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4.xml" ContentType="application/vnd.openxmlformats-officedocument.spreadsheetml.pivotTable+xml"/>
  <Override PartName="/xl/worksheets/sheet1.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pivotTables/pivotTable3.xml" ContentType="application/vnd.openxmlformats-officedocument.spreadsheetml.pivotTable+xml"/>
  <Override PartName="/xl/worksheets/sheet7.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externalLinks/externalLink5.xml" ContentType="application/vnd.openxmlformats-officedocument.spreadsheetml.externalLink+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omments1.xml" ContentType="application/vnd.openxmlformats-officedocument.spreadsheetml.comments+xml"/>
  <Override PartName="/xl/pivotCache/pivotCacheRecords2.xml" ContentType="application/vnd.openxmlformats-officedocument.spreadsheetml.pivotCacheRecords+xml"/>
  <Override PartName="/xl/calcChain.xml" ContentType="application/vnd.openxmlformats-officedocument.spreadsheetml.calcChai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J:\Tariffs\1. Open Advices\2023-17 Electric Schedule 85 - Line Extension and Service Lines (UE-230277) (Eff. 07-01-23)\Workpapers\"/>
    </mc:Choice>
  </mc:AlternateContent>
  <bookViews>
    <workbookView xWindow="7665" yWindow="-15" windowWidth="7680" windowHeight="5220" tabRatio="873"/>
  </bookViews>
  <sheets>
    <sheet name="REDACTED" sheetId="18" r:id="rId1"/>
    <sheet name="Tariff Filing-Attachment A (R)" sheetId="25" r:id="rId2"/>
    <sheet name="Rate Design Billable FT (R)" sheetId="24" r:id="rId3"/>
    <sheet name="Services (R)" sheetId="20" r:id="rId4"/>
    <sheet name="LE Count (R)" sheetId="27" r:id="rId5"/>
    <sheet name="LE (R)" sheetId="28" r:id="rId6"/>
    <sheet name="Summary OH SFLE_OLD" sheetId="1" state="hidden" r:id="rId7"/>
  </sheets>
  <externalReferences>
    <externalReference r:id="rId8"/>
    <externalReference r:id="rId9"/>
    <externalReference r:id="rId10"/>
    <externalReference r:id="rId11"/>
    <externalReference r:id="rId12"/>
  </externalReferences>
  <definedNames>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5" hidden="1">'LE (R)'!$A$3:$AJ$1463</definedName>
    <definedName name="_xlnm._FilterDatabase" localSheetId="3" hidden="1">'Services (R)'!$A$3:$AM$9696</definedName>
    <definedName name="alt_dat1">#REF!</definedName>
    <definedName name="alt_dat10">#REF!</definedName>
    <definedName name="alt_dat11">#REF!</definedName>
    <definedName name="alt_dat12">#REF!</definedName>
    <definedName name="alt_dat13">#REF!</definedName>
    <definedName name="alt_dat14">#REF!</definedName>
    <definedName name="alt_dat15">#REF!</definedName>
    <definedName name="alt_dat16">#REF!</definedName>
    <definedName name="alt_dat17">#REF!</definedName>
    <definedName name="alt_dat18">#REF!</definedName>
    <definedName name="alt_dat19">#REF!</definedName>
    <definedName name="alt_dat2">#REF!</definedName>
    <definedName name="alt_dat20">#REF!</definedName>
    <definedName name="alt_dat21">#REF!</definedName>
    <definedName name="alt_dat22">#REF!</definedName>
    <definedName name="alt_dat23">#REF!</definedName>
    <definedName name="alt_dat24">#REF!</definedName>
    <definedName name="alt_dat25">#REF!</definedName>
    <definedName name="alt_dat26">#REF!</definedName>
    <definedName name="alt_dat27">#REF!</definedName>
    <definedName name="alt_dat28">#REF!</definedName>
    <definedName name="alt_dat29">#REF!</definedName>
    <definedName name="alt_dat3">#REF!</definedName>
    <definedName name="alt_dat30">#REF!</definedName>
    <definedName name="alt_dat31">#REF!</definedName>
    <definedName name="alt_dat32">#REF!</definedName>
    <definedName name="alt_dat33">#REF!</definedName>
    <definedName name="alt_dat34">#REF!</definedName>
    <definedName name="alt_dat35">#REF!</definedName>
    <definedName name="alt_dat4">#REF!</definedName>
    <definedName name="alt_dat5">#REF!</definedName>
    <definedName name="alt_dat6">#REF!</definedName>
    <definedName name="alt_dat7">#REF!</definedName>
    <definedName name="alt_dat8">#REF!</definedName>
    <definedName name="alt_dat9">#REF!</definedName>
    <definedName name="alt_test">#REF!</definedName>
    <definedName name="alt_test0">#REF!</definedName>
    <definedName name="alt_test1">#REF!</definedName>
    <definedName name="alt_test10">#REF!</definedName>
    <definedName name="alt_test11">#REF!</definedName>
    <definedName name="alt_test12">#REF!</definedName>
    <definedName name="alt_test13">#REF!</definedName>
    <definedName name="alt_test14">#REF!</definedName>
    <definedName name="alt_test15">#REF!</definedName>
    <definedName name="alt_test16">#REF!</definedName>
    <definedName name="alt_test17">#REF!</definedName>
    <definedName name="alt_test18">#REF!</definedName>
    <definedName name="alt_test19">#REF!</definedName>
    <definedName name="alt_test2">#REF!</definedName>
    <definedName name="alt_test20">#REF!</definedName>
    <definedName name="alt_test21">#REF!</definedName>
    <definedName name="alt_test22">#REF!</definedName>
    <definedName name="alt_test23">#REF!</definedName>
    <definedName name="alt_test24">#REF!</definedName>
    <definedName name="alt_test3">#REF!</definedName>
    <definedName name="alt_test4">#REF!</definedName>
    <definedName name="alt_test5">#REF!</definedName>
    <definedName name="alt_test6">#REF!</definedName>
    <definedName name="alt_test7">#REF!</definedName>
    <definedName name="alt_test8">#REF!</definedName>
    <definedName name="alt_test9">#REF!</definedName>
    <definedName name="alt_testhkey">#REF!</definedName>
    <definedName name="alt_testkeys">#REF!</definedName>
    <definedName name="alt_testvkey">#REF!</definedName>
    <definedName name="Commercial">[1]Orders!$A$25:$AR$533</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4">#REF!</definedName>
    <definedName name="DATA5">#REF!</definedName>
    <definedName name="DATA6">#REF!</definedName>
    <definedName name="DATA7">#REF!</definedName>
    <definedName name="DATA8">#REF!</definedName>
    <definedName name="DATA9">#REF!</definedName>
    <definedName name="New">[2]Orders!$A$25:$A$533</definedName>
    <definedName name="nrOrderCostsOver250ft" localSheetId="0">'[3]Services - UG from UG'!$K$9:$K$58</definedName>
    <definedName name="nrOrderCostsOver250ft">#REF!</definedName>
    <definedName name="nrOrderCostsUnder250ft" localSheetId="0">'[3]Services - UG from UG'!$C$9:$C$58</definedName>
    <definedName name="nrOrderCostsUnder250ft">#REF!</definedName>
    <definedName name="OHOHJobCosts">#REF!</definedName>
    <definedName name="OHOHPerFTCosts">#REF!</definedName>
    <definedName name="OHUGJobCosts">#REF!</definedName>
    <definedName name="OHUGPerFTCosts">#REF!</definedName>
    <definedName name="solver_eng" localSheetId="4" hidden="1">1</definedName>
    <definedName name="solver_neg" localSheetId="4" hidden="1">1</definedName>
    <definedName name="solver_num" localSheetId="4" hidden="1">0</definedName>
    <definedName name="solver_opt" localSheetId="4" hidden="1">'LE Count (R)'!$AB$9</definedName>
    <definedName name="solver_typ" localSheetId="4" hidden="1">1</definedName>
    <definedName name="solver_val" localSheetId="4" hidden="1">0</definedName>
    <definedName name="solver_ver" localSheetId="4" hidden="1">3</definedName>
    <definedName name="Svc_Master">'[4]Svc Master'!$A$2:$K$282</definedName>
    <definedName name="test">#REF!</definedName>
    <definedName name="TEST0" localSheetId="0">'[5]KOB1 CEG_CARS download'!#REF!</definedName>
    <definedName name="TEST0">'[5]KOB1 CEG_CARS download'!#REF!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UGUGJobCosts">#REF!</definedName>
    <definedName name="UGUGPerFTCosts">#REF!</definedName>
    <definedName name="zzz">[1]Orders!$A$25:$AR$533</definedName>
  </definedNames>
  <calcPr calcId="162913" fullPrecision="0"/>
  <pivotCaches>
    <pivotCache cacheId="0" r:id="rId13"/>
    <pivotCache cacheId="1" r:id="rId14"/>
    <pivotCache cacheId="2" r:id="rId15"/>
  </pivotCaches>
</workbook>
</file>

<file path=xl/calcChain.xml><?xml version="1.0" encoding="utf-8"?>
<calcChain xmlns="http://schemas.openxmlformats.org/spreadsheetml/2006/main">
  <c r="R17" i="27" l="1"/>
  <c r="R16" i="27"/>
  <c r="W26" i="27" s="1"/>
  <c r="R15" i="27"/>
  <c r="W25" i="27" s="1"/>
  <c r="R14" i="27"/>
  <c r="W24" i="27" s="1"/>
  <c r="R13" i="27"/>
  <c r="W23" i="27" s="1"/>
  <c r="R12" i="27"/>
  <c r="W22" i="27" s="1"/>
  <c r="R11" i="27"/>
  <c r="W21" i="27" s="1"/>
  <c r="R10" i="27"/>
  <c r="W20" i="27" s="1"/>
  <c r="R9" i="27"/>
  <c r="W19" i="27" s="1"/>
  <c r="A18" i="24"/>
  <c r="A17" i="24"/>
  <c r="A16" i="24"/>
  <c r="A15" i="24"/>
  <c r="Q14" i="24"/>
  <c r="P14" i="24"/>
  <c r="O14" i="24"/>
  <c r="M14" i="24"/>
  <c r="I14" i="24"/>
  <c r="G14" i="24"/>
  <c r="K14" i="24"/>
  <c r="J14" i="24"/>
  <c r="K5" i="24"/>
  <c r="I5" i="24"/>
  <c r="J5" i="24"/>
  <c r="B5" i="1" l="1"/>
  <c r="D5" i="1" s="1"/>
  <c r="E5" i="1"/>
  <c r="G5" i="1"/>
  <c r="B6" i="1"/>
  <c r="D6" i="1" s="1"/>
  <c r="E6" i="1"/>
  <c r="D47" i="1"/>
  <c r="G6" i="1" s="1"/>
  <c r="F6" i="1" l="1"/>
  <c r="H6" i="1" s="1"/>
  <c r="F5" i="1"/>
  <c r="H5" i="1" s="1"/>
</calcChain>
</file>

<file path=xl/comments1.xml><?xml version="1.0" encoding="utf-8"?>
<comments xmlns="http://schemas.openxmlformats.org/spreadsheetml/2006/main">
  <authors>
    <author>Mei Cass</author>
  </authors>
  <commentList>
    <comment ref="C3" authorId="0" shapeId="0">
      <text>
        <r>
          <rPr>
            <b/>
            <sz val="9"/>
            <color indexed="81"/>
            <rFont val="Tahoma"/>
            <family val="2"/>
          </rPr>
          <t>Mei Cass:</t>
        </r>
        <r>
          <rPr>
            <sz val="9"/>
            <color indexed="81"/>
            <rFont val="Tahoma"/>
            <family val="2"/>
          </rPr>
          <t xml:space="preserve">
Revised to exclude permit costs
</t>
        </r>
      </text>
    </comment>
  </commentList>
</comments>
</file>

<file path=xl/sharedStrings.xml><?xml version="1.0" encoding="utf-8"?>
<sst xmlns="http://schemas.openxmlformats.org/spreadsheetml/2006/main" count="932" uniqueCount="151">
  <si>
    <t>OVERHEAD SINGLE FAMILY LINE EXTENSION DETAILS</t>
  </si>
  <si>
    <t>a</t>
  </si>
  <si>
    <t xml:space="preserve">b </t>
  </si>
  <si>
    <t>c =a * b</t>
  </si>
  <si>
    <t>d</t>
  </si>
  <si>
    <t>e = d - c</t>
  </si>
  <si>
    <t>f</t>
  </si>
  <si>
    <t>= e / f</t>
  </si>
  <si>
    <t>Category</t>
  </si>
  <si>
    <t># of Orders</t>
  </si>
  <si>
    <t>Base Price</t>
  </si>
  <si>
    <t>Base Price Extension</t>
  </si>
  <si>
    <t>Total Cost</t>
  </si>
  <si>
    <t>Total Cost - Base Price Extension</t>
  </si>
  <si>
    <t>Total Footage</t>
  </si>
  <si>
    <t>Cost per foot</t>
  </si>
  <si>
    <t>OL1</t>
  </si>
  <si>
    <t>OHS</t>
  </si>
  <si>
    <t>MAT CODE OL1 ONLY</t>
  </si>
  <si>
    <t>Order</t>
  </si>
  <si>
    <t>MAT</t>
  </si>
  <si>
    <t>Sum of Revised Total Cost less XFR, XFR Labor &amp; adjusted CIAC</t>
  </si>
  <si>
    <t>Sum of Revised Sales Document Footage</t>
  </si>
  <si>
    <t>Grand Total</t>
  </si>
  <si>
    <t>MAT CODE OHS ONLY</t>
  </si>
  <si>
    <t>Sum of Revised Total Order Cost less XFR and adjusted CIAC</t>
  </si>
  <si>
    <t>Count</t>
  </si>
  <si>
    <t>for comparison:</t>
  </si>
  <si>
    <t>eff. 9/1/05</t>
  </si>
  <si>
    <t>eff. 9/1/06</t>
  </si>
  <si>
    <t>Tariff Rate</t>
  </si>
  <si>
    <t>$ Variance</t>
  </si>
  <si>
    <t>% Change</t>
  </si>
  <si>
    <t>Line Extension - OH Single Family</t>
  </si>
  <si>
    <t>Primary - Base Cost</t>
  </si>
  <si>
    <t>Primary - $/ft</t>
  </si>
  <si>
    <t>Secondary - Base Cost</t>
  </si>
  <si>
    <t>Secondary - $/ft</t>
  </si>
  <si>
    <t>Line Extension-UG Single Family</t>
  </si>
  <si>
    <t>Line Extension - Plat</t>
  </si>
  <si>
    <t>UG-UG</t>
  </si>
  <si>
    <t>OH-UG</t>
  </si>
  <si>
    <t>Base Revenue</t>
  </si>
  <si>
    <t>Services - OH from OH Distribution Within 250'</t>
  </si>
  <si>
    <t>Services - UG from OH Distribution Within 250'</t>
  </si>
  <si>
    <t>Services - UG from OH Distribution Over 250' - $/ft</t>
  </si>
  <si>
    <t>Services - UG from UG Distribution Within 250'</t>
  </si>
  <si>
    <t>Services - UG from UG Distribution Over 250' - $/ft</t>
  </si>
  <si>
    <t>Tariff Sheet</t>
  </si>
  <si>
    <t>Proposed Rate</t>
  </si>
  <si>
    <t xml:space="preserve">% Tariff Rate Change </t>
  </si>
  <si>
    <t>Type</t>
  </si>
  <si>
    <t>SVCC Year</t>
  </si>
  <si>
    <t>Sch 85 Costs</t>
  </si>
  <si>
    <t>Wire Issued X 90%</t>
  </si>
  <si>
    <t>Wire Costs W/ 9.5% Store Overhead</t>
  </si>
  <si>
    <t>Description</t>
  </si>
  <si>
    <t>Order Type</t>
  </si>
  <si>
    <t>SVCC Date</t>
  </si>
  <si>
    <t>TECO Date</t>
  </si>
  <si>
    <t>CLSD Date</t>
  </si>
  <si>
    <t>Tax Jurisdiction</t>
  </si>
  <si>
    <t>MAT Description</t>
  </si>
  <si>
    <t>WBS Element</t>
  </si>
  <si>
    <t>WBS Description</t>
  </si>
  <si>
    <t>Sum$ - Total Order costs</t>
  </si>
  <si>
    <t>Sum$ - Contributions</t>
  </si>
  <si>
    <t>Net = Total - Contributions</t>
  </si>
  <si>
    <t>Sum$ - Material</t>
  </si>
  <si>
    <t>Sum$ - Svc Provider Labor</t>
  </si>
  <si>
    <t>Sum$ - Cont Svcs</t>
  </si>
  <si>
    <t>MainWCtr</t>
  </si>
  <si>
    <t>Main Workcentr Desc</t>
  </si>
  <si>
    <t>Notification</t>
  </si>
  <si>
    <t>Sum$ - Meter Material</t>
  </si>
  <si>
    <t>Sum$ - Meter Matl + OHs</t>
  </si>
  <si>
    <t>Structure</t>
  </si>
  <si>
    <t>#Phases</t>
  </si>
  <si>
    <t>OHUG_DISTRIBUTION</t>
  </si>
  <si>
    <t>OHUG_INDICATOR</t>
  </si>
  <si>
    <t>Sales Doc</t>
  </si>
  <si>
    <t>Item</t>
  </si>
  <si>
    <t>OH-OH</t>
  </si>
  <si>
    <t>Per Foot Rate</t>
  </si>
  <si>
    <t>Row Labels</t>
  </si>
  <si>
    <t>Average Costs</t>
  </si>
  <si>
    <t>Average Costs Equal or Less</t>
  </si>
  <si>
    <t>Average Over</t>
  </si>
  <si>
    <t>Per Foot Revenue</t>
  </si>
  <si>
    <t>INCLUDED</t>
  </si>
  <si>
    <t>(Multiple Items)</t>
  </si>
  <si>
    <t>(All)</t>
  </si>
  <si>
    <t>FALSE</t>
  </si>
  <si>
    <t>TRUE</t>
  </si>
  <si>
    <t>Per Foot</t>
  </si>
  <si>
    <t>OH</t>
  </si>
  <si>
    <t>OH Total</t>
  </si>
  <si>
    <t>Plat</t>
  </si>
  <si>
    <t>UP1</t>
  </si>
  <si>
    <t>UP3</t>
  </si>
  <si>
    <t>UG</t>
  </si>
  <si>
    <t>UGS</t>
  </si>
  <si>
    <t>Plat Total</t>
  </si>
  <si>
    <t>UL1</t>
  </si>
  <si>
    <t>UG Total</t>
  </si>
  <si>
    <t>CircuitFt</t>
  </si>
  <si>
    <t>Sum$ - Xfmr Matl + OHs</t>
  </si>
  <si>
    <t>Sum$ - Xfmr Material</t>
  </si>
  <si>
    <t>Billed Footage</t>
  </si>
  <si>
    <t>Per Foot Sch 85 Costs</t>
  </si>
  <si>
    <t>Group</t>
  </si>
  <si>
    <t>WIRE LENGTH UTILIZE</t>
  </si>
  <si>
    <t>Sch 85 Footage</t>
  </si>
  <si>
    <t>Sch 85 Footage Over 250 FT</t>
  </si>
  <si>
    <t>Wire Issued Footage Over 250 FT</t>
  </si>
  <si>
    <t>$ Per FT</t>
  </si>
  <si>
    <t>Wire Difference (Billable VS Issued)</t>
  </si>
  <si>
    <t>Sum of Regulatory &amp;</t>
  </si>
  <si>
    <t>Total Order Costs
(Excludes Customer Payment Posted to WO)</t>
  </si>
  <si>
    <t>QSC3-9 NCC Meter Installation</t>
  </si>
  <si>
    <t>Median</t>
  </si>
  <si>
    <t>&lt;=250 Jobs</t>
  </si>
  <si>
    <t>Average Footage of Jobs LE 250 FT</t>
  </si>
  <si>
    <t>Average Footage of Jobs GT 250 FT</t>
  </si>
  <si>
    <t>Calculated Rate</t>
  </si>
  <si>
    <t xml:space="preserve">Per Foot </t>
  </si>
  <si>
    <r>
      <t xml:space="preserve">Puget Sound Energy 
</t>
    </r>
    <r>
      <rPr>
        <b/>
        <sz val="16"/>
        <color rgb="FFFF0000"/>
        <rFont val="Arial"/>
        <family val="2"/>
      </rPr>
      <t>DRAFT</t>
    </r>
    <r>
      <rPr>
        <b/>
        <sz val="16"/>
        <rFont val="Arial"/>
        <family val="2"/>
      </rPr>
      <t xml:space="preserve"> </t>
    </r>
    <r>
      <rPr>
        <b/>
        <sz val="12"/>
        <rFont val="Arial"/>
        <family val="2"/>
      </rPr>
      <t>Schedule 85 Line Extension Rate Analysis Details</t>
    </r>
  </si>
  <si>
    <t>Equal Percentage</t>
  </si>
  <si>
    <t>Total Actural Costs</t>
  </si>
  <si>
    <t>Per Order</t>
  </si>
  <si>
    <t>Current Per Charge</t>
  </si>
  <si>
    <t>Current Base Charge</t>
  </si>
  <si>
    <t>Per Foot Charge Would be</t>
  </si>
  <si>
    <t>Base Charge</t>
  </si>
  <si>
    <t>OH Count</t>
  </si>
  <si>
    <t>Plat Count</t>
  </si>
  <si>
    <t>UG Count</t>
  </si>
  <si>
    <t>Change from Exisiting Charge</t>
  </si>
  <si>
    <t>Exclusions-PreCap_Permit</t>
  </si>
  <si>
    <t>New Meter</t>
  </si>
  <si>
    <t>Sum of Total Order Costs</t>
  </si>
  <si>
    <t>Equit % Increase</t>
  </si>
  <si>
    <t>% Increase</t>
  </si>
  <si>
    <t>$ Increase</t>
  </si>
  <si>
    <t>(blank)</t>
  </si>
  <si>
    <t>#N/A</t>
  </si>
  <si>
    <t>$ Change</t>
  </si>
  <si>
    <t>July 2020-July 2021 Cost Study Results</t>
  </si>
  <si>
    <t>Schedule 85 Line Extension Cost Study Period:  July 1, 2020 through June 30, 2021</t>
  </si>
  <si>
    <t>REDACTED VERSION</t>
  </si>
  <si>
    <t>Shaded information is designated as CONFIDENTIAL per WAC 480-07-160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</si>
</sst>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quot;$&quot;#,##0.00"/>
    <numFmt numFmtId="168" formatCode="&quot;$&quot;#,##0"/>
    <numFmt numFmtId="169" formatCode="_([$€-2]* #,##0.00_);_([$€-2]* \(#,##0.00\);_([$€-2]* &quot;-&quot;??_)"/>
    <numFmt numFmtId="170" formatCode="0.000%"/>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b/>
      <sz val="10"/>
      <name val="Arial"/>
      <family val="2"/>
    </font>
    <font>
      <b/>
      <u/>
      <sz val="10"/>
      <color indexed="10"/>
      <name val="Arial"/>
      <family val="2"/>
    </font>
    <font>
      <sz val="10"/>
      <color indexed="10"/>
      <name val="Arial"/>
      <family val="2"/>
    </font>
    <font>
      <b/>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8"/>
      <name val="Arial"/>
      <family val="2"/>
    </font>
    <font>
      <sz val="11"/>
      <color indexed="8"/>
      <name val="Calibri"/>
      <family val="2"/>
    </font>
    <font>
      <sz val="11"/>
      <color indexed="9"/>
      <name val="Calibri"/>
      <family val="2"/>
    </font>
    <font>
      <b/>
      <sz val="11"/>
      <color indexed="8"/>
      <name val="Calibri"/>
      <family val="2"/>
    </font>
    <font>
      <b/>
      <sz val="18"/>
      <color indexed="62"/>
      <name val="Cambria"/>
      <family val="2"/>
    </font>
    <font>
      <sz val="11"/>
      <color rgb="FF9C0006"/>
      <name val="Calibri"/>
      <family val="2"/>
      <scheme val="minor"/>
    </font>
    <font>
      <b/>
      <sz val="9"/>
      <color indexed="81"/>
      <name val="Tahoma"/>
      <family val="2"/>
    </font>
    <font>
      <sz val="9"/>
      <color indexed="81"/>
      <name val="Tahoma"/>
      <family val="2"/>
    </font>
    <font>
      <sz val="10"/>
      <color theme="1"/>
      <name val="Arial"/>
      <family val="2"/>
    </font>
    <font>
      <sz val="14"/>
      <color rgb="FF222222"/>
      <name val="Arial"/>
      <family val="2"/>
    </font>
    <font>
      <b/>
      <sz val="16"/>
      <color rgb="FFFF0000"/>
      <name val="Arial"/>
      <family val="2"/>
    </font>
    <font>
      <b/>
      <sz val="16"/>
      <name val="Arial"/>
      <family val="2"/>
    </font>
    <font>
      <b/>
      <sz val="22"/>
      <color theme="1"/>
      <name val="Calibri"/>
      <family val="2"/>
      <scheme val="minor"/>
    </font>
    <font>
      <b/>
      <sz val="12"/>
      <color theme="1"/>
      <name val="Calibri"/>
      <family val="2"/>
      <scheme val="minor"/>
    </font>
    <font>
      <b/>
      <sz val="14"/>
      <color theme="1"/>
      <name val="Calibri"/>
      <family val="2"/>
      <scheme val="minor"/>
    </font>
  </fonts>
  <fills count="62">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1"/>
        <bgColor indexed="64"/>
      </patternFill>
    </fill>
    <fill>
      <patternFill patternType="solid">
        <fgColor rgb="FFFFFF00"/>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9"/>
      </patternFill>
    </fill>
    <fill>
      <patternFill patternType="solid">
        <fgColor indexed="54"/>
      </patternFill>
    </fill>
    <fill>
      <patternFill patternType="solid">
        <fgColor indexed="20"/>
      </patternFill>
    </fill>
    <fill>
      <patternFill patternType="solid">
        <fgColor theme="0"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8" tint="0.79998168889431442"/>
        <bgColor indexed="64"/>
      </patternFill>
    </fill>
    <fill>
      <patternFill patternType="solid">
        <fgColor theme="7" tint="0.79998168889431442"/>
        <bgColor indexed="64"/>
      </patternFill>
    </fill>
    <fill>
      <patternFill patternType="solid">
        <fgColor rgb="FFDDEBF7"/>
        <bgColor indexed="64"/>
      </patternFill>
    </fill>
    <fill>
      <patternFill patternType="solid">
        <fgColor theme="4" tint="0.79998168889431442"/>
        <bgColor indexed="64"/>
      </patternFill>
    </fill>
    <fill>
      <patternFill patternType="solid">
        <fgColor theme="1"/>
        <bgColor indexed="64"/>
      </patternFill>
    </fill>
  </fills>
  <borders count="14">
    <border>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126">
    <xf numFmtId="0" fontId="0" fillId="0" borderId="0"/>
    <xf numFmtId="43"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4" fontId="12" fillId="2" borderId="1" applyNumberFormat="0" applyProtection="0">
      <alignment vertical="center"/>
    </xf>
    <xf numFmtId="4" fontId="13" fillId="2" borderId="1" applyNumberFormat="0" applyProtection="0">
      <alignment vertical="center"/>
    </xf>
    <xf numFmtId="4" fontId="12" fillId="2" borderId="1" applyNumberFormat="0" applyProtection="0">
      <alignment horizontal="left" vertical="center" indent="1"/>
    </xf>
    <xf numFmtId="4" fontId="12" fillId="2" borderId="1" applyNumberFormat="0" applyProtection="0">
      <alignment horizontal="left" vertical="center" indent="1"/>
    </xf>
    <xf numFmtId="0" fontId="5" fillId="3" borderId="1" applyNumberFormat="0" applyProtection="0">
      <alignment horizontal="left" vertical="center" indent="1"/>
    </xf>
    <xf numFmtId="4" fontId="12" fillId="4" borderId="1" applyNumberFormat="0" applyProtection="0">
      <alignment horizontal="right" vertical="center"/>
    </xf>
    <xf numFmtId="4" fontId="12" fillId="5" borderId="1" applyNumberFormat="0" applyProtection="0">
      <alignment horizontal="right" vertical="center"/>
    </xf>
    <xf numFmtId="4" fontId="12" fillId="6" borderId="1" applyNumberFormat="0" applyProtection="0">
      <alignment horizontal="right" vertical="center"/>
    </xf>
    <xf numFmtId="4" fontId="12" fillId="7" borderId="1" applyNumberFormat="0" applyProtection="0">
      <alignment horizontal="right" vertical="center"/>
    </xf>
    <xf numFmtId="4" fontId="12" fillId="8" borderId="1" applyNumberFormat="0" applyProtection="0">
      <alignment horizontal="right" vertical="center"/>
    </xf>
    <xf numFmtId="4" fontId="12" fillId="9" borderId="1" applyNumberFormat="0" applyProtection="0">
      <alignment horizontal="right" vertical="center"/>
    </xf>
    <xf numFmtId="4" fontId="12" fillId="10" borderId="1" applyNumberFormat="0" applyProtection="0">
      <alignment horizontal="right" vertical="center"/>
    </xf>
    <xf numFmtId="4" fontId="12" fillId="11" borderId="1" applyNumberFormat="0" applyProtection="0">
      <alignment horizontal="right" vertical="center"/>
    </xf>
    <xf numFmtId="4" fontId="12" fillId="12" borderId="1" applyNumberFormat="0" applyProtection="0">
      <alignment horizontal="right" vertical="center"/>
    </xf>
    <xf numFmtId="4" fontId="14" fillId="13" borderId="1" applyNumberFormat="0" applyProtection="0">
      <alignment horizontal="left" vertical="center" indent="1"/>
    </xf>
    <xf numFmtId="4" fontId="12" fillId="14" borderId="2" applyNumberFormat="0" applyProtection="0">
      <alignment horizontal="left" vertical="center" indent="1"/>
    </xf>
    <xf numFmtId="4" fontId="15" fillId="15" borderId="0" applyNumberFormat="0" applyProtection="0">
      <alignment horizontal="left" vertical="center" indent="1"/>
    </xf>
    <xf numFmtId="0" fontId="5" fillId="3" borderId="1" applyNumberFormat="0" applyProtection="0">
      <alignment horizontal="left" vertical="center" indent="1"/>
    </xf>
    <xf numFmtId="4" fontId="16" fillId="14" borderId="1" applyNumberFormat="0" applyProtection="0">
      <alignment horizontal="left" vertical="center" indent="1"/>
    </xf>
    <xf numFmtId="4" fontId="16" fillId="16" borderId="1" applyNumberFormat="0" applyProtection="0">
      <alignment horizontal="left" vertical="center" indent="1"/>
    </xf>
    <xf numFmtId="0" fontId="5" fillId="16" borderId="1" applyNumberFormat="0" applyProtection="0">
      <alignment horizontal="left" vertical="center" indent="1"/>
    </xf>
    <xf numFmtId="0" fontId="5" fillId="16" borderId="1" applyNumberFormat="0" applyProtection="0">
      <alignment horizontal="left" vertical="center" indent="1"/>
    </xf>
    <xf numFmtId="0" fontId="5" fillId="17" borderId="1" applyNumberFormat="0" applyProtection="0">
      <alignment horizontal="left" vertical="center" indent="1"/>
    </xf>
    <xf numFmtId="0" fontId="5" fillId="17" borderId="1" applyNumberFormat="0" applyProtection="0">
      <alignment horizontal="left" vertical="center" indent="1"/>
    </xf>
    <xf numFmtId="0" fontId="5" fillId="18" borderId="1" applyNumberFormat="0" applyProtection="0">
      <alignment horizontal="left" vertical="center" indent="1"/>
    </xf>
    <xf numFmtId="0" fontId="5" fillId="18" borderId="1" applyNumberFormat="0" applyProtection="0">
      <alignment horizontal="left" vertical="center" indent="1"/>
    </xf>
    <xf numFmtId="0" fontId="5" fillId="3" borderId="1" applyNumberFormat="0" applyProtection="0">
      <alignment horizontal="left" vertical="center" indent="1"/>
    </xf>
    <xf numFmtId="0" fontId="5" fillId="3" borderId="1" applyNumberFormat="0" applyProtection="0">
      <alignment horizontal="left" vertical="center" indent="1"/>
    </xf>
    <xf numFmtId="4" fontId="12" fillId="19" borderId="1" applyNumberFormat="0" applyProtection="0">
      <alignment vertical="center"/>
    </xf>
    <xf numFmtId="4" fontId="13" fillId="19" borderId="1" applyNumberFormat="0" applyProtection="0">
      <alignment vertical="center"/>
    </xf>
    <xf numFmtId="4" fontId="12" fillId="19" borderId="1" applyNumberFormat="0" applyProtection="0">
      <alignment horizontal="left" vertical="center" indent="1"/>
    </xf>
    <xf numFmtId="4" fontId="12" fillId="19" borderId="1" applyNumberFormat="0" applyProtection="0">
      <alignment horizontal="left" vertical="center" indent="1"/>
    </xf>
    <xf numFmtId="4" fontId="12" fillId="14" borderId="1" applyNumberFormat="0" applyProtection="0">
      <alignment horizontal="right" vertical="center"/>
    </xf>
    <xf numFmtId="4" fontId="13" fillId="14" borderId="1" applyNumberFormat="0" applyProtection="0">
      <alignment horizontal="right" vertical="center"/>
    </xf>
    <xf numFmtId="0" fontId="5" fillId="3" borderId="1" applyNumberFormat="0" applyProtection="0">
      <alignment horizontal="left" vertical="center" indent="1"/>
    </xf>
    <xf numFmtId="0" fontId="5" fillId="3" borderId="1" applyNumberFormat="0" applyProtection="0">
      <alignment horizontal="left" vertical="center" indent="1"/>
    </xf>
    <xf numFmtId="0" fontId="17" fillId="0" borderId="0"/>
    <xf numFmtId="4" fontId="18" fillId="14" borderId="1" applyNumberFormat="0" applyProtection="0">
      <alignment horizontal="right" vertical="center"/>
    </xf>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4" fillId="0" borderId="0"/>
    <xf numFmtId="0" fontId="20" fillId="22" borderId="0" applyNumberFormat="0" applyBorder="0" applyAlignment="0" applyProtection="0"/>
    <xf numFmtId="0" fontId="20" fillId="23" borderId="0" applyNumberFormat="0" applyBorder="0" applyAlignment="0" applyProtection="0"/>
    <xf numFmtId="0" fontId="21"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1" fillId="30" borderId="0" applyNumberFormat="0" applyBorder="0" applyAlignment="0" applyProtection="0"/>
    <xf numFmtId="0" fontId="20" fillId="25" borderId="0" applyNumberFormat="0" applyBorder="0" applyAlignment="0" applyProtection="0"/>
    <xf numFmtId="0" fontId="20" fillId="31" borderId="0" applyNumberFormat="0" applyBorder="0" applyAlignment="0" applyProtection="0"/>
    <xf numFmtId="0" fontId="21" fillId="26"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1" fillId="24"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4" fontId="12" fillId="14" borderId="1" applyNumberFormat="0" applyProtection="0">
      <alignment horizontal="left" vertical="center" indent="1"/>
    </xf>
    <xf numFmtId="4" fontId="12" fillId="16" borderId="1" applyNumberFormat="0" applyProtection="0">
      <alignment horizontal="left" vertical="center" indent="1"/>
    </xf>
    <xf numFmtId="0" fontId="6" fillId="40" borderId="9" applyNumberFormat="0">
      <protection locked="0"/>
    </xf>
    <xf numFmtId="0" fontId="19" fillId="41" borderId="10" applyBorder="0"/>
    <xf numFmtId="0" fontId="6" fillId="42" borderId="3"/>
    <xf numFmtId="0" fontId="23" fillId="0" borderId="0" applyNumberFormat="0" applyFill="0" applyBorder="0" applyAlignment="0" applyProtection="0"/>
    <xf numFmtId="0" fontId="5" fillId="0" borderId="0"/>
    <xf numFmtId="0" fontId="5" fillId="0" borderId="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5" fillId="0" borderId="0" applyFont="0" applyFill="0" applyBorder="0" applyAlignment="0" applyProtection="0"/>
    <xf numFmtId="0" fontId="3" fillId="0" borderId="0"/>
    <xf numFmtId="0" fontId="3" fillId="0" borderId="0"/>
    <xf numFmtId="0" fontId="6" fillId="0" borderId="0"/>
    <xf numFmtId="0" fontId="3" fillId="0" borderId="0"/>
    <xf numFmtId="0" fontId="5" fillId="0" borderId="0"/>
    <xf numFmtId="0" fontId="3" fillId="44" borderId="11" applyNumberFormat="0" applyFont="0" applyAlignment="0" applyProtection="0"/>
    <xf numFmtId="0" fontId="3" fillId="44" borderId="11" applyNumberFormat="0" applyFont="0" applyAlignment="0" applyProtection="0"/>
    <xf numFmtId="0" fontId="3" fillId="44" borderId="11" applyNumberFormat="0" applyFont="0" applyAlignment="0" applyProtection="0"/>
    <xf numFmtId="0" fontId="3" fillId="44" borderId="11" applyNumberFormat="0" applyFont="0" applyAlignment="0" applyProtection="0"/>
    <xf numFmtId="0" fontId="2" fillId="0" borderId="0"/>
    <xf numFmtId="0" fontId="2" fillId="0" borderId="0"/>
    <xf numFmtId="0" fontId="1" fillId="0" borderId="0"/>
    <xf numFmtId="0" fontId="1" fillId="0" borderId="0"/>
  </cellStyleXfs>
  <cellXfs count="126">
    <xf numFmtId="0" fontId="0" fillId="0" borderId="0" xfId="0"/>
    <xf numFmtId="0" fontId="0" fillId="0" borderId="0" xfId="0" applyAlignment="1">
      <alignment horizontal="center"/>
    </xf>
    <xf numFmtId="0" fontId="0" fillId="0" borderId="0" xfId="0" quotePrefix="1" applyAlignment="1">
      <alignment horizontal="center"/>
    </xf>
    <xf numFmtId="0" fontId="0" fillId="0" borderId="0" xfId="0" quotePrefix="1"/>
    <xf numFmtId="0" fontId="8" fillId="0" borderId="3" xfId="0" applyFont="1" applyFill="1" applyBorder="1" applyAlignment="1">
      <alignment horizontal="center"/>
    </xf>
    <xf numFmtId="0" fontId="8" fillId="2" borderId="3" xfId="0" applyFont="1" applyFill="1" applyBorder="1" applyAlignment="1">
      <alignment horizontal="center"/>
    </xf>
    <xf numFmtId="0" fontId="8" fillId="0" borderId="3" xfId="0" applyFont="1" applyFill="1" applyBorder="1" applyAlignment="1">
      <alignment horizontal="center" wrapText="1"/>
    </xf>
    <xf numFmtId="0" fontId="8" fillId="2" borderId="3" xfId="0" applyFont="1" applyFill="1" applyBorder="1" applyAlignment="1">
      <alignment horizontal="center" wrapText="1"/>
    </xf>
    <xf numFmtId="0" fontId="0" fillId="0" borderId="3" xfId="0" applyFill="1" applyBorder="1" applyAlignment="1">
      <alignment horizontal="center"/>
    </xf>
    <xf numFmtId="165" fontId="8" fillId="2" borderId="3" xfId="2" applyNumberFormat="1" applyFont="1" applyFill="1" applyBorder="1"/>
    <xf numFmtId="165" fontId="0" fillId="0" borderId="3" xfId="0" applyNumberFormat="1" applyFill="1" applyBorder="1"/>
    <xf numFmtId="44" fontId="0" fillId="0" borderId="3" xfId="0" applyNumberFormat="1" applyFill="1" applyBorder="1" applyAlignment="1">
      <alignment horizontal="center"/>
    </xf>
    <xf numFmtId="44" fontId="0" fillId="0" borderId="3" xfId="0" applyNumberFormat="1" applyFill="1" applyBorder="1"/>
    <xf numFmtId="1" fontId="0" fillId="0" borderId="3" xfId="0" applyNumberFormat="1" applyFill="1" applyBorder="1"/>
    <xf numFmtId="44" fontId="0" fillId="2" borderId="3" xfId="0" applyNumberFormat="1" applyFill="1" applyBorder="1"/>
    <xf numFmtId="37" fontId="0" fillId="0" borderId="3" xfId="0" applyNumberFormat="1" applyFill="1" applyBorder="1"/>
    <xf numFmtId="0" fontId="0" fillId="0" borderId="0" xfId="0" applyFill="1" applyBorder="1" applyAlignment="1">
      <alignment horizontal="center"/>
    </xf>
    <xf numFmtId="165" fontId="8" fillId="0" borderId="0" xfId="2" applyNumberFormat="1" applyFont="1" applyFill="1" applyBorder="1"/>
    <xf numFmtId="165" fontId="0" fillId="0" borderId="0" xfId="0" applyNumberFormat="1" applyFill="1" applyBorder="1"/>
    <xf numFmtId="44" fontId="0" fillId="0" borderId="0" xfId="0" applyNumberFormat="1" applyFill="1" applyBorder="1" applyAlignment="1">
      <alignment horizontal="center"/>
    </xf>
    <xf numFmtId="44" fontId="0" fillId="0" borderId="0" xfId="0" applyNumberFormat="1" applyFill="1" applyBorder="1"/>
    <xf numFmtId="37" fontId="0" fillId="0" borderId="0" xfId="0" applyNumberFormat="1" applyFill="1" applyBorder="1"/>
    <xf numFmtId="0" fontId="9" fillId="0" borderId="0" xfId="0" applyFont="1"/>
    <xf numFmtId="0" fontId="0" fillId="0" borderId="0" xfId="0" applyAlignment="1">
      <alignment wrapText="1"/>
    </xf>
    <xf numFmtId="0" fontId="8" fillId="20" borderId="3" xfId="0" applyFont="1" applyFill="1" applyBorder="1" applyAlignment="1">
      <alignment horizontal="center"/>
    </xf>
    <xf numFmtId="0" fontId="8" fillId="20" borderId="3" xfId="0" applyFont="1" applyFill="1" applyBorder="1" applyAlignment="1">
      <alignment horizontal="center" wrapText="1"/>
    </xf>
    <xf numFmtId="0" fontId="0" fillId="0" borderId="3" xfId="0" applyBorder="1"/>
    <xf numFmtId="44" fontId="5" fillId="0" borderId="3" xfId="2" applyBorder="1"/>
    <xf numFmtId="0" fontId="0" fillId="0" borderId="3" xfId="0" applyNumberFormat="1" applyBorder="1"/>
    <xf numFmtId="0" fontId="8" fillId="20" borderId="3" xfId="0" applyFont="1" applyFill="1" applyBorder="1"/>
    <xf numFmtId="44" fontId="8" fillId="20" borderId="3" xfId="2" applyFont="1" applyFill="1" applyBorder="1"/>
    <xf numFmtId="0" fontId="8" fillId="20" borderId="3" xfId="0" applyNumberFormat="1" applyFont="1" applyFill="1" applyBorder="1"/>
    <xf numFmtId="0" fontId="8" fillId="20" borderId="4" xfId="0" applyFont="1" applyFill="1" applyBorder="1" applyAlignment="1">
      <alignment horizontal="center"/>
    </xf>
    <xf numFmtId="0" fontId="8" fillId="20" borderId="4" xfId="0" applyFont="1" applyFill="1" applyBorder="1" applyAlignment="1">
      <alignment horizontal="center" wrapText="1"/>
    </xf>
    <xf numFmtId="0" fontId="8" fillId="20" borderId="5" xfId="0" applyFont="1" applyFill="1" applyBorder="1" applyAlignment="1">
      <alignment horizontal="center" wrapText="1"/>
    </xf>
    <xf numFmtId="0" fontId="0" fillId="0" borderId="3" xfId="0" applyNumberFormat="1" applyBorder="1" applyAlignment="1">
      <alignment horizontal="right"/>
    </xf>
    <xf numFmtId="0" fontId="8" fillId="20" borderId="3" xfId="0" applyNumberFormat="1" applyFont="1" applyFill="1" applyBorder="1" applyAlignment="1">
      <alignment horizontal="right"/>
    </xf>
    <xf numFmtId="44" fontId="0" fillId="18" borderId="6" xfId="2" applyFont="1" applyFill="1" applyBorder="1"/>
    <xf numFmtId="0" fontId="0" fillId="18" borderId="7" xfId="0" applyFill="1" applyBorder="1"/>
    <xf numFmtId="0" fontId="10" fillId="0" borderId="0" xfId="0" applyFont="1"/>
    <xf numFmtId="44" fontId="0" fillId="18" borderId="8" xfId="2" applyFont="1" applyFill="1" applyBorder="1"/>
    <xf numFmtId="0" fontId="5" fillId="0" borderId="0" xfId="74"/>
    <xf numFmtId="49" fontId="5" fillId="0" borderId="0" xfId="74" applyNumberFormat="1"/>
    <xf numFmtId="167" fontId="5" fillId="0" borderId="0" xfId="74" applyNumberFormat="1"/>
    <xf numFmtId="168" fontId="5" fillId="0" borderId="0" xfId="74" applyNumberFormat="1"/>
    <xf numFmtId="164" fontId="0" fillId="0" borderId="0" xfId="1" applyNumberFormat="1" applyFont="1"/>
    <xf numFmtId="0" fontId="5" fillId="0" borderId="0" xfId="74" applyAlignment="1">
      <alignment wrapText="1"/>
    </xf>
    <xf numFmtId="0" fontId="5" fillId="0" borderId="0" xfId="74" applyAlignment="1">
      <alignment horizontal="right"/>
    </xf>
    <xf numFmtId="43" fontId="5" fillId="0" borderId="0" xfId="74" applyNumberFormat="1"/>
    <xf numFmtId="164" fontId="0" fillId="0" borderId="0" xfId="1" applyNumberFormat="1" applyFont="1" applyAlignment="1">
      <alignment horizontal="right"/>
    </xf>
    <xf numFmtId="168" fontId="5" fillId="0" borderId="0" xfId="74" applyNumberFormat="1" applyAlignment="1">
      <alignment wrapText="1"/>
    </xf>
    <xf numFmtId="164" fontId="0" fillId="0" borderId="0" xfId="1" applyNumberFormat="1" applyFont="1" applyAlignment="1">
      <alignment wrapText="1"/>
    </xf>
    <xf numFmtId="167" fontId="5" fillId="0" borderId="0" xfId="74" applyNumberFormat="1" applyAlignment="1">
      <alignment wrapText="1"/>
    </xf>
    <xf numFmtId="0" fontId="0" fillId="0" borderId="0" xfId="0" pivotButton="1"/>
    <xf numFmtId="0" fontId="0" fillId="0" borderId="0" xfId="0" applyAlignment="1">
      <alignment horizontal="left"/>
    </xf>
    <xf numFmtId="167" fontId="5" fillId="0" borderId="0" xfId="74" applyNumberFormat="1" applyFill="1"/>
    <xf numFmtId="0" fontId="0" fillId="21" borderId="0" xfId="0" applyFill="1"/>
    <xf numFmtId="0" fontId="5" fillId="0" borderId="0" xfId="74" applyAlignment="1">
      <alignment horizontal="left"/>
    </xf>
    <xf numFmtId="164" fontId="5" fillId="0" borderId="0" xfId="74" applyNumberFormat="1"/>
    <xf numFmtId="0" fontId="28" fillId="0" borderId="0" xfId="74" applyFont="1"/>
    <xf numFmtId="0" fontId="11" fillId="0" borderId="3" xfId="74" applyFont="1" applyFill="1" applyBorder="1" applyAlignment="1">
      <alignment horizontal="center" wrapText="1"/>
    </xf>
    <xf numFmtId="0" fontId="11" fillId="58" borderId="3" xfId="74" applyFont="1" applyFill="1" applyBorder="1" applyAlignment="1">
      <alignment horizontal="center" wrapText="1"/>
    </xf>
    <xf numFmtId="0" fontId="5" fillId="0" borderId="3" xfId="74" applyBorder="1" applyAlignment="1">
      <alignment wrapText="1"/>
    </xf>
    <xf numFmtId="0" fontId="7" fillId="0" borderId="0" xfId="74" applyFont="1" applyAlignment="1">
      <alignment vertical="top" wrapText="1"/>
    </xf>
    <xf numFmtId="0" fontId="5" fillId="0" borderId="0" xfId="74" applyFill="1" applyBorder="1"/>
    <xf numFmtId="0" fontId="8" fillId="0" borderId="0" xfId="74" applyFont="1" applyAlignment="1">
      <alignment vertical="top"/>
    </xf>
    <xf numFmtId="0" fontId="11" fillId="0" borderId="0" xfId="74" applyFont="1" applyFill="1" applyBorder="1" applyAlignment="1">
      <alignment horizontal="center" wrapText="1"/>
    </xf>
    <xf numFmtId="0" fontId="5" fillId="0" borderId="0" xfId="74" applyFill="1" applyBorder="1" applyAlignment="1">
      <alignment vertical="top"/>
    </xf>
    <xf numFmtId="0" fontId="11" fillId="18" borderId="3" xfId="74" applyFont="1" applyFill="1" applyBorder="1" applyAlignment="1">
      <alignment horizontal="center" wrapText="1"/>
    </xf>
    <xf numFmtId="0" fontId="11" fillId="43" borderId="3" xfId="74" applyFont="1" applyFill="1" applyBorder="1" applyAlignment="1">
      <alignment horizontal="center" wrapText="1"/>
    </xf>
    <xf numFmtId="0" fontId="5" fillId="0" borderId="3" xfId="74" applyBorder="1" applyAlignment="1">
      <alignment horizontal="left" wrapText="1"/>
    </xf>
    <xf numFmtId="0" fontId="5" fillId="0" borderId="0" xfId="74" applyAlignment="1">
      <alignment horizontal="center"/>
    </xf>
    <xf numFmtId="0" fontId="0" fillId="0" borderId="0" xfId="0" pivotButton="1" applyAlignment="1">
      <alignment wrapText="1"/>
    </xf>
    <xf numFmtId="0" fontId="5" fillId="59" borderId="0" xfId="74" applyFill="1"/>
    <xf numFmtId="5" fontId="5" fillId="0" borderId="0" xfId="74" applyNumberFormat="1"/>
    <xf numFmtId="0" fontId="5" fillId="18" borderId="3" xfId="74" applyFill="1" applyBorder="1" applyAlignment="1">
      <alignment vertical="top"/>
    </xf>
    <xf numFmtId="0" fontId="5" fillId="18" borderId="3" xfId="74" applyFill="1" applyBorder="1" applyAlignment="1">
      <alignment vertical="top" wrapText="1"/>
    </xf>
    <xf numFmtId="0" fontId="11" fillId="60" borderId="3" xfId="74" applyFont="1" applyFill="1" applyBorder="1" applyAlignment="1">
      <alignment horizontal="center" wrapText="1"/>
    </xf>
    <xf numFmtId="0" fontId="0" fillId="43" borderId="0" xfId="0" applyFill="1"/>
    <xf numFmtId="0" fontId="31" fillId="43" borderId="0" xfId="0" applyFont="1" applyFill="1" applyAlignment="1"/>
    <xf numFmtId="0" fontId="32" fillId="43" borderId="0" xfId="0" applyFont="1" applyFill="1" applyAlignment="1"/>
    <xf numFmtId="0" fontId="32" fillId="0" borderId="0" xfId="0" applyFont="1" applyAlignment="1">
      <alignment horizontal="center"/>
    </xf>
    <xf numFmtId="166" fontId="5" fillId="61" borderId="3" xfId="4" applyNumberFormat="1" applyFont="1" applyFill="1" applyBorder="1" applyAlignment="1">
      <alignment horizontal="center"/>
    </xf>
    <xf numFmtId="167" fontId="0" fillId="61" borderId="3" xfId="2" applyNumberFormat="1" applyFont="1" applyFill="1" applyBorder="1"/>
    <xf numFmtId="9" fontId="0" fillId="61" borderId="3" xfId="4" applyNumberFormat="1" applyFont="1" applyFill="1" applyBorder="1" applyAlignment="1"/>
    <xf numFmtId="9" fontId="5" fillId="61" borderId="3" xfId="74" applyNumberFormat="1" applyFill="1" applyBorder="1"/>
    <xf numFmtId="168" fontId="5" fillId="61" borderId="3" xfId="74" applyNumberFormat="1" applyFill="1" applyBorder="1"/>
    <xf numFmtId="9" fontId="0" fillId="61" borderId="3" xfId="4" applyFont="1" applyFill="1" applyBorder="1"/>
    <xf numFmtId="167" fontId="5" fillId="61" borderId="3" xfId="74" applyNumberFormat="1" applyFill="1" applyBorder="1"/>
    <xf numFmtId="44" fontId="0" fillId="61" borderId="3" xfId="2" applyNumberFormat="1" applyFont="1" applyFill="1" applyBorder="1"/>
    <xf numFmtId="0" fontId="5" fillId="61" borderId="0" xfId="74" applyFill="1"/>
    <xf numFmtId="167" fontId="5" fillId="61" borderId="0" xfId="74" applyNumberFormat="1" applyFill="1"/>
    <xf numFmtId="0" fontId="0" fillId="61" borderId="0" xfId="0" applyFill="1"/>
    <xf numFmtId="0" fontId="5" fillId="61" borderId="0" xfId="74" applyFont="1" applyFill="1"/>
    <xf numFmtId="14" fontId="5" fillId="61" borderId="0" xfId="74" applyNumberFormat="1" applyFont="1" applyFill="1" applyAlignment="1">
      <alignment horizontal="right"/>
    </xf>
    <xf numFmtId="4" fontId="5" fillId="61" borderId="0" xfId="74" applyNumberFormat="1" applyFont="1" applyFill="1" applyAlignment="1">
      <alignment horizontal="right"/>
    </xf>
    <xf numFmtId="3" fontId="5" fillId="61" borderId="0" xfId="74" applyNumberFormat="1" applyFont="1" applyFill="1" applyAlignment="1">
      <alignment horizontal="right"/>
    </xf>
    <xf numFmtId="0" fontId="5" fillId="61" borderId="0" xfId="75" applyFont="1" applyFill="1"/>
    <xf numFmtId="14" fontId="5" fillId="61" borderId="0" xfId="75" applyNumberFormat="1" applyFont="1" applyFill="1" applyAlignment="1">
      <alignment horizontal="right"/>
    </xf>
    <xf numFmtId="4" fontId="5" fillId="61" borderId="0" xfId="75" applyNumberFormat="1" applyFont="1" applyFill="1" applyAlignment="1">
      <alignment horizontal="right"/>
    </xf>
    <xf numFmtId="4" fontId="5" fillId="61" borderId="0" xfId="74" applyNumberFormat="1" applyFill="1"/>
    <xf numFmtId="168" fontId="5" fillId="61" borderId="0" xfId="74" applyNumberFormat="1" applyFill="1"/>
    <xf numFmtId="164" fontId="0" fillId="61" borderId="0" xfId="1" applyNumberFormat="1" applyFont="1" applyFill="1"/>
    <xf numFmtId="168" fontId="0" fillId="61" borderId="0" xfId="1" applyNumberFormat="1" applyFont="1" applyFill="1"/>
    <xf numFmtId="43" fontId="5" fillId="61" borderId="0" xfId="74" applyNumberFormat="1" applyFill="1"/>
    <xf numFmtId="164" fontId="0" fillId="61" borderId="0" xfId="1" applyNumberFormat="1" applyFont="1" applyFill="1" applyAlignment="1">
      <alignment horizontal="right"/>
    </xf>
    <xf numFmtId="170" fontId="24" fillId="61" borderId="0" xfId="4" applyNumberFormat="1" applyFont="1" applyFill="1"/>
    <xf numFmtId="164" fontId="5" fillId="61" borderId="0" xfId="74" applyNumberFormat="1" applyFill="1"/>
    <xf numFmtId="168" fontId="0" fillId="61" borderId="3" xfId="2" applyNumberFormat="1" applyFont="1" applyFill="1" applyBorder="1"/>
    <xf numFmtId="10" fontId="0" fillId="61" borderId="3" xfId="4" applyNumberFormat="1" applyFont="1" applyFill="1" applyBorder="1" applyAlignment="1"/>
    <xf numFmtId="5" fontId="5" fillId="61" borderId="0" xfId="74" applyNumberFormat="1" applyFill="1"/>
    <xf numFmtId="10" fontId="27" fillId="61" borderId="0" xfId="4" applyNumberFormat="1" applyFont="1" applyFill="1" applyBorder="1"/>
    <xf numFmtId="10" fontId="5" fillId="61" borderId="13" xfId="74" applyNumberFormat="1" applyFill="1" applyBorder="1"/>
    <xf numFmtId="10" fontId="0" fillId="61" borderId="0" xfId="4" applyNumberFormat="1" applyFont="1" applyFill="1"/>
    <xf numFmtId="10" fontId="5" fillId="61" borderId="0" xfId="74" applyNumberFormat="1" applyFill="1"/>
    <xf numFmtId="0" fontId="5" fillId="61" borderId="0" xfId="74" applyFill="1" applyAlignment="1">
      <alignment vertical="top"/>
    </xf>
    <xf numFmtId="14" fontId="5" fillId="61" borderId="0" xfId="74" applyNumberFormat="1" applyFill="1" applyAlignment="1">
      <alignment horizontal="right" vertical="top"/>
    </xf>
    <xf numFmtId="4" fontId="5" fillId="61" borderId="0" xfId="74" applyNumberFormat="1" applyFill="1" applyAlignment="1">
      <alignment horizontal="right" vertical="top"/>
    </xf>
    <xf numFmtId="3" fontId="5" fillId="61" borderId="0" xfId="74" applyNumberFormat="1" applyFill="1" applyAlignment="1">
      <alignment horizontal="right" vertical="top"/>
    </xf>
    <xf numFmtId="0" fontId="7" fillId="0" borderId="0" xfId="74" applyFont="1" applyAlignment="1">
      <alignment horizontal="center" vertical="top" wrapText="1"/>
    </xf>
    <xf numFmtId="0" fontId="8" fillId="0" borderId="0" xfId="74" applyFont="1" applyAlignment="1">
      <alignment horizontal="center" vertical="top"/>
    </xf>
    <xf numFmtId="0" fontId="32" fillId="0" borderId="0" xfId="0" applyFont="1" applyAlignment="1">
      <alignment horizontal="center"/>
    </xf>
    <xf numFmtId="0" fontId="33" fillId="0" borderId="0" xfId="0" applyFont="1" applyAlignment="1">
      <alignment horizontal="center"/>
    </xf>
    <xf numFmtId="0" fontId="5" fillId="58" borderId="12" xfId="74" applyFill="1" applyBorder="1" applyAlignment="1">
      <alignment horizontal="center" wrapText="1"/>
    </xf>
    <xf numFmtId="0" fontId="5" fillId="57" borderId="0" xfId="74" applyFill="1" applyAlignment="1">
      <alignment horizontal="center"/>
    </xf>
    <xf numFmtId="0" fontId="7" fillId="0" borderId="0" xfId="0" applyFont="1" applyAlignment="1">
      <alignment horizontal="center"/>
    </xf>
  </cellXfs>
  <cellStyles count="126">
    <cellStyle name="20% - Accent1 2" xfId="76"/>
    <cellStyle name="20% - Accent1 3" xfId="77"/>
    <cellStyle name="20% - Accent1 4" xfId="78"/>
    <cellStyle name="20% - Accent2 2" xfId="79"/>
    <cellStyle name="20% - Accent2 3" xfId="80"/>
    <cellStyle name="20% - Accent2 4" xfId="81"/>
    <cellStyle name="20% - Accent3 2" xfId="82"/>
    <cellStyle name="20% - Accent3 3" xfId="83"/>
    <cellStyle name="20% - Accent3 4" xfId="84"/>
    <cellStyle name="20% - Accent4 2" xfId="85"/>
    <cellStyle name="20% - Accent4 3" xfId="86"/>
    <cellStyle name="20% - Accent4 4" xfId="87"/>
    <cellStyle name="20% - Accent5 2" xfId="88"/>
    <cellStyle name="20% - Accent5 3" xfId="89"/>
    <cellStyle name="20% - Accent5 4" xfId="90"/>
    <cellStyle name="20% - Accent6 2" xfId="91"/>
    <cellStyle name="20% - Accent6 3" xfId="92"/>
    <cellStyle name="20% - Accent6 4" xfId="93"/>
    <cellStyle name="40% - Accent1 2" xfId="94"/>
    <cellStyle name="40% - Accent1 3" xfId="95"/>
    <cellStyle name="40% - Accent1 4" xfId="96"/>
    <cellStyle name="40% - Accent2 2" xfId="97"/>
    <cellStyle name="40% - Accent2 3" xfId="98"/>
    <cellStyle name="40% - Accent2 4" xfId="99"/>
    <cellStyle name="40% - Accent3 2" xfId="100"/>
    <cellStyle name="40% - Accent3 3" xfId="101"/>
    <cellStyle name="40% - Accent3 4" xfId="102"/>
    <cellStyle name="40% - Accent4 2" xfId="103"/>
    <cellStyle name="40% - Accent4 3" xfId="104"/>
    <cellStyle name="40% - Accent4 4" xfId="105"/>
    <cellStyle name="40% - Accent5 2" xfId="106"/>
    <cellStyle name="40% - Accent5 3" xfId="107"/>
    <cellStyle name="40% - Accent5 4" xfId="108"/>
    <cellStyle name="40% - Accent6 2" xfId="109"/>
    <cellStyle name="40% - Accent6 3" xfId="110"/>
    <cellStyle name="40% - Accent6 4" xfId="111"/>
    <cellStyle name="Accent1 - 20%" xfId="47"/>
    <cellStyle name="Accent1 - 40%" xfId="48"/>
    <cellStyle name="Accent1 - 60%" xfId="49"/>
    <cellStyle name="Accent2 - 20%" xfId="50"/>
    <cellStyle name="Accent2 - 40%" xfId="51"/>
    <cellStyle name="Accent2 - 60%" xfId="52"/>
    <cellStyle name="Accent3 - 20%" xfId="53"/>
    <cellStyle name="Accent3 - 40%" xfId="54"/>
    <cellStyle name="Accent3 - 60%" xfId="55"/>
    <cellStyle name="Accent4 - 20%" xfId="56"/>
    <cellStyle name="Accent4 - 40%" xfId="57"/>
    <cellStyle name="Accent4 - 60%" xfId="58"/>
    <cellStyle name="Accent5 - 20%" xfId="59"/>
    <cellStyle name="Accent5 - 40%" xfId="60"/>
    <cellStyle name="Accent5 - 60%" xfId="61"/>
    <cellStyle name="Accent6 - 20%" xfId="62"/>
    <cellStyle name="Accent6 - 40%" xfId="63"/>
    <cellStyle name="Accent6 - 60%" xfId="64"/>
    <cellStyle name="Comma" xfId="1" builtinId="3"/>
    <cellStyle name="Comma 2" xfId="44"/>
    <cellStyle name="Comma 3" xfId="112"/>
    <cellStyle name="Currency" xfId="2" builtinId="4"/>
    <cellStyle name="Currency 2" xfId="43"/>
    <cellStyle name="Emphasis 1" xfId="65"/>
    <cellStyle name="Emphasis 2" xfId="66"/>
    <cellStyle name="Emphasis 3" xfId="67"/>
    <cellStyle name="Euro" xfId="3"/>
    <cellStyle name="Normal" xfId="0" builtinId="0"/>
    <cellStyle name="Normal 10" xfId="122"/>
    <cellStyle name="Normal 10 2" xfId="125"/>
    <cellStyle name="Normal 2" xfId="46"/>
    <cellStyle name="Normal 3" xfId="74"/>
    <cellStyle name="Normal 4" xfId="113"/>
    <cellStyle name="Normal 5" xfId="114"/>
    <cellStyle name="Normal 6" xfId="75"/>
    <cellStyle name="Normal 7" xfId="115"/>
    <cellStyle name="Normal 8" xfId="116"/>
    <cellStyle name="Normal 8 2" xfId="123"/>
    <cellStyle name="Normal 8 3" xfId="124"/>
    <cellStyle name="Normal 9" xfId="117"/>
    <cellStyle name="Note 2" xfId="118"/>
    <cellStyle name="Note 3" xfId="119"/>
    <cellStyle name="Note 4" xfId="120"/>
    <cellStyle name="Note 5" xfId="121"/>
    <cellStyle name="Percent" xfId="4" builtinId="5"/>
    <cellStyle name="Percent 2" xfId="45"/>
    <cellStyle name="SAPBEXaggData" xfId="5"/>
    <cellStyle name="SAPBEXaggDataEmph" xfId="6"/>
    <cellStyle name="SAPBEXaggItem" xfId="7"/>
    <cellStyle name="SAPBEXaggItemX" xfId="8"/>
    <cellStyle name="SAPBEXchaText" xfId="9"/>
    <cellStyle name="SAPBEXexcBad7" xfId="10"/>
    <cellStyle name="SAPBEXexcBad8" xfId="11"/>
    <cellStyle name="SAPBEXexcBad9" xfId="12"/>
    <cellStyle name="SAPBEXexcCritical4" xfId="13"/>
    <cellStyle name="SAPBEXexcCritical5" xfId="14"/>
    <cellStyle name="SAPBEXexcCritical6" xfId="15"/>
    <cellStyle name="SAPBEXexcGood1" xfId="16"/>
    <cellStyle name="SAPBEXexcGood2" xfId="17"/>
    <cellStyle name="SAPBEXexcGood3" xfId="18"/>
    <cellStyle name="SAPBEXfilterDrill" xfId="19"/>
    <cellStyle name="SAPBEXfilterItem" xfId="20"/>
    <cellStyle name="SAPBEXfilterText" xfId="21"/>
    <cellStyle name="SAPBEXformats" xfId="22"/>
    <cellStyle name="SAPBEXheaderItem" xfId="23"/>
    <cellStyle name="SAPBEXheaderItem 2" xfId="68"/>
    <cellStyle name="SAPBEXheaderText" xfId="24"/>
    <cellStyle name="SAPBEXheaderText 2" xfId="69"/>
    <cellStyle name="SAPBEXHLevel0" xfId="25"/>
    <cellStyle name="SAPBEXHLevel0X" xfId="26"/>
    <cellStyle name="SAPBEXHLevel1" xfId="27"/>
    <cellStyle name="SAPBEXHLevel1X" xfId="28"/>
    <cellStyle name="SAPBEXHLevel2" xfId="29"/>
    <cellStyle name="SAPBEXHLevel2X" xfId="30"/>
    <cellStyle name="SAPBEXHLevel3" xfId="31"/>
    <cellStyle name="SAPBEXHLevel3X" xfId="32"/>
    <cellStyle name="SAPBEXinputData" xfId="70"/>
    <cellStyle name="SAPBEXItemHeader" xfId="71"/>
    <cellStyle name="SAPBEXresData" xfId="33"/>
    <cellStyle name="SAPBEXresDataEmph" xfId="34"/>
    <cellStyle name="SAPBEXresItem" xfId="35"/>
    <cellStyle name="SAPBEXresItemX" xfId="36"/>
    <cellStyle name="SAPBEXstdData" xfId="37"/>
    <cellStyle name="SAPBEXstdDataEmph" xfId="38"/>
    <cellStyle name="SAPBEXstdItem" xfId="39"/>
    <cellStyle name="SAPBEXstdItemX" xfId="40"/>
    <cellStyle name="SAPBEXtitle" xfId="41"/>
    <cellStyle name="SAPBEXunassignedItem" xfId="72"/>
    <cellStyle name="SAPBEXundefined" xfId="42"/>
    <cellStyle name="Sheet Title" xfId="73"/>
  </cellStyles>
  <dxfs count="11">
    <dxf>
      <fill>
        <patternFill>
          <bgColor theme="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1"/>
        </patternFill>
      </fill>
    </dxf>
    <dxf>
      <fill>
        <patternFill patternType="solid">
          <bgColor theme="1"/>
        </patternFill>
      </fill>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customXml" Target="../customXml/item4.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kmalmg\Local%20Settings\Temporary%20Internet%20Files\OLK1C\Gas%20-%20Rule%207\Final%20Reviews\Commercial%20Services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malmg\Local%20Settings\Temporary%20Internet%20Files\OLK1C\Gas%20-%20Rule%207\Historical\Commercial%20Services_Final_REV2_from%20Me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ates/Public/Line%20Extension%20Costs%20-%202013/Information%20Filing/To%20Staff/Confidential_Attachment%20A_PSE%20Response%20to%20WUTC%20INFORMAL%20DR%20003_Elec-Workpaper_UE-13199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Quanta_LTD\Billing\Order%20Allocation%20Long%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ail.pse.com/#MP_Budget\2005 Rate Requests\Line Extension\Electric SCH85\85-1 OH-OH 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_Final"/>
      <sheetName val="Orders_REV"/>
      <sheetName val="Orders"/>
      <sheetName val="Meter Bars"/>
      <sheetName val="Material"/>
      <sheetName val="UOP confirmations"/>
      <sheetName val="Material Exclude"/>
      <sheetName val="SES Pivot"/>
      <sheetName val="Service Masters Paid"/>
      <sheetName val="Pipe ONLY FOR FOOTAGE-REV"/>
      <sheetName val="Summary SES fr 2005"/>
      <sheetName val="PIVOT Svc Masters Paid"/>
      <sheetName val="Pipe ONLY FOR FOOTAGE Original"/>
    </sheetNames>
    <sheetDataSet>
      <sheetData sheetId="0" refreshError="1"/>
      <sheetData sheetId="1" refreshError="1"/>
      <sheetData sheetId="2">
        <row r="25">
          <cell r="A25">
            <v>106185907</v>
          </cell>
          <cell r="B25">
            <v>1.0702422617558938E-3</v>
          </cell>
          <cell r="G25" t="str">
            <v>247.072  1301 N LEVEE RD PUYALLUP</v>
          </cell>
          <cell r="H25" t="str">
            <v>CGN1</v>
          </cell>
          <cell r="I25" t="str">
            <v>SC1</v>
          </cell>
          <cell r="J25" t="str">
            <v>WA12700110</v>
          </cell>
          <cell r="K25" t="str">
            <v>Commercial Svc/MSA</v>
          </cell>
          <cell r="L25" t="str">
            <v>P.11027.01.01</v>
          </cell>
          <cell r="M25" t="str">
            <v>CAP_Comm/Ind serv</v>
          </cell>
          <cell r="N25" t="str">
            <v>QSWPRG</v>
          </cell>
          <cell r="O25" t="str">
            <v>QUANTA - PUYALLUP - GAS</v>
          </cell>
          <cell r="P25" t="str">
            <v>X246326344</v>
          </cell>
          <cell r="Q25" t="str">
            <v>CUSTOMER</v>
          </cell>
          <cell r="R25" t="str">
            <v>NO</v>
          </cell>
          <cell r="S25" t="str">
            <v/>
          </cell>
          <cell r="T25" t="str">
            <v>000000</v>
          </cell>
          <cell r="U25">
            <v>39174</v>
          </cell>
          <cell r="V25">
            <v>39263</v>
          </cell>
          <cell r="W25">
            <v>39326</v>
          </cell>
          <cell r="X25">
            <v>0</v>
          </cell>
          <cell r="Y25">
            <v>3478.79</v>
          </cell>
          <cell r="Z25">
            <v>1825.6</v>
          </cell>
          <cell r="AA25">
            <v>1</v>
          </cell>
          <cell r="AC25">
            <v>0</v>
          </cell>
          <cell r="AD25">
            <v>0</v>
          </cell>
          <cell r="AE25">
            <v>0</v>
          </cell>
          <cell r="AF25">
            <v>180</v>
          </cell>
          <cell r="AG25">
            <v>0</v>
          </cell>
          <cell r="AI25">
            <v>3478.79</v>
          </cell>
          <cell r="AJ25">
            <v>3478.79</v>
          </cell>
          <cell r="AK25">
            <v>1815.5</v>
          </cell>
          <cell r="AL25">
            <v>601.24</v>
          </cell>
          <cell r="AM25">
            <v>402.93677276746257</v>
          </cell>
          <cell r="AN25">
            <v>196.12</v>
          </cell>
          <cell r="AO25">
            <v>844.62</v>
          </cell>
          <cell r="AP25">
            <v>174</v>
          </cell>
          <cell r="AQ25">
            <v>188</v>
          </cell>
          <cell r="AR25">
            <v>169</v>
          </cell>
        </row>
        <row r="26">
          <cell r="A26">
            <v>106156031</v>
          </cell>
          <cell r="B26">
            <v>1.3053541326224494E-3</v>
          </cell>
          <cell r="C26" t="str">
            <v>N</v>
          </cell>
          <cell r="D26" t="str">
            <v>X</v>
          </cell>
          <cell r="F26" t="str">
            <v>Exclude due to material issues</v>
          </cell>
          <cell r="G26" t="str">
            <v>208.086 4605 NE 4TH ST # 2 RENTON</v>
          </cell>
          <cell r="H26" t="str">
            <v>CGN1</v>
          </cell>
          <cell r="I26" t="str">
            <v>SC1</v>
          </cell>
          <cell r="J26" t="str">
            <v>WA11700250</v>
          </cell>
          <cell r="K26" t="str">
            <v>Commercial Svc/MSA</v>
          </cell>
          <cell r="L26" t="str">
            <v>P.11027.01.01</v>
          </cell>
          <cell r="M26" t="str">
            <v>CAP_Comm/Ind serv</v>
          </cell>
          <cell r="N26" t="str">
            <v>QCSOKG</v>
          </cell>
          <cell r="O26" t="str">
            <v>QUANTA - SOUTH KING - GAS</v>
          </cell>
          <cell r="P26" t="str">
            <v>X199950211</v>
          </cell>
          <cell r="Q26" t="str">
            <v/>
          </cell>
          <cell r="R26" t="str">
            <v/>
          </cell>
          <cell r="S26" t="str">
            <v/>
          </cell>
          <cell r="T26" t="str">
            <v>000000</v>
          </cell>
          <cell r="U26">
            <v>39202</v>
          </cell>
          <cell r="V26">
            <v>39263</v>
          </cell>
          <cell r="W26">
            <v>39326</v>
          </cell>
          <cell r="X26">
            <v>0</v>
          </cell>
          <cell r="Y26">
            <v>1860.8</v>
          </cell>
          <cell r="Z26">
            <v>282.39999999999998</v>
          </cell>
          <cell r="AA26">
            <v>1</v>
          </cell>
          <cell r="AB26">
            <v>0</v>
          </cell>
          <cell r="AC26">
            <v>745.4</v>
          </cell>
          <cell r="AD26">
            <v>888.52</v>
          </cell>
          <cell r="AE26">
            <v>888.52</v>
          </cell>
          <cell r="AF26">
            <v>0</v>
          </cell>
          <cell r="AG26">
            <v>0</v>
          </cell>
          <cell r="AI26">
            <v>972.28</v>
          </cell>
          <cell r="AJ26">
            <v>1860.8</v>
          </cell>
          <cell r="AK26">
            <v>281.97000000000003</v>
          </cell>
          <cell r="AL26">
            <v>329.96</v>
          </cell>
          <cell r="AM26">
            <v>215.53032714412029</v>
          </cell>
          <cell r="AN26">
            <v>32.17</v>
          </cell>
          <cell r="AO26">
            <v>1214.43</v>
          </cell>
          <cell r="AP26">
            <v>27</v>
          </cell>
          <cell r="AQ26">
            <v>27</v>
          </cell>
          <cell r="AR26">
            <v>24</v>
          </cell>
        </row>
        <row r="27">
          <cell r="A27">
            <v>106184263</v>
          </cell>
          <cell r="B27">
            <v>3.2534601270439722E-3</v>
          </cell>
          <cell r="G27" t="str">
            <v>209.076 13533 52ND AVE S TUKWILA</v>
          </cell>
          <cell r="H27" t="str">
            <v>CGN1</v>
          </cell>
          <cell r="I27" t="str">
            <v>SC1</v>
          </cell>
          <cell r="J27" t="str">
            <v>WA11700290</v>
          </cell>
          <cell r="K27" t="str">
            <v>Commercial Svc/MSA</v>
          </cell>
          <cell r="L27" t="str">
            <v>P.11027.01.01</v>
          </cell>
          <cell r="M27" t="str">
            <v>CAP_Comm/Ind serv</v>
          </cell>
          <cell r="N27" t="str">
            <v>QCSOKG</v>
          </cell>
          <cell r="O27" t="str">
            <v>QUANTA - SOUTH KING - GAS</v>
          </cell>
          <cell r="P27" t="str">
            <v>X242722424</v>
          </cell>
          <cell r="Q27" t="str">
            <v>PSE</v>
          </cell>
          <cell r="R27" t="str">
            <v>NO</v>
          </cell>
          <cell r="S27" t="str">
            <v>25001191</v>
          </cell>
          <cell r="T27" t="str">
            <v>000010</v>
          </cell>
          <cell r="U27">
            <v>39015</v>
          </cell>
          <cell r="V27">
            <v>39081</v>
          </cell>
          <cell r="W27">
            <v>39172</v>
          </cell>
          <cell r="X27">
            <v>0</v>
          </cell>
          <cell r="Y27">
            <v>4927.74</v>
          </cell>
          <cell r="Z27">
            <v>3220.24</v>
          </cell>
          <cell r="AA27">
            <v>1</v>
          </cell>
          <cell r="AC27">
            <v>27.66</v>
          </cell>
          <cell r="AD27">
            <v>32.97</v>
          </cell>
          <cell r="AE27">
            <v>32.97</v>
          </cell>
          <cell r="AF27">
            <v>70</v>
          </cell>
          <cell r="AG27">
            <v>0</v>
          </cell>
          <cell r="AI27">
            <v>4894.7699999999995</v>
          </cell>
          <cell r="AJ27">
            <v>4927.74</v>
          </cell>
          <cell r="AK27">
            <v>3202.29</v>
          </cell>
          <cell r="AL27">
            <v>870.6</v>
          </cell>
          <cell r="AM27">
            <v>570.76387267904465</v>
          </cell>
          <cell r="AN27">
            <v>352.94</v>
          </cell>
          <cell r="AO27">
            <v>464.46</v>
          </cell>
          <cell r="AP27">
            <v>30</v>
          </cell>
          <cell r="AQ27">
            <v>86</v>
          </cell>
          <cell r="AR27">
            <v>77</v>
          </cell>
        </row>
        <row r="28">
          <cell r="A28">
            <v>106192263</v>
          </cell>
          <cell r="B28">
            <v>4.913294970591231E-3</v>
          </cell>
          <cell r="C28" t="str">
            <v>N</v>
          </cell>
          <cell r="D28" t="str">
            <v>X</v>
          </cell>
          <cell r="F28" t="str">
            <v>Exclude due to material issues</v>
          </cell>
          <cell r="G28" t="str">
            <v>126.084  8606 36 AVE NE    MARYSVILLE</v>
          </cell>
          <cell r="H28" t="str">
            <v>CGN1</v>
          </cell>
          <cell r="I28" t="str">
            <v>SC1</v>
          </cell>
          <cell r="J28" t="str">
            <v>WA03100110</v>
          </cell>
          <cell r="K28" t="str">
            <v>Commercial Svc/MSA</v>
          </cell>
          <cell r="L28" t="str">
            <v>S.11027.01.01</v>
          </cell>
          <cell r="M28" t="str">
            <v>CAP_Comm/Ind Service</v>
          </cell>
          <cell r="N28" t="str">
            <v>MNSNHG</v>
          </cell>
          <cell r="O28" t="str">
            <v>PILCHUCK - MARYSVILLE - GAS</v>
          </cell>
          <cell r="P28" t="str">
            <v/>
          </cell>
          <cell r="Q28" t="str">
            <v/>
          </cell>
          <cell r="R28" t="str">
            <v/>
          </cell>
          <cell r="S28" t="str">
            <v/>
          </cell>
          <cell r="T28" t="str">
            <v>000000</v>
          </cell>
          <cell r="U28">
            <v>39178</v>
          </cell>
          <cell r="V28">
            <v>39326</v>
          </cell>
          <cell r="X28">
            <v>0</v>
          </cell>
          <cell r="Y28">
            <v>1095.3800000000001</v>
          </cell>
          <cell r="Z28">
            <v>155.82</v>
          </cell>
          <cell r="AA28">
            <v>1</v>
          </cell>
          <cell r="AC28">
            <v>0</v>
          </cell>
          <cell r="AD28">
            <v>0</v>
          </cell>
          <cell r="AE28">
            <v>0</v>
          </cell>
          <cell r="AF28">
            <v>0</v>
          </cell>
          <cell r="AG28">
            <v>0</v>
          </cell>
          <cell r="AI28">
            <v>1095.3800000000001</v>
          </cell>
          <cell r="AJ28">
            <v>1095.3800000000001</v>
          </cell>
          <cell r="AK28">
            <v>155.47</v>
          </cell>
          <cell r="AL28">
            <v>183.15</v>
          </cell>
          <cell r="AM28">
            <v>126.87425287356325</v>
          </cell>
          <cell r="AN28">
            <v>15.05</v>
          </cell>
          <cell r="AO28">
            <v>740.56</v>
          </cell>
          <cell r="AP28">
            <v>7</v>
          </cell>
          <cell r="AQ28">
            <v>14</v>
          </cell>
          <cell r="AR28">
            <v>13</v>
          </cell>
        </row>
        <row r="29">
          <cell r="A29">
            <v>106173055</v>
          </cell>
          <cell r="B29">
            <v>7.7375313326237816E-3</v>
          </cell>
          <cell r="G29" t="str">
            <v>234.047 4545 POINT FOSDICK DR NW GIG HAR</v>
          </cell>
          <cell r="H29" t="str">
            <v>CGN1</v>
          </cell>
          <cell r="I29" t="str">
            <v>SC1</v>
          </cell>
          <cell r="J29" t="str">
            <v>WA02700080</v>
          </cell>
          <cell r="K29" t="str">
            <v>Commercial Svc/MSA</v>
          </cell>
          <cell r="L29" t="str">
            <v>P.11027.01.01</v>
          </cell>
          <cell r="M29" t="str">
            <v>CAP_Comm/Ind serv</v>
          </cell>
          <cell r="N29" t="str">
            <v>QSWPRGS</v>
          </cell>
          <cell r="O29" t="str">
            <v>QUANTA - PUYALLUP - GAS - SIMPLE SERVICE</v>
          </cell>
          <cell r="P29" t="str">
            <v>X225121043</v>
          </cell>
          <cell r="Q29" t="str">
            <v>CUSTOMER</v>
          </cell>
          <cell r="R29" t="str">
            <v>NO</v>
          </cell>
          <cell r="S29" t="str">
            <v/>
          </cell>
          <cell r="T29" t="str">
            <v>000000</v>
          </cell>
          <cell r="U29">
            <v>39122</v>
          </cell>
          <cell r="V29">
            <v>39200</v>
          </cell>
          <cell r="W29">
            <v>39263</v>
          </cell>
          <cell r="X29">
            <v>0</v>
          </cell>
          <cell r="Y29">
            <v>6436.89</v>
          </cell>
          <cell r="Z29">
            <v>3682.75</v>
          </cell>
          <cell r="AA29">
            <v>1</v>
          </cell>
          <cell r="AC29">
            <v>0</v>
          </cell>
          <cell r="AD29">
            <v>0</v>
          </cell>
          <cell r="AE29">
            <v>0</v>
          </cell>
          <cell r="AF29">
            <v>420</v>
          </cell>
          <cell r="AG29">
            <v>0</v>
          </cell>
          <cell r="AI29">
            <v>6436.89</v>
          </cell>
          <cell r="AJ29">
            <v>6436.89</v>
          </cell>
          <cell r="AK29">
            <v>3680.03</v>
          </cell>
          <cell r="AL29">
            <v>1214.6099999999999</v>
          </cell>
          <cell r="AM29">
            <v>745.56374005305042</v>
          </cell>
          <cell r="AN29">
            <v>504.64</v>
          </cell>
          <cell r="AO29">
            <v>1000.04</v>
          </cell>
          <cell r="AP29">
            <v>354</v>
          </cell>
          <cell r="AQ29">
            <v>386</v>
          </cell>
          <cell r="AR29">
            <v>347</v>
          </cell>
        </row>
        <row r="30">
          <cell r="A30">
            <v>106191964</v>
          </cell>
          <cell r="B30">
            <v>8.1095364069387887E-3</v>
          </cell>
          <cell r="G30" t="str">
            <v>237.077   421 5TH AVE NW # B PACIFIC</v>
          </cell>
          <cell r="H30" t="str">
            <v>CGN1</v>
          </cell>
          <cell r="I30" t="str">
            <v>SC1</v>
          </cell>
          <cell r="J30" t="str">
            <v>WA11700230</v>
          </cell>
          <cell r="K30" t="str">
            <v>Commercial Svc/MSA</v>
          </cell>
          <cell r="L30" t="str">
            <v>P.11027.01.01</v>
          </cell>
          <cell r="M30" t="str">
            <v>CAP_Comm/Ind serv</v>
          </cell>
          <cell r="N30" t="str">
            <v>QCSOKG</v>
          </cell>
          <cell r="O30" t="str">
            <v>QUANTA - SOUTH KING - GAS</v>
          </cell>
          <cell r="P30" t="str">
            <v>X257344358</v>
          </cell>
          <cell r="Q30" t="str">
            <v>PSE</v>
          </cell>
          <cell r="R30" t="str">
            <v>NO</v>
          </cell>
          <cell r="S30" t="str">
            <v>25001351</v>
          </cell>
          <cell r="T30" t="str">
            <v>000010</v>
          </cell>
          <cell r="U30">
            <v>39189</v>
          </cell>
          <cell r="V30">
            <v>39263</v>
          </cell>
          <cell r="W30">
            <v>39326</v>
          </cell>
          <cell r="X30">
            <v>0</v>
          </cell>
          <cell r="Y30">
            <v>5802.07</v>
          </cell>
          <cell r="Z30">
            <v>3042.33</v>
          </cell>
          <cell r="AA30">
            <v>1</v>
          </cell>
          <cell r="AB30">
            <v>174.12</v>
          </cell>
          <cell r="AC30">
            <v>752.78</v>
          </cell>
          <cell r="AD30">
            <v>897.31</v>
          </cell>
          <cell r="AE30">
            <v>1106.25243292</v>
          </cell>
          <cell r="AF30">
            <v>85</v>
          </cell>
          <cell r="AG30">
            <v>0</v>
          </cell>
          <cell r="AI30">
            <v>4695.8175670799992</v>
          </cell>
          <cell r="AJ30">
            <v>5802.07</v>
          </cell>
          <cell r="AK30">
            <v>3025.46</v>
          </cell>
          <cell r="AL30">
            <v>1033.56</v>
          </cell>
          <cell r="AM30">
            <v>672.03463306808135</v>
          </cell>
          <cell r="AN30">
            <v>363.59</v>
          </cell>
          <cell r="AO30">
            <v>1341.82</v>
          </cell>
          <cell r="AP30">
            <v>22</v>
          </cell>
          <cell r="AQ30">
            <v>76</v>
          </cell>
          <cell r="AR30">
            <v>68</v>
          </cell>
        </row>
        <row r="31">
          <cell r="A31">
            <v>106155671</v>
          </cell>
          <cell r="B31">
            <v>9.1392770097487031E-3</v>
          </cell>
          <cell r="G31" t="str">
            <v>230.100 30711 3RD AVE # B-100 BLACK DIAM</v>
          </cell>
          <cell r="H31" t="str">
            <v>CGN1</v>
          </cell>
          <cell r="I31" t="str">
            <v>SC1</v>
          </cell>
          <cell r="J31" t="str">
            <v>WA01700050</v>
          </cell>
          <cell r="K31" t="str">
            <v>Commercial Svc/MSA</v>
          </cell>
          <cell r="L31" t="str">
            <v>P.11027.01.01</v>
          </cell>
          <cell r="M31" t="str">
            <v>CAP_Comm/Ind serv</v>
          </cell>
          <cell r="N31" t="str">
            <v>QCSOKG</v>
          </cell>
          <cell r="O31" t="str">
            <v>QUANTA - SOUTH KING - GAS</v>
          </cell>
          <cell r="P31" t="str">
            <v>X199393494</v>
          </cell>
          <cell r="Q31" t="str">
            <v>CUSTOMER</v>
          </cell>
          <cell r="R31" t="str">
            <v>NO</v>
          </cell>
          <cell r="S31" t="str">
            <v/>
          </cell>
          <cell r="T31" t="str">
            <v>000000</v>
          </cell>
          <cell r="U31">
            <v>38943</v>
          </cell>
          <cell r="V31">
            <v>39018</v>
          </cell>
          <cell r="W31">
            <v>39081</v>
          </cell>
          <cell r="X31">
            <v>0</v>
          </cell>
          <cell r="Y31">
            <v>1791.81</v>
          </cell>
          <cell r="Z31">
            <v>521.34</v>
          </cell>
          <cell r="AA31">
            <v>1</v>
          </cell>
          <cell r="AC31">
            <v>0</v>
          </cell>
          <cell r="AD31">
            <v>0</v>
          </cell>
          <cell r="AE31">
            <v>0</v>
          </cell>
          <cell r="AF31">
            <v>0</v>
          </cell>
          <cell r="AG31">
            <v>0</v>
          </cell>
          <cell r="AI31">
            <v>1791.81</v>
          </cell>
          <cell r="AJ31">
            <v>1791.81</v>
          </cell>
          <cell r="AK31">
            <v>520.86</v>
          </cell>
          <cell r="AL31">
            <v>334.4</v>
          </cell>
          <cell r="AM31">
            <v>207.53944297082239</v>
          </cell>
          <cell r="AN31">
            <v>48.46</v>
          </cell>
          <cell r="AO31">
            <v>885.82</v>
          </cell>
          <cell r="AP31">
            <v>50</v>
          </cell>
          <cell r="AQ31">
            <v>55</v>
          </cell>
          <cell r="AR31">
            <v>50</v>
          </cell>
        </row>
        <row r="32">
          <cell r="A32">
            <v>106186315</v>
          </cell>
          <cell r="B32">
            <v>1.4324030492870898E-2</v>
          </cell>
          <cell r="C32" t="str">
            <v>N</v>
          </cell>
          <cell r="D32" t="str">
            <v>X</v>
          </cell>
          <cell r="F32" t="str">
            <v>Exclude due to material issues</v>
          </cell>
          <cell r="G32" t="str">
            <v>160.089 18302 83RD AVE SE # C SNOHOMISH</v>
          </cell>
          <cell r="H32" t="str">
            <v>CGN1</v>
          </cell>
          <cell r="I32" t="str">
            <v>SC1</v>
          </cell>
          <cell r="J32" t="str">
            <v>WA13100310</v>
          </cell>
          <cell r="K32" t="str">
            <v>Commercial Svc/MSA</v>
          </cell>
          <cell r="L32" t="str">
            <v>S.11027.01.01</v>
          </cell>
          <cell r="M32" t="str">
            <v>CAP_Comm/Ind Service</v>
          </cell>
          <cell r="N32" t="str">
            <v>MNSNHG</v>
          </cell>
          <cell r="O32" t="str">
            <v>PILCHUCK - MARYSVILLE - GAS</v>
          </cell>
          <cell r="P32" t="str">
            <v>X247058697</v>
          </cell>
          <cell r="Q32" t="str">
            <v>PSE</v>
          </cell>
          <cell r="R32" t="str">
            <v>NO</v>
          </cell>
          <cell r="S32" t="str">
            <v/>
          </cell>
          <cell r="T32" t="str">
            <v>000000</v>
          </cell>
          <cell r="U32">
            <v>39029</v>
          </cell>
          <cell r="V32">
            <v>39109</v>
          </cell>
          <cell r="W32">
            <v>39172</v>
          </cell>
          <cell r="X32">
            <v>0</v>
          </cell>
          <cell r="Y32">
            <v>3424.8</v>
          </cell>
          <cell r="Z32">
            <v>927.5</v>
          </cell>
          <cell r="AA32">
            <v>1</v>
          </cell>
          <cell r="AC32">
            <v>0</v>
          </cell>
          <cell r="AD32">
            <v>0</v>
          </cell>
          <cell r="AE32">
            <v>0</v>
          </cell>
          <cell r="AF32">
            <v>40</v>
          </cell>
          <cell r="AG32">
            <v>0</v>
          </cell>
          <cell r="AI32">
            <v>3424.8</v>
          </cell>
          <cell r="AJ32">
            <v>3424.8</v>
          </cell>
          <cell r="AK32">
            <v>921.95</v>
          </cell>
          <cell r="AL32">
            <v>993.23</v>
          </cell>
          <cell r="AM32">
            <v>396.68328912466859</v>
          </cell>
          <cell r="AN32">
            <v>616.63</v>
          </cell>
          <cell r="AO32">
            <v>869.55</v>
          </cell>
          <cell r="AP32">
            <v>30</v>
          </cell>
          <cell r="AQ32">
            <v>31</v>
          </cell>
          <cell r="AR32">
            <v>28</v>
          </cell>
        </row>
        <row r="33">
          <cell r="A33">
            <v>106171803</v>
          </cell>
          <cell r="B33">
            <v>1.7318354384951995E-2</v>
          </cell>
          <cell r="C33" t="str">
            <v>N</v>
          </cell>
          <cell r="D33" t="str">
            <v>X</v>
          </cell>
          <cell r="F33" t="str">
            <v>Exclude due to material issues</v>
          </cell>
          <cell r="G33" t="str">
            <v>247.074 101 VALLEY AVE E PUYALLUP</v>
          </cell>
          <cell r="H33" t="str">
            <v>CGN1</v>
          </cell>
          <cell r="I33" t="str">
            <v>SC1</v>
          </cell>
          <cell r="J33" t="str">
            <v>WA12700110</v>
          </cell>
          <cell r="K33" t="str">
            <v>Commercial Svc/MSA</v>
          </cell>
          <cell r="L33" t="str">
            <v>P.11027.01.01</v>
          </cell>
          <cell r="M33" t="str">
            <v>CAP_Comm/Ind serv</v>
          </cell>
          <cell r="N33" t="str">
            <v>QSWPRG</v>
          </cell>
          <cell r="O33" t="str">
            <v>QUANTA - PUYALLUP - GAS</v>
          </cell>
          <cell r="P33" t="str">
            <v>X216111205</v>
          </cell>
          <cell r="Q33" t="str">
            <v>?</v>
          </cell>
          <cell r="R33" t="str">
            <v>NO</v>
          </cell>
          <cell r="S33" t="str">
            <v/>
          </cell>
          <cell r="T33" t="str">
            <v>000000</v>
          </cell>
          <cell r="U33">
            <v>38915</v>
          </cell>
          <cell r="V33">
            <v>38990</v>
          </cell>
          <cell r="W33">
            <v>39050</v>
          </cell>
          <cell r="X33">
            <v>0</v>
          </cell>
          <cell r="Y33">
            <v>9233.0300000000007</v>
          </cell>
          <cell r="Z33">
            <v>5630.32</v>
          </cell>
          <cell r="AA33">
            <v>1</v>
          </cell>
          <cell r="AC33">
            <v>0</v>
          </cell>
          <cell r="AD33">
            <v>0</v>
          </cell>
          <cell r="AE33">
            <v>0</v>
          </cell>
          <cell r="AF33">
            <v>250</v>
          </cell>
          <cell r="AG33">
            <v>0</v>
          </cell>
          <cell r="AI33">
            <v>9233.0300000000007</v>
          </cell>
          <cell r="AJ33">
            <v>9233.0300000000007</v>
          </cell>
          <cell r="AK33">
            <v>5620.17</v>
          </cell>
          <cell r="AL33">
            <v>1799.51</v>
          </cell>
          <cell r="AM33">
            <v>1069.4314146772767</v>
          </cell>
          <cell r="AN33">
            <v>604.07000000000005</v>
          </cell>
          <cell r="AO33">
            <v>1160.77</v>
          </cell>
          <cell r="AP33">
            <v>292</v>
          </cell>
          <cell r="AQ33">
            <v>323</v>
          </cell>
          <cell r="AR33">
            <v>291</v>
          </cell>
        </row>
        <row r="34">
          <cell r="A34">
            <v>106185624</v>
          </cell>
          <cell r="B34">
            <v>2.473891163461861E-2</v>
          </cell>
          <cell r="G34" t="str">
            <v>232.074 32014 32ND AVE S FEDERAL WAY</v>
          </cell>
          <cell r="H34" t="str">
            <v>CGN1</v>
          </cell>
          <cell r="I34" t="str">
            <v>SC1</v>
          </cell>
          <cell r="J34" t="str">
            <v>WA11700320</v>
          </cell>
          <cell r="K34" t="str">
            <v>Commercial Svc/MSA</v>
          </cell>
          <cell r="L34" t="str">
            <v>P.11027.01.01</v>
          </cell>
          <cell r="M34" t="str">
            <v>CAP_Comm/Ind serv</v>
          </cell>
          <cell r="N34" t="str">
            <v>QCSOKG</v>
          </cell>
          <cell r="O34" t="str">
            <v>QUANTA - SOUTH KING - GAS</v>
          </cell>
          <cell r="P34" t="str">
            <v>X202757796</v>
          </cell>
          <cell r="Q34" t="str">
            <v>CUSTOMER</v>
          </cell>
          <cell r="R34" t="str">
            <v>?</v>
          </cell>
          <cell r="S34" t="str">
            <v/>
          </cell>
          <cell r="T34" t="str">
            <v>000000</v>
          </cell>
          <cell r="U34">
            <v>39157</v>
          </cell>
          <cell r="V34">
            <v>39228</v>
          </cell>
          <cell r="W34">
            <v>39291</v>
          </cell>
          <cell r="X34">
            <v>0</v>
          </cell>
          <cell r="Y34">
            <v>1362.88</v>
          </cell>
          <cell r="Z34">
            <v>386.33</v>
          </cell>
          <cell r="AA34">
            <v>1</v>
          </cell>
          <cell r="AB34">
            <v>169.32</v>
          </cell>
          <cell r="AC34">
            <v>134.54</v>
          </cell>
          <cell r="AD34">
            <v>160.37</v>
          </cell>
          <cell r="AE34">
            <v>363.55247611999999</v>
          </cell>
          <cell r="AF34">
            <v>31</v>
          </cell>
          <cell r="AG34">
            <v>0</v>
          </cell>
          <cell r="AI34">
            <v>999.32752388000017</v>
          </cell>
          <cell r="AJ34">
            <v>1362.88</v>
          </cell>
          <cell r="AK34">
            <v>386.06</v>
          </cell>
          <cell r="AL34">
            <v>346.92</v>
          </cell>
          <cell r="AM34">
            <v>157.85789566755079</v>
          </cell>
          <cell r="AN34">
            <v>189.32</v>
          </cell>
          <cell r="AO34">
            <v>430.7</v>
          </cell>
          <cell r="AP34">
            <v>37</v>
          </cell>
          <cell r="AQ34">
            <v>44</v>
          </cell>
          <cell r="AR34">
            <v>40</v>
          </cell>
        </row>
        <row r="35">
          <cell r="A35">
            <v>106194689</v>
          </cell>
          <cell r="B35">
            <v>2.8061935650995684E-2</v>
          </cell>
          <cell r="G35" t="str">
            <v>226.090 17051 SE 272ND ST # 34 COVINGTON</v>
          </cell>
          <cell r="H35" t="str">
            <v>CGN1</v>
          </cell>
          <cell r="I35" t="str">
            <v>SC3</v>
          </cell>
          <cell r="J35" t="str">
            <v>WA01700120</v>
          </cell>
          <cell r="K35" t="str">
            <v>Commercial Svc/Multi-Mtr</v>
          </cell>
          <cell r="L35" t="str">
            <v>P.11027.01.01</v>
          </cell>
          <cell r="M35" t="str">
            <v>CAP_Comm/Ind serv</v>
          </cell>
          <cell r="N35" t="str">
            <v>QCSOKG</v>
          </cell>
          <cell r="O35" t="str">
            <v>QUANTA - SOUTH KING - GAS</v>
          </cell>
          <cell r="P35" t="str">
            <v>X261586219</v>
          </cell>
          <cell r="Q35" t="str">
            <v>PSE</v>
          </cell>
          <cell r="R35" t="str">
            <v>?</v>
          </cell>
          <cell r="S35" t="str">
            <v/>
          </cell>
          <cell r="T35" t="str">
            <v>000000</v>
          </cell>
          <cell r="U35">
            <v>39181</v>
          </cell>
          <cell r="V35">
            <v>39263</v>
          </cell>
          <cell r="W35">
            <v>39326</v>
          </cell>
          <cell r="X35">
            <v>0</v>
          </cell>
          <cell r="Y35">
            <v>2766.1</v>
          </cell>
          <cell r="Z35">
            <v>754.44</v>
          </cell>
          <cell r="AA35">
            <v>1</v>
          </cell>
          <cell r="AB35">
            <v>174.13</v>
          </cell>
          <cell r="AC35">
            <v>752.8</v>
          </cell>
          <cell r="AD35">
            <v>897.34</v>
          </cell>
          <cell r="AE35">
            <v>1106.29443283</v>
          </cell>
          <cell r="AF35">
            <v>31</v>
          </cell>
          <cell r="AG35">
            <v>0</v>
          </cell>
          <cell r="AI35">
            <v>1659.8055671699999</v>
          </cell>
          <cell r="AJ35">
            <v>2766.1</v>
          </cell>
          <cell r="AK35">
            <v>750.01</v>
          </cell>
          <cell r="AL35">
            <v>486.84</v>
          </cell>
          <cell r="AM35">
            <v>320.38824049513687</v>
          </cell>
          <cell r="AN35">
            <v>118.51</v>
          </cell>
          <cell r="AO35">
            <v>1399.58</v>
          </cell>
          <cell r="AP35">
            <v>35</v>
          </cell>
          <cell r="AQ35">
            <v>40</v>
          </cell>
          <cell r="AR35">
            <v>36</v>
          </cell>
        </row>
        <row r="36">
          <cell r="A36">
            <v>106185323</v>
          </cell>
          <cell r="B36">
            <v>2.9604784949496921E-2</v>
          </cell>
          <cell r="G36" t="str">
            <v>223.071 33507 9TH AVE S # D-HSE FEDERAL</v>
          </cell>
          <cell r="H36" t="str">
            <v>CGN1</v>
          </cell>
          <cell r="I36" t="str">
            <v>SC1</v>
          </cell>
          <cell r="J36" t="str">
            <v>WA11700320</v>
          </cell>
          <cell r="K36" t="str">
            <v>Commercial Svc/MSA</v>
          </cell>
          <cell r="L36" t="str">
            <v>P.11027.01.01</v>
          </cell>
          <cell r="M36" t="str">
            <v>CAP_Comm/Ind serv</v>
          </cell>
          <cell r="N36" t="str">
            <v>QCSOKG</v>
          </cell>
          <cell r="O36" t="str">
            <v>QUANTA - SOUTH KING - GAS</v>
          </cell>
          <cell r="P36" t="str">
            <v>X243481104</v>
          </cell>
          <cell r="Q36" t="str">
            <v>CUSTOMER</v>
          </cell>
          <cell r="R36" t="str">
            <v>?</v>
          </cell>
          <cell r="S36" t="str">
            <v>25001254</v>
          </cell>
          <cell r="T36" t="str">
            <v>000010</v>
          </cell>
          <cell r="U36">
            <v>39139</v>
          </cell>
          <cell r="V36">
            <v>39200</v>
          </cell>
          <cell r="W36">
            <v>39263</v>
          </cell>
          <cell r="X36">
            <v>0</v>
          </cell>
          <cell r="Y36">
            <v>299.23</v>
          </cell>
          <cell r="Z36">
            <v>93.97</v>
          </cell>
          <cell r="AA36">
            <v>1</v>
          </cell>
          <cell r="AC36">
            <v>27.86</v>
          </cell>
          <cell r="AD36">
            <v>33.21</v>
          </cell>
          <cell r="AE36">
            <v>33.21</v>
          </cell>
          <cell r="AF36">
            <v>9</v>
          </cell>
          <cell r="AG36">
            <v>0</v>
          </cell>
          <cell r="AI36">
            <v>266.02000000000004</v>
          </cell>
          <cell r="AJ36">
            <v>299.23</v>
          </cell>
          <cell r="AK36">
            <v>93.91</v>
          </cell>
          <cell r="AL36">
            <v>37.71</v>
          </cell>
          <cell r="AM36">
            <v>34.658824049513726</v>
          </cell>
          <cell r="AN36">
            <v>9.7100000000000009</v>
          </cell>
          <cell r="AO36">
            <v>157.32</v>
          </cell>
          <cell r="AP36">
            <v>9</v>
          </cell>
          <cell r="AQ36">
            <v>10</v>
          </cell>
          <cell r="AR36">
            <v>9</v>
          </cell>
        </row>
        <row r="37">
          <cell r="A37">
            <v>106187367</v>
          </cell>
          <cell r="B37">
            <v>3.1043364703644549E-2</v>
          </cell>
          <cell r="C37" t="str">
            <v>N</v>
          </cell>
          <cell r="D37" t="str">
            <v>X</v>
          </cell>
          <cell r="F37" t="str">
            <v>Exclude due to material issues</v>
          </cell>
          <cell r="G37" t="str">
            <v>215.079 18802 80TH PL S KENT</v>
          </cell>
          <cell r="H37" t="str">
            <v>CGN1</v>
          </cell>
          <cell r="I37" t="str">
            <v>SC1</v>
          </cell>
          <cell r="J37" t="str">
            <v>WA11700150</v>
          </cell>
          <cell r="K37" t="str">
            <v>Commercial Svc/MSA</v>
          </cell>
          <cell r="L37" t="str">
            <v>P.11027.01.01</v>
          </cell>
          <cell r="M37" t="str">
            <v>CAP_Comm/Ind serv</v>
          </cell>
          <cell r="N37" t="str">
            <v>QCSOKG</v>
          </cell>
          <cell r="O37" t="str">
            <v>QUANTA - SOUTH KING - GAS</v>
          </cell>
          <cell r="P37" t="str">
            <v>X246204287</v>
          </cell>
          <cell r="Q37" t="str">
            <v>PSE</v>
          </cell>
          <cell r="R37" t="str">
            <v>NO</v>
          </cell>
          <cell r="S37" t="str">
            <v>25001261</v>
          </cell>
          <cell r="T37" t="str">
            <v>000010</v>
          </cell>
          <cell r="U37">
            <v>39157</v>
          </cell>
          <cell r="V37">
            <v>39228</v>
          </cell>
          <cell r="W37">
            <v>39291</v>
          </cell>
          <cell r="X37">
            <v>0</v>
          </cell>
          <cell r="Y37">
            <v>5008.21</v>
          </cell>
          <cell r="Z37">
            <v>2981.72</v>
          </cell>
          <cell r="AA37">
            <v>1</v>
          </cell>
          <cell r="AB37">
            <v>180.81</v>
          </cell>
          <cell r="AC37">
            <v>178.08</v>
          </cell>
          <cell r="AD37">
            <v>212.27</v>
          </cell>
          <cell r="AE37">
            <v>429.24037270999997</v>
          </cell>
          <cell r="AF37">
            <v>63</v>
          </cell>
          <cell r="AG37">
            <v>0</v>
          </cell>
          <cell r="AI37">
            <v>4578.9696272900001</v>
          </cell>
          <cell r="AJ37">
            <v>5008.21</v>
          </cell>
          <cell r="AK37">
            <v>2979.72</v>
          </cell>
          <cell r="AL37">
            <v>856.34</v>
          </cell>
          <cell r="AM37">
            <v>580.08444739168863</v>
          </cell>
          <cell r="AN37">
            <v>308.08</v>
          </cell>
          <cell r="AO37">
            <v>845.6</v>
          </cell>
          <cell r="AP37">
            <v>20</v>
          </cell>
          <cell r="AQ37">
            <v>84</v>
          </cell>
          <cell r="AR37">
            <v>76</v>
          </cell>
        </row>
        <row r="38">
          <cell r="A38">
            <v>106191561</v>
          </cell>
          <cell r="B38">
            <v>3.1218019007106079E-2</v>
          </cell>
          <cell r="C38" t="str">
            <v>N</v>
          </cell>
          <cell r="D38" t="str">
            <v>X</v>
          </cell>
          <cell r="F38" t="str">
            <v>Exclude due to material issues</v>
          </cell>
          <cell r="G38" t="str">
            <v>252.088 21616 HIGHWAY 410 BONNEY LAKE</v>
          </cell>
          <cell r="H38" t="str">
            <v>CGN1</v>
          </cell>
          <cell r="I38" t="str">
            <v>SC1</v>
          </cell>
          <cell r="J38" t="str">
            <v>WA02700020</v>
          </cell>
          <cell r="K38" t="str">
            <v>Commercial Svc/MSA</v>
          </cell>
          <cell r="L38" t="str">
            <v>P.11027.01.01</v>
          </cell>
          <cell r="M38" t="str">
            <v>CAP_Comm/Ind serv</v>
          </cell>
          <cell r="N38" t="str">
            <v>QSWPRG</v>
          </cell>
          <cell r="O38" t="str">
            <v>QUANTA - PUYALLUP - GAS</v>
          </cell>
          <cell r="P38" t="str">
            <v>X370821361</v>
          </cell>
          <cell r="Q38" t="str">
            <v>?</v>
          </cell>
          <cell r="R38" t="str">
            <v>NO</v>
          </cell>
          <cell r="S38" t="str">
            <v/>
          </cell>
          <cell r="T38" t="str">
            <v>000000</v>
          </cell>
          <cell r="U38">
            <v>39239</v>
          </cell>
          <cell r="V38">
            <v>39326</v>
          </cell>
          <cell r="X38">
            <v>0</v>
          </cell>
          <cell r="Y38">
            <v>9829.64</v>
          </cell>
          <cell r="Z38">
            <v>6119.47</v>
          </cell>
          <cell r="AA38">
            <v>1</v>
          </cell>
          <cell r="AC38">
            <v>0</v>
          </cell>
          <cell r="AD38">
            <v>0</v>
          </cell>
          <cell r="AE38">
            <v>0</v>
          </cell>
          <cell r="AF38">
            <v>700</v>
          </cell>
          <cell r="AG38">
            <v>0</v>
          </cell>
          <cell r="AI38">
            <v>9829.64</v>
          </cell>
          <cell r="AJ38">
            <v>9829.64</v>
          </cell>
          <cell r="AK38">
            <v>6102.19</v>
          </cell>
          <cell r="AL38">
            <v>1550.02</v>
          </cell>
          <cell r="AM38">
            <v>1138.5347833775413</v>
          </cell>
          <cell r="AN38">
            <v>592.38</v>
          </cell>
          <cell r="AO38">
            <v>1536.83</v>
          </cell>
          <cell r="AP38">
            <v>587</v>
          </cell>
          <cell r="AQ38">
            <v>640</v>
          </cell>
          <cell r="AR38">
            <v>576</v>
          </cell>
        </row>
        <row r="39">
          <cell r="A39">
            <v>106186314</v>
          </cell>
          <cell r="B39">
            <v>3.4611062114783486E-2</v>
          </cell>
          <cell r="G39" t="str">
            <v>160.081 1617 183RD ST SE BOTHELL</v>
          </cell>
          <cell r="H39" t="str">
            <v>CGN1</v>
          </cell>
          <cell r="I39" t="str">
            <v>SC1</v>
          </cell>
          <cell r="J39" t="str">
            <v>WA13100200</v>
          </cell>
          <cell r="K39" t="str">
            <v>Commercial Svc/MSA</v>
          </cell>
          <cell r="L39" t="str">
            <v>S.11027.01.01</v>
          </cell>
          <cell r="M39" t="str">
            <v>CAP_Comm/Ind Service</v>
          </cell>
          <cell r="N39" t="str">
            <v>MNSNHG</v>
          </cell>
          <cell r="O39" t="str">
            <v>PILCHUCK - MARYSVILLE - GAS</v>
          </cell>
          <cell r="P39" t="str">
            <v>X247015770</v>
          </cell>
          <cell r="Q39" t="str">
            <v>PSE</v>
          </cell>
          <cell r="R39" t="str">
            <v>NO</v>
          </cell>
          <cell r="S39" t="str">
            <v/>
          </cell>
          <cell r="T39" t="str">
            <v>000000</v>
          </cell>
          <cell r="U39">
            <v>39030</v>
          </cell>
          <cell r="V39">
            <v>39109</v>
          </cell>
          <cell r="W39">
            <v>39172</v>
          </cell>
          <cell r="X39">
            <v>0</v>
          </cell>
          <cell r="Y39">
            <v>6348.8</v>
          </cell>
          <cell r="Z39">
            <v>3913.6</v>
          </cell>
          <cell r="AA39">
            <v>1</v>
          </cell>
          <cell r="AB39">
            <v>164.22</v>
          </cell>
          <cell r="AC39">
            <v>0</v>
          </cell>
          <cell r="AD39">
            <v>0</v>
          </cell>
          <cell r="AE39">
            <v>197.06252201999999</v>
          </cell>
          <cell r="AF39">
            <v>70</v>
          </cell>
          <cell r="AG39">
            <v>0</v>
          </cell>
          <cell r="AI39">
            <v>6151.7374779800002</v>
          </cell>
          <cell r="AJ39">
            <v>6348.8</v>
          </cell>
          <cell r="AK39">
            <v>3893.29</v>
          </cell>
          <cell r="AL39">
            <v>1213.1099999999999</v>
          </cell>
          <cell r="AM39">
            <v>735.36056587091116</v>
          </cell>
          <cell r="AN39">
            <v>582.26</v>
          </cell>
          <cell r="AO39">
            <v>607.08000000000004</v>
          </cell>
          <cell r="AP39">
            <v>51</v>
          </cell>
          <cell r="AQ39">
            <v>104</v>
          </cell>
          <cell r="AR39">
            <v>94</v>
          </cell>
        </row>
        <row r="40">
          <cell r="A40">
            <v>106181146</v>
          </cell>
          <cell r="B40">
            <v>3.7262415708685381E-2</v>
          </cell>
          <cell r="G40" t="str">
            <v>243.062  810 E HARRISON ST TACOMA</v>
          </cell>
          <cell r="H40" t="str">
            <v>CGN1</v>
          </cell>
          <cell r="I40" t="str">
            <v>SC1</v>
          </cell>
          <cell r="J40" t="str">
            <v>WA12700170</v>
          </cell>
          <cell r="K40" t="str">
            <v>Commercial Svc/MSA</v>
          </cell>
          <cell r="L40" t="str">
            <v>S.11027.01.01</v>
          </cell>
          <cell r="M40" t="str">
            <v>CAP_Comm/Ind Service</v>
          </cell>
          <cell r="N40" t="str">
            <v>MSEPRG</v>
          </cell>
          <cell r="O40" t="str">
            <v>PILCHUCK - LAKEWOOD - GAS</v>
          </cell>
          <cell r="P40" t="str">
            <v>X238650823</v>
          </cell>
          <cell r="Q40" t="str">
            <v>PSE</v>
          </cell>
          <cell r="R40" t="str">
            <v>NO</v>
          </cell>
          <cell r="S40" t="str">
            <v/>
          </cell>
          <cell r="T40" t="str">
            <v>000000</v>
          </cell>
          <cell r="U40">
            <v>38929</v>
          </cell>
          <cell r="V40">
            <v>39018</v>
          </cell>
          <cell r="W40">
            <v>39081</v>
          </cell>
          <cell r="X40">
            <v>0</v>
          </cell>
          <cell r="Y40">
            <v>5693.03</v>
          </cell>
          <cell r="Z40">
            <v>3246.65</v>
          </cell>
          <cell r="AA40">
            <v>1</v>
          </cell>
          <cell r="AB40">
            <v>180.41</v>
          </cell>
          <cell r="AC40">
            <v>0</v>
          </cell>
          <cell r="AD40">
            <v>0</v>
          </cell>
          <cell r="AE40">
            <v>216.49037630999999</v>
          </cell>
          <cell r="AF40">
            <v>80</v>
          </cell>
          <cell r="AG40">
            <v>0</v>
          </cell>
          <cell r="AI40">
            <v>5476.5396236899996</v>
          </cell>
          <cell r="AJ40">
            <v>5693.03</v>
          </cell>
          <cell r="AK40">
            <v>3244.94</v>
          </cell>
          <cell r="AL40">
            <v>1204.28</v>
          </cell>
          <cell r="AM40">
            <v>659.40488947833819</v>
          </cell>
          <cell r="AN40">
            <v>524.41999999999996</v>
          </cell>
          <cell r="AO40">
            <v>694.34</v>
          </cell>
          <cell r="AP40">
            <v>30</v>
          </cell>
          <cell r="AQ40">
            <v>80</v>
          </cell>
          <cell r="AR40">
            <v>72</v>
          </cell>
        </row>
        <row r="41">
          <cell r="A41">
            <v>106170595</v>
          </cell>
          <cell r="B41">
            <v>3.8555407474358816E-2</v>
          </cell>
          <cell r="G41" t="str">
            <v>224.083 26220 116TH AVE SE # 101 KENT</v>
          </cell>
          <cell r="H41" t="str">
            <v>CGN1</v>
          </cell>
          <cell r="I41" t="str">
            <v>SC3</v>
          </cell>
          <cell r="J41" t="str">
            <v>WA11700150</v>
          </cell>
          <cell r="K41" t="str">
            <v>Commercial Svc/Multi-Mtr</v>
          </cell>
          <cell r="L41" t="str">
            <v>P.11027.01.01</v>
          </cell>
          <cell r="M41" t="str">
            <v>CAP_Comm/Ind serv</v>
          </cell>
          <cell r="N41" t="str">
            <v>QCSOKG</v>
          </cell>
          <cell r="O41" t="str">
            <v>QUANTA - SOUTH KING - GAS</v>
          </cell>
          <cell r="P41" t="str">
            <v>X208940947</v>
          </cell>
          <cell r="Q41" t="str">
            <v>CUSTOMER</v>
          </cell>
          <cell r="R41" t="str">
            <v>NO</v>
          </cell>
          <cell r="S41" t="str">
            <v/>
          </cell>
          <cell r="T41" t="str">
            <v>000000</v>
          </cell>
          <cell r="U41">
            <v>38989</v>
          </cell>
          <cell r="V41">
            <v>39081</v>
          </cell>
          <cell r="W41">
            <v>39172</v>
          </cell>
          <cell r="X41">
            <v>0</v>
          </cell>
          <cell r="Y41">
            <v>5594.35</v>
          </cell>
          <cell r="Z41">
            <v>3384.32</v>
          </cell>
          <cell r="AA41">
            <v>1</v>
          </cell>
          <cell r="AC41">
            <v>0</v>
          </cell>
          <cell r="AD41">
            <v>0</v>
          </cell>
          <cell r="AE41">
            <v>0</v>
          </cell>
          <cell r="AF41">
            <v>129</v>
          </cell>
          <cell r="AG41">
            <v>0</v>
          </cell>
          <cell r="AI41">
            <v>5594.35</v>
          </cell>
          <cell r="AJ41">
            <v>5594.35</v>
          </cell>
          <cell r="AK41">
            <v>3372.2</v>
          </cell>
          <cell r="AL41">
            <v>1060.3900000000001</v>
          </cell>
          <cell r="AM41">
            <v>647.97511052166192</v>
          </cell>
          <cell r="AN41">
            <v>394.57</v>
          </cell>
          <cell r="AO41">
            <v>729.02</v>
          </cell>
          <cell r="AP41">
            <v>77</v>
          </cell>
          <cell r="AQ41">
            <v>187</v>
          </cell>
          <cell r="AR41">
            <v>168</v>
          </cell>
        </row>
        <row r="42">
          <cell r="A42">
            <v>106176981</v>
          </cell>
          <cell r="B42">
            <v>4.0344127309309252E-2</v>
          </cell>
          <cell r="C42" t="str">
            <v>N</v>
          </cell>
          <cell r="D42" t="str">
            <v>X</v>
          </cell>
          <cell r="F42" t="str">
            <v>Exclude due to material issues</v>
          </cell>
          <cell r="G42" t="str">
            <v>232.072 2001 S COMMONS AT FEDERAL WAY #</v>
          </cell>
          <cell r="H42" t="str">
            <v>CGN1</v>
          </cell>
          <cell r="I42" t="str">
            <v>SC1</v>
          </cell>
          <cell r="J42" t="str">
            <v>WA11700320</v>
          </cell>
          <cell r="K42" t="str">
            <v>Commercial Svc/MSA</v>
          </cell>
          <cell r="L42" t="str">
            <v>P.11027.01.01</v>
          </cell>
          <cell r="M42" t="str">
            <v>CAP_Comm/Ind serv</v>
          </cell>
          <cell r="N42" t="str">
            <v>QCSOKG</v>
          </cell>
          <cell r="O42" t="str">
            <v>QUANTA - SOUTH KING - GAS</v>
          </cell>
          <cell r="P42" t="str">
            <v>X232309550</v>
          </cell>
          <cell r="Q42" t="str">
            <v>PSE</v>
          </cell>
          <cell r="R42" t="str">
            <v>?</v>
          </cell>
          <cell r="S42" t="str">
            <v/>
          </cell>
          <cell r="T42" t="str">
            <v>000000</v>
          </cell>
          <cell r="U42">
            <v>39210</v>
          </cell>
          <cell r="V42">
            <v>39326</v>
          </cell>
          <cell r="X42">
            <v>0</v>
          </cell>
          <cell r="Y42">
            <v>3650.33</v>
          </cell>
          <cell r="Z42">
            <v>1852.49</v>
          </cell>
          <cell r="AA42">
            <v>1</v>
          </cell>
          <cell r="AC42">
            <v>0</v>
          </cell>
          <cell r="AD42">
            <v>0</v>
          </cell>
          <cell r="AE42">
            <v>0</v>
          </cell>
          <cell r="AF42">
            <v>30</v>
          </cell>
          <cell r="AG42">
            <v>0</v>
          </cell>
          <cell r="AI42">
            <v>3650.33</v>
          </cell>
          <cell r="AJ42">
            <v>3650.33</v>
          </cell>
          <cell r="AK42">
            <v>1849.66</v>
          </cell>
          <cell r="AL42">
            <v>636.41999999999996</v>
          </cell>
          <cell r="AM42">
            <v>422.80568523430611</v>
          </cell>
          <cell r="AN42">
            <v>211.04</v>
          </cell>
          <cell r="AO42">
            <v>938.28</v>
          </cell>
          <cell r="AP42">
            <v>86</v>
          </cell>
          <cell r="AQ42">
            <v>103</v>
          </cell>
          <cell r="AR42">
            <v>93</v>
          </cell>
        </row>
        <row r="43">
          <cell r="A43">
            <v>106179126</v>
          </cell>
          <cell r="B43">
            <v>4.3170551626751541E-2</v>
          </cell>
          <cell r="C43" t="str">
            <v>N</v>
          </cell>
          <cell r="D43" t="str">
            <v>X</v>
          </cell>
          <cell r="F43" t="str">
            <v>Exclude due to material issues</v>
          </cell>
          <cell r="G43" t="str">
            <v>269.013 2405 4TH AVE W OLYMPIA</v>
          </cell>
          <cell r="H43" t="str">
            <v>CGN1</v>
          </cell>
          <cell r="I43" t="str">
            <v>SC1</v>
          </cell>
          <cell r="J43" t="str">
            <v>WA03400030</v>
          </cell>
          <cell r="K43" t="str">
            <v>Commercial Svc/MSA</v>
          </cell>
          <cell r="L43" t="str">
            <v>P.11027.01.01</v>
          </cell>
          <cell r="M43" t="str">
            <v>CAP_Comm/Ind serv</v>
          </cell>
          <cell r="N43" t="str">
            <v>QSTHLG</v>
          </cell>
          <cell r="O43" t="str">
            <v>QUANTA - OLYMPIA - GAS</v>
          </cell>
          <cell r="P43" t="str">
            <v>X235444864</v>
          </cell>
          <cell r="Q43" t="str">
            <v>CUSTOMER</v>
          </cell>
          <cell r="R43" t="str">
            <v>NO</v>
          </cell>
          <cell r="S43" t="str">
            <v>35000761</v>
          </cell>
          <cell r="T43" t="str">
            <v>000010</v>
          </cell>
          <cell r="U43">
            <v>38917</v>
          </cell>
          <cell r="V43">
            <v>38990</v>
          </cell>
          <cell r="W43">
            <v>39050</v>
          </cell>
          <cell r="X43">
            <v>0</v>
          </cell>
          <cell r="Y43">
            <v>1564.28</v>
          </cell>
          <cell r="Z43">
            <v>301.02999999999997</v>
          </cell>
          <cell r="AA43">
            <v>1</v>
          </cell>
          <cell r="AC43">
            <v>0</v>
          </cell>
          <cell r="AD43">
            <v>0</v>
          </cell>
          <cell r="AE43">
            <v>0</v>
          </cell>
          <cell r="AF43">
            <v>20</v>
          </cell>
          <cell r="AG43">
            <v>0</v>
          </cell>
          <cell r="AI43">
            <v>1564.28</v>
          </cell>
          <cell r="AJ43">
            <v>1564.28</v>
          </cell>
          <cell r="AK43">
            <v>300.48</v>
          </cell>
          <cell r="AL43">
            <v>334.54</v>
          </cell>
          <cell r="AM43">
            <v>181.1853934571177</v>
          </cell>
          <cell r="AN43">
            <v>81.12</v>
          </cell>
          <cell r="AO43">
            <v>842.91</v>
          </cell>
          <cell r="AP43">
            <v>14</v>
          </cell>
          <cell r="AQ43">
            <v>12</v>
          </cell>
          <cell r="AR43">
            <v>11</v>
          </cell>
        </row>
        <row r="44">
          <cell r="A44">
            <v>106179067</v>
          </cell>
          <cell r="B44">
            <v>4.4720017646263877E-2</v>
          </cell>
          <cell r="G44" t="str">
            <v>245.063  1701 E 44TH ST TACOMA</v>
          </cell>
          <cell r="H44" t="str">
            <v>CGN1</v>
          </cell>
          <cell r="I44" t="str">
            <v>SC1</v>
          </cell>
          <cell r="J44" t="str">
            <v>WA12700170</v>
          </cell>
          <cell r="K44" t="str">
            <v>Commercial Svc/MSA</v>
          </cell>
          <cell r="L44" t="str">
            <v>S.11027.01.01</v>
          </cell>
          <cell r="M44" t="str">
            <v>CAP_Comm/Ind Service</v>
          </cell>
          <cell r="N44" t="str">
            <v>MSEPRG</v>
          </cell>
          <cell r="O44" t="str">
            <v>PILCHUCK - LAKEWOOD - GAS</v>
          </cell>
          <cell r="P44" t="str">
            <v/>
          </cell>
          <cell r="Q44" t="str">
            <v/>
          </cell>
          <cell r="R44" t="str">
            <v/>
          </cell>
          <cell r="S44" t="str">
            <v/>
          </cell>
          <cell r="T44" t="str">
            <v>000000</v>
          </cell>
          <cell r="U44">
            <v>39071</v>
          </cell>
          <cell r="V44">
            <v>39137</v>
          </cell>
          <cell r="W44">
            <v>39200</v>
          </cell>
          <cell r="X44">
            <v>0</v>
          </cell>
          <cell r="Y44">
            <v>5185.0200000000004</v>
          </cell>
          <cell r="Z44">
            <v>3480.28</v>
          </cell>
          <cell r="AA44">
            <v>1</v>
          </cell>
          <cell r="AB44">
            <v>180.82</v>
          </cell>
          <cell r="AC44">
            <v>0</v>
          </cell>
          <cell r="AD44">
            <v>0</v>
          </cell>
          <cell r="AE44">
            <v>216.98237261999998</v>
          </cell>
          <cell r="AF44">
            <v>0</v>
          </cell>
          <cell r="AG44">
            <v>0</v>
          </cell>
          <cell r="AI44">
            <v>4968.0376273800002</v>
          </cell>
          <cell r="AJ44">
            <v>5185.0200000000004</v>
          </cell>
          <cell r="AK44">
            <v>3459.87</v>
          </cell>
          <cell r="AL44">
            <v>613.49</v>
          </cell>
          <cell r="AM44">
            <v>600.56376657824967</v>
          </cell>
          <cell r="AN44">
            <v>495.93</v>
          </cell>
          <cell r="AO44">
            <v>572.22</v>
          </cell>
          <cell r="AP44">
            <v>37</v>
          </cell>
          <cell r="AQ44">
            <v>45</v>
          </cell>
          <cell r="AR44">
            <v>41</v>
          </cell>
        </row>
        <row r="45">
          <cell r="A45">
            <v>106179487</v>
          </cell>
          <cell r="B45">
            <v>4.7192461746156766E-2</v>
          </cell>
          <cell r="G45" t="str">
            <v>217.076 20607 59TH PL S # NE KENT</v>
          </cell>
          <cell r="H45" t="str">
            <v>CGN1</v>
          </cell>
          <cell r="I45" t="str">
            <v>SC1</v>
          </cell>
          <cell r="J45" t="str">
            <v>WA11700150</v>
          </cell>
          <cell r="K45" t="str">
            <v>Commercial Svc/MSA</v>
          </cell>
          <cell r="L45" t="str">
            <v>P.11027.01.01</v>
          </cell>
          <cell r="M45" t="str">
            <v>CAP_Comm/Ind serv</v>
          </cell>
          <cell r="N45" t="str">
            <v>QCSOKG</v>
          </cell>
          <cell r="O45" t="str">
            <v>QUANTA - SOUTH KING - GAS</v>
          </cell>
          <cell r="P45" t="str">
            <v>X236187868</v>
          </cell>
          <cell r="Q45" t="str">
            <v>CUSTOMER</v>
          </cell>
          <cell r="R45" t="str">
            <v>?</v>
          </cell>
          <cell r="S45" t="str">
            <v/>
          </cell>
          <cell r="T45" t="str">
            <v>000000</v>
          </cell>
          <cell r="U45">
            <v>38973</v>
          </cell>
          <cell r="V45">
            <v>39050</v>
          </cell>
          <cell r="W45">
            <v>39109</v>
          </cell>
          <cell r="X45">
            <v>0</v>
          </cell>
          <cell r="Y45">
            <v>1963.65</v>
          </cell>
          <cell r="Z45">
            <v>839.27</v>
          </cell>
          <cell r="AA45">
            <v>1</v>
          </cell>
          <cell r="AC45">
            <v>0</v>
          </cell>
          <cell r="AD45">
            <v>0</v>
          </cell>
          <cell r="AE45">
            <v>0</v>
          </cell>
          <cell r="AF45">
            <v>52</v>
          </cell>
          <cell r="AG45">
            <v>0</v>
          </cell>
          <cell r="AI45">
            <v>1963.65</v>
          </cell>
          <cell r="AJ45">
            <v>1963.65</v>
          </cell>
          <cell r="AK45">
            <v>836.46</v>
          </cell>
          <cell r="AL45">
            <v>357.18</v>
          </cell>
          <cell r="AM45">
            <v>227.44310344827591</v>
          </cell>
          <cell r="AN45">
            <v>89.26</v>
          </cell>
          <cell r="AO45">
            <v>673.54</v>
          </cell>
          <cell r="AP45">
            <v>80</v>
          </cell>
          <cell r="AQ45">
            <v>96</v>
          </cell>
          <cell r="AR45">
            <v>86</v>
          </cell>
        </row>
        <row r="46">
          <cell r="A46">
            <v>106185645</v>
          </cell>
          <cell r="B46">
            <v>5.0594254795238491E-2</v>
          </cell>
          <cell r="G46" t="str">
            <v>232.074 32008 32ND AVE S FEDERAL WAY</v>
          </cell>
          <cell r="H46" t="str">
            <v>CGN1</v>
          </cell>
          <cell r="I46" t="str">
            <v>SC1</v>
          </cell>
          <cell r="J46" t="str">
            <v>WA11700320</v>
          </cell>
          <cell r="K46" t="str">
            <v>Commercial Svc/MSA</v>
          </cell>
          <cell r="L46" t="str">
            <v>P.11027.01.01</v>
          </cell>
          <cell r="M46" t="str">
            <v>CAP_Comm/Ind serv</v>
          </cell>
          <cell r="N46" t="str">
            <v>QCSOKG</v>
          </cell>
          <cell r="O46" t="str">
            <v>QUANTA - SOUTH KING - GAS</v>
          </cell>
          <cell r="P46" t="str">
            <v>X246038078</v>
          </cell>
          <cell r="Q46" t="str">
            <v>CUSTOMER</v>
          </cell>
          <cell r="R46" t="str">
            <v>?</v>
          </cell>
          <cell r="S46" t="str">
            <v/>
          </cell>
          <cell r="T46" t="str">
            <v>000000</v>
          </cell>
          <cell r="U46">
            <v>39157</v>
          </cell>
          <cell r="V46">
            <v>39228</v>
          </cell>
          <cell r="W46">
            <v>39291</v>
          </cell>
          <cell r="X46">
            <v>0</v>
          </cell>
          <cell r="Y46">
            <v>969.97</v>
          </cell>
          <cell r="Z46">
            <v>156.63999999999999</v>
          </cell>
          <cell r="AA46">
            <v>1</v>
          </cell>
          <cell r="AB46">
            <v>169.32</v>
          </cell>
          <cell r="AC46">
            <v>178.08</v>
          </cell>
          <cell r="AD46">
            <v>212.27</v>
          </cell>
          <cell r="AE46">
            <v>415.45247612000003</v>
          </cell>
          <cell r="AF46">
            <v>20</v>
          </cell>
          <cell r="AG46">
            <v>0</v>
          </cell>
          <cell r="AI46">
            <v>554.51752388</v>
          </cell>
          <cell r="AJ46">
            <v>969.97</v>
          </cell>
          <cell r="AK46">
            <v>156.51</v>
          </cell>
          <cell r="AL46">
            <v>238.82</v>
          </cell>
          <cell r="AM46">
            <v>112.34842617152958</v>
          </cell>
          <cell r="AN46">
            <v>110.25</v>
          </cell>
          <cell r="AO46">
            <v>458.53</v>
          </cell>
          <cell r="AP46">
            <v>15</v>
          </cell>
          <cell r="AQ46">
            <v>18</v>
          </cell>
          <cell r="AR46">
            <v>16</v>
          </cell>
        </row>
        <row r="47">
          <cell r="A47">
            <v>106181893</v>
          </cell>
          <cell r="B47">
            <v>5.56451688764108E-2</v>
          </cell>
          <cell r="C47" t="str">
            <v>N</v>
          </cell>
          <cell r="D47" t="str">
            <v>X</v>
          </cell>
          <cell r="F47" t="str">
            <v>Exclude due to material issues</v>
          </cell>
          <cell r="G47" t="str">
            <v>147.077 1410 80TH ST SW # C EVERETT</v>
          </cell>
          <cell r="H47" t="str">
            <v>CGN1</v>
          </cell>
          <cell r="I47" t="str">
            <v>SC1</v>
          </cell>
          <cell r="J47" t="str">
            <v>WA13100050</v>
          </cell>
          <cell r="K47" t="str">
            <v>Commercial Svc/MSA</v>
          </cell>
          <cell r="L47" t="str">
            <v>S.11027.01.01</v>
          </cell>
          <cell r="M47" t="str">
            <v>CAP_Comm/Ind Service</v>
          </cell>
          <cell r="N47" t="str">
            <v>MNSNHG</v>
          </cell>
          <cell r="O47" t="str">
            <v>PILCHUCK - MARYSVILLE - GAS</v>
          </cell>
          <cell r="P47" t="str">
            <v>X237528612</v>
          </cell>
          <cell r="Q47" t="str">
            <v>PSE</v>
          </cell>
          <cell r="R47" t="str">
            <v>?</v>
          </cell>
          <cell r="S47" t="str">
            <v/>
          </cell>
          <cell r="T47" t="str">
            <v>000000</v>
          </cell>
          <cell r="U47">
            <v>38951</v>
          </cell>
          <cell r="V47">
            <v>39018</v>
          </cell>
          <cell r="W47">
            <v>39081</v>
          </cell>
          <cell r="X47">
            <v>0</v>
          </cell>
          <cell r="Y47">
            <v>1848.94</v>
          </cell>
          <cell r="Z47">
            <v>431.12</v>
          </cell>
          <cell r="AA47">
            <v>1</v>
          </cell>
          <cell r="AC47">
            <v>0</v>
          </cell>
          <cell r="AD47">
            <v>0</v>
          </cell>
          <cell r="AE47">
            <v>0</v>
          </cell>
          <cell r="AF47">
            <v>20</v>
          </cell>
          <cell r="AG47">
            <v>0</v>
          </cell>
          <cell r="AI47">
            <v>1848.94</v>
          </cell>
          <cell r="AJ47">
            <v>1848.94</v>
          </cell>
          <cell r="AK47">
            <v>429.06</v>
          </cell>
          <cell r="AL47">
            <v>460.25</v>
          </cell>
          <cell r="AM47">
            <v>214.15662245800172</v>
          </cell>
          <cell r="AN47">
            <v>202.82</v>
          </cell>
          <cell r="AO47">
            <v>743.74</v>
          </cell>
          <cell r="AP47">
            <v>14</v>
          </cell>
          <cell r="AQ47">
            <v>15</v>
          </cell>
          <cell r="AR47">
            <v>14</v>
          </cell>
        </row>
        <row r="48">
          <cell r="A48">
            <v>106192153</v>
          </cell>
          <cell r="B48">
            <v>5.6005510840282824E-2</v>
          </cell>
          <cell r="C48" t="str">
            <v>N</v>
          </cell>
          <cell r="D48" t="str">
            <v>X</v>
          </cell>
          <cell r="F48" t="str">
            <v>Exclude due to material issues</v>
          </cell>
          <cell r="G48" t="str">
            <v>199.101 2520 NE PARK DR # A ISSAQUAH</v>
          </cell>
          <cell r="H48" t="str">
            <v>CGN1</v>
          </cell>
          <cell r="I48" t="str">
            <v>SC1</v>
          </cell>
          <cell r="J48" t="str">
            <v>WA11700140</v>
          </cell>
          <cell r="K48" t="str">
            <v>Commercial Svc/MSA</v>
          </cell>
          <cell r="L48" t="str">
            <v>P.11027.01.01</v>
          </cell>
          <cell r="M48" t="str">
            <v>CAP_Comm/Ind serv</v>
          </cell>
          <cell r="N48" t="str">
            <v>QCNOKG</v>
          </cell>
          <cell r="O48" t="str">
            <v>QUANTA - REDMOND - GAS</v>
          </cell>
          <cell r="P48" t="str">
            <v>X258145512</v>
          </cell>
          <cell r="Q48" t="str">
            <v>PSE</v>
          </cell>
          <cell r="R48" t="str">
            <v>NO</v>
          </cell>
          <cell r="S48" t="str">
            <v/>
          </cell>
          <cell r="T48" t="str">
            <v>000000</v>
          </cell>
          <cell r="U48">
            <v>39188</v>
          </cell>
          <cell r="V48">
            <v>39263</v>
          </cell>
          <cell r="W48">
            <v>39326</v>
          </cell>
          <cell r="X48">
            <v>0</v>
          </cell>
          <cell r="Y48">
            <v>2577.21</v>
          </cell>
          <cell r="Z48">
            <v>475.8</v>
          </cell>
          <cell r="AA48">
            <v>1</v>
          </cell>
          <cell r="AC48">
            <v>1014.48</v>
          </cell>
          <cell r="AD48">
            <v>1209.26</v>
          </cell>
          <cell r="AE48">
            <v>1209.26</v>
          </cell>
          <cell r="AF48">
            <v>15</v>
          </cell>
          <cell r="AG48">
            <v>0</v>
          </cell>
          <cell r="AI48">
            <v>1367.95</v>
          </cell>
          <cell r="AJ48">
            <v>2577.21</v>
          </cell>
          <cell r="AK48">
            <v>473.17</v>
          </cell>
          <cell r="AL48">
            <v>452.81</v>
          </cell>
          <cell r="AM48">
            <v>298.50973474801049</v>
          </cell>
          <cell r="AN48">
            <v>51.11</v>
          </cell>
          <cell r="AO48">
            <v>1594.57</v>
          </cell>
          <cell r="AP48">
            <v>22</v>
          </cell>
          <cell r="AQ48">
            <v>22</v>
          </cell>
          <cell r="AR48">
            <v>20</v>
          </cell>
        </row>
        <row r="49">
          <cell r="A49">
            <v>106186548</v>
          </cell>
          <cell r="B49">
            <v>5.6662464130545764E-2</v>
          </cell>
          <cell r="G49" t="str">
            <v>178.098 23545 NE NOVELTY HILL RD REDMOND</v>
          </cell>
          <cell r="H49" t="str">
            <v>CGN1</v>
          </cell>
          <cell r="I49" t="str">
            <v>SC1</v>
          </cell>
          <cell r="J49" t="str">
            <v>WA11700240</v>
          </cell>
          <cell r="K49" t="str">
            <v>Commercial Svc/MSA</v>
          </cell>
          <cell r="L49" t="str">
            <v>P.11027.01.01</v>
          </cell>
          <cell r="M49" t="str">
            <v>CAP_Comm/Ind serv</v>
          </cell>
          <cell r="N49" t="str">
            <v>QCNOKG</v>
          </cell>
          <cell r="O49" t="str">
            <v>QUANTA - REDMOND - GAS</v>
          </cell>
          <cell r="P49" t="str">
            <v>X246748770</v>
          </cell>
          <cell r="Q49" t="str">
            <v>PSE</v>
          </cell>
          <cell r="R49" t="str">
            <v>NO</v>
          </cell>
          <cell r="S49" t="str">
            <v/>
          </cell>
          <cell r="T49" t="str">
            <v>000000</v>
          </cell>
          <cell r="U49">
            <v>39168</v>
          </cell>
          <cell r="V49">
            <v>39263</v>
          </cell>
          <cell r="W49">
            <v>39326</v>
          </cell>
          <cell r="X49">
            <v>0.19</v>
          </cell>
          <cell r="Y49">
            <v>2415.46</v>
          </cell>
          <cell r="Z49">
            <v>580.62</v>
          </cell>
          <cell r="AA49">
            <v>1</v>
          </cell>
          <cell r="AB49">
            <v>172.87</v>
          </cell>
          <cell r="AC49">
            <v>752.8</v>
          </cell>
          <cell r="AD49">
            <v>897.34</v>
          </cell>
          <cell r="AE49">
            <v>1104.78244417</v>
          </cell>
          <cell r="AF49">
            <v>30</v>
          </cell>
          <cell r="AG49">
            <v>0</v>
          </cell>
          <cell r="AI49">
            <v>1310.48755583</v>
          </cell>
          <cell r="AJ49">
            <v>2415.27</v>
          </cell>
          <cell r="AK49">
            <v>580.17999999999995</v>
          </cell>
          <cell r="AL49">
            <v>470.43</v>
          </cell>
          <cell r="AM49">
            <v>279.75275862068975</v>
          </cell>
          <cell r="AN49">
            <v>142.49</v>
          </cell>
          <cell r="AO49">
            <v>1211.93</v>
          </cell>
          <cell r="AP49">
            <v>27</v>
          </cell>
          <cell r="AQ49">
            <v>40</v>
          </cell>
          <cell r="AR49">
            <v>36</v>
          </cell>
        </row>
        <row r="50">
          <cell r="A50">
            <v>106195208</v>
          </cell>
          <cell r="B50">
            <v>6.1496105790617372E-2</v>
          </cell>
          <cell r="G50" t="str">
            <v>231.072 31260 PACIFIC HWY S # 7 FEDERAL</v>
          </cell>
          <cell r="H50" t="str">
            <v>CGN1</v>
          </cell>
          <cell r="I50" t="str">
            <v>SC1</v>
          </cell>
          <cell r="J50" t="str">
            <v>WA11700320</v>
          </cell>
          <cell r="K50" t="str">
            <v>Commercial Svc/MSA</v>
          </cell>
          <cell r="L50" t="str">
            <v>P.11027.01.01</v>
          </cell>
          <cell r="M50" t="str">
            <v>CAP_Comm/Ind serv</v>
          </cell>
          <cell r="N50" t="str">
            <v>QCSOKG</v>
          </cell>
          <cell r="O50" t="str">
            <v>QUANTA - SOUTH KING - GAS</v>
          </cell>
          <cell r="P50" t="str">
            <v>X261827135</v>
          </cell>
          <cell r="Q50" t="str">
            <v>PSE</v>
          </cell>
          <cell r="R50" t="str">
            <v>?</v>
          </cell>
          <cell r="S50" t="str">
            <v/>
          </cell>
          <cell r="T50" t="str">
            <v>000000</v>
          </cell>
          <cell r="U50">
            <v>39232</v>
          </cell>
          <cell r="V50">
            <v>39326</v>
          </cell>
          <cell r="X50">
            <v>0</v>
          </cell>
          <cell r="Y50">
            <v>4929.7700000000004</v>
          </cell>
          <cell r="Z50">
            <v>2905.95</v>
          </cell>
          <cell r="AA50">
            <v>1</v>
          </cell>
          <cell r="AB50">
            <v>200.54</v>
          </cell>
          <cell r="AC50">
            <v>146.06</v>
          </cell>
          <cell r="AD50">
            <v>174.1</v>
          </cell>
          <cell r="AE50">
            <v>414.74619513999994</v>
          </cell>
          <cell r="AF50">
            <v>31</v>
          </cell>
          <cell r="AG50">
            <v>0</v>
          </cell>
          <cell r="AI50">
            <v>4515.0238048600004</v>
          </cell>
          <cell r="AJ50">
            <v>4929.7700000000004</v>
          </cell>
          <cell r="AK50">
            <v>2896.42</v>
          </cell>
          <cell r="AL50">
            <v>869.92</v>
          </cell>
          <cell r="AM50">
            <v>570.99900088417326</v>
          </cell>
          <cell r="AN50">
            <v>417.14</v>
          </cell>
          <cell r="AO50">
            <v>717.4</v>
          </cell>
          <cell r="AP50">
            <v>16</v>
          </cell>
          <cell r="AQ50">
            <v>18</v>
          </cell>
          <cell r="AR50">
            <v>16</v>
          </cell>
        </row>
        <row r="51">
          <cell r="A51">
            <v>106161478</v>
          </cell>
          <cell r="B51">
            <v>6.190348675254409E-2</v>
          </cell>
          <cell r="G51" t="str">
            <v>246.072 910 VALLEY AVE NW PUYALLUP</v>
          </cell>
          <cell r="H51" t="str">
            <v>CGN1</v>
          </cell>
          <cell r="I51" t="str">
            <v>SC1</v>
          </cell>
          <cell r="J51" t="str">
            <v>WA12700110</v>
          </cell>
          <cell r="K51" t="str">
            <v>Commercial Svc/MSA</v>
          </cell>
          <cell r="L51" t="str">
            <v>P.11027.01.01</v>
          </cell>
          <cell r="M51" t="str">
            <v>CAP_Comm/Ind serv</v>
          </cell>
          <cell r="N51" t="str">
            <v>QSWPRG</v>
          </cell>
          <cell r="O51" t="str">
            <v>QUANTA - PUYALLUP - GAS</v>
          </cell>
          <cell r="P51" t="str">
            <v>X208907502</v>
          </cell>
          <cell r="Q51" t="str">
            <v>CUSTOMER</v>
          </cell>
          <cell r="R51" t="str">
            <v>NO</v>
          </cell>
          <cell r="S51" t="str">
            <v/>
          </cell>
          <cell r="T51" t="str">
            <v>000000</v>
          </cell>
          <cell r="U51">
            <v>38987</v>
          </cell>
          <cell r="V51">
            <v>39050</v>
          </cell>
          <cell r="W51">
            <v>39109</v>
          </cell>
          <cell r="X51">
            <v>0</v>
          </cell>
          <cell r="Y51">
            <v>1451.57</v>
          </cell>
          <cell r="Z51">
            <v>514.16</v>
          </cell>
          <cell r="AA51">
            <v>1</v>
          </cell>
          <cell r="AC51">
            <v>0</v>
          </cell>
          <cell r="AD51">
            <v>0</v>
          </cell>
          <cell r="AE51">
            <v>0</v>
          </cell>
          <cell r="AF51">
            <v>25</v>
          </cell>
          <cell r="AG51">
            <v>0</v>
          </cell>
          <cell r="AI51">
            <v>1451.57</v>
          </cell>
          <cell r="AJ51">
            <v>1451.57</v>
          </cell>
          <cell r="AK51">
            <v>512.33000000000004</v>
          </cell>
          <cell r="AL51">
            <v>249.15</v>
          </cell>
          <cell r="AM51">
            <v>168.13056587091069</v>
          </cell>
          <cell r="AN51">
            <v>35.06</v>
          </cell>
          <cell r="AO51">
            <v>650.71</v>
          </cell>
          <cell r="AP51">
            <v>49</v>
          </cell>
          <cell r="AQ51">
            <v>51</v>
          </cell>
          <cell r="AR51">
            <v>46</v>
          </cell>
        </row>
        <row r="52">
          <cell r="A52">
            <v>106191484</v>
          </cell>
          <cell r="B52">
            <v>6.313510471986028E-2</v>
          </cell>
          <cell r="C52" t="str">
            <v>N</v>
          </cell>
          <cell r="D52" t="str">
            <v>X</v>
          </cell>
          <cell r="F52" t="str">
            <v>Exclude due to material issues</v>
          </cell>
          <cell r="G52" t="str">
            <v>210.058   9850 SW 148TH ST # B VASHON</v>
          </cell>
          <cell r="H52" t="str">
            <v>CGN1</v>
          </cell>
          <cell r="I52" t="str">
            <v>SC1</v>
          </cell>
          <cell r="J52" t="str">
            <v>WA11700990</v>
          </cell>
          <cell r="K52" t="str">
            <v>Commercial Svc/MSA</v>
          </cell>
          <cell r="L52" t="str">
            <v>S.11027.01.01</v>
          </cell>
          <cell r="M52" t="str">
            <v>CAP_Comm/Ind Service</v>
          </cell>
          <cell r="N52" t="str">
            <v>MSEPRG</v>
          </cell>
          <cell r="O52" t="str">
            <v>PILCHUCK - LAKEWOOD - GAS</v>
          </cell>
          <cell r="P52" t="str">
            <v>X256455879</v>
          </cell>
          <cell r="Q52" t="str">
            <v>PSE</v>
          </cell>
          <cell r="R52" t="str">
            <v>NO</v>
          </cell>
          <cell r="S52" t="str">
            <v/>
          </cell>
          <cell r="T52" t="str">
            <v>000000</v>
          </cell>
          <cell r="U52">
            <v>39142</v>
          </cell>
          <cell r="V52">
            <v>39228</v>
          </cell>
          <cell r="W52">
            <v>39291</v>
          </cell>
          <cell r="X52">
            <v>0</v>
          </cell>
          <cell r="Y52">
            <v>6330.49</v>
          </cell>
          <cell r="Z52">
            <v>3899.09</v>
          </cell>
          <cell r="AA52">
            <v>1</v>
          </cell>
          <cell r="AC52">
            <v>0</v>
          </cell>
          <cell r="AD52">
            <v>0</v>
          </cell>
          <cell r="AE52">
            <v>0</v>
          </cell>
          <cell r="AF52">
            <v>52</v>
          </cell>
          <cell r="AG52">
            <v>0</v>
          </cell>
          <cell r="AI52">
            <v>6330.49</v>
          </cell>
          <cell r="AJ52">
            <v>6330.49</v>
          </cell>
          <cell r="AK52">
            <v>3897.28</v>
          </cell>
          <cell r="AL52">
            <v>1095.46</v>
          </cell>
          <cell r="AM52">
            <v>733.23977895667576</v>
          </cell>
          <cell r="AN52">
            <v>404.01</v>
          </cell>
          <cell r="AO52">
            <v>909.44</v>
          </cell>
          <cell r="AP52">
            <v>45</v>
          </cell>
          <cell r="AQ52">
            <v>57</v>
          </cell>
          <cell r="AR52">
            <v>51</v>
          </cell>
        </row>
        <row r="53">
          <cell r="A53">
            <v>106174417</v>
          </cell>
          <cell r="B53">
            <v>6.3183417900146921E-2</v>
          </cell>
          <cell r="G53" t="str">
            <v>244.070 3995 70TH AVE E # B-1 FIFE</v>
          </cell>
          <cell r="H53" t="str">
            <v>CGN1</v>
          </cell>
          <cell r="I53" t="str">
            <v>SC1</v>
          </cell>
          <cell r="J53" t="str">
            <v>WA12700060</v>
          </cell>
          <cell r="K53" t="str">
            <v>Commercial Svc/MSA</v>
          </cell>
          <cell r="L53" t="str">
            <v>P.11027.01.01</v>
          </cell>
          <cell r="M53" t="str">
            <v>CAP_Comm/Ind serv</v>
          </cell>
          <cell r="N53" t="str">
            <v>QSWPRG</v>
          </cell>
          <cell r="O53" t="str">
            <v>QUANTA - PUYALLUP - GAS</v>
          </cell>
          <cell r="P53" t="str">
            <v>X226055917</v>
          </cell>
          <cell r="Q53" t="str">
            <v>CUSTOMER</v>
          </cell>
          <cell r="R53" t="str">
            <v>?</v>
          </cell>
          <cell r="S53" t="str">
            <v/>
          </cell>
          <cell r="T53" t="str">
            <v>000000</v>
          </cell>
          <cell r="U53">
            <v>38943</v>
          </cell>
          <cell r="V53">
            <v>39018</v>
          </cell>
          <cell r="W53">
            <v>39081</v>
          </cell>
          <cell r="X53">
            <v>0</v>
          </cell>
          <cell r="Y53">
            <v>1474.19</v>
          </cell>
          <cell r="Z53">
            <v>460.47</v>
          </cell>
          <cell r="AA53">
            <v>1</v>
          </cell>
          <cell r="AC53">
            <v>0</v>
          </cell>
          <cell r="AD53">
            <v>0</v>
          </cell>
          <cell r="AE53">
            <v>0</v>
          </cell>
          <cell r="AF53">
            <v>50</v>
          </cell>
          <cell r="AG53">
            <v>0</v>
          </cell>
          <cell r="AI53">
            <v>1474.19</v>
          </cell>
          <cell r="AJ53">
            <v>1474.19</v>
          </cell>
          <cell r="AK53">
            <v>460.05</v>
          </cell>
          <cell r="AL53">
            <v>275.74</v>
          </cell>
          <cell r="AM53">
            <v>170.7505658709108</v>
          </cell>
          <cell r="AN53">
            <v>42.8</v>
          </cell>
          <cell r="AO53">
            <v>693.6</v>
          </cell>
          <cell r="AP53">
            <v>44</v>
          </cell>
          <cell r="AQ53">
            <v>46</v>
          </cell>
          <cell r="AR53">
            <v>41</v>
          </cell>
        </row>
        <row r="54">
          <cell r="A54">
            <v>106189030</v>
          </cell>
          <cell r="B54">
            <v>6.6938846994413215E-2</v>
          </cell>
          <cell r="G54" t="str">
            <v>232.080 724 AUBURN WAY N AUBURN</v>
          </cell>
          <cell r="H54" t="str">
            <v>CGN1</v>
          </cell>
          <cell r="I54" t="str">
            <v>SC1</v>
          </cell>
          <cell r="J54" t="str">
            <v>WA11700020</v>
          </cell>
          <cell r="K54" t="str">
            <v>Commercial Svc/MSA</v>
          </cell>
          <cell r="L54" t="str">
            <v>P.11027.01.01</v>
          </cell>
          <cell r="M54" t="str">
            <v>CAP_Comm/Ind serv</v>
          </cell>
          <cell r="N54" t="str">
            <v>QCSOKG</v>
          </cell>
          <cell r="O54" t="str">
            <v>QUANTA - SOUTH KING - GAS</v>
          </cell>
          <cell r="P54" t="str">
            <v>X248919848</v>
          </cell>
          <cell r="Q54" t="str">
            <v>CUSTOMER</v>
          </cell>
          <cell r="R54" t="str">
            <v>?</v>
          </cell>
          <cell r="S54" t="str">
            <v>25001256</v>
          </cell>
          <cell r="T54" t="str">
            <v>000010</v>
          </cell>
          <cell r="U54">
            <v>39176</v>
          </cell>
          <cell r="V54">
            <v>39263</v>
          </cell>
          <cell r="W54">
            <v>39326</v>
          </cell>
          <cell r="X54">
            <v>0</v>
          </cell>
          <cell r="Y54">
            <v>2452.67</v>
          </cell>
          <cell r="Z54">
            <v>1491.24</v>
          </cell>
          <cell r="AA54">
            <v>1</v>
          </cell>
          <cell r="AC54">
            <v>28.93</v>
          </cell>
          <cell r="AD54">
            <v>34.479999999999997</v>
          </cell>
          <cell r="AE54">
            <v>34.479999999999997</v>
          </cell>
          <cell r="AF54">
            <v>116</v>
          </cell>
          <cell r="AG54">
            <v>0</v>
          </cell>
          <cell r="AI54">
            <v>2418.19</v>
          </cell>
          <cell r="AJ54">
            <v>2452.67</v>
          </cell>
          <cell r="AK54">
            <v>1482.99</v>
          </cell>
          <cell r="AL54">
            <v>423.44</v>
          </cell>
          <cell r="AM54">
            <v>284.08467727674633</v>
          </cell>
          <cell r="AN54">
            <v>160.19999999999999</v>
          </cell>
          <cell r="AO54">
            <v>368.65</v>
          </cell>
          <cell r="AP54">
            <v>142</v>
          </cell>
          <cell r="AQ54">
            <v>154</v>
          </cell>
          <cell r="AR54">
            <v>139</v>
          </cell>
        </row>
        <row r="55">
          <cell r="A55">
            <v>106194519</v>
          </cell>
          <cell r="B55">
            <v>7.081759058528192E-2</v>
          </cell>
          <cell r="G55" t="str">
            <v>116.083 16418 TWIN LAKES AVE MARYSVILLE</v>
          </cell>
          <cell r="H55" t="str">
            <v>CGN1</v>
          </cell>
          <cell r="I55" t="str">
            <v>SC1</v>
          </cell>
          <cell r="J55" t="str">
            <v>WA03100110</v>
          </cell>
          <cell r="K55" t="str">
            <v>Commercial Svc/MSA</v>
          </cell>
          <cell r="L55" t="str">
            <v>S.11027.01.01</v>
          </cell>
          <cell r="M55" t="str">
            <v>CAP_Comm/Ind Service</v>
          </cell>
          <cell r="N55" t="str">
            <v>MNSNHG</v>
          </cell>
          <cell r="O55" t="str">
            <v>PILCHUCK - MARYSVILLE - GAS</v>
          </cell>
          <cell r="P55" t="str">
            <v>X262436698</v>
          </cell>
          <cell r="Q55" t="str">
            <v>CUSTOMER</v>
          </cell>
          <cell r="R55" t="str">
            <v>NO</v>
          </cell>
          <cell r="S55" t="str">
            <v>35001139</v>
          </cell>
          <cell r="T55" t="str">
            <v>000590</v>
          </cell>
          <cell r="U55">
            <v>39203</v>
          </cell>
          <cell r="V55">
            <v>39326</v>
          </cell>
          <cell r="X55">
            <v>0</v>
          </cell>
          <cell r="Y55">
            <v>896.36</v>
          </cell>
          <cell r="Z55">
            <v>177.98</v>
          </cell>
          <cell r="AA55">
            <v>1</v>
          </cell>
          <cell r="AB55">
            <v>174.13</v>
          </cell>
          <cell r="AC55">
            <v>0</v>
          </cell>
          <cell r="AD55">
            <v>0</v>
          </cell>
          <cell r="AE55">
            <v>208.95443282999997</v>
          </cell>
          <cell r="AF55">
            <v>10</v>
          </cell>
          <cell r="AG55">
            <v>0</v>
          </cell>
          <cell r="AI55">
            <v>687.40556717000004</v>
          </cell>
          <cell r="AJ55">
            <v>896.36</v>
          </cell>
          <cell r="AK55">
            <v>177.68</v>
          </cell>
          <cell r="AL55">
            <v>205.13</v>
          </cell>
          <cell r="AM55">
            <v>103.82242263483647</v>
          </cell>
          <cell r="AN55">
            <v>93.79</v>
          </cell>
          <cell r="AO55">
            <v>414.14</v>
          </cell>
          <cell r="AP55">
            <v>8</v>
          </cell>
          <cell r="AQ55">
            <v>9</v>
          </cell>
          <cell r="AR55">
            <v>8</v>
          </cell>
        </row>
        <row r="56">
          <cell r="A56">
            <v>106183690</v>
          </cell>
          <cell r="B56">
            <v>7.3735327437031373E-2</v>
          </cell>
          <cell r="G56" t="str">
            <v>230077 1807 PIKE ST NW # B 1 AUBURN</v>
          </cell>
          <cell r="H56" t="str">
            <v>CGN1</v>
          </cell>
          <cell r="I56" t="str">
            <v>SC1</v>
          </cell>
          <cell r="J56" t="str">
            <v>WA11700020</v>
          </cell>
          <cell r="K56" t="str">
            <v>Commercial Svc/MSA</v>
          </cell>
          <cell r="L56" t="str">
            <v>P.11027.01.01</v>
          </cell>
          <cell r="M56" t="str">
            <v>CAP_Comm/Ind serv</v>
          </cell>
          <cell r="N56" t="str">
            <v>QCSOKG</v>
          </cell>
          <cell r="O56" t="str">
            <v>QUANTA - SOUTH KING - GAS</v>
          </cell>
          <cell r="P56" t="str">
            <v>X237738396</v>
          </cell>
          <cell r="Q56" t="str">
            <v>CUSTOMER</v>
          </cell>
          <cell r="R56" t="str">
            <v>NO</v>
          </cell>
          <cell r="S56" t="str">
            <v>25001146</v>
          </cell>
          <cell r="T56" t="str">
            <v>000010</v>
          </cell>
          <cell r="U56">
            <v>39013</v>
          </cell>
          <cell r="V56">
            <v>39081</v>
          </cell>
          <cell r="W56">
            <v>39172</v>
          </cell>
          <cell r="X56">
            <v>0</v>
          </cell>
          <cell r="Y56">
            <v>1284.01</v>
          </cell>
          <cell r="Z56">
            <v>314.85000000000002</v>
          </cell>
          <cell r="AA56">
            <v>1</v>
          </cell>
          <cell r="AB56">
            <v>180.82</v>
          </cell>
          <cell r="AC56">
            <v>134.54</v>
          </cell>
          <cell r="AD56">
            <v>160.37</v>
          </cell>
          <cell r="AE56">
            <v>377.35237261999998</v>
          </cell>
          <cell r="AF56">
            <v>25</v>
          </cell>
          <cell r="AG56">
            <v>0</v>
          </cell>
          <cell r="AI56">
            <v>906.65762738000001</v>
          </cell>
          <cell r="AJ56">
            <v>1284.01</v>
          </cell>
          <cell r="AK56">
            <v>313.67</v>
          </cell>
          <cell r="AL56">
            <v>244.08</v>
          </cell>
          <cell r="AM56">
            <v>148.72264367816092</v>
          </cell>
          <cell r="AN56">
            <v>44.72</v>
          </cell>
          <cell r="AO56">
            <v>677.22</v>
          </cell>
          <cell r="AP56">
            <v>30</v>
          </cell>
          <cell r="AQ56">
            <v>36</v>
          </cell>
          <cell r="AR56">
            <v>32</v>
          </cell>
        </row>
        <row r="57">
          <cell r="A57">
            <v>106179348</v>
          </cell>
          <cell r="B57">
            <v>7.3914923769787588E-2</v>
          </cell>
          <cell r="G57" t="str">
            <v>254.075 4112 10TH ST SE PUYALLUP</v>
          </cell>
          <cell r="H57" t="str">
            <v>CGN1</v>
          </cell>
          <cell r="I57" t="str">
            <v>SC1</v>
          </cell>
          <cell r="J57" t="str">
            <v>WA12700110</v>
          </cell>
          <cell r="K57" t="str">
            <v>Commercial Svc/MSA</v>
          </cell>
          <cell r="L57" t="str">
            <v>P.11027.01.01</v>
          </cell>
          <cell r="M57" t="str">
            <v>CAP_Comm/Ind serv</v>
          </cell>
          <cell r="N57" t="str">
            <v>QSWPRG</v>
          </cell>
          <cell r="O57" t="str">
            <v>QUANTA - PUYALLUP - GAS</v>
          </cell>
          <cell r="P57" t="str">
            <v>X235793475</v>
          </cell>
          <cell r="Q57" t="str">
            <v>?</v>
          </cell>
          <cell r="R57" t="str">
            <v>NO</v>
          </cell>
          <cell r="S57" t="str">
            <v>25001093</v>
          </cell>
          <cell r="T57" t="str">
            <v>000010</v>
          </cell>
          <cell r="U57">
            <v>38943</v>
          </cell>
          <cell r="V57">
            <v>39050</v>
          </cell>
          <cell r="W57">
            <v>39109</v>
          </cell>
          <cell r="X57">
            <v>0</v>
          </cell>
          <cell r="Y57">
            <v>1025.01</v>
          </cell>
          <cell r="Z57">
            <v>539.16999999999996</v>
          </cell>
          <cell r="AA57">
            <v>1</v>
          </cell>
          <cell r="AC57">
            <v>27.45</v>
          </cell>
          <cell r="AD57">
            <v>32.72</v>
          </cell>
          <cell r="AE57">
            <v>32.72</v>
          </cell>
          <cell r="AF57">
            <v>60</v>
          </cell>
          <cell r="AG57">
            <v>0</v>
          </cell>
          <cell r="AI57">
            <v>992.29</v>
          </cell>
          <cell r="AJ57">
            <v>1025.01</v>
          </cell>
          <cell r="AK57">
            <v>538.55999999999995</v>
          </cell>
          <cell r="AL57">
            <v>225.01</v>
          </cell>
          <cell r="AM57">
            <v>118.72352785145893</v>
          </cell>
          <cell r="AN57">
            <v>96.63</v>
          </cell>
          <cell r="AO57">
            <v>159.09</v>
          </cell>
          <cell r="AP57">
            <v>25</v>
          </cell>
          <cell r="AQ57">
            <v>25</v>
          </cell>
          <cell r="AR57">
            <v>20</v>
          </cell>
        </row>
        <row r="58">
          <cell r="A58">
            <v>106183873</v>
          </cell>
          <cell r="B58">
            <v>8.4183772572537396E-2</v>
          </cell>
          <cell r="G58" t="str">
            <v>186.072 1618 E CALHOUN ST # MONTLAKE CC</v>
          </cell>
          <cell r="H58" t="str">
            <v>CGN1</v>
          </cell>
          <cell r="I58" t="str">
            <v>SC1</v>
          </cell>
          <cell r="J58" t="str">
            <v>WA11700260</v>
          </cell>
          <cell r="K58" t="str">
            <v>Commercial Svc/MSA</v>
          </cell>
          <cell r="L58" t="str">
            <v>S.11027.01.01</v>
          </cell>
          <cell r="M58" t="str">
            <v>CAP_Comm/Ind Service</v>
          </cell>
          <cell r="N58" t="str">
            <v>MCSSEG</v>
          </cell>
          <cell r="O58" t="str">
            <v>PILCHUCK - KENT - GAS</v>
          </cell>
          <cell r="P58" t="str">
            <v>X243111886</v>
          </cell>
          <cell r="Q58" t="str">
            <v>CUSTOMER</v>
          </cell>
          <cell r="R58" t="str">
            <v>NO</v>
          </cell>
          <cell r="S58" t="str">
            <v>25001147</v>
          </cell>
          <cell r="T58" t="str">
            <v>000010</v>
          </cell>
          <cell r="U58">
            <v>39050</v>
          </cell>
          <cell r="V58">
            <v>39109</v>
          </cell>
          <cell r="W58">
            <v>39172</v>
          </cell>
          <cell r="X58">
            <v>0</v>
          </cell>
          <cell r="Y58">
            <v>13519.23</v>
          </cell>
          <cell r="Z58">
            <v>9379.5</v>
          </cell>
          <cell r="AA58">
            <v>1</v>
          </cell>
          <cell r="AC58">
            <v>0</v>
          </cell>
          <cell r="AD58">
            <v>0</v>
          </cell>
          <cell r="AE58">
            <v>0</v>
          </cell>
          <cell r="AF58">
            <v>301</v>
          </cell>
          <cell r="AG58">
            <v>0</v>
          </cell>
          <cell r="AI58">
            <v>13519.23</v>
          </cell>
          <cell r="AJ58">
            <v>13519.23</v>
          </cell>
          <cell r="AK58">
            <v>9324.2099999999991</v>
          </cell>
          <cell r="AL58">
            <v>1648.96</v>
          </cell>
          <cell r="AM58">
            <v>1565.8878249336867</v>
          </cell>
          <cell r="AN58">
            <v>1490.61</v>
          </cell>
          <cell r="AO58">
            <v>931.45</v>
          </cell>
          <cell r="AP58">
            <v>228</v>
          </cell>
          <cell r="AQ58">
            <v>316</v>
          </cell>
          <cell r="AR58">
            <v>284</v>
          </cell>
        </row>
        <row r="59">
          <cell r="A59">
            <v>106183652</v>
          </cell>
          <cell r="B59">
            <v>8.5131905705340571E-2</v>
          </cell>
          <cell r="G59" t="str">
            <v>183.073A 2727 NE 55TH ST SEATTLE</v>
          </cell>
          <cell r="H59" t="str">
            <v>CGN1</v>
          </cell>
          <cell r="I59" t="str">
            <v>SC1</v>
          </cell>
          <cell r="J59" t="str">
            <v>WA11700260</v>
          </cell>
          <cell r="K59" t="str">
            <v>Commercial Svc/MSA</v>
          </cell>
          <cell r="L59" t="str">
            <v>S.11027.01.01</v>
          </cell>
          <cell r="M59" t="str">
            <v>CAP_Comm/Ind Service</v>
          </cell>
          <cell r="N59" t="str">
            <v>MCNSEG</v>
          </cell>
          <cell r="O59" t="str">
            <v>PILCHUCK - NOB - GAS</v>
          </cell>
          <cell r="P59" t="str">
            <v>X239770927</v>
          </cell>
          <cell r="Q59" t="str">
            <v>PSE</v>
          </cell>
          <cell r="R59" t="str">
            <v>NO</v>
          </cell>
          <cell r="S59" t="str">
            <v/>
          </cell>
          <cell r="T59" t="str">
            <v>000000</v>
          </cell>
          <cell r="U59">
            <v>39041</v>
          </cell>
          <cell r="V59">
            <v>39109</v>
          </cell>
          <cell r="W59">
            <v>39172</v>
          </cell>
          <cell r="X59">
            <v>0</v>
          </cell>
          <cell r="Y59">
            <v>4133.91</v>
          </cell>
          <cell r="Z59">
            <v>2490.5</v>
          </cell>
          <cell r="AA59">
            <v>1</v>
          </cell>
          <cell r="AB59">
            <v>169.32</v>
          </cell>
          <cell r="AC59">
            <v>0</v>
          </cell>
          <cell r="AD59">
            <v>0</v>
          </cell>
          <cell r="AE59">
            <v>203.18247611999999</v>
          </cell>
          <cell r="AF59">
            <v>22</v>
          </cell>
          <cell r="AG59">
            <v>0</v>
          </cell>
          <cell r="AI59">
            <v>3930.7275238799998</v>
          </cell>
          <cell r="AJ59">
            <v>4133.91</v>
          </cell>
          <cell r="AK59">
            <v>2477.35</v>
          </cell>
          <cell r="AL59">
            <v>743.31</v>
          </cell>
          <cell r="AM59">
            <v>478.81716180371359</v>
          </cell>
          <cell r="AN59">
            <v>297.48</v>
          </cell>
          <cell r="AO59">
            <v>587.42999999999995</v>
          </cell>
          <cell r="AP59">
            <v>5</v>
          </cell>
          <cell r="AQ59">
            <v>20</v>
          </cell>
          <cell r="AR59">
            <v>18</v>
          </cell>
        </row>
        <row r="60">
          <cell r="A60">
            <v>106182978</v>
          </cell>
          <cell r="B60">
            <v>8.7871992224052953E-2</v>
          </cell>
          <cell r="C60" t="str">
            <v>N</v>
          </cell>
          <cell r="D60" t="str">
            <v>X</v>
          </cell>
          <cell r="F60" t="str">
            <v>Exclude due to material issues</v>
          </cell>
          <cell r="G60" t="str">
            <v>250.055 8302 S TACOMA WAY # A LAKEWOOD</v>
          </cell>
          <cell r="H60" t="str">
            <v>CGN1</v>
          </cell>
          <cell r="I60" t="str">
            <v>SC3</v>
          </cell>
          <cell r="J60" t="str">
            <v>WA12700210</v>
          </cell>
          <cell r="K60" t="str">
            <v>Commercial Svc/Multi-Mtr</v>
          </cell>
          <cell r="L60" t="str">
            <v>P.11027.01.01</v>
          </cell>
          <cell r="M60" t="str">
            <v>CAP_Comm/Ind serv</v>
          </cell>
          <cell r="N60" t="str">
            <v>QSWPRG</v>
          </cell>
          <cell r="O60" t="str">
            <v>QUANTA - PUYALLUP - GAS</v>
          </cell>
          <cell r="P60" t="str">
            <v>X239979991</v>
          </cell>
          <cell r="Q60" t="str">
            <v>CUSTOMER</v>
          </cell>
          <cell r="R60" t="str">
            <v>?</v>
          </cell>
          <cell r="S60" t="str">
            <v/>
          </cell>
          <cell r="T60" t="str">
            <v>000000</v>
          </cell>
          <cell r="U60">
            <v>38987</v>
          </cell>
          <cell r="V60">
            <v>39050</v>
          </cell>
          <cell r="W60">
            <v>39109</v>
          </cell>
          <cell r="X60">
            <v>0</v>
          </cell>
          <cell r="Y60">
            <v>5699.16</v>
          </cell>
          <cell r="Z60">
            <v>3495</v>
          </cell>
          <cell r="AA60">
            <v>1</v>
          </cell>
          <cell r="AC60">
            <v>0</v>
          </cell>
          <cell r="AD60">
            <v>0</v>
          </cell>
          <cell r="AE60">
            <v>0</v>
          </cell>
          <cell r="AF60">
            <v>120</v>
          </cell>
          <cell r="AG60">
            <v>0</v>
          </cell>
          <cell r="AI60">
            <v>5699.16</v>
          </cell>
          <cell r="AJ60">
            <v>5699.16</v>
          </cell>
          <cell r="AK60">
            <v>3482.34</v>
          </cell>
          <cell r="AL60">
            <v>1031.33</v>
          </cell>
          <cell r="AM60">
            <v>660.11490716180379</v>
          </cell>
          <cell r="AN60">
            <v>331.35</v>
          </cell>
          <cell r="AO60">
            <v>818.08</v>
          </cell>
          <cell r="AP60">
            <v>43</v>
          </cell>
          <cell r="AQ60">
            <v>165</v>
          </cell>
          <cell r="AR60">
            <v>149</v>
          </cell>
        </row>
        <row r="61">
          <cell r="A61">
            <v>106193491</v>
          </cell>
          <cell r="B61">
            <v>8.7880995148155172E-2</v>
          </cell>
          <cell r="G61" t="str">
            <v>116.080 17105 27TH AVE NE MARYSVILLE</v>
          </cell>
          <cell r="H61" t="str">
            <v>CGN1</v>
          </cell>
          <cell r="I61" t="str">
            <v>SC1</v>
          </cell>
          <cell r="J61" t="str">
            <v>WA03100110</v>
          </cell>
          <cell r="K61" t="str">
            <v>Commercial Svc/MSA</v>
          </cell>
          <cell r="L61" t="str">
            <v>S.11027.01.01</v>
          </cell>
          <cell r="M61" t="str">
            <v>CAP_Comm/Ind Service</v>
          </cell>
          <cell r="N61" t="str">
            <v>MNSNHG</v>
          </cell>
          <cell r="O61" t="str">
            <v>PILCHUCK - MARYSVILLE - GAS</v>
          </cell>
          <cell r="P61" t="str">
            <v>X260715954</v>
          </cell>
          <cell r="Q61" t="str">
            <v>CUSTOMER</v>
          </cell>
          <cell r="R61" t="str">
            <v>?</v>
          </cell>
          <cell r="S61" t="str">
            <v>35001139</v>
          </cell>
          <cell r="T61" t="str">
            <v>000530</v>
          </cell>
          <cell r="U61">
            <v>39174</v>
          </cell>
          <cell r="V61">
            <v>39263</v>
          </cell>
          <cell r="W61">
            <v>39326</v>
          </cell>
          <cell r="X61">
            <v>0</v>
          </cell>
          <cell r="Y61">
            <v>6671.27</v>
          </cell>
          <cell r="Z61">
            <v>4112.8100000000004</v>
          </cell>
          <cell r="AA61">
            <v>1</v>
          </cell>
          <cell r="AB61">
            <v>170.14</v>
          </cell>
          <cell r="AC61">
            <v>0</v>
          </cell>
          <cell r="AD61">
            <v>0</v>
          </cell>
          <cell r="AE61">
            <v>204.16646873999997</v>
          </cell>
          <cell r="AF61">
            <v>180</v>
          </cell>
          <cell r="AG61">
            <v>0</v>
          </cell>
          <cell r="AI61">
            <v>6467.1035312600006</v>
          </cell>
          <cell r="AJ61">
            <v>6671.27</v>
          </cell>
          <cell r="AK61">
            <v>4086.63</v>
          </cell>
          <cell r="AL61">
            <v>1266.5999999999999</v>
          </cell>
          <cell r="AM61">
            <v>772.71120247568524</v>
          </cell>
          <cell r="AN61">
            <v>594.28</v>
          </cell>
          <cell r="AO61">
            <v>672.72</v>
          </cell>
          <cell r="AP61">
            <v>184</v>
          </cell>
          <cell r="AQ61">
            <v>202</v>
          </cell>
          <cell r="AR61">
            <v>182</v>
          </cell>
        </row>
        <row r="62">
          <cell r="A62">
            <v>106176642</v>
          </cell>
          <cell r="B62">
            <v>8.8465137594051058E-2</v>
          </cell>
          <cell r="G62" t="str">
            <v>265.030 2625 WILLAMETTE DR NE # G LACEY</v>
          </cell>
          <cell r="H62" t="str">
            <v>CGN1</v>
          </cell>
          <cell r="I62" t="str">
            <v>SC1</v>
          </cell>
          <cell r="J62" t="str">
            <v>WA03400020</v>
          </cell>
          <cell r="K62" t="str">
            <v>Commercial Svc/MSA</v>
          </cell>
          <cell r="L62" t="str">
            <v>P.11027.01.01</v>
          </cell>
          <cell r="M62" t="str">
            <v>CAP_Comm/Ind serv</v>
          </cell>
          <cell r="N62" t="str">
            <v>QSTHLG</v>
          </cell>
          <cell r="O62" t="str">
            <v>QUANTA - OLYMPIA - GAS</v>
          </cell>
          <cell r="P62" t="str">
            <v>X230834978</v>
          </cell>
          <cell r="Q62" t="str">
            <v>CUSTOMER</v>
          </cell>
          <cell r="R62" t="str">
            <v>NO</v>
          </cell>
          <cell r="S62" t="str">
            <v>25001006</v>
          </cell>
          <cell r="T62" t="str">
            <v>000010</v>
          </cell>
          <cell r="U62">
            <v>38915</v>
          </cell>
          <cell r="V62">
            <v>38990</v>
          </cell>
          <cell r="W62">
            <v>39050</v>
          </cell>
          <cell r="X62">
            <v>0</v>
          </cell>
          <cell r="Y62">
            <v>960.25</v>
          </cell>
          <cell r="Z62">
            <v>386.15</v>
          </cell>
          <cell r="AA62">
            <v>1</v>
          </cell>
          <cell r="AC62">
            <v>27.49</v>
          </cell>
          <cell r="AD62">
            <v>32.770000000000003</v>
          </cell>
          <cell r="AE62">
            <v>32.770000000000003</v>
          </cell>
          <cell r="AF62">
            <v>10</v>
          </cell>
          <cell r="AG62">
            <v>0</v>
          </cell>
          <cell r="AI62">
            <v>927.48</v>
          </cell>
          <cell r="AJ62">
            <v>960.25</v>
          </cell>
          <cell r="AK62">
            <v>385.44</v>
          </cell>
          <cell r="AL62">
            <v>210.85</v>
          </cell>
          <cell r="AM62">
            <v>111.222590627763</v>
          </cell>
          <cell r="AN62">
            <v>79.81</v>
          </cell>
          <cell r="AO62">
            <v>276.60000000000002</v>
          </cell>
          <cell r="AP62">
            <v>37</v>
          </cell>
          <cell r="AQ62">
            <v>40</v>
          </cell>
          <cell r="AR62">
            <v>36</v>
          </cell>
        </row>
        <row r="63">
          <cell r="A63">
            <v>106175777</v>
          </cell>
          <cell r="B63">
            <v>9.2125462748855469E-2</v>
          </cell>
          <cell r="G63" t="str">
            <v>167.072 23609 56TH AVE W MOUNTLAKE TERRA</v>
          </cell>
          <cell r="H63" t="str">
            <v>CGN1</v>
          </cell>
          <cell r="I63" t="str">
            <v>SC1</v>
          </cell>
          <cell r="J63" t="str">
            <v>WA13100130</v>
          </cell>
          <cell r="K63" t="str">
            <v>Commercial Svc/MSA</v>
          </cell>
          <cell r="L63" t="str">
            <v>S.11027.01.01</v>
          </cell>
          <cell r="M63" t="str">
            <v>CAP_Comm/Ind Service</v>
          </cell>
          <cell r="N63" t="str">
            <v>MCNSEG</v>
          </cell>
          <cell r="O63" t="str">
            <v>PILCHUCK - NOB - GAS</v>
          </cell>
          <cell r="P63" t="str">
            <v>X230663872</v>
          </cell>
          <cell r="Q63" t="str">
            <v>PSE</v>
          </cell>
          <cell r="R63" t="str">
            <v>?</v>
          </cell>
          <cell r="S63" t="str">
            <v>25000989</v>
          </cell>
          <cell r="T63" t="str">
            <v>000010</v>
          </cell>
          <cell r="U63">
            <v>38922</v>
          </cell>
          <cell r="V63">
            <v>38990</v>
          </cell>
          <cell r="W63">
            <v>39081</v>
          </cell>
          <cell r="X63">
            <v>0</v>
          </cell>
          <cell r="Y63">
            <v>4307.45</v>
          </cell>
          <cell r="Z63">
            <v>2667.06</v>
          </cell>
          <cell r="AA63">
            <v>1</v>
          </cell>
          <cell r="AC63">
            <v>27.61</v>
          </cell>
          <cell r="AD63">
            <v>32.909999999999997</v>
          </cell>
          <cell r="AE63">
            <v>32.909999999999997</v>
          </cell>
          <cell r="AF63">
            <v>75</v>
          </cell>
          <cell r="AG63">
            <v>0</v>
          </cell>
          <cell r="AI63">
            <v>4274.54</v>
          </cell>
          <cell r="AJ63">
            <v>4307.45</v>
          </cell>
          <cell r="AK63">
            <v>2664.02</v>
          </cell>
          <cell r="AL63">
            <v>879.8</v>
          </cell>
          <cell r="AM63">
            <v>498.91772767462408</v>
          </cell>
          <cell r="AN63">
            <v>344.23</v>
          </cell>
          <cell r="AO63">
            <v>395.68</v>
          </cell>
          <cell r="AP63">
            <v>11</v>
          </cell>
          <cell r="AQ63">
            <v>57</v>
          </cell>
          <cell r="AR63">
            <v>51</v>
          </cell>
        </row>
        <row r="64">
          <cell r="A64">
            <v>106177196</v>
          </cell>
          <cell r="B64">
            <v>9.3287900361019638E-2</v>
          </cell>
          <cell r="G64" t="str">
            <v>197.064B 4123 CALIFORNIA AVE SW SEATTLE</v>
          </cell>
          <cell r="H64" t="str">
            <v>CGN1</v>
          </cell>
          <cell r="I64" t="str">
            <v>SC1</v>
          </cell>
          <cell r="J64" t="str">
            <v>WA11700260</v>
          </cell>
          <cell r="K64" t="str">
            <v>Commercial Svc/MSA</v>
          </cell>
          <cell r="L64" t="str">
            <v>S.11027.01.01</v>
          </cell>
          <cell r="M64" t="str">
            <v>CAP_Comm/Ind Service</v>
          </cell>
          <cell r="N64" t="str">
            <v>MCSSEG</v>
          </cell>
          <cell r="O64" t="str">
            <v>PILCHUCK - KENT - GAS</v>
          </cell>
          <cell r="P64" t="str">
            <v>X231210074</v>
          </cell>
          <cell r="Q64" t="str">
            <v>PSE</v>
          </cell>
          <cell r="R64" t="str">
            <v>?</v>
          </cell>
          <cell r="S64" t="str">
            <v/>
          </cell>
          <cell r="T64" t="str">
            <v>000000</v>
          </cell>
          <cell r="U64">
            <v>38922</v>
          </cell>
          <cell r="V64">
            <v>39018</v>
          </cell>
          <cell r="W64">
            <v>39081</v>
          </cell>
          <cell r="X64">
            <v>0</v>
          </cell>
          <cell r="Y64">
            <v>4248.59</v>
          </cell>
          <cell r="Z64">
            <v>2603.12</v>
          </cell>
          <cell r="AA64">
            <v>1</v>
          </cell>
          <cell r="AB64">
            <v>164.31</v>
          </cell>
          <cell r="AC64">
            <v>0</v>
          </cell>
          <cell r="AD64">
            <v>0</v>
          </cell>
          <cell r="AE64">
            <v>197.17052121</v>
          </cell>
          <cell r="AF64">
            <v>15</v>
          </cell>
          <cell r="AG64">
            <v>0</v>
          </cell>
          <cell r="AI64">
            <v>4051.4194787900001</v>
          </cell>
          <cell r="AJ64">
            <v>4248.59</v>
          </cell>
          <cell r="AK64">
            <v>2600.17</v>
          </cell>
          <cell r="AL64">
            <v>856.16</v>
          </cell>
          <cell r="AM64">
            <v>492.1001679929268</v>
          </cell>
          <cell r="AN64">
            <v>310.81</v>
          </cell>
          <cell r="AO64">
            <v>460.85</v>
          </cell>
          <cell r="AP64">
            <v>9</v>
          </cell>
          <cell r="AQ64">
            <v>20</v>
          </cell>
          <cell r="AR64">
            <v>18</v>
          </cell>
        </row>
        <row r="65">
          <cell r="A65">
            <v>106184639</v>
          </cell>
          <cell r="B65">
            <v>9.5657169334252501E-2</v>
          </cell>
          <cell r="G65" t="str">
            <v>178.097  22320 NE MARKETPLACE DR REDMOND</v>
          </cell>
          <cell r="H65" t="str">
            <v>CGN1</v>
          </cell>
          <cell r="I65" t="str">
            <v>SC1</v>
          </cell>
          <cell r="J65" t="str">
            <v>WA11700240</v>
          </cell>
          <cell r="K65" t="str">
            <v>Commercial Svc/MSA</v>
          </cell>
          <cell r="L65" t="str">
            <v>P.11027.01.01</v>
          </cell>
          <cell r="M65" t="str">
            <v>CAP_Comm/Ind serv</v>
          </cell>
          <cell r="N65" t="str">
            <v>QCNOKG</v>
          </cell>
          <cell r="O65" t="str">
            <v>QUANTA - REDMOND - GAS</v>
          </cell>
          <cell r="P65" t="str">
            <v>X242610061</v>
          </cell>
          <cell r="Q65" t="str">
            <v>CUSTOMER</v>
          </cell>
          <cell r="R65" t="str">
            <v>NO</v>
          </cell>
          <cell r="S65" t="str">
            <v/>
          </cell>
          <cell r="T65" t="str">
            <v>000000</v>
          </cell>
          <cell r="U65">
            <v>39053</v>
          </cell>
          <cell r="V65">
            <v>39172</v>
          </cell>
          <cell r="W65">
            <v>39228</v>
          </cell>
          <cell r="X65">
            <v>0</v>
          </cell>
          <cell r="Y65">
            <v>1709.32</v>
          </cell>
          <cell r="Z65">
            <v>121</v>
          </cell>
          <cell r="AA65">
            <v>1</v>
          </cell>
          <cell r="AB65">
            <v>164.22</v>
          </cell>
          <cell r="AC65">
            <v>745.36</v>
          </cell>
          <cell r="AD65">
            <v>888.47</v>
          </cell>
          <cell r="AE65">
            <v>1085.53252202</v>
          </cell>
          <cell r="AF65">
            <v>6</v>
          </cell>
          <cell r="AG65">
            <v>0</v>
          </cell>
          <cell r="AI65">
            <v>623.78747797999995</v>
          </cell>
          <cell r="AJ65">
            <v>1709.32</v>
          </cell>
          <cell r="AK65">
            <v>120.66</v>
          </cell>
          <cell r="AL65">
            <v>318.69</v>
          </cell>
          <cell r="AM65">
            <v>197.98489832007067</v>
          </cell>
          <cell r="AN65">
            <v>54.34</v>
          </cell>
          <cell r="AO65">
            <v>1211.3699999999999</v>
          </cell>
          <cell r="AP65">
            <v>5</v>
          </cell>
          <cell r="AQ65">
            <v>5</v>
          </cell>
          <cell r="AR65">
            <v>5</v>
          </cell>
        </row>
        <row r="66">
          <cell r="A66">
            <v>106186449</v>
          </cell>
          <cell r="B66">
            <v>9.9604364978428173E-2</v>
          </cell>
          <cell r="G66" t="str">
            <v>265.030 8665 COMMERCE PLACE DR NE LACEY</v>
          </cell>
          <cell r="H66" t="str">
            <v>CGN1</v>
          </cell>
          <cell r="I66" t="str">
            <v>SC3</v>
          </cell>
          <cell r="J66" t="str">
            <v>WA03400020</v>
          </cell>
          <cell r="K66" t="str">
            <v>Commercial Svc/Multi-Mtr</v>
          </cell>
          <cell r="L66" t="str">
            <v>P.11027.01.01</v>
          </cell>
          <cell r="M66" t="str">
            <v>CAP_Comm/Ind serv</v>
          </cell>
          <cell r="N66" t="str">
            <v>QSTHLG</v>
          </cell>
          <cell r="O66" t="str">
            <v>QUANTA - OLYMPIA - GAS</v>
          </cell>
          <cell r="P66" t="str">
            <v>X246339090</v>
          </cell>
          <cell r="Q66" t="str">
            <v>CUSTOMER</v>
          </cell>
          <cell r="R66" t="str">
            <v>NO</v>
          </cell>
          <cell r="S66" t="str">
            <v/>
          </cell>
          <cell r="T66" t="str">
            <v>000000</v>
          </cell>
          <cell r="U66">
            <v>39149</v>
          </cell>
          <cell r="V66">
            <v>39228</v>
          </cell>
          <cell r="W66">
            <v>39291</v>
          </cell>
          <cell r="X66">
            <v>0</v>
          </cell>
          <cell r="Y66">
            <v>1469.43</v>
          </cell>
          <cell r="Z66">
            <v>728.46</v>
          </cell>
          <cell r="AA66">
            <v>1</v>
          </cell>
          <cell r="AB66">
            <v>180.81</v>
          </cell>
          <cell r="AC66">
            <v>43.54</v>
          </cell>
          <cell r="AD66">
            <v>51.9</v>
          </cell>
          <cell r="AE66">
            <v>268.87037270999997</v>
          </cell>
          <cell r="AF66">
            <v>18</v>
          </cell>
          <cell r="AG66">
            <v>0</v>
          </cell>
          <cell r="AI66">
            <v>1200.5596272900002</v>
          </cell>
          <cell r="AJ66">
            <v>1469.43</v>
          </cell>
          <cell r="AK66">
            <v>727.91</v>
          </cell>
          <cell r="AL66">
            <v>276.64999999999998</v>
          </cell>
          <cell r="AM66">
            <v>170.19923076923078</v>
          </cell>
          <cell r="AN66">
            <v>111.53</v>
          </cell>
          <cell r="AO66">
            <v>343.94</v>
          </cell>
          <cell r="AP66">
            <v>34</v>
          </cell>
          <cell r="AQ66">
            <v>35</v>
          </cell>
          <cell r="AR66">
            <v>32</v>
          </cell>
        </row>
        <row r="67">
          <cell r="A67">
            <v>106175189</v>
          </cell>
          <cell r="B67">
            <v>0.10136599185537509</v>
          </cell>
          <cell r="G67" t="str">
            <v>183.068 601 N 59TH ST # CAROUSEL SEATTLE</v>
          </cell>
          <cell r="H67" t="str">
            <v>CGN1</v>
          </cell>
          <cell r="I67" t="str">
            <v>SC1</v>
          </cell>
          <cell r="J67" t="str">
            <v>WA11700260</v>
          </cell>
          <cell r="K67" t="str">
            <v>Commercial Svc/MSA</v>
          </cell>
          <cell r="L67" t="str">
            <v>S.11027.01.01</v>
          </cell>
          <cell r="M67" t="str">
            <v>CAP_Comm/Ind Service</v>
          </cell>
          <cell r="N67" t="str">
            <v>MCNSEG</v>
          </cell>
          <cell r="O67" t="str">
            <v>PILCHUCK - NOB - GAS</v>
          </cell>
          <cell r="P67" t="str">
            <v>X223636612</v>
          </cell>
          <cell r="Q67" t="str">
            <v>?</v>
          </cell>
          <cell r="R67" t="str">
            <v>?</v>
          </cell>
          <cell r="S67" t="str">
            <v>25000979</v>
          </cell>
          <cell r="T67" t="str">
            <v>000010</v>
          </cell>
          <cell r="U67">
            <v>38910</v>
          </cell>
          <cell r="V67">
            <v>39085</v>
          </cell>
          <cell r="W67">
            <v>39172</v>
          </cell>
          <cell r="X67">
            <v>0</v>
          </cell>
          <cell r="Y67">
            <v>7512.67</v>
          </cell>
          <cell r="Z67">
            <v>5042.26</v>
          </cell>
          <cell r="AA67">
            <v>1</v>
          </cell>
          <cell r="AB67">
            <v>-1.2</v>
          </cell>
          <cell r="AC67">
            <v>0</v>
          </cell>
          <cell r="AD67">
            <v>0</v>
          </cell>
          <cell r="AE67">
            <v>-1.4399891999999999</v>
          </cell>
          <cell r="AF67">
            <v>245</v>
          </cell>
          <cell r="AG67">
            <v>0</v>
          </cell>
          <cell r="AI67">
            <v>7514.1099892000002</v>
          </cell>
          <cell r="AJ67">
            <v>7512.67</v>
          </cell>
          <cell r="AK67">
            <v>5036.6099999999997</v>
          </cell>
          <cell r="AL67">
            <v>1484.37</v>
          </cell>
          <cell r="AM67">
            <v>870.16778956675535</v>
          </cell>
          <cell r="AN67">
            <v>555.44000000000005</v>
          </cell>
          <cell r="AO67">
            <v>399.34</v>
          </cell>
          <cell r="AP67">
            <v>252</v>
          </cell>
          <cell r="AQ67">
            <v>277</v>
          </cell>
          <cell r="AR67">
            <v>249</v>
          </cell>
        </row>
        <row r="68">
          <cell r="A68">
            <v>106180856</v>
          </cell>
          <cell r="B68">
            <v>0.10506619404106399</v>
          </cell>
          <cell r="G68" t="str">
            <v>276.015 210 PINEHURST DR SW TUMWATER</v>
          </cell>
          <cell r="H68" t="str">
            <v>CGN1</v>
          </cell>
          <cell r="I68" t="str">
            <v>SM1</v>
          </cell>
          <cell r="J68" t="str">
            <v>WA03400060</v>
          </cell>
          <cell r="K68" t="str">
            <v>Res Svc/MSA-Scat New Const</v>
          </cell>
          <cell r="L68" t="str">
            <v>P.11027.01.01</v>
          </cell>
          <cell r="M68" t="str">
            <v>CAP_Comm/Ind serv</v>
          </cell>
          <cell r="N68" t="str">
            <v>QSTHLG</v>
          </cell>
          <cell r="O68" t="str">
            <v>QUANTA - OLYMPIA - GAS</v>
          </cell>
          <cell r="P68" t="str">
            <v>X190603529</v>
          </cell>
          <cell r="Q68" t="str">
            <v>CUSTOMER</v>
          </cell>
          <cell r="R68" t="str">
            <v>NO</v>
          </cell>
          <cell r="S68" t="str">
            <v/>
          </cell>
          <cell r="T68" t="str">
            <v>000000</v>
          </cell>
          <cell r="U68">
            <v>38994</v>
          </cell>
          <cell r="V68">
            <v>39081</v>
          </cell>
          <cell r="W68">
            <v>39172</v>
          </cell>
          <cell r="X68">
            <v>0</v>
          </cell>
          <cell r="Y68">
            <v>570.47</v>
          </cell>
          <cell r="Z68">
            <v>209.2</v>
          </cell>
          <cell r="AA68">
            <v>1</v>
          </cell>
          <cell r="AC68">
            <v>27.28</v>
          </cell>
          <cell r="AD68">
            <v>32.520000000000003</v>
          </cell>
          <cell r="AE68">
            <v>32.520000000000003</v>
          </cell>
          <cell r="AF68">
            <v>25</v>
          </cell>
          <cell r="AG68">
            <v>0</v>
          </cell>
          <cell r="AI68">
            <v>537.95000000000005</v>
          </cell>
          <cell r="AJ68">
            <v>570.47</v>
          </cell>
          <cell r="AK68">
            <v>208.34</v>
          </cell>
          <cell r="AL68">
            <v>135.68</v>
          </cell>
          <cell r="AM68">
            <v>66.075658709107017</v>
          </cell>
          <cell r="AN68">
            <v>60.79</v>
          </cell>
          <cell r="AO68">
            <v>160.55000000000001</v>
          </cell>
          <cell r="AP68">
            <v>20</v>
          </cell>
          <cell r="AQ68">
            <v>21</v>
          </cell>
          <cell r="AR68">
            <v>19</v>
          </cell>
        </row>
        <row r="69">
          <cell r="A69">
            <v>106196143</v>
          </cell>
          <cell r="B69">
            <v>0.1063745159578815</v>
          </cell>
          <cell r="G69" t="str">
            <v>251.054 4500 STEILACOOM BLVD SW # STUDEN</v>
          </cell>
          <cell r="H69" t="str">
            <v>CGN1</v>
          </cell>
          <cell r="I69" t="str">
            <v>SC1</v>
          </cell>
          <cell r="J69" t="str">
            <v>WA12700210</v>
          </cell>
          <cell r="K69" t="str">
            <v>Commercial Svc/MSA</v>
          </cell>
          <cell r="L69" t="str">
            <v>P.11027.01.01</v>
          </cell>
          <cell r="M69" t="str">
            <v>CAP_Comm/Ind serv</v>
          </cell>
          <cell r="N69" t="str">
            <v>QSWPRGS</v>
          </cell>
          <cell r="O69" t="str">
            <v>QUANTA - PUYALLUP - GAS - SIMPLE SERVICE</v>
          </cell>
          <cell r="P69" t="str">
            <v>X265223838</v>
          </cell>
          <cell r="Q69" t="str">
            <v>?</v>
          </cell>
          <cell r="R69" t="str">
            <v>NO</v>
          </cell>
          <cell r="S69" t="str">
            <v/>
          </cell>
          <cell r="T69" t="str">
            <v>000000</v>
          </cell>
          <cell r="U69">
            <v>39246</v>
          </cell>
          <cell r="V69">
            <v>39326</v>
          </cell>
          <cell r="X69">
            <v>0</v>
          </cell>
          <cell r="Y69">
            <v>17923.59</v>
          </cell>
          <cell r="Z69">
            <v>10855.96</v>
          </cell>
          <cell r="AA69">
            <v>1</v>
          </cell>
          <cell r="AC69">
            <v>0</v>
          </cell>
          <cell r="AD69">
            <v>0</v>
          </cell>
          <cell r="AE69">
            <v>0</v>
          </cell>
          <cell r="AF69">
            <v>485</v>
          </cell>
          <cell r="AG69">
            <v>0</v>
          </cell>
          <cell r="AI69">
            <v>17923.59</v>
          </cell>
          <cell r="AJ69">
            <v>17923.59</v>
          </cell>
          <cell r="AK69">
            <v>10808.47</v>
          </cell>
          <cell r="AL69">
            <v>3355.86</v>
          </cell>
          <cell r="AM69">
            <v>2076.030318302388</v>
          </cell>
          <cell r="AN69">
            <v>1841.34</v>
          </cell>
          <cell r="AO69">
            <v>1781.84</v>
          </cell>
          <cell r="AP69">
            <v>503</v>
          </cell>
          <cell r="AQ69">
            <v>551</v>
          </cell>
          <cell r="AR69">
            <v>496</v>
          </cell>
        </row>
        <row r="70">
          <cell r="A70">
            <v>106183066</v>
          </cell>
          <cell r="B70">
            <v>0.10699883569663626</v>
          </cell>
          <cell r="C70" t="str">
            <v>N</v>
          </cell>
          <cell r="D70" t="str">
            <v>X</v>
          </cell>
          <cell r="F70" t="str">
            <v>Exclude due to material issues</v>
          </cell>
          <cell r="G70" t="str">
            <v>226.044 10550 HARBOR HILL DR GIG HARBOR</v>
          </cell>
          <cell r="H70" t="str">
            <v>CGN1</v>
          </cell>
          <cell r="I70" t="str">
            <v>SC1</v>
          </cell>
          <cell r="J70" t="str">
            <v>WA02700080</v>
          </cell>
          <cell r="K70" t="str">
            <v>Commercial Svc/MSA</v>
          </cell>
          <cell r="L70" t="str">
            <v>P.11027.01.01</v>
          </cell>
          <cell r="M70" t="str">
            <v>CAP_Comm/Ind serv</v>
          </cell>
          <cell r="N70" t="str">
            <v>QSWPRG</v>
          </cell>
          <cell r="O70" t="str">
            <v>QUANTA - PUYALLUP - GAS</v>
          </cell>
          <cell r="P70" t="str">
            <v>X241900431</v>
          </cell>
          <cell r="Q70" t="str">
            <v>CUSTOMER</v>
          </cell>
          <cell r="R70" t="str">
            <v>?</v>
          </cell>
          <cell r="S70" t="str">
            <v/>
          </cell>
          <cell r="T70" t="str">
            <v>000000</v>
          </cell>
          <cell r="U70">
            <v>39176</v>
          </cell>
          <cell r="V70">
            <v>39263</v>
          </cell>
          <cell r="W70">
            <v>39326</v>
          </cell>
          <cell r="X70">
            <v>0</v>
          </cell>
          <cell r="Y70">
            <v>11340.16</v>
          </cell>
          <cell r="Z70">
            <v>7171.02</v>
          </cell>
          <cell r="AA70">
            <v>1</v>
          </cell>
          <cell r="AC70">
            <v>0</v>
          </cell>
          <cell r="AD70">
            <v>0</v>
          </cell>
          <cell r="AE70">
            <v>0</v>
          </cell>
          <cell r="AF70">
            <v>650</v>
          </cell>
          <cell r="AG70">
            <v>0</v>
          </cell>
          <cell r="AI70">
            <v>11340.16</v>
          </cell>
          <cell r="AJ70">
            <v>11340.16</v>
          </cell>
          <cell r="AK70">
            <v>7131.36</v>
          </cell>
          <cell r="AL70">
            <v>1973.17</v>
          </cell>
          <cell r="AM70">
            <v>1313.4933333333338</v>
          </cell>
          <cell r="AN70">
            <v>770.36</v>
          </cell>
          <cell r="AO70">
            <v>1381.6</v>
          </cell>
          <cell r="AP70">
            <v>686</v>
          </cell>
          <cell r="AQ70">
            <v>752</v>
          </cell>
          <cell r="AR70">
            <v>677</v>
          </cell>
        </row>
        <row r="71">
          <cell r="A71">
            <v>106172546</v>
          </cell>
          <cell r="B71">
            <v>0.10780706063524548</v>
          </cell>
          <cell r="C71" t="str">
            <v>N</v>
          </cell>
          <cell r="D71" t="str">
            <v>X</v>
          </cell>
          <cell r="F71" t="str">
            <v>Exclude due to material issues</v>
          </cell>
          <cell r="G71" t="str">
            <v>199.101 2520 NE PARK DR ISSAQUAH</v>
          </cell>
          <cell r="H71" t="str">
            <v>CGN1</v>
          </cell>
          <cell r="I71" t="str">
            <v>SC1</v>
          </cell>
          <cell r="J71" t="str">
            <v>WA11700140</v>
          </cell>
          <cell r="K71" t="str">
            <v>Commercial Svc/MSA</v>
          </cell>
          <cell r="L71" t="str">
            <v>P.11027.01.01</v>
          </cell>
          <cell r="M71" t="str">
            <v>CAP_Comm/Ind serv</v>
          </cell>
          <cell r="N71" t="str">
            <v>QCNOKG</v>
          </cell>
          <cell r="O71" t="str">
            <v>QUANTA - REDMOND - GAS</v>
          </cell>
          <cell r="P71" t="str">
            <v>X222921785</v>
          </cell>
          <cell r="Q71" t="str">
            <v>CUSTOMER</v>
          </cell>
          <cell r="R71" t="str">
            <v>NO</v>
          </cell>
          <cell r="S71" t="str">
            <v/>
          </cell>
          <cell r="T71" t="str">
            <v>000000</v>
          </cell>
          <cell r="U71">
            <v>39097</v>
          </cell>
          <cell r="V71">
            <v>39172</v>
          </cell>
          <cell r="W71">
            <v>39228</v>
          </cell>
          <cell r="X71">
            <v>0</v>
          </cell>
          <cell r="Y71">
            <v>1733.59</v>
          </cell>
          <cell r="Z71">
            <v>293.02999999999997</v>
          </cell>
          <cell r="AA71">
            <v>1</v>
          </cell>
          <cell r="AC71">
            <v>0</v>
          </cell>
          <cell r="AD71">
            <v>0</v>
          </cell>
          <cell r="AE71">
            <v>0</v>
          </cell>
          <cell r="AF71">
            <v>33</v>
          </cell>
          <cell r="AG71">
            <v>0</v>
          </cell>
          <cell r="AI71">
            <v>1733.59</v>
          </cell>
          <cell r="AJ71">
            <v>1733.59</v>
          </cell>
          <cell r="AK71">
            <v>292.76</v>
          </cell>
          <cell r="AL71">
            <v>373.25</v>
          </cell>
          <cell r="AM71">
            <v>200.79601237842621</v>
          </cell>
          <cell r="AN71">
            <v>195.12</v>
          </cell>
          <cell r="AO71">
            <v>862.99</v>
          </cell>
          <cell r="AP71">
            <v>28</v>
          </cell>
          <cell r="AQ71">
            <v>30</v>
          </cell>
          <cell r="AR71">
            <v>27</v>
          </cell>
        </row>
        <row r="72">
          <cell r="A72">
            <v>106185206</v>
          </cell>
          <cell r="B72">
            <v>0.10962913195161916</v>
          </cell>
          <cell r="C72" t="str">
            <v>N</v>
          </cell>
          <cell r="D72" t="str">
            <v>X</v>
          </cell>
          <cell r="F72" t="str">
            <v>Exclude due to material issues</v>
          </cell>
          <cell r="G72" t="str">
            <v>191.072 550 17TH AVE SEATTLE</v>
          </cell>
          <cell r="H72" t="str">
            <v>CGN1</v>
          </cell>
          <cell r="I72" t="str">
            <v>SC1</v>
          </cell>
          <cell r="J72" t="str">
            <v>WA11700260</v>
          </cell>
          <cell r="K72" t="str">
            <v>Commercial Svc/MSA</v>
          </cell>
          <cell r="L72" t="str">
            <v>S.11027.01.01</v>
          </cell>
          <cell r="M72" t="str">
            <v>CAP_Comm/Ind Service</v>
          </cell>
          <cell r="N72" t="str">
            <v>MCNSEG</v>
          </cell>
          <cell r="O72" t="str">
            <v>PILCHUCK - NOB - GAS</v>
          </cell>
          <cell r="P72" t="str">
            <v>X227220294</v>
          </cell>
          <cell r="Q72" t="str">
            <v>PSE</v>
          </cell>
          <cell r="R72" t="str">
            <v>NO</v>
          </cell>
          <cell r="S72" t="str">
            <v>25001199</v>
          </cell>
          <cell r="T72" t="str">
            <v>000010</v>
          </cell>
          <cell r="U72">
            <v>39016</v>
          </cell>
          <cell r="V72">
            <v>39081</v>
          </cell>
          <cell r="W72">
            <v>39172</v>
          </cell>
          <cell r="X72">
            <v>0</v>
          </cell>
          <cell r="Y72">
            <v>7089.14</v>
          </cell>
          <cell r="Z72">
            <v>4272.1899999999996</v>
          </cell>
          <cell r="AA72">
            <v>1</v>
          </cell>
          <cell r="AC72">
            <v>0</v>
          </cell>
          <cell r="AD72">
            <v>0</v>
          </cell>
          <cell r="AE72">
            <v>0</v>
          </cell>
          <cell r="AF72">
            <v>75</v>
          </cell>
          <cell r="AG72">
            <v>0</v>
          </cell>
          <cell r="AI72">
            <v>7089.14</v>
          </cell>
          <cell r="AJ72">
            <v>7089.14</v>
          </cell>
          <cell r="AK72">
            <v>4258.13</v>
          </cell>
          <cell r="AL72">
            <v>1358.4</v>
          </cell>
          <cell r="AM72">
            <v>821.11170645446509</v>
          </cell>
          <cell r="AN72">
            <v>512.4</v>
          </cell>
          <cell r="AO72">
            <v>912.92</v>
          </cell>
          <cell r="AP72">
            <v>63</v>
          </cell>
          <cell r="AQ72">
            <v>75</v>
          </cell>
          <cell r="AR72">
            <v>68</v>
          </cell>
        </row>
        <row r="73">
          <cell r="A73">
            <v>106195067</v>
          </cell>
          <cell r="B73">
            <v>0.11011157238272773</v>
          </cell>
          <cell r="G73" t="str">
            <v>223.082 25211 104TH AVE SE # BUS WASH KE</v>
          </cell>
          <cell r="H73" t="str">
            <v>CGN1</v>
          </cell>
          <cell r="I73" t="str">
            <v>SC1</v>
          </cell>
          <cell r="J73" t="str">
            <v>WA11700150</v>
          </cell>
          <cell r="K73" t="str">
            <v>Commercial Svc/MSA</v>
          </cell>
          <cell r="L73" t="str">
            <v>P.11027.01.01</v>
          </cell>
          <cell r="M73" t="str">
            <v>CAP_Comm/Ind serv</v>
          </cell>
          <cell r="N73" t="str">
            <v>QCSOKG</v>
          </cell>
          <cell r="O73" t="str">
            <v>QUANTA - SOUTH KING - GAS</v>
          </cell>
          <cell r="P73" t="str">
            <v>X262496127</v>
          </cell>
          <cell r="Q73" t="str">
            <v>CUSTOMER</v>
          </cell>
          <cell r="R73" t="str">
            <v>NO</v>
          </cell>
          <cell r="S73" t="str">
            <v>25001396</v>
          </cell>
          <cell r="T73" t="str">
            <v>000010</v>
          </cell>
          <cell r="U73">
            <v>39240</v>
          </cell>
          <cell r="V73">
            <v>39326</v>
          </cell>
          <cell r="X73">
            <v>0.06</v>
          </cell>
          <cell r="Y73">
            <v>12146.79</v>
          </cell>
          <cell r="Z73">
            <v>7862.09</v>
          </cell>
          <cell r="AA73">
            <v>1</v>
          </cell>
          <cell r="AC73">
            <v>29.17</v>
          </cell>
          <cell r="AD73">
            <v>34.770000000000003</v>
          </cell>
          <cell r="AE73">
            <v>34.770000000000003</v>
          </cell>
          <cell r="AF73">
            <v>509</v>
          </cell>
          <cell r="AG73">
            <v>0</v>
          </cell>
          <cell r="AI73">
            <v>12111.96</v>
          </cell>
          <cell r="AJ73">
            <v>12146.73</v>
          </cell>
          <cell r="AK73">
            <v>7837.34</v>
          </cell>
          <cell r="AL73">
            <v>2149.25</v>
          </cell>
          <cell r="AM73">
            <v>1406.915676392573</v>
          </cell>
          <cell r="AN73">
            <v>1164.81</v>
          </cell>
          <cell r="AO73">
            <v>879.73</v>
          </cell>
          <cell r="AP73">
            <v>505</v>
          </cell>
          <cell r="AQ73">
            <v>562</v>
          </cell>
          <cell r="AR73">
            <v>506</v>
          </cell>
        </row>
        <row r="74">
          <cell r="A74">
            <v>106168577</v>
          </cell>
          <cell r="B74">
            <v>0.11732298993845269</v>
          </cell>
          <cell r="G74" t="str">
            <v>249.073  210 W PIONEER PUYALLUP</v>
          </cell>
          <cell r="H74" t="str">
            <v>CGN1</v>
          </cell>
          <cell r="I74" t="str">
            <v>SC1</v>
          </cell>
          <cell r="J74" t="str">
            <v>WA12700110</v>
          </cell>
          <cell r="K74" t="str">
            <v>Commercial Svc/MSA</v>
          </cell>
          <cell r="L74" t="str">
            <v>P.11027.01.01</v>
          </cell>
          <cell r="M74" t="str">
            <v>CAP_Comm/Ind serv</v>
          </cell>
          <cell r="N74" t="str">
            <v>QSWPRG</v>
          </cell>
          <cell r="O74" t="str">
            <v>QUANTA - PUYALLUP - GAS</v>
          </cell>
          <cell r="P74" t="str">
            <v>X214169709</v>
          </cell>
          <cell r="Q74" t="str">
            <v>PSE</v>
          </cell>
          <cell r="R74" t="str">
            <v>NO</v>
          </cell>
          <cell r="S74" t="str">
            <v/>
          </cell>
          <cell r="T74" t="str">
            <v>000000</v>
          </cell>
          <cell r="U74">
            <v>38915</v>
          </cell>
          <cell r="V74">
            <v>38990</v>
          </cell>
          <cell r="W74">
            <v>39050</v>
          </cell>
          <cell r="X74">
            <v>0</v>
          </cell>
          <cell r="Y74">
            <v>4327.6400000000003</v>
          </cell>
          <cell r="Z74">
            <v>2625.39</v>
          </cell>
          <cell r="AA74">
            <v>1</v>
          </cell>
          <cell r="AC74">
            <v>0</v>
          </cell>
          <cell r="AD74">
            <v>0</v>
          </cell>
          <cell r="AE74">
            <v>0</v>
          </cell>
          <cell r="AF74">
            <v>10</v>
          </cell>
          <cell r="AG74">
            <v>0</v>
          </cell>
          <cell r="AI74">
            <v>4327.6400000000003</v>
          </cell>
          <cell r="AJ74">
            <v>4327.6400000000003</v>
          </cell>
          <cell r="AK74">
            <v>2620.65</v>
          </cell>
          <cell r="AL74">
            <v>843.35</v>
          </cell>
          <cell r="AM74">
            <v>501.25626878868252</v>
          </cell>
          <cell r="AN74">
            <v>281.68</v>
          </cell>
          <cell r="AO74">
            <v>559.33000000000004</v>
          </cell>
          <cell r="AP74">
            <v>3</v>
          </cell>
          <cell r="AQ74">
            <v>20</v>
          </cell>
          <cell r="AR74">
            <v>18</v>
          </cell>
        </row>
        <row r="75">
          <cell r="A75">
            <v>106195298</v>
          </cell>
          <cell r="B75">
            <v>0.11739066123201969</v>
          </cell>
          <cell r="G75" t="str">
            <v>243.078 14320 32ND ST E SUMNER</v>
          </cell>
          <cell r="H75" t="str">
            <v>CGN1</v>
          </cell>
          <cell r="I75" t="str">
            <v>SC1</v>
          </cell>
          <cell r="J75" t="str">
            <v>WA12700160</v>
          </cell>
          <cell r="K75" t="str">
            <v>Commercial Svc/MSA</v>
          </cell>
          <cell r="L75" t="str">
            <v>P.11027.01.01</v>
          </cell>
          <cell r="M75" t="str">
            <v>CAP_Comm/Ind serv</v>
          </cell>
          <cell r="N75" t="str">
            <v>QSWPRGS</v>
          </cell>
          <cell r="O75" t="str">
            <v>QUANTA - PUYALLUP - GAS - SIMPLE SERVICE</v>
          </cell>
          <cell r="P75" t="str">
            <v>X263853146</v>
          </cell>
          <cell r="Q75" t="str">
            <v>?</v>
          </cell>
          <cell r="R75" t="str">
            <v>NO</v>
          </cell>
          <cell r="S75" t="str">
            <v>25001426</v>
          </cell>
          <cell r="T75" t="str">
            <v>000030</v>
          </cell>
          <cell r="U75">
            <v>39261</v>
          </cell>
          <cell r="V75">
            <v>39326</v>
          </cell>
          <cell r="X75">
            <v>0</v>
          </cell>
          <cell r="Y75">
            <v>474.25</v>
          </cell>
          <cell r="Z75">
            <v>209.53</v>
          </cell>
          <cell r="AA75">
            <v>1</v>
          </cell>
          <cell r="AC75">
            <v>28.97</v>
          </cell>
          <cell r="AD75">
            <v>34.53</v>
          </cell>
          <cell r="AE75">
            <v>34.53</v>
          </cell>
          <cell r="AF75">
            <v>25</v>
          </cell>
          <cell r="AG75">
            <v>0</v>
          </cell>
          <cell r="AI75">
            <v>439.72</v>
          </cell>
          <cell r="AJ75">
            <v>474.25</v>
          </cell>
          <cell r="AK75">
            <v>208.68</v>
          </cell>
          <cell r="AL75">
            <v>75.400000000000006</v>
          </cell>
          <cell r="AM75">
            <v>54.930813439434132</v>
          </cell>
          <cell r="AN75">
            <v>23.62</v>
          </cell>
          <cell r="AO75">
            <v>164.48</v>
          </cell>
          <cell r="AP75">
            <v>20</v>
          </cell>
          <cell r="AQ75">
            <v>20</v>
          </cell>
          <cell r="AR75">
            <v>18</v>
          </cell>
        </row>
        <row r="76">
          <cell r="A76">
            <v>106197126</v>
          </cell>
          <cell r="B76">
            <v>0.11739596966934585</v>
          </cell>
          <cell r="C76" t="str">
            <v>N</v>
          </cell>
          <cell r="D76" t="str">
            <v>X</v>
          </cell>
          <cell r="F76" t="str">
            <v>Exclude due to material issues</v>
          </cell>
          <cell r="G76" t="str">
            <v>154.100 14033 FRYELANDS BLVD MONROE</v>
          </cell>
          <cell r="H76" t="str">
            <v>CGN1</v>
          </cell>
          <cell r="I76" t="str">
            <v>SC1</v>
          </cell>
          <cell r="J76" t="str">
            <v>WA03100120</v>
          </cell>
          <cell r="K76" t="str">
            <v>Commercial Svc/MSA</v>
          </cell>
          <cell r="L76" t="str">
            <v>S.11027.01.01</v>
          </cell>
          <cell r="M76" t="str">
            <v>CAP_Comm/Ind Service</v>
          </cell>
          <cell r="N76" t="str">
            <v>MNSNHG</v>
          </cell>
          <cell r="O76" t="str">
            <v>PILCHUCK - MARYSVILLE - GAS</v>
          </cell>
          <cell r="P76" t="str">
            <v>X266689580</v>
          </cell>
          <cell r="Q76" t="str">
            <v>PSE</v>
          </cell>
          <cell r="R76" t="str">
            <v>NO</v>
          </cell>
          <cell r="S76" t="str">
            <v/>
          </cell>
          <cell r="T76" t="str">
            <v>000000</v>
          </cell>
          <cell r="U76">
            <v>39254</v>
          </cell>
          <cell r="V76">
            <v>39326</v>
          </cell>
          <cell r="X76">
            <v>1.28</v>
          </cell>
          <cell r="Y76">
            <v>14157.2</v>
          </cell>
          <cell r="Z76">
            <v>9078.16</v>
          </cell>
          <cell r="AA76">
            <v>1</v>
          </cell>
          <cell r="AC76">
            <v>0</v>
          </cell>
          <cell r="AD76">
            <v>0</v>
          </cell>
          <cell r="AE76">
            <v>0</v>
          </cell>
          <cell r="AF76">
            <v>250</v>
          </cell>
          <cell r="AG76">
            <v>0</v>
          </cell>
          <cell r="AI76">
            <v>14155.92</v>
          </cell>
          <cell r="AJ76">
            <v>14155.92</v>
          </cell>
          <cell r="AK76">
            <v>9056.35</v>
          </cell>
          <cell r="AL76">
            <v>2465.67</v>
          </cell>
          <cell r="AM76">
            <v>1639.6335278514598</v>
          </cell>
          <cell r="AN76">
            <v>1234.54</v>
          </cell>
          <cell r="AO76">
            <v>1314.78</v>
          </cell>
          <cell r="AP76">
            <v>205</v>
          </cell>
          <cell r="AQ76">
            <v>244</v>
          </cell>
          <cell r="AR76">
            <v>220</v>
          </cell>
        </row>
        <row r="77">
          <cell r="A77">
            <v>106164256</v>
          </cell>
          <cell r="B77">
            <v>0.11837423023998395</v>
          </cell>
          <cell r="G77" t="str">
            <v>191.082 150 102ND AVE SE BELLEVUE</v>
          </cell>
          <cell r="H77" t="str">
            <v>CGN1</v>
          </cell>
          <cell r="I77" t="str">
            <v>SC1</v>
          </cell>
          <cell r="J77" t="str">
            <v>WA11700040</v>
          </cell>
          <cell r="K77" t="str">
            <v>Commercial Svc/MSA</v>
          </cell>
          <cell r="L77" t="str">
            <v>P.11027.01.01</v>
          </cell>
          <cell r="M77" t="str">
            <v>CAP_Comm/Ind serv</v>
          </cell>
          <cell r="N77" t="str">
            <v>QCNOKG</v>
          </cell>
          <cell r="O77" t="str">
            <v>QUANTA - REDMOND - GAS</v>
          </cell>
          <cell r="P77" t="str">
            <v>X203529615</v>
          </cell>
          <cell r="Q77" t="str">
            <v>?</v>
          </cell>
          <cell r="R77" t="str">
            <v>NO</v>
          </cell>
          <cell r="S77" t="str">
            <v/>
          </cell>
          <cell r="T77" t="str">
            <v>000000</v>
          </cell>
          <cell r="U77">
            <v>39017</v>
          </cell>
          <cell r="V77">
            <v>39081</v>
          </cell>
          <cell r="W77">
            <v>39172</v>
          </cell>
          <cell r="X77">
            <v>0</v>
          </cell>
          <cell r="Y77">
            <v>2498.37</v>
          </cell>
          <cell r="Z77">
            <v>599.45000000000005</v>
          </cell>
          <cell r="AA77">
            <v>1</v>
          </cell>
          <cell r="AB77">
            <v>164.22</v>
          </cell>
          <cell r="AC77">
            <v>745.36</v>
          </cell>
          <cell r="AD77">
            <v>888.47</v>
          </cell>
          <cell r="AE77">
            <v>1085.53252202</v>
          </cell>
          <cell r="AF77">
            <v>40</v>
          </cell>
          <cell r="AG77">
            <v>0</v>
          </cell>
          <cell r="AI77">
            <v>1412.8374779799999</v>
          </cell>
          <cell r="AJ77">
            <v>2498.37</v>
          </cell>
          <cell r="AK77">
            <v>595.97</v>
          </cell>
          <cell r="AL77">
            <v>489.23</v>
          </cell>
          <cell r="AM77">
            <v>289.37795755968182</v>
          </cell>
          <cell r="AN77">
            <v>123.85</v>
          </cell>
          <cell r="AO77">
            <v>1278.1600000000001</v>
          </cell>
          <cell r="AP77">
            <v>57</v>
          </cell>
          <cell r="AQ77">
            <v>60</v>
          </cell>
          <cell r="AR77">
            <v>54</v>
          </cell>
        </row>
        <row r="78">
          <cell r="A78">
            <v>106180573</v>
          </cell>
          <cell r="B78">
            <v>0.11898725225199769</v>
          </cell>
          <cell r="G78" t="str">
            <v>172.069 16330 AURORA AVE N SHORELINE</v>
          </cell>
          <cell r="H78" t="str">
            <v>CGN1</v>
          </cell>
          <cell r="I78" t="str">
            <v>SC1</v>
          </cell>
          <cell r="J78" t="str">
            <v>WA11700370</v>
          </cell>
          <cell r="K78" t="str">
            <v>Commercial Svc/MSA</v>
          </cell>
          <cell r="L78" t="str">
            <v>S.11027.01.01</v>
          </cell>
          <cell r="M78" t="str">
            <v>CAP_Comm/Ind Service</v>
          </cell>
          <cell r="N78" t="str">
            <v>MCNSEG</v>
          </cell>
          <cell r="O78" t="str">
            <v>PILCHUCK - NOB - GAS</v>
          </cell>
          <cell r="P78" t="str">
            <v/>
          </cell>
          <cell r="Q78" t="str">
            <v/>
          </cell>
          <cell r="R78" t="str">
            <v/>
          </cell>
          <cell r="S78" t="str">
            <v>25001076</v>
          </cell>
          <cell r="T78" t="str">
            <v>000010</v>
          </cell>
          <cell r="U78">
            <v>39051</v>
          </cell>
          <cell r="V78">
            <v>39137</v>
          </cell>
          <cell r="W78">
            <v>39200</v>
          </cell>
          <cell r="X78">
            <v>0</v>
          </cell>
          <cell r="Y78">
            <v>9032.5300000000007</v>
          </cell>
          <cell r="Z78">
            <v>6288.87</v>
          </cell>
          <cell r="AA78">
            <v>1</v>
          </cell>
          <cell r="AB78">
            <v>164.22</v>
          </cell>
          <cell r="AC78">
            <v>0</v>
          </cell>
          <cell r="AD78">
            <v>0</v>
          </cell>
          <cell r="AE78">
            <v>197.06252201999999</v>
          </cell>
          <cell r="AF78">
            <v>0</v>
          </cell>
          <cell r="AG78">
            <v>0</v>
          </cell>
          <cell r="AI78">
            <v>8835.4674779800007</v>
          </cell>
          <cell r="AJ78">
            <v>9032.5300000000007</v>
          </cell>
          <cell r="AK78">
            <v>6251.92</v>
          </cell>
          <cell r="AL78">
            <v>1044.04</v>
          </cell>
          <cell r="AM78">
            <v>1046.2081609195402</v>
          </cell>
          <cell r="AN78">
            <v>932.55</v>
          </cell>
          <cell r="AO78">
            <v>723.14</v>
          </cell>
          <cell r="AP78">
            <v>196</v>
          </cell>
          <cell r="AQ78">
            <v>240</v>
          </cell>
          <cell r="AR78">
            <v>216</v>
          </cell>
        </row>
        <row r="79">
          <cell r="A79">
            <v>106194027</v>
          </cell>
          <cell r="B79">
            <v>0.1228245181223464</v>
          </cell>
          <cell r="G79" t="str">
            <v>204.068 9641 15TH AVE SW SEATTLE</v>
          </cell>
          <cell r="H79" t="str">
            <v>CGN1</v>
          </cell>
          <cell r="I79" t="str">
            <v>SC1</v>
          </cell>
          <cell r="J79" t="str">
            <v>WA11700990</v>
          </cell>
          <cell r="K79" t="str">
            <v>Commercial Svc/MSA</v>
          </cell>
          <cell r="L79" t="str">
            <v>S.11027.01.01</v>
          </cell>
          <cell r="M79" t="str">
            <v>CAP_Comm/Ind Service</v>
          </cell>
          <cell r="N79" t="str">
            <v>MCSSEG</v>
          </cell>
          <cell r="O79" t="str">
            <v>PILCHUCK - KENT - GAS</v>
          </cell>
          <cell r="P79" t="str">
            <v>X260361291</v>
          </cell>
          <cell r="Q79" t="str">
            <v>PSE</v>
          </cell>
          <cell r="R79" t="str">
            <v>?</v>
          </cell>
          <cell r="S79" t="str">
            <v>2253174</v>
          </cell>
          <cell r="T79" t="str">
            <v>000010</v>
          </cell>
          <cell r="U79">
            <v>39204</v>
          </cell>
          <cell r="V79">
            <v>39326</v>
          </cell>
          <cell r="X79">
            <v>0</v>
          </cell>
          <cell r="Y79">
            <v>6799.25</v>
          </cell>
          <cell r="Z79">
            <v>4425.21</v>
          </cell>
          <cell r="AA79">
            <v>1</v>
          </cell>
          <cell r="AB79">
            <v>174.12</v>
          </cell>
          <cell r="AC79">
            <v>0</v>
          </cell>
          <cell r="AD79">
            <v>0</v>
          </cell>
          <cell r="AE79">
            <v>208.94243292000002</v>
          </cell>
          <cell r="AF79">
            <v>75</v>
          </cell>
          <cell r="AG79">
            <v>0</v>
          </cell>
          <cell r="AI79">
            <v>6590.3075670799999</v>
          </cell>
          <cell r="AJ79">
            <v>6799.25</v>
          </cell>
          <cell r="AK79">
            <v>4419.75</v>
          </cell>
          <cell r="AL79">
            <v>1202.43</v>
          </cell>
          <cell r="AM79">
            <v>787.5347038019454</v>
          </cell>
          <cell r="AN79">
            <v>515.45000000000005</v>
          </cell>
          <cell r="AO79">
            <v>628.01</v>
          </cell>
          <cell r="AP79">
            <v>61</v>
          </cell>
          <cell r="AQ79">
            <v>83</v>
          </cell>
          <cell r="AR79">
            <v>75</v>
          </cell>
        </row>
        <row r="80">
          <cell r="A80">
            <v>106185320</v>
          </cell>
          <cell r="B80">
            <v>0.1232078123563598</v>
          </cell>
          <cell r="G80" t="str">
            <v>223.071 33507 9TH AVE S # B-HSE FEDERAL</v>
          </cell>
          <cell r="H80" t="str">
            <v>CGN1</v>
          </cell>
          <cell r="I80" t="str">
            <v>SC1</v>
          </cell>
          <cell r="J80" t="str">
            <v>WA11700320</v>
          </cell>
          <cell r="K80" t="str">
            <v>Commercial Svc/MSA</v>
          </cell>
          <cell r="L80" t="str">
            <v>P.11027.01.01</v>
          </cell>
          <cell r="M80" t="str">
            <v>CAP_Comm/Ind serv</v>
          </cell>
          <cell r="N80" t="str">
            <v>QCSOKG</v>
          </cell>
          <cell r="O80" t="str">
            <v>QUANTA - SOUTH KING - GAS</v>
          </cell>
          <cell r="P80" t="str">
            <v>X243480517</v>
          </cell>
          <cell r="Q80" t="str">
            <v>CUSTOMER</v>
          </cell>
          <cell r="R80" t="str">
            <v>?</v>
          </cell>
          <cell r="S80" t="str">
            <v>25001254</v>
          </cell>
          <cell r="T80" t="str">
            <v>000040</v>
          </cell>
          <cell r="U80">
            <v>39139</v>
          </cell>
          <cell r="V80">
            <v>39200</v>
          </cell>
          <cell r="W80">
            <v>39263</v>
          </cell>
          <cell r="X80">
            <v>0.32</v>
          </cell>
          <cell r="Y80">
            <v>673.38</v>
          </cell>
          <cell r="Z80">
            <v>292.45999999999998</v>
          </cell>
          <cell r="AA80">
            <v>1</v>
          </cell>
          <cell r="AC80">
            <v>27.86</v>
          </cell>
          <cell r="AD80">
            <v>33.21</v>
          </cell>
          <cell r="AE80">
            <v>33.21</v>
          </cell>
          <cell r="AF80">
            <v>28</v>
          </cell>
          <cell r="AG80">
            <v>0</v>
          </cell>
          <cell r="AI80">
            <v>639.84999999999991</v>
          </cell>
          <cell r="AJ80">
            <v>673.06</v>
          </cell>
          <cell r="AK80">
            <v>292.14999999999998</v>
          </cell>
          <cell r="AL80">
            <v>130.12</v>
          </cell>
          <cell r="AM80">
            <v>77.958320070733862</v>
          </cell>
          <cell r="AN80">
            <v>67.48</v>
          </cell>
          <cell r="AO80">
            <v>178.52</v>
          </cell>
          <cell r="AP80">
            <v>28</v>
          </cell>
          <cell r="AQ80">
            <v>31</v>
          </cell>
          <cell r="AR80">
            <v>28</v>
          </cell>
        </row>
        <row r="81">
          <cell r="A81">
            <v>106172581</v>
          </cell>
          <cell r="B81">
            <v>0.12393350285329774</v>
          </cell>
          <cell r="G81" t="str">
            <v>271.013 2558 R W JOHNSON RD SW # 100 TUM</v>
          </cell>
          <cell r="H81" t="str">
            <v>CGN1</v>
          </cell>
          <cell r="I81" t="str">
            <v>SC3</v>
          </cell>
          <cell r="J81" t="str">
            <v>WA03400060</v>
          </cell>
          <cell r="K81" t="str">
            <v>Commercial Svc/Multi-Mtr</v>
          </cell>
          <cell r="L81" t="str">
            <v>P.11027.01.01</v>
          </cell>
          <cell r="M81" t="str">
            <v>CAP_Comm/Ind serv</v>
          </cell>
          <cell r="N81" t="str">
            <v>QSTHLG</v>
          </cell>
          <cell r="O81" t="str">
            <v>QUANTA - OLYMPIA - GAS</v>
          </cell>
          <cell r="P81" t="str">
            <v>X223809076</v>
          </cell>
          <cell r="Q81" t="str">
            <v>CUSTOMER</v>
          </cell>
          <cell r="R81" t="str">
            <v>NO</v>
          </cell>
          <cell r="S81" t="str">
            <v>35000232</v>
          </cell>
          <cell r="T81" t="str">
            <v>000010</v>
          </cell>
          <cell r="U81">
            <v>38917</v>
          </cell>
          <cell r="V81">
            <v>38990</v>
          </cell>
          <cell r="W81">
            <v>39050</v>
          </cell>
          <cell r="X81">
            <v>0</v>
          </cell>
          <cell r="Y81">
            <v>1852.92</v>
          </cell>
          <cell r="Z81">
            <v>657.78</v>
          </cell>
          <cell r="AA81">
            <v>1</v>
          </cell>
          <cell r="AC81">
            <v>0</v>
          </cell>
          <cell r="AD81">
            <v>0</v>
          </cell>
          <cell r="AE81">
            <v>0</v>
          </cell>
          <cell r="AF81">
            <v>50</v>
          </cell>
          <cell r="AG81">
            <v>0</v>
          </cell>
          <cell r="AI81">
            <v>1852.92</v>
          </cell>
          <cell r="AJ81">
            <v>1852.92</v>
          </cell>
          <cell r="AK81">
            <v>656.29</v>
          </cell>
          <cell r="AL81">
            <v>470.7</v>
          </cell>
          <cell r="AM81">
            <v>214.61761273209549</v>
          </cell>
          <cell r="AN81">
            <v>193.9</v>
          </cell>
          <cell r="AO81">
            <v>516.04999999999995</v>
          </cell>
          <cell r="AP81">
            <v>63</v>
          </cell>
          <cell r="AQ81">
            <v>65</v>
          </cell>
          <cell r="AR81">
            <v>59</v>
          </cell>
        </row>
        <row r="82">
          <cell r="A82">
            <v>106184410</v>
          </cell>
          <cell r="B82">
            <v>0.1253033926028988</v>
          </cell>
          <cell r="G82" t="str">
            <v>244.070 4179 70TH AVE E FIFE</v>
          </cell>
          <cell r="H82" t="str">
            <v>CGN1</v>
          </cell>
          <cell r="I82" t="str">
            <v>SC1</v>
          </cell>
          <cell r="J82" t="str">
            <v>WA12700060</v>
          </cell>
          <cell r="K82" t="str">
            <v>Commercial Svc/MSA</v>
          </cell>
          <cell r="L82" t="str">
            <v>P.11027.01.01</v>
          </cell>
          <cell r="M82" t="str">
            <v>CAP_Comm/Ind serv</v>
          </cell>
          <cell r="N82" t="str">
            <v>QSWPRG</v>
          </cell>
          <cell r="O82" t="str">
            <v>QUANTA - PUYALLUP - GAS</v>
          </cell>
          <cell r="P82" t="str">
            <v>X207103761</v>
          </cell>
          <cell r="Q82" t="str">
            <v>CUSTOMER</v>
          </cell>
          <cell r="R82" t="str">
            <v>?</v>
          </cell>
          <cell r="S82" t="str">
            <v/>
          </cell>
          <cell r="T82" t="str">
            <v>000000</v>
          </cell>
          <cell r="U82">
            <v>39125</v>
          </cell>
          <cell r="V82">
            <v>39200</v>
          </cell>
          <cell r="W82">
            <v>39263</v>
          </cell>
          <cell r="X82">
            <v>0</v>
          </cell>
          <cell r="Y82">
            <v>1843.92</v>
          </cell>
          <cell r="Z82">
            <v>710.03</v>
          </cell>
          <cell r="AA82">
            <v>1</v>
          </cell>
          <cell r="AC82">
            <v>0</v>
          </cell>
          <cell r="AD82">
            <v>0</v>
          </cell>
          <cell r="AE82">
            <v>0</v>
          </cell>
          <cell r="AF82">
            <v>110</v>
          </cell>
          <cell r="AG82">
            <v>0</v>
          </cell>
          <cell r="AI82">
            <v>1843.92</v>
          </cell>
          <cell r="AJ82">
            <v>1843.92</v>
          </cell>
          <cell r="AK82">
            <v>709.51</v>
          </cell>
          <cell r="AL82">
            <v>339.1</v>
          </cell>
          <cell r="AM82">
            <v>213.5751724137931</v>
          </cell>
          <cell r="AN82">
            <v>77.56</v>
          </cell>
          <cell r="AO82">
            <v>711.48</v>
          </cell>
          <cell r="AP82">
            <v>68</v>
          </cell>
          <cell r="AQ82">
            <v>75</v>
          </cell>
          <cell r="AR82">
            <v>68</v>
          </cell>
        </row>
        <row r="83">
          <cell r="A83">
            <v>106194840</v>
          </cell>
          <cell r="B83">
            <v>0.12550818440588696</v>
          </cell>
          <cell r="G83" t="str">
            <v>268.021 155 LILLY RD NE # A OLYMPIA</v>
          </cell>
          <cell r="H83" t="str">
            <v>CGN1</v>
          </cell>
          <cell r="I83" t="str">
            <v>SC1</v>
          </cell>
          <cell r="J83" t="str">
            <v>WA03400030</v>
          </cell>
          <cell r="K83" t="str">
            <v>Commercial Svc/MSA</v>
          </cell>
          <cell r="L83" t="str">
            <v>P.11027.01.01</v>
          </cell>
          <cell r="M83" t="str">
            <v>CAP_Comm/Ind serv</v>
          </cell>
          <cell r="N83" t="str">
            <v>QSTHLG</v>
          </cell>
          <cell r="O83" t="str">
            <v>QUANTA - OLYMPIA - GAS</v>
          </cell>
          <cell r="P83" t="str">
            <v>X262597597</v>
          </cell>
          <cell r="Q83" t="str">
            <v>CUSTOMER</v>
          </cell>
          <cell r="R83" t="str">
            <v>NO</v>
          </cell>
          <cell r="S83" t="str">
            <v/>
          </cell>
          <cell r="T83" t="str">
            <v>000000</v>
          </cell>
          <cell r="U83">
            <v>39176</v>
          </cell>
          <cell r="V83">
            <v>39263</v>
          </cell>
          <cell r="W83">
            <v>39326</v>
          </cell>
          <cell r="X83">
            <v>0</v>
          </cell>
          <cell r="Y83">
            <v>1330.83</v>
          </cell>
          <cell r="Z83">
            <v>156.86000000000001</v>
          </cell>
          <cell r="AA83">
            <v>1</v>
          </cell>
          <cell r="AB83">
            <v>169.31</v>
          </cell>
          <cell r="AC83">
            <v>134.54</v>
          </cell>
          <cell r="AD83">
            <v>160.37</v>
          </cell>
          <cell r="AE83">
            <v>363.54047621000001</v>
          </cell>
          <cell r="AF83">
            <v>40</v>
          </cell>
          <cell r="AG83">
            <v>0</v>
          </cell>
          <cell r="AI83">
            <v>967.28952378999998</v>
          </cell>
          <cell r="AJ83">
            <v>1330.83</v>
          </cell>
          <cell r="AK83">
            <v>155.93</v>
          </cell>
          <cell r="AL83">
            <v>335.06</v>
          </cell>
          <cell r="AM83">
            <v>154.145649867374</v>
          </cell>
          <cell r="AN83">
            <v>174.18</v>
          </cell>
          <cell r="AO83">
            <v>674.11</v>
          </cell>
          <cell r="AP83">
            <v>15</v>
          </cell>
          <cell r="AQ83">
            <v>15</v>
          </cell>
          <cell r="AR83">
            <v>14</v>
          </cell>
        </row>
        <row r="84">
          <cell r="A84">
            <v>106176601</v>
          </cell>
          <cell r="B84">
            <v>0.1270313137280219</v>
          </cell>
          <cell r="G84" t="str">
            <v>190.068A   2901 WESTERN AVE SEATTLE</v>
          </cell>
          <cell r="H84" t="str">
            <v>CGN1</v>
          </cell>
          <cell r="I84" t="str">
            <v>SC1</v>
          </cell>
          <cell r="J84" t="str">
            <v>WA11700260</v>
          </cell>
          <cell r="K84" t="str">
            <v>Commercial Svc/MSA</v>
          </cell>
          <cell r="L84" t="str">
            <v>S.11027.01.01</v>
          </cell>
          <cell r="M84" t="str">
            <v>CAP_Comm/Ind Service</v>
          </cell>
          <cell r="N84" t="str">
            <v>MCNSEG</v>
          </cell>
          <cell r="O84" t="str">
            <v>PILCHUCK - NOB - GAS</v>
          </cell>
          <cell r="P84" t="str">
            <v>X229345807</v>
          </cell>
          <cell r="Q84" t="str">
            <v>PSE</v>
          </cell>
          <cell r="R84" t="str">
            <v>?</v>
          </cell>
          <cell r="S84" t="str">
            <v/>
          </cell>
          <cell r="T84" t="str">
            <v>000000</v>
          </cell>
          <cell r="U84">
            <v>38901</v>
          </cell>
          <cell r="V84">
            <v>38990</v>
          </cell>
          <cell r="W84">
            <v>39050</v>
          </cell>
          <cell r="X84">
            <v>0</v>
          </cell>
          <cell r="Y84">
            <v>5358.62</v>
          </cell>
          <cell r="Z84">
            <v>3218.02</v>
          </cell>
          <cell r="AA84">
            <v>1</v>
          </cell>
          <cell r="AB84">
            <v>181.46</v>
          </cell>
          <cell r="AC84">
            <v>87.12</v>
          </cell>
          <cell r="AD84">
            <v>103.85</v>
          </cell>
          <cell r="AE84">
            <v>321.60036686000001</v>
          </cell>
          <cell r="AF84">
            <v>55</v>
          </cell>
          <cell r="AG84">
            <v>0</v>
          </cell>
          <cell r="AI84">
            <v>5037.0196331400002</v>
          </cell>
          <cell r="AJ84">
            <v>5358.62</v>
          </cell>
          <cell r="AK84">
            <v>3214.24</v>
          </cell>
          <cell r="AL84">
            <v>1131.1400000000001</v>
          </cell>
          <cell r="AM84">
            <v>620.67128205128211</v>
          </cell>
          <cell r="AN84">
            <v>447.92</v>
          </cell>
          <cell r="AO84">
            <v>533.72</v>
          </cell>
          <cell r="AP84">
            <v>29</v>
          </cell>
          <cell r="AQ84">
            <v>55</v>
          </cell>
          <cell r="AR84">
            <v>50</v>
          </cell>
        </row>
        <row r="85">
          <cell r="A85">
            <v>106181760</v>
          </cell>
          <cell r="B85">
            <v>0.12716822085781221</v>
          </cell>
          <cell r="G85" t="str">
            <v>215.079 18805 80TH PL S KENT</v>
          </cell>
          <cell r="H85" t="str">
            <v>CGN1</v>
          </cell>
          <cell r="I85" t="str">
            <v>SC1</v>
          </cell>
          <cell r="J85" t="str">
            <v>WA11700150</v>
          </cell>
          <cell r="K85" t="str">
            <v>Commercial Svc/MSA</v>
          </cell>
          <cell r="L85" t="str">
            <v>P.11027.01.01</v>
          </cell>
          <cell r="M85" t="str">
            <v>CAP_Comm/Ind serv</v>
          </cell>
          <cell r="N85" t="str">
            <v>QCSOKG</v>
          </cell>
          <cell r="O85" t="str">
            <v>QUANTA - SOUTH KING - GAS</v>
          </cell>
          <cell r="P85" t="str">
            <v>X239610285</v>
          </cell>
          <cell r="Q85" t="str">
            <v>CUSTOMER</v>
          </cell>
          <cell r="R85" t="str">
            <v>NO</v>
          </cell>
          <cell r="S85" t="str">
            <v>25001216</v>
          </cell>
          <cell r="T85" t="str">
            <v>000010</v>
          </cell>
          <cell r="U85">
            <v>39135</v>
          </cell>
          <cell r="V85">
            <v>39200</v>
          </cell>
          <cell r="W85">
            <v>39263</v>
          </cell>
          <cell r="X85">
            <v>0</v>
          </cell>
          <cell r="Y85">
            <v>5248.98</v>
          </cell>
          <cell r="Z85">
            <v>3325.75</v>
          </cell>
          <cell r="AA85">
            <v>1</v>
          </cell>
          <cell r="AC85">
            <v>0</v>
          </cell>
          <cell r="AD85">
            <v>0</v>
          </cell>
          <cell r="AE85">
            <v>0</v>
          </cell>
          <cell r="AF85">
            <v>20</v>
          </cell>
          <cell r="AG85">
            <v>0</v>
          </cell>
          <cell r="AI85">
            <v>5248.98</v>
          </cell>
          <cell r="AJ85">
            <v>5248.98</v>
          </cell>
          <cell r="AK85">
            <v>3323.52</v>
          </cell>
          <cell r="AL85">
            <v>845.64</v>
          </cell>
          <cell r="AM85">
            <v>607.97204244031855</v>
          </cell>
          <cell r="AN85">
            <v>343.62</v>
          </cell>
          <cell r="AO85">
            <v>715.59</v>
          </cell>
          <cell r="AP85">
            <v>36</v>
          </cell>
          <cell r="AQ85">
            <v>50</v>
          </cell>
          <cell r="AR85">
            <v>45</v>
          </cell>
        </row>
        <row r="86">
          <cell r="A86">
            <v>106187107</v>
          </cell>
          <cell r="B86">
            <v>0.13085030393686292</v>
          </cell>
          <cell r="C86" t="str">
            <v>N</v>
          </cell>
          <cell r="D86" t="str">
            <v>X</v>
          </cell>
          <cell r="F86" t="str">
            <v>Exclude due to material issues</v>
          </cell>
          <cell r="G86" t="str">
            <v>253.056 10803 S TACOMA WAY # C LAKEWOOD</v>
          </cell>
          <cell r="H86" t="str">
            <v>CGN1</v>
          </cell>
          <cell r="I86" t="str">
            <v>SC1</v>
          </cell>
          <cell r="J86" t="str">
            <v>WA12700210</v>
          </cell>
          <cell r="K86" t="str">
            <v>Commercial Svc/MSA</v>
          </cell>
          <cell r="L86" t="str">
            <v>P.11027.01.01</v>
          </cell>
          <cell r="M86" t="str">
            <v>CAP_Comm/Ind serv</v>
          </cell>
          <cell r="N86" t="str">
            <v>QSWPRG</v>
          </cell>
          <cell r="O86" t="str">
            <v>QUANTA - PUYALLUP - GAS</v>
          </cell>
          <cell r="P86" t="str">
            <v>X248239460</v>
          </cell>
          <cell r="Q86" t="str">
            <v>CUSTOMER</v>
          </cell>
          <cell r="R86" t="str">
            <v>?</v>
          </cell>
          <cell r="S86" t="str">
            <v>25001228</v>
          </cell>
          <cell r="T86" t="str">
            <v>000010</v>
          </cell>
          <cell r="U86">
            <v>39087</v>
          </cell>
          <cell r="V86">
            <v>39200</v>
          </cell>
          <cell r="W86">
            <v>39263</v>
          </cell>
          <cell r="X86">
            <v>0</v>
          </cell>
          <cell r="Y86">
            <v>1294.3699999999999</v>
          </cell>
          <cell r="Z86">
            <v>135.99</v>
          </cell>
          <cell r="AA86">
            <v>1</v>
          </cell>
          <cell r="AB86">
            <v>180.82</v>
          </cell>
          <cell r="AC86">
            <v>178.08</v>
          </cell>
          <cell r="AD86">
            <v>212.27</v>
          </cell>
          <cell r="AE86">
            <v>429.25237261999996</v>
          </cell>
          <cell r="AF86">
            <v>38</v>
          </cell>
          <cell r="AG86">
            <v>0</v>
          </cell>
          <cell r="AI86">
            <v>865.11762737999993</v>
          </cell>
          <cell r="AJ86">
            <v>1294.3699999999999</v>
          </cell>
          <cell r="AK86">
            <v>135.91999999999999</v>
          </cell>
          <cell r="AL86">
            <v>384.25</v>
          </cell>
          <cell r="AM86">
            <v>149.92260831122894</v>
          </cell>
          <cell r="AN86">
            <v>289.43</v>
          </cell>
          <cell r="AO86">
            <v>467.9</v>
          </cell>
          <cell r="AP86">
            <v>13</v>
          </cell>
          <cell r="AQ86">
            <v>12</v>
          </cell>
          <cell r="AR86">
            <v>11</v>
          </cell>
        </row>
        <row r="87">
          <cell r="A87">
            <v>106173560</v>
          </cell>
          <cell r="B87">
            <v>0.14014130594866447</v>
          </cell>
          <cell r="G87" t="str">
            <v>257.072 13603 86TH AVE E # NEW CHURCH BL</v>
          </cell>
          <cell r="H87" t="str">
            <v>CGN1</v>
          </cell>
          <cell r="I87" t="str">
            <v>SC1</v>
          </cell>
          <cell r="J87" t="str">
            <v>WA12700270</v>
          </cell>
          <cell r="K87" t="str">
            <v>Commercial Svc/MSA</v>
          </cell>
          <cell r="L87" t="str">
            <v>P.11027.01.01</v>
          </cell>
          <cell r="M87" t="str">
            <v>CAP_Comm/Ind serv</v>
          </cell>
          <cell r="N87" t="str">
            <v>QSWPRG</v>
          </cell>
          <cell r="O87" t="str">
            <v>QUANTA - PUYALLUP - GAS</v>
          </cell>
          <cell r="P87" t="str">
            <v>X214517321</v>
          </cell>
          <cell r="Q87" t="str">
            <v>CUSTOMER</v>
          </cell>
          <cell r="R87" t="str">
            <v>NO</v>
          </cell>
          <cell r="S87" t="str">
            <v/>
          </cell>
          <cell r="T87" t="str">
            <v>000000</v>
          </cell>
          <cell r="U87">
            <v>38943</v>
          </cell>
          <cell r="V87">
            <v>39018</v>
          </cell>
          <cell r="W87">
            <v>39081</v>
          </cell>
          <cell r="X87">
            <v>-0.14000000000000001</v>
          </cell>
          <cell r="Y87">
            <v>8274.69</v>
          </cell>
          <cell r="Z87">
            <v>5211.33</v>
          </cell>
          <cell r="AA87">
            <v>1</v>
          </cell>
          <cell r="AB87">
            <v>180.26</v>
          </cell>
          <cell r="AC87">
            <v>134.54</v>
          </cell>
          <cell r="AD87">
            <v>160.37</v>
          </cell>
          <cell r="AE87">
            <v>376.68037765999998</v>
          </cell>
          <cell r="AF87">
            <v>298</v>
          </cell>
          <cell r="AG87">
            <v>0</v>
          </cell>
          <cell r="AI87">
            <v>7898.14962234</v>
          </cell>
          <cell r="AJ87">
            <v>8274.83</v>
          </cell>
          <cell r="AK87">
            <v>5205.74</v>
          </cell>
          <cell r="AL87">
            <v>1614.7</v>
          </cell>
          <cell r="AM87">
            <v>958.44626878868257</v>
          </cell>
          <cell r="AN87">
            <v>607.42999999999995</v>
          </cell>
          <cell r="AO87">
            <v>817.65</v>
          </cell>
          <cell r="AP87">
            <v>123</v>
          </cell>
          <cell r="AQ87">
            <v>189</v>
          </cell>
          <cell r="AR87">
            <v>170</v>
          </cell>
        </row>
        <row r="88">
          <cell r="A88">
            <v>106190131</v>
          </cell>
          <cell r="B88">
            <v>0.1410178241686193</v>
          </cell>
          <cell r="C88" t="str">
            <v>N</v>
          </cell>
          <cell r="D88" t="str">
            <v>X</v>
          </cell>
          <cell r="F88" t="str">
            <v>Exclude due to material issues</v>
          </cell>
          <cell r="G88" t="str">
            <v>237.079 4025 A ST SE # 101 AUBURN</v>
          </cell>
          <cell r="H88" t="str">
            <v>CGN1</v>
          </cell>
          <cell r="I88" t="str">
            <v>SC3</v>
          </cell>
          <cell r="J88" t="str">
            <v>WA11700020</v>
          </cell>
          <cell r="K88" t="str">
            <v>Commercial Svc/Multi-Mtr</v>
          </cell>
          <cell r="L88" t="str">
            <v>P.11027.01.01</v>
          </cell>
          <cell r="M88" t="str">
            <v>CAP_Comm/Ind serv</v>
          </cell>
          <cell r="N88" t="str">
            <v>QCSOKG</v>
          </cell>
          <cell r="O88" t="str">
            <v>QUANTA - SOUTH KING - GAS</v>
          </cell>
          <cell r="P88" t="str">
            <v>X237914050</v>
          </cell>
          <cell r="Q88" t="str">
            <v>CUSTOMER</v>
          </cell>
          <cell r="R88" t="str">
            <v>?</v>
          </cell>
          <cell r="S88" t="str">
            <v/>
          </cell>
          <cell r="T88" t="str">
            <v>000000</v>
          </cell>
          <cell r="U88">
            <v>39232</v>
          </cell>
          <cell r="V88">
            <v>39326</v>
          </cell>
          <cell r="X88">
            <v>0.13</v>
          </cell>
          <cell r="Y88">
            <v>480.52</v>
          </cell>
          <cell r="Z88">
            <v>83.83</v>
          </cell>
          <cell r="AA88">
            <v>1</v>
          </cell>
          <cell r="AC88">
            <v>0</v>
          </cell>
          <cell r="AD88">
            <v>0</v>
          </cell>
          <cell r="AE88">
            <v>0</v>
          </cell>
          <cell r="AF88">
            <v>14</v>
          </cell>
          <cell r="AG88">
            <v>0</v>
          </cell>
          <cell r="AI88">
            <v>480.39</v>
          </cell>
          <cell r="AJ88">
            <v>480.39</v>
          </cell>
          <cell r="AK88">
            <v>83.55</v>
          </cell>
          <cell r="AL88">
            <v>125.41</v>
          </cell>
          <cell r="AM88">
            <v>55.641989389920411</v>
          </cell>
          <cell r="AN88">
            <v>63.14</v>
          </cell>
          <cell r="AO88">
            <v>203.21</v>
          </cell>
          <cell r="AP88">
            <v>8</v>
          </cell>
          <cell r="AQ88">
            <v>7</v>
          </cell>
          <cell r="AR88">
            <v>6</v>
          </cell>
        </row>
        <row r="89">
          <cell r="A89">
            <v>106172950</v>
          </cell>
          <cell r="B89">
            <v>0.14110285653166477</v>
          </cell>
          <cell r="G89" t="str">
            <v>262.072 8615 182ND ST E PUYALLUP</v>
          </cell>
          <cell r="H89" t="str">
            <v>CGN1</v>
          </cell>
          <cell r="I89" t="str">
            <v>SC1</v>
          </cell>
          <cell r="J89" t="str">
            <v>WA12700270</v>
          </cell>
          <cell r="K89" t="str">
            <v>Commercial Svc/MSA</v>
          </cell>
          <cell r="L89" t="str">
            <v>P.11027.01.01</v>
          </cell>
          <cell r="M89" t="str">
            <v>CAP_Comm/Ind serv</v>
          </cell>
          <cell r="N89" t="str">
            <v>QSWPRG</v>
          </cell>
          <cell r="O89" t="str">
            <v>QUANTA - PUYALLUP - GAS</v>
          </cell>
          <cell r="P89" t="str">
            <v>X214856911</v>
          </cell>
          <cell r="Q89" t="str">
            <v>CUSTOMER</v>
          </cell>
          <cell r="R89" t="str">
            <v>NO</v>
          </cell>
          <cell r="S89" t="str">
            <v/>
          </cell>
          <cell r="T89" t="str">
            <v>000000</v>
          </cell>
          <cell r="U89">
            <v>39010</v>
          </cell>
          <cell r="V89">
            <v>39081</v>
          </cell>
          <cell r="W89">
            <v>39172</v>
          </cell>
          <cell r="X89">
            <v>0</v>
          </cell>
          <cell r="Y89">
            <v>6940.09</v>
          </cell>
          <cell r="Z89">
            <v>4517.5</v>
          </cell>
          <cell r="AA89">
            <v>1</v>
          </cell>
          <cell r="AC89">
            <v>0</v>
          </cell>
          <cell r="AD89">
            <v>0</v>
          </cell>
          <cell r="AE89">
            <v>0</v>
          </cell>
          <cell r="AF89">
            <v>205</v>
          </cell>
          <cell r="AG89">
            <v>0</v>
          </cell>
          <cell r="AI89">
            <v>6940.09</v>
          </cell>
          <cell r="AJ89">
            <v>6940.09</v>
          </cell>
          <cell r="AK89">
            <v>4501.42</v>
          </cell>
          <cell r="AL89">
            <v>1238.02</v>
          </cell>
          <cell r="AM89">
            <v>803.84773651635714</v>
          </cell>
          <cell r="AN89">
            <v>412.25</v>
          </cell>
          <cell r="AO89">
            <v>743.47</v>
          </cell>
          <cell r="AP89">
            <v>185</v>
          </cell>
          <cell r="AQ89">
            <v>203</v>
          </cell>
          <cell r="AR89">
            <v>183</v>
          </cell>
        </row>
        <row r="90">
          <cell r="A90">
            <v>106193166</v>
          </cell>
          <cell r="B90">
            <v>0.14204838645715956</v>
          </cell>
          <cell r="C90" t="str">
            <v>N</v>
          </cell>
          <cell r="D90" t="str">
            <v>X</v>
          </cell>
          <cell r="F90" t="str">
            <v>Exclude due to material issues</v>
          </cell>
          <cell r="G90" t="str">
            <v>182.090 16661 NE 72ND WAY REDMOND</v>
          </cell>
          <cell r="H90" t="str">
            <v>CGN1</v>
          </cell>
          <cell r="I90" t="str">
            <v>SC1</v>
          </cell>
          <cell r="J90" t="str">
            <v>WA11700240</v>
          </cell>
          <cell r="K90" t="str">
            <v>Commercial Svc/MSA</v>
          </cell>
          <cell r="L90" t="str">
            <v>P.11027.01.01</v>
          </cell>
          <cell r="M90" t="str">
            <v>CAP_Comm/Ind serv</v>
          </cell>
          <cell r="N90" t="str">
            <v>QCNOKG</v>
          </cell>
          <cell r="O90" t="str">
            <v>QUANTA - REDMOND - GAS</v>
          </cell>
          <cell r="P90" t="str">
            <v>X258299568</v>
          </cell>
          <cell r="Q90" t="str">
            <v>PSE</v>
          </cell>
          <cell r="R90" t="str">
            <v>NO</v>
          </cell>
          <cell r="S90" t="str">
            <v/>
          </cell>
          <cell r="T90" t="str">
            <v>000000</v>
          </cell>
          <cell r="U90">
            <v>39237</v>
          </cell>
          <cell r="V90">
            <v>39326</v>
          </cell>
          <cell r="X90">
            <v>0</v>
          </cell>
          <cell r="Y90">
            <v>3833.08</v>
          </cell>
          <cell r="Z90">
            <v>1445.1</v>
          </cell>
          <cell r="AA90">
            <v>1</v>
          </cell>
          <cell r="AC90">
            <v>0</v>
          </cell>
          <cell r="AD90">
            <v>0</v>
          </cell>
          <cell r="AE90">
            <v>0</v>
          </cell>
          <cell r="AF90">
            <v>64</v>
          </cell>
          <cell r="AG90">
            <v>0</v>
          </cell>
          <cell r="AI90">
            <v>3833.08</v>
          </cell>
          <cell r="AJ90">
            <v>3833.08</v>
          </cell>
          <cell r="AK90">
            <v>1441.02</v>
          </cell>
          <cell r="AL90">
            <v>891.85</v>
          </cell>
          <cell r="AM90">
            <v>443.97301503094604</v>
          </cell>
          <cell r="AN90">
            <v>506.72</v>
          </cell>
          <cell r="AO90">
            <v>975.64</v>
          </cell>
          <cell r="AP90">
            <v>67</v>
          </cell>
          <cell r="AQ90">
            <v>65</v>
          </cell>
          <cell r="AR90">
            <v>59</v>
          </cell>
        </row>
        <row r="91">
          <cell r="A91">
            <v>106185492</v>
          </cell>
          <cell r="B91">
            <v>0.14325061979326392</v>
          </cell>
          <cell r="G91" t="str">
            <v>246.072 938 VALLEY AVE NW # A PUYALLUP</v>
          </cell>
          <cell r="H91" t="str">
            <v>CGN1</v>
          </cell>
          <cell r="I91" t="str">
            <v>SC1</v>
          </cell>
          <cell r="J91" t="str">
            <v>WA12700270</v>
          </cell>
          <cell r="K91" t="str">
            <v>Commercial Svc/MSA</v>
          </cell>
          <cell r="L91" t="str">
            <v>P.11027.01.01</v>
          </cell>
          <cell r="M91" t="str">
            <v>CAP_Comm/Ind serv</v>
          </cell>
          <cell r="N91" t="str">
            <v>QSWPRG</v>
          </cell>
          <cell r="O91" t="str">
            <v>QUANTA - PUYALLUP - GAS</v>
          </cell>
          <cell r="P91" t="str">
            <v>X245985788</v>
          </cell>
          <cell r="Q91" t="str">
            <v>CUSTOMER</v>
          </cell>
          <cell r="R91" t="str">
            <v>?</v>
          </cell>
          <cell r="S91" t="str">
            <v>25001197</v>
          </cell>
          <cell r="T91" t="str">
            <v>000010</v>
          </cell>
          <cell r="U91">
            <v>39059</v>
          </cell>
          <cell r="V91">
            <v>39172</v>
          </cell>
          <cell r="W91">
            <v>39228</v>
          </cell>
          <cell r="X91">
            <v>0</v>
          </cell>
          <cell r="Y91">
            <v>1591.14</v>
          </cell>
          <cell r="Z91">
            <v>293.47000000000003</v>
          </cell>
          <cell r="AA91">
            <v>1</v>
          </cell>
          <cell r="AC91">
            <v>0</v>
          </cell>
          <cell r="AD91">
            <v>0</v>
          </cell>
          <cell r="AE91">
            <v>0</v>
          </cell>
          <cell r="AF91">
            <v>10</v>
          </cell>
          <cell r="AG91">
            <v>0</v>
          </cell>
          <cell r="AI91">
            <v>1591.14</v>
          </cell>
          <cell r="AJ91">
            <v>1591.14</v>
          </cell>
          <cell r="AK91">
            <v>292.76</v>
          </cell>
          <cell r="AL91">
            <v>261.83999999999997</v>
          </cell>
          <cell r="AM91">
            <v>184.29649867373996</v>
          </cell>
          <cell r="AN91">
            <v>40.020000000000003</v>
          </cell>
          <cell r="AO91">
            <v>993.81</v>
          </cell>
          <cell r="AP91">
            <v>28</v>
          </cell>
          <cell r="AQ91">
            <v>30</v>
          </cell>
          <cell r="AR91">
            <v>27</v>
          </cell>
        </row>
        <row r="92">
          <cell r="A92">
            <v>106183049</v>
          </cell>
          <cell r="B92">
            <v>0.14465232474531664</v>
          </cell>
          <cell r="G92" t="str">
            <v>156.077 15414 ASH WAY LYNNWOOD</v>
          </cell>
          <cell r="H92" t="str">
            <v>CGN1</v>
          </cell>
          <cell r="I92" t="str">
            <v>SC1</v>
          </cell>
          <cell r="J92" t="str">
            <v>WA13100100</v>
          </cell>
          <cell r="K92" t="str">
            <v>Commercial Svc/MSA</v>
          </cell>
          <cell r="L92" t="str">
            <v>S.11027.01.01</v>
          </cell>
          <cell r="M92" t="str">
            <v>CAP_Comm/Ind Service</v>
          </cell>
          <cell r="N92" t="str">
            <v>MNSNHG</v>
          </cell>
          <cell r="O92" t="str">
            <v>PILCHUCK - MARYSVILLE - GAS</v>
          </cell>
          <cell r="P92" t="str">
            <v>X241807146</v>
          </cell>
          <cell r="Q92" t="str">
            <v>PSE</v>
          </cell>
          <cell r="R92" t="str">
            <v>?</v>
          </cell>
          <cell r="S92" t="str">
            <v>25001126</v>
          </cell>
          <cell r="T92" t="str">
            <v>000010</v>
          </cell>
          <cell r="U92">
            <v>38978</v>
          </cell>
          <cell r="V92">
            <v>39050</v>
          </cell>
          <cell r="W92">
            <v>39109</v>
          </cell>
          <cell r="X92">
            <v>0</v>
          </cell>
          <cell r="Y92">
            <v>13855.51</v>
          </cell>
          <cell r="Z92">
            <v>9390.48</v>
          </cell>
          <cell r="AA92">
            <v>1</v>
          </cell>
          <cell r="AB92">
            <v>164.22</v>
          </cell>
          <cell r="AC92">
            <v>0</v>
          </cell>
          <cell r="AD92">
            <v>0</v>
          </cell>
          <cell r="AE92">
            <v>197.06252201999999</v>
          </cell>
          <cell r="AF92">
            <v>225</v>
          </cell>
          <cell r="AG92">
            <v>0</v>
          </cell>
          <cell r="AI92">
            <v>13658.44747798</v>
          </cell>
          <cell r="AJ92">
            <v>13855.51</v>
          </cell>
          <cell r="AK92">
            <v>9363.51</v>
          </cell>
          <cell r="AL92">
            <v>2575.54</v>
          </cell>
          <cell r="AM92">
            <v>1604.838028293545</v>
          </cell>
          <cell r="AN92">
            <v>1103.29</v>
          </cell>
          <cell r="AO92">
            <v>733.33</v>
          </cell>
          <cell r="AP92">
            <v>229</v>
          </cell>
          <cell r="AQ92">
            <v>256</v>
          </cell>
          <cell r="AR92">
            <v>230</v>
          </cell>
        </row>
        <row r="93">
          <cell r="A93">
            <v>106183859</v>
          </cell>
          <cell r="B93">
            <v>0.14608070514757387</v>
          </cell>
          <cell r="G93" t="str">
            <v>208.068 12818 AMBAUM BLVD SW BURIEN</v>
          </cell>
          <cell r="H93" t="str">
            <v>CGN1</v>
          </cell>
          <cell r="I93" t="str">
            <v>SC1</v>
          </cell>
          <cell r="J93" t="str">
            <v>WA11700340</v>
          </cell>
          <cell r="K93" t="str">
            <v>Commercial Svc/MSA</v>
          </cell>
          <cell r="L93" t="str">
            <v>S.11027.01.01</v>
          </cell>
          <cell r="M93" t="str">
            <v>CAP_Comm/Ind Service</v>
          </cell>
          <cell r="N93" t="str">
            <v>MCSSEG</v>
          </cell>
          <cell r="O93" t="str">
            <v>PILCHUCK - KENT - GAS</v>
          </cell>
          <cell r="P93" t="str">
            <v>X240716237</v>
          </cell>
          <cell r="Q93" t="str">
            <v>PSE</v>
          </cell>
          <cell r="R93" t="str">
            <v>NO</v>
          </cell>
          <cell r="S93" t="str">
            <v/>
          </cell>
          <cell r="T93" t="str">
            <v>000000</v>
          </cell>
          <cell r="U93">
            <v>38982</v>
          </cell>
          <cell r="V93">
            <v>39081</v>
          </cell>
          <cell r="W93">
            <v>39172</v>
          </cell>
          <cell r="X93">
            <v>0</v>
          </cell>
          <cell r="Y93">
            <v>1606.67</v>
          </cell>
          <cell r="Z93">
            <v>524.67999999999995</v>
          </cell>
          <cell r="AA93">
            <v>1</v>
          </cell>
          <cell r="AC93">
            <v>0</v>
          </cell>
          <cell r="AD93">
            <v>0</v>
          </cell>
          <cell r="AE93">
            <v>0</v>
          </cell>
          <cell r="AF93">
            <v>15</v>
          </cell>
          <cell r="AG93">
            <v>0</v>
          </cell>
          <cell r="AI93">
            <v>1606.67</v>
          </cell>
          <cell r="AJ93">
            <v>1606.67</v>
          </cell>
          <cell r="AK93">
            <v>521.96</v>
          </cell>
          <cell r="AL93">
            <v>302.72000000000003</v>
          </cell>
          <cell r="AM93">
            <v>186.09528735632193</v>
          </cell>
          <cell r="AN93">
            <v>60.63</v>
          </cell>
          <cell r="AO93">
            <v>715.56</v>
          </cell>
          <cell r="AP93">
            <v>17</v>
          </cell>
          <cell r="AQ93">
            <v>20</v>
          </cell>
          <cell r="AR93">
            <v>18</v>
          </cell>
        </row>
        <row r="94">
          <cell r="A94">
            <v>106183097</v>
          </cell>
          <cell r="B94">
            <v>0.1577291155634617</v>
          </cell>
          <cell r="G94" t="str">
            <v>279.015  701 PAT KENNEDY WAY SW TUMWATER</v>
          </cell>
          <cell r="H94" t="str">
            <v>CGN1</v>
          </cell>
          <cell r="I94" t="str">
            <v>SC1</v>
          </cell>
          <cell r="J94" t="str">
            <v>WA03400060</v>
          </cell>
          <cell r="K94" t="str">
            <v>Commercial Svc/MSA</v>
          </cell>
          <cell r="L94" t="str">
            <v>P.11027.01.01</v>
          </cell>
          <cell r="M94" t="str">
            <v>CAP_Comm/Ind serv</v>
          </cell>
          <cell r="N94" t="str">
            <v>QSTHLG</v>
          </cell>
          <cell r="O94" t="str">
            <v>QUANTA - OLYMPIA - GAS</v>
          </cell>
          <cell r="P94" t="str">
            <v>X241294243</v>
          </cell>
          <cell r="Q94" t="str">
            <v>CUSTOMER</v>
          </cell>
          <cell r="R94" t="str">
            <v>NO</v>
          </cell>
          <cell r="S94" t="str">
            <v/>
          </cell>
          <cell r="T94" t="str">
            <v>000000</v>
          </cell>
          <cell r="U94">
            <v>38971</v>
          </cell>
          <cell r="V94">
            <v>39050</v>
          </cell>
          <cell r="W94">
            <v>39109</v>
          </cell>
          <cell r="X94">
            <v>0</v>
          </cell>
          <cell r="Y94">
            <v>5879.59</v>
          </cell>
          <cell r="Z94">
            <v>3538.34</v>
          </cell>
          <cell r="AA94">
            <v>1</v>
          </cell>
          <cell r="AC94">
            <v>0</v>
          </cell>
          <cell r="AD94">
            <v>0</v>
          </cell>
          <cell r="AE94">
            <v>0</v>
          </cell>
          <cell r="AF94">
            <v>150</v>
          </cell>
          <cell r="AG94">
            <v>0</v>
          </cell>
          <cell r="AI94">
            <v>5879.59</v>
          </cell>
          <cell r="AJ94">
            <v>5879.59</v>
          </cell>
          <cell r="AK94">
            <v>3526.48</v>
          </cell>
          <cell r="AL94">
            <v>1060.8800000000001</v>
          </cell>
          <cell r="AM94">
            <v>681.01351900972622</v>
          </cell>
          <cell r="AN94">
            <v>376.31</v>
          </cell>
          <cell r="AO94">
            <v>885.54</v>
          </cell>
          <cell r="AP94">
            <v>93</v>
          </cell>
          <cell r="AQ94">
            <v>170</v>
          </cell>
          <cell r="AR94">
            <v>153</v>
          </cell>
        </row>
        <row r="95">
          <cell r="A95">
            <v>106186561</v>
          </cell>
          <cell r="B95">
            <v>0.15992593995812432</v>
          </cell>
          <cell r="C95" t="str">
            <v>N</v>
          </cell>
          <cell r="D95" t="str">
            <v>X</v>
          </cell>
          <cell r="F95" t="str">
            <v>Exclude due to material issues</v>
          </cell>
          <cell r="G95" t="str">
            <v>260.073 9909 168TH ST E # 101 PUYALLUP</v>
          </cell>
          <cell r="H95" t="str">
            <v>CGN1</v>
          </cell>
          <cell r="I95" t="str">
            <v>SC3</v>
          </cell>
          <cell r="J95" t="str">
            <v>WA12700270</v>
          </cell>
          <cell r="K95" t="str">
            <v>Commercial Svc/Multi-Mtr</v>
          </cell>
          <cell r="L95" t="str">
            <v>P.11027.01.01</v>
          </cell>
          <cell r="M95" t="str">
            <v>CAP_Comm/Ind serv</v>
          </cell>
          <cell r="N95" t="str">
            <v>QSWPRG</v>
          </cell>
          <cell r="O95" t="str">
            <v>QUANTA - PUYALLUP - GAS</v>
          </cell>
          <cell r="P95" t="str">
            <v>X247594188</v>
          </cell>
          <cell r="Q95" t="str">
            <v>CUSTOMER</v>
          </cell>
          <cell r="R95" t="str">
            <v>?</v>
          </cell>
          <cell r="S95" t="str">
            <v/>
          </cell>
          <cell r="T95" t="str">
            <v>000000</v>
          </cell>
          <cell r="U95">
            <v>39167</v>
          </cell>
          <cell r="V95">
            <v>39228</v>
          </cell>
          <cell r="W95">
            <v>39291</v>
          </cell>
          <cell r="X95">
            <v>0</v>
          </cell>
          <cell r="Y95">
            <v>1750.62</v>
          </cell>
          <cell r="Z95">
            <v>293.87</v>
          </cell>
          <cell r="AA95">
            <v>1</v>
          </cell>
          <cell r="AC95">
            <v>0</v>
          </cell>
          <cell r="AD95">
            <v>0</v>
          </cell>
          <cell r="AE95">
            <v>0</v>
          </cell>
          <cell r="AF95">
            <v>60</v>
          </cell>
          <cell r="AG95">
            <v>0</v>
          </cell>
          <cell r="AI95">
            <v>1750.62</v>
          </cell>
          <cell r="AJ95">
            <v>1750.62</v>
          </cell>
          <cell r="AK95">
            <v>292.14999999999998</v>
          </cell>
          <cell r="AL95">
            <v>336.42</v>
          </cell>
          <cell r="AM95">
            <v>202.76854111405828</v>
          </cell>
          <cell r="AN95">
            <v>89.94</v>
          </cell>
          <cell r="AO95">
            <v>1020.79</v>
          </cell>
          <cell r="AP95">
            <v>28</v>
          </cell>
          <cell r="AQ95">
            <v>28</v>
          </cell>
          <cell r="AR95">
            <v>25</v>
          </cell>
        </row>
        <row r="96">
          <cell r="A96">
            <v>106179824</v>
          </cell>
          <cell r="B96">
            <v>0.16022409583177399</v>
          </cell>
          <cell r="G96" t="str">
            <v>260.068 16502 MERIDIAN E PUYALLUP</v>
          </cell>
          <cell r="H96" t="str">
            <v>CGN1</v>
          </cell>
          <cell r="I96" t="str">
            <v>SC1</v>
          </cell>
          <cell r="J96" t="str">
            <v>WA12700270</v>
          </cell>
          <cell r="K96" t="str">
            <v>Commercial Svc/MSA</v>
          </cell>
          <cell r="L96" t="str">
            <v>P.11027.01.01</v>
          </cell>
          <cell r="M96" t="str">
            <v>CAP_Comm/Ind serv</v>
          </cell>
          <cell r="N96" t="str">
            <v>QSWPRG</v>
          </cell>
          <cell r="O96" t="str">
            <v>QUANTA - PUYALLUP - GAS</v>
          </cell>
          <cell r="P96" t="str">
            <v>X236574347</v>
          </cell>
          <cell r="Q96" t="str">
            <v>CUSTOMER</v>
          </cell>
          <cell r="R96" t="str">
            <v>NO</v>
          </cell>
          <cell r="S96" t="str">
            <v/>
          </cell>
          <cell r="T96" t="str">
            <v>000000</v>
          </cell>
          <cell r="U96">
            <v>38952</v>
          </cell>
          <cell r="V96">
            <v>39018</v>
          </cell>
          <cell r="W96">
            <v>39081</v>
          </cell>
          <cell r="X96">
            <v>0</v>
          </cell>
          <cell r="Y96">
            <v>6905.09</v>
          </cell>
          <cell r="Z96">
            <v>4186.1400000000003</v>
          </cell>
          <cell r="AA96">
            <v>1</v>
          </cell>
          <cell r="AC96">
            <v>0</v>
          </cell>
          <cell r="AD96">
            <v>0</v>
          </cell>
          <cell r="AE96">
            <v>0</v>
          </cell>
          <cell r="AF96">
            <v>812</v>
          </cell>
          <cell r="AG96">
            <v>0</v>
          </cell>
          <cell r="AI96">
            <v>6905.09</v>
          </cell>
          <cell r="AJ96">
            <v>6905.09</v>
          </cell>
          <cell r="AK96">
            <v>4182.2700000000004</v>
          </cell>
          <cell r="AL96">
            <v>1270.53</v>
          </cell>
          <cell r="AM96">
            <v>799.79380194518126</v>
          </cell>
          <cell r="AN96">
            <v>389.06</v>
          </cell>
          <cell r="AO96">
            <v>1045</v>
          </cell>
          <cell r="AP96">
            <v>400</v>
          </cell>
          <cell r="AQ96">
            <v>426</v>
          </cell>
          <cell r="AR96">
            <v>383</v>
          </cell>
        </row>
        <row r="97">
          <cell r="A97">
            <v>106190747</v>
          </cell>
          <cell r="B97">
            <v>0.16170798492591132</v>
          </cell>
          <cell r="G97" t="str">
            <v>136.091 9506 4TH ST NE # A LAKE STEVENS</v>
          </cell>
          <cell r="H97" t="str">
            <v>CGN1</v>
          </cell>
          <cell r="I97" t="str">
            <v>SC3</v>
          </cell>
          <cell r="J97" t="str">
            <v>WA03100090</v>
          </cell>
          <cell r="K97" t="str">
            <v>Commercial Svc/Multi-Mtr</v>
          </cell>
          <cell r="L97" t="str">
            <v>S.11027.01.01</v>
          </cell>
          <cell r="M97" t="str">
            <v>CAP_Comm/Ind Service</v>
          </cell>
          <cell r="N97" t="str">
            <v>MNSNHG</v>
          </cell>
          <cell r="O97" t="str">
            <v>PILCHUCK - MARYSVILLE - GAS</v>
          </cell>
          <cell r="P97" t="str">
            <v>X254597491</v>
          </cell>
          <cell r="Q97" t="str">
            <v>CUSTOMER</v>
          </cell>
          <cell r="R97" t="str">
            <v>NO</v>
          </cell>
          <cell r="S97" t="str">
            <v>25001291</v>
          </cell>
          <cell r="T97" t="str">
            <v>000010</v>
          </cell>
          <cell r="U97">
            <v>39106</v>
          </cell>
          <cell r="V97">
            <v>39172</v>
          </cell>
          <cell r="W97">
            <v>39228</v>
          </cell>
          <cell r="X97">
            <v>0</v>
          </cell>
          <cell r="Y97">
            <v>9118.11</v>
          </cell>
          <cell r="Z97">
            <v>6642.18</v>
          </cell>
          <cell r="AA97">
            <v>1</v>
          </cell>
          <cell r="AC97">
            <v>0</v>
          </cell>
          <cell r="AD97">
            <v>0</v>
          </cell>
          <cell r="AE97">
            <v>0</v>
          </cell>
          <cell r="AF97">
            <v>195</v>
          </cell>
          <cell r="AG97">
            <v>0</v>
          </cell>
          <cell r="AI97">
            <v>9118.11</v>
          </cell>
          <cell r="AJ97">
            <v>9118.11</v>
          </cell>
          <cell r="AK97">
            <v>6640.31</v>
          </cell>
          <cell r="AL97">
            <v>999.69</v>
          </cell>
          <cell r="AM97">
            <v>1056.1206100795753</v>
          </cell>
          <cell r="AN97">
            <v>847.45</v>
          </cell>
          <cell r="AO97">
            <v>599.85</v>
          </cell>
          <cell r="AP97">
            <v>189</v>
          </cell>
          <cell r="AQ97">
            <v>264</v>
          </cell>
          <cell r="AR97">
            <v>238</v>
          </cell>
        </row>
        <row r="98">
          <cell r="A98">
            <v>106185101</v>
          </cell>
          <cell r="B98">
            <v>0.16387105502394417</v>
          </cell>
          <cell r="G98" t="str">
            <v>183.069E 1220 N 45TH ST SEATTLE</v>
          </cell>
          <cell r="H98" t="str">
            <v>CGN1</v>
          </cell>
          <cell r="I98" t="str">
            <v>SC1</v>
          </cell>
          <cell r="J98" t="str">
            <v>WA11700260</v>
          </cell>
          <cell r="K98" t="str">
            <v>Commercial Svc/MSA</v>
          </cell>
          <cell r="L98" t="str">
            <v>S.11027.01.01</v>
          </cell>
          <cell r="M98" t="str">
            <v>CAP_Comm/Ind Service</v>
          </cell>
          <cell r="N98" t="str">
            <v>MCNSEG</v>
          </cell>
          <cell r="O98" t="str">
            <v>PILCHUCK - NOB - GAS</v>
          </cell>
          <cell r="P98" t="str">
            <v>X245223280</v>
          </cell>
          <cell r="Q98" t="str">
            <v>?</v>
          </cell>
          <cell r="R98" t="str">
            <v>NO</v>
          </cell>
          <cell r="S98" t="str">
            <v>25001173</v>
          </cell>
          <cell r="T98" t="str">
            <v>000010</v>
          </cell>
          <cell r="U98">
            <v>39169</v>
          </cell>
          <cell r="V98">
            <v>39228</v>
          </cell>
          <cell r="W98">
            <v>39291</v>
          </cell>
          <cell r="X98">
            <v>0</v>
          </cell>
          <cell r="Y98">
            <v>3973.39</v>
          </cell>
          <cell r="Z98">
            <v>2652.89</v>
          </cell>
          <cell r="AA98">
            <v>1</v>
          </cell>
          <cell r="AC98">
            <v>28.79</v>
          </cell>
          <cell r="AD98">
            <v>34.32</v>
          </cell>
          <cell r="AE98">
            <v>34.32</v>
          </cell>
          <cell r="AF98">
            <v>32</v>
          </cell>
          <cell r="AG98">
            <v>0</v>
          </cell>
          <cell r="AI98">
            <v>3939.0699999999997</v>
          </cell>
          <cell r="AJ98">
            <v>3973.39</v>
          </cell>
          <cell r="AK98">
            <v>2636.08</v>
          </cell>
          <cell r="AL98">
            <v>689.96</v>
          </cell>
          <cell r="AM98">
            <v>460.22465959328019</v>
          </cell>
          <cell r="AN98">
            <v>285.57</v>
          </cell>
          <cell r="AO98">
            <v>328.51</v>
          </cell>
          <cell r="AP98">
            <v>6</v>
          </cell>
          <cell r="AQ98">
            <v>50</v>
          </cell>
          <cell r="AR98">
            <v>45</v>
          </cell>
        </row>
        <row r="99">
          <cell r="A99">
            <v>106180150</v>
          </cell>
          <cell r="B99">
            <v>0.16407795070992215</v>
          </cell>
          <cell r="G99" t="str">
            <v>145.077 1200 INDUSTRY ST # E EVERETT</v>
          </cell>
          <cell r="H99" t="str">
            <v>CGN1</v>
          </cell>
          <cell r="I99" t="str">
            <v>SC1</v>
          </cell>
          <cell r="J99" t="str">
            <v>WA13100050</v>
          </cell>
          <cell r="K99" t="str">
            <v>Commercial Svc/MSA</v>
          </cell>
          <cell r="L99" t="str">
            <v>S.11027.01.01</v>
          </cell>
          <cell r="M99" t="str">
            <v>CAP_Comm/Ind Service</v>
          </cell>
          <cell r="N99" t="str">
            <v>MCNSEG</v>
          </cell>
          <cell r="O99" t="str">
            <v>PILCHUCK - NOB - GAS</v>
          </cell>
          <cell r="P99" t="str">
            <v>X236972702</v>
          </cell>
          <cell r="Q99" t="str">
            <v>CUSTOMER</v>
          </cell>
          <cell r="R99" t="str">
            <v>?</v>
          </cell>
          <cell r="S99" t="str">
            <v/>
          </cell>
          <cell r="T99" t="str">
            <v>000000</v>
          </cell>
          <cell r="U99">
            <v>39184</v>
          </cell>
          <cell r="V99">
            <v>39263</v>
          </cell>
          <cell r="W99">
            <v>39326</v>
          </cell>
          <cell r="X99">
            <v>0</v>
          </cell>
          <cell r="Y99">
            <v>8377.32</v>
          </cell>
          <cell r="Z99">
            <v>4938.03</v>
          </cell>
          <cell r="AA99">
            <v>1</v>
          </cell>
          <cell r="AC99">
            <v>0</v>
          </cell>
          <cell r="AD99">
            <v>0</v>
          </cell>
          <cell r="AE99">
            <v>0</v>
          </cell>
          <cell r="AF99">
            <v>260</v>
          </cell>
          <cell r="AG99">
            <v>0</v>
          </cell>
          <cell r="AI99">
            <v>8377.32</v>
          </cell>
          <cell r="AJ99">
            <v>8377.32</v>
          </cell>
          <cell r="AK99">
            <v>4927.6099999999997</v>
          </cell>
          <cell r="AL99">
            <v>1994.48</v>
          </cell>
          <cell r="AM99">
            <v>970.31734748010604</v>
          </cell>
          <cell r="AN99">
            <v>1032.51</v>
          </cell>
          <cell r="AO99">
            <v>324.12</v>
          </cell>
          <cell r="AP99">
            <v>247</v>
          </cell>
          <cell r="AQ99">
            <v>245</v>
          </cell>
          <cell r="AR99">
            <v>221</v>
          </cell>
        </row>
        <row r="100">
          <cell r="A100">
            <v>106187897</v>
          </cell>
          <cell r="B100">
            <v>0.17169827690906692</v>
          </cell>
          <cell r="G100" t="str">
            <v>221.097 23130 224TH PL SE #1 MAPLE VALL</v>
          </cell>
          <cell r="H100" t="str">
            <v>CGN1</v>
          </cell>
          <cell r="I100" t="str">
            <v>SC1</v>
          </cell>
          <cell r="J100" t="str">
            <v>WA01700200</v>
          </cell>
          <cell r="K100" t="str">
            <v>Commercial Svc/MSA</v>
          </cell>
          <cell r="L100" t="str">
            <v>P.11027.01.01</v>
          </cell>
          <cell r="M100" t="str">
            <v>CAP_Comm/Ind serv</v>
          </cell>
          <cell r="N100" t="str">
            <v>QCSOKG</v>
          </cell>
          <cell r="O100" t="str">
            <v>QUANTA - SOUTH KING - GAS</v>
          </cell>
          <cell r="P100" t="str">
            <v>X245992257</v>
          </cell>
          <cell r="Q100" t="str">
            <v>CUSTOMER</v>
          </cell>
          <cell r="R100" t="str">
            <v>?</v>
          </cell>
          <cell r="S100" t="str">
            <v/>
          </cell>
          <cell r="T100" t="str">
            <v>000000</v>
          </cell>
          <cell r="U100">
            <v>39097</v>
          </cell>
          <cell r="V100">
            <v>39228</v>
          </cell>
          <cell r="W100">
            <v>39291</v>
          </cell>
          <cell r="X100">
            <v>0</v>
          </cell>
          <cell r="Y100">
            <v>6585.68</v>
          </cell>
          <cell r="Z100">
            <v>3612.49</v>
          </cell>
          <cell r="AA100">
            <v>1</v>
          </cell>
          <cell r="AC100">
            <v>745.4</v>
          </cell>
          <cell r="AD100">
            <v>888.52</v>
          </cell>
          <cell r="AE100">
            <v>888.52</v>
          </cell>
          <cell r="AF100">
            <v>70</v>
          </cell>
          <cell r="AG100">
            <v>0</v>
          </cell>
          <cell r="AI100">
            <v>5697.16</v>
          </cell>
          <cell r="AJ100">
            <v>6585.68</v>
          </cell>
          <cell r="AK100">
            <v>3609.82</v>
          </cell>
          <cell r="AL100">
            <v>1090.3599999999999</v>
          </cell>
          <cell r="AM100">
            <v>762.79759504862977</v>
          </cell>
          <cell r="AN100">
            <v>394.6</v>
          </cell>
          <cell r="AO100">
            <v>1459.02</v>
          </cell>
          <cell r="AP100">
            <v>101</v>
          </cell>
          <cell r="AQ100">
            <v>108</v>
          </cell>
          <cell r="AR100">
            <v>97</v>
          </cell>
        </row>
        <row r="101">
          <cell r="A101">
            <v>106177145</v>
          </cell>
          <cell r="B101">
            <v>0.17189964208634079</v>
          </cell>
          <cell r="G101" t="str">
            <v>185.109 3946 TOLT AVE CARNATION</v>
          </cell>
          <cell r="H101" t="str">
            <v>CGN1</v>
          </cell>
          <cell r="I101" t="str">
            <v>SC1</v>
          </cell>
          <cell r="J101" t="str">
            <v>WA01700070</v>
          </cell>
          <cell r="K101" t="str">
            <v>Commercial Svc/MSA</v>
          </cell>
          <cell r="L101" t="str">
            <v>P.11027.01.01</v>
          </cell>
          <cell r="M101" t="str">
            <v>CAP_Comm/Ind serv</v>
          </cell>
          <cell r="N101" t="str">
            <v>XCNKG</v>
          </cell>
          <cell r="O101" t="str">
            <v>GAS 1ST RESP - NORTH KING NORTH AREA</v>
          </cell>
          <cell r="P101" t="str">
            <v>X215234337</v>
          </cell>
          <cell r="Q101" t="str">
            <v>?</v>
          </cell>
          <cell r="R101" t="str">
            <v>?</v>
          </cell>
          <cell r="S101" t="str">
            <v>25001021</v>
          </cell>
          <cell r="T101" t="str">
            <v>000010</v>
          </cell>
          <cell r="U101">
            <v>38940</v>
          </cell>
          <cell r="V101">
            <v>39018</v>
          </cell>
          <cell r="W101">
            <v>39081</v>
          </cell>
          <cell r="X101">
            <v>0</v>
          </cell>
          <cell r="Y101">
            <v>1760.73</v>
          </cell>
          <cell r="Z101">
            <v>1056.56</v>
          </cell>
          <cell r="AA101">
            <v>1</v>
          </cell>
          <cell r="AC101">
            <v>27.61</v>
          </cell>
          <cell r="AD101">
            <v>32.909999999999997</v>
          </cell>
          <cell r="AE101">
            <v>32.909999999999997</v>
          </cell>
          <cell r="AF101">
            <v>41</v>
          </cell>
          <cell r="AG101">
            <v>0</v>
          </cell>
          <cell r="AI101">
            <v>1727.82</v>
          </cell>
          <cell r="AJ101">
            <v>1760.73</v>
          </cell>
          <cell r="AK101">
            <v>1055.58</v>
          </cell>
          <cell r="AL101">
            <v>324.79000000000002</v>
          </cell>
          <cell r="AM101">
            <v>203.9395490716181</v>
          </cell>
          <cell r="AN101">
            <v>98.2</v>
          </cell>
          <cell r="AO101">
            <v>277.56</v>
          </cell>
          <cell r="AP101">
            <v>49</v>
          </cell>
          <cell r="AQ101">
            <v>53</v>
          </cell>
          <cell r="AR101">
            <v>48</v>
          </cell>
        </row>
        <row r="102">
          <cell r="A102">
            <v>106126355</v>
          </cell>
          <cell r="B102">
            <v>0.17572952421087606</v>
          </cell>
          <cell r="C102" t="str">
            <v>N</v>
          </cell>
          <cell r="D102" t="str">
            <v>X</v>
          </cell>
          <cell r="F102" t="str">
            <v>Exclude due to material issues</v>
          </cell>
          <cell r="G102" t="str">
            <v>192.097 801 228TH AVE SE SAMMAMISH</v>
          </cell>
          <cell r="H102" t="str">
            <v>CGN1</v>
          </cell>
          <cell r="I102" t="str">
            <v>SC1</v>
          </cell>
          <cell r="J102" t="str">
            <v>WA11700390</v>
          </cell>
          <cell r="K102" t="str">
            <v>Commercial Svc/MSA</v>
          </cell>
          <cell r="L102" t="str">
            <v>P.11027.01.01</v>
          </cell>
          <cell r="M102" t="str">
            <v>CAP_Comm/Ind serv</v>
          </cell>
          <cell r="N102" t="str">
            <v>QCNOKG</v>
          </cell>
          <cell r="O102" t="str">
            <v>QUANTA - REDMOND - GAS</v>
          </cell>
          <cell r="P102" t="str">
            <v>X708005527</v>
          </cell>
          <cell r="Q102" t="str">
            <v>PSE</v>
          </cell>
          <cell r="R102" t="str">
            <v>NO</v>
          </cell>
          <cell r="S102" t="str">
            <v>25000271</v>
          </cell>
          <cell r="T102" t="str">
            <v>000020</v>
          </cell>
          <cell r="U102">
            <v>38938</v>
          </cell>
          <cell r="V102">
            <v>39018</v>
          </cell>
          <cell r="W102">
            <v>39081</v>
          </cell>
          <cell r="X102">
            <v>0</v>
          </cell>
          <cell r="Y102">
            <v>1640.37</v>
          </cell>
          <cell r="Z102">
            <v>408.14</v>
          </cell>
          <cell r="AA102">
            <v>1</v>
          </cell>
          <cell r="AC102">
            <v>0</v>
          </cell>
          <cell r="AD102">
            <v>0</v>
          </cell>
          <cell r="AE102">
            <v>0</v>
          </cell>
          <cell r="AF102">
            <v>25</v>
          </cell>
          <cell r="AG102">
            <v>0</v>
          </cell>
          <cell r="AI102">
            <v>1640.37</v>
          </cell>
          <cell r="AJ102">
            <v>1640.37</v>
          </cell>
          <cell r="AK102">
            <v>407.77</v>
          </cell>
          <cell r="AL102">
            <v>308.16000000000003</v>
          </cell>
          <cell r="AM102">
            <v>189.99864721485415</v>
          </cell>
          <cell r="AN102">
            <v>37.93</v>
          </cell>
          <cell r="AO102">
            <v>884.74</v>
          </cell>
          <cell r="AP102">
            <v>39</v>
          </cell>
          <cell r="AQ102">
            <v>42</v>
          </cell>
          <cell r="AR102">
            <v>38</v>
          </cell>
        </row>
        <row r="103">
          <cell r="A103">
            <v>106166418</v>
          </cell>
          <cell r="B103">
            <v>0.17581098593134925</v>
          </cell>
          <cell r="G103" t="str">
            <v>271.014 2100 CATON WAY SW OLYMPIA</v>
          </cell>
          <cell r="H103" t="str">
            <v>CGN1</v>
          </cell>
          <cell r="I103" t="str">
            <v>SC1</v>
          </cell>
          <cell r="J103" t="str">
            <v>WA03400030</v>
          </cell>
          <cell r="K103" t="str">
            <v>Commercial Svc/MSA</v>
          </cell>
          <cell r="L103" t="str">
            <v>P.11027.01.01</v>
          </cell>
          <cell r="M103" t="str">
            <v>CAP_Comm/Ind serv</v>
          </cell>
          <cell r="N103" t="str">
            <v>QSTHLG</v>
          </cell>
          <cell r="O103" t="str">
            <v>QUANTA - OLYMPIA - GAS</v>
          </cell>
          <cell r="P103" t="str">
            <v/>
          </cell>
          <cell r="Q103" t="str">
            <v/>
          </cell>
          <cell r="R103" t="str">
            <v/>
          </cell>
          <cell r="S103" t="str">
            <v/>
          </cell>
          <cell r="T103" t="str">
            <v>000000</v>
          </cell>
          <cell r="U103">
            <v>38940</v>
          </cell>
          <cell r="V103">
            <v>39018</v>
          </cell>
          <cell r="W103">
            <v>39081</v>
          </cell>
          <cell r="X103">
            <v>0</v>
          </cell>
          <cell r="Y103">
            <v>2381.1799999999998</v>
          </cell>
          <cell r="Z103">
            <v>1128.8399999999999</v>
          </cell>
          <cell r="AA103">
            <v>1</v>
          </cell>
          <cell r="AC103">
            <v>0</v>
          </cell>
          <cell r="AD103">
            <v>0</v>
          </cell>
          <cell r="AE103">
            <v>0</v>
          </cell>
          <cell r="AF103">
            <v>0</v>
          </cell>
          <cell r="AG103">
            <v>0</v>
          </cell>
          <cell r="AI103">
            <v>2381.1799999999998</v>
          </cell>
          <cell r="AJ103">
            <v>2381.1799999999998</v>
          </cell>
          <cell r="AK103">
            <v>1125.06</v>
          </cell>
          <cell r="AL103">
            <v>433.52</v>
          </cell>
          <cell r="AM103">
            <v>275.80422634836441</v>
          </cell>
          <cell r="AN103">
            <v>120.04</v>
          </cell>
          <cell r="AO103">
            <v>692.88</v>
          </cell>
          <cell r="AP103">
            <v>108</v>
          </cell>
          <cell r="AQ103">
            <v>110</v>
          </cell>
          <cell r="AR103">
            <v>99</v>
          </cell>
        </row>
        <row r="104">
          <cell r="A104">
            <v>106178615</v>
          </cell>
          <cell r="B104">
            <v>0.17926115859845204</v>
          </cell>
          <cell r="C104" t="str">
            <v>N</v>
          </cell>
          <cell r="D104" t="str">
            <v>X</v>
          </cell>
          <cell r="F104" t="str">
            <v>Exclude due to material issues</v>
          </cell>
          <cell r="G104" t="str">
            <v>229.080 1775 E ST NE # A1 AUBURN</v>
          </cell>
          <cell r="H104" t="str">
            <v>CGN1</v>
          </cell>
          <cell r="I104" t="str">
            <v>SC3</v>
          </cell>
          <cell r="J104" t="str">
            <v>WA11700020</v>
          </cell>
          <cell r="K104" t="str">
            <v>Commercial Svc/Multi-Mtr</v>
          </cell>
          <cell r="L104" t="str">
            <v>P.11027.01.01</v>
          </cell>
          <cell r="M104" t="str">
            <v>CAP_Comm/Ind serv</v>
          </cell>
          <cell r="N104" t="str">
            <v>QCSOKG</v>
          </cell>
          <cell r="O104" t="str">
            <v>QUANTA - SOUTH KING - GAS</v>
          </cell>
          <cell r="P104" t="str">
            <v>X234832444</v>
          </cell>
          <cell r="Q104" t="str">
            <v>CUSTOMER</v>
          </cell>
          <cell r="R104" t="str">
            <v>?</v>
          </cell>
          <cell r="S104" t="str">
            <v/>
          </cell>
          <cell r="T104" t="str">
            <v>000000</v>
          </cell>
          <cell r="U104">
            <v>39001</v>
          </cell>
          <cell r="V104">
            <v>39081</v>
          </cell>
          <cell r="W104">
            <v>39172</v>
          </cell>
          <cell r="X104">
            <v>0</v>
          </cell>
          <cell r="Y104">
            <v>545.98</v>
          </cell>
          <cell r="Z104">
            <v>41.97</v>
          </cell>
          <cell r="AA104">
            <v>1</v>
          </cell>
          <cell r="AC104">
            <v>0</v>
          </cell>
          <cell r="AD104">
            <v>0</v>
          </cell>
          <cell r="AE104">
            <v>0</v>
          </cell>
          <cell r="AF104">
            <v>15</v>
          </cell>
          <cell r="AG104">
            <v>0</v>
          </cell>
          <cell r="AI104">
            <v>545.98</v>
          </cell>
          <cell r="AJ104">
            <v>545.98</v>
          </cell>
          <cell r="AK104">
            <v>41.82</v>
          </cell>
          <cell r="AL104">
            <v>97.45</v>
          </cell>
          <cell r="AM104">
            <v>63.239062776304138</v>
          </cell>
          <cell r="AN104">
            <v>2.86</v>
          </cell>
          <cell r="AO104">
            <v>403.5</v>
          </cell>
          <cell r="AP104">
            <v>4</v>
          </cell>
          <cell r="AQ104">
            <v>6</v>
          </cell>
          <cell r="AR104">
            <v>5</v>
          </cell>
        </row>
        <row r="105">
          <cell r="A105">
            <v>106172646</v>
          </cell>
          <cell r="B105">
            <v>0.18575131906088771</v>
          </cell>
          <cell r="G105" t="str">
            <v>180.064  7701 24TH AVE NW SEATTLE</v>
          </cell>
          <cell r="H105" t="str">
            <v>CGN1</v>
          </cell>
          <cell r="I105" t="str">
            <v>SC1</v>
          </cell>
          <cell r="J105" t="str">
            <v>WA11700260</v>
          </cell>
          <cell r="K105" t="str">
            <v>Commercial Svc/MSA</v>
          </cell>
          <cell r="L105" t="str">
            <v>S.11027.01.01</v>
          </cell>
          <cell r="M105" t="str">
            <v>CAP_Comm/Ind Service</v>
          </cell>
          <cell r="N105" t="str">
            <v>MCNSEG</v>
          </cell>
          <cell r="O105" t="str">
            <v>PILCHUCK - NOB - GAS</v>
          </cell>
          <cell r="P105" t="str">
            <v>X211987059</v>
          </cell>
          <cell r="Q105" t="str">
            <v>PSE</v>
          </cell>
          <cell r="R105" t="str">
            <v>?</v>
          </cell>
          <cell r="S105" t="str">
            <v>25000920</v>
          </cell>
          <cell r="T105" t="str">
            <v>000010</v>
          </cell>
          <cell r="U105">
            <v>39184</v>
          </cell>
          <cell r="V105">
            <v>39263</v>
          </cell>
          <cell r="W105">
            <v>39326</v>
          </cell>
          <cell r="X105">
            <v>0</v>
          </cell>
          <cell r="Y105">
            <v>2674.15</v>
          </cell>
          <cell r="Z105">
            <v>1109.68</v>
          </cell>
          <cell r="AA105">
            <v>1</v>
          </cell>
          <cell r="AB105">
            <v>198.61</v>
          </cell>
          <cell r="AC105">
            <v>0</v>
          </cell>
          <cell r="AD105">
            <v>0</v>
          </cell>
          <cell r="AE105">
            <v>238.33021251</v>
          </cell>
          <cell r="AF105">
            <v>40</v>
          </cell>
          <cell r="AG105">
            <v>0</v>
          </cell>
          <cell r="AI105">
            <v>2435.8197874900002</v>
          </cell>
          <cell r="AJ105">
            <v>2674.15</v>
          </cell>
          <cell r="AK105">
            <v>1102.6500000000001</v>
          </cell>
          <cell r="AL105">
            <v>596.05999999999995</v>
          </cell>
          <cell r="AM105">
            <v>309.7379752431475</v>
          </cell>
          <cell r="AN105">
            <v>298.92</v>
          </cell>
          <cell r="AO105">
            <v>657.54</v>
          </cell>
          <cell r="AP105">
            <v>34</v>
          </cell>
          <cell r="AQ105">
            <v>37</v>
          </cell>
          <cell r="AR105">
            <v>33</v>
          </cell>
        </row>
        <row r="106">
          <cell r="A106">
            <v>106175024</v>
          </cell>
          <cell r="B106">
            <v>0.18684228355773747</v>
          </cell>
          <cell r="G106" t="str">
            <v>210.081 365 S GRADY WAY RENTON</v>
          </cell>
          <cell r="H106" t="str">
            <v>CGN1</v>
          </cell>
          <cell r="I106" t="str">
            <v>SC1</v>
          </cell>
          <cell r="J106" t="str">
            <v>WA11700250</v>
          </cell>
          <cell r="K106" t="str">
            <v>Commercial Svc/MSA</v>
          </cell>
          <cell r="L106" t="str">
            <v>P.11027.01.01</v>
          </cell>
          <cell r="M106" t="str">
            <v>CAP_Comm/Ind serv</v>
          </cell>
          <cell r="N106" t="str">
            <v>QCSOKG</v>
          </cell>
          <cell r="O106" t="str">
            <v>QUANTA - SOUTH KING - GAS</v>
          </cell>
          <cell r="P106" t="str">
            <v>X229463251</v>
          </cell>
          <cell r="Q106" t="str">
            <v>CUSTOMER</v>
          </cell>
          <cell r="R106" t="str">
            <v>?</v>
          </cell>
          <cell r="S106" t="str">
            <v/>
          </cell>
          <cell r="T106" t="str">
            <v>000000</v>
          </cell>
          <cell r="U106">
            <v>38919</v>
          </cell>
          <cell r="V106">
            <v>38990</v>
          </cell>
          <cell r="W106">
            <v>39050</v>
          </cell>
          <cell r="X106">
            <v>0</v>
          </cell>
          <cell r="Y106">
            <v>5244.32</v>
          </cell>
          <cell r="Z106">
            <v>3252.59</v>
          </cell>
          <cell r="AA106">
            <v>1</v>
          </cell>
          <cell r="AC106">
            <v>0</v>
          </cell>
          <cell r="AD106">
            <v>0</v>
          </cell>
          <cell r="AE106">
            <v>0</v>
          </cell>
          <cell r="AF106">
            <v>25</v>
          </cell>
          <cell r="AG106">
            <v>0</v>
          </cell>
          <cell r="AI106">
            <v>5244.32</v>
          </cell>
          <cell r="AJ106">
            <v>5244.32</v>
          </cell>
          <cell r="AK106">
            <v>3246.73</v>
          </cell>
          <cell r="AL106">
            <v>1022.53</v>
          </cell>
          <cell r="AM106">
            <v>607.43229000884185</v>
          </cell>
          <cell r="AN106">
            <v>348.97</v>
          </cell>
          <cell r="AO106">
            <v>598.05999999999995</v>
          </cell>
          <cell r="AP106">
            <v>65</v>
          </cell>
          <cell r="AQ106">
            <v>87</v>
          </cell>
          <cell r="AR106">
            <v>78</v>
          </cell>
        </row>
        <row r="107">
          <cell r="A107">
            <v>106182219</v>
          </cell>
          <cell r="B107">
            <v>0.19012535188780899</v>
          </cell>
          <cell r="G107" t="str">
            <v>250.073 902 S MERIDIAN # 100A PUYALLUP</v>
          </cell>
          <cell r="H107" t="str">
            <v>CGN1</v>
          </cell>
          <cell r="I107" t="str">
            <v>SC1</v>
          </cell>
          <cell r="J107" t="str">
            <v>WA12700270</v>
          </cell>
          <cell r="K107" t="str">
            <v>Commercial Svc/MSA</v>
          </cell>
          <cell r="L107" t="str">
            <v>P.11027.01.01</v>
          </cell>
          <cell r="M107" t="str">
            <v>CAP_Comm/Ind serv</v>
          </cell>
          <cell r="N107" t="str">
            <v>QSWPRG</v>
          </cell>
          <cell r="O107" t="str">
            <v>QUANTA - PUYALLUP - GAS</v>
          </cell>
          <cell r="P107" t="str">
            <v>X240555514</v>
          </cell>
          <cell r="Q107" t="str">
            <v>CUSTOMER</v>
          </cell>
          <cell r="R107" t="str">
            <v>?</v>
          </cell>
          <cell r="S107" t="str">
            <v>25001133</v>
          </cell>
          <cell r="T107" t="str">
            <v>000010</v>
          </cell>
          <cell r="U107">
            <v>38961</v>
          </cell>
          <cell r="V107">
            <v>39050</v>
          </cell>
          <cell r="W107">
            <v>39109</v>
          </cell>
          <cell r="X107">
            <v>0</v>
          </cell>
          <cell r="Y107">
            <v>760.15</v>
          </cell>
          <cell r="Z107">
            <v>188.86</v>
          </cell>
          <cell r="AA107">
            <v>1</v>
          </cell>
          <cell r="AC107">
            <v>0</v>
          </cell>
          <cell r="AD107">
            <v>0</v>
          </cell>
          <cell r="AE107">
            <v>0</v>
          </cell>
          <cell r="AF107">
            <v>15</v>
          </cell>
          <cell r="AG107">
            <v>0</v>
          </cell>
          <cell r="AI107">
            <v>760.15</v>
          </cell>
          <cell r="AJ107">
            <v>760.15</v>
          </cell>
          <cell r="AK107">
            <v>188.2</v>
          </cell>
          <cell r="AL107">
            <v>165.36</v>
          </cell>
          <cell r="AM107">
            <v>88.045667550839994</v>
          </cell>
          <cell r="AN107">
            <v>44.14</v>
          </cell>
          <cell r="AO107">
            <v>359.28</v>
          </cell>
          <cell r="AP107">
            <v>18</v>
          </cell>
          <cell r="AQ107">
            <v>21</v>
          </cell>
          <cell r="AR107">
            <v>19</v>
          </cell>
        </row>
        <row r="108">
          <cell r="A108">
            <v>106180425</v>
          </cell>
          <cell r="B108">
            <v>0.19063585333715771</v>
          </cell>
          <cell r="G108" t="str">
            <v>184.069A 1419 N 45TH ST SEATTLE</v>
          </cell>
          <cell r="H108" t="str">
            <v>CGN1</v>
          </cell>
          <cell r="I108" t="str">
            <v>SC1</v>
          </cell>
          <cell r="J108" t="str">
            <v>WA11700260</v>
          </cell>
          <cell r="K108" t="str">
            <v>Commercial Svc/MSA</v>
          </cell>
          <cell r="L108" t="str">
            <v>S.11027.01.01</v>
          </cell>
          <cell r="M108" t="str">
            <v>CAP_Comm/Ind Service</v>
          </cell>
          <cell r="N108" t="str">
            <v>MCNSEG</v>
          </cell>
          <cell r="O108" t="str">
            <v>PILCHUCK - NOB - GAS</v>
          </cell>
          <cell r="P108" t="str">
            <v>X232730765</v>
          </cell>
          <cell r="Q108" t="str">
            <v>PSE</v>
          </cell>
          <cell r="R108" t="str">
            <v>?</v>
          </cell>
          <cell r="S108" t="str">
            <v/>
          </cell>
          <cell r="T108" t="str">
            <v>000000</v>
          </cell>
          <cell r="U108">
            <v>39041</v>
          </cell>
          <cell r="V108">
            <v>39109</v>
          </cell>
          <cell r="W108">
            <v>39200</v>
          </cell>
          <cell r="X108">
            <v>0</v>
          </cell>
          <cell r="Y108">
            <v>4140.96</v>
          </cell>
          <cell r="Z108">
            <v>2831.73</v>
          </cell>
          <cell r="AA108">
            <v>1</v>
          </cell>
          <cell r="AC108">
            <v>27.52</v>
          </cell>
          <cell r="AD108">
            <v>32.799999999999997</v>
          </cell>
          <cell r="AE108">
            <v>32.799999999999997</v>
          </cell>
          <cell r="AF108">
            <v>20</v>
          </cell>
          <cell r="AG108">
            <v>0</v>
          </cell>
          <cell r="AI108">
            <v>4108.16</v>
          </cell>
          <cell r="AJ108">
            <v>4140.96</v>
          </cell>
          <cell r="AK108">
            <v>2815.09</v>
          </cell>
          <cell r="AL108">
            <v>492.61</v>
          </cell>
          <cell r="AM108">
            <v>479.63374005305059</v>
          </cell>
          <cell r="AN108">
            <v>426.87</v>
          </cell>
          <cell r="AO108">
            <v>367.86</v>
          </cell>
          <cell r="AP108">
            <v>16</v>
          </cell>
          <cell r="AQ108">
            <v>27</v>
          </cell>
          <cell r="AR108">
            <v>24</v>
          </cell>
        </row>
        <row r="109">
          <cell r="A109">
            <v>106174419</v>
          </cell>
          <cell r="B109">
            <v>0.19381370630554162</v>
          </cell>
          <cell r="G109" t="str">
            <v>244.070 3985 70TH AVE E # A-1 FIFE</v>
          </cell>
          <cell r="H109" t="str">
            <v>CGN1</v>
          </cell>
          <cell r="I109" t="str">
            <v>SC1</v>
          </cell>
          <cell r="J109" t="str">
            <v>WA12700060</v>
          </cell>
          <cell r="K109" t="str">
            <v>Commercial Svc/MSA</v>
          </cell>
          <cell r="L109" t="str">
            <v>P.11027.01.01</v>
          </cell>
          <cell r="M109" t="str">
            <v>CAP_Comm/Ind serv</v>
          </cell>
          <cell r="N109" t="str">
            <v>QSWPRG</v>
          </cell>
          <cell r="O109" t="str">
            <v>QUANTA - PUYALLUP - GAS</v>
          </cell>
          <cell r="P109" t="str">
            <v>X228495615</v>
          </cell>
          <cell r="Q109" t="str">
            <v>CUSTOMER</v>
          </cell>
          <cell r="R109" t="str">
            <v>?</v>
          </cell>
          <cell r="S109" t="str">
            <v/>
          </cell>
          <cell r="T109" t="str">
            <v>000000</v>
          </cell>
          <cell r="U109">
            <v>38943</v>
          </cell>
          <cell r="V109">
            <v>39137</v>
          </cell>
          <cell r="W109">
            <v>39200</v>
          </cell>
          <cell r="X109">
            <v>0</v>
          </cell>
          <cell r="Y109">
            <v>1321.82</v>
          </cell>
          <cell r="Z109">
            <v>355.83</v>
          </cell>
          <cell r="AA109">
            <v>1</v>
          </cell>
          <cell r="AC109">
            <v>0</v>
          </cell>
          <cell r="AD109">
            <v>0</v>
          </cell>
          <cell r="AE109">
            <v>0</v>
          </cell>
          <cell r="AF109">
            <v>50</v>
          </cell>
          <cell r="AG109">
            <v>0</v>
          </cell>
          <cell r="AI109">
            <v>1321.82</v>
          </cell>
          <cell r="AJ109">
            <v>1321.82</v>
          </cell>
          <cell r="AK109">
            <v>355.5</v>
          </cell>
          <cell r="AL109">
            <v>247.84</v>
          </cell>
          <cell r="AM109">
            <v>153.10205128205121</v>
          </cell>
          <cell r="AN109">
            <v>33.07</v>
          </cell>
          <cell r="AO109">
            <v>683.87</v>
          </cell>
          <cell r="AP109">
            <v>34</v>
          </cell>
          <cell r="AQ109">
            <v>35</v>
          </cell>
          <cell r="AR109">
            <v>32</v>
          </cell>
        </row>
        <row r="110">
          <cell r="A110">
            <v>106172547</v>
          </cell>
          <cell r="B110">
            <v>0.19505403494063533</v>
          </cell>
          <cell r="C110" t="str">
            <v>N</v>
          </cell>
          <cell r="D110" t="str">
            <v>X</v>
          </cell>
          <cell r="F110" t="str">
            <v>Exclude due to material issues</v>
          </cell>
          <cell r="G110" t="str">
            <v>199.101 2525 NE PARK DR ISSAQUAH</v>
          </cell>
          <cell r="H110" t="str">
            <v>CGN1</v>
          </cell>
          <cell r="I110" t="str">
            <v>SC1</v>
          </cell>
          <cell r="J110" t="str">
            <v>WA11700140</v>
          </cell>
          <cell r="K110" t="str">
            <v>Commercial Svc/MSA</v>
          </cell>
          <cell r="L110" t="str">
            <v>P.11027.01.01</v>
          </cell>
          <cell r="M110" t="str">
            <v>CAP_Comm/Ind serv</v>
          </cell>
          <cell r="N110" t="str">
            <v>QCNOKG</v>
          </cell>
          <cell r="O110" t="str">
            <v>QUANTA - REDMOND - GAS</v>
          </cell>
          <cell r="P110" t="str">
            <v>X222925181</v>
          </cell>
          <cell r="Q110" t="str">
            <v>CUSTOMER</v>
          </cell>
          <cell r="R110" t="str">
            <v>NO</v>
          </cell>
          <cell r="S110" t="str">
            <v/>
          </cell>
          <cell r="T110" t="str">
            <v>000000</v>
          </cell>
          <cell r="U110">
            <v>39051</v>
          </cell>
          <cell r="V110">
            <v>39109</v>
          </cell>
          <cell r="W110">
            <v>39172</v>
          </cell>
          <cell r="X110">
            <v>0</v>
          </cell>
          <cell r="Y110">
            <v>2529.46</v>
          </cell>
          <cell r="Z110">
            <v>218.47</v>
          </cell>
          <cell r="AA110">
            <v>1</v>
          </cell>
          <cell r="AC110">
            <v>0</v>
          </cell>
          <cell r="AD110">
            <v>0</v>
          </cell>
          <cell r="AE110">
            <v>0</v>
          </cell>
          <cell r="AF110">
            <v>9</v>
          </cell>
          <cell r="AG110">
            <v>0</v>
          </cell>
          <cell r="AI110">
            <v>2529.46</v>
          </cell>
          <cell r="AJ110">
            <v>2529.46</v>
          </cell>
          <cell r="AK110">
            <v>217.19</v>
          </cell>
          <cell r="AL110">
            <v>814.11</v>
          </cell>
          <cell r="AM110">
            <v>292.97900972590651</v>
          </cell>
          <cell r="AN110">
            <v>539.23</v>
          </cell>
          <cell r="AO110">
            <v>943.72</v>
          </cell>
          <cell r="AP110">
            <v>9</v>
          </cell>
          <cell r="AQ110">
            <v>7</v>
          </cell>
          <cell r="AR110">
            <v>6</v>
          </cell>
        </row>
        <row r="111">
          <cell r="A111">
            <v>106188446</v>
          </cell>
          <cell r="B111">
            <v>0.1968462382235871</v>
          </cell>
          <cell r="G111" t="str">
            <v>255.060 208 GARFIELD ST S # B TACOMA</v>
          </cell>
          <cell r="H111" t="str">
            <v>CGN1</v>
          </cell>
          <cell r="I111" t="str">
            <v>SC1</v>
          </cell>
          <cell r="J111" t="str">
            <v>WA12700170</v>
          </cell>
          <cell r="K111" t="str">
            <v>Commercial Svc/MSA</v>
          </cell>
          <cell r="L111" t="str">
            <v>P.11027.01.01</v>
          </cell>
          <cell r="M111" t="str">
            <v>CAP_Comm/Ind serv</v>
          </cell>
          <cell r="N111" t="str">
            <v>QSWPRG</v>
          </cell>
          <cell r="O111" t="str">
            <v>QUANTA - PUYALLUP - GAS</v>
          </cell>
          <cell r="P111" t="str">
            <v>X250251908</v>
          </cell>
          <cell r="Q111" t="str">
            <v>CUSTOMER</v>
          </cell>
          <cell r="R111" t="str">
            <v>?</v>
          </cell>
          <cell r="S111" t="str">
            <v/>
          </cell>
          <cell r="T111" t="str">
            <v>000000</v>
          </cell>
          <cell r="U111">
            <v>39141</v>
          </cell>
          <cell r="V111">
            <v>39200</v>
          </cell>
          <cell r="W111">
            <v>39263</v>
          </cell>
          <cell r="X111">
            <v>0.09</v>
          </cell>
          <cell r="Y111">
            <v>9203.36</v>
          </cell>
          <cell r="Z111">
            <v>5437.84</v>
          </cell>
          <cell r="AA111">
            <v>1</v>
          </cell>
          <cell r="AB111">
            <v>170.14</v>
          </cell>
          <cell r="AC111">
            <v>745.4</v>
          </cell>
          <cell r="AD111">
            <v>888.52</v>
          </cell>
          <cell r="AE111">
            <v>1092.68646874</v>
          </cell>
          <cell r="AF111">
            <v>100</v>
          </cell>
          <cell r="AG111">
            <v>0</v>
          </cell>
          <cell r="AI111">
            <v>8110.5835312600002</v>
          </cell>
          <cell r="AJ111">
            <v>9203.27</v>
          </cell>
          <cell r="AK111">
            <v>5429.35</v>
          </cell>
          <cell r="AL111">
            <v>1697.94</v>
          </cell>
          <cell r="AM111">
            <v>1065.9844120247571</v>
          </cell>
          <cell r="AN111">
            <v>686.67</v>
          </cell>
          <cell r="AO111">
            <v>1344.02</v>
          </cell>
          <cell r="AP111">
            <v>134</v>
          </cell>
          <cell r="AQ111">
            <v>154</v>
          </cell>
          <cell r="AR111">
            <v>139</v>
          </cell>
        </row>
        <row r="112">
          <cell r="A112">
            <v>106181402</v>
          </cell>
          <cell r="B112">
            <v>0.19690202886385855</v>
          </cell>
          <cell r="C112" t="str">
            <v>N</v>
          </cell>
          <cell r="D112" t="str">
            <v>X</v>
          </cell>
          <cell r="F112" t="str">
            <v>Exclude due to material issues</v>
          </cell>
          <cell r="G112" t="str">
            <v>235.079 2202 PERIMETER RD SW # A AUBURN</v>
          </cell>
          <cell r="H112" t="str">
            <v>CGN1</v>
          </cell>
          <cell r="I112" t="str">
            <v>SC1</v>
          </cell>
          <cell r="J112" t="str">
            <v>WA11700020</v>
          </cell>
          <cell r="K112" t="str">
            <v>Commercial Svc/MSA</v>
          </cell>
          <cell r="L112" t="str">
            <v>P.11027.01.01</v>
          </cell>
          <cell r="M112" t="str">
            <v>CAP_Comm/Ind serv</v>
          </cell>
          <cell r="N112" t="str">
            <v>QCSOKG</v>
          </cell>
          <cell r="O112" t="str">
            <v>QUANTA - SOUTH KING - GAS</v>
          </cell>
          <cell r="P112" t="str">
            <v>X239126232</v>
          </cell>
          <cell r="Q112" t="str">
            <v>CUSTOMER</v>
          </cell>
          <cell r="R112" t="str">
            <v>NO</v>
          </cell>
          <cell r="S112" t="str">
            <v/>
          </cell>
          <cell r="T112" t="str">
            <v>000000</v>
          </cell>
          <cell r="U112">
            <v>39136</v>
          </cell>
          <cell r="V112">
            <v>39200</v>
          </cell>
          <cell r="W112">
            <v>39263</v>
          </cell>
          <cell r="X112">
            <v>0</v>
          </cell>
          <cell r="Y112">
            <v>1371.01</v>
          </cell>
          <cell r="Z112">
            <v>271.45999999999998</v>
          </cell>
          <cell r="AA112">
            <v>1</v>
          </cell>
          <cell r="AC112">
            <v>0</v>
          </cell>
          <cell r="AD112">
            <v>0</v>
          </cell>
          <cell r="AE112">
            <v>0</v>
          </cell>
          <cell r="AF112">
            <v>35</v>
          </cell>
          <cell r="AG112">
            <v>0</v>
          </cell>
          <cell r="AI112">
            <v>1371.01</v>
          </cell>
          <cell r="AJ112">
            <v>1371.01</v>
          </cell>
          <cell r="AK112">
            <v>271.27999999999997</v>
          </cell>
          <cell r="AL112">
            <v>154.83000000000001</v>
          </cell>
          <cell r="AM112">
            <v>158.79956675508402</v>
          </cell>
          <cell r="AN112">
            <v>28.05</v>
          </cell>
          <cell r="AO112">
            <v>915.17</v>
          </cell>
          <cell r="AP112">
            <v>26</v>
          </cell>
          <cell r="AQ112">
            <v>29</v>
          </cell>
          <cell r="AR112">
            <v>26</v>
          </cell>
        </row>
        <row r="113">
          <cell r="A113">
            <v>106179878</v>
          </cell>
          <cell r="B113">
            <v>0.20501303166384255</v>
          </cell>
          <cell r="G113" t="str">
            <v>168.087 14227 NE 200TH ST WOODINVILLE</v>
          </cell>
          <cell r="H113" t="str">
            <v>CGN1</v>
          </cell>
          <cell r="I113" t="str">
            <v>SC1</v>
          </cell>
          <cell r="J113" t="str">
            <v>WA11700160</v>
          </cell>
          <cell r="K113" t="str">
            <v>Commercial Svc/MSA</v>
          </cell>
          <cell r="L113" t="str">
            <v>P.11027.01.01</v>
          </cell>
          <cell r="M113" t="str">
            <v>CAP_Comm/Ind serv</v>
          </cell>
          <cell r="N113" t="str">
            <v>QCNOKG</v>
          </cell>
          <cell r="O113" t="str">
            <v>QUANTA - REDMOND - GAS</v>
          </cell>
          <cell r="P113" t="str">
            <v>X235520123</v>
          </cell>
          <cell r="Q113" t="str">
            <v>PSE</v>
          </cell>
          <cell r="R113" t="str">
            <v>NO</v>
          </cell>
          <cell r="S113" t="str">
            <v>25001100</v>
          </cell>
          <cell r="T113" t="str">
            <v>000010</v>
          </cell>
          <cell r="U113">
            <v>38966</v>
          </cell>
          <cell r="V113">
            <v>39050</v>
          </cell>
          <cell r="W113">
            <v>39109</v>
          </cell>
          <cell r="X113">
            <v>0</v>
          </cell>
          <cell r="Y113">
            <v>2643.12</v>
          </cell>
          <cell r="Z113">
            <v>691.79</v>
          </cell>
          <cell r="AA113">
            <v>1</v>
          </cell>
          <cell r="AB113">
            <v>164.22</v>
          </cell>
          <cell r="AC113">
            <v>745.38</v>
          </cell>
          <cell r="AD113">
            <v>888.49</v>
          </cell>
          <cell r="AE113">
            <v>1085.55252202</v>
          </cell>
          <cell r="AF113">
            <v>20</v>
          </cell>
          <cell r="AG113">
            <v>0</v>
          </cell>
          <cell r="AI113">
            <v>1557.5674779799999</v>
          </cell>
          <cell r="AJ113">
            <v>2643.12</v>
          </cell>
          <cell r="AK113">
            <v>689.36</v>
          </cell>
          <cell r="AL113">
            <v>518.20000000000005</v>
          </cell>
          <cell r="AM113">
            <v>306.14387267904522</v>
          </cell>
          <cell r="AN113">
            <v>120.09</v>
          </cell>
          <cell r="AO113">
            <v>1270.17</v>
          </cell>
          <cell r="AP113">
            <v>32</v>
          </cell>
          <cell r="AQ113">
            <v>33</v>
          </cell>
          <cell r="AR113">
            <v>30</v>
          </cell>
        </row>
        <row r="114">
          <cell r="A114">
            <v>106189899</v>
          </cell>
          <cell r="B114">
            <v>0.21133523628373307</v>
          </cell>
          <cell r="C114" t="str">
            <v>N</v>
          </cell>
          <cell r="D114" t="str">
            <v>X</v>
          </cell>
          <cell r="F114" t="str">
            <v>Exclude due to material issues</v>
          </cell>
          <cell r="G114" t="str">
            <v>207.084 3000 NE 4TH ST # MAINTNC &amp; CLASS</v>
          </cell>
          <cell r="H114" t="str">
            <v>CGN1</v>
          </cell>
          <cell r="I114" t="str">
            <v>SC1</v>
          </cell>
          <cell r="J114" t="str">
            <v>WA11700250</v>
          </cell>
          <cell r="K114" t="str">
            <v>Commercial Svc/MSA</v>
          </cell>
          <cell r="L114" t="str">
            <v>P.11027.01.01</v>
          </cell>
          <cell r="M114" t="str">
            <v>CAP_Comm/Ind serv</v>
          </cell>
          <cell r="N114" t="str">
            <v>QCSOKG</v>
          </cell>
          <cell r="O114" t="str">
            <v>QUANTA - SOUTH KING - GAS</v>
          </cell>
          <cell r="P114" t="str">
            <v>X250188143</v>
          </cell>
          <cell r="Q114" t="str">
            <v>CUSTOMER</v>
          </cell>
          <cell r="R114" t="str">
            <v>NO</v>
          </cell>
          <cell r="S114" t="str">
            <v>25001318</v>
          </cell>
          <cell r="T114" t="str">
            <v>000010</v>
          </cell>
          <cell r="U114">
            <v>39157</v>
          </cell>
          <cell r="V114">
            <v>39228</v>
          </cell>
          <cell r="W114">
            <v>39291</v>
          </cell>
          <cell r="X114">
            <v>0</v>
          </cell>
          <cell r="Y114">
            <v>5155.97</v>
          </cell>
          <cell r="Z114">
            <v>3189.19</v>
          </cell>
          <cell r="AA114">
            <v>1</v>
          </cell>
          <cell r="AC114">
            <v>0</v>
          </cell>
          <cell r="AD114">
            <v>0</v>
          </cell>
          <cell r="AE114">
            <v>0</v>
          </cell>
          <cell r="AF114">
            <v>65</v>
          </cell>
          <cell r="AG114">
            <v>0</v>
          </cell>
          <cell r="AI114">
            <v>5155.97</v>
          </cell>
          <cell r="AJ114">
            <v>5155.97</v>
          </cell>
          <cell r="AK114">
            <v>3187.05</v>
          </cell>
          <cell r="AL114">
            <v>892.52</v>
          </cell>
          <cell r="AM114">
            <v>597.19900088417307</v>
          </cell>
          <cell r="AN114">
            <v>329.51</v>
          </cell>
          <cell r="AO114">
            <v>727.11</v>
          </cell>
          <cell r="AP114">
            <v>60</v>
          </cell>
          <cell r="AQ114">
            <v>100</v>
          </cell>
          <cell r="AR114">
            <v>90</v>
          </cell>
        </row>
        <row r="115">
          <cell r="A115">
            <v>106155200</v>
          </cell>
          <cell r="B115">
            <v>0.21384344093830077</v>
          </cell>
          <cell r="G115" t="str">
            <v>254.063 11212 17TH AVE E TACOMA</v>
          </cell>
          <cell r="H115" t="str">
            <v>CGN1</v>
          </cell>
          <cell r="I115" t="str">
            <v>SC1</v>
          </cell>
          <cell r="J115" t="str">
            <v>WA12700270</v>
          </cell>
          <cell r="K115" t="str">
            <v>Commercial Svc/MSA</v>
          </cell>
          <cell r="L115" t="str">
            <v>P.11027.01.01</v>
          </cell>
          <cell r="M115" t="str">
            <v>CAP_Comm/Ind serv</v>
          </cell>
          <cell r="N115" t="str">
            <v>QSWPRG</v>
          </cell>
          <cell r="O115" t="str">
            <v>QUANTA - PUYALLUP - GAS</v>
          </cell>
          <cell r="P115" t="str">
            <v>X198008571</v>
          </cell>
          <cell r="Q115" t="str">
            <v>PSE</v>
          </cell>
          <cell r="R115" t="str">
            <v>?</v>
          </cell>
          <cell r="S115" t="str">
            <v/>
          </cell>
          <cell r="T115" t="str">
            <v>000000</v>
          </cell>
          <cell r="U115">
            <v>39010</v>
          </cell>
          <cell r="V115">
            <v>39081</v>
          </cell>
          <cell r="W115">
            <v>39172</v>
          </cell>
          <cell r="X115">
            <v>0</v>
          </cell>
          <cell r="Y115">
            <v>6677.55</v>
          </cell>
          <cell r="Z115">
            <v>3883.94</v>
          </cell>
          <cell r="AA115">
            <v>1</v>
          </cell>
          <cell r="AB115">
            <v>164.22</v>
          </cell>
          <cell r="AC115">
            <v>745.36</v>
          </cell>
          <cell r="AD115">
            <v>888.47</v>
          </cell>
          <cell r="AE115">
            <v>1085.53252202</v>
          </cell>
          <cell r="AF115">
            <v>125</v>
          </cell>
          <cell r="AG115">
            <v>0</v>
          </cell>
          <cell r="AI115">
            <v>5592.01747798</v>
          </cell>
          <cell r="AJ115">
            <v>6677.55</v>
          </cell>
          <cell r="AK115">
            <v>3870.11</v>
          </cell>
          <cell r="AL115">
            <v>1122.76</v>
          </cell>
          <cell r="AM115">
            <v>773.43859416445594</v>
          </cell>
          <cell r="AN115">
            <v>264.82</v>
          </cell>
          <cell r="AO115">
            <v>1387.24</v>
          </cell>
          <cell r="AP115">
            <v>61</v>
          </cell>
          <cell r="AQ115">
            <v>141</v>
          </cell>
          <cell r="AR115">
            <v>127</v>
          </cell>
        </row>
        <row r="116">
          <cell r="A116">
            <v>106185874</v>
          </cell>
          <cell r="B116">
            <v>0.21748391498396358</v>
          </cell>
          <cell r="G116" t="str">
            <v>246.074 2001 MERIDIAN ST N PUYALLUP</v>
          </cell>
          <cell r="H116" t="str">
            <v>CGN1</v>
          </cell>
          <cell r="I116" t="str">
            <v>SC1</v>
          </cell>
          <cell r="J116" t="str">
            <v>WA12700270</v>
          </cell>
          <cell r="K116" t="str">
            <v>Commercial Svc/MSA</v>
          </cell>
          <cell r="L116" t="str">
            <v>P.11027.01.01</v>
          </cell>
          <cell r="M116" t="str">
            <v>CAP_Comm/Ind serv</v>
          </cell>
          <cell r="N116" t="str">
            <v>QSWPRG</v>
          </cell>
          <cell r="O116" t="str">
            <v>QUANTA - PUYALLUP - GAS</v>
          </cell>
          <cell r="P116" t="str">
            <v>X246314244</v>
          </cell>
          <cell r="Q116" t="str">
            <v>CUSTOMER</v>
          </cell>
          <cell r="R116" t="str">
            <v>?</v>
          </cell>
          <cell r="S116" t="str">
            <v/>
          </cell>
          <cell r="T116" t="str">
            <v>000000</v>
          </cell>
          <cell r="U116">
            <v>39010</v>
          </cell>
          <cell r="V116">
            <v>39081</v>
          </cell>
          <cell r="W116">
            <v>39172</v>
          </cell>
          <cell r="X116">
            <v>0</v>
          </cell>
          <cell r="Y116">
            <v>9000.75</v>
          </cell>
          <cell r="Z116">
            <v>5829.14</v>
          </cell>
          <cell r="AA116">
            <v>1</v>
          </cell>
          <cell r="AC116">
            <v>0</v>
          </cell>
          <cell r="AD116">
            <v>0</v>
          </cell>
          <cell r="AE116">
            <v>0</v>
          </cell>
          <cell r="AF116">
            <v>360</v>
          </cell>
          <cell r="AG116">
            <v>0</v>
          </cell>
          <cell r="AI116">
            <v>9000.75</v>
          </cell>
          <cell r="AJ116">
            <v>9000.75</v>
          </cell>
          <cell r="AK116">
            <v>5808.38</v>
          </cell>
          <cell r="AL116">
            <v>1582.06</v>
          </cell>
          <cell r="AM116">
            <v>1042.5271883289124</v>
          </cell>
          <cell r="AN116">
            <v>501.69</v>
          </cell>
          <cell r="AO116">
            <v>1052.68</v>
          </cell>
          <cell r="AP116">
            <v>310</v>
          </cell>
          <cell r="AQ116">
            <v>381</v>
          </cell>
          <cell r="AR116">
            <v>343</v>
          </cell>
        </row>
        <row r="117">
          <cell r="A117">
            <v>106186101</v>
          </cell>
          <cell r="B117">
            <v>0.21841621581535087</v>
          </cell>
          <cell r="C117" t="str">
            <v>N</v>
          </cell>
          <cell r="D117" t="str">
            <v>X</v>
          </cell>
          <cell r="F117" t="str">
            <v>Exclude due to material issues</v>
          </cell>
          <cell r="G117" t="str">
            <v>216.069 19987 1ST AVE S # 101 NORMANDY P</v>
          </cell>
          <cell r="H117" t="str">
            <v>CGN1</v>
          </cell>
          <cell r="I117" t="str">
            <v>SC3</v>
          </cell>
          <cell r="J117" t="str">
            <v>WA11700210</v>
          </cell>
          <cell r="K117" t="str">
            <v>Commercial Svc/Multi-Mtr</v>
          </cell>
          <cell r="L117" t="str">
            <v>P.11027.01.01</v>
          </cell>
          <cell r="M117" t="str">
            <v>CAP_Comm/Ind serv</v>
          </cell>
          <cell r="N117" t="str">
            <v>QCSOKG</v>
          </cell>
          <cell r="O117" t="str">
            <v>QUANTA - SOUTH KING - GAS</v>
          </cell>
          <cell r="P117" t="str">
            <v>X236507905</v>
          </cell>
          <cell r="Q117" t="str">
            <v>CUSTOMER</v>
          </cell>
          <cell r="R117" t="str">
            <v>?</v>
          </cell>
          <cell r="S117" t="str">
            <v/>
          </cell>
          <cell r="T117" t="str">
            <v>000000</v>
          </cell>
          <cell r="U117">
            <v>39262</v>
          </cell>
          <cell r="V117">
            <v>39326</v>
          </cell>
          <cell r="X117">
            <v>0</v>
          </cell>
          <cell r="Y117">
            <v>1119.55</v>
          </cell>
          <cell r="Z117">
            <v>387.99</v>
          </cell>
          <cell r="AA117">
            <v>1</v>
          </cell>
          <cell r="AC117">
            <v>0</v>
          </cell>
          <cell r="AD117">
            <v>0</v>
          </cell>
          <cell r="AE117">
            <v>0</v>
          </cell>
          <cell r="AF117">
            <v>28</v>
          </cell>
          <cell r="AG117">
            <v>0</v>
          </cell>
          <cell r="AI117">
            <v>1119.55</v>
          </cell>
          <cell r="AJ117">
            <v>1119.55</v>
          </cell>
          <cell r="AK117">
            <v>386.41</v>
          </cell>
          <cell r="AL117">
            <v>185.29</v>
          </cell>
          <cell r="AM117">
            <v>129.67378426171524</v>
          </cell>
          <cell r="AN117">
            <v>43.74</v>
          </cell>
          <cell r="AO117">
            <v>500.29</v>
          </cell>
          <cell r="AP117">
            <v>37</v>
          </cell>
          <cell r="AQ117">
            <v>41</v>
          </cell>
          <cell r="AR117">
            <v>37</v>
          </cell>
        </row>
        <row r="118">
          <cell r="A118">
            <v>106186464</v>
          </cell>
          <cell r="B118">
            <v>0.2185310825977016</v>
          </cell>
          <cell r="G118" t="str">
            <v>276.020 6247 RICH RD SE OLYMPIA</v>
          </cell>
          <cell r="H118" t="str">
            <v>CGN1</v>
          </cell>
          <cell r="I118" t="str">
            <v>SC3</v>
          </cell>
          <cell r="J118" t="str">
            <v>WA03400990</v>
          </cell>
          <cell r="K118" t="str">
            <v>Commercial Svc/Multi-Mtr</v>
          </cell>
          <cell r="L118" t="str">
            <v>P.11027.01.01</v>
          </cell>
          <cell r="M118" t="str">
            <v>CAP_Comm/Ind serv</v>
          </cell>
          <cell r="N118" t="str">
            <v>QSTHLG</v>
          </cell>
          <cell r="O118" t="str">
            <v>QUANTA - OLYMPIA - GAS</v>
          </cell>
          <cell r="P118" t="str">
            <v>X246773646</v>
          </cell>
          <cell r="Q118" t="str">
            <v>CUSTOMER</v>
          </cell>
          <cell r="R118" t="str">
            <v>NO</v>
          </cell>
          <cell r="S118" t="str">
            <v/>
          </cell>
          <cell r="T118" t="str">
            <v>000000</v>
          </cell>
          <cell r="U118">
            <v>39125</v>
          </cell>
          <cell r="V118">
            <v>39200</v>
          </cell>
          <cell r="W118">
            <v>39263</v>
          </cell>
          <cell r="X118">
            <v>0</v>
          </cell>
          <cell r="Y118">
            <v>4517.2299999999996</v>
          </cell>
          <cell r="Z118">
            <v>2787.66</v>
          </cell>
          <cell r="AA118">
            <v>1</v>
          </cell>
          <cell r="AC118">
            <v>26.9</v>
          </cell>
          <cell r="AD118">
            <v>32.06</v>
          </cell>
          <cell r="AE118">
            <v>32.06</v>
          </cell>
          <cell r="AF118">
            <v>20</v>
          </cell>
          <cell r="AG118">
            <v>0</v>
          </cell>
          <cell r="AI118">
            <v>4485.1699999999992</v>
          </cell>
          <cell r="AJ118">
            <v>4517.2299999999996</v>
          </cell>
          <cell r="AK118">
            <v>2785.59</v>
          </cell>
          <cell r="AL118">
            <v>879.45</v>
          </cell>
          <cell r="AM118">
            <v>523.2158532272324</v>
          </cell>
          <cell r="AN118">
            <v>362.51</v>
          </cell>
          <cell r="AO118">
            <v>462.44</v>
          </cell>
          <cell r="AP118">
            <v>24</v>
          </cell>
          <cell r="AQ118">
            <v>81</v>
          </cell>
          <cell r="AR118">
            <v>73</v>
          </cell>
        </row>
        <row r="119">
          <cell r="A119">
            <v>106169603</v>
          </cell>
          <cell r="B119">
            <v>0.21914419974570087</v>
          </cell>
          <cell r="G119" t="str">
            <v>208.081 81 S TOBIN ST RENTON</v>
          </cell>
          <cell r="H119" t="str">
            <v>CGN1</v>
          </cell>
          <cell r="I119" t="str">
            <v>SC1</v>
          </cell>
          <cell r="J119" t="str">
            <v>WA11700250</v>
          </cell>
          <cell r="K119" t="str">
            <v>Commercial Svc/MSA</v>
          </cell>
          <cell r="L119" t="str">
            <v>P.11027.01.01</v>
          </cell>
          <cell r="M119" t="str">
            <v>CAP_Comm/Ind serv</v>
          </cell>
          <cell r="N119" t="str">
            <v>QCSOKG</v>
          </cell>
          <cell r="O119" t="str">
            <v>QUANTA - SOUTH KING - GAS</v>
          </cell>
          <cell r="P119" t="str">
            <v>X187454251</v>
          </cell>
          <cell r="Q119" t="str">
            <v>PSE</v>
          </cell>
          <cell r="R119" t="str">
            <v>NO</v>
          </cell>
          <cell r="S119" t="str">
            <v>25001098</v>
          </cell>
          <cell r="T119" t="str">
            <v>000010</v>
          </cell>
          <cell r="U119">
            <v>39059</v>
          </cell>
          <cell r="V119">
            <v>39137</v>
          </cell>
          <cell r="W119">
            <v>39200</v>
          </cell>
          <cell r="X119">
            <v>0</v>
          </cell>
          <cell r="Y119">
            <v>5563.26</v>
          </cell>
          <cell r="Z119">
            <v>3793.45</v>
          </cell>
          <cell r="AA119">
            <v>1</v>
          </cell>
          <cell r="AC119">
            <v>27.66</v>
          </cell>
          <cell r="AD119">
            <v>32.97</v>
          </cell>
          <cell r="AE119">
            <v>32.97</v>
          </cell>
          <cell r="AF119">
            <v>65</v>
          </cell>
          <cell r="AG119">
            <v>0</v>
          </cell>
          <cell r="AI119">
            <v>5530.29</v>
          </cell>
          <cell r="AJ119">
            <v>5563.26</v>
          </cell>
          <cell r="AK119">
            <v>3784.16</v>
          </cell>
          <cell r="AL119">
            <v>675.27</v>
          </cell>
          <cell r="AM119">
            <v>644.37405835543814</v>
          </cell>
          <cell r="AN119">
            <v>621.67999999999995</v>
          </cell>
          <cell r="AO119">
            <v>444.7</v>
          </cell>
          <cell r="AP119">
            <v>51</v>
          </cell>
          <cell r="AQ119">
            <v>106</v>
          </cell>
          <cell r="AR119">
            <v>95</v>
          </cell>
        </row>
        <row r="120">
          <cell r="A120">
            <v>106182515</v>
          </cell>
          <cell r="B120">
            <v>0.22086156377799648</v>
          </cell>
          <cell r="C120" t="str">
            <v>N</v>
          </cell>
          <cell r="E120" t="str">
            <v>X</v>
          </cell>
          <cell r="F120" t="str">
            <v>Exclude due to obsolete service master ((QSC3-23 NCC Gas Convers.S/L Side Svc))</v>
          </cell>
          <cell r="G120" t="str">
            <v>253.051 6732 LAKE AVE SW LAKEWOOD</v>
          </cell>
          <cell r="H120" t="str">
            <v>CGN1</v>
          </cell>
          <cell r="I120" t="str">
            <v>SM1</v>
          </cell>
          <cell r="J120" t="str">
            <v>WA12700210</v>
          </cell>
          <cell r="K120" t="str">
            <v>Res Svc/MSA-Scat New Const</v>
          </cell>
          <cell r="L120" t="str">
            <v>P.11027.01.01</v>
          </cell>
          <cell r="M120" t="str">
            <v>CAP_Comm/Ind serv</v>
          </cell>
          <cell r="N120" t="str">
            <v>QSWPRG</v>
          </cell>
          <cell r="O120" t="str">
            <v>QUANTA - PUYALLUP - GAS</v>
          </cell>
          <cell r="P120" t="str">
            <v>X241051103</v>
          </cell>
          <cell r="Q120" t="str">
            <v>CUSTOMER</v>
          </cell>
          <cell r="R120" t="str">
            <v>?</v>
          </cell>
          <cell r="S120" t="str">
            <v/>
          </cell>
          <cell r="T120" t="str">
            <v>000000</v>
          </cell>
          <cell r="U120">
            <v>39035</v>
          </cell>
          <cell r="V120">
            <v>39109</v>
          </cell>
          <cell r="W120">
            <v>39172</v>
          </cell>
          <cell r="X120">
            <v>0</v>
          </cell>
          <cell r="Y120">
            <v>3124.78</v>
          </cell>
          <cell r="Z120">
            <v>2076.19</v>
          </cell>
          <cell r="AA120">
            <v>1</v>
          </cell>
          <cell r="AC120">
            <v>27.66</v>
          </cell>
          <cell r="AD120">
            <v>32.97</v>
          </cell>
          <cell r="AE120">
            <v>32.97</v>
          </cell>
          <cell r="AF120">
            <v>100</v>
          </cell>
          <cell r="AG120">
            <v>0</v>
          </cell>
          <cell r="AI120">
            <v>3091.8100000000004</v>
          </cell>
          <cell r="AJ120">
            <v>3124.78</v>
          </cell>
          <cell r="AK120">
            <v>2064.58</v>
          </cell>
          <cell r="AL120">
            <v>567.4</v>
          </cell>
          <cell r="AM120">
            <v>361.93296198054804</v>
          </cell>
          <cell r="AN120">
            <v>252.77</v>
          </cell>
          <cell r="AO120">
            <v>213.8</v>
          </cell>
          <cell r="AP120">
            <v>1</v>
          </cell>
          <cell r="AQ120">
            <v>98</v>
          </cell>
          <cell r="AR120">
            <v>78</v>
          </cell>
        </row>
        <row r="121">
          <cell r="A121">
            <v>106198746</v>
          </cell>
          <cell r="B121">
            <v>0.22221768371251649</v>
          </cell>
          <cell r="G121" t="str">
            <v>120.084 3729 116TH ST NE MARYSVILLE</v>
          </cell>
          <cell r="H121" t="str">
            <v>CGN1</v>
          </cell>
          <cell r="I121" t="str">
            <v>SC1</v>
          </cell>
          <cell r="J121" t="str">
            <v>WA03100110</v>
          </cell>
          <cell r="K121" t="str">
            <v>Commercial Svc/MSA</v>
          </cell>
          <cell r="L121" t="str">
            <v>S.11027.01.01</v>
          </cell>
          <cell r="M121" t="str">
            <v>CAP_Comm/Ind Service</v>
          </cell>
          <cell r="N121" t="str">
            <v>MNSNHG</v>
          </cell>
          <cell r="O121" t="str">
            <v>PILCHUCK - MARYSVILLE - GAS</v>
          </cell>
          <cell r="P121" t="str">
            <v>X269773603</v>
          </cell>
          <cell r="Q121" t="str">
            <v>CUSTOMER</v>
          </cell>
          <cell r="R121" t="str">
            <v>?</v>
          </cell>
          <cell r="S121" t="str">
            <v/>
          </cell>
          <cell r="T121" t="str">
            <v>000000</v>
          </cell>
          <cell r="U121">
            <v>39245</v>
          </cell>
          <cell r="V121">
            <v>39326</v>
          </cell>
          <cell r="X121">
            <v>0</v>
          </cell>
          <cell r="Y121">
            <v>1299.1199999999999</v>
          </cell>
          <cell r="Z121">
            <v>400.67</v>
          </cell>
          <cell r="AA121">
            <v>1</v>
          </cell>
          <cell r="AB121">
            <v>183.32</v>
          </cell>
          <cell r="AC121">
            <v>0</v>
          </cell>
          <cell r="AD121">
            <v>0</v>
          </cell>
          <cell r="AE121">
            <v>219.98235011999998</v>
          </cell>
          <cell r="AF121">
            <v>90</v>
          </cell>
          <cell r="AG121">
            <v>0</v>
          </cell>
          <cell r="AI121">
            <v>1079.13764988</v>
          </cell>
          <cell r="AJ121">
            <v>1299.1199999999999</v>
          </cell>
          <cell r="AK121">
            <v>399.78</v>
          </cell>
          <cell r="AL121">
            <v>239.73</v>
          </cell>
          <cell r="AM121">
            <v>150.47278514588857</v>
          </cell>
          <cell r="AN121">
            <v>87.68</v>
          </cell>
          <cell r="AO121">
            <v>564.77</v>
          </cell>
          <cell r="AP121">
            <v>18</v>
          </cell>
          <cell r="AQ121">
            <v>18</v>
          </cell>
          <cell r="AR121">
            <v>16</v>
          </cell>
        </row>
        <row r="122">
          <cell r="A122">
            <v>106192152</v>
          </cell>
          <cell r="B122">
            <v>0.22371163263792204</v>
          </cell>
          <cell r="C122" t="str">
            <v>N</v>
          </cell>
          <cell r="D122" t="str">
            <v>X</v>
          </cell>
          <cell r="F122" t="str">
            <v>Exclude due to material issues</v>
          </cell>
          <cell r="G122" t="str">
            <v>199.101 2525 NE PARK DR # A ISSAQUAH</v>
          </cell>
          <cell r="H122" t="str">
            <v>CGN1</v>
          </cell>
          <cell r="I122" t="str">
            <v>SC1</v>
          </cell>
          <cell r="J122" t="str">
            <v>WA11700140</v>
          </cell>
          <cell r="K122" t="str">
            <v>Commercial Svc/MSA</v>
          </cell>
          <cell r="L122" t="str">
            <v>P.11027.01.01</v>
          </cell>
          <cell r="M122" t="str">
            <v>CAP_Comm/Ind serv</v>
          </cell>
          <cell r="N122" t="str">
            <v>QCNOKG</v>
          </cell>
          <cell r="O122" t="str">
            <v>QUANTA - REDMOND - GAS</v>
          </cell>
          <cell r="P122" t="str">
            <v>X258137542</v>
          </cell>
          <cell r="Q122" t="str">
            <v>PSE</v>
          </cell>
          <cell r="R122" t="str">
            <v>NO</v>
          </cell>
          <cell r="S122" t="str">
            <v/>
          </cell>
          <cell r="T122" t="str">
            <v>000000</v>
          </cell>
          <cell r="U122">
            <v>39174</v>
          </cell>
          <cell r="V122">
            <v>39263</v>
          </cell>
          <cell r="W122">
            <v>39326</v>
          </cell>
          <cell r="X122">
            <v>0</v>
          </cell>
          <cell r="Y122">
            <v>2499.0300000000002</v>
          </cell>
          <cell r="Z122">
            <v>346.03</v>
          </cell>
          <cell r="AA122">
            <v>1</v>
          </cell>
          <cell r="AC122">
            <v>1014.48</v>
          </cell>
          <cell r="AD122">
            <v>1209.26</v>
          </cell>
          <cell r="AE122">
            <v>1209.26</v>
          </cell>
          <cell r="AF122">
            <v>20</v>
          </cell>
          <cell r="AG122">
            <v>0</v>
          </cell>
          <cell r="AI122">
            <v>1289.7700000000002</v>
          </cell>
          <cell r="AJ122">
            <v>2499.0300000000002</v>
          </cell>
          <cell r="AK122">
            <v>344.12</v>
          </cell>
          <cell r="AL122">
            <v>439.99</v>
          </cell>
          <cell r="AM122">
            <v>289.45440318302371</v>
          </cell>
          <cell r="AN122">
            <v>37.18</v>
          </cell>
          <cell r="AO122">
            <v>1673.7</v>
          </cell>
          <cell r="AP122">
            <v>16</v>
          </cell>
          <cell r="AQ122">
            <v>35</v>
          </cell>
          <cell r="AR122">
            <v>32</v>
          </cell>
        </row>
        <row r="123">
          <cell r="A123">
            <v>106168719</v>
          </cell>
          <cell r="B123">
            <v>0.22414869598663256</v>
          </cell>
          <cell r="C123" t="str">
            <v>N</v>
          </cell>
          <cell r="D123" t="str">
            <v>X</v>
          </cell>
          <cell r="F123" t="str">
            <v>Exclude due to material issues</v>
          </cell>
          <cell r="G123" t="str">
            <v>308.007   208 HOSS RD CENTRALIA</v>
          </cell>
          <cell r="H123" t="str">
            <v>CGN1</v>
          </cell>
          <cell r="I123" t="str">
            <v>SC1</v>
          </cell>
          <cell r="J123" t="str">
            <v>WA02100010</v>
          </cell>
          <cell r="K123" t="str">
            <v>Commercial Svc/MSA</v>
          </cell>
          <cell r="L123" t="str">
            <v>P.11027.01.01</v>
          </cell>
          <cell r="M123" t="str">
            <v>CAP_Comm/Ind serv</v>
          </cell>
          <cell r="N123" t="str">
            <v>QSTHLG</v>
          </cell>
          <cell r="O123" t="str">
            <v>QUANTA - OLYMPIA - GAS</v>
          </cell>
          <cell r="P123" t="str">
            <v>X218836306</v>
          </cell>
          <cell r="Q123" t="str">
            <v>CUSTOMER</v>
          </cell>
          <cell r="R123" t="str">
            <v>NO</v>
          </cell>
          <cell r="S123" t="str">
            <v>25001002</v>
          </cell>
          <cell r="T123" t="str">
            <v>000010</v>
          </cell>
          <cell r="U123">
            <v>38939</v>
          </cell>
          <cell r="V123">
            <v>39109</v>
          </cell>
          <cell r="W123">
            <v>39172</v>
          </cell>
          <cell r="X123">
            <v>0</v>
          </cell>
          <cell r="Y123">
            <v>22767.22</v>
          </cell>
          <cell r="Z123">
            <v>12724.41</v>
          </cell>
          <cell r="AA123">
            <v>1</v>
          </cell>
          <cell r="AC123">
            <v>0</v>
          </cell>
          <cell r="AD123">
            <v>0</v>
          </cell>
          <cell r="AE123">
            <v>0</v>
          </cell>
          <cell r="AF123">
            <v>960</v>
          </cell>
          <cell r="AG123">
            <v>0</v>
          </cell>
          <cell r="AI123">
            <v>22767.22</v>
          </cell>
          <cell r="AJ123">
            <v>22767.22</v>
          </cell>
          <cell r="AK123">
            <v>12712.63</v>
          </cell>
          <cell r="AL123">
            <v>4333.54</v>
          </cell>
          <cell r="AM123">
            <v>2637.0520070733874</v>
          </cell>
          <cell r="AN123">
            <v>1377.93</v>
          </cell>
          <cell r="AO123">
            <v>4277.13</v>
          </cell>
          <cell r="AP123">
            <v>1226</v>
          </cell>
          <cell r="AQ123">
            <v>1226</v>
          </cell>
          <cell r="AR123">
            <v>0</v>
          </cell>
        </row>
        <row r="124">
          <cell r="A124">
            <v>106183265</v>
          </cell>
          <cell r="B124">
            <v>0.22753867056928012</v>
          </cell>
          <cell r="G124" t="str">
            <v>219.080 8711 S 222ND ST KENT</v>
          </cell>
          <cell r="H124" t="str">
            <v>CGN1</v>
          </cell>
          <cell r="I124" t="str">
            <v>SC1</v>
          </cell>
          <cell r="J124" t="str">
            <v>WA11700150</v>
          </cell>
          <cell r="K124" t="str">
            <v>Commercial Svc/MSA</v>
          </cell>
          <cell r="L124" t="str">
            <v>P.11027.01.01</v>
          </cell>
          <cell r="M124" t="str">
            <v>CAP_Comm/Ind serv</v>
          </cell>
          <cell r="N124" t="str">
            <v>QCSOKG</v>
          </cell>
          <cell r="O124" t="str">
            <v>QUANTA - SOUTH KING - GAS</v>
          </cell>
          <cell r="P124" t="str">
            <v>X242088046</v>
          </cell>
          <cell r="Q124" t="str">
            <v>PSE</v>
          </cell>
          <cell r="R124" t="str">
            <v>NO</v>
          </cell>
          <cell r="S124" t="str">
            <v>25001127</v>
          </cell>
          <cell r="T124" t="str">
            <v>000010</v>
          </cell>
          <cell r="U124">
            <v>39041</v>
          </cell>
          <cell r="V124">
            <v>39109</v>
          </cell>
          <cell r="W124">
            <v>39172</v>
          </cell>
          <cell r="X124">
            <v>0.11</v>
          </cell>
          <cell r="Y124">
            <v>6591.8</v>
          </cell>
          <cell r="Z124">
            <v>3664.52</v>
          </cell>
          <cell r="AA124">
            <v>1</v>
          </cell>
          <cell r="AB124">
            <v>164.22</v>
          </cell>
          <cell r="AC124">
            <v>745.36</v>
          </cell>
          <cell r="AD124">
            <v>888.47</v>
          </cell>
          <cell r="AE124">
            <v>1085.53252202</v>
          </cell>
          <cell r="AF124">
            <v>160</v>
          </cell>
          <cell r="AG124">
            <v>0</v>
          </cell>
          <cell r="AI124">
            <v>5506.1574779799994</v>
          </cell>
          <cell r="AJ124">
            <v>6591.69</v>
          </cell>
          <cell r="AK124">
            <v>3644.05</v>
          </cell>
          <cell r="AL124">
            <v>1173.06</v>
          </cell>
          <cell r="AM124">
            <v>763.49371352785147</v>
          </cell>
          <cell r="AN124">
            <v>414.06</v>
          </cell>
          <cell r="AO124">
            <v>1316.91</v>
          </cell>
          <cell r="AP124">
            <v>103</v>
          </cell>
          <cell r="AQ124">
            <v>150</v>
          </cell>
          <cell r="AR124">
            <v>135</v>
          </cell>
        </row>
        <row r="125">
          <cell r="A125">
            <v>106163430</v>
          </cell>
          <cell r="B125">
            <v>0.22997705690869719</v>
          </cell>
          <cell r="C125" t="str">
            <v>N</v>
          </cell>
          <cell r="D125" t="str">
            <v>X</v>
          </cell>
          <cell r="F125" t="str">
            <v>Exclude due to material issues</v>
          </cell>
          <cell r="G125" t="str">
            <v>199.100   1739 NE PARK DR ISSAQUAH</v>
          </cell>
          <cell r="H125" t="str">
            <v>CGN1</v>
          </cell>
          <cell r="I125" t="str">
            <v>SC1</v>
          </cell>
          <cell r="J125" t="str">
            <v>WA11700140</v>
          </cell>
          <cell r="K125" t="str">
            <v>Commercial Svc/MSA</v>
          </cell>
          <cell r="L125" t="str">
            <v>P.11027.01.01</v>
          </cell>
          <cell r="M125" t="str">
            <v>CAP_Comm/Ind serv</v>
          </cell>
          <cell r="N125" t="str">
            <v>QCNOKE</v>
          </cell>
          <cell r="O125" t="str">
            <v>QUANTA - REDMOND - ELECTRIC</v>
          </cell>
          <cell r="P125" t="str">
            <v>X209050218</v>
          </cell>
          <cell r="Q125" t="str">
            <v>PSE</v>
          </cell>
          <cell r="R125" t="str">
            <v>NO</v>
          </cell>
          <cell r="S125" t="str">
            <v>25000781</v>
          </cell>
          <cell r="T125" t="str">
            <v>000010</v>
          </cell>
          <cell r="U125">
            <v>38924</v>
          </cell>
          <cell r="V125">
            <v>38990</v>
          </cell>
          <cell r="W125">
            <v>39050</v>
          </cell>
          <cell r="X125">
            <v>0</v>
          </cell>
          <cell r="Y125">
            <v>11090.75</v>
          </cell>
          <cell r="Z125">
            <v>5964.72</v>
          </cell>
          <cell r="AA125">
            <v>1</v>
          </cell>
          <cell r="AC125">
            <v>0</v>
          </cell>
          <cell r="AD125">
            <v>0</v>
          </cell>
          <cell r="AE125">
            <v>0</v>
          </cell>
          <cell r="AF125">
            <v>594</v>
          </cell>
          <cell r="AG125">
            <v>0</v>
          </cell>
          <cell r="AI125">
            <v>11090.75</v>
          </cell>
          <cell r="AJ125">
            <v>11090.75</v>
          </cell>
          <cell r="AK125">
            <v>5959.74</v>
          </cell>
          <cell r="AL125">
            <v>2486.94</v>
          </cell>
          <cell r="AM125">
            <v>1284.6049955791332</v>
          </cell>
          <cell r="AN125">
            <v>1263.58</v>
          </cell>
          <cell r="AO125">
            <v>1325.6</v>
          </cell>
          <cell r="AP125">
            <v>570</v>
          </cell>
          <cell r="AQ125">
            <v>624</v>
          </cell>
          <cell r="AR125">
            <v>562</v>
          </cell>
        </row>
        <row r="126">
          <cell r="A126">
            <v>106179648</v>
          </cell>
          <cell r="B126">
            <v>0.23465665686684023</v>
          </cell>
          <cell r="C126" t="str">
            <v>N</v>
          </cell>
          <cell r="D126" t="str">
            <v>X</v>
          </cell>
          <cell r="F126" t="str">
            <v>Exclude due to material issues</v>
          </cell>
          <cell r="G126" t="str">
            <v>254.061 406 112TH ST E # A TACOMA</v>
          </cell>
          <cell r="H126" t="str">
            <v>CGN1</v>
          </cell>
          <cell r="I126" t="str">
            <v>SC1</v>
          </cell>
          <cell r="J126" t="str">
            <v>WA12700170</v>
          </cell>
          <cell r="K126" t="str">
            <v>Commercial Svc/MSA</v>
          </cell>
          <cell r="L126" t="str">
            <v>P.11027.01.01</v>
          </cell>
          <cell r="M126" t="str">
            <v>CAP_Comm/Ind serv</v>
          </cell>
          <cell r="N126" t="str">
            <v>QSWPRG</v>
          </cell>
          <cell r="O126" t="str">
            <v>QUANTA - PUYALLUP - GAS</v>
          </cell>
          <cell r="P126" t="str">
            <v>X236259924</v>
          </cell>
          <cell r="Q126" t="str">
            <v>CUSTOMER</v>
          </cell>
          <cell r="R126" t="str">
            <v>?</v>
          </cell>
          <cell r="S126" t="str">
            <v>25001064</v>
          </cell>
          <cell r="T126" t="str">
            <v>000010</v>
          </cell>
          <cell r="U126">
            <v>38961</v>
          </cell>
          <cell r="V126">
            <v>39050</v>
          </cell>
          <cell r="W126">
            <v>39109</v>
          </cell>
          <cell r="X126">
            <v>0</v>
          </cell>
          <cell r="Y126">
            <v>700.71</v>
          </cell>
          <cell r="Z126">
            <v>115.4</v>
          </cell>
          <cell r="AA126">
            <v>1</v>
          </cell>
          <cell r="AC126">
            <v>0</v>
          </cell>
          <cell r="AD126">
            <v>0</v>
          </cell>
          <cell r="AE126">
            <v>0</v>
          </cell>
          <cell r="AF126">
            <v>43</v>
          </cell>
          <cell r="AG126">
            <v>0</v>
          </cell>
          <cell r="AI126">
            <v>700.71</v>
          </cell>
          <cell r="AJ126">
            <v>700.71</v>
          </cell>
          <cell r="AK126">
            <v>115.01</v>
          </cell>
          <cell r="AL126">
            <v>129.07</v>
          </cell>
          <cell r="AM126">
            <v>81.16092838196289</v>
          </cell>
          <cell r="AN126">
            <v>12.26</v>
          </cell>
          <cell r="AO126">
            <v>443.38</v>
          </cell>
          <cell r="AP126">
            <v>11</v>
          </cell>
          <cell r="AQ126">
            <v>11</v>
          </cell>
          <cell r="AR126">
            <v>10</v>
          </cell>
        </row>
        <row r="127">
          <cell r="A127">
            <v>106198646</v>
          </cell>
          <cell r="B127">
            <v>0.23606649825954218</v>
          </cell>
          <cell r="G127" t="str">
            <v>271.012 1800 BLACK LAKE BLVD SW OLYMPIA</v>
          </cell>
          <cell r="H127" t="str">
            <v>CGN1</v>
          </cell>
          <cell r="I127" t="str">
            <v>SC1</v>
          </cell>
          <cell r="J127" t="str">
            <v>WA03400030</v>
          </cell>
          <cell r="K127" t="str">
            <v>Commercial Svc/MSA</v>
          </cell>
          <cell r="L127" t="str">
            <v>P.11027.01.01</v>
          </cell>
          <cell r="M127" t="str">
            <v>CAP_Comm/Ind serv</v>
          </cell>
          <cell r="N127" t="str">
            <v>QSTHLG</v>
          </cell>
          <cell r="O127" t="str">
            <v>QUANTA - OLYMPIA - GAS</v>
          </cell>
          <cell r="P127" t="str">
            <v>X267125190</v>
          </cell>
          <cell r="Q127" t="str">
            <v>CUSTOMER</v>
          </cell>
          <cell r="R127" t="str">
            <v>NO</v>
          </cell>
          <cell r="S127" t="str">
            <v>25001463</v>
          </cell>
          <cell r="T127" t="str">
            <v>000020</v>
          </cell>
          <cell r="U127">
            <v>39262</v>
          </cell>
          <cell r="V127">
            <v>39326</v>
          </cell>
          <cell r="X127">
            <v>0</v>
          </cell>
          <cell r="Y127">
            <v>9365.2999999999993</v>
          </cell>
          <cell r="Z127">
            <v>4888.09</v>
          </cell>
          <cell r="AA127">
            <v>1</v>
          </cell>
          <cell r="AB127">
            <v>183.32</v>
          </cell>
          <cell r="AC127">
            <v>761.39</v>
          </cell>
          <cell r="AD127">
            <v>907.58</v>
          </cell>
          <cell r="AE127">
            <v>1127.56235012</v>
          </cell>
          <cell r="AF127">
            <v>427</v>
          </cell>
          <cell r="AG127">
            <v>0</v>
          </cell>
          <cell r="AI127">
            <v>8237.7376498799986</v>
          </cell>
          <cell r="AJ127">
            <v>9365.2999999999993</v>
          </cell>
          <cell r="AK127">
            <v>4865.12</v>
          </cell>
          <cell r="AL127">
            <v>1679.52</v>
          </cell>
          <cell r="AM127">
            <v>1084.7518125552615</v>
          </cell>
          <cell r="AN127">
            <v>856.84</v>
          </cell>
          <cell r="AO127">
            <v>1891.02</v>
          </cell>
          <cell r="AP127">
            <v>468</v>
          </cell>
          <cell r="AQ127">
            <v>514</v>
          </cell>
          <cell r="AR127">
            <v>463</v>
          </cell>
        </row>
        <row r="128">
          <cell r="A128">
            <v>106164808</v>
          </cell>
          <cell r="B128">
            <v>0.24014875218308473</v>
          </cell>
          <cell r="C128" t="str">
            <v>N</v>
          </cell>
          <cell r="D128" t="str">
            <v>X</v>
          </cell>
          <cell r="F128" t="str">
            <v>Exclude due to material issues</v>
          </cell>
          <cell r="G128" t="str">
            <v>170.086 13248 NE 177TH PL WOODINVILLE</v>
          </cell>
          <cell r="H128" t="str">
            <v>CGN1</v>
          </cell>
          <cell r="I128" t="str">
            <v>SC1</v>
          </cell>
          <cell r="J128" t="str">
            <v>WA11700350</v>
          </cell>
          <cell r="K128" t="str">
            <v>Commercial Svc/MSA</v>
          </cell>
          <cell r="L128" t="str">
            <v>P.11027.01.01</v>
          </cell>
          <cell r="M128" t="str">
            <v>CAP_Comm/Ind serv</v>
          </cell>
          <cell r="N128" t="str">
            <v>QCNOKG</v>
          </cell>
          <cell r="O128" t="str">
            <v>QUANTA - REDMOND - GAS</v>
          </cell>
          <cell r="P128" t="str">
            <v>X188976163</v>
          </cell>
          <cell r="Q128" t="str">
            <v>CUSTOMER</v>
          </cell>
          <cell r="R128" t="str">
            <v>NO</v>
          </cell>
          <cell r="S128" t="str">
            <v>25001413</v>
          </cell>
          <cell r="T128" t="str">
            <v>000010</v>
          </cell>
          <cell r="U128">
            <v>39247</v>
          </cell>
          <cell r="V128">
            <v>39326</v>
          </cell>
          <cell r="X128">
            <v>0</v>
          </cell>
          <cell r="Y128">
            <v>5718.52</v>
          </cell>
          <cell r="Z128">
            <v>2926.71</v>
          </cell>
          <cell r="AA128">
            <v>1</v>
          </cell>
          <cell r="AC128">
            <v>0</v>
          </cell>
          <cell r="AD128">
            <v>0</v>
          </cell>
          <cell r="AE128">
            <v>0</v>
          </cell>
          <cell r="AF128">
            <v>90</v>
          </cell>
          <cell r="AG128">
            <v>0</v>
          </cell>
          <cell r="AI128">
            <v>5718.52</v>
          </cell>
          <cell r="AJ128">
            <v>5718.52</v>
          </cell>
          <cell r="AK128">
            <v>2918.45</v>
          </cell>
          <cell r="AL128">
            <v>1158.9000000000001</v>
          </cell>
          <cell r="AM128">
            <v>662.35731211317398</v>
          </cell>
          <cell r="AN128">
            <v>629.48</v>
          </cell>
          <cell r="AO128">
            <v>972.44</v>
          </cell>
          <cell r="AP128">
            <v>34</v>
          </cell>
          <cell r="AQ128">
            <v>90</v>
          </cell>
          <cell r="AR128">
            <v>81</v>
          </cell>
        </row>
        <row r="129">
          <cell r="A129">
            <v>106191769</v>
          </cell>
          <cell r="B129">
            <v>0.24166946981035586</v>
          </cell>
          <cell r="G129" t="str">
            <v>241.064 2909 PACIFIC HWY E FIFE</v>
          </cell>
          <cell r="H129" t="str">
            <v>CGN1</v>
          </cell>
          <cell r="I129" t="str">
            <v>SC1</v>
          </cell>
          <cell r="J129" t="str">
            <v>WA12700060</v>
          </cell>
          <cell r="K129" t="str">
            <v>Commercial Svc/MSA</v>
          </cell>
          <cell r="L129" t="str">
            <v>P.11027.01.01</v>
          </cell>
          <cell r="M129" t="str">
            <v>CAP_Comm/Ind serv</v>
          </cell>
          <cell r="N129" t="str">
            <v>QSWPRG</v>
          </cell>
          <cell r="O129" t="str">
            <v>QUANTA - PUYALLUP - GAS</v>
          </cell>
          <cell r="P129" t="str">
            <v>X257227459</v>
          </cell>
          <cell r="Q129" t="str">
            <v>CUSTOMER</v>
          </cell>
          <cell r="R129" t="str">
            <v>NO</v>
          </cell>
          <cell r="S129" t="str">
            <v>25001341</v>
          </cell>
          <cell r="T129" t="str">
            <v>000010</v>
          </cell>
          <cell r="U129">
            <v>39156</v>
          </cell>
          <cell r="V129">
            <v>39228</v>
          </cell>
          <cell r="W129">
            <v>39291</v>
          </cell>
          <cell r="X129">
            <v>0</v>
          </cell>
          <cell r="Y129">
            <v>6655.61</v>
          </cell>
          <cell r="Z129">
            <v>3659.03</v>
          </cell>
          <cell r="AA129">
            <v>1</v>
          </cell>
          <cell r="AB129">
            <v>170.13</v>
          </cell>
          <cell r="AC129">
            <v>781.94</v>
          </cell>
          <cell r="AD129">
            <v>932.07</v>
          </cell>
          <cell r="AE129">
            <v>1136.22446883</v>
          </cell>
          <cell r="AF129">
            <v>150</v>
          </cell>
          <cell r="AG129">
            <v>0</v>
          </cell>
          <cell r="AI129">
            <v>5519.3855311699999</v>
          </cell>
          <cell r="AJ129">
            <v>6655.61</v>
          </cell>
          <cell r="AK129">
            <v>3656.58</v>
          </cell>
          <cell r="AL129">
            <v>1130.28</v>
          </cell>
          <cell r="AM129">
            <v>770.89735632183874</v>
          </cell>
          <cell r="AN129">
            <v>378.06</v>
          </cell>
          <cell r="AO129">
            <v>1468.02</v>
          </cell>
          <cell r="AP129">
            <v>105</v>
          </cell>
          <cell r="AQ129">
            <v>125</v>
          </cell>
          <cell r="AR129">
            <v>113</v>
          </cell>
        </row>
        <row r="130">
          <cell r="A130">
            <v>106180509</v>
          </cell>
          <cell r="B130">
            <v>0.24592514585944159</v>
          </cell>
          <cell r="G130" t="str">
            <v>254.075  4104 10TH ST SE PUYALLUP</v>
          </cell>
          <cell r="H130" t="str">
            <v>CGN1</v>
          </cell>
          <cell r="I130" t="str">
            <v>SC1</v>
          </cell>
          <cell r="J130" t="str">
            <v>WA12700110</v>
          </cell>
          <cell r="K130" t="str">
            <v>Commercial Svc/MSA</v>
          </cell>
          <cell r="L130" t="str">
            <v>P.11027.01.01</v>
          </cell>
          <cell r="M130" t="str">
            <v>CAP_Comm/Ind serv</v>
          </cell>
          <cell r="N130" t="str">
            <v>QSWPRG</v>
          </cell>
          <cell r="O130" t="str">
            <v>QUANTA - PUYALLUP - GAS</v>
          </cell>
          <cell r="P130" t="str">
            <v>X237037874</v>
          </cell>
          <cell r="Q130" t="str">
            <v>PSE</v>
          </cell>
          <cell r="R130" t="str">
            <v>NO</v>
          </cell>
          <cell r="S130" t="str">
            <v>25001105</v>
          </cell>
          <cell r="T130" t="str">
            <v>000010</v>
          </cell>
          <cell r="U130">
            <v>38961</v>
          </cell>
          <cell r="V130">
            <v>39112</v>
          </cell>
          <cell r="W130">
            <v>39172</v>
          </cell>
          <cell r="X130">
            <v>0</v>
          </cell>
          <cell r="Y130">
            <v>2360.0300000000002</v>
          </cell>
          <cell r="Z130">
            <v>1340.5</v>
          </cell>
          <cell r="AA130">
            <v>1</v>
          </cell>
          <cell r="AC130">
            <v>27.45</v>
          </cell>
          <cell r="AD130">
            <v>32.72</v>
          </cell>
          <cell r="AE130">
            <v>32.72</v>
          </cell>
          <cell r="AF130">
            <v>60</v>
          </cell>
          <cell r="AG130">
            <v>0</v>
          </cell>
          <cell r="AI130">
            <v>2327.3100000000004</v>
          </cell>
          <cell r="AJ130">
            <v>2360.0300000000002</v>
          </cell>
          <cell r="AK130">
            <v>1335.62</v>
          </cell>
          <cell r="AL130">
            <v>526.03</v>
          </cell>
          <cell r="AM130">
            <v>273.35449160035387</v>
          </cell>
          <cell r="AN130">
            <v>263.31</v>
          </cell>
          <cell r="AO130">
            <v>215.69</v>
          </cell>
          <cell r="AP130">
            <v>62</v>
          </cell>
          <cell r="AQ130">
            <v>60</v>
          </cell>
          <cell r="AR130">
            <v>48</v>
          </cell>
        </row>
        <row r="131">
          <cell r="A131">
            <v>106176636</v>
          </cell>
          <cell r="B131">
            <v>0.24700077778156615</v>
          </cell>
          <cell r="G131" t="str">
            <v>264.074 10221A 198TH ST E GRAHAM</v>
          </cell>
          <cell r="H131" t="str">
            <v>CGN1</v>
          </cell>
          <cell r="I131" t="str">
            <v>SC1</v>
          </cell>
          <cell r="J131" t="str">
            <v>WA12700270</v>
          </cell>
          <cell r="K131" t="str">
            <v>Commercial Svc/MSA</v>
          </cell>
          <cell r="L131" t="str">
            <v>P.11027.01.01</v>
          </cell>
          <cell r="M131" t="str">
            <v>CAP_Comm/Ind serv</v>
          </cell>
          <cell r="N131" t="str">
            <v>QSWPRG</v>
          </cell>
          <cell r="O131" t="str">
            <v>QUANTA - PUYALLUP - GAS</v>
          </cell>
          <cell r="P131" t="str">
            <v>X221617667</v>
          </cell>
          <cell r="Q131" t="str">
            <v>CUSTOMER</v>
          </cell>
          <cell r="R131" t="str">
            <v>NO</v>
          </cell>
          <cell r="S131" t="str">
            <v/>
          </cell>
          <cell r="T131" t="str">
            <v>000000</v>
          </cell>
          <cell r="U131">
            <v>38943</v>
          </cell>
          <cell r="V131">
            <v>39018</v>
          </cell>
          <cell r="W131">
            <v>39081</v>
          </cell>
          <cell r="X131">
            <v>0</v>
          </cell>
          <cell r="Y131">
            <v>1315.7</v>
          </cell>
          <cell r="Z131">
            <v>554.73</v>
          </cell>
          <cell r="AA131">
            <v>1</v>
          </cell>
          <cell r="AC131">
            <v>0</v>
          </cell>
          <cell r="AD131">
            <v>0</v>
          </cell>
          <cell r="AE131">
            <v>0</v>
          </cell>
          <cell r="AF131">
            <v>45</v>
          </cell>
          <cell r="AG131">
            <v>0</v>
          </cell>
          <cell r="AI131">
            <v>1315.7</v>
          </cell>
          <cell r="AJ131">
            <v>1315.7</v>
          </cell>
          <cell r="AK131">
            <v>554.15</v>
          </cell>
          <cell r="AL131">
            <v>295.43</v>
          </cell>
          <cell r="AM131">
            <v>152.39319186560556</v>
          </cell>
          <cell r="AN131">
            <v>111.72</v>
          </cell>
          <cell r="AO131">
            <v>348.09</v>
          </cell>
          <cell r="AP131">
            <v>53</v>
          </cell>
          <cell r="AQ131">
            <v>56</v>
          </cell>
          <cell r="AR131">
            <v>50</v>
          </cell>
        </row>
        <row r="132">
          <cell r="A132">
            <v>106184517</v>
          </cell>
          <cell r="B132">
            <v>0.25060882239064242</v>
          </cell>
          <cell r="C132" t="str">
            <v>N</v>
          </cell>
          <cell r="D132" t="str">
            <v>X</v>
          </cell>
          <cell r="F132" t="str">
            <v>Exclude due to material issues</v>
          </cell>
          <cell r="G132" t="str">
            <v>185.088 5069 154TH PL NE # OFC-CAFETERIA</v>
          </cell>
          <cell r="H132" t="str">
            <v>CGN1</v>
          </cell>
          <cell r="I132" t="str">
            <v>SC1</v>
          </cell>
          <cell r="J132" t="str">
            <v>WA11700240</v>
          </cell>
          <cell r="K132" t="str">
            <v>Commercial Svc/MSA</v>
          </cell>
          <cell r="L132" t="str">
            <v>P.11027.01.01</v>
          </cell>
          <cell r="M132" t="str">
            <v>CAP_Comm/Ind serv</v>
          </cell>
          <cell r="N132" t="str">
            <v>QCNOKG</v>
          </cell>
          <cell r="O132" t="str">
            <v>QUANTA - REDMOND - GAS</v>
          </cell>
          <cell r="P132" t="str">
            <v>X241926365</v>
          </cell>
          <cell r="Q132" t="str">
            <v>PSE</v>
          </cell>
          <cell r="R132" t="str">
            <v>NO</v>
          </cell>
          <cell r="S132" t="str">
            <v/>
          </cell>
          <cell r="T132" t="str">
            <v>000000</v>
          </cell>
          <cell r="U132">
            <v>39008</v>
          </cell>
          <cell r="V132">
            <v>39081</v>
          </cell>
          <cell r="W132">
            <v>39172</v>
          </cell>
          <cell r="X132">
            <v>0</v>
          </cell>
          <cell r="Y132">
            <v>2358.54</v>
          </cell>
          <cell r="Z132">
            <v>476.25</v>
          </cell>
          <cell r="AA132">
            <v>1</v>
          </cell>
          <cell r="AC132">
            <v>0</v>
          </cell>
          <cell r="AD132">
            <v>0</v>
          </cell>
          <cell r="AE132">
            <v>0</v>
          </cell>
          <cell r="AF132">
            <v>25</v>
          </cell>
          <cell r="AG132">
            <v>0</v>
          </cell>
          <cell r="AI132">
            <v>2358.54</v>
          </cell>
          <cell r="AJ132">
            <v>2358.54</v>
          </cell>
          <cell r="AK132">
            <v>473.93</v>
          </cell>
          <cell r="AL132">
            <v>683.27</v>
          </cell>
          <cell r="AM132">
            <v>273.18190981432372</v>
          </cell>
          <cell r="AN132">
            <v>385.55</v>
          </cell>
          <cell r="AO132">
            <v>800.06</v>
          </cell>
          <cell r="AP132">
            <v>22</v>
          </cell>
          <cell r="AQ132">
            <v>24</v>
          </cell>
          <cell r="AR132">
            <v>22</v>
          </cell>
        </row>
        <row r="133">
          <cell r="A133">
            <v>106174503</v>
          </cell>
          <cell r="B133">
            <v>0.25073621068612884</v>
          </cell>
          <cell r="G133" t="str">
            <v>149.093 406 WOOD ST SNOHOMISH</v>
          </cell>
          <cell r="H133" t="str">
            <v>CGN1</v>
          </cell>
          <cell r="I133" t="str">
            <v>SC1</v>
          </cell>
          <cell r="J133" t="str">
            <v>WA03100150</v>
          </cell>
          <cell r="K133" t="str">
            <v>Commercial Svc/MSA</v>
          </cell>
          <cell r="L133" t="str">
            <v>S.11027.01.01</v>
          </cell>
          <cell r="M133" t="str">
            <v>CAP_Comm/Ind Service</v>
          </cell>
          <cell r="N133" t="str">
            <v>MNSNHG</v>
          </cell>
          <cell r="O133" t="str">
            <v>PILCHUCK - MARYSVILLE - GAS</v>
          </cell>
          <cell r="P133" t="str">
            <v>X228613336</v>
          </cell>
          <cell r="Q133" t="str">
            <v>PSE</v>
          </cell>
          <cell r="R133" t="str">
            <v>?</v>
          </cell>
          <cell r="S133" t="str">
            <v>25001116</v>
          </cell>
          <cell r="T133" t="str">
            <v>000010</v>
          </cell>
          <cell r="U133">
            <v>39030</v>
          </cell>
          <cell r="V133">
            <v>39109</v>
          </cell>
          <cell r="W133">
            <v>39172</v>
          </cell>
          <cell r="X133">
            <v>0</v>
          </cell>
          <cell r="Y133">
            <v>6970.29</v>
          </cell>
          <cell r="Z133">
            <v>4453.24</v>
          </cell>
          <cell r="AA133">
            <v>1</v>
          </cell>
          <cell r="AB133">
            <v>164.22</v>
          </cell>
          <cell r="AC133">
            <v>0</v>
          </cell>
          <cell r="AD133">
            <v>0</v>
          </cell>
          <cell r="AE133">
            <v>197.06252201999999</v>
          </cell>
          <cell r="AF133">
            <v>70</v>
          </cell>
          <cell r="AG133">
            <v>0</v>
          </cell>
          <cell r="AI133">
            <v>6773.22747798</v>
          </cell>
          <cell r="AJ133">
            <v>6970.29</v>
          </cell>
          <cell r="AK133">
            <v>4430.12</v>
          </cell>
          <cell r="AL133">
            <v>1286.8699999999999</v>
          </cell>
          <cell r="AM133">
            <v>807.34570291777163</v>
          </cell>
          <cell r="AN133">
            <v>564.96</v>
          </cell>
          <cell r="AO133">
            <v>636.86</v>
          </cell>
          <cell r="AP133">
            <v>69</v>
          </cell>
          <cell r="AQ133">
            <v>120</v>
          </cell>
          <cell r="AR133">
            <v>108</v>
          </cell>
        </row>
        <row r="134">
          <cell r="A134">
            <v>106197881</v>
          </cell>
          <cell r="B134">
            <v>0.25129187713337231</v>
          </cell>
          <cell r="C134" t="str">
            <v>N</v>
          </cell>
          <cell r="D134" t="str">
            <v>X</v>
          </cell>
          <cell r="F134" t="str">
            <v>Exclude due to material issues</v>
          </cell>
          <cell r="G134" t="str">
            <v>187.065 2001 W GARFIELD ST # CARNITECH S</v>
          </cell>
          <cell r="H134" t="str">
            <v>CGN1</v>
          </cell>
          <cell r="I134" t="str">
            <v>SC1</v>
          </cell>
          <cell r="J134" t="str">
            <v>WA11700260</v>
          </cell>
          <cell r="K134" t="str">
            <v>Commercial Svc/MSA</v>
          </cell>
          <cell r="L134" t="str">
            <v>S.11027.01.01</v>
          </cell>
          <cell r="M134" t="str">
            <v>CAP_Comm/Ind Service</v>
          </cell>
          <cell r="N134" t="str">
            <v>MCNSEG</v>
          </cell>
          <cell r="O134" t="str">
            <v>PILCHUCK - NOB - GAS</v>
          </cell>
          <cell r="P134" t="str">
            <v>X268086509</v>
          </cell>
          <cell r="Q134" t="str">
            <v>CUSTOMER</v>
          </cell>
          <cell r="R134" t="str">
            <v>?</v>
          </cell>
          <cell r="S134" t="str">
            <v/>
          </cell>
          <cell r="T134" t="str">
            <v>000000</v>
          </cell>
          <cell r="U134">
            <v>39247</v>
          </cell>
          <cell r="V134">
            <v>39326</v>
          </cell>
          <cell r="X134">
            <v>0.86</v>
          </cell>
          <cell r="Y134">
            <v>2196.89</v>
          </cell>
          <cell r="Z134">
            <v>586.03</v>
          </cell>
          <cell r="AA134">
            <v>1</v>
          </cell>
          <cell r="AC134">
            <v>0</v>
          </cell>
          <cell r="AD134">
            <v>0</v>
          </cell>
          <cell r="AE134">
            <v>0</v>
          </cell>
          <cell r="AF134">
            <v>100</v>
          </cell>
          <cell r="AG134">
            <v>0</v>
          </cell>
          <cell r="AI134">
            <v>2196.0300000000002</v>
          </cell>
          <cell r="AJ134">
            <v>2196.0300000000002</v>
          </cell>
          <cell r="AK134">
            <v>583.75</v>
          </cell>
          <cell r="AL134">
            <v>513.41999999999996</v>
          </cell>
          <cell r="AM134">
            <v>254.35891246684355</v>
          </cell>
          <cell r="AN134">
            <v>254.31</v>
          </cell>
          <cell r="AO134">
            <v>828.61</v>
          </cell>
          <cell r="AP134">
            <v>18</v>
          </cell>
          <cell r="AQ134">
            <v>18</v>
          </cell>
          <cell r="AR134">
            <v>16</v>
          </cell>
        </row>
        <row r="135">
          <cell r="A135">
            <v>106179932</v>
          </cell>
          <cell r="B135">
            <v>0.25444699090056044</v>
          </cell>
          <cell r="G135" t="str">
            <v>248.047 10311 CHAMBERS CREEK RD W # MAIN</v>
          </cell>
          <cell r="H135" t="str">
            <v>CGN1</v>
          </cell>
          <cell r="I135" t="str">
            <v>SC1</v>
          </cell>
          <cell r="J135" t="str">
            <v>WA12700190</v>
          </cell>
          <cell r="K135" t="str">
            <v>Commercial Svc/MSA</v>
          </cell>
          <cell r="L135" t="str">
            <v>P.11027.01.01</v>
          </cell>
          <cell r="M135" t="str">
            <v>CAP_Comm/Ind serv</v>
          </cell>
          <cell r="N135" t="str">
            <v>QSWPRG</v>
          </cell>
          <cell r="O135" t="str">
            <v>QUANTA - PUYALLUP - GAS</v>
          </cell>
          <cell r="P135" t="str">
            <v>X236510593</v>
          </cell>
          <cell r="Q135" t="str">
            <v>CUSTOMER</v>
          </cell>
          <cell r="R135" t="str">
            <v>?</v>
          </cell>
          <cell r="S135" t="str">
            <v>25001102</v>
          </cell>
          <cell r="T135" t="str">
            <v>000010</v>
          </cell>
          <cell r="U135">
            <v>39077</v>
          </cell>
          <cell r="V135">
            <v>39172</v>
          </cell>
          <cell r="W135">
            <v>39228</v>
          </cell>
          <cell r="X135">
            <v>0</v>
          </cell>
          <cell r="Y135">
            <v>6899.1</v>
          </cell>
          <cell r="Z135">
            <v>4268.95</v>
          </cell>
          <cell r="AA135">
            <v>1</v>
          </cell>
          <cell r="AB135">
            <v>169.79</v>
          </cell>
          <cell r="AC135">
            <v>745.36</v>
          </cell>
          <cell r="AD135">
            <v>888.47</v>
          </cell>
          <cell r="AE135">
            <v>1092.2164718900001</v>
          </cell>
          <cell r="AF135">
            <v>385</v>
          </cell>
          <cell r="AG135">
            <v>0</v>
          </cell>
          <cell r="AI135">
            <v>5806.88352811</v>
          </cell>
          <cell r="AJ135">
            <v>6899.1</v>
          </cell>
          <cell r="AK135">
            <v>4265.92</v>
          </cell>
          <cell r="AL135">
            <v>713.73</v>
          </cell>
          <cell r="AM135">
            <v>799.10000000000036</v>
          </cell>
          <cell r="AN135">
            <v>489.26</v>
          </cell>
          <cell r="AO135">
            <v>1412.21</v>
          </cell>
          <cell r="AP135">
            <v>408</v>
          </cell>
          <cell r="AQ135">
            <v>443</v>
          </cell>
          <cell r="AR135">
            <v>399</v>
          </cell>
        </row>
        <row r="136">
          <cell r="A136">
            <v>106190152</v>
          </cell>
          <cell r="B136">
            <v>0.25607947851256174</v>
          </cell>
          <cell r="C136" t="str">
            <v>N</v>
          </cell>
          <cell r="D136" t="str">
            <v>X</v>
          </cell>
          <cell r="F136" t="str">
            <v>Exclude due to material issues</v>
          </cell>
          <cell r="G136" t="str">
            <v>267.028 7540 MARTIN WAY E OLYMPIA</v>
          </cell>
          <cell r="H136" t="str">
            <v>CGN1</v>
          </cell>
          <cell r="I136" t="str">
            <v>SC1</v>
          </cell>
          <cell r="J136" t="str">
            <v>WA03400020</v>
          </cell>
          <cell r="K136" t="str">
            <v>Commercial Svc/MSA</v>
          </cell>
          <cell r="L136" t="str">
            <v>P.11027.01.01</v>
          </cell>
          <cell r="M136" t="str">
            <v>CAP_Comm/Ind serv</v>
          </cell>
          <cell r="N136" t="str">
            <v>QSTHLG</v>
          </cell>
          <cell r="O136" t="str">
            <v>QUANTA - OLYMPIA - GAS</v>
          </cell>
          <cell r="P136" t="str">
            <v>X253159288</v>
          </cell>
          <cell r="Q136" t="str">
            <v>CUSTOMER</v>
          </cell>
          <cell r="R136" t="str">
            <v>NO</v>
          </cell>
          <cell r="S136" t="str">
            <v>25001346</v>
          </cell>
          <cell r="T136" t="str">
            <v>000010</v>
          </cell>
          <cell r="U136">
            <v>39167</v>
          </cell>
          <cell r="V136">
            <v>39228</v>
          </cell>
          <cell r="W136">
            <v>39291</v>
          </cell>
          <cell r="X136">
            <v>0</v>
          </cell>
          <cell r="Y136">
            <v>10181.700000000001</v>
          </cell>
          <cell r="Z136">
            <v>6371.03</v>
          </cell>
          <cell r="AA136">
            <v>1</v>
          </cell>
          <cell r="AC136">
            <v>0</v>
          </cell>
          <cell r="AD136">
            <v>0</v>
          </cell>
          <cell r="AE136">
            <v>0</v>
          </cell>
          <cell r="AF136">
            <v>350</v>
          </cell>
          <cell r="AG136">
            <v>0</v>
          </cell>
          <cell r="AI136">
            <v>10181.700000000001</v>
          </cell>
          <cell r="AJ136">
            <v>10181.700000000001</v>
          </cell>
          <cell r="AK136">
            <v>6366.76</v>
          </cell>
          <cell r="AL136">
            <v>1738.43</v>
          </cell>
          <cell r="AM136">
            <v>1179.31273209549</v>
          </cell>
          <cell r="AN136">
            <v>658.26</v>
          </cell>
          <cell r="AO136">
            <v>1378.77</v>
          </cell>
          <cell r="AP136">
            <v>367</v>
          </cell>
          <cell r="AQ136">
            <v>410</v>
          </cell>
          <cell r="AR136">
            <v>369</v>
          </cell>
        </row>
        <row r="137">
          <cell r="A137">
            <v>106182979</v>
          </cell>
          <cell r="B137">
            <v>0.25909797259232104</v>
          </cell>
          <cell r="G137" t="str">
            <v>214.082 18002 108TH AVE SE # MAINT RENTO</v>
          </cell>
          <cell r="H137" t="str">
            <v>CGN1</v>
          </cell>
          <cell r="I137" t="str">
            <v>SC1</v>
          </cell>
          <cell r="J137" t="str">
            <v>WA11700250</v>
          </cell>
          <cell r="K137" t="str">
            <v>Commercial Svc/MSA</v>
          </cell>
          <cell r="L137" t="str">
            <v>P.11027.01.01</v>
          </cell>
          <cell r="M137" t="str">
            <v>CAP_Comm/Ind serv</v>
          </cell>
          <cell r="N137" t="str">
            <v>QCSOKG</v>
          </cell>
          <cell r="O137" t="str">
            <v>QUANTA - SOUTH KING - GAS</v>
          </cell>
          <cell r="P137" t="str">
            <v>X241870079</v>
          </cell>
          <cell r="Q137" t="str">
            <v>CUSTOMER</v>
          </cell>
          <cell r="R137" t="str">
            <v>NO</v>
          </cell>
          <cell r="S137" t="str">
            <v/>
          </cell>
          <cell r="T137" t="str">
            <v>000000</v>
          </cell>
          <cell r="U137">
            <v>39262</v>
          </cell>
          <cell r="V137">
            <v>39326</v>
          </cell>
          <cell r="X137">
            <v>0</v>
          </cell>
          <cell r="Y137">
            <v>320.64999999999998</v>
          </cell>
          <cell r="Z137">
            <v>125.84</v>
          </cell>
          <cell r="AA137">
            <v>1</v>
          </cell>
          <cell r="AC137">
            <v>44.12</v>
          </cell>
          <cell r="AD137">
            <v>52.59</v>
          </cell>
          <cell r="AE137">
            <v>52.59</v>
          </cell>
          <cell r="AF137">
            <v>12</v>
          </cell>
          <cell r="AG137">
            <v>0</v>
          </cell>
          <cell r="AI137">
            <v>268.05999999999995</v>
          </cell>
          <cell r="AJ137">
            <v>320.64999999999998</v>
          </cell>
          <cell r="AK137">
            <v>125.32</v>
          </cell>
          <cell r="AL137">
            <v>54.25</v>
          </cell>
          <cell r="AM137">
            <v>37.13983200707338</v>
          </cell>
          <cell r="AN137">
            <v>14.18</v>
          </cell>
          <cell r="AO137">
            <v>125.66</v>
          </cell>
          <cell r="AP137">
            <v>12</v>
          </cell>
          <cell r="AQ137">
            <v>12</v>
          </cell>
          <cell r="AR137">
            <v>10</v>
          </cell>
        </row>
        <row r="138">
          <cell r="A138">
            <v>106188562</v>
          </cell>
          <cell r="B138">
            <v>0.26752301573785964</v>
          </cell>
          <cell r="C138" t="str">
            <v>N</v>
          </cell>
          <cell r="D138" t="str">
            <v>X</v>
          </cell>
          <cell r="F138" t="str">
            <v>Exclude due to material issues</v>
          </cell>
          <cell r="G138" t="str">
            <v>122.084 3947 116TH ST NE MARYSVILLE</v>
          </cell>
          <cell r="H138" t="str">
            <v>CGN1</v>
          </cell>
          <cell r="I138" t="str">
            <v>SC1</v>
          </cell>
          <cell r="J138" t="str">
            <v>WA03100110</v>
          </cell>
          <cell r="K138" t="str">
            <v>Commercial Svc/MSA</v>
          </cell>
          <cell r="L138" t="str">
            <v>S.11027.01.01</v>
          </cell>
          <cell r="M138" t="str">
            <v>CAP_Comm/Ind Service</v>
          </cell>
          <cell r="N138" t="str">
            <v>MNSNHG</v>
          </cell>
          <cell r="O138" t="str">
            <v>PILCHUCK - MARYSVILLE - GAS</v>
          </cell>
          <cell r="P138" t="str">
            <v>X250492901</v>
          </cell>
          <cell r="Q138" t="str">
            <v>?</v>
          </cell>
          <cell r="R138" t="str">
            <v>?</v>
          </cell>
          <cell r="S138" t="str">
            <v/>
          </cell>
          <cell r="T138" t="str">
            <v>000000</v>
          </cell>
          <cell r="U138">
            <v>39220</v>
          </cell>
          <cell r="V138">
            <v>39326</v>
          </cell>
          <cell r="X138">
            <v>0</v>
          </cell>
          <cell r="Y138">
            <v>2057.9899999999998</v>
          </cell>
          <cell r="Z138">
            <v>355.8</v>
          </cell>
          <cell r="AA138">
            <v>1</v>
          </cell>
          <cell r="AC138">
            <v>0</v>
          </cell>
          <cell r="AD138">
            <v>0</v>
          </cell>
          <cell r="AE138">
            <v>0</v>
          </cell>
          <cell r="AF138">
            <v>50</v>
          </cell>
          <cell r="AG138">
            <v>0</v>
          </cell>
          <cell r="AI138">
            <v>2057.9899999999998</v>
          </cell>
          <cell r="AJ138">
            <v>2057.9899999999998</v>
          </cell>
          <cell r="AK138">
            <v>355.36</v>
          </cell>
          <cell r="AL138">
            <v>499.14</v>
          </cell>
          <cell r="AM138">
            <v>238.37019451812557</v>
          </cell>
          <cell r="AN138">
            <v>247.38</v>
          </cell>
          <cell r="AO138">
            <v>941.06</v>
          </cell>
          <cell r="AP138">
            <v>16</v>
          </cell>
          <cell r="AQ138">
            <v>18</v>
          </cell>
          <cell r="AR138">
            <v>16</v>
          </cell>
        </row>
        <row r="139">
          <cell r="A139">
            <v>106185968</v>
          </cell>
          <cell r="B139">
            <v>0.26840390737965425</v>
          </cell>
          <cell r="G139" t="str">
            <v>265.031  8925 ORION DR NE LACEY</v>
          </cell>
          <cell r="H139" t="str">
            <v>CGN1</v>
          </cell>
          <cell r="I139" t="str">
            <v>SC1</v>
          </cell>
          <cell r="J139" t="str">
            <v>WA03400020</v>
          </cell>
          <cell r="K139" t="str">
            <v>Commercial Svc/MSA</v>
          </cell>
          <cell r="L139" t="str">
            <v>P.11027.01.01</v>
          </cell>
          <cell r="M139" t="str">
            <v>CAP_Comm/Ind serv</v>
          </cell>
          <cell r="N139" t="str">
            <v>QSTHLG</v>
          </cell>
          <cell r="O139" t="str">
            <v>QUANTA - OLYMPIA - GAS</v>
          </cell>
          <cell r="P139" t="str">
            <v>X243315922</v>
          </cell>
          <cell r="Q139" t="str">
            <v>CUSTOMER</v>
          </cell>
          <cell r="R139" t="str">
            <v>NO</v>
          </cell>
          <cell r="S139" t="str">
            <v>25001209</v>
          </cell>
          <cell r="T139" t="str">
            <v>000010</v>
          </cell>
          <cell r="U139">
            <v>39031</v>
          </cell>
          <cell r="V139">
            <v>39109</v>
          </cell>
          <cell r="W139">
            <v>39172</v>
          </cell>
          <cell r="X139">
            <v>0</v>
          </cell>
          <cell r="Y139">
            <v>1788.02</v>
          </cell>
          <cell r="Z139">
            <v>884.92</v>
          </cell>
          <cell r="AA139">
            <v>1</v>
          </cell>
          <cell r="AB139">
            <v>180.81</v>
          </cell>
          <cell r="AC139">
            <v>178.08</v>
          </cell>
          <cell r="AD139">
            <v>212.27</v>
          </cell>
          <cell r="AE139">
            <v>429.24037270999997</v>
          </cell>
          <cell r="AF139">
            <v>30</v>
          </cell>
          <cell r="AG139">
            <v>0</v>
          </cell>
          <cell r="AI139">
            <v>1358.77962729</v>
          </cell>
          <cell r="AJ139">
            <v>1788.02</v>
          </cell>
          <cell r="AK139">
            <v>879.99</v>
          </cell>
          <cell r="AL139">
            <v>308.08999999999997</v>
          </cell>
          <cell r="AM139">
            <v>207.10045977011487</v>
          </cell>
          <cell r="AN139">
            <v>96.99</v>
          </cell>
          <cell r="AO139">
            <v>492.67</v>
          </cell>
          <cell r="AP139">
            <v>41</v>
          </cell>
          <cell r="AQ139">
            <v>42</v>
          </cell>
          <cell r="AR139">
            <v>38</v>
          </cell>
        </row>
        <row r="140">
          <cell r="A140">
            <v>106194132</v>
          </cell>
          <cell r="B140">
            <v>0.27235617593899342</v>
          </cell>
          <cell r="G140" t="str">
            <v>172.067  HIGHLANDS #BATH HOUSE SHORELINE</v>
          </cell>
          <cell r="H140" t="str">
            <v>CGN1</v>
          </cell>
          <cell r="I140" t="str">
            <v>SC1</v>
          </cell>
          <cell r="J140" t="str">
            <v>WA11700370</v>
          </cell>
          <cell r="K140" t="str">
            <v>Commercial Svc/MSA</v>
          </cell>
          <cell r="L140" t="str">
            <v>S.11027.01.01</v>
          </cell>
          <cell r="M140" t="str">
            <v>CAP_Comm/Ind Service</v>
          </cell>
          <cell r="N140" t="str">
            <v>MCNSEG</v>
          </cell>
          <cell r="O140" t="str">
            <v>PILCHUCK - NOB - GAS</v>
          </cell>
          <cell r="P140" t="str">
            <v>X258015787</v>
          </cell>
          <cell r="Q140" t="str">
            <v>PSE</v>
          </cell>
          <cell r="R140" t="str">
            <v>?</v>
          </cell>
          <cell r="S140" t="str">
            <v>25001358</v>
          </cell>
          <cell r="T140" t="str">
            <v>000010</v>
          </cell>
          <cell r="U140">
            <v>39203</v>
          </cell>
          <cell r="V140">
            <v>39326</v>
          </cell>
          <cell r="X140">
            <v>0</v>
          </cell>
          <cell r="Y140">
            <v>4122.57</v>
          </cell>
          <cell r="Z140">
            <v>2435.2800000000002</v>
          </cell>
          <cell r="AA140">
            <v>1</v>
          </cell>
          <cell r="AB140">
            <v>368.02</v>
          </cell>
          <cell r="AC140">
            <v>43.53</v>
          </cell>
          <cell r="AD140">
            <v>51.89</v>
          </cell>
          <cell r="AE140">
            <v>493.51068781999993</v>
          </cell>
          <cell r="AF140">
            <v>80</v>
          </cell>
          <cell r="AG140">
            <v>0</v>
          </cell>
          <cell r="AI140">
            <v>3629.0593121799998</v>
          </cell>
          <cell r="AJ140">
            <v>4122.57</v>
          </cell>
          <cell r="AK140">
            <v>2432.2800000000002</v>
          </cell>
          <cell r="AL140">
            <v>717.83</v>
          </cell>
          <cell r="AM140">
            <v>477.50368700265244</v>
          </cell>
          <cell r="AN140">
            <v>276.91000000000003</v>
          </cell>
          <cell r="AO140">
            <v>677.45</v>
          </cell>
          <cell r="AP140">
            <v>75</v>
          </cell>
          <cell r="AQ140">
            <v>80</v>
          </cell>
          <cell r="AR140">
            <v>72</v>
          </cell>
        </row>
        <row r="141">
          <cell r="A141">
            <v>106186557</v>
          </cell>
          <cell r="B141">
            <v>0.27391672334496153</v>
          </cell>
          <cell r="G141" t="str">
            <v>242.078 1907 137TH AVE E # B SUMNER</v>
          </cell>
          <cell r="H141" t="str">
            <v>CGN1</v>
          </cell>
          <cell r="I141" t="str">
            <v>SC1</v>
          </cell>
          <cell r="J141" t="str">
            <v>WA12700160</v>
          </cell>
          <cell r="K141" t="str">
            <v>Commercial Svc/MSA</v>
          </cell>
          <cell r="L141" t="str">
            <v>P.11027.01.01</v>
          </cell>
          <cell r="M141" t="str">
            <v>CAP_Comm/Ind serv</v>
          </cell>
          <cell r="N141" t="str">
            <v>QSWPRG</v>
          </cell>
          <cell r="O141" t="str">
            <v>QUANTA - PUYALLUP - GAS</v>
          </cell>
          <cell r="P141" t="str">
            <v>X247507703</v>
          </cell>
          <cell r="Q141" t="str">
            <v>CUSTOMER</v>
          </cell>
          <cell r="R141" t="str">
            <v>?</v>
          </cell>
          <cell r="S141" t="str">
            <v>25001227</v>
          </cell>
          <cell r="T141" t="str">
            <v>000010</v>
          </cell>
          <cell r="U141">
            <v>39052</v>
          </cell>
          <cell r="V141">
            <v>39137</v>
          </cell>
          <cell r="W141">
            <v>39200</v>
          </cell>
          <cell r="X141">
            <v>0</v>
          </cell>
          <cell r="Y141">
            <v>1124.71</v>
          </cell>
          <cell r="Z141">
            <v>324.92</v>
          </cell>
          <cell r="AA141">
            <v>1</v>
          </cell>
          <cell r="AB141">
            <v>180.82</v>
          </cell>
          <cell r="AC141">
            <v>178.08</v>
          </cell>
          <cell r="AD141">
            <v>212.27</v>
          </cell>
          <cell r="AE141">
            <v>429.25237261999996</v>
          </cell>
          <cell r="AF141">
            <v>115</v>
          </cell>
          <cell r="AG141">
            <v>0</v>
          </cell>
          <cell r="AI141">
            <v>695.45762738000008</v>
          </cell>
          <cell r="AJ141">
            <v>1124.71</v>
          </cell>
          <cell r="AK141">
            <v>324.13</v>
          </cell>
          <cell r="AL141">
            <v>158.65</v>
          </cell>
          <cell r="AM141">
            <v>130.27145004420868</v>
          </cell>
          <cell r="AN141">
            <v>44.3</v>
          </cell>
          <cell r="AO141">
            <v>594.64</v>
          </cell>
          <cell r="AP141">
            <v>31</v>
          </cell>
          <cell r="AQ141">
            <v>33</v>
          </cell>
          <cell r="AR141">
            <v>30</v>
          </cell>
        </row>
        <row r="142">
          <cell r="A142">
            <v>106189006</v>
          </cell>
          <cell r="B142">
            <v>0.27404479227033196</v>
          </cell>
          <cell r="G142" t="str">
            <v>210.074 15015 TUKWILA INTERNATIONAL BLVD</v>
          </cell>
          <cell r="H142" t="str">
            <v>CGN1</v>
          </cell>
          <cell r="I142" t="str">
            <v>SC1</v>
          </cell>
          <cell r="J142" t="str">
            <v>WA11700290</v>
          </cell>
          <cell r="K142" t="str">
            <v>Commercial Svc/MSA</v>
          </cell>
          <cell r="L142" t="str">
            <v>S.11027.01.01</v>
          </cell>
          <cell r="M142" t="str">
            <v>CAP_Comm/Ind Service</v>
          </cell>
          <cell r="N142" t="str">
            <v>MCSSEG</v>
          </cell>
          <cell r="O142" t="str">
            <v>PILCHUCK - KENT - GAS</v>
          </cell>
          <cell r="P142" t="str">
            <v>X249500185</v>
          </cell>
          <cell r="Q142" t="str">
            <v>PSE</v>
          </cell>
          <cell r="R142" t="str">
            <v>NO</v>
          </cell>
          <cell r="S142" t="str">
            <v>25001277</v>
          </cell>
          <cell r="T142" t="str">
            <v>000010</v>
          </cell>
          <cell r="U142">
            <v>39121</v>
          </cell>
          <cell r="V142">
            <v>39200</v>
          </cell>
          <cell r="W142">
            <v>39263</v>
          </cell>
          <cell r="X142">
            <v>0</v>
          </cell>
          <cell r="Y142">
            <v>4585.88</v>
          </cell>
          <cell r="Z142">
            <v>3056.76</v>
          </cell>
          <cell r="AA142">
            <v>1</v>
          </cell>
          <cell r="AC142">
            <v>28.34</v>
          </cell>
          <cell r="AD142">
            <v>33.78</v>
          </cell>
          <cell r="AE142">
            <v>33.78</v>
          </cell>
          <cell r="AF142">
            <v>50</v>
          </cell>
          <cell r="AG142">
            <v>0</v>
          </cell>
          <cell r="AI142">
            <v>4552.1000000000004</v>
          </cell>
          <cell r="AJ142">
            <v>4585.88</v>
          </cell>
          <cell r="AK142">
            <v>3054.87</v>
          </cell>
          <cell r="AL142">
            <v>848.87</v>
          </cell>
          <cell r="AM142">
            <v>531.16735632183918</v>
          </cell>
          <cell r="AN142">
            <v>331.63</v>
          </cell>
          <cell r="AO142">
            <v>322.02</v>
          </cell>
          <cell r="AP142">
            <v>19</v>
          </cell>
          <cell r="AQ142">
            <v>30</v>
          </cell>
          <cell r="AR142">
            <v>27</v>
          </cell>
        </row>
        <row r="143">
          <cell r="A143">
            <v>106184039</v>
          </cell>
          <cell r="B143">
            <v>0.27769456119467151</v>
          </cell>
          <cell r="G143" t="str">
            <v>246.057 5207 TACOMA MALL BLVD TACOMA</v>
          </cell>
          <cell r="H143" t="str">
            <v>CGN1</v>
          </cell>
          <cell r="I143" t="str">
            <v>SC1</v>
          </cell>
          <cell r="J143" t="str">
            <v>WA12700170</v>
          </cell>
          <cell r="K143" t="str">
            <v>Commercial Svc/MSA</v>
          </cell>
          <cell r="L143" t="str">
            <v>S.11027.01.01</v>
          </cell>
          <cell r="M143" t="str">
            <v>CAP_Comm/Ind Service</v>
          </cell>
          <cell r="N143" t="str">
            <v>MSEPRG</v>
          </cell>
          <cell r="O143" t="str">
            <v>PILCHUCK - LAKEWOOD - GAS</v>
          </cell>
          <cell r="P143" t="str">
            <v/>
          </cell>
          <cell r="Q143" t="str">
            <v/>
          </cell>
          <cell r="R143" t="str">
            <v/>
          </cell>
          <cell r="S143" t="str">
            <v>25001177</v>
          </cell>
          <cell r="T143" t="str">
            <v>000010</v>
          </cell>
          <cell r="U143">
            <v>39035</v>
          </cell>
          <cell r="V143">
            <v>39109</v>
          </cell>
          <cell r="W143">
            <v>39172</v>
          </cell>
          <cell r="X143">
            <v>0</v>
          </cell>
          <cell r="Y143">
            <v>5008.5600000000004</v>
          </cell>
          <cell r="Z143">
            <v>2984.14</v>
          </cell>
          <cell r="AA143">
            <v>1</v>
          </cell>
          <cell r="AB143">
            <v>164.21</v>
          </cell>
          <cell r="AC143">
            <v>0</v>
          </cell>
          <cell r="AD143">
            <v>0</v>
          </cell>
          <cell r="AE143">
            <v>197.05052211</v>
          </cell>
          <cell r="AF143">
            <v>0</v>
          </cell>
          <cell r="AG143">
            <v>0</v>
          </cell>
          <cell r="AI143">
            <v>4811.5094778900002</v>
          </cell>
          <cell r="AJ143">
            <v>5008.5600000000004</v>
          </cell>
          <cell r="AK143">
            <v>2968.61</v>
          </cell>
          <cell r="AL143">
            <v>925.09</v>
          </cell>
          <cell r="AM143">
            <v>580.12498673740083</v>
          </cell>
          <cell r="AN143">
            <v>380.91</v>
          </cell>
          <cell r="AO143">
            <v>698.63</v>
          </cell>
          <cell r="AP143">
            <v>21</v>
          </cell>
          <cell r="AQ143">
            <v>50</v>
          </cell>
          <cell r="AR143">
            <v>45</v>
          </cell>
        </row>
        <row r="144">
          <cell r="A144">
            <v>106187106</v>
          </cell>
          <cell r="B144">
            <v>0.28179198123728089</v>
          </cell>
          <cell r="C144" t="str">
            <v>N</v>
          </cell>
          <cell r="D144" t="str">
            <v>X</v>
          </cell>
          <cell r="F144" t="str">
            <v>Exclude due to material issues</v>
          </cell>
          <cell r="G144" t="str">
            <v>253.056 10903 S TACOMA WAY # B LAKEWOOD</v>
          </cell>
          <cell r="H144" t="str">
            <v>CGN1</v>
          </cell>
          <cell r="I144" t="str">
            <v>SC1</v>
          </cell>
          <cell r="J144" t="str">
            <v>WA12700210</v>
          </cell>
          <cell r="K144" t="str">
            <v>Commercial Svc/MSA</v>
          </cell>
          <cell r="L144" t="str">
            <v>P.11027.01.01</v>
          </cell>
          <cell r="M144" t="str">
            <v>CAP_Comm/Ind serv</v>
          </cell>
          <cell r="N144" t="str">
            <v>QSWPRG</v>
          </cell>
          <cell r="O144" t="str">
            <v>QUANTA - PUYALLUP - GAS</v>
          </cell>
          <cell r="P144" t="str">
            <v>X233580785</v>
          </cell>
          <cell r="Q144" t="str">
            <v>CUSTOMER</v>
          </cell>
          <cell r="R144" t="str">
            <v>?</v>
          </cell>
          <cell r="S144" t="str">
            <v>25001228</v>
          </cell>
          <cell r="T144" t="str">
            <v>000010</v>
          </cell>
          <cell r="U144">
            <v>39087</v>
          </cell>
          <cell r="V144">
            <v>39228</v>
          </cell>
          <cell r="W144">
            <v>39291</v>
          </cell>
          <cell r="X144">
            <v>0</v>
          </cell>
          <cell r="Y144">
            <v>2495.71</v>
          </cell>
          <cell r="Z144">
            <v>600.6</v>
          </cell>
          <cell r="AA144">
            <v>1</v>
          </cell>
          <cell r="AB144">
            <v>180.81</v>
          </cell>
          <cell r="AC144">
            <v>178.08</v>
          </cell>
          <cell r="AD144">
            <v>212.27</v>
          </cell>
          <cell r="AE144">
            <v>429.24037270999997</v>
          </cell>
          <cell r="AF144">
            <v>30</v>
          </cell>
          <cell r="AG144">
            <v>0</v>
          </cell>
          <cell r="AI144">
            <v>2066.4696272900001</v>
          </cell>
          <cell r="AJ144">
            <v>2495.71</v>
          </cell>
          <cell r="AK144">
            <v>595.98</v>
          </cell>
          <cell r="AL144">
            <v>770.52</v>
          </cell>
          <cell r="AM144">
            <v>289.06985853227252</v>
          </cell>
          <cell r="AN144">
            <v>580.59</v>
          </cell>
          <cell r="AO144">
            <v>512.03</v>
          </cell>
          <cell r="AP144">
            <v>57</v>
          </cell>
          <cell r="AQ144">
            <v>63</v>
          </cell>
          <cell r="AR144">
            <v>57</v>
          </cell>
        </row>
        <row r="145">
          <cell r="A145">
            <v>106182828</v>
          </cell>
          <cell r="B145">
            <v>0.28297990574154075</v>
          </cell>
          <cell r="G145" t="str">
            <v>261.082 211 WASHINGTON AVE N # 101A ORTI</v>
          </cell>
          <cell r="H145" t="str">
            <v>CGN1</v>
          </cell>
          <cell r="I145" t="str">
            <v>SC3</v>
          </cell>
          <cell r="J145" t="str">
            <v>WA12700100</v>
          </cell>
          <cell r="K145" t="str">
            <v>Commercial Svc/Multi-Mtr</v>
          </cell>
          <cell r="L145" t="str">
            <v>P.11027.01.01</v>
          </cell>
          <cell r="M145" t="str">
            <v>CAP_Comm/Ind serv</v>
          </cell>
          <cell r="N145" t="str">
            <v>QSWPRG</v>
          </cell>
          <cell r="O145" t="str">
            <v>QUANTA - PUYALLUP - GAS</v>
          </cell>
          <cell r="P145" t="str">
            <v>X220153330</v>
          </cell>
          <cell r="Q145" t="str">
            <v>CUSTOMER</v>
          </cell>
          <cell r="R145" t="str">
            <v>?</v>
          </cell>
          <cell r="S145" t="str">
            <v>25001145</v>
          </cell>
          <cell r="T145" t="str">
            <v>000010</v>
          </cell>
          <cell r="U145">
            <v>38987</v>
          </cell>
          <cell r="V145">
            <v>39050</v>
          </cell>
          <cell r="W145">
            <v>39109</v>
          </cell>
          <cell r="X145">
            <v>0</v>
          </cell>
          <cell r="Y145">
            <v>5982.12</v>
          </cell>
          <cell r="Z145">
            <v>3814.53</v>
          </cell>
          <cell r="AA145">
            <v>1</v>
          </cell>
          <cell r="AC145">
            <v>0</v>
          </cell>
          <cell r="AD145">
            <v>0</v>
          </cell>
          <cell r="AE145">
            <v>0</v>
          </cell>
          <cell r="AF145">
            <v>120</v>
          </cell>
          <cell r="AG145">
            <v>0</v>
          </cell>
          <cell r="AI145">
            <v>5982.12</v>
          </cell>
          <cell r="AJ145">
            <v>5982.12</v>
          </cell>
          <cell r="AK145">
            <v>3800.88</v>
          </cell>
          <cell r="AL145">
            <v>1050.77</v>
          </cell>
          <cell r="AM145">
            <v>692.88923076923038</v>
          </cell>
          <cell r="AN145">
            <v>320.26</v>
          </cell>
          <cell r="AO145">
            <v>774.27</v>
          </cell>
          <cell r="AP145">
            <v>118</v>
          </cell>
          <cell r="AQ145">
            <v>193</v>
          </cell>
          <cell r="AR145">
            <v>174</v>
          </cell>
        </row>
        <row r="146">
          <cell r="A146">
            <v>106179930</v>
          </cell>
          <cell r="B146">
            <v>0.2858747505301773</v>
          </cell>
          <cell r="G146" t="str">
            <v>248.077 307 29TH ST NE PUYALLUP</v>
          </cell>
          <cell r="H146" t="str">
            <v>CGN1</v>
          </cell>
          <cell r="I146" t="str">
            <v>SC1</v>
          </cell>
          <cell r="J146" t="str">
            <v>WA12700110</v>
          </cell>
          <cell r="K146" t="str">
            <v>Commercial Svc/MSA</v>
          </cell>
          <cell r="L146" t="str">
            <v>P.11027.01.01</v>
          </cell>
          <cell r="M146" t="str">
            <v>CAP_Comm/Ind serv</v>
          </cell>
          <cell r="N146" t="str">
            <v>QSWPRG</v>
          </cell>
          <cell r="O146" t="str">
            <v>QUANTA - PUYALLUP - GAS</v>
          </cell>
          <cell r="P146" t="str">
            <v>X236508226</v>
          </cell>
          <cell r="Q146" t="str">
            <v>CUSTOMER</v>
          </cell>
          <cell r="R146" t="str">
            <v>?</v>
          </cell>
          <cell r="S146" t="str">
            <v>25001136</v>
          </cell>
          <cell r="T146" t="str">
            <v>000010</v>
          </cell>
          <cell r="U146">
            <v>38987</v>
          </cell>
          <cell r="V146">
            <v>39050</v>
          </cell>
          <cell r="W146">
            <v>39109</v>
          </cell>
          <cell r="X146">
            <v>0</v>
          </cell>
          <cell r="Y146">
            <v>5536.72</v>
          </cell>
          <cell r="Z146">
            <v>3573.12</v>
          </cell>
          <cell r="AA146">
            <v>1</v>
          </cell>
          <cell r="AB146">
            <v>180.26</v>
          </cell>
          <cell r="AC146">
            <v>134.54</v>
          </cell>
          <cell r="AD146">
            <v>160.37</v>
          </cell>
          <cell r="AE146">
            <v>376.68037765999998</v>
          </cell>
          <cell r="AF146">
            <v>93</v>
          </cell>
          <cell r="AG146">
            <v>0</v>
          </cell>
          <cell r="AI146">
            <v>5160.0396223400003</v>
          </cell>
          <cell r="AJ146">
            <v>5536.72</v>
          </cell>
          <cell r="AK146">
            <v>3560.4</v>
          </cell>
          <cell r="AL146">
            <v>926.19</v>
          </cell>
          <cell r="AM146">
            <v>641.30001768346574</v>
          </cell>
          <cell r="AN146">
            <v>243.63</v>
          </cell>
          <cell r="AO146">
            <v>776.5</v>
          </cell>
          <cell r="AP146">
            <v>95</v>
          </cell>
          <cell r="AQ146">
            <v>112</v>
          </cell>
          <cell r="AR146">
            <v>101</v>
          </cell>
        </row>
        <row r="147">
          <cell r="A147">
            <v>106191838</v>
          </cell>
          <cell r="B147">
            <v>0.28968084757607149</v>
          </cell>
          <cell r="C147" t="str">
            <v>N</v>
          </cell>
          <cell r="D147" t="str">
            <v>X</v>
          </cell>
          <cell r="F147" t="str">
            <v>Exclude due to material issues</v>
          </cell>
          <cell r="G147" t="str">
            <v>151.078 1019 112TH ST SW EVERETT</v>
          </cell>
          <cell r="H147" t="str">
            <v>CGN1</v>
          </cell>
          <cell r="I147" t="str">
            <v>SC1</v>
          </cell>
          <cell r="J147" t="str">
            <v>WA13100050</v>
          </cell>
          <cell r="K147" t="str">
            <v>Commercial Svc/MSA</v>
          </cell>
          <cell r="L147" t="str">
            <v>S.11027.01.01</v>
          </cell>
          <cell r="M147" t="str">
            <v>CAP_Comm/Ind Service</v>
          </cell>
          <cell r="N147" t="str">
            <v>MNSNHG</v>
          </cell>
          <cell r="O147" t="str">
            <v>PILCHUCK - MARYSVILLE - GAS</v>
          </cell>
          <cell r="P147" t="str">
            <v>X257460596</v>
          </cell>
          <cell r="Q147" t="str">
            <v>CUSTOMER</v>
          </cell>
          <cell r="R147" t="str">
            <v>?</v>
          </cell>
          <cell r="S147" t="str">
            <v>25001312</v>
          </cell>
          <cell r="T147" t="str">
            <v>000010</v>
          </cell>
          <cell r="U147">
            <v>39234</v>
          </cell>
          <cell r="V147">
            <v>39326</v>
          </cell>
          <cell r="X147">
            <v>0</v>
          </cell>
          <cell r="Y147">
            <v>14608.37</v>
          </cell>
          <cell r="Z147">
            <v>9713.84</v>
          </cell>
          <cell r="AA147">
            <v>1</v>
          </cell>
          <cell r="AC147">
            <v>0</v>
          </cell>
          <cell r="AD147">
            <v>0</v>
          </cell>
          <cell r="AE147">
            <v>0</v>
          </cell>
          <cell r="AF147">
            <v>340</v>
          </cell>
          <cell r="AG147">
            <v>0</v>
          </cell>
          <cell r="AI147">
            <v>14608.37</v>
          </cell>
          <cell r="AJ147">
            <v>14608.37</v>
          </cell>
          <cell r="AK147">
            <v>9692</v>
          </cell>
          <cell r="AL147">
            <v>2567.92</v>
          </cell>
          <cell r="AM147">
            <v>1692.0393191865605</v>
          </cell>
          <cell r="AN147">
            <v>1357.78</v>
          </cell>
          <cell r="AO147">
            <v>865.81</v>
          </cell>
          <cell r="AP147">
            <v>326</v>
          </cell>
          <cell r="AQ147">
            <v>391</v>
          </cell>
          <cell r="AR147">
            <v>352</v>
          </cell>
        </row>
        <row r="148">
          <cell r="A148">
            <v>106198356</v>
          </cell>
          <cell r="B148">
            <v>0.29184048844920429</v>
          </cell>
          <cell r="C148" t="str">
            <v>N</v>
          </cell>
          <cell r="D148" t="str">
            <v>X</v>
          </cell>
          <cell r="F148" t="str">
            <v>Exclude due to material issues</v>
          </cell>
          <cell r="G148" t="str">
            <v>256.073 13504 97TH AVE E # COMMUNITY CNT</v>
          </cell>
          <cell r="H148" t="str">
            <v>CGN1</v>
          </cell>
          <cell r="I148" t="str">
            <v>SC1</v>
          </cell>
          <cell r="J148" t="str">
            <v>WA12700210</v>
          </cell>
          <cell r="K148" t="str">
            <v>Commercial Svc/MSA</v>
          </cell>
          <cell r="L148" t="str">
            <v>P.11027.01.01</v>
          </cell>
          <cell r="M148" t="str">
            <v>CAP_Comm/Ind serv</v>
          </cell>
          <cell r="N148" t="str">
            <v>QSWPRG</v>
          </cell>
          <cell r="O148" t="str">
            <v>QUANTA - PUYALLUP - GAS</v>
          </cell>
          <cell r="P148" t="str">
            <v>X268612174</v>
          </cell>
          <cell r="Q148" t="str">
            <v>?</v>
          </cell>
          <cell r="R148" t="str">
            <v>NO</v>
          </cell>
          <cell r="S148" t="str">
            <v/>
          </cell>
          <cell r="T148" t="str">
            <v>000000</v>
          </cell>
          <cell r="U148">
            <v>39246</v>
          </cell>
          <cell r="V148">
            <v>39326</v>
          </cell>
          <cell r="X148">
            <v>0</v>
          </cell>
          <cell r="Y148">
            <v>5837.3</v>
          </cell>
          <cell r="Z148">
            <v>3049.58</v>
          </cell>
          <cell r="AA148">
            <v>1</v>
          </cell>
          <cell r="AB148">
            <v>183.32</v>
          </cell>
          <cell r="AC148">
            <v>760.71</v>
          </cell>
          <cell r="AD148">
            <v>906.77</v>
          </cell>
          <cell r="AE148">
            <v>1126.7523501199998</v>
          </cell>
          <cell r="AF148">
            <v>20</v>
          </cell>
          <cell r="AG148">
            <v>0</v>
          </cell>
          <cell r="AI148">
            <v>4710.5476498799999</v>
          </cell>
          <cell r="AJ148">
            <v>5837.3</v>
          </cell>
          <cell r="AK148">
            <v>3040.97</v>
          </cell>
          <cell r="AL148">
            <v>978.07</v>
          </cell>
          <cell r="AM148">
            <v>676.11520778072463</v>
          </cell>
          <cell r="AN148">
            <v>411.41</v>
          </cell>
          <cell r="AO148">
            <v>1372.2</v>
          </cell>
          <cell r="AP148">
            <v>46</v>
          </cell>
          <cell r="AQ148">
            <v>64</v>
          </cell>
          <cell r="AR148">
            <v>58</v>
          </cell>
        </row>
        <row r="149">
          <cell r="A149">
            <v>106189016</v>
          </cell>
          <cell r="B149">
            <v>0.29476240856142533</v>
          </cell>
          <cell r="C149" t="str">
            <v>N</v>
          </cell>
          <cell r="D149" t="str">
            <v>X</v>
          </cell>
          <cell r="F149" t="str">
            <v>Exclude due to material issues</v>
          </cell>
          <cell r="G149" t="str">
            <v>186.068F 2500 AURORA AVE N # C1 SEATTLE</v>
          </cell>
          <cell r="H149" t="str">
            <v>CGN1</v>
          </cell>
          <cell r="I149" t="str">
            <v>SC3</v>
          </cell>
          <cell r="J149" t="str">
            <v>WA11700260</v>
          </cell>
          <cell r="K149" t="str">
            <v>Commercial Svc/Multi-Mtr</v>
          </cell>
          <cell r="L149" t="str">
            <v>S.11027.01.01</v>
          </cell>
          <cell r="M149" t="str">
            <v>CAP_Comm/Ind Service</v>
          </cell>
          <cell r="N149" t="str">
            <v>MCNSEGH</v>
          </cell>
          <cell r="O149" t="str">
            <v>PILCHUCK - NOB - HOLD</v>
          </cell>
          <cell r="P149" t="str">
            <v/>
          </cell>
          <cell r="Q149" t="str">
            <v/>
          </cell>
          <cell r="R149" t="str">
            <v/>
          </cell>
          <cell r="S149" t="str">
            <v/>
          </cell>
          <cell r="T149" t="str">
            <v>000000</v>
          </cell>
          <cell r="U149">
            <v>39181</v>
          </cell>
          <cell r="V149">
            <v>39263</v>
          </cell>
          <cell r="W149">
            <v>39326</v>
          </cell>
          <cell r="X149">
            <v>0</v>
          </cell>
          <cell r="Y149">
            <v>5907.26</v>
          </cell>
          <cell r="Z149">
            <v>3028.34</v>
          </cell>
          <cell r="AA149">
            <v>1</v>
          </cell>
          <cell r="AC149">
            <v>0</v>
          </cell>
          <cell r="AD149">
            <v>0</v>
          </cell>
          <cell r="AE149">
            <v>0</v>
          </cell>
          <cell r="AF149">
            <v>0</v>
          </cell>
          <cell r="AG149">
            <v>0</v>
          </cell>
          <cell r="AI149">
            <v>5907.26</v>
          </cell>
          <cell r="AJ149">
            <v>5907.26</v>
          </cell>
          <cell r="AK149">
            <v>3008.93</v>
          </cell>
          <cell r="AL149">
            <v>1200.8800000000001</v>
          </cell>
          <cell r="AM149">
            <v>684.21844385499571</v>
          </cell>
          <cell r="AN149">
            <v>654.38</v>
          </cell>
          <cell r="AO149">
            <v>988.23</v>
          </cell>
          <cell r="AP149">
            <v>25</v>
          </cell>
          <cell r="AQ149">
            <v>43</v>
          </cell>
          <cell r="AR149">
            <v>39</v>
          </cell>
        </row>
        <row r="150">
          <cell r="A150">
            <v>106175056</v>
          </cell>
          <cell r="B150">
            <v>0.2979078612481878</v>
          </cell>
          <cell r="G150" t="str">
            <v>235.171 34817 ENCHANTED PKWY S # K1- 100</v>
          </cell>
          <cell r="H150" t="str">
            <v>CGN1</v>
          </cell>
          <cell r="I150" t="str">
            <v>SC3</v>
          </cell>
          <cell r="J150" t="str">
            <v>WA11700320</v>
          </cell>
          <cell r="K150" t="str">
            <v>Commercial Svc/Multi-Mtr</v>
          </cell>
          <cell r="L150" t="str">
            <v>P.11027.01.01</v>
          </cell>
          <cell r="M150" t="str">
            <v>CAP_Comm/Ind serv</v>
          </cell>
          <cell r="N150" t="str">
            <v>QCSOKG</v>
          </cell>
          <cell r="O150" t="str">
            <v>QUANTA - SOUTH KING - GAS</v>
          </cell>
          <cell r="P150" t="str">
            <v>X229455182</v>
          </cell>
          <cell r="Q150" t="str">
            <v>CUSTOMER</v>
          </cell>
          <cell r="R150" t="str">
            <v>?</v>
          </cell>
          <cell r="S150" t="str">
            <v/>
          </cell>
          <cell r="T150" t="str">
            <v>000000</v>
          </cell>
          <cell r="U150">
            <v>39059</v>
          </cell>
          <cell r="V150">
            <v>39137</v>
          </cell>
          <cell r="W150">
            <v>39200</v>
          </cell>
          <cell r="X150">
            <v>0</v>
          </cell>
          <cell r="Y150">
            <v>4039.09</v>
          </cell>
          <cell r="Z150">
            <v>2625.81</v>
          </cell>
          <cell r="AA150">
            <v>1</v>
          </cell>
          <cell r="AC150">
            <v>0</v>
          </cell>
          <cell r="AD150">
            <v>0</v>
          </cell>
          <cell r="AE150">
            <v>0</v>
          </cell>
          <cell r="AF150">
            <v>15</v>
          </cell>
          <cell r="AG150">
            <v>0</v>
          </cell>
          <cell r="AI150">
            <v>4039.09</v>
          </cell>
          <cell r="AJ150">
            <v>4039.09</v>
          </cell>
          <cell r="AK150">
            <v>2619.39</v>
          </cell>
          <cell r="AL150">
            <v>468.39</v>
          </cell>
          <cell r="AM150">
            <v>467.83447391688787</v>
          </cell>
          <cell r="AN150">
            <v>358.05</v>
          </cell>
          <cell r="AO150">
            <v>569.04999999999995</v>
          </cell>
          <cell r="AP150">
            <v>5</v>
          </cell>
          <cell r="AQ150">
            <v>9</v>
          </cell>
          <cell r="AR150">
            <v>8</v>
          </cell>
        </row>
        <row r="151">
          <cell r="A151">
            <v>106171324</v>
          </cell>
          <cell r="B151">
            <v>0.29884534647448469</v>
          </cell>
          <cell r="G151" t="str">
            <v>222.076 445 RAMSAY WAY #101 KENT</v>
          </cell>
          <cell r="H151" t="str">
            <v>CGN1</v>
          </cell>
          <cell r="I151" t="str">
            <v>SC1</v>
          </cell>
          <cell r="J151" t="str">
            <v>WA11700150</v>
          </cell>
          <cell r="K151" t="str">
            <v>Commercial Svc/MSA</v>
          </cell>
          <cell r="L151" t="str">
            <v>P.11027.01.01</v>
          </cell>
          <cell r="M151" t="str">
            <v>CAP_Comm/Ind serv</v>
          </cell>
          <cell r="N151" t="str">
            <v>QCSOKG</v>
          </cell>
          <cell r="O151" t="str">
            <v>QUANTA - SOUTH KING - GAS</v>
          </cell>
          <cell r="P151" t="str">
            <v>X223720517</v>
          </cell>
          <cell r="Q151" t="str">
            <v>CUSTOMER</v>
          </cell>
          <cell r="R151" t="str">
            <v>?</v>
          </cell>
          <cell r="S151" t="str">
            <v/>
          </cell>
          <cell r="T151" t="str">
            <v>000000</v>
          </cell>
          <cell r="U151">
            <v>38903</v>
          </cell>
          <cell r="V151">
            <v>38990</v>
          </cell>
          <cell r="W151">
            <v>39050</v>
          </cell>
          <cell r="X151">
            <v>0</v>
          </cell>
          <cell r="Y151">
            <v>1355.85</v>
          </cell>
          <cell r="Z151">
            <v>387.56</v>
          </cell>
          <cell r="AA151">
            <v>1</v>
          </cell>
          <cell r="AC151">
            <v>0</v>
          </cell>
          <cell r="AD151">
            <v>0</v>
          </cell>
          <cell r="AE151">
            <v>0</v>
          </cell>
          <cell r="AF151">
            <v>5</v>
          </cell>
          <cell r="AG151">
            <v>0</v>
          </cell>
          <cell r="AI151">
            <v>1355.85</v>
          </cell>
          <cell r="AJ151">
            <v>1355.85</v>
          </cell>
          <cell r="AK151">
            <v>386.86</v>
          </cell>
          <cell r="AL151">
            <v>250.63</v>
          </cell>
          <cell r="AM151">
            <v>157.04363395225459</v>
          </cell>
          <cell r="AN151">
            <v>41.58</v>
          </cell>
          <cell r="AO151">
            <v>673.45</v>
          </cell>
          <cell r="AP151">
            <v>37</v>
          </cell>
          <cell r="AQ151">
            <v>41</v>
          </cell>
          <cell r="AR151">
            <v>37</v>
          </cell>
        </row>
        <row r="152">
          <cell r="A152">
            <v>106175064</v>
          </cell>
          <cell r="B152">
            <v>0.29949407720901799</v>
          </cell>
          <cell r="G152" t="str">
            <v>235.171 1507 S 348TH ST # K2-201 FEDERAL</v>
          </cell>
          <cell r="H152" t="str">
            <v>CGN1</v>
          </cell>
          <cell r="I152" t="str">
            <v>SC3</v>
          </cell>
          <cell r="J152" t="str">
            <v>WA11700320</v>
          </cell>
          <cell r="K152" t="str">
            <v>Commercial Svc/Multi-Mtr</v>
          </cell>
          <cell r="L152" t="str">
            <v>P.11027.01.01</v>
          </cell>
          <cell r="M152" t="str">
            <v>CAP_Comm/Ind serv</v>
          </cell>
          <cell r="N152" t="str">
            <v>QCSOKG</v>
          </cell>
          <cell r="O152" t="str">
            <v>QUANTA - SOUTH KING - GAS</v>
          </cell>
          <cell r="P152" t="str">
            <v>X229413509</v>
          </cell>
          <cell r="Q152" t="str">
            <v>CUSTOMER</v>
          </cell>
          <cell r="R152" t="str">
            <v>?</v>
          </cell>
          <cell r="S152" t="str">
            <v/>
          </cell>
          <cell r="T152" t="str">
            <v>000000</v>
          </cell>
          <cell r="U152">
            <v>38957</v>
          </cell>
          <cell r="V152">
            <v>39018</v>
          </cell>
          <cell r="W152">
            <v>39081</v>
          </cell>
          <cell r="X152">
            <v>0</v>
          </cell>
          <cell r="Y152">
            <v>1148.73</v>
          </cell>
          <cell r="Z152">
            <v>241.29</v>
          </cell>
          <cell r="AA152">
            <v>1</v>
          </cell>
          <cell r="AC152">
            <v>0</v>
          </cell>
          <cell r="AD152">
            <v>0</v>
          </cell>
          <cell r="AE152">
            <v>0</v>
          </cell>
          <cell r="AF152">
            <v>20</v>
          </cell>
          <cell r="AG152">
            <v>0</v>
          </cell>
          <cell r="AI152">
            <v>1148.73</v>
          </cell>
          <cell r="AJ152">
            <v>1148.73</v>
          </cell>
          <cell r="AK152">
            <v>240.48</v>
          </cell>
          <cell r="AL152">
            <v>210.64</v>
          </cell>
          <cell r="AM152">
            <v>133.05360742705568</v>
          </cell>
          <cell r="AN152">
            <v>25.66</v>
          </cell>
          <cell r="AO152">
            <v>669.88</v>
          </cell>
          <cell r="AP152">
            <v>23</v>
          </cell>
          <cell r="AQ152">
            <v>28</v>
          </cell>
          <cell r="AR152">
            <v>25</v>
          </cell>
        </row>
        <row r="153">
          <cell r="A153">
            <v>106191090</v>
          </cell>
          <cell r="B153">
            <v>0.30045857525822584</v>
          </cell>
          <cell r="G153" t="str">
            <v>214.057 10015 SW 178TH ST # B VASHON</v>
          </cell>
          <cell r="H153" t="str">
            <v>CGN1</v>
          </cell>
          <cell r="I153" t="str">
            <v>SC1</v>
          </cell>
          <cell r="J153" t="str">
            <v>WA01700990</v>
          </cell>
          <cell r="K153" t="str">
            <v>Commercial Svc/MSA</v>
          </cell>
          <cell r="L153" t="str">
            <v>S.11027.01.01</v>
          </cell>
          <cell r="M153" t="str">
            <v>CAP_Comm/Ind Service</v>
          </cell>
          <cell r="N153" t="str">
            <v>MSEPRG</v>
          </cell>
          <cell r="O153" t="str">
            <v>PILCHUCK - LAKEWOOD - GAS</v>
          </cell>
          <cell r="P153" t="str">
            <v>X244078395</v>
          </cell>
          <cell r="Q153" t="str">
            <v>PSE</v>
          </cell>
          <cell r="R153" t="str">
            <v>?</v>
          </cell>
          <cell r="S153" t="str">
            <v>25001301</v>
          </cell>
          <cell r="T153" t="str">
            <v>000010</v>
          </cell>
          <cell r="U153">
            <v>39111</v>
          </cell>
          <cell r="V153">
            <v>39172</v>
          </cell>
          <cell r="W153">
            <v>39228</v>
          </cell>
          <cell r="X153">
            <v>0</v>
          </cell>
          <cell r="Y153">
            <v>5531.33</v>
          </cell>
          <cell r="Z153">
            <v>3562.47</v>
          </cell>
          <cell r="AA153">
            <v>1</v>
          </cell>
          <cell r="AC153">
            <v>27.83</v>
          </cell>
          <cell r="AD153">
            <v>33.17</v>
          </cell>
          <cell r="AE153">
            <v>33.17</v>
          </cell>
          <cell r="AF153">
            <v>80</v>
          </cell>
          <cell r="AG153">
            <v>0</v>
          </cell>
          <cell r="AI153">
            <v>5498.16</v>
          </cell>
          <cell r="AJ153">
            <v>5531.33</v>
          </cell>
          <cell r="AK153">
            <v>3560.14</v>
          </cell>
          <cell r="AL153">
            <v>1055.57</v>
          </cell>
          <cell r="AM153">
            <v>640.67571175950525</v>
          </cell>
          <cell r="AN153">
            <v>456.54</v>
          </cell>
          <cell r="AO153">
            <v>416.41</v>
          </cell>
          <cell r="AP153">
            <v>35</v>
          </cell>
          <cell r="AQ153">
            <v>100</v>
          </cell>
          <cell r="AR153">
            <v>90</v>
          </cell>
        </row>
        <row r="154">
          <cell r="A154">
            <v>106152623</v>
          </cell>
          <cell r="B154">
            <v>0.31029129215012041</v>
          </cell>
          <cell r="G154" t="str">
            <v>224.082 10414 SE 260TH ST KENT</v>
          </cell>
          <cell r="H154" t="str">
            <v>CGN1</v>
          </cell>
          <cell r="I154" t="str">
            <v>SC1</v>
          </cell>
          <cell r="J154" t="str">
            <v>WA11700150</v>
          </cell>
          <cell r="K154" t="str">
            <v>Commercial Svc/MSA</v>
          </cell>
          <cell r="L154" t="str">
            <v>P.11027.01.01</v>
          </cell>
          <cell r="M154" t="str">
            <v>CAP_Comm/Ind serv</v>
          </cell>
          <cell r="N154" t="str">
            <v>QCSOKG</v>
          </cell>
          <cell r="O154" t="str">
            <v>QUANTA - SOUTH KING - GAS</v>
          </cell>
          <cell r="P154" t="str">
            <v>X191786107</v>
          </cell>
          <cell r="Q154" t="str">
            <v>CUSTOMER</v>
          </cell>
          <cell r="R154" t="str">
            <v>?</v>
          </cell>
          <cell r="S154" t="str">
            <v/>
          </cell>
          <cell r="T154" t="str">
            <v>000000</v>
          </cell>
          <cell r="U154">
            <v>39097</v>
          </cell>
          <cell r="V154">
            <v>39172</v>
          </cell>
          <cell r="W154">
            <v>39228</v>
          </cell>
          <cell r="X154">
            <v>0</v>
          </cell>
          <cell r="Y154">
            <v>5149.38</v>
          </cell>
          <cell r="Z154">
            <v>2913.6</v>
          </cell>
          <cell r="AA154">
            <v>1</v>
          </cell>
          <cell r="AB154">
            <v>169.79</v>
          </cell>
          <cell r="AC154">
            <v>745.36</v>
          </cell>
          <cell r="AD154">
            <v>888.47</v>
          </cell>
          <cell r="AE154">
            <v>1092.2164718900001</v>
          </cell>
          <cell r="AF154">
            <v>132</v>
          </cell>
          <cell r="AG154">
            <v>0</v>
          </cell>
          <cell r="AI154">
            <v>4057.1635281099998</v>
          </cell>
          <cell r="AJ154">
            <v>5149.38</v>
          </cell>
          <cell r="AK154">
            <v>2912.15</v>
          </cell>
          <cell r="AL154">
            <v>494.14</v>
          </cell>
          <cell r="AM154">
            <v>596.43570291777178</v>
          </cell>
          <cell r="AN154">
            <v>307.47000000000003</v>
          </cell>
          <cell r="AO154">
            <v>1425.58</v>
          </cell>
          <cell r="AP154">
            <v>33</v>
          </cell>
          <cell r="AQ154">
            <v>122</v>
          </cell>
          <cell r="AR154">
            <v>110</v>
          </cell>
        </row>
        <row r="155">
          <cell r="A155">
            <v>106183815</v>
          </cell>
          <cell r="B155">
            <v>0.31354462595980603</v>
          </cell>
          <cell r="G155" t="str">
            <v>236.071 35425 16TH AVE S FEDERAL WAY</v>
          </cell>
          <cell r="H155" t="str">
            <v>CGN1</v>
          </cell>
          <cell r="I155" t="str">
            <v>SC1</v>
          </cell>
          <cell r="J155" t="str">
            <v>WA11700320</v>
          </cell>
          <cell r="K155" t="str">
            <v>Commercial Svc/MSA</v>
          </cell>
          <cell r="L155" t="str">
            <v>S.11027.01.01</v>
          </cell>
          <cell r="M155" t="str">
            <v>CAP_Comm/Ind Service</v>
          </cell>
          <cell r="N155" t="str">
            <v>MCSSEG</v>
          </cell>
          <cell r="O155" t="str">
            <v>PILCHUCK - KENT - GAS</v>
          </cell>
          <cell r="P155" t="str">
            <v/>
          </cell>
          <cell r="Q155" t="str">
            <v/>
          </cell>
          <cell r="R155" t="str">
            <v/>
          </cell>
          <cell r="S155" t="str">
            <v>25001428</v>
          </cell>
          <cell r="T155" t="str">
            <v>000020</v>
          </cell>
          <cell r="U155">
            <v>39073</v>
          </cell>
          <cell r="V155">
            <v>39209</v>
          </cell>
          <cell r="W155">
            <v>39291</v>
          </cell>
          <cell r="X155">
            <v>0</v>
          </cell>
          <cell r="Y155">
            <v>1529.81</v>
          </cell>
          <cell r="Z155">
            <v>614.23</v>
          </cell>
          <cell r="AA155">
            <v>1</v>
          </cell>
          <cell r="AC155">
            <v>0</v>
          </cell>
          <cell r="AD155">
            <v>0</v>
          </cell>
          <cell r="AE155">
            <v>0</v>
          </cell>
          <cell r="AF155">
            <v>0</v>
          </cell>
          <cell r="AG155">
            <v>0</v>
          </cell>
          <cell r="AI155">
            <v>1529.81</v>
          </cell>
          <cell r="AJ155">
            <v>1529.81</v>
          </cell>
          <cell r="AK155">
            <v>614.07000000000005</v>
          </cell>
          <cell r="AL155">
            <v>308.19</v>
          </cell>
          <cell r="AM155">
            <v>177.19284703801941</v>
          </cell>
          <cell r="AN155">
            <v>64.11</v>
          </cell>
          <cell r="AO155">
            <v>541.30999999999995</v>
          </cell>
          <cell r="AP155">
            <v>20</v>
          </cell>
          <cell r="AQ155">
            <v>25</v>
          </cell>
          <cell r="AR155">
            <v>23</v>
          </cell>
        </row>
        <row r="156">
          <cell r="A156">
            <v>106183907</v>
          </cell>
          <cell r="B156">
            <v>0.31419849390695176</v>
          </cell>
          <cell r="C156" t="str">
            <v>N</v>
          </cell>
          <cell r="D156" t="str">
            <v>X</v>
          </cell>
          <cell r="F156" t="str">
            <v>Exclude due to material issues</v>
          </cell>
          <cell r="G156" t="str">
            <v>267.021 703 LILLY RD NE # A-1 OLYMPIA</v>
          </cell>
          <cell r="H156" t="str">
            <v>CGN1</v>
          </cell>
          <cell r="I156" t="str">
            <v>SC1</v>
          </cell>
          <cell r="J156" t="str">
            <v>WA03400030</v>
          </cell>
          <cell r="K156" t="str">
            <v>Commercial Svc/MSA</v>
          </cell>
          <cell r="L156" t="str">
            <v>P.11027.01.01</v>
          </cell>
          <cell r="M156" t="str">
            <v>CAP_Comm/Ind serv</v>
          </cell>
          <cell r="N156" t="str">
            <v>QSTHLG</v>
          </cell>
          <cell r="O156" t="str">
            <v>QUANTA - OLYMPIA - GAS</v>
          </cell>
          <cell r="P156" t="str">
            <v>X242620692</v>
          </cell>
          <cell r="Q156" t="str">
            <v>CUSTOMER</v>
          </cell>
          <cell r="R156" t="str">
            <v>NO</v>
          </cell>
          <cell r="S156" t="str">
            <v/>
          </cell>
          <cell r="T156" t="str">
            <v>000000</v>
          </cell>
          <cell r="U156">
            <v>39167</v>
          </cell>
          <cell r="V156">
            <v>39228</v>
          </cell>
          <cell r="W156">
            <v>39291</v>
          </cell>
          <cell r="X156">
            <v>0</v>
          </cell>
          <cell r="Y156">
            <v>5150.78</v>
          </cell>
          <cell r="Z156">
            <v>2756.66</v>
          </cell>
          <cell r="AA156">
            <v>1</v>
          </cell>
          <cell r="AC156">
            <v>134.54</v>
          </cell>
          <cell r="AD156">
            <v>160.37</v>
          </cell>
          <cell r="AE156">
            <v>160.37</v>
          </cell>
          <cell r="AF156">
            <v>15</v>
          </cell>
          <cell r="AG156">
            <v>0</v>
          </cell>
          <cell r="AI156">
            <v>4990.41</v>
          </cell>
          <cell r="AJ156">
            <v>5150.78</v>
          </cell>
          <cell r="AK156">
            <v>2754.67</v>
          </cell>
          <cell r="AL156">
            <v>990.52</v>
          </cell>
          <cell r="AM156">
            <v>596.59786030061878</v>
          </cell>
          <cell r="AN156">
            <v>477.13</v>
          </cell>
          <cell r="AO156">
            <v>901.41</v>
          </cell>
          <cell r="AP156">
            <v>10</v>
          </cell>
          <cell r="AQ156">
            <v>20</v>
          </cell>
          <cell r="AR156">
            <v>18</v>
          </cell>
        </row>
        <row r="157">
          <cell r="A157">
            <v>106188699</v>
          </cell>
          <cell r="B157">
            <v>0.31591796992899956</v>
          </cell>
          <cell r="C157" t="str">
            <v>N</v>
          </cell>
          <cell r="D157" t="str">
            <v>X</v>
          </cell>
          <cell r="F157" t="str">
            <v>Exclude due to material issues</v>
          </cell>
          <cell r="G157" t="str">
            <v>158.073 5031 168TH ST SW # 145 LYNNWOOD</v>
          </cell>
          <cell r="H157" t="str">
            <v>CGN1</v>
          </cell>
          <cell r="I157" t="str">
            <v>SC1</v>
          </cell>
          <cell r="J157" t="str">
            <v>WA13100100</v>
          </cell>
          <cell r="K157" t="str">
            <v>Commercial Svc/MSA</v>
          </cell>
          <cell r="L157" t="str">
            <v>S.11027.01.01</v>
          </cell>
          <cell r="M157" t="str">
            <v>CAP_Comm/Ind Service</v>
          </cell>
          <cell r="N157" t="str">
            <v>MNSNHG</v>
          </cell>
          <cell r="O157" t="str">
            <v>PILCHUCK - MARYSVILLE - GAS</v>
          </cell>
          <cell r="P157" t="str">
            <v>X250594375</v>
          </cell>
          <cell r="Q157" t="str">
            <v>PSE</v>
          </cell>
          <cell r="R157" t="str">
            <v>?</v>
          </cell>
          <cell r="S157" t="str">
            <v/>
          </cell>
          <cell r="T157" t="str">
            <v>000000</v>
          </cell>
          <cell r="U157">
            <v>39071</v>
          </cell>
          <cell r="V157">
            <v>39137</v>
          </cell>
          <cell r="W157">
            <v>39200</v>
          </cell>
          <cell r="X157">
            <v>0</v>
          </cell>
          <cell r="Y157">
            <v>2923.01</v>
          </cell>
          <cell r="Z157">
            <v>680.08</v>
          </cell>
          <cell r="AA157">
            <v>1</v>
          </cell>
          <cell r="AC157">
            <v>0</v>
          </cell>
          <cell r="AD157">
            <v>0</v>
          </cell>
          <cell r="AE157">
            <v>0</v>
          </cell>
          <cell r="AF157">
            <v>15</v>
          </cell>
          <cell r="AG157">
            <v>0</v>
          </cell>
          <cell r="AI157">
            <v>2923.01</v>
          </cell>
          <cell r="AJ157">
            <v>2923.01</v>
          </cell>
          <cell r="AK157">
            <v>676.09</v>
          </cell>
          <cell r="AL157">
            <v>759.27</v>
          </cell>
          <cell r="AM157">
            <v>338.56260831122881</v>
          </cell>
          <cell r="AN157">
            <v>563.92999999999995</v>
          </cell>
          <cell r="AO157">
            <v>883.18</v>
          </cell>
          <cell r="AP157">
            <v>22</v>
          </cell>
          <cell r="AQ157">
            <v>24</v>
          </cell>
          <cell r="AR157">
            <v>22</v>
          </cell>
        </row>
        <row r="158">
          <cell r="A158">
            <v>106184498</v>
          </cell>
          <cell r="B158">
            <v>0.31789611647520832</v>
          </cell>
          <cell r="G158" t="str">
            <v>151.072 11601 HARBOUR POINTE BLVD # 105</v>
          </cell>
          <cell r="H158" t="str">
            <v>CGN1</v>
          </cell>
          <cell r="I158" t="str">
            <v>SC1</v>
          </cell>
          <cell r="J158" t="str">
            <v>WA13100140</v>
          </cell>
          <cell r="K158" t="str">
            <v>Commercial Svc/MSA</v>
          </cell>
          <cell r="L158" t="str">
            <v>S.11027.01.01</v>
          </cell>
          <cell r="M158" t="str">
            <v>CAP_Comm/Ind Service</v>
          </cell>
          <cell r="N158" t="str">
            <v>MNSNHG</v>
          </cell>
          <cell r="O158" t="str">
            <v>PILCHUCK - MARYSVILLE - GAS</v>
          </cell>
          <cell r="P158" t="str">
            <v>X244226869</v>
          </cell>
          <cell r="Q158" t="str">
            <v>CUSTOMER</v>
          </cell>
          <cell r="R158" t="str">
            <v>?</v>
          </cell>
          <cell r="S158" t="str">
            <v/>
          </cell>
          <cell r="T158" t="str">
            <v>000000</v>
          </cell>
          <cell r="U158">
            <v>39014</v>
          </cell>
          <cell r="V158">
            <v>39081</v>
          </cell>
          <cell r="W158">
            <v>39172</v>
          </cell>
          <cell r="X158">
            <v>0</v>
          </cell>
          <cell r="Y158">
            <v>4161.2</v>
          </cell>
          <cell r="Z158">
            <v>2528.77</v>
          </cell>
          <cell r="AA158">
            <v>1</v>
          </cell>
          <cell r="AB158">
            <v>164.22</v>
          </cell>
          <cell r="AC158">
            <v>0</v>
          </cell>
          <cell r="AD158">
            <v>0</v>
          </cell>
          <cell r="AE158">
            <v>197.06252201999999</v>
          </cell>
          <cell r="AF158">
            <v>70</v>
          </cell>
          <cell r="AG158">
            <v>0</v>
          </cell>
          <cell r="AI158">
            <v>3964.1374779799999</v>
          </cell>
          <cell r="AJ158">
            <v>4161.2</v>
          </cell>
          <cell r="AK158">
            <v>2520.62</v>
          </cell>
          <cell r="AL158">
            <v>747.09</v>
          </cell>
          <cell r="AM158">
            <v>481.97807250221058</v>
          </cell>
          <cell r="AN158">
            <v>245.27</v>
          </cell>
          <cell r="AO158">
            <v>620.37</v>
          </cell>
          <cell r="AP158">
            <v>126</v>
          </cell>
          <cell r="AQ158">
            <v>139</v>
          </cell>
          <cell r="AR158">
            <v>125</v>
          </cell>
        </row>
        <row r="159">
          <cell r="A159">
            <v>106191237</v>
          </cell>
          <cell r="B159">
            <v>0.31947536497047491</v>
          </cell>
          <cell r="G159" t="str">
            <v>174.073 13718 32ND AVE NE SEATTLE</v>
          </cell>
          <cell r="H159" t="str">
            <v>CGN1</v>
          </cell>
          <cell r="I159" t="str">
            <v>SC1</v>
          </cell>
          <cell r="J159" t="str">
            <v>WA11700260</v>
          </cell>
          <cell r="K159" t="str">
            <v>Commercial Svc/MSA</v>
          </cell>
          <cell r="L159" t="str">
            <v>S.11027.01.01</v>
          </cell>
          <cell r="M159" t="str">
            <v>CAP_Comm/Ind Service</v>
          </cell>
          <cell r="N159" t="str">
            <v>MCNSEG</v>
          </cell>
          <cell r="O159" t="str">
            <v>PILCHUCK - NOB - GAS</v>
          </cell>
          <cell r="P159" t="str">
            <v>X255328109</v>
          </cell>
          <cell r="Q159" t="str">
            <v>PSE</v>
          </cell>
          <cell r="R159" t="str">
            <v>?</v>
          </cell>
          <cell r="S159" t="str">
            <v/>
          </cell>
          <cell r="T159" t="str">
            <v>000000</v>
          </cell>
          <cell r="U159">
            <v>39139</v>
          </cell>
          <cell r="V159">
            <v>39228</v>
          </cell>
          <cell r="W159">
            <v>39291</v>
          </cell>
          <cell r="X159">
            <v>0</v>
          </cell>
          <cell r="Y159">
            <v>5550.23</v>
          </cell>
          <cell r="Z159">
            <v>3250.85</v>
          </cell>
          <cell r="AA159">
            <v>1</v>
          </cell>
          <cell r="AB159">
            <v>180.81</v>
          </cell>
          <cell r="AC159">
            <v>0</v>
          </cell>
          <cell r="AD159">
            <v>0</v>
          </cell>
          <cell r="AE159">
            <v>216.97037270999999</v>
          </cell>
          <cell r="AF159">
            <v>64</v>
          </cell>
          <cell r="AG159">
            <v>0</v>
          </cell>
          <cell r="AI159">
            <v>5333.2596272899991</v>
          </cell>
          <cell r="AJ159">
            <v>5550.23</v>
          </cell>
          <cell r="AK159">
            <v>3249.27</v>
          </cell>
          <cell r="AL159">
            <v>1113.79</v>
          </cell>
          <cell r="AM159">
            <v>642.86483642793974</v>
          </cell>
          <cell r="AN159">
            <v>546.9</v>
          </cell>
          <cell r="AO159">
            <v>608.97</v>
          </cell>
          <cell r="AP159">
            <v>25</v>
          </cell>
          <cell r="AQ159">
            <v>84</v>
          </cell>
          <cell r="AR159">
            <v>76</v>
          </cell>
        </row>
        <row r="160">
          <cell r="A160">
            <v>106155657</v>
          </cell>
          <cell r="B160">
            <v>0.3198028260864465</v>
          </cell>
          <cell r="G160" t="str">
            <v>199.095 1400 19TH AVE NW ISSAQUAH</v>
          </cell>
          <cell r="H160" t="str">
            <v>CGN1</v>
          </cell>
          <cell r="I160" t="str">
            <v>SC1</v>
          </cell>
          <cell r="J160" t="str">
            <v>WA11700140</v>
          </cell>
          <cell r="K160" t="str">
            <v>Commercial Svc/MSA</v>
          </cell>
          <cell r="L160" t="str">
            <v>P.11027.01.01</v>
          </cell>
          <cell r="M160" t="str">
            <v>CAP_Comm/Ind serv</v>
          </cell>
          <cell r="N160" t="str">
            <v>QCSOKG</v>
          </cell>
          <cell r="O160" t="str">
            <v>QUANTA - SOUTH KING - GAS</v>
          </cell>
          <cell r="P160" t="str">
            <v>X195634285</v>
          </cell>
          <cell r="Q160" t="str">
            <v>CUSTOMER</v>
          </cell>
          <cell r="R160" t="str">
            <v>NO</v>
          </cell>
          <cell r="S160" t="str">
            <v/>
          </cell>
          <cell r="T160" t="str">
            <v>000000</v>
          </cell>
          <cell r="U160">
            <v>38985</v>
          </cell>
          <cell r="V160">
            <v>39050</v>
          </cell>
          <cell r="W160">
            <v>39109</v>
          </cell>
          <cell r="X160">
            <v>0</v>
          </cell>
          <cell r="Y160">
            <v>2666.4</v>
          </cell>
          <cell r="Z160">
            <v>951.52</v>
          </cell>
          <cell r="AA160">
            <v>1</v>
          </cell>
          <cell r="AC160">
            <v>0</v>
          </cell>
          <cell r="AD160">
            <v>0</v>
          </cell>
          <cell r="AE160">
            <v>0</v>
          </cell>
          <cell r="AF160">
            <v>128</v>
          </cell>
          <cell r="AG160">
            <v>0</v>
          </cell>
          <cell r="AI160">
            <v>2666.4</v>
          </cell>
          <cell r="AJ160">
            <v>2666.4</v>
          </cell>
          <cell r="AK160">
            <v>941.01</v>
          </cell>
          <cell r="AL160">
            <v>630.91</v>
          </cell>
          <cell r="AM160">
            <v>308.84031830238746</v>
          </cell>
          <cell r="AN160">
            <v>305.81</v>
          </cell>
          <cell r="AO160">
            <v>765.83</v>
          </cell>
          <cell r="AP160">
            <v>90</v>
          </cell>
          <cell r="AQ160">
            <v>108</v>
          </cell>
          <cell r="AR160">
            <v>97</v>
          </cell>
        </row>
        <row r="161">
          <cell r="A161">
            <v>106186881</v>
          </cell>
          <cell r="B161">
            <v>0.31982292974819093</v>
          </cell>
          <cell r="C161" t="str">
            <v>N</v>
          </cell>
          <cell r="D161" t="str">
            <v>X</v>
          </cell>
          <cell r="F161" t="str">
            <v>Exclude due to material issues</v>
          </cell>
          <cell r="G161" t="str">
            <v>252.056 9811 S TACOMA WAY # 1 LAKEWOOD</v>
          </cell>
          <cell r="H161" t="str">
            <v>CGN1</v>
          </cell>
          <cell r="I161" t="str">
            <v>SC1</v>
          </cell>
          <cell r="J161" t="str">
            <v>WA12700210</v>
          </cell>
          <cell r="K161" t="str">
            <v>Commercial Svc/MSA</v>
          </cell>
          <cell r="L161" t="str">
            <v>P.11027.01.01</v>
          </cell>
          <cell r="M161" t="str">
            <v>CAP_Comm/Ind serv</v>
          </cell>
          <cell r="N161" t="str">
            <v>QSWPRG</v>
          </cell>
          <cell r="O161" t="str">
            <v>QUANTA - PUYALLUP - GAS</v>
          </cell>
          <cell r="P161" t="str">
            <v>X239093397</v>
          </cell>
          <cell r="Q161" t="str">
            <v>CUSTOMER</v>
          </cell>
          <cell r="R161" t="str">
            <v>?</v>
          </cell>
          <cell r="S161" t="str">
            <v/>
          </cell>
          <cell r="T161" t="str">
            <v>000000</v>
          </cell>
          <cell r="U161">
            <v>39125</v>
          </cell>
          <cell r="V161">
            <v>39200</v>
          </cell>
          <cell r="W161">
            <v>39263</v>
          </cell>
          <cell r="X161">
            <v>0</v>
          </cell>
          <cell r="Y161">
            <v>1147.4000000000001</v>
          </cell>
          <cell r="Z161">
            <v>83.53</v>
          </cell>
          <cell r="AA161">
            <v>1</v>
          </cell>
          <cell r="AC161">
            <v>0</v>
          </cell>
          <cell r="AD161">
            <v>0</v>
          </cell>
          <cell r="AE161">
            <v>0</v>
          </cell>
          <cell r="AF161">
            <v>15</v>
          </cell>
          <cell r="AG161">
            <v>0</v>
          </cell>
          <cell r="AI161">
            <v>1147.4000000000001</v>
          </cell>
          <cell r="AJ161">
            <v>1147.4000000000001</v>
          </cell>
          <cell r="AK161">
            <v>83.47</v>
          </cell>
          <cell r="AL161">
            <v>134.07</v>
          </cell>
          <cell r="AM161">
            <v>132.89955791335103</v>
          </cell>
          <cell r="AN161">
            <v>9.1300000000000008</v>
          </cell>
          <cell r="AO161">
            <v>920.01</v>
          </cell>
          <cell r="AP161">
            <v>8</v>
          </cell>
          <cell r="AQ161">
            <v>6</v>
          </cell>
          <cell r="AR161">
            <v>5</v>
          </cell>
        </row>
        <row r="162">
          <cell r="A162">
            <v>106188225</v>
          </cell>
          <cell r="B162">
            <v>0.3205874814593177</v>
          </cell>
          <cell r="G162" t="str">
            <v>270.021 1319 FONES RD SE OLYMPIA</v>
          </cell>
          <cell r="H162" t="str">
            <v>CGN1</v>
          </cell>
          <cell r="I162" t="str">
            <v>SC3</v>
          </cell>
          <cell r="J162" t="str">
            <v>WA03400030</v>
          </cell>
          <cell r="K162" t="str">
            <v>Commercial Svc/Multi-Mtr</v>
          </cell>
          <cell r="L162" t="str">
            <v>P.11027.01.01</v>
          </cell>
          <cell r="M162" t="str">
            <v>CAP_Comm/Ind serv</v>
          </cell>
          <cell r="N162" t="str">
            <v>QSTHLG</v>
          </cell>
          <cell r="O162" t="str">
            <v>QUANTA - OLYMPIA - GAS</v>
          </cell>
          <cell r="P162" t="str">
            <v>X247402892</v>
          </cell>
          <cell r="Q162" t="str">
            <v>CUSTOMER</v>
          </cell>
          <cell r="R162" t="str">
            <v>NO</v>
          </cell>
          <cell r="S162" t="str">
            <v>25001257</v>
          </cell>
          <cell r="T162" t="str">
            <v>000010</v>
          </cell>
          <cell r="U162">
            <v>39059</v>
          </cell>
          <cell r="V162">
            <v>39137</v>
          </cell>
          <cell r="W162">
            <v>39200</v>
          </cell>
          <cell r="X162">
            <v>0</v>
          </cell>
          <cell r="Y162">
            <v>6855.71</v>
          </cell>
          <cell r="Z162">
            <v>4672.18</v>
          </cell>
          <cell r="AA162">
            <v>1</v>
          </cell>
          <cell r="AC162">
            <v>134.54</v>
          </cell>
          <cell r="AD162">
            <v>160.37</v>
          </cell>
          <cell r="AE162">
            <v>160.37</v>
          </cell>
          <cell r="AF162">
            <v>200</v>
          </cell>
          <cell r="AG162">
            <v>0</v>
          </cell>
          <cell r="AI162">
            <v>6695.34</v>
          </cell>
          <cell r="AJ162">
            <v>6855.71</v>
          </cell>
          <cell r="AK162">
            <v>4659.8500000000004</v>
          </cell>
          <cell r="AL162">
            <v>724.16</v>
          </cell>
          <cell r="AM162">
            <v>794.07427939876197</v>
          </cell>
          <cell r="AN162">
            <v>675.81</v>
          </cell>
          <cell r="AO162">
            <v>749.56</v>
          </cell>
          <cell r="AP162">
            <v>88</v>
          </cell>
          <cell r="AQ162">
            <v>120</v>
          </cell>
          <cell r="AR162">
            <v>108</v>
          </cell>
        </row>
        <row r="163">
          <cell r="A163">
            <v>106189240</v>
          </cell>
          <cell r="B163">
            <v>0.32942012292633205</v>
          </cell>
          <cell r="G163" t="str">
            <v>267.031 105 NEWBERRY LN SE OLYMPIA</v>
          </cell>
          <cell r="H163" t="str">
            <v>CGN1</v>
          </cell>
          <cell r="I163" t="str">
            <v>SC1</v>
          </cell>
          <cell r="J163" t="str">
            <v>WA03400990</v>
          </cell>
          <cell r="K163" t="str">
            <v>Commercial Svc/MSA</v>
          </cell>
          <cell r="L163" t="str">
            <v>P.11027.01.01</v>
          </cell>
          <cell r="M163" t="str">
            <v>CAP_Comm/Ind serv</v>
          </cell>
          <cell r="N163" t="str">
            <v>QSTHLG</v>
          </cell>
          <cell r="O163" t="str">
            <v>QUANTA - OLYMPIA - GAS</v>
          </cell>
          <cell r="P163" t="str">
            <v>X251733838</v>
          </cell>
          <cell r="Q163" t="str">
            <v>CUSTOMER</v>
          </cell>
          <cell r="R163" t="str">
            <v>NO</v>
          </cell>
          <cell r="S163" t="str">
            <v/>
          </cell>
          <cell r="T163" t="str">
            <v>000000</v>
          </cell>
          <cell r="U163">
            <v>39108</v>
          </cell>
          <cell r="V163">
            <v>39172</v>
          </cell>
          <cell r="W163">
            <v>39228</v>
          </cell>
          <cell r="X163">
            <v>0</v>
          </cell>
          <cell r="Y163">
            <v>5634.06</v>
          </cell>
          <cell r="Z163">
            <v>3302.38</v>
          </cell>
          <cell r="AA163">
            <v>1</v>
          </cell>
          <cell r="AC163">
            <v>0</v>
          </cell>
          <cell r="AD163">
            <v>0</v>
          </cell>
          <cell r="AE163">
            <v>0</v>
          </cell>
          <cell r="AF163">
            <v>78</v>
          </cell>
          <cell r="AG163">
            <v>0</v>
          </cell>
          <cell r="AI163">
            <v>5634.06</v>
          </cell>
          <cell r="AJ163">
            <v>5634.06</v>
          </cell>
          <cell r="AK163">
            <v>3299.77</v>
          </cell>
          <cell r="AL163">
            <v>1033.3599999999999</v>
          </cell>
          <cell r="AM163">
            <v>652.57458885941651</v>
          </cell>
          <cell r="AN163">
            <v>449.71</v>
          </cell>
          <cell r="AO163">
            <v>816.57</v>
          </cell>
          <cell r="AP163">
            <v>73</v>
          </cell>
          <cell r="AQ163">
            <v>100</v>
          </cell>
          <cell r="AR163">
            <v>91</v>
          </cell>
        </row>
        <row r="164">
          <cell r="A164">
            <v>106189627</v>
          </cell>
          <cell r="B164">
            <v>0.3295730932830585</v>
          </cell>
          <cell r="C164" t="str">
            <v>N</v>
          </cell>
          <cell r="D164" t="str">
            <v>X</v>
          </cell>
          <cell r="F164" t="str">
            <v>Exclude due to material issues</v>
          </cell>
          <cell r="G164" t="str">
            <v>269.027 7075 PACIFIC AVE SE # MULTI LACE</v>
          </cell>
          <cell r="H164" t="str">
            <v>CGN1</v>
          </cell>
          <cell r="I164" t="str">
            <v>SC1</v>
          </cell>
          <cell r="J164" t="str">
            <v>WA03400020</v>
          </cell>
          <cell r="K164" t="str">
            <v>Commercial Svc/MSA</v>
          </cell>
          <cell r="L164" t="str">
            <v>P.11027.01.01</v>
          </cell>
          <cell r="M164" t="str">
            <v>CAP_Comm/Ind serv</v>
          </cell>
          <cell r="N164" t="str">
            <v>QSTHLG</v>
          </cell>
          <cell r="O164" t="str">
            <v>QUANTA - OLYMPIA - GAS</v>
          </cell>
          <cell r="P164" t="str">
            <v>X252438093</v>
          </cell>
          <cell r="Q164" t="str">
            <v>CUSTOMER</v>
          </cell>
          <cell r="R164" t="str">
            <v>NO</v>
          </cell>
          <cell r="S164" t="str">
            <v/>
          </cell>
          <cell r="T164" t="str">
            <v>000000</v>
          </cell>
          <cell r="U164">
            <v>39098</v>
          </cell>
          <cell r="V164">
            <v>39172</v>
          </cell>
          <cell r="W164">
            <v>39228</v>
          </cell>
          <cell r="X164">
            <v>0</v>
          </cell>
          <cell r="Y164">
            <v>10792.51</v>
          </cell>
          <cell r="Z164">
            <v>7669.06</v>
          </cell>
          <cell r="AA164">
            <v>1</v>
          </cell>
          <cell r="AC164">
            <v>0</v>
          </cell>
          <cell r="AD164">
            <v>0</v>
          </cell>
          <cell r="AE164">
            <v>0</v>
          </cell>
          <cell r="AF164">
            <v>275</v>
          </cell>
          <cell r="AG164">
            <v>0</v>
          </cell>
          <cell r="AI164">
            <v>10792.51</v>
          </cell>
          <cell r="AJ164">
            <v>10792.51</v>
          </cell>
          <cell r="AK164">
            <v>7665.24</v>
          </cell>
          <cell r="AL164">
            <v>1049.8</v>
          </cell>
          <cell r="AM164">
            <v>1250.0608399646335</v>
          </cell>
          <cell r="AN164">
            <v>809.29</v>
          </cell>
          <cell r="AO164">
            <v>1241.73</v>
          </cell>
          <cell r="AP164">
            <v>213</v>
          </cell>
          <cell r="AQ164">
            <v>249</v>
          </cell>
          <cell r="AR164">
            <v>224</v>
          </cell>
        </row>
        <row r="165">
          <cell r="A165">
            <v>106179052</v>
          </cell>
          <cell r="B165">
            <v>0.32960330493692802</v>
          </cell>
          <cell r="C165" t="str">
            <v>N</v>
          </cell>
          <cell r="D165" t="str">
            <v>X</v>
          </cell>
          <cell r="F165" t="str">
            <v>Exclude due to material issues</v>
          </cell>
          <cell r="G165" t="str">
            <v>269.013 2511 4TH AVE W # 203 OLYMPIA</v>
          </cell>
          <cell r="H165" t="str">
            <v>CGN1</v>
          </cell>
          <cell r="I165" t="str">
            <v>SC3</v>
          </cell>
          <cell r="J165" t="str">
            <v>WA03400030</v>
          </cell>
          <cell r="K165" t="str">
            <v>Commercial Svc/Multi-Mtr</v>
          </cell>
          <cell r="L165" t="str">
            <v>P.11027.01.01</v>
          </cell>
          <cell r="M165" t="str">
            <v>CAP_Comm/Ind serv</v>
          </cell>
          <cell r="N165" t="str">
            <v>QSTHLG</v>
          </cell>
          <cell r="O165" t="str">
            <v>QUANTA - OLYMPIA - GAS</v>
          </cell>
          <cell r="P165" t="str">
            <v>X235056658</v>
          </cell>
          <cell r="Q165" t="str">
            <v>CUSTOMER</v>
          </cell>
          <cell r="R165" t="str">
            <v>NO</v>
          </cell>
          <cell r="S165" t="str">
            <v>35000761</v>
          </cell>
          <cell r="T165" t="str">
            <v>000010</v>
          </cell>
          <cell r="U165">
            <v>38925</v>
          </cell>
          <cell r="V165">
            <v>38990</v>
          </cell>
          <cell r="W165">
            <v>39050</v>
          </cell>
          <cell r="X165">
            <v>0</v>
          </cell>
          <cell r="Y165">
            <v>1847.71</v>
          </cell>
          <cell r="Z165">
            <v>344.09</v>
          </cell>
          <cell r="AA165">
            <v>1</v>
          </cell>
          <cell r="AC165">
            <v>403.63</v>
          </cell>
          <cell r="AD165">
            <v>481.13</v>
          </cell>
          <cell r="AE165">
            <v>481.13</v>
          </cell>
          <cell r="AF165">
            <v>15</v>
          </cell>
          <cell r="AG165">
            <v>0</v>
          </cell>
          <cell r="AI165">
            <v>1366.58</v>
          </cell>
          <cell r="AJ165">
            <v>1847.71</v>
          </cell>
          <cell r="AK165">
            <v>343.41</v>
          </cell>
          <cell r="AL165">
            <v>477.66</v>
          </cell>
          <cell r="AM165">
            <v>214.0141556145004</v>
          </cell>
          <cell r="AN165">
            <v>180.18</v>
          </cell>
          <cell r="AO165">
            <v>832.58</v>
          </cell>
          <cell r="AP165">
            <v>16</v>
          </cell>
          <cell r="AQ165">
            <v>15</v>
          </cell>
          <cell r="AR165">
            <v>14</v>
          </cell>
        </row>
        <row r="166">
          <cell r="A166">
            <v>106173133</v>
          </cell>
          <cell r="B166">
            <v>0.33045262078768189</v>
          </cell>
          <cell r="G166" t="str">
            <v>272.012 2840 CRITES ST SW # 100 TUMWATER</v>
          </cell>
          <cell r="H166" t="str">
            <v>CGN1</v>
          </cell>
          <cell r="I166" t="str">
            <v>SC3</v>
          </cell>
          <cell r="J166" t="str">
            <v>WA03400060</v>
          </cell>
          <cell r="K166" t="str">
            <v>Commercial Svc/Multi-Mtr</v>
          </cell>
          <cell r="L166" t="str">
            <v>P.11027.01.01</v>
          </cell>
          <cell r="M166" t="str">
            <v>CAP_Comm/Ind serv</v>
          </cell>
          <cell r="N166" t="str">
            <v>QSTHLG</v>
          </cell>
          <cell r="O166" t="str">
            <v>QUANTA - OLYMPIA - GAS</v>
          </cell>
          <cell r="P166" t="str">
            <v>X223815143</v>
          </cell>
          <cell r="Q166" t="str">
            <v>CUSTOMER</v>
          </cell>
          <cell r="R166" t="str">
            <v>NO</v>
          </cell>
          <cell r="S166" t="str">
            <v>25000945</v>
          </cell>
          <cell r="T166" t="str">
            <v>000010</v>
          </cell>
          <cell r="U166">
            <v>39015</v>
          </cell>
          <cell r="V166">
            <v>39109</v>
          </cell>
          <cell r="W166">
            <v>39172</v>
          </cell>
          <cell r="X166">
            <v>0</v>
          </cell>
          <cell r="Y166">
            <v>4887.3500000000004</v>
          </cell>
          <cell r="Z166">
            <v>3138.46</v>
          </cell>
          <cell r="AA166">
            <v>1</v>
          </cell>
          <cell r="AC166">
            <v>0</v>
          </cell>
          <cell r="AD166">
            <v>0</v>
          </cell>
          <cell r="AE166">
            <v>0</v>
          </cell>
          <cell r="AF166">
            <v>100</v>
          </cell>
          <cell r="AG166">
            <v>0</v>
          </cell>
          <cell r="AI166">
            <v>4887.3500000000004</v>
          </cell>
          <cell r="AJ166">
            <v>4887.3500000000004</v>
          </cell>
          <cell r="AK166">
            <v>3126.14</v>
          </cell>
          <cell r="AL166">
            <v>841.63</v>
          </cell>
          <cell r="AM166">
            <v>566.08563218390827</v>
          </cell>
          <cell r="AN166">
            <v>262.5</v>
          </cell>
          <cell r="AO166">
            <v>626.63</v>
          </cell>
          <cell r="AP166">
            <v>27</v>
          </cell>
          <cell r="AQ166">
            <v>35</v>
          </cell>
          <cell r="AR166">
            <v>32</v>
          </cell>
        </row>
        <row r="167">
          <cell r="A167">
            <v>106184714</v>
          </cell>
          <cell r="B167">
            <v>0.33318663570519291</v>
          </cell>
          <cell r="G167" t="str">
            <v>227.078 814 44TH ST NW # A AUBURN</v>
          </cell>
          <cell r="H167" t="str">
            <v>CGN1</v>
          </cell>
          <cell r="I167" t="str">
            <v>SC3</v>
          </cell>
          <cell r="J167" t="str">
            <v>WA11700020</v>
          </cell>
          <cell r="K167" t="str">
            <v>Commercial Svc/Multi-Mtr</v>
          </cell>
          <cell r="L167" t="str">
            <v>P.11027.01.01</v>
          </cell>
          <cell r="M167" t="str">
            <v>CAP_Comm/Ind serv</v>
          </cell>
          <cell r="N167" t="str">
            <v>QCSOKG</v>
          </cell>
          <cell r="O167" t="str">
            <v>QUANTA - SOUTH KING - GAS</v>
          </cell>
          <cell r="P167" t="str">
            <v>X244686470</v>
          </cell>
          <cell r="Q167" t="str">
            <v>PSE</v>
          </cell>
          <cell r="R167" t="str">
            <v>NO</v>
          </cell>
          <cell r="S167" t="str">
            <v>25001179</v>
          </cell>
          <cell r="T167" t="str">
            <v>000010</v>
          </cell>
          <cell r="U167">
            <v>39223</v>
          </cell>
          <cell r="V167">
            <v>39326</v>
          </cell>
          <cell r="X167">
            <v>0</v>
          </cell>
          <cell r="Y167">
            <v>16658.63</v>
          </cell>
          <cell r="Z167">
            <v>10903.49</v>
          </cell>
          <cell r="AA167">
            <v>1</v>
          </cell>
          <cell r="AC167">
            <v>0</v>
          </cell>
          <cell r="AD167">
            <v>0</v>
          </cell>
          <cell r="AE167">
            <v>0</v>
          </cell>
          <cell r="AF167">
            <v>640</v>
          </cell>
          <cell r="AG167">
            <v>0</v>
          </cell>
          <cell r="AI167">
            <v>16658.63</v>
          </cell>
          <cell r="AJ167">
            <v>16658.63</v>
          </cell>
          <cell r="AK167">
            <v>10886.84</v>
          </cell>
          <cell r="AL167">
            <v>2932.46</v>
          </cell>
          <cell r="AM167">
            <v>1929.5141732979664</v>
          </cell>
          <cell r="AN167">
            <v>1242.1400000000001</v>
          </cell>
          <cell r="AO167">
            <v>1509.38</v>
          </cell>
          <cell r="AP167">
            <v>797</v>
          </cell>
          <cell r="AQ167">
            <v>813</v>
          </cell>
          <cell r="AR167">
            <v>732</v>
          </cell>
        </row>
        <row r="168">
          <cell r="A168">
            <v>106142946</v>
          </cell>
          <cell r="B168">
            <v>0.3335856951899725</v>
          </cell>
          <cell r="G168" t="str">
            <v>254.057 11707 21ST AVE S # FUTURE TACOMA</v>
          </cell>
          <cell r="H168" t="str">
            <v>CGN1</v>
          </cell>
          <cell r="I168" t="str">
            <v>SC1</v>
          </cell>
          <cell r="J168" t="str">
            <v>WA12700270</v>
          </cell>
          <cell r="K168" t="str">
            <v>Commercial Svc/MSA</v>
          </cell>
          <cell r="L168" t="str">
            <v>P.11027.01.01</v>
          </cell>
          <cell r="M168" t="str">
            <v>CAP_Comm/Ind serv</v>
          </cell>
          <cell r="N168" t="str">
            <v>QSWPRG</v>
          </cell>
          <cell r="O168" t="str">
            <v>QUANTA - PUYALLUP - GAS</v>
          </cell>
          <cell r="P168" t="str">
            <v>X178136620</v>
          </cell>
          <cell r="Q168" t="str">
            <v>CUSTOMER</v>
          </cell>
          <cell r="R168" t="str">
            <v>?</v>
          </cell>
          <cell r="S168" t="str">
            <v>25000453</v>
          </cell>
          <cell r="T168" t="str">
            <v>000010</v>
          </cell>
          <cell r="U168">
            <v>39024</v>
          </cell>
          <cell r="V168">
            <v>39109</v>
          </cell>
          <cell r="W168">
            <v>39172</v>
          </cell>
          <cell r="X168">
            <v>0</v>
          </cell>
          <cell r="Y168">
            <v>3642.24</v>
          </cell>
          <cell r="Z168">
            <v>2449.83</v>
          </cell>
          <cell r="AA168">
            <v>1</v>
          </cell>
          <cell r="AC168">
            <v>0</v>
          </cell>
          <cell r="AD168">
            <v>0</v>
          </cell>
          <cell r="AE168">
            <v>0</v>
          </cell>
          <cell r="AF168">
            <v>240</v>
          </cell>
          <cell r="AG168">
            <v>0</v>
          </cell>
          <cell r="AI168">
            <v>3642.24</v>
          </cell>
          <cell r="AJ168">
            <v>3642.24</v>
          </cell>
          <cell r="AK168">
            <v>2436.17</v>
          </cell>
          <cell r="AL168">
            <v>642.39</v>
          </cell>
          <cell r="AM168">
            <v>421.86864721485426</v>
          </cell>
          <cell r="AN168">
            <v>268.5</v>
          </cell>
          <cell r="AO168">
            <v>266.69</v>
          </cell>
          <cell r="AP168">
            <v>233</v>
          </cell>
          <cell r="AQ168">
            <v>256</v>
          </cell>
          <cell r="AR168">
            <v>230</v>
          </cell>
        </row>
        <row r="169">
          <cell r="A169">
            <v>106189159</v>
          </cell>
          <cell r="B169">
            <v>0.3379314912234086</v>
          </cell>
          <cell r="C169" t="str">
            <v>N</v>
          </cell>
          <cell r="D169" t="str">
            <v>X</v>
          </cell>
          <cell r="F169" t="str">
            <v>Exclude due to material issues</v>
          </cell>
          <cell r="G169" t="str">
            <v>241.052  6501 S 19TH ST # 29 TACOMA</v>
          </cell>
          <cell r="H169" t="str">
            <v>CGN1</v>
          </cell>
          <cell r="I169" t="str">
            <v>SC1</v>
          </cell>
          <cell r="J169" t="str">
            <v>WA12700170</v>
          </cell>
          <cell r="K169" t="str">
            <v>Commercial Svc/MSA</v>
          </cell>
          <cell r="L169" t="str">
            <v>S.11027.01.01</v>
          </cell>
          <cell r="M169" t="str">
            <v>CAP_Comm/Ind Service</v>
          </cell>
          <cell r="N169" t="str">
            <v>MSEPRG</v>
          </cell>
          <cell r="O169" t="str">
            <v>PILCHUCK - LAKEWOOD - GAS</v>
          </cell>
          <cell r="P169" t="str">
            <v>X251541291</v>
          </cell>
          <cell r="Q169" t="str">
            <v>PSE</v>
          </cell>
          <cell r="R169" t="str">
            <v>NO</v>
          </cell>
          <cell r="S169" t="str">
            <v/>
          </cell>
          <cell r="T169" t="str">
            <v>000000</v>
          </cell>
          <cell r="U169">
            <v>39097</v>
          </cell>
          <cell r="V169">
            <v>39172</v>
          </cell>
          <cell r="W169">
            <v>39228</v>
          </cell>
          <cell r="X169">
            <v>0</v>
          </cell>
          <cell r="Y169">
            <v>1216.2</v>
          </cell>
          <cell r="Z169">
            <v>829.22</v>
          </cell>
          <cell r="AA169">
            <v>1</v>
          </cell>
          <cell r="AC169">
            <v>0</v>
          </cell>
          <cell r="AD169">
            <v>0</v>
          </cell>
          <cell r="AE169">
            <v>0</v>
          </cell>
          <cell r="AF169">
            <v>20</v>
          </cell>
          <cell r="AG169">
            <v>0</v>
          </cell>
          <cell r="AI169">
            <v>1216.2</v>
          </cell>
          <cell r="AJ169">
            <v>1216.2</v>
          </cell>
          <cell r="AK169">
            <v>828.99</v>
          </cell>
          <cell r="AL169">
            <v>90.05</v>
          </cell>
          <cell r="AM169">
            <v>140.86843501326257</v>
          </cell>
          <cell r="AN169">
            <v>86.55</v>
          </cell>
          <cell r="AO169">
            <v>207.7</v>
          </cell>
          <cell r="AP169">
            <v>27</v>
          </cell>
          <cell r="AQ169">
            <v>30</v>
          </cell>
          <cell r="AR169">
            <v>27</v>
          </cell>
        </row>
        <row r="170">
          <cell r="A170">
            <v>106186744</v>
          </cell>
          <cell r="B170">
            <v>0.34122962727240225</v>
          </cell>
          <cell r="G170" t="str">
            <v>216.079 7701 S 200TH ST KENT</v>
          </cell>
          <cell r="H170" t="str">
            <v>CGN1</v>
          </cell>
          <cell r="I170" t="str">
            <v>SC1</v>
          </cell>
          <cell r="J170" t="str">
            <v>WA11700150</v>
          </cell>
          <cell r="K170" t="str">
            <v>Commercial Svc/MSA</v>
          </cell>
          <cell r="L170" t="str">
            <v>P.11027.01.01</v>
          </cell>
          <cell r="M170" t="str">
            <v>CAP_Comm/Ind serv</v>
          </cell>
          <cell r="N170" t="str">
            <v>QCSOKG</v>
          </cell>
          <cell r="O170" t="str">
            <v>QUANTA - SOUTH KING - GAS</v>
          </cell>
          <cell r="P170" t="str">
            <v>X240769165</v>
          </cell>
          <cell r="Q170" t="str">
            <v>CUSTOMER</v>
          </cell>
          <cell r="R170" t="str">
            <v>?</v>
          </cell>
          <cell r="S170" t="str">
            <v/>
          </cell>
          <cell r="T170" t="str">
            <v>000000</v>
          </cell>
          <cell r="U170">
            <v>39157</v>
          </cell>
          <cell r="V170">
            <v>39228</v>
          </cell>
          <cell r="W170">
            <v>39291</v>
          </cell>
          <cell r="X170">
            <v>0</v>
          </cell>
          <cell r="Y170">
            <v>1265.77</v>
          </cell>
          <cell r="Z170">
            <v>669.46</v>
          </cell>
          <cell r="AA170">
            <v>1</v>
          </cell>
          <cell r="AC170">
            <v>28.5</v>
          </cell>
          <cell r="AD170">
            <v>33.97</v>
          </cell>
          <cell r="AE170">
            <v>33.97</v>
          </cell>
          <cell r="AF170">
            <v>60</v>
          </cell>
          <cell r="AG170">
            <v>0</v>
          </cell>
          <cell r="AI170">
            <v>1231.8</v>
          </cell>
          <cell r="AJ170">
            <v>1265.77</v>
          </cell>
          <cell r="AK170">
            <v>669.01</v>
          </cell>
          <cell r="AL170">
            <v>218.98</v>
          </cell>
          <cell r="AM170">
            <v>146.6099646330681</v>
          </cell>
          <cell r="AN170">
            <v>69.17</v>
          </cell>
          <cell r="AO170">
            <v>304.45999999999998</v>
          </cell>
          <cell r="AP170">
            <v>62</v>
          </cell>
          <cell r="AQ170">
            <v>74</v>
          </cell>
          <cell r="AR170">
            <v>67</v>
          </cell>
        </row>
        <row r="171">
          <cell r="A171">
            <v>106182704</v>
          </cell>
          <cell r="B171">
            <v>0.34835914254825795</v>
          </cell>
          <cell r="C171" t="str">
            <v>N</v>
          </cell>
          <cell r="D171" t="str">
            <v>X</v>
          </cell>
          <cell r="F171" t="str">
            <v>Exclude due to material issues</v>
          </cell>
          <cell r="G171" t="str">
            <v>221.085 12516 SE 240TH ST KENT</v>
          </cell>
          <cell r="H171" t="str">
            <v>CGN1</v>
          </cell>
          <cell r="I171" t="str">
            <v>SC1</v>
          </cell>
          <cell r="J171" t="str">
            <v>WA11700150</v>
          </cell>
          <cell r="K171" t="str">
            <v>Commercial Svc/MSA</v>
          </cell>
          <cell r="L171" t="str">
            <v>P.11027.01.01</v>
          </cell>
          <cell r="M171" t="str">
            <v>CAP_Comm/Ind serv</v>
          </cell>
          <cell r="N171" t="str">
            <v>QCSOKG</v>
          </cell>
          <cell r="O171" t="str">
            <v>QUANTA - SOUTH KING - GAS</v>
          </cell>
          <cell r="P171" t="str">
            <v>X232735457</v>
          </cell>
          <cell r="Q171" t="str">
            <v>CUSTOMER</v>
          </cell>
          <cell r="R171" t="str">
            <v>NO</v>
          </cell>
          <cell r="S171" t="str">
            <v>25001140</v>
          </cell>
          <cell r="T171" t="str">
            <v>000010</v>
          </cell>
          <cell r="U171">
            <v>39041</v>
          </cell>
          <cell r="V171">
            <v>39109</v>
          </cell>
          <cell r="W171">
            <v>39172</v>
          </cell>
          <cell r="X171">
            <v>0</v>
          </cell>
          <cell r="Y171">
            <v>12761.82</v>
          </cell>
          <cell r="Z171">
            <v>8027.93</v>
          </cell>
          <cell r="AA171">
            <v>1</v>
          </cell>
          <cell r="AC171">
            <v>0</v>
          </cell>
          <cell r="AD171">
            <v>0</v>
          </cell>
          <cell r="AE171">
            <v>0</v>
          </cell>
          <cell r="AF171">
            <v>590</v>
          </cell>
          <cell r="AG171">
            <v>0</v>
          </cell>
          <cell r="AI171">
            <v>12761.82</v>
          </cell>
          <cell r="AJ171">
            <v>12761.82</v>
          </cell>
          <cell r="AK171">
            <v>7983.16</v>
          </cell>
          <cell r="AL171">
            <v>2222.38</v>
          </cell>
          <cell r="AM171">
            <v>1478.1595225464189</v>
          </cell>
          <cell r="AN171">
            <v>879.86</v>
          </cell>
          <cell r="AO171">
            <v>1583.07</v>
          </cell>
          <cell r="AP171">
            <v>518</v>
          </cell>
          <cell r="AQ171">
            <v>659</v>
          </cell>
          <cell r="AR171">
            <v>593</v>
          </cell>
        </row>
        <row r="172">
          <cell r="A172">
            <v>106184827</v>
          </cell>
          <cell r="B172">
            <v>0.35013623722408393</v>
          </cell>
          <cell r="C172" t="str">
            <v>N</v>
          </cell>
          <cell r="D172" t="str">
            <v>X</v>
          </cell>
          <cell r="F172" t="str">
            <v>Exclude due to material issues</v>
          </cell>
          <cell r="G172" t="str">
            <v>183.065A 5440 LEARY AVE NW SEATTLE</v>
          </cell>
          <cell r="H172" t="str">
            <v>CGN1</v>
          </cell>
          <cell r="I172" t="str">
            <v>SC1</v>
          </cell>
          <cell r="J172" t="str">
            <v>WA11700260</v>
          </cell>
          <cell r="K172" t="str">
            <v>Commercial Svc/MSA</v>
          </cell>
          <cell r="L172" t="str">
            <v>S.11027.01.01</v>
          </cell>
          <cell r="M172" t="str">
            <v>CAP_Comm/Ind Service</v>
          </cell>
          <cell r="N172" t="str">
            <v>MCNSEG</v>
          </cell>
          <cell r="O172" t="str">
            <v>PILCHUCK - NOB - GAS</v>
          </cell>
          <cell r="P172" t="str">
            <v/>
          </cell>
          <cell r="Q172" t="str">
            <v/>
          </cell>
          <cell r="R172" t="str">
            <v/>
          </cell>
          <cell r="S172" t="str">
            <v/>
          </cell>
          <cell r="T172" t="str">
            <v>000000</v>
          </cell>
          <cell r="U172">
            <v>39168</v>
          </cell>
          <cell r="V172">
            <v>39263</v>
          </cell>
          <cell r="W172">
            <v>39326</v>
          </cell>
          <cell r="X172">
            <v>0</v>
          </cell>
          <cell r="Y172">
            <v>5876.43</v>
          </cell>
          <cell r="Z172">
            <v>2769.98</v>
          </cell>
          <cell r="AA172">
            <v>1</v>
          </cell>
          <cell r="AC172">
            <v>0</v>
          </cell>
          <cell r="AD172">
            <v>0</v>
          </cell>
          <cell r="AE172">
            <v>0</v>
          </cell>
          <cell r="AF172">
            <v>0</v>
          </cell>
          <cell r="AG172">
            <v>0</v>
          </cell>
          <cell r="AI172">
            <v>5876.43</v>
          </cell>
          <cell r="AJ172">
            <v>5876.43</v>
          </cell>
          <cell r="AK172">
            <v>2765.8</v>
          </cell>
          <cell r="AL172">
            <v>1388.18</v>
          </cell>
          <cell r="AM172">
            <v>680.64750663129962</v>
          </cell>
          <cell r="AN172">
            <v>837.61</v>
          </cell>
          <cell r="AO172">
            <v>806.03</v>
          </cell>
          <cell r="AP172">
            <v>10</v>
          </cell>
          <cell r="AQ172">
            <v>11</v>
          </cell>
          <cell r="AR172">
            <v>10</v>
          </cell>
        </row>
        <row r="173">
          <cell r="A173">
            <v>106181743</v>
          </cell>
          <cell r="B173">
            <v>0.35138834390971896</v>
          </cell>
          <cell r="G173" t="str">
            <v>235.072 34528 16 AVE S FEDERAL WAY</v>
          </cell>
          <cell r="H173" t="str">
            <v>CGN1</v>
          </cell>
          <cell r="I173" t="str">
            <v>SC1</v>
          </cell>
          <cell r="J173" t="str">
            <v>WA11700320</v>
          </cell>
          <cell r="K173" t="str">
            <v>Commercial Svc/MSA</v>
          </cell>
          <cell r="L173" t="str">
            <v>P.11027.01.01</v>
          </cell>
          <cell r="M173" t="str">
            <v>CAP_Comm/Ind serv</v>
          </cell>
          <cell r="N173" t="str">
            <v>QCSOKG</v>
          </cell>
          <cell r="O173" t="str">
            <v>QUANTA - SOUTH KING - GAS</v>
          </cell>
          <cell r="P173" t="str">
            <v>X237938189</v>
          </cell>
          <cell r="Q173" t="str">
            <v>CUSTOMER</v>
          </cell>
          <cell r="R173" t="str">
            <v>?</v>
          </cell>
          <cell r="S173" t="str">
            <v/>
          </cell>
          <cell r="T173" t="str">
            <v>000000</v>
          </cell>
          <cell r="U173">
            <v>39085</v>
          </cell>
          <cell r="V173">
            <v>39172</v>
          </cell>
          <cell r="W173">
            <v>39228</v>
          </cell>
          <cell r="X173">
            <v>0</v>
          </cell>
          <cell r="Y173">
            <v>2731.86</v>
          </cell>
          <cell r="Z173">
            <v>847.33</v>
          </cell>
          <cell r="AA173">
            <v>1</v>
          </cell>
          <cell r="AB173">
            <v>164.22</v>
          </cell>
          <cell r="AC173">
            <v>745.36</v>
          </cell>
          <cell r="AD173">
            <v>888.47</v>
          </cell>
          <cell r="AE173">
            <v>1085.53252202</v>
          </cell>
          <cell r="AF173">
            <v>81</v>
          </cell>
          <cell r="AG173">
            <v>0</v>
          </cell>
          <cell r="AI173">
            <v>1646.3274779800001</v>
          </cell>
          <cell r="AJ173">
            <v>2731.86</v>
          </cell>
          <cell r="AK173">
            <v>846.91</v>
          </cell>
          <cell r="AL173">
            <v>363.29</v>
          </cell>
          <cell r="AM173">
            <v>316.42233421750643</v>
          </cell>
          <cell r="AN173">
            <v>89.42</v>
          </cell>
          <cell r="AO173">
            <v>1429.32</v>
          </cell>
          <cell r="AP173">
            <v>81</v>
          </cell>
          <cell r="AQ173">
            <v>89</v>
          </cell>
          <cell r="AR173">
            <v>80</v>
          </cell>
        </row>
        <row r="174">
          <cell r="A174">
            <v>106173203</v>
          </cell>
          <cell r="B174">
            <v>0.3552889072482035</v>
          </cell>
          <cell r="G174" t="str">
            <v>235.071 34700 11TH PL S # A FEDERAL WAY</v>
          </cell>
          <cell r="H174" t="str">
            <v>CGN1</v>
          </cell>
          <cell r="I174" t="str">
            <v>SC1</v>
          </cell>
          <cell r="J174" t="str">
            <v>WA11700320</v>
          </cell>
          <cell r="K174" t="str">
            <v>Commercial Svc/MSA</v>
          </cell>
          <cell r="L174" t="str">
            <v>P.11027.01.01</v>
          </cell>
          <cell r="M174" t="str">
            <v>CAP_Comm/Ind serv</v>
          </cell>
          <cell r="N174" t="str">
            <v>QCSOKG</v>
          </cell>
          <cell r="O174" t="str">
            <v>QUANTA - SOUTH KING - GAS</v>
          </cell>
          <cell r="P174" t="str">
            <v>X226675313</v>
          </cell>
          <cell r="Q174" t="str">
            <v>?</v>
          </cell>
          <cell r="R174" t="str">
            <v>?</v>
          </cell>
          <cell r="S174" t="str">
            <v>25000942</v>
          </cell>
          <cell r="T174" t="str">
            <v>000010</v>
          </cell>
          <cell r="U174">
            <v>38923</v>
          </cell>
          <cell r="V174">
            <v>38990</v>
          </cell>
          <cell r="W174">
            <v>39050</v>
          </cell>
          <cell r="X174">
            <v>0</v>
          </cell>
          <cell r="Y174">
            <v>2492.4699999999998</v>
          </cell>
          <cell r="Z174">
            <v>1183.6199999999999</v>
          </cell>
          <cell r="AA174">
            <v>1</v>
          </cell>
          <cell r="AB174">
            <v>180.01</v>
          </cell>
          <cell r="AC174">
            <v>134.13</v>
          </cell>
          <cell r="AD174">
            <v>159.88</v>
          </cell>
          <cell r="AE174">
            <v>375.89037990999998</v>
          </cell>
          <cell r="AF174">
            <v>187</v>
          </cell>
          <cell r="AG174">
            <v>0</v>
          </cell>
          <cell r="AI174">
            <v>2116.5796200899999</v>
          </cell>
          <cell r="AJ174">
            <v>2492.4699999999998</v>
          </cell>
          <cell r="AK174">
            <v>1181.49</v>
          </cell>
          <cell r="AL174">
            <v>473.2</v>
          </cell>
          <cell r="AM174">
            <v>288.69458001768362</v>
          </cell>
          <cell r="AN174">
            <v>126.99</v>
          </cell>
          <cell r="AO174">
            <v>700.61</v>
          </cell>
          <cell r="AP174">
            <v>113</v>
          </cell>
          <cell r="AQ174">
            <v>123</v>
          </cell>
          <cell r="AR174">
            <v>111</v>
          </cell>
        </row>
        <row r="175">
          <cell r="A175">
            <v>106190432</v>
          </cell>
          <cell r="B175">
            <v>0.35632806775263881</v>
          </cell>
          <cell r="G175" t="str">
            <v>174.102 14116 MAIN ST NE DUVALL</v>
          </cell>
          <cell r="H175" t="str">
            <v>CGN1</v>
          </cell>
          <cell r="I175" t="str">
            <v>SC1</v>
          </cell>
          <cell r="J175" t="str">
            <v>WA01700100</v>
          </cell>
          <cell r="K175" t="str">
            <v>Commercial Svc/MSA</v>
          </cell>
          <cell r="L175" t="str">
            <v>P.11027.01.01</v>
          </cell>
          <cell r="M175" t="str">
            <v>CAP_Comm/Ind serv</v>
          </cell>
          <cell r="N175" t="str">
            <v>QCNOKG</v>
          </cell>
          <cell r="O175" t="str">
            <v>QUANTA - REDMOND - GAS</v>
          </cell>
          <cell r="P175" t="str">
            <v>X253328830</v>
          </cell>
          <cell r="Q175" t="str">
            <v>CUSTOMER</v>
          </cell>
          <cell r="R175" t="str">
            <v>NO</v>
          </cell>
          <cell r="S175" t="str">
            <v/>
          </cell>
          <cell r="T175" t="str">
            <v>000000</v>
          </cell>
          <cell r="U175">
            <v>39255</v>
          </cell>
          <cell r="V175">
            <v>39326</v>
          </cell>
          <cell r="X175">
            <v>0.13</v>
          </cell>
          <cell r="Y175">
            <v>1089.3699999999999</v>
          </cell>
          <cell r="Z175">
            <v>459.75</v>
          </cell>
          <cell r="AA175">
            <v>1</v>
          </cell>
          <cell r="AC175">
            <v>29.17</v>
          </cell>
          <cell r="AD175">
            <v>34.770000000000003</v>
          </cell>
          <cell r="AE175">
            <v>34.770000000000003</v>
          </cell>
          <cell r="AF175">
            <v>125</v>
          </cell>
          <cell r="AG175">
            <v>0</v>
          </cell>
          <cell r="AI175">
            <v>1054.47</v>
          </cell>
          <cell r="AJ175">
            <v>1089.24</v>
          </cell>
          <cell r="AK175">
            <v>457.83</v>
          </cell>
          <cell r="AL175">
            <v>219.57</v>
          </cell>
          <cell r="AM175">
            <v>126.16307692307691</v>
          </cell>
          <cell r="AN175">
            <v>106.83</v>
          </cell>
          <cell r="AO175">
            <v>296.05</v>
          </cell>
          <cell r="AP175">
            <v>44</v>
          </cell>
          <cell r="AQ175">
            <v>46</v>
          </cell>
          <cell r="AR175">
            <v>41</v>
          </cell>
        </row>
        <row r="176">
          <cell r="A176">
            <v>106182510</v>
          </cell>
          <cell r="B176">
            <v>0.36130023909916309</v>
          </cell>
          <cell r="C176" t="str">
            <v>N</v>
          </cell>
          <cell r="D176" t="str">
            <v>X</v>
          </cell>
          <cell r="F176" t="str">
            <v>Exclude due to material issues</v>
          </cell>
          <cell r="G176" t="str">
            <v>201.098 290 E SUNSET WAY # A ISSAQUAH</v>
          </cell>
          <cell r="H176" t="str">
            <v>CGN1</v>
          </cell>
          <cell r="I176" t="str">
            <v>SC1</v>
          </cell>
          <cell r="J176" t="str">
            <v>WA11700140</v>
          </cell>
          <cell r="K176" t="str">
            <v>Commercial Svc/MSA</v>
          </cell>
          <cell r="L176" t="str">
            <v>S.11027.01.01</v>
          </cell>
          <cell r="M176" t="str">
            <v>CAP_Comm/Ind Service</v>
          </cell>
          <cell r="N176" t="str">
            <v>MCNSEG</v>
          </cell>
          <cell r="O176" t="str">
            <v>PILCHUCK - NOB - GAS</v>
          </cell>
          <cell r="P176" t="str">
            <v>X240759978</v>
          </cell>
          <cell r="Q176" t="str">
            <v>PSE</v>
          </cell>
          <cell r="R176" t="str">
            <v>?</v>
          </cell>
          <cell r="S176" t="str">
            <v/>
          </cell>
          <cell r="T176" t="str">
            <v>000000</v>
          </cell>
          <cell r="U176">
            <v>39041</v>
          </cell>
          <cell r="V176">
            <v>39109</v>
          </cell>
          <cell r="W176">
            <v>39172</v>
          </cell>
          <cell r="X176">
            <v>0</v>
          </cell>
          <cell r="Y176">
            <v>5057.16</v>
          </cell>
          <cell r="Z176">
            <v>2522.09</v>
          </cell>
          <cell r="AA176">
            <v>1</v>
          </cell>
          <cell r="AC176">
            <v>0</v>
          </cell>
          <cell r="AD176">
            <v>0</v>
          </cell>
          <cell r="AE176">
            <v>0</v>
          </cell>
          <cell r="AF176">
            <v>13</v>
          </cell>
          <cell r="AG176">
            <v>0</v>
          </cell>
          <cell r="AI176">
            <v>5057.16</v>
          </cell>
          <cell r="AJ176">
            <v>5057.16</v>
          </cell>
          <cell r="AK176">
            <v>2508.06</v>
          </cell>
          <cell r="AL176">
            <v>1007.17</v>
          </cell>
          <cell r="AM176">
            <v>585.75416445623341</v>
          </cell>
          <cell r="AN176">
            <v>425.34</v>
          </cell>
          <cell r="AO176">
            <v>1079.48</v>
          </cell>
          <cell r="AP176">
            <v>6</v>
          </cell>
          <cell r="AQ176">
            <v>19</v>
          </cell>
          <cell r="AR176">
            <v>17</v>
          </cell>
        </row>
        <row r="177">
          <cell r="A177">
            <v>106184258</v>
          </cell>
          <cell r="B177">
            <v>0.36310607433470921</v>
          </cell>
          <cell r="C177" t="str">
            <v>N</v>
          </cell>
          <cell r="D177" t="str">
            <v>X</v>
          </cell>
          <cell r="F177" t="str">
            <v>Exclude due to material issues</v>
          </cell>
          <cell r="G177" t="str">
            <v>232.074 3254 S 323RD ST FEDERAL WAY</v>
          </cell>
          <cell r="H177" t="str">
            <v>CGN1</v>
          </cell>
          <cell r="I177" t="str">
            <v>SC1</v>
          </cell>
          <cell r="J177" t="str">
            <v>WA11700320</v>
          </cell>
          <cell r="K177" t="str">
            <v>Commercial Svc/MSA</v>
          </cell>
          <cell r="L177" t="str">
            <v>P.11027.01.01</v>
          </cell>
          <cell r="M177" t="str">
            <v>CAP_Comm/Ind serv</v>
          </cell>
          <cell r="N177" t="str">
            <v>QCSOKG</v>
          </cell>
          <cell r="O177" t="str">
            <v>QUANTA - SOUTH KING - GAS</v>
          </cell>
          <cell r="P177" t="str">
            <v>X236221317</v>
          </cell>
          <cell r="Q177" t="str">
            <v>CUSTOMER</v>
          </cell>
          <cell r="R177" t="str">
            <v>?</v>
          </cell>
          <cell r="S177" t="str">
            <v/>
          </cell>
          <cell r="T177" t="str">
            <v>000000</v>
          </cell>
          <cell r="U177">
            <v>39157</v>
          </cell>
          <cell r="V177">
            <v>39228</v>
          </cell>
          <cell r="W177">
            <v>39291</v>
          </cell>
          <cell r="X177">
            <v>0.09</v>
          </cell>
          <cell r="Y177">
            <v>3287.95</v>
          </cell>
          <cell r="Z177">
            <v>908.39</v>
          </cell>
          <cell r="AA177">
            <v>1</v>
          </cell>
          <cell r="AB177">
            <v>170.14</v>
          </cell>
          <cell r="AC177">
            <v>745.4</v>
          </cell>
          <cell r="AD177">
            <v>888.52</v>
          </cell>
          <cell r="AE177">
            <v>1092.68646874</v>
          </cell>
          <cell r="AF177">
            <v>80</v>
          </cell>
          <cell r="AG177">
            <v>0</v>
          </cell>
          <cell r="AI177">
            <v>2195.1735312600003</v>
          </cell>
          <cell r="AJ177">
            <v>3287.86</v>
          </cell>
          <cell r="AK177">
            <v>907.75</v>
          </cell>
          <cell r="AL177">
            <v>705.27</v>
          </cell>
          <cell r="AM177">
            <v>380.82198054818764</v>
          </cell>
          <cell r="AN177">
            <v>271.61</v>
          </cell>
          <cell r="AO177">
            <v>1387.52</v>
          </cell>
          <cell r="AP177">
            <v>87</v>
          </cell>
          <cell r="AQ177">
            <v>87</v>
          </cell>
          <cell r="AR177">
            <v>78</v>
          </cell>
        </row>
        <row r="178">
          <cell r="A178">
            <v>106183649</v>
          </cell>
          <cell r="B178">
            <v>0.36636448667950816</v>
          </cell>
          <cell r="G178" t="str">
            <v>239.059 1 ST HELENS AVE TACOMA</v>
          </cell>
          <cell r="H178" t="str">
            <v>CGN1</v>
          </cell>
          <cell r="I178" t="str">
            <v>SC1</v>
          </cell>
          <cell r="J178" t="str">
            <v>WA12700170</v>
          </cell>
          <cell r="K178" t="str">
            <v>Commercial Svc/MSA</v>
          </cell>
          <cell r="L178" t="str">
            <v>S.11027.01.01</v>
          </cell>
          <cell r="M178" t="str">
            <v>CAP_Comm/Ind Service</v>
          </cell>
          <cell r="N178" t="str">
            <v>MSEPRG</v>
          </cell>
          <cell r="O178" t="str">
            <v>PILCHUCK - LAKEWOOD - GAS</v>
          </cell>
          <cell r="P178" t="str">
            <v/>
          </cell>
          <cell r="Q178" t="str">
            <v/>
          </cell>
          <cell r="R178" t="str">
            <v/>
          </cell>
          <cell r="S178" t="str">
            <v>25001373</v>
          </cell>
          <cell r="T178" t="str">
            <v>000010</v>
          </cell>
          <cell r="U178">
            <v>39213</v>
          </cell>
          <cell r="V178">
            <v>39326</v>
          </cell>
          <cell r="X178">
            <v>0</v>
          </cell>
          <cell r="Y178">
            <v>5316.69</v>
          </cell>
          <cell r="Z178">
            <v>3480.36</v>
          </cell>
          <cell r="AA178">
            <v>1</v>
          </cell>
          <cell r="AB178">
            <v>198.61</v>
          </cell>
          <cell r="AC178">
            <v>0</v>
          </cell>
          <cell r="AD178">
            <v>0</v>
          </cell>
          <cell r="AE178">
            <v>238.33021251</v>
          </cell>
          <cell r="AF178">
            <v>0</v>
          </cell>
          <cell r="AG178">
            <v>0</v>
          </cell>
          <cell r="AI178">
            <v>5078.3597874899997</v>
          </cell>
          <cell r="AJ178">
            <v>5316.69</v>
          </cell>
          <cell r="AK178">
            <v>3476.07</v>
          </cell>
          <cell r="AL178">
            <v>933.3</v>
          </cell>
          <cell r="AM178">
            <v>615.81466843501312</v>
          </cell>
          <cell r="AN178">
            <v>395.74</v>
          </cell>
          <cell r="AO178">
            <v>485.7</v>
          </cell>
          <cell r="AP178">
            <v>32</v>
          </cell>
          <cell r="AQ178">
            <v>66</v>
          </cell>
          <cell r="AR178">
            <v>59</v>
          </cell>
        </row>
        <row r="179">
          <cell r="A179">
            <v>106196535</v>
          </cell>
          <cell r="B179">
            <v>0.36947843005714365</v>
          </cell>
          <cell r="G179" t="str">
            <v>214.069 18265 1ST AVE S NORMANDY PARK</v>
          </cell>
          <cell r="H179" t="str">
            <v>CGN1</v>
          </cell>
          <cell r="I179" t="str">
            <v>SC1</v>
          </cell>
          <cell r="J179" t="str">
            <v>WA11700210</v>
          </cell>
          <cell r="K179" t="str">
            <v>Commercial Svc/MSA</v>
          </cell>
          <cell r="L179" t="str">
            <v>P.11027.01.01</v>
          </cell>
          <cell r="M179" t="str">
            <v>CAP_Comm/Ind serv</v>
          </cell>
          <cell r="N179" t="str">
            <v>QCSOKG</v>
          </cell>
          <cell r="O179" t="str">
            <v>QUANTA - SOUTH KING - GAS</v>
          </cell>
          <cell r="P179" t="str">
            <v>X262945693</v>
          </cell>
          <cell r="Q179" t="str">
            <v>PSE</v>
          </cell>
          <cell r="R179" t="str">
            <v>?</v>
          </cell>
          <cell r="S179" t="str">
            <v/>
          </cell>
          <cell r="T179" t="str">
            <v>000000</v>
          </cell>
          <cell r="U179">
            <v>39262</v>
          </cell>
          <cell r="V179">
            <v>39326</v>
          </cell>
          <cell r="X179">
            <v>0.13</v>
          </cell>
          <cell r="Y179">
            <v>7587.61</v>
          </cell>
          <cell r="Z179">
            <v>3991.9</v>
          </cell>
          <cell r="AA179">
            <v>1</v>
          </cell>
          <cell r="AB179">
            <v>183.32</v>
          </cell>
          <cell r="AC179">
            <v>758.76</v>
          </cell>
          <cell r="AD179">
            <v>904.44</v>
          </cell>
          <cell r="AE179">
            <v>1124.4223501199999</v>
          </cell>
          <cell r="AF179">
            <v>75</v>
          </cell>
          <cell r="AG179">
            <v>0</v>
          </cell>
          <cell r="AI179">
            <v>6463.0576498800001</v>
          </cell>
          <cell r="AJ179">
            <v>7587.48</v>
          </cell>
          <cell r="AK179">
            <v>3971.81</v>
          </cell>
          <cell r="AL179">
            <v>1400.83</v>
          </cell>
          <cell r="AM179">
            <v>878.83278514588892</v>
          </cell>
          <cell r="AN179">
            <v>744.31</v>
          </cell>
          <cell r="AO179">
            <v>1415.4</v>
          </cell>
          <cell r="AP179">
            <v>66</v>
          </cell>
          <cell r="AQ179">
            <v>85</v>
          </cell>
          <cell r="AR179">
            <v>77</v>
          </cell>
        </row>
        <row r="180">
          <cell r="A180">
            <v>106189055</v>
          </cell>
          <cell r="B180">
            <v>0.37087403629668669</v>
          </cell>
          <cell r="C180" t="str">
            <v>N</v>
          </cell>
          <cell r="D180" t="str">
            <v>X</v>
          </cell>
          <cell r="F180" t="str">
            <v>Exclude due to material issues</v>
          </cell>
          <cell r="G180" t="str">
            <v>175.081   13325 100TH AVE NE KIRKLAND</v>
          </cell>
          <cell r="H180" t="str">
            <v>CGN1</v>
          </cell>
          <cell r="I180" t="str">
            <v>SC1</v>
          </cell>
          <cell r="J180" t="str">
            <v>WA11700160</v>
          </cell>
          <cell r="K180" t="str">
            <v>Commercial Svc/MSA</v>
          </cell>
          <cell r="L180" t="str">
            <v>P.11027.01.01</v>
          </cell>
          <cell r="M180" t="str">
            <v>CAP_Comm/Ind serv</v>
          </cell>
          <cell r="N180" t="str">
            <v>QCNOKG</v>
          </cell>
          <cell r="O180" t="str">
            <v>QUANTA - REDMOND - GAS</v>
          </cell>
          <cell r="P180" t="str">
            <v>X250575720</v>
          </cell>
          <cell r="Q180" t="str">
            <v>PSE</v>
          </cell>
          <cell r="R180" t="str">
            <v>NO</v>
          </cell>
          <cell r="S180" t="str">
            <v/>
          </cell>
          <cell r="T180" t="str">
            <v>000000</v>
          </cell>
          <cell r="U180">
            <v>39156</v>
          </cell>
          <cell r="V180">
            <v>39228</v>
          </cell>
          <cell r="W180">
            <v>39291</v>
          </cell>
          <cell r="X180">
            <v>0</v>
          </cell>
          <cell r="Y180">
            <v>6139.61</v>
          </cell>
          <cell r="Z180">
            <v>3909.61</v>
          </cell>
          <cell r="AA180">
            <v>1</v>
          </cell>
          <cell r="AC180">
            <v>0</v>
          </cell>
          <cell r="AD180">
            <v>0</v>
          </cell>
          <cell r="AE180">
            <v>0</v>
          </cell>
          <cell r="AF180">
            <v>130</v>
          </cell>
          <cell r="AG180">
            <v>0</v>
          </cell>
          <cell r="AI180">
            <v>6139.61</v>
          </cell>
          <cell r="AJ180">
            <v>6139.61</v>
          </cell>
          <cell r="AK180">
            <v>3906.99</v>
          </cell>
          <cell r="AL180">
            <v>1037.93</v>
          </cell>
          <cell r="AM180">
            <v>711.13077807250193</v>
          </cell>
          <cell r="AN180">
            <v>403.94</v>
          </cell>
          <cell r="AO180">
            <v>766.52</v>
          </cell>
          <cell r="AP180">
            <v>129</v>
          </cell>
          <cell r="AQ180">
            <v>169</v>
          </cell>
          <cell r="AR180">
            <v>152</v>
          </cell>
        </row>
        <row r="181">
          <cell r="A181">
            <v>106179486</v>
          </cell>
          <cell r="B181">
            <v>0.37200477794312636</v>
          </cell>
          <cell r="G181" t="str">
            <v>217.076 20607 59TH PL S # NW KENT</v>
          </cell>
          <cell r="H181" t="str">
            <v>CGN1</v>
          </cell>
          <cell r="I181" t="str">
            <v>SC1</v>
          </cell>
          <cell r="J181" t="str">
            <v>WA11700150</v>
          </cell>
          <cell r="K181" t="str">
            <v>Commercial Svc/MSA</v>
          </cell>
          <cell r="L181" t="str">
            <v>P.11027.01.01</v>
          </cell>
          <cell r="M181" t="str">
            <v>CAP_Comm/Ind serv</v>
          </cell>
          <cell r="N181" t="str">
            <v>QCSOKG</v>
          </cell>
          <cell r="O181" t="str">
            <v>QUANTA - SOUTH KING - GAS</v>
          </cell>
          <cell r="P181" t="str">
            <v>X236187051</v>
          </cell>
          <cell r="Q181" t="str">
            <v>CUSTOMER</v>
          </cell>
          <cell r="R181" t="str">
            <v>?</v>
          </cell>
          <cell r="S181" t="str">
            <v/>
          </cell>
          <cell r="T181" t="str">
            <v>000000</v>
          </cell>
          <cell r="U181">
            <v>38973</v>
          </cell>
          <cell r="V181">
            <v>39050</v>
          </cell>
          <cell r="W181">
            <v>39109</v>
          </cell>
          <cell r="X181">
            <v>0</v>
          </cell>
          <cell r="Y181">
            <v>1948.24</v>
          </cell>
          <cell r="Z181">
            <v>828.78</v>
          </cell>
          <cell r="AA181">
            <v>1</v>
          </cell>
          <cell r="AC181">
            <v>0</v>
          </cell>
          <cell r="AD181">
            <v>0</v>
          </cell>
          <cell r="AE181">
            <v>0</v>
          </cell>
          <cell r="AF181">
            <v>52</v>
          </cell>
          <cell r="AG181">
            <v>0</v>
          </cell>
          <cell r="AI181">
            <v>1948.24</v>
          </cell>
          <cell r="AJ181">
            <v>1948.24</v>
          </cell>
          <cell r="AK181">
            <v>826</v>
          </cell>
          <cell r="AL181">
            <v>354.35</v>
          </cell>
          <cell r="AM181">
            <v>225.65821396993806</v>
          </cell>
          <cell r="AN181">
            <v>88.14</v>
          </cell>
          <cell r="AO181">
            <v>672.64</v>
          </cell>
          <cell r="AP181">
            <v>79</v>
          </cell>
          <cell r="AQ181">
            <v>95</v>
          </cell>
          <cell r="AR181">
            <v>86</v>
          </cell>
        </row>
        <row r="182">
          <cell r="A182">
            <v>106185541</v>
          </cell>
          <cell r="B182">
            <v>0.37468992075405971</v>
          </cell>
          <cell r="C182" t="str">
            <v>N</v>
          </cell>
          <cell r="D182" t="str">
            <v>X</v>
          </cell>
          <cell r="F182" t="str">
            <v>Exclude due to material issues</v>
          </cell>
          <cell r="G182" t="str">
            <v>188.088 14919 NE 20TH ST BELLEVUE</v>
          </cell>
          <cell r="H182" t="str">
            <v>CGN1</v>
          </cell>
          <cell r="I182" t="str">
            <v>SC1</v>
          </cell>
          <cell r="J182" t="str">
            <v>WA11700040</v>
          </cell>
          <cell r="K182" t="str">
            <v>Commercial Svc/MSA</v>
          </cell>
          <cell r="L182" t="str">
            <v>P.11027.01.01</v>
          </cell>
          <cell r="M182" t="str">
            <v>CAP_Comm/Ind serv</v>
          </cell>
          <cell r="N182" t="str">
            <v>QCNOKG</v>
          </cell>
          <cell r="O182" t="str">
            <v>QUANTA - REDMOND - GAS</v>
          </cell>
          <cell r="P182" t="str">
            <v>X244565740</v>
          </cell>
          <cell r="Q182" t="str">
            <v>PSE</v>
          </cell>
          <cell r="R182" t="str">
            <v>NO</v>
          </cell>
          <cell r="S182" t="str">
            <v>25001370</v>
          </cell>
          <cell r="T182" t="str">
            <v>000010</v>
          </cell>
          <cell r="U182">
            <v>39259</v>
          </cell>
          <cell r="V182">
            <v>39326</v>
          </cell>
          <cell r="X182">
            <v>0.03</v>
          </cell>
          <cell r="Y182">
            <v>8617.41</v>
          </cell>
          <cell r="Z182">
            <v>5881.17</v>
          </cell>
          <cell r="AA182">
            <v>1</v>
          </cell>
          <cell r="AC182">
            <v>0</v>
          </cell>
          <cell r="AD182">
            <v>0</v>
          </cell>
          <cell r="AE182">
            <v>0</v>
          </cell>
          <cell r="AF182">
            <v>226</v>
          </cell>
          <cell r="AG182">
            <v>0</v>
          </cell>
          <cell r="AI182">
            <v>8617.3799999999992</v>
          </cell>
          <cell r="AJ182">
            <v>8617.3799999999992</v>
          </cell>
          <cell r="AK182">
            <v>5864.49</v>
          </cell>
          <cell r="AL182">
            <v>1359.51</v>
          </cell>
          <cell r="AM182">
            <v>998.12270557029206</v>
          </cell>
          <cell r="AN182">
            <v>583.22</v>
          </cell>
          <cell r="AO182">
            <v>762.88</v>
          </cell>
          <cell r="AP182">
            <v>154</v>
          </cell>
          <cell r="AQ182">
            <v>213</v>
          </cell>
          <cell r="AR182">
            <v>192</v>
          </cell>
        </row>
        <row r="183">
          <cell r="A183">
            <v>106180771</v>
          </cell>
          <cell r="B183">
            <v>0.37474402054585099</v>
          </cell>
          <cell r="G183" t="str">
            <v>183.070F 111 NE 45TH ST SEATTLE</v>
          </cell>
          <cell r="H183" t="str">
            <v>CGN1</v>
          </cell>
          <cell r="I183" t="str">
            <v>SC1</v>
          </cell>
          <cell r="J183" t="str">
            <v>WA11700260</v>
          </cell>
          <cell r="K183" t="str">
            <v>Commercial Svc/MSA</v>
          </cell>
          <cell r="L183" t="str">
            <v>S.11027.01.01</v>
          </cell>
          <cell r="M183" t="str">
            <v>CAP_Comm/Ind Service</v>
          </cell>
          <cell r="N183" t="str">
            <v>MCNSEG</v>
          </cell>
          <cell r="O183" t="str">
            <v>PILCHUCK - NOB - GAS</v>
          </cell>
          <cell r="P183" t="str">
            <v>X231602591</v>
          </cell>
          <cell r="Q183" t="str">
            <v>?</v>
          </cell>
          <cell r="R183" t="str">
            <v>?</v>
          </cell>
          <cell r="S183" t="str">
            <v/>
          </cell>
          <cell r="T183" t="str">
            <v>000000</v>
          </cell>
          <cell r="U183">
            <v>38936</v>
          </cell>
          <cell r="V183">
            <v>39050</v>
          </cell>
          <cell r="W183">
            <v>39109</v>
          </cell>
          <cell r="X183">
            <v>0</v>
          </cell>
          <cell r="Y183">
            <v>5621.17</v>
          </cell>
          <cell r="Z183">
            <v>3375.72</v>
          </cell>
          <cell r="AA183">
            <v>1</v>
          </cell>
          <cell r="AB183">
            <v>180.41</v>
          </cell>
          <cell r="AC183">
            <v>0</v>
          </cell>
          <cell r="AD183">
            <v>0</v>
          </cell>
          <cell r="AE183">
            <v>216.49037630999999</v>
          </cell>
          <cell r="AF183">
            <v>78</v>
          </cell>
          <cell r="AG183">
            <v>0</v>
          </cell>
          <cell r="AI183">
            <v>5404.67962369</v>
          </cell>
          <cell r="AJ183">
            <v>5621.17</v>
          </cell>
          <cell r="AK183">
            <v>3373.86</v>
          </cell>
          <cell r="AL183">
            <v>1147.93</v>
          </cell>
          <cell r="AM183">
            <v>651.08158267020372</v>
          </cell>
          <cell r="AN183">
            <v>474.74</v>
          </cell>
          <cell r="AO183">
            <v>601.77</v>
          </cell>
          <cell r="AP183">
            <v>52</v>
          </cell>
          <cell r="AQ183">
            <v>87</v>
          </cell>
          <cell r="AR183">
            <v>78</v>
          </cell>
        </row>
        <row r="184">
          <cell r="A184">
            <v>106174281</v>
          </cell>
          <cell r="B184">
            <v>0.37538977247954275</v>
          </cell>
          <cell r="G184" t="str">
            <v>181.083    715 8TH ST KIRKLAND</v>
          </cell>
          <cell r="H184" t="str">
            <v>CGN1</v>
          </cell>
          <cell r="I184" t="str">
            <v>SM2</v>
          </cell>
          <cell r="J184" t="str">
            <v>WA11700160</v>
          </cell>
          <cell r="K184" t="str">
            <v>Res Svc/MSA-Scat Conv Const</v>
          </cell>
          <cell r="L184" t="str">
            <v>P.11027.01.01</v>
          </cell>
          <cell r="M184" t="str">
            <v>CAP_Comm/Ind serv</v>
          </cell>
          <cell r="N184" t="str">
            <v>QCNOKG</v>
          </cell>
          <cell r="O184" t="str">
            <v>QUANTA - REDMOND - GAS</v>
          </cell>
          <cell r="P184" t="str">
            <v>X226448183</v>
          </cell>
          <cell r="Q184" t="str">
            <v>?</v>
          </cell>
          <cell r="R184" t="str">
            <v>?</v>
          </cell>
          <cell r="S184" t="str">
            <v>25001036</v>
          </cell>
          <cell r="T184" t="str">
            <v>000010</v>
          </cell>
          <cell r="U184">
            <v>38924</v>
          </cell>
          <cell r="V184">
            <v>38990</v>
          </cell>
          <cell r="W184">
            <v>39050</v>
          </cell>
          <cell r="X184">
            <v>0</v>
          </cell>
          <cell r="Y184">
            <v>6413.4</v>
          </cell>
          <cell r="Z184">
            <v>3895.3</v>
          </cell>
          <cell r="AA184">
            <v>1</v>
          </cell>
          <cell r="AB184">
            <v>181.03</v>
          </cell>
          <cell r="AC184">
            <v>134.54</v>
          </cell>
          <cell r="AD184">
            <v>160.37</v>
          </cell>
          <cell r="AE184">
            <v>377.60437072999997</v>
          </cell>
          <cell r="AF184">
            <v>71</v>
          </cell>
          <cell r="AG184">
            <v>0</v>
          </cell>
          <cell r="AI184">
            <v>6035.7956292700001</v>
          </cell>
          <cell r="AJ184">
            <v>6413.4</v>
          </cell>
          <cell r="AK184">
            <v>3891.66</v>
          </cell>
          <cell r="AL184">
            <v>1245.6199999999999</v>
          </cell>
          <cell r="AM184">
            <v>742.84297082228113</v>
          </cell>
          <cell r="AN184">
            <v>456.48</v>
          </cell>
          <cell r="AO184">
            <v>761.49</v>
          </cell>
          <cell r="AP184">
            <v>62</v>
          </cell>
          <cell r="AQ184">
            <v>83</v>
          </cell>
          <cell r="AR184">
            <v>75</v>
          </cell>
        </row>
        <row r="185">
          <cell r="A185">
            <v>106158915</v>
          </cell>
          <cell r="B185">
            <v>0.37615430519791992</v>
          </cell>
          <cell r="G185" t="str">
            <v>263.073 18820 MERIDIAN E # C PUYALLUP</v>
          </cell>
          <cell r="H185" t="str">
            <v>CGN1</v>
          </cell>
          <cell r="I185" t="str">
            <v>SC1</v>
          </cell>
          <cell r="J185" t="str">
            <v>WA12700270</v>
          </cell>
          <cell r="K185" t="str">
            <v>Commercial Svc/MSA</v>
          </cell>
          <cell r="L185" t="str">
            <v>P.11027.01.01</v>
          </cell>
          <cell r="M185" t="str">
            <v>CAP_Comm/Ind serv</v>
          </cell>
          <cell r="N185" t="str">
            <v>QSWPRG</v>
          </cell>
          <cell r="O185" t="str">
            <v>QUANTA - PUYALLUP - GAS</v>
          </cell>
          <cell r="P185" t="str">
            <v>X204819027</v>
          </cell>
          <cell r="Q185" t="str">
            <v>CUSTOMER</v>
          </cell>
          <cell r="R185" t="str">
            <v>NO</v>
          </cell>
          <cell r="S185" t="str">
            <v>25000733</v>
          </cell>
          <cell r="T185" t="str">
            <v>000020</v>
          </cell>
          <cell r="U185">
            <v>38987</v>
          </cell>
          <cell r="V185">
            <v>39050</v>
          </cell>
          <cell r="W185">
            <v>39109</v>
          </cell>
          <cell r="X185">
            <v>0</v>
          </cell>
          <cell r="Y185">
            <v>607.86</v>
          </cell>
          <cell r="Z185">
            <v>267.58999999999997</v>
          </cell>
          <cell r="AA185">
            <v>1</v>
          </cell>
          <cell r="AC185">
            <v>27.45</v>
          </cell>
          <cell r="AD185">
            <v>32.72</v>
          </cell>
          <cell r="AE185">
            <v>32.72</v>
          </cell>
          <cell r="AF185">
            <v>17</v>
          </cell>
          <cell r="AG185">
            <v>0</v>
          </cell>
          <cell r="AI185">
            <v>575.14</v>
          </cell>
          <cell r="AJ185">
            <v>607.86</v>
          </cell>
          <cell r="AK185">
            <v>261.39</v>
          </cell>
          <cell r="AL185">
            <v>122.94</v>
          </cell>
          <cell r="AM185">
            <v>70.40641909814326</v>
          </cell>
          <cell r="AN185">
            <v>46.41</v>
          </cell>
          <cell r="AO185">
            <v>168.44</v>
          </cell>
          <cell r="AP185">
            <v>25</v>
          </cell>
          <cell r="AQ185">
            <v>25</v>
          </cell>
          <cell r="AR185">
            <v>23</v>
          </cell>
        </row>
        <row r="186">
          <cell r="A186">
            <v>106186459</v>
          </cell>
          <cell r="B186">
            <v>0.37717332442166462</v>
          </cell>
          <cell r="G186" t="str">
            <v>140.083C 3301 CEDAR ST EVERETT</v>
          </cell>
          <cell r="H186" t="str">
            <v>CGN1</v>
          </cell>
          <cell r="I186" t="str">
            <v>SC1</v>
          </cell>
          <cell r="J186" t="str">
            <v>WA13100050</v>
          </cell>
          <cell r="K186" t="str">
            <v>Commercial Svc/MSA</v>
          </cell>
          <cell r="L186" t="str">
            <v>S.11027.01.01</v>
          </cell>
          <cell r="M186" t="str">
            <v>CAP_Comm/Ind Service</v>
          </cell>
          <cell r="N186" t="str">
            <v>MNSNHG</v>
          </cell>
          <cell r="O186" t="str">
            <v>PILCHUCK - MARYSVILLE - GAS</v>
          </cell>
          <cell r="P186" t="str">
            <v>X247380758</v>
          </cell>
          <cell r="Q186" t="str">
            <v>?</v>
          </cell>
          <cell r="R186" t="str">
            <v>?</v>
          </cell>
          <cell r="S186" t="str">
            <v>25001212</v>
          </cell>
          <cell r="T186" t="str">
            <v>000010</v>
          </cell>
          <cell r="U186">
            <v>39023</v>
          </cell>
          <cell r="V186">
            <v>39109</v>
          </cell>
          <cell r="W186">
            <v>39172</v>
          </cell>
          <cell r="X186">
            <v>0</v>
          </cell>
          <cell r="Y186">
            <v>4442.12</v>
          </cell>
          <cell r="Z186">
            <v>2823.83</v>
          </cell>
          <cell r="AA186">
            <v>1</v>
          </cell>
          <cell r="AC186">
            <v>0</v>
          </cell>
          <cell r="AD186">
            <v>0</v>
          </cell>
          <cell r="AE186">
            <v>0</v>
          </cell>
          <cell r="AF186">
            <v>15</v>
          </cell>
          <cell r="AG186">
            <v>0</v>
          </cell>
          <cell r="AI186">
            <v>4442.12</v>
          </cell>
          <cell r="AJ186">
            <v>4442.12</v>
          </cell>
          <cell r="AK186">
            <v>2809.06</v>
          </cell>
          <cell r="AL186">
            <v>839.9</v>
          </cell>
          <cell r="AM186">
            <v>514.51610963748908</v>
          </cell>
          <cell r="AN186">
            <v>414.56</v>
          </cell>
          <cell r="AO186">
            <v>308.24</v>
          </cell>
          <cell r="AP186">
            <v>24</v>
          </cell>
          <cell r="AQ186">
            <v>31</v>
          </cell>
          <cell r="AR186">
            <v>28</v>
          </cell>
        </row>
        <row r="187">
          <cell r="A187">
            <v>106173050</v>
          </cell>
          <cell r="B187">
            <v>0.379767207358503</v>
          </cell>
          <cell r="G187" t="str">
            <v>232.083 32339 109 PL SE, AUBURN</v>
          </cell>
          <cell r="H187" t="str">
            <v>CGN1</v>
          </cell>
          <cell r="I187" t="str">
            <v>SC1</v>
          </cell>
          <cell r="J187" t="str">
            <v>WA11700020</v>
          </cell>
          <cell r="K187" t="str">
            <v>Commercial Svc/MSA</v>
          </cell>
          <cell r="L187" t="str">
            <v>P.11027.01.01</v>
          </cell>
          <cell r="M187" t="str">
            <v>CAP_Comm/Ind serv</v>
          </cell>
          <cell r="N187" t="str">
            <v>QCSOKG</v>
          </cell>
          <cell r="O187" t="str">
            <v>QUANTA - SOUTH KING - GAS</v>
          </cell>
          <cell r="P187" t="str">
            <v/>
          </cell>
          <cell r="Q187" t="str">
            <v/>
          </cell>
          <cell r="R187" t="str">
            <v/>
          </cell>
          <cell r="S187" t="str">
            <v/>
          </cell>
          <cell r="T187" t="str">
            <v>000000</v>
          </cell>
          <cell r="U187">
            <v>39059</v>
          </cell>
          <cell r="V187">
            <v>39137</v>
          </cell>
          <cell r="W187">
            <v>39200</v>
          </cell>
          <cell r="X187">
            <v>0</v>
          </cell>
          <cell r="Y187">
            <v>2777.06</v>
          </cell>
          <cell r="Z187">
            <v>931.08</v>
          </cell>
          <cell r="AA187">
            <v>1</v>
          </cell>
          <cell r="AB187">
            <v>164.22</v>
          </cell>
          <cell r="AC187">
            <v>745.36</v>
          </cell>
          <cell r="AD187">
            <v>888.47</v>
          </cell>
          <cell r="AE187">
            <v>1085.53252202</v>
          </cell>
          <cell r="AF187">
            <v>0</v>
          </cell>
          <cell r="AG187">
            <v>0</v>
          </cell>
          <cell r="AI187">
            <v>1691.52747798</v>
          </cell>
          <cell r="AJ187">
            <v>2777.06</v>
          </cell>
          <cell r="AK187">
            <v>930.55</v>
          </cell>
          <cell r="AL187">
            <v>416.23</v>
          </cell>
          <cell r="AM187">
            <v>321.65770114942507</v>
          </cell>
          <cell r="AN187">
            <v>121.51</v>
          </cell>
          <cell r="AO187">
            <v>1303.8800000000001</v>
          </cell>
          <cell r="AP187">
            <v>89</v>
          </cell>
          <cell r="AQ187">
            <v>116</v>
          </cell>
          <cell r="AR187">
            <v>93</v>
          </cell>
        </row>
        <row r="188">
          <cell r="A188">
            <v>106188445</v>
          </cell>
          <cell r="B188">
            <v>0.38009157392586745</v>
          </cell>
          <cell r="G188" t="str">
            <v>255.060 208 GARFIELD ST S # A TACOMA</v>
          </cell>
          <cell r="H188" t="str">
            <v>CGN1</v>
          </cell>
          <cell r="I188" t="str">
            <v>SC1</v>
          </cell>
          <cell r="J188" t="str">
            <v>WA12700170</v>
          </cell>
          <cell r="K188" t="str">
            <v>Commercial Svc/MSA</v>
          </cell>
          <cell r="L188" t="str">
            <v>P.11027.01.01</v>
          </cell>
          <cell r="M188" t="str">
            <v>CAP_Comm/Ind serv</v>
          </cell>
          <cell r="N188" t="str">
            <v>QSWPRG</v>
          </cell>
          <cell r="O188" t="str">
            <v>QUANTA - PUYALLUP - GAS</v>
          </cell>
          <cell r="P188" t="str">
            <v>X249126299</v>
          </cell>
          <cell r="Q188" t="str">
            <v>CUSTOMER</v>
          </cell>
          <cell r="R188" t="str">
            <v>?</v>
          </cell>
          <cell r="S188" t="str">
            <v>25001267</v>
          </cell>
          <cell r="T188" t="str">
            <v>000010</v>
          </cell>
          <cell r="U188">
            <v>39141</v>
          </cell>
          <cell r="V188">
            <v>39228</v>
          </cell>
          <cell r="W188">
            <v>39291</v>
          </cell>
          <cell r="X188">
            <v>0</v>
          </cell>
          <cell r="Y188">
            <v>9225.5300000000007</v>
          </cell>
          <cell r="Z188">
            <v>5605.04</v>
          </cell>
          <cell r="AA188">
            <v>1</v>
          </cell>
          <cell r="AB188">
            <v>170.13</v>
          </cell>
          <cell r="AC188">
            <v>745.4</v>
          </cell>
          <cell r="AD188">
            <v>888.52</v>
          </cell>
          <cell r="AE188">
            <v>1092.67446883</v>
          </cell>
          <cell r="AF188">
            <v>100</v>
          </cell>
          <cell r="AG188">
            <v>0</v>
          </cell>
          <cell r="AI188">
            <v>8132.8555311700002</v>
          </cell>
          <cell r="AJ188">
            <v>9225.5300000000007</v>
          </cell>
          <cell r="AK188">
            <v>5601.25</v>
          </cell>
          <cell r="AL188">
            <v>1635.23</v>
          </cell>
          <cell r="AM188">
            <v>1068.5627144120244</v>
          </cell>
          <cell r="AN188">
            <v>615.89</v>
          </cell>
          <cell r="AO188">
            <v>1336.3</v>
          </cell>
          <cell r="AP188">
            <v>142</v>
          </cell>
          <cell r="AQ188">
            <v>163</v>
          </cell>
          <cell r="AR188">
            <v>147</v>
          </cell>
        </row>
        <row r="189">
          <cell r="A189">
            <v>106175016</v>
          </cell>
          <cell r="B189">
            <v>0.38125531342254826</v>
          </cell>
          <cell r="C189" t="str">
            <v>N</v>
          </cell>
          <cell r="D189" t="str">
            <v>X</v>
          </cell>
          <cell r="F189" t="str">
            <v>Exclude due to material issues</v>
          </cell>
          <cell r="G189" t="str">
            <v>254.054 11751 PACIFIC HWY SW LAKEWOOD;</v>
          </cell>
          <cell r="H189" t="str">
            <v>CGN1</v>
          </cell>
          <cell r="I189" t="str">
            <v>SC1</v>
          </cell>
          <cell r="J189" t="str">
            <v>WA12700210</v>
          </cell>
          <cell r="K189" t="str">
            <v>Commercial Svc/MSA</v>
          </cell>
          <cell r="L189" t="str">
            <v>P.11027.01.01</v>
          </cell>
          <cell r="M189" t="str">
            <v>CAP_Comm/Ind serv</v>
          </cell>
          <cell r="N189" t="str">
            <v>QSWPRGS</v>
          </cell>
          <cell r="O189" t="str">
            <v>QUANTA - PUYALLUP - GAS - SIMPLE SERVICE</v>
          </cell>
          <cell r="P189" t="str">
            <v>X229485012</v>
          </cell>
          <cell r="Q189" t="str">
            <v>CUSTOMER</v>
          </cell>
          <cell r="R189" t="str">
            <v>NO</v>
          </cell>
          <cell r="S189" t="str">
            <v/>
          </cell>
          <cell r="T189" t="str">
            <v>000000</v>
          </cell>
          <cell r="U189">
            <v>39139</v>
          </cell>
          <cell r="V189">
            <v>39200</v>
          </cell>
          <cell r="W189">
            <v>39263</v>
          </cell>
          <cell r="X189">
            <v>0</v>
          </cell>
          <cell r="Y189">
            <v>8675.59</v>
          </cell>
          <cell r="Z189">
            <v>5653.24</v>
          </cell>
          <cell r="AA189">
            <v>1</v>
          </cell>
          <cell r="AC189">
            <v>0</v>
          </cell>
          <cell r="AD189">
            <v>0</v>
          </cell>
          <cell r="AE189">
            <v>0</v>
          </cell>
          <cell r="AF189">
            <v>385</v>
          </cell>
          <cell r="AG189">
            <v>0</v>
          </cell>
          <cell r="AI189">
            <v>8675.59</v>
          </cell>
          <cell r="AJ189">
            <v>8675.59</v>
          </cell>
          <cell r="AK189">
            <v>5649.45</v>
          </cell>
          <cell r="AL189">
            <v>1502.06</v>
          </cell>
          <cell r="AM189">
            <v>1004.8649778956678</v>
          </cell>
          <cell r="AN189">
            <v>584.1</v>
          </cell>
          <cell r="AO189">
            <v>904.95</v>
          </cell>
          <cell r="AP189">
            <v>296</v>
          </cell>
          <cell r="AQ189">
            <v>297</v>
          </cell>
          <cell r="AR189">
            <v>267</v>
          </cell>
        </row>
        <row r="190">
          <cell r="A190">
            <v>106184440</v>
          </cell>
          <cell r="B190">
            <v>0.38793651859816869</v>
          </cell>
          <cell r="C190" t="str">
            <v>N</v>
          </cell>
          <cell r="D190" t="str">
            <v>X</v>
          </cell>
          <cell r="F190" t="str">
            <v>Exclude due to material issues</v>
          </cell>
          <cell r="G190" t="str">
            <v>265.028 2825 MARVIN RD NE # 3-U LACEY</v>
          </cell>
          <cell r="H190" t="str">
            <v>CGN1</v>
          </cell>
          <cell r="I190" t="str">
            <v>SC1</v>
          </cell>
          <cell r="J190" t="str">
            <v>WA03400020</v>
          </cell>
          <cell r="K190" t="str">
            <v>Commercial Svc/MSA</v>
          </cell>
          <cell r="L190" t="str">
            <v>P.11027.01.01</v>
          </cell>
          <cell r="M190" t="str">
            <v>CAP_Comm/Ind serv</v>
          </cell>
          <cell r="N190" t="str">
            <v>QSTHLG</v>
          </cell>
          <cell r="O190" t="str">
            <v>QUANTA - OLYMPIA - GAS</v>
          </cell>
          <cell r="P190" t="str">
            <v>X244166015</v>
          </cell>
          <cell r="Q190" t="str">
            <v>CUSTOMER</v>
          </cell>
          <cell r="R190" t="str">
            <v>NO</v>
          </cell>
          <cell r="S190" t="str">
            <v/>
          </cell>
          <cell r="T190" t="str">
            <v>000000</v>
          </cell>
          <cell r="U190">
            <v>39031</v>
          </cell>
          <cell r="V190">
            <v>39109</v>
          </cell>
          <cell r="W190">
            <v>39172</v>
          </cell>
          <cell r="X190">
            <v>0</v>
          </cell>
          <cell r="Y190">
            <v>1419.42</v>
          </cell>
          <cell r="Z190">
            <v>272.48</v>
          </cell>
          <cell r="AA190">
            <v>1</v>
          </cell>
          <cell r="AC190">
            <v>0</v>
          </cell>
          <cell r="AD190">
            <v>0</v>
          </cell>
          <cell r="AE190">
            <v>0</v>
          </cell>
          <cell r="AF190">
            <v>40</v>
          </cell>
          <cell r="AG190">
            <v>0</v>
          </cell>
          <cell r="AI190">
            <v>1419.42</v>
          </cell>
          <cell r="AJ190">
            <v>1419.42</v>
          </cell>
          <cell r="AK190">
            <v>270.85000000000002</v>
          </cell>
          <cell r="AL190">
            <v>315.17</v>
          </cell>
          <cell r="AM190">
            <v>164.40673740053057</v>
          </cell>
          <cell r="AN190">
            <v>130.72999999999999</v>
          </cell>
          <cell r="AO190">
            <v>691.14</v>
          </cell>
          <cell r="AP190">
            <v>26</v>
          </cell>
          <cell r="AQ190">
            <v>26</v>
          </cell>
          <cell r="AR190">
            <v>23</v>
          </cell>
        </row>
        <row r="191">
          <cell r="A191">
            <v>106179814</v>
          </cell>
          <cell r="B191">
            <v>0.38948285218890288</v>
          </cell>
          <cell r="G191" t="str">
            <v>268.012 335 COOPER POINT RD NW OLYMP</v>
          </cell>
          <cell r="H191" t="str">
            <v>CGN1</v>
          </cell>
          <cell r="I191" t="str">
            <v>SC1</v>
          </cell>
          <cell r="J191" t="str">
            <v>WA03400030</v>
          </cell>
          <cell r="K191" t="str">
            <v>Commercial Svc/MSA</v>
          </cell>
          <cell r="L191" t="str">
            <v>P.11027.01.01</v>
          </cell>
          <cell r="M191" t="str">
            <v>CAP_Comm/Ind serv</v>
          </cell>
          <cell r="N191" t="str">
            <v>QSTHLG</v>
          </cell>
          <cell r="O191" t="str">
            <v>QUANTA - OLYMPIA - GAS</v>
          </cell>
          <cell r="P191" t="str">
            <v>X221557173</v>
          </cell>
          <cell r="Q191" t="str">
            <v>CUSTOMER</v>
          </cell>
          <cell r="R191" t="str">
            <v>NO</v>
          </cell>
          <cell r="S191" t="str">
            <v>35001103</v>
          </cell>
          <cell r="T191" t="str">
            <v>000010</v>
          </cell>
          <cell r="U191">
            <v>38925</v>
          </cell>
          <cell r="V191">
            <v>38990</v>
          </cell>
          <cell r="W191">
            <v>39050</v>
          </cell>
          <cell r="X191">
            <v>0</v>
          </cell>
          <cell r="Y191">
            <v>817.07</v>
          </cell>
          <cell r="Z191">
            <v>150.44</v>
          </cell>
          <cell r="AA191">
            <v>1</v>
          </cell>
          <cell r="AB191">
            <v>181.45</v>
          </cell>
          <cell r="AC191">
            <v>134.54</v>
          </cell>
          <cell r="AD191">
            <v>160.37</v>
          </cell>
          <cell r="AE191">
            <v>378.10836695</v>
          </cell>
          <cell r="AF191">
            <v>10</v>
          </cell>
          <cell r="AG191">
            <v>0</v>
          </cell>
          <cell r="AI191">
            <v>438.96163305000005</v>
          </cell>
          <cell r="AJ191">
            <v>817.07</v>
          </cell>
          <cell r="AK191">
            <v>150.24</v>
          </cell>
          <cell r="AL191">
            <v>175.56</v>
          </cell>
          <cell r="AM191">
            <v>94.638523430592386</v>
          </cell>
          <cell r="AN191">
            <v>38.64</v>
          </cell>
          <cell r="AO191">
            <v>449.9</v>
          </cell>
          <cell r="AP191">
            <v>7</v>
          </cell>
          <cell r="AQ191">
            <v>2</v>
          </cell>
          <cell r="AR191">
            <v>2</v>
          </cell>
        </row>
        <row r="192">
          <cell r="A192">
            <v>106194462</v>
          </cell>
          <cell r="B192">
            <v>0.39080293876862005</v>
          </cell>
          <cell r="G192" t="str">
            <v>276.014 1542 BISHOP RD SW TUMWATER</v>
          </cell>
          <cell r="H192" t="str">
            <v>CGN1</v>
          </cell>
          <cell r="I192" t="str">
            <v>SC1</v>
          </cell>
          <cell r="J192" t="str">
            <v>WA03400060</v>
          </cell>
          <cell r="K192" t="str">
            <v>Commercial Svc/MSA</v>
          </cell>
          <cell r="L192" t="str">
            <v>P.11027.01.01</v>
          </cell>
          <cell r="M192" t="str">
            <v>CAP_Comm/Ind serv</v>
          </cell>
          <cell r="N192" t="str">
            <v>QSTHLG</v>
          </cell>
          <cell r="O192" t="str">
            <v>QUANTA - OLYMPIA - GAS</v>
          </cell>
          <cell r="P192" t="str">
            <v>X262363433</v>
          </cell>
          <cell r="Q192" t="str">
            <v>CUSTOMER</v>
          </cell>
          <cell r="R192" t="str">
            <v>NO</v>
          </cell>
          <cell r="S192" t="str">
            <v>35001420</v>
          </cell>
          <cell r="T192" t="str">
            <v>000010</v>
          </cell>
          <cell r="U192">
            <v>39171</v>
          </cell>
          <cell r="V192">
            <v>39263</v>
          </cell>
          <cell r="W192">
            <v>39326</v>
          </cell>
          <cell r="X192">
            <v>0</v>
          </cell>
          <cell r="Y192">
            <v>243.61</v>
          </cell>
          <cell r="Z192">
            <v>31.27</v>
          </cell>
          <cell r="AA192">
            <v>1</v>
          </cell>
          <cell r="AC192">
            <v>28.79</v>
          </cell>
          <cell r="AD192">
            <v>34.32</v>
          </cell>
          <cell r="AE192">
            <v>34.32</v>
          </cell>
          <cell r="AF192">
            <v>80</v>
          </cell>
          <cell r="AG192">
            <v>0</v>
          </cell>
          <cell r="AI192">
            <v>209.29000000000002</v>
          </cell>
          <cell r="AJ192">
            <v>243.61</v>
          </cell>
          <cell r="AK192">
            <v>31.2</v>
          </cell>
          <cell r="AL192">
            <v>49.38</v>
          </cell>
          <cell r="AM192">
            <v>28.216542882404951</v>
          </cell>
          <cell r="AN192">
            <v>15.24</v>
          </cell>
          <cell r="AO192">
            <v>145.94999999999999</v>
          </cell>
          <cell r="AP192">
            <v>3</v>
          </cell>
          <cell r="AQ192">
            <v>3</v>
          </cell>
          <cell r="AR192">
            <v>3</v>
          </cell>
        </row>
        <row r="193">
          <cell r="A193">
            <v>106197273</v>
          </cell>
          <cell r="B193">
            <v>0.39090128073758201</v>
          </cell>
          <cell r="G193" t="str">
            <v>233.046 5275 OLYMPIC DR NW GIG HARBOR</v>
          </cell>
          <cell r="H193" t="str">
            <v>CGN1</v>
          </cell>
          <cell r="I193" t="str">
            <v>SC1</v>
          </cell>
          <cell r="J193" t="str">
            <v>WA02700080</v>
          </cell>
          <cell r="K193" t="str">
            <v>Commercial Svc/MSA</v>
          </cell>
          <cell r="L193" t="str">
            <v>P.11027.01.01</v>
          </cell>
          <cell r="M193" t="str">
            <v>CAP_Comm/Ind serv</v>
          </cell>
          <cell r="N193" t="str">
            <v>QSWPRG</v>
          </cell>
          <cell r="O193" t="str">
            <v>QUANTA - PUYALLUP - GAS</v>
          </cell>
          <cell r="P193" t="str">
            <v>X263936788</v>
          </cell>
          <cell r="Q193" t="str">
            <v>?</v>
          </cell>
          <cell r="R193" t="str">
            <v>NO</v>
          </cell>
          <cell r="S193" t="str">
            <v/>
          </cell>
          <cell r="T193" t="str">
            <v>000000</v>
          </cell>
          <cell r="U193">
            <v>39246</v>
          </cell>
          <cell r="V193">
            <v>39326</v>
          </cell>
          <cell r="X193">
            <v>0</v>
          </cell>
          <cell r="Y193">
            <v>1981.66</v>
          </cell>
          <cell r="Z193">
            <v>677.61</v>
          </cell>
          <cell r="AA193">
            <v>1</v>
          </cell>
          <cell r="AB193">
            <v>173.62</v>
          </cell>
          <cell r="AC193">
            <v>146.05000000000001</v>
          </cell>
          <cell r="AD193">
            <v>174.09</v>
          </cell>
          <cell r="AE193">
            <v>382.43243741999999</v>
          </cell>
          <cell r="AF193">
            <v>50</v>
          </cell>
          <cell r="AG193">
            <v>0</v>
          </cell>
          <cell r="AI193">
            <v>1599.22756258</v>
          </cell>
          <cell r="AJ193">
            <v>1981.66</v>
          </cell>
          <cell r="AK193">
            <v>675.71</v>
          </cell>
          <cell r="AL193">
            <v>378.58</v>
          </cell>
          <cell r="AM193">
            <v>229.5291423519011</v>
          </cell>
          <cell r="AN193">
            <v>142.93</v>
          </cell>
          <cell r="AO193">
            <v>772.51</v>
          </cell>
          <cell r="AP193">
            <v>65</v>
          </cell>
          <cell r="AQ193">
            <v>73</v>
          </cell>
          <cell r="AR193">
            <v>66</v>
          </cell>
        </row>
        <row r="194">
          <cell r="A194">
            <v>106179837</v>
          </cell>
          <cell r="B194">
            <v>0.39273837386341359</v>
          </cell>
          <cell r="C194" t="str">
            <v>N</v>
          </cell>
          <cell r="D194" t="str">
            <v>X</v>
          </cell>
          <cell r="F194" t="str">
            <v>Exclude due to material issues</v>
          </cell>
          <cell r="G194" t="str">
            <v>252.088 21507 STATE ROUTE 410 E # A BONN</v>
          </cell>
          <cell r="H194" t="str">
            <v>CGN1</v>
          </cell>
          <cell r="I194" t="str">
            <v>SC3</v>
          </cell>
          <cell r="J194" t="str">
            <v>WA12700010</v>
          </cell>
          <cell r="K194" t="str">
            <v>Commercial Svc/Multi-Mtr</v>
          </cell>
          <cell r="L194" t="str">
            <v>P.11027.01.01</v>
          </cell>
          <cell r="M194" t="str">
            <v>CAP_Comm/Ind serv</v>
          </cell>
          <cell r="N194" t="str">
            <v>QSWPRG</v>
          </cell>
          <cell r="O194" t="str">
            <v>QUANTA - PUYALLUP - GAS</v>
          </cell>
          <cell r="P194" t="str">
            <v>X224582802</v>
          </cell>
          <cell r="Q194" t="str">
            <v>CUSTOMER</v>
          </cell>
          <cell r="R194" t="str">
            <v>?</v>
          </cell>
          <cell r="S194" t="str">
            <v/>
          </cell>
          <cell r="T194" t="str">
            <v>000000</v>
          </cell>
          <cell r="U194">
            <v>38915</v>
          </cell>
          <cell r="V194">
            <v>38990</v>
          </cell>
          <cell r="W194">
            <v>39050</v>
          </cell>
          <cell r="X194">
            <v>0</v>
          </cell>
          <cell r="Y194">
            <v>2290.92</v>
          </cell>
          <cell r="Z194">
            <v>1099.83</v>
          </cell>
          <cell r="AA194">
            <v>1</v>
          </cell>
          <cell r="AC194">
            <v>0</v>
          </cell>
          <cell r="AD194">
            <v>0</v>
          </cell>
          <cell r="AE194">
            <v>0</v>
          </cell>
          <cell r="AF194">
            <v>125</v>
          </cell>
          <cell r="AG194">
            <v>0</v>
          </cell>
          <cell r="AI194">
            <v>2290.92</v>
          </cell>
          <cell r="AJ194">
            <v>2290.92</v>
          </cell>
          <cell r="AK194">
            <v>1097.8499999999999</v>
          </cell>
          <cell r="AL194">
            <v>444.25</v>
          </cell>
          <cell r="AM194">
            <v>265.34970822281161</v>
          </cell>
          <cell r="AN194">
            <v>118</v>
          </cell>
          <cell r="AO194">
            <v>621.35</v>
          </cell>
          <cell r="AP194">
            <v>105</v>
          </cell>
          <cell r="AQ194">
            <v>113</v>
          </cell>
          <cell r="AR194">
            <v>102</v>
          </cell>
        </row>
        <row r="195">
          <cell r="A195">
            <v>106162663</v>
          </cell>
          <cell r="B195">
            <v>0.39305335235642147</v>
          </cell>
          <cell r="G195" t="str">
            <v>191.082 130 105TH AVE SE # A BELLEVUE</v>
          </cell>
          <cell r="H195" t="str">
            <v>CGN1</v>
          </cell>
          <cell r="I195" t="str">
            <v>SC1</v>
          </cell>
          <cell r="J195" t="str">
            <v>WA11700040</v>
          </cell>
          <cell r="K195" t="str">
            <v>Commercial Svc/MSA</v>
          </cell>
          <cell r="L195" t="str">
            <v>P.11027.01.01</v>
          </cell>
          <cell r="M195" t="str">
            <v>CAP_Comm/Ind serv</v>
          </cell>
          <cell r="N195" t="str">
            <v>QCNOKG</v>
          </cell>
          <cell r="O195" t="str">
            <v>QUANTA - REDMOND - GAS</v>
          </cell>
          <cell r="P195" t="str">
            <v>X210619248</v>
          </cell>
          <cell r="Q195" t="str">
            <v>PSE</v>
          </cell>
          <cell r="R195" t="str">
            <v>NO</v>
          </cell>
          <cell r="S195" t="str">
            <v>25000931</v>
          </cell>
          <cell r="T195" t="str">
            <v>000010</v>
          </cell>
          <cell r="U195">
            <v>39031</v>
          </cell>
          <cell r="V195">
            <v>39109</v>
          </cell>
          <cell r="W195">
            <v>39172</v>
          </cell>
          <cell r="X195">
            <v>0</v>
          </cell>
          <cell r="Y195">
            <v>1310.6199999999999</v>
          </cell>
          <cell r="Z195">
            <v>476.59</v>
          </cell>
          <cell r="AA195">
            <v>1</v>
          </cell>
          <cell r="AB195">
            <v>166.27</v>
          </cell>
          <cell r="AC195">
            <v>134.54</v>
          </cell>
          <cell r="AD195">
            <v>160.37</v>
          </cell>
          <cell r="AE195">
            <v>359.89250357000003</v>
          </cell>
          <cell r="AF195">
            <v>20</v>
          </cell>
          <cell r="AG195">
            <v>0</v>
          </cell>
          <cell r="AI195">
            <v>950.72749642999986</v>
          </cell>
          <cell r="AJ195">
            <v>1310.6199999999999</v>
          </cell>
          <cell r="AK195">
            <v>473.93</v>
          </cell>
          <cell r="AL195">
            <v>246.43</v>
          </cell>
          <cell r="AM195">
            <v>151.80479221927499</v>
          </cell>
          <cell r="AN195">
            <v>52.24</v>
          </cell>
          <cell r="AO195">
            <v>532.48</v>
          </cell>
          <cell r="AP195">
            <v>22</v>
          </cell>
          <cell r="AQ195">
            <v>22</v>
          </cell>
          <cell r="AR195">
            <v>20</v>
          </cell>
        </row>
        <row r="196">
          <cell r="A196">
            <v>106188112</v>
          </cell>
          <cell r="B196">
            <v>0.3935758040314028</v>
          </cell>
          <cell r="G196" t="str">
            <v>242.079 1701 140TH AVE E SUMNER</v>
          </cell>
          <cell r="H196" t="str">
            <v>CGN1</v>
          </cell>
          <cell r="I196" t="str">
            <v>SC1</v>
          </cell>
          <cell r="J196" t="str">
            <v>WA12700160</v>
          </cell>
          <cell r="K196" t="str">
            <v>Commercial Svc/MSA</v>
          </cell>
          <cell r="L196" t="str">
            <v>P.11027.01.01</v>
          </cell>
          <cell r="M196" t="str">
            <v>CAP_Comm/Ind serv</v>
          </cell>
          <cell r="N196" t="str">
            <v>QSWPRG</v>
          </cell>
          <cell r="O196" t="str">
            <v>QUANTA - PUYALLUP - GAS</v>
          </cell>
          <cell r="P196" t="str">
            <v>X249693699</v>
          </cell>
          <cell r="Q196" t="str">
            <v>CUSTOMER</v>
          </cell>
          <cell r="R196" t="str">
            <v>?</v>
          </cell>
          <cell r="S196" t="str">
            <v>25001269</v>
          </cell>
          <cell r="T196" t="str">
            <v>000010</v>
          </cell>
          <cell r="U196">
            <v>39087</v>
          </cell>
          <cell r="V196">
            <v>39200</v>
          </cell>
          <cell r="W196">
            <v>39263</v>
          </cell>
          <cell r="X196">
            <v>0</v>
          </cell>
          <cell r="Y196">
            <v>1648</v>
          </cell>
          <cell r="Z196">
            <v>690.42</v>
          </cell>
          <cell r="AA196">
            <v>1</v>
          </cell>
          <cell r="AC196">
            <v>0</v>
          </cell>
          <cell r="AD196">
            <v>0</v>
          </cell>
          <cell r="AE196">
            <v>0</v>
          </cell>
          <cell r="AF196">
            <v>60</v>
          </cell>
          <cell r="AG196">
            <v>0</v>
          </cell>
          <cell r="AI196">
            <v>1648</v>
          </cell>
          <cell r="AJ196">
            <v>1648</v>
          </cell>
          <cell r="AK196">
            <v>690.08</v>
          </cell>
          <cell r="AL196">
            <v>168.75</v>
          </cell>
          <cell r="AM196">
            <v>190.88240495137052</v>
          </cell>
          <cell r="AN196">
            <v>72.86</v>
          </cell>
          <cell r="AO196">
            <v>713.93</v>
          </cell>
          <cell r="AP196">
            <v>66</v>
          </cell>
          <cell r="AQ196">
            <v>73</v>
          </cell>
          <cell r="AR196">
            <v>66</v>
          </cell>
        </row>
        <row r="197">
          <cell r="A197">
            <v>106184170</v>
          </cell>
          <cell r="B197">
            <v>0.39633641117177221</v>
          </cell>
          <cell r="G197" t="str">
            <v>185.067C 3310 3RD AVE W SEATTLE</v>
          </cell>
          <cell r="H197" t="str">
            <v>CGN1</v>
          </cell>
          <cell r="I197" t="str">
            <v>SC1</v>
          </cell>
          <cell r="J197" t="str">
            <v>WA11700260</v>
          </cell>
          <cell r="K197" t="str">
            <v>Commercial Svc/MSA</v>
          </cell>
          <cell r="L197" t="str">
            <v>S.11027.01.01</v>
          </cell>
          <cell r="M197" t="str">
            <v>CAP_Comm/Ind Service</v>
          </cell>
          <cell r="N197" t="str">
            <v>MCNSEG</v>
          </cell>
          <cell r="O197" t="str">
            <v>PILCHUCK - NOB - GAS</v>
          </cell>
          <cell r="P197" t="str">
            <v>X239336701</v>
          </cell>
          <cell r="Q197" t="str">
            <v>PSE</v>
          </cell>
          <cell r="R197" t="str">
            <v>NO</v>
          </cell>
          <cell r="S197" t="str">
            <v/>
          </cell>
          <cell r="T197" t="str">
            <v>000000</v>
          </cell>
          <cell r="U197">
            <v>39020</v>
          </cell>
          <cell r="V197">
            <v>39081</v>
          </cell>
          <cell r="W197">
            <v>39172</v>
          </cell>
          <cell r="X197">
            <v>0</v>
          </cell>
          <cell r="Y197">
            <v>4155.79</v>
          </cell>
          <cell r="Z197">
            <v>2490.34</v>
          </cell>
          <cell r="AA197">
            <v>1</v>
          </cell>
          <cell r="AB197">
            <v>164.21</v>
          </cell>
          <cell r="AC197">
            <v>0</v>
          </cell>
          <cell r="AD197">
            <v>0</v>
          </cell>
          <cell r="AE197">
            <v>197.05052211</v>
          </cell>
          <cell r="AF197">
            <v>100</v>
          </cell>
          <cell r="AG197">
            <v>0</v>
          </cell>
          <cell r="AI197">
            <v>3958.7394778899998</v>
          </cell>
          <cell r="AJ197">
            <v>4155.79</v>
          </cell>
          <cell r="AK197">
            <v>2477.35</v>
          </cell>
          <cell r="AL197">
            <v>764.14</v>
          </cell>
          <cell r="AM197">
            <v>481.35145004420883</v>
          </cell>
          <cell r="AN197">
            <v>324.18</v>
          </cell>
          <cell r="AO197">
            <v>560.34</v>
          </cell>
          <cell r="AP197">
            <v>5</v>
          </cell>
          <cell r="AQ197">
            <v>60</v>
          </cell>
          <cell r="AR197">
            <v>54</v>
          </cell>
        </row>
        <row r="198">
          <cell r="A198">
            <v>106182214</v>
          </cell>
          <cell r="B198">
            <v>0.39748693565406246</v>
          </cell>
          <cell r="C198" t="str">
            <v>N</v>
          </cell>
          <cell r="D198" t="str">
            <v>X</v>
          </cell>
          <cell r="F198" t="str">
            <v>Exclude due to material issues</v>
          </cell>
          <cell r="G198" t="str">
            <v>243.069 2403 62ND AVE E # REC/POOL FIFE</v>
          </cell>
          <cell r="H198" t="str">
            <v>CGN1</v>
          </cell>
          <cell r="I198" t="str">
            <v>SC1</v>
          </cell>
          <cell r="J198" t="str">
            <v>WA12700060</v>
          </cell>
          <cell r="K198" t="str">
            <v>Commercial Svc/MSA</v>
          </cell>
          <cell r="L198" t="str">
            <v>P.11027.01.01</v>
          </cell>
          <cell r="M198" t="str">
            <v>CAP_Comm/Ind serv</v>
          </cell>
          <cell r="N198" t="str">
            <v>QSWPRG</v>
          </cell>
          <cell r="O198" t="str">
            <v>QUANTA - PUYALLUP - GAS</v>
          </cell>
          <cell r="P198" t="str">
            <v>X232326736</v>
          </cell>
          <cell r="Q198" t="str">
            <v>CUSTOMER</v>
          </cell>
          <cell r="R198" t="str">
            <v>?</v>
          </cell>
          <cell r="S198" t="str">
            <v>25001144</v>
          </cell>
          <cell r="T198" t="str">
            <v>000010</v>
          </cell>
          <cell r="U198">
            <v>39017</v>
          </cell>
          <cell r="V198">
            <v>39081</v>
          </cell>
          <cell r="W198">
            <v>39200</v>
          </cell>
          <cell r="X198">
            <v>0</v>
          </cell>
          <cell r="Y198">
            <v>2470.08</v>
          </cell>
          <cell r="Z198">
            <v>588.85</v>
          </cell>
          <cell r="AA198">
            <v>1</v>
          </cell>
          <cell r="AB198">
            <v>164.21</v>
          </cell>
          <cell r="AC198">
            <v>745.36</v>
          </cell>
          <cell r="AD198">
            <v>888.47</v>
          </cell>
          <cell r="AE198">
            <v>1085.52052211</v>
          </cell>
          <cell r="AF198">
            <v>53</v>
          </cell>
          <cell r="AG198">
            <v>0</v>
          </cell>
          <cell r="AI198">
            <v>1384.5594778899999</v>
          </cell>
          <cell r="AJ198">
            <v>2470.08</v>
          </cell>
          <cell r="AK198">
            <v>585.52</v>
          </cell>
          <cell r="AL198">
            <v>464.87</v>
          </cell>
          <cell r="AM198">
            <v>286.10122015915113</v>
          </cell>
          <cell r="AN198">
            <v>102.37</v>
          </cell>
          <cell r="AO198">
            <v>1307.32</v>
          </cell>
          <cell r="AP198">
            <v>56</v>
          </cell>
          <cell r="AQ198">
            <v>59</v>
          </cell>
          <cell r="AR198">
            <v>53</v>
          </cell>
        </row>
        <row r="199">
          <cell r="A199">
            <v>106190431</v>
          </cell>
          <cell r="B199">
            <v>0.40055376642514506</v>
          </cell>
          <cell r="C199" t="str">
            <v>N</v>
          </cell>
          <cell r="D199" t="str">
            <v>X</v>
          </cell>
          <cell r="F199" t="str">
            <v>Exclude due to material issues</v>
          </cell>
          <cell r="G199" t="str">
            <v>174.102 26304 NE BIG ROCK RD # 101A DUVA</v>
          </cell>
          <cell r="H199" t="str">
            <v>CGN1</v>
          </cell>
          <cell r="I199" t="str">
            <v>SC3</v>
          </cell>
          <cell r="J199" t="str">
            <v>WA01700100</v>
          </cell>
          <cell r="K199" t="str">
            <v>Commercial Svc/Multi-Mtr</v>
          </cell>
          <cell r="L199" t="str">
            <v>P.11027.01.01</v>
          </cell>
          <cell r="M199" t="str">
            <v>CAP_Comm/Ind serv</v>
          </cell>
          <cell r="N199" t="str">
            <v>QCNOKG</v>
          </cell>
          <cell r="O199" t="str">
            <v>QUANTA - REDMOND - GAS</v>
          </cell>
          <cell r="P199" t="str">
            <v>X253331485</v>
          </cell>
          <cell r="Q199" t="str">
            <v>CUSTOMER</v>
          </cell>
          <cell r="R199" t="str">
            <v>NO</v>
          </cell>
          <cell r="S199" t="str">
            <v/>
          </cell>
          <cell r="T199" t="str">
            <v>000000</v>
          </cell>
          <cell r="U199">
            <v>39262</v>
          </cell>
          <cell r="V199">
            <v>39326</v>
          </cell>
          <cell r="X199">
            <v>0.09</v>
          </cell>
          <cell r="Y199">
            <v>1394.27</v>
          </cell>
          <cell r="Z199">
            <v>438.85</v>
          </cell>
          <cell r="AA199">
            <v>1</v>
          </cell>
          <cell r="AC199">
            <v>146.06</v>
          </cell>
          <cell r="AD199">
            <v>174.1</v>
          </cell>
          <cell r="AE199">
            <v>174.1</v>
          </cell>
          <cell r="AF199">
            <v>125</v>
          </cell>
          <cell r="AG199">
            <v>0</v>
          </cell>
          <cell r="AI199">
            <v>1220.0800000000002</v>
          </cell>
          <cell r="AJ199">
            <v>1394.18</v>
          </cell>
          <cell r="AK199">
            <v>437.02</v>
          </cell>
          <cell r="AL199">
            <v>261.63</v>
          </cell>
          <cell r="AM199">
            <v>161.48327144120253</v>
          </cell>
          <cell r="AN199">
            <v>90.71</v>
          </cell>
          <cell r="AO199">
            <v>597.15</v>
          </cell>
          <cell r="AP199">
            <v>42</v>
          </cell>
          <cell r="AQ199">
            <v>44</v>
          </cell>
          <cell r="AR199">
            <v>40</v>
          </cell>
        </row>
        <row r="200">
          <cell r="A200">
            <v>106186555</v>
          </cell>
          <cell r="B200">
            <v>0.40226252459001266</v>
          </cell>
          <cell r="C200" t="str">
            <v>N</v>
          </cell>
          <cell r="D200" t="str">
            <v>X</v>
          </cell>
          <cell r="F200" t="str">
            <v>Exclude due to material issues</v>
          </cell>
          <cell r="G200" t="str">
            <v>241.060 1717 MARKET ST TACOMA</v>
          </cell>
          <cell r="H200" t="str">
            <v>CGN1</v>
          </cell>
          <cell r="I200" t="str">
            <v>SC1</v>
          </cell>
          <cell r="J200" t="str">
            <v>WA12700170</v>
          </cell>
          <cell r="K200" t="str">
            <v>Commercial Svc/MSA</v>
          </cell>
          <cell r="L200" t="str">
            <v>S.11027.01.01</v>
          </cell>
          <cell r="M200" t="str">
            <v>CAP_Comm/Ind Service</v>
          </cell>
          <cell r="N200" t="str">
            <v>XSOUG</v>
          </cell>
          <cell r="O200" t="str">
            <v>GAS 1ST RESP - TACOMA AREA</v>
          </cell>
          <cell r="P200" t="str">
            <v>X233596858</v>
          </cell>
          <cell r="Q200" t="str">
            <v>PSE</v>
          </cell>
          <cell r="R200" t="str">
            <v>?</v>
          </cell>
          <cell r="S200" t="str">
            <v/>
          </cell>
          <cell r="T200" t="str">
            <v>000000</v>
          </cell>
          <cell r="U200">
            <v>39022</v>
          </cell>
          <cell r="V200">
            <v>39109</v>
          </cell>
          <cell r="W200">
            <v>39172</v>
          </cell>
          <cell r="X200">
            <v>0</v>
          </cell>
          <cell r="Y200">
            <v>1694.95</v>
          </cell>
          <cell r="Z200">
            <v>586.41</v>
          </cell>
          <cell r="AA200">
            <v>1</v>
          </cell>
          <cell r="AC200">
            <v>0</v>
          </cell>
          <cell r="AD200">
            <v>0</v>
          </cell>
          <cell r="AE200">
            <v>0</v>
          </cell>
          <cell r="AF200">
            <v>13</v>
          </cell>
          <cell r="AG200">
            <v>0</v>
          </cell>
          <cell r="AI200">
            <v>1694.95</v>
          </cell>
          <cell r="AJ200">
            <v>1694.95</v>
          </cell>
          <cell r="AK200">
            <v>583.37</v>
          </cell>
          <cell r="AL200">
            <v>307.87</v>
          </cell>
          <cell r="AM200">
            <v>196.3204686118479</v>
          </cell>
          <cell r="AN200">
            <v>67.77</v>
          </cell>
          <cell r="AO200">
            <v>729.46</v>
          </cell>
          <cell r="AP200">
            <v>19</v>
          </cell>
          <cell r="AQ200">
            <v>21</v>
          </cell>
          <cell r="AR200">
            <v>19</v>
          </cell>
        </row>
        <row r="201">
          <cell r="A201">
            <v>106184070</v>
          </cell>
          <cell r="B201">
            <v>0.40268771838691642</v>
          </cell>
          <cell r="G201" t="str">
            <v>157.077 16110 ASH WAY LYNNWOOD</v>
          </cell>
          <cell r="H201" t="str">
            <v>CGN1</v>
          </cell>
          <cell r="I201" t="str">
            <v>SC1</v>
          </cell>
          <cell r="J201" t="str">
            <v>WA13100100</v>
          </cell>
          <cell r="K201" t="str">
            <v>Commercial Svc/MSA</v>
          </cell>
          <cell r="L201" t="str">
            <v>S.11027.01.01</v>
          </cell>
          <cell r="M201" t="str">
            <v>CAP_Comm/Ind Service</v>
          </cell>
          <cell r="N201" t="str">
            <v>MNSNHG</v>
          </cell>
          <cell r="O201" t="str">
            <v>PILCHUCK - MARYSVILLE - GAS</v>
          </cell>
          <cell r="P201" t="str">
            <v>X243452630</v>
          </cell>
          <cell r="Q201" t="str">
            <v>PSE</v>
          </cell>
          <cell r="R201" t="str">
            <v>NO</v>
          </cell>
          <cell r="S201" t="str">
            <v/>
          </cell>
          <cell r="T201" t="str">
            <v>000000</v>
          </cell>
          <cell r="U201">
            <v>39030</v>
          </cell>
          <cell r="V201">
            <v>39109</v>
          </cell>
          <cell r="W201">
            <v>39172</v>
          </cell>
          <cell r="X201">
            <v>0</v>
          </cell>
          <cell r="Y201">
            <v>6566.01</v>
          </cell>
          <cell r="Z201">
            <v>4232.1899999999996</v>
          </cell>
          <cell r="AA201">
            <v>1</v>
          </cell>
          <cell r="AB201">
            <v>164.22</v>
          </cell>
          <cell r="AC201">
            <v>0</v>
          </cell>
          <cell r="AD201">
            <v>0</v>
          </cell>
          <cell r="AE201">
            <v>197.06252201999999</v>
          </cell>
          <cell r="AF201">
            <v>100</v>
          </cell>
          <cell r="AG201">
            <v>0</v>
          </cell>
          <cell r="AI201">
            <v>6368.9474779800003</v>
          </cell>
          <cell r="AJ201">
            <v>6566.01</v>
          </cell>
          <cell r="AK201">
            <v>4210.22</v>
          </cell>
          <cell r="AL201">
            <v>1171.77</v>
          </cell>
          <cell r="AM201">
            <v>760.51928381962898</v>
          </cell>
          <cell r="AN201">
            <v>489.03</v>
          </cell>
          <cell r="AO201">
            <v>648.21</v>
          </cell>
          <cell r="AP201">
            <v>137</v>
          </cell>
          <cell r="AQ201">
            <v>151</v>
          </cell>
          <cell r="AR201">
            <v>136</v>
          </cell>
        </row>
        <row r="202">
          <cell r="A202">
            <v>106192045</v>
          </cell>
          <cell r="B202">
            <v>0.40458175923053297</v>
          </cell>
          <cell r="C202" t="str">
            <v>N</v>
          </cell>
          <cell r="D202" t="str">
            <v>X</v>
          </cell>
          <cell r="F202" t="str">
            <v>Exclude due to material issues</v>
          </cell>
          <cell r="G202" t="str">
            <v>218.077 6621 S 211TH ST # A KENT</v>
          </cell>
          <cell r="H202" t="str">
            <v>CGN1</v>
          </cell>
          <cell r="I202" t="str">
            <v>SC3</v>
          </cell>
          <cell r="J202" t="str">
            <v>WA11700150</v>
          </cell>
          <cell r="K202" t="str">
            <v>Commercial Svc/Multi-Mtr</v>
          </cell>
          <cell r="L202" t="str">
            <v>P.11027.01.01</v>
          </cell>
          <cell r="M202" t="str">
            <v>CAP_Comm/Ind serv</v>
          </cell>
          <cell r="N202" t="str">
            <v>QCSOKG</v>
          </cell>
          <cell r="O202" t="str">
            <v>QUANTA - SOUTH KING - GAS</v>
          </cell>
          <cell r="P202" t="str">
            <v>X240395785</v>
          </cell>
          <cell r="Q202" t="str">
            <v>CUSTOMER</v>
          </cell>
          <cell r="R202" t="str">
            <v>?</v>
          </cell>
          <cell r="S202" t="str">
            <v>35001385</v>
          </cell>
          <cell r="T202" t="str">
            <v>000010</v>
          </cell>
          <cell r="U202">
            <v>39157</v>
          </cell>
          <cell r="V202">
            <v>39228</v>
          </cell>
          <cell r="W202">
            <v>39291</v>
          </cell>
          <cell r="X202">
            <v>0</v>
          </cell>
          <cell r="Y202">
            <v>613.11</v>
          </cell>
          <cell r="Z202">
            <v>73.08</v>
          </cell>
          <cell r="AA202">
            <v>1</v>
          </cell>
          <cell r="AC202">
            <v>0</v>
          </cell>
          <cell r="AD202">
            <v>0</v>
          </cell>
          <cell r="AE202">
            <v>0</v>
          </cell>
          <cell r="AF202">
            <v>10</v>
          </cell>
          <cell r="AG202">
            <v>0</v>
          </cell>
          <cell r="AI202">
            <v>613.11</v>
          </cell>
          <cell r="AJ202">
            <v>613.11</v>
          </cell>
          <cell r="AK202">
            <v>73.040000000000006</v>
          </cell>
          <cell r="AL202">
            <v>106.6</v>
          </cell>
          <cell r="AM202">
            <v>71.014509283819621</v>
          </cell>
          <cell r="AN202">
            <v>7.56</v>
          </cell>
          <cell r="AO202">
            <v>425.47</v>
          </cell>
          <cell r="AP202">
            <v>7</v>
          </cell>
          <cell r="AQ202">
            <v>7</v>
          </cell>
          <cell r="AR202">
            <v>6</v>
          </cell>
        </row>
        <row r="203">
          <cell r="A203">
            <v>106191027</v>
          </cell>
          <cell r="B203">
            <v>0.40836567990388861</v>
          </cell>
          <cell r="C203" t="str">
            <v>N</v>
          </cell>
          <cell r="D203" t="str">
            <v>X</v>
          </cell>
          <cell r="F203" t="str">
            <v>Exclude due to material issues</v>
          </cell>
          <cell r="G203" t="str">
            <v>190.068A 2716 WESTERN AVE SEATTLE</v>
          </cell>
          <cell r="H203" t="str">
            <v>CGN1</v>
          </cell>
          <cell r="I203" t="str">
            <v>SC1</v>
          </cell>
          <cell r="J203" t="str">
            <v>WA11700260</v>
          </cell>
          <cell r="K203" t="str">
            <v>Commercial Svc/MSA</v>
          </cell>
          <cell r="L203" t="str">
            <v>S.11027.01.01</v>
          </cell>
          <cell r="M203" t="str">
            <v>CAP_Comm/Ind Service</v>
          </cell>
          <cell r="N203" t="str">
            <v>MCNSEG</v>
          </cell>
          <cell r="O203" t="str">
            <v>PILCHUCK - NOB - GAS</v>
          </cell>
          <cell r="P203" t="str">
            <v>X244218873</v>
          </cell>
          <cell r="Q203" t="str">
            <v>PSE</v>
          </cell>
          <cell r="R203" t="str">
            <v>NO</v>
          </cell>
          <cell r="S203" t="str">
            <v/>
          </cell>
          <cell r="T203" t="str">
            <v>000000</v>
          </cell>
          <cell r="U203">
            <v>39160</v>
          </cell>
          <cell r="V203">
            <v>39228</v>
          </cell>
          <cell r="W203">
            <v>39291</v>
          </cell>
          <cell r="X203">
            <v>0</v>
          </cell>
          <cell r="Y203">
            <v>5254.93</v>
          </cell>
          <cell r="Z203">
            <v>3023.86</v>
          </cell>
          <cell r="AA203">
            <v>1</v>
          </cell>
          <cell r="AC203">
            <v>0</v>
          </cell>
          <cell r="AD203">
            <v>0</v>
          </cell>
          <cell r="AE203">
            <v>0</v>
          </cell>
          <cell r="AF203">
            <v>30</v>
          </cell>
          <cell r="AG203">
            <v>0</v>
          </cell>
          <cell r="AI203">
            <v>5254.93</v>
          </cell>
          <cell r="AJ203">
            <v>5254.93</v>
          </cell>
          <cell r="AK203">
            <v>3022.46</v>
          </cell>
          <cell r="AL203">
            <v>902.82</v>
          </cell>
          <cell r="AM203">
            <v>608.66121131741784</v>
          </cell>
          <cell r="AN203">
            <v>313.32</v>
          </cell>
          <cell r="AO203">
            <v>997.48</v>
          </cell>
          <cell r="AP203">
            <v>18</v>
          </cell>
          <cell r="AQ203">
            <v>40</v>
          </cell>
          <cell r="AR203">
            <v>36</v>
          </cell>
        </row>
        <row r="204">
          <cell r="A204">
            <v>106172624</v>
          </cell>
          <cell r="B204">
            <v>0.41012878728601443</v>
          </cell>
          <cell r="C204" t="str">
            <v>N</v>
          </cell>
          <cell r="D204" t="str">
            <v>X</v>
          </cell>
          <cell r="F204" t="str">
            <v>Exclude due to material issues</v>
          </cell>
          <cell r="G204" t="str">
            <v>158.081 16708 BOTHELL EVERETT HWY MILL C</v>
          </cell>
          <cell r="H204" t="str">
            <v>CGN1</v>
          </cell>
          <cell r="I204" t="str">
            <v>SC1</v>
          </cell>
          <cell r="J204" t="str">
            <v>WA13100190</v>
          </cell>
          <cell r="K204" t="str">
            <v>Commercial Svc/MSA</v>
          </cell>
          <cell r="L204" t="str">
            <v>S.11027.01.01</v>
          </cell>
          <cell r="M204" t="str">
            <v>CAP_Comm/Ind Service</v>
          </cell>
          <cell r="N204" t="str">
            <v>MNSNHG</v>
          </cell>
          <cell r="O204" t="str">
            <v>PILCHUCK - MARYSVILLE - GAS</v>
          </cell>
          <cell r="P204" t="str">
            <v>X225823049</v>
          </cell>
          <cell r="Q204" t="str">
            <v>?</v>
          </cell>
          <cell r="R204" t="str">
            <v>?</v>
          </cell>
          <cell r="S204" t="str">
            <v/>
          </cell>
          <cell r="T204" t="str">
            <v>000000</v>
          </cell>
          <cell r="U204">
            <v>38903</v>
          </cell>
          <cell r="V204">
            <v>38990</v>
          </cell>
          <cell r="W204">
            <v>39050</v>
          </cell>
          <cell r="X204">
            <v>0</v>
          </cell>
          <cell r="Y204">
            <v>9162.1299999999992</v>
          </cell>
          <cell r="Z204">
            <v>5498.34</v>
          </cell>
          <cell r="AA204">
            <v>1</v>
          </cell>
          <cell r="AC204">
            <v>0</v>
          </cell>
          <cell r="AD204">
            <v>0</v>
          </cell>
          <cell r="AE204">
            <v>0</v>
          </cell>
          <cell r="AF204">
            <v>55</v>
          </cell>
          <cell r="AG204">
            <v>0</v>
          </cell>
          <cell r="AI204">
            <v>9162.1299999999992</v>
          </cell>
          <cell r="AJ204">
            <v>9162.1299999999992</v>
          </cell>
          <cell r="AK204">
            <v>5491.33</v>
          </cell>
          <cell r="AL204">
            <v>1893.51</v>
          </cell>
          <cell r="AM204">
            <v>1061.2193015030944</v>
          </cell>
          <cell r="AN204">
            <v>755.57</v>
          </cell>
          <cell r="AO204">
            <v>975.32</v>
          </cell>
          <cell r="AP204">
            <v>103</v>
          </cell>
          <cell r="AQ204">
            <v>149</v>
          </cell>
          <cell r="AR204">
            <v>134</v>
          </cell>
        </row>
        <row r="205">
          <cell r="A205">
            <v>106190970</v>
          </cell>
          <cell r="B205">
            <v>0.41276395919301545</v>
          </cell>
          <cell r="G205" t="str">
            <v>136.091 805 FRONTAGE RD LAKE STEVENS</v>
          </cell>
          <cell r="H205" t="str">
            <v>CGN1</v>
          </cell>
          <cell r="I205" t="str">
            <v>SC1</v>
          </cell>
          <cell r="J205" t="str">
            <v>WA03100090</v>
          </cell>
          <cell r="K205" t="str">
            <v>Commercial Svc/MSA</v>
          </cell>
          <cell r="L205" t="str">
            <v>S.11027.01.01</v>
          </cell>
          <cell r="M205" t="str">
            <v>CAP_Comm/Ind Service</v>
          </cell>
          <cell r="N205" t="str">
            <v>MNSNHG</v>
          </cell>
          <cell r="O205" t="str">
            <v>PILCHUCK - MARYSVILLE - GAS</v>
          </cell>
          <cell r="P205" t="str">
            <v>X255471244</v>
          </cell>
          <cell r="Q205" t="str">
            <v>PSE</v>
          </cell>
          <cell r="R205" t="str">
            <v>?</v>
          </cell>
          <cell r="S205" t="str">
            <v/>
          </cell>
          <cell r="T205" t="str">
            <v>000000</v>
          </cell>
          <cell r="U205">
            <v>39120</v>
          </cell>
          <cell r="V205">
            <v>39200</v>
          </cell>
          <cell r="W205">
            <v>39263</v>
          </cell>
          <cell r="X205">
            <v>0.43</v>
          </cell>
          <cell r="Y205">
            <v>7593.09</v>
          </cell>
          <cell r="Z205">
            <v>4891.37</v>
          </cell>
          <cell r="AA205">
            <v>1</v>
          </cell>
          <cell r="AB205">
            <v>170.13</v>
          </cell>
          <cell r="AC205">
            <v>0</v>
          </cell>
          <cell r="AD205">
            <v>0</v>
          </cell>
          <cell r="AE205">
            <v>204.15446882999998</v>
          </cell>
          <cell r="AF205">
            <v>85</v>
          </cell>
          <cell r="AG205">
            <v>0</v>
          </cell>
          <cell r="AI205">
            <v>7388.5055311699998</v>
          </cell>
          <cell r="AJ205">
            <v>7592.66</v>
          </cell>
          <cell r="AK205">
            <v>4888.1899999999996</v>
          </cell>
          <cell r="AL205">
            <v>1412.69</v>
          </cell>
          <cell r="AM205">
            <v>879.43276746242282</v>
          </cell>
          <cell r="AN205">
            <v>580.34</v>
          </cell>
          <cell r="AO205">
            <v>661.88</v>
          </cell>
          <cell r="AP205">
            <v>76</v>
          </cell>
          <cell r="AQ205">
            <v>106</v>
          </cell>
          <cell r="AR205">
            <v>95</v>
          </cell>
        </row>
        <row r="206">
          <cell r="A206">
            <v>106182025</v>
          </cell>
          <cell r="B206">
            <v>0.41340357303997166</v>
          </cell>
          <cell r="G206" t="str">
            <v>250.047 9601 STEILACOOM BLVD SW LAKEWOOD</v>
          </cell>
          <cell r="H206" t="str">
            <v>CGN1</v>
          </cell>
          <cell r="I206" t="str">
            <v>SC1</v>
          </cell>
          <cell r="J206" t="str">
            <v>WA12700210</v>
          </cell>
          <cell r="K206" t="str">
            <v>Commercial Svc/MSA</v>
          </cell>
          <cell r="L206" t="str">
            <v>P.11027.01.01</v>
          </cell>
          <cell r="M206" t="str">
            <v>CAP_Comm/Ind serv</v>
          </cell>
          <cell r="N206" t="str">
            <v>QSWPRG</v>
          </cell>
          <cell r="O206" t="str">
            <v>QUANTA - PUYALLUP - GAS</v>
          </cell>
          <cell r="P206" t="str">
            <v>X226606667</v>
          </cell>
          <cell r="Q206" t="str">
            <v>CUSTOMER</v>
          </cell>
          <cell r="R206" t="str">
            <v>?</v>
          </cell>
          <cell r="S206" t="str">
            <v>25001103</v>
          </cell>
          <cell r="T206" t="str">
            <v>000010</v>
          </cell>
          <cell r="U206">
            <v>39099</v>
          </cell>
          <cell r="V206">
            <v>39200</v>
          </cell>
          <cell r="W206">
            <v>39263</v>
          </cell>
          <cell r="X206">
            <v>0.22</v>
          </cell>
          <cell r="Y206">
            <v>3678.97</v>
          </cell>
          <cell r="Z206">
            <v>2186.46</v>
          </cell>
          <cell r="AA206">
            <v>1</v>
          </cell>
          <cell r="AB206">
            <v>180.82</v>
          </cell>
          <cell r="AC206">
            <v>134.54</v>
          </cell>
          <cell r="AD206">
            <v>160.37</v>
          </cell>
          <cell r="AE206">
            <v>377.35237261999998</v>
          </cell>
          <cell r="AF206">
            <v>182</v>
          </cell>
          <cell r="AG206">
            <v>0</v>
          </cell>
          <cell r="AI206">
            <v>3301.3976273799999</v>
          </cell>
          <cell r="AJ206">
            <v>3678.75</v>
          </cell>
          <cell r="AK206">
            <v>2185.2399999999998</v>
          </cell>
          <cell r="AL206">
            <v>421.31</v>
          </cell>
          <cell r="AM206">
            <v>426.09748010610065</v>
          </cell>
          <cell r="AN206">
            <v>292.45999999999998</v>
          </cell>
          <cell r="AO206">
            <v>765.27</v>
          </cell>
          <cell r="AP206">
            <v>209</v>
          </cell>
          <cell r="AQ206">
            <v>227</v>
          </cell>
          <cell r="AR206">
            <v>204</v>
          </cell>
        </row>
        <row r="207">
          <cell r="A207">
            <v>106179597</v>
          </cell>
          <cell r="B207">
            <v>0.41378241016409678</v>
          </cell>
          <cell r="G207" t="str">
            <v>229.077 2707 W VALLEY HWY N AUBURN</v>
          </cell>
          <cell r="H207" t="str">
            <v>CGN1</v>
          </cell>
          <cell r="I207" t="str">
            <v>SC1</v>
          </cell>
          <cell r="J207" t="str">
            <v>WA11700020</v>
          </cell>
          <cell r="K207" t="str">
            <v>Commercial Svc/MSA</v>
          </cell>
          <cell r="L207" t="str">
            <v>P.11027.01.01</v>
          </cell>
          <cell r="M207" t="str">
            <v>CAP_Comm/Ind serv</v>
          </cell>
          <cell r="N207" t="str">
            <v>QCSOKG</v>
          </cell>
          <cell r="O207" t="str">
            <v>QUANTA - SOUTH KING - GAS</v>
          </cell>
          <cell r="P207" t="str">
            <v>X232921534</v>
          </cell>
          <cell r="Q207" t="str">
            <v>CUSTOMER</v>
          </cell>
          <cell r="R207" t="str">
            <v>NO</v>
          </cell>
          <cell r="S207" t="str">
            <v>25001073</v>
          </cell>
          <cell r="T207" t="str">
            <v>000010</v>
          </cell>
          <cell r="U207">
            <v>38931</v>
          </cell>
          <cell r="V207">
            <v>39018</v>
          </cell>
          <cell r="W207">
            <v>39081</v>
          </cell>
          <cell r="X207">
            <v>0</v>
          </cell>
          <cell r="Y207">
            <v>9211.7800000000007</v>
          </cell>
          <cell r="Z207">
            <v>6347.48</v>
          </cell>
          <cell r="AA207">
            <v>1</v>
          </cell>
          <cell r="AC207">
            <v>43.56</v>
          </cell>
          <cell r="AD207">
            <v>51.92</v>
          </cell>
          <cell r="AE207">
            <v>51.92</v>
          </cell>
          <cell r="AF207">
            <v>45</v>
          </cell>
          <cell r="AG207">
            <v>0</v>
          </cell>
          <cell r="AI207">
            <v>9159.86</v>
          </cell>
          <cell r="AJ207">
            <v>9211.7800000000007</v>
          </cell>
          <cell r="AK207">
            <v>6341.61</v>
          </cell>
          <cell r="AL207">
            <v>1689.28</v>
          </cell>
          <cell r="AM207">
            <v>1066.9700972590626</v>
          </cell>
          <cell r="AN207">
            <v>589.92999999999995</v>
          </cell>
          <cell r="AO207">
            <v>563.30999999999995</v>
          </cell>
          <cell r="AP207">
            <v>361</v>
          </cell>
          <cell r="AQ207">
            <v>401</v>
          </cell>
          <cell r="AR207">
            <v>361</v>
          </cell>
        </row>
        <row r="208">
          <cell r="A208">
            <v>106185086</v>
          </cell>
          <cell r="B208">
            <v>0.41428564457054229</v>
          </cell>
          <cell r="C208" t="str">
            <v>N</v>
          </cell>
          <cell r="D208" t="str">
            <v>X</v>
          </cell>
          <cell r="F208" t="str">
            <v>Exclude due to material issues</v>
          </cell>
          <cell r="G208" t="str">
            <v>162.075 19910 POPLAR WAY LYNNWOOD</v>
          </cell>
          <cell r="H208" t="str">
            <v>CGN1</v>
          </cell>
          <cell r="I208" t="str">
            <v>SC1</v>
          </cell>
          <cell r="J208" t="str">
            <v>WA13100100</v>
          </cell>
          <cell r="K208" t="str">
            <v>Commercial Svc/MSA</v>
          </cell>
          <cell r="L208" t="str">
            <v>S.11027.01.01</v>
          </cell>
          <cell r="M208" t="str">
            <v>CAP_Comm/Ind Service</v>
          </cell>
          <cell r="N208" t="str">
            <v>MCNSEG</v>
          </cell>
          <cell r="O208" t="str">
            <v>PILCHUCK - NOB - GAS</v>
          </cell>
          <cell r="P208" t="str">
            <v>X245212141</v>
          </cell>
          <cell r="Q208" t="str">
            <v>?</v>
          </cell>
          <cell r="R208" t="str">
            <v>NO</v>
          </cell>
          <cell r="S208" t="str">
            <v>25001167</v>
          </cell>
          <cell r="T208" t="str">
            <v>000010</v>
          </cell>
          <cell r="U208">
            <v>39027</v>
          </cell>
          <cell r="V208">
            <v>39109</v>
          </cell>
          <cell r="W208">
            <v>39172</v>
          </cell>
          <cell r="X208">
            <v>0</v>
          </cell>
          <cell r="Y208">
            <v>16409.830000000002</v>
          </cell>
          <cell r="Z208">
            <v>9950.9500000000007</v>
          </cell>
          <cell r="AA208">
            <v>1</v>
          </cell>
          <cell r="AB208">
            <v>164.22</v>
          </cell>
          <cell r="AC208">
            <v>0</v>
          </cell>
          <cell r="AD208">
            <v>0</v>
          </cell>
          <cell r="AE208">
            <v>197.06252201999999</v>
          </cell>
          <cell r="AF208">
            <v>400</v>
          </cell>
          <cell r="AG208">
            <v>0</v>
          </cell>
          <cell r="AI208">
            <v>16212.767477980002</v>
          </cell>
          <cell r="AJ208">
            <v>16409.830000000002</v>
          </cell>
          <cell r="AK208">
            <v>9898.56</v>
          </cell>
          <cell r="AL208">
            <v>3483.42</v>
          </cell>
          <cell r="AM208">
            <v>1900.6964898320075</v>
          </cell>
          <cell r="AN208">
            <v>1866.22</v>
          </cell>
          <cell r="AO208">
            <v>1026.03</v>
          </cell>
          <cell r="AP208">
            <v>378</v>
          </cell>
          <cell r="AQ208">
            <v>476</v>
          </cell>
          <cell r="AR208">
            <v>428</v>
          </cell>
        </row>
        <row r="209">
          <cell r="A209">
            <v>106185348</v>
          </cell>
          <cell r="B209">
            <v>0.41643102673779553</v>
          </cell>
          <cell r="G209" t="str">
            <v>223.071 33507 9TH AVE S # G-HSE FEDERAL</v>
          </cell>
          <cell r="H209" t="str">
            <v>CGN1</v>
          </cell>
          <cell r="I209" t="str">
            <v>SC1</v>
          </cell>
          <cell r="J209" t="str">
            <v>WA11700320</v>
          </cell>
          <cell r="K209" t="str">
            <v>Commercial Svc/MSA</v>
          </cell>
          <cell r="L209" t="str">
            <v>P.11027.01.01</v>
          </cell>
          <cell r="M209" t="str">
            <v>CAP_Comm/Ind serv</v>
          </cell>
          <cell r="N209" t="str">
            <v>QCSOKG</v>
          </cell>
          <cell r="O209" t="str">
            <v>QUANTA - SOUTH KING - GAS</v>
          </cell>
          <cell r="P209" t="str">
            <v>X243481102</v>
          </cell>
          <cell r="Q209" t="str">
            <v>CUSTOMER</v>
          </cell>
          <cell r="R209" t="str">
            <v>NO</v>
          </cell>
          <cell r="S209" t="str">
            <v>25001254</v>
          </cell>
          <cell r="T209" t="str">
            <v>000010</v>
          </cell>
          <cell r="U209">
            <v>39139</v>
          </cell>
          <cell r="V209">
            <v>39200</v>
          </cell>
          <cell r="W209">
            <v>39263</v>
          </cell>
          <cell r="X209">
            <v>0.11</v>
          </cell>
          <cell r="Y209">
            <v>329.35</v>
          </cell>
          <cell r="Z209">
            <v>94.01</v>
          </cell>
          <cell r="AA209">
            <v>1</v>
          </cell>
          <cell r="AC209">
            <v>27.86</v>
          </cell>
          <cell r="AD209">
            <v>33.21</v>
          </cell>
          <cell r="AE209">
            <v>33.21</v>
          </cell>
          <cell r="AF209">
            <v>9</v>
          </cell>
          <cell r="AG209">
            <v>0</v>
          </cell>
          <cell r="AI209">
            <v>296.03000000000003</v>
          </cell>
          <cell r="AJ209">
            <v>329.24</v>
          </cell>
          <cell r="AK209">
            <v>93.91</v>
          </cell>
          <cell r="AL209">
            <v>52.36</v>
          </cell>
          <cell r="AM209">
            <v>38.134783377542021</v>
          </cell>
          <cell r="AN209">
            <v>22.14</v>
          </cell>
          <cell r="AO209">
            <v>159.25</v>
          </cell>
          <cell r="AP209">
            <v>9</v>
          </cell>
          <cell r="AQ209">
            <v>9</v>
          </cell>
          <cell r="AR209">
            <v>8</v>
          </cell>
        </row>
        <row r="210">
          <cell r="A210">
            <v>106180692</v>
          </cell>
          <cell r="B210">
            <v>0.41712119460043273</v>
          </cell>
          <cell r="C210" t="str">
            <v>N</v>
          </cell>
          <cell r="D210" t="str">
            <v>X</v>
          </cell>
          <cell r="F210" t="str">
            <v>Exclude due to material issues</v>
          </cell>
          <cell r="G210" t="str">
            <v>216.076 6150 S 194TH ST KENT</v>
          </cell>
          <cell r="H210" t="str">
            <v>CGN1</v>
          </cell>
          <cell r="I210" t="str">
            <v>SC1</v>
          </cell>
          <cell r="J210" t="str">
            <v>WA11700150</v>
          </cell>
          <cell r="K210" t="str">
            <v>Commercial Svc/MSA</v>
          </cell>
          <cell r="L210" t="str">
            <v>P.11027.01.01</v>
          </cell>
          <cell r="M210" t="str">
            <v>CAP_Comm/Ind serv</v>
          </cell>
          <cell r="N210" t="str">
            <v>QCSOKG</v>
          </cell>
          <cell r="O210" t="str">
            <v>QUANTA - SOUTH KING - GAS</v>
          </cell>
          <cell r="P210" t="str">
            <v>X235700603</v>
          </cell>
          <cell r="Q210" t="str">
            <v>PSE</v>
          </cell>
          <cell r="R210" t="str">
            <v>?</v>
          </cell>
          <cell r="S210" t="str">
            <v>25001091</v>
          </cell>
          <cell r="T210" t="str">
            <v>000010</v>
          </cell>
          <cell r="U210">
            <v>38968</v>
          </cell>
          <cell r="V210">
            <v>39050</v>
          </cell>
          <cell r="W210">
            <v>39109</v>
          </cell>
          <cell r="X210">
            <v>0</v>
          </cell>
          <cell r="Y210">
            <v>7571.29</v>
          </cell>
          <cell r="Z210">
            <v>4250.62</v>
          </cell>
          <cell r="AA210">
            <v>1</v>
          </cell>
          <cell r="AB210">
            <v>164.22</v>
          </cell>
          <cell r="AC210">
            <v>745.38</v>
          </cell>
          <cell r="AD210">
            <v>888.49</v>
          </cell>
          <cell r="AE210">
            <v>1085.55252202</v>
          </cell>
          <cell r="AF210">
            <v>102</v>
          </cell>
          <cell r="AG210">
            <v>0</v>
          </cell>
          <cell r="AI210">
            <v>6485.7374779800002</v>
          </cell>
          <cell r="AJ210">
            <v>7571.29</v>
          </cell>
          <cell r="AK210">
            <v>4236.33</v>
          </cell>
          <cell r="AL210">
            <v>1405.04</v>
          </cell>
          <cell r="AM210">
            <v>876.95755083996482</v>
          </cell>
          <cell r="AN210">
            <v>488.14</v>
          </cell>
          <cell r="AO210">
            <v>1402.96</v>
          </cell>
          <cell r="AP210">
            <v>78</v>
          </cell>
          <cell r="AQ210">
            <v>122</v>
          </cell>
          <cell r="AR210">
            <v>110</v>
          </cell>
        </row>
        <row r="211">
          <cell r="A211">
            <v>106188808</v>
          </cell>
          <cell r="B211">
            <v>0.41874208976366889</v>
          </cell>
          <cell r="G211" t="str">
            <v>228.078   3618 W VALLEY HWY NW AUBURN</v>
          </cell>
          <cell r="H211" t="str">
            <v>CGN1</v>
          </cell>
          <cell r="I211" t="str">
            <v>SC1</v>
          </cell>
          <cell r="J211" t="str">
            <v>WA11700020</v>
          </cell>
          <cell r="K211" t="str">
            <v>Commercial Svc/MSA</v>
          </cell>
          <cell r="L211" t="str">
            <v>P.11027.01.01</v>
          </cell>
          <cell r="M211" t="str">
            <v>CAP_Comm/Ind serv</v>
          </cell>
          <cell r="N211" t="str">
            <v>QCSOKG</v>
          </cell>
          <cell r="O211" t="str">
            <v>QUANTA - SOUTH KING - GAS</v>
          </cell>
          <cell r="P211" t="str">
            <v>X250215047</v>
          </cell>
          <cell r="Q211" t="str">
            <v>CUSTOMER</v>
          </cell>
          <cell r="R211" t="str">
            <v>?</v>
          </cell>
          <cell r="S211" t="str">
            <v>25001255</v>
          </cell>
          <cell r="T211" t="str">
            <v>000010</v>
          </cell>
          <cell r="U211">
            <v>39097</v>
          </cell>
          <cell r="V211">
            <v>39172</v>
          </cell>
          <cell r="W211">
            <v>39263</v>
          </cell>
          <cell r="X211">
            <v>0.19</v>
          </cell>
          <cell r="Y211">
            <v>4064.5</v>
          </cell>
          <cell r="Z211">
            <v>2934.57</v>
          </cell>
          <cell r="AA211">
            <v>1</v>
          </cell>
          <cell r="AC211">
            <v>27.87</v>
          </cell>
          <cell r="AD211">
            <v>33.22</v>
          </cell>
          <cell r="AE211">
            <v>33.22</v>
          </cell>
          <cell r="AF211">
            <v>40</v>
          </cell>
          <cell r="AG211">
            <v>0</v>
          </cell>
          <cell r="AI211">
            <v>4031.09</v>
          </cell>
          <cell r="AJ211">
            <v>4064.31</v>
          </cell>
          <cell r="AK211">
            <v>2933.06</v>
          </cell>
          <cell r="AL211">
            <v>464.77</v>
          </cell>
          <cell r="AM211">
            <v>470.75562334217511</v>
          </cell>
          <cell r="AN211">
            <v>392.2</v>
          </cell>
          <cell r="AO211">
            <v>257.52999999999997</v>
          </cell>
          <cell r="AP211">
            <v>35</v>
          </cell>
          <cell r="AQ211">
            <v>50</v>
          </cell>
          <cell r="AR211">
            <v>45</v>
          </cell>
        </row>
        <row r="212">
          <cell r="A212">
            <v>106184008</v>
          </cell>
          <cell r="B212">
            <v>0.41885607926638446</v>
          </cell>
          <cell r="G212" t="str">
            <v>272.014 1550 IRVING ST SW TUMWATER</v>
          </cell>
          <cell r="H212" t="str">
            <v>CGN1</v>
          </cell>
          <cell r="I212" t="str">
            <v>SC1</v>
          </cell>
          <cell r="J212" t="str">
            <v>WA03400060</v>
          </cell>
          <cell r="K212" t="str">
            <v>Commercial Svc/MSA</v>
          </cell>
          <cell r="L212" t="str">
            <v>P.11027.01.01</v>
          </cell>
          <cell r="M212" t="str">
            <v>CAP_Comm/Ind serv</v>
          </cell>
          <cell r="N212" t="str">
            <v>QSTHLG</v>
          </cell>
          <cell r="O212" t="str">
            <v>QUANTA - OLYMPIA - GAS</v>
          </cell>
          <cell r="P212" t="str">
            <v>X243308353</v>
          </cell>
          <cell r="Q212" t="str">
            <v>CUSTOMER</v>
          </cell>
          <cell r="R212" t="str">
            <v>NO</v>
          </cell>
          <cell r="S212" t="str">
            <v>25001170</v>
          </cell>
          <cell r="T212" t="str">
            <v>000010</v>
          </cell>
          <cell r="U212">
            <v>38996</v>
          </cell>
          <cell r="V212">
            <v>39081</v>
          </cell>
          <cell r="W212">
            <v>39172</v>
          </cell>
          <cell r="X212">
            <v>0</v>
          </cell>
          <cell r="Y212">
            <v>6330.13</v>
          </cell>
          <cell r="Z212">
            <v>3549.54</v>
          </cell>
          <cell r="AA212">
            <v>1</v>
          </cell>
          <cell r="AB212">
            <v>164.21</v>
          </cell>
          <cell r="AC212">
            <v>745.36</v>
          </cell>
          <cell r="AD212">
            <v>888.47</v>
          </cell>
          <cell r="AE212">
            <v>1085.52052211</v>
          </cell>
          <cell r="AF212">
            <v>95</v>
          </cell>
          <cell r="AG212">
            <v>0</v>
          </cell>
          <cell r="AI212">
            <v>5244.6094778900006</v>
          </cell>
          <cell r="AJ212">
            <v>6330.13</v>
          </cell>
          <cell r="AK212">
            <v>3536.9</v>
          </cell>
          <cell r="AL212">
            <v>1066.3399999999999</v>
          </cell>
          <cell r="AM212">
            <v>733.19808134394316</v>
          </cell>
          <cell r="AN212">
            <v>242.03</v>
          </cell>
          <cell r="AO212">
            <v>1455.04</v>
          </cell>
          <cell r="AP212">
            <v>94</v>
          </cell>
          <cell r="AQ212">
            <v>120</v>
          </cell>
          <cell r="AR212">
            <v>108</v>
          </cell>
        </row>
        <row r="213">
          <cell r="A213">
            <v>106182126</v>
          </cell>
          <cell r="B213">
            <v>0.42232772781356953</v>
          </cell>
          <cell r="G213" t="str">
            <v>182.089 16141 CLEVELAND ST REDMOND</v>
          </cell>
          <cell r="H213" t="str">
            <v>CGN1</v>
          </cell>
          <cell r="I213" t="str">
            <v>SC1</v>
          </cell>
          <cell r="J213" t="str">
            <v>WA11700240</v>
          </cell>
          <cell r="K213" t="str">
            <v>Commercial Svc/MSA</v>
          </cell>
          <cell r="L213" t="str">
            <v>P.11027.01.01</v>
          </cell>
          <cell r="M213" t="str">
            <v>CAP_Comm/Ind serv</v>
          </cell>
          <cell r="N213" t="str">
            <v>QCNOKG</v>
          </cell>
          <cell r="O213" t="str">
            <v>QUANTA - REDMOND - GAS</v>
          </cell>
          <cell r="P213" t="str">
            <v>X240392097</v>
          </cell>
          <cell r="Q213" t="str">
            <v>PSE</v>
          </cell>
          <cell r="R213" t="str">
            <v>NO</v>
          </cell>
          <cell r="S213" t="str">
            <v>25001162</v>
          </cell>
          <cell r="T213" t="str">
            <v>000010</v>
          </cell>
          <cell r="U213">
            <v>39010</v>
          </cell>
          <cell r="V213">
            <v>39081</v>
          </cell>
          <cell r="W213">
            <v>39172</v>
          </cell>
          <cell r="X213">
            <v>0</v>
          </cell>
          <cell r="Y213">
            <v>612.64</v>
          </cell>
          <cell r="Z213">
            <v>302.67</v>
          </cell>
          <cell r="AA213">
            <v>1</v>
          </cell>
          <cell r="AC213">
            <v>43.54</v>
          </cell>
          <cell r="AD213">
            <v>51.9</v>
          </cell>
          <cell r="AE213">
            <v>51.9</v>
          </cell>
          <cell r="AF213">
            <v>8</v>
          </cell>
          <cell r="AG213">
            <v>0</v>
          </cell>
          <cell r="AI213">
            <v>560.74</v>
          </cell>
          <cell r="AJ213">
            <v>612.64</v>
          </cell>
          <cell r="AK213">
            <v>301.58999999999997</v>
          </cell>
          <cell r="AL213">
            <v>103.82</v>
          </cell>
          <cell r="AM213">
            <v>70.960070733863859</v>
          </cell>
          <cell r="AN213">
            <v>20.64</v>
          </cell>
          <cell r="AO213">
            <v>184.06</v>
          </cell>
          <cell r="AP213">
            <v>14</v>
          </cell>
          <cell r="AQ213">
            <v>20</v>
          </cell>
          <cell r="AR213">
            <v>18</v>
          </cell>
        </row>
        <row r="214">
          <cell r="A214">
            <v>106195962</v>
          </cell>
          <cell r="B214">
            <v>0.42236639873224746</v>
          </cell>
          <cell r="G214" t="str">
            <v>269.013 625 BLACK LAKE BLVD SW # 550 OLY</v>
          </cell>
          <cell r="H214" t="str">
            <v>CGN1</v>
          </cell>
          <cell r="I214" t="str">
            <v>SC3</v>
          </cell>
          <cell r="J214" t="str">
            <v>WA03400030</v>
          </cell>
          <cell r="K214" t="str">
            <v>Commercial Svc/Multi-Mtr</v>
          </cell>
          <cell r="L214" t="str">
            <v>P.11027.01.01</v>
          </cell>
          <cell r="M214" t="str">
            <v>CAP_Comm/Ind serv</v>
          </cell>
          <cell r="N214" t="str">
            <v>QSTHLG</v>
          </cell>
          <cell r="O214" t="str">
            <v>QUANTA - OLYMPIA - GAS</v>
          </cell>
          <cell r="P214" t="str">
            <v>X264828530</v>
          </cell>
          <cell r="Q214" t="str">
            <v/>
          </cell>
          <cell r="R214" t="str">
            <v/>
          </cell>
          <cell r="S214" t="str">
            <v/>
          </cell>
          <cell r="T214" t="str">
            <v>000000</v>
          </cell>
          <cell r="U214">
            <v>39203</v>
          </cell>
          <cell r="V214">
            <v>39326</v>
          </cell>
          <cell r="X214">
            <v>0</v>
          </cell>
          <cell r="Y214">
            <v>1015.73</v>
          </cell>
          <cell r="Z214">
            <v>135.35</v>
          </cell>
          <cell r="AA214">
            <v>1</v>
          </cell>
          <cell r="AC214">
            <v>0</v>
          </cell>
          <cell r="AD214">
            <v>0</v>
          </cell>
          <cell r="AE214">
            <v>0</v>
          </cell>
          <cell r="AF214">
            <v>0</v>
          </cell>
          <cell r="AG214">
            <v>0</v>
          </cell>
          <cell r="AI214">
            <v>1015.73</v>
          </cell>
          <cell r="AJ214">
            <v>1015.73</v>
          </cell>
          <cell r="AK214">
            <v>135.13999999999999</v>
          </cell>
          <cell r="AL214">
            <v>173.96</v>
          </cell>
          <cell r="AM214">
            <v>117.64865605658713</v>
          </cell>
          <cell r="AN214">
            <v>15.42</v>
          </cell>
          <cell r="AO214">
            <v>690.13</v>
          </cell>
          <cell r="AP214">
            <v>13</v>
          </cell>
          <cell r="AQ214">
            <v>11</v>
          </cell>
          <cell r="AR214">
            <v>10</v>
          </cell>
        </row>
        <row r="215">
          <cell r="A215">
            <v>106191142</v>
          </cell>
          <cell r="B215">
            <v>0.42261733580742611</v>
          </cell>
          <cell r="C215" t="str">
            <v>N</v>
          </cell>
          <cell r="D215" t="str">
            <v>X</v>
          </cell>
          <cell r="F215" t="str">
            <v>Exclude due to material issues</v>
          </cell>
          <cell r="G215" t="str">
            <v>243.079 14209 29TH ST E # 101 SUMNER</v>
          </cell>
          <cell r="H215" t="str">
            <v>CGN1</v>
          </cell>
          <cell r="I215" t="str">
            <v>SC3</v>
          </cell>
          <cell r="J215" t="str">
            <v>WA12700160</v>
          </cell>
          <cell r="K215" t="str">
            <v>Commercial Svc/Multi-Mtr</v>
          </cell>
          <cell r="L215" t="str">
            <v>P.11027.01.01</v>
          </cell>
          <cell r="M215" t="str">
            <v>CAP_Comm/Ind serv</v>
          </cell>
          <cell r="N215" t="str">
            <v>QSWPRG</v>
          </cell>
          <cell r="O215" t="str">
            <v>QUANTA - PUYALLUP - GAS</v>
          </cell>
          <cell r="P215" t="str">
            <v>X234776747</v>
          </cell>
          <cell r="Q215" t="str">
            <v>?</v>
          </cell>
          <cell r="R215" t="str">
            <v>NO</v>
          </cell>
          <cell r="S215" t="str">
            <v>25001311</v>
          </cell>
          <cell r="T215" t="str">
            <v>000010</v>
          </cell>
          <cell r="U215">
            <v>39150</v>
          </cell>
          <cell r="V215">
            <v>39228</v>
          </cell>
          <cell r="W215">
            <v>39291</v>
          </cell>
          <cell r="X215">
            <v>0</v>
          </cell>
          <cell r="Y215">
            <v>6628.95</v>
          </cell>
          <cell r="Z215">
            <v>4066.21</v>
          </cell>
          <cell r="AA215">
            <v>1</v>
          </cell>
          <cell r="AC215">
            <v>0</v>
          </cell>
          <cell r="AD215">
            <v>0</v>
          </cell>
          <cell r="AE215">
            <v>0</v>
          </cell>
          <cell r="AF215">
            <v>35</v>
          </cell>
          <cell r="AG215">
            <v>0</v>
          </cell>
          <cell r="AI215">
            <v>6628.95</v>
          </cell>
          <cell r="AJ215">
            <v>6628.95</v>
          </cell>
          <cell r="AK215">
            <v>4063.49</v>
          </cell>
          <cell r="AL215">
            <v>1135.6099999999999</v>
          </cell>
          <cell r="AM215">
            <v>767.80941644562336</v>
          </cell>
          <cell r="AN215">
            <v>420.13</v>
          </cell>
          <cell r="AO215">
            <v>984.53</v>
          </cell>
          <cell r="AP215">
            <v>144</v>
          </cell>
          <cell r="AQ215">
            <v>164</v>
          </cell>
          <cell r="AR215">
            <v>148</v>
          </cell>
        </row>
        <row r="216">
          <cell r="A216">
            <v>106191950</v>
          </cell>
          <cell r="B216">
            <v>0.42301729520830555</v>
          </cell>
          <cell r="C216" t="str">
            <v>N</v>
          </cell>
          <cell r="D216" t="str">
            <v>X</v>
          </cell>
          <cell r="F216" t="str">
            <v>Exclude due to material issues</v>
          </cell>
          <cell r="G216" t="str">
            <v>242.066 4502 20TH ST E FIFE</v>
          </cell>
          <cell r="H216" t="str">
            <v>CGN1</v>
          </cell>
          <cell r="I216" t="str">
            <v>SC1</v>
          </cell>
          <cell r="J216" t="str">
            <v>WA12700060</v>
          </cell>
          <cell r="K216" t="str">
            <v>Commercial Svc/MSA</v>
          </cell>
          <cell r="L216" t="str">
            <v>P.11027.01.01</v>
          </cell>
          <cell r="M216" t="str">
            <v>CAP_Comm/Ind serv</v>
          </cell>
          <cell r="N216" t="str">
            <v>QSWPRG</v>
          </cell>
          <cell r="O216" t="str">
            <v>QUANTA - PUYALLUP - GAS</v>
          </cell>
          <cell r="P216" t="str">
            <v>X251167310</v>
          </cell>
          <cell r="Q216" t="str">
            <v>CUSTOMER</v>
          </cell>
          <cell r="R216" t="str">
            <v>NO</v>
          </cell>
          <cell r="S216" t="str">
            <v>25001327</v>
          </cell>
          <cell r="T216" t="str">
            <v>000010</v>
          </cell>
          <cell r="U216">
            <v>39160</v>
          </cell>
          <cell r="V216">
            <v>39228</v>
          </cell>
          <cell r="W216">
            <v>39291</v>
          </cell>
          <cell r="X216">
            <v>0</v>
          </cell>
          <cell r="Y216">
            <v>6558.74</v>
          </cell>
          <cell r="Z216">
            <v>3617.31</v>
          </cell>
          <cell r="AA216">
            <v>1</v>
          </cell>
          <cell r="AC216">
            <v>0</v>
          </cell>
          <cell r="AD216">
            <v>0</v>
          </cell>
          <cell r="AE216">
            <v>0</v>
          </cell>
          <cell r="AF216">
            <v>155</v>
          </cell>
          <cell r="AG216">
            <v>0</v>
          </cell>
          <cell r="AI216">
            <v>6558.74</v>
          </cell>
          <cell r="AJ216">
            <v>6558.74</v>
          </cell>
          <cell r="AK216">
            <v>3614.84</v>
          </cell>
          <cell r="AL216">
            <v>1191.42</v>
          </cell>
          <cell r="AM216">
            <v>759.67722369584408</v>
          </cell>
          <cell r="AN216">
            <v>478.63</v>
          </cell>
          <cell r="AO216">
            <v>1258.29</v>
          </cell>
          <cell r="AP216">
            <v>101</v>
          </cell>
          <cell r="AQ216">
            <v>171</v>
          </cell>
          <cell r="AR216">
            <v>154</v>
          </cell>
        </row>
        <row r="217">
          <cell r="A217">
            <v>106158913</v>
          </cell>
          <cell r="B217">
            <v>0.42423562048264696</v>
          </cell>
          <cell r="C217" t="str">
            <v>N</v>
          </cell>
          <cell r="D217" t="str">
            <v>X</v>
          </cell>
          <cell r="F217" t="str">
            <v>Exclude due to material issues</v>
          </cell>
          <cell r="G217" t="str">
            <v>263.073 18710 MERIDIAN E # 115 PUYALLUP</v>
          </cell>
          <cell r="H217" t="str">
            <v>CGN1</v>
          </cell>
          <cell r="I217" t="str">
            <v>SC3</v>
          </cell>
          <cell r="J217" t="str">
            <v>WA12700270</v>
          </cell>
          <cell r="K217" t="str">
            <v>Commercial Svc/Multi-Mtr</v>
          </cell>
          <cell r="L217" t="str">
            <v>P.11027.01.01</v>
          </cell>
          <cell r="M217" t="str">
            <v>CAP_Comm/Ind serv</v>
          </cell>
          <cell r="N217" t="str">
            <v>QSWPRG</v>
          </cell>
          <cell r="O217" t="str">
            <v>QUANTA - PUYALLUP - GAS</v>
          </cell>
          <cell r="P217" t="str">
            <v>X204900296</v>
          </cell>
          <cell r="Q217" t="str">
            <v>CUSTOMER</v>
          </cell>
          <cell r="R217" t="str">
            <v>NO</v>
          </cell>
          <cell r="S217" t="str">
            <v>25000733</v>
          </cell>
          <cell r="T217" t="str">
            <v>000020</v>
          </cell>
          <cell r="U217">
            <v>39035</v>
          </cell>
          <cell r="V217">
            <v>39109</v>
          </cell>
          <cell r="W217">
            <v>39200</v>
          </cell>
          <cell r="X217">
            <v>0</v>
          </cell>
          <cell r="Y217">
            <v>787</v>
          </cell>
          <cell r="Z217">
            <v>84.12</v>
          </cell>
          <cell r="AA217">
            <v>1</v>
          </cell>
          <cell r="AC217">
            <v>0</v>
          </cell>
          <cell r="AD217">
            <v>0</v>
          </cell>
          <cell r="AE217">
            <v>0</v>
          </cell>
          <cell r="AF217">
            <v>47</v>
          </cell>
          <cell r="AG217">
            <v>0</v>
          </cell>
          <cell r="AI217">
            <v>787</v>
          </cell>
          <cell r="AJ217">
            <v>787</v>
          </cell>
          <cell r="AK217">
            <v>83.65</v>
          </cell>
          <cell r="AL217">
            <v>141.51</v>
          </cell>
          <cell r="AM217">
            <v>91.155614500442084</v>
          </cell>
          <cell r="AN217">
            <v>9.2100000000000009</v>
          </cell>
          <cell r="AO217">
            <v>551.66</v>
          </cell>
          <cell r="AP217">
            <v>8</v>
          </cell>
          <cell r="AQ217">
            <v>20</v>
          </cell>
          <cell r="AR217">
            <v>18</v>
          </cell>
        </row>
        <row r="218">
          <cell r="A218">
            <v>106198414</v>
          </cell>
          <cell r="B218">
            <v>0.42667242964778751</v>
          </cell>
          <cell r="G218" t="str">
            <v>260.073 16318 MERIDIAN E # A-WOODWORKING</v>
          </cell>
          <cell r="H218" t="str">
            <v>CGN1</v>
          </cell>
          <cell r="I218" t="str">
            <v>SC1</v>
          </cell>
          <cell r="J218" t="str">
            <v>WA12700210</v>
          </cell>
          <cell r="K218" t="str">
            <v>Commercial Svc/MSA</v>
          </cell>
          <cell r="L218" t="str">
            <v>P.11027.01.01</v>
          </cell>
          <cell r="M218" t="str">
            <v>CAP_Comm/Ind serv</v>
          </cell>
          <cell r="N218" t="str">
            <v>QSWPRG</v>
          </cell>
          <cell r="O218" t="str">
            <v>QUANTA - PUYALLUP - GAS</v>
          </cell>
          <cell r="P218" t="str">
            <v>X268413714</v>
          </cell>
          <cell r="Q218" t="str">
            <v>?</v>
          </cell>
          <cell r="R218" t="str">
            <v>NO</v>
          </cell>
          <cell r="S218" t="str">
            <v/>
          </cell>
          <cell r="T218" t="str">
            <v>000000</v>
          </cell>
          <cell r="U218">
            <v>39246</v>
          </cell>
          <cell r="V218">
            <v>39326</v>
          </cell>
          <cell r="X218">
            <v>0.1</v>
          </cell>
          <cell r="Y218">
            <v>2350.0500000000002</v>
          </cell>
          <cell r="Z218">
            <v>1206.95</v>
          </cell>
          <cell r="AA218">
            <v>1</v>
          </cell>
          <cell r="AB218">
            <v>183.32</v>
          </cell>
          <cell r="AC218">
            <v>0</v>
          </cell>
          <cell r="AD218">
            <v>0</v>
          </cell>
          <cell r="AE218">
            <v>219.98235011999998</v>
          </cell>
          <cell r="AF218">
            <v>65</v>
          </cell>
          <cell r="AG218">
            <v>0</v>
          </cell>
          <cell r="AI218">
            <v>2129.96764988</v>
          </cell>
          <cell r="AJ218">
            <v>2349.9499999999998</v>
          </cell>
          <cell r="AK218">
            <v>1203.33</v>
          </cell>
          <cell r="AL218">
            <v>400.33</v>
          </cell>
          <cell r="AM218">
            <v>272.18695844385502</v>
          </cell>
          <cell r="AN218">
            <v>158.59</v>
          </cell>
          <cell r="AO218">
            <v>575.38</v>
          </cell>
          <cell r="AP218">
            <v>56</v>
          </cell>
          <cell r="AQ218">
            <v>59</v>
          </cell>
          <cell r="AR218">
            <v>53</v>
          </cell>
        </row>
        <row r="219">
          <cell r="A219">
            <v>106196186</v>
          </cell>
          <cell r="B219">
            <v>0.42839819569900617</v>
          </cell>
          <cell r="C219" t="str">
            <v>N</v>
          </cell>
          <cell r="D219" t="str">
            <v>X</v>
          </cell>
          <cell r="F219" t="str">
            <v>Exclude due to material issues</v>
          </cell>
          <cell r="G219" t="str">
            <v>250.058  8203 S HOSMER ST TACOMA</v>
          </cell>
          <cell r="H219" t="str">
            <v>CGN1</v>
          </cell>
          <cell r="I219" t="str">
            <v>SC1</v>
          </cell>
          <cell r="J219" t="str">
            <v>WA12700170</v>
          </cell>
          <cell r="K219" t="str">
            <v>Commercial Svc/MSA</v>
          </cell>
          <cell r="L219" t="str">
            <v>S.11027.01.01</v>
          </cell>
          <cell r="M219" t="str">
            <v>CAP_Comm/Ind Service</v>
          </cell>
          <cell r="N219" t="str">
            <v>MSEPRG</v>
          </cell>
          <cell r="O219" t="str">
            <v>PILCHUCK - LAKEWOOD - GAS</v>
          </cell>
          <cell r="P219" t="str">
            <v>X256027856</v>
          </cell>
          <cell r="Q219" t="str">
            <v>PSE</v>
          </cell>
          <cell r="R219" t="str">
            <v>NO</v>
          </cell>
          <cell r="S219" t="str">
            <v/>
          </cell>
          <cell r="T219" t="str">
            <v>000000</v>
          </cell>
          <cell r="U219">
            <v>39234</v>
          </cell>
          <cell r="V219">
            <v>39326</v>
          </cell>
          <cell r="X219">
            <v>0</v>
          </cell>
          <cell r="Y219">
            <v>7448.79</v>
          </cell>
          <cell r="Z219">
            <v>4847.7700000000004</v>
          </cell>
          <cell r="AA219">
            <v>1</v>
          </cell>
          <cell r="AC219">
            <v>0</v>
          </cell>
          <cell r="AD219">
            <v>0</v>
          </cell>
          <cell r="AE219">
            <v>0</v>
          </cell>
          <cell r="AF219">
            <v>110</v>
          </cell>
          <cell r="AG219">
            <v>0</v>
          </cell>
          <cell r="AI219">
            <v>7448.79</v>
          </cell>
          <cell r="AJ219">
            <v>7448.79</v>
          </cell>
          <cell r="AK219">
            <v>4836.8999999999996</v>
          </cell>
          <cell r="AL219">
            <v>1168.29</v>
          </cell>
          <cell r="AM219">
            <v>862.76877984084877</v>
          </cell>
          <cell r="AN219">
            <v>468.3</v>
          </cell>
          <cell r="AO219">
            <v>939.33</v>
          </cell>
          <cell r="AP219">
            <v>74</v>
          </cell>
          <cell r="AQ219">
            <v>91</v>
          </cell>
          <cell r="AR219">
            <v>82</v>
          </cell>
        </row>
        <row r="220">
          <cell r="A220">
            <v>106179778</v>
          </cell>
          <cell r="B220">
            <v>0.43059088971190485</v>
          </cell>
          <cell r="G220" t="str">
            <v>268.012 365 COOPER POINT RD NW  OLYMP</v>
          </cell>
          <cell r="H220" t="str">
            <v>CGN1</v>
          </cell>
          <cell r="I220" t="str">
            <v>SC1</v>
          </cell>
          <cell r="J220" t="str">
            <v>WA03400030</v>
          </cell>
          <cell r="K220" t="str">
            <v>Commercial Svc/MSA</v>
          </cell>
          <cell r="L220" t="str">
            <v>P.11027.01.01</v>
          </cell>
          <cell r="M220" t="str">
            <v>CAP_Comm/Ind serv</v>
          </cell>
          <cell r="N220" t="str">
            <v>QSTHLG</v>
          </cell>
          <cell r="O220" t="str">
            <v>QUANTA - OLYMPIA - GAS</v>
          </cell>
          <cell r="P220" t="str">
            <v>X221555245</v>
          </cell>
          <cell r="Q220" t="str">
            <v>CUSTOMER</v>
          </cell>
          <cell r="R220" t="str">
            <v>NO</v>
          </cell>
          <cell r="S220" t="str">
            <v>35001103</v>
          </cell>
          <cell r="T220" t="str">
            <v>000010</v>
          </cell>
          <cell r="U220">
            <v>38952</v>
          </cell>
          <cell r="V220">
            <v>39018</v>
          </cell>
          <cell r="W220">
            <v>39081</v>
          </cell>
          <cell r="X220">
            <v>0</v>
          </cell>
          <cell r="Y220">
            <v>1420.55</v>
          </cell>
          <cell r="Z220">
            <v>357.95</v>
          </cell>
          <cell r="AA220">
            <v>1</v>
          </cell>
          <cell r="AB220">
            <v>180.26</v>
          </cell>
          <cell r="AC220">
            <v>134.54</v>
          </cell>
          <cell r="AD220">
            <v>160.37</v>
          </cell>
          <cell r="AE220">
            <v>376.68037765999998</v>
          </cell>
          <cell r="AF220">
            <v>50</v>
          </cell>
          <cell r="AG220">
            <v>0</v>
          </cell>
          <cell r="AI220">
            <v>1043.86962234</v>
          </cell>
          <cell r="AJ220">
            <v>1420.55</v>
          </cell>
          <cell r="AK220">
            <v>356.7</v>
          </cell>
          <cell r="AL220">
            <v>307.33</v>
          </cell>
          <cell r="AM220">
            <v>164.53762157382857</v>
          </cell>
          <cell r="AN220">
            <v>101.65</v>
          </cell>
          <cell r="AO220">
            <v>645.46</v>
          </cell>
          <cell r="AP220">
            <v>30</v>
          </cell>
          <cell r="AQ220">
            <v>30</v>
          </cell>
          <cell r="AR220">
            <v>27</v>
          </cell>
        </row>
        <row r="221">
          <cell r="A221">
            <v>106179611</v>
          </cell>
          <cell r="B221">
            <v>0.43572328331406851</v>
          </cell>
          <cell r="G221" t="str">
            <v>172.086 15901 WOODINVILLE REDMOND RD NE</v>
          </cell>
          <cell r="H221" t="str">
            <v>CGN1</v>
          </cell>
          <cell r="I221" t="str">
            <v>SC1</v>
          </cell>
          <cell r="J221" t="str">
            <v>WA11700350</v>
          </cell>
          <cell r="K221" t="str">
            <v>Commercial Svc/MSA</v>
          </cell>
          <cell r="L221" t="str">
            <v>P.11027.01.01</v>
          </cell>
          <cell r="M221" t="str">
            <v>CAP_Comm/Ind serv</v>
          </cell>
          <cell r="N221" t="str">
            <v>QCNOKG</v>
          </cell>
          <cell r="O221" t="str">
            <v>QUANTA - REDMOND - GAS</v>
          </cell>
          <cell r="P221" t="str">
            <v>X695528093</v>
          </cell>
          <cell r="Q221" t="str">
            <v>CUSTOMER</v>
          </cell>
          <cell r="R221" t="str">
            <v>NO</v>
          </cell>
          <cell r="S221" t="str">
            <v>25001174</v>
          </cell>
          <cell r="T221" t="str">
            <v>000010</v>
          </cell>
          <cell r="U221">
            <v>39000</v>
          </cell>
          <cell r="V221">
            <v>39081</v>
          </cell>
          <cell r="W221">
            <v>39172</v>
          </cell>
          <cell r="X221">
            <v>0</v>
          </cell>
          <cell r="Y221">
            <v>3541.27</v>
          </cell>
          <cell r="Z221">
            <v>2185.17</v>
          </cell>
          <cell r="AA221">
            <v>1</v>
          </cell>
          <cell r="AC221">
            <v>0</v>
          </cell>
          <cell r="AD221">
            <v>0</v>
          </cell>
          <cell r="AE221">
            <v>0</v>
          </cell>
          <cell r="AF221">
            <v>170</v>
          </cell>
          <cell r="AG221">
            <v>0</v>
          </cell>
          <cell r="AI221">
            <v>3541.27</v>
          </cell>
          <cell r="AJ221">
            <v>3541.27</v>
          </cell>
          <cell r="AK221">
            <v>2176.58</v>
          </cell>
          <cell r="AL221">
            <v>660.45</v>
          </cell>
          <cell r="AM221">
            <v>410.1736251105217</v>
          </cell>
          <cell r="AN221">
            <v>249.79</v>
          </cell>
          <cell r="AO221">
            <v>396.23</v>
          </cell>
          <cell r="AP221">
            <v>170</v>
          </cell>
          <cell r="AQ221">
            <v>184</v>
          </cell>
          <cell r="AR221">
            <v>166</v>
          </cell>
        </row>
        <row r="222">
          <cell r="A222">
            <v>106194855</v>
          </cell>
          <cell r="B222">
            <v>0.43794304615125235</v>
          </cell>
          <cell r="G222" t="str">
            <v>200.070D 6538 4TH AVE S #5  SEATTLE</v>
          </cell>
          <cell r="H222" t="str">
            <v>CGN1</v>
          </cell>
          <cell r="I222" t="str">
            <v>SC1</v>
          </cell>
          <cell r="J222" t="str">
            <v>WA11700260</v>
          </cell>
          <cell r="K222" t="str">
            <v>Commercial Svc/MSA</v>
          </cell>
          <cell r="L222" t="str">
            <v>S.11027.01.01</v>
          </cell>
          <cell r="M222" t="str">
            <v>CAP_Comm/Ind Service</v>
          </cell>
          <cell r="N222" t="str">
            <v>MCSSEG</v>
          </cell>
          <cell r="O222" t="str">
            <v>PILCHUCK - KENT - GAS</v>
          </cell>
          <cell r="P222" t="str">
            <v/>
          </cell>
          <cell r="Q222" t="str">
            <v/>
          </cell>
          <cell r="R222" t="str">
            <v/>
          </cell>
          <cell r="S222" t="str">
            <v/>
          </cell>
          <cell r="T222" t="str">
            <v>000000</v>
          </cell>
          <cell r="U222">
            <v>39224</v>
          </cell>
          <cell r="V222">
            <v>39326</v>
          </cell>
          <cell r="X222">
            <v>0</v>
          </cell>
          <cell r="Y222">
            <v>954.98</v>
          </cell>
          <cell r="Z222">
            <v>225.2</v>
          </cell>
          <cell r="AA222">
            <v>1</v>
          </cell>
          <cell r="AB222">
            <v>178.15</v>
          </cell>
          <cell r="AC222">
            <v>0</v>
          </cell>
          <cell r="AD222">
            <v>0</v>
          </cell>
          <cell r="AE222">
            <v>213.77839664999999</v>
          </cell>
          <cell r="AF222">
            <v>0</v>
          </cell>
          <cell r="AG222">
            <v>0</v>
          </cell>
          <cell r="AI222">
            <v>741.20160335000003</v>
          </cell>
          <cell r="AJ222">
            <v>954.98</v>
          </cell>
          <cell r="AK222">
            <v>227.01</v>
          </cell>
          <cell r="AL222">
            <v>236.29</v>
          </cell>
          <cell r="AM222">
            <v>110.61218390804595</v>
          </cell>
          <cell r="AN222">
            <v>70.72</v>
          </cell>
          <cell r="AO222">
            <v>418.68</v>
          </cell>
          <cell r="AP222">
            <v>7</v>
          </cell>
          <cell r="AQ222">
            <v>6</v>
          </cell>
          <cell r="AR222">
            <v>5</v>
          </cell>
        </row>
        <row r="223">
          <cell r="A223">
            <v>106186884</v>
          </cell>
          <cell r="B223">
            <v>0.44118005854716591</v>
          </cell>
          <cell r="G223" t="str">
            <v>248.077 319 29TH ST NE PUYALLUP</v>
          </cell>
          <cell r="H223" t="str">
            <v>CGN1</v>
          </cell>
          <cell r="I223" t="str">
            <v>SC1</v>
          </cell>
          <cell r="J223" t="str">
            <v>WA12700270</v>
          </cell>
          <cell r="K223" t="str">
            <v>Commercial Svc/MSA</v>
          </cell>
          <cell r="L223" t="str">
            <v>P.11027.01.01</v>
          </cell>
          <cell r="M223" t="str">
            <v>CAP_Comm/Ind serv</v>
          </cell>
          <cell r="N223" t="str">
            <v>QSWPRG</v>
          </cell>
          <cell r="O223" t="str">
            <v>QUANTA - PUYALLUP - GAS</v>
          </cell>
          <cell r="P223" t="str">
            <v>X248133019</v>
          </cell>
          <cell r="Q223" t="str">
            <v>CUSTOMER</v>
          </cell>
          <cell r="R223" t="str">
            <v>NO</v>
          </cell>
          <cell r="S223" t="str">
            <v/>
          </cell>
          <cell r="T223" t="str">
            <v>000000</v>
          </cell>
          <cell r="U223">
            <v>39226</v>
          </cell>
          <cell r="V223">
            <v>39326</v>
          </cell>
          <cell r="X223">
            <v>0.13</v>
          </cell>
          <cell r="Y223">
            <v>6594.16</v>
          </cell>
          <cell r="Z223">
            <v>3677.43</v>
          </cell>
          <cell r="AA223">
            <v>1</v>
          </cell>
          <cell r="AC223">
            <v>752.28</v>
          </cell>
          <cell r="AD223">
            <v>896.72</v>
          </cell>
          <cell r="AE223">
            <v>896.72</v>
          </cell>
          <cell r="AF223">
            <v>125</v>
          </cell>
          <cell r="AG223">
            <v>0</v>
          </cell>
          <cell r="AI223">
            <v>5697.3099999999995</v>
          </cell>
          <cell r="AJ223">
            <v>6594.03</v>
          </cell>
          <cell r="AK223">
            <v>3667</v>
          </cell>
          <cell r="AL223">
            <v>1104.95</v>
          </cell>
          <cell r="AM223">
            <v>763.76474801060976</v>
          </cell>
          <cell r="AN223">
            <v>437.3</v>
          </cell>
          <cell r="AO223">
            <v>1350.95</v>
          </cell>
          <cell r="AP223">
            <v>106</v>
          </cell>
          <cell r="AQ223">
            <v>127</v>
          </cell>
          <cell r="AR223">
            <v>114</v>
          </cell>
        </row>
        <row r="224">
          <cell r="A224">
            <v>106183689</v>
          </cell>
          <cell r="B224">
            <v>0.44138631258188088</v>
          </cell>
          <cell r="G224" t="str">
            <v>230077  1805 PIKE ST NW # A AUBURN</v>
          </cell>
          <cell r="H224" t="str">
            <v>CGN1</v>
          </cell>
          <cell r="I224" t="str">
            <v>SC1</v>
          </cell>
          <cell r="J224" t="str">
            <v>WA11700020</v>
          </cell>
          <cell r="K224" t="str">
            <v>Commercial Svc/MSA</v>
          </cell>
          <cell r="L224" t="str">
            <v>P.11027.01.01</v>
          </cell>
          <cell r="M224" t="str">
            <v>CAP_Comm/Ind serv</v>
          </cell>
          <cell r="N224" t="str">
            <v>QCSOKG</v>
          </cell>
          <cell r="O224" t="str">
            <v>QUANTA - SOUTH KING - GAS</v>
          </cell>
          <cell r="P224" t="str">
            <v>X237738348</v>
          </cell>
          <cell r="Q224" t="str">
            <v>CUSTOMER</v>
          </cell>
          <cell r="R224" t="str">
            <v>NO</v>
          </cell>
          <cell r="S224" t="str">
            <v>25001146</v>
          </cell>
          <cell r="T224" t="str">
            <v>000010</v>
          </cell>
          <cell r="U224">
            <v>39013</v>
          </cell>
          <cell r="V224">
            <v>39081</v>
          </cell>
          <cell r="W224">
            <v>39172</v>
          </cell>
          <cell r="X224">
            <v>0</v>
          </cell>
          <cell r="Y224">
            <v>572.46</v>
          </cell>
          <cell r="Z224">
            <v>262.36</v>
          </cell>
          <cell r="AA224">
            <v>1</v>
          </cell>
          <cell r="AC224">
            <v>27.45</v>
          </cell>
          <cell r="AD224">
            <v>32.72</v>
          </cell>
          <cell r="AE224">
            <v>32.72</v>
          </cell>
          <cell r="AF224">
            <v>25</v>
          </cell>
          <cell r="AG224">
            <v>0</v>
          </cell>
          <cell r="AI224">
            <v>539.74</v>
          </cell>
          <cell r="AJ224">
            <v>572.46</v>
          </cell>
          <cell r="AK224">
            <v>261.39</v>
          </cell>
          <cell r="AL224">
            <v>106.81</v>
          </cell>
          <cell r="AM224">
            <v>66.306153846153848</v>
          </cell>
          <cell r="AN224">
            <v>29.53</v>
          </cell>
          <cell r="AO224">
            <v>171.67</v>
          </cell>
          <cell r="AP224">
            <v>25</v>
          </cell>
          <cell r="AQ224">
            <v>30</v>
          </cell>
          <cell r="AR224">
            <v>27</v>
          </cell>
        </row>
        <row r="225">
          <cell r="A225">
            <v>106193662</v>
          </cell>
          <cell r="B225">
            <v>0.44279680935817844</v>
          </cell>
          <cell r="G225" t="str">
            <v>116.083 2704 169TH PL NE # 1 MARYSVILLE</v>
          </cell>
          <cell r="H225" t="str">
            <v>CGN1</v>
          </cell>
          <cell r="I225" t="str">
            <v>SC3</v>
          </cell>
          <cell r="J225" t="str">
            <v>WA03100110</v>
          </cell>
          <cell r="K225" t="str">
            <v>Commercial Svc/Multi-Mtr</v>
          </cell>
          <cell r="L225" t="str">
            <v>S.11027.01.01</v>
          </cell>
          <cell r="M225" t="str">
            <v>CAP_Comm/Ind Service</v>
          </cell>
          <cell r="N225" t="str">
            <v>MNSNHGH</v>
          </cell>
          <cell r="O225" t="str">
            <v>PILCHUCK - MARYSVILLE - HOLD</v>
          </cell>
          <cell r="P225" t="str">
            <v>X260954754</v>
          </cell>
          <cell r="Q225" t="str">
            <v>CUSTOMER</v>
          </cell>
          <cell r="R225" t="str">
            <v>?</v>
          </cell>
          <cell r="S225" t="str">
            <v/>
          </cell>
          <cell r="T225" t="str">
            <v>000000</v>
          </cell>
          <cell r="U225">
            <v>39190</v>
          </cell>
          <cell r="V225">
            <v>39263</v>
          </cell>
          <cell r="W225">
            <v>39326</v>
          </cell>
          <cell r="X225">
            <v>0</v>
          </cell>
          <cell r="Y225">
            <v>3872.01</v>
          </cell>
          <cell r="Z225">
            <v>2369.35</v>
          </cell>
          <cell r="AA225">
            <v>1</v>
          </cell>
          <cell r="AC225">
            <v>0</v>
          </cell>
          <cell r="AD225">
            <v>0</v>
          </cell>
          <cell r="AE225">
            <v>0</v>
          </cell>
          <cell r="AF225">
            <v>100</v>
          </cell>
          <cell r="AG225">
            <v>0</v>
          </cell>
          <cell r="AI225">
            <v>3872.01</v>
          </cell>
          <cell r="AJ225">
            <v>3872.01</v>
          </cell>
          <cell r="AK225">
            <v>2354.25</v>
          </cell>
          <cell r="AL225">
            <v>824.43</v>
          </cell>
          <cell r="AM225">
            <v>448.48214854111393</v>
          </cell>
          <cell r="AN225">
            <v>464.82</v>
          </cell>
          <cell r="AO225">
            <v>212.5</v>
          </cell>
          <cell r="AP225">
            <v>106</v>
          </cell>
          <cell r="AQ225">
            <v>117</v>
          </cell>
          <cell r="AR225">
            <v>105</v>
          </cell>
        </row>
        <row r="226">
          <cell r="A226">
            <v>106171889</v>
          </cell>
          <cell r="B226">
            <v>0.44360899398701203</v>
          </cell>
          <cell r="C226" t="str">
            <v>N</v>
          </cell>
          <cell r="D226" t="str">
            <v>X</v>
          </cell>
          <cell r="F226" t="str">
            <v>Exclude due to material issues</v>
          </cell>
          <cell r="G226" t="str">
            <v>252.088 21509 STATE ROUTE 410 E # E BONN</v>
          </cell>
          <cell r="H226" t="str">
            <v>CGN1</v>
          </cell>
          <cell r="I226" t="str">
            <v>SC3</v>
          </cell>
          <cell r="J226" t="str">
            <v>WA12700270</v>
          </cell>
          <cell r="K226" t="str">
            <v>Commercial Svc/Multi-Mtr</v>
          </cell>
          <cell r="L226" t="str">
            <v>P.11027.01.01</v>
          </cell>
          <cell r="M226" t="str">
            <v>CAP_Comm/Ind serv</v>
          </cell>
          <cell r="N226" t="str">
            <v>QSWPRGS</v>
          </cell>
          <cell r="O226" t="str">
            <v>QUANTA - PUYALLUP - GAS - SIMPLE SERVICE</v>
          </cell>
          <cell r="P226" t="str">
            <v>X224582804</v>
          </cell>
          <cell r="Q226" t="str">
            <v>CUSTOMER</v>
          </cell>
          <cell r="R226" t="str">
            <v>NO</v>
          </cell>
          <cell r="S226" t="str">
            <v/>
          </cell>
          <cell r="T226" t="str">
            <v>000000</v>
          </cell>
          <cell r="U226">
            <v>38915</v>
          </cell>
          <cell r="V226">
            <v>38990</v>
          </cell>
          <cell r="W226">
            <v>39050</v>
          </cell>
          <cell r="X226">
            <v>0</v>
          </cell>
          <cell r="Y226">
            <v>2090.17</v>
          </cell>
          <cell r="Z226">
            <v>837.96</v>
          </cell>
          <cell r="AA226">
            <v>1</v>
          </cell>
          <cell r="AC226">
            <v>0</v>
          </cell>
          <cell r="AD226">
            <v>0</v>
          </cell>
          <cell r="AE226">
            <v>0</v>
          </cell>
          <cell r="AF226">
            <v>125</v>
          </cell>
          <cell r="AG226">
            <v>0</v>
          </cell>
          <cell r="AI226">
            <v>2090.17</v>
          </cell>
          <cell r="AJ226">
            <v>2090.17</v>
          </cell>
          <cell r="AK226">
            <v>836.45</v>
          </cell>
          <cell r="AL226">
            <v>401.5</v>
          </cell>
          <cell r="AM226">
            <v>242.09749778956666</v>
          </cell>
          <cell r="AN226">
            <v>89.9</v>
          </cell>
          <cell r="AO226">
            <v>755.11</v>
          </cell>
          <cell r="AP226">
            <v>80</v>
          </cell>
          <cell r="AQ226">
            <v>86</v>
          </cell>
          <cell r="AR226">
            <v>77</v>
          </cell>
        </row>
        <row r="227">
          <cell r="A227">
            <v>106185349</v>
          </cell>
          <cell r="B227">
            <v>0.44629928978112376</v>
          </cell>
          <cell r="G227" t="str">
            <v>223.071 33507 9TH AVE S # H-HSE FEDERAL</v>
          </cell>
          <cell r="H227" t="str">
            <v>CGN1</v>
          </cell>
          <cell r="I227" t="str">
            <v>SC1</v>
          </cell>
          <cell r="J227" t="str">
            <v>WA11700320</v>
          </cell>
          <cell r="K227" t="str">
            <v>Commercial Svc/MSA</v>
          </cell>
          <cell r="L227" t="str">
            <v>P.11027.01.01</v>
          </cell>
          <cell r="M227" t="str">
            <v>CAP_Comm/Ind serv</v>
          </cell>
          <cell r="N227" t="str">
            <v>QCSOKG</v>
          </cell>
          <cell r="O227" t="str">
            <v>QUANTA - SOUTH KING - GAS</v>
          </cell>
          <cell r="P227" t="str">
            <v>X243480519</v>
          </cell>
          <cell r="Q227" t="str">
            <v>CUSTOMER</v>
          </cell>
          <cell r="R227" t="str">
            <v>NO</v>
          </cell>
          <cell r="S227" t="str">
            <v>25001254</v>
          </cell>
          <cell r="T227" t="str">
            <v>000100</v>
          </cell>
          <cell r="U227">
            <v>39139</v>
          </cell>
          <cell r="V227">
            <v>39228</v>
          </cell>
          <cell r="W227">
            <v>39291</v>
          </cell>
          <cell r="X227">
            <v>0</v>
          </cell>
          <cell r="Y227">
            <v>281.06</v>
          </cell>
          <cell r="Z227">
            <v>41.8</v>
          </cell>
          <cell r="AA227">
            <v>1</v>
          </cell>
          <cell r="AC227">
            <v>27.86</v>
          </cell>
          <cell r="AD227">
            <v>33.21</v>
          </cell>
          <cell r="AE227">
            <v>33.21</v>
          </cell>
          <cell r="AF227">
            <v>4</v>
          </cell>
          <cell r="AG227">
            <v>0</v>
          </cell>
          <cell r="AI227">
            <v>247.85</v>
          </cell>
          <cell r="AJ227">
            <v>281.06</v>
          </cell>
          <cell r="AK227">
            <v>41.74</v>
          </cell>
          <cell r="AL227">
            <v>53.22</v>
          </cell>
          <cell r="AM227">
            <v>32.554252873563229</v>
          </cell>
          <cell r="AN227">
            <v>28.85</v>
          </cell>
          <cell r="AO227">
            <v>155.55000000000001</v>
          </cell>
          <cell r="AP227">
            <v>4</v>
          </cell>
          <cell r="AQ227">
            <v>4</v>
          </cell>
          <cell r="AR227">
            <v>4</v>
          </cell>
        </row>
        <row r="228">
          <cell r="A228">
            <v>106187224</v>
          </cell>
          <cell r="B228">
            <v>0.44954221549342943</v>
          </cell>
          <cell r="G228" t="str">
            <v>263.068 5625 189TH ST E PUYALLUP</v>
          </cell>
          <cell r="H228" t="str">
            <v>CGN1</v>
          </cell>
          <cell r="I228" t="str">
            <v>SC1</v>
          </cell>
          <cell r="J228" t="str">
            <v>WA12700270</v>
          </cell>
          <cell r="K228" t="str">
            <v>Commercial Svc/MSA</v>
          </cell>
          <cell r="L228" t="str">
            <v>P.11027.01.01</v>
          </cell>
          <cell r="M228" t="str">
            <v>CAP_Comm/Ind serv</v>
          </cell>
          <cell r="N228" t="str">
            <v>QSWPRG</v>
          </cell>
          <cell r="O228" t="str">
            <v>QUANTA - PUYALLUP - GAS</v>
          </cell>
          <cell r="P228" t="str">
            <v>X246994295</v>
          </cell>
          <cell r="Q228" t="str">
            <v>CUSTOMER</v>
          </cell>
          <cell r="R228" t="str">
            <v>?</v>
          </cell>
          <cell r="S228" t="str">
            <v>25001226</v>
          </cell>
          <cell r="T228" t="str">
            <v>000010</v>
          </cell>
          <cell r="U228">
            <v>39035</v>
          </cell>
          <cell r="V228">
            <v>39109</v>
          </cell>
          <cell r="W228">
            <v>39200</v>
          </cell>
          <cell r="X228">
            <v>0</v>
          </cell>
          <cell r="Y228">
            <v>3152.93</v>
          </cell>
          <cell r="Z228">
            <v>1907.62</v>
          </cell>
          <cell r="AA228">
            <v>1</v>
          </cell>
          <cell r="AB228">
            <v>164.21</v>
          </cell>
          <cell r="AC228">
            <v>0</v>
          </cell>
          <cell r="AD228">
            <v>0</v>
          </cell>
          <cell r="AE228">
            <v>197.05052211</v>
          </cell>
          <cell r="AF228">
            <v>165</v>
          </cell>
          <cell r="AG228">
            <v>0</v>
          </cell>
          <cell r="AI228">
            <v>2955.8794778899996</v>
          </cell>
          <cell r="AJ228">
            <v>3152.93</v>
          </cell>
          <cell r="AK228">
            <v>1902.93</v>
          </cell>
          <cell r="AL228">
            <v>391.78</v>
          </cell>
          <cell r="AM228">
            <v>365.19348364279404</v>
          </cell>
          <cell r="AN228">
            <v>285.33</v>
          </cell>
          <cell r="AO228">
            <v>553.21</v>
          </cell>
          <cell r="AP228">
            <v>182</v>
          </cell>
          <cell r="AQ228">
            <v>218</v>
          </cell>
          <cell r="AR228">
            <v>196</v>
          </cell>
        </row>
        <row r="229">
          <cell r="A229">
            <v>106178608</v>
          </cell>
          <cell r="B229">
            <v>0.44956269334047771</v>
          </cell>
          <cell r="G229" t="str">
            <v>184.075 5045 NE LAURELCREST LN SEATTLE</v>
          </cell>
          <cell r="H229" t="str">
            <v>CGN1</v>
          </cell>
          <cell r="I229" t="str">
            <v>SC1</v>
          </cell>
          <cell r="J229" t="str">
            <v>WA11700260</v>
          </cell>
          <cell r="K229" t="str">
            <v>Commercial Svc/MSA</v>
          </cell>
          <cell r="L229" t="str">
            <v>S.11027.01.01</v>
          </cell>
          <cell r="M229" t="str">
            <v>CAP_Comm/Ind Service</v>
          </cell>
          <cell r="N229" t="str">
            <v>MCNSEG</v>
          </cell>
          <cell r="O229" t="str">
            <v>PILCHUCK - NOB - GAS</v>
          </cell>
          <cell r="P229" t="str">
            <v>X232042178</v>
          </cell>
          <cell r="Q229" t="str">
            <v>PSE</v>
          </cell>
          <cell r="R229" t="str">
            <v>?</v>
          </cell>
          <cell r="S229" t="str">
            <v/>
          </cell>
          <cell r="T229" t="str">
            <v>000000</v>
          </cell>
          <cell r="U229">
            <v>38924</v>
          </cell>
          <cell r="V229">
            <v>38990</v>
          </cell>
          <cell r="W229">
            <v>39050</v>
          </cell>
          <cell r="X229">
            <v>0</v>
          </cell>
          <cell r="Y229">
            <v>4656.62</v>
          </cell>
          <cell r="Z229">
            <v>2849.03</v>
          </cell>
          <cell r="AA229">
            <v>1</v>
          </cell>
          <cell r="AB229">
            <v>161.47999999999999</v>
          </cell>
          <cell r="AC229">
            <v>0</v>
          </cell>
          <cell r="AD229">
            <v>0</v>
          </cell>
          <cell r="AE229">
            <v>193.77454667999999</v>
          </cell>
          <cell r="AF229">
            <v>60</v>
          </cell>
          <cell r="AG229">
            <v>0</v>
          </cell>
          <cell r="AI229">
            <v>4462.8454533200002</v>
          </cell>
          <cell r="AJ229">
            <v>4656.62</v>
          </cell>
          <cell r="AK229">
            <v>2845.79</v>
          </cell>
          <cell r="AL229">
            <v>931.59</v>
          </cell>
          <cell r="AM229">
            <v>539.36093722369606</v>
          </cell>
          <cell r="AN229">
            <v>340.55</v>
          </cell>
          <cell r="AO229">
            <v>515.53</v>
          </cell>
          <cell r="AP229">
            <v>17</v>
          </cell>
          <cell r="AQ229">
            <v>36</v>
          </cell>
          <cell r="AR229">
            <v>32</v>
          </cell>
        </row>
        <row r="230">
          <cell r="A230">
            <v>106178470</v>
          </cell>
          <cell r="B230">
            <v>0.45103076089315586</v>
          </cell>
          <cell r="C230" t="str">
            <v>N</v>
          </cell>
          <cell r="D230" t="str">
            <v>X</v>
          </cell>
          <cell r="F230" t="str">
            <v>Exclude due to material issues</v>
          </cell>
          <cell r="G230" t="str">
            <v>215.074  4040 S 188TH ST SEATAC</v>
          </cell>
          <cell r="H230" t="str">
            <v>CGN1</v>
          </cell>
          <cell r="I230" t="str">
            <v>SC1</v>
          </cell>
          <cell r="J230" t="str">
            <v>WA11700330</v>
          </cell>
          <cell r="K230" t="str">
            <v>Commercial Svc/MSA</v>
          </cell>
          <cell r="L230" t="str">
            <v>P.11027.01.01</v>
          </cell>
          <cell r="M230" t="str">
            <v>CAP_Comm/Ind serv</v>
          </cell>
          <cell r="N230" t="str">
            <v>QCSOKG</v>
          </cell>
          <cell r="O230" t="str">
            <v>QUANTA - SOUTH KING - GAS</v>
          </cell>
          <cell r="P230" t="str">
            <v>X223100803</v>
          </cell>
          <cell r="Q230" t="str">
            <v>CUSTOMER</v>
          </cell>
          <cell r="R230" t="str">
            <v>?</v>
          </cell>
          <cell r="S230" t="str">
            <v/>
          </cell>
          <cell r="T230" t="str">
            <v>000000</v>
          </cell>
          <cell r="U230">
            <v>38939</v>
          </cell>
          <cell r="V230">
            <v>39018</v>
          </cell>
          <cell r="W230">
            <v>39081</v>
          </cell>
          <cell r="X230">
            <v>0</v>
          </cell>
          <cell r="Y230">
            <v>2839.68</v>
          </cell>
          <cell r="Z230">
            <v>1287.24</v>
          </cell>
          <cell r="AA230">
            <v>1</v>
          </cell>
          <cell r="AC230">
            <v>0</v>
          </cell>
          <cell r="AD230">
            <v>0</v>
          </cell>
          <cell r="AE230">
            <v>0</v>
          </cell>
          <cell r="AF230">
            <v>160</v>
          </cell>
          <cell r="AG230">
            <v>0</v>
          </cell>
          <cell r="AI230">
            <v>2839.68</v>
          </cell>
          <cell r="AJ230">
            <v>2839.68</v>
          </cell>
          <cell r="AK230">
            <v>1286.05</v>
          </cell>
          <cell r="AL230">
            <v>527.29</v>
          </cell>
          <cell r="AM230">
            <v>328.91076923076935</v>
          </cell>
          <cell r="AN230">
            <v>119.63</v>
          </cell>
          <cell r="AO230">
            <v>901.11</v>
          </cell>
          <cell r="AP230">
            <v>123</v>
          </cell>
          <cell r="AQ230">
            <v>135</v>
          </cell>
          <cell r="AR230">
            <v>122</v>
          </cell>
        </row>
        <row r="231">
          <cell r="A231">
            <v>106188669</v>
          </cell>
          <cell r="B231">
            <v>0.4521039485548688</v>
          </cell>
          <cell r="G231" t="str">
            <v>220.070 22506 MARINE VIEW DR S DES MOINE</v>
          </cell>
          <cell r="H231" t="str">
            <v>CGN1</v>
          </cell>
          <cell r="I231" t="str">
            <v>SC3</v>
          </cell>
          <cell r="J231" t="str">
            <v>WA11700090</v>
          </cell>
          <cell r="K231" t="str">
            <v>Commercial Svc/Multi-Mtr</v>
          </cell>
          <cell r="L231" t="str">
            <v>P.11027.01.01</v>
          </cell>
          <cell r="M231" t="str">
            <v>CAP_Comm/Ind serv</v>
          </cell>
          <cell r="N231" t="str">
            <v>QCSOKG</v>
          </cell>
          <cell r="O231" t="str">
            <v>QUANTA - SOUTH KING - GAS</v>
          </cell>
          <cell r="P231" t="str">
            <v>X232148733</v>
          </cell>
          <cell r="Q231" t="str">
            <v>CUSTOMER</v>
          </cell>
          <cell r="R231" t="str">
            <v>?</v>
          </cell>
          <cell r="S231" t="str">
            <v/>
          </cell>
          <cell r="T231" t="str">
            <v>000000</v>
          </cell>
          <cell r="U231">
            <v>39097</v>
          </cell>
          <cell r="V231">
            <v>39172</v>
          </cell>
          <cell r="W231">
            <v>39228</v>
          </cell>
          <cell r="X231">
            <v>0</v>
          </cell>
          <cell r="Y231">
            <v>1690.16</v>
          </cell>
          <cell r="Z231">
            <v>439.38</v>
          </cell>
          <cell r="AA231">
            <v>1</v>
          </cell>
          <cell r="AB231">
            <v>180.81</v>
          </cell>
          <cell r="AC231">
            <v>134.54</v>
          </cell>
          <cell r="AD231">
            <v>160.37</v>
          </cell>
          <cell r="AE231">
            <v>377.34037271</v>
          </cell>
          <cell r="AF231">
            <v>30</v>
          </cell>
          <cell r="AG231">
            <v>0</v>
          </cell>
          <cell r="AI231">
            <v>1312.81962729</v>
          </cell>
          <cell r="AJ231">
            <v>1690.16</v>
          </cell>
          <cell r="AK231">
            <v>439.14</v>
          </cell>
          <cell r="AL231">
            <v>293.98</v>
          </cell>
          <cell r="AM231">
            <v>195.7656587091069</v>
          </cell>
          <cell r="AN231">
            <v>233.12</v>
          </cell>
          <cell r="AO231">
            <v>713.71</v>
          </cell>
          <cell r="AP231">
            <v>42</v>
          </cell>
          <cell r="AQ231">
            <v>50</v>
          </cell>
          <cell r="AR231">
            <v>40</v>
          </cell>
        </row>
        <row r="232">
          <cell r="A232">
            <v>106186532</v>
          </cell>
          <cell r="B232">
            <v>0.455613648745814</v>
          </cell>
          <cell r="G232" t="str">
            <v>198.069F  5303 1ST AVE S SEATTLE</v>
          </cell>
          <cell r="H232" t="str">
            <v>CGN1</v>
          </cell>
          <cell r="I232" t="str">
            <v>SC1</v>
          </cell>
          <cell r="J232" t="str">
            <v>WA11700260</v>
          </cell>
          <cell r="K232" t="str">
            <v>Commercial Svc/MSA</v>
          </cell>
          <cell r="L232" t="str">
            <v>S.11027.01.01</v>
          </cell>
          <cell r="M232" t="str">
            <v>CAP_Comm/Ind Service</v>
          </cell>
          <cell r="N232" t="str">
            <v>MCSSEG</v>
          </cell>
          <cell r="O232" t="str">
            <v>PILCHUCK - KENT - GAS</v>
          </cell>
          <cell r="P232" t="str">
            <v>X247464784</v>
          </cell>
          <cell r="Q232" t="str">
            <v>?</v>
          </cell>
          <cell r="R232" t="str">
            <v>NO</v>
          </cell>
          <cell r="S232" t="str">
            <v/>
          </cell>
          <cell r="T232" t="str">
            <v>000000</v>
          </cell>
          <cell r="U232">
            <v>39055</v>
          </cell>
          <cell r="V232">
            <v>39137</v>
          </cell>
          <cell r="W232">
            <v>39200</v>
          </cell>
          <cell r="X232">
            <v>0</v>
          </cell>
          <cell r="Y232">
            <v>1445.81</v>
          </cell>
          <cell r="Z232">
            <v>586.79999999999995</v>
          </cell>
          <cell r="AA232">
            <v>1</v>
          </cell>
          <cell r="AB232">
            <v>164.22</v>
          </cell>
          <cell r="AC232">
            <v>0</v>
          </cell>
          <cell r="AD232">
            <v>0</v>
          </cell>
          <cell r="AE232">
            <v>197.06252201999999</v>
          </cell>
          <cell r="AF232">
            <v>25</v>
          </cell>
          <cell r="AG232">
            <v>0</v>
          </cell>
          <cell r="AI232">
            <v>1248.74747798</v>
          </cell>
          <cell r="AJ232">
            <v>1445.81</v>
          </cell>
          <cell r="AK232">
            <v>583.36</v>
          </cell>
          <cell r="AL232">
            <v>203.47</v>
          </cell>
          <cell r="AM232">
            <v>167.46340406719719</v>
          </cell>
          <cell r="AN232">
            <v>83.61</v>
          </cell>
          <cell r="AO232">
            <v>568.03</v>
          </cell>
          <cell r="AP232">
            <v>19</v>
          </cell>
          <cell r="AQ232">
            <v>21</v>
          </cell>
          <cell r="AR232">
            <v>19</v>
          </cell>
        </row>
        <row r="233">
          <cell r="A233">
            <v>106193820</v>
          </cell>
          <cell r="B233">
            <v>0.4558020780767682</v>
          </cell>
          <cell r="C233" t="str">
            <v>N</v>
          </cell>
          <cell r="D233" t="str">
            <v>X</v>
          </cell>
          <cell r="F233" t="str">
            <v>Exclude due to material issues</v>
          </cell>
          <cell r="G233" t="str">
            <v>235.072 34410 16TH AVE S # 101 FEDERAL W</v>
          </cell>
          <cell r="H233" t="str">
            <v>CGN1</v>
          </cell>
          <cell r="I233" t="str">
            <v>SC1</v>
          </cell>
          <cell r="J233" t="str">
            <v>WA11700320</v>
          </cell>
          <cell r="K233" t="str">
            <v>Commercial Svc/MSA</v>
          </cell>
          <cell r="L233" t="str">
            <v>P.11027.01.01</v>
          </cell>
          <cell r="M233" t="str">
            <v>CAP_Comm/Ind serv</v>
          </cell>
          <cell r="N233" t="str">
            <v>QCSOKG</v>
          </cell>
          <cell r="O233" t="str">
            <v>QUANTA - SOUTH KING - GAS</v>
          </cell>
          <cell r="P233" t="str">
            <v>X260273812</v>
          </cell>
          <cell r="Q233" t="str">
            <v>PSE</v>
          </cell>
          <cell r="R233" t="str">
            <v>?</v>
          </cell>
          <cell r="S233" t="str">
            <v/>
          </cell>
          <cell r="T233" t="str">
            <v>000000</v>
          </cell>
          <cell r="U233">
            <v>39240</v>
          </cell>
          <cell r="V233">
            <v>39326</v>
          </cell>
          <cell r="X233">
            <v>0</v>
          </cell>
          <cell r="Y233">
            <v>2316.7800000000002</v>
          </cell>
          <cell r="Z233">
            <v>125.64</v>
          </cell>
          <cell r="AA233">
            <v>1</v>
          </cell>
          <cell r="AC233">
            <v>752.28</v>
          </cell>
          <cell r="AD233">
            <v>896.72</v>
          </cell>
          <cell r="AE233">
            <v>896.72</v>
          </cell>
          <cell r="AF233">
            <v>15</v>
          </cell>
          <cell r="AG233">
            <v>0</v>
          </cell>
          <cell r="AI233">
            <v>1420.0600000000002</v>
          </cell>
          <cell r="AJ233">
            <v>2316.7800000000002</v>
          </cell>
          <cell r="AK233">
            <v>125.32</v>
          </cell>
          <cell r="AL233">
            <v>592.37</v>
          </cell>
          <cell r="AM233">
            <v>268.34498673740063</v>
          </cell>
          <cell r="AN233">
            <v>292.10000000000002</v>
          </cell>
          <cell r="AO233">
            <v>1294.56</v>
          </cell>
          <cell r="AP233">
            <v>12</v>
          </cell>
          <cell r="AQ233">
            <v>13</v>
          </cell>
          <cell r="AR233">
            <v>12</v>
          </cell>
        </row>
        <row r="234">
          <cell r="A234">
            <v>106195016</v>
          </cell>
          <cell r="B234">
            <v>0.45885507483046073</v>
          </cell>
          <cell r="G234" t="str">
            <v>254.054 11503 PACIFIC HWY SW LAKEWOOD</v>
          </cell>
          <cell r="H234" t="str">
            <v>CGN1</v>
          </cell>
          <cell r="I234" t="str">
            <v>SC1</v>
          </cell>
          <cell r="J234" t="str">
            <v>WA12700210</v>
          </cell>
          <cell r="K234" t="str">
            <v>Commercial Svc/MSA</v>
          </cell>
          <cell r="L234" t="str">
            <v>P.11027.01.01</v>
          </cell>
          <cell r="M234" t="str">
            <v>CAP_Comm/Ind serv</v>
          </cell>
          <cell r="N234" t="str">
            <v>QSWPRG</v>
          </cell>
          <cell r="O234" t="str">
            <v>QUANTA - PUYALLUP - GAS</v>
          </cell>
          <cell r="P234" t="str">
            <v>X258345179</v>
          </cell>
          <cell r="Q234" t="str">
            <v>?</v>
          </cell>
          <cell r="R234" t="str">
            <v>NO</v>
          </cell>
          <cell r="S234" t="str">
            <v/>
          </cell>
          <cell r="T234" t="str">
            <v>000000</v>
          </cell>
          <cell r="U234">
            <v>39192</v>
          </cell>
          <cell r="V234">
            <v>39263</v>
          </cell>
          <cell r="W234">
            <v>39326</v>
          </cell>
          <cell r="X234">
            <v>0</v>
          </cell>
          <cell r="Y234">
            <v>3861.2</v>
          </cell>
          <cell r="Z234">
            <v>2259.69</v>
          </cell>
          <cell r="AA234">
            <v>1</v>
          </cell>
          <cell r="AC234">
            <v>0</v>
          </cell>
          <cell r="AD234">
            <v>0</v>
          </cell>
          <cell r="AE234">
            <v>0</v>
          </cell>
          <cell r="AF234">
            <v>95</v>
          </cell>
          <cell r="AG234">
            <v>0</v>
          </cell>
          <cell r="AI234">
            <v>3861.2</v>
          </cell>
          <cell r="AJ234">
            <v>3861.2</v>
          </cell>
          <cell r="AK234">
            <v>2256.2399999999998</v>
          </cell>
          <cell r="AL234">
            <v>676.62</v>
          </cell>
          <cell r="AM234">
            <v>447.23006189213083</v>
          </cell>
          <cell r="AN234">
            <v>257.42</v>
          </cell>
          <cell r="AO234">
            <v>652.74</v>
          </cell>
          <cell r="AP234">
            <v>105</v>
          </cell>
          <cell r="AQ234">
            <v>113</v>
          </cell>
          <cell r="AR234">
            <v>102</v>
          </cell>
        </row>
        <row r="235">
          <cell r="A235">
            <v>106186138</v>
          </cell>
          <cell r="B235">
            <v>0.45965764577558699</v>
          </cell>
          <cell r="G235" t="str">
            <v>265.030 8721 COMMERCE PLACE DR NE # C LA</v>
          </cell>
          <cell r="H235" t="str">
            <v>CGN1</v>
          </cell>
          <cell r="I235" t="str">
            <v>SC3</v>
          </cell>
          <cell r="J235" t="str">
            <v>WA03400020</v>
          </cell>
          <cell r="K235" t="str">
            <v>Commercial Svc/Multi-Mtr</v>
          </cell>
          <cell r="L235" t="str">
            <v>P.11027.01.01</v>
          </cell>
          <cell r="M235" t="str">
            <v>CAP_Comm/Ind serv</v>
          </cell>
          <cell r="N235" t="str">
            <v>QSTHLG</v>
          </cell>
          <cell r="O235" t="str">
            <v>QUANTA - OLYMPIA - GAS</v>
          </cell>
          <cell r="P235" t="str">
            <v>X246342094</v>
          </cell>
          <cell r="Q235" t="str">
            <v>CUSTOMER</v>
          </cell>
          <cell r="R235" t="str">
            <v>NO</v>
          </cell>
          <cell r="S235" t="str">
            <v/>
          </cell>
          <cell r="T235" t="str">
            <v>000000</v>
          </cell>
          <cell r="U235">
            <v>39104</v>
          </cell>
          <cell r="V235">
            <v>39172</v>
          </cell>
          <cell r="W235">
            <v>39228</v>
          </cell>
          <cell r="X235">
            <v>0</v>
          </cell>
          <cell r="Y235">
            <v>896.99</v>
          </cell>
          <cell r="Z235">
            <v>135.49</v>
          </cell>
          <cell r="AA235">
            <v>1</v>
          </cell>
          <cell r="AC235">
            <v>0</v>
          </cell>
          <cell r="AD235">
            <v>0</v>
          </cell>
          <cell r="AE235">
            <v>0</v>
          </cell>
          <cell r="AF235">
            <v>12</v>
          </cell>
          <cell r="AG235">
            <v>0</v>
          </cell>
          <cell r="AI235">
            <v>896.99</v>
          </cell>
          <cell r="AJ235">
            <v>896.99</v>
          </cell>
          <cell r="AK235">
            <v>135.41999999999999</v>
          </cell>
          <cell r="AL235">
            <v>82.76</v>
          </cell>
          <cell r="AM235">
            <v>103.89539345711762</v>
          </cell>
          <cell r="AN235">
            <v>14.3</v>
          </cell>
          <cell r="AO235">
            <v>664.04</v>
          </cell>
          <cell r="AP235">
            <v>13</v>
          </cell>
          <cell r="AQ235">
            <v>15</v>
          </cell>
          <cell r="AR235">
            <v>14</v>
          </cell>
        </row>
        <row r="236">
          <cell r="A236">
            <v>106182312</v>
          </cell>
          <cell r="B236">
            <v>0.46048236331472436</v>
          </cell>
          <cell r="G236" t="str">
            <v>252.043 86 JACKSON ST # B &amp; B STEILACOOM</v>
          </cell>
          <cell r="H236" t="str">
            <v>CGN1</v>
          </cell>
          <cell r="I236" t="str">
            <v>SC1</v>
          </cell>
          <cell r="J236" t="str">
            <v>WA12700150</v>
          </cell>
          <cell r="K236" t="str">
            <v>Commercial Svc/MSA</v>
          </cell>
          <cell r="L236" t="str">
            <v>P.11027.01.01</v>
          </cell>
          <cell r="M236" t="str">
            <v>CAP_Comm/Ind serv</v>
          </cell>
          <cell r="N236" t="str">
            <v>QSWPRGS</v>
          </cell>
          <cell r="O236" t="str">
            <v>QUANTA - PUYALLUP - GAS - SIMPLE SERVICE</v>
          </cell>
          <cell r="P236" t="str">
            <v>X237789411</v>
          </cell>
          <cell r="Q236" t="str">
            <v>CUSTOMER</v>
          </cell>
          <cell r="R236" t="str">
            <v>?</v>
          </cell>
          <cell r="S236" t="str">
            <v/>
          </cell>
          <cell r="T236" t="str">
            <v>000000</v>
          </cell>
          <cell r="U236">
            <v>38987</v>
          </cell>
          <cell r="V236">
            <v>39050</v>
          </cell>
          <cell r="W236">
            <v>39109</v>
          </cell>
          <cell r="X236">
            <v>0</v>
          </cell>
          <cell r="Y236">
            <v>5298.7</v>
          </cell>
          <cell r="Z236">
            <v>3289.87</v>
          </cell>
          <cell r="AA236">
            <v>1</v>
          </cell>
          <cell r="AB236">
            <v>180.26</v>
          </cell>
          <cell r="AC236">
            <v>134.54</v>
          </cell>
          <cell r="AD236">
            <v>160.37</v>
          </cell>
          <cell r="AE236">
            <v>376.68037765999998</v>
          </cell>
          <cell r="AF236">
            <v>0</v>
          </cell>
          <cell r="AG236">
            <v>0</v>
          </cell>
          <cell r="AI236">
            <v>4922.0196223399998</v>
          </cell>
          <cell r="AJ236">
            <v>5298.7</v>
          </cell>
          <cell r="AK236">
            <v>3278.1</v>
          </cell>
          <cell r="AL236">
            <v>928.87</v>
          </cell>
          <cell r="AM236">
            <v>613.73094606542872</v>
          </cell>
          <cell r="AN236">
            <v>272.45</v>
          </cell>
          <cell r="AO236">
            <v>788.54</v>
          </cell>
          <cell r="AP236">
            <v>68</v>
          </cell>
          <cell r="AQ236">
            <v>124</v>
          </cell>
          <cell r="AR236">
            <v>112</v>
          </cell>
        </row>
        <row r="237">
          <cell r="A237">
            <v>106188220</v>
          </cell>
          <cell r="B237">
            <v>0.46742659920058749</v>
          </cell>
          <cell r="G237" t="str">
            <v>211.074 15250 32ND AVE S SEATAC</v>
          </cell>
          <cell r="H237" t="str">
            <v>CGN1</v>
          </cell>
          <cell r="I237" t="str">
            <v>SC1</v>
          </cell>
          <cell r="J237" t="str">
            <v>WA11700330</v>
          </cell>
          <cell r="K237" t="str">
            <v>Commercial Svc/MSA</v>
          </cell>
          <cell r="L237" t="str">
            <v>S.11027.01.01</v>
          </cell>
          <cell r="M237" t="str">
            <v>CAP_Comm/Ind Service</v>
          </cell>
          <cell r="N237" t="str">
            <v>MCSSEG</v>
          </cell>
          <cell r="O237" t="str">
            <v>PILCHUCK - KENT - GAS</v>
          </cell>
          <cell r="P237" t="str">
            <v/>
          </cell>
          <cell r="Q237" t="str">
            <v/>
          </cell>
          <cell r="R237" t="str">
            <v/>
          </cell>
          <cell r="S237" t="str">
            <v>25001248</v>
          </cell>
          <cell r="T237" t="str">
            <v>000010</v>
          </cell>
          <cell r="U237">
            <v>39120</v>
          </cell>
          <cell r="V237">
            <v>39200</v>
          </cell>
          <cell r="W237">
            <v>39263</v>
          </cell>
          <cell r="X237">
            <v>0</v>
          </cell>
          <cell r="Y237">
            <v>7755.57</v>
          </cell>
          <cell r="Z237">
            <v>4937.2299999999996</v>
          </cell>
          <cell r="AA237">
            <v>1</v>
          </cell>
          <cell r="AB237">
            <v>170.13</v>
          </cell>
          <cell r="AC237">
            <v>27.83</v>
          </cell>
          <cell r="AD237">
            <v>33.17</v>
          </cell>
          <cell r="AE237">
            <v>237.32446883</v>
          </cell>
          <cell r="AF237">
            <v>0</v>
          </cell>
          <cell r="AG237">
            <v>0</v>
          </cell>
          <cell r="AI237">
            <v>7518.2455311699996</v>
          </cell>
          <cell r="AJ237">
            <v>7755.57</v>
          </cell>
          <cell r="AK237">
            <v>4934.1000000000004</v>
          </cell>
          <cell r="AL237">
            <v>1544</v>
          </cell>
          <cell r="AM237">
            <v>898.30209549071606</v>
          </cell>
          <cell r="AN237">
            <v>689.79</v>
          </cell>
          <cell r="AO237">
            <v>534.04999999999995</v>
          </cell>
          <cell r="AP237">
            <v>77</v>
          </cell>
          <cell r="AQ237">
            <v>120</v>
          </cell>
          <cell r="AR237">
            <v>108</v>
          </cell>
        </row>
        <row r="238">
          <cell r="A238">
            <v>106175191</v>
          </cell>
          <cell r="B238">
            <v>0.46746684375968095</v>
          </cell>
          <cell r="G238" t="str">
            <v>164.090 21302 87TH AVE SE WOODINVILLE</v>
          </cell>
          <cell r="H238" t="str">
            <v>CGN1</v>
          </cell>
          <cell r="I238" t="str">
            <v>SC1</v>
          </cell>
          <cell r="J238" t="str">
            <v>WA13100310</v>
          </cell>
          <cell r="K238" t="str">
            <v>Commercial Svc/MSA</v>
          </cell>
          <cell r="L238" t="str">
            <v>S.11027.01.01</v>
          </cell>
          <cell r="M238" t="str">
            <v>CAP_Comm/Ind Service</v>
          </cell>
          <cell r="N238" t="str">
            <v>MNSNHG</v>
          </cell>
          <cell r="O238" t="str">
            <v>PILCHUCK - MARYSVILLE - GAS</v>
          </cell>
          <cell r="P238" t="str">
            <v>X229595112</v>
          </cell>
          <cell r="Q238" t="str">
            <v>PSE</v>
          </cell>
          <cell r="R238" t="str">
            <v>NO</v>
          </cell>
          <cell r="S238" t="str">
            <v/>
          </cell>
          <cell r="T238" t="str">
            <v>000000</v>
          </cell>
          <cell r="U238">
            <v>39203</v>
          </cell>
          <cell r="V238">
            <v>39326</v>
          </cell>
          <cell r="X238">
            <v>0</v>
          </cell>
          <cell r="Y238">
            <v>10085.379999999999</v>
          </cell>
          <cell r="Z238">
            <v>6740</v>
          </cell>
          <cell r="AA238">
            <v>1</v>
          </cell>
          <cell r="AB238">
            <v>200.54</v>
          </cell>
          <cell r="AC238">
            <v>0</v>
          </cell>
          <cell r="AD238">
            <v>0</v>
          </cell>
          <cell r="AE238">
            <v>240.64619513999997</v>
          </cell>
          <cell r="AF238">
            <v>125</v>
          </cell>
          <cell r="AG238">
            <v>0</v>
          </cell>
          <cell r="AI238">
            <v>9844.7338048599995</v>
          </cell>
          <cell r="AJ238">
            <v>10085.379999999999</v>
          </cell>
          <cell r="AK238">
            <v>6731.7</v>
          </cell>
          <cell r="AL238">
            <v>1789.17</v>
          </cell>
          <cell r="AM238">
            <v>1168.1563041556146</v>
          </cell>
          <cell r="AN238">
            <v>790.89</v>
          </cell>
          <cell r="AO238">
            <v>721.44</v>
          </cell>
          <cell r="AP238">
            <v>192</v>
          </cell>
          <cell r="AQ238">
            <v>264</v>
          </cell>
          <cell r="AR238">
            <v>238</v>
          </cell>
        </row>
        <row r="239">
          <cell r="A239">
            <v>106182581</v>
          </cell>
          <cell r="B239">
            <v>0.46873268477580421</v>
          </cell>
          <cell r="G239" t="str">
            <v>142.080 4526 FEDERAL AVE # BLDG4 EVERETT</v>
          </cell>
          <cell r="H239" t="str">
            <v>CGN1</v>
          </cell>
          <cell r="I239" t="str">
            <v>SC1</v>
          </cell>
          <cell r="J239" t="str">
            <v>WA13100050</v>
          </cell>
          <cell r="K239" t="str">
            <v>Commercial Svc/MSA</v>
          </cell>
          <cell r="L239" t="str">
            <v>S.11027.01.01</v>
          </cell>
          <cell r="M239" t="str">
            <v>CAP_Comm/Ind Service</v>
          </cell>
          <cell r="N239" t="str">
            <v>MNSNHG</v>
          </cell>
          <cell r="O239" t="str">
            <v>PILCHUCK - MARYSVILLE - GAS</v>
          </cell>
          <cell r="P239" t="str">
            <v>X241176953</v>
          </cell>
          <cell r="Q239" t="str">
            <v>PSE</v>
          </cell>
          <cell r="R239" t="str">
            <v>NO</v>
          </cell>
          <cell r="S239" t="str">
            <v>25001115</v>
          </cell>
          <cell r="T239" t="str">
            <v>000010</v>
          </cell>
          <cell r="U239">
            <v>38957</v>
          </cell>
          <cell r="V239">
            <v>39050</v>
          </cell>
          <cell r="W239">
            <v>39109</v>
          </cell>
          <cell r="X239">
            <v>0</v>
          </cell>
          <cell r="Y239">
            <v>8413.64</v>
          </cell>
          <cell r="Z239">
            <v>5479.17</v>
          </cell>
          <cell r="AA239">
            <v>1</v>
          </cell>
          <cell r="AB239">
            <v>180.26</v>
          </cell>
          <cell r="AC239">
            <v>0</v>
          </cell>
          <cell r="AD239">
            <v>0</v>
          </cell>
          <cell r="AE239">
            <v>216.31037765999997</v>
          </cell>
          <cell r="AF239">
            <v>125</v>
          </cell>
          <cell r="AG239">
            <v>0</v>
          </cell>
          <cell r="AI239">
            <v>8197.3296223399993</v>
          </cell>
          <cell r="AJ239">
            <v>8413.64</v>
          </cell>
          <cell r="AK239">
            <v>5476.2</v>
          </cell>
          <cell r="AL239">
            <v>1594.7</v>
          </cell>
          <cell r="AM239">
            <v>974.52417329796663</v>
          </cell>
          <cell r="AN239">
            <v>590.29</v>
          </cell>
          <cell r="AO239">
            <v>725.44</v>
          </cell>
          <cell r="AP239">
            <v>103</v>
          </cell>
          <cell r="AQ239">
            <v>156</v>
          </cell>
          <cell r="AR239">
            <v>140</v>
          </cell>
        </row>
        <row r="240">
          <cell r="A240">
            <v>106191635</v>
          </cell>
          <cell r="B240">
            <v>0.47043077835263158</v>
          </cell>
          <cell r="C240" t="str">
            <v>N</v>
          </cell>
          <cell r="D240" t="str">
            <v>X</v>
          </cell>
          <cell r="F240" t="str">
            <v>Exclude due to material issues</v>
          </cell>
          <cell r="G240" t="str">
            <v>229.080 3207 C ST NE # PAINT AUBURN</v>
          </cell>
          <cell r="H240" t="str">
            <v>CGN1</v>
          </cell>
          <cell r="I240" t="str">
            <v>SC1</v>
          </cell>
          <cell r="J240" t="str">
            <v>WA11700020</v>
          </cell>
          <cell r="K240" t="str">
            <v>Commercial Svc/MSA</v>
          </cell>
          <cell r="L240" t="str">
            <v>S.11027.01.01</v>
          </cell>
          <cell r="M240" t="str">
            <v>CAP_Comm/Ind Service</v>
          </cell>
          <cell r="N240" t="str">
            <v>MCSSEG</v>
          </cell>
          <cell r="O240" t="str">
            <v>PILCHUCK - KENT - GAS</v>
          </cell>
          <cell r="P240" t="str">
            <v>X256507078</v>
          </cell>
          <cell r="Q240" t="str">
            <v>CUSTOMER</v>
          </cell>
          <cell r="R240" t="str">
            <v>NO</v>
          </cell>
          <cell r="S240" t="str">
            <v/>
          </cell>
          <cell r="T240" t="str">
            <v>000000</v>
          </cell>
          <cell r="U240">
            <v>39136</v>
          </cell>
          <cell r="V240">
            <v>39200</v>
          </cell>
          <cell r="W240">
            <v>39263</v>
          </cell>
          <cell r="X240">
            <v>0</v>
          </cell>
          <cell r="Y240">
            <v>13407.37</v>
          </cell>
          <cell r="Z240">
            <v>8817.49</v>
          </cell>
          <cell r="AA240">
            <v>1</v>
          </cell>
          <cell r="AC240">
            <v>0</v>
          </cell>
          <cell r="AD240">
            <v>0</v>
          </cell>
          <cell r="AE240">
            <v>0</v>
          </cell>
          <cell r="AF240">
            <v>300</v>
          </cell>
          <cell r="AG240">
            <v>0</v>
          </cell>
          <cell r="AI240">
            <v>13407.37</v>
          </cell>
          <cell r="AJ240">
            <v>13407.37</v>
          </cell>
          <cell r="AK240">
            <v>8813.41</v>
          </cell>
          <cell r="AL240">
            <v>2318.36</v>
          </cell>
          <cell r="AM240">
            <v>1552.9314500442088</v>
          </cell>
          <cell r="AN240">
            <v>913.63</v>
          </cell>
          <cell r="AO240">
            <v>1307.03</v>
          </cell>
          <cell r="AP240">
            <v>248</v>
          </cell>
          <cell r="AQ240">
            <v>329</v>
          </cell>
          <cell r="AR240">
            <v>296</v>
          </cell>
        </row>
        <row r="241">
          <cell r="A241">
            <v>106192473</v>
          </cell>
          <cell r="B241">
            <v>0.47049466519126892</v>
          </cell>
          <cell r="G241" t="str">
            <v>125.104 109 E UNION ST GRANITE FALLS</v>
          </cell>
          <cell r="H241" t="str">
            <v>CGN1</v>
          </cell>
          <cell r="I241" t="str">
            <v>SC1</v>
          </cell>
          <cell r="J241" t="str">
            <v>WA03100070</v>
          </cell>
          <cell r="K241" t="str">
            <v>Commercial Svc/MSA</v>
          </cell>
          <cell r="L241" t="str">
            <v>S.11027.01.01</v>
          </cell>
          <cell r="M241" t="str">
            <v>CAP_Comm/Ind Service</v>
          </cell>
          <cell r="N241" t="str">
            <v>MNSNHG</v>
          </cell>
          <cell r="O241" t="str">
            <v>PILCHUCK - MARYSVILLE - GAS</v>
          </cell>
          <cell r="P241" t="str">
            <v>X258784268</v>
          </cell>
          <cell r="Q241" t="str">
            <v>?</v>
          </cell>
          <cell r="R241" t="str">
            <v>?</v>
          </cell>
          <cell r="S241" t="str">
            <v>25001323</v>
          </cell>
          <cell r="T241" t="str">
            <v>000010</v>
          </cell>
          <cell r="U241">
            <v>39177</v>
          </cell>
          <cell r="V241">
            <v>39263</v>
          </cell>
          <cell r="W241">
            <v>39326</v>
          </cell>
          <cell r="X241">
            <v>0</v>
          </cell>
          <cell r="Y241">
            <v>5070.4399999999996</v>
          </cell>
          <cell r="Z241">
            <v>3419.32</v>
          </cell>
          <cell r="AA241">
            <v>1</v>
          </cell>
          <cell r="AC241">
            <v>29.14</v>
          </cell>
          <cell r="AD241">
            <v>34.729999999999997</v>
          </cell>
          <cell r="AE241">
            <v>34.729999999999997</v>
          </cell>
          <cell r="AF241">
            <v>50</v>
          </cell>
          <cell r="AG241">
            <v>0</v>
          </cell>
          <cell r="AI241">
            <v>5035.71</v>
          </cell>
          <cell r="AJ241">
            <v>5070.4399999999996</v>
          </cell>
          <cell r="AK241">
            <v>3397.66</v>
          </cell>
          <cell r="AL241">
            <v>881.04</v>
          </cell>
          <cell r="AM241">
            <v>587.29234305924001</v>
          </cell>
          <cell r="AN241">
            <v>368.06</v>
          </cell>
          <cell r="AO241">
            <v>380.81</v>
          </cell>
          <cell r="AP241">
            <v>43</v>
          </cell>
          <cell r="AQ241">
            <v>80</v>
          </cell>
          <cell r="AR241">
            <v>72</v>
          </cell>
        </row>
        <row r="242">
          <cell r="A242">
            <v>106173155</v>
          </cell>
          <cell r="B242">
            <v>0.47248971598509382</v>
          </cell>
          <cell r="C242" t="str">
            <v>N</v>
          </cell>
          <cell r="D242" t="str">
            <v>X</v>
          </cell>
          <cell r="F242" t="str">
            <v>Exclude due to material issues</v>
          </cell>
          <cell r="G242" t="str">
            <v>194.071A 1333 AIRPORT WAY S # 16 SEATTLE</v>
          </cell>
          <cell r="H242" t="str">
            <v>CGN1</v>
          </cell>
          <cell r="I242" t="str">
            <v>SC1</v>
          </cell>
          <cell r="J242" t="str">
            <v>WA11700260</v>
          </cell>
          <cell r="K242" t="str">
            <v>Commercial Svc/MSA</v>
          </cell>
          <cell r="L242" t="str">
            <v>S.11027.01.01</v>
          </cell>
          <cell r="M242" t="str">
            <v>CAP_Comm/Ind Service</v>
          </cell>
          <cell r="N242" t="str">
            <v>MCSSEG</v>
          </cell>
          <cell r="O242" t="str">
            <v>PILCHUCK - KENT - GAS</v>
          </cell>
          <cell r="P242" t="str">
            <v>X226508799</v>
          </cell>
          <cell r="Q242" t="str">
            <v>?</v>
          </cell>
          <cell r="R242" t="str">
            <v>NO</v>
          </cell>
          <cell r="S242" t="str">
            <v>25001058</v>
          </cell>
          <cell r="T242" t="str">
            <v>000010</v>
          </cell>
          <cell r="U242">
            <v>38924</v>
          </cell>
          <cell r="V242">
            <v>38990</v>
          </cell>
          <cell r="W242">
            <v>39050</v>
          </cell>
          <cell r="X242">
            <v>0</v>
          </cell>
          <cell r="Y242">
            <v>4834.4399999999996</v>
          </cell>
          <cell r="Z242">
            <v>2510.87</v>
          </cell>
          <cell r="AA242">
            <v>1</v>
          </cell>
          <cell r="AC242">
            <v>0</v>
          </cell>
          <cell r="AD242">
            <v>0</v>
          </cell>
          <cell r="AE242">
            <v>0</v>
          </cell>
          <cell r="AF242">
            <v>154</v>
          </cell>
          <cell r="AG242">
            <v>0</v>
          </cell>
          <cell r="AI242">
            <v>4834.4399999999996</v>
          </cell>
          <cell r="AJ242">
            <v>4834.4399999999996</v>
          </cell>
          <cell r="AK242">
            <v>2508.06</v>
          </cell>
          <cell r="AL242">
            <v>929.85</v>
          </cell>
          <cell r="AM242">
            <v>559.95724137931029</v>
          </cell>
          <cell r="AN242">
            <v>276.58999999999997</v>
          </cell>
          <cell r="AO242">
            <v>1101.57</v>
          </cell>
          <cell r="AP242">
            <v>6</v>
          </cell>
          <cell r="AQ242">
            <v>74</v>
          </cell>
          <cell r="AR242">
            <v>67</v>
          </cell>
        </row>
        <row r="243">
          <cell r="A243">
            <v>106187841</v>
          </cell>
          <cell r="B243">
            <v>0.47415829422719402</v>
          </cell>
          <cell r="C243" t="str">
            <v>N</v>
          </cell>
          <cell r="D243" t="str">
            <v>X</v>
          </cell>
          <cell r="F243" t="str">
            <v>Exclude due to material issues</v>
          </cell>
          <cell r="G243" t="str">
            <v>116.083 16814 TWIN LAKES AVE MARYSVILLE</v>
          </cell>
          <cell r="H243" t="str">
            <v>CGN1</v>
          </cell>
          <cell r="I243" t="str">
            <v>SC1</v>
          </cell>
          <cell r="J243" t="str">
            <v>WA03100110</v>
          </cell>
          <cell r="K243" t="str">
            <v>Commercial Svc/MSA</v>
          </cell>
          <cell r="L243" t="str">
            <v>S.11027.01.01</v>
          </cell>
          <cell r="M243" t="str">
            <v>CAP_Comm/Ind Service</v>
          </cell>
          <cell r="N243" t="str">
            <v>MNSNHG</v>
          </cell>
          <cell r="O243" t="str">
            <v>PILCHUCK - MARYSVILLE - GAS</v>
          </cell>
          <cell r="P243" t="str">
            <v>X249285466</v>
          </cell>
          <cell r="Q243" t="str">
            <v>?</v>
          </cell>
          <cell r="R243" t="str">
            <v>?</v>
          </cell>
          <cell r="S243" t="str">
            <v/>
          </cell>
          <cell r="T243" t="str">
            <v>000000</v>
          </cell>
          <cell r="U243">
            <v>39059</v>
          </cell>
          <cell r="V243">
            <v>39137</v>
          </cell>
          <cell r="W243">
            <v>39200</v>
          </cell>
          <cell r="X243">
            <v>0</v>
          </cell>
          <cell r="Y243">
            <v>6084.95</v>
          </cell>
          <cell r="Z243">
            <v>3504.7</v>
          </cell>
          <cell r="AA243">
            <v>1</v>
          </cell>
          <cell r="AC243">
            <v>0</v>
          </cell>
          <cell r="AD243">
            <v>0</v>
          </cell>
          <cell r="AE243">
            <v>0</v>
          </cell>
          <cell r="AF243">
            <v>100</v>
          </cell>
          <cell r="AG243">
            <v>0</v>
          </cell>
          <cell r="AI243">
            <v>6084.95</v>
          </cell>
          <cell r="AJ243">
            <v>6084.95</v>
          </cell>
          <cell r="AK243">
            <v>3484.14</v>
          </cell>
          <cell r="AL243">
            <v>881.71</v>
          </cell>
          <cell r="AM243">
            <v>704.79969053934565</v>
          </cell>
          <cell r="AN243">
            <v>706.34</v>
          </cell>
          <cell r="AO243">
            <v>956.54</v>
          </cell>
          <cell r="AP243">
            <v>58</v>
          </cell>
          <cell r="AQ243">
            <v>65</v>
          </cell>
          <cell r="AR243">
            <v>59</v>
          </cell>
        </row>
        <row r="244">
          <cell r="A244">
            <v>106183997</v>
          </cell>
          <cell r="B244">
            <v>0.47718617858808265</v>
          </cell>
          <cell r="G244" t="str">
            <v>240.060 933 MARKET ST TACOMA</v>
          </cell>
          <cell r="H244" t="str">
            <v>CGN1</v>
          </cell>
          <cell r="I244" t="str">
            <v>SC1</v>
          </cell>
          <cell r="J244" t="str">
            <v>WA12700170</v>
          </cell>
          <cell r="K244" t="str">
            <v>Commercial Svc/MSA</v>
          </cell>
          <cell r="L244" t="str">
            <v>S.11027.01.01</v>
          </cell>
          <cell r="M244" t="str">
            <v>CAP_Comm/Ind Service</v>
          </cell>
          <cell r="N244" t="str">
            <v>MSEPRG</v>
          </cell>
          <cell r="O244" t="str">
            <v>PILCHUCK - LAKEWOOD - GAS</v>
          </cell>
          <cell r="P244" t="str">
            <v>X197029590</v>
          </cell>
          <cell r="Q244" t="str">
            <v>PSE</v>
          </cell>
          <cell r="R244" t="str">
            <v>NO</v>
          </cell>
          <cell r="S244" t="str">
            <v/>
          </cell>
          <cell r="T244" t="str">
            <v>000000</v>
          </cell>
          <cell r="U244">
            <v>38987</v>
          </cell>
          <cell r="V244">
            <v>39050</v>
          </cell>
          <cell r="W244">
            <v>39109</v>
          </cell>
          <cell r="X244">
            <v>0</v>
          </cell>
          <cell r="Y244">
            <v>3984.58</v>
          </cell>
          <cell r="Z244">
            <v>2454.5100000000002</v>
          </cell>
          <cell r="AA244">
            <v>1</v>
          </cell>
          <cell r="AB244">
            <v>164.2</v>
          </cell>
          <cell r="AC244">
            <v>0</v>
          </cell>
          <cell r="AD244">
            <v>0</v>
          </cell>
          <cell r="AE244">
            <v>197.03852219999999</v>
          </cell>
          <cell r="AF244">
            <v>28</v>
          </cell>
          <cell r="AG244">
            <v>0</v>
          </cell>
          <cell r="AI244">
            <v>3787.5414777999999</v>
          </cell>
          <cell r="AJ244">
            <v>3984.58</v>
          </cell>
          <cell r="AK244">
            <v>2446.65</v>
          </cell>
          <cell r="AL244">
            <v>715.5</v>
          </cell>
          <cell r="AM244">
            <v>461.52076038903624</v>
          </cell>
          <cell r="AN244">
            <v>189.11</v>
          </cell>
          <cell r="AO244">
            <v>610.36</v>
          </cell>
          <cell r="AP244">
            <v>4</v>
          </cell>
          <cell r="AQ244">
            <v>30</v>
          </cell>
          <cell r="AR244">
            <v>27</v>
          </cell>
        </row>
        <row r="245">
          <cell r="A245">
            <v>106180626</v>
          </cell>
          <cell r="B245">
            <v>0.47877732325232092</v>
          </cell>
          <cell r="C245" t="str">
            <v>N</v>
          </cell>
          <cell r="D245" t="str">
            <v>X</v>
          </cell>
          <cell r="F245" t="str">
            <v>Exclude due to material issues</v>
          </cell>
          <cell r="G245" t="str">
            <v>224.082  10407 SE 256TH ST KENT</v>
          </cell>
          <cell r="H245" t="str">
            <v>CGN1</v>
          </cell>
          <cell r="I245" t="str">
            <v>SC1</v>
          </cell>
          <cell r="J245" t="str">
            <v>WA11700150</v>
          </cell>
          <cell r="K245" t="str">
            <v>Commercial Svc/MSA</v>
          </cell>
          <cell r="L245" t="str">
            <v>P.11027.01.01</v>
          </cell>
          <cell r="M245" t="str">
            <v>CAP_Comm/Ind serv</v>
          </cell>
          <cell r="N245" t="str">
            <v>QCSOKG</v>
          </cell>
          <cell r="O245" t="str">
            <v>QUANTA - SOUTH KING - GAS</v>
          </cell>
          <cell r="P245" t="str">
            <v>X234893159</v>
          </cell>
          <cell r="Q245" t="str">
            <v>CUSTOMER</v>
          </cell>
          <cell r="R245" t="str">
            <v>?</v>
          </cell>
          <cell r="S245" t="str">
            <v/>
          </cell>
          <cell r="T245" t="str">
            <v>000000</v>
          </cell>
          <cell r="U245">
            <v>39007</v>
          </cell>
          <cell r="V245">
            <v>39109</v>
          </cell>
          <cell r="W245">
            <v>39172</v>
          </cell>
          <cell r="X245">
            <v>0</v>
          </cell>
          <cell r="Y245">
            <v>6209.39</v>
          </cell>
          <cell r="Z245">
            <v>3028.17</v>
          </cell>
          <cell r="AA245">
            <v>1</v>
          </cell>
          <cell r="AB245">
            <v>164.22</v>
          </cell>
          <cell r="AC245">
            <v>745.36</v>
          </cell>
          <cell r="AD245">
            <v>888.47</v>
          </cell>
          <cell r="AE245">
            <v>1085.53252202</v>
          </cell>
          <cell r="AF245">
            <v>68</v>
          </cell>
          <cell r="AG245">
            <v>0</v>
          </cell>
          <cell r="AI245">
            <v>5123.8574779800001</v>
          </cell>
          <cell r="AJ245">
            <v>6209.39</v>
          </cell>
          <cell r="AK245">
            <v>3016.71</v>
          </cell>
          <cell r="AL245">
            <v>1220.99</v>
          </cell>
          <cell r="AM245">
            <v>719.2131653404067</v>
          </cell>
          <cell r="AN245">
            <v>444.04</v>
          </cell>
          <cell r="AO245">
            <v>1485.82</v>
          </cell>
          <cell r="AP245">
            <v>43</v>
          </cell>
          <cell r="AQ245">
            <v>84</v>
          </cell>
          <cell r="AR245">
            <v>76</v>
          </cell>
        </row>
        <row r="246">
          <cell r="A246">
            <v>106185441</v>
          </cell>
          <cell r="B246">
            <v>0.48207414180593933</v>
          </cell>
          <cell r="C246" t="str">
            <v>N</v>
          </cell>
          <cell r="D246" t="str">
            <v>X</v>
          </cell>
          <cell r="F246" t="str">
            <v>Exclude due to material issues</v>
          </cell>
          <cell r="G246" t="str">
            <v>126.083  8822 QUILCEDA PKWY TULALIP</v>
          </cell>
          <cell r="H246" t="str">
            <v>CGN1</v>
          </cell>
          <cell r="I246" t="str">
            <v>SC1</v>
          </cell>
          <cell r="J246" t="str">
            <v>WA03100110</v>
          </cell>
          <cell r="K246" t="str">
            <v>Commercial Svc/MSA</v>
          </cell>
          <cell r="L246" t="str">
            <v>S.11027.01.01</v>
          </cell>
          <cell r="M246" t="str">
            <v>CAP_Comm/Ind Service</v>
          </cell>
          <cell r="N246" t="str">
            <v>MNSNHG</v>
          </cell>
          <cell r="O246" t="str">
            <v>PILCHUCK - MARYSVILLE - GAS</v>
          </cell>
          <cell r="P246" t="str">
            <v>X245669047</v>
          </cell>
          <cell r="Q246" t="str">
            <v>?</v>
          </cell>
          <cell r="R246" t="str">
            <v>NO</v>
          </cell>
          <cell r="S246" t="str">
            <v/>
          </cell>
          <cell r="T246" t="str">
            <v>000000</v>
          </cell>
          <cell r="U246">
            <v>39041</v>
          </cell>
          <cell r="V246">
            <v>39109</v>
          </cell>
          <cell r="W246">
            <v>39172</v>
          </cell>
          <cell r="X246">
            <v>0</v>
          </cell>
          <cell r="Y246">
            <v>8858.15</v>
          </cell>
          <cell r="Z246">
            <v>4949.63</v>
          </cell>
          <cell r="AA246">
            <v>1</v>
          </cell>
          <cell r="AC246">
            <v>0</v>
          </cell>
          <cell r="AD246">
            <v>0</v>
          </cell>
          <cell r="AE246">
            <v>0</v>
          </cell>
          <cell r="AF246">
            <v>130</v>
          </cell>
          <cell r="AG246">
            <v>0</v>
          </cell>
          <cell r="AI246">
            <v>8858.15</v>
          </cell>
          <cell r="AJ246">
            <v>8858.15</v>
          </cell>
          <cell r="AK246">
            <v>4919.2</v>
          </cell>
          <cell r="AL246">
            <v>1531.66</v>
          </cell>
          <cell r="AM246">
            <v>1026.0103006189211</v>
          </cell>
          <cell r="AN246">
            <v>1321.26</v>
          </cell>
          <cell r="AO246">
            <v>1000.02</v>
          </cell>
          <cell r="AP246">
            <v>130</v>
          </cell>
          <cell r="AQ246">
            <v>156</v>
          </cell>
          <cell r="AR246">
            <v>140</v>
          </cell>
        </row>
        <row r="247">
          <cell r="A247">
            <v>106165265</v>
          </cell>
          <cell r="B247">
            <v>0.48320127304610883</v>
          </cell>
          <cell r="C247" t="str">
            <v>N</v>
          </cell>
          <cell r="D247" t="str">
            <v>X</v>
          </cell>
          <cell r="F247" t="str">
            <v>Exclude due to material issues</v>
          </cell>
          <cell r="G247" t="str">
            <v>212.079 2700 OAKSDALE AVE SW RENTON</v>
          </cell>
          <cell r="H247" t="str">
            <v>CGN1</v>
          </cell>
          <cell r="I247" t="str">
            <v>SC1</v>
          </cell>
          <cell r="J247" t="str">
            <v>WA11700250</v>
          </cell>
          <cell r="K247" t="str">
            <v>Commercial Svc/MSA</v>
          </cell>
          <cell r="L247" t="str">
            <v>P.11027.01.01</v>
          </cell>
          <cell r="M247" t="str">
            <v>CAP_Comm/Ind serv</v>
          </cell>
          <cell r="N247" t="str">
            <v>QCSOKG</v>
          </cell>
          <cell r="O247" t="str">
            <v>QUANTA - SOUTH KING - GAS</v>
          </cell>
          <cell r="P247" t="str">
            <v>X214054431</v>
          </cell>
          <cell r="Q247" t="str">
            <v>CUSTOMER</v>
          </cell>
          <cell r="R247" t="str">
            <v>?</v>
          </cell>
          <cell r="S247" t="str">
            <v/>
          </cell>
          <cell r="T247" t="str">
            <v>000000</v>
          </cell>
          <cell r="U247">
            <v>39202</v>
          </cell>
          <cell r="V247">
            <v>39263</v>
          </cell>
          <cell r="W247">
            <v>39326</v>
          </cell>
          <cell r="X247">
            <v>0</v>
          </cell>
          <cell r="Y247">
            <v>11967.37</v>
          </cell>
          <cell r="Z247">
            <v>7185.68</v>
          </cell>
          <cell r="AA247">
            <v>1</v>
          </cell>
          <cell r="AC247">
            <v>0</v>
          </cell>
          <cell r="AD247">
            <v>0</v>
          </cell>
          <cell r="AE247">
            <v>0</v>
          </cell>
          <cell r="AF247">
            <v>761</v>
          </cell>
          <cell r="AG247">
            <v>0</v>
          </cell>
          <cell r="AI247">
            <v>11967.37</v>
          </cell>
          <cell r="AJ247">
            <v>11967.37</v>
          </cell>
          <cell r="AK247">
            <v>7174.7</v>
          </cell>
          <cell r="AL247">
            <v>2259.7399999999998</v>
          </cell>
          <cell r="AM247">
            <v>1386.1409991158271</v>
          </cell>
          <cell r="AN247">
            <v>1013.93</v>
          </cell>
          <cell r="AO247">
            <v>1450.59</v>
          </cell>
          <cell r="AP247">
            <v>687</v>
          </cell>
          <cell r="AQ247">
            <v>687</v>
          </cell>
          <cell r="AR247">
            <v>618</v>
          </cell>
        </row>
        <row r="248">
          <cell r="A248">
            <v>106183147</v>
          </cell>
          <cell r="B248">
            <v>0.4844007528145271</v>
          </cell>
          <cell r="G248" t="str">
            <v>234.077 1650 W VALLEY HWY S AUBURN</v>
          </cell>
          <cell r="H248" t="str">
            <v>CGN1</v>
          </cell>
          <cell r="I248" t="str">
            <v>SC1</v>
          </cell>
          <cell r="J248" t="str">
            <v>WA11700020</v>
          </cell>
          <cell r="K248" t="str">
            <v>Commercial Svc/MSA</v>
          </cell>
          <cell r="L248" t="str">
            <v>P.11027.01.01</v>
          </cell>
          <cell r="M248" t="str">
            <v>CAP_Comm/Ind serv</v>
          </cell>
          <cell r="N248" t="str">
            <v>QCSOKG</v>
          </cell>
          <cell r="O248" t="str">
            <v>QUANTA - SOUTH KING - GAS</v>
          </cell>
          <cell r="P248" t="str">
            <v>X212622289</v>
          </cell>
          <cell r="Q248" t="str">
            <v>CUSTOMER</v>
          </cell>
          <cell r="R248" t="str">
            <v>NO</v>
          </cell>
          <cell r="S248" t="str">
            <v>25001141</v>
          </cell>
          <cell r="T248" t="str">
            <v>000010</v>
          </cell>
          <cell r="U248">
            <v>39028</v>
          </cell>
          <cell r="V248">
            <v>39109</v>
          </cell>
          <cell r="W248">
            <v>39172</v>
          </cell>
          <cell r="X248">
            <v>0</v>
          </cell>
          <cell r="Y248">
            <v>4652.46</v>
          </cell>
          <cell r="Z248">
            <v>3033.67</v>
          </cell>
          <cell r="AA248">
            <v>1</v>
          </cell>
          <cell r="AC248">
            <v>27.66</v>
          </cell>
          <cell r="AD248">
            <v>32.97</v>
          </cell>
          <cell r="AE248">
            <v>32.97</v>
          </cell>
          <cell r="AF248">
            <v>42</v>
          </cell>
          <cell r="AG248">
            <v>0</v>
          </cell>
          <cell r="AI248">
            <v>4619.49</v>
          </cell>
          <cell r="AJ248">
            <v>4652.46</v>
          </cell>
          <cell r="AK248">
            <v>3016.71</v>
          </cell>
          <cell r="AL248">
            <v>848.93</v>
          </cell>
          <cell r="AM248">
            <v>538.87909814323575</v>
          </cell>
          <cell r="AN248">
            <v>370.32</v>
          </cell>
          <cell r="AO248">
            <v>378.08</v>
          </cell>
          <cell r="AP248">
            <v>43</v>
          </cell>
          <cell r="AQ248">
            <v>72</v>
          </cell>
          <cell r="AR248">
            <v>65</v>
          </cell>
        </row>
        <row r="249">
          <cell r="A249">
            <v>106180154</v>
          </cell>
          <cell r="B249">
            <v>0.48469390518146671</v>
          </cell>
          <cell r="C249" t="str">
            <v>N</v>
          </cell>
          <cell r="D249" t="str">
            <v>X</v>
          </cell>
          <cell r="F249" t="str">
            <v>Exclude due to material issues</v>
          </cell>
          <cell r="G249" t="str">
            <v>145.077 1310 INDUSTRY ST # F EVERETT</v>
          </cell>
          <cell r="H249" t="str">
            <v>CGN1</v>
          </cell>
          <cell r="I249" t="str">
            <v>SC1</v>
          </cell>
          <cell r="J249" t="str">
            <v>WA13100050</v>
          </cell>
          <cell r="K249" t="str">
            <v>Commercial Svc/MSA</v>
          </cell>
          <cell r="L249" t="str">
            <v>S.11027.01.01</v>
          </cell>
          <cell r="M249" t="str">
            <v>CAP_Comm/Ind Service</v>
          </cell>
          <cell r="N249" t="str">
            <v>MCNSEG</v>
          </cell>
          <cell r="O249" t="str">
            <v>PILCHUCK - NOB - GAS</v>
          </cell>
          <cell r="P249" t="str">
            <v>X236922757</v>
          </cell>
          <cell r="Q249" t="str">
            <v>CUSTOMER</v>
          </cell>
          <cell r="R249" t="str">
            <v>?</v>
          </cell>
          <cell r="S249" t="str">
            <v/>
          </cell>
          <cell r="T249" t="str">
            <v>000000</v>
          </cell>
          <cell r="U249">
            <v>39184</v>
          </cell>
          <cell r="V249">
            <v>39263</v>
          </cell>
          <cell r="W249">
            <v>39326</v>
          </cell>
          <cell r="X249">
            <v>0</v>
          </cell>
          <cell r="Y249">
            <v>2335.37</v>
          </cell>
          <cell r="Z249">
            <v>124.23</v>
          </cell>
          <cell r="AA249">
            <v>1</v>
          </cell>
          <cell r="AC249">
            <v>0</v>
          </cell>
          <cell r="AD249">
            <v>0</v>
          </cell>
          <cell r="AE249">
            <v>0</v>
          </cell>
          <cell r="AF249">
            <v>12</v>
          </cell>
          <cell r="AG249">
            <v>0</v>
          </cell>
          <cell r="AI249">
            <v>2335.37</v>
          </cell>
          <cell r="AJ249">
            <v>2335.37</v>
          </cell>
          <cell r="AK249">
            <v>119.69</v>
          </cell>
          <cell r="AL249">
            <v>633.24</v>
          </cell>
          <cell r="AM249">
            <v>270.49820512820497</v>
          </cell>
          <cell r="AN249">
            <v>304.25</v>
          </cell>
          <cell r="AO249">
            <v>1221.21</v>
          </cell>
          <cell r="AP249">
            <v>6</v>
          </cell>
          <cell r="AQ249">
            <v>6</v>
          </cell>
          <cell r="AR249">
            <v>5</v>
          </cell>
        </row>
        <row r="250">
          <cell r="A250">
            <v>106189795</v>
          </cell>
          <cell r="B250">
            <v>0.49033194003918612</v>
          </cell>
          <cell r="G250" t="str">
            <v>262.048 3369 EVERGREEN AVE TACOMA</v>
          </cell>
          <cell r="H250" t="str">
            <v>CGN1</v>
          </cell>
          <cell r="I250" t="str">
            <v>SC1</v>
          </cell>
          <cell r="J250" t="str">
            <v>WA12700270</v>
          </cell>
          <cell r="K250" t="str">
            <v>Commercial Svc/MSA</v>
          </cell>
          <cell r="L250" t="str">
            <v>P.11027.01.01</v>
          </cell>
          <cell r="M250" t="str">
            <v>CAP_Comm/Ind serv</v>
          </cell>
          <cell r="N250" t="str">
            <v>QSTHLG</v>
          </cell>
          <cell r="O250" t="str">
            <v>QUANTA - OLYMPIA - GAS</v>
          </cell>
          <cell r="P250" t="str">
            <v>X249456981</v>
          </cell>
          <cell r="Q250" t="str">
            <v>CUSTOMER</v>
          </cell>
          <cell r="R250" t="str">
            <v>NO</v>
          </cell>
          <cell r="S250" t="str">
            <v>25001270</v>
          </cell>
          <cell r="T250" t="str">
            <v>000010</v>
          </cell>
          <cell r="U250">
            <v>39169</v>
          </cell>
          <cell r="V250">
            <v>39228</v>
          </cell>
          <cell r="W250">
            <v>39291</v>
          </cell>
          <cell r="X250">
            <v>0</v>
          </cell>
          <cell r="Y250">
            <v>3312.71</v>
          </cell>
          <cell r="Z250">
            <v>1741.67</v>
          </cell>
          <cell r="AA250">
            <v>1</v>
          </cell>
          <cell r="AC250">
            <v>0</v>
          </cell>
          <cell r="AD250">
            <v>0</v>
          </cell>
          <cell r="AE250">
            <v>0</v>
          </cell>
          <cell r="AF250">
            <v>120</v>
          </cell>
          <cell r="AG250">
            <v>0</v>
          </cell>
          <cell r="AI250">
            <v>3312.71</v>
          </cell>
          <cell r="AJ250">
            <v>3312.71</v>
          </cell>
          <cell r="AK250">
            <v>1732.03</v>
          </cell>
          <cell r="AL250">
            <v>567.66999999999996</v>
          </cell>
          <cell r="AM250">
            <v>383.70027409372233</v>
          </cell>
          <cell r="AN250">
            <v>187.1</v>
          </cell>
          <cell r="AO250">
            <v>805.59</v>
          </cell>
          <cell r="AP250">
            <v>166</v>
          </cell>
          <cell r="AQ250">
            <v>170</v>
          </cell>
          <cell r="AR250">
            <v>153</v>
          </cell>
        </row>
        <row r="251">
          <cell r="A251">
            <v>106162877</v>
          </cell>
          <cell r="B251">
            <v>0.4907398534707994</v>
          </cell>
          <cell r="G251" t="str">
            <v>181.084 11845 NE 85TH ST # 3 KIRKLAND</v>
          </cell>
          <cell r="H251" t="str">
            <v>CGN1</v>
          </cell>
          <cell r="I251" t="str">
            <v>SC1</v>
          </cell>
          <cell r="J251" t="str">
            <v>WA11700160</v>
          </cell>
          <cell r="K251" t="str">
            <v>Commercial Svc/MSA</v>
          </cell>
          <cell r="L251" t="str">
            <v>P.11027.01.01</v>
          </cell>
          <cell r="M251" t="str">
            <v>CAP_Comm/Ind serv</v>
          </cell>
          <cell r="N251" t="str">
            <v>QCNOKG</v>
          </cell>
          <cell r="O251" t="str">
            <v>QUANTA - REDMOND - GAS</v>
          </cell>
          <cell r="P251" t="str">
            <v>X210901661</v>
          </cell>
          <cell r="Q251" t="str">
            <v>PSE</v>
          </cell>
          <cell r="R251" t="str">
            <v>NO</v>
          </cell>
          <cell r="S251" t="str">
            <v/>
          </cell>
          <cell r="T251" t="str">
            <v>000000</v>
          </cell>
          <cell r="U251">
            <v>38929</v>
          </cell>
          <cell r="V251">
            <v>39018</v>
          </cell>
          <cell r="W251">
            <v>39081</v>
          </cell>
          <cell r="X251">
            <v>0</v>
          </cell>
          <cell r="Y251">
            <v>7171.58</v>
          </cell>
          <cell r="Z251">
            <v>4568.37</v>
          </cell>
          <cell r="AA251">
            <v>1</v>
          </cell>
          <cell r="AB251">
            <v>180.41</v>
          </cell>
          <cell r="AC251">
            <v>134.54</v>
          </cell>
          <cell r="AD251">
            <v>160.37</v>
          </cell>
          <cell r="AE251">
            <v>376.86037630999999</v>
          </cell>
          <cell r="AF251">
            <v>170</v>
          </cell>
          <cell r="AG251">
            <v>0</v>
          </cell>
          <cell r="AI251">
            <v>6794.7196236899999</v>
          </cell>
          <cell r="AJ251">
            <v>7171.58</v>
          </cell>
          <cell r="AK251">
            <v>4564.1400000000003</v>
          </cell>
          <cell r="AL251">
            <v>1320.36</v>
          </cell>
          <cell r="AM251">
            <v>830.66045977011527</v>
          </cell>
          <cell r="AN251">
            <v>424.58</v>
          </cell>
          <cell r="AO251">
            <v>842.59</v>
          </cell>
          <cell r="AP251">
            <v>191</v>
          </cell>
          <cell r="AQ251">
            <v>233</v>
          </cell>
          <cell r="AR251">
            <v>210</v>
          </cell>
        </row>
        <row r="252">
          <cell r="A252">
            <v>106192801</v>
          </cell>
          <cell r="B252">
            <v>0.49114419480060278</v>
          </cell>
          <cell r="G252" t="str">
            <v>241.061 1940 E D ST # 100 TACOMA</v>
          </cell>
          <cell r="H252" t="str">
            <v>CGN1</v>
          </cell>
          <cell r="I252" t="str">
            <v>SC1</v>
          </cell>
          <cell r="J252" t="str">
            <v>WA12700170</v>
          </cell>
          <cell r="K252" t="str">
            <v>Commercial Svc/MSA</v>
          </cell>
          <cell r="L252" t="str">
            <v>S.11027.01.01</v>
          </cell>
          <cell r="M252" t="str">
            <v>CAP_Comm/Ind Service</v>
          </cell>
          <cell r="N252" t="str">
            <v>MSEPRG</v>
          </cell>
          <cell r="O252" t="str">
            <v>PILCHUCK - LAKEWOOD - GAS</v>
          </cell>
          <cell r="P252" t="str">
            <v>X246238412</v>
          </cell>
          <cell r="Q252" t="str">
            <v>PSE</v>
          </cell>
          <cell r="R252" t="str">
            <v>NO</v>
          </cell>
          <cell r="S252" t="str">
            <v/>
          </cell>
          <cell r="T252" t="str">
            <v>000000</v>
          </cell>
          <cell r="U252">
            <v>39142</v>
          </cell>
          <cell r="V252">
            <v>39228</v>
          </cell>
          <cell r="W252">
            <v>39291</v>
          </cell>
          <cell r="X252">
            <v>0</v>
          </cell>
          <cell r="Y252">
            <v>1531.37</v>
          </cell>
          <cell r="Z252">
            <v>648.30999999999995</v>
          </cell>
          <cell r="AA252">
            <v>1</v>
          </cell>
          <cell r="AC252">
            <v>0</v>
          </cell>
          <cell r="AD252">
            <v>0</v>
          </cell>
          <cell r="AE252">
            <v>0</v>
          </cell>
          <cell r="AF252">
            <v>25</v>
          </cell>
          <cell r="AG252">
            <v>0</v>
          </cell>
          <cell r="AI252">
            <v>1531.37</v>
          </cell>
          <cell r="AJ252">
            <v>1531.37</v>
          </cell>
          <cell r="AK252">
            <v>648.01</v>
          </cell>
          <cell r="AL252">
            <v>267.61</v>
          </cell>
          <cell r="AM252">
            <v>177.37353669319191</v>
          </cell>
          <cell r="AN252">
            <v>67.17</v>
          </cell>
          <cell r="AO252">
            <v>544.54</v>
          </cell>
          <cell r="AP252">
            <v>20</v>
          </cell>
          <cell r="AQ252">
            <v>20</v>
          </cell>
          <cell r="AR252">
            <v>18</v>
          </cell>
        </row>
        <row r="253">
          <cell r="A253">
            <v>106195103</v>
          </cell>
          <cell r="B253">
            <v>0.49151398674231306</v>
          </cell>
          <cell r="C253" t="str">
            <v>N</v>
          </cell>
          <cell r="D253" t="str">
            <v>X</v>
          </cell>
          <cell r="F253" t="str">
            <v>Exclude due to material issues</v>
          </cell>
          <cell r="G253" t="str">
            <v>155.101 17270 TYE ST SE # C-2 MONROE</v>
          </cell>
          <cell r="H253" t="str">
            <v>CGN1</v>
          </cell>
          <cell r="I253" t="str">
            <v>SC1</v>
          </cell>
          <cell r="J253" t="str">
            <v>WA03100120</v>
          </cell>
          <cell r="K253" t="str">
            <v>Commercial Svc/MSA</v>
          </cell>
          <cell r="L253" t="str">
            <v>S.11027.01.01</v>
          </cell>
          <cell r="M253" t="str">
            <v>CAP_Comm/Ind Service</v>
          </cell>
          <cell r="N253" t="str">
            <v>MNSNHG</v>
          </cell>
          <cell r="O253" t="str">
            <v>PILCHUCK - MARYSVILLE - GAS</v>
          </cell>
          <cell r="P253" t="str">
            <v>X263524341</v>
          </cell>
          <cell r="Q253" t="str">
            <v>PSE</v>
          </cell>
          <cell r="R253" t="str">
            <v>?</v>
          </cell>
          <cell r="S253" t="str">
            <v/>
          </cell>
          <cell r="T253" t="str">
            <v>000000</v>
          </cell>
          <cell r="U253">
            <v>39227</v>
          </cell>
          <cell r="V253">
            <v>39326</v>
          </cell>
          <cell r="X253">
            <v>0</v>
          </cell>
          <cell r="Y253">
            <v>6720.31</v>
          </cell>
          <cell r="Z253">
            <v>3567.82</v>
          </cell>
          <cell r="AA253">
            <v>1</v>
          </cell>
          <cell r="AC253">
            <v>0</v>
          </cell>
          <cell r="AD253">
            <v>0</v>
          </cell>
          <cell r="AE253">
            <v>0</v>
          </cell>
          <cell r="AF253">
            <v>40</v>
          </cell>
          <cell r="AG253">
            <v>0</v>
          </cell>
          <cell r="AI253">
            <v>6720.31</v>
          </cell>
          <cell r="AJ253">
            <v>6720.31</v>
          </cell>
          <cell r="AK253">
            <v>3563.43</v>
          </cell>
          <cell r="AL253">
            <v>1434</v>
          </cell>
          <cell r="AM253">
            <v>778.39134394341272</v>
          </cell>
          <cell r="AN253">
            <v>762.18</v>
          </cell>
          <cell r="AO253">
            <v>922.85</v>
          </cell>
          <cell r="AP253">
            <v>35</v>
          </cell>
          <cell r="AQ253">
            <v>55</v>
          </cell>
          <cell r="AR253">
            <v>50</v>
          </cell>
        </row>
        <row r="254">
          <cell r="A254">
            <v>106194965</v>
          </cell>
          <cell r="B254">
            <v>0.49193973138404257</v>
          </cell>
          <cell r="C254" t="str">
            <v>N</v>
          </cell>
          <cell r="D254" t="str">
            <v>X</v>
          </cell>
          <cell r="F254" t="str">
            <v>Exclude due to material issues</v>
          </cell>
          <cell r="G254" t="str">
            <v>169.087 14124 NE 186TH ST # G WOODINVILL</v>
          </cell>
          <cell r="H254" t="str">
            <v>CGN1</v>
          </cell>
          <cell r="I254" t="str">
            <v>SC1</v>
          </cell>
          <cell r="J254" t="str">
            <v>WA11700350</v>
          </cell>
          <cell r="K254" t="str">
            <v>Commercial Svc/MSA</v>
          </cell>
          <cell r="L254" t="str">
            <v>P.11027.01.01</v>
          </cell>
          <cell r="M254" t="str">
            <v>CAP_Comm/Ind serv</v>
          </cell>
          <cell r="N254" t="str">
            <v>QCNOKG</v>
          </cell>
          <cell r="O254" t="str">
            <v>QUANTA - REDMOND - GAS</v>
          </cell>
          <cell r="P254" t="str">
            <v>X261182994</v>
          </cell>
          <cell r="Q254" t="str">
            <v>PSE</v>
          </cell>
          <cell r="R254" t="str">
            <v>NO</v>
          </cell>
          <cell r="S254" t="str">
            <v/>
          </cell>
          <cell r="T254" t="str">
            <v>000000</v>
          </cell>
          <cell r="U254">
            <v>39259</v>
          </cell>
          <cell r="V254">
            <v>39326</v>
          </cell>
          <cell r="X254">
            <v>1.18</v>
          </cell>
          <cell r="Y254">
            <v>6546.62</v>
          </cell>
          <cell r="Z254">
            <v>3682.45</v>
          </cell>
          <cell r="AA254">
            <v>1</v>
          </cell>
          <cell r="AC254">
            <v>0</v>
          </cell>
          <cell r="AD254">
            <v>0</v>
          </cell>
          <cell r="AE254">
            <v>0</v>
          </cell>
          <cell r="AF254">
            <v>57</v>
          </cell>
          <cell r="AG254">
            <v>0</v>
          </cell>
          <cell r="AI254">
            <v>6545.44</v>
          </cell>
          <cell r="AJ254">
            <v>6545.44</v>
          </cell>
          <cell r="AK254">
            <v>3670.71</v>
          </cell>
          <cell r="AL254">
            <v>1241.76</v>
          </cell>
          <cell r="AM254">
            <v>758.13672855879759</v>
          </cell>
          <cell r="AN254">
            <v>628.29</v>
          </cell>
          <cell r="AO254">
            <v>959.74</v>
          </cell>
          <cell r="AP254">
            <v>52</v>
          </cell>
          <cell r="AQ254">
            <v>58</v>
          </cell>
          <cell r="AR254">
            <v>52</v>
          </cell>
        </row>
        <row r="255">
          <cell r="A255">
            <v>106194906</v>
          </cell>
          <cell r="B255">
            <v>0.49222704803628514</v>
          </cell>
          <cell r="G255" t="str">
            <v>177.070 301 NE NORTHGATE WAY # 2 SEATTLE</v>
          </cell>
          <cell r="H255" t="str">
            <v>CGN1</v>
          </cell>
          <cell r="I255" t="str">
            <v>SC1</v>
          </cell>
          <cell r="J255" t="str">
            <v>WA11700260</v>
          </cell>
          <cell r="K255" t="str">
            <v>Commercial Svc/MSA</v>
          </cell>
          <cell r="L255" t="str">
            <v>S.11027.01.01</v>
          </cell>
          <cell r="M255" t="str">
            <v>CAP_Comm/Ind Service</v>
          </cell>
          <cell r="N255" t="str">
            <v>MCNSEG</v>
          </cell>
          <cell r="O255" t="str">
            <v>PILCHUCK - NOB - GAS</v>
          </cell>
          <cell r="P255" t="str">
            <v>X263125879</v>
          </cell>
          <cell r="Q255" t="str">
            <v>CUSTOMER</v>
          </cell>
          <cell r="R255" t="str">
            <v>NO</v>
          </cell>
          <cell r="S255" t="str">
            <v/>
          </cell>
          <cell r="T255" t="str">
            <v>000000</v>
          </cell>
          <cell r="U255">
            <v>39244</v>
          </cell>
          <cell r="V255">
            <v>39326</v>
          </cell>
          <cell r="X255">
            <v>0</v>
          </cell>
          <cell r="Y255">
            <v>2259.73</v>
          </cell>
          <cell r="Z255">
            <v>781.95</v>
          </cell>
          <cell r="AA255">
            <v>1</v>
          </cell>
          <cell r="AC255">
            <v>0</v>
          </cell>
          <cell r="AD255">
            <v>0</v>
          </cell>
          <cell r="AE255">
            <v>0</v>
          </cell>
          <cell r="AF255">
            <v>420</v>
          </cell>
          <cell r="AG255">
            <v>0</v>
          </cell>
          <cell r="AI255">
            <v>2259.73</v>
          </cell>
          <cell r="AJ255">
            <v>2259.73</v>
          </cell>
          <cell r="AK255">
            <v>780.21</v>
          </cell>
          <cell r="AL255">
            <v>486.43</v>
          </cell>
          <cell r="AM255">
            <v>261.73707338638383</v>
          </cell>
          <cell r="AN255">
            <v>248.61</v>
          </cell>
          <cell r="AO255">
            <v>730.59</v>
          </cell>
          <cell r="AP255">
            <v>35</v>
          </cell>
          <cell r="AQ255">
            <v>481</v>
          </cell>
          <cell r="AR255">
            <v>433</v>
          </cell>
        </row>
        <row r="256">
          <cell r="A256">
            <v>106182968</v>
          </cell>
          <cell r="B256">
            <v>0.49317780169633885</v>
          </cell>
          <cell r="C256" t="str">
            <v>N</v>
          </cell>
          <cell r="D256" t="str">
            <v>X</v>
          </cell>
          <cell r="F256" t="str">
            <v>Exclude due to material issues</v>
          </cell>
          <cell r="G256" t="str">
            <v>241.078 1335 VALENTINE AVE SE PACIFIC</v>
          </cell>
          <cell r="H256" t="str">
            <v>CGN1</v>
          </cell>
          <cell r="I256" t="str">
            <v>SC1</v>
          </cell>
          <cell r="J256" t="str">
            <v>WA12700230</v>
          </cell>
          <cell r="K256" t="str">
            <v>Commercial Svc/MSA</v>
          </cell>
          <cell r="L256" t="str">
            <v>P.11027.01.01</v>
          </cell>
          <cell r="M256" t="str">
            <v>CAP_Comm/Ind serv</v>
          </cell>
          <cell r="N256" t="str">
            <v>QSWPRG</v>
          </cell>
          <cell r="O256" t="str">
            <v>QUANTA - PUYALLUP - GAS</v>
          </cell>
          <cell r="P256" t="str">
            <v>X220043327</v>
          </cell>
          <cell r="Q256" t="str">
            <v>CUSTOMER</v>
          </cell>
          <cell r="R256" t="str">
            <v>?</v>
          </cell>
          <cell r="S256" t="str">
            <v>25001192</v>
          </cell>
          <cell r="T256" t="str">
            <v>000010</v>
          </cell>
          <cell r="U256">
            <v>39057</v>
          </cell>
          <cell r="V256">
            <v>39137</v>
          </cell>
          <cell r="W256">
            <v>39200</v>
          </cell>
          <cell r="X256">
            <v>0</v>
          </cell>
          <cell r="Y256">
            <v>2959.05</v>
          </cell>
          <cell r="Z256">
            <v>1215.83</v>
          </cell>
          <cell r="AA256">
            <v>1</v>
          </cell>
          <cell r="AB256">
            <v>169.3</v>
          </cell>
          <cell r="AC256">
            <v>745.36</v>
          </cell>
          <cell r="AD256">
            <v>888.47</v>
          </cell>
          <cell r="AE256">
            <v>1091.6284763000001</v>
          </cell>
          <cell r="AF256">
            <v>70</v>
          </cell>
          <cell r="AG256">
            <v>0</v>
          </cell>
          <cell r="AI256">
            <v>1867.4215237000001</v>
          </cell>
          <cell r="AJ256">
            <v>2959.05</v>
          </cell>
          <cell r="AK256">
            <v>1212.8599999999999</v>
          </cell>
          <cell r="AL256">
            <v>328.46</v>
          </cell>
          <cell r="AM256">
            <v>342.73700265252</v>
          </cell>
          <cell r="AN256">
            <v>165.78</v>
          </cell>
          <cell r="AO256">
            <v>1240.73</v>
          </cell>
          <cell r="AP256">
            <v>116</v>
          </cell>
          <cell r="AQ256">
            <v>125</v>
          </cell>
          <cell r="AR256">
            <v>113</v>
          </cell>
        </row>
        <row r="257">
          <cell r="A257">
            <v>106197209</v>
          </cell>
          <cell r="B257">
            <v>0.49520239738200655</v>
          </cell>
          <cell r="G257" t="str">
            <v>173.072 1750 NE 145TH ST SHORELINE</v>
          </cell>
          <cell r="H257" t="str">
            <v>CGN1</v>
          </cell>
          <cell r="I257" t="str">
            <v>SC1</v>
          </cell>
          <cell r="J257" t="str">
            <v>WA11700370</v>
          </cell>
          <cell r="K257" t="str">
            <v>Commercial Svc/MSA</v>
          </cell>
          <cell r="L257" t="str">
            <v>S.11027.01.01</v>
          </cell>
          <cell r="M257" t="str">
            <v>CAP_Comm/Ind Service</v>
          </cell>
          <cell r="N257" t="str">
            <v>MCNSEG</v>
          </cell>
          <cell r="O257" t="str">
            <v>PILCHUCK - NOB - GAS</v>
          </cell>
          <cell r="P257" t="str">
            <v>X262934557</v>
          </cell>
          <cell r="Q257" t="str">
            <v>?</v>
          </cell>
          <cell r="R257" t="str">
            <v>?</v>
          </cell>
          <cell r="S257" t="str">
            <v>25001417</v>
          </cell>
          <cell r="T257" t="str">
            <v>000010</v>
          </cell>
          <cell r="U257">
            <v>39259</v>
          </cell>
          <cell r="V257">
            <v>39326</v>
          </cell>
          <cell r="X257">
            <v>0</v>
          </cell>
          <cell r="Y257">
            <v>4636.3599999999997</v>
          </cell>
          <cell r="Z257">
            <v>3259.57</v>
          </cell>
          <cell r="AA257">
            <v>1</v>
          </cell>
          <cell r="AC257">
            <v>0</v>
          </cell>
          <cell r="AD257">
            <v>0</v>
          </cell>
          <cell r="AE257">
            <v>0</v>
          </cell>
          <cell r="AF257">
            <v>53</v>
          </cell>
          <cell r="AG257">
            <v>0</v>
          </cell>
          <cell r="AI257">
            <v>4636.3599999999997</v>
          </cell>
          <cell r="AJ257">
            <v>4636.3599999999997</v>
          </cell>
          <cell r="AK257">
            <v>3252.26</v>
          </cell>
          <cell r="AL257">
            <v>716.71</v>
          </cell>
          <cell r="AM257">
            <v>537.01428824049526</v>
          </cell>
          <cell r="AN257">
            <v>314.88</v>
          </cell>
          <cell r="AO257">
            <v>328.34</v>
          </cell>
          <cell r="AP257">
            <v>25</v>
          </cell>
          <cell r="AQ257">
            <v>57</v>
          </cell>
          <cell r="AR257">
            <v>51</v>
          </cell>
        </row>
        <row r="258">
          <cell r="A258">
            <v>106187658</v>
          </cell>
          <cell r="B258">
            <v>0.49570094628875694</v>
          </cell>
          <cell r="G258" t="str">
            <v>265.030 8735 COMMERCE PLACE DR NE # B LA</v>
          </cell>
          <cell r="H258" t="str">
            <v>CGN1</v>
          </cell>
          <cell r="I258" t="str">
            <v>SC1</v>
          </cell>
          <cell r="J258" t="str">
            <v>WA03400020</v>
          </cell>
          <cell r="K258" t="str">
            <v>Commercial Svc/MSA</v>
          </cell>
          <cell r="L258" t="str">
            <v>P.11027.01.01</v>
          </cell>
          <cell r="M258" t="str">
            <v>CAP_Comm/Ind serv</v>
          </cell>
          <cell r="N258" t="str">
            <v>QSTHLG</v>
          </cell>
          <cell r="O258" t="str">
            <v>QUANTA - OLYMPIA - GAS</v>
          </cell>
          <cell r="P258" t="str">
            <v>X246343866</v>
          </cell>
          <cell r="Q258" t="str">
            <v>CUSTOMER</v>
          </cell>
          <cell r="R258" t="str">
            <v>NO</v>
          </cell>
          <cell r="S258" t="str">
            <v/>
          </cell>
          <cell r="T258" t="str">
            <v>000000</v>
          </cell>
          <cell r="U258">
            <v>39149</v>
          </cell>
          <cell r="V258">
            <v>39228</v>
          </cell>
          <cell r="W258">
            <v>39291</v>
          </cell>
          <cell r="X258">
            <v>0</v>
          </cell>
          <cell r="Y258">
            <v>761.77</v>
          </cell>
          <cell r="Z258">
            <v>192.89</v>
          </cell>
          <cell r="AA258">
            <v>1</v>
          </cell>
          <cell r="AB258">
            <v>180.82</v>
          </cell>
          <cell r="AC258">
            <v>43.53</v>
          </cell>
          <cell r="AD258">
            <v>51.89</v>
          </cell>
          <cell r="AE258">
            <v>268.87237261999996</v>
          </cell>
          <cell r="AF258">
            <v>20</v>
          </cell>
          <cell r="AG258">
            <v>0</v>
          </cell>
          <cell r="AI258">
            <v>492.89762738000002</v>
          </cell>
          <cell r="AJ258">
            <v>761.77</v>
          </cell>
          <cell r="AK258">
            <v>192.68</v>
          </cell>
          <cell r="AL258">
            <v>163.72999999999999</v>
          </cell>
          <cell r="AM258">
            <v>88.233306808134444</v>
          </cell>
          <cell r="AN258">
            <v>67.87</v>
          </cell>
          <cell r="AO258">
            <v>329.83</v>
          </cell>
          <cell r="AP258">
            <v>9</v>
          </cell>
          <cell r="AQ258">
            <v>10</v>
          </cell>
          <cell r="AR258">
            <v>9</v>
          </cell>
        </row>
        <row r="259">
          <cell r="A259">
            <v>106181016</v>
          </cell>
          <cell r="B259">
            <v>0.49680196215814032</v>
          </cell>
          <cell r="G259" t="str">
            <v>228.085 29205 132ND AVE SE AUBURN</v>
          </cell>
          <cell r="H259" t="str">
            <v>CGN1</v>
          </cell>
          <cell r="I259" t="str">
            <v>SC1</v>
          </cell>
          <cell r="J259" t="str">
            <v>WA11700020</v>
          </cell>
          <cell r="K259" t="str">
            <v>Commercial Svc/MSA</v>
          </cell>
          <cell r="L259" t="str">
            <v>P.11027.01.01</v>
          </cell>
          <cell r="M259" t="str">
            <v>CAP_Comm/Ind serv</v>
          </cell>
          <cell r="N259" t="str">
            <v>QCSOKG</v>
          </cell>
          <cell r="O259" t="str">
            <v>QUANTA - SOUTH KING - GAS</v>
          </cell>
          <cell r="P259" t="str">
            <v>X238460192</v>
          </cell>
          <cell r="Q259" t="str">
            <v>CUSTOMER</v>
          </cell>
          <cell r="R259" t="str">
            <v>?</v>
          </cell>
          <cell r="S259" t="str">
            <v/>
          </cell>
          <cell r="T259" t="str">
            <v>000000</v>
          </cell>
          <cell r="U259">
            <v>39060</v>
          </cell>
          <cell r="V259">
            <v>39137</v>
          </cell>
          <cell r="W259">
            <v>39200</v>
          </cell>
          <cell r="X259">
            <v>0</v>
          </cell>
          <cell r="Y259">
            <v>2016.57</v>
          </cell>
          <cell r="Z259">
            <v>922.36</v>
          </cell>
          <cell r="AA259">
            <v>1</v>
          </cell>
          <cell r="AC259">
            <v>0</v>
          </cell>
          <cell r="AD259">
            <v>0</v>
          </cell>
          <cell r="AE259">
            <v>0</v>
          </cell>
          <cell r="AF259">
            <v>45</v>
          </cell>
          <cell r="AG259">
            <v>0</v>
          </cell>
          <cell r="AI259">
            <v>2016.57</v>
          </cell>
          <cell r="AJ259">
            <v>2016.57</v>
          </cell>
          <cell r="AK259">
            <v>920.1</v>
          </cell>
          <cell r="AL259">
            <v>262.11</v>
          </cell>
          <cell r="AM259">
            <v>233.57265251989384</v>
          </cell>
          <cell r="AN259">
            <v>125.77</v>
          </cell>
          <cell r="AO259">
            <v>700.09</v>
          </cell>
          <cell r="AP259">
            <v>88</v>
          </cell>
          <cell r="AQ259">
            <v>99</v>
          </cell>
          <cell r="AR259">
            <v>89</v>
          </cell>
        </row>
        <row r="260">
          <cell r="A260">
            <v>106178905</v>
          </cell>
          <cell r="B260">
            <v>0.50156287143736655</v>
          </cell>
          <cell r="G260" t="str">
            <v>164.065 51 PINE ST # ADDL EDMONDS</v>
          </cell>
          <cell r="H260" t="str">
            <v>CGN1</v>
          </cell>
          <cell r="I260" t="str">
            <v>SC1</v>
          </cell>
          <cell r="J260" t="str">
            <v>WA13100040</v>
          </cell>
          <cell r="K260" t="str">
            <v>Commercial Svc/MSA</v>
          </cell>
          <cell r="L260" t="str">
            <v>S.11027.01.01</v>
          </cell>
          <cell r="M260" t="str">
            <v>CAP_Comm/Ind Service</v>
          </cell>
          <cell r="N260" t="str">
            <v>MCNSEG</v>
          </cell>
          <cell r="O260" t="str">
            <v>PILCHUCK - NOB - GAS</v>
          </cell>
          <cell r="P260" t="str">
            <v>X235198313</v>
          </cell>
          <cell r="Q260" t="str">
            <v>CUSTOMER</v>
          </cell>
          <cell r="R260" t="str">
            <v>?</v>
          </cell>
          <cell r="S260" t="str">
            <v>25001051</v>
          </cell>
          <cell r="T260" t="str">
            <v>000010</v>
          </cell>
          <cell r="U260">
            <v>38912</v>
          </cell>
          <cell r="V260">
            <v>39018</v>
          </cell>
          <cell r="W260">
            <v>39081</v>
          </cell>
          <cell r="X260">
            <v>0</v>
          </cell>
          <cell r="Y260">
            <v>2232.35</v>
          </cell>
          <cell r="Z260">
            <v>1021.45</v>
          </cell>
          <cell r="AA260">
            <v>1</v>
          </cell>
          <cell r="AB260">
            <v>164.32</v>
          </cell>
          <cell r="AC260">
            <v>0</v>
          </cell>
          <cell r="AD260">
            <v>0</v>
          </cell>
          <cell r="AE260">
            <v>197.18252111999999</v>
          </cell>
          <cell r="AF260">
            <v>180</v>
          </cell>
          <cell r="AG260">
            <v>0</v>
          </cell>
          <cell r="AI260">
            <v>2035.1674788799999</v>
          </cell>
          <cell r="AJ260">
            <v>2232.35</v>
          </cell>
          <cell r="AK260">
            <v>1020.25</v>
          </cell>
          <cell r="AL260">
            <v>479.23</v>
          </cell>
          <cell r="AM260">
            <v>258.56573828470391</v>
          </cell>
          <cell r="AN260">
            <v>160.63999999999999</v>
          </cell>
          <cell r="AO260">
            <v>561.64</v>
          </cell>
          <cell r="AP260">
            <v>51</v>
          </cell>
          <cell r="AQ260">
            <v>56</v>
          </cell>
          <cell r="AR260">
            <v>50</v>
          </cell>
        </row>
        <row r="261">
          <cell r="A261">
            <v>106178747</v>
          </cell>
          <cell r="B261">
            <v>0.50349657655296731</v>
          </cell>
          <cell r="G261" t="str">
            <v>180.092 9805 AVONDALE RD NE # CABANA RED</v>
          </cell>
          <cell r="H261" t="str">
            <v>CGN1</v>
          </cell>
          <cell r="I261" t="str">
            <v>SC1</v>
          </cell>
          <cell r="J261" t="str">
            <v>WA11700240</v>
          </cell>
          <cell r="K261" t="str">
            <v>Commercial Svc/MSA</v>
          </cell>
          <cell r="L261" t="str">
            <v>P.11027.01.01</v>
          </cell>
          <cell r="M261" t="str">
            <v>CAP_Comm/Ind serv</v>
          </cell>
          <cell r="N261" t="str">
            <v>QCNOKG</v>
          </cell>
          <cell r="O261" t="str">
            <v>QUANTA - REDMOND - GAS</v>
          </cell>
          <cell r="P261" t="str">
            <v>X234991935</v>
          </cell>
          <cell r="Q261" t="str">
            <v>PSE</v>
          </cell>
          <cell r="R261" t="str">
            <v>NO</v>
          </cell>
          <cell r="S261" t="str">
            <v>35001342</v>
          </cell>
          <cell r="T261" t="str">
            <v>000010</v>
          </cell>
          <cell r="U261">
            <v>39029</v>
          </cell>
          <cell r="V261">
            <v>39109</v>
          </cell>
          <cell r="W261">
            <v>39172</v>
          </cell>
          <cell r="X261">
            <v>0</v>
          </cell>
          <cell r="Y261">
            <v>2897.1</v>
          </cell>
          <cell r="Z261">
            <v>1516.43</v>
          </cell>
          <cell r="AA261">
            <v>1</v>
          </cell>
          <cell r="AB261">
            <v>180.26</v>
          </cell>
          <cell r="AC261">
            <v>134.54</v>
          </cell>
          <cell r="AD261">
            <v>160.37</v>
          </cell>
          <cell r="AE261">
            <v>376.68037765999998</v>
          </cell>
          <cell r="AF261">
            <v>35</v>
          </cell>
          <cell r="AG261">
            <v>0</v>
          </cell>
          <cell r="AI261">
            <v>2520.4196223399999</v>
          </cell>
          <cell r="AJ261">
            <v>2897.1</v>
          </cell>
          <cell r="AK261">
            <v>1507.97</v>
          </cell>
          <cell r="AL261">
            <v>514.4</v>
          </cell>
          <cell r="AM261">
            <v>335.56153846153848</v>
          </cell>
          <cell r="AN261">
            <v>166.2</v>
          </cell>
          <cell r="AO261">
            <v>690.9</v>
          </cell>
          <cell r="AP261">
            <v>70</v>
          </cell>
          <cell r="AQ261">
            <v>74</v>
          </cell>
          <cell r="AR261">
            <v>67</v>
          </cell>
        </row>
        <row r="262">
          <cell r="A262">
            <v>106193732</v>
          </cell>
          <cell r="B262">
            <v>0.50658922921536709</v>
          </cell>
          <cell r="C262" t="str">
            <v>N</v>
          </cell>
          <cell r="D262" t="str">
            <v>X</v>
          </cell>
          <cell r="F262" t="str">
            <v>Exclude due to material issues</v>
          </cell>
          <cell r="G262" t="str">
            <v>222.078E 105 WASHINGTON AVE N KENT</v>
          </cell>
          <cell r="H262" t="str">
            <v>CGN1</v>
          </cell>
          <cell r="I262" t="str">
            <v>SC1</v>
          </cell>
          <cell r="J262" t="str">
            <v>WA11700150</v>
          </cell>
          <cell r="K262" t="str">
            <v>Commercial Svc/MSA</v>
          </cell>
          <cell r="L262" t="str">
            <v>P.11027.01.01</v>
          </cell>
          <cell r="M262" t="str">
            <v>CAP_Comm/Ind serv</v>
          </cell>
          <cell r="N262" t="str">
            <v>QCSOKG</v>
          </cell>
          <cell r="O262" t="str">
            <v>QUANTA - SOUTH KING - GAS</v>
          </cell>
          <cell r="P262" t="str">
            <v>X259239013</v>
          </cell>
          <cell r="Q262" t="str">
            <v>CUSTOMER</v>
          </cell>
          <cell r="R262" t="str">
            <v>NO</v>
          </cell>
          <cell r="S262" t="str">
            <v>25001363</v>
          </cell>
          <cell r="T262" t="str">
            <v>000010</v>
          </cell>
          <cell r="U262">
            <v>39189</v>
          </cell>
          <cell r="V262">
            <v>39263</v>
          </cell>
          <cell r="W262">
            <v>39326</v>
          </cell>
          <cell r="X262">
            <v>0</v>
          </cell>
          <cell r="Y262">
            <v>9152.9699999999993</v>
          </cell>
          <cell r="Z262">
            <v>5287.11</v>
          </cell>
          <cell r="AA262">
            <v>1</v>
          </cell>
          <cell r="AB262">
            <v>174.12</v>
          </cell>
          <cell r="AC262">
            <v>752.78</v>
          </cell>
          <cell r="AD262">
            <v>897.31</v>
          </cell>
          <cell r="AE262">
            <v>1106.25243292</v>
          </cell>
          <cell r="AF262">
            <v>252</v>
          </cell>
          <cell r="AG262">
            <v>0</v>
          </cell>
          <cell r="AI262">
            <v>8046.7175670799988</v>
          </cell>
          <cell r="AJ262">
            <v>9152.9699999999993</v>
          </cell>
          <cell r="AK262">
            <v>5257.79</v>
          </cell>
          <cell r="AL262">
            <v>1644.07</v>
          </cell>
          <cell r="AM262">
            <v>1060.1583289124665</v>
          </cell>
          <cell r="AN262">
            <v>641.53</v>
          </cell>
          <cell r="AO262">
            <v>1543.61</v>
          </cell>
          <cell r="AP262">
            <v>258</v>
          </cell>
          <cell r="AQ262">
            <v>302</v>
          </cell>
          <cell r="AR262">
            <v>272</v>
          </cell>
        </row>
        <row r="263">
          <cell r="A263">
            <v>106185319</v>
          </cell>
          <cell r="B263">
            <v>0.50913855550509801</v>
          </cell>
          <cell r="G263" t="str">
            <v>233.071 33507 9TH AVE S # A-HSE FEDERAL</v>
          </cell>
          <cell r="H263" t="str">
            <v>CGN1</v>
          </cell>
          <cell r="I263" t="str">
            <v>SC1</v>
          </cell>
          <cell r="J263" t="str">
            <v>WA11700320</v>
          </cell>
          <cell r="K263" t="str">
            <v>Commercial Svc/MSA</v>
          </cell>
          <cell r="L263" t="str">
            <v>P.11027.01.01</v>
          </cell>
          <cell r="M263" t="str">
            <v>CAP_Comm/Ind serv</v>
          </cell>
          <cell r="N263" t="str">
            <v>QCSOKG</v>
          </cell>
          <cell r="O263" t="str">
            <v>QUANTA - SOUTH KING - GAS</v>
          </cell>
          <cell r="P263" t="str">
            <v>X243480518</v>
          </cell>
          <cell r="Q263" t="str">
            <v>CUSTOMER</v>
          </cell>
          <cell r="R263" t="str">
            <v>?</v>
          </cell>
          <cell r="S263" t="str">
            <v>25001254</v>
          </cell>
          <cell r="T263" t="str">
            <v>000010</v>
          </cell>
          <cell r="U263">
            <v>39139</v>
          </cell>
          <cell r="V263">
            <v>39200</v>
          </cell>
          <cell r="W263">
            <v>39263</v>
          </cell>
          <cell r="X263">
            <v>0</v>
          </cell>
          <cell r="Y263">
            <v>578.80999999999995</v>
          </cell>
          <cell r="Z263">
            <v>292.35000000000002</v>
          </cell>
          <cell r="AA263">
            <v>1</v>
          </cell>
          <cell r="AC263">
            <v>27.86</v>
          </cell>
          <cell r="AD263">
            <v>33.21</v>
          </cell>
          <cell r="AE263">
            <v>33.21</v>
          </cell>
          <cell r="AF263">
            <v>28</v>
          </cell>
          <cell r="AG263">
            <v>0</v>
          </cell>
          <cell r="AI263">
            <v>545.59999999999991</v>
          </cell>
          <cell r="AJ263">
            <v>578.80999999999995</v>
          </cell>
          <cell r="AK263">
            <v>292.14999999999998</v>
          </cell>
          <cell r="AL263">
            <v>84.64</v>
          </cell>
          <cell r="AM263">
            <v>67.041653404067176</v>
          </cell>
          <cell r="AN263">
            <v>30.21</v>
          </cell>
          <cell r="AO263">
            <v>169.99</v>
          </cell>
          <cell r="AP263">
            <v>28</v>
          </cell>
          <cell r="AQ263">
            <v>29</v>
          </cell>
          <cell r="AR263">
            <v>26</v>
          </cell>
        </row>
        <row r="264">
          <cell r="A264">
            <v>106195297</v>
          </cell>
          <cell r="B264">
            <v>0.50958003300374521</v>
          </cell>
          <cell r="G264" t="str">
            <v>243.078 14324 32ND ST E SUMNER</v>
          </cell>
          <cell r="H264" t="str">
            <v>CGN1</v>
          </cell>
          <cell r="I264" t="str">
            <v>SC1</v>
          </cell>
          <cell r="J264" t="str">
            <v>WA12700160</v>
          </cell>
          <cell r="K264" t="str">
            <v>Commercial Svc/MSA</v>
          </cell>
          <cell r="L264" t="str">
            <v>P.11027.01.01</v>
          </cell>
          <cell r="M264" t="str">
            <v>CAP_Comm/Ind serv</v>
          </cell>
          <cell r="N264" t="str">
            <v>QSWPRGS</v>
          </cell>
          <cell r="O264" t="str">
            <v>QUANTA - PUYALLUP - GAS - SIMPLE SERVICE</v>
          </cell>
          <cell r="P264" t="str">
            <v>X263847984</v>
          </cell>
          <cell r="Q264" t="str">
            <v>?</v>
          </cell>
          <cell r="R264" t="str">
            <v>NO</v>
          </cell>
          <cell r="S264" t="str">
            <v>25001426</v>
          </cell>
          <cell r="T264" t="str">
            <v>000160</v>
          </cell>
          <cell r="U264">
            <v>39261</v>
          </cell>
          <cell r="V264">
            <v>39326</v>
          </cell>
          <cell r="X264">
            <v>0</v>
          </cell>
          <cell r="Y264">
            <v>251.85</v>
          </cell>
          <cell r="Z264">
            <v>52.39</v>
          </cell>
          <cell r="AA264">
            <v>1</v>
          </cell>
          <cell r="AC264">
            <v>28.97</v>
          </cell>
          <cell r="AD264">
            <v>34.53</v>
          </cell>
          <cell r="AE264">
            <v>34.53</v>
          </cell>
          <cell r="AF264">
            <v>6</v>
          </cell>
          <cell r="AG264">
            <v>0</v>
          </cell>
          <cell r="AI264">
            <v>217.32</v>
          </cell>
          <cell r="AJ264">
            <v>251.85</v>
          </cell>
          <cell r="AK264">
            <v>52.17</v>
          </cell>
          <cell r="AL264">
            <v>39.659999999999997</v>
          </cell>
          <cell r="AM264">
            <v>29.170954907161814</v>
          </cell>
          <cell r="AN264">
            <v>5.89</v>
          </cell>
          <cell r="AO264">
            <v>153.61000000000001</v>
          </cell>
          <cell r="AP264">
            <v>5</v>
          </cell>
          <cell r="AQ264">
            <v>3</v>
          </cell>
          <cell r="AR264">
            <v>3</v>
          </cell>
        </row>
        <row r="265">
          <cell r="A265">
            <v>106179665</v>
          </cell>
          <cell r="B265">
            <v>0.50983568766550214</v>
          </cell>
          <cell r="G265" t="str">
            <v>192.071C  925 S JACKSON ST SEATTLE</v>
          </cell>
          <cell r="H265" t="str">
            <v>CGN1</v>
          </cell>
          <cell r="I265" t="str">
            <v>SC1</v>
          </cell>
          <cell r="J265" t="str">
            <v>WA11700260</v>
          </cell>
          <cell r="K265" t="str">
            <v>Commercial Svc/MSA</v>
          </cell>
          <cell r="L265" t="str">
            <v>S.11027.01.01</v>
          </cell>
          <cell r="M265" t="str">
            <v>CAP_Comm/Ind Service</v>
          </cell>
          <cell r="N265" t="str">
            <v>MCNSEG</v>
          </cell>
          <cell r="O265" t="str">
            <v>PILCHUCK - NOB - GAS</v>
          </cell>
          <cell r="P265" t="str">
            <v>X233704549</v>
          </cell>
          <cell r="Q265" t="str">
            <v>PSE</v>
          </cell>
          <cell r="R265" t="str">
            <v>NO</v>
          </cell>
          <cell r="S265" t="str">
            <v/>
          </cell>
          <cell r="T265" t="str">
            <v>000000</v>
          </cell>
          <cell r="U265">
            <v>38918</v>
          </cell>
          <cell r="V265">
            <v>38990</v>
          </cell>
          <cell r="W265">
            <v>39050</v>
          </cell>
          <cell r="X265">
            <v>0</v>
          </cell>
          <cell r="Y265">
            <v>7498.42</v>
          </cell>
          <cell r="Z265">
            <v>4785.47</v>
          </cell>
          <cell r="AA265">
            <v>1</v>
          </cell>
          <cell r="AB265">
            <v>164.32</v>
          </cell>
          <cell r="AC265">
            <v>0</v>
          </cell>
          <cell r="AD265">
            <v>0</v>
          </cell>
          <cell r="AE265">
            <v>197.18252111999999</v>
          </cell>
          <cell r="AF265">
            <v>111</v>
          </cell>
          <cell r="AG265">
            <v>0</v>
          </cell>
          <cell r="AI265">
            <v>7301.2374788799998</v>
          </cell>
          <cell r="AJ265">
            <v>7498.42</v>
          </cell>
          <cell r="AK265">
            <v>4780.1099999999997</v>
          </cell>
          <cell r="AL265">
            <v>1469.23</v>
          </cell>
          <cell r="AM265">
            <v>868.51725906277625</v>
          </cell>
          <cell r="AN265">
            <v>527.15</v>
          </cell>
          <cell r="AO265">
            <v>686.9</v>
          </cell>
          <cell r="AP265">
            <v>80</v>
          </cell>
          <cell r="AQ265">
            <v>112</v>
          </cell>
          <cell r="AR265">
            <v>101</v>
          </cell>
        </row>
        <row r="266">
          <cell r="A266">
            <v>106190302</v>
          </cell>
          <cell r="B266">
            <v>0.51261394885754186</v>
          </cell>
          <cell r="G266" t="str">
            <v>259.061 15701 B ST E TACOMA</v>
          </cell>
          <cell r="H266" t="str">
            <v>CGN1</v>
          </cell>
          <cell r="I266" t="str">
            <v>SC1</v>
          </cell>
          <cell r="J266" t="str">
            <v>WA12700170</v>
          </cell>
          <cell r="K266" t="str">
            <v>Commercial Svc/MSA</v>
          </cell>
          <cell r="L266" t="str">
            <v>P.11027.01.01</v>
          </cell>
          <cell r="M266" t="str">
            <v>CAP_Comm/Ind serv</v>
          </cell>
          <cell r="N266" t="str">
            <v>QSWPRG</v>
          </cell>
          <cell r="O266" t="str">
            <v>QUANTA - PUYALLUP - GAS</v>
          </cell>
          <cell r="P266" t="str">
            <v>X205323575</v>
          </cell>
          <cell r="Q266" t="str">
            <v>CUSTOMER</v>
          </cell>
          <cell r="R266" t="str">
            <v>NO</v>
          </cell>
          <cell r="S266" t="str">
            <v>25001313</v>
          </cell>
          <cell r="T266" t="str">
            <v>000010</v>
          </cell>
          <cell r="U266">
            <v>39132</v>
          </cell>
          <cell r="V266">
            <v>39200</v>
          </cell>
          <cell r="W266">
            <v>39263</v>
          </cell>
          <cell r="X266">
            <v>0</v>
          </cell>
          <cell r="Y266">
            <v>27972.74</v>
          </cell>
          <cell r="Z266">
            <v>18808.810000000001</v>
          </cell>
          <cell r="AA266">
            <v>1</v>
          </cell>
          <cell r="AC266">
            <v>0</v>
          </cell>
          <cell r="AD266">
            <v>0</v>
          </cell>
          <cell r="AE266">
            <v>0</v>
          </cell>
          <cell r="AF266">
            <v>780</v>
          </cell>
          <cell r="AG266">
            <v>0</v>
          </cell>
          <cell r="AI266">
            <v>27972.74</v>
          </cell>
          <cell r="AJ266">
            <v>27972.74</v>
          </cell>
          <cell r="AK266">
            <v>18794.89</v>
          </cell>
          <cell r="AL266">
            <v>5224.93</v>
          </cell>
          <cell r="AM266">
            <v>3239.9902210433247</v>
          </cell>
          <cell r="AN266">
            <v>2054.5</v>
          </cell>
          <cell r="AO266">
            <v>1732.36</v>
          </cell>
          <cell r="AP266">
            <v>756</v>
          </cell>
          <cell r="AQ266">
            <v>874</v>
          </cell>
          <cell r="AR266">
            <v>787</v>
          </cell>
        </row>
        <row r="267">
          <cell r="A267">
            <v>106182723</v>
          </cell>
          <cell r="B267">
            <v>0.51341393325536377</v>
          </cell>
          <cell r="G267" t="str">
            <v>271.014 2102 CARRIAGE DR SW # I OLYMPIA</v>
          </cell>
          <cell r="H267" t="str">
            <v>CGN1</v>
          </cell>
          <cell r="I267" t="str">
            <v>SC1</v>
          </cell>
          <cell r="J267" t="str">
            <v>WA03400030</v>
          </cell>
          <cell r="K267" t="str">
            <v>Commercial Svc/MSA</v>
          </cell>
          <cell r="L267" t="str">
            <v>P.11027.01.01</v>
          </cell>
          <cell r="M267" t="str">
            <v>CAP_Comm/Ind serv</v>
          </cell>
          <cell r="N267" t="str">
            <v>QSTHLG</v>
          </cell>
          <cell r="O267" t="str">
            <v>QUANTA - OLYMPIA - GAS</v>
          </cell>
          <cell r="P267" t="str">
            <v>X241314669</v>
          </cell>
          <cell r="Q267" t="str">
            <v>CUSTOMER</v>
          </cell>
          <cell r="R267" t="str">
            <v>NO</v>
          </cell>
          <cell r="S267" t="str">
            <v>35000219</v>
          </cell>
          <cell r="T267" t="str">
            <v>000060</v>
          </cell>
          <cell r="U267">
            <v>38952</v>
          </cell>
          <cell r="V267">
            <v>39018</v>
          </cell>
          <cell r="W267">
            <v>39081</v>
          </cell>
          <cell r="X267">
            <v>0</v>
          </cell>
          <cell r="Y267">
            <v>296.68</v>
          </cell>
          <cell r="Z267">
            <v>85.93</v>
          </cell>
          <cell r="AA267">
            <v>1</v>
          </cell>
          <cell r="AC267">
            <v>27.45</v>
          </cell>
          <cell r="AD267">
            <v>32.72</v>
          </cell>
          <cell r="AE267">
            <v>32.72</v>
          </cell>
          <cell r="AF267">
            <v>25</v>
          </cell>
          <cell r="AG267">
            <v>0</v>
          </cell>
          <cell r="AI267">
            <v>263.96000000000004</v>
          </cell>
          <cell r="AJ267">
            <v>296.68</v>
          </cell>
          <cell r="AK267">
            <v>85.85</v>
          </cell>
          <cell r="AL267">
            <v>54.41</v>
          </cell>
          <cell r="AM267">
            <v>34.363465959328039</v>
          </cell>
          <cell r="AN267">
            <v>7.98</v>
          </cell>
          <cell r="AO267">
            <v>148.07</v>
          </cell>
          <cell r="AP267">
            <v>4</v>
          </cell>
          <cell r="AQ267">
            <v>5</v>
          </cell>
          <cell r="AR267">
            <v>5</v>
          </cell>
        </row>
        <row r="268">
          <cell r="A268">
            <v>106192273</v>
          </cell>
          <cell r="B268">
            <v>0.51416817849981467</v>
          </cell>
          <cell r="G268" t="str">
            <v>189.071E 1831 BROADWAY AVE SEATTLE</v>
          </cell>
          <cell r="H268" t="str">
            <v>CGN1</v>
          </cell>
          <cell r="I268" t="str">
            <v>SC1</v>
          </cell>
          <cell r="J268" t="str">
            <v>WA11700260</v>
          </cell>
          <cell r="K268" t="str">
            <v>Commercial Svc/MSA</v>
          </cell>
          <cell r="L268" t="str">
            <v>S.11027.01.01</v>
          </cell>
          <cell r="M268" t="str">
            <v>CAP_Comm/Ind Service</v>
          </cell>
          <cell r="N268" t="str">
            <v>MCNSEG</v>
          </cell>
          <cell r="O268" t="str">
            <v>PILCHUCK - NOB - GAS</v>
          </cell>
          <cell r="P268" t="str">
            <v>X256099191</v>
          </cell>
          <cell r="Q268" t="str">
            <v>PSE</v>
          </cell>
          <cell r="R268" t="str">
            <v>?</v>
          </cell>
          <cell r="S268" t="str">
            <v>25001334</v>
          </cell>
          <cell r="T268" t="str">
            <v>000010</v>
          </cell>
          <cell r="U268">
            <v>39142</v>
          </cell>
          <cell r="V268">
            <v>39228</v>
          </cell>
          <cell r="W268">
            <v>39291</v>
          </cell>
          <cell r="X268">
            <v>0.43</v>
          </cell>
          <cell r="Y268">
            <v>7129.43</v>
          </cell>
          <cell r="Z268">
            <v>4612.38</v>
          </cell>
          <cell r="AA268">
            <v>1</v>
          </cell>
          <cell r="AC268">
            <v>0</v>
          </cell>
          <cell r="AD268">
            <v>0</v>
          </cell>
          <cell r="AE268">
            <v>0</v>
          </cell>
          <cell r="AF268">
            <v>80</v>
          </cell>
          <cell r="AG268">
            <v>0</v>
          </cell>
          <cell r="AI268">
            <v>7129</v>
          </cell>
          <cell r="AJ268">
            <v>7129</v>
          </cell>
          <cell r="AK268">
            <v>4610.09</v>
          </cell>
          <cell r="AL268">
            <v>1268.06</v>
          </cell>
          <cell r="AM268">
            <v>825.72855879752478</v>
          </cell>
          <cell r="AN268">
            <v>527.6</v>
          </cell>
          <cell r="AO268">
            <v>690.54</v>
          </cell>
          <cell r="AP268">
            <v>67</v>
          </cell>
          <cell r="AQ268">
            <v>93</v>
          </cell>
          <cell r="AR268">
            <v>84</v>
          </cell>
        </row>
        <row r="269">
          <cell r="A269">
            <v>106197176</v>
          </cell>
          <cell r="B269">
            <v>0.51798988378092226</v>
          </cell>
          <cell r="G269" t="str">
            <v>171.068 16526 AURORA AVE N SHORELINE</v>
          </cell>
          <cell r="H269" t="str">
            <v>CGN1</v>
          </cell>
          <cell r="I269" t="str">
            <v>SC1</v>
          </cell>
          <cell r="J269" t="str">
            <v>WA11700370</v>
          </cell>
          <cell r="K269" t="str">
            <v>Commercial Svc/MSA</v>
          </cell>
          <cell r="L269" t="str">
            <v>S.11027.01.01</v>
          </cell>
          <cell r="M269" t="str">
            <v>CAP_Comm/Ind Service</v>
          </cell>
          <cell r="N269" t="str">
            <v>MCNSEG</v>
          </cell>
          <cell r="O269" t="str">
            <v>PILCHUCK - NOB - GAS</v>
          </cell>
          <cell r="P269" t="str">
            <v>X264596015</v>
          </cell>
          <cell r="Q269" t="str">
            <v>PSE</v>
          </cell>
          <cell r="R269" t="str">
            <v>?</v>
          </cell>
          <cell r="S269" t="str">
            <v/>
          </cell>
          <cell r="T269" t="str">
            <v>000000</v>
          </cell>
          <cell r="U269">
            <v>39245</v>
          </cell>
          <cell r="V269">
            <v>39326</v>
          </cell>
          <cell r="X269">
            <v>0</v>
          </cell>
          <cell r="Y269">
            <v>4968.9399999999996</v>
          </cell>
          <cell r="Z269">
            <v>3032.03</v>
          </cell>
          <cell r="AA269">
            <v>1</v>
          </cell>
          <cell r="AB269">
            <v>183.32</v>
          </cell>
          <cell r="AC269">
            <v>0</v>
          </cell>
          <cell r="AD269">
            <v>0</v>
          </cell>
          <cell r="AE269">
            <v>219.98235011999998</v>
          </cell>
          <cell r="AF269">
            <v>30</v>
          </cell>
          <cell r="AG269">
            <v>0</v>
          </cell>
          <cell r="AI269">
            <v>4748.9576498799997</v>
          </cell>
          <cell r="AJ269">
            <v>4968.9399999999996</v>
          </cell>
          <cell r="AK269">
            <v>3025.24</v>
          </cell>
          <cell r="AL269">
            <v>913.18</v>
          </cell>
          <cell r="AM269">
            <v>575.53593280282894</v>
          </cell>
          <cell r="AN269">
            <v>482.65</v>
          </cell>
          <cell r="AO269">
            <v>506.3</v>
          </cell>
          <cell r="AP269">
            <v>18</v>
          </cell>
          <cell r="AQ269">
            <v>30</v>
          </cell>
          <cell r="AR269">
            <v>27</v>
          </cell>
        </row>
        <row r="270">
          <cell r="A270">
            <v>106187218</v>
          </cell>
          <cell r="B270">
            <v>0.52092473959031538</v>
          </cell>
          <cell r="G270" t="str">
            <v>265.067 5000 200TH ST E # B SPANAWAY</v>
          </cell>
          <cell r="H270" t="str">
            <v>CGN1</v>
          </cell>
          <cell r="I270" t="str">
            <v>SC1</v>
          </cell>
          <cell r="J270" t="str">
            <v>WA12700270</v>
          </cell>
          <cell r="K270" t="str">
            <v>Commercial Svc/MSA</v>
          </cell>
          <cell r="L270" t="str">
            <v>P.11027.01.01</v>
          </cell>
          <cell r="M270" t="str">
            <v>CAP_Comm/Ind serv</v>
          </cell>
          <cell r="N270" t="str">
            <v>QSWPRG</v>
          </cell>
          <cell r="O270" t="str">
            <v>QUANTA - PUYALLUP - GAS</v>
          </cell>
          <cell r="P270" t="str">
            <v>X248321989</v>
          </cell>
          <cell r="Q270" t="str">
            <v>CUSTOMER</v>
          </cell>
          <cell r="R270" t="str">
            <v>?</v>
          </cell>
          <cell r="S270" t="str">
            <v/>
          </cell>
          <cell r="T270" t="str">
            <v>000000</v>
          </cell>
          <cell r="U270">
            <v>39210</v>
          </cell>
          <cell r="V270">
            <v>39326</v>
          </cell>
          <cell r="X270">
            <v>0</v>
          </cell>
          <cell r="Y270">
            <v>861.51</v>
          </cell>
          <cell r="Z270">
            <v>156.75</v>
          </cell>
          <cell r="AA270">
            <v>1</v>
          </cell>
          <cell r="AC270">
            <v>0</v>
          </cell>
          <cell r="AD270">
            <v>0</v>
          </cell>
          <cell r="AE270">
            <v>0</v>
          </cell>
          <cell r="AF270">
            <v>25</v>
          </cell>
          <cell r="AG270">
            <v>0</v>
          </cell>
          <cell r="AI270">
            <v>861.51</v>
          </cell>
          <cell r="AJ270">
            <v>861.51</v>
          </cell>
          <cell r="AK270">
            <v>156.51</v>
          </cell>
          <cell r="AL270">
            <v>147.93</v>
          </cell>
          <cell r="AM270">
            <v>99.785862068965571</v>
          </cell>
          <cell r="AN270">
            <v>17.86</v>
          </cell>
          <cell r="AO270">
            <v>537.95000000000005</v>
          </cell>
          <cell r="AP270">
            <v>15</v>
          </cell>
          <cell r="AQ270">
            <v>15</v>
          </cell>
          <cell r="AR270">
            <v>14</v>
          </cell>
        </row>
        <row r="271">
          <cell r="A271">
            <v>106191792</v>
          </cell>
          <cell r="B271">
            <v>0.52203338884366879</v>
          </cell>
          <cell r="G271" t="str">
            <v>211.078 15665 NELSON PL S # B TUKWILA</v>
          </cell>
          <cell r="H271" t="str">
            <v>CGN1</v>
          </cell>
          <cell r="I271" t="str">
            <v>SC1</v>
          </cell>
          <cell r="J271" t="str">
            <v>WA11700290</v>
          </cell>
          <cell r="K271" t="str">
            <v>Commercial Svc/MSA</v>
          </cell>
          <cell r="L271" t="str">
            <v>S.11027.01.01</v>
          </cell>
          <cell r="M271" t="str">
            <v>CAP_Comm/Ind Service</v>
          </cell>
          <cell r="N271" t="str">
            <v>MCSSEG</v>
          </cell>
          <cell r="O271" t="str">
            <v>PILCHUCK - KENT - GAS</v>
          </cell>
          <cell r="P271" t="str">
            <v>X256126859</v>
          </cell>
          <cell r="Q271" t="str">
            <v>PSE</v>
          </cell>
          <cell r="R271" t="str">
            <v>NO</v>
          </cell>
          <cell r="S271" t="str">
            <v>2249763</v>
          </cell>
          <cell r="T271" t="str">
            <v>000010</v>
          </cell>
          <cell r="U271">
            <v>39156</v>
          </cell>
          <cell r="V271">
            <v>39228</v>
          </cell>
          <cell r="W271">
            <v>39291</v>
          </cell>
          <cell r="X271">
            <v>0</v>
          </cell>
          <cell r="Y271">
            <v>6093.9</v>
          </cell>
          <cell r="Z271">
            <v>3996.34</v>
          </cell>
          <cell r="AA271">
            <v>1</v>
          </cell>
          <cell r="AB271">
            <v>170.14</v>
          </cell>
          <cell r="AC271">
            <v>0</v>
          </cell>
          <cell r="AD271">
            <v>0</v>
          </cell>
          <cell r="AE271">
            <v>204.16646873999997</v>
          </cell>
          <cell r="AF271">
            <v>120</v>
          </cell>
          <cell r="AG271">
            <v>0</v>
          </cell>
          <cell r="AI271">
            <v>5889.7335312599998</v>
          </cell>
          <cell r="AJ271">
            <v>6093.9</v>
          </cell>
          <cell r="AK271">
            <v>3994.49</v>
          </cell>
          <cell r="AL271">
            <v>1052.6099999999999</v>
          </cell>
          <cell r="AM271">
            <v>705.83633952254604</v>
          </cell>
          <cell r="AN271">
            <v>414.08</v>
          </cell>
          <cell r="AO271">
            <v>607.82000000000005</v>
          </cell>
          <cell r="AP271">
            <v>48</v>
          </cell>
          <cell r="AQ271">
            <v>91</v>
          </cell>
          <cell r="AR271">
            <v>82</v>
          </cell>
        </row>
        <row r="272">
          <cell r="A272">
            <v>106158188</v>
          </cell>
          <cell r="B272">
            <v>0.5271106568429702</v>
          </cell>
          <cell r="G272" t="str">
            <v>247.048 6320 GRANDVIEW DR W UNIVERSITY P</v>
          </cell>
          <cell r="H272" t="str">
            <v>CGN1</v>
          </cell>
          <cell r="I272" t="str">
            <v>SC1</v>
          </cell>
          <cell r="J272" t="str">
            <v>WA12700190</v>
          </cell>
          <cell r="K272" t="str">
            <v>Commercial Svc/MSA</v>
          </cell>
          <cell r="L272" t="str">
            <v>P.11027.01.01</v>
          </cell>
          <cell r="M272" t="str">
            <v>CAP_Comm/Ind serv</v>
          </cell>
          <cell r="N272" t="str">
            <v>QSWPRG</v>
          </cell>
          <cell r="O272" t="str">
            <v>QUANTA - PUYALLUP - GAS</v>
          </cell>
          <cell r="P272" t="str">
            <v>X203518420</v>
          </cell>
          <cell r="Q272" t="str">
            <v>CUSTOMER</v>
          </cell>
          <cell r="R272" t="str">
            <v>NO</v>
          </cell>
          <cell r="S272" t="str">
            <v>25000956</v>
          </cell>
          <cell r="T272" t="str">
            <v>000010</v>
          </cell>
          <cell r="U272">
            <v>39017</v>
          </cell>
          <cell r="V272">
            <v>39081</v>
          </cell>
          <cell r="W272">
            <v>39172</v>
          </cell>
          <cell r="X272">
            <v>0</v>
          </cell>
          <cell r="Y272">
            <v>2636.34</v>
          </cell>
          <cell r="Z272">
            <v>1451.08</v>
          </cell>
          <cell r="AA272">
            <v>1</v>
          </cell>
          <cell r="AC272">
            <v>27.66</v>
          </cell>
          <cell r="AD272">
            <v>32.97</v>
          </cell>
          <cell r="AE272">
            <v>32.97</v>
          </cell>
          <cell r="AF272">
            <v>120</v>
          </cell>
          <cell r="AG272">
            <v>0</v>
          </cell>
          <cell r="AI272">
            <v>2603.3700000000003</v>
          </cell>
          <cell r="AJ272">
            <v>2636.34</v>
          </cell>
          <cell r="AK272">
            <v>1442.88</v>
          </cell>
          <cell r="AL272">
            <v>544.45000000000005</v>
          </cell>
          <cell r="AM272">
            <v>305.35856763925722</v>
          </cell>
          <cell r="AN272">
            <v>257.67</v>
          </cell>
          <cell r="AO272">
            <v>367.62</v>
          </cell>
          <cell r="AP272">
            <v>138</v>
          </cell>
          <cell r="AQ272">
            <v>152</v>
          </cell>
          <cell r="AR272">
            <v>137</v>
          </cell>
        </row>
        <row r="273">
          <cell r="A273">
            <v>106161480</v>
          </cell>
          <cell r="B273">
            <v>0.52796309661267049</v>
          </cell>
          <cell r="G273" t="str">
            <v>246.072 922 VALLEY AVE NW PUYALLUP</v>
          </cell>
          <cell r="H273" t="str">
            <v>CGN1</v>
          </cell>
          <cell r="I273" t="str">
            <v>SC1</v>
          </cell>
          <cell r="J273" t="str">
            <v>WA12700110</v>
          </cell>
          <cell r="K273" t="str">
            <v>Commercial Svc/MSA</v>
          </cell>
          <cell r="L273" t="str">
            <v>P.11027.01.01</v>
          </cell>
          <cell r="M273" t="str">
            <v>CAP_Comm/Ind serv</v>
          </cell>
          <cell r="N273" t="str">
            <v>QSWPRG</v>
          </cell>
          <cell r="O273" t="str">
            <v>QUANTA - PUYALLUP - GAS</v>
          </cell>
          <cell r="P273" t="str">
            <v>X208908829</v>
          </cell>
          <cell r="Q273" t="str">
            <v>CUSTOMER</v>
          </cell>
          <cell r="R273" t="str">
            <v>NO</v>
          </cell>
          <cell r="S273" t="str">
            <v/>
          </cell>
          <cell r="T273" t="str">
            <v>000000</v>
          </cell>
          <cell r="U273">
            <v>38987</v>
          </cell>
          <cell r="V273">
            <v>39050</v>
          </cell>
          <cell r="W273">
            <v>39109</v>
          </cell>
          <cell r="X273">
            <v>0</v>
          </cell>
          <cell r="Y273">
            <v>965.16</v>
          </cell>
          <cell r="Z273">
            <v>251.84</v>
          </cell>
          <cell r="AA273">
            <v>1</v>
          </cell>
          <cell r="AC273">
            <v>0</v>
          </cell>
          <cell r="AD273">
            <v>0</v>
          </cell>
          <cell r="AE273">
            <v>0</v>
          </cell>
          <cell r="AF273">
            <v>35</v>
          </cell>
          <cell r="AG273">
            <v>0</v>
          </cell>
          <cell r="AI273">
            <v>965.16</v>
          </cell>
          <cell r="AJ273">
            <v>965.16</v>
          </cell>
          <cell r="AK273">
            <v>250.94</v>
          </cell>
          <cell r="AL273">
            <v>166.97</v>
          </cell>
          <cell r="AM273">
            <v>111.79129973474801</v>
          </cell>
          <cell r="AN273">
            <v>17.170000000000002</v>
          </cell>
          <cell r="AO273">
            <v>527.96</v>
          </cell>
          <cell r="AP273">
            <v>24</v>
          </cell>
          <cell r="AQ273">
            <v>26</v>
          </cell>
          <cell r="AR273">
            <v>23</v>
          </cell>
        </row>
        <row r="274">
          <cell r="A274">
            <v>106191520</v>
          </cell>
          <cell r="B274">
            <v>0.52830615543626269</v>
          </cell>
          <cell r="G274" t="str">
            <v>260.073 16428 E MERIDIAN PUYALLUP</v>
          </cell>
          <cell r="H274" t="str">
            <v>CGN1</v>
          </cell>
          <cell r="I274" t="str">
            <v>SC1</v>
          </cell>
          <cell r="J274" t="str">
            <v>WA12700110</v>
          </cell>
          <cell r="K274" t="str">
            <v>Commercial Svc/MSA</v>
          </cell>
          <cell r="L274" t="str">
            <v>P.11027.01.01</v>
          </cell>
          <cell r="M274" t="str">
            <v>CAP_Comm/Ind serv</v>
          </cell>
          <cell r="N274" t="str">
            <v>QSWPRG</v>
          </cell>
          <cell r="O274" t="str">
            <v>QUANTA - PUYALLUP - GAS</v>
          </cell>
          <cell r="P274" t="str">
            <v>X256678837</v>
          </cell>
          <cell r="Q274" t="str">
            <v>?</v>
          </cell>
          <cell r="R274" t="str">
            <v>NO</v>
          </cell>
          <cell r="S274" t="str">
            <v/>
          </cell>
          <cell r="T274" t="str">
            <v>000000</v>
          </cell>
          <cell r="U274">
            <v>39106</v>
          </cell>
          <cell r="V274">
            <v>39200</v>
          </cell>
          <cell r="W274">
            <v>39263</v>
          </cell>
          <cell r="X274">
            <v>0</v>
          </cell>
          <cell r="Y274">
            <v>6318.47</v>
          </cell>
          <cell r="Z274">
            <v>3327.48</v>
          </cell>
          <cell r="AA274">
            <v>1</v>
          </cell>
          <cell r="AB274">
            <v>170.14</v>
          </cell>
          <cell r="AC274">
            <v>745.4</v>
          </cell>
          <cell r="AD274">
            <v>888.52</v>
          </cell>
          <cell r="AE274">
            <v>1092.68646874</v>
          </cell>
          <cell r="AF274">
            <v>350</v>
          </cell>
          <cell r="AG274">
            <v>0</v>
          </cell>
          <cell r="AI274">
            <v>5225.78353126</v>
          </cell>
          <cell r="AJ274">
            <v>6318.47</v>
          </cell>
          <cell r="AK274">
            <v>3324.9</v>
          </cell>
          <cell r="AL274">
            <v>1055.57</v>
          </cell>
          <cell r="AM274">
            <v>731.84754199823146</v>
          </cell>
          <cell r="AN274">
            <v>427.03</v>
          </cell>
          <cell r="AO274">
            <v>1477.69</v>
          </cell>
          <cell r="AP274">
            <v>318</v>
          </cell>
          <cell r="AQ274">
            <v>348</v>
          </cell>
          <cell r="AR274">
            <v>313</v>
          </cell>
        </row>
        <row r="275">
          <cell r="A275">
            <v>106184069</v>
          </cell>
          <cell r="B275">
            <v>0.5309975689148656</v>
          </cell>
          <cell r="G275" t="str">
            <v>201.073  2820 S MYRTLE ST SEATTLE</v>
          </cell>
          <cell r="H275" t="str">
            <v>CGN1</v>
          </cell>
          <cell r="I275" t="str">
            <v>SC1</v>
          </cell>
          <cell r="J275" t="str">
            <v>WA11700260</v>
          </cell>
          <cell r="K275" t="str">
            <v>Commercial Svc/MSA</v>
          </cell>
          <cell r="L275" t="str">
            <v>S.11027.01.01</v>
          </cell>
          <cell r="M275" t="str">
            <v>CAP_Comm/Ind Service</v>
          </cell>
          <cell r="N275" t="str">
            <v>MCSSEG</v>
          </cell>
          <cell r="O275" t="str">
            <v>PILCHUCK - KENT - GAS</v>
          </cell>
          <cell r="P275" t="str">
            <v>X213910277</v>
          </cell>
          <cell r="Q275" t="str">
            <v>CUSTOMER</v>
          </cell>
          <cell r="R275" t="str">
            <v>NO</v>
          </cell>
          <cell r="S275" t="str">
            <v>25001153</v>
          </cell>
          <cell r="T275" t="str">
            <v>000010</v>
          </cell>
          <cell r="U275">
            <v>39064</v>
          </cell>
          <cell r="V275">
            <v>39137</v>
          </cell>
          <cell r="W275">
            <v>39200</v>
          </cell>
          <cell r="X275">
            <v>0</v>
          </cell>
          <cell r="Y275">
            <v>6910.58</v>
          </cell>
          <cell r="Z275">
            <v>4620.1400000000003</v>
          </cell>
          <cell r="AA275">
            <v>1</v>
          </cell>
          <cell r="AC275">
            <v>0</v>
          </cell>
          <cell r="AD275">
            <v>0</v>
          </cell>
          <cell r="AE275">
            <v>0</v>
          </cell>
          <cell r="AF275">
            <v>200</v>
          </cell>
          <cell r="AG275">
            <v>0</v>
          </cell>
          <cell r="AI275">
            <v>6910.58</v>
          </cell>
          <cell r="AJ275">
            <v>6910.58</v>
          </cell>
          <cell r="AK275">
            <v>4593.04</v>
          </cell>
          <cell r="AL275">
            <v>816.94</v>
          </cell>
          <cell r="AM275">
            <v>800.42969053934576</v>
          </cell>
          <cell r="AN275">
            <v>658.36</v>
          </cell>
          <cell r="AO275">
            <v>784.47</v>
          </cell>
          <cell r="AP275">
            <v>113</v>
          </cell>
          <cell r="AQ275">
            <v>186</v>
          </cell>
          <cell r="AR275">
            <v>167</v>
          </cell>
        </row>
        <row r="276">
          <cell r="A276">
            <v>106193240</v>
          </cell>
          <cell r="B276">
            <v>0.53638587892066791</v>
          </cell>
          <cell r="C276" t="str">
            <v>N</v>
          </cell>
          <cell r="D276" t="str">
            <v>X</v>
          </cell>
          <cell r="F276" t="str">
            <v>Exclude due to material issues</v>
          </cell>
          <cell r="G276" t="str">
            <v>116.083 16924 TWIN LAKES AVE MARYSVILLE</v>
          </cell>
          <cell r="H276" t="str">
            <v>CGN1</v>
          </cell>
          <cell r="I276" t="str">
            <v>SC1</v>
          </cell>
          <cell r="J276" t="str">
            <v>WA03100110</v>
          </cell>
          <cell r="K276" t="str">
            <v>Commercial Svc/MSA</v>
          </cell>
          <cell r="L276" t="str">
            <v>S.11027.01.01</v>
          </cell>
          <cell r="M276" t="str">
            <v>CAP_Comm/Ind Service</v>
          </cell>
          <cell r="N276" t="str">
            <v>MNSNHG</v>
          </cell>
          <cell r="O276" t="str">
            <v>PILCHUCK - MARYSVILLE - GAS</v>
          </cell>
          <cell r="P276" t="str">
            <v>X260288223</v>
          </cell>
          <cell r="Q276" t="str">
            <v>?</v>
          </cell>
          <cell r="R276" t="str">
            <v>?</v>
          </cell>
          <cell r="S276" t="str">
            <v/>
          </cell>
          <cell r="T276" t="str">
            <v>000000</v>
          </cell>
          <cell r="U276">
            <v>39170</v>
          </cell>
          <cell r="V276">
            <v>39228</v>
          </cell>
          <cell r="W276">
            <v>39291</v>
          </cell>
          <cell r="X276">
            <v>0</v>
          </cell>
          <cell r="Y276">
            <v>8109.39</v>
          </cell>
          <cell r="Z276">
            <v>4805.8999999999996</v>
          </cell>
          <cell r="AA276">
            <v>1</v>
          </cell>
          <cell r="AC276">
            <v>0</v>
          </cell>
          <cell r="AD276">
            <v>0</v>
          </cell>
          <cell r="AE276">
            <v>0</v>
          </cell>
          <cell r="AF276">
            <v>200</v>
          </cell>
          <cell r="AG276">
            <v>0</v>
          </cell>
          <cell r="AI276">
            <v>8109.39</v>
          </cell>
          <cell r="AJ276">
            <v>8109.39</v>
          </cell>
          <cell r="AK276">
            <v>4775.1400000000003</v>
          </cell>
          <cell r="AL276">
            <v>1538.69</v>
          </cell>
          <cell r="AM276">
            <v>939.28389920424434</v>
          </cell>
          <cell r="AN276">
            <v>696.55</v>
          </cell>
          <cell r="AO276">
            <v>1013.86</v>
          </cell>
          <cell r="AP276">
            <v>215</v>
          </cell>
          <cell r="AQ276">
            <v>236</v>
          </cell>
          <cell r="AR276">
            <v>212</v>
          </cell>
        </row>
        <row r="277">
          <cell r="A277">
            <v>106198292</v>
          </cell>
          <cell r="B277">
            <v>0.53692738929676231</v>
          </cell>
          <cell r="G277" t="str">
            <v>162.071 19920 HIGHWAY 99 # F LYNNWOOD</v>
          </cell>
          <cell r="H277" t="str">
            <v>CGN1</v>
          </cell>
          <cell r="I277" t="str">
            <v>SC1</v>
          </cell>
          <cell r="J277" t="str">
            <v>WA13100100</v>
          </cell>
          <cell r="K277" t="str">
            <v>Commercial Svc/MSA</v>
          </cell>
          <cell r="L277" t="str">
            <v>S.11027.01.01</v>
          </cell>
          <cell r="M277" t="str">
            <v>CAP_Comm/Ind Service</v>
          </cell>
          <cell r="N277" t="str">
            <v>MCNSEG</v>
          </cell>
          <cell r="O277" t="str">
            <v>PILCHUCK - NOB - GAS</v>
          </cell>
          <cell r="P277" t="str">
            <v>X268762749</v>
          </cell>
          <cell r="Q277" t="str">
            <v>PSE</v>
          </cell>
          <cell r="R277" t="str">
            <v>NO</v>
          </cell>
          <cell r="S277" t="str">
            <v/>
          </cell>
          <cell r="T277" t="str">
            <v>000000</v>
          </cell>
          <cell r="U277">
            <v>39251</v>
          </cell>
          <cell r="V277">
            <v>39326</v>
          </cell>
          <cell r="X277">
            <v>0</v>
          </cell>
          <cell r="Y277">
            <v>6371.8</v>
          </cell>
          <cell r="Z277">
            <v>3850.6</v>
          </cell>
          <cell r="AA277">
            <v>1</v>
          </cell>
          <cell r="AB277">
            <v>183.32</v>
          </cell>
          <cell r="AC277">
            <v>29.06</v>
          </cell>
          <cell r="AD277">
            <v>34.64</v>
          </cell>
          <cell r="AE277">
            <v>254.62235011999996</v>
          </cell>
          <cell r="AF277">
            <v>40</v>
          </cell>
          <cell r="AG277">
            <v>0</v>
          </cell>
          <cell r="AI277">
            <v>6117.17764988</v>
          </cell>
          <cell r="AJ277">
            <v>6371.8</v>
          </cell>
          <cell r="AK277">
            <v>3836</v>
          </cell>
          <cell r="AL277">
            <v>1168.8900000000001</v>
          </cell>
          <cell r="AM277">
            <v>738.02458001768355</v>
          </cell>
          <cell r="AN277">
            <v>640.5</v>
          </cell>
          <cell r="AO277">
            <v>667.12</v>
          </cell>
          <cell r="AP277">
            <v>43</v>
          </cell>
          <cell r="AQ277">
            <v>51</v>
          </cell>
          <cell r="AR277">
            <v>46</v>
          </cell>
        </row>
        <row r="278">
          <cell r="A278">
            <v>106193624</v>
          </cell>
          <cell r="B278">
            <v>0.53733857820496045</v>
          </cell>
          <cell r="G278" t="str">
            <v>247.199 190 TUMBLE CREEK DR # CARETAKERS</v>
          </cell>
          <cell r="H278" t="str">
            <v>CGN1</v>
          </cell>
          <cell r="I278" t="str">
            <v>SC1</v>
          </cell>
          <cell r="J278" t="str">
            <v>WA01900990</v>
          </cell>
          <cell r="K278" t="str">
            <v>Commercial Svc/MSA</v>
          </cell>
          <cell r="L278" t="str">
            <v>P.11027.01.01</v>
          </cell>
          <cell r="M278" t="str">
            <v>CAP_Comm/Ind serv</v>
          </cell>
          <cell r="N278" t="str">
            <v>QCSOKG</v>
          </cell>
          <cell r="O278" t="str">
            <v>QUANTA - SOUTH KING - GAS</v>
          </cell>
          <cell r="P278" t="str">
            <v>X260963570</v>
          </cell>
          <cell r="Q278" t="str">
            <v>CUSTOMER</v>
          </cell>
          <cell r="R278" t="str">
            <v>?</v>
          </cell>
          <cell r="S278" t="str">
            <v/>
          </cell>
          <cell r="T278" t="str">
            <v>000000</v>
          </cell>
          <cell r="U278">
            <v>39174</v>
          </cell>
          <cell r="V278">
            <v>39326</v>
          </cell>
          <cell r="X278">
            <v>0</v>
          </cell>
          <cell r="Y278">
            <v>2617.85</v>
          </cell>
          <cell r="Z278">
            <v>1802.23</v>
          </cell>
          <cell r="AA278">
            <v>1</v>
          </cell>
          <cell r="AC278">
            <v>28.97</v>
          </cell>
          <cell r="AD278">
            <v>34.53</v>
          </cell>
          <cell r="AE278">
            <v>34.53</v>
          </cell>
          <cell r="AF278">
            <v>80</v>
          </cell>
          <cell r="AG278">
            <v>0</v>
          </cell>
          <cell r="AI278">
            <v>2583.3199999999997</v>
          </cell>
          <cell r="AJ278">
            <v>2617.85</v>
          </cell>
          <cell r="AK278">
            <v>1797.14</v>
          </cell>
          <cell r="AL278">
            <v>409.6</v>
          </cell>
          <cell r="AM278">
            <v>303.21693191865597</v>
          </cell>
          <cell r="AN278">
            <v>174.46</v>
          </cell>
          <cell r="AO278">
            <v>222.45</v>
          </cell>
          <cell r="AP278">
            <v>174</v>
          </cell>
          <cell r="AQ278">
            <v>180</v>
          </cell>
          <cell r="AR278">
            <v>155</v>
          </cell>
        </row>
        <row r="279">
          <cell r="A279">
            <v>106174523</v>
          </cell>
          <cell r="B279">
            <v>0.53823660707606447</v>
          </cell>
          <cell r="G279" t="str">
            <v>208.081 95 BURNETT AVE S RENTON</v>
          </cell>
          <cell r="H279" t="str">
            <v>CGN1</v>
          </cell>
          <cell r="I279" t="str">
            <v>SC1</v>
          </cell>
          <cell r="J279" t="str">
            <v>WA11700250</v>
          </cell>
          <cell r="K279" t="str">
            <v>Commercial Svc/MSA</v>
          </cell>
          <cell r="L279" t="str">
            <v>P.11027.01.01</v>
          </cell>
          <cell r="M279" t="str">
            <v>CAP_Comm/Ind serv</v>
          </cell>
          <cell r="N279" t="str">
            <v>QCSOKG</v>
          </cell>
          <cell r="O279" t="str">
            <v>QUANTA - SOUTH KING - GAS</v>
          </cell>
          <cell r="P279" t="str">
            <v>X218817655</v>
          </cell>
          <cell r="Q279" t="str">
            <v>CUSTOMER</v>
          </cell>
          <cell r="R279" t="str">
            <v>NO</v>
          </cell>
          <cell r="S279" t="str">
            <v>25001139</v>
          </cell>
          <cell r="T279" t="str">
            <v>000010</v>
          </cell>
          <cell r="U279">
            <v>39041</v>
          </cell>
          <cell r="V279">
            <v>39109</v>
          </cell>
          <cell r="W279">
            <v>39172</v>
          </cell>
          <cell r="X279">
            <v>0</v>
          </cell>
          <cell r="Y279">
            <v>5753.36</v>
          </cell>
          <cell r="Z279">
            <v>3174.47</v>
          </cell>
          <cell r="AA279">
            <v>1</v>
          </cell>
          <cell r="AB279">
            <v>164.32</v>
          </cell>
          <cell r="AC279">
            <v>0</v>
          </cell>
          <cell r="AD279">
            <v>0</v>
          </cell>
          <cell r="AE279">
            <v>197.18252111999999</v>
          </cell>
          <cell r="AF279">
            <v>74</v>
          </cell>
          <cell r="AG279">
            <v>0</v>
          </cell>
          <cell r="AI279">
            <v>5556.1774788799994</v>
          </cell>
          <cell r="AJ279">
            <v>5753.36</v>
          </cell>
          <cell r="AK279">
            <v>3156.74</v>
          </cell>
          <cell r="AL279">
            <v>1130.6300000000001</v>
          </cell>
          <cell r="AM279">
            <v>666.39271441202436</v>
          </cell>
          <cell r="AN279">
            <v>503.21</v>
          </cell>
          <cell r="AO279">
            <v>924.42</v>
          </cell>
          <cell r="AP279">
            <v>25</v>
          </cell>
          <cell r="AQ279">
            <v>92</v>
          </cell>
          <cell r="AR279">
            <v>83</v>
          </cell>
        </row>
        <row r="280">
          <cell r="A280">
            <v>106189588</v>
          </cell>
          <cell r="B280">
            <v>0.5407465300006431</v>
          </cell>
          <cell r="G280" t="str">
            <v>154.086 5802 134TH PL SE EVERETT</v>
          </cell>
          <cell r="H280" t="str">
            <v>CGN1</v>
          </cell>
          <cell r="I280" t="str">
            <v>SC1</v>
          </cell>
          <cell r="J280" t="str">
            <v>WA13100050</v>
          </cell>
          <cell r="K280" t="str">
            <v>Commercial Svc/MSA</v>
          </cell>
          <cell r="L280" t="str">
            <v>S.11027.01.01</v>
          </cell>
          <cell r="M280" t="str">
            <v>CAP_Comm/Ind Service</v>
          </cell>
          <cell r="N280" t="str">
            <v>MNSNHG</v>
          </cell>
          <cell r="O280" t="str">
            <v>PILCHUCK - MARYSVILLE - GAS</v>
          </cell>
          <cell r="P280" t="str">
            <v>X252411601</v>
          </cell>
          <cell r="Q280" t="str">
            <v>?</v>
          </cell>
          <cell r="R280" t="str">
            <v>?</v>
          </cell>
          <cell r="S280" t="str">
            <v/>
          </cell>
          <cell r="T280" t="str">
            <v>000000</v>
          </cell>
          <cell r="U280">
            <v>39072</v>
          </cell>
          <cell r="V280">
            <v>39200</v>
          </cell>
          <cell r="W280">
            <v>39263</v>
          </cell>
          <cell r="X280">
            <v>0</v>
          </cell>
          <cell r="Y280">
            <v>4373.8100000000004</v>
          </cell>
          <cell r="Z280">
            <v>2351.5100000000002</v>
          </cell>
          <cell r="AA280">
            <v>1</v>
          </cell>
          <cell r="AC280">
            <v>0</v>
          </cell>
          <cell r="AD280">
            <v>0</v>
          </cell>
          <cell r="AE280">
            <v>0</v>
          </cell>
          <cell r="AF280">
            <v>79</v>
          </cell>
          <cell r="AG280">
            <v>0</v>
          </cell>
          <cell r="AI280">
            <v>4373.8100000000004</v>
          </cell>
          <cell r="AJ280">
            <v>4373.8100000000004</v>
          </cell>
          <cell r="AK280">
            <v>2350.21</v>
          </cell>
          <cell r="AL280">
            <v>967.52</v>
          </cell>
          <cell r="AM280">
            <v>506.60398762157411</v>
          </cell>
          <cell r="AN280">
            <v>870.72</v>
          </cell>
          <cell r="AO280">
            <v>89.07</v>
          </cell>
          <cell r="AP280">
            <v>1</v>
          </cell>
          <cell r="AQ280">
            <v>40</v>
          </cell>
          <cell r="AR280">
            <v>36</v>
          </cell>
        </row>
        <row r="281">
          <cell r="A281">
            <v>106182963</v>
          </cell>
          <cell r="B281">
            <v>0.54226791199131608</v>
          </cell>
          <cell r="G281" t="str">
            <v>121.084 3810 124TH ST NE MARYSVILLE</v>
          </cell>
          <cell r="H281" t="str">
            <v>CGN1</v>
          </cell>
          <cell r="I281" t="str">
            <v>SC1</v>
          </cell>
          <cell r="J281" t="str">
            <v>WA03100110</v>
          </cell>
          <cell r="K281" t="str">
            <v>Commercial Svc/MSA</v>
          </cell>
          <cell r="L281" t="str">
            <v>S.11027.01.01</v>
          </cell>
          <cell r="M281" t="str">
            <v>CAP_Comm/Ind Service</v>
          </cell>
          <cell r="N281" t="str">
            <v>MNSNHG</v>
          </cell>
          <cell r="O281" t="str">
            <v>PILCHUCK - MARYSVILLE - GAS</v>
          </cell>
          <cell r="P281" t="str">
            <v>X241821190</v>
          </cell>
          <cell r="Q281" t="str">
            <v>CUSTOMER</v>
          </cell>
          <cell r="R281" t="str">
            <v>?</v>
          </cell>
          <cell r="S281" t="str">
            <v>25001123</v>
          </cell>
          <cell r="T281" t="str">
            <v>000010</v>
          </cell>
          <cell r="U281">
            <v>38965</v>
          </cell>
          <cell r="V281">
            <v>39050</v>
          </cell>
          <cell r="W281">
            <v>39109</v>
          </cell>
          <cell r="X281">
            <v>0</v>
          </cell>
          <cell r="Y281">
            <v>993.75</v>
          </cell>
          <cell r="Z281">
            <v>479.72</v>
          </cell>
          <cell r="AA281">
            <v>1</v>
          </cell>
          <cell r="AC281">
            <v>27.45</v>
          </cell>
          <cell r="AD281">
            <v>32.72</v>
          </cell>
          <cell r="AE281">
            <v>32.72</v>
          </cell>
          <cell r="AF281">
            <v>45</v>
          </cell>
          <cell r="AG281">
            <v>0</v>
          </cell>
          <cell r="AI281">
            <v>961.03</v>
          </cell>
          <cell r="AJ281">
            <v>993.75</v>
          </cell>
          <cell r="AK281">
            <v>478.35</v>
          </cell>
          <cell r="AL281">
            <v>183.79</v>
          </cell>
          <cell r="AM281">
            <v>115.10278514588856</v>
          </cell>
          <cell r="AN281">
            <v>53.91</v>
          </cell>
          <cell r="AO281">
            <v>273.77999999999997</v>
          </cell>
          <cell r="AP281">
            <v>24</v>
          </cell>
          <cell r="AQ281">
            <v>25</v>
          </cell>
          <cell r="AR281">
            <v>23</v>
          </cell>
        </row>
        <row r="282">
          <cell r="A282">
            <v>106191807</v>
          </cell>
          <cell r="B282">
            <v>0.54253048512903845</v>
          </cell>
          <cell r="G282" t="str">
            <v>261.050 9904 LINCOLN ST TACOMA</v>
          </cell>
          <cell r="H282" t="str">
            <v>CGN1</v>
          </cell>
          <cell r="I282" t="str">
            <v>SC1</v>
          </cell>
          <cell r="J282" t="str">
            <v>WA12700270</v>
          </cell>
          <cell r="K282" t="str">
            <v>Commercial Svc/MSA</v>
          </cell>
          <cell r="L282" t="str">
            <v>P.11027.01.01</v>
          </cell>
          <cell r="M282" t="str">
            <v>CAP_Comm/Ind serv</v>
          </cell>
          <cell r="N282" t="str">
            <v>QSTHLG</v>
          </cell>
          <cell r="O282" t="str">
            <v>QUANTA - OLYMPIA - GAS</v>
          </cell>
          <cell r="P282" t="str">
            <v>X257333011</v>
          </cell>
          <cell r="Q282" t="str">
            <v>PSE</v>
          </cell>
          <cell r="R282" t="str">
            <v>NO</v>
          </cell>
          <cell r="S282" t="str">
            <v>25001317</v>
          </cell>
          <cell r="T282" t="str">
            <v>000010</v>
          </cell>
          <cell r="U282">
            <v>39218</v>
          </cell>
          <cell r="V282">
            <v>39326</v>
          </cell>
          <cell r="X282">
            <v>0</v>
          </cell>
          <cell r="Y282">
            <v>9639.2000000000007</v>
          </cell>
          <cell r="Z282">
            <v>6276.97</v>
          </cell>
          <cell r="AA282">
            <v>1</v>
          </cell>
          <cell r="AB282">
            <v>173.62</v>
          </cell>
          <cell r="AC282">
            <v>146.06</v>
          </cell>
          <cell r="AD282">
            <v>174.1</v>
          </cell>
          <cell r="AE282">
            <v>382.44243741999998</v>
          </cell>
          <cell r="AF282">
            <v>172</v>
          </cell>
          <cell r="AG282">
            <v>0</v>
          </cell>
          <cell r="AI282">
            <v>9256.75756258</v>
          </cell>
          <cell r="AJ282">
            <v>9639.2000000000007</v>
          </cell>
          <cell r="AK282">
            <v>6267.38</v>
          </cell>
          <cell r="AL282">
            <v>1694.7</v>
          </cell>
          <cell r="AM282">
            <v>1116.4767462422642</v>
          </cell>
          <cell r="AN282">
            <v>715.08</v>
          </cell>
          <cell r="AO282">
            <v>911.5</v>
          </cell>
          <cell r="AP282">
            <v>173</v>
          </cell>
          <cell r="AQ282">
            <v>187</v>
          </cell>
          <cell r="AR282">
            <v>168</v>
          </cell>
        </row>
        <row r="283">
          <cell r="A283">
            <v>106174501</v>
          </cell>
          <cell r="B283">
            <v>0.54253424021353247</v>
          </cell>
          <cell r="G283" t="str">
            <v>170.078 6828 NE 175TH ST KENMORE</v>
          </cell>
          <cell r="H283" t="str">
            <v>CGN1</v>
          </cell>
          <cell r="I283" t="str">
            <v>SC1</v>
          </cell>
          <cell r="J283" t="str">
            <v>WA11700380</v>
          </cell>
          <cell r="K283" t="str">
            <v>Commercial Svc/MSA</v>
          </cell>
          <cell r="L283" t="str">
            <v>P.11027.01.01</v>
          </cell>
          <cell r="M283" t="str">
            <v>CAP_Comm/Ind serv</v>
          </cell>
          <cell r="N283" t="str">
            <v>QCNOKG</v>
          </cell>
          <cell r="O283" t="str">
            <v>QUANTA - REDMOND - GAS</v>
          </cell>
          <cell r="P283" t="str">
            <v>X227982852</v>
          </cell>
          <cell r="Q283" t="str">
            <v>?</v>
          </cell>
          <cell r="R283" t="str">
            <v>?</v>
          </cell>
          <cell r="S283" t="str">
            <v>25001041</v>
          </cell>
          <cell r="T283" t="str">
            <v>000010</v>
          </cell>
          <cell r="U283">
            <v>38916</v>
          </cell>
          <cell r="V283">
            <v>38990</v>
          </cell>
          <cell r="W283">
            <v>39050</v>
          </cell>
          <cell r="X283">
            <v>0</v>
          </cell>
          <cell r="Y283">
            <v>5702.81</v>
          </cell>
          <cell r="Z283">
            <v>3345.11</v>
          </cell>
          <cell r="AA283">
            <v>1</v>
          </cell>
          <cell r="AB283">
            <v>181.03</v>
          </cell>
          <cell r="AC283">
            <v>134.54</v>
          </cell>
          <cell r="AD283">
            <v>160.37</v>
          </cell>
          <cell r="AE283">
            <v>377.60437072999997</v>
          </cell>
          <cell r="AF283">
            <v>147</v>
          </cell>
          <cell r="AG283">
            <v>0</v>
          </cell>
          <cell r="AI283">
            <v>5325.2056292700008</v>
          </cell>
          <cell r="AJ283">
            <v>5702.81</v>
          </cell>
          <cell r="AK283">
            <v>3339.08</v>
          </cell>
          <cell r="AL283">
            <v>1110.49</v>
          </cell>
          <cell r="AM283">
            <v>660.53767462422638</v>
          </cell>
          <cell r="AN283">
            <v>358.9</v>
          </cell>
          <cell r="AO283">
            <v>865.51</v>
          </cell>
          <cell r="AP283">
            <v>155</v>
          </cell>
          <cell r="AQ283">
            <v>168</v>
          </cell>
          <cell r="AR283">
            <v>151</v>
          </cell>
        </row>
        <row r="284">
          <cell r="A284">
            <v>106175516</v>
          </cell>
          <cell r="B284">
            <v>0.54489888113372653</v>
          </cell>
          <cell r="G284" t="str">
            <v>246.078 13630 52ND ST E SUMNER;  CUSTOME</v>
          </cell>
          <cell r="H284" t="str">
            <v>CGN1</v>
          </cell>
          <cell r="I284" t="str">
            <v>SC1</v>
          </cell>
          <cell r="J284" t="str">
            <v>WA12700160</v>
          </cell>
          <cell r="K284" t="str">
            <v>Commercial Svc/MSA</v>
          </cell>
          <cell r="L284" t="str">
            <v>P.11027.01.01</v>
          </cell>
          <cell r="M284" t="str">
            <v>CAP_Comm/Ind serv</v>
          </cell>
          <cell r="N284" t="str">
            <v>QSWPRG</v>
          </cell>
          <cell r="O284" t="str">
            <v>QUANTA - PUYALLUP - GAS</v>
          </cell>
          <cell r="P284" t="str">
            <v>X230178433</v>
          </cell>
          <cell r="Q284" t="str">
            <v>CUSTOMER</v>
          </cell>
          <cell r="R284" t="str">
            <v>NO</v>
          </cell>
          <cell r="S284" t="str">
            <v>25000986</v>
          </cell>
          <cell r="T284" t="str">
            <v>000010</v>
          </cell>
          <cell r="U284">
            <v>39125</v>
          </cell>
          <cell r="V284">
            <v>39200</v>
          </cell>
          <cell r="W284">
            <v>39263</v>
          </cell>
          <cell r="X284">
            <v>0</v>
          </cell>
          <cell r="Y284">
            <v>4283.5</v>
          </cell>
          <cell r="Z284">
            <v>2433.08</v>
          </cell>
          <cell r="AA284">
            <v>1</v>
          </cell>
          <cell r="AB284">
            <v>166.27</v>
          </cell>
          <cell r="AC284">
            <v>43.56</v>
          </cell>
          <cell r="AD284">
            <v>51.92</v>
          </cell>
          <cell r="AE284">
            <v>251.44250357000004</v>
          </cell>
          <cell r="AF284">
            <v>415</v>
          </cell>
          <cell r="AG284">
            <v>0</v>
          </cell>
          <cell r="AI284">
            <v>4032.0574964299999</v>
          </cell>
          <cell r="AJ284">
            <v>4283.5</v>
          </cell>
          <cell r="AK284">
            <v>2431.1</v>
          </cell>
          <cell r="AL284">
            <v>877.82</v>
          </cell>
          <cell r="AM284">
            <v>496.14367816091954</v>
          </cell>
          <cell r="AN284">
            <v>359.2</v>
          </cell>
          <cell r="AO284">
            <v>585.88</v>
          </cell>
          <cell r="AP284">
            <v>233</v>
          </cell>
          <cell r="AQ284">
            <v>275</v>
          </cell>
          <cell r="AR284">
            <v>248</v>
          </cell>
        </row>
        <row r="285">
          <cell r="A285">
            <v>106186560</v>
          </cell>
          <cell r="B285">
            <v>0.54511746305852427</v>
          </cell>
          <cell r="G285" t="str">
            <v>260.073 16420 MERIDIAN E # 101 PUYALLUP</v>
          </cell>
          <cell r="H285" t="str">
            <v>CGN1</v>
          </cell>
          <cell r="I285" t="str">
            <v>SC3</v>
          </cell>
          <cell r="J285" t="str">
            <v>WA12700270</v>
          </cell>
          <cell r="K285" t="str">
            <v>Commercial Svc/Multi-Mtr</v>
          </cell>
          <cell r="L285" t="str">
            <v>P.11027.01.01</v>
          </cell>
          <cell r="M285" t="str">
            <v>CAP_Comm/Ind serv</v>
          </cell>
          <cell r="N285" t="str">
            <v>QSWPRG</v>
          </cell>
          <cell r="O285" t="str">
            <v>QUANTA - PUYALLUP - GAS</v>
          </cell>
          <cell r="P285" t="str">
            <v>X247594186</v>
          </cell>
          <cell r="Q285" t="str">
            <v>CUSTOMER</v>
          </cell>
          <cell r="R285" t="str">
            <v>?</v>
          </cell>
          <cell r="S285" t="str">
            <v/>
          </cell>
          <cell r="T285" t="str">
            <v>000000</v>
          </cell>
          <cell r="U285">
            <v>39099</v>
          </cell>
          <cell r="V285">
            <v>39172</v>
          </cell>
          <cell r="W285">
            <v>39228</v>
          </cell>
          <cell r="X285">
            <v>0.32</v>
          </cell>
          <cell r="Y285">
            <v>2451.44</v>
          </cell>
          <cell r="Z285">
            <v>1448.74</v>
          </cell>
          <cell r="AA285">
            <v>1</v>
          </cell>
          <cell r="AC285">
            <v>0</v>
          </cell>
          <cell r="AD285">
            <v>0</v>
          </cell>
          <cell r="AE285">
            <v>0</v>
          </cell>
          <cell r="AF285">
            <v>50</v>
          </cell>
          <cell r="AG285">
            <v>0</v>
          </cell>
          <cell r="AI285">
            <v>2451.12</v>
          </cell>
          <cell r="AJ285">
            <v>2451.12</v>
          </cell>
          <cell r="AK285">
            <v>1447.91</v>
          </cell>
          <cell r="AL285">
            <v>272.67</v>
          </cell>
          <cell r="AM285">
            <v>283.90514588859423</v>
          </cell>
          <cell r="AN285">
            <v>190.14</v>
          </cell>
          <cell r="AO285">
            <v>532.44000000000005</v>
          </cell>
          <cell r="AP285">
            <v>60</v>
          </cell>
          <cell r="AQ285">
            <v>64</v>
          </cell>
          <cell r="AR285">
            <v>58</v>
          </cell>
        </row>
        <row r="286">
          <cell r="A286">
            <v>106175765</v>
          </cell>
          <cell r="B286">
            <v>0.54752246030953011</v>
          </cell>
          <cell r="C286" t="str">
            <v>N</v>
          </cell>
          <cell r="D286" t="str">
            <v>X</v>
          </cell>
          <cell r="F286" t="str">
            <v>Exclude due to material issues</v>
          </cell>
          <cell r="G286" t="str">
            <v>278.015 7299 NEW MARKET ST SW TUMWATER</v>
          </cell>
          <cell r="H286" t="str">
            <v>CGN1</v>
          </cell>
          <cell r="I286" t="str">
            <v>SC1</v>
          </cell>
          <cell r="J286" t="str">
            <v>WA03400060</v>
          </cell>
          <cell r="K286" t="str">
            <v>Commercial Svc/MSA</v>
          </cell>
          <cell r="L286" t="str">
            <v>P.11027.01.01</v>
          </cell>
          <cell r="M286" t="str">
            <v>CAP_Comm/Ind serv</v>
          </cell>
          <cell r="N286" t="str">
            <v>QSTHLG</v>
          </cell>
          <cell r="O286" t="str">
            <v>QUANTA - OLYMPIA - GAS</v>
          </cell>
          <cell r="P286" t="str">
            <v>X212838843</v>
          </cell>
          <cell r="Q286" t="str">
            <v>CUSTOMER</v>
          </cell>
          <cell r="R286" t="str">
            <v>NO</v>
          </cell>
          <cell r="S286" t="str">
            <v>25001061</v>
          </cell>
          <cell r="T286" t="str">
            <v>000010</v>
          </cell>
          <cell r="U286">
            <v>38971</v>
          </cell>
          <cell r="V286">
            <v>39050</v>
          </cell>
          <cell r="W286">
            <v>39109</v>
          </cell>
          <cell r="X286">
            <v>0</v>
          </cell>
          <cell r="Y286">
            <v>12819.51</v>
          </cell>
          <cell r="Z286">
            <v>8137.35</v>
          </cell>
          <cell r="AA286">
            <v>1</v>
          </cell>
          <cell r="AC286">
            <v>0</v>
          </cell>
          <cell r="AD286">
            <v>0</v>
          </cell>
          <cell r="AE286">
            <v>0</v>
          </cell>
          <cell r="AF286">
            <v>525</v>
          </cell>
          <cell r="AG286">
            <v>0</v>
          </cell>
          <cell r="AI286">
            <v>12819.51</v>
          </cell>
          <cell r="AJ286">
            <v>12819.51</v>
          </cell>
          <cell r="AK286">
            <v>8110.06</v>
          </cell>
          <cell r="AL286">
            <v>2332.87</v>
          </cell>
          <cell r="AM286">
            <v>1484.8415649867384</v>
          </cell>
          <cell r="AN286">
            <v>865.41</v>
          </cell>
          <cell r="AO286">
            <v>1441.29</v>
          </cell>
          <cell r="AP286">
            <v>533</v>
          </cell>
          <cell r="AQ286">
            <v>580</v>
          </cell>
          <cell r="AR286">
            <v>522</v>
          </cell>
        </row>
        <row r="287">
          <cell r="A287">
            <v>106184166</v>
          </cell>
          <cell r="B287">
            <v>0.55329347789811489</v>
          </cell>
          <cell r="C287" t="str">
            <v>N</v>
          </cell>
          <cell r="D287" t="str">
            <v>X</v>
          </cell>
          <cell r="F287" t="str">
            <v>Exclude due to material issues</v>
          </cell>
          <cell r="G287" t="str">
            <v>140.081B 1616 PACIFIC AVE # NEW EVERETT</v>
          </cell>
          <cell r="H287" t="str">
            <v>CGN1</v>
          </cell>
          <cell r="I287" t="str">
            <v>SC1</v>
          </cell>
          <cell r="J287" t="str">
            <v>WA13100050</v>
          </cell>
          <cell r="K287" t="str">
            <v>Commercial Svc/MSA</v>
          </cell>
          <cell r="L287" t="str">
            <v>S.11027.01.01</v>
          </cell>
          <cell r="M287" t="str">
            <v>CAP_Comm/Ind Service</v>
          </cell>
          <cell r="N287" t="str">
            <v>MNSNHG</v>
          </cell>
          <cell r="O287" t="str">
            <v>PILCHUCK - MARYSVILLE - GAS</v>
          </cell>
          <cell r="P287" t="str">
            <v>X243510301</v>
          </cell>
          <cell r="Q287" t="str">
            <v>?</v>
          </cell>
          <cell r="R287" t="str">
            <v>?</v>
          </cell>
          <cell r="S287" t="str">
            <v>25001155</v>
          </cell>
          <cell r="T287" t="str">
            <v>000010</v>
          </cell>
          <cell r="U287">
            <v>39028</v>
          </cell>
          <cell r="V287">
            <v>39109</v>
          </cell>
          <cell r="W287">
            <v>39172</v>
          </cell>
          <cell r="X287">
            <v>0</v>
          </cell>
          <cell r="Y287">
            <v>6406.62</v>
          </cell>
          <cell r="Z287">
            <v>3769.05</v>
          </cell>
          <cell r="AA287">
            <v>1</v>
          </cell>
          <cell r="AC287">
            <v>0</v>
          </cell>
          <cell r="AD287">
            <v>0</v>
          </cell>
          <cell r="AE287">
            <v>0</v>
          </cell>
          <cell r="AF287">
            <v>77</v>
          </cell>
          <cell r="AG287">
            <v>0</v>
          </cell>
          <cell r="AI287">
            <v>6406.62</v>
          </cell>
          <cell r="AJ287">
            <v>6406.62</v>
          </cell>
          <cell r="AK287">
            <v>3746.7</v>
          </cell>
          <cell r="AL287">
            <v>1049.4100000000001</v>
          </cell>
          <cell r="AM287">
            <v>742.05766578249313</v>
          </cell>
          <cell r="AN287">
            <v>913.82</v>
          </cell>
          <cell r="AO287">
            <v>632.76</v>
          </cell>
          <cell r="AP287">
            <v>71</v>
          </cell>
          <cell r="AQ287">
            <v>83</v>
          </cell>
          <cell r="AR287">
            <v>75</v>
          </cell>
        </row>
        <row r="288">
          <cell r="A288">
            <v>106192898</v>
          </cell>
          <cell r="B288">
            <v>0.55337474917525764</v>
          </cell>
          <cell r="C288" t="str">
            <v>N</v>
          </cell>
          <cell r="D288" t="str">
            <v>X</v>
          </cell>
          <cell r="F288" t="str">
            <v>Exclude due to material issues</v>
          </cell>
          <cell r="G288" t="str">
            <v>233.071 33410 13TH PL S # HSE FEDERAL WA</v>
          </cell>
          <cell r="H288" t="str">
            <v>CGN1</v>
          </cell>
          <cell r="I288" t="str">
            <v>SC3</v>
          </cell>
          <cell r="J288" t="str">
            <v>WA11700320</v>
          </cell>
          <cell r="K288" t="str">
            <v>Commercial Svc/Multi-Mtr</v>
          </cell>
          <cell r="L288" t="str">
            <v>P.11027.01.01</v>
          </cell>
          <cell r="M288" t="str">
            <v>CAP_Comm/Ind serv</v>
          </cell>
          <cell r="N288" t="str">
            <v>QCSOKG</v>
          </cell>
          <cell r="O288" t="str">
            <v>QUANTA - SOUTH KING - GAS</v>
          </cell>
          <cell r="P288" t="str">
            <v>X258185063</v>
          </cell>
          <cell r="Q288" t="str">
            <v>CUSTOMER</v>
          </cell>
          <cell r="R288" t="str">
            <v>?</v>
          </cell>
          <cell r="S288" t="str">
            <v>25001336</v>
          </cell>
          <cell r="T288" t="str">
            <v>000010</v>
          </cell>
          <cell r="U288">
            <v>39223</v>
          </cell>
          <cell r="V288">
            <v>39326</v>
          </cell>
          <cell r="X288">
            <v>0</v>
          </cell>
          <cell r="Y288">
            <v>5199.2299999999996</v>
          </cell>
          <cell r="Z288">
            <v>3236.7</v>
          </cell>
          <cell r="AA288">
            <v>1</v>
          </cell>
          <cell r="AC288">
            <v>0</v>
          </cell>
          <cell r="AD288">
            <v>0</v>
          </cell>
          <cell r="AE288">
            <v>0</v>
          </cell>
          <cell r="AF288">
            <v>112</v>
          </cell>
          <cell r="AG288">
            <v>0</v>
          </cell>
          <cell r="AI288">
            <v>5199.2299999999996</v>
          </cell>
          <cell r="AJ288">
            <v>5199.2299999999996</v>
          </cell>
          <cell r="AK288">
            <v>3231.75</v>
          </cell>
          <cell r="AL288">
            <v>912.78</v>
          </cell>
          <cell r="AM288">
            <v>602.20966401414717</v>
          </cell>
          <cell r="AN288">
            <v>368.72</v>
          </cell>
          <cell r="AO288">
            <v>659.91</v>
          </cell>
          <cell r="AP288">
            <v>64</v>
          </cell>
          <cell r="AQ288">
            <v>125</v>
          </cell>
          <cell r="AR288">
            <v>113</v>
          </cell>
        </row>
        <row r="289">
          <cell r="A289">
            <v>106187324</v>
          </cell>
          <cell r="B289">
            <v>0.55437268086115754</v>
          </cell>
          <cell r="G289" t="str">
            <v>136.091 511 91ST AVE NE # 2-LOT LAKE STE</v>
          </cell>
          <cell r="H289" t="str">
            <v>CGN1</v>
          </cell>
          <cell r="I289" t="str">
            <v>SC1</v>
          </cell>
          <cell r="J289" t="str">
            <v>WA13100310</v>
          </cell>
          <cell r="K289" t="str">
            <v>Commercial Svc/MSA</v>
          </cell>
          <cell r="L289" t="str">
            <v>S.11027.01.01</v>
          </cell>
          <cell r="M289" t="str">
            <v>CAP_Comm/Ind Service</v>
          </cell>
          <cell r="N289" t="str">
            <v>MNSNHG</v>
          </cell>
          <cell r="O289" t="str">
            <v>PILCHUCK - MARYSVILLE - GAS</v>
          </cell>
          <cell r="P289" t="str">
            <v>X248613413</v>
          </cell>
          <cell r="Q289" t="str">
            <v>CUSTOMER</v>
          </cell>
          <cell r="R289" t="str">
            <v>?</v>
          </cell>
          <cell r="S289" t="str">
            <v/>
          </cell>
          <cell r="T289" t="str">
            <v>000000</v>
          </cell>
          <cell r="U289">
            <v>39038</v>
          </cell>
          <cell r="V289">
            <v>39109</v>
          </cell>
          <cell r="W289">
            <v>39172</v>
          </cell>
          <cell r="X289">
            <v>0</v>
          </cell>
          <cell r="Y289">
            <v>2558.65</v>
          </cell>
          <cell r="Z289">
            <v>1287.26</v>
          </cell>
          <cell r="AA289">
            <v>1</v>
          </cell>
          <cell r="AB289">
            <v>180.81</v>
          </cell>
          <cell r="AC289">
            <v>0</v>
          </cell>
          <cell r="AD289">
            <v>0</v>
          </cell>
          <cell r="AE289">
            <v>216.97037270999999</v>
          </cell>
          <cell r="AF289">
            <v>75</v>
          </cell>
          <cell r="AG289">
            <v>0</v>
          </cell>
          <cell r="AI289">
            <v>2341.6796272900001</v>
          </cell>
          <cell r="AJ289">
            <v>2558.65</v>
          </cell>
          <cell r="AK289">
            <v>1280.32</v>
          </cell>
          <cell r="AL289">
            <v>521.66999999999996</v>
          </cell>
          <cell r="AM289">
            <v>296.35999115826689</v>
          </cell>
          <cell r="AN289">
            <v>248.67</v>
          </cell>
          <cell r="AO289">
            <v>485.94</v>
          </cell>
          <cell r="AP289">
            <v>64</v>
          </cell>
          <cell r="AQ289">
            <v>70</v>
          </cell>
          <cell r="AR289">
            <v>63</v>
          </cell>
        </row>
        <row r="290">
          <cell r="A290">
            <v>106182794</v>
          </cell>
          <cell r="B290">
            <v>0.55498663267246329</v>
          </cell>
          <cell r="G290" t="str">
            <v>177.084 12421 TOTEM LAKE BLVD NE KIRKLAN</v>
          </cell>
          <cell r="H290" t="str">
            <v>CGN1</v>
          </cell>
          <cell r="I290" t="str">
            <v>SC1</v>
          </cell>
          <cell r="J290" t="str">
            <v>WA11700160</v>
          </cell>
          <cell r="K290" t="str">
            <v>Commercial Svc/MSA</v>
          </cell>
          <cell r="L290" t="str">
            <v>P.11027.01.01</v>
          </cell>
          <cell r="M290" t="str">
            <v>CAP_Comm/Ind serv</v>
          </cell>
          <cell r="N290" t="str">
            <v>QCNOKG</v>
          </cell>
          <cell r="O290" t="str">
            <v>QUANTA - REDMOND - GAS</v>
          </cell>
          <cell r="P290" t="str">
            <v>X240301589</v>
          </cell>
          <cell r="Q290" t="str">
            <v>CUSTOMER</v>
          </cell>
          <cell r="R290" t="str">
            <v>NO</v>
          </cell>
          <cell r="S290" t="str">
            <v>25001175</v>
          </cell>
          <cell r="T290" t="str">
            <v>000010</v>
          </cell>
          <cell r="U290">
            <v>39000</v>
          </cell>
          <cell r="V290">
            <v>39081</v>
          </cell>
          <cell r="W290">
            <v>39172</v>
          </cell>
          <cell r="X290">
            <v>0</v>
          </cell>
          <cell r="Y290">
            <v>4856.67</v>
          </cell>
          <cell r="Z290">
            <v>2382</v>
          </cell>
          <cell r="AA290">
            <v>1</v>
          </cell>
          <cell r="AB290">
            <v>164.21</v>
          </cell>
          <cell r="AC290">
            <v>745.36</v>
          </cell>
          <cell r="AD290">
            <v>888.47</v>
          </cell>
          <cell r="AE290">
            <v>1085.52052211</v>
          </cell>
          <cell r="AF290">
            <v>245</v>
          </cell>
          <cell r="AG290">
            <v>0</v>
          </cell>
          <cell r="AI290">
            <v>3771.1494778900001</v>
          </cell>
          <cell r="AJ290">
            <v>4856.67</v>
          </cell>
          <cell r="AK290">
            <v>2373.44</v>
          </cell>
          <cell r="AL290">
            <v>851.75</v>
          </cell>
          <cell r="AM290">
            <v>562.53206896551728</v>
          </cell>
          <cell r="AN290">
            <v>197.32</v>
          </cell>
          <cell r="AO290">
            <v>1411.65</v>
          </cell>
          <cell r="AP290">
            <v>227</v>
          </cell>
          <cell r="AQ290">
            <v>247</v>
          </cell>
          <cell r="AR290">
            <v>222</v>
          </cell>
        </row>
        <row r="291">
          <cell r="A291">
            <v>106182755</v>
          </cell>
          <cell r="B291">
            <v>0.55784761996335153</v>
          </cell>
          <cell r="G291" t="str">
            <v>271.014 2104 CARRIAGE DR SW OLYMPIA</v>
          </cell>
          <cell r="H291" t="str">
            <v>CGN1</v>
          </cell>
          <cell r="I291" t="str">
            <v>SC1</v>
          </cell>
          <cell r="J291" t="str">
            <v>WA03400030</v>
          </cell>
          <cell r="K291" t="str">
            <v>Commercial Svc/MSA</v>
          </cell>
          <cell r="L291" t="str">
            <v>P.11027.01.01</v>
          </cell>
          <cell r="M291" t="str">
            <v>CAP_Comm/Ind serv</v>
          </cell>
          <cell r="N291" t="str">
            <v>QSTHLG</v>
          </cell>
          <cell r="O291" t="str">
            <v>QUANTA - OLYMPIA - GAS</v>
          </cell>
          <cell r="P291" t="str">
            <v>X241308570</v>
          </cell>
          <cell r="Q291" t="str">
            <v>PSE</v>
          </cell>
          <cell r="R291" t="str">
            <v>NO</v>
          </cell>
          <cell r="S291" t="str">
            <v/>
          </cell>
          <cell r="T291" t="str">
            <v>000000</v>
          </cell>
          <cell r="U291">
            <v>38952</v>
          </cell>
          <cell r="V291">
            <v>39018</v>
          </cell>
          <cell r="W291">
            <v>39081</v>
          </cell>
          <cell r="X291">
            <v>0</v>
          </cell>
          <cell r="Y291">
            <v>1533.77</v>
          </cell>
          <cell r="Z291">
            <v>816.48</v>
          </cell>
          <cell r="AA291">
            <v>1</v>
          </cell>
          <cell r="AC291">
            <v>27.45</v>
          </cell>
          <cell r="AD291">
            <v>32.72</v>
          </cell>
          <cell r="AE291">
            <v>32.72</v>
          </cell>
          <cell r="AF291">
            <v>25</v>
          </cell>
          <cell r="AG291">
            <v>0</v>
          </cell>
          <cell r="AI291">
            <v>1501.05</v>
          </cell>
          <cell r="AJ291">
            <v>1533.77</v>
          </cell>
          <cell r="AK291">
            <v>815.63</v>
          </cell>
          <cell r="AL291">
            <v>314.05</v>
          </cell>
          <cell r="AM291">
            <v>177.65152077807261</v>
          </cell>
          <cell r="AN291">
            <v>112.89</v>
          </cell>
          <cell r="AO291">
            <v>284.54000000000002</v>
          </cell>
          <cell r="AP291">
            <v>38</v>
          </cell>
          <cell r="AQ291">
            <v>43</v>
          </cell>
          <cell r="AR291">
            <v>39</v>
          </cell>
        </row>
        <row r="292">
          <cell r="A292">
            <v>106174123</v>
          </cell>
          <cell r="B292">
            <v>0.56045289715024782</v>
          </cell>
          <cell r="C292" t="str">
            <v>N</v>
          </cell>
          <cell r="D292" t="str">
            <v>X</v>
          </cell>
          <cell r="F292" t="str">
            <v>Exclude due to material issues</v>
          </cell>
          <cell r="G292" t="str">
            <v>232.072 2107 S 320TH ST FEDERAL WAY</v>
          </cell>
          <cell r="H292" t="str">
            <v>CGN1</v>
          </cell>
          <cell r="I292" t="str">
            <v>SC1</v>
          </cell>
          <cell r="J292" t="str">
            <v>WA11700320</v>
          </cell>
          <cell r="K292" t="str">
            <v>Commercial Svc/MSA</v>
          </cell>
          <cell r="L292" t="str">
            <v>P.11027.01.01</v>
          </cell>
          <cell r="M292" t="str">
            <v>CAP_Comm/Ind serv</v>
          </cell>
          <cell r="N292" t="str">
            <v>QCSOKG</v>
          </cell>
          <cell r="O292" t="str">
            <v>QUANTA - SOUTH KING - GAS</v>
          </cell>
          <cell r="P292" t="str">
            <v>X221747254</v>
          </cell>
          <cell r="Q292" t="str">
            <v>CUSTOMER</v>
          </cell>
          <cell r="R292" t="str">
            <v>?</v>
          </cell>
          <cell r="S292" t="str">
            <v/>
          </cell>
          <cell r="T292" t="str">
            <v>000000</v>
          </cell>
          <cell r="U292">
            <v>39157</v>
          </cell>
          <cell r="V292">
            <v>39228</v>
          </cell>
          <cell r="W292">
            <v>39291</v>
          </cell>
          <cell r="X292">
            <v>0</v>
          </cell>
          <cell r="Y292">
            <v>1362.08</v>
          </cell>
          <cell r="Z292">
            <v>438.58</v>
          </cell>
          <cell r="AA292">
            <v>1</v>
          </cell>
          <cell r="AC292">
            <v>0</v>
          </cell>
          <cell r="AD292">
            <v>0</v>
          </cell>
          <cell r="AE292">
            <v>0</v>
          </cell>
          <cell r="AF292">
            <v>280</v>
          </cell>
          <cell r="AG292">
            <v>0</v>
          </cell>
          <cell r="AI292">
            <v>1362.08</v>
          </cell>
          <cell r="AJ292">
            <v>1362.08</v>
          </cell>
          <cell r="AK292">
            <v>438.23</v>
          </cell>
          <cell r="AL292">
            <v>186.9</v>
          </cell>
          <cell r="AM292">
            <v>157.76523430592397</v>
          </cell>
          <cell r="AN292">
            <v>70.75</v>
          </cell>
          <cell r="AO292">
            <v>661.9</v>
          </cell>
          <cell r="AP292">
            <v>42</v>
          </cell>
          <cell r="AQ292">
            <v>50</v>
          </cell>
          <cell r="AR292">
            <v>45</v>
          </cell>
        </row>
        <row r="293">
          <cell r="A293">
            <v>106179924</v>
          </cell>
          <cell r="B293">
            <v>0.56616935580293948</v>
          </cell>
          <cell r="G293" t="str">
            <v>378.084 12235 NE 116TH ST # DRY CLEANERS</v>
          </cell>
          <cell r="H293" t="str">
            <v>CGN1</v>
          </cell>
          <cell r="I293" t="str">
            <v>SC1</v>
          </cell>
          <cell r="J293" t="str">
            <v>WA11700160</v>
          </cell>
          <cell r="K293" t="str">
            <v>Commercial Svc/MSA</v>
          </cell>
          <cell r="L293" t="str">
            <v>P.11027.01.01</v>
          </cell>
          <cell r="M293" t="str">
            <v>CAP_Comm/Ind serv</v>
          </cell>
          <cell r="N293" t="str">
            <v>QCNOKG</v>
          </cell>
          <cell r="O293" t="str">
            <v>QUANTA - REDMOND - GAS</v>
          </cell>
          <cell r="P293" t="str">
            <v>X232765316</v>
          </cell>
          <cell r="Q293" t="str">
            <v>PSE</v>
          </cell>
          <cell r="R293" t="str">
            <v>?</v>
          </cell>
          <cell r="S293" t="str">
            <v/>
          </cell>
          <cell r="T293" t="str">
            <v>000000</v>
          </cell>
          <cell r="U293">
            <v>38924</v>
          </cell>
          <cell r="V293">
            <v>38990</v>
          </cell>
          <cell r="W293">
            <v>39050</v>
          </cell>
          <cell r="X293">
            <v>0</v>
          </cell>
          <cell r="Y293">
            <v>1946.2</v>
          </cell>
          <cell r="Z293">
            <v>194.27</v>
          </cell>
          <cell r="AA293">
            <v>1</v>
          </cell>
          <cell r="AB293">
            <v>164.31</v>
          </cell>
          <cell r="AC293">
            <v>744.94</v>
          </cell>
          <cell r="AD293">
            <v>887.97</v>
          </cell>
          <cell r="AE293">
            <v>1085.1405212100001</v>
          </cell>
          <cell r="AF293">
            <v>30</v>
          </cell>
          <cell r="AG293">
            <v>0</v>
          </cell>
          <cell r="AI293">
            <v>861.05947878999996</v>
          </cell>
          <cell r="AJ293">
            <v>1946.2</v>
          </cell>
          <cell r="AK293">
            <v>193.88</v>
          </cell>
          <cell r="AL293">
            <v>449.52</v>
          </cell>
          <cell r="AM293">
            <v>225.42192749778951</v>
          </cell>
          <cell r="AN293">
            <v>124.83</v>
          </cell>
          <cell r="AO293">
            <v>1167.92</v>
          </cell>
          <cell r="AP293">
            <v>9</v>
          </cell>
          <cell r="AQ293">
            <v>7</v>
          </cell>
          <cell r="AR293">
            <v>6</v>
          </cell>
        </row>
        <row r="294">
          <cell r="A294">
            <v>106193824</v>
          </cell>
          <cell r="B294">
            <v>0.56779116303371979</v>
          </cell>
          <cell r="G294" t="str">
            <v>262.073 9502 176TH ST E PUYALLUP</v>
          </cell>
          <cell r="H294" t="str">
            <v>CGN1</v>
          </cell>
          <cell r="I294" t="str">
            <v>SC1</v>
          </cell>
          <cell r="J294" t="str">
            <v>WA12700110</v>
          </cell>
          <cell r="K294" t="str">
            <v>Commercial Svc/MSA</v>
          </cell>
          <cell r="L294" t="str">
            <v>P.11027.01.01</v>
          </cell>
          <cell r="M294" t="str">
            <v>CAP_Comm/Ind serv</v>
          </cell>
          <cell r="N294" t="str">
            <v>QSWPRG</v>
          </cell>
          <cell r="O294" t="str">
            <v>QUANTA - PUYALLUP - GAS</v>
          </cell>
          <cell r="P294" t="str">
            <v>X260273290</v>
          </cell>
          <cell r="Q294" t="str">
            <v>?</v>
          </cell>
          <cell r="R294" t="str">
            <v>NO</v>
          </cell>
          <cell r="S294" t="str">
            <v>25001416</v>
          </cell>
          <cell r="T294" t="str">
            <v>000010</v>
          </cell>
          <cell r="U294">
            <v>39226</v>
          </cell>
          <cell r="V294">
            <v>39326</v>
          </cell>
          <cell r="X294">
            <v>0</v>
          </cell>
          <cell r="Y294">
            <v>7726.75</v>
          </cell>
          <cell r="Z294">
            <v>3411.07</v>
          </cell>
          <cell r="AA294">
            <v>1</v>
          </cell>
          <cell r="AB294">
            <v>182.49</v>
          </cell>
          <cell r="AC294">
            <v>1511.04</v>
          </cell>
          <cell r="AD294">
            <v>1801.16</v>
          </cell>
          <cell r="AE294">
            <v>2020.1463575900002</v>
          </cell>
          <cell r="AF294">
            <v>300</v>
          </cell>
          <cell r="AG294">
            <v>0</v>
          </cell>
          <cell r="AI294">
            <v>5706.6036424100002</v>
          </cell>
          <cell r="AJ294">
            <v>7726.75</v>
          </cell>
          <cell r="AK294">
            <v>3401.45</v>
          </cell>
          <cell r="AL294">
            <v>1425.85</v>
          </cell>
          <cell r="AM294">
            <v>894.96396993810777</v>
          </cell>
          <cell r="AN294">
            <v>580.91999999999996</v>
          </cell>
          <cell r="AO294">
            <v>2290.17</v>
          </cell>
          <cell r="AP294">
            <v>326</v>
          </cell>
          <cell r="AQ294">
            <v>376</v>
          </cell>
          <cell r="AR294">
            <v>338</v>
          </cell>
        </row>
        <row r="295">
          <cell r="A295">
            <v>106185969</v>
          </cell>
          <cell r="B295">
            <v>0.56990297832422621</v>
          </cell>
          <cell r="G295" t="str">
            <v>265.031  8951 ORION DR NE LACEY</v>
          </cell>
          <cell r="H295" t="str">
            <v>CGN1</v>
          </cell>
          <cell r="I295" t="str">
            <v>SC1</v>
          </cell>
          <cell r="J295" t="str">
            <v>WA03400020</v>
          </cell>
          <cell r="K295" t="str">
            <v>Commercial Svc/MSA</v>
          </cell>
          <cell r="L295" t="str">
            <v>P.11027.01.01</v>
          </cell>
          <cell r="M295" t="str">
            <v>CAP_Comm/Ind serv</v>
          </cell>
          <cell r="N295" t="str">
            <v>QSTHLG</v>
          </cell>
          <cell r="O295" t="str">
            <v>QUANTA - OLYMPIA - GAS</v>
          </cell>
          <cell r="P295" t="str">
            <v>X243315389</v>
          </cell>
          <cell r="Q295" t="str">
            <v>CUSTOMER</v>
          </cell>
          <cell r="R295" t="str">
            <v>NO</v>
          </cell>
          <cell r="S295" t="str">
            <v>25001209</v>
          </cell>
          <cell r="T295" t="str">
            <v>000010</v>
          </cell>
          <cell r="U295">
            <v>39055</v>
          </cell>
          <cell r="V295">
            <v>39137</v>
          </cell>
          <cell r="W295">
            <v>39200</v>
          </cell>
          <cell r="X295">
            <v>0</v>
          </cell>
          <cell r="Y295">
            <v>624.46</v>
          </cell>
          <cell r="Z295">
            <v>135.49</v>
          </cell>
          <cell r="AA295">
            <v>1</v>
          </cell>
          <cell r="AB295">
            <v>180.82</v>
          </cell>
          <cell r="AC295">
            <v>178.08</v>
          </cell>
          <cell r="AD295">
            <v>212.27</v>
          </cell>
          <cell r="AE295">
            <v>429.25237261999996</v>
          </cell>
          <cell r="AF295">
            <v>25</v>
          </cell>
          <cell r="AG295">
            <v>0</v>
          </cell>
          <cell r="AI295">
            <v>195.20762738000008</v>
          </cell>
          <cell r="AJ295">
            <v>624.46</v>
          </cell>
          <cell r="AK295">
            <v>135.41999999999999</v>
          </cell>
          <cell r="AL295">
            <v>90.41</v>
          </cell>
          <cell r="AM295">
            <v>72.329142351900941</v>
          </cell>
          <cell r="AN295">
            <v>14.3</v>
          </cell>
          <cell r="AO295">
            <v>383.86</v>
          </cell>
          <cell r="AP295">
            <v>13</v>
          </cell>
          <cell r="AQ295">
            <v>13</v>
          </cell>
          <cell r="AR295">
            <v>12</v>
          </cell>
        </row>
        <row r="296">
          <cell r="A296">
            <v>106190902</v>
          </cell>
          <cell r="B296">
            <v>0.57162712338333144</v>
          </cell>
          <cell r="C296" t="str">
            <v>N</v>
          </cell>
          <cell r="E296" t="str">
            <v>X</v>
          </cell>
          <cell r="F296" t="str">
            <v>Exclude due to obsolete service master ((QSC3-23 NCC Gas Convers.S/L Side Svc))</v>
          </cell>
          <cell r="G296" t="str">
            <v>252.046 2602 SHEPARD ST STEILACOOM</v>
          </cell>
          <cell r="H296" t="str">
            <v>CGN1</v>
          </cell>
          <cell r="I296" t="str">
            <v>SM1</v>
          </cell>
          <cell r="J296" t="str">
            <v>WA12700150</v>
          </cell>
          <cell r="K296" t="str">
            <v>Res Svc/MSA-Scat New Const</v>
          </cell>
          <cell r="L296" t="str">
            <v>P.11027.01.01</v>
          </cell>
          <cell r="M296" t="str">
            <v>CAP_Comm/Ind serv</v>
          </cell>
          <cell r="N296" t="str">
            <v>QSWPRG</v>
          </cell>
          <cell r="O296" t="str">
            <v>QUANTA - PUYALLUP - GAS</v>
          </cell>
          <cell r="P296" t="str">
            <v>X255276236</v>
          </cell>
          <cell r="Q296" t="str">
            <v>?</v>
          </cell>
          <cell r="R296" t="str">
            <v>NO</v>
          </cell>
          <cell r="S296" t="str">
            <v>45004974</v>
          </cell>
          <cell r="T296" t="str">
            <v>000010</v>
          </cell>
          <cell r="U296">
            <v>39125</v>
          </cell>
          <cell r="V296">
            <v>39200</v>
          </cell>
          <cell r="W296">
            <v>39263</v>
          </cell>
          <cell r="X296">
            <v>0</v>
          </cell>
          <cell r="Y296">
            <v>3007.64</v>
          </cell>
          <cell r="Z296">
            <v>2003.68</v>
          </cell>
          <cell r="AA296">
            <v>1</v>
          </cell>
          <cell r="AC296">
            <v>28.5</v>
          </cell>
          <cell r="AD296">
            <v>33.97</v>
          </cell>
          <cell r="AE296">
            <v>33.97</v>
          </cell>
          <cell r="AF296">
            <v>122</v>
          </cell>
          <cell r="AG296">
            <v>0</v>
          </cell>
          <cell r="AI296">
            <v>2973.67</v>
          </cell>
          <cell r="AJ296">
            <v>3007.64</v>
          </cell>
          <cell r="AK296">
            <v>2002.2</v>
          </cell>
          <cell r="AL296">
            <v>566.54999999999995</v>
          </cell>
          <cell r="AM296">
            <v>348.36502210433264</v>
          </cell>
          <cell r="AN296">
            <v>218.86</v>
          </cell>
          <cell r="AO296">
            <v>202.34</v>
          </cell>
          <cell r="AP296">
            <v>1</v>
          </cell>
          <cell r="AQ296">
            <v>132</v>
          </cell>
          <cell r="AR296">
            <v>106</v>
          </cell>
        </row>
        <row r="297">
          <cell r="A297">
            <v>106187703</v>
          </cell>
          <cell r="B297">
            <v>0.57220992977336227</v>
          </cell>
          <cell r="G297" t="str">
            <v>218.077 6608 S 211TH ST # A KENT</v>
          </cell>
          <cell r="H297" t="str">
            <v>CGN1</v>
          </cell>
          <cell r="I297" t="str">
            <v>SC1</v>
          </cell>
          <cell r="J297" t="str">
            <v>WA11700150</v>
          </cell>
          <cell r="K297" t="str">
            <v>Commercial Svc/MSA</v>
          </cell>
          <cell r="L297" t="str">
            <v>P.11027.01.01</v>
          </cell>
          <cell r="M297" t="str">
            <v>CAP_Comm/Ind serv</v>
          </cell>
          <cell r="N297" t="str">
            <v>QCSOKG</v>
          </cell>
          <cell r="O297" t="str">
            <v>QUANTA - SOUTH KING - GAS</v>
          </cell>
          <cell r="P297" t="str">
            <v>X248275392</v>
          </cell>
          <cell r="Q297" t="str">
            <v>CUSTOMER</v>
          </cell>
          <cell r="R297" t="str">
            <v>?</v>
          </cell>
          <cell r="S297" t="str">
            <v/>
          </cell>
          <cell r="T297" t="str">
            <v>000000</v>
          </cell>
          <cell r="U297">
            <v>39170</v>
          </cell>
          <cell r="V297">
            <v>39263</v>
          </cell>
          <cell r="W297">
            <v>39326</v>
          </cell>
          <cell r="X297">
            <v>0.22</v>
          </cell>
          <cell r="Y297">
            <v>1703.38</v>
          </cell>
          <cell r="Z297">
            <v>115.58</v>
          </cell>
          <cell r="AA297">
            <v>1</v>
          </cell>
          <cell r="AC297">
            <v>752.8</v>
          </cell>
          <cell r="AD297">
            <v>897.34</v>
          </cell>
          <cell r="AE297">
            <v>897.34</v>
          </cell>
          <cell r="AF297">
            <v>10</v>
          </cell>
          <cell r="AG297">
            <v>0</v>
          </cell>
          <cell r="AI297">
            <v>805.82</v>
          </cell>
          <cell r="AJ297">
            <v>1703.16</v>
          </cell>
          <cell r="AK297">
            <v>114.88</v>
          </cell>
          <cell r="AL297">
            <v>352.07</v>
          </cell>
          <cell r="AM297">
            <v>197.27140583554387</v>
          </cell>
          <cell r="AN297">
            <v>108.7</v>
          </cell>
          <cell r="AO297">
            <v>1118.42</v>
          </cell>
          <cell r="AP297">
            <v>11</v>
          </cell>
          <cell r="AQ297">
            <v>11</v>
          </cell>
          <cell r="AR297">
            <v>10</v>
          </cell>
        </row>
        <row r="298">
          <cell r="A298">
            <v>106173762</v>
          </cell>
          <cell r="B298">
            <v>0.57231196989021194</v>
          </cell>
          <cell r="G298" t="str">
            <v>232.072 2125 S 320TH ST # G FEDERAL WAY</v>
          </cell>
          <cell r="H298" t="str">
            <v>CGN1</v>
          </cell>
          <cell r="I298" t="str">
            <v>SC1</v>
          </cell>
          <cell r="J298" t="str">
            <v>WA11700320</v>
          </cell>
          <cell r="K298" t="str">
            <v>Commercial Svc/MSA</v>
          </cell>
          <cell r="L298" t="str">
            <v>P.11027.01.01</v>
          </cell>
          <cell r="M298" t="str">
            <v>CAP_Comm/Ind serv</v>
          </cell>
          <cell r="N298" t="str">
            <v>QCSOKG</v>
          </cell>
          <cell r="O298" t="str">
            <v>QUANTA - SOUTH KING - GAS</v>
          </cell>
          <cell r="P298" t="str">
            <v>X221750702</v>
          </cell>
          <cell r="Q298" t="str">
            <v>CUSTOMER</v>
          </cell>
          <cell r="R298" t="str">
            <v>NO</v>
          </cell>
          <cell r="S298" t="str">
            <v>25001018</v>
          </cell>
          <cell r="T298" t="str">
            <v>000010</v>
          </cell>
          <cell r="U298">
            <v>39262</v>
          </cell>
          <cell r="V298">
            <v>39326</v>
          </cell>
          <cell r="X298">
            <v>0.49</v>
          </cell>
          <cell r="Y298">
            <v>3307.11</v>
          </cell>
          <cell r="Z298">
            <v>1489.21</v>
          </cell>
          <cell r="AA298">
            <v>1</v>
          </cell>
          <cell r="AB298">
            <v>197.73</v>
          </cell>
          <cell r="AC298">
            <v>190.07</v>
          </cell>
          <cell r="AD298">
            <v>226.56</v>
          </cell>
          <cell r="AE298">
            <v>463.83422042999996</v>
          </cell>
          <cell r="AF298">
            <v>280</v>
          </cell>
          <cell r="AG298">
            <v>0</v>
          </cell>
          <cell r="AI298">
            <v>2842.7857795700002</v>
          </cell>
          <cell r="AJ298">
            <v>3306.62</v>
          </cell>
          <cell r="AK298">
            <v>1482.98</v>
          </cell>
          <cell r="AL298">
            <v>699.8</v>
          </cell>
          <cell r="AM298">
            <v>382.99488947833788</v>
          </cell>
          <cell r="AN298">
            <v>380.68</v>
          </cell>
          <cell r="AO298">
            <v>711.35</v>
          </cell>
          <cell r="AP298">
            <v>142</v>
          </cell>
          <cell r="AQ298">
            <v>156</v>
          </cell>
          <cell r="AR298">
            <v>140</v>
          </cell>
        </row>
        <row r="299">
          <cell r="A299">
            <v>106177128</v>
          </cell>
          <cell r="B299">
            <v>0.57843509606061905</v>
          </cell>
          <cell r="G299" t="str">
            <v>232.074 32026 32ND AVE S FEDERAL WAY</v>
          </cell>
          <cell r="H299" t="str">
            <v>CGN1</v>
          </cell>
          <cell r="I299" t="str">
            <v>SM1</v>
          </cell>
          <cell r="J299" t="str">
            <v>WA11700320</v>
          </cell>
          <cell r="K299" t="str">
            <v>Res Svc/MSA-Scat New Const</v>
          </cell>
          <cell r="L299" t="str">
            <v>P.11027.01.01</v>
          </cell>
          <cell r="M299" t="str">
            <v>CAP_Comm/Ind serv</v>
          </cell>
          <cell r="N299" t="str">
            <v>QCSOKG</v>
          </cell>
          <cell r="O299" t="str">
            <v>QUANTA - SOUTH KING - GAS</v>
          </cell>
          <cell r="P299" t="str">
            <v>X202758829</v>
          </cell>
          <cell r="Q299" t="str">
            <v>CUSTOMER</v>
          </cell>
          <cell r="R299" t="str">
            <v>?</v>
          </cell>
          <cell r="S299" t="str">
            <v/>
          </cell>
          <cell r="T299" t="str">
            <v>000000</v>
          </cell>
          <cell r="U299">
            <v>39157</v>
          </cell>
          <cell r="V299">
            <v>39228</v>
          </cell>
          <cell r="W299">
            <v>39291</v>
          </cell>
          <cell r="X299">
            <v>0</v>
          </cell>
          <cell r="Y299">
            <v>1440.98</v>
          </cell>
          <cell r="Z299">
            <v>302.89</v>
          </cell>
          <cell r="AA299">
            <v>1</v>
          </cell>
          <cell r="AB299">
            <v>169.32</v>
          </cell>
          <cell r="AC299">
            <v>178.08</v>
          </cell>
          <cell r="AD299">
            <v>212.27</v>
          </cell>
          <cell r="AE299">
            <v>415.45247612000003</v>
          </cell>
          <cell r="AF299">
            <v>50</v>
          </cell>
          <cell r="AG299">
            <v>0</v>
          </cell>
          <cell r="AI299">
            <v>1025.52752388</v>
          </cell>
          <cell r="AJ299">
            <v>1440.98</v>
          </cell>
          <cell r="AK299">
            <v>302.58</v>
          </cell>
          <cell r="AL299">
            <v>364.19</v>
          </cell>
          <cell r="AM299">
            <v>166.90396109637481</v>
          </cell>
          <cell r="AN299">
            <v>187.79</v>
          </cell>
          <cell r="AO299">
            <v>588.38</v>
          </cell>
          <cell r="AP299">
            <v>29</v>
          </cell>
          <cell r="AQ299">
            <v>39</v>
          </cell>
          <cell r="AR299">
            <v>35</v>
          </cell>
        </row>
        <row r="300">
          <cell r="A300">
            <v>106184340</v>
          </cell>
          <cell r="B300">
            <v>0.57852892217600016</v>
          </cell>
          <cell r="G300" t="str">
            <v>271.014 2102 CARRIAGE DR SW # F OLYMPIA</v>
          </cell>
          <cell r="H300" t="str">
            <v>CGN1</v>
          </cell>
          <cell r="I300" t="str">
            <v>SC1</v>
          </cell>
          <cell r="J300" t="str">
            <v>WA03400030</v>
          </cell>
          <cell r="K300" t="str">
            <v>Commercial Svc/MSA</v>
          </cell>
          <cell r="L300" t="str">
            <v>P.11027.01.01</v>
          </cell>
          <cell r="M300" t="str">
            <v>CAP_Comm/Ind serv</v>
          </cell>
          <cell r="N300" t="str">
            <v>QSTHLG</v>
          </cell>
          <cell r="O300" t="str">
            <v>QUANTA - OLYMPIA - GAS</v>
          </cell>
          <cell r="P300" t="str">
            <v>X244062015</v>
          </cell>
          <cell r="Q300" t="str">
            <v>CUSTOMER</v>
          </cell>
          <cell r="R300" t="str">
            <v>NO</v>
          </cell>
          <cell r="S300" t="str">
            <v/>
          </cell>
          <cell r="T300" t="str">
            <v>000000</v>
          </cell>
          <cell r="U300">
            <v>39147</v>
          </cell>
          <cell r="V300">
            <v>39228</v>
          </cell>
          <cell r="W300">
            <v>39291</v>
          </cell>
          <cell r="X300">
            <v>0</v>
          </cell>
          <cell r="Y300">
            <v>1182.29</v>
          </cell>
          <cell r="Z300">
            <v>728.4</v>
          </cell>
          <cell r="AA300">
            <v>1</v>
          </cell>
          <cell r="AC300">
            <v>28.93</v>
          </cell>
          <cell r="AD300">
            <v>34.479999999999997</v>
          </cell>
          <cell r="AE300">
            <v>34.479999999999997</v>
          </cell>
          <cell r="AF300">
            <v>25</v>
          </cell>
          <cell r="AG300">
            <v>0</v>
          </cell>
          <cell r="AI300">
            <v>1147.81</v>
          </cell>
          <cell r="AJ300">
            <v>1182.29</v>
          </cell>
          <cell r="AK300">
            <v>727.91</v>
          </cell>
          <cell r="AL300">
            <v>201.74</v>
          </cell>
          <cell r="AM300">
            <v>136.94075154730331</v>
          </cell>
          <cell r="AN300">
            <v>75.260000000000005</v>
          </cell>
          <cell r="AO300">
            <v>172.87</v>
          </cell>
          <cell r="AP300">
            <v>34</v>
          </cell>
          <cell r="AQ300">
            <v>32</v>
          </cell>
          <cell r="AR300">
            <v>29</v>
          </cell>
        </row>
        <row r="301">
          <cell r="A301">
            <v>106191392</v>
          </cell>
          <cell r="B301">
            <v>0.58238107577910014</v>
          </cell>
          <cell r="G301" t="str">
            <v>150.078 10611 EVERGREEN WAY # A EVERETT</v>
          </cell>
          <cell r="H301" t="str">
            <v>CGN1</v>
          </cell>
          <cell r="I301" t="str">
            <v>SC1</v>
          </cell>
          <cell r="J301" t="str">
            <v>WA13100050</v>
          </cell>
          <cell r="K301" t="str">
            <v>Commercial Svc/MSA</v>
          </cell>
          <cell r="L301" t="str">
            <v>S.11027.01.01</v>
          </cell>
          <cell r="M301" t="str">
            <v>CAP_Comm/Ind Service</v>
          </cell>
          <cell r="N301" t="str">
            <v>MNSNHG</v>
          </cell>
          <cell r="O301" t="str">
            <v>PILCHUCK - MARYSVILLE - GAS</v>
          </cell>
          <cell r="P301" t="str">
            <v>X256415061</v>
          </cell>
          <cell r="Q301" t="str">
            <v>CUSTOMER</v>
          </cell>
          <cell r="R301" t="str">
            <v>?</v>
          </cell>
          <cell r="S301" t="str">
            <v>25001302</v>
          </cell>
          <cell r="T301" t="str">
            <v>000010</v>
          </cell>
          <cell r="U301">
            <v>39136</v>
          </cell>
          <cell r="V301">
            <v>39228</v>
          </cell>
          <cell r="W301">
            <v>39291</v>
          </cell>
          <cell r="X301">
            <v>0.38</v>
          </cell>
          <cell r="Y301">
            <v>2494.71</v>
          </cell>
          <cell r="Z301">
            <v>1476.69</v>
          </cell>
          <cell r="AA301">
            <v>1</v>
          </cell>
          <cell r="AC301">
            <v>28.5</v>
          </cell>
          <cell r="AD301">
            <v>33.97</v>
          </cell>
          <cell r="AE301">
            <v>33.97</v>
          </cell>
          <cell r="AF301">
            <v>70</v>
          </cell>
          <cell r="AG301">
            <v>0</v>
          </cell>
          <cell r="AI301">
            <v>2460.36</v>
          </cell>
          <cell r="AJ301">
            <v>2494.33</v>
          </cell>
          <cell r="AK301">
            <v>1467.21</v>
          </cell>
          <cell r="AL301">
            <v>440.8</v>
          </cell>
          <cell r="AM301">
            <v>288.91001768346587</v>
          </cell>
          <cell r="AN301">
            <v>202.44</v>
          </cell>
          <cell r="AO301">
            <v>361.91</v>
          </cell>
          <cell r="AP301">
            <v>66</v>
          </cell>
          <cell r="AQ301">
            <v>70</v>
          </cell>
          <cell r="AR301">
            <v>63</v>
          </cell>
        </row>
        <row r="302">
          <cell r="A302">
            <v>106179815</v>
          </cell>
          <cell r="B302">
            <v>0.5839750023837551</v>
          </cell>
          <cell r="C302" t="str">
            <v>N</v>
          </cell>
          <cell r="D302" t="str">
            <v>X</v>
          </cell>
          <cell r="F302" t="str">
            <v>Exclude due to material issues</v>
          </cell>
          <cell r="G302" t="str">
            <v>268.012 315 COOPER POINT RD NW # 101 OLY</v>
          </cell>
          <cell r="H302" t="str">
            <v>CGN1</v>
          </cell>
          <cell r="I302" t="str">
            <v>SC3</v>
          </cell>
          <cell r="J302" t="str">
            <v>WA03400030</v>
          </cell>
          <cell r="K302" t="str">
            <v>Commercial Svc/Multi-Mtr</v>
          </cell>
          <cell r="L302" t="str">
            <v>P.11027.01.01</v>
          </cell>
          <cell r="M302" t="str">
            <v>CAP_Comm/Ind serv</v>
          </cell>
          <cell r="N302" t="str">
            <v>QSTHLG</v>
          </cell>
          <cell r="O302" t="str">
            <v>QUANTA - OLYMPIA - GAS</v>
          </cell>
          <cell r="P302" t="str">
            <v>X221558706</v>
          </cell>
          <cell r="Q302" t="str">
            <v>CUSTOMER</v>
          </cell>
          <cell r="R302" t="str">
            <v>NO</v>
          </cell>
          <cell r="S302" t="str">
            <v>35001103</v>
          </cell>
          <cell r="T302" t="str">
            <v>000010</v>
          </cell>
          <cell r="U302">
            <v>38925</v>
          </cell>
          <cell r="V302">
            <v>38990</v>
          </cell>
          <cell r="W302">
            <v>39050</v>
          </cell>
          <cell r="X302">
            <v>0</v>
          </cell>
          <cell r="Y302">
            <v>1122.32</v>
          </cell>
          <cell r="Z302">
            <v>215.01</v>
          </cell>
          <cell r="AA302">
            <v>1</v>
          </cell>
          <cell r="AC302">
            <v>0</v>
          </cell>
          <cell r="AD302">
            <v>0</v>
          </cell>
          <cell r="AE302">
            <v>0</v>
          </cell>
          <cell r="AF302">
            <v>10</v>
          </cell>
          <cell r="AG302">
            <v>0</v>
          </cell>
          <cell r="AI302">
            <v>1122.32</v>
          </cell>
          <cell r="AJ302">
            <v>1122.32</v>
          </cell>
          <cell r="AK302">
            <v>214.63</v>
          </cell>
          <cell r="AL302">
            <v>276.11</v>
          </cell>
          <cell r="AM302">
            <v>129.99462422634838</v>
          </cell>
          <cell r="AN302">
            <v>93.98</v>
          </cell>
          <cell r="AO302">
            <v>530.47</v>
          </cell>
          <cell r="AP302">
            <v>10</v>
          </cell>
          <cell r="AQ302">
            <v>3</v>
          </cell>
          <cell r="AR302">
            <v>3</v>
          </cell>
        </row>
        <row r="303">
          <cell r="A303">
            <v>106197302</v>
          </cell>
          <cell r="B303">
            <v>0.58489617726321441</v>
          </cell>
          <cell r="G303" t="str">
            <v>151.074 4403 RUSSELL RD # 118 MUKILTEO</v>
          </cell>
          <cell r="H303" t="str">
            <v>CGN1</v>
          </cell>
          <cell r="I303" t="str">
            <v>SC1</v>
          </cell>
          <cell r="J303" t="str">
            <v>WA13100140</v>
          </cell>
          <cell r="K303" t="str">
            <v>Commercial Svc/MSA</v>
          </cell>
          <cell r="L303" t="str">
            <v>S.11027.01.01</v>
          </cell>
          <cell r="M303" t="str">
            <v>CAP_Comm/Ind Service</v>
          </cell>
          <cell r="N303" t="str">
            <v>MNSNHG</v>
          </cell>
          <cell r="O303" t="str">
            <v>PILCHUCK - MARYSVILLE - GAS</v>
          </cell>
          <cell r="P303" t="str">
            <v>X267103729</v>
          </cell>
          <cell r="Q303" t="str">
            <v>PSE</v>
          </cell>
          <cell r="R303" t="str">
            <v>?</v>
          </cell>
          <cell r="S303" t="str">
            <v/>
          </cell>
          <cell r="T303" t="str">
            <v>000000</v>
          </cell>
          <cell r="U303">
            <v>39234</v>
          </cell>
          <cell r="V303">
            <v>39326</v>
          </cell>
          <cell r="X303">
            <v>0</v>
          </cell>
          <cell r="Y303">
            <v>1695.15</v>
          </cell>
          <cell r="Z303">
            <v>487.52</v>
          </cell>
          <cell r="AA303">
            <v>1</v>
          </cell>
          <cell r="AB303">
            <v>197.73</v>
          </cell>
          <cell r="AC303">
            <v>0</v>
          </cell>
          <cell r="AD303">
            <v>0</v>
          </cell>
          <cell r="AE303">
            <v>237.27422042999996</v>
          </cell>
          <cell r="AF303">
            <v>10</v>
          </cell>
          <cell r="AG303">
            <v>0</v>
          </cell>
          <cell r="AI303">
            <v>1457.8757795700001</v>
          </cell>
          <cell r="AJ303">
            <v>1695.15</v>
          </cell>
          <cell r="AK303">
            <v>486.45</v>
          </cell>
          <cell r="AL303">
            <v>458.34</v>
          </cell>
          <cell r="AM303">
            <v>196.34363395225455</v>
          </cell>
          <cell r="AN303">
            <v>290.23</v>
          </cell>
          <cell r="AO303">
            <v>450.69</v>
          </cell>
          <cell r="AP303">
            <v>15</v>
          </cell>
          <cell r="AQ303">
            <v>13</v>
          </cell>
          <cell r="AR303">
            <v>12</v>
          </cell>
        </row>
        <row r="304">
          <cell r="A304">
            <v>106182415</v>
          </cell>
          <cell r="B304">
            <v>0.58546224423233606</v>
          </cell>
          <cell r="G304" t="str">
            <v>160.076 18405 ALDERWOOD MALL PKWY LYNNWO</v>
          </cell>
          <cell r="H304" t="str">
            <v>CGN1</v>
          </cell>
          <cell r="I304" t="str">
            <v>SC1</v>
          </cell>
          <cell r="J304" t="str">
            <v>WA13100100</v>
          </cell>
          <cell r="K304" t="str">
            <v>Commercial Svc/MSA</v>
          </cell>
          <cell r="L304" t="str">
            <v>S.11027.01.01</v>
          </cell>
          <cell r="M304" t="str">
            <v>CAP_Comm/Ind Service</v>
          </cell>
          <cell r="N304" t="str">
            <v>MNSNHG</v>
          </cell>
          <cell r="O304" t="str">
            <v>PILCHUCK - MARYSVILLE - GAS</v>
          </cell>
          <cell r="P304" t="str">
            <v>X240701732</v>
          </cell>
          <cell r="Q304" t="str">
            <v>PSE</v>
          </cell>
          <cell r="R304" t="str">
            <v>NO</v>
          </cell>
          <cell r="S304" t="str">
            <v/>
          </cell>
          <cell r="T304" t="str">
            <v>000000</v>
          </cell>
          <cell r="U304">
            <v>38999</v>
          </cell>
          <cell r="V304">
            <v>39081</v>
          </cell>
          <cell r="W304">
            <v>39172</v>
          </cell>
          <cell r="X304">
            <v>0</v>
          </cell>
          <cell r="Y304">
            <v>3749.46</v>
          </cell>
          <cell r="Z304">
            <v>1668.35</v>
          </cell>
          <cell r="AA304">
            <v>1</v>
          </cell>
          <cell r="AC304">
            <v>0</v>
          </cell>
          <cell r="AD304">
            <v>0</v>
          </cell>
          <cell r="AE304">
            <v>0</v>
          </cell>
          <cell r="AF304">
            <v>100</v>
          </cell>
          <cell r="AG304">
            <v>0</v>
          </cell>
          <cell r="AI304">
            <v>3749.46</v>
          </cell>
          <cell r="AJ304">
            <v>3749.46</v>
          </cell>
          <cell r="AK304">
            <v>1660.41</v>
          </cell>
          <cell r="AL304">
            <v>953.06</v>
          </cell>
          <cell r="AM304">
            <v>434.28758620689678</v>
          </cell>
          <cell r="AN304">
            <v>499.56</v>
          </cell>
          <cell r="AO304">
            <v>595.26</v>
          </cell>
          <cell r="AP304">
            <v>83</v>
          </cell>
          <cell r="AQ304">
            <v>91</v>
          </cell>
          <cell r="AR304">
            <v>82</v>
          </cell>
        </row>
        <row r="305">
          <cell r="A305">
            <v>106177854</v>
          </cell>
          <cell r="B305">
            <v>0.58562484952360028</v>
          </cell>
          <cell r="G305" t="str">
            <v>270.026  6205 PACIFIC AVE SE LACEY</v>
          </cell>
          <cell r="H305" t="str">
            <v>CGN1</v>
          </cell>
          <cell r="I305" t="str">
            <v>SC1</v>
          </cell>
          <cell r="J305" t="str">
            <v>WA03400020</v>
          </cell>
          <cell r="K305" t="str">
            <v>Commercial Svc/MSA</v>
          </cell>
          <cell r="L305" t="str">
            <v>P.11027.01.01</v>
          </cell>
          <cell r="M305" t="str">
            <v>CAP_Comm/Ind serv</v>
          </cell>
          <cell r="N305" t="str">
            <v>QSTHLG</v>
          </cell>
          <cell r="O305" t="str">
            <v>QUANTA - OLYMPIA - GAS</v>
          </cell>
          <cell r="P305" t="str">
            <v>X233624367</v>
          </cell>
          <cell r="Q305" t="str">
            <v>CUSTOMER</v>
          </cell>
          <cell r="R305" t="str">
            <v>NO</v>
          </cell>
          <cell r="S305" t="str">
            <v/>
          </cell>
          <cell r="T305" t="str">
            <v>000000</v>
          </cell>
          <cell r="U305">
            <v>39093</v>
          </cell>
          <cell r="V305">
            <v>39200</v>
          </cell>
          <cell r="W305">
            <v>39263</v>
          </cell>
          <cell r="X305">
            <v>0</v>
          </cell>
          <cell r="Y305">
            <v>5128.9799999999996</v>
          </cell>
          <cell r="Z305">
            <v>3351.1</v>
          </cell>
          <cell r="AA305">
            <v>1</v>
          </cell>
          <cell r="AB305">
            <v>170.14</v>
          </cell>
          <cell r="AC305">
            <v>0</v>
          </cell>
          <cell r="AD305">
            <v>0</v>
          </cell>
          <cell r="AE305">
            <v>204.16646873999997</v>
          </cell>
          <cell r="AF305">
            <v>85</v>
          </cell>
          <cell r="AG305">
            <v>0</v>
          </cell>
          <cell r="AI305">
            <v>4924.8135312599998</v>
          </cell>
          <cell r="AJ305">
            <v>5128.9799999999996</v>
          </cell>
          <cell r="AK305">
            <v>3349.39</v>
          </cell>
          <cell r="AL305">
            <v>513.54</v>
          </cell>
          <cell r="AM305">
            <v>594.07283819628628</v>
          </cell>
          <cell r="AN305">
            <v>377.9</v>
          </cell>
          <cell r="AO305">
            <v>875.1</v>
          </cell>
          <cell r="AP305">
            <v>76</v>
          </cell>
          <cell r="AQ305">
            <v>110</v>
          </cell>
          <cell r="AR305">
            <v>99</v>
          </cell>
        </row>
        <row r="306">
          <cell r="A306">
            <v>106184638</v>
          </cell>
          <cell r="B306">
            <v>0.58569829459234701</v>
          </cell>
          <cell r="G306" t="str">
            <v>178.097 22330 NE MARKETPLACE DR # G REDM</v>
          </cell>
          <cell r="H306" t="str">
            <v>CGN1</v>
          </cell>
          <cell r="I306" t="str">
            <v>SC1</v>
          </cell>
          <cell r="J306" t="str">
            <v>WA11700240</v>
          </cell>
          <cell r="K306" t="str">
            <v>Commercial Svc/MSA</v>
          </cell>
          <cell r="L306" t="str">
            <v>P.11027.01.01</v>
          </cell>
          <cell r="M306" t="str">
            <v>CAP_Comm/Ind serv</v>
          </cell>
          <cell r="N306" t="str">
            <v>QCNOKG</v>
          </cell>
          <cell r="O306" t="str">
            <v>QUANTA - REDMOND - GAS</v>
          </cell>
          <cell r="P306" t="str">
            <v>X242607381</v>
          </cell>
          <cell r="Q306" t="str">
            <v>CUSTOMER</v>
          </cell>
          <cell r="R306" t="str">
            <v>NO</v>
          </cell>
          <cell r="S306" t="str">
            <v/>
          </cell>
          <cell r="T306" t="str">
            <v>000000</v>
          </cell>
          <cell r="U306">
            <v>39053</v>
          </cell>
          <cell r="V306">
            <v>39137</v>
          </cell>
          <cell r="W306">
            <v>39200</v>
          </cell>
          <cell r="X306">
            <v>0</v>
          </cell>
          <cell r="Y306">
            <v>1845.35</v>
          </cell>
          <cell r="Z306">
            <v>169.39</v>
          </cell>
          <cell r="AA306">
            <v>1</v>
          </cell>
          <cell r="AB306">
            <v>164.21</v>
          </cell>
          <cell r="AC306">
            <v>745.36</v>
          </cell>
          <cell r="AD306">
            <v>888.47</v>
          </cell>
          <cell r="AE306">
            <v>1085.52052211</v>
          </cell>
          <cell r="AF306">
            <v>6</v>
          </cell>
          <cell r="AG306">
            <v>0</v>
          </cell>
          <cell r="AI306">
            <v>759.82947788999991</v>
          </cell>
          <cell r="AJ306">
            <v>1845.35</v>
          </cell>
          <cell r="AK306">
            <v>168.92</v>
          </cell>
          <cell r="AL306">
            <v>347.09</v>
          </cell>
          <cell r="AM306">
            <v>213.74080459770107</v>
          </cell>
          <cell r="AN306">
            <v>73.52</v>
          </cell>
          <cell r="AO306">
            <v>1250.04</v>
          </cell>
          <cell r="AP306">
            <v>7</v>
          </cell>
          <cell r="AQ306">
            <v>5</v>
          </cell>
          <cell r="AR306">
            <v>5</v>
          </cell>
        </row>
        <row r="307">
          <cell r="A307">
            <v>106192869</v>
          </cell>
          <cell r="B307">
            <v>0.58716409385228729</v>
          </cell>
          <cell r="G307" t="str">
            <v>276.015  5300 S CAPITAL BLVD TUMWATER</v>
          </cell>
          <cell r="H307" t="str">
            <v>CGN1</v>
          </cell>
          <cell r="I307" t="str">
            <v>SC1</v>
          </cell>
          <cell r="J307" t="str">
            <v>WA03400060</v>
          </cell>
          <cell r="K307" t="str">
            <v>Commercial Svc/MSA</v>
          </cell>
          <cell r="L307" t="str">
            <v>S.11027.01.01</v>
          </cell>
          <cell r="M307" t="str">
            <v>CAP_Comm/Ind Service</v>
          </cell>
          <cell r="N307" t="str">
            <v>MSEPRG</v>
          </cell>
          <cell r="O307" t="str">
            <v>PILCHUCK - LAKEWOOD - GAS</v>
          </cell>
          <cell r="P307" t="str">
            <v>X249084849</v>
          </cell>
          <cell r="Q307" t="str">
            <v>CUSTOMER</v>
          </cell>
          <cell r="R307" t="str">
            <v>NO</v>
          </cell>
          <cell r="S307" t="str">
            <v>2251390</v>
          </cell>
          <cell r="T307" t="str">
            <v>000010</v>
          </cell>
          <cell r="U307">
            <v>39141</v>
          </cell>
          <cell r="V307">
            <v>39200</v>
          </cell>
          <cell r="W307">
            <v>39263</v>
          </cell>
          <cell r="X307">
            <v>0.43</v>
          </cell>
          <cell r="Y307">
            <v>5824.52</v>
          </cell>
          <cell r="Z307">
            <v>3218.65</v>
          </cell>
          <cell r="AA307">
            <v>1</v>
          </cell>
          <cell r="AB307">
            <v>180.82</v>
          </cell>
          <cell r="AC307">
            <v>0</v>
          </cell>
          <cell r="AD307">
            <v>0</v>
          </cell>
          <cell r="AE307">
            <v>216.98237261999998</v>
          </cell>
          <cell r="AF307">
            <v>45</v>
          </cell>
          <cell r="AG307">
            <v>0</v>
          </cell>
          <cell r="AI307">
            <v>5607.1076273799999</v>
          </cell>
          <cell r="AJ307">
            <v>5824.09</v>
          </cell>
          <cell r="AK307">
            <v>3217.01</v>
          </cell>
          <cell r="AL307">
            <v>1246.94</v>
          </cell>
          <cell r="AM307">
            <v>674.58513704686084</v>
          </cell>
          <cell r="AN307">
            <v>656.19</v>
          </cell>
          <cell r="AO307">
            <v>666.42</v>
          </cell>
          <cell r="AP307">
            <v>35</v>
          </cell>
          <cell r="AQ307">
            <v>54</v>
          </cell>
          <cell r="AR307">
            <v>43</v>
          </cell>
        </row>
        <row r="308">
          <cell r="A308">
            <v>106197276</v>
          </cell>
          <cell r="B308">
            <v>0.5883999268878144</v>
          </cell>
          <cell r="G308" t="str">
            <v>122.084 3725 116TH ST NE MARYSVILLE</v>
          </cell>
          <cell r="H308" t="str">
            <v>CGN1</v>
          </cell>
          <cell r="I308" t="str">
            <v>SC1</v>
          </cell>
          <cell r="J308" t="str">
            <v>WA03100110</v>
          </cell>
          <cell r="K308" t="str">
            <v>Commercial Svc/MSA</v>
          </cell>
          <cell r="L308" t="str">
            <v>S.11027.01.01</v>
          </cell>
          <cell r="M308" t="str">
            <v>CAP_Comm/Ind Service</v>
          </cell>
          <cell r="N308" t="str">
            <v>MNSNHG</v>
          </cell>
          <cell r="O308" t="str">
            <v>PILCHUCK - MARYSVILLE - GAS</v>
          </cell>
          <cell r="P308" t="str">
            <v>X267089593</v>
          </cell>
          <cell r="Q308" t="str">
            <v>?</v>
          </cell>
          <cell r="R308" t="str">
            <v>?</v>
          </cell>
          <cell r="S308" t="str">
            <v>35001041</v>
          </cell>
          <cell r="T308" t="str">
            <v>000500</v>
          </cell>
          <cell r="U308">
            <v>39262</v>
          </cell>
          <cell r="V308">
            <v>39326</v>
          </cell>
          <cell r="X308">
            <v>0.19</v>
          </cell>
          <cell r="Y308">
            <v>2190.81</v>
          </cell>
          <cell r="Z308">
            <v>1226.6400000000001</v>
          </cell>
          <cell r="AA308">
            <v>1</v>
          </cell>
          <cell r="AC308">
            <v>30.83</v>
          </cell>
          <cell r="AD308">
            <v>36.75</v>
          </cell>
          <cell r="AE308">
            <v>36.75</v>
          </cell>
          <cell r="AF308">
            <v>40</v>
          </cell>
          <cell r="AG308">
            <v>0</v>
          </cell>
          <cell r="AI308">
            <v>2153.87</v>
          </cell>
          <cell r="AJ308">
            <v>2190.62</v>
          </cell>
          <cell r="AK308">
            <v>1221.55</v>
          </cell>
          <cell r="AL308">
            <v>416.06</v>
          </cell>
          <cell r="AM308">
            <v>253.7322900088418</v>
          </cell>
          <cell r="AN308">
            <v>222.73</v>
          </cell>
          <cell r="AO308">
            <v>312.51</v>
          </cell>
          <cell r="AP308">
            <v>55</v>
          </cell>
          <cell r="AQ308">
            <v>61</v>
          </cell>
          <cell r="AR308">
            <v>55</v>
          </cell>
        </row>
        <row r="309">
          <cell r="A309">
            <v>106172248</v>
          </cell>
          <cell r="B309">
            <v>0.58874459087357978</v>
          </cell>
          <cell r="G309" t="str">
            <v>248.052 7001 BRIDGEPORT WAY W LAKEWOOD</v>
          </cell>
          <cell r="H309" t="str">
            <v>CGN1</v>
          </cell>
          <cell r="I309" t="str">
            <v>SC1</v>
          </cell>
          <cell r="J309" t="str">
            <v>WA12700210</v>
          </cell>
          <cell r="K309" t="str">
            <v>Commercial Svc/MSA</v>
          </cell>
          <cell r="L309" t="str">
            <v>P.11027.01.01</v>
          </cell>
          <cell r="M309" t="str">
            <v>CAP_Comm/Ind serv</v>
          </cell>
          <cell r="N309" t="str">
            <v>QSWPRG</v>
          </cell>
          <cell r="O309" t="str">
            <v>QUANTA - PUYALLUP - GAS</v>
          </cell>
          <cell r="P309" t="str">
            <v>X225121307</v>
          </cell>
          <cell r="Q309" t="str">
            <v>?</v>
          </cell>
          <cell r="R309" t="str">
            <v>?</v>
          </cell>
          <cell r="S309" t="str">
            <v>25000949</v>
          </cell>
          <cell r="T309" t="str">
            <v>000010</v>
          </cell>
          <cell r="U309">
            <v>39010</v>
          </cell>
          <cell r="V309">
            <v>39200</v>
          </cell>
          <cell r="W309">
            <v>39263</v>
          </cell>
          <cell r="X309">
            <v>0</v>
          </cell>
          <cell r="Y309">
            <v>13124.22</v>
          </cell>
          <cell r="Z309">
            <v>7233.86</v>
          </cell>
          <cell r="AA309">
            <v>1</v>
          </cell>
          <cell r="AC309">
            <v>0</v>
          </cell>
          <cell r="AD309">
            <v>0</v>
          </cell>
          <cell r="AE309">
            <v>0</v>
          </cell>
          <cell r="AF309">
            <v>720</v>
          </cell>
          <cell r="AG309">
            <v>0</v>
          </cell>
          <cell r="AI309">
            <v>13124.22</v>
          </cell>
          <cell r="AJ309">
            <v>13124.22</v>
          </cell>
          <cell r="AK309">
            <v>7193.51</v>
          </cell>
          <cell r="AL309">
            <v>2316.61</v>
          </cell>
          <cell r="AM309">
            <v>1520.1351193633946</v>
          </cell>
          <cell r="AN309">
            <v>792.82</v>
          </cell>
          <cell r="AO309">
            <v>2737.16</v>
          </cell>
          <cell r="AP309">
            <v>688</v>
          </cell>
          <cell r="AQ309">
            <v>686</v>
          </cell>
          <cell r="AR309">
            <v>0</v>
          </cell>
        </row>
        <row r="310">
          <cell r="A310">
            <v>106185797</v>
          </cell>
          <cell r="B310">
            <v>0.59231050509851402</v>
          </cell>
          <cell r="C310" t="str">
            <v>N</v>
          </cell>
          <cell r="E310" t="str">
            <v>X</v>
          </cell>
          <cell r="F310" t="str">
            <v>Exclude due to obsolete service master ((QSC3-23 NCC Gas Convers.S/L Side Svc))</v>
          </cell>
          <cell r="G310" t="str">
            <v>260.077 16507 130TH AVENUE CT E PUYALLUP</v>
          </cell>
          <cell r="H310" t="str">
            <v>CGN1</v>
          </cell>
          <cell r="I310" t="str">
            <v>SM1</v>
          </cell>
          <cell r="J310" t="str">
            <v>WA12700270</v>
          </cell>
          <cell r="K310" t="str">
            <v>Res Svc/MSA-Scat New Const</v>
          </cell>
          <cell r="L310" t="str">
            <v>P.11027.01.01</v>
          </cell>
          <cell r="M310" t="str">
            <v>CAP_Comm/Ind serv</v>
          </cell>
          <cell r="N310" t="str">
            <v>QSWPRG</v>
          </cell>
          <cell r="O310" t="str">
            <v>QUANTA - PUYALLUP - GAS</v>
          </cell>
          <cell r="P310" t="str">
            <v>X240530232</v>
          </cell>
          <cell r="Q310" t="str">
            <v>?</v>
          </cell>
          <cell r="R310" t="str">
            <v>?</v>
          </cell>
          <cell r="S310" t="str">
            <v>45004741</v>
          </cell>
          <cell r="T310" t="str">
            <v>000010</v>
          </cell>
          <cell r="U310">
            <v>39192</v>
          </cell>
          <cell r="V310">
            <v>39263</v>
          </cell>
          <cell r="W310">
            <v>39326</v>
          </cell>
          <cell r="X310">
            <v>0</v>
          </cell>
          <cell r="Y310">
            <v>3099.46</v>
          </cell>
          <cell r="Z310">
            <v>2068.04</v>
          </cell>
          <cell r="AA310">
            <v>1</v>
          </cell>
          <cell r="AC310">
            <v>29.17</v>
          </cell>
          <cell r="AD310">
            <v>34.770000000000003</v>
          </cell>
          <cell r="AE310">
            <v>34.770000000000003</v>
          </cell>
          <cell r="AF310">
            <v>150</v>
          </cell>
          <cell r="AG310">
            <v>0</v>
          </cell>
          <cell r="AI310">
            <v>3064.69</v>
          </cell>
          <cell r="AJ310">
            <v>3099.46</v>
          </cell>
          <cell r="AK310">
            <v>2056.6</v>
          </cell>
          <cell r="AL310">
            <v>539.97</v>
          </cell>
          <cell r="AM310">
            <v>359.00022988505771</v>
          </cell>
          <cell r="AN310">
            <v>222.16</v>
          </cell>
          <cell r="AO310">
            <v>256.60000000000002</v>
          </cell>
          <cell r="AP310">
            <v>1</v>
          </cell>
          <cell r="AQ310">
            <v>146</v>
          </cell>
          <cell r="AR310">
            <v>117</v>
          </cell>
        </row>
        <row r="311">
          <cell r="A311">
            <v>106197039</v>
          </cell>
          <cell r="B311">
            <v>0.59609970159579095</v>
          </cell>
          <cell r="G311" t="str">
            <v>184.065 2303 W COMMODORE WAY SEATTLE</v>
          </cell>
          <cell r="H311" t="str">
            <v>CGN1</v>
          </cell>
          <cell r="I311" t="str">
            <v>SC1</v>
          </cell>
          <cell r="J311" t="str">
            <v>WA11700260</v>
          </cell>
          <cell r="K311" t="str">
            <v>Commercial Svc/MSA</v>
          </cell>
          <cell r="L311" t="str">
            <v>S.11027.01.01</v>
          </cell>
          <cell r="M311" t="str">
            <v>CAP_Comm/Ind Service</v>
          </cell>
          <cell r="N311" t="str">
            <v>MCNSEG</v>
          </cell>
          <cell r="O311" t="str">
            <v>PILCHUCK - NOB - GAS</v>
          </cell>
          <cell r="P311" t="str">
            <v>X266598594</v>
          </cell>
          <cell r="Q311" t="str">
            <v>PSE</v>
          </cell>
          <cell r="R311" t="str">
            <v>NO</v>
          </cell>
          <cell r="S311" t="str">
            <v/>
          </cell>
          <cell r="T311" t="str">
            <v>000000</v>
          </cell>
          <cell r="U311">
            <v>39245</v>
          </cell>
          <cell r="V311">
            <v>39326</v>
          </cell>
          <cell r="X311">
            <v>0</v>
          </cell>
          <cell r="Y311">
            <v>5881.54</v>
          </cell>
          <cell r="Z311">
            <v>3818.06</v>
          </cell>
          <cell r="AA311">
            <v>1</v>
          </cell>
          <cell r="AB311">
            <v>197.67</v>
          </cell>
          <cell r="AC311">
            <v>29.06</v>
          </cell>
          <cell r="AD311">
            <v>34.64</v>
          </cell>
          <cell r="AE311">
            <v>271.84222096999997</v>
          </cell>
          <cell r="AF311">
            <v>43</v>
          </cell>
          <cell r="AG311">
            <v>0</v>
          </cell>
          <cell r="AI311">
            <v>5609.6977790299998</v>
          </cell>
          <cell r="AJ311">
            <v>5881.54</v>
          </cell>
          <cell r="AK311">
            <v>3803.57</v>
          </cell>
          <cell r="AL311">
            <v>944.22</v>
          </cell>
          <cell r="AM311">
            <v>681.23938107869162</v>
          </cell>
          <cell r="AN311">
            <v>432.76</v>
          </cell>
          <cell r="AO311">
            <v>663.25</v>
          </cell>
          <cell r="AP311">
            <v>42</v>
          </cell>
          <cell r="AQ311">
            <v>47</v>
          </cell>
          <cell r="AR311">
            <v>42</v>
          </cell>
        </row>
        <row r="312">
          <cell r="A312">
            <v>106180990</v>
          </cell>
          <cell r="B312">
            <v>0.59804333045969571</v>
          </cell>
          <cell r="G312" t="str">
            <v>252.054 4424 98TH ST CT SW # A LAKEWOOD</v>
          </cell>
          <cell r="H312" t="str">
            <v>CGN1</v>
          </cell>
          <cell r="I312" t="str">
            <v>SC1</v>
          </cell>
          <cell r="J312" t="str">
            <v>WA12700210</v>
          </cell>
          <cell r="K312" t="str">
            <v>Commercial Svc/MSA</v>
          </cell>
          <cell r="L312" t="str">
            <v>P.11027.01.01</v>
          </cell>
          <cell r="M312" t="str">
            <v>CAP_Comm/Ind serv</v>
          </cell>
          <cell r="N312" t="str">
            <v>QSWPRG</v>
          </cell>
          <cell r="O312" t="str">
            <v>QUANTA - PUYALLUP - GAS</v>
          </cell>
          <cell r="P312" t="str">
            <v>X235881363</v>
          </cell>
          <cell r="Q312" t="str">
            <v>CUSTOMER</v>
          </cell>
          <cell r="R312" t="str">
            <v>?</v>
          </cell>
          <cell r="S312" t="str">
            <v>25001210</v>
          </cell>
          <cell r="T312" t="str">
            <v>000010</v>
          </cell>
          <cell r="U312">
            <v>38987</v>
          </cell>
          <cell r="V312">
            <v>39050</v>
          </cell>
          <cell r="W312">
            <v>39109</v>
          </cell>
          <cell r="X312">
            <v>0</v>
          </cell>
          <cell r="Y312">
            <v>2155.87</v>
          </cell>
          <cell r="Z312">
            <v>872.51</v>
          </cell>
          <cell r="AA312">
            <v>1</v>
          </cell>
          <cell r="AC312">
            <v>0</v>
          </cell>
          <cell r="AD312">
            <v>0</v>
          </cell>
          <cell r="AE312">
            <v>0</v>
          </cell>
          <cell r="AF312">
            <v>115</v>
          </cell>
          <cell r="AG312">
            <v>0</v>
          </cell>
          <cell r="AI312">
            <v>2155.87</v>
          </cell>
          <cell r="AJ312">
            <v>2155.87</v>
          </cell>
          <cell r="AK312">
            <v>867.82</v>
          </cell>
          <cell r="AL312">
            <v>397.93</v>
          </cell>
          <cell r="AM312">
            <v>249.70731211317411</v>
          </cell>
          <cell r="AN312">
            <v>127.38</v>
          </cell>
          <cell r="AO312">
            <v>749.71</v>
          </cell>
          <cell r="AP312">
            <v>83</v>
          </cell>
          <cell r="AQ312">
            <v>89</v>
          </cell>
          <cell r="AR312">
            <v>80</v>
          </cell>
        </row>
        <row r="313">
          <cell r="A313">
            <v>106163999</v>
          </cell>
          <cell r="B313">
            <v>0.59845211596562287</v>
          </cell>
          <cell r="G313" t="str">
            <v>166.080 23305 BOTHELL EVERETT HWY BOTHEL</v>
          </cell>
          <cell r="H313" t="str">
            <v>CGN1</v>
          </cell>
          <cell r="I313" t="str">
            <v>SC1</v>
          </cell>
          <cell r="J313" t="str">
            <v>WA13100190</v>
          </cell>
          <cell r="K313" t="str">
            <v>Commercial Svc/MSA</v>
          </cell>
          <cell r="L313" t="str">
            <v>S.11027.01.01</v>
          </cell>
          <cell r="M313" t="str">
            <v>CAP_Comm/Ind Service</v>
          </cell>
          <cell r="N313" t="str">
            <v>MNSNHG</v>
          </cell>
          <cell r="O313" t="str">
            <v>PILCHUCK - MARYSVILLE - GAS</v>
          </cell>
          <cell r="P313" t="str">
            <v>X212430703</v>
          </cell>
          <cell r="Q313" t="str">
            <v>CUSTOMER</v>
          </cell>
          <cell r="R313" t="str">
            <v>NO</v>
          </cell>
          <cell r="S313" t="str">
            <v/>
          </cell>
          <cell r="T313" t="str">
            <v>000000</v>
          </cell>
          <cell r="U313">
            <v>39008</v>
          </cell>
          <cell r="V313">
            <v>39081</v>
          </cell>
          <cell r="W313">
            <v>39172</v>
          </cell>
          <cell r="X313">
            <v>0</v>
          </cell>
          <cell r="Y313">
            <v>9671.3799999999992</v>
          </cell>
          <cell r="Z313">
            <v>6680.6</v>
          </cell>
          <cell r="AA313">
            <v>1</v>
          </cell>
          <cell r="AB313">
            <v>180.26</v>
          </cell>
          <cell r="AC313">
            <v>0</v>
          </cell>
          <cell r="AD313">
            <v>0</v>
          </cell>
          <cell r="AE313">
            <v>216.31037765999997</v>
          </cell>
          <cell r="AF313">
            <v>175</v>
          </cell>
          <cell r="AG313">
            <v>0</v>
          </cell>
          <cell r="AI313">
            <v>9455.0696223399991</v>
          </cell>
          <cell r="AJ313">
            <v>9671.3799999999992</v>
          </cell>
          <cell r="AK313">
            <v>6659.12</v>
          </cell>
          <cell r="AL313">
            <v>1704.04</v>
          </cell>
          <cell r="AM313">
            <v>1120.2040495137044</v>
          </cell>
          <cell r="AN313">
            <v>590.4</v>
          </cell>
          <cell r="AO313">
            <v>649.04</v>
          </cell>
          <cell r="AP313">
            <v>141</v>
          </cell>
          <cell r="AQ313">
            <v>158</v>
          </cell>
          <cell r="AR313">
            <v>142</v>
          </cell>
        </row>
        <row r="314">
          <cell r="A314">
            <v>106180510</v>
          </cell>
          <cell r="B314">
            <v>0.59993139662687689</v>
          </cell>
          <cell r="G314" t="str">
            <v>254.075 4202 10TH ST SE PUYALLUP</v>
          </cell>
          <cell r="H314" t="str">
            <v>CGN1</v>
          </cell>
          <cell r="I314" t="str">
            <v>SC1</v>
          </cell>
          <cell r="J314" t="str">
            <v>WA12700110</v>
          </cell>
          <cell r="K314" t="str">
            <v>Commercial Svc/MSA</v>
          </cell>
          <cell r="L314" t="str">
            <v>P.11027.01.01</v>
          </cell>
          <cell r="M314" t="str">
            <v>CAP_Comm/Ind serv</v>
          </cell>
          <cell r="N314" t="str">
            <v>QSWPRE</v>
          </cell>
          <cell r="O314" t="str">
            <v>QUANTA - PUYALLUP - ELECTRIC</v>
          </cell>
          <cell r="P314" t="str">
            <v>X195994111</v>
          </cell>
          <cell r="Q314" t="str">
            <v>PSE</v>
          </cell>
          <cell r="R314" t="str">
            <v>NO</v>
          </cell>
          <cell r="S314" t="str">
            <v>25001084</v>
          </cell>
          <cell r="T314" t="str">
            <v>000010</v>
          </cell>
          <cell r="U314">
            <v>38943</v>
          </cell>
          <cell r="V314">
            <v>39018</v>
          </cell>
          <cell r="W314">
            <v>39081</v>
          </cell>
          <cell r="X314">
            <v>0</v>
          </cell>
          <cell r="Y314">
            <v>804.03</v>
          </cell>
          <cell r="Z314">
            <v>452.81</v>
          </cell>
          <cell r="AA314">
            <v>1</v>
          </cell>
          <cell r="AC314">
            <v>27.45</v>
          </cell>
          <cell r="AD314">
            <v>32.72</v>
          </cell>
          <cell r="AE314">
            <v>32.72</v>
          </cell>
          <cell r="AF314">
            <v>60</v>
          </cell>
          <cell r="AG314">
            <v>0</v>
          </cell>
          <cell r="AI314">
            <v>771.31</v>
          </cell>
          <cell r="AJ314">
            <v>804.03</v>
          </cell>
          <cell r="AK314">
            <v>452.39</v>
          </cell>
          <cell r="AL314">
            <v>147.47</v>
          </cell>
          <cell r="AM314">
            <v>93.128143236074266</v>
          </cell>
          <cell r="AN314">
            <v>42.09</v>
          </cell>
          <cell r="AO314">
            <v>160.11000000000001</v>
          </cell>
          <cell r="AP314">
            <v>21</v>
          </cell>
          <cell r="AQ314">
            <v>21</v>
          </cell>
          <cell r="AR314">
            <v>17</v>
          </cell>
        </row>
        <row r="315">
          <cell r="A315">
            <v>106178271</v>
          </cell>
          <cell r="B315">
            <v>0.60014008171395972</v>
          </cell>
          <cell r="G315" t="str">
            <v>117.083 16212 SMOKEY POINT BLVD</v>
          </cell>
          <cell r="H315" t="str">
            <v>CGN1</v>
          </cell>
          <cell r="I315" t="str">
            <v>SC1</v>
          </cell>
          <cell r="J315" t="str">
            <v>WA03100110</v>
          </cell>
          <cell r="K315" t="str">
            <v>Commercial Svc/MSA</v>
          </cell>
          <cell r="L315" t="str">
            <v>S.11027.01.01</v>
          </cell>
          <cell r="M315" t="str">
            <v>CAP_Comm/Ind Service</v>
          </cell>
          <cell r="N315" t="str">
            <v>MNSNHG</v>
          </cell>
          <cell r="O315" t="str">
            <v>PILCHUCK - MARYSVILLE - GAS</v>
          </cell>
          <cell r="P315" t="str">
            <v/>
          </cell>
          <cell r="Q315" t="str">
            <v/>
          </cell>
          <cell r="R315" t="str">
            <v/>
          </cell>
          <cell r="S315" t="str">
            <v>25001043</v>
          </cell>
          <cell r="T315" t="str">
            <v>000010</v>
          </cell>
          <cell r="U315">
            <v>38943</v>
          </cell>
          <cell r="V315">
            <v>39018</v>
          </cell>
          <cell r="W315">
            <v>39081</v>
          </cell>
          <cell r="X315">
            <v>0</v>
          </cell>
          <cell r="Y315">
            <v>3575.41</v>
          </cell>
          <cell r="Z315">
            <v>1994.35</v>
          </cell>
          <cell r="AA315">
            <v>1</v>
          </cell>
          <cell r="AB315">
            <v>164.22</v>
          </cell>
          <cell r="AC315">
            <v>0</v>
          </cell>
          <cell r="AD315">
            <v>0</v>
          </cell>
          <cell r="AE315">
            <v>197.06252201999999</v>
          </cell>
          <cell r="AF315">
            <v>0</v>
          </cell>
          <cell r="AG315">
            <v>0</v>
          </cell>
          <cell r="AI315">
            <v>3378.3474779799999</v>
          </cell>
          <cell r="AJ315">
            <v>3575.41</v>
          </cell>
          <cell r="AK315">
            <v>1993.15</v>
          </cell>
          <cell r="AL315">
            <v>719.59</v>
          </cell>
          <cell r="AM315">
            <v>414.12794871794858</v>
          </cell>
          <cell r="AN315">
            <v>263.97000000000003</v>
          </cell>
          <cell r="AO315">
            <v>584.63</v>
          </cell>
          <cell r="AP315">
            <v>100</v>
          </cell>
          <cell r="AQ315">
            <v>113</v>
          </cell>
          <cell r="AR315">
            <v>102</v>
          </cell>
        </row>
        <row r="316">
          <cell r="A316">
            <v>106191987</v>
          </cell>
          <cell r="B316">
            <v>0.60143140540765727</v>
          </cell>
          <cell r="G316" t="str">
            <v>275.025  5730 RUDDELL RD SE # B LACEY</v>
          </cell>
          <cell r="H316" t="str">
            <v>CGN1</v>
          </cell>
          <cell r="I316" t="str">
            <v>SC1</v>
          </cell>
          <cell r="J316" t="str">
            <v>WA03400020</v>
          </cell>
          <cell r="K316" t="str">
            <v>Commercial Svc/MSA</v>
          </cell>
          <cell r="L316" t="str">
            <v>P.11027.01.01</v>
          </cell>
          <cell r="M316" t="str">
            <v>CAP_Comm/Ind serv</v>
          </cell>
          <cell r="N316" t="str">
            <v>QSTHLG</v>
          </cell>
          <cell r="O316" t="str">
            <v>QUANTA - OLYMPIA - GAS</v>
          </cell>
          <cell r="P316" t="str">
            <v>X257545057</v>
          </cell>
          <cell r="Q316" t="str">
            <v>PSE</v>
          </cell>
          <cell r="R316" t="str">
            <v>NO</v>
          </cell>
          <cell r="S316" t="str">
            <v/>
          </cell>
          <cell r="T316" t="str">
            <v>000000</v>
          </cell>
          <cell r="U316">
            <v>39176</v>
          </cell>
          <cell r="V316">
            <v>39263</v>
          </cell>
          <cell r="X316">
            <v>0</v>
          </cell>
          <cell r="Y316">
            <v>1868.92</v>
          </cell>
          <cell r="Z316">
            <v>688.89</v>
          </cell>
          <cell r="AA316">
            <v>1</v>
          </cell>
          <cell r="AB316">
            <v>169.31</v>
          </cell>
          <cell r="AC316">
            <v>134.54</v>
          </cell>
          <cell r="AD316">
            <v>160.37</v>
          </cell>
          <cell r="AE316">
            <v>363.54047621000001</v>
          </cell>
          <cell r="AF316">
            <v>30</v>
          </cell>
          <cell r="AG316">
            <v>0</v>
          </cell>
          <cell r="AI316">
            <v>1505.3795237900001</v>
          </cell>
          <cell r="AJ316">
            <v>1868.92</v>
          </cell>
          <cell r="AK316">
            <v>685.09</v>
          </cell>
          <cell r="AL316">
            <v>356.14</v>
          </cell>
          <cell r="AM316">
            <v>216.47083996463311</v>
          </cell>
          <cell r="AN316">
            <v>126.5</v>
          </cell>
          <cell r="AO316">
            <v>689.09</v>
          </cell>
          <cell r="AP316">
            <v>32</v>
          </cell>
          <cell r="AQ316">
            <v>40</v>
          </cell>
          <cell r="AR316">
            <v>36</v>
          </cell>
        </row>
        <row r="317">
          <cell r="A317">
            <v>106151129</v>
          </cell>
          <cell r="B317">
            <v>0.60654414137728541</v>
          </cell>
          <cell r="C317" t="str">
            <v>N</v>
          </cell>
          <cell r="D317" t="str">
            <v>X</v>
          </cell>
          <cell r="F317" t="str">
            <v>Exclude due to material issues</v>
          </cell>
          <cell r="G317" t="str">
            <v>181.082 355 KIRKLAND AVE # HSE KIRKLAND</v>
          </cell>
          <cell r="H317" t="str">
            <v>CGN1</v>
          </cell>
          <cell r="I317" t="str">
            <v>SC1</v>
          </cell>
          <cell r="J317" t="str">
            <v>WA11700160</v>
          </cell>
          <cell r="K317" t="str">
            <v>Commercial Svc/MSA</v>
          </cell>
          <cell r="L317" t="str">
            <v>P.11027.01.01</v>
          </cell>
          <cell r="M317" t="str">
            <v>CAP_Comm/Ind serv</v>
          </cell>
          <cell r="N317" t="str">
            <v>QCNOKG</v>
          </cell>
          <cell r="O317" t="str">
            <v>QUANTA - REDMOND - GAS</v>
          </cell>
          <cell r="P317" t="str">
            <v>X824666207</v>
          </cell>
          <cell r="Q317" t="str">
            <v>PSE</v>
          </cell>
          <cell r="R317" t="str">
            <v>NO</v>
          </cell>
          <cell r="S317" t="str">
            <v/>
          </cell>
          <cell r="T317" t="str">
            <v>000000</v>
          </cell>
          <cell r="U317">
            <v>38988</v>
          </cell>
          <cell r="V317">
            <v>39050</v>
          </cell>
          <cell r="W317">
            <v>39109</v>
          </cell>
          <cell r="X317">
            <v>0</v>
          </cell>
          <cell r="Y317">
            <v>5293.74</v>
          </cell>
          <cell r="Z317">
            <v>2889.72</v>
          </cell>
          <cell r="AA317">
            <v>1</v>
          </cell>
          <cell r="AC317">
            <v>0</v>
          </cell>
          <cell r="AD317">
            <v>0</v>
          </cell>
          <cell r="AE317">
            <v>0</v>
          </cell>
          <cell r="AF317">
            <v>40</v>
          </cell>
          <cell r="AG317">
            <v>0</v>
          </cell>
          <cell r="AI317">
            <v>5293.74</v>
          </cell>
          <cell r="AJ317">
            <v>5293.74</v>
          </cell>
          <cell r="AK317">
            <v>2879.16</v>
          </cell>
          <cell r="AL317">
            <v>1011.63</v>
          </cell>
          <cell r="AM317">
            <v>613.15644562334182</v>
          </cell>
          <cell r="AN317">
            <v>343.89</v>
          </cell>
          <cell r="AO317">
            <v>1027.24</v>
          </cell>
          <cell r="AP317">
            <v>15</v>
          </cell>
          <cell r="AQ317">
            <v>80</v>
          </cell>
          <cell r="AR317">
            <v>72</v>
          </cell>
        </row>
        <row r="318">
          <cell r="A318">
            <v>106189602</v>
          </cell>
          <cell r="B318">
            <v>0.60885315898472081</v>
          </cell>
          <cell r="G318" t="str">
            <v>162.074 19725 40TH AVE W # C LYNNWOOD</v>
          </cell>
          <cell r="H318" t="str">
            <v>CGN1</v>
          </cell>
          <cell r="I318" t="str">
            <v>SC1</v>
          </cell>
          <cell r="J318" t="str">
            <v>WA13100100</v>
          </cell>
          <cell r="K318" t="str">
            <v>Commercial Svc/MSA</v>
          </cell>
          <cell r="L318" t="str">
            <v>S.11027.01.01</v>
          </cell>
          <cell r="M318" t="str">
            <v>CAP_Comm/Ind Service</v>
          </cell>
          <cell r="N318" t="str">
            <v>MCNSEG</v>
          </cell>
          <cell r="O318" t="str">
            <v>PILCHUCK - NOB - GAS</v>
          </cell>
          <cell r="P318" t="str">
            <v>X252502604</v>
          </cell>
          <cell r="Q318" t="str">
            <v>PSE</v>
          </cell>
          <cell r="R318" t="str">
            <v>NO</v>
          </cell>
          <cell r="S318" t="str">
            <v/>
          </cell>
          <cell r="T318" t="str">
            <v>000000</v>
          </cell>
          <cell r="U318">
            <v>39094</v>
          </cell>
          <cell r="V318">
            <v>39172</v>
          </cell>
          <cell r="W318">
            <v>39228</v>
          </cell>
          <cell r="X318">
            <v>0</v>
          </cell>
          <cell r="Y318">
            <v>5084.1099999999997</v>
          </cell>
          <cell r="Z318">
            <v>3464.05</v>
          </cell>
          <cell r="AA318">
            <v>1</v>
          </cell>
          <cell r="AB318">
            <v>180.82</v>
          </cell>
          <cell r="AC318">
            <v>0</v>
          </cell>
          <cell r="AD318">
            <v>0</v>
          </cell>
          <cell r="AE318">
            <v>216.98237261999998</v>
          </cell>
          <cell r="AF318">
            <v>40</v>
          </cell>
          <cell r="AG318">
            <v>0</v>
          </cell>
          <cell r="AI318">
            <v>4867.1276273799995</v>
          </cell>
          <cell r="AJ318">
            <v>5084.1099999999997</v>
          </cell>
          <cell r="AK318">
            <v>3463.04</v>
          </cell>
          <cell r="AL318">
            <v>523.1</v>
          </cell>
          <cell r="AM318">
            <v>588.8756940760386</v>
          </cell>
          <cell r="AN318">
            <v>399.71</v>
          </cell>
          <cell r="AO318">
            <v>683.81</v>
          </cell>
          <cell r="AP318">
            <v>37</v>
          </cell>
          <cell r="AQ318">
            <v>52</v>
          </cell>
          <cell r="AR318">
            <v>47</v>
          </cell>
        </row>
        <row r="319">
          <cell r="A319">
            <v>106181427</v>
          </cell>
          <cell r="B319">
            <v>0.61285015263487086</v>
          </cell>
          <cell r="G319" t="str">
            <v>205.082 1133 LAKE WASHINGTON BLVD N RENT</v>
          </cell>
          <cell r="H319" t="str">
            <v>CGN1</v>
          </cell>
          <cell r="I319" t="str">
            <v>SC1</v>
          </cell>
          <cell r="J319" t="str">
            <v>WA11700250</v>
          </cell>
          <cell r="K319" t="str">
            <v>Commercial Svc/MSA</v>
          </cell>
          <cell r="L319" t="str">
            <v>P.11027.01.01</v>
          </cell>
          <cell r="M319" t="str">
            <v>CAP_Comm/Ind serv</v>
          </cell>
          <cell r="N319" t="str">
            <v>QCSOKG</v>
          </cell>
          <cell r="O319" t="str">
            <v>QUANTA - SOUTH KING - GAS</v>
          </cell>
          <cell r="P319" t="str">
            <v>X232107216</v>
          </cell>
          <cell r="Q319" t="str">
            <v>PSE</v>
          </cell>
          <cell r="R319" t="str">
            <v>NO</v>
          </cell>
          <cell r="S319" t="str">
            <v>25001220</v>
          </cell>
          <cell r="T319" t="str">
            <v>000010</v>
          </cell>
          <cell r="U319">
            <v>39028</v>
          </cell>
          <cell r="V319">
            <v>39109</v>
          </cell>
          <cell r="W319">
            <v>39172</v>
          </cell>
          <cell r="X319">
            <v>0</v>
          </cell>
          <cell r="Y319">
            <v>2614.14</v>
          </cell>
          <cell r="Z319">
            <v>1125.03</v>
          </cell>
          <cell r="AA319">
            <v>1</v>
          </cell>
          <cell r="AC319">
            <v>0</v>
          </cell>
          <cell r="AD319">
            <v>0</v>
          </cell>
          <cell r="AE319">
            <v>0</v>
          </cell>
          <cell r="AF319">
            <v>180</v>
          </cell>
          <cell r="AG319">
            <v>0</v>
          </cell>
          <cell r="AI319">
            <v>2614.14</v>
          </cell>
          <cell r="AJ319">
            <v>2614.14</v>
          </cell>
          <cell r="AK319">
            <v>1118.76</v>
          </cell>
          <cell r="AL319">
            <v>454.67</v>
          </cell>
          <cell r="AM319">
            <v>302.78721485411143</v>
          </cell>
          <cell r="AN319">
            <v>123.3</v>
          </cell>
          <cell r="AO319">
            <v>904.33</v>
          </cell>
          <cell r="AP319">
            <v>107</v>
          </cell>
          <cell r="AQ319">
            <v>200</v>
          </cell>
          <cell r="AR319">
            <v>180</v>
          </cell>
        </row>
        <row r="320">
          <cell r="A320">
            <v>106183280</v>
          </cell>
          <cell r="B320">
            <v>0.62036664353747839</v>
          </cell>
          <cell r="G320" t="str">
            <v>262.073 9518 176TH ST E PUYALLUP</v>
          </cell>
          <cell r="H320" t="str">
            <v>CGN1</v>
          </cell>
          <cell r="I320" t="str">
            <v>SC1</v>
          </cell>
          <cell r="J320" t="str">
            <v>WA12700270</v>
          </cell>
          <cell r="K320" t="str">
            <v>Commercial Svc/MSA</v>
          </cell>
          <cell r="L320" t="str">
            <v>P.11027.01.01</v>
          </cell>
          <cell r="M320" t="str">
            <v>CAP_Comm/Ind serv</v>
          </cell>
          <cell r="N320" t="str">
            <v>QSWPRG</v>
          </cell>
          <cell r="O320" t="str">
            <v>QUANTA - PUYALLUP - GAS</v>
          </cell>
          <cell r="P320" t="str">
            <v>X242114508</v>
          </cell>
          <cell r="Q320" t="str">
            <v>CUSTOMER</v>
          </cell>
          <cell r="R320" t="str">
            <v>?</v>
          </cell>
          <cell r="S320" t="str">
            <v/>
          </cell>
          <cell r="T320" t="str">
            <v>000000</v>
          </cell>
          <cell r="U320">
            <v>39206</v>
          </cell>
          <cell r="V320">
            <v>39326</v>
          </cell>
          <cell r="X320">
            <v>0</v>
          </cell>
          <cell r="Y320">
            <v>8561.82</v>
          </cell>
          <cell r="Z320">
            <v>5292.35</v>
          </cell>
          <cell r="AA320">
            <v>1</v>
          </cell>
          <cell r="AC320">
            <v>0</v>
          </cell>
          <cell r="AD320">
            <v>0</v>
          </cell>
          <cell r="AE320">
            <v>0</v>
          </cell>
          <cell r="AF320">
            <v>275</v>
          </cell>
          <cell r="AG320">
            <v>0</v>
          </cell>
          <cell r="AI320">
            <v>8561.82</v>
          </cell>
          <cell r="AJ320">
            <v>8561.82</v>
          </cell>
          <cell r="AK320">
            <v>5284.26</v>
          </cell>
          <cell r="AL320">
            <v>1544.73</v>
          </cell>
          <cell r="AM320">
            <v>991.68737400530517</v>
          </cell>
          <cell r="AN320">
            <v>659.47</v>
          </cell>
          <cell r="AO320">
            <v>1030.8800000000001</v>
          </cell>
          <cell r="AP320">
            <v>261</v>
          </cell>
          <cell r="AQ320">
            <v>362</v>
          </cell>
          <cell r="AR320">
            <v>326</v>
          </cell>
        </row>
        <row r="321">
          <cell r="A321">
            <v>106195090</v>
          </cell>
          <cell r="B321">
            <v>0.62064888432837084</v>
          </cell>
          <cell r="G321" t="str">
            <v>191.082  148 102ND AVE SE BELLEVUE</v>
          </cell>
          <cell r="H321" t="str">
            <v>CGN1</v>
          </cell>
          <cell r="I321" t="str">
            <v>SM5</v>
          </cell>
          <cell r="J321" t="str">
            <v>WA11700040</v>
          </cell>
          <cell r="K321" t="str">
            <v>Res Svc/MultiMtr-Conv Const</v>
          </cell>
          <cell r="L321" t="str">
            <v>P.11027.01.01</v>
          </cell>
          <cell r="M321" t="str">
            <v>CAP_Comm/Ind serv</v>
          </cell>
          <cell r="N321" t="str">
            <v>QCNOKG</v>
          </cell>
          <cell r="O321" t="str">
            <v>QUANTA - REDMOND - GAS</v>
          </cell>
          <cell r="P321" t="str">
            <v>X256462957</v>
          </cell>
          <cell r="Q321" t="str">
            <v>PSE</v>
          </cell>
          <cell r="R321" t="str">
            <v>NO</v>
          </cell>
          <cell r="S321" t="str">
            <v/>
          </cell>
          <cell r="T321" t="str">
            <v>000000</v>
          </cell>
          <cell r="U321">
            <v>39226</v>
          </cell>
          <cell r="V321">
            <v>39326</v>
          </cell>
          <cell r="X321">
            <v>0</v>
          </cell>
          <cell r="Y321">
            <v>4385.1499999999996</v>
          </cell>
          <cell r="Z321">
            <v>2585.94</v>
          </cell>
          <cell r="AA321">
            <v>1</v>
          </cell>
          <cell r="AC321">
            <v>0</v>
          </cell>
          <cell r="AD321">
            <v>0</v>
          </cell>
          <cell r="AE321">
            <v>0</v>
          </cell>
          <cell r="AF321">
            <v>112</v>
          </cell>
          <cell r="AG321">
            <v>0</v>
          </cell>
          <cell r="AI321">
            <v>4385.1499999999996</v>
          </cell>
          <cell r="AJ321">
            <v>4385.1499999999996</v>
          </cell>
          <cell r="AK321">
            <v>2573.81</v>
          </cell>
          <cell r="AL321">
            <v>860.22</v>
          </cell>
          <cell r="AM321">
            <v>507.9174624226348</v>
          </cell>
          <cell r="AN321">
            <v>556.46</v>
          </cell>
          <cell r="AO321">
            <v>289.45</v>
          </cell>
          <cell r="AP321">
            <v>1</v>
          </cell>
          <cell r="AQ321">
            <v>20</v>
          </cell>
          <cell r="AR321">
            <v>18</v>
          </cell>
        </row>
        <row r="322">
          <cell r="A322">
            <v>106172753</v>
          </cell>
          <cell r="B322">
            <v>0.62471921953635179</v>
          </cell>
          <cell r="G322" t="str">
            <v>235.072 1710 S 344TH ST FEDERAL WAY</v>
          </cell>
          <cell r="H322" t="str">
            <v>CGN1</v>
          </cell>
          <cell r="I322" t="str">
            <v>SC1</v>
          </cell>
          <cell r="J322" t="str">
            <v>WA11700320</v>
          </cell>
          <cell r="K322" t="str">
            <v>Commercial Svc/MSA</v>
          </cell>
          <cell r="L322" t="str">
            <v>P.11027.01.01</v>
          </cell>
          <cell r="M322" t="str">
            <v>CAP_Comm/Ind serv</v>
          </cell>
          <cell r="N322" t="str">
            <v>QCSOKG</v>
          </cell>
          <cell r="O322" t="str">
            <v>QUANTA - SOUTH KING - GAS</v>
          </cell>
          <cell r="P322" t="str">
            <v>X225960007</v>
          </cell>
          <cell r="Q322" t="str">
            <v>CUSTOMER</v>
          </cell>
          <cell r="R322" t="str">
            <v>NO</v>
          </cell>
          <cell r="S322" t="str">
            <v>25000925</v>
          </cell>
          <cell r="T322" t="str">
            <v>000010</v>
          </cell>
          <cell r="U322">
            <v>39232</v>
          </cell>
          <cell r="V322">
            <v>39326</v>
          </cell>
          <cell r="X322">
            <v>0.06</v>
          </cell>
          <cell r="Y322">
            <v>5402.04</v>
          </cell>
          <cell r="Z322">
            <v>3356.13</v>
          </cell>
          <cell r="AA322">
            <v>1</v>
          </cell>
          <cell r="AB322">
            <v>197.49</v>
          </cell>
          <cell r="AC322">
            <v>146.06</v>
          </cell>
          <cell r="AD322">
            <v>174.1</v>
          </cell>
          <cell r="AE322">
            <v>411.08622259000003</v>
          </cell>
          <cell r="AF322">
            <v>140</v>
          </cell>
          <cell r="AG322">
            <v>0</v>
          </cell>
          <cell r="AI322">
            <v>4990.8937774099995</v>
          </cell>
          <cell r="AJ322">
            <v>5401.98</v>
          </cell>
          <cell r="AK322">
            <v>3346.63</v>
          </cell>
          <cell r="AL322">
            <v>872.16</v>
          </cell>
          <cell r="AM322">
            <v>625.69352785145929</v>
          </cell>
          <cell r="AN322">
            <v>352.39</v>
          </cell>
          <cell r="AO322">
            <v>802.16</v>
          </cell>
          <cell r="AP322">
            <v>75</v>
          </cell>
          <cell r="AQ322">
            <v>129</v>
          </cell>
          <cell r="AR322">
            <v>116</v>
          </cell>
        </row>
        <row r="323">
          <cell r="A323">
            <v>106175185</v>
          </cell>
          <cell r="B323">
            <v>0.62609394092928561</v>
          </cell>
          <cell r="G323" t="str">
            <v>190.068D 2323 2ND AVE SEATTLE</v>
          </cell>
          <cell r="H323" t="str">
            <v>CGN1</v>
          </cell>
          <cell r="I323" t="str">
            <v>SC1</v>
          </cell>
          <cell r="J323" t="str">
            <v>WA11700260</v>
          </cell>
          <cell r="K323" t="str">
            <v>Commercial Svc/MSA</v>
          </cell>
          <cell r="L323" t="str">
            <v>S.11027.01.01</v>
          </cell>
          <cell r="M323" t="str">
            <v>CAP_Comm/Ind Service</v>
          </cell>
          <cell r="N323" t="str">
            <v>MCNSEG</v>
          </cell>
          <cell r="O323" t="str">
            <v>PILCHUCK - NOB - GAS</v>
          </cell>
          <cell r="P323" t="str">
            <v>X225650865</v>
          </cell>
          <cell r="Q323" t="str">
            <v>PSE</v>
          </cell>
          <cell r="R323" t="str">
            <v>?</v>
          </cell>
          <cell r="S323" t="str">
            <v/>
          </cell>
          <cell r="T323" t="str">
            <v>000000</v>
          </cell>
          <cell r="U323">
            <v>38918</v>
          </cell>
          <cell r="V323">
            <v>39109</v>
          </cell>
          <cell r="W323">
            <v>39172</v>
          </cell>
          <cell r="X323">
            <v>0</v>
          </cell>
          <cell r="Y323">
            <v>5031.05</v>
          </cell>
          <cell r="Z323">
            <v>3002.7</v>
          </cell>
          <cell r="AA323">
            <v>1</v>
          </cell>
          <cell r="AB323">
            <v>164.33</v>
          </cell>
          <cell r="AC323">
            <v>0</v>
          </cell>
          <cell r="AD323">
            <v>0</v>
          </cell>
          <cell r="AE323">
            <v>197.19452103</v>
          </cell>
          <cell r="AF323">
            <v>28</v>
          </cell>
          <cell r="AG323">
            <v>0</v>
          </cell>
          <cell r="AI323">
            <v>4833.8554789700001</v>
          </cell>
          <cell r="AJ323">
            <v>5031.05</v>
          </cell>
          <cell r="AK323">
            <v>2999.31</v>
          </cell>
          <cell r="AL323">
            <v>1030.94</v>
          </cell>
          <cell r="AM323">
            <v>582.72992926613642</v>
          </cell>
          <cell r="AN323">
            <v>420.51</v>
          </cell>
          <cell r="AO323">
            <v>524.96</v>
          </cell>
          <cell r="AP323">
            <v>22</v>
          </cell>
          <cell r="AQ323">
            <v>35</v>
          </cell>
          <cell r="AR323">
            <v>32</v>
          </cell>
        </row>
        <row r="324">
          <cell r="A324">
            <v>106191386</v>
          </cell>
          <cell r="B324">
            <v>0.63113435825129649</v>
          </cell>
          <cell r="G324" t="str">
            <v>233.071 33515 9TH AVE S FEDERAL WAY</v>
          </cell>
          <cell r="H324" t="str">
            <v>CGN1</v>
          </cell>
          <cell r="I324" t="str">
            <v>SC1</v>
          </cell>
          <cell r="J324" t="str">
            <v>WA11700320</v>
          </cell>
          <cell r="K324" t="str">
            <v>Commercial Svc/MSA</v>
          </cell>
          <cell r="L324" t="str">
            <v>P.11027.01.01</v>
          </cell>
          <cell r="M324" t="str">
            <v>CAP_Comm/Ind serv</v>
          </cell>
          <cell r="N324" t="str">
            <v>QCSOKG</v>
          </cell>
          <cell r="O324" t="str">
            <v>QUANTA - SOUTH KING - GAS</v>
          </cell>
          <cell r="P324" t="str">
            <v>X250591835</v>
          </cell>
          <cell r="Q324" t="str">
            <v>CUSTOMER</v>
          </cell>
          <cell r="R324" t="str">
            <v>NO</v>
          </cell>
          <cell r="S324" t="str">
            <v>25001315</v>
          </cell>
          <cell r="T324" t="str">
            <v>000010</v>
          </cell>
          <cell r="U324">
            <v>39170</v>
          </cell>
          <cell r="V324">
            <v>39228</v>
          </cell>
          <cell r="W324">
            <v>39291</v>
          </cell>
          <cell r="X324">
            <v>0</v>
          </cell>
          <cell r="Y324">
            <v>4875.93</v>
          </cell>
          <cell r="Z324">
            <v>2945.31</v>
          </cell>
          <cell r="AA324">
            <v>1</v>
          </cell>
          <cell r="AC324">
            <v>28.93</v>
          </cell>
          <cell r="AD324">
            <v>34.479999999999997</v>
          </cell>
          <cell r="AE324">
            <v>34.479999999999997</v>
          </cell>
          <cell r="AF324">
            <v>35</v>
          </cell>
          <cell r="AG324">
            <v>0</v>
          </cell>
          <cell r="AI324">
            <v>4841.4500000000007</v>
          </cell>
          <cell r="AJ324">
            <v>4875.93</v>
          </cell>
          <cell r="AK324">
            <v>2928.89</v>
          </cell>
          <cell r="AL324">
            <v>1019.32</v>
          </cell>
          <cell r="AM324">
            <v>564.76289124668438</v>
          </cell>
          <cell r="AN324">
            <v>549.54</v>
          </cell>
          <cell r="AO324">
            <v>354.37</v>
          </cell>
          <cell r="AP324">
            <v>35</v>
          </cell>
          <cell r="AQ324">
            <v>43</v>
          </cell>
          <cell r="AR324">
            <v>39</v>
          </cell>
        </row>
        <row r="325">
          <cell r="A325">
            <v>106186198</v>
          </cell>
          <cell r="B325">
            <v>0.6338658308287104</v>
          </cell>
          <cell r="G325" t="str">
            <v>274.015 1205 S 2ND AVE TUMWATER</v>
          </cell>
          <cell r="H325" t="str">
            <v>CGN1</v>
          </cell>
          <cell r="I325" t="str">
            <v>SC1</v>
          </cell>
          <cell r="J325" t="str">
            <v>WA03400060</v>
          </cell>
          <cell r="K325" t="str">
            <v>Commercial Svc/MSA</v>
          </cell>
          <cell r="L325" t="str">
            <v>P.11027.01.01</v>
          </cell>
          <cell r="M325" t="str">
            <v>CAP_Comm/Ind serv</v>
          </cell>
          <cell r="N325" t="str">
            <v>QSTHLG</v>
          </cell>
          <cell r="O325" t="str">
            <v>QUANTA - OLYMPIA - GAS</v>
          </cell>
          <cell r="P325" t="str">
            <v>X246970056</v>
          </cell>
          <cell r="Q325" t="str">
            <v>CUSTOMER</v>
          </cell>
          <cell r="R325" t="str">
            <v>NO</v>
          </cell>
          <cell r="S325" t="str">
            <v/>
          </cell>
          <cell r="T325" t="str">
            <v>000000</v>
          </cell>
          <cell r="U325">
            <v>39094</v>
          </cell>
          <cell r="V325">
            <v>39172</v>
          </cell>
          <cell r="W325">
            <v>39228</v>
          </cell>
          <cell r="X325">
            <v>0</v>
          </cell>
          <cell r="Y325">
            <v>1163.27</v>
          </cell>
          <cell r="Z325">
            <v>291.83</v>
          </cell>
          <cell r="AA325">
            <v>1</v>
          </cell>
          <cell r="AC325">
            <v>0</v>
          </cell>
          <cell r="AD325">
            <v>0</v>
          </cell>
          <cell r="AE325">
            <v>0</v>
          </cell>
          <cell r="AF325">
            <v>25</v>
          </cell>
          <cell r="AG325">
            <v>0</v>
          </cell>
          <cell r="AI325">
            <v>1163.27</v>
          </cell>
          <cell r="AJ325">
            <v>1163.27</v>
          </cell>
          <cell r="AK325">
            <v>291.68</v>
          </cell>
          <cell r="AL325">
            <v>164.31</v>
          </cell>
          <cell r="AM325">
            <v>134.73772767462424</v>
          </cell>
          <cell r="AN325">
            <v>30.8</v>
          </cell>
          <cell r="AO325">
            <v>675.47</v>
          </cell>
          <cell r="AP325">
            <v>28</v>
          </cell>
          <cell r="AQ325">
            <v>30</v>
          </cell>
          <cell r="AR325">
            <v>27</v>
          </cell>
        </row>
        <row r="326">
          <cell r="A326">
            <v>106191748</v>
          </cell>
          <cell r="B326">
            <v>0.63796235603629992</v>
          </cell>
          <cell r="G326" t="str">
            <v>239.059  415 6TH AVE TACOMA</v>
          </cell>
          <cell r="H326" t="str">
            <v>CGN1</v>
          </cell>
          <cell r="I326" t="str">
            <v>SC1</v>
          </cell>
          <cell r="J326" t="str">
            <v>WA12700170</v>
          </cell>
          <cell r="K326" t="str">
            <v>Commercial Svc/MSA</v>
          </cell>
          <cell r="L326" t="str">
            <v>S.11027.01.01</v>
          </cell>
          <cell r="M326" t="str">
            <v>CAP_Comm/Ind Service</v>
          </cell>
          <cell r="N326" t="str">
            <v>MSEPRG</v>
          </cell>
          <cell r="O326" t="str">
            <v>PILCHUCK - LAKEWOOD - GAS</v>
          </cell>
          <cell r="P326" t="str">
            <v>X250108514</v>
          </cell>
          <cell r="Q326" t="str">
            <v>PSE</v>
          </cell>
          <cell r="R326" t="str">
            <v>NO</v>
          </cell>
          <cell r="S326" t="str">
            <v/>
          </cell>
          <cell r="T326" t="str">
            <v>000000</v>
          </cell>
          <cell r="U326">
            <v>39113</v>
          </cell>
          <cell r="V326">
            <v>39172</v>
          </cell>
          <cell r="W326">
            <v>39263</v>
          </cell>
          <cell r="X326">
            <v>0.05</v>
          </cell>
          <cell r="Y326">
            <v>5361.44</v>
          </cell>
          <cell r="Z326">
            <v>3186.46</v>
          </cell>
          <cell r="AA326">
            <v>1</v>
          </cell>
          <cell r="AB326">
            <v>170.13</v>
          </cell>
          <cell r="AC326">
            <v>0</v>
          </cell>
          <cell r="AD326">
            <v>0</v>
          </cell>
          <cell r="AE326">
            <v>204.15446882999998</v>
          </cell>
          <cell r="AF326">
            <v>35</v>
          </cell>
          <cell r="AG326">
            <v>0</v>
          </cell>
          <cell r="AI326">
            <v>5157.2355311700003</v>
          </cell>
          <cell r="AJ326">
            <v>5361.39</v>
          </cell>
          <cell r="AK326">
            <v>3184.47</v>
          </cell>
          <cell r="AL326">
            <v>1026.3399999999999</v>
          </cell>
          <cell r="AM326">
            <v>620.9921220159149</v>
          </cell>
          <cell r="AN326">
            <v>482.33</v>
          </cell>
          <cell r="AO326">
            <v>631.62</v>
          </cell>
          <cell r="AP326">
            <v>23</v>
          </cell>
          <cell r="AQ326">
            <v>35</v>
          </cell>
          <cell r="AR326">
            <v>32</v>
          </cell>
        </row>
        <row r="327">
          <cell r="A327">
            <v>106166304</v>
          </cell>
          <cell r="B327">
            <v>0.64061151528004334</v>
          </cell>
          <cell r="C327" t="str">
            <v>N</v>
          </cell>
          <cell r="D327" t="str">
            <v>X</v>
          </cell>
          <cell r="F327" t="str">
            <v>Exclude due to material issues</v>
          </cell>
          <cell r="G327" t="str">
            <v>136.081F 1713 13TH ST   EVERETT</v>
          </cell>
          <cell r="H327" t="str">
            <v>CGN1</v>
          </cell>
          <cell r="I327" t="str">
            <v>SC1</v>
          </cell>
          <cell r="J327" t="str">
            <v>WA13100050</v>
          </cell>
          <cell r="K327" t="str">
            <v>Commercial Svc/MSA</v>
          </cell>
          <cell r="L327" t="str">
            <v>S.11027.01.01</v>
          </cell>
          <cell r="M327" t="str">
            <v>CAP_Comm/Ind Service</v>
          </cell>
          <cell r="N327" t="str">
            <v>MCNSEG</v>
          </cell>
          <cell r="O327" t="str">
            <v>PILCHUCK - NOB - GAS</v>
          </cell>
          <cell r="P327" t="str">
            <v/>
          </cell>
          <cell r="Q327" t="str">
            <v/>
          </cell>
          <cell r="R327" t="str">
            <v/>
          </cell>
          <cell r="S327" t="str">
            <v/>
          </cell>
          <cell r="T327" t="str">
            <v>000000</v>
          </cell>
          <cell r="U327">
            <v>39093</v>
          </cell>
          <cell r="V327">
            <v>39172</v>
          </cell>
          <cell r="W327">
            <v>39228</v>
          </cell>
          <cell r="X327">
            <v>0</v>
          </cell>
          <cell r="Y327">
            <v>6832.65</v>
          </cell>
          <cell r="Z327">
            <v>4316.13</v>
          </cell>
          <cell r="AA327">
            <v>1</v>
          </cell>
          <cell r="AC327">
            <v>0</v>
          </cell>
          <cell r="AD327">
            <v>0</v>
          </cell>
          <cell r="AE327">
            <v>0</v>
          </cell>
          <cell r="AF327">
            <v>0</v>
          </cell>
          <cell r="AG327">
            <v>0</v>
          </cell>
          <cell r="AI327">
            <v>6832.65</v>
          </cell>
          <cell r="AJ327">
            <v>6832.65</v>
          </cell>
          <cell r="AK327">
            <v>4311.62</v>
          </cell>
          <cell r="AL327">
            <v>818.16</v>
          </cell>
          <cell r="AM327">
            <v>791.40331564986718</v>
          </cell>
          <cell r="AN327">
            <v>600.29999999999995</v>
          </cell>
          <cell r="AO327">
            <v>1075.43</v>
          </cell>
          <cell r="AP327">
            <v>65</v>
          </cell>
          <cell r="AQ327">
            <v>75</v>
          </cell>
          <cell r="AR327">
            <v>68</v>
          </cell>
        </row>
        <row r="328">
          <cell r="A328">
            <v>106190177</v>
          </cell>
          <cell r="B328">
            <v>0.64452572612798065</v>
          </cell>
          <cell r="G328" t="str">
            <v>226.085 13003 SE KENT KANGLEY RD # 112 K</v>
          </cell>
          <cell r="H328" t="str">
            <v>CGN1</v>
          </cell>
          <cell r="I328" t="str">
            <v>SC1</v>
          </cell>
          <cell r="J328" t="str">
            <v>WA11700150</v>
          </cell>
          <cell r="K328" t="str">
            <v>Commercial Svc/MSA</v>
          </cell>
          <cell r="L328" t="str">
            <v>S.11027.01.01</v>
          </cell>
          <cell r="M328" t="str">
            <v>CAP_Comm/Ind Service</v>
          </cell>
          <cell r="N328" t="str">
            <v>MCSSEG</v>
          </cell>
          <cell r="O328" t="str">
            <v>PILCHUCK - KENT - GAS</v>
          </cell>
          <cell r="P328" t="str">
            <v>X252436455</v>
          </cell>
          <cell r="Q328" t="str">
            <v>PSE</v>
          </cell>
          <cell r="R328" t="str">
            <v>NO</v>
          </cell>
          <cell r="S328" t="str">
            <v>2247851</v>
          </cell>
          <cell r="T328" t="str">
            <v>000010</v>
          </cell>
          <cell r="U328">
            <v>39090</v>
          </cell>
          <cell r="V328">
            <v>39172</v>
          </cell>
          <cell r="W328">
            <v>39228</v>
          </cell>
          <cell r="X328">
            <v>0.22</v>
          </cell>
          <cell r="Y328">
            <v>579.03</v>
          </cell>
          <cell r="Z328">
            <v>276.48</v>
          </cell>
          <cell r="AA328">
            <v>1</v>
          </cell>
          <cell r="AC328">
            <v>27.87</v>
          </cell>
          <cell r="AD328">
            <v>33.22</v>
          </cell>
          <cell r="AE328">
            <v>33.22</v>
          </cell>
          <cell r="AF328">
            <v>8</v>
          </cell>
          <cell r="AG328">
            <v>0</v>
          </cell>
          <cell r="AI328">
            <v>545.58999999999992</v>
          </cell>
          <cell r="AJ328">
            <v>578.80999999999995</v>
          </cell>
          <cell r="AK328">
            <v>276.33</v>
          </cell>
          <cell r="AL328">
            <v>83.66</v>
          </cell>
          <cell r="AM328">
            <v>67.041653404067176</v>
          </cell>
          <cell r="AN328">
            <v>53.71</v>
          </cell>
          <cell r="AO328">
            <v>162.16999999999999</v>
          </cell>
          <cell r="AP328">
            <v>9</v>
          </cell>
          <cell r="AQ328">
            <v>11</v>
          </cell>
          <cell r="AR328">
            <v>9</v>
          </cell>
        </row>
        <row r="329">
          <cell r="A329">
            <v>106183394</v>
          </cell>
          <cell r="B329">
            <v>0.64525577891824337</v>
          </cell>
          <cell r="C329" t="str">
            <v>N</v>
          </cell>
          <cell r="D329" t="str">
            <v>X</v>
          </cell>
          <cell r="F329" t="str">
            <v>Exclude due to material issues</v>
          </cell>
          <cell r="G329" t="str">
            <v>193.084 1625 118TH AVE SE BELLEVUE</v>
          </cell>
          <cell r="H329" t="str">
            <v>CGN1</v>
          </cell>
          <cell r="I329" t="str">
            <v>SC1</v>
          </cell>
          <cell r="J329" t="str">
            <v>WA11700040</v>
          </cell>
          <cell r="K329" t="str">
            <v>Commercial Svc/MSA</v>
          </cell>
          <cell r="L329" t="str">
            <v>P.11027.01.01</v>
          </cell>
          <cell r="M329" t="str">
            <v>CAP_Comm/Ind serv</v>
          </cell>
          <cell r="N329" t="str">
            <v>QCNOKG</v>
          </cell>
          <cell r="O329" t="str">
            <v>QUANTA - REDMOND - GAS</v>
          </cell>
          <cell r="P329" t="str">
            <v>X195920970</v>
          </cell>
          <cell r="Q329" t="str">
            <v>PSE</v>
          </cell>
          <cell r="R329" t="str">
            <v>NO</v>
          </cell>
          <cell r="S329" t="str">
            <v>25001429</v>
          </cell>
          <cell r="T329" t="str">
            <v>000010</v>
          </cell>
          <cell r="U329">
            <v>39248</v>
          </cell>
          <cell r="V329">
            <v>39326</v>
          </cell>
          <cell r="X329">
            <v>0.96</v>
          </cell>
          <cell r="Y329">
            <v>6574.59</v>
          </cell>
          <cell r="Z329">
            <v>3754.04</v>
          </cell>
          <cell r="AA329">
            <v>1</v>
          </cell>
          <cell r="AC329">
            <v>0</v>
          </cell>
          <cell r="AD329">
            <v>0</v>
          </cell>
          <cell r="AE329">
            <v>0</v>
          </cell>
          <cell r="AF329">
            <v>139</v>
          </cell>
          <cell r="AG329">
            <v>0</v>
          </cell>
          <cell r="AI329">
            <v>6573.63</v>
          </cell>
          <cell r="AJ329">
            <v>6573.63</v>
          </cell>
          <cell r="AK329">
            <v>3742.35</v>
          </cell>
          <cell r="AL329">
            <v>1212.6400000000001</v>
          </cell>
          <cell r="AM329">
            <v>761.40188328912427</v>
          </cell>
          <cell r="AN329">
            <v>585.79999999999995</v>
          </cell>
          <cell r="AO329">
            <v>990.22</v>
          </cell>
          <cell r="AP329">
            <v>174</v>
          </cell>
          <cell r="AQ329">
            <v>174</v>
          </cell>
          <cell r="AR329">
            <v>157</v>
          </cell>
        </row>
        <row r="330">
          <cell r="A330">
            <v>106186971</v>
          </cell>
          <cell r="B330">
            <v>0.64570978655435129</v>
          </cell>
          <cell r="G330" t="str">
            <v>228.081 4240 AUBURN WAY N AUBURN</v>
          </cell>
          <cell r="H330" t="str">
            <v>CGN1</v>
          </cell>
          <cell r="I330" t="str">
            <v>SC1</v>
          </cell>
          <cell r="J330" t="str">
            <v>WA11700020</v>
          </cell>
          <cell r="K330" t="str">
            <v>Commercial Svc/MSA</v>
          </cell>
          <cell r="L330" t="str">
            <v>P.11027.01.01</v>
          </cell>
          <cell r="M330" t="str">
            <v>CAP_Comm/Ind serv</v>
          </cell>
          <cell r="N330" t="str">
            <v>QCSOKG</v>
          </cell>
          <cell r="O330" t="str">
            <v>QUANTA - SOUTH KING - GAS</v>
          </cell>
          <cell r="P330" t="str">
            <v>X245264764</v>
          </cell>
          <cell r="Q330" t="str">
            <v>CUSTOMER</v>
          </cell>
          <cell r="R330" t="str">
            <v>NO</v>
          </cell>
          <cell r="S330" t="str">
            <v>25001307</v>
          </cell>
          <cell r="T330" t="str">
            <v>000010</v>
          </cell>
          <cell r="U330">
            <v>39225</v>
          </cell>
          <cell r="V330">
            <v>39326</v>
          </cell>
          <cell r="X330">
            <v>0</v>
          </cell>
          <cell r="Y330">
            <v>720.25</v>
          </cell>
          <cell r="Z330">
            <v>157.1</v>
          </cell>
          <cell r="AA330">
            <v>1</v>
          </cell>
          <cell r="AC330">
            <v>134.54</v>
          </cell>
          <cell r="AD330">
            <v>160.37</v>
          </cell>
          <cell r="AE330">
            <v>160.37</v>
          </cell>
          <cell r="AF330">
            <v>53</v>
          </cell>
          <cell r="AG330">
            <v>0</v>
          </cell>
          <cell r="AI330">
            <v>559.88</v>
          </cell>
          <cell r="AJ330">
            <v>720.25</v>
          </cell>
          <cell r="AK330">
            <v>156.65</v>
          </cell>
          <cell r="AL330">
            <v>128.49</v>
          </cell>
          <cell r="AM330">
            <v>83.424182139699383</v>
          </cell>
          <cell r="AN330">
            <v>27.47</v>
          </cell>
          <cell r="AO330">
            <v>405.7</v>
          </cell>
          <cell r="AP330">
            <v>15</v>
          </cell>
          <cell r="AQ330">
            <v>17</v>
          </cell>
          <cell r="AR330">
            <v>15</v>
          </cell>
        </row>
        <row r="331">
          <cell r="A331">
            <v>106191786</v>
          </cell>
          <cell r="B331">
            <v>0.64607525163602486</v>
          </cell>
          <cell r="C331" t="str">
            <v>N</v>
          </cell>
          <cell r="D331" t="str">
            <v>X</v>
          </cell>
          <cell r="F331" t="str">
            <v>Exclude due to material issues</v>
          </cell>
          <cell r="G331" t="str">
            <v>273.023 3613 COLLEGE ST SE # 1 LACEY</v>
          </cell>
          <cell r="H331" t="str">
            <v>CGN1</v>
          </cell>
          <cell r="I331" t="str">
            <v>SC3</v>
          </cell>
          <cell r="J331" t="str">
            <v>WA03400020</v>
          </cell>
          <cell r="K331" t="str">
            <v>Commercial Svc/Multi-Mtr</v>
          </cell>
          <cell r="L331" t="str">
            <v>P.11027.01.01</v>
          </cell>
          <cell r="M331" t="str">
            <v>CAP_Comm/Ind serv</v>
          </cell>
          <cell r="N331" t="str">
            <v>QSTHLG</v>
          </cell>
          <cell r="O331" t="str">
            <v>QUANTA - OLYMPIA - GAS</v>
          </cell>
          <cell r="P331" t="str">
            <v>X257181547</v>
          </cell>
          <cell r="Q331" t="str">
            <v>CUSTOMER</v>
          </cell>
          <cell r="R331" t="str">
            <v>NO</v>
          </cell>
          <cell r="S331" t="str">
            <v/>
          </cell>
          <cell r="T331" t="str">
            <v>000000</v>
          </cell>
          <cell r="U331">
            <v>39149</v>
          </cell>
          <cell r="V331">
            <v>39228</v>
          </cell>
          <cell r="W331">
            <v>39291</v>
          </cell>
          <cell r="X331">
            <v>0</v>
          </cell>
          <cell r="Y331">
            <v>1164.32</v>
          </cell>
          <cell r="Z331">
            <v>385.65</v>
          </cell>
          <cell r="AA331">
            <v>1</v>
          </cell>
          <cell r="AC331">
            <v>0</v>
          </cell>
          <cell r="AD331">
            <v>0</v>
          </cell>
          <cell r="AE331">
            <v>0</v>
          </cell>
          <cell r="AF331">
            <v>15</v>
          </cell>
          <cell r="AG331">
            <v>0</v>
          </cell>
          <cell r="AI331">
            <v>1164.32</v>
          </cell>
          <cell r="AJ331">
            <v>1164.32</v>
          </cell>
          <cell r="AK331">
            <v>385.36</v>
          </cell>
          <cell r="AL331">
            <v>216.7</v>
          </cell>
          <cell r="AM331">
            <v>134.85934571175949</v>
          </cell>
          <cell r="AN331">
            <v>64.38</v>
          </cell>
          <cell r="AO331">
            <v>494.05</v>
          </cell>
          <cell r="AP331">
            <v>18</v>
          </cell>
          <cell r="AQ331">
            <v>17</v>
          </cell>
          <cell r="AR331">
            <v>15</v>
          </cell>
        </row>
        <row r="332">
          <cell r="A332">
            <v>106186718</v>
          </cell>
          <cell r="B332">
            <v>0.64761271792113417</v>
          </cell>
          <cell r="G332" t="str">
            <v>242.051 2003 70TH AVE W UNIVERSITY PLACE</v>
          </cell>
          <cell r="H332" t="str">
            <v>CGN1</v>
          </cell>
          <cell r="I332" t="str">
            <v>SC1</v>
          </cell>
          <cell r="J332" t="str">
            <v>WA12700190</v>
          </cell>
          <cell r="K332" t="str">
            <v>Commercial Svc/MSA</v>
          </cell>
          <cell r="L332" t="str">
            <v>P.11027.01.01</v>
          </cell>
          <cell r="M332" t="str">
            <v>CAP_Comm/Ind serv</v>
          </cell>
          <cell r="N332" t="str">
            <v>QSWPRG</v>
          </cell>
          <cell r="O332" t="str">
            <v>QUANTA - PUYALLUP - GAS</v>
          </cell>
          <cell r="P332" t="str">
            <v>X246313927</v>
          </cell>
          <cell r="Q332" t="str">
            <v>CUSTOMER</v>
          </cell>
          <cell r="R332" t="str">
            <v>?</v>
          </cell>
          <cell r="S332" t="str">
            <v/>
          </cell>
          <cell r="T332" t="str">
            <v>000000</v>
          </cell>
          <cell r="U332">
            <v>39024</v>
          </cell>
          <cell r="V332">
            <v>39109</v>
          </cell>
          <cell r="W332">
            <v>39200</v>
          </cell>
          <cell r="X332">
            <v>0</v>
          </cell>
          <cell r="Y332">
            <v>1348.75</v>
          </cell>
          <cell r="Z332">
            <v>473.83</v>
          </cell>
          <cell r="AA332">
            <v>1</v>
          </cell>
          <cell r="AC332">
            <v>27.66</v>
          </cell>
          <cell r="AD332">
            <v>32.97</v>
          </cell>
          <cell r="AE332">
            <v>32.97</v>
          </cell>
          <cell r="AF332">
            <v>25</v>
          </cell>
          <cell r="AG332">
            <v>0</v>
          </cell>
          <cell r="AI332">
            <v>1315.78</v>
          </cell>
          <cell r="AJ332">
            <v>1348.75</v>
          </cell>
          <cell r="AK332">
            <v>470.51</v>
          </cell>
          <cell r="AL332">
            <v>250.72</v>
          </cell>
          <cell r="AM332">
            <v>156.22126436781605</v>
          </cell>
          <cell r="AN332">
            <v>81.010000000000005</v>
          </cell>
          <cell r="AO332">
            <v>538.57000000000005</v>
          </cell>
          <cell r="AP332">
            <v>45</v>
          </cell>
          <cell r="AQ332">
            <v>50</v>
          </cell>
          <cell r="AR332">
            <v>45</v>
          </cell>
        </row>
        <row r="333">
          <cell r="A333">
            <v>106191232</v>
          </cell>
          <cell r="B333">
            <v>0.64789157472830294</v>
          </cell>
          <cell r="G333" t="str">
            <v>160.075 18420 33RD AVE W # A LYNNWOOD</v>
          </cell>
          <cell r="H333" t="str">
            <v>CGN1</v>
          </cell>
          <cell r="I333" t="str">
            <v>SC1</v>
          </cell>
          <cell r="J333" t="str">
            <v>WA13100100</v>
          </cell>
          <cell r="K333" t="str">
            <v>Commercial Svc/MSA</v>
          </cell>
          <cell r="L333" t="str">
            <v>S.11027.01.01</v>
          </cell>
          <cell r="M333" t="str">
            <v>CAP_Comm/Ind Service</v>
          </cell>
          <cell r="N333" t="str">
            <v>MNSNHG</v>
          </cell>
          <cell r="O333" t="str">
            <v>PILCHUCK - MARYSVILLE - GAS</v>
          </cell>
          <cell r="P333" t="str">
            <v>X256068225</v>
          </cell>
          <cell r="Q333" t="str">
            <v>PSE</v>
          </cell>
          <cell r="R333" t="str">
            <v>?</v>
          </cell>
          <cell r="S333" t="str">
            <v/>
          </cell>
          <cell r="T333" t="str">
            <v>000000</v>
          </cell>
          <cell r="U333">
            <v>39129</v>
          </cell>
          <cell r="V333">
            <v>39200</v>
          </cell>
          <cell r="W333">
            <v>39263</v>
          </cell>
          <cell r="X333">
            <v>0</v>
          </cell>
          <cell r="Y333">
            <v>1919.04</v>
          </cell>
          <cell r="Z333">
            <v>843.75</v>
          </cell>
          <cell r="AA333">
            <v>1</v>
          </cell>
          <cell r="AC333">
            <v>0.93</v>
          </cell>
          <cell r="AD333">
            <v>1.1100000000000001</v>
          </cell>
          <cell r="AE333">
            <v>1.1100000000000001</v>
          </cell>
          <cell r="AF333">
            <v>35</v>
          </cell>
          <cell r="AG333">
            <v>0</v>
          </cell>
          <cell r="AI333">
            <v>1917.93</v>
          </cell>
          <cell r="AJ333">
            <v>1919.04</v>
          </cell>
          <cell r="AK333">
            <v>843.19</v>
          </cell>
          <cell r="AL333">
            <v>450.9</v>
          </cell>
          <cell r="AM333">
            <v>222.27607427055705</v>
          </cell>
          <cell r="AN333">
            <v>288.93</v>
          </cell>
          <cell r="AO333">
            <v>317.12</v>
          </cell>
          <cell r="AP333">
            <v>26</v>
          </cell>
          <cell r="AQ333">
            <v>27</v>
          </cell>
          <cell r="AR333">
            <v>24</v>
          </cell>
        </row>
        <row r="334">
          <cell r="A334">
            <v>106179127</v>
          </cell>
          <cell r="B334">
            <v>0.64971469045423413</v>
          </cell>
          <cell r="C334" t="str">
            <v>N</v>
          </cell>
          <cell r="D334" t="str">
            <v>X</v>
          </cell>
          <cell r="F334" t="str">
            <v>Exclude due to material issues</v>
          </cell>
          <cell r="G334" t="str">
            <v>269.013 2415 4TH AVE W OLYMPIA</v>
          </cell>
          <cell r="H334" t="str">
            <v>CGN1</v>
          </cell>
          <cell r="I334" t="str">
            <v>SC1</v>
          </cell>
          <cell r="J334" t="str">
            <v>WA03400030</v>
          </cell>
          <cell r="K334" t="str">
            <v>Commercial Svc/MSA</v>
          </cell>
          <cell r="L334" t="str">
            <v>P.11027.01.01</v>
          </cell>
          <cell r="M334" t="str">
            <v>CAP_Comm/Ind serv</v>
          </cell>
          <cell r="N334" t="str">
            <v>QSTHLG</v>
          </cell>
          <cell r="O334" t="str">
            <v>QUANTA - OLYMPIA - GAS</v>
          </cell>
          <cell r="P334" t="str">
            <v>X235448322</v>
          </cell>
          <cell r="Q334" t="str">
            <v>CUSTOMER</v>
          </cell>
          <cell r="R334" t="str">
            <v>NO</v>
          </cell>
          <cell r="S334" t="str">
            <v>35000761</v>
          </cell>
          <cell r="T334" t="str">
            <v>000010</v>
          </cell>
          <cell r="U334">
            <v>38917</v>
          </cell>
          <cell r="V334">
            <v>38990</v>
          </cell>
          <cell r="W334">
            <v>39050</v>
          </cell>
          <cell r="X334">
            <v>0</v>
          </cell>
          <cell r="Y334">
            <v>1747.07</v>
          </cell>
          <cell r="Z334">
            <v>430.03</v>
          </cell>
          <cell r="AA334">
            <v>1</v>
          </cell>
          <cell r="AC334">
            <v>0</v>
          </cell>
          <cell r="AD334">
            <v>0</v>
          </cell>
          <cell r="AE334">
            <v>0</v>
          </cell>
          <cell r="AF334">
            <v>20</v>
          </cell>
          <cell r="AG334">
            <v>0</v>
          </cell>
          <cell r="AI334">
            <v>1747.07</v>
          </cell>
          <cell r="AJ334">
            <v>1747.07</v>
          </cell>
          <cell r="AK334">
            <v>429.26</v>
          </cell>
          <cell r="AL334">
            <v>370.08</v>
          </cell>
          <cell r="AM334">
            <v>202.35735632183901</v>
          </cell>
          <cell r="AN334">
            <v>94.97</v>
          </cell>
          <cell r="AO334">
            <v>846.43</v>
          </cell>
          <cell r="AP334">
            <v>20</v>
          </cell>
          <cell r="AQ334">
            <v>20</v>
          </cell>
          <cell r="AR334">
            <v>18</v>
          </cell>
        </row>
        <row r="335">
          <cell r="A335">
            <v>106186972</v>
          </cell>
          <cell r="B335">
            <v>0.65451141774164778</v>
          </cell>
          <cell r="G335" t="str">
            <v>228.081 4238 AUBURN WAY N # OFFICE AUBUR</v>
          </cell>
          <cell r="H335" t="str">
            <v>CGN1</v>
          </cell>
          <cell r="I335" t="str">
            <v>SC1</v>
          </cell>
          <cell r="J335" t="str">
            <v>WA11700020</v>
          </cell>
          <cell r="K335" t="str">
            <v>Commercial Svc/MSA</v>
          </cell>
          <cell r="L335" t="str">
            <v>P.11027.01.01</v>
          </cell>
          <cell r="M335" t="str">
            <v>CAP_Comm/Ind serv</v>
          </cell>
          <cell r="N335" t="str">
            <v>QCSOKG</v>
          </cell>
          <cell r="O335" t="str">
            <v>QUANTA - SOUTH KING - GAS</v>
          </cell>
          <cell r="P335" t="str">
            <v>X245261738</v>
          </cell>
          <cell r="Q335" t="str">
            <v>CUSTOMER</v>
          </cell>
          <cell r="R335" t="str">
            <v>NO</v>
          </cell>
          <cell r="S335" t="str">
            <v>25001307</v>
          </cell>
          <cell r="T335" t="str">
            <v>000010</v>
          </cell>
          <cell r="U335">
            <v>39225</v>
          </cell>
          <cell r="V335">
            <v>39326</v>
          </cell>
          <cell r="X335">
            <v>0</v>
          </cell>
          <cell r="Y335">
            <v>2136.38</v>
          </cell>
          <cell r="Z335">
            <v>942.59</v>
          </cell>
          <cell r="AA335">
            <v>1</v>
          </cell>
          <cell r="AB335">
            <v>198.61</v>
          </cell>
          <cell r="AC335">
            <v>134.54</v>
          </cell>
          <cell r="AD335">
            <v>160.37</v>
          </cell>
          <cell r="AE335">
            <v>398.70021251000003</v>
          </cell>
          <cell r="AF335">
            <v>50</v>
          </cell>
          <cell r="AG335">
            <v>0</v>
          </cell>
          <cell r="AI335">
            <v>1737.6797874900001</v>
          </cell>
          <cell r="AJ335">
            <v>2136.38</v>
          </cell>
          <cell r="AK335">
            <v>939.92</v>
          </cell>
          <cell r="AL335">
            <v>353.72</v>
          </cell>
          <cell r="AM335">
            <v>247.44984969053939</v>
          </cell>
          <cell r="AN335">
            <v>103.5</v>
          </cell>
          <cell r="AO335">
            <v>731.11</v>
          </cell>
          <cell r="AP335">
            <v>90</v>
          </cell>
          <cell r="AQ335">
            <v>99</v>
          </cell>
          <cell r="AR335">
            <v>89</v>
          </cell>
        </row>
        <row r="336">
          <cell r="A336">
            <v>106191725</v>
          </cell>
          <cell r="B336">
            <v>0.65645939378168983</v>
          </cell>
          <cell r="G336" t="str">
            <v>171.077 6505 INGLEWOOD RD NE # PRO-SHOP</v>
          </cell>
          <cell r="H336" t="str">
            <v>CGN1</v>
          </cell>
          <cell r="I336" t="str">
            <v>SC1</v>
          </cell>
          <cell r="J336" t="str">
            <v>WA11700380</v>
          </cell>
          <cell r="K336" t="str">
            <v>Commercial Svc/MSA</v>
          </cell>
          <cell r="L336" t="str">
            <v>P.11027.01.01</v>
          </cell>
          <cell r="M336" t="str">
            <v>CAP_Comm/Ind serv</v>
          </cell>
          <cell r="N336" t="str">
            <v>QCNOKG</v>
          </cell>
          <cell r="O336" t="str">
            <v>QUANTA - REDMOND - GAS</v>
          </cell>
          <cell r="P336" t="str">
            <v>X254670791</v>
          </cell>
          <cell r="Q336" t="str">
            <v>PSE</v>
          </cell>
          <cell r="R336" t="str">
            <v>NO</v>
          </cell>
          <cell r="S336" t="str">
            <v>25001321</v>
          </cell>
          <cell r="T336" t="str">
            <v>000010</v>
          </cell>
          <cell r="U336">
            <v>39168</v>
          </cell>
          <cell r="V336">
            <v>39228</v>
          </cell>
          <cell r="W336">
            <v>39291</v>
          </cell>
          <cell r="X336">
            <v>0</v>
          </cell>
          <cell r="Y336">
            <v>7225.49</v>
          </cell>
          <cell r="Z336">
            <v>4709.71</v>
          </cell>
          <cell r="AA336">
            <v>1</v>
          </cell>
          <cell r="AC336">
            <v>28.93</v>
          </cell>
          <cell r="AD336">
            <v>34.479999999999997</v>
          </cell>
          <cell r="AE336">
            <v>34.479999999999997</v>
          </cell>
          <cell r="AF336">
            <v>220</v>
          </cell>
          <cell r="AG336">
            <v>0</v>
          </cell>
          <cell r="AI336">
            <v>7191.01</v>
          </cell>
          <cell r="AJ336">
            <v>7225.49</v>
          </cell>
          <cell r="AK336">
            <v>4705.87</v>
          </cell>
          <cell r="AL336">
            <v>1364.55</v>
          </cell>
          <cell r="AM336">
            <v>836.90467727674604</v>
          </cell>
          <cell r="AN336">
            <v>681.9</v>
          </cell>
          <cell r="AO336">
            <v>445.14</v>
          </cell>
          <cell r="AP336">
            <v>219</v>
          </cell>
          <cell r="AQ336">
            <v>261</v>
          </cell>
          <cell r="AR336">
            <v>235</v>
          </cell>
        </row>
        <row r="337">
          <cell r="A337">
            <v>106174649</v>
          </cell>
          <cell r="B337">
            <v>0.6579833523399623</v>
          </cell>
          <cell r="C337" t="str">
            <v>N</v>
          </cell>
          <cell r="D337" t="str">
            <v>X</v>
          </cell>
          <cell r="F337" t="str">
            <v>Exclude due to material issues</v>
          </cell>
          <cell r="G337" t="str">
            <v>225.090 16908 SE 269 PL #102 COVINGTON</v>
          </cell>
          <cell r="H337" t="str">
            <v>CGN1</v>
          </cell>
          <cell r="I337" t="str">
            <v>SC3</v>
          </cell>
          <cell r="J337" t="str">
            <v>WA01700120</v>
          </cell>
          <cell r="K337" t="str">
            <v>Commercial Svc/Multi-Mtr</v>
          </cell>
          <cell r="L337" t="str">
            <v>P.11027.01.01</v>
          </cell>
          <cell r="M337" t="str">
            <v>CAP_Comm/Ind serv</v>
          </cell>
          <cell r="N337" t="str">
            <v>QCSOKE</v>
          </cell>
          <cell r="O337" t="str">
            <v>QUANTA - SOUTH KING - ELECTRIC</v>
          </cell>
          <cell r="P337" t="str">
            <v>X227382636</v>
          </cell>
          <cell r="Q337" t="str">
            <v>CUSTOMER</v>
          </cell>
          <cell r="R337" t="str">
            <v>NO</v>
          </cell>
          <cell r="S337" t="str">
            <v/>
          </cell>
          <cell r="T337" t="str">
            <v>000000</v>
          </cell>
          <cell r="U337">
            <v>39007</v>
          </cell>
          <cell r="V337">
            <v>39107</v>
          </cell>
          <cell r="W337">
            <v>39172</v>
          </cell>
          <cell r="X337">
            <v>0</v>
          </cell>
          <cell r="Y337">
            <v>6184.65</v>
          </cell>
          <cell r="Z337">
            <v>3852.96</v>
          </cell>
          <cell r="AA337">
            <v>1</v>
          </cell>
          <cell r="AC337">
            <v>0</v>
          </cell>
          <cell r="AD337">
            <v>0</v>
          </cell>
          <cell r="AE337">
            <v>0</v>
          </cell>
          <cell r="AF337">
            <v>172</v>
          </cell>
          <cell r="AG337">
            <v>0</v>
          </cell>
          <cell r="AI337">
            <v>6184.65</v>
          </cell>
          <cell r="AJ337">
            <v>6184.65</v>
          </cell>
          <cell r="AK337">
            <v>3839</v>
          </cell>
          <cell r="AL337">
            <v>1105.68</v>
          </cell>
          <cell r="AM337">
            <v>716.34761273209551</v>
          </cell>
          <cell r="AN337">
            <v>392.55</v>
          </cell>
          <cell r="AO337">
            <v>807.07</v>
          </cell>
          <cell r="AP337">
            <v>123</v>
          </cell>
          <cell r="AQ337">
            <v>197</v>
          </cell>
          <cell r="AR337">
            <v>177</v>
          </cell>
        </row>
        <row r="338">
          <cell r="A338">
            <v>106180084</v>
          </cell>
          <cell r="B338">
            <v>0.65936093503353499</v>
          </cell>
          <cell r="G338" t="str">
            <v>201.097 195 FRONT ST N # A ISSAQUAH</v>
          </cell>
          <cell r="H338" t="str">
            <v>CGN1</v>
          </cell>
          <cell r="I338" t="str">
            <v>SC1</v>
          </cell>
          <cell r="J338" t="str">
            <v>WA11700140</v>
          </cell>
          <cell r="K338" t="str">
            <v>Commercial Svc/MSA</v>
          </cell>
          <cell r="L338" t="str">
            <v>P.11027.01.01</v>
          </cell>
          <cell r="M338" t="str">
            <v>CAP_Comm/Ind serv</v>
          </cell>
          <cell r="N338" t="str">
            <v>QCSOKG</v>
          </cell>
          <cell r="O338" t="str">
            <v>QUANTA - SOUTH KING - GAS</v>
          </cell>
          <cell r="P338" t="str">
            <v>X235502317</v>
          </cell>
          <cell r="Q338" t="str">
            <v>PSE</v>
          </cell>
          <cell r="R338" t="str">
            <v>NO</v>
          </cell>
          <cell r="S338" t="str">
            <v/>
          </cell>
          <cell r="T338" t="str">
            <v>000000</v>
          </cell>
          <cell r="U338">
            <v>39170</v>
          </cell>
          <cell r="V338">
            <v>39269</v>
          </cell>
          <cell r="X338">
            <v>1.55</v>
          </cell>
          <cell r="Y338">
            <v>7134.87</v>
          </cell>
          <cell r="Z338">
            <v>4140.67</v>
          </cell>
          <cell r="AA338">
            <v>1</v>
          </cell>
          <cell r="AC338">
            <v>0</v>
          </cell>
          <cell r="AD338">
            <v>0</v>
          </cell>
          <cell r="AE338">
            <v>0</v>
          </cell>
          <cell r="AF338">
            <v>150</v>
          </cell>
          <cell r="AG338">
            <v>0</v>
          </cell>
          <cell r="AI338">
            <v>7133.32</v>
          </cell>
          <cell r="AJ338">
            <v>7133.32</v>
          </cell>
          <cell r="AK338">
            <v>4122.37</v>
          </cell>
          <cell r="AL338">
            <v>1343.38</v>
          </cell>
          <cell r="AM338">
            <v>826.22893015030968</v>
          </cell>
          <cell r="AN338">
            <v>764.94</v>
          </cell>
          <cell r="AO338">
            <v>839.33</v>
          </cell>
          <cell r="AP338">
            <v>73</v>
          </cell>
          <cell r="AQ338">
            <v>138</v>
          </cell>
          <cell r="AR338">
            <v>124</v>
          </cell>
        </row>
        <row r="339">
          <cell r="A339">
            <v>106185241</v>
          </cell>
          <cell r="B339">
            <v>0.65943471615088112</v>
          </cell>
          <cell r="G339" t="str">
            <v>220.079F 212 1ST AVE S # ROASTER KENT</v>
          </cell>
          <cell r="H339" t="str">
            <v>CGN1</v>
          </cell>
          <cell r="I339" t="str">
            <v>SC1</v>
          </cell>
          <cell r="J339" t="str">
            <v>WA11700150</v>
          </cell>
          <cell r="K339" t="str">
            <v>Commercial Svc/MSA</v>
          </cell>
          <cell r="L339" t="str">
            <v>S.11027.01.01</v>
          </cell>
          <cell r="M339" t="str">
            <v>CAP_Comm/Ind Service</v>
          </cell>
          <cell r="N339" t="str">
            <v>MCSSEG</v>
          </cell>
          <cell r="O339" t="str">
            <v>PILCHUCK - KENT - GAS</v>
          </cell>
          <cell r="P339" t="str">
            <v>X245519200</v>
          </cell>
          <cell r="Q339" t="str">
            <v>?</v>
          </cell>
          <cell r="R339" t="str">
            <v>?</v>
          </cell>
          <cell r="S339" t="str">
            <v/>
          </cell>
          <cell r="T339" t="str">
            <v>000000</v>
          </cell>
          <cell r="U339">
            <v>39055</v>
          </cell>
          <cell r="V339">
            <v>39137</v>
          </cell>
          <cell r="W339">
            <v>39200</v>
          </cell>
          <cell r="X339">
            <v>0</v>
          </cell>
          <cell r="Y339">
            <v>3713.94</v>
          </cell>
          <cell r="Z339">
            <v>2461.1799999999998</v>
          </cell>
          <cell r="AA339">
            <v>1</v>
          </cell>
          <cell r="AC339">
            <v>43.54</v>
          </cell>
          <cell r="AD339">
            <v>51.9</v>
          </cell>
          <cell r="AE339">
            <v>51.9</v>
          </cell>
          <cell r="AF339">
            <v>15</v>
          </cell>
          <cell r="AG339">
            <v>0</v>
          </cell>
          <cell r="AI339">
            <v>3662.04</v>
          </cell>
          <cell r="AJ339">
            <v>3713.94</v>
          </cell>
          <cell r="AK339">
            <v>2446.65</v>
          </cell>
          <cell r="AL339">
            <v>510.81</v>
          </cell>
          <cell r="AM339">
            <v>430.17342175066324</v>
          </cell>
          <cell r="AN339">
            <v>438.97</v>
          </cell>
          <cell r="AO339">
            <v>279.42</v>
          </cell>
          <cell r="AP339">
            <v>4</v>
          </cell>
          <cell r="AQ339">
            <v>10</v>
          </cell>
          <cell r="AR339">
            <v>9</v>
          </cell>
        </row>
        <row r="340">
          <cell r="A340">
            <v>106181589</v>
          </cell>
          <cell r="B340">
            <v>0.66055875669694952</v>
          </cell>
          <cell r="C340" t="str">
            <v>N</v>
          </cell>
          <cell r="D340" t="str">
            <v>X</v>
          </cell>
          <cell r="F340" t="str">
            <v>Exclude due to material issues</v>
          </cell>
          <cell r="G340" t="str">
            <v>122.084 3713 116TH ST NE MARYSVILLE</v>
          </cell>
          <cell r="H340" t="str">
            <v>CGN1</v>
          </cell>
          <cell r="I340" t="str">
            <v>SC1</v>
          </cell>
          <cell r="J340" t="str">
            <v>WA03100110</v>
          </cell>
          <cell r="K340" t="str">
            <v>Commercial Svc/MSA</v>
          </cell>
          <cell r="L340" t="str">
            <v>S.11027.01.01</v>
          </cell>
          <cell r="M340" t="str">
            <v>CAP_Comm/Ind Service</v>
          </cell>
          <cell r="N340" t="str">
            <v>MNSNHG</v>
          </cell>
          <cell r="O340" t="str">
            <v>PILCHUCK - MARYSVILLE - GAS</v>
          </cell>
          <cell r="P340" t="str">
            <v/>
          </cell>
          <cell r="Q340" t="str">
            <v/>
          </cell>
          <cell r="R340" t="str">
            <v/>
          </cell>
          <cell r="S340" t="str">
            <v>35001041</v>
          </cell>
          <cell r="T340" t="str">
            <v>000010</v>
          </cell>
          <cell r="U340">
            <v>38982</v>
          </cell>
          <cell r="V340">
            <v>39050</v>
          </cell>
          <cell r="W340">
            <v>39109</v>
          </cell>
          <cell r="X340">
            <v>0</v>
          </cell>
          <cell r="Y340">
            <v>3383.75</v>
          </cell>
          <cell r="Z340">
            <v>1240.92</v>
          </cell>
          <cell r="AA340">
            <v>1</v>
          </cell>
          <cell r="AC340">
            <v>0</v>
          </cell>
          <cell r="AD340">
            <v>0</v>
          </cell>
          <cell r="AE340">
            <v>0</v>
          </cell>
          <cell r="AF340">
            <v>0</v>
          </cell>
          <cell r="AG340">
            <v>0</v>
          </cell>
          <cell r="AI340">
            <v>3383.75</v>
          </cell>
          <cell r="AJ340">
            <v>3383.75</v>
          </cell>
          <cell r="AK340">
            <v>1235.75</v>
          </cell>
          <cell r="AL340">
            <v>818.38</v>
          </cell>
          <cell r="AM340">
            <v>391.92860300618941</v>
          </cell>
          <cell r="AN340">
            <v>375.2</v>
          </cell>
          <cell r="AO340">
            <v>926.12</v>
          </cell>
          <cell r="AP340">
            <v>62</v>
          </cell>
          <cell r="AQ340">
            <v>68</v>
          </cell>
          <cell r="AR340">
            <v>61</v>
          </cell>
        </row>
        <row r="341">
          <cell r="A341">
            <v>106190618</v>
          </cell>
          <cell r="B341">
            <v>0.66086163863818204</v>
          </cell>
          <cell r="G341" t="str">
            <v>183.070A 2201 N 56TH ST SEATTLE</v>
          </cell>
          <cell r="H341" t="str">
            <v>CGN1</v>
          </cell>
          <cell r="I341" t="str">
            <v>SC1</v>
          </cell>
          <cell r="J341" t="str">
            <v>WA11700260</v>
          </cell>
          <cell r="K341" t="str">
            <v>Commercial Svc/MSA</v>
          </cell>
          <cell r="L341" t="str">
            <v>S.11027.01.01</v>
          </cell>
          <cell r="M341" t="str">
            <v>CAP_Comm/Ind Service</v>
          </cell>
          <cell r="N341" t="str">
            <v>MCNSEG</v>
          </cell>
          <cell r="O341" t="str">
            <v>PILCHUCK - NOB - GAS</v>
          </cell>
          <cell r="P341" t="str">
            <v>X245694932</v>
          </cell>
          <cell r="Q341" t="str">
            <v>PSE</v>
          </cell>
          <cell r="R341" t="str">
            <v>NO</v>
          </cell>
          <cell r="S341" t="str">
            <v>25001289</v>
          </cell>
          <cell r="T341" t="str">
            <v>000010</v>
          </cell>
          <cell r="U341">
            <v>39118</v>
          </cell>
          <cell r="V341">
            <v>39200</v>
          </cell>
          <cell r="W341">
            <v>39263</v>
          </cell>
          <cell r="X341">
            <v>0</v>
          </cell>
          <cell r="Y341">
            <v>4208.72</v>
          </cell>
          <cell r="Z341">
            <v>2764.97</v>
          </cell>
          <cell r="AA341">
            <v>1</v>
          </cell>
          <cell r="AC341">
            <v>27.98</v>
          </cell>
          <cell r="AD341">
            <v>33.35</v>
          </cell>
          <cell r="AE341">
            <v>33.35</v>
          </cell>
          <cell r="AF341">
            <v>26</v>
          </cell>
          <cell r="AG341">
            <v>0</v>
          </cell>
          <cell r="AI341">
            <v>4175.37</v>
          </cell>
          <cell r="AJ341">
            <v>4208.72</v>
          </cell>
          <cell r="AK341">
            <v>2763.26</v>
          </cell>
          <cell r="AL341">
            <v>764.42</v>
          </cell>
          <cell r="AM341">
            <v>487.48215738284716</v>
          </cell>
          <cell r="AN341">
            <v>299.98</v>
          </cell>
          <cell r="AO341">
            <v>355.3</v>
          </cell>
          <cell r="AP341">
            <v>10</v>
          </cell>
          <cell r="AQ341">
            <v>32</v>
          </cell>
          <cell r="AR341">
            <v>29</v>
          </cell>
        </row>
        <row r="342">
          <cell r="A342">
            <v>106189657</v>
          </cell>
          <cell r="B342">
            <v>0.66138542196171657</v>
          </cell>
          <cell r="C342" t="str">
            <v>N</v>
          </cell>
          <cell r="D342" t="str">
            <v>X</v>
          </cell>
          <cell r="F342" t="str">
            <v>Exclude due to material issues</v>
          </cell>
          <cell r="G342" t="str">
            <v>239.058 7905 S HOSMER ST TACOMA</v>
          </cell>
          <cell r="H342" t="str">
            <v>CGN1</v>
          </cell>
          <cell r="I342" t="str">
            <v>SC1</v>
          </cell>
          <cell r="J342" t="str">
            <v>WA12700170</v>
          </cell>
          <cell r="K342" t="str">
            <v>Commercial Svc/MSA</v>
          </cell>
          <cell r="L342" t="str">
            <v>S.11027.01.01</v>
          </cell>
          <cell r="M342" t="str">
            <v>CAP_Comm/Ind Service</v>
          </cell>
          <cell r="N342" t="str">
            <v>MSEPRG</v>
          </cell>
          <cell r="O342" t="str">
            <v>PILCHUCK - LAKEWOOD - GAS</v>
          </cell>
          <cell r="P342" t="str">
            <v>X239839508</v>
          </cell>
          <cell r="Q342" t="str">
            <v>PSE</v>
          </cell>
          <cell r="R342" t="str">
            <v>NO</v>
          </cell>
          <cell r="S342" t="str">
            <v>2247339</v>
          </cell>
          <cell r="T342" t="str">
            <v>000010</v>
          </cell>
          <cell r="U342">
            <v>39072</v>
          </cell>
          <cell r="V342">
            <v>39172</v>
          </cell>
          <cell r="W342">
            <v>39228</v>
          </cell>
          <cell r="X342">
            <v>0</v>
          </cell>
          <cell r="Y342">
            <v>1844.08</v>
          </cell>
          <cell r="Z342">
            <v>859.65</v>
          </cell>
          <cell r="AA342">
            <v>1</v>
          </cell>
          <cell r="AC342">
            <v>0</v>
          </cell>
          <cell r="AD342">
            <v>0</v>
          </cell>
          <cell r="AE342">
            <v>0</v>
          </cell>
          <cell r="AF342">
            <v>55</v>
          </cell>
          <cell r="AG342">
            <v>0</v>
          </cell>
          <cell r="AI342">
            <v>1844.08</v>
          </cell>
          <cell r="AJ342">
            <v>1844.08</v>
          </cell>
          <cell r="AK342">
            <v>859.42</v>
          </cell>
          <cell r="AL342">
            <v>174.67</v>
          </cell>
          <cell r="AM342">
            <v>213.59370468611837</v>
          </cell>
          <cell r="AN342">
            <v>89.73</v>
          </cell>
          <cell r="AO342">
            <v>717.25</v>
          </cell>
          <cell r="AP342">
            <v>43</v>
          </cell>
          <cell r="AQ342">
            <v>45</v>
          </cell>
          <cell r="AR342">
            <v>41</v>
          </cell>
        </row>
        <row r="343">
          <cell r="A343">
            <v>106179942</v>
          </cell>
          <cell r="B343">
            <v>0.66642939447873162</v>
          </cell>
          <cell r="C343" t="str">
            <v>N</v>
          </cell>
          <cell r="D343" t="str">
            <v>X</v>
          </cell>
          <cell r="F343" t="str">
            <v>Exclude due to material issues</v>
          </cell>
          <cell r="G343" t="str">
            <v>241.059 1501 TACOMA AVE TACOMA</v>
          </cell>
          <cell r="H343" t="str">
            <v>CGN1</v>
          </cell>
          <cell r="I343" t="str">
            <v>SC1</v>
          </cell>
          <cell r="J343" t="str">
            <v>WA12700170</v>
          </cell>
          <cell r="K343" t="str">
            <v>Commercial Svc/MSA</v>
          </cell>
          <cell r="L343" t="str">
            <v>S.11027.01.01</v>
          </cell>
          <cell r="M343" t="str">
            <v>CAP_Comm/Ind Service</v>
          </cell>
          <cell r="N343" t="str">
            <v>MSEPRG</v>
          </cell>
          <cell r="O343" t="str">
            <v>PILCHUCK - LAKEWOOD - GAS</v>
          </cell>
          <cell r="P343" t="str">
            <v/>
          </cell>
          <cell r="Q343" t="str">
            <v/>
          </cell>
          <cell r="R343" t="str">
            <v/>
          </cell>
          <cell r="S343" t="str">
            <v/>
          </cell>
          <cell r="T343" t="str">
            <v>000000</v>
          </cell>
          <cell r="U343">
            <v>39014</v>
          </cell>
          <cell r="V343">
            <v>39081</v>
          </cell>
          <cell r="W343">
            <v>39172</v>
          </cell>
          <cell r="X343">
            <v>0</v>
          </cell>
          <cell r="Y343">
            <v>4363.38</v>
          </cell>
          <cell r="Z343">
            <v>2639.32</v>
          </cell>
          <cell r="AA343">
            <v>1</v>
          </cell>
          <cell r="AC343">
            <v>0</v>
          </cell>
          <cell r="AD343">
            <v>0</v>
          </cell>
          <cell r="AE343">
            <v>0</v>
          </cell>
          <cell r="AF343">
            <v>0</v>
          </cell>
          <cell r="AG343">
            <v>0</v>
          </cell>
          <cell r="AI343">
            <v>4363.38</v>
          </cell>
          <cell r="AJ343">
            <v>4363.38</v>
          </cell>
          <cell r="AK343">
            <v>2630.87</v>
          </cell>
          <cell r="AL343">
            <v>751.26</v>
          </cell>
          <cell r="AM343">
            <v>505.39591511936351</v>
          </cell>
          <cell r="AN343">
            <v>203.35</v>
          </cell>
          <cell r="AO343">
            <v>753.21</v>
          </cell>
          <cell r="AP343">
            <v>10</v>
          </cell>
          <cell r="AQ343">
            <v>20</v>
          </cell>
          <cell r="AR343">
            <v>18</v>
          </cell>
        </row>
        <row r="344">
          <cell r="A344">
            <v>106186720</v>
          </cell>
          <cell r="B344">
            <v>0.67102013553040196</v>
          </cell>
          <cell r="G344" t="str">
            <v>260.073  16518 MERIDIAN E PUYALLUP</v>
          </cell>
          <cell r="H344" t="str">
            <v>CGN1</v>
          </cell>
          <cell r="I344" t="str">
            <v>SC1</v>
          </cell>
          <cell r="J344" t="str">
            <v>WA12700270</v>
          </cell>
          <cell r="K344" t="str">
            <v>Commercial Svc/MSA</v>
          </cell>
          <cell r="L344" t="str">
            <v>P.11027.01.01</v>
          </cell>
          <cell r="M344" t="str">
            <v>CAP_Comm/Ind serv</v>
          </cell>
          <cell r="N344" t="str">
            <v>QSWPRG</v>
          </cell>
          <cell r="O344" t="str">
            <v>QUANTA - PUYALLUP - GAS</v>
          </cell>
          <cell r="P344" t="str">
            <v>X242845666</v>
          </cell>
          <cell r="Q344" t="str">
            <v>CUSTOMER</v>
          </cell>
          <cell r="R344" t="str">
            <v>?</v>
          </cell>
          <cell r="S344" t="str">
            <v/>
          </cell>
          <cell r="T344" t="str">
            <v>000000</v>
          </cell>
          <cell r="U344">
            <v>39062</v>
          </cell>
          <cell r="V344">
            <v>39137</v>
          </cell>
          <cell r="W344">
            <v>39200</v>
          </cell>
          <cell r="X344">
            <v>0</v>
          </cell>
          <cell r="Y344">
            <v>5288.81</v>
          </cell>
          <cell r="Z344">
            <v>3364.72</v>
          </cell>
          <cell r="AA344">
            <v>1</v>
          </cell>
          <cell r="AC344">
            <v>0</v>
          </cell>
          <cell r="AD344">
            <v>0</v>
          </cell>
          <cell r="AE344">
            <v>0</v>
          </cell>
          <cell r="AF344">
            <v>345</v>
          </cell>
          <cell r="AG344">
            <v>0</v>
          </cell>
          <cell r="AI344">
            <v>5288.81</v>
          </cell>
          <cell r="AJ344">
            <v>5288.81</v>
          </cell>
          <cell r="AK344">
            <v>3356.27</v>
          </cell>
          <cell r="AL344">
            <v>601.24</v>
          </cell>
          <cell r="AM344">
            <v>612.58541998231703</v>
          </cell>
          <cell r="AN344">
            <v>468.49</v>
          </cell>
          <cell r="AO344">
            <v>830.96</v>
          </cell>
          <cell r="AP344">
            <v>321</v>
          </cell>
          <cell r="AQ344">
            <v>272</v>
          </cell>
          <cell r="AR344">
            <v>245</v>
          </cell>
        </row>
        <row r="345">
          <cell r="A345">
            <v>106198152</v>
          </cell>
          <cell r="B345">
            <v>0.67178184626435833</v>
          </cell>
          <cell r="G345" t="str">
            <v>151.074 11400 MUKILTEO SPEEDWAY MUKILTEO</v>
          </cell>
          <cell r="H345" t="str">
            <v>CGN1</v>
          </cell>
          <cell r="I345" t="str">
            <v>SC1</v>
          </cell>
          <cell r="J345" t="str">
            <v>WA13100140</v>
          </cell>
          <cell r="K345" t="str">
            <v>Commercial Svc/MSA</v>
          </cell>
          <cell r="L345" t="str">
            <v>S.11027.01.01</v>
          </cell>
          <cell r="M345" t="str">
            <v>CAP_Comm/Ind Service</v>
          </cell>
          <cell r="N345" t="str">
            <v>MNSNHG</v>
          </cell>
          <cell r="O345" t="str">
            <v>PILCHUCK - MARYSVILLE - GAS</v>
          </cell>
          <cell r="P345" t="str">
            <v>X268403002</v>
          </cell>
          <cell r="Q345" t="str">
            <v>PSE</v>
          </cell>
          <cell r="R345" t="str">
            <v>NO</v>
          </cell>
          <cell r="S345" t="str">
            <v/>
          </cell>
          <cell r="T345" t="str">
            <v>000000</v>
          </cell>
          <cell r="U345">
            <v>39247</v>
          </cell>
          <cell r="V345">
            <v>39326</v>
          </cell>
          <cell r="X345">
            <v>0.09</v>
          </cell>
          <cell r="Y345">
            <v>19021.310000000001</v>
          </cell>
          <cell r="Z345">
            <v>13564.24</v>
          </cell>
          <cell r="AA345">
            <v>1</v>
          </cell>
          <cell r="AB345">
            <v>183.32</v>
          </cell>
          <cell r="AC345">
            <v>0</v>
          </cell>
          <cell r="AD345">
            <v>0</v>
          </cell>
          <cell r="AE345">
            <v>219.98235011999998</v>
          </cell>
          <cell r="AF345">
            <v>370</v>
          </cell>
          <cell r="AG345">
            <v>0</v>
          </cell>
          <cell r="AI345">
            <v>18801.23764988</v>
          </cell>
          <cell r="AJ345">
            <v>19021.22</v>
          </cell>
          <cell r="AK345">
            <v>13532.7</v>
          </cell>
          <cell r="AL345">
            <v>3033.35</v>
          </cell>
          <cell r="AM345">
            <v>2203.1651812555247</v>
          </cell>
          <cell r="AN345">
            <v>1444.96</v>
          </cell>
          <cell r="AO345">
            <v>865.16</v>
          </cell>
          <cell r="AP345">
            <v>342</v>
          </cell>
          <cell r="AQ345">
            <v>382</v>
          </cell>
          <cell r="AR345">
            <v>344</v>
          </cell>
        </row>
        <row r="346">
          <cell r="A346">
            <v>106182203</v>
          </cell>
          <cell r="B346">
            <v>0.67263884517213945</v>
          </cell>
          <cell r="G346" t="str">
            <v>212.083 10940 SE 168TH ST #EDU BLDG RENT</v>
          </cell>
          <cell r="H346" t="str">
            <v>CGN1</v>
          </cell>
          <cell r="I346" t="str">
            <v>SC1</v>
          </cell>
          <cell r="J346" t="str">
            <v>WA11700250</v>
          </cell>
          <cell r="K346" t="str">
            <v>Commercial Svc/MSA</v>
          </cell>
          <cell r="L346" t="str">
            <v>P.11027.01.01</v>
          </cell>
          <cell r="M346" t="str">
            <v>CAP_Comm/Ind serv</v>
          </cell>
          <cell r="N346" t="str">
            <v>QCSOKG</v>
          </cell>
          <cell r="O346" t="str">
            <v>QUANTA - SOUTH KING - GAS</v>
          </cell>
          <cell r="P346" t="str">
            <v>X238616953</v>
          </cell>
          <cell r="Q346" t="str">
            <v>PSE</v>
          </cell>
          <cell r="R346" t="str">
            <v>NO</v>
          </cell>
          <cell r="S346" t="str">
            <v>25001110</v>
          </cell>
          <cell r="T346" t="str">
            <v>000010</v>
          </cell>
          <cell r="U346">
            <v>38953</v>
          </cell>
          <cell r="V346">
            <v>39018</v>
          </cell>
          <cell r="W346">
            <v>39081</v>
          </cell>
          <cell r="X346">
            <v>0</v>
          </cell>
          <cell r="Y346">
            <v>7467.63</v>
          </cell>
          <cell r="Z346">
            <v>4304.96</v>
          </cell>
          <cell r="AA346">
            <v>1</v>
          </cell>
          <cell r="AB346">
            <v>164.22</v>
          </cell>
          <cell r="AC346">
            <v>745.38</v>
          </cell>
          <cell r="AD346">
            <v>888.49</v>
          </cell>
          <cell r="AE346">
            <v>1085.55252202</v>
          </cell>
          <cell r="AF346">
            <v>60</v>
          </cell>
          <cell r="AG346">
            <v>0</v>
          </cell>
          <cell r="AI346">
            <v>6382.0774779800004</v>
          </cell>
          <cell r="AJ346">
            <v>7467.63</v>
          </cell>
          <cell r="AK346">
            <v>4300.97</v>
          </cell>
          <cell r="AL346">
            <v>1368.41</v>
          </cell>
          <cell r="AM346">
            <v>864.95095490716176</v>
          </cell>
          <cell r="AN346">
            <v>400.1</v>
          </cell>
          <cell r="AO346">
            <v>1379.38</v>
          </cell>
          <cell r="AP346">
            <v>81</v>
          </cell>
          <cell r="AQ346">
            <v>93</v>
          </cell>
          <cell r="AR346">
            <v>84</v>
          </cell>
        </row>
        <row r="347">
          <cell r="A347">
            <v>106170104</v>
          </cell>
          <cell r="B347">
            <v>0.6746878020203555</v>
          </cell>
          <cell r="G347" t="str">
            <v>235.072 1800 S 344TH ST FEDERAL WAY</v>
          </cell>
          <cell r="H347" t="str">
            <v>CGN1</v>
          </cell>
          <cell r="I347" t="str">
            <v>SC1</v>
          </cell>
          <cell r="J347" t="str">
            <v>WA11700320</v>
          </cell>
          <cell r="K347" t="str">
            <v>Commercial Svc/MSA</v>
          </cell>
          <cell r="L347" t="str">
            <v>P.11027.01.01</v>
          </cell>
          <cell r="M347" t="str">
            <v>CAP_Comm/Ind serv</v>
          </cell>
          <cell r="N347" t="str">
            <v>QCSOKG</v>
          </cell>
          <cell r="O347" t="str">
            <v>QUANTA - SOUTH KING - GAS</v>
          </cell>
          <cell r="P347" t="str">
            <v>X221661256</v>
          </cell>
          <cell r="Q347" t="str">
            <v>CUSTOMER</v>
          </cell>
          <cell r="R347" t="str">
            <v>NO</v>
          </cell>
          <cell r="S347" t="str">
            <v/>
          </cell>
          <cell r="T347" t="str">
            <v>000000</v>
          </cell>
          <cell r="U347">
            <v>39049</v>
          </cell>
          <cell r="V347">
            <v>39109</v>
          </cell>
          <cell r="W347">
            <v>39172</v>
          </cell>
          <cell r="X347">
            <v>0</v>
          </cell>
          <cell r="Y347">
            <v>6602.42</v>
          </cell>
          <cell r="Z347">
            <v>4286.84</v>
          </cell>
          <cell r="AA347">
            <v>1</v>
          </cell>
          <cell r="AC347">
            <v>0</v>
          </cell>
          <cell r="AD347">
            <v>0</v>
          </cell>
          <cell r="AE347">
            <v>0</v>
          </cell>
          <cell r="AF347">
            <v>391</v>
          </cell>
          <cell r="AG347">
            <v>0</v>
          </cell>
          <cell r="AI347">
            <v>6602.42</v>
          </cell>
          <cell r="AJ347">
            <v>6602.42</v>
          </cell>
          <cell r="AK347">
            <v>4276.37</v>
          </cell>
          <cell r="AL347">
            <v>763.98</v>
          </cell>
          <cell r="AM347">
            <v>764.73653404067227</v>
          </cell>
          <cell r="AN347">
            <v>584.54999999999995</v>
          </cell>
          <cell r="AO347">
            <v>938</v>
          </cell>
          <cell r="AP347">
            <v>409</v>
          </cell>
          <cell r="AQ347">
            <v>454</v>
          </cell>
          <cell r="AR347">
            <v>409</v>
          </cell>
        </row>
        <row r="348">
          <cell r="A348">
            <v>106181613</v>
          </cell>
          <cell r="B348">
            <v>0.67529005815414522</v>
          </cell>
          <cell r="G348" t="str">
            <v>203.070  9310 4TH AVE S # A SEATTLE</v>
          </cell>
          <cell r="H348" t="str">
            <v>CGN1</v>
          </cell>
          <cell r="I348" t="str">
            <v>SC1</v>
          </cell>
          <cell r="J348" t="str">
            <v>WA11700990</v>
          </cell>
          <cell r="K348" t="str">
            <v>Commercial Svc/MSA</v>
          </cell>
          <cell r="L348" t="str">
            <v>S.11027.01.01</v>
          </cell>
          <cell r="M348" t="str">
            <v>CAP_Comm/Ind Service</v>
          </cell>
          <cell r="N348" t="str">
            <v>MCSSEG</v>
          </cell>
          <cell r="O348" t="str">
            <v>PILCHUCK - KENT - GAS</v>
          </cell>
          <cell r="P348" t="str">
            <v>X237708564</v>
          </cell>
          <cell r="Q348" t="str">
            <v>CUSTOMER</v>
          </cell>
          <cell r="R348" t="str">
            <v>NO</v>
          </cell>
          <cell r="S348" t="str">
            <v>25001108</v>
          </cell>
          <cell r="T348" t="str">
            <v>000010</v>
          </cell>
          <cell r="U348">
            <v>39003</v>
          </cell>
          <cell r="V348">
            <v>39109</v>
          </cell>
          <cell r="W348">
            <v>39172</v>
          </cell>
          <cell r="X348">
            <v>0</v>
          </cell>
          <cell r="Y348">
            <v>4855.7299999999996</v>
          </cell>
          <cell r="Z348">
            <v>2601.21</v>
          </cell>
          <cell r="AA348">
            <v>1</v>
          </cell>
          <cell r="AB348">
            <v>328.43</v>
          </cell>
          <cell r="AC348">
            <v>0</v>
          </cell>
          <cell r="AD348">
            <v>0</v>
          </cell>
          <cell r="AE348">
            <v>394.11304412999999</v>
          </cell>
          <cell r="AF348">
            <v>65</v>
          </cell>
          <cell r="AG348">
            <v>0</v>
          </cell>
          <cell r="AI348">
            <v>4461.6169558699994</v>
          </cell>
          <cell r="AJ348">
            <v>4855.7299999999996</v>
          </cell>
          <cell r="AK348">
            <v>2591.29</v>
          </cell>
          <cell r="AL348">
            <v>866.15</v>
          </cell>
          <cell r="AM348">
            <v>562.42319186560599</v>
          </cell>
          <cell r="AN348">
            <v>268.3</v>
          </cell>
          <cell r="AO348">
            <v>1099.95</v>
          </cell>
          <cell r="AP348">
            <v>120</v>
          </cell>
          <cell r="AQ348">
            <v>142</v>
          </cell>
          <cell r="AR348">
            <v>128</v>
          </cell>
        </row>
        <row r="349">
          <cell r="A349">
            <v>106197025</v>
          </cell>
          <cell r="B349">
            <v>0.67627278709364025</v>
          </cell>
          <cell r="C349" t="str">
            <v>N</v>
          </cell>
          <cell r="D349" t="str">
            <v>X</v>
          </cell>
          <cell r="F349" t="str">
            <v>Exclude due to material issues</v>
          </cell>
          <cell r="G349" t="str">
            <v>235.071 34902 PACIFIC HWY S FEDERAL WAY</v>
          </cell>
          <cell r="H349" t="str">
            <v>CGN1</v>
          </cell>
          <cell r="I349" t="str">
            <v>SC1</v>
          </cell>
          <cell r="J349" t="str">
            <v>WA11700320</v>
          </cell>
          <cell r="K349" t="str">
            <v>Commercial Svc/MSA</v>
          </cell>
          <cell r="L349" t="str">
            <v>P.11027.01.01</v>
          </cell>
          <cell r="M349" t="str">
            <v>CAP_Comm/Ind serv</v>
          </cell>
          <cell r="N349" t="str">
            <v>QCSOKG</v>
          </cell>
          <cell r="O349" t="str">
            <v>QUANTA - SOUTH KING - GAS</v>
          </cell>
          <cell r="P349" t="str">
            <v>X265742573</v>
          </cell>
          <cell r="Q349" t="str">
            <v>CUSTOMER</v>
          </cell>
          <cell r="R349" t="str">
            <v>?</v>
          </cell>
          <cell r="S349" t="str">
            <v>35000742</v>
          </cell>
          <cell r="T349" t="str">
            <v>000030</v>
          </cell>
          <cell r="U349">
            <v>39232</v>
          </cell>
          <cell r="V349">
            <v>39326</v>
          </cell>
          <cell r="X349">
            <v>0</v>
          </cell>
          <cell r="Y349">
            <v>1540.64</v>
          </cell>
          <cell r="Z349">
            <v>240.88</v>
          </cell>
          <cell r="AA349">
            <v>1</v>
          </cell>
          <cell r="AC349">
            <v>0</v>
          </cell>
          <cell r="AD349">
            <v>0</v>
          </cell>
          <cell r="AE349">
            <v>0</v>
          </cell>
          <cell r="AF349">
            <v>31</v>
          </cell>
          <cell r="AG349">
            <v>0</v>
          </cell>
          <cell r="AI349">
            <v>1540.64</v>
          </cell>
          <cell r="AJ349">
            <v>1540.64</v>
          </cell>
          <cell r="AK349">
            <v>240.2</v>
          </cell>
          <cell r="AL349">
            <v>317.98</v>
          </cell>
          <cell r="AM349">
            <v>178.4472502210433</v>
          </cell>
          <cell r="AN349">
            <v>108.16</v>
          </cell>
          <cell r="AO349">
            <v>872.65</v>
          </cell>
          <cell r="AP349">
            <v>23</v>
          </cell>
          <cell r="AQ349">
            <v>25</v>
          </cell>
          <cell r="AR349">
            <v>23</v>
          </cell>
        </row>
        <row r="350">
          <cell r="A350">
            <v>106182218</v>
          </cell>
          <cell r="B350">
            <v>0.67711478575261985</v>
          </cell>
          <cell r="C350" t="str">
            <v>N</v>
          </cell>
          <cell r="E350" t="str">
            <v>X</v>
          </cell>
          <cell r="F350" t="str">
            <v>Exclude due to obsolete service master ((QSC3-23 NCC Gas Convers.S/L Side Svc))</v>
          </cell>
          <cell r="G350" t="str">
            <v>254.059 771 116TH ST S TACOMA</v>
          </cell>
          <cell r="H350" t="str">
            <v>CGN1</v>
          </cell>
          <cell r="I350" t="str">
            <v>SM1</v>
          </cell>
          <cell r="J350" t="str">
            <v>WA12700170</v>
          </cell>
          <cell r="K350" t="str">
            <v>Res Svc/MSA-Scat New Const</v>
          </cell>
          <cell r="L350" t="str">
            <v>P.11027.01.01</v>
          </cell>
          <cell r="M350" t="str">
            <v>CAP_Comm/Ind serv</v>
          </cell>
          <cell r="N350" t="str">
            <v>QSWPRG</v>
          </cell>
          <cell r="O350" t="str">
            <v>QUANTA - PUYALLUP - GAS</v>
          </cell>
          <cell r="P350" t="str">
            <v>X230782310</v>
          </cell>
          <cell r="Q350" t="str">
            <v>CUSTOMER</v>
          </cell>
          <cell r="R350" t="str">
            <v>?</v>
          </cell>
          <cell r="S350" t="str">
            <v/>
          </cell>
          <cell r="T350" t="str">
            <v>000000</v>
          </cell>
          <cell r="U350">
            <v>38961</v>
          </cell>
          <cell r="V350">
            <v>39050</v>
          </cell>
          <cell r="W350">
            <v>39109</v>
          </cell>
          <cell r="X350">
            <v>0</v>
          </cell>
          <cell r="Y350">
            <v>3275.51</v>
          </cell>
          <cell r="Z350">
            <v>2013.72</v>
          </cell>
          <cell r="AA350">
            <v>1</v>
          </cell>
          <cell r="AC350">
            <v>27.45</v>
          </cell>
          <cell r="AD350">
            <v>32.72</v>
          </cell>
          <cell r="AE350">
            <v>32.72</v>
          </cell>
          <cell r="AF350">
            <v>0</v>
          </cell>
          <cell r="AG350">
            <v>0</v>
          </cell>
          <cell r="AI350">
            <v>3242.7900000000004</v>
          </cell>
          <cell r="AJ350">
            <v>3275.51</v>
          </cell>
          <cell r="AK350">
            <v>2006.97</v>
          </cell>
          <cell r="AL350">
            <v>702.82</v>
          </cell>
          <cell r="AM350">
            <v>379.39152077807239</v>
          </cell>
          <cell r="AN350">
            <v>359.83</v>
          </cell>
          <cell r="AO350">
            <v>183.01</v>
          </cell>
          <cell r="AP350">
            <v>1</v>
          </cell>
          <cell r="AQ350">
            <v>47</v>
          </cell>
          <cell r="AR350">
            <v>38</v>
          </cell>
        </row>
        <row r="351">
          <cell r="A351">
            <v>106180575</v>
          </cell>
          <cell r="B351">
            <v>0.67907181563246333</v>
          </cell>
          <cell r="G351" t="str">
            <v>272.013 2510 R W JOHNSON RD SW # 101 TUM</v>
          </cell>
          <cell r="H351" t="str">
            <v>CGN1</v>
          </cell>
          <cell r="I351" t="str">
            <v>SC3</v>
          </cell>
          <cell r="J351" t="str">
            <v>WA03400060</v>
          </cell>
          <cell r="K351" t="str">
            <v>Commercial Svc/Multi-Mtr</v>
          </cell>
          <cell r="L351" t="str">
            <v>P.11027.01.01</v>
          </cell>
          <cell r="M351" t="str">
            <v>CAP_Comm/Ind serv</v>
          </cell>
          <cell r="N351" t="str">
            <v>QSTHLG</v>
          </cell>
          <cell r="O351" t="str">
            <v>QUANTA - OLYMPIA - GAS</v>
          </cell>
          <cell r="P351" t="str">
            <v>X237786558</v>
          </cell>
          <cell r="Q351" t="str">
            <v>CUSTOMER</v>
          </cell>
          <cell r="R351" t="str">
            <v>NO</v>
          </cell>
          <cell r="S351" t="str">
            <v>25001082</v>
          </cell>
          <cell r="T351" t="str">
            <v>000010</v>
          </cell>
          <cell r="U351">
            <v>38939</v>
          </cell>
          <cell r="V351">
            <v>39018</v>
          </cell>
          <cell r="W351">
            <v>39081</v>
          </cell>
          <cell r="X351">
            <v>0</v>
          </cell>
          <cell r="Y351">
            <v>6486.23</v>
          </cell>
          <cell r="Z351">
            <v>4249.21</v>
          </cell>
          <cell r="AA351">
            <v>1</v>
          </cell>
          <cell r="AC351">
            <v>0</v>
          </cell>
          <cell r="AD351">
            <v>0</v>
          </cell>
          <cell r="AE351">
            <v>0</v>
          </cell>
          <cell r="AF351">
            <v>235</v>
          </cell>
          <cell r="AG351">
            <v>0</v>
          </cell>
          <cell r="AI351">
            <v>6486.23</v>
          </cell>
          <cell r="AJ351">
            <v>6486.23</v>
          </cell>
          <cell r="AK351">
            <v>4245.2700000000004</v>
          </cell>
          <cell r="AL351">
            <v>1188.18</v>
          </cell>
          <cell r="AM351">
            <v>751.27862953138811</v>
          </cell>
          <cell r="AN351">
            <v>394.92</v>
          </cell>
          <cell r="AO351">
            <v>639.34</v>
          </cell>
          <cell r="AP351">
            <v>162</v>
          </cell>
          <cell r="AQ351">
            <v>230</v>
          </cell>
          <cell r="AR351">
            <v>207</v>
          </cell>
        </row>
        <row r="352">
          <cell r="A352">
            <v>106185032</v>
          </cell>
          <cell r="B352">
            <v>0.67909401743491316</v>
          </cell>
          <cell r="C352" t="str">
            <v>N</v>
          </cell>
          <cell r="D352" t="str">
            <v>X</v>
          </cell>
          <cell r="F352" t="str">
            <v>Exclude due to material issues</v>
          </cell>
          <cell r="G352" t="str">
            <v>269.017 600 4TH AVE E # A2 OLYMPIA</v>
          </cell>
          <cell r="H352" t="str">
            <v>CGN1</v>
          </cell>
          <cell r="I352" t="str">
            <v>SC1</v>
          </cell>
          <cell r="J352" t="str">
            <v>WA03400030</v>
          </cell>
          <cell r="K352" t="str">
            <v>Commercial Svc/MSA</v>
          </cell>
          <cell r="L352" t="str">
            <v>P.11027.01.01</v>
          </cell>
          <cell r="M352" t="str">
            <v>CAP_Comm/Ind serv</v>
          </cell>
          <cell r="N352" t="str">
            <v>QSTHLG</v>
          </cell>
          <cell r="O352" t="str">
            <v>QUANTA - OLYMPIA - GAS</v>
          </cell>
          <cell r="P352" t="str">
            <v>X245208939</v>
          </cell>
          <cell r="Q352" t="str">
            <v>PSE</v>
          </cell>
          <cell r="R352" t="str">
            <v>NO</v>
          </cell>
          <cell r="S352" t="str">
            <v/>
          </cell>
          <cell r="T352" t="str">
            <v>000000</v>
          </cell>
          <cell r="U352">
            <v>39055</v>
          </cell>
          <cell r="V352">
            <v>39137</v>
          </cell>
          <cell r="W352">
            <v>39200</v>
          </cell>
          <cell r="X352">
            <v>0</v>
          </cell>
          <cell r="Y352">
            <v>4543.76</v>
          </cell>
          <cell r="Z352">
            <v>2906.15</v>
          </cell>
          <cell r="AA352">
            <v>1</v>
          </cell>
          <cell r="AC352">
            <v>0</v>
          </cell>
          <cell r="AD352">
            <v>0</v>
          </cell>
          <cell r="AE352">
            <v>0</v>
          </cell>
          <cell r="AF352">
            <v>20</v>
          </cell>
          <cell r="AG352">
            <v>0</v>
          </cell>
          <cell r="AI352">
            <v>4543.76</v>
          </cell>
          <cell r="AJ352">
            <v>4543.76</v>
          </cell>
          <cell r="AK352">
            <v>2904.7</v>
          </cell>
          <cell r="AL352">
            <v>556.34</v>
          </cell>
          <cell r="AM352">
            <v>526.28873563218394</v>
          </cell>
          <cell r="AN352">
            <v>328.1</v>
          </cell>
          <cell r="AO352">
            <v>744.59</v>
          </cell>
          <cell r="AP352">
            <v>15</v>
          </cell>
          <cell r="AQ352">
            <v>14</v>
          </cell>
          <cell r="AR352">
            <v>13</v>
          </cell>
        </row>
        <row r="353">
          <cell r="A353">
            <v>106190209</v>
          </cell>
          <cell r="B353">
            <v>0.68079675108862436</v>
          </cell>
          <cell r="G353" t="str">
            <v>189.070F 1554 E OLIVE WAY SEATTLE</v>
          </cell>
          <cell r="H353" t="str">
            <v>CGN1</v>
          </cell>
          <cell r="I353" t="str">
            <v>SC1</v>
          </cell>
          <cell r="J353" t="str">
            <v>WA11700260</v>
          </cell>
          <cell r="K353" t="str">
            <v>Commercial Svc/MSA</v>
          </cell>
          <cell r="L353" t="str">
            <v>S.11027.01.01</v>
          </cell>
          <cell r="M353" t="str">
            <v>CAP_Comm/Ind Service</v>
          </cell>
          <cell r="N353" t="str">
            <v>MCNSEG</v>
          </cell>
          <cell r="O353" t="str">
            <v>PILCHUCK - NOB - GAS</v>
          </cell>
          <cell r="P353" t="str">
            <v>X253648194</v>
          </cell>
          <cell r="Q353" t="str">
            <v>PSE</v>
          </cell>
          <cell r="R353" t="str">
            <v>NO</v>
          </cell>
          <cell r="S353" t="str">
            <v/>
          </cell>
          <cell r="T353" t="str">
            <v>000000</v>
          </cell>
          <cell r="U353">
            <v>39115</v>
          </cell>
          <cell r="V353">
            <v>39200</v>
          </cell>
          <cell r="W353">
            <v>39263</v>
          </cell>
          <cell r="X353">
            <v>0.32</v>
          </cell>
          <cell r="Y353">
            <v>5134.3100000000004</v>
          </cell>
          <cell r="Z353">
            <v>2538.13</v>
          </cell>
          <cell r="AA353">
            <v>1</v>
          </cell>
          <cell r="AB353">
            <v>170.14</v>
          </cell>
          <cell r="AC353">
            <v>0</v>
          </cell>
          <cell r="AD353">
            <v>0</v>
          </cell>
          <cell r="AE353">
            <v>204.16646873999997</v>
          </cell>
          <cell r="AF353">
            <v>50000</v>
          </cell>
          <cell r="AG353">
            <v>0</v>
          </cell>
          <cell r="AI353">
            <v>4929.82353126</v>
          </cell>
          <cell r="AJ353">
            <v>5133.99</v>
          </cell>
          <cell r="AK353">
            <v>2536.4499999999998</v>
          </cell>
          <cell r="AL353">
            <v>1184.06</v>
          </cell>
          <cell r="AM353">
            <v>594.65312997347519</v>
          </cell>
          <cell r="AN353">
            <v>701.64</v>
          </cell>
          <cell r="AO353">
            <v>666.45</v>
          </cell>
          <cell r="AP353">
            <v>3</v>
          </cell>
          <cell r="AQ353">
            <v>48</v>
          </cell>
          <cell r="AR353">
            <v>43</v>
          </cell>
        </row>
        <row r="354">
          <cell r="A354">
            <v>106185232</v>
          </cell>
          <cell r="B354">
            <v>0.68449297573401857</v>
          </cell>
          <cell r="G354" t="str">
            <v>216.076 5851 S 194TH ST KENT</v>
          </cell>
          <cell r="H354" t="str">
            <v>CGN1</v>
          </cell>
          <cell r="I354" t="str">
            <v>SC1</v>
          </cell>
          <cell r="J354" t="str">
            <v>WA11700150</v>
          </cell>
          <cell r="K354" t="str">
            <v>Commercial Svc/MSA</v>
          </cell>
          <cell r="L354" t="str">
            <v>P.11027.01.01</v>
          </cell>
          <cell r="M354" t="str">
            <v>CAP_Comm/Ind serv</v>
          </cell>
          <cell r="N354" t="str">
            <v>QCSOKG</v>
          </cell>
          <cell r="O354" t="str">
            <v>QUANTA - SOUTH KING - GAS</v>
          </cell>
          <cell r="P354" t="str">
            <v>X235744811</v>
          </cell>
          <cell r="Q354" t="str">
            <v>CUSTOMER</v>
          </cell>
          <cell r="R354" t="str">
            <v>?</v>
          </cell>
          <cell r="S354" t="str">
            <v/>
          </cell>
          <cell r="T354" t="str">
            <v>000000</v>
          </cell>
          <cell r="U354">
            <v>39059</v>
          </cell>
          <cell r="V354">
            <v>39137</v>
          </cell>
          <cell r="W354">
            <v>39200</v>
          </cell>
          <cell r="X354">
            <v>0</v>
          </cell>
          <cell r="Y354">
            <v>726.63</v>
          </cell>
          <cell r="Z354">
            <v>41.97</v>
          </cell>
          <cell r="AA354">
            <v>1</v>
          </cell>
          <cell r="AB354">
            <v>180.82</v>
          </cell>
          <cell r="AC354">
            <v>178.08</v>
          </cell>
          <cell r="AD354">
            <v>212.27</v>
          </cell>
          <cell r="AE354">
            <v>429.25237261999996</v>
          </cell>
          <cell r="AF354">
            <v>10</v>
          </cell>
          <cell r="AG354">
            <v>0</v>
          </cell>
          <cell r="AI354">
            <v>297.37762738000004</v>
          </cell>
          <cell r="AJ354">
            <v>726.63</v>
          </cell>
          <cell r="AK354">
            <v>41.82</v>
          </cell>
          <cell r="AL354">
            <v>161.11000000000001</v>
          </cell>
          <cell r="AM354">
            <v>84.163156498673743</v>
          </cell>
          <cell r="AN354">
            <v>56.15</v>
          </cell>
          <cell r="AO354">
            <v>462.97</v>
          </cell>
          <cell r="AP354">
            <v>4</v>
          </cell>
          <cell r="AQ354">
            <v>25</v>
          </cell>
          <cell r="AR354">
            <v>23</v>
          </cell>
        </row>
        <row r="355">
          <cell r="A355">
            <v>106192592</v>
          </cell>
          <cell r="B355">
            <v>0.68728318664069965</v>
          </cell>
          <cell r="G355" t="str">
            <v>141.082D 2407 38TH ST EVERETT</v>
          </cell>
          <cell r="H355" t="str">
            <v>CGN1</v>
          </cell>
          <cell r="I355" t="str">
            <v>SC1</v>
          </cell>
          <cell r="J355" t="str">
            <v>WA13100050</v>
          </cell>
          <cell r="K355" t="str">
            <v>Commercial Svc/MSA</v>
          </cell>
          <cell r="L355" t="str">
            <v>S.11027.01.01</v>
          </cell>
          <cell r="M355" t="str">
            <v>CAP_Comm/Ind Service</v>
          </cell>
          <cell r="N355" t="str">
            <v>MNSNHG</v>
          </cell>
          <cell r="O355" t="str">
            <v>PILCHUCK - MARYSVILLE - GAS</v>
          </cell>
          <cell r="P355" t="str">
            <v>X258924807</v>
          </cell>
          <cell r="Q355" t="str">
            <v>PSE</v>
          </cell>
          <cell r="R355" t="str">
            <v>?</v>
          </cell>
          <cell r="S355" t="str">
            <v/>
          </cell>
          <cell r="T355" t="str">
            <v>000000</v>
          </cell>
          <cell r="U355">
            <v>39139</v>
          </cell>
          <cell r="V355">
            <v>39200</v>
          </cell>
          <cell r="W355">
            <v>39263</v>
          </cell>
          <cell r="X355">
            <v>0</v>
          </cell>
          <cell r="Y355">
            <v>5873.19</v>
          </cell>
          <cell r="Z355">
            <v>3600.72</v>
          </cell>
          <cell r="AA355">
            <v>1</v>
          </cell>
          <cell r="AB355">
            <v>180.82</v>
          </cell>
          <cell r="AC355">
            <v>0</v>
          </cell>
          <cell r="AD355">
            <v>0</v>
          </cell>
          <cell r="AE355">
            <v>216.98237261999998</v>
          </cell>
          <cell r="AF355">
            <v>77</v>
          </cell>
          <cell r="AG355">
            <v>0</v>
          </cell>
          <cell r="AI355">
            <v>5656.2076273799994</v>
          </cell>
          <cell r="AJ355">
            <v>5873.19</v>
          </cell>
          <cell r="AK355">
            <v>3599.05</v>
          </cell>
          <cell r="AL355">
            <v>1115.99</v>
          </cell>
          <cell r="AM355">
            <v>680.27222811671072</v>
          </cell>
          <cell r="AN355">
            <v>509.59</v>
          </cell>
          <cell r="AO355">
            <v>619.37</v>
          </cell>
          <cell r="AP355">
            <v>36</v>
          </cell>
          <cell r="AQ355">
            <v>80</v>
          </cell>
          <cell r="AR355">
            <v>72</v>
          </cell>
        </row>
        <row r="356">
          <cell r="A356">
            <v>106190903</v>
          </cell>
          <cell r="B356">
            <v>0.68964236230121867</v>
          </cell>
          <cell r="G356" t="str">
            <v>258.060 101 152ND ST E TACOMA</v>
          </cell>
          <cell r="H356" t="str">
            <v>CGN1</v>
          </cell>
          <cell r="I356" t="str">
            <v>SC1</v>
          </cell>
          <cell r="J356" t="str">
            <v>WA12700170</v>
          </cell>
          <cell r="K356" t="str">
            <v>Commercial Svc/MSA</v>
          </cell>
          <cell r="L356" t="str">
            <v>P.11027.01.01</v>
          </cell>
          <cell r="M356" t="str">
            <v>CAP_Comm/Ind serv</v>
          </cell>
          <cell r="N356" t="str">
            <v>QSWPRG</v>
          </cell>
          <cell r="O356" t="str">
            <v>QUANTA - PUYALLUP - GAS</v>
          </cell>
          <cell r="P356" t="str">
            <v>X255288165</v>
          </cell>
          <cell r="Q356" t="str">
            <v>?</v>
          </cell>
          <cell r="R356" t="str">
            <v>NO</v>
          </cell>
          <cell r="S356" t="str">
            <v>25001468</v>
          </cell>
          <cell r="T356" t="str">
            <v>000010</v>
          </cell>
          <cell r="U356">
            <v>39261</v>
          </cell>
          <cell r="V356">
            <v>39326</v>
          </cell>
          <cell r="X356">
            <v>0</v>
          </cell>
          <cell r="Y356">
            <v>1151.69</v>
          </cell>
          <cell r="Z356">
            <v>251.43</v>
          </cell>
          <cell r="AA356">
            <v>1</v>
          </cell>
          <cell r="AC356">
            <v>0</v>
          </cell>
          <cell r="AD356">
            <v>0</v>
          </cell>
          <cell r="AE356">
            <v>0</v>
          </cell>
          <cell r="AF356">
            <v>50</v>
          </cell>
          <cell r="AG356">
            <v>0</v>
          </cell>
          <cell r="AI356">
            <v>1151.69</v>
          </cell>
          <cell r="AJ356">
            <v>1151.69</v>
          </cell>
          <cell r="AK356">
            <v>250.41</v>
          </cell>
          <cell r="AL356">
            <v>181.43</v>
          </cell>
          <cell r="AM356">
            <v>133.39645446507518</v>
          </cell>
          <cell r="AN356">
            <v>28.34</v>
          </cell>
          <cell r="AO356">
            <v>689.03</v>
          </cell>
          <cell r="AP356">
            <v>24</v>
          </cell>
          <cell r="AQ356">
            <v>26</v>
          </cell>
          <cell r="AR356">
            <v>23</v>
          </cell>
        </row>
        <row r="357">
          <cell r="A357">
            <v>106177157</v>
          </cell>
          <cell r="B357">
            <v>0.68994764057374969</v>
          </cell>
          <cell r="G357" t="str">
            <v>276.023 4655 WHITMAN LN SE # RESTAURANT</v>
          </cell>
          <cell r="H357" t="str">
            <v>CGN1</v>
          </cell>
          <cell r="I357" t="str">
            <v>SC1</v>
          </cell>
          <cell r="J357" t="str">
            <v>WA03400020</v>
          </cell>
          <cell r="K357" t="str">
            <v>Commercial Svc/MSA</v>
          </cell>
          <cell r="L357" t="str">
            <v>P.11027.01.01</v>
          </cell>
          <cell r="M357" t="str">
            <v>CAP_Comm/Ind serv</v>
          </cell>
          <cell r="N357" t="str">
            <v>QSTHLG</v>
          </cell>
          <cell r="O357" t="str">
            <v>QUANTA - OLYMPIA - GAS</v>
          </cell>
          <cell r="P357" t="str">
            <v>X232315868</v>
          </cell>
          <cell r="Q357" t="str">
            <v>CUSTOMER</v>
          </cell>
          <cell r="R357" t="str">
            <v>NO</v>
          </cell>
          <cell r="S357" t="str">
            <v/>
          </cell>
          <cell r="T357" t="str">
            <v>000000</v>
          </cell>
          <cell r="U357">
            <v>39169</v>
          </cell>
          <cell r="V357">
            <v>39228</v>
          </cell>
          <cell r="W357">
            <v>39291</v>
          </cell>
          <cell r="X357">
            <v>0</v>
          </cell>
          <cell r="Y357">
            <v>4254.96</v>
          </cell>
          <cell r="Z357">
            <v>2561.92</v>
          </cell>
          <cell r="AA357">
            <v>1</v>
          </cell>
          <cell r="AB357">
            <v>198.79</v>
          </cell>
          <cell r="AC357">
            <v>0</v>
          </cell>
          <cell r="AD357">
            <v>0</v>
          </cell>
          <cell r="AE357">
            <v>238.54621088999997</v>
          </cell>
          <cell r="AF357">
            <v>100</v>
          </cell>
          <cell r="AG357">
            <v>0</v>
          </cell>
          <cell r="AI357">
            <v>4016.4137891099999</v>
          </cell>
          <cell r="AJ357">
            <v>4254.96</v>
          </cell>
          <cell r="AK357">
            <v>2547.67</v>
          </cell>
          <cell r="AL357">
            <v>789.89</v>
          </cell>
          <cell r="AM357">
            <v>492.83798408488065</v>
          </cell>
          <cell r="AN357">
            <v>348.77</v>
          </cell>
          <cell r="AO357">
            <v>534.45000000000005</v>
          </cell>
          <cell r="AP357">
            <v>119</v>
          </cell>
          <cell r="AQ357">
            <v>120</v>
          </cell>
          <cell r="AR357">
            <v>108</v>
          </cell>
        </row>
        <row r="358">
          <cell r="A358">
            <v>106192694</v>
          </cell>
          <cell r="B358">
            <v>0.69307783337329343</v>
          </cell>
          <cell r="C358" t="str">
            <v>N</v>
          </cell>
          <cell r="D358" t="str">
            <v>X</v>
          </cell>
          <cell r="F358" t="str">
            <v>Exclude due to material issues</v>
          </cell>
          <cell r="G358" t="str">
            <v>257.073 14308 MERIDIAN E PUYALLUP</v>
          </cell>
          <cell r="H358" t="str">
            <v>CGN1</v>
          </cell>
          <cell r="I358" t="str">
            <v>SC1</v>
          </cell>
          <cell r="J358" t="str">
            <v>WA12700110</v>
          </cell>
          <cell r="K358" t="str">
            <v>Commercial Svc/MSA</v>
          </cell>
          <cell r="L358" t="str">
            <v>P.11027.01.01</v>
          </cell>
          <cell r="M358" t="str">
            <v>CAP_Comm/Ind serv</v>
          </cell>
          <cell r="N358" t="str">
            <v>QSWPRG</v>
          </cell>
          <cell r="O358" t="str">
            <v>QUANTA - PUYALLUP - GAS</v>
          </cell>
          <cell r="P358" t="str">
            <v>X259371281</v>
          </cell>
          <cell r="Q358" t="str">
            <v>CUSTOMER</v>
          </cell>
          <cell r="R358" t="str">
            <v>NO</v>
          </cell>
          <cell r="S358" t="str">
            <v>25001350</v>
          </cell>
          <cell r="T358" t="str">
            <v>000010</v>
          </cell>
          <cell r="U358">
            <v>39239</v>
          </cell>
          <cell r="V358">
            <v>39326</v>
          </cell>
          <cell r="X358">
            <v>0</v>
          </cell>
          <cell r="Y358">
            <v>8123.9</v>
          </cell>
          <cell r="Z358">
            <v>4796.9799999999996</v>
          </cell>
          <cell r="AA358">
            <v>1</v>
          </cell>
          <cell r="AB358">
            <v>182.49</v>
          </cell>
          <cell r="AC358">
            <v>758.76</v>
          </cell>
          <cell r="AD358">
            <v>904.44</v>
          </cell>
          <cell r="AE358">
            <v>1123.42635759</v>
          </cell>
          <cell r="AF358">
            <v>225</v>
          </cell>
          <cell r="AG358">
            <v>0</v>
          </cell>
          <cell r="AI358">
            <v>7000.4736424099992</v>
          </cell>
          <cell r="AJ358">
            <v>8123.9</v>
          </cell>
          <cell r="AK358">
            <v>4783.4399999999996</v>
          </cell>
          <cell r="AL358">
            <v>1312.69</v>
          </cell>
          <cell r="AM358">
            <v>940.96454465075112</v>
          </cell>
          <cell r="AN358">
            <v>501.07</v>
          </cell>
          <cell r="AO358">
            <v>1485.76</v>
          </cell>
          <cell r="AP358">
            <v>213</v>
          </cell>
          <cell r="AQ358">
            <v>240</v>
          </cell>
          <cell r="AR358">
            <v>216</v>
          </cell>
        </row>
        <row r="359">
          <cell r="A359">
            <v>106186699</v>
          </cell>
          <cell r="B359">
            <v>0.6946951542213271</v>
          </cell>
          <cell r="G359" t="str">
            <v>226.088 15215 SE 272ND ST KENT</v>
          </cell>
          <cell r="H359" t="str">
            <v>CGN1</v>
          </cell>
          <cell r="I359" t="str">
            <v>SC1</v>
          </cell>
          <cell r="J359" t="str">
            <v>WA11700150</v>
          </cell>
          <cell r="K359" t="str">
            <v>Commercial Svc/MSA</v>
          </cell>
          <cell r="L359" t="str">
            <v>P.11027.01.01</v>
          </cell>
          <cell r="M359" t="str">
            <v>CAP_Comm/Ind serv</v>
          </cell>
          <cell r="N359" t="str">
            <v>QCSOKG</v>
          </cell>
          <cell r="O359" t="str">
            <v>QUANTA - SOUTH KING - GAS</v>
          </cell>
          <cell r="P359" t="str">
            <v>X225169208</v>
          </cell>
          <cell r="Q359" t="str">
            <v>CUSTOMER</v>
          </cell>
          <cell r="R359" t="str">
            <v>?</v>
          </cell>
          <cell r="S359" t="str">
            <v/>
          </cell>
          <cell r="T359" t="str">
            <v>000000</v>
          </cell>
          <cell r="U359">
            <v>39181</v>
          </cell>
          <cell r="V359">
            <v>39263</v>
          </cell>
          <cell r="W359">
            <v>39326</v>
          </cell>
          <cell r="X359">
            <v>0</v>
          </cell>
          <cell r="Y359">
            <v>3265.59</v>
          </cell>
          <cell r="Z359">
            <v>1218.19</v>
          </cell>
          <cell r="AA359">
            <v>1</v>
          </cell>
          <cell r="AB359">
            <v>170.14</v>
          </cell>
          <cell r="AC359">
            <v>752.8</v>
          </cell>
          <cell r="AD359">
            <v>897.34</v>
          </cell>
          <cell r="AE359">
            <v>1101.5064687399999</v>
          </cell>
          <cell r="AF359">
            <v>150</v>
          </cell>
          <cell r="AG359">
            <v>0</v>
          </cell>
          <cell r="AI359">
            <v>2164.0835312600002</v>
          </cell>
          <cell r="AJ359">
            <v>3265.59</v>
          </cell>
          <cell r="AK359">
            <v>1211.45</v>
          </cell>
          <cell r="AL359">
            <v>552.37</v>
          </cell>
          <cell r="AM359">
            <v>378.24251989389904</v>
          </cell>
          <cell r="AN359">
            <v>130.87</v>
          </cell>
          <cell r="AO359">
            <v>1356.68</v>
          </cell>
          <cell r="AP359">
            <v>116</v>
          </cell>
          <cell r="AQ359">
            <v>116</v>
          </cell>
          <cell r="AR359">
            <v>104</v>
          </cell>
        </row>
        <row r="360">
          <cell r="A360">
            <v>106175698</v>
          </cell>
          <cell r="B360">
            <v>0.69592195892558895</v>
          </cell>
          <cell r="G360" t="str">
            <v>207.122 42508 SE NORTH BEND WAY NORTH BE</v>
          </cell>
          <cell r="H360" t="str">
            <v>CGN1</v>
          </cell>
          <cell r="I360" t="str">
            <v>SC1</v>
          </cell>
          <cell r="J360" t="str">
            <v>WA01700220</v>
          </cell>
          <cell r="K360" t="str">
            <v>Commercial Svc/MSA</v>
          </cell>
          <cell r="L360" t="str">
            <v>P.11027.01.01</v>
          </cell>
          <cell r="M360" t="str">
            <v>CAP_Comm/Ind serv</v>
          </cell>
          <cell r="N360" t="str">
            <v>QCNOKG</v>
          </cell>
          <cell r="O360" t="str">
            <v>QUANTA - REDMOND - GAS</v>
          </cell>
          <cell r="P360" t="str">
            <v>X230502474</v>
          </cell>
          <cell r="Q360" t="str">
            <v>?</v>
          </cell>
          <cell r="R360" t="str">
            <v>?</v>
          </cell>
          <cell r="S360" t="str">
            <v>25001070</v>
          </cell>
          <cell r="T360" t="str">
            <v>000010</v>
          </cell>
          <cell r="U360">
            <v>38922</v>
          </cell>
          <cell r="V360">
            <v>38990</v>
          </cell>
          <cell r="W360">
            <v>39050</v>
          </cell>
          <cell r="X360">
            <v>0</v>
          </cell>
          <cell r="Y360">
            <v>403.02</v>
          </cell>
          <cell r="Z360">
            <v>156.97999999999999</v>
          </cell>
          <cell r="AA360">
            <v>1</v>
          </cell>
          <cell r="AC360">
            <v>27.49</v>
          </cell>
          <cell r="AD360">
            <v>32.770000000000003</v>
          </cell>
          <cell r="AE360">
            <v>32.770000000000003</v>
          </cell>
          <cell r="AF360">
            <v>24</v>
          </cell>
          <cell r="AG360">
            <v>0</v>
          </cell>
          <cell r="AI360">
            <v>370.25</v>
          </cell>
          <cell r="AJ360">
            <v>403.02</v>
          </cell>
          <cell r="AK360">
            <v>156.84</v>
          </cell>
          <cell r="AL360">
            <v>72.77</v>
          </cell>
          <cell r="AM360">
            <v>46.68047745358092</v>
          </cell>
          <cell r="AN360">
            <v>14.59</v>
          </cell>
          <cell r="AO360">
            <v>158.13</v>
          </cell>
          <cell r="AP360">
            <v>15</v>
          </cell>
          <cell r="AQ360">
            <v>16</v>
          </cell>
          <cell r="AR360">
            <v>14</v>
          </cell>
        </row>
        <row r="361">
          <cell r="A361">
            <v>106185537</v>
          </cell>
          <cell r="B361">
            <v>0.69687430071879231</v>
          </cell>
          <cell r="G361" t="str">
            <v>231.072  31525 20TH AVE S FEDERAL WAY</v>
          </cell>
          <cell r="H361" t="str">
            <v>CGN1</v>
          </cell>
          <cell r="I361" t="str">
            <v>SC1</v>
          </cell>
          <cell r="J361" t="str">
            <v>WA11700320</v>
          </cell>
          <cell r="K361" t="str">
            <v>Commercial Svc/MSA</v>
          </cell>
          <cell r="L361" t="str">
            <v>P.11027.01.01</v>
          </cell>
          <cell r="M361" t="str">
            <v>CAP_Comm/Ind serv</v>
          </cell>
          <cell r="N361" t="str">
            <v>QCSOKG</v>
          </cell>
          <cell r="O361" t="str">
            <v>QUANTA - SOUTH KING - GAS</v>
          </cell>
          <cell r="P361" t="str">
            <v>X242636988</v>
          </cell>
          <cell r="Q361" t="str">
            <v>PSE</v>
          </cell>
          <cell r="R361" t="str">
            <v>NO</v>
          </cell>
          <cell r="S361" t="str">
            <v/>
          </cell>
          <cell r="T361" t="str">
            <v>000000</v>
          </cell>
          <cell r="U361">
            <v>39041</v>
          </cell>
          <cell r="V361">
            <v>39109</v>
          </cell>
          <cell r="W361">
            <v>39172</v>
          </cell>
          <cell r="X361">
            <v>0</v>
          </cell>
          <cell r="Y361">
            <v>6238.21</v>
          </cell>
          <cell r="Z361">
            <v>3393.52</v>
          </cell>
          <cell r="AA361">
            <v>1</v>
          </cell>
          <cell r="AB361">
            <v>164.21</v>
          </cell>
          <cell r="AC361">
            <v>745.36</v>
          </cell>
          <cell r="AD361">
            <v>888.47</v>
          </cell>
          <cell r="AE361">
            <v>1085.52052211</v>
          </cell>
          <cell r="AF361">
            <v>56</v>
          </cell>
          <cell r="AG361">
            <v>0</v>
          </cell>
          <cell r="AI361">
            <v>5152.6894778900005</v>
          </cell>
          <cell r="AJ361">
            <v>6238.21</v>
          </cell>
          <cell r="AK361">
            <v>3373.92</v>
          </cell>
          <cell r="AL361">
            <v>1094.06</v>
          </cell>
          <cell r="AM361">
            <v>722.55129089301499</v>
          </cell>
          <cell r="AN361">
            <v>401</v>
          </cell>
          <cell r="AO361">
            <v>1327.34</v>
          </cell>
          <cell r="AP361">
            <v>34</v>
          </cell>
          <cell r="AQ361">
            <v>55</v>
          </cell>
          <cell r="AR361">
            <v>50</v>
          </cell>
        </row>
        <row r="362">
          <cell r="A362">
            <v>106173048</v>
          </cell>
          <cell r="B362">
            <v>0.6968985891701438</v>
          </cell>
          <cell r="G362" t="str">
            <v>232.083 32049 109 PL SE , AUBURN</v>
          </cell>
          <cell r="H362" t="str">
            <v>CGN1</v>
          </cell>
          <cell r="I362" t="str">
            <v>SC1</v>
          </cell>
          <cell r="J362" t="str">
            <v>WA11700020</v>
          </cell>
          <cell r="K362" t="str">
            <v>Commercial Svc/MSA</v>
          </cell>
          <cell r="L362" t="str">
            <v>P.11027.01.01</v>
          </cell>
          <cell r="M362" t="str">
            <v>CAP_Comm/Ind serv</v>
          </cell>
          <cell r="N362" t="str">
            <v>QCSOKG</v>
          </cell>
          <cell r="O362" t="str">
            <v>QUANTA - SOUTH KING - GAS</v>
          </cell>
          <cell r="P362" t="str">
            <v/>
          </cell>
          <cell r="Q362" t="str">
            <v/>
          </cell>
          <cell r="R362" t="str">
            <v/>
          </cell>
          <cell r="S362" t="str">
            <v/>
          </cell>
          <cell r="T362" t="str">
            <v>000000</v>
          </cell>
          <cell r="U362">
            <v>38957</v>
          </cell>
          <cell r="V362">
            <v>39018</v>
          </cell>
          <cell r="W362">
            <v>39081</v>
          </cell>
          <cell r="X362">
            <v>0</v>
          </cell>
          <cell r="Y362">
            <v>6115.12</v>
          </cell>
          <cell r="Z362">
            <v>3568.69</v>
          </cell>
          <cell r="AA362">
            <v>1</v>
          </cell>
          <cell r="AC362">
            <v>0</v>
          </cell>
          <cell r="AD362">
            <v>0</v>
          </cell>
          <cell r="AE362">
            <v>0</v>
          </cell>
          <cell r="AF362">
            <v>0</v>
          </cell>
          <cell r="AG362">
            <v>0</v>
          </cell>
          <cell r="AI362">
            <v>6115.12</v>
          </cell>
          <cell r="AJ362">
            <v>6115.12</v>
          </cell>
          <cell r="AK362">
            <v>3565.39</v>
          </cell>
          <cell r="AL362">
            <v>1120.53</v>
          </cell>
          <cell r="AM362">
            <v>708.29418213969984</v>
          </cell>
          <cell r="AN362">
            <v>331.67</v>
          </cell>
          <cell r="AO362">
            <v>1081.98</v>
          </cell>
          <cell r="AP362">
            <v>341</v>
          </cell>
          <cell r="AQ362">
            <v>409</v>
          </cell>
          <cell r="AR362">
            <v>368</v>
          </cell>
        </row>
        <row r="363">
          <cell r="A363">
            <v>106187345</v>
          </cell>
          <cell r="B363">
            <v>0.6970117371554565</v>
          </cell>
          <cell r="C363" t="str">
            <v>N</v>
          </cell>
          <cell r="D363" t="str">
            <v>X</v>
          </cell>
          <cell r="F363" t="str">
            <v>Exclude due to material issues</v>
          </cell>
          <cell r="G363" t="str">
            <v>145.076 6300 MERRILL CREEK PKWY # C EVER</v>
          </cell>
          <cell r="H363" t="str">
            <v>CGN1</v>
          </cell>
          <cell r="I363" t="str">
            <v>SC1</v>
          </cell>
          <cell r="J363" t="str">
            <v>WA13100050</v>
          </cell>
          <cell r="K363" t="str">
            <v>Commercial Svc/MSA</v>
          </cell>
          <cell r="L363" t="str">
            <v>S.11027.01.01</v>
          </cell>
          <cell r="M363" t="str">
            <v>CAP_Comm/Ind Service</v>
          </cell>
          <cell r="N363" t="str">
            <v>MNSNHG</v>
          </cell>
          <cell r="O363" t="str">
            <v>PILCHUCK - MARYSVILLE - GAS</v>
          </cell>
          <cell r="P363" t="str">
            <v>X248626354</v>
          </cell>
          <cell r="Q363" t="str">
            <v>CUSTOMER</v>
          </cell>
          <cell r="R363" t="str">
            <v>?</v>
          </cell>
          <cell r="S363" t="str">
            <v/>
          </cell>
          <cell r="T363" t="str">
            <v>000000</v>
          </cell>
          <cell r="U363">
            <v>39052</v>
          </cell>
          <cell r="V363">
            <v>39137</v>
          </cell>
          <cell r="W363">
            <v>39200</v>
          </cell>
          <cell r="X363">
            <v>0</v>
          </cell>
          <cell r="Y363">
            <v>3137.33</v>
          </cell>
          <cell r="Z363">
            <v>1204.06</v>
          </cell>
          <cell r="AA363">
            <v>1</v>
          </cell>
          <cell r="AC363">
            <v>0</v>
          </cell>
          <cell r="AD363">
            <v>0</v>
          </cell>
          <cell r="AE363">
            <v>0</v>
          </cell>
          <cell r="AF363">
            <v>150</v>
          </cell>
          <cell r="AG363">
            <v>0</v>
          </cell>
          <cell r="AI363">
            <v>3137.33</v>
          </cell>
          <cell r="AJ363">
            <v>3137.33</v>
          </cell>
          <cell r="AK363">
            <v>1196.99</v>
          </cell>
          <cell r="AL363">
            <v>571.79</v>
          </cell>
          <cell r="AM363">
            <v>363.38658709106994</v>
          </cell>
          <cell r="AN363">
            <v>378.5</v>
          </cell>
          <cell r="AO363">
            <v>962.59</v>
          </cell>
          <cell r="AP363">
            <v>60</v>
          </cell>
          <cell r="AQ363">
            <v>70</v>
          </cell>
          <cell r="AR363">
            <v>63</v>
          </cell>
        </row>
        <row r="364">
          <cell r="A364">
            <v>106183913</v>
          </cell>
          <cell r="B364">
            <v>0.69724830350993017</v>
          </cell>
          <cell r="G364" t="str">
            <v>188.069 1201 DEXTER AVE N SEATTLE</v>
          </cell>
          <cell r="H364" t="str">
            <v>CGN1</v>
          </cell>
          <cell r="I364" t="str">
            <v>SC1</v>
          </cell>
          <cell r="J364" t="str">
            <v>WA11700260</v>
          </cell>
          <cell r="K364" t="str">
            <v>Commercial Svc/MSA</v>
          </cell>
          <cell r="L364" t="str">
            <v>S.11027.01.01</v>
          </cell>
          <cell r="M364" t="str">
            <v>CAP_Comm/Ind Service</v>
          </cell>
          <cell r="N364" t="str">
            <v>MCNSEG</v>
          </cell>
          <cell r="O364" t="str">
            <v>PILCHUCK - NOB - GAS</v>
          </cell>
          <cell r="P364" t="str">
            <v>X238269283</v>
          </cell>
          <cell r="Q364" t="str">
            <v>PSE</v>
          </cell>
          <cell r="R364" t="str">
            <v>?</v>
          </cell>
          <cell r="S364" t="str">
            <v/>
          </cell>
          <cell r="T364" t="str">
            <v>000000</v>
          </cell>
          <cell r="U364">
            <v>39030</v>
          </cell>
          <cell r="V364">
            <v>39109</v>
          </cell>
          <cell r="W364">
            <v>39172</v>
          </cell>
          <cell r="X364">
            <v>0</v>
          </cell>
          <cell r="Y364">
            <v>4515.05</v>
          </cell>
          <cell r="Z364">
            <v>2798.93</v>
          </cell>
          <cell r="AA364">
            <v>1</v>
          </cell>
          <cell r="AB364">
            <v>164.22</v>
          </cell>
          <cell r="AC364">
            <v>0</v>
          </cell>
          <cell r="AD364">
            <v>0</v>
          </cell>
          <cell r="AE364">
            <v>197.06252201999999</v>
          </cell>
          <cell r="AF364">
            <v>42</v>
          </cell>
          <cell r="AG364">
            <v>0</v>
          </cell>
          <cell r="AI364">
            <v>4317.9874779800002</v>
          </cell>
          <cell r="AJ364">
            <v>4515.05</v>
          </cell>
          <cell r="AK364">
            <v>2784.39</v>
          </cell>
          <cell r="AL364">
            <v>816.21</v>
          </cell>
          <cell r="AM364">
            <v>522.96335101679915</v>
          </cell>
          <cell r="AN364">
            <v>336.03</v>
          </cell>
          <cell r="AO364">
            <v>546.45000000000005</v>
          </cell>
          <cell r="AP364">
            <v>15</v>
          </cell>
          <cell r="AQ364">
            <v>46</v>
          </cell>
          <cell r="AR364">
            <v>41</v>
          </cell>
        </row>
        <row r="365">
          <cell r="A365">
            <v>106181202</v>
          </cell>
          <cell r="B365">
            <v>0.69825136340862226</v>
          </cell>
          <cell r="G365" t="str">
            <v>235.083 2402 AUBURN WAY S # CASINO II AU</v>
          </cell>
          <cell r="H365" t="str">
            <v>CGN1</v>
          </cell>
          <cell r="I365" t="str">
            <v>SC1</v>
          </cell>
          <cell r="J365" t="str">
            <v>WA11700020</v>
          </cell>
          <cell r="K365" t="str">
            <v>Commercial Svc/MSA</v>
          </cell>
          <cell r="L365" t="str">
            <v>P.11027.01.01</v>
          </cell>
          <cell r="M365" t="str">
            <v>CAP_Comm/Ind serv</v>
          </cell>
          <cell r="N365" t="str">
            <v>QCSOKG</v>
          </cell>
          <cell r="O365" t="str">
            <v>QUANTA - SOUTH KING - GAS</v>
          </cell>
          <cell r="P365" t="str">
            <v>X237807310</v>
          </cell>
          <cell r="Q365" t="str">
            <v>CUSTOMER</v>
          </cell>
          <cell r="R365" t="str">
            <v>?</v>
          </cell>
          <cell r="S365" t="str">
            <v/>
          </cell>
          <cell r="T365" t="str">
            <v>000000</v>
          </cell>
          <cell r="U365">
            <v>38957</v>
          </cell>
          <cell r="V365">
            <v>39018</v>
          </cell>
          <cell r="W365">
            <v>39081</v>
          </cell>
          <cell r="X365">
            <v>0</v>
          </cell>
          <cell r="Y365">
            <v>8334.1</v>
          </cell>
          <cell r="Z365">
            <v>5075.71</v>
          </cell>
          <cell r="AA365">
            <v>1</v>
          </cell>
          <cell r="AC365">
            <v>0</v>
          </cell>
          <cell r="AD365">
            <v>0</v>
          </cell>
          <cell r="AE365">
            <v>0</v>
          </cell>
          <cell r="AF365">
            <v>490</v>
          </cell>
          <cell r="AG365">
            <v>0</v>
          </cell>
          <cell r="AI365">
            <v>8334.1</v>
          </cell>
          <cell r="AJ365">
            <v>8334.1</v>
          </cell>
          <cell r="AK365">
            <v>5071.01</v>
          </cell>
          <cell r="AL365">
            <v>1526.98</v>
          </cell>
          <cell r="AM365">
            <v>965.31131741821446</v>
          </cell>
          <cell r="AN365">
            <v>471.73</v>
          </cell>
          <cell r="AO365">
            <v>1242.24</v>
          </cell>
          <cell r="AP365">
            <v>485</v>
          </cell>
          <cell r="AQ365">
            <v>500</v>
          </cell>
          <cell r="AR365">
            <v>450</v>
          </cell>
        </row>
        <row r="366">
          <cell r="A366">
            <v>106196881</v>
          </cell>
          <cell r="B366">
            <v>0.69867757774760264</v>
          </cell>
          <cell r="C366" t="str">
            <v>N</v>
          </cell>
          <cell r="D366" t="str">
            <v>X</v>
          </cell>
          <cell r="F366" t="str">
            <v>Exclude due to material issues</v>
          </cell>
          <cell r="G366" t="str">
            <v>221.078 6931 S 234TH ST # A KENT</v>
          </cell>
          <cell r="H366" t="str">
            <v>CGN1</v>
          </cell>
          <cell r="I366" t="str">
            <v>SC1</v>
          </cell>
          <cell r="J366" t="str">
            <v>WA11700150</v>
          </cell>
          <cell r="K366" t="str">
            <v>Commercial Svc/MSA</v>
          </cell>
          <cell r="L366" t="str">
            <v>S.11027.01.01</v>
          </cell>
          <cell r="M366" t="str">
            <v>CAP_Comm/Ind Service</v>
          </cell>
          <cell r="N366" t="str">
            <v>MCSSEG</v>
          </cell>
          <cell r="O366" t="str">
            <v>PILCHUCK - KENT - GAS</v>
          </cell>
          <cell r="P366" t="str">
            <v>X266487359</v>
          </cell>
          <cell r="Q366" t="str">
            <v>PSE</v>
          </cell>
          <cell r="R366" t="str">
            <v>?</v>
          </cell>
          <cell r="S366" t="str">
            <v/>
          </cell>
          <cell r="T366" t="str">
            <v>000000</v>
          </cell>
          <cell r="U366">
            <v>39245</v>
          </cell>
          <cell r="V366">
            <v>39326</v>
          </cell>
          <cell r="X366">
            <v>0</v>
          </cell>
          <cell r="Y366">
            <v>4090.91</v>
          </cell>
          <cell r="Z366">
            <v>2047.7</v>
          </cell>
          <cell r="AA366">
            <v>1</v>
          </cell>
          <cell r="AC366">
            <v>0</v>
          </cell>
          <cell r="AD366">
            <v>0</v>
          </cell>
          <cell r="AE366">
            <v>0</v>
          </cell>
          <cell r="AF366">
            <v>25</v>
          </cell>
          <cell r="AG366">
            <v>0</v>
          </cell>
          <cell r="AI366">
            <v>4090.91</v>
          </cell>
          <cell r="AJ366">
            <v>4090.91</v>
          </cell>
          <cell r="AK366">
            <v>2043.11</v>
          </cell>
          <cell r="AL366">
            <v>694.19</v>
          </cell>
          <cell r="AM366">
            <v>473.83661361626901</v>
          </cell>
          <cell r="AN366">
            <v>274.33</v>
          </cell>
          <cell r="AO366">
            <v>1056.1199999999999</v>
          </cell>
          <cell r="AP366">
            <v>63</v>
          </cell>
          <cell r="AQ366">
            <v>68</v>
          </cell>
          <cell r="AR366">
            <v>61</v>
          </cell>
        </row>
        <row r="367">
          <cell r="A367">
            <v>106178826</v>
          </cell>
          <cell r="B367">
            <v>0.70057150378892197</v>
          </cell>
          <cell r="G367" t="str">
            <v>197.066C 3237 SW GENESEE ST SEATTLE</v>
          </cell>
          <cell r="H367" t="str">
            <v>CGN1</v>
          </cell>
          <cell r="I367" t="str">
            <v>SC1</v>
          </cell>
          <cell r="J367" t="str">
            <v>WA11700260</v>
          </cell>
          <cell r="K367" t="str">
            <v>Commercial Svc/MSA</v>
          </cell>
          <cell r="L367" t="str">
            <v>S.11027.01.01</v>
          </cell>
          <cell r="M367" t="str">
            <v>CAP_Comm/Ind Service</v>
          </cell>
          <cell r="N367" t="str">
            <v>MCSSEG</v>
          </cell>
          <cell r="O367" t="str">
            <v>PILCHUCK - KENT - GAS</v>
          </cell>
          <cell r="P367" t="str">
            <v>X227838552</v>
          </cell>
          <cell r="Q367" t="str">
            <v>PSE</v>
          </cell>
          <cell r="R367" t="str">
            <v>NO</v>
          </cell>
          <cell r="S367" t="str">
            <v/>
          </cell>
          <cell r="T367" t="str">
            <v>000000</v>
          </cell>
          <cell r="U367">
            <v>38918</v>
          </cell>
          <cell r="V367">
            <v>38990</v>
          </cell>
          <cell r="W367">
            <v>39050</v>
          </cell>
          <cell r="X367">
            <v>0</v>
          </cell>
          <cell r="Y367">
            <v>6956.37</v>
          </cell>
          <cell r="Z367">
            <v>4693.26</v>
          </cell>
          <cell r="AA367">
            <v>1</v>
          </cell>
          <cell r="AB367">
            <v>0.01</v>
          </cell>
          <cell r="AC367">
            <v>0</v>
          </cell>
          <cell r="AD367">
            <v>0</v>
          </cell>
          <cell r="AE367">
            <v>1.1999909999999999E-2</v>
          </cell>
          <cell r="AF367">
            <v>85</v>
          </cell>
          <cell r="AG367">
            <v>0</v>
          </cell>
          <cell r="AI367">
            <v>6956.3580000900001</v>
          </cell>
          <cell r="AJ367">
            <v>6956.37</v>
          </cell>
          <cell r="AK367">
            <v>4688</v>
          </cell>
          <cell r="AL367">
            <v>1407.06</v>
          </cell>
          <cell r="AM367">
            <v>805.73339522546394</v>
          </cell>
          <cell r="AN367">
            <v>554.15</v>
          </cell>
          <cell r="AO367">
            <v>271.49</v>
          </cell>
          <cell r="AP367">
            <v>77</v>
          </cell>
          <cell r="AQ367">
            <v>106</v>
          </cell>
          <cell r="AR367">
            <v>95</v>
          </cell>
        </row>
        <row r="368">
          <cell r="A368">
            <v>106185345</v>
          </cell>
          <cell r="B368">
            <v>0.70449656238114478</v>
          </cell>
          <cell r="G368" t="str">
            <v>223.071 33507 9TH AVE S # E-HSE FEDERAL</v>
          </cell>
          <cell r="H368" t="str">
            <v>CGN1</v>
          </cell>
          <cell r="I368" t="str">
            <v>SC1</v>
          </cell>
          <cell r="J368" t="str">
            <v>WA11700320</v>
          </cell>
          <cell r="K368" t="str">
            <v>Commercial Svc/MSA</v>
          </cell>
          <cell r="L368" t="str">
            <v>P.11027.01.01</v>
          </cell>
          <cell r="M368" t="str">
            <v>CAP_Comm/Ind serv</v>
          </cell>
          <cell r="N368" t="str">
            <v>QCSOKG</v>
          </cell>
          <cell r="O368" t="str">
            <v>QUANTA - SOUTH KING - GAS</v>
          </cell>
          <cell r="P368" t="str">
            <v>X243481103</v>
          </cell>
          <cell r="Q368" t="str">
            <v>CUSTOMER</v>
          </cell>
          <cell r="R368" t="str">
            <v>?</v>
          </cell>
          <cell r="S368" t="str">
            <v>25001254</v>
          </cell>
          <cell r="T368" t="str">
            <v>000010</v>
          </cell>
          <cell r="U368">
            <v>39139</v>
          </cell>
          <cell r="V368">
            <v>39200</v>
          </cell>
          <cell r="W368">
            <v>39263</v>
          </cell>
          <cell r="X368">
            <v>0</v>
          </cell>
          <cell r="Y368">
            <v>440.39</v>
          </cell>
          <cell r="Z368">
            <v>135.72999999999999</v>
          </cell>
          <cell r="AA368">
            <v>1</v>
          </cell>
          <cell r="AC368">
            <v>27.86</v>
          </cell>
          <cell r="AD368">
            <v>33.21</v>
          </cell>
          <cell r="AE368">
            <v>33.21</v>
          </cell>
          <cell r="AF368">
            <v>13</v>
          </cell>
          <cell r="AG368">
            <v>0</v>
          </cell>
          <cell r="AI368">
            <v>407.18</v>
          </cell>
          <cell r="AJ368">
            <v>440.39</v>
          </cell>
          <cell r="AK368">
            <v>135.63999999999999</v>
          </cell>
          <cell r="AL368">
            <v>55.17</v>
          </cell>
          <cell r="AM368">
            <v>51.008921308576475</v>
          </cell>
          <cell r="AN368">
            <v>14.02</v>
          </cell>
          <cell r="AO368">
            <v>234.72</v>
          </cell>
          <cell r="AP368">
            <v>13</v>
          </cell>
          <cell r="AQ368">
            <v>13</v>
          </cell>
          <cell r="AR368">
            <v>12</v>
          </cell>
        </row>
        <row r="369">
          <cell r="A369">
            <v>106179649</v>
          </cell>
          <cell r="B369">
            <v>0.70563276503249739</v>
          </cell>
          <cell r="C369" t="str">
            <v>N</v>
          </cell>
          <cell r="D369" t="str">
            <v>X</v>
          </cell>
          <cell r="F369" t="str">
            <v>Exclude due to material issues</v>
          </cell>
          <cell r="G369" t="str">
            <v>254.061 418 112TH ST E # A TACOMA</v>
          </cell>
          <cell r="H369" t="str">
            <v>CGN1</v>
          </cell>
          <cell r="I369" t="str">
            <v>SC1</v>
          </cell>
          <cell r="J369" t="str">
            <v>WA12700170</v>
          </cell>
          <cell r="K369" t="str">
            <v>Commercial Svc/MSA</v>
          </cell>
          <cell r="L369" t="str">
            <v>P.11027.01.01</v>
          </cell>
          <cell r="M369" t="str">
            <v>CAP_Comm/Ind serv</v>
          </cell>
          <cell r="N369" t="str">
            <v>QSWPRG</v>
          </cell>
          <cell r="O369" t="str">
            <v>QUANTA - PUYALLUP - GAS</v>
          </cell>
          <cell r="P369" t="str">
            <v>X233357494</v>
          </cell>
          <cell r="Q369" t="str">
            <v>CUSTOMER</v>
          </cell>
          <cell r="R369" t="str">
            <v>?</v>
          </cell>
          <cell r="S369" t="str">
            <v>25001064</v>
          </cell>
          <cell r="T369" t="str">
            <v>000010</v>
          </cell>
          <cell r="U369">
            <v>38961</v>
          </cell>
          <cell r="V369">
            <v>39050</v>
          </cell>
          <cell r="W369">
            <v>39109</v>
          </cell>
          <cell r="X369">
            <v>0</v>
          </cell>
          <cell r="Y369">
            <v>625.08000000000004</v>
          </cell>
          <cell r="Z369">
            <v>62.94</v>
          </cell>
          <cell r="AA369">
            <v>1</v>
          </cell>
          <cell r="AC369">
            <v>0</v>
          </cell>
          <cell r="AD369">
            <v>0</v>
          </cell>
          <cell r="AE369">
            <v>0</v>
          </cell>
          <cell r="AF369">
            <v>43</v>
          </cell>
          <cell r="AG369">
            <v>0</v>
          </cell>
          <cell r="AI369">
            <v>625.08000000000004</v>
          </cell>
          <cell r="AJ369">
            <v>625.08000000000004</v>
          </cell>
          <cell r="AK369">
            <v>62.73</v>
          </cell>
          <cell r="AL369">
            <v>115.37</v>
          </cell>
          <cell r="AM369">
            <v>72.400954907161804</v>
          </cell>
          <cell r="AN369">
            <v>6.69</v>
          </cell>
          <cell r="AO369">
            <v>439.75</v>
          </cell>
          <cell r="AP369">
            <v>6</v>
          </cell>
          <cell r="AQ369">
            <v>5</v>
          </cell>
          <cell r="AR369">
            <v>5</v>
          </cell>
        </row>
        <row r="370">
          <cell r="A370">
            <v>106178479</v>
          </cell>
          <cell r="B370">
            <v>0.71072036297792818</v>
          </cell>
          <cell r="C370" t="str">
            <v>N</v>
          </cell>
          <cell r="D370" t="str">
            <v>X</v>
          </cell>
          <cell r="F370" t="str">
            <v>Exclude due to material issues</v>
          </cell>
          <cell r="G370" t="str">
            <v>260.050 9980 S L ST FORT LEWIS</v>
          </cell>
          <cell r="H370" t="str">
            <v>CGN1</v>
          </cell>
          <cell r="I370" t="str">
            <v>SC1</v>
          </cell>
          <cell r="J370" t="str">
            <v>WA12700270</v>
          </cell>
          <cell r="K370" t="str">
            <v>Commercial Svc/MSA</v>
          </cell>
          <cell r="L370" t="str">
            <v>P.11027.01.01</v>
          </cell>
          <cell r="M370" t="str">
            <v>CAP_Comm/Ind serv</v>
          </cell>
          <cell r="N370" t="str">
            <v>QSTHLG</v>
          </cell>
          <cell r="O370" t="str">
            <v>QUANTA - OLYMPIA - GAS</v>
          </cell>
          <cell r="P370" t="str">
            <v>X234316128</v>
          </cell>
          <cell r="Q370" t="str">
            <v>CUSTOMER</v>
          </cell>
          <cell r="R370" t="str">
            <v>NO</v>
          </cell>
          <cell r="S370" t="str">
            <v>25001060</v>
          </cell>
          <cell r="T370" t="str">
            <v>000010</v>
          </cell>
          <cell r="U370">
            <v>38925</v>
          </cell>
          <cell r="V370">
            <v>38990</v>
          </cell>
          <cell r="W370">
            <v>39050</v>
          </cell>
          <cell r="X370">
            <v>0</v>
          </cell>
          <cell r="Y370">
            <v>12452.7</v>
          </cell>
          <cell r="Z370">
            <v>7885.9</v>
          </cell>
          <cell r="AA370">
            <v>1</v>
          </cell>
          <cell r="AC370">
            <v>0</v>
          </cell>
          <cell r="AD370">
            <v>0</v>
          </cell>
          <cell r="AE370">
            <v>0</v>
          </cell>
          <cell r="AF370">
            <v>550</v>
          </cell>
          <cell r="AG370">
            <v>0</v>
          </cell>
          <cell r="AI370">
            <v>12452.7</v>
          </cell>
          <cell r="AJ370">
            <v>12452.7</v>
          </cell>
          <cell r="AK370">
            <v>7878.6</v>
          </cell>
          <cell r="AL370">
            <v>2320.8000000000002</v>
          </cell>
          <cell r="AM370">
            <v>1442.3551724137924</v>
          </cell>
          <cell r="AN370">
            <v>783.63</v>
          </cell>
          <cell r="AO370">
            <v>1413.06</v>
          </cell>
          <cell r="AP370">
            <v>508</v>
          </cell>
          <cell r="AQ370">
            <v>570</v>
          </cell>
          <cell r="AR370">
            <v>513</v>
          </cell>
        </row>
        <row r="371">
          <cell r="A371">
            <v>106197454</v>
          </cell>
          <cell r="B371">
            <v>0.71331854391449601</v>
          </cell>
          <cell r="G371" t="str">
            <v>238.057  2624 N 21ST ST TACOMA</v>
          </cell>
          <cell r="H371" t="str">
            <v>CGN1</v>
          </cell>
          <cell r="I371" t="str">
            <v>SC1</v>
          </cell>
          <cell r="J371" t="str">
            <v>WA12700170</v>
          </cell>
          <cell r="K371" t="str">
            <v>Commercial Svc/MSA</v>
          </cell>
          <cell r="L371" t="str">
            <v>S.11027.01.01</v>
          </cell>
          <cell r="M371" t="str">
            <v>CAP_Comm/Ind Service</v>
          </cell>
          <cell r="N371" t="str">
            <v>MSEPRG</v>
          </cell>
          <cell r="O371" t="str">
            <v>PILCHUCK - LAKEWOOD - GAS</v>
          </cell>
          <cell r="P371" t="str">
            <v>X242126096</v>
          </cell>
          <cell r="Q371" t="str">
            <v>?</v>
          </cell>
          <cell r="R371" t="str">
            <v>NO</v>
          </cell>
          <cell r="S371" t="str">
            <v/>
          </cell>
          <cell r="T371" t="str">
            <v>000000</v>
          </cell>
          <cell r="U371">
            <v>39220</v>
          </cell>
          <cell r="V371">
            <v>39326</v>
          </cell>
          <cell r="X371">
            <v>0</v>
          </cell>
          <cell r="Y371">
            <v>4228.12</v>
          </cell>
          <cell r="Z371">
            <v>2799.11</v>
          </cell>
          <cell r="AA371">
            <v>1</v>
          </cell>
          <cell r="AC371">
            <v>29.17</v>
          </cell>
          <cell r="AD371">
            <v>34.770000000000003</v>
          </cell>
          <cell r="AE371">
            <v>34.770000000000003</v>
          </cell>
          <cell r="AF371">
            <v>65</v>
          </cell>
          <cell r="AG371">
            <v>0</v>
          </cell>
          <cell r="AI371">
            <v>4193.3499999999995</v>
          </cell>
          <cell r="AJ371">
            <v>4228.12</v>
          </cell>
          <cell r="AK371">
            <v>2795.66</v>
          </cell>
          <cell r="AL371">
            <v>742.48</v>
          </cell>
          <cell r="AM371">
            <v>489.72919540229896</v>
          </cell>
          <cell r="AN371">
            <v>318.29000000000002</v>
          </cell>
          <cell r="AO371">
            <v>350.89</v>
          </cell>
          <cell r="AP371">
            <v>11</v>
          </cell>
          <cell r="AQ371">
            <v>62</v>
          </cell>
          <cell r="AR371">
            <v>56</v>
          </cell>
        </row>
        <row r="372">
          <cell r="A372">
            <v>106192532</v>
          </cell>
          <cell r="B372">
            <v>0.71405173677307276</v>
          </cell>
          <cell r="G372" t="str">
            <v>164.069 21920 76TH AVE W EDMONDS</v>
          </cell>
          <cell r="H372" t="str">
            <v>CGN1</v>
          </cell>
          <cell r="I372" t="str">
            <v>SC1</v>
          </cell>
          <cell r="J372" t="str">
            <v>WA13100040</v>
          </cell>
          <cell r="K372" t="str">
            <v>Commercial Svc/MSA</v>
          </cell>
          <cell r="L372" t="str">
            <v>S.11027.01.01</v>
          </cell>
          <cell r="M372" t="str">
            <v>CAP_Comm/Ind Service</v>
          </cell>
          <cell r="N372" t="str">
            <v>MCNSEG</v>
          </cell>
          <cell r="O372" t="str">
            <v>PILCHUCK - NOB - GAS</v>
          </cell>
          <cell r="P372" t="str">
            <v>X258810231</v>
          </cell>
          <cell r="Q372" t="str">
            <v>PSE</v>
          </cell>
          <cell r="R372" t="str">
            <v>NO</v>
          </cell>
          <cell r="S372" t="str">
            <v/>
          </cell>
          <cell r="T372" t="str">
            <v>000000</v>
          </cell>
          <cell r="U372">
            <v>39177</v>
          </cell>
          <cell r="V372">
            <v>39263</v>
          </cell>
          <cell r="W372">
            <v>39326</v>
          </cell>
          <cell r="X372">
            <v>0</v>
          </cell>
          <cell r="Y372">
            <v>1453.13</v>
          </cell>
          <cell r="Z372">
            <v>560.85</v>
          </cell>
          <cell r="AA372">
            <v>1</v>
          </cell>
          <cell r="AB372">
            <v>169.31</v>
          </cell>
          <cell r="AC372">
            <v>0</v>
          </cell>
          <cell r="AD372">
            <v>0</v>
          </cell>
          <cell r="AE372">
            <v>203.17047621</v>
          </cell>
          <cell r="AF372">
            <v>20</v>
          </cell>
          <cell r="AG372">
            <v>0</v>
          </cell>
          <cell r="AI372">
            <v>1249.95952379</v>
          </cell>
          <cell r="AJ372">
            <v>1453.13</v>
          </cell>
          <cell r="AK372">
            <v>557.29999999999995</v>
          </cell>
          <cell r="AL372">
            <v>247.63</v>
          </cell>
          <cell r="AM372">
            <v>168.31125552608319</v>
          </cell>
          <cell r="AN372">
            <v>60.37</v>
          </cell>
          <cell r="AO372">
            <v>580.80999999999995</v>
          </cell>
          <cell r="AP372">
            <v>25</v>
          </cell>
          <cell r="AQ372">
            <v>30</v>
          </cell>
          <cell r="AR372">
            <v>24</v>
          </cell>
        </row>
        <row r="373">
          <cell r="A373">
            <v>106178806</v>
          </cell>
          <cell r="B373">
            <v>0.71597801603447042</v>
          </cell>
          <cell r="G373" t="str">
            <v>249.054  7461 S VERDE ST TACOMA</v>
          </cell>
          <cell r="H373" t="str">
            <v>CGN1</v>
          </cell>
          <cell r="I373" t="str">
            <v>SC1</v>
          </cell>
          <cell r="J373" t="str">
            <v>WA12700170</v>
          </cell>
          <cell r="K373" t="str">
            <v>Commercial Svc/MSA</v>
          </cell>
          <cell r="L373" t="str">
            <v>S.11027.01.01</v>
          </cell>
          <cell r="M373" t="str">
            <v>CAP_Comm/Ind Service</v>
          </cell>
          <cell r="N373" t="str">
            <v>MSEPRG</v>
          </cell>
          <cell r="O373" t="str">
            <v>PILCHUCK - LAKEWOOD - GAS</v>
          </cell>
          <cell r="P373" t="str">
            <v>X233706539</v>
          </cell>
          <cell r="Q373" t="str">
            <v>CUSTOMER</v>
          </cell>
          <cell r="R373" t="str">
            <v>NO</v>
          </cell>
          <cell r="S373" t="str">
            <v>25001049</v>
          </cell>
          <cell r="T373" t="str">
            <v>000010</v>
          </cell>
          <cell r="U373">
            <v>38924</v>
          </cell>
          <cell r="V373">
            <v>38990</v>
          </cell>
          <cell r="W373">
            <v>39050</v>
          </cell>
          <cell r="X373">
            <v>0</v>
          </cell>
          <cell r="Y373">
            <v>10675.11</v>
          </cell>
          <cell r="Z373">
            <v>6919.21</v>
          </cell>
          <cell r="AA373">
            <v>1</v>
          </cell>
          <cell r="AB373">
            <v>164.22</v>
          </cell>
          <cell r="AC373">
            <v>0</v>
          </cell>
          <cell r="AD373">
            <v>0</v>
          </cell>
          <cell r="AE373">
            <v>197.06252201999999</v>
          </cell>
          <cell r="AF373">
            <v>240</v>
          </cell>
          <cell r="AG373">
            <v>0</v>
          </cell>
          <cell r="AI373">
            <v>10478.047477980001</v>
          </cell>
          <cell r="AJ373">
            <v>10675.11</v>
          </cell>
          <cell r="AK373">
            <v>6911.46</v>
          </cell>
          <cell r="AL373">
            <v>2137.9499999999998</v>
          </cell>
          <cell r="AM373">
            <v>1236.4627851458881</v>
          </cell>
          <cell r="AN373">
            <v>811.04</v>
          </cell>
          <cell r="AO373">
            <v>761.38</v>
          </cell>
          <cell r="AP373">
            <v>229</v>
          </cell>
          <cell r="AQ373">
            <v>259</v>
          </cell>
          <cell r="AR373">
            <v>233</v>
          </cell>
        </row>
        <row r="374">
          <cell r="A374">
            <v>106180899</v>
          </cell>
          <cell r="B374">
            <v>0.71746476007427251</v>
          </cell>
          <cell r="G374" t="str">
            <v>217.076 20607 59TH PL S # SE KENT</v>
          </cell>
          <cell r="H374" t="str">
            <v>CGN1</v>
          </cell>
          <cell r="I374" t="str">
            <v>SC1</v>
          </cell>
          <cell r="J374" t="str">
            <v>WA11700150</v>
          </cell>
          <cell r="K374" t="str">
            <v>Commercial Svc/MSA</v>
          </cell>
          <cell r="L374" t="str">
            <v>P.11027.01.01</v>
          </cell>
          <cell r="M374" t="str">
            <v>CAP_Comm/Ind serv</v>
          </cell>
          <cell r="N374" t="str">
            <v>QCSOKG</v>
          </cell>
          <cell r="O374" t="str">
            <v>QUANTA - SOUTH KING - GAS</v>
          </cell>
          <cell r="P374" t="str">
            <v>X238226901</v>
          </cell>
          <cell r="Q374" t="str">
            <v/>
          </cell>
          <cell r="R374" t="str">
            <v/>
          </cell>
          <cell r="S374" t="str">
            <v/>
          </cell>
          <cell r="T374" t="str">
            <v>000000</v>
          </cell>
          <cell r="U374">
            <v>38973</v>
          </cell>
          <cell r="V374">
            <v>39050</v>
          </cell>
          <cell r="W374">
            <v>39109</v>
          </cell>
          <cell r="X374">
            <v>0</v>
          </cell>
          <cell r="Y374">
            <v>1437.18</v>
          </cell>
          <cell r="Z374">
            <v>430.12</v>
          </cell>
          <cell r="AA374">
            <v>1</v>
          </cell>
          <cell r="AC374">
            <v>0</v>
          </cell>
          <cell r="AD374">
            <v>0</v>
          </cell>
          <cell r="AE374">
            <v>0</v>
          </cell>
          <cell r="AF374">
            <v>0</v>
          </cell>
          <cell r="AG374">
            <v>0</v>
          </cell>
          <cell r="AI374">
            <v>1437.18</v>
          </cell>
          <cell r="AJ374">
            <v>1437.18</v>
          </cell>
          <cell r="AK374">
            <v>428.68</v>
          </cell>
          <cell r="AL374">
            <v>262.14</v>
          </cell>
          <cell r="AM374">
            <v>166.46381962864712</v>
          </cell>
          <cell r="AN374">
            <v>45.75</v>
          </cell>
          <cell r="AO374">
            <v>696.91</v>
          </cell>
          <cell r="AP374">
            <v>41</v>
          </cell>
          <cell r="AQ374">
            <v>52</v>
          </cell>
          <cell r="AR374">
            <v>47</v>
          </cell>
        </row>
        <row r="375">
          <cell r="A375">
            <v>106181888</v>
          </cell>
          <cell r="B375">
            <v>0.71805595561305346</v>
          </cell>
          <cell r="C375" t="str">
            <v>N</v>
          </cell>
          <cell r="D375" t="str">
            <v>X</v>
          </cell>
          <cell r="F375" t="str">
            <v>Exclude due to material issues</v>
          </cell>
          <cell r="G375" t="str">
            <v>136.082A 2000 TOWER ST # WHITEHORSE HALL</v>
          </cell>
          <cell r="H375" t="str">
            <v>CGN1</v>
          </cell>
          <cell r="I375" t="str">
            <v>SC1</v>
          </cell>
          <cell r="J375" t="str">
            <v>WA13100050</v>
          </cell>
          <cell r="K375" t="str">
            <v>Commercial Svc/MSA</v>
          </cell>
          <cell r="L375" t="str">
            <v>S.11027.01.01</v>
          </cell>
          <cell r="M375" t="str">
            <v>CAP_Comm/Ind Service</v>
          </cell>
          <cell r="N375" t="str">
            <v>MNSNHG</v>
          </cell>
          <cell r="O375" t="str">
            <v>PILCHUCK - MARYSVILLE - GAS</v>
          </cell>
          <cell r="P375" t="str">
            <v>X239814017</v>
          </cell>
          <cell r="Q375" t="str">
            <v>?</v>
          </cell>
          <cell r="R375" t="str">
            <v>?</v>
          </cell>
          <cell r="S375" t="str">
            <v/>
          </cell>
          <cell r="T375" t="str">
            <v>000000</v>
          </cell>
          <cell r="U375">
            <v>38995</v>
          </cell>
          <cell r="V375">
            <v>39081</v>
          </cell>
          <cell r="W375">
            <v>39172</v>
          </cell>
          <cell r="X375">
            <v>0</v>
          </cell>
          <cell r="Y375">
            <v>1137.52</v>
          </cell>
          <cell r="Z375">
            <v>200.14</v>
          </cell>
          <cell r="AA375">
            <v>1</v>
          </cell>
          <cell r="AC375">
            <v>0</v>
          </cell>
          <cell r="AD375">
            <v>0</v>
          </cell>
          <cell r="AE375">
            <v>0</v>
          </cell>
          <cell r="AF375">
            <v>10</v>
          </cell>
          <cell r="AG375">
            <v>0</v>
          </cell>
          <cell r="AI375">
            <v>1137.52</v>
          </cell>
          <cell r="AJ375">
            <v>1137.52</v>
          </cell>
          <cell r="AK375">
            <v>199.5</v>
          </cell>
          <cell r="AL375">
            <v>205.11</v>
          </cell>
          <cell r="AM375">
            <v>131.75519009725906</v>
          </cell>
          <cell r="AN375">
            <v>15.42</v>
          </cell>
          <cell r="AO375">
            <v>715.61</v>
          </cell>
          <cell r="AP375">
            <v>10</v>
          </cell>
          <cell r="AQ375">
            <v>11</v>
          </cell>
          <cell r="AR375">
            <v>10</v>
          </cell>
        </row>
        <row r="376">
          <cell r="A376">
            <v>106190005</v>
          </cell>
          <cell r="B376">
            <v>0.71897899980099478</v>
          </cell>
          <cell r="C376" t="str">
            <v>N</v>
          </cell>
          <cell r="D376" t="str">
            <v>X</v>
          </cell>
          <cell r="F376" t="str">
            <v>Exclude due to material issues</v>
          </cell>
          <cell r="G376" t="str">
            <v>199.071B 5511 15TH AVE S #1  SEATTLE</v>
          </cell>
          <cell r="H376" t="str">
            <v>CGN1</v>
          </cell>
          <cell r="I376" t="str">
            <v>SC1</v>
          </cell>
          <cell r="J376" t="str">
            <v>WA11700260</v>
          </cell>
          <cell r="K376" t="str">
            <v>Commercial Svc/MSA</v>
          </cell>
          <cell r="L376" t="str">
            <v>S.11027.01.01</v>
          </cell>
          <cell r="M376" t="str">
            <v>CAP_Comm/Ind Service</v>
          </cell>
          <cell r="N376" t="str">
            <v>MCSSEG</v>
          </cell>
          <cell r="O376" t="str">
            <v>PILCHUCK - KENT - GAS</v>
          </cell>
          <cell r="P376" t="str">
            <v/>
          </cell>
          <cell r="Q376" t="str">
            <v/>
          </cell>
          <cell r="R376" t="str">
            <v/>
          </cell>
          <cell r="S376" t="str">
            <v/>
          </cell>
          <cell r="T376" t="str">
            <v>000000</v>
          </cell>
          <cell r="U376">
            <v>39164</v>
          </cell>
          <cell r="V376">
            <v>39228</v>
          </cell>
          <cell r="W376">
            <v>39291</v>
          </cell>
          <cell r="X376">
            <v>0</v>
          </cell>
          <cell r="Y376">
            <v>22365.41</v>
          </cell>
          <cell r="Z376">
            <v>13644.82</v>
          </cell>
          <cell r="AA376">
            <v>1</v>
          </cell>
          <cell r="AC376">
            <v>0</v>
          </cell>
          <cell r="AD376">
            <v>0</v>
          </cell>
          <cell r="AE376">
            <v>0</v>
          </cell>
          <cell r="AF376">
            <v>0</v>
          </cell>
          <cell r="AG376">
            <v>0</v>
          </cell>
          <cell r="AI376">
            <v>22365.41</v>
          </cell>
          <cell r="AJ376">
            <v>22365.41</v>
          </cell>
          <cell r="AK376">
            <v>13558.4</v>
          </cell>
          <cell r="AL376">
            <v>3893.34</v>
          </cell>
          <cell r="AM376">
            <v>2590.5116799292664</v>
          </cell>
          <cell r="AN376">
            <v>1468.75</v>
          </cell>
          <cell r="AO376">
            <v>3273.84</v>
          </cell>
          <cell r="AP376">
            <v>256</v>
          </cell>
          <cell r="AQ376">
            <v>319</v>
          </cell>
          <cell r="AR376">
            <v>287</v>
          </cell>
        </row>
        <row r="377">
          <cell r="A377">
            <v>106161479</v>
          </cell>
          <cell r="B377">
            <v>0.7223710022948584</v>
          </cell>
          <cell r="G377" t="str">
            <v>246.072 914 VALLEY AVE NW PUYALLUP</v>
          </cell>
          <cell r="H377" t="str">
            <v>CGN1</v>
          </cell>
          <cell r="I377" t="str">
            <v>SC1</v>
          </cell>
          <cell r="J377" t="str">
            <v>WA12700110</v>
          </cell>
          <cell r="K377" t="str">
            <v>Commercial Svc/MSA</v>
          </cell>
          <cell r="L377" t="str">
            <v>P.11027.01.01</v>
          </cell>
          <cell r="M377" t="str">
            <v>CAP_Comm/Ind serv</v>
          </cell>
          <cell r="N377" t="str">
            <v>QSWPRG</v>
          </cell>
          <cell r="O377" t="str">
            <v>QUANTA - PUYALLUP - GAS</v>
          </cell>
          <cell r="P377" t="str">
            <v>X208907611</v>
          </cell>
          <cell r="Q377" t="str">
            <v>CUSTOMER</v>
          </cell>
          <cell r="R377" t="str">
            <v>NO</v>
          </cell>
          <cell r="S377" t="str">
            <v/>
          </cell>
          <cell r="T377" t="str">
            <v>000000</v>
          </cell>
          <cell r="U377">
            <v>38987</v>
          </cell>
          <cell r="V377">
            <v>39137</v>
          </cell>
          <cell r="W377">
            <v>39200</v>
          </cell>
          <cell r="X377">
            <v>0</v>
          </cell>
          <cell r="Y377">
            <v>5367.81</v>
          </cell>
          <cell r="Z377">
            <v>3252.84</v>
          </cell>
          <cell r="AA377">
            <v>1</v>
          </cell>
          <cell r="AC377">
            <v>0</v>
          </cell>
          <cell r="AD377">
            <v>0</v>
          </cell>
          <cell r="AE377">
            <v>0</v>
          </cell>
          <cell r="AF377">
            <v>300</v>
          </cell>
          <cell r="AG377">
            <v>0</v>
          </cell>
          <cell r="AI377">
            <v>5367.81</v>
          </cell>
          <cell r="AJ377">
            <v>5367.81</v>
          </cell>
          <cell r="AK377">
            <v>3241.26</v>
          </cell>
          <cell r="AL377">
            <v>873.56</v>
          </cell>
          <cell r="AM377">
            <v>621.73572944297121</v>
          </cell>
          <cell r="AN377">
            <v>221.79</v>
          </cell>
          <cell r="AO377">
            <v>1003.89</v>
          </cell>
          <cell r="AP377">
            <v>310</v>
          </cell>
          <cell r="AQ377">
            <v>341</v>
          </cell>
          <cell r="AR377">
            <v>307</v>
          </cell>
        </row>
        <row r="378">
          <cell r="A378">
            <v>106189986</v>
          </cell>
          <cell r="B378">
            <v>0.72274808339328089</v>
          </cell>
          <cell r="G378" t="str">
            <v>265.030 8665 COMMERCE PLACE DR NE LACEY</v>
          </cell>
          <cell r="H378" t="str">
            <v>CGN1</v>
          </cell>
          <cell r="I378" t="str">
            <v>SC3</v>
          </cell>
          <cell r="J378" t="str">
            <v>WA03400020</v>
          </cell>
          <cell r="K378" t="str">
            <v>Commercial Svc/Multi-Mtr</v>
          </cell>
          <cell r="L378" t="str">
            <v>P.11027.01.01</v>
          </cell>
          <cell r="M378" t="str">
            <v>CAP_Comm/Ind serv</v>
          </cell>
          <cell r="N378" t="str">
            <v>QSTHLG</v>
          </cell>
          <cell r="O378" t="str">
            <v>QUANTA - OLYMPIA - GAS</v>
          </cell>
          <cell r="P378" t="str">
            <v/>
          </cell>
          <cell r="Q378" t="str">
            <v/>
          </cell>
          <cell r="R378" t="str">
            <v/>
          </cell>
          <cell r="S378" t="str">
            <v/>
          </cell>
          <cell r="T378" t="str">
            <v>000000</v>
          </cell>
          <cell r="U378">
            <v>39104</v>
          </cell>
          <cell r="V378">
            <v>39172</v>
          </cell>
          <cell r="W378">
            <v>39228</v>
          </cell>
          <cell r="X378">
            <v>0</v>
          </cell>
          <cell r="Y378">
            <v>373.22</v>
          </cell>
          <cell r="Z378">
            <v>156.37</v>
          </cell>
          <cell r="AA378">
            <v>1</v>
          </cell>
          <cell r="AC378">
            <v>0</v>
          </cell>
          <cell r="AD378">
            <v>0</v>
          </cell>
          <cell r="AE378">
            <v>0</v>
          </cell>
          <cell r="AF378">
            <v>0</v>
          </cell>
          <cell r="AG378">
            <v>0</v>
          </cell>
          <cell r="AI378">
            <v>373.22</v>
          </cell>
          <cell r="AJ378">
            <v>373.22</v>
          </cell>
          <cell r="AK378">
            <v>156.26</v>
          </cell>
          <cell r="AL378">
            <v>55.27</v>
          </cell>
          <cell r="AM378">
            <v>43.228841732979674</v>
          </cell>
          <cell r="AN378">
            <v>17.09</v>
          </cell>
          <cell r="AO378">
            <v>143.22</v>
          </cell>
          <cell r="AP378">
            <v>15</v>
          </cell>
          <cell r="AQ378">
            <v>15</v>
          </cell>
          <cell r="AR378">
            <v>14</v>
          </cell>
        </row>
        <row r="379">
          <cell r="A379">
            <v>106158910</v>
          </cell>
          <cell r="B379">
            <v>0.72375410193981793</v>
          </cell>
          <cell r="G379" t="str">
            <v>263.073 18702 MERIDIAN E PUYALLUP</v>
          </cell>
          <cell r="H379" t="str">
            <v>CGN1</v>
          </cell>
          <cell r="I379" t="str">
            <v>SC1</v>
          </cell>
          <cell r="J379" t="str">
            <v>WA12700270</v>
          </cell>
          <cell r="K379" t="str">
            <v>Commercial Svc/MSA</v>
          </cell>
          <cell r="L379" t="str">
            <v>P.11027.01.01</v>
          </cell>
          <cell r="M379" t="str">
            <v>CAP_Comm/Ind serv</v>
          </cell>
          <cell r="N379" t="str">
            <v>QSWPRG</v>
          </cell>
          <cell r="O379" t="str">
            <v>QUANTA - PUYALLUP - GAS</v>
          </cell>
          <cell r="P379" t="str">
            <v>X204898102</v>
          </cell>
          <cell r="Q379" t="str">
            <v>CUSTOMER</v>
          </cell>
          <cell r="R379" t="str">
            <v>NO</v>
          </cell>
          <cell r="S379" t="str">
            <v>25000733</v>
          </cell>
          <cell r="T379" t="str">
            <v>000020</v>
          </cell>
          <cell r="U379">
            <v>39136</v>
          </cell>
          <cell r="V379">
            <v>39200</v>
          </cell>
          <cell r="W379">
            <v>39263</v>
          </cell>
          <cell r="X379">
            <v>0.22</v>
          </cell>
          <cell r="Y379">
            <v>1654.53</v>
          </cell>
          <cell r="Z379">
            <v>402.98</v>
          </cell>
          <cell r="AA379">
            <v>1</v>
          </cell>
          <cell r="AC379">
            <v>28.49</v>
          </cell>
          <cell r="AD379">
            <v>33.96</v>
          </cell>
          <cell r="AE379">
            <v>33.96</v>
          </cell>
          <cell r="AF379">
            <v>42</v>
          </cell>
          <cell r="AG379">
            <v>0</v>
          </cell>
          <cell r="AI379">
            <v>1620.35</v>
          </cell>
          <cell r="AJ379">
            <v>1654.31</v>
          </cell>
          <cell r="AK379">
            <v>406.92</v>
          </cell>
          <cell r="AL379">
            <v>551.47</v>
          </cell>
          <cell r="AM379">
            <v>191.61327144120241</v>
          </cell>
          <cell r="AN379">
            <v>402.97</v>
          </cell>
          <cell r="AO379">
            <v>276.58999999999997</v>
          </cell>
          <cell r="AP379">
            <v>39</v>
          </cell>
          <cell r="AQ379">
            <v>44</v>
          </cell>
          <cell r="AR379">
            <v>40</v>
          </cell>
        </row>
        <row r="380">
          <cell r="A380">
            <v>106187256</v>
          </cell>
          <cell r="B380">
            <v>0.7240721293019714</v>
          </cell>
          <cell r="G380" t="str">
            <v>196.074E 3642 33RD AVE S # C6 SEATTLE</v>
          </cell>
          <cell r="H380" t="str">
            <v>CGN1</v>
          </cell>
          <cell r="I380" t="str">
            <v>SC1</v>
          </cell>
          <cell r="J380" t="str">
            <v>WA11700260</v>
          </cell>
          <cell r="K380" t="str">
            <v>Commercial Svc/MSA</v>
          </cell>
          <cell r="L380" t="str">
            <v>S.11027.01.01</v>
          </cell>
          <cell r="M380" t="str">
            <v>CAP_Comm/Ind Service</v>
          </cell>
          <cell r="N380" t="str">
            <v>MCNSEG</v>
          </cell>
          <cell r="O380" t="str">
            <v>PILCHUCK - NOB - GAS</v>
          </cell>
          <cell r="P380" t="str">
            <v>X245647514</v>
          </cell>
          <cell r="Q380" t="str">
            <v>PSE</v>
          </cell>
          <cell r="R380" t="str">
            <v>NO</v>
          </cell>
          <cell r="S380" t="str">
            <v/>
          </cell>
          <cell r="T380" t="str">
            <v>000000</v>
          </cell>
          <cell r="U380">
            <v>39064</v>
          </cell>
          <cell r="V380">
            <v>39137</v>
          </cell>
          <cell r="W380">
            <v>39200</v>
          </cell>
          <cell r="X380">
            <v>0</v>
          </cell>
          <cell r="Y380">
            <v>1526.68</v>
          </cell>
          <cell r="Z380">
            <v>679.52</v>
          </cell>
          <cell r="AA380">
            <v>1</v>
          </cell>
          <cell r="AB380">
            <v>164.22</v>
          </cell>
          <cell r="AC380">
            <v>0</v>
          </cell>
          <cell r="AD380">
            <v>0</v>
          </cell>
          <cell r="AE380">
            <v>197.06252201999999</v>
          </cell>
          <cell r="AF380">
            <v>50</v>
          </cell>
          <cell r="AG380">
            <v>0</v>
          </cell>
          <cell r="AI380">
            <v>1329.6174779800001</v>
          </cell>
          <cell r="AJ380">
            <v>1526.68</v>
          </cell>
          <cell r="AK380">
            <v>675.47</v>
          </cell>
          <cell r="AL380">
            <v>247.66</v>
          </cell>
          <cell r="AM380">
            <v>176.83030946065423</v>
          </cell>
          <cell r="AN380">
            <v>159.87</v>
          </cell>
          <cell r="AO380">
            <v>429.96</v>
          </cell>
          <cell r="AP380">
            <v>22</v>
          </cell>
          <cell r="AQ380">
            <v>24</v>
          </cell>
          <cell r="AR380">
            <v>22</v>
          </cell>
        </row>
        <row r="381">
          <cell r="A381">
            <v>106190377</v>
          </cell>
          <cell r="B381">
            <v>0.72484249486265195</v>
          </cell>
          <cell r="G381" t="str">
            <v>213.076 17200 SOUTHCENTER PKWY # 100 TUK</v>
          </cell>
          <cell r="H381" t="str">
            <v>CGN1</v>
          </cell>
          <cell r="I381" t="str">
            <v>SC1</v>
          </cell>
          <cell r="J381" t="str">
            <v>WA11700290</v>
          </cell>
          <cell r="K381" t="str">
            <v>Commercial Svc/MSA</v>
          </cell>
          <cell r="L381" t="str">
            <v>P.11027.01.01</v>
          </cell>
          <cell r="M381" t="str">
            <v>CAP_Comm/Ind serv</v>
          </cell>
          <cell r="N381" t="str">
            <v>QCSOKG</v>
          </cell>
          <cell r="O381" t="str">
            <v>QUANTA - SOUTH KING - GAS</v>
          </cell>
          <cell r="P381" t="str">
            <v>X250974459</v>
          </cell>
          <cell r="Q381" t="str">
            <v>CUSTOMER</v>
          </cell>
          <cell r="R381" t="str">
            <v>NO</v>
          </cell>
          <cell r="S381" t="str">
            <v/>
          </cell>
          <cell r="T381" t="str">
            <v>000000</v>
          </cell>
          <cell r="U381">
            <v>39232</v>
          </cell>
          <cell r="V381">
            <v>39326</v>
          </cell>
          <cell r="X381">
            <v>0</v>
          </cell>
          <cell r="Y381">
            <v>2650.66</v>
          </cell>
          <cell r="Z381">
            <v>1267.24</v>
          </cell>
          <cell r="AA381">
            <v>1</v>
          </cell>
          <cell r="AC381">
            <v>0</v>
          </cell>
          <cell r="AD381">
            <v>0</v>
          </cell>
          <cell r="AE381">
            <v>0</v>
          </cell>
          <cell r="AF381">
            <v>142</v>
          </cell>
          <cell r="AG381">
            <v>0</v>
          </cell>
          <cell r="AI381">
            <v>2650.66</v>
          </cell>
          <cell r="AJ381">
            <v>2650.66</v>
          </cell>
          <cell r="AK381">
            <v>1263.6600000000001</v>
          </cell>
          <cell r="AL381">
            <v>426.83</v>
          </cell>
          <cell r="AM381">
            <v>307.01720601237821</v>
          </cell>
          <cell r="AN381">
            <v>122.67</v>
          </cell>
          <cell r="AO381">
            <v>827.52</v>
          </cell>
          <cell r="AP381">
            <v>121</v>
          </cell>
          <cell r="AQ381">
            <v>191</v>
          </cell>
          <cell r="AR381">
            <v>172</v>
          </cell>
        </row>
        <row r="382">
          <cell r="A382">
            <v>106187702</v>
          </cell>
          <cell r="B382">
            <v>0.727328268846124</v>
          </cell>
          <cell r="G382" t="str">
            <v>218.077 6705 S 209TH # A KENT</v>
          </cell>
          <cell r="H382" t="str">
            <v>CGN1</v>
          </cell>
          <cell r="I382" t="str">
            <v>SM1</v>
          </cell>
          <cell r="J382" t="str">
            <v>WA11700150</v>
          </cell>
          <cell r="K382" t="str">
            <v>Res Svc/MSA-Scat New Const</v>
          </cell>
          <cell r="L382" t="str">
            <v>P.11027.01.01</v>
          </cell>
          <cell r="M382" t="str">
            <v>CAP_Comm/Ind serv</v>
          </cell>
          <cell r="N382" t="str">
            <v>QCSOKG</v>
          </cell>
          <cell r="O382" t="str">
            <v>QUANTA - SOUTH KING - GAS</v>
          </cell>
          <cell r="P382" t="str">
            <v>X248294683</v>
          </cell>
          <cell r="Q382" t="str">
            <v>CUSTOMER</v>
          </cell>
          <cell r="R382" t="str">
            <v>?</v>
          </cell>
          <cell r="S382" t="str">
            <v/>
          </cell>
          <cell r="T382" t="str">
            <v>000000</v>
          </cell>
          <cell r="U382">
            <v>39170</v>
          </cell>
          <cell r="V382">
            <v>39228</v>
          </cell>
          <cell r="W382">
            <v>39291</v>
          </cell>
          <cell r="X382">
            <v>0</v>
          </cell>
          <cell r="Y382">
            <v>1685.15</v>
          </cell>
          <cell r="Z382">
            <v>42.05</v>
          </cell>
          <cell r="AA382">
            <v>1</v>
          </cell>
          <cell r="AC382">
            <v>752.8</v>
          </cell>
          <cell r="AD382">
            <v>897.34</v>
          </cell>
          <cell r="AE382">
            <v>897.34</v>
          </cell>
          <cell r="AF382">
            <v>10</v>
          </cell>
          <cell r="AG382">
            <v>0</v>
          </cell>
          <cell r="AI382">
            <v>787.81000000000006</v>
          </cell>
          <cell r="AJ382">
            <v>1685.15</v>
          </cell>
          <cell r="AK382">
            <v>41.77</v>
          </cell>
          <cell r="AL382">
            <v>315.69</v>
          </cell>
          <cell r="AM382">
            <v>195.18536693191868</v>
          </cell>
          <cell r="AN382">
            <v>53.55</v>
          </cell>
          <cell r="AO382">
            <v>1270.81</v>
          </cell>
          <cell r="AP382">
            <v>4</v>
          </cell>
          <cell r="AQ382">
            <v>3</v>
          </cell>
          <cell r="AR382">
            <v>3</v>
          </cell>
        </row>
        <row r="383">
          <cell r="A383">
            <v>106179775</v>
          </cell>
          <cell r="B383">
            <v>0.7275923635766306</v>
          </cell>
          <cell r="G383" t="str">
            <v>268.012 405 COOPER POINT RD NW # 1 OLYMP</v>
          </cell>
          <cell r="H383" t="str">
            <v>CGN1</v>
          </cell>
          <cell r="I383" t="str">
            <v>SC1</v>
          </cell>
          <cell r="J383" t="str">
            <v>WA03400030</v>
          </cell>
          <cell r="K383" t="str">
            <v>Commercial Svc/MSA</v>
          </cell>
          <cell r="L383" t="str">
            <v>P.11027.01.01</v>
          </cell>
          <cell r="M383" t="str">
            <v>CAP_Comm/Ind serv</v>
          </cell>
          <cell r="N383" t="str">
            <v>QSTHLG</v>
          </cell>
          <cell r="O383" t="str">
            <v>QUANTA - OLYMPIA - GAS</v>
          </cell>
          <cell r="P383" t="str">
            <v>X221554153</v>
          </cell>
          <cell r="Q383" t="str">
            <v>CUSTOMER</v>
          </cell>
          <cell r="R383" t="str">
            <v>NO</v>
          </cell>
          <cell r="S383" t="str">
            <v>35001103</v>
          </cell>
          <cell r="T383" t="str">
            <v>000010</v>
          </cell>
          <cell r="U383">
            <v>39002</v>
          </cell>
          <cell r="V383">
            <v>39081</v>
          </cell>
          <cell r="W383">
            <v>39172</v>
          </cell>
          <cell r="X383">
            <v>0</v>
          </cell>
          <cell r="Y383">
            <v>1911.83</v>
          </cell>
          <cell r="Z383">
            <v>376.37</v>
          </cell>
          <cell r="AA383">
            <v>1</v>
          </cell>
          <cell r="AB383">
            <v>164.22</v>
          </cell>
          <cell r="AC383">
            <v>745.36</v>
          </cell>
          <cell r="AD383">
            <v>888.47</v>
          </cell>
          <cell r="AE383">
            <v>1085.53252202</v>
          </cell>
          <cell r="AF383">
            <v>50</v>
          </cell>
          <cell r="AG383">
            <v>0</v>
          </cell>
          <cell r="AI383">
            <v>826.29747797999994</v>
          </cell>
          <cell r="AJ383">
            <v>1911.83</v>
          </cell>
          <cell r="AK383">
            <v>375.02</v>
          </cell>
          <cell r="AL383">
            <v>341.82</v>
          </cell>
          <cell r="AM383">
            <v>221.44096374889477</v>
          </cell>
          <cell r="AN383">
            <v>38.28</v>
          </cell>
          <cell r="AO383">
            <v>1152.52</v>
          </cell>
          <cell r="AP383">
            <v>36</v>
          </cell>
          <cell r="AQ383">
            <v>37</v>
          </cell>
          <cell r="AR383">
            <v>33</v>
          </cell>
        </row>
        <row r="384">
          <cell r="A384">
            <v>106175514</v>
          </cell>
          <cell r="B384">
            <v>0.72902892416017862</v>
          </cell>
          <cell r="G384" t="str">
            <v>246.078 5517 W VALLEY HWY SUMNER;  CUSTO</v>
          </cell>
          <cell r="H384" t="str">
            <v>CGN1</v>
          </cell>
          <cell r="I384" t="str">
            <v>SC1</v>
          </cell>
          <cell r="J384" t="str">
            <v>WA12700160</v>
          </cell>
          <cell r="K384" t="str">
            <v>Commercial Svc/MSA</v>
          </cell>
          <cell r="L384" t="str">
            <v>P.11027.01.01</v>
          </cell>
          <cell r="M384" t="str">
            <v>CAP_Comm/Ind serv</v>
          </cell>
          <cell r="N384" t="str">
            <v>QSWPRG</v>
          </cell>
          <cell r="O384" t="str">
            <v>QUANTA - PUYALLUP - GAS</v>
          </cell>
          <cell r="P384" t="str">
            <v>X230179311</v>
          </cell>
          <cell r="Q384" t="str">
            <v>CUSTOMER</v>
          </cell>
          <cell r="R384" t="str">
            <v>NO</v>
          </cell>
          <cell r="S384" t="str">
            <v>25000986</v>
          </cell>
          <cell r="T384" t="str">
            <v>000040</v>
          </cell>
          <cell r="U384">
            <v>39125</v>
          </cell>
          <cell r="V384">
            <v>39200</v>
          </cell>
          <cell r="W384">
            <v>39263</v>
          </cell>
          <cell r="X384">
            <v>0</v>
          </cell>
          <cell r="Y384">
            <v>1050.2</v>
          </cell>
          <cell r="Z384">
            <v>240.4</v>
          </cell>
          <cell r="AA384">
            <v>1</v>
          </cell>
          <cell r="AC384">
            <v>26.9</v>
          </cell>
          <cell r="AD384">
            <v>32.06</v>
          </cell>
          <cell r="AE384">
            <v>32.06</v>
          </cell>
          <cell r="AF384">
            <v>80</v>
          </cell>
          <cell r="AG384">
            <v>0</v>
          </cell>
          <cell r="AI384">
            <v>1018.1400000000001</v>
          </cell>
          <cell r="AJ384">
            <v>1050.2</v>
          </cell>
          <cell r="AK384">
            <v>239.98</v>
          </cell>
          <cell r="AL384">
            <v>362.57</v>
          </cell>
          <cell r="AM384">
            <v>121.64120247568519</v>
          </cell>
          <cell r="AN384">
            <v>244.05</v>
          </cell>
          <cell r="AO384">
            <v>185.87</v>
          </cell>
          <cell r="AP384">
            <v>23</v>
          </cell>
          <cell r="AQ384">
            <v>23</v>
          </cell>
          <cell r="AR384">
            <v>21</v>
          </cell>
        </row>
        <row r="385">
          <cell r="A385">
            <v>106179656</v>
          </cell>
          <cell r="B385">
            <v>0.73102647083249916</v>
          </cell>
          <cell r="G385" t="str">
            <v>189.070F 124 BELLEVUE AVE E # MERITAGE</v>
          </cell>
          <cell r="H385" t="str">
            <v>CGN1</v>
          </cell>
          <cell r="I385" t="str">
            <v>SC1</v>
          </cell>
          <cell r="J385" t="str">
            <v>WA11700260</v>
          </cell>
          <cell r="K385" t="str">
            <v>Commercial Svc/MSA</v>
          </cell>
          <cell r="L385" t="str">
            <v>S.11027.01.01</v>
          </cell>
          <cell r="M385" t="str">
            <v>CAP_Comm/Ind Service</v>
          </cell>
          <cell r="N385" t="str">
            <v>MCNSEG</v>
          </cell>
          <cell r="O385" t="str">
            <v>PILCHUCK - NOB - GAS</v>
          </cell>
          <cell r="P385" t="str">
            <v>X236226161</v>
          </cell>
          <cell r="Q385" t="str">
            <v>PSE</v>
          </cell>
          <cell r="R385" t="str">
            <v>NO</v>
          </cell>
          <cell r="S385" t="str">
            <v/>
          </cell>
          <cell r="T385" t="str">
            <v>000000</v>
          </cell>
          <cell r="U385">
            <v>39056</v>
          </cell>
          <cell r="V385">
            <v>39137</v>
          </cell>
          <cell r="W385">
            <v>39200</v>
          </cell>
          <cell r="X385">
            <v>0</v>
          </cell>
          <cell r="Y385">
            <v>4207.8100000000004</v>
          </cell>
          <cell r="Z385">
            <v>2615.5100000000002</v>
          </cell>
          <cell r="AA385">
            <v>1</v>
          </cell>
          <cell r="AB385">
            <v>164.01</v>
          </cell>
          <cell r="AC385">
            <v>0</v>
          </cell>
          <cell r="AD385">
            <v>0</v>
          </cell>
          <cell r="AE385">
            <v>196.81052390999997</v>
          </cell>
          <cell r="AF385">
            <v>50</v>
          </cell>
          <cell r="AG385">
            <v>0</v>
          </cell>
          <cell r="AI385">
            <v>4010.9994760900004</v>
          </cell>
          <cell r="AJ385">
            <v>4207.8100000000004</v>
          </cell>
          <cell r="AK385">
            <v>2600.17</v>
          </cell>
          <cell r="AL385">
            <v>493.31</v>
          </cell>
          <cell r="AM385">
            <v>487.37675508399661</v>
          </cell>
          <cell r="AN385">
            <v>372.7</v>
          </cell>
          <cell r="AO385">
            <v>708.93</v>
          </cell>
          <cell r="AP385">
            <v>9</v>
          </cell>
          <cell r="AQ385">
            <v>30</v>
          </cell>
          <cell r="AR385">
            <v>27</v>
          </cell>
        </row>
        <row r="386">
          <cell r="A386">
            <v>106194355</v>
          </cell>
          <cell r="B386">
            <v>0.73360770251223895</v>
          </cell>
          <cell r="G386" t="str">
            <v>202.097 65 FRONT ST S ISSAQUAH</v>
          </cell>
          <cell r="H386" t="str">
            <v>CGN1</v>
          </cell>
          <cell r="I386" t="str">
            <v>SC1</v>
          </cell>
          <cell r="J386" t="str">
            <v>WA11700140</v>
          </cell>
          <cell r="K386" t="str">
            <v>Commercial Svc/MSA</v>
          </cell>
          <cell r="L386" t="str">
            <v>P.11027.01.01</v>
          </cell>
          <cell r="M386" t="str">
            <v>CAP_Comm/Ind serv</v>
          </cell>
          <cell r="N386" t="str">
            <v>QCSOKG</v>
          </cell>
          <cell r="O386" t="str">
            <v>QUANTA - SOUTH KING - GAS</v>
          </cell>
          <cell r="P386" t="str">
            <v>X261513118</v>
          </cell>
          <cell r="Q386" t="str">
            <v>CUSTOMER</v>
          </cell>
          <cell r="R386" t="str">
            <v>NO</v>
          </cell>
          <cell r="S386" t="str">
            <v>25001415</v>
          </cell>
          <cell r="T386" t="str">
            <v>000010</v>
          </cell>
          <cell r="U386">
            <v>39262</v>
          </cell>
          <cell r="V386">
            <v>39326</v>
          </cell>
          <cell r="X386">
            <v>0</v>
          </cell>
          <cell r="Y386">
            <v>6094.63</v>
          </cell>
          <cell r="Z386">
            <v>4139.28</v>
          </cell>
          <cell r="AA386">
            <v>1</v>
          </cell>
          <cell r="AC386">
            <v>29.06</v>
          </cell>
          <cell r="AD386">
            <v>34.64</v>
          </cell>
          <cell r="AE386">
            <v>34.64</v>
          </cell>
          <cell r="AF386">
            <v>85</v>
          </cell>
          <cell r="AG386">
            <v>0</v>
          </cell>
          <cell r="AI386">
            <v>6059.99</v>
          </cell>
          <cell r="AJ386">
            <v>6094.63</v>
          </cell>
          <cell r="AK386">
            <v>4122.37</v>
          </cell>
          <cell r="AL386">
            <v>1015.26</v>
          </cell>
          <cell r="AM386">
            <v>705.92089301503074</v>
          </cell>
          <cell r="AN386">
            <v>515.57000000000005</v>
          </cell>
          <cell r="AO386">
            <v>396.44</v>
          </cell>
          <cell r="AP386">
            <v>73</v>
          </cell>
          <cell r="AQ386">
            <v>97</v>
          </cell>
          <cell r="AR386">
            <v>87</v>
          </cell>
        </row>
        <row r="387">
          <cell r="A387">
            <v>106189952</v>
          </cell>
          <cell r="B387">
            <v>0.7347113613882732</v>
          </cell>
          <cell r="G387" t="str">
            <v>166.066 22815 102ND PL W EDMONDS</v>
          </cell>
          <cell r="H387" t="str">
            <v>CGN1</v>
          </cell>
          <cell r="I387" t="str">
            <v>SC1</v>
          </cell>
          <cell r="J387" t="str">
            <v>WA13100040</v>
          </cell>
          <cell r="K387" t="str">
            <v>Commercial Svc/MSA</v>
          </cell>
          <cell r="L387" t="str">
            <v>S.11027.01.01</v>
          </cell>
          <cell r="M387" t="str">
            <v>CAP_Comm/Ind Service</v>
          </cell>
          <cell r="N387" t="str">
            <v>MCNSEG</v>
          </cell>
          <cell r="O387" t="str">
            <v>PILCHUCK - NOB - GAS</v>
          </cell>
          <cell r="P387" t="str">
            <v>X253245529</v>
          </cell>
          <cell r="Q387" t="str">
            <v>CUSTOMER</v>
          </cell>
          <cell r="R387" t="str">
            <v>NO</v>
          </cell>
          <cell r="S387" t="str">
            <v/>
          </cell>
          <cell r="T387" t="str">
            <v>000000</v>
          </cell>
          <cell r="U387">
            <v>39092</v>
          </cell>
          <cell r="V387">
            <v>39172</v>
          </cell>
          <cell r="W387">
            <v>39228</v>
          </cell>
          <cell r="X387">
            <v>0</v>
          </cell>
          <cell r="Y387">
            <v>5962.27</v>
          </cell>
          <cell r="Z387">
            <v>3778.15</v>
          </cell>
          <cell r="AA387">
            <v>1</v>
          </cell>
          <cell r="AB387">
            <v>169.77</v>
          </cell>
          <cell r="AC387">
            <v>0</v>
          </cell>
          <cell r="AD387">
            <v>0</v>
          </cell>
          <cell r="AE387">
            <v>203.72247207000001</v>
          </cell>
          <cell r="AF387">
            <v>127</v>
          </cell>
          <cell r="AG387">
            <v>0</v>
          </cell>
          <cell r="AI387">
            <v>5758.5475279300008</v>
          </cell>
          <cell r="AJ387">
            <v>5962.27</v>
          </cell>
          <cell r="AK387">
            <v>3777.06</v>
          </cell>
          <cell r="AL387">
            <v>705.21</v>
          </cell>
          <cell r="AM387">
            <v>690.5900707338642</v>
          </cell>
          <cell r="AN387">
            <v>602.79</v>
          </cell>
          <cell r="AO387">
            <v>860.05</v>
          </cell>
          <cell r="AP387">
            <v>72</v>
          </cell>
          <cell r="AQ387">
            <v>114</v>
          </cell>
          <cell r="AR387">
            <v>103</v>
          </cell>
        </row>
        <row r="388">
          <cell r="A388">
            <v>106186983</v>
          </cell>
          <cell r="B388">
            <v>0.73548805409110152</v>
          </cell>
          <cell r="G388" t="str">
            <v>265.067 5000 200TH ST E # A SPANAWAY</v>
          </cell>
          <cell r="H388" t="str">
            <v>CGN1</v>
          </cell>
          <cell r="I388" t="str">
            <v>SC1</v>
          </cell>
          <cell r="J388" t="str">
            <v>WA12700170</v>
          </cell>
          <cell r="K388" t="str">
            <v>Commercial Svc/MSA</v>
          </cell>
          <cell r="L388" t="str">
            <v>P.11027.01.01</v>
          </cell>
          <cell r="M388" t="str">
            <v>CAP_Comm/Ind serv</v>
          </cell>
          <cell r="N388" t="str">
            <v>QSWPRG</v>
          </cell>
          <cell r="O388" t="str">
            <v>QUANTA - PUYALLUP - GAS</v>
          </cell>
          <cell r="P388" t="str">
            <v>X221645564</v>
          </cell>
          <cell r="Q388" t="str">
            <v>CUSTOMER</v>
          </cell>
          <cell r="R388" t="str">
            <v>?</v>
          </cell>
          <cell r="S388" t="str">
            <v/>
          </cell>
          <cell r="T388" t="str">
            <v>000000</v>
          </cell>
          <cell r="U388">
            <v>39210</v>
          </cell>
          <cell r="V388">
            <v>39326</v>
          </cell>
          <cell r="X388">
            <v>0</v>
          </cell>
          <cell r="Y388">
            <v>4791.22</v>
          </cell>
          <cell r="Z388">
            <v>2826.56</v>
          </cell>
          <cell r="AA388">
            <v>1</v>
          </cell>
          <cell r="AC388">
            <v>0</v>
          </cell>
          <cell r="AD388">
            <v>0</v>
          </cell>
          <cell r="AE388">
            <v>0</v>
          </cell>
          <cell r="AF388">
            <v>250</v>
          </cell>
          <cell r="AG388">
            <v>0</v>
          </cell>
          <cell r="AI388">
            <v>4791.22</v>
          </cell>
          <cell r="AJ388">
            <v>4791.22</v>
          </cell>
          <cell r="AK388">
            <v>2822.24</v>
          </cell>
          <cell r="AL388">
            <v>839.8</v>
          </cell>
          <cell r="AM388">
            <v>554.95121131741871</v>
          </cell>
          <cell r="AN388">
            <v>322.01</v>
          </cell>
          <cell r="AO388">
            <v>784.4</v>
          </cell>
          <cell r="AP388">
            <v>244</v>
          </cell>
          <cell r="AQ388">
            <v>246</v>
          </cell>
          <cell r="AR388">
            <v>221</v>
          </cell>
        </row>
        <row r="389">
          <cell r="A389">
            <v>106181889</v>
          </cell>
          <cell r="B389">
            <v>0.74155944740435986</v>
          </cell>
          <cell r="C389" t="str">
            <v>N</v>
          </cell>
          <cell r="D389" t="str">
            <v>X</v>
          </cell>
          <cell r="F389" t="str">
            <v>Exclude due to material issues</v>
          </cell>
          <cell r="G389" t="str">
            <v>195.062 2820 ALKI AV SW #C SEATTLE</v>
          </cell>
          <cell r="H389" t="str">
            <v>CGN1</v>
          </cell>
          <cell r="I389" t="str">
            <v>SC1</v>
          </cell>
          <cell r="J389" t="str">
            <v>WA11700260</v>
          </cell>
          <cell r="K389" t="str">
            <v>Commercial Svc/MSA</v>
          </cell>
          <cell r="L389" t="str">
            <v>S.11027.01.01</v>
          </cell>
          <cell r="M389" t="str">
            <v>CAP_Comm/Ind Service</v>
          </cell>
          <cell r="N389" t="str">
            <v>MCSSEG</v>
          </cell>
          <cell r="O389" t="str">
            <v>PILCHUCK - KENT - GAS</v>
          </cell>
          <cell r="P389" t="str">
            <v>X239856718</v>
          </cell>
          <cell r="Q389" t="str">
            <v>?</v>
          </cell>
          <cell r="R389" t="str">
            <v>?</v>
          </cell>
          <cell r="S389" t="str">
            <v/>
          </cell>
          <cell r="T389" t="str">
            <v>000000</v>
          </cell>
          <cell r="U389">
            <v>38961</v>
          </cell>
          <cell r="V389">
            <v>39050</v>
          </cell>
          <cell r="W389">
            <v>39109</v>
          </cell>
          <cell r="X389">
            <v>0</v>
          </cell>
          <cell r="Y389">
            <v>1218.69</v>
          </cell>
          <cell r="Z389">
            <v>123.33</v>
          </cell>
          <cell r="AA389">
            <v>1</v>
          </cell>
          <cell r="AC389">
            <v>0</v>
          </cell>
          <cell r="AD389">
            <v>0</v>
          </cell>
          <cell r="AE389">
            <v>0</v>
          </cell>
          <cell r="AF389">
            <v>5</v>
          </cell>
          <cell r="AG389">
            <v>0</v>
          </cell>
          <cell r="AI389">
            <v>1218.69</v>
          </cell>
          <cell r="AJ389">
            <v>1218.69</v>
          </cell>
          <cell r="AK389">
            <v>122.81</v>
          </cell>
          <cell r="AL389">
            <v>268.27999999999997</v>
          </cell>
          <cell r="AM389">
            <v>141.15684350132619</v>
          </cell>
          <cell r="AN389">
            <v>58.96</v>
          </cell>
          <cell r="AO389">
            <v>763.36</v>
          </cell>
          <cell r="AP389">
            <v>4</v>
          </cell>
          <cell r="AQ389">
            <v>4</v>
          </cell>
          <cell r="AR389">
            <v>3</v>
          </cell>
        </row>
        <row r="390">
          <cell r="A390">
            <v>106184432</v>
          </cell>
          <cell r="B390">
            <v>0.7431922193481435</v>
          </cell>
          <cell r="G390" t="str">
            <v>240.052 5921 6TH AVE # BIG FOOT JAVA TAC</v>
          </cell>
          <cell r="H390" t="str">
            <v>CGN1</v>
          </cell>
          <cell r="I390" t="str">
            <v>SC1</v>
          </cell>
          <cell r="J390" t="str">
            <v>WA12700170</v>
          </cell>
          <cell r="K390" t="str">
            <v>Commercial Svc/MSA</v>
          </cell>
          <cell r="L390" t="str">
            <v>S.11027.01.01</v>
          </cell>
          <cell r="M390" t="str">
            <v>CAP_Comm/Ind Service</v>
          </cell>
          <cell r="N390" t="str">
            <v>MSEPRG</v>
          </cell>
          <cell r="O390" t="str">
            <v>PILCHUCK - LAKEWOOD - GAS</v>
          </cell>
          <cell r="P390" t="str">
            <v>X244104912</v>
          </cell>
          <cell r="Q390" t="str">
            <v>CUSTOMER</v>
          </cell>
          <cell r="R390" t="str">
            <v>?</v>
          </cell>
          <cell r="S390" t="str">
            <v>25001158</v>
          </cell>
          <cell r="T390" t="str">
            <v>000010</v>
          </cell>
          <cell r="U390">
            <v>39027</v>
          </cell>
          <cell r="V390">
            <v>39109</v>
          </cell>
          <cell r="W390">
            <v>39172</v>
          </cell>
          <cell r="X390">
            <v>0</v>
          </cell>
          <cell r="Y390">
            <v>3870.37</v>
          </cell>
          <cell r="Z390">
            <v>2330.5300000000002</v>
          </cell>
          <cell r="AA390">
            <v>1</v>
          </cell>
          <cell r="AC390">
            <v>27.51</v>
          </cell>
          <cell r="AD390">
            <v>32.79</v>
          </cell>
          <cell r="AE390">
            <v>32.79</v>
          </cell>
          <cell r="AF390">
            <v>108</v>
          </cell>
          <cell r="AG390">
            <v>0</v>
          </cell>
          <cell r="AI390">
            <v>3837.58</v>
          </cell>
          <cell r="AJ390">
            <v>3870.37</v>
          </cell>
          <cell r="AK390">
            <v>2318.44</v>
          </cell>
          <cell r="AL390">
            <v>732.58</v>
          </cell>
          <cell r="AM390">
            <v>448.29219274977913</v>
          </cell>
          <cell r="AN390">
            <v>321.39999999999998</v>
          </cell>
          <cell r="AO390">
            <v>468.71</v>
          </cell>
          <cell r="AP390">
            <v>116</v>
          </cell>
          <cell r="AQ390">
            <v>128</v>
          </cell>
          <cell r="AR390">
            <v>115</v>
          </cell>
        </row>
        <row r="391">
          <cell r="A391">
            <v>106176640</v>
          </cell>
          <cell r="B391">
            <v>0.74468978606407177</v>
          </cell>
          <cell r="G391" t="str">
            <v>265.030 2625 WILLAMETTE DR NE # J LACEY</v>
          </cell>
          <cell r="H391" t="str">
            <v>CGN1</v>
          </cell>
          <cell r="I391" t="str">
            <v>SC1</v>
          </cell>
          <cell r="J391" t="str">
            <v>WA03400020</v>
          </cell>
          <cell r="K391" t="str">
            <v>Commercial Svc/MSA</v>
          </cell>
          <cell r="L391" t="str">
            <v>P.11027.01.01</v>
          </cell>
          <cell r="M391" t="str">
            <v>CAP_Comm/Ind serv</v>
          </cell>
          <cell r="N391" t="str">
            <v>QSTHLG</v>
          </cell>
          <cell r="O391" t="str">
            <v>QUANTA - OLYMPIA - GAS</v>
          </cell>
          <cell r="P391" t="str">
            <v>X230838414</v>
          </cell>
          <cell r="Q391" t="str">
            <v>CUSTOMER</v>
          </cell>
          <cell r="R391" t="str">
            <v>NO</v>
          </cell>
          <cell r="S391" t="str">
            <v>25001006</v>
          </cell>
          <cell r="T391" t="str">
            <v>000010</v>
          </cell>
          <cell r="U391">
            <v>38915</v>
          </cell>
          <cell r="V391">
            <v>38990</v>
          </cell>
          <cell r="W391">
            <v>39050</v>
          </cell>
          <cell r="X391">
            <v>0</v>
          </cell>
          <cell r="Y391">
            <v>960.25</v>
          </cell>
          <cell r="Z391">
            <v>386.15</v>
          </cell>
          <cell r="AA391">
            <v>1</v>
          </cell>
          <cell r="AC391">
            <v>27.49</v>
          </cell>
          <cell r="AD391">
            <v>32.770000000000003</v>
          </cell>
          <cell r="AE391">
            <v>32.770000000000003</v>
          </cell>
          <cell r="AF391">
            <v>10</v>
          </cell>
          <cell r="AG391">
            <v>0</v>
          </cell>
          <cell r="AI391">
            <v>927.48</v>
          </cell>
          <cell r="AJ391">
            <v>960.25</v>
          </cell>
          <cell r="AK391">
            <v>385.44</v>
          </cell>
          <cell r="AL391">
            <v>210.85</v>
          </cell>
          <cell r="AM391">
            <v>111.222590627763</v>
          </cell>
          <cell r="AN391">
            <v>79.81</v>
          </cell>
          <cell r="AO391">
            <v>276.60000000000002</v>
          </cell>
          <cell r="AP391">
            <v>37</v>
          </cell>
          <cell r="AQ391">
            <v>40</v>
          </cell>
          <cell r="AR391">
            <v>36</v>
          </cell>
        </row>
        <row r="392">
          <cell r="A392">
            <v>106188060</v>
          </cell>
          <cell r="B392">
            <v>0.74570964774032689</v>
          </cell>
          <cell r="G392" t="str">
            <v>261.061 221 170TH ST S # A SPANAWAY</v>
          </cell>
          <cell r="H392" t="str">
            <v>CGN1</v>
          </cell>
          <cell r="I392" t="str">
            <v>SC3</v>
          </cell>
          <cell r="J392" t="str">
            <v>WA12700270</v>
          </cell>
          <cell r="K392" t="str">
            <v>Commercial Svc/Multi-Mtr</v>
          </cell>
          <cell r="L392" t="str">
            <v>P.11027.01.01</v>
          </cell>
          <cell r="M392" t="str">
            <v>CAP_Comm/Ind serv</v>
          </cell>
          <cell r="N392" t="str">
            <v>QSWPRG</v>
          </cell>
          <cell r="O392" t="str">
            <v>QUANTA - PUYALLUP - GAS</v>
          </cell>
          <cell r="P392" t="str">
            <v>X248907614</v>
          </cell>
          <cell r="Q392" t="str">
            <v>?</v>
          </cell>
          <cell r="R392" t="str">
            <v>NO</v>
          </cell>
          <cell r="S392" t="str">
            <v>25001314</v>
          </cell>
          <cell r="T392" t="str">
            <v>000010</v>
          </cell>
          <cell r="U392">
            <v>39113</v>
          </cell>
          <cell r="V392">
            <v>39172</v>
          </cell>
          <cell r="W392">
            <v>39228</v>
          </cell>
          <cell r="X392">
            <v>0.32</v>
          </cell>
          <cell r="Y392">
            <v>6190.5</v>
          </cell>
          <cell r="Z392">
            <v>3960.76</v>
          </cell>
          <cell r="AA392">
            <v>1</v>
          </cell>
          <cell r="AC392">
            <v>0</v>
          </cell>
          <cell r="AD392">
            <v>0</v>
          </cell>
          <cell r="AE392">
            <v>0</v>
          </cell>
          <cell r="AF392">
            <v>140</v>
          </cell>
          <cell r="AG392">
            <v>0</v>
          </cell>
          <cell r="AI392">
            <v>6190.18</v>
          </cell>
          <cell r="AJ392">
            <v>6190.18</v>
          </cell>
          <cell r="AK392">
            <v>3957.72</v>
          </cell>
          <cell r="AL392">
            <v>1141.25</v>
          </cell>
          <cell r="AM392">
            <v>716.98813439434161</v>
          </cell>
          <cell r="AN392">
            <v>469.9</v>
          </cell>
          <cell r="AO392">
            <v>583.37</v>
          </cell>
          <cell r="AP392">
            <v>133</v>
          </cell>
          <cell r="AQ392">
            <v>152</v>
          </cell>
          <cell r="AR392">
            <v>122</v>
          </cell>
        </row>
        <row r="393">
          <cell r="A393">
            <v>106189430</v>
          </cell>
          <cell r="B393">
            <v>0.74770792271314868</v>
          </cell>
          <cell r="C393" t="str">
            <v>N</v>
          </cell>
          <cell r="D393" t="str">
            <v>X</v>
          </cell>
          <cell r="F393" t="str">
            <v>Exclude due to material issues</v>
          </cell>
          <cell r="G393" t="str">
            <v>273.012 3215 COUGAR LN SW TUMWATER</v>
          </cell>
          <cell r="H393" t="str">
            <v>CGN1</v>
          </cell>
          <cell r="I393" t="str">
            <v>SC1</v>
          </cell>
          <cell r="J393" t="str">
            <v>WA03400060</v>
          </cell>
          <cell r="K393" t="str">
            <v>Commercial Svc/MSA</v>
          </cell>
          <cell r="L393" t="str">
            <v>P.11027.01.01</v>
          </cell>
          <cell r="M393" t="str">
            <v>CAP_Comm/Ind serv</v>
          </cell>
          <cell r="N393" t="str">
            <v>QSTHLG</v>
          </cell>
          <cell r="O393" t="str">
            <v>QUANTA - OLYMPIA - GAS</v>
          </cell>
          <cell r="P393" t="str">
            <v>X252281098</v>
          </cell>
          <cell r="Q393" t="str">
            <v>CUSTOMER</v>
          </cell>
          <cell r="R393" t="str">
            <v>NO</v>
          </cell>
          <cell r="S393" t="str">
            <v>25001281</v>
          </cell>
          <cell r="T393" t="str">
            <v>000010</v>
          </cell>
          <cell r="U393">
            <v>39190</v>
          </cell>
          <cell r="V393">
            <v>39263</v>
          </cell>
          <cell r="W393">
            <v>39326</v>
          </cell>
          <cell r="X393">
            <v>0</v>
          </cell>
          <cell r="Y393">
            <v>8340.2000000000007</v>
          </cell>
          <cell r="Z393">
            <v>4792.3599999999997</v>
          </cell>
          <cell r="AA393">
            <v>1</v>
          </cell>
          <cell r="AC393">
            <v>0</v>
          </cell>
          <cell r="AD393">
            <v>0</v>
          </cell>
          <cell r="AE393">
            <v>0</v>
          </cell>
          <cell r="AF393">
            <v>236</v>
          </cell>
          <cell r="AG393">
            <v>0</v>
          </cell>
          <cell r="AI393">
            <v>8340.2000000000007</v>
          </cell>
          <cell r="AJ393">
            <v>8340.2000000000007</v>
          </cell>
          <cell r="AK393">
            <v>4765.8500000000004</v>
          </cell>
          <cell r="AL393">
            <v>1578.4</v>
          </cell>
          <cell r="AM393">
            <v>966.01786030061885</v>
          </cell>
          <cell r="AN393">
            <v>694.29</v>
          </cell>
          <cell r="AO393">
            <v>1240.68</v>
          </cell>
          <cell r="AP393">
            <v>213</v>
          </cell>
          <cell r="AQ393">
            <v>317</v>
          </cell>
          <cell r="AR393">
            <v>285</v>
          </cell>
        </row>
        <row r="394">
          <cell r="A394">
            <v>106194833</v>
          </cell>
          <cell r="B394">
            <v>0.74943240206867401</v>
          </cell>
          <cell r="C394" t="str">
            <v>N</v>
          </cell>
          <cell r="D394" t="str">
            <v>X</v>
          </cell>
          <cell r="F394" t="str">
            <v>Exclude due to material issues</v>
          </cell>
          <cell r="G394" t="str">
            <v>149.081 1402 SE EVERETT MALL WY EVRT</v>
          </cell>
          <cell r="H394" t="str">
            <v>CGN1</v>
          </cell>
          <cell r="I394" t="str">
            <v>SC3</v>
          </cell>
          <cell r="J394" t="str">
            <v>WA13100050</v>
          </cell>
          <cell r="K394" t="str">
            <v>Commercial Svc/Multi-Mtr</v>
          </cell>
          <cell r="L394" t="str">
            <v>S.11027.01.01</v>
          </cell>
          <cell r="M394" t="str">
            <v>CAP_Comm/Ind Service</v>
          </cell>
          <cell r="N394" t="str">
            <v>MNSNHG</v>
          </cell>
          <cell r="O394" t="str">
            <v>PILCHUCK - MARYSVILLE - GAS</v>
          </cell>
          <cell r="P394" t="str">
            <v/>
          </cell>
          <cell r="Q394" t="str">
            <v/>
          </cell>
          <cell r="R394" t="str">
            <v/>
          </cell>
          <cell r="S394" t="str">
            <v/>
          </cell>
          <cell r="T394" t="str">
            <v>000000</v>
          </cell>
          <cell r="U394">
            <v>39241</v>
          </cell>
          <cell r="V394">
            <v>39326</v>
          </cell>
          <cell r="X394">
            <v>0.32</v>
          </cell>
          <cell r="Y394">
            <v>2865.26</v>
          </cell>
          <cell r="Z394">
            <v>909.34</v>
          </cell>
          <cell r="AA394">
            <v>1</v>
          </cell>
          <cell r="AC394">
            <v>0</v>
          </cell>
          <cell r="AD394">
            <v>0</v>
          </cell>
          <cell r="AE394">
            <v>0</v>
          </cell>
          <cell r="AF394">
            <v>0</v>
          </cell>
          <cell r="AG394">
            <v>0</v>
          </cell>
          <cell r="AI394">
            <v>2864.94</v>
          </cell>
          <cell r="AJ394">
            <v>2864.94</v>
          </cell>
          <cell r="AK394">
            <v>905.55</v>
          </cell>
          <cell r="AL394">
            <v>659.19</v>
          </cell>
          <cell r="AM394">
            <v>331.83655172413773</v>
          </cell>
          <cell r="AN394">
            <v>350.28</v>
          </cell>
          <cell r="AO394">
            <v>928.51</v>
          </cell>
          <cell r="AP394">
            <v>28</v>
          </cell>
          <cell r="AQ394">
            <v>27</v>
          </cell>
          <cell r="AR394">
            <v>24</v>
          </cell>
        </row>
        <row r="395">
          <cell r="A395">
            <v>106183282</v>
          </cell>
          <cell r="B395">
            <v>0.75058827590714827</v>
          </cell>
          <cell r="C395" t="str">
            <v>N</v>
          </cell>
          <cell r="D395" t="str">
            <v>X</v>
          </cell>
          <cell r="F395" t="str">
            <v>Exclude due to material issues</v>
          </cell>
          <cell r="G395" t="str">
            <v>183.073A 5001 25TH AVE NE SEATTLE</v>
          </cell>
          <cell r="H395" t="str">
            <v>CGN1</v>
          </cell>
          <cell r="I395" t="str">
            <v>SC1</v>
          </cell>
          <cell r="J395" t="str">
            <v>WA11700260</v>
          </cell>
          <cell r="K395" t="str">
            <v>Commercial Svc/MSA</v>
          </cell>
          <cell r="L395" t="str">
            <v>S.11027.01.01</v>
          </cell>
          <cell r="M395" t="str">
            <v>CAP_Comm/Ind Service</v>
          </cell>
          <cell r="N395" t="str">
            <v>MCNSEG</v>
          </cell>
          <cell r="O395" t="str">
            <v>PILCHUCK - NOB - GAS</v>
          </cell>
          <cell r="P395" t="str">
            <v>X178412470</v>
          </cell>
          <cell r="Q395" t="str">
            <v>PSE</v>
          </cell>
          <cell r="R395" t="str">
            <v>?</v>
          </cell>
          <cell r="S395" t="str">
            <v/>
          </cell>
          <cell r="T395" t="str">
            <v>000000</v>
          </cell>
          <cell r="U395">
            <v>39024</v>
          </cell>
          <cell r="V395">
            <v>39109</v>
          </cell>
          <cell r="W395">
            <v>39172</v>
          </cell>
          <cell r="X395">
            <v>0</v>
          </cell>
          <cell r="Y395">
            <v>9238.8799999999992</v>
          </cell>
          <cell r="Z395">
            <v>5052.45</v>
          </cell>
          <cell r="AA395">
            <v>1</v>
          </cell>
          <cell r="AC395">
            <v>0</v>
          </cell>
          <cell r="AD395">
            <v>0</v>
          </cell>
          <cell r="AE395">
            <v>0</v>
          </cell>
          <cell r="AF395">
            <v>106</v>
          </cell>
          <cell r="AG395">
            <v>0</v>
          </cell>
          <cell r="AI395">
            <v>9238.8799999999992</v>
          </cell>
          <cell r="AJ395">
            <v>9238.8799999999992</v>
          </cell>
          <cell r="AK395">
            <v>5025.7299999999996</v>
          </cell>
          <cell r="AL395">
            <v>1914.02</v>
          </cell>
          <cell r="AM395">
            <v>1070.1090008841729</v>
          </cell>
          <cell r="AN395">
            <v>923.44</v>
          </cell>
          <cell r="AO395">
            <v>1311.04</v>
          </cell>
          <cell r="AP395">
            <v>88</v>
          </cell>
          <cell r="AQ395">
            <v>129</v>
          </cell>
          <cell r="AR395">
            <v>116</v>
          </cell>
        </row>
        <row r="396">
          <cell r="A396">
            <v>106158911</v>
          </cell>
          <cell r="B396">
            <v>0.75128588585303291</v>
          </cell>
          <cell r="G396" t="str">
            <v>263.073 18704 MERIDIAN E PUYALLUP</v>
          </cell>
          <cell r="H396" t="str">
            <v>CGN1</v>
          </cell>
          <cell r="I396" t="str">
            <v>SC1</v>
          </cell>
          <cell r="J396" t="str">
            <v>WA12700270</v>
          </cell>
          <cell r="K396" t="str">
            <v>Commercial Svc/MSA</v>
          </cell>
          <cell r="L396" t="str">
            <v>P.11027.01.01</v>
          </cell>
          <cell r="M396" t="str">
            <v>CAP_Comm/Ind serv</v>
          </cell>
          <cell r="N396" t="str">
            <v>QSWPRG</v>
          </cell>
          <cell r="O396" t="str">
            <v>QUANTA - PUYALLUP - GAS</v>
          </cell>
          <cell r="P396" t="str">
            <v>X204898625</v>
          </cell>
          <cell r="Q396" t="str">
            <v>CUSTOMER</v>
          </cell>
          <cell r="R396" t="str">
            <v>NO</v>
          </cell>
          <cell r="S396" t="str">
            <v>25000733</v>
          </cell>
          <cell r="T396" t="str">
            <v>000020</v>
          </cell>
          <cell r="U396">
            <v>39136</v>
          </cell>
          <cell r="V396">
            <v>39200</v>
          </cell>
          <cell r="W396">
            <v>39263</v>
          </cell>
          <cell r="X396">
            <v>0.11</v>
          </cell>
          <cell r="Y396">
            <v>1563.82</v>
          </cell>
          <cell r="Z396">
            <v>459.44</v>
          </cell>
          <cell r="AA396">
            <v>1</v>
          </cell>
          <cell r="AC396">
            <v>28.49</v>
          </cell>
          <cell r="AD396">
            <v>33.96</v>
          </cell>
          <cell r="AE396">
            <v>33.96</v>
          </cell>
          <cell r="AF396">
            <v>42</v>
          </cell>
          <cell r="AG396">
            <v>0</v>
          </cell>
          <cell r="AI396">
            <v>1529.75</v>
          </cell>
          <cell r="AJ396">
            <v>1563.71</v>
          </cell>
          <cell r="AK396">
            <v>459.09</v>
          </cell>
          <cell r="AL396">
            <v>481.62</v>
          </cell>
          <cell r="AM396">
            <v>181.1193722369585</v>
          </cell>
          <cell r="AN396">
            <v>332.89</v>
          </cell>
          <cell r="AO396">
            <v>272.77</v>
          </cell>
          <cell r="AP396">
            <v>44</v>
          </cell>
          <cell r="AQ396">
            <v>42</v>
          </cell>
          <cell r="AR396">
            <v>38</v>
          </cell>
        </row>
        <row r="397">
          <cell r="A397">
            <v>106162664</v>
          </cell>
          <cell r="B397">
            <v>0.75177429522020756</v>
          </cell>
          <cell r="G397" t="str">
            <v>191.082 130 105TH AVE SE # B BELLEVUE</v>
          </cell>
          <cell r="H397" t="str">
            <v>CGN1</v>
          </cell>
          <cell r="I397" t="str">
            <v>SC1</v>
          </cell>
          <cell r="J397" t="str">
            <v>WA11700040</v>
          </cell>
          <cell r="K397" t="str">
            <v>Commercial Svc/MSA</v>
          </cell>
          <cell r="L397" t="str">
            <v>P.11027.01.01</v>
          </cell>
          <cell r="M397" t="str">
            <v>CAP_Comm/Ind serv</v>
          </cell>
          <cell r="N397" t="str">
            <v>QCNOKG</v>
          </cell>
          <cell r="O397" t="str">
            <v>QUANTA - REDMOND - GAS</v>
          </cell>
          <cell r="P397" t="str">
            <v>X210624107</v>
          </cell>
          <cell r="Q397" t="str">
            <v>PSE</v>
          </cell>
          <cell r="R397" t="str">
            <v>NO</v>
          </cell>
          <cell r="S397" t="str">
            <v>25000931</v>
          </cell>
          <cell r="T397" t="str">
            <v>000010</v>
          </cell>
          <cell r="U397">
            <v>39031</v>
          </cell>
          <cell r="V397">
            <v>39109</v>
          </cell>
          <cell r="W397">
            <v>39172</v>
          </cell>
          <cell r="X397">
            <v>0</v>
          </cell>
          <cell r="Y397">
            <v>3056.04</v>
          </cell>
          <cell r="Z397">
            <v>1559.86</v>
          </cell>
          <cell r="AA397">
            <v>1</v>
          </cell>
          <cell r="AB397">
            <v>166.27</v>
          </cell>
          <cell r="AC397">
            <v>134.54</v>
          </cell>
          <cell r="AD397">
            <v>160.37</v>
          </cell>
          <cell r="AE397">
            <v>359.89250357000003</v>
          </cell>
          <cell r="AF397">
            <v>20</v>
          </cell>
          <cell r="AG397">
            <v>0</v>
          </cell>
          <cell r="AI397">
            <v>2696.14749643</v>
          </cell>
          <cell r="AJ397">
            <v>3056.04</v>
          </cell>
          <cell r="AK397">
            <v>1551.05</v>
          </cell>
          <cell r="AL397">
            <v>588.44000000000005</v>
          </cell>
          <cell r="AM397">
            <v>353.97103448275857</v>
          </cell>
          <cell r="AN397">
            <v>217.48</v>
          </cell>
          <cell r="AO397">
            <v>677.57</v>
          </cell>
          <cell r="AP397">
            <v>72</v>
          </cell>
          <cell r="AQ397">
            <v>77</v>
          </cell>
          <cell r="AR397">
            <v>69</v>
          </cell>
        </row>
        <row r="398">
          <cell r="A398">
            <v>106195294</v>
          </cell>
          <cell r="B398">
            <v>0.75298868170228817</v>
          </cell>
          <cell r="C398" t="str">
            <v>N</v>
          </cell>
          <cell r="D398" t="str">
            <v>X</v>
          </cell>
          <cell r="F398" t="str">
            <v>Exclude due to material issues</v>
          </cell>
          <cell r="G398" t="str">
            <v>243.079 3025 142ND AVE E #A SUMNER</v>
          </cell>
          <cell r="H398" t="str">
            <v>CGN1</v>
          </cell>
          <cell r="I398" t="str">
            <v>SC1</v>
          </cell>
          <cell r="J398" t="str">
            <v>WA12700160</v>
          </cell>
          <cell r="K398" t="str">
            <v>Commercial Svc/MSA</v>
          </cell>
          <cell r="L398" t="str">
            <v>P.11027.01.01</v>
          </cell>
          <cell r="M398" t="str">
            <v>CAP_Comm/Ind serv</v>
          </cell>
          <cell r="N398" t="str">
            <v>QSWPRGS</v>
          </cell>
          <cell r="O398" t="str">
            <v>QUANTA - PUYALLUP - GAS - SIMPLE SERVICE</v>
          </cell>
          <cell r="P398" t="str">
            <v>X251152308</v>
          </cell>
          <cell r="Q398" t="str">
            <v>?</v>
          </cell>
          <cell r="R398" t="str">
            <v>NO</v>
          </cell>
          <cell r="S398" t="str">
            <v>25001426</v>
          </cell>
          <cell r="T398" t="str">
            <v>000040</v>
          </cell>
          <cell r="U398">
            <v>39261</v>
          </cell>
          <cell r="V398">
            <v>39326</v>
          </cell>
          <cell r="X398">
            <v>0</v>
          </cell>
          <cell r="Y398">
            <v>627.57000000000005</v>
          </cell>
          <cell r="Z398">
            <v>157.15</v>
          </cell>
          <cell r="AA398">
            <v>1</v>
          </cell>
          <cell r="AC398">
            <v>0</v>
          </cell>
          <cell r="AD398">
            <v>0</v>
          </cell>
          <cell r="AE398">
            <v>0</v>
          </cell>
          <cell r="AF398">
            <v>29</v>
          </cell>
          <cell r="AG398">
            <v>0</v>
          </cell>
          <cell r="AI398">
            <v>627.57000000000005</v>
          </cell>
          <cell r="AJ398">
            <v>627.57000000000005</v>
          </cell>
          <cell r="AK398">
            <v>156.51</v>
          </cell>
          <cell r="AL398">
            <v>98.99</v>
          </cell>
          <cell r="AM398">
            <v>72.689363395225428</v>
          </cell>
          <cell r="AN398">
            <v>17.7</v>
          </cell>
          <cell r="AO398">
            <v>352.83</v>
          </cell>
          <cell r="AP398">
            <v>15</v>
          </cell>
          <cell r="AQ398">
            <v>15</v>
          </cell>
          <cell r="AR398">
            <v>14</v>
          </cell>
        </row>
        <row r="399">
          <cell r="A399">
            <v>106185314</v>
          </cell>
          <cell r="B399">
            <v>0.75525561732634383</v>
          </cell>
          <cell r="G399" t="str">
            <v>253.054 10501 47TH AVE SW LAKEWOOD</v>
          </cell>
          <cell r="H399" t="str">
            <v>CGN1</v>
          </cell>
          <cell r="I399" t="str">
            <v>SC1</v>
          </cell>
          <cell r="J399" t="str">
            <v>WA12700210</v>
          </cell>
          <cell r="K399" t="str">
            <v>Commercial Svc/MSA</v>
          </cell>
          <cell r="L399" t="str">
            <v>P.11027.01.01</v>
          </cell>
          <cell r="M399" t="str">
            <v>CAP_Comm/Ind serv</v>
          </cell>
          <cell r="N399" t="str">
            <v>QSWPRG</v>
          </cell>
          <cell r="O399" t="str">
            <v>QUANTA - PUYALLUP - GAS</v>
          </cell>
          <cell r="P399" t="str">
            <v>X243174174</v>
          </cell>
          <cell r="Q399" t="str">
            <v>CUSTOMER</v>
          </cell>
          <cell r="R399" t="str">
            <v>NO</v>
          </cell>
          <cell r="S399" t="str">
            <v/>
          </cell>
          <cell r="T399" t="str">
            <v>000000</v>
          </cell>
          <cell r="U399">
            <v>39192</v>
          </cell>
          <cell r="V399">
            <v>39263</v>
          </cell>
          <cell r="W399">
            <v>39326</v>
          </cell>
          <cell r="X399">
            <v>0</v>
          </cell>
          <cell r="Y399">
            <v>5445.47</v>
          </cell>
          <cell r="Z399">
            <v>3363.61</v>
          </cell>
          <cell r="AA399">
            <v>1</v>
          </cell>
          <cell r="AC399">
            <v>0</v>
          </cell>
          <cell r="AD399">
            <v>0</v>
          </cell>
          <cell r="AE399">
            <v>0</v>
          </cell>
          <cell r="AF399">
            <v>50</v>
          </cell>
          <cell r="AG399">
            <v>0</v>
          </cell>
          <cell r="AI399">
            <v>5445.47</v>
          </cell>
          <cell r="AJ399">
            <v>5445.47</v>
          </cell>
          <cell r="AK399">
            <v>3345.01</v>
          </cell>
          <cell r="AL399">
            <v>947.03</v>
          </cell>
          <cell r="AM399">
            <v>630.73083112289987</v>
          </cell>
          <cell r="AN399">
            <v>361.34</v>
          </cell>
          <cell r="AO399">
            <v>752.83</v>
          </cell>
          <cell r="AP399">
            <v>37</v>
          </cell>
          <cell r="AQ399">
            <v>51</v>
          </cell>
          <cell r="AR399">
            <v>46</v>
          </cell>
        </row>
        <row r="400">
          <cell r="A400">
            <v>106176632</v>
          </cell>
          <cell r="B400">
            <v>0.75696675482702425</v>
          </cell>
          <cell r="C400" t="str">
            <v>N</v>
          </cell>
          <cell r="D400" t="str">
            <v>X</v>
          </cell>
          <cell r="F400" t="str">
            <v>Exclude due to material issues</v>
          </cell>
          <cell r="G400" t="str">
            <v>252.087 21210 STATE ROUTE 410 E BONNEY L</v>
          </cell>
          <cell r="H400" t="str">
            <v>CGN1</v>
          </cell>
          <cell r="I400" t="str">
            <v>SC1</v>
          </cell>
          <cell r="J400" t="str">
            <v>WA12700010</v>
          </cell>
          <cell r="K400" t="str">
            <v>Commercial Svc/MSA</v>
          </cell>
          <cell r="L400" t="str">
            <v>P.11027.01.01</v>
          </cell>
          <cell r="M400" t="str">
            <v>CAP_Comm/Ind serv</v>
          </cell>
          <cell r="N400" t="str">
            <v>QSWPRG</v>
          </cell>
          <cell r="O400" t="str">
            <v>QUANTA - PUYALLUP - GAS</v>
          </cell>
          <cell r="P400" t="str">
            <v>X231946682</v>
          </cell>
          <cell r="Q400" t="str">
            <v>CUSTOMER</v>
          </cell>
          <cell r="R400" t="str">
            <v>NO</v>
          </cell>
          <cell r="S400" t="str">
            <v>25000960</v>
          </cell>
          <cell r="T400" t="str">
            <v>000010</v>
          </cell>
          <cell r="U400">
            <v>39246</v>
          </cell>
          <cell r="V400">
            <v>39326</v>
          </cell>
          <cell r="X400">
            <v>0</v>
          </cell>
          <cell r="Y400">
            <v>1680.96</v>
          </cell>
          <cell r="Z400">
            <v>221.55</v>
          </cell>
          <cell r="AA400">
            <v>1</v>
          </cell>
          <cell r="AC400">
            <v>0</v>
          </cell>
          <cell r="AD400">
            <v>0</v>
          </cell>
          <cell r="AE400">
            <v>0</v>
          </cell>
          <cell r="AF400">
            <v>40</v>
          </cell>
          <cell r="AG400">
            <v>0</v>
          </cell>
          <cell r="AI400">
            <v>1680.96</v>
          </cell>
          <cell r="AJ400">
            <v>1680.96</v>
          </cell>
          <cell r="AK400">
            <v>219.11</v>
          </cell>
          <cell r="AL400">
            <v>548.69000000000005</v>
          </cell>
          <cell r="AM400">
            <v>194.70005305039786</v>
          </cell>
          <cell r="AN400">
            <v>569.63</v>
          </cell>
          <cell r="AO400">
            <v>322.24</v>
          </cell>
          <cell r="AP400">
            <v>21</v>
          </cell>
          <cell r="AQ400">
            <v>21</v>
          </cell>
          <cell r="AR400">
            <v>19</v>
          </cell>
        </row>
        <row r="401">
          <cell r="A401">
            <v>106190378</v>
          </cell>
          <cell r="B401">
            <v>0.75761543582766144</v>
          </cell>
          <cell r="G401" t="str">
            <v>213.076 17200 SOUTHCENTER PKWY # 110 TUK</v>
          </cell>
          <cell r="H401" t="str">
            <v>CGN1</v>
          </cell>
          <cell r="I401" t="str">
            <v>SC1</v>
          </cell>
          <cell r="J401" t="str">
            <v>WA11700290</v>
          </cell>
          <cell r="K401" t="str">
            <v>Commercial Svc/MSA</v>
          </cell>
          <cell r="L401" t="str">
            <v>P.11027.01.01</v>
          </cell>
          <cell r="M401" t="str">
            <v>CAP_Comm/Ind serv</v>
          </cell>
          <cell r="N401" t="str">
            <v>QCSOKG</v>
          </cell>
          <cell r="O401" t="str">
            <v>QUANTA - SOUTH KING - GAS</v>
          </cell>
          <cell r="P401" t="str">
            <v>X250978879</v>
          </cell>
          <cell r="Q401" t="str">
            <v>CUSTOMER</v>
          </cell>
          <cell r="R401" t="str">
            <v>?</v>
          </cell>
          <cell r="S401" t="str">
            <v/>
          </cell>
          <cell r="T401" t="str">
            <v>000000</v>
          </cell>
          <cell r="U401">
            <v>39232</v>
          </cell>
          <cell r="V401">
            <v>39326</v>
          </cell>
          <cell r="X401">
            <v>0</v>
          </cell>
          <cell r="Y401">
            <v>2494.6799999999998</v>
          </cell>
          <cell r="Z401">
            <v>1319.61</v>
          </cell>
          <cell r="AA401">
            <v>1</v>
          </cell>
          <cell r="AC401">
            <v>0</v>
          </cell>
          <cell r="AD401">
            <v>0</v>
          </cell>
          <cell r="AE401">
            <v>0</v>
          </cell>
          <cell r="AF401">
            <v>125</v>
          </cell>
          <cell r="AG401">
            <v>0</v>
          </cell>
          <cell r="AI401">
            <v>2494.6799999999998</v>
          </cell>
          <cell r="AJ401">
            <v>2494.6799999999998</v>
          </cell>
          <cell r="AK401">
            <v>1315.88</v>
          </cell>
          <cell r="AL401">
            <v>398.06</v>
          </cell>
          <cell r="AM401">
            <v>288.95055702917762</v>
          </cell>
          <cell r="AN401">
            <v>127.74</v>
          </cell>
          <cell r="AO401">
            <v>642.6</v>
          </cell>
          <cell r="AP401">
            <v>126</v>
          </cell>
          <cell r="AQ401">
            <v>136</v>
          </cell>
          <cell r="AR401">
            <v>122</v>
          </cell>
        </row>
        <row r="402">
          <cell r="A402">
            <v>106182508</v>
          </cell>
          <cell r="B402">
            <v>0.75861807167940687</v>
          </cell>
          <cell r="G402" t="str">
            <v>236.071 35205 PACIFIC HWY S # B FEDERAL</v>
          </cell>
          <cell r="H402" t="str">
            <v>CGN1</v>
          </cell>
          <cell r="I402" t="str">
            <v>SC1</v>
          </cell>
          <cell r="J402" t="str">
            <v>WA11700320</v>
          </cell>
          <cell r="K402" t="str">
            <v>Commercial Svc/MSA</v>
          </cell>
          <cell r="L402" t="str">
            <v>P.11027.01.01</v>
          </cell>
          <cell r="M402" t="str">
            <v>CAP_Comm/Ind serv</v>
          </cell>
          <cell r="N402" t="str">
            <v>QCSOKG</v>
          </cell>
          <cell r="O402" t="str">
            <v>QUANTA - SOUTH KING - GAS</v>
          </cell>
          <cell r="P402" t="str">
            <v>X240720668</v>
          </cell>
          <cell r="Q402" t="str">
            <v>CUSTOMER</v>
          </cell>
          <cell r="R402" t="str">
            <v>?</v>
          </cell>
          <cell r="S402" t="str">
            <v>25001120</v>
          </cell>
          <cell r="T402" t="str">
            <v>000010</v>
          </cell>
          <cell r="U402">
            <v>39013</v>
          </cell>
          <cell r="V402">
            <v>39081</v>
          </cell>
          <cell r="W402">
            <v>39172</v>
          </cell>
          <cell r="X402">
            <v>0</v>
          </cell>
          <cell r="Y402">
            <v>353.84</v>
          </cell>
          <cell r="Z402">
            <v>125.91</v>
          </cell>
          <cell r="AA402">
            <v>1</v>
          </cell>
          <cell r="AC402">
            <v>27.45</v>
          </cell>
          <cell r="AD402">
            <v>32.72</v>
          </cell>
          <cell r="AE402">
            <v>32.72</v>
          </cell>
          <cell r="AF402">
            <v>12</v>
          </cell>
          <cell r="AG402">
            <v>0</v>
          </cell>
          <cell r="AI402">
            <v>321.12</v>
          </cell>
          <cell r="AJ402">
            <v>353.84</v>
          </cell>
          <cell r="AK402">
            <v>125.47</v>
          </cell>
          <cell r="AL402">
            <v>60.7</v>
          </cell>
          <cell r="AM402">
            <v>40.984120247568512</v>
          </cell>
          <cell r="AN402">
            <v>8.59</v>
          </cell>
          <cell r="AO402">
            <v>158.03</v>
          </cell>
          <cell r="AP402">
            <v>12</v>
          </cell>
          <cell r="AQ402">
            <v>14</v>
          </cell>
          <cell r="AR402">
            <v>13</v>
          </cell>
        </row>
        <row r="403">
          <cell r="A403">
            <v>106173049</v>
          </cell>
          <cell r="B403">
            <v>0.76547542246403211</v>
          </cell>
          <cell r="G403" t="str">
            <v>232.083 32338 109 PL SE AUBURN</v>
          </cell>
          <cell r="H403" t="str">
            <v>CGN1</v>
          </cell>
          <cell r="I403" t="str">
            <v>SC1</v>
          </cell>
          <cell r="J403" t="str">
            <v>WA11700020</v>
          </cell>
          <cell r="K403" t="str">
            <v>Commercial Svc/MSA</v>
          </cell>
          <cell r="L403" t="str">
            <v>P.11027.01.01</v>
          </cell>
          <cell r="M403" t="str">
            <v>CAP_Comm/Ind serv</v>
          </cell>
          <cell r="N403" t="str">
            <v>QCSOKG</v>
          </cell>
          <cell r="O403" t="str">
            <v>QUANTA - SOUTH KING - GAS</v>
          </cell>
          <cell r="P403" t="str">
            <v/>
          </cell>
          <cell r="Q403" t="str">
            <v/>
          </cell>
          <cell r="R403" t="str">
            <v/>
          </cell>
          <cell r="S403" t="str">
            <v/>
          </cell>
          <cell r="T403" t="str">
            <v>000000</v>
          </cell>
          <cell r="U403">
            <v>39059</v>
          </cell>
          <cell r="V403">
            <v>39137</v>
          </cell>
          <cell r="W403">
            <v>39200</v>
          </cell>
          <cell r="X403">
            <v>0</v>
          </cell>
          <cell r="Y403">
            <v>2789.24</v>
          </cell>
          <cell r="Z403">
            <v>920.64</v>
          </cell>
          <cell r="AA403">
            <v>1</v>
          </cell>
          <cell r="AB403">
            <v>164.21</v>
          </cell>
          <cell r="AC403">
            <v>745.36</v>
          </cell>
          <cell r="AD403">
            <v>888.47</v>
          </cell>
          <cell r="AE403">
            <v>1085.52052211</v>
          </cell>
          <cell r="AF403">
            <v>0</v>
          </cell>
          <cell r="AG403">
            <v>0</v>
          </cell>
          <cell r="AI403">
            <v>1703.7194778899998</v>
          </cell>
          <cell r="AJ403">
            <v>2789.24</v>
          </cell>
          <cell r="AK403">
            <v>920.1</v>
          </cell>
          <cell r="AL403">
            <v>429.03</v>
          </cell>
          <cell r="AM403">
            <v>323.06847038019441</v>
          </cell>
          <cell r="AN403">
            <v>132.06</v>
          </cell>
          <cell r="AO403">
            <v>1302.3599999999999</v>
          </cell>
          <cell r="AP403">
            <v>88</v>
          </cell>
          <cell r="AQ403">
            <v>112</v>
          </cell>
          <cell r="AR403">
            <v>90</v>
          </cell>
        </row>
        <row r="404">
          <cell r="A404">
            <v>106185321</v>
          </cell>
          <cell r="B404">
            <v>0.77113051208107586</v>
          </cell>
          <cell r="G404" t="str">
            <v>223.071 33507 9TH AVE S # C-HSE FEDERAL</v>
          </cell>
          <cell r="H404" t="str">
            <v>CGN1</v>
          </cell>
          <cell r="I404" t="str">
            <v>SC1</v>
          </cell>
          <cell r="J404" t="str">
            <v>WA11700320</v>
          </cell>
          <cell r="K404" t="str">
            <v>Commercial Svc/MSA</v>
          </cell>
          <cell r="L404" t="str">
            <v>P.11027.01.01</v>
          </cell>
          <cell r="M404" t="str">
            <v>CAP_Comm/Ind serv</v>
          </cell>
          <cell r="N404" t="str">
            <v>QCSOKG</v>
          </cell>
          <cell r="O404" t="str">
            <v>QUANTA - SOUTH KING - GAS</v>
          </cell>
          <cell r="P404" t="str">
            <v>X243480516</v>
          </cell>
          <cell r="Q404" t="str">
            <v>CUSTOMER</v>
          </cell>
          <cell r="R404" t="str">
            <v>?</v>
          </cell>
          <cell r="S404" t="str">
            <v>25001254</v>
          </cell>
          <cell r="T404" t="str">
            <v>000010</v>
          </cell>
          <cell r="U404">
            <v>39139</v>
          </cell>
          <cell r="V404">
            <v>39200</v>
          </cell>
          <cell r="W404">
            <v>39263</v>
          </cell>
          <cell r="X404">
            <v>0</v>
          </cell>
          <cell r="Y404">
            <v>579.04</v>
          </cell>
          <cell r="Z404">
            <v>292.35000000000002</v>
          </cell>
          <cell r="AA404">
            <v>1</v>
          </cell>
          <cell r="AC404">
            <v>27.86</v>
          </cell>
          <cell r="AD404">
            <v>33.21</v>
          </cell>
          <cell r="AE404">
            <v>33.21</v>
          </cell>
          <cell r="AF404">
            <v>28</v>
          </cell>
          <cell r="AG404">
            <v>0</v>
          </cell>
          <cell r="AI404">
            <v>545.82999999999993</v>
          </cell>
          <cell r="AJ404">
            <v>579.04</v>
          </cell>
          <cell r="AK404">
            <v>292.14999999999998</v>
          </cell>
          <cell r="AL404">
            <v>84.16</v>
          </cell>
          <cell r="AM404">
            <v>67.068293545534914</v>
          </cell>
          <cell r="AN404">
            <v>30.21</v>
          </cell>
          <cell r="AO404">
            <v>170.7</v>
          </cell>
          <cell r="AP404">
            <v>28</v>
          </cell>
          <cell r="AQ404">
            <v>30</v>
          </cell>
          <cell r="AR404">
            <v>27</v>
          </cell>
        </row>
        <row r="405">
          <cell r="A405">
            <v>106174734</v>
          </cell>
          <cell r="B405">
            <v>0.77463961867995157</v>
          </cell>
          <cell r="G405" t="str">
            <v>258.045 10400 17TH ST TACOMA</v>
          </cell>
          <cell r="H405" t="str">
            <v>CGN1</v>
          </cell>
          <cell r="I405" t="str">
            <v>SC1</v>
          </cell>
          <cell r="J405" t="str">
            <v>WA12700270</v>
          </cell>
          <cell r="K405" t="str">
            <v>Commercial Svc/MSA</v>
          </cell>
          <cell r="L405" t="str">
            <v>P.11027.01.01</v>
          </cell>
          <cell r="M405" t="str">
            <v>CAP_Comm/Ind serv</v>
          </cell>
          <cell r="N405" t="str">
            <v>QSTHLG</v>
          </cell>
          <cell r="O405" t="str">
            <v>QUANTA - OLYMPIA - GAS</v>
          </cell>
          <cell r="P405" t="str">
            <v>X229149166</v>
          </cell>
          <cell r="Q405" t="str">
            <v>CUSTOMER</v>
          </cell>
          <cell r="R405" t="str">
            <v>NO</v>
          </cell>
          <cell r="S405" t="str">
            <v>25001037</v>
          </cell>
          <cell r="T405" t="str">
            <v>000010</v>
          </cell>
          <cell r="U405">
            <v>38939</v>
          </cell>
          <cell r="V405">
            <v>39018</v>
          </cell>
          <cell r="W405">
            <v>39081</v>
          </cell>
          <cell r="X405">
            <v>0</v>
          </cell>
          <cell r="Y405">
            <v>6621.7</v>
          </cell>
          <cell r="Z405">
            <v>4480.57</v>
          </cell>
          <cell r="AA405">
            <v>1</v>
          </cell>
          <cell r="AC405">
            <v>27.45</v>
          </cell>
          <cell r="AD405">
            <v>32.72</v>
          </cell>
          <cell r="AE405">
            <v>32.72</v>
          </cell>
          <cell r="AF405">
            <v>120</v>
          </cell>
          <cell r="AG405">
            <v>0</v>
          </cell>
          <cell r="AI405">
            <v>6588.98</v>
          </cell>
          <cell r="AJ405">
            <v>6621.7</v>
          </cell>
          <cell r="AK405">
            <v>4476.3599999999997</v>
          </cell>
          <cell r="AL405">
            <v>1237.0999999999999</v>
          </cell>
          <cell r="AM405">
            <v>766.96967285588016</v>
          </cell>
          <cell r="AN405">
            <v>441.17</v>
          </cell>
          <cell r="AO405">
            <v>445.47</v>
          </cell>
          <cell r="AP405">
            <v>172</v>
          </cell>
          <cell r="AQ405">
            <v>240</v>
          </cell>
          <cell r="AR405">
            <v>216</v>
          </cell>
        </row>
        <row r="406">
          <cell r="A406">
            <v>106177126</v>
          </cell>
          <cell r="B406">
            <v>0.77512356180982067</v>
          </cell>
          <cell r="G406" t="str">
            <v>232.074 32129 WEYERHAEUSER WAY S FEDERAL</v>
          </cell>
          <cell r="H406" t="str">
            <v>CGN1</v>
          </cell>
          <cell r="I406" t="str">
            <v>SM1</v>
          </cell>
          <cell r="J406" t="str">
            <v>WA11700320</v>
          </cell>
          <cell r="K406" t="str">
            <v>Res Svc/MSA-Scat New Const</v>
          </cell>
          <cell r="L406" t="str">
            <v>P.11027.01.01</v>
          </cell>
          <cell r="M406" t="str">
            <v>CAP_Comm/Ind serv</v>
          </cell>
          <cell r="N406" t="str">
            <v>QCSOKG</v>
          </cell>
          <cell r="O406" t="str">
            <v>QUANTA - SOUTH KING - GAS</v>
          </cell>
          <cell r="P406" t="str">
            <v>X221081389</v>
          </cell>
          <cell r="Q406" t="str">
            <v>CUSTOMER</v>
          </cell>
          <cell r="R406" t="str">
            <v>NO</v>
          </cell>
          <cell r="S406" t="str">
            <v/>
          </cell>
          <cell r="T406" t="str">
            <v>000000</v>
          </cell>
          <cell r="U406">
            <v>39174</v>
          </cell>
          <cell r="V406">
            <v>39326</v>
          </cell>
          <cell r="X406">
            <v>0</v>
          </cell>
          <cell r="Y406">
            <v>920.51</v>
          </cell>
          <cell r="Z406">
            <v>231.03</v>
          </cell>
          <cell r="AA406">
            <v>1</v>
          </cell>
          <cell r="AB406">
            <v>169.32</v>
          </cell>
          <cell r="AC406">
            <v>178.08</v>
          </cell>
          <cell r="AD406">
            <v>212.27</v>
          </cell>
          <cell r="AE406">
            <v>415.45247612000003</v>
          </cell>
          <cell r="AF406">
            <v>50</v>
          </cell>
          <cell r="AG406">
            <v>0</v>
          </cell>
          <cell r="AI406">
            <v>505.05752387999996</v>
          </cell>
          <cell r="AJ406">
            <v>920.51</v>
          </cell>
          <cell r="AK406">
            <v>229.76</v>
          </cell>
          <cell r="AL406">
            <v>190.39</v>
          </cell>
          <cell r="AM406">
            <v>106.61963748894789</v>
          </cell>
          <cell r="AN406">
            <v>73.790000000000006</v>
          </cell>
          <cell r="AO406">
            <v>419.69</v>
          </cell>
          <cell r="AP406">
            <v>22</v>
          </cell>
          <cell r="AQ406">
            <v>22</v>
          </cell>
          <cell r="AR406">
            <v>20</v>
          </cell>
        </row>
        <row r="407">
          <cell r="A407">
            <v>106116915</v>
          </cell>
          <cell r="B407">
            <v>0.77548328574482284</v>
          </cell>
          <cell r="C407" t="str">
            <v>N</v>
          </cell>
          <cell r="D407" t="str">
            <v>X</v>
          </cell>
          <cell r="E407" t="str">
            <v>X</v>
          </cell>
          <cell r="F407" t="str">
            <v>Exclude due to material issues; Exclude due to obsolete service master ((QSC3-31a NCC Comm/Ind Gas Svc per ft))</v>
          </cell>
          <cell r="G407" t="str">
            <v>263.068 5530 184TH ST E # A PUYALLUP</v>
          </cell>
          <cell r="H407" t="str">
            <v>CGN1</v>
          </cell>
          <cell r="I407" t="str">
            <v>SC1</v>
          </cell>
          <cell r="J407" t="str">
            <v>WA12700270</v>
          </cell>
          <cell r="K407" t="str">
            <v>Commercial Svc/MSA</v>
          </cell>
          <cell r="L407" t="str">
            <v>P.11027.01.01</v>
          </cell>
          <cell r="M407" t="str">
            <v>CAP_Comm/Ind serv</v>
          </cell>
          <cell r="N407" t="str">
            <v>QSWPRG</v>
          </cell>
          <cell r="O407" t="str">
            <v>QUANTA - PUYALLUP - GAS</v>
          </cell>
          <cell r="P407" t="str">
            <v>X693052189</v>
          </cell>
          <cell r="Q407" t="str">
            <v>CUSTOMER</v>
          </cell>
          <cell r="R407" t="str">
            <v>NO</v>
          </cell>
          <cell r="S407" t="str">
            <v>30002661</v>
          </cell>
          <cell r="T407" t="str">
            <v>000010</v>
          </cell>
          <cell r="U407">
            <v>39010</v>
          </cell>
          <cell r="V407">
            <v>39109</v>
          </cell>
          <cell r="W407">
            <v>39200</v>
          </cell>
          <cell r="X407">
            <v>0</v>
          </cell>
          <cell r="Y407">
            <v>12690.24</v>
          </cell>
          <cell r="Z407">
            <v>7996.97</v>
          </cell>
          <cell r="AA407">
            <v>1</v>
          </cell>
          <cell r="AC407">
            <v>382.67</v>
          </cell>
          <cell r="AD407">
            <v>456.14</v>
          </cell>
          <cell r="AE407">
            <v>456.14</v>
          </cell>
          <cell r="AF407">
            <v>300</v>
          </cell>
          <cell r="AG407">
            <v>0</v>
          </cell>
          <cell r="AI407">
            <v>12234.1</v>
          </cell>
          <cell r="AJ407">
            <v>12690.24</v>
          </cell>
          <cell r="AK407">
            <v>7987.93</v>
          </cell>
          <cell r="AL407">
            <v>2283.21</v>
          </cell>
          <cell r="AM407">
            <v>1469.8686472148547</v>
          </cell>
          <cell r="AN407">
            <v>816.72</v>
          </cell>
          <cell r="AO407">
            <v>1561.22</v>
          </cell>
          <cell r="AP407">
            <v>310</v>
          </cell>
          <cell r="AQ407">
            <v>336</v>
          </cell>
          <cell r="AR407">
            <v>302</v>
          </cell>
        </row>
        <row r="408">
          <cell r="A408">
            <v>106179594</v>
          </cell>
          <cell r="B408">
            <v>0.77589223375020855</v>
          </cell>
          <cell r="G408" t="str">
            <v>229.077 2703 W VALLEY HWY N AUBURN</v>
          </cell>
          <cell r="H408" t="str">
            <v>CGN1</v>
          </cell>
          <cell r="I408" t="str">
            <v>SC1</v>
          </cell>
          <cell r="J408" t="str">
            <v>WA11700020</v>
          </cell>
          <cell r="K408" t="str">
            <v>Commercial Svc/MSA</v>
          </cell>
          <cell r="L408" t="str">
            <v>P.11027.01.01</v>
          </cell>
          <cell r="M408" t="str">
            <v>CAP_Comm/Ind serv</v>
          </cell>
          <cell r="N408" t="str">
            <v>QCSOKG</v>
          </cell>
          <cell r="O408" t="str">
            <v>QUANTA - SOUTH KING - GAS</v>
          </cell>
          <cell r="P408" t="str">
            <v>X232919640</v>
          </cell>
          <cell r="Q408" t="str">
            <v>CUSTOMER</v>
          </cell>
          <cell r="R408" t="str">
            <v>NO</v>
          </cell>
          <cell r="S408" t="str">
            <v>25001074</v>
          </cell>
          <cell r="T408" t="str">
            <v>000010</v>
          </cell>
          <cell r="U408">
            <v>38931</v>
          </cell>
          <cell r="V408">
            <v>39018</v>
          </cell>
          <cell r="W408">
            <v>39081</v>
          </cell>
          <cell r="X408">
            <v>0</v>
          </cell>
          <cell r="Y408">
            <v>5214.09</v>
          </cell>
          <cell r="Z408">
            <v>3030.33</v>
          </cell>
          <cell r="AA408">
            <v>1</v>
          </cell>
          <cell r="AB408">
            <v>180.41</v>
          </cell>
          <cell r="AC408">
            <v>178.1</v>
          </cell>
          <cell r="AD408">
            <v>212.3</v>
          </cell>
          <cell r="AE408">
            <v>428.79037631</v>
          </cell>
          <cell r="AF408">
            <v>45</v>
          </cell>
          <cell r="AG408">
            <v>0</v>
          </cell>
          <cell r="AI408">
            <v>4785.2996236899999</v>
          </cell>
          <cell r="AJ408">
            <v>5214.09</v>
          </cell>
          <cell r="AK408">
            <v>3027.16</v>
          </cell>
          <cell r="AL408">
            <v>1092.1600000000001</v>
          </cell>
          <cell r="AM408">
            <v>603.93084880636616</v>
          </cell>
          <cell r="AN408">
            <v>430.03</v>
          </cell>
          <cell r="AO408">
            <v>639.15</v>
          </cell>
          <cell r="AP408">
            <v>44</v>
          </cell>
          <cell r="AQ408">
            <v>53</v>
          </cell>
          <cell r="AR408">
            <v>48</v>
          </cell>
        </row>
        <row r="409">
          <cell r="A409">
            <v>106158916</v>
          </cell>
          <cell r="B409">
            <v>0.77659604746962518</v>
          </cell>
          <cell r="G409" t="str">
            <v>263.073 18820 MERIDIAN E # D PUYALLUP</v>
          </cell>
          <cell r="H409" t="str">
            <v>CGN1</v>
          </cell>
          <cell r="I409" t="str">
            <v>SC1</v>
          </cell>
          <cell r="J409" t="str">
            <v>WA12700270</v>
          </cell>
          <cell r="K409" t="str">
            <v>Commercial Svc/MSA</v>
          </cell>
          <cell r="L409" t="str">
            <v>P.11027.01.01</v>
          </cell>
          <cell r="M409" t="str">
            <v>CAP_Comm/Ind serv</v>
          </cell>
          <cell r="N409" t="str">
            <v>QSWPRG</v>
          </cell>
          <cell r="O409" t="str">
            <v>QUANTA - PUYALLUP - GAS</v>
          </cell>
          <cell r="P409" t="str">
            <v>X204819585</v>
          </cell>
          <cell r="Q409" t="str">
            <v>CUSTOMER</v>
          </cell>
          <cell r="R409" t="str">
            <v>NO</v>
          </cell>
          <cell r="S409" t="str">
            <v>25000733</v>
          </cell>
          <cell r="T409" t="str">
            <v>000020</v>
          </cell>
          <cell r="U409">
            <v>38987</v>
          </cell>
          <cell r="V409">
            <v>39050</v>
          </cell>
          <cell r="W409">
            <v>39109</v>
          </cell>
          <cell r="X409">
            <v>0</v>
          </cell>
          <cell r="Y409">
            <v>1192.99</v>
          </cell>
          <cell r="Z409">
            <v>147.03</v>
          </cell>
          <cell r="AA409">
            <v>1</v>
          </cell>
          <cell r="AB409">
            <v>180.26</v>
          </cell>
          <cell r="AC409">
            <v>134.54</v>
          </cell>
          <cell r="AD409">
            <v>160.37</v>
          </cell>
          <cell r="AE409">
            <v>376.68037765999998</v>
          </cell>
          <cell r="AF409">
            <v>17</v>
          </cell>
          <cell r="AG409">
            <v>0</v>
          </cell>
          <cell r="AI409">
            <v>816.30962234000003</v>
          </cell>
          <cell r="AJ409">
            <v>1192.99</v>
          </cell>
          <cell r="AK409">
            <v>125.47</v>
          </cell>
          <cell r="AL409">
            <v>314.95999999999998</v>
          </cell>
          <cell r="AM409">
            <v>138.18009725906268</v>
          </cell>
          <cell r="AN409">
            <v>157.58000000000001</v>
          </cell>
          <cell r="AO409">
            <v>565.54999999999995</v>
          </cell>
          <cell r="AP409">
            <v>12</v>
          </cell>
          <cell r="AQ409">
            <v>11</v>
          </cell>
          <cell r="AR409">
            <v>10</v>
          </cell>
        </row>
        <row r="410">
          <cell r="A410">
            <v>106183216</v>
          </cell>
          <cell r="B410">
            <v>0.77721756642806739</v>
          </cell>
          <cell r="G410" t="str">
            <v>254.064 11807 24TH AVE E # F TACOMA</v>
          </cell>
          <cell r="H410" t="str">
            <v>CGN1</v>
          </cell>
          <cell r="I410" t="str">
            <v>SC1</v>
          </cell>
          <cell r="J410" t="str">
            <v>WA12700270</v>
          </cell>
          <cell r="K410" t="str">
            <v>Commercial Svc/MSA</v>
          </cell>
          <cell r="L410" t="str">
            <v>S.11027.01.01</v>
          </cell>
          <cell r="M410" t="str">
            <v>CAP_Comm/Ind Service</v>
          </cell>
          <cell r="N410" t="str">
            <v>MSEPRG</v>
          </cell>
          <cell r="O410" t="str">
            <v>PILCHUCK - LAKEWOOD - GAS</v>
          </cell>
          <cell r="P410" t="str">
            <v>X242083728</v>
          </cell>
          <cell r="Q410" t="str">
            <v>?</v>
          </cell>
          <cell r="R410" t="str">
            <v>?</v>
          </cell>
          <cell r="S410" t="str">
            <v/>
          </cell>
          <cell r="T410" t="str">
            <v>000000</v>
          </cell>
          <cell r="U410">
            <v>39000</v>
          </cell>
          <cell r="V410">
            <v>39081</v>
          </cell>
          <cell r="W410">
            <v>39172</v>
          </cell>
          <cell r="X410">
            <v>0</v>
          </cell>
          <cell r="Y410">
            <v>552.5</v>
          </cell>
          <cell r="Z410">
            <v>277.23</v>
          </cell>
          <cell r="AA410">
            <v>1</v>
          </cell>
          <cell r="AC410">
            <v>27.45</v>
          </cell>
          <cell r="AD410">
            <v>32.72</v>
          </cell>
          <cell r="AE410">
            <v>32.72</v>
          </cell>
          <cell r="AF410">
            <v>20</v>
          </cell>
          <cell r="AG410">
            <v>0</v>
          </cell>
          <cell r="AI410">
            <v>519.78</v>
          </cell>
          <cell r="AJ410">
            <v>552.5</v>
          </cell>
          <cell r="AK410">
            <v>276.33999999999997</v>
          </cell>
          <cell r="AL410">
            <v>96.42</v>
          </cell>
          <cell r="AM410">
            <v>63.994252873563198</v>
          </cell>
          <cell r="AN410">
            <v>21.36</v>
          </cell>
          <cell r="AO410">
            <v>155.78</v>
          </cell>
          <cell r="AP410">
            <v>9</v>
          </cell>
          <cell r="AQ410">
            <v>10</v>
          </cell>
          <cell r="AR410">
            <v>9</v>
          </cell>
        </row>
        <row r="411">
          <cell r="A411">
            <v>106186456</v>
          </cell>
          <cell r="B411">
            <v>0.77866975681726425</v>
          </cell>
          <cell r="G411" t="str">
            <v>271.014 2102 CARRIAGE DR SW # G-A OLYMPI</v>
          </cell>
          <cell r="H411" t="str">
            <v>CGN1</v>
          </cell>
          <cell r="I411" t="str">
            <v>SC1</v>
          </cell>
          <cell r="J411" t="str">
            <v>WA03400030</v>
          </cell>
          <cell r="K411" t="str">
            <v>Commercial Svc/MSA</v>
          </cell>
          <cell r="L411" t="str">
            <v>P.11027.01.01</v>
          </cell>
          <cell r="M411" t="str">
            <v>CAP_Comm/Ind serv</v>
          </cell>
          <cell r="N411" t="str">
            <v>QSTHLGS</v>
          </cell>
          <cell r="O411" t="str">
            <v>QUANTA - OLYMPIA - GAS - Simple Service</v>
          </cell>
          <cell r="P411" t="str">
            <v>X247347971</v>
          </cell>
          <cell r="Q411" t="str">
            <v>CUSTOMER</v>
          </cell>
          <cell r="R411" t="str">
            <v>NO</v>
          </cell>
          <cell r="S411" t="str">
            <v>35000219</v>
          </cell>
          <cell r="T411" t="str">
            <v>000010</v>
          </cell>
          <cell r="U411">
            <v>39176</v>
          </cell>
          <cell r="V411">
            <v>39263</v>
          </cell>
          <cell r="W411">
            <v>39326</v>
          </cell>
          <cell r="X411">
            <v>0</v>
          </cell>
          <cell r="Y411">
            <v>1177.1199999999999</v>
          </cell>
          <cell r="Z411">
            <v>409.11</v>
          </cell>
          <cell r="AA411">
            <v>1</v>
          </cell>
          <cell r="AC411">
            <v>32.32</v>
          </cell>
          <cell r="AD411">
            <v>38.53</v>
          </cell>
          <cell r="AE411">
            <v>38.53</v>
          </cell>
          <cell r="AF411">
            <v>25</v>
          </cell>
          <cell r="AG411">
            <v>0</v>
          </cell>
          <cell r="AI411">
            <v>1138.5899999999999</v>
          </cell>
          <cell r="AJ411">
            <v>1177.1199999999999</v>
          </cell>
          <cell r="AK411">
            <v>406.77</v>
          </cell>
          <cell r="AL411">
            <v>316.33999999999997</v>
          </cell>
          <cell r="AM411">
            <v>136.34192749778958</v>
          </cell>
          <cell r="AN411">
            <v>201.28</v>
          </cell>
          <cell r="AO411">
            <v>258.22000000000003</v>
          </cell>
          <cell r="AP411">
            <v>19</v>
          </cell>
          <cell r="AQ411">
            <v>20</v>
          </cell>
          <cell r="AR411">
            <v>18</v>
          </cell>
        </row>
        <row r="412">
          <cell r="A412">
            <v>106183068</v>
          </cell>
          <cell r="B412">
            <v>0.77916038227425144</v>
          </cell>
          <cell r="C412" t="str">
            <v>N</v>
          </cell>
          <cell r="D412" t="str">
            <v>X</v>
          </cell>
          <cell r="F412" t="str">
            <v>Exclude due to material issues</v>
          </cell>
          <cell r="G412" t="str">
            <v>214.082 18002 108TH AVE SE # FIRE STN RE</v>
          </cell>
          <cell r="H412" t="str">
            <v>CGN1</v>
          </cell>
          <cell r="I412" t="str">
            <v>SC1</v>
          </cell>
          <cell r="J412" t="str">
            <v>WA11700250</v>
          </cell>
          <cell r="K412" t="str">
            <v>Commercial Svc/MSA</v>
          </cell>
          <cell r="L412" t="str">
            <v>P.11027.01.01</v>
          </cell>
          <cell r="M412" t="str">
            <v>CAP_Comm/Ind serv</v>
          </cell>
          <cell r="N412" t="str">
            <v>QCSOKG</v>
          </cell>
          <cell r="O412" t="str">
            <v>QUANTA - SOUTH KING - GAS</v>
          </cell>
          <cell r="P412" t="str">
            <v>X241874519</v>
          </cell>
          <cell r="Q412" t="str">
            <v>CUSTOMER</v>
          </cell>
          <cell r="R412" t="str">
            <v>NO</v>
          </cell>
          <cell r="S412" t="str">
            <v/>
          </cell>
          <cell r="T412" t="str">
            <v>000000</v>
          </cell>
          <cell r="U412">
            <v>39262</v>
          </cell>
          <cell r="V412">
            <v>39326</v>
          </cell>
          <cell r="X412">
            <v>0</v>
          </cell>
          <cell r="Y412">
            <v>1877.61</v>
          </cell>
          <cell r="Z412">
            <v>115.34</v>
          </cell>
          <cell r="AA412">
            <v>1</v>
          </cell>
          <cell r="AC412">
            <v>0</v>
          </cell>
          <cell r="AD412">
            <v>0</v>
          </cell>
          <cell r="AE412">
            <v>0</v>
          </cell>
          <cell r="AF412">
            <v>5</v>
          </cell>
          <cell r="AG412">
            <v>0</v>
          </cell>
          <cell r="AI412">
            <v>1877.61</v>
          </cell>
          <cell r="AJ412">
            <v>1877.61</v>
          </cell>
          <cell r="AK412">
            <v>114.88</v>
          </cell>
          <cell r="AL412">
            <v>305.99</v>
          </cell>
          <cell r="AM412">
            <v>217.47737400530514</v>
          </cell>
          <cell r="AN412">
            <v>13.01</v>
          </cell>
          <cell r="AO412">
            <v>1442.61</v>
          </cell>
          <cell r="AP412">
            <v>11</v>
          </cell>
          <cell r="AQ412">
            <v>11</v>
          </cell>
          <cell r="AR412">
            <v>10</v>
          </cell>
        </row>
        <row r="413">
          <cell r="A413">
            <v>106180508</v>
          </cell>
          <cell r="B413">
            <v>0.7810698420908837</v>
          </cell>
          <cell r="G413" t="str">
            <v>249.074  501 7TH AVE SE PUYALLUP</v>
          </cell>
          <cell r="H413" t="str">
            <v>CGN1</v>
          </cell>
          <cell r="I413" t="str">
            <v>SC1</v>
          </cell>
          <cell r="J413" t="str">
            <v>WA12700110</v>
          </cell>
          <cell r="K413" t="str">
            <v>Commercial Svc/MSA</v>
          </cell>
          <cell r="L413" t="str">
            <v>S.11027.01.01</v>
          </cell>
          <cell r="M413" t="str">
            <v>CAP_Comm/Ind Service</v>
          </cell>
          <cell r="N413" t="str">
            <v>MSEPRG</v>
          </cell>
          <cell r="O413" t="str">
            <v>PILCHUCK - LAKEWOOD - GAS</v>
          </cell>
          <cell r="P413" t="str">
            <v>X237528228</v>
          </cell>
          <cell r="Q413" t="str">
            <v>PSE</v>
          </cell>
          <cell r="R413" t="str">
            <v>NO</v>
          </cell>
          <cell r="S413" t="str">
            <v/>
          </cell>
          <cell r="T413" t="str">
            <v>000000</v>
          </cell>
          <cell r="U413">
            <v>38944</v>
          </cell>
          <cell r="V413">
            <v>39018</v>
          </cell>
          <cell r="W413">
            <v>39081</v>
          </cell>
          <cell r="X413">
            <v>0</v>
          </cell>
          <cell r="Y413">
            <v>42969.35</v>
          </cell>
          <cell r="Z413">
            <v>28160.2</v>
          </cell>
          <cell r="AA413">
            <v>1</v>
          </cell>
          <cell r="AC413">
            <v>0</v>
          </cell>
          <cell r="AD413">
            <v>0</v>
          </cell>
          <cell r="AE413">
            <v>0</v>
          </cell>
          <cell r="AF413">
            <v>700</v>
          </cell>
          <cell r="AG413">
            <v>0</v>
          </cell>
          <cell r="AI413">
            <v>42969.35</v>
          </cell>
          <cell r="AJ413">
            <v>42969.35</v>
          </cell>
          <cell r="AK413">
            <v>28145.37</v>
          </cell>
          <cell r="AL413">
            <v>8048.13</v>
          </cell>
          <cell r="AM413">
            <v>4976.9980990274125</v>
          </cell>
          <cell r="AN413">
            <v>2854.4</v>
          </cell>
          <cell r="AO413">
            <v>3795.62</v>
          </cell>
          <cell r="AP413">
            <v>841</v>
          </cell>
          <cell r="AQ413">
            <v>885</v>
          </cell>
          <cell r="AR413">
            <v>797</v>
          </cell>
        </row>
        <row r="414">
          <cell r="A414">
            <v>106186688</v>
          </cell>
          <cell r="B414">
            <v>0.78329495231224078</v>
          </cell>
          <cell r="C414" t="str">
            <v>N</v>
          </cell>
          <cell r="E414" t="str">
            <v>X</v>
          </cell>
          <cell r="F414" t="str">
            <v>Exclude due to obsolete service master ((QSC3-23 NCC Gas Convers.S/L Side Svc))</v>
          </cell>
          <cell r="G414" t="str">
            <v>228.045 8905 FRANKLIN AVE GIG HARBOR</v>
          </cell>
          <cell r="H414" t="str">
            <v>CGN1</v>
          </cell>
          <cell r="I414" t="str">
            <v>SM1</v>
          </cell>
          <cell r="J414" t="str">
            <v>WA02700080</v>
          </cell>
          <cell r="K414" t="str">
            <v>Res Svc/MSA-Scat New Const</v>
          </cell>
          <cell r="L414" t="str">
            <v>P.11027.01.01</v>
          </cell>
          <cell r="M414" t="str">
            <v>CAP_Comm/Ind serv</v>
          </cell>
          <cell r="N414" t="str">
            <v>QSWPRG</v>
          </cell>
          <cell r="O414" t="str">
            <v>QUANTA - PUYALLUP - GAS</v>
          </cell>
          <cell r="P414" t="str">
            <v>X247640286</v>
          </cell>
          <cell r="Q414" t="str">
            <v>CUSTOMER</v>
          </cell>
          <cell r="R414" t="str">
            <v>?</v>
          </cell>
          <cell r="S414" t="str">
            <v>45004603</v>
          </cell>
          <cell r="T414" t="str">
            <v>000020</v>
          </cell>
          <cell r="U414">
            <v>39210</v>
          </cell>
          <cell r="V414">
            <v>39326</v>
          </cell>
          <cell r="X414">
            <v>0</v>
          </cell>
          <cell r="Y414">
            <v>3352.81</v>
          </cell>
          <cell r="Z414">
            <v>2052.1799999999998</v>
          </cell>
          <cell r="AA414">
            <v>1</v>
          </cell>
          <cell r="AC414">
            <v>29.17</v>
          </cell>
          <cell r="AD414">
            <v>34.770000000000003</v>
          </cell>
          <cell r="AE414">
            <v>34.770000000000003</v>
          </cell>
          <cell r="AF414">
            <v>50</v>
          </cell>
          <cell r="AG414">
            <v>0</v>
          </cell>
          <cell r="AI414">
            <v>3318.04</v>
          </cell>
          <cell r="AJ414">
            <v>3352.81</v>
          </cell>
          <cell r="AK414">
            <v>2049.04</v>
          </cell>
          <cell r="AL414">
            <v>663.08</v>
          </cell>
          <cell r="AM414">
            <v>388.34492484526982</v>
          </cell>
          <cell r="AN414">
            <v>346.89</v>
          </cell>
          <cell r="AO414">
            <v>277.58</v>
          </cell>
          <cell r="AP414">
            <v>1</v>
          </cell>
          <cell r="AQ414">
            <v>60</v>
          </cell>
          <cell r="AR414">
            <v>48</v>
          </cell>
        </row>
        <row r="415">
          <cell r="A415">
            <v>106192095</v>
          </cell>
          <cell r="B415">
            <v>0.7844737816312668</v>
          </cell>
          <cell r="G415" t="str">
            <v>205.074 11020 E MARGINAL WAY S #B TUKWIL</v>
          </cell>
          <cell r="H415" t="str">
            <v>CGN1</v>
          </cell>
          <cell r="I415" t="str">
            <v>SC1</v>
          </cell>
          <cell r="J415" t="str">
            <v>WA11700290</v>
          </cell>
          <cell r="K415" t="str">
            <v>Commercial Svc/MSA</v>
          </cell>
          <cell r="L415" t="str">
            <v>S.11027.01.01</v>
          </cell>
          <cell r="M415" t="str">
            <v>CAP_Comm/Ind Service</v>
          </cell>
          <cell r="N415" t="str">
            <v>MCSSEG</v>
          </cell>
          <cell r="O415" t="str">
            <v>PILCHUCK - KENT - GAS</v>
          </cell>
          <cell r="P415" t="str">
            <v>X257863952</v>
          </cell>
          <cell r="Q415" t="str">
            <v>PSE</v>
          </cell>
          <cell r="R415" t="str">
            <v>NO</v>
          </cell>
          <cell r="S415" t="str">
            <v/>
          </cell>
          <cell r="T415" t="str">
            <v>000000</v>
          </cell>
          <cell r="U415">
            <v>39205</v>
          </cell>
          <cell r="V415">
            <v>39326</v>
          </cell>
          <cell r="X415">
            <v>0</v>
          </cell>
          <cell r="Y415">
            <v>9614.7199999999993</v>
          </cell>
          <cell r="Z415">
            <v>6617.69</v>
          </cell>
          <cell r="AA415">
            <v>1</v>
          </cell>
          <cell r="AB415">
            <v>0</v>
          </cell>
          <cell r="AC415">
            <v>0</v>
          </cell>
          <cell r="AD415">
            <v>0</v>
          </cell>
          <cell r="AE415">
            <v>0</v>
          </cell>
          <cell r="AF415">
            <v>35</v>
          </cell>
          <cell r="AG415">
            <v>0</v>
          </cell>
          <cell r="AI415">
            <v>9614.7199999999993</v>
          </cell>
          <cell r="AJ415">
            <v>9614.7199999999993</v>
          </cell>
          <cell r="AK415">
            <v>6592.59</v>
          </cell>
          <cell r="AL415">
            <v>1574.82</v>
          </cell>
          <cell r="AM415">
            <v>1113.6413085764816</v>
          </cell>
          <cell r="AN415">
            <v>750.1</v>
          </cell>
          <cell r="AO415">
            <v>631.80999999999995</v>
          </cell>
          <cell r="AP415">
            <v>128</v>
          </cell>
          <cell r="AQ415">
            <v>165</v>
          </cell>
          <cell r="AR415">
            <v>149</v>
          </cell>
        </row>
        <row r="416">
          <cell r="A416">
            <v>106191391</v>
          </cell>
          <cell r="B416">
            <v>0.79023379708335018</v>
          </cell>
          <cell r="G416" t="str">
            <v>122.084 3719 116TH ST NE MARYSVILLE</v>
          </cell>
          <cell r="H416" t="str">
            <v>CGN1</v>
          </cell>
          <cell r="I416" t="str">
            <v>SC1</v>
          </cell>
          <cell r="J416" t="str">
            <v>WA03100110</v>
          </cell>
          <cell r="K416" t="str">
            <v>Commercial Svc/MSA</v>
          </cell>
          <cell r="L416" t="str">
            <v>S.11027.01.01</v>
          </cell>
          <cell r="M416" t="str">
            <v>CAP_Comm/Ind Service</v>
          </cell>
          <cell r="N416" t="str">
            <v>MNSNHG</v>
          </cell>
          <cell r="O416" t="str">
            <v>PILCHUCK - MARYSVILLE - GAS</v>
          </cell>
          <cell r="P416" t="str">
            <v>X256494767</v>
          </cell>
          <cell r="Q416" t="str">
            <v>?</v>
          </cell>
          <cell r="R416" t="str">
            <v>?</v>
          </cell>
          <cell r="S416" t="str">
            <v/>
          </cell>
          <cell r="T416" t="str">
            <v>000000</v>
          </cell>
          <cell r="U416">
            <v>39240</v>
          </cell>
          <cell r="V416">
            <v>39326</v>
          </cell>
          <cell r="X416">
            <v>0</v>
          </cell>
          <cell r="Y416">
            <v>3648.69</v>
          </cell>
          <cell r="Z416">
            <v>2181.5100000000002</v>
          </cell>
          <cell r="AA416">
            <v>1</v>
          </cell>
          <cell r="AB416">
            <v>174.12</v>
          </cell>
          <cell r="AC416">
            <v>0</v>
          </cell>
          <cell r="AD416">
            <v>0</v>
          </cell>
          <cell r="AE416">
            <v>208.94243292000002</v>
          </cell>
          <cell r="AF416">
            <v>80</v>
          </cell>
          <cell r="AG416">
            <v>0</v>
          </cell>
          <cell r="AI416">
            <v>3439.74756708</v>
          </cell>
          <cell r="AJ416">
            <v>3648.69</v>
          </cell>
          <cell r="AK416">
            <v>2176.5700000000002</v>
          </cell>
          <cell r="AL416">
            <v>612.23</v>
          </cell>
          <cell r="AM416">
            <v>422.61572944297086</v>
          </cell>
          <cell r="AN416">
            <v>259.76</v>
          </cell>
          <cell r="AO416">
            <v>581.1</v>
          </cell>
          <cell r="AP416">
            <v>98</v>
          </cell>
          <cell r="AQ416">
            <v>108</v>
          </cell>
          <cell r="AR416">
            <v>97</v>
          </cell>
        </row>
        <row r="417">
          <cell r="A417">
            <v>106176668</v>
          </cell>
          <cell r="B417">
            <v>0.79309147370080435</v>
          </cell>
          <cell r="C417" t="str">
            <v>N</v>
          </cell>
          <cell r="D417" t="str">
            <v>X</v>
          </cell>
          <cell r="F417" t="str">
            <v>Exclude due to material issues</v>
          </cell>
          <cell r="G417" t="str">
            <v>264.074 10221D 198TH ST E # A GRAHAM</v>
          </cell>
          <cell r="H417" t="str">
            <v>CGN1</v>
          </cell>
          <cell r="I417" t="str">
            <v>SC3</v>
          </cell>
          <cell r="J417" t="str">
            <v>WA12700270</v>
          </cell>
          <cell r="K417" t="str">
            <v>Commercial Svc/Multi-Mtr</v>
          </cell>
          <cell r="L417" t="str">
            <v>P.11027.01.01</v>
          </cell>
          <cell r="M417" t="str">
            <v>CAP_Comm/Ind serv</v>
          </cell>
          <cell r="N417" t="str">
            <v>QSWPRG</v>
          </cell>
          <cell r="O417" t="str">
            <v>QUANTA - PUYALLUP - GAS</v>
          </cell>
          <cell r="P417" t="str">
            <v>X221623261</v>
          </cell>
          <cell r="Q417" t="str">
            <v>CUSTOMER</v>
          </cell>
          <cell r="R417" t="str">
            <v>NO</v>
          </cell>
          <cell r="S417" t="str">
            <v/>
          </cell>
          <cell r="T417" t="str">
            <v>000000</v>
          </cell>
          <cell r="U417">
            <v>39091</v>
          </cell>
          <cell r="V417">
            <v>39200</v>
          </cell>
          <cell r="W417">
            <v>39263</v>
          </cell>
          <cell r="X417">
            <v>0</v>
          </cell>
          <cell r="Y417">
            <v>3172.44</v>
          </cell>
          <cell r="Z417">
            <v>1715.88</v>
          </cell>
          <cell r="AA417">
            <v>1</v>
          </cell>
          <cell r="AC417">
            <v>0</v>
          </cell>
          <cell r="AD417">
            <v>0</v>
          </cell>
          <cell r="AE417">
            <v>0</v>
          </cell>
          <cell r="AF417">
            <v>20</v>
          </cell>
          <cell r="AG417">
            <v>0</v>
          </cell>
          <cell r="AI417">
            <v>3172.44</v>
          </cell>
          <cell r="AJ417">
            <v>3172.44</v>
          </cell>
          <cell r="AK417">
            <v>1714.73</v>
          </cell>
          <cell r="AL417">
            <v>610.49</v>
          </cell>
          <cell r="AM417">
            <v>367.45326259946933</v>
          </cell>
          <cell r="AN417">
            <v>375.97</v>
          </cell>
          <cell r="AO417">
            <v>458.72</v>
          </cell>
          <cell r="AP417">
            <v>164</v>
          </cell>
          <cell r="AQ417">
            <v>182</v>
          </cell>
          <cell r="AR417">
            <v>164</v>
          </cell>
        </row>
        <row r="418">
          <cell r="A418">
            <v>106183069</v>
          </cell>
          <cell r="B418">
            <v>0.79620618010653943</v>
          </cell>
          <cell r="G418" t="str">
            <v>228.077 3815 W VALLEY HWY N AUBURN</v>
          </cell>
          <cell r="H418" t="str">
            <v>CGN1</v>
          </cell>
          <cell r="I418" t="str">
            <v>SC1</v>
          </cell>
          <cell r="J418" t="str">
            <v>WA11700020</v>
          </cell>
          <cell r="K418" t="str">
            <v>Commercial Svc/MSA</v>
          </cell>
          <cell r="L418" t="str">
            <v>P.11027.01.01</v>
          </cell>
          <cell r="M418" t="str">
            <v>CAP_Comm/Ind serv</v>
          </cell>
          <cell r="N418" t="str">
            <v>QCSOKG</v>
          </cell>
          <cell r="O418" t="str">
            <v>QUANTA - SOUTH KING - GAS</v>
          </cell>
          <cell r="P418" t="str">
            <v>X240692963</v>
          </cell>
          <cell r="Q418" t="str">
            <v>CUSTOMER</v>
          </cell>
          <cell r="R418" t="str">
            <v>NO</v>
          </cell>
          <cell r="S418" t="str">
            <v>25001143</v>
          </cell>
          <cell r="T418" t="str">
            <v>000010</v>
          </cell>
          <cell r="U418">
            <v>39059</v>
          </cell>
          <cell r="V418">
            <v>39137</v>
          </cell>
          <cell r="W418">
            <v>39200</v>
          </cell>
          <cell r="X418">
            <v>0</v>
          </cell>
          <cell r="Y418">
            <v>6466.78</v>
          </cell>
          <cell r="Z418">
            <v>4334.26</v>
          </cell>
          <cell r="AA418">
            <v>1</v>
          </cell>
          <cell r="AC418">
            <v>0</v>
          </cell>
          <cell r="AD418">
            <v>0</v>
          </cell>
          <cell r="AE418">
            <v>0</v>
          </cell>
          <cell r="AF418">
            <v>144</v>
          </cell>
          <cell r="AG418">
            <v>0</v>
          </cell>
          <cell r="AI418">
            <v>6466.78</v>
          </cell>
          <cell r="AJ418">
            <v>6466.78</v>
          </cell>
          <cell r="AK418">
            <v>4323.68</v>
          </cell>
          <cell r="AL418">
            <v>724.24</v>
          </cell>
          <cell r="AM418">
            <v>749.02580017683431</v>
          </cell>
          <cell r="AN418">
            <v>591.02</v>
          </cell>
          <cell r="AO418">
            <v>787.91</v>
          </cell>
          <cell r="AP418">
            <v>168</v>
          </cell>
          <cell r="AQ418">
            <v>225</v>
          </cell>
          <cell r="AR418">
            <v>203</v>
          </cell>
        </row>
        <row r="419">
          <cell r="A419">
            <v>106178115</v>
          </cell>
          <cell r="B419">
            <v>0.79848925137265869</v>
          </cell>
          <cell r="G419" t="str">
            <v>173.069 14900 AURORA AVE N   SHORELINE</v>
          </cell>
          <cell r="H419" t="str">
            <v>CGN1</v>
          </cell>
          <cell r="I419" t="str">
            <v>SC1</v>
          </cell>
          <cell r="J419" t="str">
            <v>WA11700370</v>
          </cell>
          <cell r="K419" t="str">
            <v>Commercial Svc/MSA</v>
          </cell>
          <cell r="L419" t="str">
            <v>S.11027.01.01</v>
          </cell>
          <cell r="M419" t="str">
            <v>CAP_Comm/Ind Service</v>
          </cell>
          <cell r="N419" t="str">
            <v>MCNSEG</v>
          </cell>
          <cell r="O419" t="str">
            <v>PILCHUCK - NOB - GAS</v>
          </cell>
          <cell r="P419" t="str">
            <v/>
          </cell>
          <cell r="Q419" t="str">
            <v/>
          </cell>
          <cell r="R419" t="str">
            <v/>
          </cell>
          <cell r="S419" t="str">
            <v>25001042</v>
          </cell>
          <cell r="T419" t="str">
            <v>000010</v>
          </cell>
          <cell r="U419">
            <v>38945</v>
          </cell>
          <cell r="V419">
            <v>39018</v>
          </cell>
          <cell r="W419">
            <v>39081</v>
          </cell>
          <cell r="X419">
            <v>0</v>
          </cell>
          <cell r="Y419">
            <v>8613.9699999999993</v>
          </cell>
          <cell r="Z419">
            <v>5581.34</v>
          </cell>
          <cell r="AA419">
            <v>1</v>
          </cell>
          <cell r="AC419">
            <v>0</v>
          </cell>
          <cell r="AD419">
            <v>0</v>
          </cell>
          <cell r="AE419">
            <v>0</v>
          </cell>
          <cell r="AF419">
            <v>0</v>
          </cell>
          <cell r="AG419">
            <v>0</v>
          </cell>
          <cell r="AI419">
            <v>8613.9699999999993</v>
          </cell>
          <cell r="AJ419">
            <v>8613.9699999999993</v>
          </cell>
          <cell r="AK419">
            <v>5578.4</v>
          </cell>
          <cell r="AL419">
            <v>1644.17</v>
          </cell>
          <cell r="AM419">
            <v>997.72773651635725</v>
          </cell>
          <cell r="AN419">
            <v>614.57000000000005</v>
          </cell>
          <cell r="AO419">
            <v>749.26</v>
          </cell>
          <cell r="AP419">
            <v>106</v>
          </cell>
          <cell r="AQ419">
            <v>150</v>
          </cell>
          <cell r="AR419">
            <v>135</v>
          </cell>
        </row>
        <row r="420">
          <cell r="A420">
            <v>106179050</v>
          </cell>
          <cell r="B420">
            <v>0.79918703456646245</v>
          </cell>
          <cell r="C420" t="str">
            <v>N</v>
          </cell>
          <cell r="D420" t="str">
            <v>X</v>
          </cell>
          <cell r="F420" t="str">
            <v>Exclude due to material issues</v>
          </cell>
          <cell r="G420" t="str">
            <v>269.013 2505 4TH AVE W # 103 OLYMPIA</v>
          </cell>
          <cell r="H420" t="str">
            <v>CGN1</v>
          </cell>
          <cell r="I420" t="str">
            <v>SC3</v>
          </cell>
          <cell r="J420" t="str">
            <v>WA03400030</v>
          </cell>
          <cell r="K420" t="str">
            <v>Commercial Svc/Multi-Mtr</v>
          </cell>
          <cell r="L420" t="str">
            <v>P.11027.01.01</v>
          </cell>
          <cell r="M420" t="str">
            <v>CAP_Comm/Ind serv</v>
          </cell>
          <cell r="N420" t="str">
            <v>QSTHLG</v>
          </cell>
          <cell r="O420" t="str">
            <v>QUANTA - OLYMPIA - GAS</v>
          </cell>
          <cell r="P420" t="str">
            <v>X235052884</v>
          </cell>
          <cell r="Q420" t="str">
            <v>CUSTOMER</v>
          </cell>
          <cell r="R420" t="str">
            <v>NO</v>
          </cell>
          <cell r="S420" t="str">
            <v>35000761</v>
          </cell>
          <cell r="T420" t="str">
            <v>000010</v>
          </cell>
          <cell r="U420">
            <v>38925</v>
          </cell>
          <cell r="V420">
            <v>39018</v>
          </cell>
          <cell r="W420">
            <v>39081</v>
          </cell>
          <cell r="X420">
            <v>0</v>
          </cell>
          <cell r="Y420">
            <v>4030.54</v>
          </cell>
          <cell r="Z420">
            <v>300.88</v>
          </cell>
          <cell r="AA420">
            <v>1</v>
          </cell>
          <cell r="AC420">
            <v>2235.6999999999998</v>
          </cell>
          <cell r="AD420">
            <v>2664.95</v>
          </cell>
          <cell r="AE420">
            <v>2664.95</v>
          </cell>
          <cell r="AF420">
            <v>15</v>
          </cell>
          <cell r="AG420">
            <v>0</v>
          </cell>
          <cell r="AI420">
            <v>1365.5900000000001</v>
          </cell>
          <cell r="AJ420">
            <v>4030.54</v>
          </cell>
          <cell r="AK420">
            <v>300.48</v>
          </cell>
          <cell r="AL420">
            <v>793.98</v>
          </cell>
          <cell r="AM420">
            <v>466.84415561450032</v>
          </cell>
          <cell r="AN420">
            <v>77.42</v>
          </cell>
          <cell r="AO420">
            <v>2853.22</v>
          </cell>
          <cell r="AP420">
            <v>14</v>
          </cell>
          <cell r="AQ420">
            <v>12</v>
          </cell>
          <cell r="AR420">
            <v>11</v>
          </cell>
        </row>
        <row r="421">
          <cell r="A421">
            <v>106192476</v>
          </cell>
          <cell r="B421">
            <v>0.80000500436461319</v>
          </cell>
          <cell r="G421" t="str">
            <v>154.085 5006 132ND ST SE # D EVERETT</v>
          </cell>
          <cell r="H421" t="str">
            <v>CGN1</v>
          </cell>
          <cell r="I421" t="str">
            <v>SC1</v>
          </cell>
          <cell r="J421" t="str">
            <v>WA13100310</v>
          </cell>
          <cell r="K421" t="str">
            <v>Commercial Svc/MSA</v>
          </cell>
          <cell r="L421" t="str">
            <v>S.11027.01.01</v>
          </cell>
          <cell r="M421" t="str">
            <v>CAP_Comm/Ind Service</v>
          </cell>
          <cell r="N421" t="str">
            <v>MNSNHG</v>
          </cell>
          <cell r="O421" t="str">
            <v>PILCHUCK - MARYSVILLE - GAS</v>
          </cell>
          <cell r="P421" t="str">
            <v>X258767874</v>
          </cell>
          <cell r="Q421" t="str">
            <v>PSE</v>
          </cell>
          <cell r="R421" t="str">
            <v>?</v>
          </cell>
          <cell r="S421" t="str">
            <v/>
          </cell>
          <cell r="T421" t="str">
            <v>000000</v>
          </cell>
          <cell r="U421">
            <v>39157</v>
          </cell>
          <cell r="V421">
            <v>39228</v>
          </cell>
          <cell r="W421">
            <v>39291</v>
          </cell>
          <cell r="X421">
            <v>0.43</v>
          </cell>
          <cell r="Y421">
            <v>851.21</v>
          </cell>
          <cell r="Z421">
            <v>259.70999999999998</v>
          </cell>
          <cell r="AA421">
            <v>1</v>
          </cell>
          <cell r="AB421">
            <v>180.82</v>
          </cell>
          <cell r="AC421">
            <v>0</v>
          </cell>
          <cell r="AD421">
            <v>0</v>
          </cell>
          <cell r="AE421">
            <v>216.98237261999998</v>
          </cell>
          <cell r="AF421">
            <v>50</v>
          </cell>
          <cell r="AG421">
            <v>0</v>
          </cell>
          <cell r="AI421">
            <v>633.79762737999999</v>
          </cell>
          <cell r="AJ421">
            <v>850.78</v>
          </cell>
          <cell r="AK421">
            <v>259.44</v>
          </cell>
          <cell r="AL421">
            <v>187.44</v>
          </cell>
          <cell r="AM421">
            <v>98.543041556144999</v>
          </cell>
          <cell r="AN421">
            <v>76.599999999999994</v>
          </cell>
          <cell r="AO421">
            <v>321.72000000000003</v>
          </cell>
          <cell r="AP421">
            <v>8</v>
          </cell>
          <cell r="AQ421">
            <v>9</v>
          </cell>
          <cell r="AR421">
            <v>8</v>
          </cell>
        </row>
        <row r="422">
          <cell r="A422">
            <v>106181466</v>
          </cell>
          <cell r="B422">
            <v>0.80653096402406987</v>
          </cell>
          <cell r="C422" t="str">
            <v>N</v>
          </cell>
          <cell r="D422" t="str">
            <v>X</v>
          </cell>
          <cell r="F422" t="str">
            <v>Exclude due to material issues</v>
          </cell>
          <cell r="G422" t="str">
            <v>157.102 1355 W MAIN ST # NEW MONROE</v>
          </cell>
          <cell r="H422" t="str">
            <v>CGN1</v>
          </cell>
          <cell r="I422" t="str">
            <v>SC1</v>
          </cell>
          <cell r="J422" t="str">
            <v>WA03100120</v>
          </cell>
          <cell r="K422" t="str">
            <v>Commercial Svc/MSA</v>
          </cell>
          <cell r="L422" t="str">
            <v>S.11027.01.01</v>
          </cell>
          <cell r="M422" t="str">
            <v>CAP_Comm/Ind Service</v>
          </cell>
          <cell r="N422" t="str">
            <v>MNSNHG</v>
          </cell>
          <cell r="O422" t="str">
            <v>PILCHUCK - MARYSVILLE - GAS</v>
          </cell>
          <cell r="P422" t="str">
            <v>X239165966</v>
          </cell>
          <cell r="Q422" t="str">
            <v>PSE</v>
          </cell>
          <cell r="R422" t="str">
            <v>?</v>
          </cell>
          <cell r="S422" t="str">
            <v/>
          </cell>
          <cell r="T422" t="str">
            <v>000000</v>
          </cell>
          <cell r="U422">
            <v>38973</v>
          </cell>
          <cell r="V422">
            <v>39050</v>
          </cell>
          <cell r="W422">
            <v>39109</v>
          </cell>
          <cell r="X422">
            <v>0</v>
          </cell>
          <cell r="Y422">
            <v>18817.91</v>
          </cell>
          <cell r="Z422">
            <v>11630.15</v>
          </cell>
          <cell r="AA422">
            <v>1</v>
          </cell>
          <cell r="AC422">
            <v>0</v>
          </cell>
          <cell r="AD422">
            <v>0</v>
          </cell>
          <cell r="AE422">
            <v>0</v>
          </cell>
          <cell r="AF422">
            <v>315</v>
          </cell>
          <cell r="AG422">
            <v>0</v>
          </cell>
          <cell r="AI422">
            <v>18817.91</v>
          </cell>
          <cell r="AJ422">
            <v>18817.91</v>
          </cell>
          <cell r="AK422">
            <v>11594.9</v>
          </cell>
          <cell r="AL422">
            <v>3975.57</v>
          </cell>
          <cell r="AM422">
            <v>2179.6164544650746</v>
          </cell>
          <cell r="AN422">
            <v>2017.25</v>
          </cell>
          <cell r="AO422">
            <v>1100.6099999999999</v>
          </cell>
          <cell r="AP422">
            <v>303</v>
          </cell>
          <cell r="AQ422">
            <v>335</v>
          </cell>
          <cell r="AR422">
            <v>302</v>
          </cell>
        </row>
        <row r="423">
          <cell r="A423">
            <v>106182417</v>
          </cell>
          <cell r="B423">
            <v>0.80718398986349982</v>
          </cell>
          <cell r="G423" t="str">
            <v>236.071 35205 PACIFIC HWY S # D FEDERAL</v>
          </cell>
          <cell r="H423" t="str">
            <v>CGN1</v>
          </cell>
          <cell r="I423" t="str">
            <v>SC1</v>
          </cell>
          <cell r="J423" t="str">
            <v>WA11700320</v>
          </cell>
          <cell r="K423" t="str">
            <v>Commercial Svc/MSA</v>
          </cell>
          <cell r="L423" t="str">
            <v>P.11027.01.01</v>
          </cell>
          <cell r="M423" t="str">
            <v>CAP_Comm/Ind serv</v>
          </cell>
          <cell r="N423" t="str">
            <v>QCSOKG</v>
          </cell>
          <cell r="O423" t="str">
            <v>QUANTA - SOUTH KING - GAS</v>
          </cell>
          <cell r="P423" t="str">
            <v>X241091024</v>
          </cell>
          <cell r="Q423" t="str">
            <v>CUSTOMER</v>
          </cell>
          <cell r="R423" t="str">
            <v>?</v>
          </cell>
          <cell r="S423" t="str">
            <v>25001120</v>
          </cell>
          <cell r="T423" t="str">
            <v>000010</v>
          </cell>
          <cell r="U423">
            <v>39013</v>
          </cell>
          <cell r="V423">
            <v>39081</v>
          </cell>
          <cell r="W423">
            <v>39172</v>
          </cell>
          <cell r="X423">
            <v>0</v>
          </cell>
          <cell r="Y423">
            <v>4848.95</v>
          </cell>
          <cell r="Z423">
            <v>3294.81</v>
          </cell>
          <cell r="AA423">
            <v>1</v>
          </cell>
          <cell r="AC423">
            <v>27.45</v>
          </cell>
          <cell r="AD423">
            <v>32.72</v>
          </cell>
          <cell r="AE423">
            <v>32.72</v>
          </cell>
          <cell r="AF423">
            <v>230</v>
          </cell>
          <cell r="AG423">
            <v>0</v>
          </cell>
          <cell r="AI423">
            <v>4816.2299999999996</v>
          </cell>
          <cell r="AJ423">
            <v>4848.95</v>
          </cell>
          <cell r="AK423">
            <v>3283.08</v>
          </cell>
          <cell r="AL423">
            <v>808.09</v>
          </cell>
          <cell r="AM423">
            <v>561.63788682581799</v>
          </cell>
          <cell r="AN423">
            <v>224.66</v>
          </cell>
          <cell r="AO423">
            <v>505.45</v>
          </cell>
          <cell r="AP423">
            <v>314</v>
          </cell>
          <cell r="AQ423">
            <v>377</v>
          </cell>
          <cell r="AR423">
            <v>339</v>
          </cell>
        </row>
        <row r="424">
          <cell r="A424">
            <v>106178617</v>
          </cell>
          <cell r="B424">
            <v>0.80727845935987608</v>
          </cell>
          <cell r="C424" t="str">
            <v>N</v>
          </cell>
          <cell r="D424" t="str">
            <v>X</v>
          </cell>
          <cell r="F424" t="str">
            <v>Exclude due to material issues</v>
          </cell>
          <cell r="G424" t="str">
            <v>229.080 1775 E ST NE # C7 AUBURN</v>
          </cell>
          <cell r="H424" t="str">
            <v>CGN1</v>
          </cell>
          <cell r="I424" t="str">
            <v>SC3</v>
          </cell>
          <cell r="J424" t="str">
            <v>WA11700020</v>
          </cell>
          <cell r="K424" t="str">
            <v>Commercial Svc/Multi-Mtr</v>
          </cell>
          <cell r="L424" t="str">
            <v>P.11027.01.01</v>
          </cell>
          <cell r="M424" t="str">
            <v>CAP_Comm/Ind serv</v>
          </cell>
          <cell r="N424" t="str">
            <v>QCSOKG</v>
          </cell>
          <cell r="O424" t="str">
            <v>QUANTA - SOUTH KING - GAS</v>
          </cell>
          <cell r="P424" t="str">
            <v>X234847591</v>
          </cell>
          <cell r="Q424" t="str">
            <v>CUSTOMER</v>
          </cell>
          <cell r="R424" t="str">
            <v>?</v>
          </cell>
          <cell r="S424" t="str">
            <v/>
          </cell>
          <cell r="T424" t="str">
            <v>000000</v>
          </cell>
          <cell r="U424">
            <v>39001</v>
          </cell>
          <cell r="V424">
            <v>39081</v>
          </cell>
          <cell r="W424">
            <v>39172</v>
          </cell>
          <cell r="X424">
            <v>0</v>
          </cell>
          <cell r="Y424">
            <v>498.98</v>
          </cell>
          <cell r="Z424">
            <v>42.04</v>
          </cell>
          <cell r="AA424">
            <v>1</v>
          </cell>
          <cell r="AC424">
            <v>0</v>
          </cell>
          <cell r="AD424">
            <v>0</v>
          </cell>
          <cell r="AE424">
            <v>0</v>
          </cell>
          <cell r="AF424">
            <v>15</v>
          </cell>
          <cell r="AG424">
            <v>0</v>
          </cell>
          <cell r="AI424">
            <v>498.98</v>
          </cell>
          <cell r="AJ424">
            <v>498.98</v>
          </cell>
          <cell r="AK424">
            <v>41.82</v>
          </cell>
          <cell r="AL424">
            <v>111.79</v>
          </cell>
          <cell r="AM424">
            <v>57.795207780725036</v>
          </cell>
          <cell r="AN424">
            <v>41</v>
          </cell>
          <cell r="AO424">
            <v>301.67</v>
          </cell>
          <cell r="AP424">
            <v>4</v>
          </cell>
          <cell r="AQ424">
            <v>6</v>
          </cell>
          <cell r="AR424">
            <v>5</v>
          </cell>
        </row>
        <row r="425">
          <cell r="A425">
            <v>106192462</v>
          </cell>
          <cell r="B425">
            <v>0.80939505177054194</v>
          </cell>
          <cell r="C425" t="str">
            <v>N</v>
          </cell>
          <cell r="D425" t="str">
            <v>X</v>
          </cell>
          <cell r="F425" t="str">
            <v>Exclude due to material issues</v>
          </cell>
          <cell r="G425" t="str">
            <v>154.086 5802 134 PL SE EVERETT</v>
          </cell>
          <cell r="H425" t="str">
            <v>CGN1</v>
          </cell>
          <cell r="I425" t="str">
            <v>SC1</v>
          </cell>
          <cell r="J425" t="str">
            <v>WA13100050</v>
          </cell>
          <cell r="K425" t="str">
            <v>Commercial Svc/MSA</v>
          </cell>
          <cell r="L425" t="str">
            <v>S.11027.01.01</v>
          </cell>
          <cell r="M425" t="str">
            <v>CAP_Comm/Ind Service</v>
          </cell>
          <cell r="N425" t="str">
            <v>MNSNHG</v>
          </cell>
          <cell r="O425" t="str">
            <v>PILCHUCK - MARYSVILLE - GAS</v>
          </cell>
          <cell r="P425" t="str">
            <v>10715716</v>
          </cell>
          <cell r="Q425" t="str">
            <v/>
          </cell>
          <cell r="R425" t="str">
            <v/>
          </cell>
          <cell r="S425" t="str">
            <v/>
          </cell>
          <cell r="T425" t="str">
            <v>000000</v>
          </cell>
          <cell r="U425">
            <v>39160</v>
          </cell>
          <cell r="V425">
            <v>39228</v>
          </cell>
          <cell r="W425">
            <v>39291</v>
          </cell>
          <cell r="X425">
            <v>0</v>
          </cell>
          <cell r="Y425">
            <v>10220.040000000001</v>
          </cell>
          <cell r="Z425">
            <v>6622.15</v>
          </cell>
          <cell r="AA425">
            <v>1</v>
          </cell>
          <cell r="AC425">
            <v>0</v>
          </cell>
          <cell r="AD425">
            <v>0</v>
          </cell>
          <cell r="AE425">
            <v>0</v>
          </cell>
          <cell r="AF425">
            <v>0</v>
          </cell>
          <cell r="AG425">
            <v>0</v>
          </cell>
          <cell r="AI425">
            <v>10220.040000000001</v>
          </cell>
          <cell r="AJ425">
            <v>10220.040000000001</v>
          </cell>
          <cell r="AK425">
            <v>6580.21</v>
          </cell>
          <cell r="AL425">
            <v>1785.86</v>
          </cell>
          <cell r="AM425">
            <v>1183.7535278514588</v>
          </cell>
          <cell r="AN425">
            <v>712.82</v>
          </cell>
          <cell r="AO425">
            <v>1058.1199999999999</v>
          </cell>
          <cell r="AP425">
            <v>296</v>
          </cell>
          <cell r="AQ425">
            <v>326</v>
          </cell>
          <cell r="AR425">
            <v>293</v>
          </cell>
        </row>
        <row r="426">
          <cell r="A426">
            <v>106182832</v>
          </cell>
          <cell r="B426">
            <v>0.80988931186355462</v>
          </cell>
          <cell r="G426" t="str">
            <v>247.078 4301 W VALLEY HWY SUMNER</v>
          </cell>
          <cell r="H426" t="str">
            <v>CGN1</v>
          </cell>
          <cell r="I426" t="str">
            <v>SC1</v>
          </cell>
          <cell r="J426" t="str">
            <v>WA12700160</v>
          </cell>
          <cell r="K426" t="str">
            <v>Commercial Svc/MSA</v>
          </cell>
          <cell r="L426" t="str">
            <v>P.11027.01.01</v>
          </cell>
          <cell r="M426" t="str">
            <v>CAP_Comm/Ind serv</v>
          </cell>
          <cell r="N426" t="str">
            <v>QSWPRG</v>
          </cell>
          <cell r="O426" t="str">
            <v>QUANTA - PUYALLUP - GAS</v>
          </cell>
          <cell r="P426" t="str">
            <v>X236353331</v>
          </cell>
          <cell r="Q426" t="str">
            <v>CUSTOMER</v>
          </cell>
          <cell r="R426" t="str">
            <v>NO</v>
          </cell>
          <cell r="S426" t="str">
            <v>25001184</v>
          </cell>
          <cell r="T426" t="str">
            <v>000010</v>
          </cell>
          <cell r="U426">
            <v>39087</v>
          </cell>
          <cell r="V426">
            <v>39172</v>
          </cell>
          <cell r="W426">
            <v>39228</v>
          </cell>
          <cell r="X426">
            <v>0</v>
          </cell>
          <cell r="Y426">
            <v>1907.85</v>
          </cell>
          <cell r="Z426">
            <v>753.18</v>
          </cell>
          <cell r="AA426">
            <v>1</v>
          </cell>
          <cell r="AC426">
            <v>0</v>
          </cell>
          <cell r="AD426">
            <v>0</v>
          </cell>
          <cell r="AE426">
            <v>0</v>
          </cell>
          <cell r="AF426">
            <v>50</v>
          </cell>
          <cell r="AG426">
            <v>0</v>
          </cell>
          <cell r="AI426">
            <v>1907.85</v>
          </cell>
          <cell r="AJ426">
            <v>1907.85</v>
          </cell>
          <cell r="AK426">
            <v>752.81</v>
          </cell>
          <cell r="AL426">
            <v>350.88</v>
          </cell>
          <cell r="AM426">
            <v>220.979973474801</v>
          </cell>
          <cell r="AN426">
            <v>209.53</v>
          </cell>
          <cell r="AO426">
            <v>582.24</v>
          </cell>
          <cell r="AP426">
            <v>72</v>
          </cell>
          <cell r="AQ426">
            <v>79</v>
          </cell>
          <cell r="AR426">
            <v>71</v>
          </cell>
        </row>
        <row r="427">
          <cell r="A427">
            <v>106186432</v>
          </cell>
          <cell r="B427">
            <v>0.81541405307693071</v>
          </cell>
          <cell r="G427" t="str">
            <v>247.073 303 RIVER RD PUYALLUP</v>
          </cell>
          <cell r="H427" t="str">
            <v>CGN1</v>
          </cell>
          <cell r="I427" t="str">
            <v>SC1</v>
          </cell>
          <cell r="J427" t="str">
            <v>WA12700270</v>
          </cell>
          <cell r="K427" t="str">
            <v>Commercial Svc/MSA</v>
          </cell>
          <cell r="L427" t="str">
            <v>P.11027.01.01</v>
          </cell>
          <cell r="M427" t="str">
            <v>CAP_Comm/Ind serv</v>
          </cell>
          <cell r="N427" t="str">
            <v>QSWPRG</v>
          </cell>
          <cell r="O427" t="str">
            <v>QUANTA - PUYALLUP - GAS</v>
          </cell>
          <cell r="P427" t="str">
            <v>X247301272</v>
          </cell>
          <cell r="Q427" t="str">
            <v>CUSTOMER</v>
          </cell>
          <cell r="R427" t="str">
            <v>?</v>
          </cell>
          <cell r="S427" t="str">
            <v>25001225</v>
          </cell>
          <cell r="T427" t="str">
            <v>000010</v>
          </cell>
          <cell r="U427">
            <v>39226</v>
          </cell>
          <cell r="V427">
            <v>39326</v>
          </cell>
          <cell r="X427">
            <v>0</v>
          </cell>
          <cell r="Y427">
            <v>2829.43</v>
          </cell>
          <cell r="Z427">
            <v>1726.48</v>
          </cell>
          <cell r="AA427">
            <v>1</v>
          </cell>
          <cell r="AC427">
            <v>29.05</v>
          </cell>
          <cell r="AD427">
            <v>34.630000000000003</v>
          </cell>
          <cell r="AE427">
            <v>34.630000000000003</v>
          </cell>
          <cell r="AF427">
            <v>160</v>
          </cell>
          <cell r="AG427">
            <v>0</v>
          </cell>
          <cell r="AI427">
            <v>2794.7999999999997</v>
          </cell>
          <cell r="AJ427">
            <v>2829.43</v>
          </cell>
          <cell r="AK427">
            <v>1721.6</v>
          </cell>
          <cell r="AL427">
            <v>457.26</v>
          </cell>
          <cell r="AM427">
            <v>327.72354553492505</v>
          </cell>
          <cell r="AN427">
            <v>167.13</v>
          </cell>
          <cell r="AO427">
            <v>469.83</v>
          </cell>
          <cell r="AP427">
            <v>165</v>
          </cell>
          <cell r="AQ427">
            <v>179</v>
          </cell>
          <cell r="AR427">
            <v>161</v>
          </cell>
        </row>
        <row r="428">
          <cell r="A428">
            <v>106180768</v>
          </cell>
          <cell r="B428">
            <v>0.81787154689127295</v>
          </cell>
          <cell r="G428" t="str">
            <v>126.103 402 S GRANITE AVE GRANITE FALLS</v>
          </cell>
          <cell r="H428" t="str">
            <v>CGN1</v>
          </cell>
          <cell r="I428" t="str">
            <v>SC1</v>
          </cell>
          <cell r="J428" t="str">
            <v>WA03100070</v>
          </cell>
          <cell r="K428" t="str">
            <v>Commercial Svc/MSA</v>
          </cell>
          <cell r="L428" t="str">
            <v>S.11027.01.01</v>
          </cell>
          <cell r="M428" t="str">
            <v>CAP_Comm/Ind Service</v>
          </cell>
          <cell r="N428" t="str">
            <v>MNSNHG</v>
          </cell>
          <cell r="O428" t="str">
            <v>PILCHUCK - MARYSVILLE - GAS</v>
          </cell>
          <cell r="P428" t="str">
            <v>X237990022</v>
          </cell>
          <cell r="Q428" t="str">
            <v>PSE</v>
          </cell>
          <cell r="R428" t="str">
            <v>?</v>
          </cell>
          <cell r="S428" t="str">
            <v/>
          </cell>
          <cell r="T428" t="str">
            <v>000000</v>
          </cell>
          <cell r="U428">
            <v>38959</v>
          </cell>
          <cell r="V428">
            <v>39018</v>
          </cell>
          <cell r="W428">
            <v>39081</v>
          </cell>
          <cell r="X428">
            <v>0</v>
          </cell>
          <cell r="Y428">
            <v>4774.01</v>
          </cell>
          <cell r="Z428">
            <v>2539.14</v>
          </cell>
          <cell r="AA428">
            <v>1</v>
          </cell>
          <cell r="AB428">
            <v>164.22</v>
          </cell>
          <cell r="AC428">
            <v>0</v>
          </cell>
          <cell r="AD428">
            <v>0</v>
          </cell>
          <cell r="AE428">
            <v>197.06252201999999</v>
          </cell>
          <cell r="AF428">
            <v>75</v>
          </cell>
          <cell r="AG428">
            <v>0</v>
          </cell>
          <cell r="AI428">
            <v>4576.9474779800003</v>
          </cell>
          <cell r="AJ428">
            <v>4774.01</v>
          </cell>
          <cell r="AK428">
            <v>2531.7600000000002</v>
          </cell>
          <cell r="AL428">
            <v>1053.74</v>
          </cell>
          <cell r="AM428">
            <v>552.95783377542011</v>
          </cell>
          <cell r="AN428">
            <v>515.21</v>
          </cell>
          <cell r="AO428">
            <v>641.52</v>
          </cell>
          <cell r="AP428">
            <v>7</v>
          </cell>
          <cell r="AQ428">
            <v>86</v>
          </cell>
          <cell r="AR428">
            <v>77</v>
          </cell>
        </row>
        <row r="429">
          <cell r="A429">
            <v>106187222</v>
          </cell>
          <cell r="B429">
            <v>0.82437365967770759</v>
          </cell>
          <cell r="G429" t="str">
            <v>245.067 5000 200TH ST E # E SPANAWAY</v>
          </cell>
          <cell r="H429" t="str">
            <v>CGN1</v>
          </cell>
          <cell r="I429" t="str">
            <v>SC1</v>
          </cell>
          <cell r="J429" t="str">
            <v>WA12700270</v>
          </cell>
          <cell r="K429" t="str">
            <v>Commercial Svc/MSA</v>
          </cell>
          <cell r="L429" t="str">
            <v>P.11027.01.01</v>
          </cell>
          <cell r="M429" t="str">
            <v>CAP_Comm/Ind serv</v>
          </cell>
          <cell r="N429" t="str">
            <v>QSWPRG</v>
          </cell>
          <cell r="O429" t="str">
            <v>QUANTA - PUYALLUP - GAS</v>
          </cell>
          <cell r="P429" t="str">
            <v>X248321990</v>
          </cell>
          <cell r="Q429" t="str">
            <v>CUSTOMER</v>
          </cell>
          <cell r="R429" t="str">
            <v>?</v>
          </cell>
          <cell r="S429" t="str">
            <v/>
          </cell>
          <cell r="T429" t="str">
            <v>000000</v>
          </cell>
          <cell r="U429">
            <v>39210</v>
          </cell>
          <cell r="V429">
            <v>39326</v>
          </cell>
          <cell r="X429">
            <v>0</v>
          </cell>
          <cell r="Y429">
            <v>1636.95</v>
          </cell>
          <cell r="Z429">
            <v>564.29999999999995</v>
          </cell>
          <cell r="AA429">
            <v>1</v>
          </cell>
          <cell r="AC429">
            <v>0</v>
          </cell>
          <cell r="AD429">
            <v>0</v>
          </cell>
          <cell r="AE429">
            <v>0</v>
          </cell>
          <cell r="AF429">
            <v>25</v>
          </cell>
          <cell r="AG429">
            <v>0</v>
          </cell>
          <cell r="AI429">
            <v>1636.95</v>
          </cell>
          <cell r="AJ429">
            <v>1636.95</v>
          </cell>
          <cell r="AK429">
            <v>563.42999999999995</v>
          </cell>
          <cell r="AL429">
            <v>283.39999999999998</v>
          </cell>
          <cell r="AM429">
            <v>189.60251989389917</v>
          </cell>
          <cell r="AN429">
            <v>64.28</v>
          </cell>
          <cell r="AO429">
            <v>721.29</v>
          </cell>
          <cell r="AP429">
            <v>54</v>
          </cell>
          <cell r="AQ429">
            <v>57</v>
          </cell>
          <cell r="AR429">
            <v>51</v>
          </cell>
        </row>
        <row r="430">
          <cell r="A430">
            <v>106186454</v>
          </cell>
          <cell r="B430">
            <v>0.8264341079711548</v>
          </cell>
          <cell r="G430" t="str">
            <v>271.017 2102 CARRIAGE DR SW # H OLYMPIA</v>
          </cell>
          <cell r="H430" t="str">
            <v>CGN1</v>
          </cell>
          <cell r="I430" t="str">
            <v>SC1</v>
          </cell>
          <cell r="J430" t="str">
            <v>WA03400030</v>
          </cell>
          <cell r="K430" t="str">
            <v>Commercial Svc/MSA</v>
          </cell>
          <cell r="L430" t="str">
            <v>P.11027.01.01</v>
          </cell>
          <cell r="M430" t="str">
            <v>CAP_Comm/Ind serv</v>
          </cell>
          <cell r="N430" t="str">
            <v>QSTHLG</v>
          </cell>
          <cell r="O430" t="str">
            <v>QUANTA - OLYMPIA - GAS</v>
          </cell>
          <cell r="P430" t="str">
            <v>X247355368</v>
          </cell>
          <cell r="Q430" t="str">
            <v>CUSTOMER</v>
          </cell>
          <cell r="R430" t="str">
            <v>NO</v>
          </cell>
          <cell r="S430" t="str">
            <v>35000219</v>
          </cell>
          <cell r="T430" t="str">
            <v>000010</v>
          </cell>
          <cell r="U430">
            <v>39210</v>
          </cell>
          <cell r="V430">
            <v>39326</v>
          </cell>
          <cell r="X430">
            <v>0.09</v>
          </cell>
          <cell r="Y430">
            <v>894.35</v>
          </cell>
          <cell r="Z430">
            <v>406.08</v>
          </cell>
          <cell r="AA430">
            <v>1</v>
          </cell>
          <cell r="AC430">
            <v>27.66</v>
          </cell>
          <cell r="AD430">
            <v>32.97</v>
          </cell>
          <cell r="AE430">
            <v>32.97</v>
          </cell>
          <cell r="AF430">
            <v>25</v>
          </cell>
          <cell r="AG430">
            <v>0</v>
          </cell>
          <cell r="AI430">
            <v>861.29</v>
          </cell>
          <cell r="AJ430">
            <v>894.26</v>
          </cell>
          <cell r="AK430">
            <v>405.43</v>
          </cell>
          <cell r="AL430">
            <v>199.2</v>
          </cell>
          <cell r="AM430">
            <v>103.57918656056586</v>
          </cell>
          <cell r="AN430">
            <v>107.24</v>
          </cell>
          <cell r="AO430">
            <v>175.47</v>
          </cell>
          <cell r="AP430">
            <v>39</v>
          </cell>
          <cell r="AQ430">
            <v>40</v>
          </cell>
          <cell r="AR430">
            <v>36</v>
          </cell>
        </row>
        <row r="431">
          <cell r="A431">
            <v>106182833</v>
          </cell>
          <cell r="B431">
            <v>0.82646789183153757</v>
          </cell>
          <cell r="G431" t="str">
            <v>247.078 4501 W VALLEY HWY SUMNER</v>
          </cell>
          <cell r="H431" t="str">
            <v>CGN1</v>
          </cell>
          <cell r="I431" t="str">
            <v>SC1</v>
          </cell>
          <cell r="J431" t="str">
            <v>WA12700160</v>
          </cell>
          <cell r="K431" t="str">
            <v>Commercial Svc/MSA</v>
          </cell>
          <cell r="L431" t="str">
            <v>P.11027.01.01</v>
          </cell>
          <cell r="M431" t="str">
            <v>CAP_Comm/Ind serv</v>
          </cell>
          <cell r="N431" t="str">
            <v>QSWPRG</v>
          </cell>
          <cell r="O431" t="str">
            <v>QUANTA - PUYALLUP - GAS</v>
          </cell>
          <cell r="P431" t="str">
            <v>X236351091</v>
          </cell>
          <cell r="Q431" t="str">
            <v>CUSTOMER</v>
          </cell>
          <cell r="R431" t="str">
            <v>NO</v>
          </cell>
          <cell r="S431" t="str">
            <v>25001184</v>
          </cell>
          <cell r="T431" t="str">
            <v>000010</v>
          </cell>
          <cell r="U431">
            <v>39094</v>
          </cell>
          <cell r="V431">
            <v>39172</v>
          </cell>
          <cell r="W431">
            <v>39228</v>
          </cell>
          <cell r="X431">
            <v>0</v>
          </cell>
          <cell r="Y431">
            <v>3550.7</v>
          </cell>
          <cell r="Z431">
            <v>1998.02</v>
          </cell>
          <cell r="AA431">
            <v>1</v>
          </cell>
          <cell r="AC431">
            <v>0</v>
          </cell>
          <cell r="AD431">
            <v>0</v>
          </cell>
          <cell r="AE431">
            <v>0</v>
          </cell>
          <cell r="AF431">
            <v>50</v>
          </cell>
          <cell r="AG431">
            <v>0</v>
          </cell>
          <cell r="AI431">
            <v>3550.7</v>
          </cell>
          <cell r="AJ431">
            <v>3550.7</v>
          </cell>
          <cell r="AK431">
            <v>1997.03</v>
          </cell>
          <cell r="AL431">
            <v>511.33</v>
          </cell>
          <cell r="AM431">
            <v>411.2658709106986</v>
          </cell>
          <cell r="AN431">
            <v>340.9</v>
          </cell>
          <cell r="AO431">
            <v>684.76</v>
          </cell>
          <cell r="AP431">
            <v>191</v>
          </cell>
          <cell r="AQ431">
            <v>199</v>
          </cell>
          <cell r="AR431">
            <v>179</v>
          </cell>
        </row>
        <row r="432">
          <cell r="A432">
            <v>106181034</v>
          </cell>
          <cell r="B432">
            <v>0.82880085469935438</v>
          </cell>
          <cell r="G432" t="str">
            <v>151.077 11610 EVERGREEN WAY RTE # -99</v>
          </cell>
          <cell r="H432" t="str">
            <v>CGN1</v>
          </cell>
          <cell r="I432" t="str">
            <v>SC1</v>
          </cell>
          <cell r="J432" t="str">
            <v>WA13100050</v>
          </cell>
          <cell r="K432" t="str">
            <v>Commercial Svc/MSA</v>
          </cell>
          <cell r="L432" t="str">
            <v>S.11027.01.01</v>
          </cell>
          <cell r="M432" t="str">
            <v>CAP_Comm/Ind Service</v>
          </cell>
          <cell r="N432" t="str">
            <v>MNSNHG</v>
          </cell>
          <cell r="O432" t="str">
            <v>PILCHUCK - MARYSVILLE - GAS</v>
          </cell>
          <cell r="P432" t="str">
            <v>X238589466</v>
          </cell>
          <cell r="Q432" t="str">
            <v>CUSTOMER</v>
          </cell>
          <cell r="R432" t="str">
            <v>?</v>
          </cell>
          <cell r="S432" t="str">
            <v/>
          </cell>
          <cell r="T432" t="str">
            <v>000000</v>
          </cell>
          <cell r="U432">
            <v>38940</v>
          </cell>
          <cell r="V432">
            <v>39018</v>
          </cell>
          <cell r="W432">
            <v>39081</v>
          </cell>
          <cell r="X432">
            <v>0</v>
          </cell>
          <cell r="Y432">
            <v>1775.06</v>
          </cell>
          <cell r="Z432">
            <v>700.35</v>
          </cell>
          <cell r="AA432">
            <v>1</v>
          </cell>
          <cell r="AB432">
            <v>164.22</v>
          </cell>
          <cell r="AC432">
            <v>0</v>
          </cell>
          <cell r="AD432">
            <v>0</v>
          </cell>
          <cell r="AE432">
            <v>197.06252201999999</v>
          </cell>
          <cell r="AF432">
            <v>60</v>
          </cell>
          <cell r="AG432">
            <v>0</v>
          </cell>
          <cell r="AI432">
            <v>1577.99747798</v>
          </cell>
          <cell r="AJ432">
            <v>1775.06</v>
          </cell>
          <cell r="AK432">
            <v>698.24</v>
          </cell>
          <cell r="AL432">
            <v>399.2</v>
          </cell>
          <cell r="AM432">
            <v>205.5993457117595</v>
          </cell>
          <cell r="AN432">
            <v>162.91999999999999</v>
          </cell>
          <cell r="AO432">
            <v>503.54</v>
          </cell>
          <cell r="AP432">
            <v>35</v>
          </cell>
          <cell r="AQ432">
            <v>38</v>
          </cell>
          <cell r="AR432">
            <v>34</v>
          </cell>
        </row>
        <row r="433">
          <cell r="A433">
            <v>106188216</v>
          </cell>
          <cell r="B433">
            <v>0.83286452522075671</v>
          </cell>
          <cell r="C433" t="str">
            <v>N</v>
          </cell>
          <cell r="E433" t="str">
            <v>X</v>
          </cell>
          <cell r="F433" t="str">
            <v>Exclude due to obsolete service master ((QSC3-23 NCC Gas Convers.S/L Side Svc))</v>
          </cell>
          <cell r="G433" t="str">
            <v>251.069 6701 94TH ST E PUYALLUP</v>
          </cell>
          <cell r="H433" t="str">
            <v>CGN1</v>
          </cell>
          <cell r="I433" t="str">
            <v>SC1</v>
          </cell>
          <cell r="J433" t="str">
            <v>WA12700270</v>
          </cell>
          <cell r="K433" t="str">
            <v>Commercial Svc/MSA</v>
          </cell>
          <cell r="L433" t="str">
            <v>P.11027.01.01</v>
          </cell>
          <cell r="M433" t="str">
            <v>CAP_Comm/Ind serv</v>
          </cell>
          <cell r="N433" t="str">
            <v>QSWPRG</v>
          </cell>
          <cell r="O433" t="str">
            <v>QUANTA - PUYALLUP - GAS</v>
          </cell>
          <cell r="P433" t="str">
            <v>X237985497</v>
          </cell>
          <cell r="Q433" t="str">
            <v>CUSTOMER</v>
          </cell>
          <cell r="R433" t="str">
            <v>?</v>
          </cell>
          <cell r="S433" t="str">
            <v/>
          </cell>
          <cell r="T433" t="str">
            <v>000000</v>
          </cell>
          <cell r="U433">
            <v>39115</v>
          </cell>
          <cell r="V433">
            <v>39200</v>
          </cell>
          <cell r="W433">
            <v>39263</v>
          </cell>
          <cell r="X433">
            <v>0</v>
          </cell>
          <cell r="Y433">
            <v>3008.51</v>
          </cell>
          <cell r="Z433">
            <v>2003.68</v>
          </cell>
          <cell r="AA433">
            <v>1</v>
          </cell>
          <cell r="AC433">
            <v>28.09</v>
          </cell>
          <cell r="AD433">
            <v>33.479999999999997</v>
          </cell>
          <cell r="AE433">
            <v>33.479999999999997</v>
          </cell>
          <cell r="AF433">
            <v>150</v>
          </cell>
          <cell r="AG433">
            <v>0</v>
          </cell>
          <cell r="AI433">
            <v>2975.03</v>
          </cell>
          <cell r="AJ433">
            <v>3008.51</v>
          </cell>
          <cell r="AK433">
            <v>2002.2</v>
          </cell>
          <cell r="AL433">
            <v>546.33000000000004</v>
          </cell>
          <cell r="AM433">
            <v>348.46579133510158</v>
          </cell>
          <cell r="AN433">
            <v>218.86</v>
          </cell>
          <cell r="AO433">
            <v>223.43</v>
          </cell>
          <cell r="AP433">
            <v>1</v>
          </cell>
          <cell r="AQ433">
            <v>27</v>
          </cell>
          <cell r="AR433">
            <v>22</v>
          </cell>
        </row>
        <row r="434">
          <cell r="A434">
            <v>106171611</v>
          </cell>
          <cell r="B434">
            <v>0.83303108933092274</v>
          </cell>
          <cell r="C434" t="str">
            <v>N</v>
          </cell>
          <cell r="D434" t="str">
            <v>X</v>
          </cell>
          <cell r="F434" t="str">
            <v>Exclude due to material issues</v>
          </cell>
          <cell r="G434" t="str">
            <v>190.083  550 106TH AVE NE # 300 BELLEVUE</v>
          </cell>
          <cell r="H434" t="str">
            <v>CGN1</v>
          </cell>
          <cell r="I434" t="str">
            <v>SC1</v>
          </cell>
          <cell r="J434" t="str">
            <v>WA11700040</v>
          </cell>
          <cell r="K434" t="str">
            <v>Commercial Svc/MSA</v>
          </cell>
          <cell r="L434" t="str">
            <v>P.11027.01.01</v>
          </cell>
          <cell r="M434" t="str">
            <v>CAP_Comm/Ind serv</v>
          </cell>
          <cell r="N434" t="str">
            <v>QCNOKG</v>
          </cell>
          <cell r="O434" t="str">
            <v>QUANTA - REDMOND - GAS</v>
          </cell>
          <cell r="P434" t="str">
            <v>X222885586</v>
          </cell>
          <cell r="Q434" t="str">
            <v>PSE</v>
          </cell>
          <cell r="R434" t="str">
            <v>NO</v>
          </cell>
          <cell r="S434" t="str">
            <v/>
          </cell>
          <cell r="T434" t="str">
            <v>000000</v>
          </cell>
          <cell r="U434">
            <v>38950</v>
          </cell>
          <cell r="V434">
            <v>39050</v>
          </cell>
          <cell r="W434">
            <v>39109</v>
          </cell>
          <cell r="X434">
            <v>0</v>
          </cell>
          <cell r="Y434">
            <v>1831.21</v>
          </cell>
          <cell r="Z434">
            <v>262.67</v>
          </cell>
          <cell r="AA434">
            <v>1</v>
          </cell>
          <cell r="AC434">
            <v>0</v>
          </cell>
          <cell r="AD434">
            <v>0</v>
          </cell>
          <cell r="AE434">
            <v>0</v>
          </cell>
          <cell r="AF434">
            <v>15</v>
          </cell>
          <cell r="AG434">
            <v>0</v>
          </cell>
          <cell r="AI434">
            <v>1831.21</v>
          </cell>
          <cell r="AJ434">
            <v>1831.21</v>
          </cell>
          <cell r="AK434">
            <v>258.51</v>
          </cell>
          <cell r="AL434">
            <v>508.76</v>
          </cell>
          <cell r="AM434">
            <v>212.10301503094615</v>
          </cell>
          <cell r="AN434">
            <v>265.37</v>
          </cell>
          <cell r="AO434">
            <v>747.86</v>
          </cell>
          <cell r="AP434">
            <v>12</v>
          </cell>
          <cell r="AQ434">
            <v>11</v>
          </cell>
          <cell r="AR434">
            <v>10</v>
          </cell>
        </row>
        <row r="435">
          <cell r="A435">
            <v>106152136</v>
          </cell>
          <cell r="B435">
            <v>0.83308966730683687</v>
          </cell>
          <cell r="C435" t="str">
            <v>N</v>
          </cell>
          <cell r="D435" t="str">
            <v>X</v>
          </cell>
          <cell r="F435" t="str">
            <v>Exclude due to material issues</v>
          </cell>
          <cell r="G435" t="str">
            <v>208.081 104 BURNETT AVE S RENTON</v>
          </cell>
          <cell r="H435" t="str">
            <v>CGN1</v>
          </cell>
          <cell r="I435" t="str">
            <v>SC1</v>
          </cell>
          <cell r="J435" t="str">
            <v>WA11700250</v>
          </cell>
          <cell r="K435" t="str">
            <v>Commercial Svc/MSA</v>
          </cell>
          <cell r="L435" t="str">
            <v>P.11027.01.01</v>
          </cell>
          <cell r="M435" t="str">
            <v>CAP_Comm/Ind serv</v>
          </cell>
          <cell r="N435" t="str">
            <v>QCSOKG</v>
          </cell>
          <cell r="O435" t="str">
            <v>QUANTA - SOUTH KING - GAS</v>
          </cell>
          <cell r="P435" t="str">
            <v>X193786984</v>
          </cell>
          <cell r="Q435" t="str">
            <v>?</v>
          </cell>
          <cell r="R435" t="str">
            <v>?</v>
          </cell>
          <cell r="S435" t="str">
            <v/>
          </cell>
          <cell r="T435" t="str">
            <v>000000</v>
          </cell>
          <cell r="U435">
            <v>38903</v>
          </cell>
          <cell r="V435">
            <v>38990</v>
          </cell>
          <cell r="W435">
            <v>39050</v>
          </cell>
          <cell r="X435">
            <v>0</v>
          </cell>
          <cell r="Y435">
            <v>5674.11</v>
          </cell>
          <cell r="Z435">
            <v>2970.65</v>
          </cell>
          <cell r="AA435">
            <v>1</v>
          </cell>
          <cell r="AC435">
            <v>0</v>
          </cell>
          <cell r="AD435">
            <v>0</v>
          </cell>
          <cell r="AE435">
            <v>0</v>
          </cell>
          <cell r="AF435">
            <v>415</v>
          </cell>
          <cell r="AG435">
            <v>0</v>
          </cell>
          <cell r="AI435">
            <v>5674.11</v>
          </cell>
          <cell r="AJ435">
            <v>5674.11</v>
          </cell>
          <cell r="AK435">
            <v>2965.29</v>
          </cell>
          <cell r="AL435">
            <v>1199.82</v>
          </cell>
          <cell r="AM435">
            <v>657.21344827586199</v>
          </cell>
          <cell r="AN435">
            <v>481.43</v>
          </cell>
          <cell r="AO435">
            <v>1002.49</v>
          </cell>
          <cell r="AP435">
            <v>19</v>
          </cell>
          <cell r="AQ435">
            <v>31</v>
          </cell>
          <cell r="AR435">
            <v>28</v>
          </cell>
        </row>
        <row r="436">
          <cell r="A436">
            <v>106160926</v>
          </cell>
          <cell r="B436">
            <v>0.83736534919617611</v>
          </cell>
          <cell r="G436" t="str">
            <v>251.086 9515 198TH AVE E BONNEY LAKE</v>
          </cell>
          <cell r="H436" t="str">
            <v>CGN1</v>
          </cell>
          <cell r="I436" t="str">
            <v>SC1</v>
          </cell>
          <cell r="J436" t="str">
            <v>WA12700270</v>
          </cell>
          <cell r="K436" t="str">
            <v>Commercial Svc/MSA</v>
          </cell>
          <cell r="L436" t="str">
            <v>P.11027.01.01</v>
          </cell>
          <cell r="M436" t="str">
            <v>CAP_Comm/Ind serv</v>
          </cell>
          <cell r="N436" t="str">
            <v>QSWPRG</v>
          </cell>
          <cell r="O436" t="str">
            <v>QUANTA - PUYALLUP - GAS</v>
          </cell>
          <cell r="P436" t="str">
            <v>X208170433</v>
          </cell>
          <cell r="Q436" t="str">
            <v>CUSTOMER</v>
          </cell>
          <cell r="R436" t="str">
            <v>NO</v>
          </cell>
          <cell r="S436" t="str">
            <v/>
          </cell>
          <cell r="T436" t="str">
            <v>000000</v>
          </cell>
          <cell r="U436">
            <v>39050</v>
          </cell>
          <cell r="V436">
            <v>39109</v>
          </cell>
          <cell r="W436">
            <v>39200</v>
          </cell>
          <cell r="X436">
            <v>0</v>
          </cell>
          <cell r="Y436">
            <v>7108.3</v>
          </cell>
          <cell r="Z436">
            <v>4349.74</v>
          </cell>
          <cell r="AA436">
            <v>1</v>
          </cell>
          <cell r="AC436">
            <v>0</v>
          </cell>
          <cell r="AD436">
            <v>0</v>
          </cell>
          <cell r="AE436">
            <v>0</v>
          </cell>
          <cell r="AF436">
            <v>390</v>
          </cell>
          <cell r="AG436">
            <v>0</v>
          </cell>
          <cell r="AI436">
            <v>7108.3</v>
          </cell>
          <cell r="AJ436">
            <v>7108.3</v>
          </cell>
          <cell r="AK436">
            <v>4339.1099999999997</v>
          </cell>
          <cell r="AL436">
            <v>853.05</v>
          </cell>
          <cell r="AM436">
            <v>823.33094606542909</v>
          </cell>
          <cell r="AN436">
            <v>593.11</v>
          </cell>
          <cell r="AO436">
            <v>1282.94</v>
          </cell>
          <cell r="AP436">
            <v>415</v>
          </cell>
          <cell r="AQ436">
            <v>454</v>
          </cell>
          <cell r="AR436">
            <v>409</v>
          </cell>
        </row>
        <row r="437">
          <cell r="A437">
            <v>106195985</v>
          </cell>
          <cell r="B437">
            <v>0.84072138533447482</v>
          </cell>
          <cell r="G437" t="str">
            <v>148.078 510 W CASINO RD # A EVERETT</v>
          </cell>
          <cell r="H437" t="str">
            <v>CGN1</v>
          </cell>
          <cell r="I437" t="str">
            <v>SC1</v>
          </cell>
          <cell r="J437" t="str">
            <v>WA13100050</v>
          </cell>
          <cell r="K437" t="str">
            <v>Commercial Svc/MSA</v>
          </cell>
          <cell r="L437" t="str">
            <v>S.11027.01.01</v>
          </cell>
          <cell r="M437" t="str">
            <v>CAP_Comm/Ind Service</v>
          </cell>
          <cell r="N437" t="str">
            <v>MNSNHG</v>
          </cell>
          <cell r="O437" t="str">
            <v>PILCHUCK - MARYSVILLE - GAS</v>
          </cell>
          <cell r="P437" t="str">
            <v>X264917898</v>
          </cell>
          <cell r="Q437" t="str">
            <v>PSE</v>
          </cell>
          <cell r="R437" t="str">
            <v>?</v>
          </cell>
          <cell r="S437" t="str">
            <v>25001387</v>
          </cell>
          <cell r="T437" t="str">
            <v>000010</v>
          </cell>
          <cell r="U437">
            <v>39203</v>
          </cell>
          <cell r="V437">
            <v>39326</v>
          </cell>
          <cell r="X437">
            <v>0.19</v>
          </cell>
          <cell r="Y437">
            <v>8294.7000000000007</v>
          </cell>
          <cell r="Z437">
            <v>5125.45</v>
          </cell>
          <cell r="AA437">
            <v>1</v>
          </cell>
          <cell r="AB437">
            <v>200.54</v>
          </cell>
          <cell r="AC437">
            <v>0</v>
          </cell>
          <cell r="AD437">
            <v>0</v>
          </cell>
          <cell r="AE437">
            <v>240.64619513999997</v>
          </cell>
          <cell r="AF437">
            <v>130</v>
          </cell>
          <cell r="AG437">
            <v>0</v>
          </cell>
          <cell r="AI437">
            <v>8053.8638048600005</v>
          </cell>
          <cell r="AJ437">
            <v>8294.51</v>
          </cell>
          <cell r="AK437">
            <v>5119.08</v>
          </cell>
          <cell r="AL437">
            <v>1622.51</v>
          </cell>
          <cell r="AM437">
            <v>960.72573828470377</v>
          </cell>
          <cell r="AN437">
            <v>814.87</v>
          </cell>
          <cell r="AO437">
            <v>689.09</v>
          </cell>
          <cell r="AP437">
            <v>83</v>
          </cell>
          <cell r="AQ437">
            <v>179</v>
          </cell>
          <cell r="AR437">
            <v>161</v>
          </cell>
        </row>
        <row r="438">
          <cell r="A438">
            <v>106189533</v>
          </cell>
          <cell r="B438">
            <v>0.84231775279947119</v>
          </cell>
          <cell r="G438" t="str">
            <v>149.073 9850 HARBOUR PL MUKILTEO</v>
          </cell>
          <cell r="H438" t="str">
            <v>CGN1</v>
          </cell>
          <cell r="I438" t="str">
            <v>SC1</v>
          </cell>
          <cell r="J438" t="str">
            <v>WA13100140</v>
          </cell>
          <cell r="K438" t="str">
            <v>Commercial Svc/MSA</v>
          </cell>
          <cell r="L438" t="str">
            <v>S.11027.01.01</v>
          </cell>
          <cell r="M438" t="str">
            <v>CAP_Comm/Ind Service</v>
          </cell>
          <cell r="N438" t="str">
            <v>MNSNHG</v>
          </cell>
          <cell r="O438" t="str">
            <v>PILCHUCK - MARYSVILLE - GAS</v>
          </cell>
          <cell r="P438" t="str">
            <v>X252306402</v>
          </cell>
          <cell r="Q438" t="str">
            <v>?</v>
          </cell>
          <cell r="R438" t="str">
            <v>?</v>
          </cell>
          <cell r="S438" t="str">
            <v>25001262</v>
          </cell>
          <cell r="T438" t="str">
            <v>000010</v>
          </cell>
          <cell r="U438">
            <v>39107</v>
          </cell>
          <cell r="V438">
            <v>39172</v>
          </cell>
          <cell r="W438">
            <v>39228</v>
          </cell>
          <cell r="X438">
            <v>0.54</v>
          </cell>
          <cell r="Y438">
            <v>9409.7099999999991</v>
          </cell>
          <cell r="Z438">
            <v>6533.13</v>
          </cell>
          <cell r="AA438">
            <v>1</v>
          </cell>
          <cell r="AB438">
            <v>180.81</v>
          </cell>
          <cell r="AC438">
            <v>0</v>
          </cell>
          <cell r="AD438">
            <v>0</v>
          </cell>
          <cell r="AE438">
            <v>216.97037270999999</v>
          </cell>
          <cell r="AF438">
            <v>210</v>
          </cell>
          <cell r="AG438">
            <v>0</v>
          </cell>
          <cell r="AI438">
            <v>9192.1996272899996</v>
          </cell>
          <cell r="AJ438">
            <v>9409.17</v>
          </cell>
          <cell r="AK438">
            <v>6531.04</v>
          </cell>
          <cell r="AL438">
            <v>1169.04</v>
          </cell>
          <cell r="AM438">
            <v>1089.8331299734746</v>
          </cell>
          <cell r="AN438">
            <v>1029.9000000000001</v>
          </cell>
          <cell r="AO438">
            <v>608</v>
          </cell>
          <cell r="AP438">
            <v>183</v>
          </cell>
          <cell r="AQ438">
            <v>205</v>
          </cell>
          <cell r="AR438">
            <v>185</v>
          </cell>
        </row>
        <row r="439">
          <cell r="A439">
            <v>106185081</v>
          </cell>
          <cell r="B439">
            <v>0.84278587741196542</v>
          </cell>
          <cell r="G439" t="str">
            <v>195.073 2345 RAINIER AVE S # A SEATTLE</v>
          </cell>
          <cell r="H439" t="str">
            <v>CGN1</v>
          </cell>
          <cell r="I439" t="str">
            <v>SC1</v>
          </cell>
          <cell r="J439" t="str">
            <v>WA11700260</v>
          </cell>
          <cell r="K439" t="str">
            <v>Commercial Svc/MSA</v>
          </cell>
          <cell r="L439" t="str">
            <v>S.11027.01.01</v>
          </cell>
          <cell r="M439" t="str">
            <v>CAP_Comm/Ind Service</v>
          </cell>
          <cell r="N439" t="str">
            <v>MCSSEG</v>
          </cell>
          <cell r="O439" t="str">
            <v>PILCHUCK - KENT - GAS</v>
          </cell>
          <cell r="P439" t="str">
            <v>X245264734</v>
          </cell>
          <cell r="Q439" t="str">
            <v>?</v>
          </cell>
          <cell r="R439" t="str">
            <v>NO</v>
          </cell>
          <cell r="S439" t="str">
            <v>25001308</v>
          </cell>
          <cell r="T439" t="str">
            <v>000010</v>
          </cell>
          <cell r="U439">
            <v>39156</v>
          </cell>
          <cell r="V439">
            <v>39228</v>
          </cell>
          <cell r="W439">
            <v>39291</v>
          </cell>
          <cell r="X439">
            <v>0</v>
          </cell>
          <cell r="Y439">
            <v>5590.3</v>
          </cell>
          <cell r="Z439">
            <v>3704.6</v>
          </cell>
          <cell r="AA439">
            <v>1</v>
          </cell>
          <cell r="AC439">
            <v>28.93</v>
          </cell>
          <cell r="AD439">
            <v>34.479999999999997</v>
          </cell>
          <cell r="AE439">
            <v>34.479999999999997</v>
          </cell>
          <cell r="AF439">
            <v>75</v>
          </cell>
          <cell r="AG439">
            <v>0</v>
          </cell>
          <cell r="AI439">
            <v>5555.8200000000006</v>
          </cell>
          <cell r="AJ439">
            <v>5590.3</v>
          </cell>
          <cell r="AK439">
            <v>3702.88</v>
          </cell>
          <cell r="AL439">
            <v>963.44</v>
          </cell>
          <cell r="AM439">
            <v>647.50601237842602</v>
          </cell>
          <cell r="AN439">
            <v>383.85</v>
          </cell>
          <cell r="AO439">
            <v>517.04</v>
          </cell>
          <cell r="AP439">
            <v>39</v>
          </cell>
          <cell r="AQ439">
            <v>103</v>
          </cell>
          <cell r="AR439">
            <v>93</v>
          </cell>
        </row>
        <row r="440">
          <cell r="A440">
            <v>106196003</v>
          </cell>
          <cell r="B440">
            <v>0.84301744604147277</v>
          </cell>
          <cell r="G440" t="str">
            <v>138.082C 2027 BROADWAY EVERETT</v>
          </cell>
          <cell r="H440" t="str">
            <v>CGN1</v>
          </cell>
          <cell r="I440" t="str">
            <v>SC1</v>
          </cell>
          <cell r="J440" t="str">
            <v>WA13100050</v>
          </cell>
          <cell r="K440" t="str">
            <v>Commercial Svc/MSA</v>
          </cell>
          <cell r="L440" t="str">
            <v>S.11027.01.01</v>
          </cell>
          <cell r="M440" t="str">
            <v>CAP_Comm/Ind Service</v>
          </cell>
          <cell r="N440" t="str">
            <v>MNSNHG</v>
          </cell>
          <cell r="O440" t="str">
            <v>PILCHUCK - MARYSVILLE - GAS</v>
          </cell>
          <cell r="P440" t="str">
            <v>X265034430</v>
          </cell>
          <cell r="Q440" t="str">
            <v>PSE</v>
          </cell>
          <cell r="R440" t="str">
            <v>?</v>
          </cell>
          <cell r="S440" t="str">
            <v/>
          </cell>
          <cell r="T440" t="str">
            <v>000000</v>
          </cell>
          <cell r="U440">
            <v>39198</v>
          </cell>
          <cell r="V440">
            <v>39326</v>
          </cell>
          <cell r="X440">
            <v>0.13</v>
          </cell>
          <cell r="Y440">
            <v>4308.62</v>
          </cell>
          <cell r="Z440">
            <v>2796.83</v>
          </cell>
          <cell r="AA440">
            <v>1</v>
          </cell>
          <cell r="AC440">
            <v>29.17</v>
          </cell>
          <cell r="AD440">
            <v>34.770000000000003</v>
          </cell>
          <cell r="AE440">
            <v>34.770000000000003</v>
          </cell>
          <cell r="AF440">
            <v>68</v>
          </cell>
          <cell r="AG440">
            <v>0</v>
          </cell>
          <cell r="AI440">
            <v>4273.7199999999993</v>
          </cell>
          <cell r="AJ440">
            <v>4308.49</v>
          </cell>
          <cell r="AK440">
            <v>2790.52</v>
          </cell>
          <cell r="AL440">
            <v>715.86</v>
          </cell>
          <cell r="AM440">
            <v>499.03818744473938</v>
          </cell>
          <cell r="AN440">
            <v>325.18</v>
          </cell>
          <cell r="AO440">
            <v>451.75</v>
          </cell>
          <cell r="AP440">
            <v>11</v>
          </cell>
          <cell r="AQ440">
            <v>83</v>
          </cell>
          <cell r="AR440">
            <v>75</v>
          </cell>
        </row>
        <row r="441">
          <cell r="A441">
            <v>106187976</v>
          </cell>
          <cell r="B441">
            <v>0.84747299437655466</v>
          </cell>
          <cell r="C441" t="str">
            <v>N</v>
          </cell>
          <cell r="D441" t="str">
            <v>X</v>
          </cell>
          <cell r="F441" t="str">
            <v>Exclude due to material issues</v>
          </cell>
          <cell r="G441" t="str">
            <v>257.074 13627 MERIDIAN E PUYALLUP</v>
          </cell>
          <cell r="H441" t="str">
            <v>CGN1</v>
          </cell>
          <cell r="I441" t="str">
            <v>SC1</v>
          </cell>
          <cell r="J441" t="str">
            <v>WA12700270</v>
          </cell>
          <cell r="K441" t="str">
            <v>Commercial Svc/MSA</v>
          </cell>
          <cell r="L441" t="str">
            <v>P.11027.01.01</v>
          </cell>
          <cell r="M441" t="str">
            <v>CAP_Comm/Ind serv</v>
          </cell>
          <cell r="N441" t="str">
            <v>QSWPRG</v>
          </cell>
          <cell r="O441" t="str">
            <v>QUANTA - PUYALLUP - GAS</v>
          </cell>
          <cell r="P441" t="str">
            <v>X240437533</v>
          </cell>
          <cell r="Q441" t="str">
            <v>CUSTOMER</v>
          </cell>
          <cell r="R441" t="str">
            <v>?</v>
          </cell>
          <cell r="S441" t="str">
            <v>25001249</v>
          </cell>
          <cell r="T441" t="str">
            <v>000010</v>
          </cell>
          <cell r="U441">
            <v>39239</v>
          </cell>
          <cell r="V441">
            <v>39326</v>
          </cell>
          <cell r="X441">
            <v>0</v>
          </cell>
          <cell r="Y441">
            <v>5170.99</v>
          </cell>
          <cell r="Z441">
            <v>3175.15</v>
          </cell>
          <cell r="AA441">
            <v>1</v>
          </cell>
          <cell r="AC441">
            <v>0</v>
          </cell>
          <cell r="AD441">
            <v>0</v>
          </cell>
          <cell r="AE441">
            <v>0</v>
          </cell>
          <cell r="AF441">
            <v>30</v>
          </cell>
          <cell r="AG441">
            <v>0</v>
          </cell>
          <cell r="AI441">
            <v>5170.99</v>
          </cell>
          <cell r="AJ441">
            <v>5170.99</v>
          </cell>
          <cell r="AK441">
            <v>3166.18</v>
          </cell>
          <cell r="AL441">
            <v>816.27</v>
          </cell>
          <cell r="AM441">
            <v>598.93871794871757</v>
          </cell>
          <cell r="AN441">
            <v>307.36</v>
          </cell>
          <cell r="AO441">
            <v>856.17</v>
          </cell>
          <cell r="AP441">
            <v>58</v>
          </cell>
          <cell r="AQ441">
            <v>86</v>
          </cell>
          <cell r="AR441">
            <v>77</v>
          </cell>
        </row>
        <row r="442">
          <cell r="A442">
            <v>106179406</v>
          </cell>
          <cell r="B442">
            <v>0.84962494386915988</v>
          </cell>
          <cell r="G442" t="str">
            <v>240.051  6820 6TH AVE TACOMA</v>
          </cell>
          <cell r="H442" t="str">
            <v>CGN1</v>
          </cell>
          <cell r="I442" t="str">
            <v>SC1</v>
          </cell>
          <cell r="J442" t="str">
            <v>WA12700170</v>
          </cell>
          <cell r="K442" t="str">
            <v>Commercial Svc/MSA</v>
          </cell>
          <cell r="L442" t="str">
            <v>S.11027.01.01</v>
          </cell>
          <cell r="M442" t="str">
            <v>CAP_Comm/Ind Service</v>
          </cell>
          <cell r="N442" t="str">
            <v>MSEPRG</v>
          </cell>
          <cell r="O442" t="str">
            <v>PILCHUCK - LAKEWOOD - GAS</v>
          </cell>
          <cell r="P442" t="str">
            <v>X234749715</v>
          </cell>
          <cell r="Q442" t="str">
            <v>?</v>
          </cell>
          <cell r="R442" t="str">
            <v>NO</v>
          </cell>
          <cell r="S442" t="str">
            <v>25001056</v>
          </cell>
          <cell r="T442" t="str">
            <v>000010</v>
          </cell>
          <cell r="U442">
            <v>39001</v>
          </cell>
          <cell r="V442">
            <v>39081</v>
          </cell>
          <cell r="W442">
            <v>39172</v>
          </cell>
          <cell r="X442">
            <v>0</v>
          </cell>
          <cell r="Y442">
            <v>6267.74</v>
          </cell>
          <cell r="Z442">
            <v>4146.72</v>
          </cell>
          <cell r="AA442">
            <v>1</v>
          </cell>
          <cell r="AB442">
            <v>180.82</v>
          </cell>
          <cell r="AC442">
            <v>0</v>
          </cell>
          <cell r="AD442">
            <v>0</v>
          </cell>
          <cell r="AE442">
            <v>216.98237261999998</v>
          </cell>
          <cell r="AF442">
            <v>92</v>
          </cell>
          <cell r="AG442">
            <v>0</v>
          </cell>
          <cell r="AI442">
            <v>6050.7576273799996</v>
          </cell>
          <cell r="AJ442">
            <v>6267.74</v>
          </cell>
          <cell r="AK442">
            <v>4133.3500000000004</v>
          </cell>
          <cell r="AL442">
            <v>1094.78</v>
          </cell>
          <cell r="AM442">
            <v>725.97165340406718</v>
          </cell>
          <cell r="AN442">
            <v>354.39</v>
          </cell>
          <cell r="AO442">
            <v>643.91</v>
          </cell>
          <cell r="AP442">
            <v>90</v>
          </cell>
          <cell r="AQ442">
            <v>100</v>
          </cell>
          <cell r="AR442">
            <v>90</v>
          </cell>
        </row>
        <row r="443">
          <cell r="A443">
            <v>106155072</v>
          </cell>
          <cell r="B443">
            <v>0.85040240501154085</v>
          </cell>
          <cell r="C443" t="str">
            <v>N</v>
          </cell>
          <cell r="D443" t="str">
            <v>X</v>
          </cell>
          <cell r="F443" t="str">
            <v>Exclude due to material issues</v>
          </cell>
          <cell r="G443" t="str">
            <v>242.060  2602 HOLGATE ST TACOMA</v>
          </cell>
          <cell r="H443" t="str">
            <v>CGN1</v>
          </cell>
          <cell r="I443" t="str">
            <v>SC1</v>
          </cell>
          <cell r="J443" t="str">
            <v>WA12700170</v>
          </cell>
          <cell r="K443" t="str">
            <v>Commercial Svc/MSA</v>
          </cell>
          <cell r="L443" t="str">
            <v>S.11027.01.01</v>
          </cell>
          <cell r="M443" t="str">
            <v>CAP_Comm/Ind Service</v>
          </cell>
          <cell r="N443" t="str">
            <v>MSEPRG</v>
          </cell>
          <cell r="O443" t="str">
            <v>PILCHUCK - LAKEWOOD - GAS</v>
          </cell>
          <cell r="P443" t="str">
            <v/>
          </cell>
          <cell r="Q443" t="str">
            <v/>
          </cell>
          <cell r="R443" t="str">
            <v/>
          </cell>
          <cell r="S443" t="str">
            <v>25000594</v>
          </cell>
          <cell r="T443" t="str">
            <v>000010</v>
          </cell>
          <cell r="U443">
            <v>39027</v>
          </cell>
          <cell r="V443">
            <v>39109</v>
          </cell>
          <cell r="W443">
            <v>39172</v>
          </cell>
          <cell r="X443">
            <v>0</v>
          </cell>
          <cell r="Y443">
            <v>4718.21</v>
          </cell>
          <cell r="Z443">
            <v>2521.15</v>
          </cell>
          <cell r="AA443">
            <v>1</v>
          </cell>
          <cell r="AC443">
            <v>0</v>
          </cell>
          <cell r="AD443">
            <v>0</v>
          </cell>
          <cell r="AE443">
            <v>0</v>
          </cell>
          <cell r="AF443">
            <v>0</v>
          </cell>
          <cell r="AG443">
            <v>0</v>
          </cell>
          <cell r="AI443">
            <v>4718.21</v>
          </cell>
          <cell r="AJ443">
            <v>4718.21</v>
          </cell>
          <cell r="AK443">
            <v>2508.06</v>
          </cell>
          <cell r="AL443">
            <v>878.23</v>
          </cell>
          <cell r="AM443">
            <v>546.49470380194543</v>
          </cell>
          <cell r="AN443">
            <v>291.31</v>
          </cell>
          <cell r="AO443">
            <v>1012.73</v>
          </cell>
          <cell r="AP443">
            <v>6</v>
          </cell>
          <cell r="AQ443">
            <v>18</v>
          </cell>
          <cell r="AR443">
            <v>16</v>
          </cell>
        </row>
        <row r="444">
          <cell r="A444">
            <v>106174648</v>
          </cell>
          <cell r="B444">
            <v>0.85177450658481568</v>
          </cell>
          <cell r="C444" t="str">
            <v>N</v>
          </cell>
          <cell r="D444" t="str">
            <v>X</v>
          </cell>
          <cell r="F444" t="str">
            <v>Exclude due to material issues</v>
          </cell>
          <cell r="G444" t="str">
            <v>225.090 17002 SE 270 PL, COVINGTON</v>
          </cell>
          <cell r="H444" t="str">
            <v>CGN1</v>
          </cell>
          <cell r="I444" t="str">
            <v>SC1</v>
          </cell>
          <cell r="J444" t="str">
            <v>WA01700120</v>
          </cell>
          <cell r="K444" t="str">
            <v>Commercial Svc/MSA</v>
          </cell>
          <cell r="L444" t="str">
            <v>P.11027.01.01</v>
          </cell>
          <cell r="M444" t="str">
            <v>CAP_Comm/Ind serv</v>
          </cell>
          <cell r="N444" t="str">
            <v>QCSOKG</v>
          </cell>
          <cell r="O444" t="str">
            <v>QUANTA - SOUTH KING - GAS</v>
          </cell>
          <cell r="P444" t="str">
            <v>X227381633</v>
          </cell>
          <cell r="Q444" t="str">
            <v>CUSTOMER</v>
          </cell>
          <cell r="R444" t="str">
            <v>?</v>
          </cell>
          <cell r="S444" t="str">
            <v/>
          </cell>
          <cell r="T444" t="str">
            <v>000000</v>
          </cell>
          <cell r="U444">
            <v>38910</v>
          </cell>
          <cell r="V444">
            <v>38990</v>
          </cell>
          <cell r="W444">
            <v>39050</v>
          </cell>
          <cell r="X444">
            <v>0</v>
          </cell>
          <cell r="Y444">
            <v>5252.86</v>
          </cell>
          <cell r="Z444">
            <v>2990.18</v>
          </cell>
          <cell r="AA444">
            <v>1</v>
          </cell>
          <cell r="AC444">
            <v>0</v>
          </cell>
          <cell r="AD444">
            <v>0</v>
          </cell>
          <cell r="AE444">
            <v>0</v>
          </cell>
          <cell r="AF444">
            <v>60</v>
          </cell>
          <cell r="AG444">
            <v>0</v>
          </cell>
          <cell r="AI444">
            <v>5252.86</v>
          </cell>
          <cell r="AJ444">
            <v>5252.86</v>
          </cell>
          <cell r="AK444">
            <v>2984.79</v>
          </cell>
          <cell r="AL444">
            <v>1022.17</v>
          </cell>
          <cell r="AM444">
            <v>608.42145004420854</v>
          </cell>
          <cell r="AN444">
            <v>320.81</v>
          </cell>
          <cell r="AO444">
            <v>899.31</v>
          </cell>
          <cell r="AP444">
            <v>41</v>
          </cell>
          <cell r="AQ444">
            <v>52</v>
          </cell>
          <cell r="AR444">
            <v>47</v>
          </cell>
        </row>
        <row r="445">
          <cell r="A445">
            <v>106173765</v>
          </cell>
          <cell r="B445">
            <v>0.85278667316621481</v>
          </cell>
          <cell r="C445" t="str">
            <v>N</v>
          </cell>
          <cell r="D445" t="str">
            <v>X</v>
          </cell>
          <cell r="F445" t="str">
            <v>Exclude due to material issues</v>
          </cell>
          <cell r="G445" t="str">
            <v>246.074 2202 SPENCER RD N #A  PUYALLUP</v>
          </cell>
          <cell r="H445" t="str">
            <v>CGN1</v>
          </cell>
          <cell r="I445" t="str">
            <v>SC3</v>
          </cell>
          <cell r="J445" t="str">
            <v>WA12700110</v>
          </cell>
          <cell r="K445" t="str">
            <v>Commercial Svc/Multi-Mtr</v>
          </cell>
          <cell r="L445" t="str">
            <v>P.11027.01.01</v>
          </cell>
          <cell r="M445" t="str">
            <v>CAP_Comm/Ind serv</v>
          </cell>
          <cell r="N445" t="str">
            <v>QSWPRG</v>
          </cell>
          <cell r="O445" t="str">
            <v>QUANTA - PUYALLUP - GAS</v>
          </cell>
          <cell r="P445" t="str">
            <v>X227413262</v>
          </cell>
          <cell r="Q445" t="str">
            <v>?</v>
          </cell>
          <cell r="R445" t="str">
            <v>NO</v>
          </cell>
          <cell r="S445" t="str">
            <v>25001007</v>
          </cell>
          <cell r="T445" t="str">
            <v>000010</v>
          </cell>
          <cell r="U445">
            <v>38987</v>
          </cell>
          <cell r="V445">
            <v>39081</v>
          </cell>
          <cell r="W445">
            <v>39172</v>
          </cell>
          <cell r="X445">
            <v>0</v>
          </cell>
          <cell r="Y445">
            <v>3200.22</v>
          </cell>
          <cell r="Z445">
            <v>1385.15</v>
          </cell>
          <cell r="AA445">
            <v>1</v>
          </cell>
          <cell r="AC445">
            <v>0</v>
          </cell>
          <cell r="AD445">
            <v>0</v>
          </cell>
          <cell r="AE445">
            <v>0</v>
          </cell>
          <cell r="AF445">
            <v>175</v>
          </cell>
          <cell r="AG445">
            <v>0</v>
          </cell>
          <cell r="AI445">
            <v>3200.22</v>
          </cell>
          <cell r="AJ445">
            <v>3200.22</v>
          </cell>
          <cell r="AK445">
            <v>1380.15</v>
          </cell>
          <cell r="AL445">
            <v>707.56</v>
          </cell>
          <cell r="AM445">
            <v>370.67092838196277</v>
          </cell>
          <cell r="AN445">
            <v>308.63</v>
          </cell>
          <cell r="AO445">
            <v>780.26</v>
          </cell>
          <cell r="AP445">
            <v>132</v>
          </cell>
          <cell r="AQ445">
            <v>139</v>
          </cell>
          <cell r="AR445">
            <v>125</v>
          </cell>
        </row>
        <row r="446">
          <cell r="A446">
            <v>106171366</v>
          </cell>
          <cell r="B446">
            <v>0.85368946285257263</v>
          </cell>
          <cell r="G446" t="str">
            <v>222.079 441 RAMSAY WAY # 101 KENT</v>
          </cell>
          <cell r="H446" t="str">
            <v>CGN1</v>
          </cell>
          <cell r="I446" t="str">
            <v>SC1</v>
          </cell>
          <cell r="J446" t="str">
            <v>WA11700150</v>
          </cell>
          <cell r="K446" t="str">
            <v>Commercial Svc/MSA</v>
          </cell>
          <cell r="L446" t="str">
            <v>P.11027.01.01</v>
          </cell>
          <cell r="M446" t="str">
            <v>CAP_Comm/Ind serv</v>
          </cell>
          <cell r="N446" t="str">
            <v>QCSOKG</v>
          </cell>
          <cell r="O446" t="str">
            <v>QUANTA - SOUTH KING - GAS</v>
          </cell>
          <cell r="P446" t="str">
            <v/>
          </cell>
          <cell r="Q446" t="str">
            <v/>
          </cell>
          <cell r="R446" t="str">
            <v/>
          </cell>
          <cell r="S446" t="str">
            <v/>
          </cell>
          <cell r="T446" t="str">
            <v>000000</v>
          </cell>
          <cell r="U446">
            <v>38903</v>
          </cell>
          <cell r="V446">
            <v>38990</v>
          </cell>
          <cell r="W446">
            <v>39050</v>
          </cell>
          <cell r="X446">
            <v>0</v>
          </cell>
          <cell r="Y446">
            <v>2090.94</v>
          </cell>
          <cell r="Z446">
            <v>586.99</v>
          </cell>
          <cell r="AA446">
            <v>1</v>
          </cell>
          <cell r="AC446">
            <v>0</v>
          </cell>
          <cell r="AD446">
            <v>0</v>
          </cell>
          <cell r="AE446">
            <v>0</v>
          </cell>
          <cell r="AF446">
            <v>0</v>
          </cell>
          <cell r="AG446">
            <v>0</v>
          </cell>
          <cell r="AI446">
            <v>2090.94</v>
          </cell>
          <cell r="AJ446">
            <v>2090.94</v>
          </cell>
          <cell r="AK446">
            <v>585.52</v>
          </cell>
          <cell r="AL446">
            <v>533.84</v>
          </cell>
          <cell r="AM446">
            <v>242.18668435013274</v>
          </cell>
          <cell r="AN446">
            <v>237.42</v>
          </cell>
          <cell r="AO446">
            <v>716.53</v>
          </cell>
          <cell r="AP446">
            <v>56</v>
          </cell>
          <cell r="AQ446">
            <v>61</v>
          </cell>
          <cell r="AR446">
            <v>55</v>
          </cell>
        </row>
        <row r="447">
          <cell r="A447">
            <v>106191476</v>
          </cell>
          <cell r="B447">
            <v>0.85398072024685856</v>
          </cell>
          <cell r="G447" t="str">
            <v>209.080 365 RENTON CENTER WAY SW # F REN</v>
          </cell>
          <cell r="H447" t="str">
            <v>CGN1</v>
          </cell>
          <cell r="I447" t="str">
            <v>SC3</v>
          </cell>
          <cell r="J447" t="str">
            <v>WA11700250</v>
          </cell>
          <cell r="K447" t="str">
            <v>Commercial Svc/Multi-Mtr</v>
          </cell>
          <cell r="L447" t="str">
            <v>P.11027.01.01</v>
          </cell>
          <cell r="M447" t="str">
            <v>CAP_Comm/Ind serv</v>
          </cell>
          <cell r="N447" t="str">
            <v>QCSOKG</v>
          </cell>
          <cell r="O447" t="str">
            <v>QUANTA - SOUTH KING - GAS</v>
          </cell>
          <cell r="P447" t="str">
            <v>X253305552</v>
          </cell>
          <cell r="Q447" t="str">
            <v>PSE</v>
          </cell>
          <cell r="R447" t="str">
            <v>NO</v>
          </cell>
          <cell r="S447" t="str">
            <v>25001316</v>
          </cell>
          <cell r="T447" t="str">
            <v>000010</v>
          </cell>
          <cell r="U447">
            <v>39157</v>
          </cell>
          <cell r="V447">
            <v>39228</v>
          </cell>
          <cell r="W447">
            <v>39291</v>
          </cell>
          <cell r="X447">
            <v>0</v>
          </cell>
          <cell r="Y447">
            <v>906.21</v>
          </cell>
          <cell r="Z447">
            <v>150.52000000000001</v>
          </cell>
          <cell r="AA447">
            <v>1</v>
          </cell>
          <cell r="AC447">
            <v>0</v>
          </cell>
          <cell r="AD447">
            <v>0</v>
          </cell>
          <cell r="AE447">
            <v>0</v>
          </cell>
          <cell r="AF447">
            <v>7</v>
          </cell>
          <cell r="AG447">
            <v>0</v>
          </cell>
          <cell r="AI447">
            <v>906.21</v>
          </cell>
          <cell r="AJ447">
            <v>906.21</v>
          </cell>
          <cell r="AK447">
            <v>150.41999999999999</v>
          </cell>
          <cell r="AL447">
            <v>159.30000000000001</v>
          </cell>
          <cell r="AM447">
            <v>104.96331564986735</v>
          </cell>
          <cell r="AN447">
            <v>15.55</v>
          </cell>
          <cell r="AO447">
            <v>580.01</v>
          </cell>
          <cell r="AP447">
            <v>7</v>
          </cell>
          <cell r="AQ447">
            <v>5</v>
          </cell>
          <cell r="AR447">
            <v>5</v>
          </cell>
        </row>
        <row r="448">
          <cell r="A448">
            <v>106195991</v>
          </cell>
          <cell r="B448">
            <v>0.85475559811249546</v>
          </cell>
          <cell r="C448" t="str">
            <v>N</v>
          </cell>
          <cell r="D448" t="str">
            <v>X</v>
          </cell>
          <cell r="F448" t="str">
            <v>Exclude due to material issues</v>
          </cell>
          <cell r="G448" t="str">
            <v>0152.077 11804 HIGHWAY 99 EVERETT</v>
          </cell>
          <cell r="H448" t="str">
            <v>CGN1</v>
          </cell>
          <cell r="I448" t="str">
            <v>SC1</v>
          </cell>
          <cell r="J448" t="str">
            <v>WA13100050</v>
          </cell>
          <cell r="K448" t="str">
            <v>Commercial Svc/MSA</v>
          </cell>
          <cell r="L448" t="str">
            <v>S.11027.01.01</v>
          </cell>
          <cell r="M448" t="str">
            <v>CAP_Comm/Ind Service</v>
          </cell>
          <cell r="N448" t="str">
            <v>MNSNHG</v>
          </cell>
          <cell r="O448" t="str">
            <v>PILCHUCK - MARYSVILLE - GAS</v>
          </cell>
          <cell r="P448" t="str">
            <v>X264974954</v>
          </cell>
          <cell r="Q448" t="str">
            <v>CUSTOMER</v>
          </cell>
          <cell r="R448" t="str">
            <v>?</v>
          </cell>
          <cell r="S448" t="str">
            <v/>
          </cell>
          <cell r="T448" t="str">
            <v>000000</v>
          </cell>
          <cell r="U448">
            <v>39205</v>
          </cell>
          <cell r="V448">
            <v>39326</v>
          </cell>
          <cell r="X448">
            <v>0</v>
          </cell>
          <cell r="Y448">
            <v>20095.21</v>
          </cell>
          <cell r="Z448">
            <v>12277.81</v>
          </cell>
          <cell r="AA448">
            <v>1</v>
          </cell>
          <cell r="AC448">
            <v>0</v>
          </cell>
          <cell r="AD448">
            <v>0</v>
          </cell>
          <cell r="AE448">
            <v>0</v>
          </cell>
          <cell r="AF448">
            <v>420</v>
          </cell>
          <cell r="AG448">
            <v>0</v>
          </cell>
          <cell r="AI448">
            <v>20095.21</v>
          </cell>
          <cell r="AJ448">
            <v>20095.21</v>
          </cell>
          <cell r="AK448">
            <v>12248.5</v>
          </cell>
          <cell r="AL448">
            <v>3988.28</v>
          </cell>
          <cell r="AM448">
            <v>2327.5619009725924</v>
          </cell>
          <cell r="AN448">
            <v>2315.86</v>
          </cell>
          <cell r="AO448">
            <v>1366.39</v>
          </cell>
          <cell r="AP448">
            <v>441</v>
          </cell>
          <cell r="AQ448">
            <v>552</v>
          </cell>
          <cell r="AR448">
            <v>497</v>
          </cell>
        </row>
        <row r="449">
          <cell r="A449">
            <v>106172605</v>
          </cell>
          <cell r="B449">
            <v>0.85733072313144998</v>
          </cell>
          <cell r="G449" t="str">
            <v>243.079 14221 29TH ST E # 1 SUMNER;   PO</v>
          </cell>
          <cell r="H449" t="str">
            <v>CGN1</v>
          </cell>
          <cell r="I449" t="str">
            <v>SC3</v>
          </cell>
          <cell r="J449" t="str">
            <v>WA12700160</v>
          </cell>
          <cell r="K449" t="str">
            <v>Commercial Svc/Multi-Mtr</v>
          </cell>
          <cell r="L449" t="str">
            <v>P.11027.01.01</v>
          </cell>
          <cell r="M449" t="str">
            <v>CAP_Comm/Ind serv</v>
          </cell>
          <cell r="N449" t="str">
            <v>QSWPRGS</v>
          </cell>
          <cell r="O449" t="str">
            <v>QUANTA - PUYALLUP - GAS - SIMPLE SERVICE</v>
          </cell>
          <cell r="P449" t="str">
            <v>X225783255</v>
          </cell>
          <cell r="Q449" t="str">
            <v>?</v>
          </cell>
          <cell r="R449" t="str">
            <v>NO</v>
          </cell>
          <cell r="S449" t="str">
            <v/>
          </cell>
          <cell r="T449" t="str">
            <v>000000</v>
          </cell>
          <cell r="U449">
            <v>38926</v>
          </cell>
          <cell r="V449">
            <v>38990</v>
          </cell>
          <cell r="W449">
            <v>39050</v>
          </cell>
          <cell r="X449">
            <v>0</v>
          </cell>
          <cell r="Y449">
            <v>5138.22</v>
          </cell>
          <cell r="Z449">
            <v>3313.07</v>
          </cell>
          <cell r="AA449">
            <v>1</v>
          </cell>
          <cell r="AC449">
            <v>0</v>
          </cell>
          <cell r="AD449">
            <v>0</v>
          </cell>
          <cell r="AE449">
            <v>0</v>
          </cell>
          <cell r="AF449">
            <v>70</v>
          </cell>
          <cell r="AG449">
            <v>0</v>
          </cell>
          <cell r="AI449">
            <v>5138.22</v>
          </cell>
          <cell r="AJ449">
            <v>5138.22</v>
          </cell>
          <cell r="AK449">
            <v>3310.01</v>
          </cell>
          <cell r="AL449">
            <v>928.09</v>
          </cell>
          <cell r="AM449">
            <v>595.14307692307739</v>
          </cell>
          <cell r="AN449">
            <v>307.92</v>
          </cell>
          <cell r="AO449">
            <v>577.78</v>
          </cell>
          <cell r="AP449">
            <v>35</v>
          </cell>
          <cell r="AQ449">
            <v>77</v>
          </cell>
          <cell r="AR449">
            <v>69</v>
          </cell>
        </row>
        <row r="450">
          <cell r="A450">
            <v>106179779</v>
          </cell>
          <cell r="B450">
            <v>0.86093636148096719</v>
          </cell>
          <cell r="G450" t="str">
            <v>268.012 345 COOPER POINT RD NW  OLYMP</v>
          </cell>
          <cell r="H450" t="str">
            <v>CGN1</v>
          </cell>
          <cell r="I450" t="str">
            <v>SC1</v>
          </cell>
          <cell r="J450" t="str">
            <v>WA03400030</v>
          </cell>
          <cell r="K450" t="str">
            <v>Commercial Svc/MSA</v>
          </cell>
          <cell r="L450" t="str">
            <v>P.11027.01.01</v>
          </cell>
          <cell r="M450" t="str">
            <v>CAP_Comm/Ind serv</v>
          </cell>
          <cell r="N450" t="str">
            <v>QSTHLG</v>
          </cell>
          <cell r="O450" t="str">
            <v>QUANTA - OLYMPIA - GAS</v>
          </cell>
          <cell r="P450" t="str">
            <v>X221555929</v>
          </cell>
          <cell r="Q450" t="str">
            <v>CUSTOMER</v>
          </cell>
          <cell r="R450" t="str">
            <v>NO</v>
          </cell>
          <cell r="S450" t="str">
            <v>35001103</v>
          </cell>
          <cell r="T450" t="str">
            <v>000010</v>
          </cell>
          <cell r="U450">
            <v>38952</v>
          </cell>
          <cell r="V450">
            <v>39018</v>
          </cell>
          <cell r="W450">
            <v>39081</v>
          </cell>
          <cell r="X450">
            <v>0</v>
          </cell>
          <cell r="Y450">
            <v>2047.89</v>
          </cell>
          <cell r="Z450">
            <v>946.39</v>
          </cell>
          <cell r="AA450">
            <v>1</v>
          </cell>
          <cell r="AB450">
            <v>180.26</v>
          </cell>
          <cell r="AC450">
            <v>134.54</v>
          </cell>
          <cell r="AD450">
            <v>160.37</v>
          </cell>
          <cell r="AE450">
            <v>376.68037765999998</v>
          </cell>
          <cell r="AF450">
            <v>50</v>
          </cell>
          <cell r="AG450">
            <v>0</v>
          </cell>
          <cell r="AI450">
            <v>1671.2096223400001</v>
          </cell>
          <cell r="AJ450">
            <v>2047.89</v>
          </cell>
          <cell r="AK450">
            <v>943.21</v>
          </cell>
          <cell r="AL450">
            <v>381.95</v>
          </cell>
          <cell r="AM450">
            <v>237.20034482758615</v>
          </cell>
          <cell r="AN450">
            <v>113.27</v>
          </cell>
          <cell r="AO450">
            <v>600.29</v>
          </cell>
          <cell r="AP450">
            <v>81</v>
          </cell>
          <cell r="AQ450">
            <v>85</v>
          </cell>
          <cell r="AR450">
            <v>77</v>
          </cell>
        </row>
        <row r="451">
          <cell r="A451">
            <v>106193571</v>
          </cell>
          <cell r="B451">
            <v>0.86149848620648406</v>
          </cell>
          <cell r="C451" t="str">
            <v>N</v>
          </cell>
          <cell r="E451" t="str">
            <v>X</v>
          </cell>
          <cell r="F451" t="str">
            <v>Exclude due to obsolete service master ((QSC3-23 NCC Gas Convers.S/L Side Svc))</v>
          </cell>
          <cell r="G451" t="str">
            <v>244.062 4706 53RD ST E TACOMA</v>
          </cell>
          <cell r="H451" t="str">
            <v>CGN1</v>
          </cell>
          <cell r="I451" t="str">
            <v>SM1</v>
          </cell>
          <cell r="J451" t="str">
            <v>WA12700170</v>
          </cell>
          <cell r="K451" t="str">
            <v>Res Svc/MSA-Scat New Const</v>
          </cell>
          <cell r="L451" t="str">
            <v>P.11027.01.01</v>
          </cell>
          <cell r="M451" t="str">
            <v>CAP_Comm/Ind serv</v>
          </cell>
          <cell r="N451" t="str">
            <v>QSWPRG</v>
          </cell>
          <cell r="O451" t="str">
            <v>QUANTA - PUYALLUP - GAS</v>
          </cell>
          <cell r="P451" t="str">
            <v>X260893870</v>
          </cell>
          <cell r="Q451" t="str">
            <v>?</v>
          </cell>
          <cell r="R451" t="str">
            <v>NO</v>
          </cell>
          <cell r="S451" t="str">
            <v>45005552</v>
          </cell>
          <cell r="T451" t="str">
            <v>000010</v>
          </cell>
          <cell r="U451">
            <v>39183</v>
          </cell>
          <cell r="V451">
            <v>39263</v>
          </cell>
          <cell r="W451">
            <v>39326</v>
          </cell>
          <cell r="X451">
            <v>0</v>
          </cell>
          <cell r="Y451">
            <v>3575.44</v>
          </cell>
          <cell r="Z451">
            <v>2068.0500000000002</v>
          </cell>
          <cell r="AA451">
            <v>1</v>
          </cell>
          <cell r="AB451">
            <v>169.32</v>
          </cell>
          <cell r="AC451">
            <v>134.54</v>
          </cell>
          <cell r="AD451">
            <v>160.37</v>
          </cell>
          <cell r="AE451">
            <v>363.55247611999999</v>
          </cell>
          <cell r="AF451">
            <v>100</v>
          </cell>
          <cell r="AG451">
            <v>0</v>
          </cell>
          <cell r="AI451">
            <v>3211.8875238800001</v>
          </cell>
          <cell r="AJ451">
            <v>3575.44</v>
          </cell>
          <cell r="AK451">
            <v>2056.61</v>
          </cell>
          <cell r="AL451">
            <v>620.94000000000005</v>
          </cell>
          <cell r="AM451">
            <v>414.13142351900979</v>
          </cell>
          <cell r="AN451">
            <v>222.16</v>
          </cell>
          <cell r="AO451">
            <v>651.6</v>
          </cell>
          <cell r="AP451">
            <v>1</v>
          </cell>
          <cell r="AQ451">
            <v>131</v>
          </cell>
          <cell r="AR451">
            <v>105</v>
          </cell>
        </row>
        <row r="452">
          <cell r="A452">
            <v>106192701</v>
          </cell>
          <cell r="B452">
            <v>0.86463078210574817</v>
          </cell>
          <cell r="G452" t="str">
            <v>247.059  5634 S PARK AVE TACOMA</v>
          </cell>
          <cell r="H452" t="str">
            <v>CGN1</v>
          </cell>
          <cell r="I452" t="str">
            <v>SC1</v>
          </cell>
          <cell r="J452" t="str">
            <v>WA12700170</v>
          </cell>
          <cell r="K452" t="str">
            <v>Commercial Svc/MSA</v>
          </cell>
          <cell r="L452" t="str">
            <v>S.11027.01.01</v>
          </cell>
          <cell r="M452" t="str">
            <v>CAP_Comm/Ind Service</v>
          </cell>
          <cell r="N452" t="str">
            <v>MSEPRG</v>
          </cell>
          <cell r="O452" t="str">
            <v>PILCHUCK - LAKEWOOD - GAS</v>
          </cell>
          <cell r="P452" t="str">
            <v>X259390580</v>
          </cell>
          <cell r="Q452" t="str">
            <v>PSE</v>
          </cell>
          <cell r="R452" t="str">
            <v>NO</v>
          </cell>
          <cell r="S452" t="str">
            <v/>
          </cell>
          <cell r="T452" t="str">
            <v>000000</v>
          </cell>
          <cell r="U452">
            <v>39129</v>
          </cell>
          <cell r="V452">
            <v>39200</v>
          </cell>
          <cell r="W452">
            <v>39263</v>
          </cell>
          <cell r="X452">
            <v>0</v>
          </cell>
          <cell r="Y452">
            <v>5711.14</v>
          </cell>
          <cell r="Z452">
            <v>3543.1</v>
          </cell>
          <cell r="AA452">
            <v>1</v>
          </cell>
          <cell r="AB452">
            <v>180.82</v>
          </cell>
          <cell r="AC452">
            <v>0</v>
          </cell>
          <cell r="AD452">
            <v>0</v>
          </cell>
          <cell r="AE452">
            <v>216.98237261999998</v>
          </cell>
          <cell r="AF452">
            <v>50</v>
          </cell>
          <cell r="AG452">
            <v>0</v>
          </cell>
          <cell r="AI452">
            <v>5494.1576273800001</v>
          </cell>
          <cell r="AJ452">
            <v>5711.14</v>
          </cell>
          <cell r="AK452">
            <v>3540.87</v>
          </cell>
          <cell r="AL452">
            <v>1087.21</v>
          </cell>
          <cell r="AM452">
            <v>661.50251105216648</v>
          </cell>
          <cell r="AN452">
            <v>407.75</v>
          </cell>
          <cell r="AO452">
            <v>639.16</v>
          </cell>
          <cell r="AP452">
            <v>34</v>
          </cell>
          <cell r="AQ452">
            <v>50</v>
          </cell>
          <cell r="AR452">
            <v>45</v>
          </cell>
        </row>
        <row r="453">
          <cell r="A453">
            <v>106191188</v>
          </cell>
          <cell r="B453">
            <v>0.8683965407377503</v>
          </cell>
          <cell r="G453" t="str">
            <v>241.081 1322 LAKE TAPPS PKWY E AUBURN</v>
          </cell>
          <cell r="H453" t="str">
            <v>CGN1</v>
          </cell>
          <cell r="I453" t="str">
            <v>SC1</v>
          </cell>
          <cell r="J453" t="str">
            <v>WA12700270</v>
          </cell>
          <cell r="K453" t="str">
            <v>Commercial Svc/MSA</v>
          </cell>
          <cell r="L453" t="str">
            <v>P.11027.01.01</v>
          </cell>
          <cell r="M453" t="str">
            <v>CAP_Comm/Ind serv</v>
          </cell>
          <cell r="N453" t="str">
            <v>QSWPRG</v>
          </cell>
          <cell r="O453" t="str">
            <v>QUANTA - PUYALLUP - GAS</v>
          </cell>
          <cell r="P453" t="str">
            <v>X253868388</v>
          </cell>
          <cell r="Q453" t="str">
            <v>CUSTOMER</v>
          </cell>
          <cell r="R453" t="str">
            <v>NO</v>
          </cell>
          <cell r="S453" t="str">
            <v/>
          </cell>
          <cell r="T453" t="str">
            <v>000000</v>
          </cell>
          <cell r="U453">
            <v>39113</v>
          </cell>
          <cell r="V453">
            <v>39172</v>
          </cell>
          <cell r="W453">
            <v>39228</v>
          </cell>
          <cell r="X453">
            <v>0</v>
          </cell>
          <cell r="Y453">
            <v>2062.8200000000002</v>
          </cell>
          <cell r="Z453">
            <v>1135.04</v>
          </cell>
          <cell r="AA453">
            <v>1</v>
          </cell>
          <cell r="AB453">
            <v>170.13</v>
          </cell>
          <cell r="AC453">
            <v>0</v>
          </cell>
          <cell r="AD453">
            <v>0</v>
          </cell>
          <cell r="AE453">
            <v>204.15446882999998</v>
          </cell>
          <cell r="AF453">
            <v>40</v>
          </cell>
          <cell r="AG453">
            <v>0</v>
          </cell>
          <cell r="AI453">
            <v>1858.6655311700001</v>
          </cell>
          <cell r="AJ453">
            <v>2062.8200000000002</v>
          </cell>
          <cell r="AK453">
            <v>1134.2</v>
          </cell>
          <cell r="AL453">
            <v>342.37</v>
          </cell>
          <cell r="AM453">
            <v>238.92963748894795</v>
          </cell>
          <cell r="AN453">
            <v>123.99</v>
          </cell>
          <cell r="AO453">
            <v>452.24</v>
          </cell>
          <cell r="AP453">
            <v>47</v>
          </cell>
          <cell r="AQ453">
            <v>50</v>
          </cell>
          <cell r="AR453">
            <v>45</v>
          </cell>
        </row>
        <row r="454">
          <cell r="A454">
            <v>106188056</v>
          </cell>
          <cell r="B454">
            <v>0.8687849867867532</v>
          </cell>
          <cell r="C454" t="str">
            <v>N</v>
          </cell>
          <cell r="E454" t="str">
            <v>X</v>
          </cell>
          <cell r="F454" t="str">
            <v>Exclude due to obsolete service master ((QSC3-23 NCC Gas Convers.S/L Side Svc))</v>
          </cell>
          <cell r="G454" t="str">
            <v>249.084 7520 185TH AVE E BONNEY LAKE</v>
          </cell>
          <cell r="H454" t="str">
            <v>CGN1</v>
          </cell>
          <cell r="I454" t="str">
            <v>SM1</v>
          </cell>
          <cell r="J454" t="str">
            <v>WA12700010</v>
          </cell>
          <cell r="K454" t="str">
            <v>Res Svc/MSA-Scat New Const</v>
          </cell>
          <cell r="L454" t="str">
            <v>P.11027.01.01</v>
          </cell>
          <cell r="M454" t="str">
            <v>CAP_Comm/Ind serv</v>
          </cell>
          <cell r="N454" t="str">
            <v>QSWPRG</v>
          </cell>
          <cell r="O454" t="str">
            <v>QUANTA - PUYALLUP - GAS</v>
          </cell>
          <cell r="P454" t="str">
            <v>X247701449</v>
          </cell>
          <cell r="Q454" t="str">
            <v>CUSTOMER</v>
          </cell>
          <cell r="R454" t="str">
            <v>?</v>
          </cell>
          <cell r="S454" t="str">
            <v/>
          </cell>
          <cell r="T454" t="str">
            <v>000000</v>
          </cell>
          <cell r="U454">
            <v>39125</v>
          </cell>
          <cell r="V454">
            <v>39228</v>
          </cell>
          <cell r="W454">
            <v>39291</v>
          </cell>
          <cell r="X454">
            <v>0</v>
          </cell>
          <cell r="Y454">
            <v>3113.52</v>
          </cell>
          <cell r="Z454">
            <v>2003.68</v>
          </cell>
          <cell r="AA454">
            <v>1</v>
          </cell>
          <cell r="AC454">
            <v>28.5</v>
          </cell>
          <cell r="AD454">
            <v>33.97</v>
          </cell>
          <cell r="AE454">
            <v>33.97</v>
          </cell>
          <cell r="AF454">
            <v>71</v>
          </cell>
          <cell r="AG454">
            <v>0</v>
          </cell>
          <cell r="AI454">
            <v>3079.55</v>
          </cell>
          <cell r="AJ454">
            <v>3113.52</v>
          </cell>
          <cell r="AK454">
            <v>2002.2</v>
          </cell>
          <cell r="AL454">
            <v>584.28</v>
          </cell>
          <cell r="AM454">
            <v>360.6287533156501</v>
          </cell>
          <cell r="AN454">
            <v>218.86</v>
          </cell>
          <cell r="AO454">
            <v>290.49</v>
          </cell>
          <cell r="AP454">
            <v>1</v>
          </cell>
          <cell r="AQ454">
            <v>76</v>
          </cell>
          <cell r="AR454">
            <v>61</v>
          </cell>
        </row>
        <row r="455">
          <cell r="A455">
            <v>106194367</v>
          </cell>
          <cell r="B455">
            <v>0.86968945285801125</v>
          </cell>
          <cell r="G455" t="str">
            <v>223.073 25125 PACIFIC HWY S KENT</v>
          </cell>
          <cell r="H455" t="str">
            <v>CGN1</v>
          </cell>
          <cell r="I455" t="str">
            <v>SC1</v>
          </cell>
          <cell r="J455" t="str">
            <v>WA11700150</v>
          </cell>
          <cell r="K455" t="str">
            <v>Commercial Svc/MSA</v>
          </cell>
          <cell r="L455" t="str">
            <v>P.11027.01.01</v>
          </cell>
          <cell r="M455" t="str">
            <v>CAP_Comm/Ind serv</v>
          </cell>
          <cell r="N455" t="str">
            <v>QCSOKG</v>
          </cell>
          <cell r="O455" t="str">
            <v>QUANTA - SOUTH KING - GAS</v>
          </cell>
          <cell r="P455" t="str">
            <v>X261445861</v>
          </cell>
          <cell r="Q455" t="str">
            <v>CUSTOMER</v>
          </cell>
          <cell r="R455" t="str">
            <v>NO</v>
          </cell>
          <cell r="S455" t="str">
            <v>25001456</v>
          </cell>
          <cell r="T455" t="str">
            <v>000010</v>
          </cell>
          <cell r="U455">
            <v>39262</v>
          </cell>
          <cell r="V455">
            <v>39326</v>
          </cell>
          <cell r="X455">
            <v>0</v>
          </cell>
          <cell r="Y455">
            <v>5021.58</v>
          </cell>
          <cell r="Z455">
            <v>3339.4</v>
          </cell>
          <cell r="AA455">
            <v>1</v>
          </cell>
          <cell r="AC455">
            <v>29.06</v>
          </cell>
          <cell r="AD455">
            <v>34.64</v>
          </cell>
          <cell r="AE455">
            <v>34.64</v>
          </cell>
          <cell r="AF455">
            <v>114</v>
          </cell>
          <cell r="AG455">
            <v>0</v>
          </cell>
          <cell r="AI455">
            <v>4986.9399999999996</v>
          </cell>
          <cell r="AJ455">
            <v>5021.58</v>
          </cell>
          <cell r="AK455">
            <v>3325.74</v>
          </cell>
          <cell r="AL455">
            <v>805.75</v>
          </cell>
          <cell r="AM455">
            <v>581.63305039787792</v>
          </cell>
          <cell r="AN455">
            <v>376.42</v>
          </cell>
          <cell r="AO455">
            <v>480.73</v>
          </cell>
          <cell r="AP455">
            <v>73</v>
          </cell>
          <cell r="AQ455">
            <v>128</v>
          </cell>
          <cell r="AR455">
            <v>115</v>
          </cell>
        </row>
        <row r="456">
          <cell r="A456">
            <v>106188402</v>
          </cell>
          <cell r="B456">
            <v>0.87004942224262605</v>
          </cell>
          <cell r="G456" t="str">
            <v>187.069E 1606 8TH AVE N SEATTLE</v>
          </cell>
          <cell r="H456" t="str">
            <v>CGN1</v>
          </cell>
          <cell r="I456" t="str">
            <v>SC3</v>
          </cell>
          <cell r="J456" t="str">
            <v>WA11700260</v>
          </cell>
          <cell r="K456" t="str">
            <v>Commercial Svc/Multi-Mtr</v>
          </cell>
          <cell r="L456" t="str">
            <v>S.11027.01.01</v>
          </cell>
          <cell r="M456" t="str">
            <v>CAP_Comm/Ind Service</v>
          </cell>
          <cell r="N456" t="str">
            <v>MCNSEG</v>
          </cell>
          <cell r="O456" t="str">
            <v>PILCHUCK - NOB - GAS</v>
          </cell>
          <cell r="P456" t="str">
            <v>X230527525</v>
          </cell>
          <cell r="Q456" t="str">
            <v>PSE</v>
          </cell>
          <cell r="R456" t="str">
            <v>NO</v>
          </cell>
          <cell r="S456" t="str">
            <v>25001259</v>
          </cell>
          <cell r="T456" t="str">
            <v>000010</v>
          </cell>
          <cell r="U456">
            <v>39073</v>
          </cell>
          <cell r="V456">
            <v>39137</v>
          </cell>
          <cell r="W456">
            <v>39200</v>
          </cell>
          <cell r="X456">
            <v>0</v>
          </cell>
          <cell r="Y456">
            <v>4839.3100000000004</v>
          </cell>
          <cell r="Z456">
            <v>3645.07</v>
          </cell>
          <cell r="AA456">
            <v>1</v>
          </cell>
          <cell r="AC456">
            <v>27.87</v>
          </cell>
          <cell r="AD456">
            <v>33.22</v>
          </cell>
          <cell r="AE456">
            <v>33.22</v>
          </cell>
          <cell r="AF456">
            <v>50</v>
          </cell>
          <cell r="AG456">
            <v>0</v>
          </cell>
          <cell r="AI456">
            <v>4806.09</v>
          </cell>
          <cell r="AJ456">
            <v>4839.3100000000004</v>
          </cell>
          <cell r="AK456">
            <v>3644.08</v>
          </cell>
          <cell r="AL456">
            <v>471.54</v>
          </cell>
          <cell r="AM456">
            <v>560.52131741821358</v>
          </cell>
          <cell r="AN456">
            <v>380.47</v>
          </cell>
          <cell r="AO456">
            <v>330.5</v>
          </cell>
          <cell r="AP456">
            <v>43</v>
          </cell>
          <cell r="AQ456">
            <v>60</v>
          </cell>
          <cell r="AR456">
            <v>54</v>
          </cell>
        </row>
        <row r="457">
          <cell r="A457">
            <v>106183646</v>
          </cell>
          <cell r="B457">
            <v>0.87205338161525336</v>
          </cell>
          <cell r="G457" t="str">
            <v>233.080 707 AUBURN WAY N AUBURN</v>
          </cell>
          <cell r="H457" t="str">
            <v>CGN1</v>
          </cell>
          <cell r="I457" t="str">
            <v>SC1</v>
          </cell>
          <cell r="J457" t="str">
            <v>WA11700020</v>
          </cell>
          <cell r="K457" t="str">
            <v>Commercial Svc/MSA</v>
          </cell>
          <cell r="L457" t="str">
            <v>P.11027.01.01</v>
          </cell>
          <cell r="M457" t="str">
            <v>CAP_Comm/Ind serv</v>
          </cell>
          <cell r="N457" t="str">
            <v>QCSOKG</v>
          </cell>
          <cell r="O457" t="str">
            <v>QUANTA - SOUTH KING - GAS</v>
          </cell>
          <cell r="P457" t="str">
            <v>X242755899</v>
          </cell>
          <cell r="Q457" t="str">
            <v>PSE</v>
          </cell>
          <cell r="R457" t="str">
            <v>NO</v>
          </cell>
          <cell r="S457" t="str">
            <v>25001137</v>
          </cell>
          <cell r="T457" t="str">
            <v>000010</v>
          </cell>
          <cell r="U457">
            <v>39091</v>
          </cell>
          <cell r="V457">
            <v>39172</v>
          </cell>
          <cell r="W457">
            <v>39228</v>
          </cell>
          <cell r="X457">
            <v>0</v>
          </cell>
          <cell r="Y457">
            <v>4573.18</v>
          </cell>
          <cell r="Z457">
            <v>3423.89</v>
          </cell>
          <cell r="AA457">
            <v>1</v>
          </cell>
          <cell r="AC457">
            <v>27.66</v>
          </cell>
          <cell r="AD457">
            <v>32.97</v>
          </cell>
          <cell r="AE457">
            <v>32.97</v>
          </cell>
          <cell r="AF457">
            <v>42</v>
          </cell>
          <cell r="AG457">
            <v>0</v>
          </cell>
          <cell r="AI457">
            <v>4540.21</v>
          </cell>
          <cell r="AJ457">
            <v>4573.18</v>
          </cell>
          <cell r="AK457">
            <v>3422.19</v>
          </cell>
          <cell r="AL457">
            <v>471.81</v>
          </cell>
          <cell r="AM457">
            <v>529.69635720601264</v>
          </cell>
          <cell r="AN457">
            <v>361.32</v>
          </cell>
          <cell r="AO457">
            <v>306.05</v>
          </cell>
          <cell r="AP457">
            <v>36</v>
          </cell>
          <cell r="AQ457">
            <v>44</v>
          </cell>
          <cell r="AR457">
            <v>40</v>
          </cell>
        </row>
        <row r="458">
          <cell r="A458">
            <v>106183074</v>
          </cell>
          <cell r="B458">
            <v>0.87682065726207625</v>
          </cell>
          <cell r="G458" t="str">
            <v>242.078 1907 137TH AVE E # WAREHOUSE SUM</v>
          </cell>
          <cell r="H458" t="str">
            <v>CGN1</v>
          </cell>
          <cell r="I458" t="str">
            <v>SC1</v>
          </cell>
          <cell r="J458" t="str">
            <v>WA12700160</v>
          </cell>
          <cell r="K458" t="str">
            <v>Commercial Svc/MSA</v>
          </cell>
          <cell r="L458" t="str">
            <v>P.11027.01.01</v>
          </cell>
          <cell r="M458" t="str">
            <v>CAP_Comm/Ind serv</v>
          </cell>
          <cell r="N458" t="str">
            <v>QSWPRG</v>
          </cell>
          <cell r="O458" t="str">
            <v>QUANTA - PUYALLUP - GAS</v>
          </cell>
          <cell r="P458" t="str">
            <v>X241728786</v>
          </cell>
          <cell r="Q458" t="str">
            <v>CUSTOMER</v>
          </cell>
          <cell r="R458" t="str">
            <v>?</v>
          </cell>
          <cell r="S458" t="str">
            <v>25001227</v>
          </cell>
          <cell r="T458" t="str">
            <v>000010</v>
          </cell>
          <cell r="U458">
            <v>39050</v>
          </cell>
          <cell r="V458">
            <v>39109</v>
          </cell>
          <cell r="W458">
            <v>39172</v>
          </cell>
          <cell r="X458">
            <v>0</v>
          </cell>
          <cell r="Y458">
            <v>2786.06</v>
          </cell>
          <cell r="Z458">
            <v>1456.94</v>
          </cell>
          <cell r="AA458">
            <v>1</v>
          </cell>
          <cell r="AB458">
            <v>180.81</v>
          </cell>
          <cell r="AC458">
            <v>178.08</v>
          </cell>
          <cell r="AD458">
            <v>212.27</v>
          </cell>
          <cell r="AE458">
            <v>429.24037270999997</v>
          </cell>
          <cell r="AF458">
            <v>140</v>
          </cell>
          <cell r="AG458">
            <v>0</v>
          </cell>
          <cell r="AI458">
            <v>2356.81962729</v>
          </cell>
          <cell r="AJ458">
            <v>2786.06</v>
          </cell>
          <cell r="AK458">
            <v>1453.34</v>
          </cell>
          <cell r="AL458">
            <v>371.99</v>
          </cell>
          <cell r="AM458">
            <v>322.70014146772746</v>
          </cell>
          <cell r="AN458">
            <v>236.5</v>
          </cell>
          <cell r="AO458">
            <v>707.67</v>
          </cell>
          <cell r="AP458">
            <v>139</v>
          </cell>
          <cell r="AQ458">
            <v>151</v>
          </cell>
          <cell r="AR458">
            <v>136</v>
          </cell>
        </row>
        <row r="459">
          <cell r="A459">
            <v>106186500</v>
          </cell>
          <cell r="B459">
            <v>0.87693616019578702</v>
          </cell>
          <cell r="G459" t="str">
            <v>216.079  19613 81ST AVE S KENT</v>
          </cell>
          <cell r="H459" t="str">
            <v>CGN1</v>
          </cell>
          <cell r="I459" t="str">
            <v>SC1</v>
          </cell>
          <cell r="J459" t="str">
            <v>WA11700150</v>
          </cell>
          <cell r="K459" t="str">
            <v>Commercial Svc/MSA</v>
          </cell>
          <cell r="L459" t="str">
            <v>P.11027.01.01</v>
          </cell>
          <cell r="M459" t="str">
            <v>CAP_Comm/Ind serv</v>
          </cell>
          <cell r="N459" t="str">
            <v>QCSOKG</v>
          </cell>
          <cell r="O459" t="str">
            <v>QUANTA - SOUTH KING - GAS</v>
          </cell>
          <cell r="P459" t="str">
            <v>X241804930</v>
          </cell>
          <cell r="Q459" t="str">
            <v>PSE</v>
          </cell>
          <cell r="R459" t="str">
            <v>?</v>
          </cell>
          <cell r="S459" t="str">
            <v/>
          </cell>
          <cell r="T459" t="str">
            <v>000000</v>
          </cell>
          <cell r="U459">
            <v>39059</v>
          </cell>
          <cell r="V459">
            <v>39137</v>
          </cell>
          <cell r="W459">
            <v>39200</v>
          </cell>
          <cell r="X459">
            <v>0</v>
          </cell>
          <cell r="Y459">
            <v>4942.46</v>
          </cell>
          <cell r="Z459">
            <v>2995.13</v>
          </cell>
          <cell r="AA459">
            <v>1</v>
          </cell>
          <cell r="AB459">
            <v>180.81</v>
          </cell>
          <cell r="AC459">
            <v>134.54</v>
          </cell>
          <cell r="AD459">
            <v>160.37</v>
          </cell>
          <cell r="AE459">
            <v>377.34037271</v>
          </cell>
          <cell r="AF459">
            <v>21</v>
          </cell>
          <cell r="AG459">
            <v>0</v>
          </cell>
          <cell r="AI459">
            <v>4565.1196272899997</v>
          </cell>
          <cell r="AJ459">
            <v>4942.46</v>
          </cell>
          <cell r="AK459">
            <v>2987.81</v>
          </cell>
          <cell r="AL459">
            <v>667.93</v>
          </cell>
          <cell r="AM459">
            <v>572.46884173297985</v>
          </cell>
          <cell r="AN459">
            <v>538.45000000000005</v>
          </cell>
          <cell r="AO459">
            <v>710.85</v>
          </cell>
          <cell r="AP459">
            <v>18</v>
          </cell>
          <cell r="AQ459">
            <v>26</v>
          </cell>
          <cell r="AR459">
            <v>23</v>
          </cell>
        </row>
        <row r="460">
          <cell r="A460">
            <v>106183968</v>
          </cell>
          <cell r="B460">
            <v>0.87701706375464195</v>
          </cell>
          <cell r="G460" t="str">
            <v>178.098 23467 NE NOVELTY HILL RD REDMOND</v>
          </cell>
          <cell r="H460" t="str">
            <v>CGN1</v>
          </cell>
          <cell r="I460" t="str">
            <v>SC1</v>
          </cell>
          <cell r="J460" t="str">
            <v>WA11700240</v>
          </cell>
          <cell r="K460" t="str">
            <v>Commercial Svc/MSA</v>
          </cell>
          <cell r="L460" t="str">
            <v>P.11027.01.01</v>
          </cell>
          <cell r="M460" t="str">
            <v>CAP_Comm/Ind serv</v>
          </cell>
          <cell r="N460" t="str">
            <v>QCNOKG</v>
          </cell>
          <cell r="O460" t="str">
            <v>QUANTA - REDMOND - GAS</v>
          </cell>
          <cell r="P460" t="str">
            <v>X224765547</v>
          </cell>
          <cell r="Q460" t="str">
            <v>CUSTOMER</v>
          </cell>
          <cell r="R460" t="str">
            <v>NO</v>
          </cell>
          <cell r="S460" t="str">
            <v/>
          </cell>
          <cell r="T460" t="str">
            <v>000000</v>
          </cell>
          <cell r="U460">
            <v>38985</v>
          </cell>
          <cell r="V460">
            <v>39050</v>
          </cell>
          <cell r="W460">
            <v>39109</v>
          </cell>
          <cell r="X460">
            <v>0</v>
          </cell>
          <cell r="Y460">
            <v>1645.89</v>
          </cell>
          <cell r="Z460">
            <v>828.84</v>
          </cell>
          <cell r="AA460">
            <v>1</v>
          </cell>
          <cell r="AC460">
            <v>27.45</v>
          </cell>
          <cell r="AD460">
            <v>32.72</v>
          </cell>
          <cell r="AE460">
            <v>32.72</v>
          </cell>
          <cell r="AF460">
            <v>60</v>
          </cell>
          <cell r="AG460">
            <v>0</v>
          </cell>
          <cell r="AI460">
            <v>1613.17</v>
          </cell>
          <cell r="AJ460">
            <v>1645.89</v>
          </cell>
          <cell r="AK460">
            <v>825.99</v>
          </cell>
          <cell r="AL460">
            <v>346.06</v>
          </cell>
          <cell r="AM460">
            <v>190.63801061007962</v>
          </cell>
          <cell r="AN460">
            <v>148.31</v>
          </cell>
          <cell r="AO460">
            <v>314.52</v>
          </cell>
          <cell r="AP460">
            <v>79</v>
          </cell>
          <cell r="AQ460">
            <v>84</v>
          </cell>
          <cell r="AR460">
            <v>76</v>
          </cell>
        </row>
        <row r="461">
          <cell r="A461">
            <v>106174497</v>
          </cell>
          <cell r="B461">
            <v>0.87784150395995564</v>
          </cell>
          <cell r="C461" t="str">
            <v>N</v>
          </cell>
          <cell r="D461" t="str">
            <v>X</v>
          </cell>
          <cell r="F461" t="str">
            <v>Exclude due to material issues</v>
          </cell>
          <cell r="G461" t="str">
            <v>153.083  12810 35TH AVE SE #GYM EVRT</v>
          </cell>
          <cell r="H461" t="str">
            <v>CGN1</v>
          </cell>
          <cell r="I461" t="str">
            <v>SC1</v>
          </cell>
          <cell r="J461" t="str">
            <v>WA13100310</v>
          </cell>
          <cell r="K461" t="str">
            <v>Commercial Svc/MSA</v>
          </cell>
          <cell r="L461" t="str">
            <v>S.11027.01.01</v>
          </cell>
          <cell r="M461" t="str">
            <v>CAP_Comm/Ind Service</v>
          </cell>
          <cell r="N461" t="str">
            <v>MNSNHG</v>
          </cell>
          <cell r="O461" t="str">
            <v>PILCHUCK - MARYSVILLE - GAS</v>
          </cell>
          <cell r="P461" t="str">
            <v/>
          </cell>
          <cell r="Q461" t="str">
            <v/>
          </cell>
          <cell r="R461" t="str">
            <v/>
          </cell>
          <cell r="S461" t="str">
            <v/>
          </cell>
          <cell r="T461" t="str">
            <v>000000</v>
          </cell>
          <cell r="U461">
            <v>39052</v>
          </cell>
          <cell r="V461">
            <v>39172</v>
          </cell>
          <cell r="W461">
            <v>39228</v>
          </cell>
          <cell r="X461">
            <v>0</v>
          </cell>
          <cell r="Y461">
            <v>2939.58</v>
          </cell>
          <cell r="Z461">
            <v>1141.74</v>
          </cell>
          <cell r="AA461">
            <v>1</v>
          </cell>
          <cell r="AC461">
            <v>0</v>
          </cell>
          <cell r="AD461">
            <v>0</v>
          </cell>
          <cell r="AE461">
            <v>0</v>
          </cell>
          <cell r="AF461">
            <v>0</v>
          </cell>
          <cell r="AG461">
            <v>0</v>
          </cell>
          <cell r="AI461">
            <v>2939.58</v>
          </cell>
          <cell r="AJ461">
            <v>2939.58</v>
          </cell>
          <cell r="AK461">
            <v>1140.28</v>
          </cell>
          <cell r="AL461">
            <v>634.79</v>
          </cell>
          <cell r="AM461">
            <v>340.48185676392586</v>
          </cell>
          <cell r="AN461">
            <v>257.11</v>
          </cell>
          <cell r="AO461">
            <v>891.32</v>
          </cell>
          <cell r="AP461">
            <v>57</v>
          </cell>
          <cell r="AQ461">
            <v>57</v>
          </cell>
          <cell r="AR461">
            <v>51</v>
          </cell>
        </row>
        <row r="462">
          <cell r="A462">
            <v>106180638</v>
          </cell>
          <cell r="B462">
            <v>0.87976224912772594</v>
          </cell>
          <cell r="C462" t="str">
            <v>N</v>
          </cell>
          <cell r="D462" t="str">
            <v>X</v>
          </cell>
          <cell r="F462" t="str">
            <v>Exclude due to material issues</v>
          </cell>
          <cell r="G462" t="str">
            <v>225.082  26404 104TH AVE SE KENT</v>
          </cell>
          <cell r="H462" t="str">
            <v>CGN1</v>
          </cell>
          <cell r="I462" t="str">
            <v>SC1</v>
          </cell>
          <cell r="J462" t="str">
            <v>WA11700150</v>
          </cell>
          <cell r="K462" t="str">
            <v>Commercial Svc/MSA</v>
          </cell>
          <cell r="L462" t="str">
            <v>P.11027.01.01</v>
          </cell>
          <cell r="M462" t="str">
            <v>CAP_Comm/Ind serv</v>
          </cell>
          <cell r="N462" t="str">
            <v>QCSOKG</v>
          </cell>
          <cell r="O462" t="str">
            <v>QUANTA - SOUTH KING - GAS</v>
          </cell>
          <cell r="P462" t="str">
            <v>X237769647</v>
          </cell>
          <cell r="Q462" t="str">
            <v>CUSTOMER</v>
          </cell>
          <cell r="R462" t="str">
            <v>?</v>
          </cell>
          <cell r="S462" t="str">
            <v/>
          </cell>
          <cell r="T462" t="str">
            <v>000000</v>
          </cell>
          <cell r="U462">
            <v>39028</v>
          </cell>
          <cell r="V462">
            <v>39109</v>
          </cell>
          <cell r="W462">
            <v>39172</v>
          </cell>
          <cell r="X462">
            <v>0</v>
          </cell>
          <cell r="Y462">
            <v>5172.26</v>
          </cell>
          <cell r="Z462">
            <v>2981.05</v>
          </cell>
          <cell r="AA462">
            <v>1</v>
          </cell>
          <cell r="AC462">
            <v>0</v>
          </cell>
          <cell r="AD462">
            <v>0</v>
          </cell>
          <cell r="AE462">
            <v>0</v>
          </cell>
          <cell r="AF462">
            <v>66</v>
          </cell>
          <cell r="AG462">
            <v>0</v>
          </cell>
          <cell r="AI462">
            <v>5172.26</v>
          </cell>
          <cell r="AJ462">
            <v>5172.26</v>
          </cell>
          <cell r="AK462">
            <v>2964.43</v>
          </cell>
          <cell r="AL462">
            <v>914.41</v>
          </cell>
          <cell r="AM462">
            <v>599.08581786030027</v>
          </cell>
          <cell r="AN462">
            <v>326.70999999999998</v>
          </cell>
          <cell r="AO462">
            <v>932.04</v>
          </cell>
          <cell r="AP462">
            <v>38</v>
          </cell>
          <cell r="AQ462">
            <v>62</v>
          </cell>
          <cell r="AR462">
            <v>56</v>
          </cell>
        </row>
        <row r="463">
          <cell r="A463">
            <v>106180228</v>
          </cell>
          <cell r="B463">
            <v>0.88009666182217239</v>
          </cell>
          <cell r="C463" t="str">
            <v>N</v>
          </cell>
          <cell r="E463" t="str">
            <v>X</v>
          </cell>
          <cell r="F463" t="str">
            <v>Exclude due to obsolete service master ((QSC3-23 NCC Gas Convers.S/L Side Svc))</v>
          </cell>
          <cell r="G463" t="str">
            <v>224.042 12520 BURNHAM DR NW # SHOP GIG H</v>
          </cell>
          <cell r="H463" t="str">
            <v>CGN1</v>
          </cell>
          <cell r="I463" t="str">
            <v>SM1</v>
          </cell>
          <cell r="J463" t="str">
            <v>WA02700080</v>
          </cell>
          <cell r="K463" t="str">
            <v>Res Svc/MSA-Scat New Const</v>
          </cell>
          <cell r="L463" t="str">
            <v>P.11027.01.01</v>
          </cell>
          <cell r="M463" t="str">
            <v>CAP_Comm/Ind serv</v>
          </cell>
          <cell r="N463" t="str">
            <v>QSWPRG</v>
          </cell>
          <cell r="O463" t="str">
            <v>QUANTA - PUYALLUP - GAS</v>
          </cell>
          <cell r="P463" t="str">
            <v>X235705659</v>
          </cell>
          <cell r="Q463" t="str">
            <v>CUSTOMER</v>
          </cell>
          <cell r="R463" t="str">
            <v>?</v>
          </cell>
          <cell r="S463" t="str">
            <v/>
          </cell>
          <cell r="T463" t="str">
            <v>000000</v>
          </cell>
          <cell r="U463">
            <v>39010</v>
          </cell>
          <cell r="V463">
            <v>39081</v>
          </cell>
          <cell r="W463">
            <v>39172</v>
          </cell>
          <cell r="X463">
            <v>0</v>
          </cell>
          <cell r="Y463">
            <v>3566.56</v>
          </cell>
          <cell r="Z463">
            <v>2006.74</v>
          </cell>
          <cell r="AA463">
            <v>1</v>
          </cell>
          <cell r="AB463">
            <v>181.45</v>
          </cell>
          <cell r="AC463">
            <v>134.54</v>
          </cell>
          <cell r="AD463">
            <v>160.37</v>
          </cell>
          <cell r="AE463">
            <v>378.10836695</v>
          </cell>
          <cell r="AF463">
            <v>0</v>
          </cell>
          <cell r="AG463">
            <v>0</v>
          </cell>
          <cell r="AI463">
            <v>3188.4516330500001</v>
          </cell>
          <cell r="AJ463">
            <v>3566.56</v>
          </cell>
          <cell r="AK463">
            <v>1999.59</v>
          </cell>
          <cell r="AL463">
            <v>648.99</v>
          </cell>
          <cell r="AM463">
            <v>413.10288240495129</v>
          </cell>
          <cell r="AN463">
            <v>185.66</v>
          </cell>
          <cell r="AO463">
            <v>712.83</v>
          </cell>
          <cell r="AP463">
            <v>1</v>
          </cell>
          <cell r="AQ463">
            <v>109</v>
          </cell>
          <cell r="AR463">
            <v>87</v>
          </cell>
        </row>
        <row r="464">
          <cell r="A464">
            <v>106194105</v>
          </cell>
          <cell r="B464">
            <v>0.88015960640667057</v>
          </cell>
          <cell r="G464" t="str">
            <v>254.074 3903 S MERIDIAN PUYALLUP</v>
          </cell>
          <cell r="H464" t="str">
            <v>CGN1</v>
          </cell>
          <cell r="I464" t="str">
            <v>SC1</v>
          </cell>
          <cell r="J464" t="str">
            <v>WA12700110</v>
          </cell>
          <cell r="K464" t="str">
            <v>Commercial Svc/MSA</v>
          </cell>
          <cell r="L464" t="str">
            <v>P.11027.01.01</v>
          </cell>
          <cell r="M464" t="str">
            <v>CAP_Comm/Ind serv</v>
          </cell>
          <cell r="N464" t="str">
            <v>QSWPRG</v>
          </cell>
          <cell r="O464" t="str">
            <v>QUANTA - PUYALLUP - GAS</v>
          </cell>
          <cell r="P464" t="str">
            <v>X261644102</v>
          </cell>
          <cell r="Q464" t="str">
            <v>?</v>
          </cell>
          <cell r="R464" t="str">
            <v>NO</v>
          </cell>
          <cell r="S464" t="str">
            <v/>
          </cell>
          <cell r="T464" t="str">
            <v>000000</v>
          </cell>
          <cell r="U464">
            <v>39211</v>
          </cell>
          <cell r="V464">
            <v>39326</v>
          </cell>
          <cell r="X464">
            <v>0.06</v>
          </cell>
          <cell r="Y464">
            <v>992.25</v>
          </cell>
          <cell r="Z464">
            <v>334.47</v>
          </cell>
          <cell r="AA464">
            <v>1</v>
          </cell>
          <cell r="AC464">
            <v>29.17</v>
          </cell>
          <cell r="AD464">
            <v>34.770000000000003</v>
          </cell>
          <cell r="AE464">
            <v>34.770000000000003</v>
          </cell>
          <cell r="AF464">
            <v>50</v>
          </cell>
          <cell r="AG464">
            <v>0</v>
          </cell>
          <cell r="AI464">
            <v>957.42000000000007</v>
          </cell>
          <cell r="AJ464">
            <v>992.19</v>
          </cell>
          <cell r="AK464">
            <v>333.89</v>
          </cell>
          <cell r="AL464">
            <v>228.24</v>
          </cell>
          <cell r="AM464">
            <v>114.92209549071617</v>
          </cell>
          <cell r="AN464">
            <v>114.64</v>
          </cell>
          <cell r="AO464">
            <v>307.64</v>
          </cell>
          <cell r="AP464">
            <v>32</v>
          </cell>
          <cell r="AQ464">
            <v>33</v>
          </cell>
          <cell r="AR464">
            <v>30</v>
          </cell>
        </row>
        <row r="465">
          <cell r="A465">
            <v>106178616</v>
          </cell>
          <cell r="B465">
            <v>0.88518792329743445</v>
          </cell>
          <cell r="C465" t="str">
            <v>N</v>
          </cell>
          <cell r="D465" t="str">
            <v>X</v>
          </cell>
          <cell r="F465" t="str">
            <v>Exclude due to material issues</v>
          </cell>
          <cell r="G465" t="str">
            <v>229.080 1775 E ST NE # B4 AUBURN</v>
          </cell>
          <cell r="H465" t="str">
            <v>CGN1</v>
          </cell>
          <cell r="I465" t="str">
            <v>SC3</v>
          </cell>
          <cell r="J465" t="str">
            <v>WA11700020</v>
          </cell>
          <cell r="K465" t="str">
            <v>Commercial Svc/Multi-Mtr</v>
          </cell>
          <cell r="L465" t="str">
            <v>P.11027.01.01</v>
          </cell>
          <cell r="M465" t="str">
            <v>CAP_Comm/Ind serv</v>
          </cell>
          <cell r="N465" t="str">
            <v>QCSOKG</v>
          </cell>
          <cell r="O465" t="str">
            <v>QUANTA - SOUTH KING - GAS</v>
          </cell>
          <cell r="P465" t="str">
            <v>X234842161</v>
          </cell>
          <cell r="Q465" t="str">
            <v>CUSTOMER</v>
          </cell>
          <cell r="R465" t="str">
            <v>?</v>
          </cell>
          <cell r="S465" t="str">
            <v/>
          </cell>
          <cell r="T465" t="str">
            <v>000000</v>
          </cell>
          <cell r="U465">
            <v>39001</v>
          </cell>
          <cell r="V465">
            <v>39081</v>
          </cell>
          <cell r="W465">
            <v>39172</v>
          </cell>
          <cell r="X465">
            <v>0</v>
          </cell>
          <cell r="Y465">
            <v>421.39</v>
          </cell>
          <cell r="Z465">
            <v>41.97</v>
          </cell>
          <cell r="AA465">
            <v>1</v>
          </cell>
          <cell r="AC465">
            <v>0</v>
          </cell>
          <cell r="AD465">
            <v>0</v>
          </cell>
          <cell r="AE465">
            <v>0</v>
          </cell>
          <cell r="AF465">
            <v>15</v>
          </cell>
          <cell r="AG465">
            <v>0</v>
          </cell>
          <cell r="AI465">
            <v>421.39</v>
          </cell>
          <cell r="AJ465">
            <v>421.39</v>
          </cell>
          <cell r="AK465">
            <v>41.82</v>
          </cell>
          <cell r="AL465">
            <v>75.400000000000006</v>
          </cell>
          <cell r="AM465">
            <v>48.808213969938095</v>
          </cell>
          <cell r="AN465">
            <v>2.86</v>
          </cell>
          <cell r="AO465">
            <v>300.95999999999998</v>
          </cell>
          <cell r="AP465">
            <v>4</v>
          </cell>
          <cell r="AQ465">
            <v>6</v>
          </cell>
          <cell r="AR465">
            <v>5</v>
          </cell>
        </row>
        <row r="466">
          <cell r="A466">
            <v>106191865</v>
          </cell>
          <cell r="B466">
            <v>0.88521909369990714</v>
          </cell>
          <cell r="G466" t="str">
            <v>226.086 13520 SE 272ND ST KE</v>
          </cell>
          <cell r="H466" t="str">
            <v>CGN1</v>
          </cell>
          <cell r="I466" t="str">
            <v>SM2</v>
          </cell>
          <cell r="J466" t="str">
            <v>WA11700150</v>
          </cell>
          <cell r="K466" t="str">
            <v>Res Svc/MSA-Scat Conv Const</v>
          </cell>
          <cell r="L466" t="str">
            <v>P.11027.01.01</v>
          </cell>
          <cell r="M466" t="str">
            <v>CAP_Comm/Ind serv</v>
          </cell>
          <cell r="N466" t="str">
            <v>QCSOKG</v>
          </cell>
          <cell r="O466" t="str">
            <v>QUANTA - SOUTH KING - GAS</v>
          </cell>
          <cell r="P466" t="str">
            <v/>
          </cell>
          <cell r="Q466" t="str">
            <v/>
          </cell>
          <cell r="R466" t="str">
            <v/>
          </cell>
          <cell r="S466" t="str">
            <v/>
          </cell>
          <cell r="T466" t="str">
            <v>000000</v>
          </cell>
          <cell r="U466">
            <v>39177</v>
          </cell>
          <cell r="V466">
            <v>39263</v>
          </cell>
          <cell r="W466">
            <v>39326</v>
          </cell>
          <cell r="X466">
            <v>0</v>
          </cell>
          <cell r="Y466">
            <v>1942.12</v>
          </cell>
          <cell r="Z466">
            <v>847.21</v>
          </cell>
          <cell r="AA466">
            <v>1</v>
          </cell>
          <cell r="AC466">
            <v>0</v>
          </cell>
          <cell r="AD466">
            <v>0</v>
          </cell>
          <cell r="AE466">
            <v>0</v>
          </cell>
          <cell r="AF466">
            <v>0</v>
          </cell>
          <cell r="AG466">
            <v>0</v>
          </cell>
          <cell r="AI466">
            <v>1942.12</v>
          </cell>
          <cell r="AJ466">
            <v>1942.12</v>
          </cell>
          <cell r="AK466">
            <v>845.92</v>
          </cell>
          <cell r="AL466">
            <v>304.83999999999997</v>
          </cell>
          <cell r="AM466">
            <v>224.94935455349241</v>
          </cell>
          <cell r="AN466">
            <v>96.51</v>
          </cell>
          <cell r="AO466">
            <v>688.03</v>
          </cell>
          <cell r="AP466">
            <v>81</v>
          </cell>
          <cell r="AQ466">
            <v>80</v>
          </cell>
          <cell r="AR466">
            <v>72</v>
          </cell>
        </row>
        <row r="467">
          <cell r="A467">
            <v>106178395</v>
          </cell>
          <cell r="B467">
            <v>0.88646630187232045</v>
          </cell>
          <cell r="G467" t="str">
            <v>164.070 21911 76TH AVE W EDMONDS</v>
          </cell>
          <cell r="H467" t="str">
            <v>CGN1</v>
          </cell>
          <cell r="I467" t="str">
            <v>SC1</v>
          </cell>
          <cell r="J467" t="str">
            <v>WA13100040</v>
          </cell>
          <cell r="K467" t="str">
            <v>Commercial Svc/MSA</v>
          </cell>
          <cell r="L467" t="str">
            <v>S.11027.01.01</v>
          </cell>
          <cell r="M467" t="str">
            <v>CAP_Comm/Ind Service</v>
          </cell>
          <cell r="N467" t="str">
            <v>MCNSEG</v>
          </cell>
          <cell r="O467" t="str">
            <v>PILCHUCK - NOB - GAS</v>
          </cell>
          <cell r="P467" t="str">
            <v>X234488780</v>
          </cell>
          <cell r="Q467" t="str">
            <v>PSE</v>
          </cell>
          <cell r="R467" t="str">
            <v>?</v>
          </cell>
          <cell r="S467" t="str">
            <v>25001044</v>
          </cell>
          <cell r="T467" t="str">
            <v>000010</v>
          </cell>
          <cell r="U467">
            <v>38940</v>
          </cell>
          <cell r="V467">
            <v>39018</v>
          </cell>
          <cell r="W467">
            <v>39081</v>
          </cell>
          <cell r="X467">
            <v>0</v>
          </cell>
          <cell r="Y467">
            <v>1731.15</v>
          </cell>
          <cell r="Z467">
            <v>634.97</v>
          </cell>
          <cell r="AA467">
            <v>1</v>
          </cell>
          <cell r="AB467">
            <v>180.26</v>
          </cell>
          <cell r="AC467">
            <v>0</v>
          </cell>
          <cell r="AD467">
            <v>0</v>
          </cell>
          <cell r="AE467">
            <v>216.31037765999997</v>
          </cell>
          <cell r="AF467">
            <v>50</v>
          </cell>
          <cell r="AG467">
            <v>0</v>
          </cell>
          <cell r="AI467">
            <v>1514.83962234</v>
          </cell>
          <cell r="AJ467">
            <v>1731.15</v>
          </cell>
          <cell r="AK467">
            <v>634.64</v>
          </cell>
          <cell r="AL467">
            <v>320.45</v>
          </cell>
          <cell r="AM467">
            <v>200.51339522546414</v>
          </cell>
          <cell r="AN467">
            <v>64.36</v>
          </cell>
          <cell r="AO467">
            <v>708.88</v>
          </cell>
          <cell r="AP467">
            <v>21</v>
          </cell>
          <cell r="AQ467">
            <v>35</v>
          </cell>
          <cell r="AR467">
            <v>32</v>
          </cell>
        </row>
        <row r="468">
          <cell r="A468">
            <v>106183548</v>
          </cell>
          <cell r="B468">
            <v>0.88815521383773044</v>
          </cell>
          <cell r="G468" t="str">
            <v>251.074 1701 3RD ST SE # HSE PUYALLUP</v>
          </cell>
          <cell r="H468" t="str">
            <v>CGN1</v>
          </cell>
          <cell r="I468" t="str">
            <v>SC3</v>
          </cell>
          <cell r="J468" t="str">
            <v>WA12700110</v>
          </cell>
          <cell r="K468" t="str">
            <v>Commercial Svc/Multi-Mtr</v>
          </cell>
          <cell r="L468" t="str">
            <v>P.11027.01.01</v>
          </cell>
          <cell r="M468" t="str">
            <v>CAP_Comm/Ind serv</v>
          </cell>
          <cell r="N468" t="str">
            <v>QSWPRG</v>
          </cell>
          <cell r="O468" t="str">
            <v>QUANTA - PUYALLUP - GAS</v>
          </cell>
          <cell r="P468" t="str">
            <v>X242600993</v>
          </cell>
          <cell r="Q468" t="str">
            <v>CUSTOMER</v>
          </cell>
          <cell r="R468" t="str">
            <v>NO</v>
          </cell>
          <cell r="S468" t="str">
            <v/>
          </cell>
          <cell r="T468" t="str">
            <v>000000</v>
          </cell>
          <cell r="U468">
            <v>39160</v>
          </cell>
          <cell r="V468">
            <v>39228</v>
          </cell>
          <cell r="W468">
            <v>39291</v>
          </cell>
          <cell r="X468">
            <v>0</v>
          </cell>
          <cell r="Y468">
            <v>6124.67</v>
          </cell>
          <cell r="Z468">
            <v>3951.37</v>
          </cell>
          <cell r="AA468">
            <v>1</v>
          </cell>
          <cell r="AC468">
            <v>28.93</v>
          </cell>
          <cell r="AD468">
            <v>34.479999999999997</v>
          </cell>
          <cell r="AE468">
            <v>34.479999999999997</v>
          </cell>
          <cell r="AF468">
            <v>133</v>
          </cell>
          <cell r="AG468">
            <v>0</v>
          </cell>
          <cell r="AI468">
            <v>6090.1900000000005</v>
          </cell>
          <cell r="AJ468">
            <v>6124.67</v>
          </cell>
          <cell r="AK468">
            <v>3948.72</v>
          </cell>
          <cell r="AL468">
            <v>1054.81</v>
          </cell>
          <cell r="AM468">
            <v>709.40032714412064</v>
          </cell>
          <cell r="AN468">
            <v>408.26</v>
          </cell>
          <cell r="AO468">
            <v>688.4</v>
          </cell>
          <cell r="AP468">
            <v>133</v>
          </cell>
          <cell r="AQ468">
            <v>198</v>
          </cell>
          <cell r="AR468">
            <v>178</v>
          </cell>
        </row>
        <row r="469">
          <cell r="A469">
            <v>106191726</v>
          </cell>
          <cell r="B469">
            <v>0.88950123001354808</v>
          </cell>
          <cell r="G469" t="str">
            <v>193.072C 1130 RAINIER AVE S SEATTLE</v>
          </cell>
          <cell r="H469" t="str">
            <v>CGN1</v>
          </cell>
          <cell r="I469" t="str">
            <v>SC1</v>
          </cell>
          <cell r="J469" t="str">
            <v>WA11700260</v>
          </cell>
          <cell r="K469" t="str">
            <v>Commercial Svc/MSA</v>
          </cell>
          <cell r="L469" t="str">
            <v>S.11027.01.01</v>
          </cell>
          <cell r="M469" t="str">
            <v>CAP_Comm/Ind Service</v>
          </cell>
          <cell r="N469" t="str">
            <v>MCSSEG</v>
          </cell>
          <cell r="O469" t="str">
            <v>PILCHUCK - KENT - GAS</v>
          </cell>
          <cell r="P469" t="str">
            <v>X251565990</v>
          </cell>
          <cell r="Q469" t="str">
            <v>PSE</v>
          </cell>
          <cell r="R469" t="str">
            <v>?</v>
          </cell>
          <cell r="S469" t="str">
            <v>25001322</v>
          </cell>
          <cell r="T469" t="str">
            <v>000010</v>
          </cell>
          <cell r="U469">
            <v>39136</v>
          </cell>
          <cell r="V469">
            <v>39228</v>
          </cell>
          <cell r="W469">
            <v>39291</v>
          </cell>
          <cell r="X469">
            <v>0</v>
          </cell>
          <cell r="Y469">
            <v>3787.5</v>
          </cell>
          <cell r="Z469">
            <v>2634.88</v>
          </cell>
          <cell r="AA469">
            <v>1</v>
          </cell>
          <cell r="AC469">
            <v>28.49</v>
          </cell>
          <cell r="AD469">
            <v>33.96</v>
          </cell>
          <cell r="AE469">
            <v>33.96</v>
          </cell>
          <cell r="AF469">
            <v>55</v>
          </cell>
          <cell r="AG469">
            <v>0</v>
          </cell>
          <cell r="AI469">
            <v>3753.54</v>
          </cell>
          <cell r="AJ469">
            <v>3787.5</v>
          </cell>
          <cell r="AK469">
            <v>2633.66</v>
          </cell>
          <cell r="AL469">
            <v>656.14</v>
          </cell>
          <cell r="AM469">
            <v>438.69363395225446</v>
          </cell>
          <cell r="AN469">
            <v>273.02</v>
          </cell>
          <cell r="AO469">
            <v>208.26</v>
          </cell>
          <cell r="AP469">
            <v>6</v>
          </cell>
          <cell r="AQ469">
            <v>15</v>
          </cell>
          <cell r="AR469">
            <v>14</v>
          </cell>
        </row>
        <row r="470">
          <cell r="A470">
            <v>106165092</v>
          </cell>
          <cell r="B470">
            <v>0.89296813631858707</v>
          </cell>
          <cell r="G470" t="str">
            <v>284.047 17124 STATE HIGHWAY 507 SE YELM</v>
          </cell>
          <cell r="H470" t="str">
            <v>CGN1</v>
          </cell>
          <cell r="I470" t="str">
            <v>SC1</v>
          </cell>
          <cell r="J470" t="str">
            <v>WA03400070</v>
          </cell>
          <cell r="K470" t="str">
            <v>Commercial Svc/MSA</v>
          </cell>
          <cell r="L470" t="str">
            <v>P.11027.01.01</v>
          </cell>
          <cell r="M470" t="str">
            <v>CAP_Comm/Ind serv</v>
          </cell>
          <cell r="N470" t="str">
            <v>QSTHLG</v>
          </cell>
          <cell r="O470" t="str">
            <v>QUANTA - OLYMPIA - GAS</v>
          </cell>
          <cell r="P470" t="str">
            <v>X213970023</v>
          </cell>
          <cell r="Q470" t="str">
            <v>CUSTOMER</v>
          </cell>
          <cell r="R470" t="str">
            <v>NO</v>
          </cell>
          <cell r="S470" t="str">
            <v/>
          </cell>
          <cell r="T470" t="str">
            <v>000000</v>
          </cell>
          <cell r="U470">
            <v>39177</v>
          </cell>
          <cell r="V470">
            <v>39326</v>
          </cell>
          <cell r="X470">
            <v>0</v>
          </cell>
          <cell r="Y470">
            <v>11261.35</v>
          </cell>
          <cell r="Z470">
            <v>5519.39</v>
          </cell>
          <cell r="AA470">
            <v>1</v>
          </cell>
          <cell r="AC470">
            <v>0</v>
          </cell>
          <cell r="AD470">
            <v>0</v>
          </cell>
          <cell r="AE470">
            <v>0</v>
          </cell>
          <cell r="AF470">
            <v>528</v>
          </cell>
          <cell r="AG470">
            <v>0</v>
          </cell>
          <cell r="AI470">
            <v>11261.35</v>
          </cell>
          <cell r="AJ470">
            <v>11261.35</v>
          </cell>
          <cell r="AK470">
            <v>5488.86</v>
          </cell>
          <cell r="AL470">
            <v>2194.75</v>
          </cell>
          <cell r="AM470">
            <v>1304.3650309460663</v>
          </cell>
          <cell r="AN470">
            <v>592.92999999999995</v>
          </cell>
          <cell r="AO470">
            <v>2920.41</v>
          </cell>
          <cell r="AP470">
            <v>528</v>
          </cell>
          <cell r="AQ470">
            <v>528</v>
          </cell>
          <cell r="AR470">
            <v>0</v>
          </cell>
        </row>
        <row r="471">
          <cell r="A471">
            <v>106182217</v>
          </cell>
          <cell r="B471">
            <v>0.89656582886064862</v>
          </cell>
          <cell r="C471" t="str">
            <v>N</v>
          </cell>
          <cell r="E471" t="str">
            <v>X</v>
          </cell>
          <cell r="F471" t="str">
            <v>Exclude due to obsolete service master ((QSC3-23 NCC Gas Convers.S/L Side Svc))</v>
          </cell>
          <cell r="G471" t="str">
            <v>254.059 775 116TH ST S TACOMA</v>
          </cell>
          <cell r="H471" t="str">
            <v>CGN1</v>
          </cell>
          <cell r="I471" t="str">
            <v>SM1</v>
          </cell>
          <cell r="J471" t="str">
            <v>WA12700170</v>
          </cell>
          <cell r="K471" t="str">
            <v>Res Svc/MSA-Scat New Const</v>
          </cell>
          <cell r="L471" t="str">
            <v>P.11027.01.01</v>
          </cell>
          <cell r="M471" t="str">
            <v>CAP_Comm/Ind serv</v>
          </cell>
          <cell r="N471" t="str">
            <v>QSWPRG</v>
          </cell>
          <cell r="O471" t="str">
            <v>QUANTA - PUYALLUP - GAS</v>
          </cell>
          <cell r="P471" t="str">
            <v>X230780287</v>
          </cell>
          <cell r="Q471" t="str">
            <v>CUSTOMER</v>
          </cell>
          <cell r="R471" t="str">
            <v>?</v>
          </cell>
          <cell r="S471" t="str">
            <v/>
          </cell>
          <cell r="T471" t="str">
            <v>000000</v>
          </cell>
          <cell r="U471">
            <v>38961</v>
          </cell>
          <cell r="V471">
            <v>39050</v>
          </cell>
          <cell r="W471">
            <v>39109</v>
          </cell>
          <cell r="X471">
            <v>0</v>
          </cell>
          <cell r="Y471">
            <v>3236.4</v>
          </cell>
          <cell r="Z471">
            <v>2013.72</v>
          </cell>
          <cell r="AA471">
            <v>1</v>
          </cell>
          <cell r="AC471">
            <v>27.45</v>
          </cell>
          <cell r="AD471">
            <v>32.72</v>
          </cell>
          <cell r="AE471">
            <v>32.72</v>
          </cell>
          <cell r="AF471">
            <v>0</v>
          </cell>
          <cell r="AG471">
            <v>0</v>
          </cell>
          <cell r="AI471">
            <v>3203.6800000000003</v>
          </cell>
          <cell r="AJ471">
            <v>3236.4</v>
          </cell>
          <cell r="AK471">
            <v>2006.97</v>
          </cell>
          <cell r="AL471">
            <v>695.64</v>
          </cell>
          <cell r="AM471">
            <v>374.86153846153866</v>
          </cell>
          <cell r="AN471">
            <v>359.83</v>
          </cell>
          <cell r="AO471">
            <v>151.08000000000001</v>
          </cell>
          <cell r="AP471">
            <v>1</v>
          </cell>
          <cell r="AQ471">
            <v>47</v>
          </cell>
          <cell r="AR471">
            <v>38</v>
          </cell>
        </row>
        <row r="472">
          <cell r="A472">
            <v>106166798</v>
          </cell>
          <cell r="B472">
            <v>0.89661890495260632</v>
          </cell>
          <cell r="G472" t="str">
            <v>185.109 31829 E BLANCHE ST CARNATION</v>
          </cell>
          <cell r="H472" t="str">
            <v>CGN1</v>
          </cell>
          <cell r="I472" t="str">
            <v>SC1</v>
          </cell>
          <cell r="J472" t="str">
            <v>WA01700070</v>
          </cell>
          <cell r="K472" t="str">
            <v>Commercial Svc/MSA</v>
          </cell>
          <cell r="L472" t="str">
            <v>P.11027.01.01</v>
          </cell>
          <cell r="M472" t="str">
            <v>CAP_Comm/Ind serv</v>
          </cell>
          <cell r="N472" t="str">
            <v>QCNOKG</v>
          </cell>
          <cell r="O472" t="str">
            <v>QUANTA - REDMOND - GAS</v>
          </cell>
          <cell r="P472" t="str">
            <v>X215244776</v>
          </cell>
          <cell r="Q472" t="str">
            <v>?</v>
          </cell>
          <cell r="R472" t="str">
            <v>?</v>
          </cell>
          <cell r="S472" t="str">
            <v>25001021</v>
          </cell>
          <cell r="T472" t="str">
            <v>000010</v>
          </cell>
          <cell r="U472">
            <v>38940</v>
          </cell>
          <cell r="V472">
            <v>39018</v>
          </cell>
          <cell r="W472">
            <v>39081</v>
          </cell>
          <cell r="X472">
            <v>0</v>
          </cell>
          <cell r="Y472">
            <v>2809.09</v>
          </cell>
          <cell r="Z472">
            <v>1364.41</v>
          </cell>
          <cell r="AA472">
            <v>1</v>
          </cell>
          <cell r="AB472">
            <v>166.28</v>
          </cell>
          <cell r="AC472">
            <v>134.54</v>
          </cell>
          <cell r="AD472">
            <v>160.37</v>
          </cell>
          <cell r="AE472">
            <v>359.90450348000002</v>
          </cell>
          <cell r="AF472">
            <v>160</v>
          </cell>
          <cell r="AG472">
            <v>0</v>
          </cell>
          <cell r="AI472">
            <v>2449.18549652</v>
          </cell>
          <cell r="AJ472">
            <v>2809.09</v>
          </cell>
          <cell r="AK472">
            <v>1363.04</v>
          </cell>
          <cell r="AL472">
            <v>561.85</v>
          </cell>
          <cell r="AM472">
            <v>325.36763041556151</v>
          </cell>
          <cell r="AN472">
            <v>180.2</v>
          </cell>
          <cell r="AO472">
            <v>693.46</v>
          </cell>
          <cell r="AP472">
            <v>116</v>
          </cell>
          <cell r="AQ472">
            <v>112</v>
          </cell>
          <cell r="AR472">
            <v>101</v>
          </cell>
        </row>
        <row r="473">
          <cell r="A473">
            <v>106191787</v>
          </cell>
          <cell r="B473">
            <v>0.90556192294711035</v>
          </cell>
          <cell r="C473" t="str">
            <v>N</v>
          </cell>
          <cell r="D473" t="str">
            <v>X</v>
          </cell>
          <cell r="F473" t="str">
            <v>Exclude due to material issues</v>
          </cell>
          <cell r="G473" t="str">
            <v>273.023 3613 COLLEGE ST SE # 3 LACEY</v>
          </cell>
          <cell r="H473" t="str">
            <v>CGN1</v>
          </cell>
          <cell r="I473" t="str">
            <v>SC3</v>
          </cell>
          <cell r="J473" t="str">
            <v>WA03400020</v>
          </cell>
          <cell r="K473" t="str">
            <v>Commercial Svc/Multi-Mtr</v>
          </cell>
          <cell r="L473" t="str">
            <v>P.11027.01.01</v>
          </cell>
          <cell r="M473" t="str">
            <v>CAP_Comm/Ind serv</v>
          </cell>
          <cell r="N473" t="str">
            <v>QSTHLG</v>
          </cell>
          <cell r="O473" t="str">
            <v>QUANTA - OLYMPIA - GAS</v>
          </cell>
          <cell r="P473" t="str">
            <v>X257185100</v>
          </cell>
          <cell r="Q473" t="str">
            <v>CUSTOMER</v>
          </cell>
          <cell r="R473" t="str">
            <v>NO</v>
          </cell>
          <cell r="S473" t="str">
            <v/>
          </cell>
          <cell r="T473" t="str">
            <v>000000</v>
          </cell>
          <cell r="U473">
            <v>39149</v>
          </cell>
          <cell r="V473">
            <v>39228</v>
          </cell>
          <cell r="W473">
            <v>39291</v>
          </cell>
          <cell r="X473">
            <v>0</v>
          </cell>
          <cell r="Y473">
            <v>1320.58</v>
          </cell>
          <cell r="Z473">
            <v>471.32</v>
          </cell>
          <cell r="AA473">
            <v>1</v>
          </cell>
          <cell r="AC473">
            <v>0</v>
          </cell>
          <cell r="AD473">
            <v>0</v>
          </cell>
          <cell r="AE473">
            <v>0</v>
          </cell>
          <cell r="AF473">
            <v>15</v>
          </cell>
          <cell r="AG473">
            <v>0</v>
          </cell>
          <cell r="AI473">
            <v>1320.58</v>
          </cell>
          <cell r="AJ473">
            <v>1320.58</v>
          </cell>
          <cell r="AK473">
            <v>471</v>
          </cell>
          <cell r="AL473">
            <v>224.68</v>
          </cell>
          <cell r="AM473">
            <v>152.95842617152971</v>
          </cell>
          <cell r="AN473">
            <v>48.7</v>
          </cell>
          <cell r="AO473">
            <v>573.26</v>
          </cell>
          <cell r="AP473">
            <v>22</v>
          </cell>
          <cell r="AQ473">
            <v>22</v>
          </cell>
          <cell r="AR473">
            <v>20</v>
          </cell>
        </row>
        <row r="474">
          <cell r="A474">
            <v>106180146</v>
          </cell>
          <cell r="B474">
            <v>0.90665987294807504</v>
          </cell>
          <cell r="G474" t="str">
            <v>173.073 14524 BOTHELL WAY NE #B LK FOR P</v>
          </cell>
          <cell r="H474" t="str">
            <v>CGN1</v>
          </cell>
          <cell r="I474" t="str">
            <v>SC1</v>
          </cell>
          <cell r="J474" t="str">
            <v>WA11700170</v>
          </cell>
          <cell r="K474" t="str">
            <v>Commercial Svc/MSA</v>
          </cell>
          <cell r="L474" t="str">
            <v>S.11027.01.01</v>
          </cell>
          <cell r="M474" t="str">
            <v>CAP_Comm/Ind Service</v>
          </cell>
          <cell r="N474" t="str">
            <v>MCNSEG</v>
          </cell>
          <cell r="O474" t="str">
            <v>PILCHUCK - NOB - GAS</v>
          </cell>
          <cell r="P474" t="str">
            <v>X236915827</v>
          </cell>
          <cell r="Q474" t="str">
            <v>PSE</v>
          </cell>
          <cell r="R474" t="str">
            <v>NO</v>
          </cell>
          <cell r="S474" t="str">
            <v>25001069</v>
          </cell>
          <cell r="T474" t="str">
            <v>000010</v>
          </cell>
          <cell r="U474">
            <v>38953</v>
          </cell>
          <cell r="V474">
            <v>39018</v>
          </cell>
          <cell r="W474">
            <v>39081</v>
          </cell>
          <cell r="X474">
            <v>0</v>
          </cell>
          <cell r="Y474">
            <v>1969.39</v>
          </cell>
          <cell r="Z474">
            <v>645.35</v>
          </cell>
          <cell r="AA474">
            <v>1</v>
          </cell>
          <cell r="AC474">
            <v>0</v>
          </cell>
          <cell r="AD474">
            <v>0</v>
          </cell>
          <cell r="AE474">
            <v>0</v>
          </cell>
          <cell r="AF474">
            <v>15</v>
          </cell>
          <cell r="AG474">
            <v>0</v>
          </cell>
          <cell r="AI474">
            <v>1969.39</v>
          </cell>
          <cell r="AJ474">
            <v>1969.39</v>
          </cell>
          <cell r="AK474">
            <v>644.77</v>
          </cell>
          <cell r="AL474">
            <v>460.28</v>
          </cell>
          <cell r="AM474">
            <v>228.10794871794883</v>
          </cell>
          <cell r="AN474">
            <v>195.94</v>
          </cell>
          <cell r="AO474">
            <v>658.79</v>
          </cell>
          <cell r="AP474">
            <v>21</v>
          </cell>
          <cell r="AQ474">
            <v>23</v>
          </cell>
          <cell r="AR474">
            <v>21</v>
          </cell>
        </row>
        <row r="475">
          <cell r="A475">
            <v>106192146</v>
          </cell>
          <cell r="B475">
            <v>0.91071991300425603</v>
          </cell>
          <cell r="G475" t="str">
            <v>240.077 176 ROY RD SE PACIFIC</v>
          </cell>
          <cell r="H475" t="str">
            <v>CGN1</v>
          </cell>
          <cell r="I475" t="str">
            <v>SC1</v>
          </cell>
          <cell r="J475" t="str">
            <v>WA11700010</v>
          </cell>
          <cell r="K475" t="str">
            <v>Commercial Svc/MSA</v>
          </cell>
          <cell r="L475" t="str">
            <v>P.11027.01.01</v>
          </cell>
          <cell r="M475" t="str">
            <v>CAP_Comm/Ind serv</v>
          </cell>
          <cell r="N475" t="str">
            <v>QSWPRG</v>
          </cell>
          <cell r="O475" t="str">
            <v>QUANTA - PUYALLUP - GAS</v>
          </cell>
          <cell r="P475" t="str">
            <v>X246218817</v>
          </cell>
          <cell r="Q475" t="str">
            <v>CUSTOMER</v>
          </cell>
          <cell r="R475" t="str">
            <v>NO</v>
          </cell>
          <cell r="S475" t="str">
            <v>25001326</v>
          </cell>
          <cell r="T475" t="str">
            <v>000010</v>
          </cell>
          <cell r="U475">
            <v>39122</v>
          </cell>
          <cell r="V475">
            <v>39200</v>
          </cell>
          <cell r="W475">
            <v>39263</v>
          </cell>
          <cell r="X475">
            <v>0.54</v>
          </cell>
          <cell r="Y475">
            <v>13078.62</v>
          </cell>
          <cell r="Z475">
            <v>7982.31</v>
          </cell>
          <cell r="AA475">
            <v>1</v>
          </cell>
          <cell r="AB475">
            <v>180.82</v>
          </cell>
          <cell r="AC475">
            <v>134.54</v>
          </cell>
          <cell r="AD475">
            <v>160.37</v>
          </cell>
          <cell r="AE475">
            <v>377.35237261999998</v>
          </cell>
          <cell r="AF475">
            <v>250</v>
          </cell>
          <cell r="AG475">
            <v>0</v>
          </cell>
          <cell r="AI475">
            <v>12700.72762738</v>
          </cell>
          <cell r="AJ475">
            <v>13078.08</v>
          </cell>
          <cell r="AK475">
            <v>7976.21</v>
          </cell>
          <cell r="AL475">
            <v>2537.81</v>
          </cell>
          <cell r="AM475">
            <v>1514.7908753315642</v>
          </cell>
          <cell r="AN475">
            <v>1036.4000000000001</v>
          </cell>
          <cell r="AO475">
            <v>1447.17</v>
          </cell>
          <cell r="AP475">
            <v>519</v>
          </cell>
          <cell r="AQ475">
            <v>590</v>
          </cell>
          <cell r="AR475">
            <v>531</v>
          </cell>
        </row>
        <row r="476">
          <cell r="A476">
            <v>106181568</v>
          </cell>
          <cell r="B476">
            <v>0.91141233614399075</v>
          </cell>
          <cell r="G476" t="str">
            <v>323.011  388 SW 13TH ST CHEHALIS</v>
          </cell>
          <cell r="H476" t="str">
            <v>CGN1</v>
          </cell>
          <cell r="I476" t="str">
            <v>SC1</v>
          </cell>
          <cell r="J476" t="str">
            <v>WA02100020</v>
          </cell>
          <cell r="K476" t="str">
            <v>Commercial Svc/MSA</v>
          </cell>
          <cell r="L476" t="str">
            <v>P.11027.01.01</v>
          </cell>
          <cell r="M476" t="str">
            <v>CAP_Comm/Ind serv</v>
          </cell>
          <cell r="N476" t="str">
            <v>QSTHLG</v>
          </cell>
          <cell r="O476" t="str">
            <v>QUANTA - OLYMPIA - GAS</v>
          </cell>
          <cell r="P476" t="str">
            <v>X239047233</v>
          </cell>
          <cell r="Q476" t="str">
            <v>PSE</v>
          </cell>
          <cell r="R476" t="str">
            <v>NO</v>
          </cell>
          <cell r="S476" t="str">
            <v>25001181</v>
          </cell>
          <cell r="T476" t="str">
            <v>000010</v>
          </cell>
          <cell r="U476">
            <v>39031</v>
          </cell>
          <cell r="V476">
            <v>39109</v>
          </cell>
          <cell r="W476">
            <v>39172</v>
          </cell>
          <cell r="X476">
            <v>0</v>
          </cell>
          <cell r="Y476">
            <v>5004.8599999999997</v>
          </cell>
          <cell r="Z476">
            <v>3301.27</v>
          </cell>
          <cell r="AA476">
            <v>1</v>
          </cell>
          <cell r="AC476">
            <v>27.66</v>
          </cell>
          <cell r="AD476">
            <v>32.97</v>
          </cell>
          <cell r="AE476">
            <v>32.97</v>
          </cell>
          <cell r="AF476">
            <v>10</v>
          </cell>
          <cell r="AG476">
            <v>0</v>
          </cell>
          <cell r="AI476">
            <v>4971.8899999999994</v>
          </cell>
          <cell r="AJ476">
            <v>5004.8599999999997</v>
          </cell>
          <cell r="AK476">
            <v>3282.63</v>
          </cell>
          <cell r="AL476">
            <v>882.04</v>
          </cell>
          <cell r="AM476">
            <v>579.69642793987623</v>
          </cell>
          <cell r="AN476">
            <v>371.51</v>
          </cell>
          <cell r="AO476">
            <v>429.46</v>
          </cell>
          <cell r="AP476">
            <v>35</v>
          </cell>
          <cell r="AQ476">
            <v>44</v>
          </cell>
          <cell r="AR476">
            <v>40</v>
          </cell>
        </row>
        <row r="477">
          <cell r="A477">
            <v>106194461</v>
          </cell>
          <cell r="B477">
            <v>0.91229987318708972</v>
          </cell>
          <cell r="G477" t="str">
            <v>276.014 1534 BISHOP RD SW TUMWATER</v>
          </cell>
          <cell r="H477" t="str">
            <v>CGN1</v>
          </cell>
          <cell r="I477" t="str">
            <v>SC1</v>
          </cell>
          <cell r="J477" t="str">
            <v>WA03400060</v>
          </cell>
          <cell r="K477" t="str">
            <v>Commercial Svc/MSA</v>
          </cell>
          <cell r="L477" t="str">
            <v>P.11027.01.01</v>
          </cell>
          <cell r="M477" t="str">
            <v>CAP_Comm/Ind serv</v>
          </cell>
          <cell r="N477" t="str">
            <v>QSTHLG</v>
          </cell>
          <cell r="O477" t="str">
            <v>QUANTA - OLYMPIA - GAS</v>
          </cell>
          <cell r="P477" t="str">
            <v>X262370902</v>
          </cell>
          <cell r="Q477" t="str">
            <v>CUSTOMER</v>
          </cell>
          <cell r="R477" t="str">
            <v>NO</v>
          </cell>
          <cell r="S477" t="str">
            <v>35001420</v>
          </cell>
          <cell r="T477" t="str">
            <v>000010</v>
          </cell>
          <cell r="U477">
            <v>39171</v>
          </cell>
          <cell r="V477">
            <v>39263</v>
          </cell>
          <cell r="W477">
            <v>39326</v>
          </cell>
          <cell r="X477">
            <v>0</v>
          </cell>
          <cell r="Y477">
            <v>288.02</v>
          </cell>
          <cell r="Z477">
            <v>62.49</v>
          </cell>
          <cell r="AA477">
            <v>1</v>
          </cell>
          <cell r="AC477">
            <v>28.79</v>
          </cell>
          <cell r="AD477">
            <v>34.32</v>
          </cell>
          <cell r="AE477">
            <v>34.32</v>
          </cell>
          <cell r="AF477">
            <v>15</v>
          </cell>
          <cell r="AG477">
            <v>0</v>
          </cell>
          <cell r="AI477">
            <v>253.7</v>
          </cell>
          <cell r="AJ477">
            <v>288.02</v>
          </cell>
          <cell r="AK477">
            <v>62.37</v>
          </cell>
          <cell r="AL477">
            <v>57.19</v>
          </cell>
          <cell r="AM477">
            <v>33.360406719717076</v>
          </cell>
          <cell r="AN477">
            <v>18.79</v>
          </cell>
          <cell r="AO477">
            <v>147.59</v>
          </cell>
          <cell r="AP477">
            <v>6</v>
          </cell>
          <cell r="AQ477">
            <v>6</v>
          </cell>
          <cell r="AR477">
            <v>5</v>
          </cell>
        </row>
        <row r="478">
          <cell r="A478">
            <v>106162727</v>
          </cell>
          <cell r="B478">
            <v>0.91304572721673893</v>
          </cell>
          <cell r="G478" t="str">
            <v>191.082 130 105TH AVE SE # C BELLEVUE</v>
          </cell>
          <cell r="H478" t="str">
            <v>CGN1</v>
          </cell>
          <cell r="I478" t="str">
            <v>SC1</v>
          </cell>
          <cell r="J478" t="str">
            <v>WA11700040</v>
          </cell>
          <cell r="K478" t="str">
            <v>Commercial Svc/MSA</v>
          </cell>
          <cell r="L478" t="str">
            <v>P.11027.01.01</v>
          </cell>
          <cell r="M478" t="str">
            <v>CAP_Comm/Ind serv</v>
          </cell>
          <cell r="N478" t="str">
            <v>QCNOKG</v>
          </cell>
          <cell r="O478" t="str">
            <v>QUANTA - REDMOND - GAS</v>
          </cell>
          <cell r="P478" t="str">
            <v>X210621720</v>
          </cell>
          <cell r="Q478" t="str">
            <v>PSE</v>
          </cell>
          <cell r="R478" t="str">
            <v>NO</v>
          </cell>
          <cell r="S478" t="str">
            <v>25000931</v>
          </cell>
          <cell r="T478" t="str">
            <v>000010</v>
          </cell>
          <cell r="U478">
            <v>39031</v>
          </cell>
          <cell r="V478">
            <v>39109</v>
          </cell>
          <cell r="W478">
            <v>39172</v>
          </cell>
          <cell r="X478">
            <v>0</v>
          </cell>
          <cell r="Y478">
            <v>3655.32</v>
          </cell>
          <cell r="Z478">
            <v>2058.0100000000002</v>
          </cell>
          <cell r="AA478">
            <v>1</v>
          </cell>
          <cell r="AB478">
            <v>166.28</v>
          </cell>
          <cell r="AC478">
            <v>134.54</v>
          </cell>
          <cell r="AD478">
            <v>160.37</v>
          </cell>
          <cell r="AE478">
            <v>359.90450348000002</v>
          </cell>
          <cell r="AF478">
            <v>20</v>
          </cell>
          <cell r="AG478">
            <v>0</v>
          </cell>
          <cell r="AI478">
            <v>3295.41549652</v>
          </cell>
          <cell r="AJ478">
            <v>3655.32</v>
          </cell>
          <cell r="AK478">
            <v>2046.53</v>
          </cell>
          <cell r="AL478">
            <v>656.67</v>
          </cell>
          <cell r="AM478">
            <v>423.38366047745376</v>
          </cell>
          <cell r="AN478">
            <v>225.55</v>
          </cell>
          <cell r="AO478">
            <v>702.63</v>
          </cell>
          <cell r="AP478">
            <v>95</v>
          </cell>
          <cell r="AQ478">
            <v>102</v>
          </cell>
          <cell r="AR478">
            <v>92</v>
          </cell>
        </row>
        <row r="479">
          <cell r="A479">
            <v>106182670</v>
          </cell>
          <cell r="B479">
            <v>0.91388523273583133</v>
          </cell>
          <cell r="C479" t="str">
            <v>N</v>
          </cell>
          <cell r="D479" t="str">
            <v>X</v>
          </cell>
          <cell r="F479" t="str">
            <v>Exclude due to material issues</v>
          </cell>
          <cell r="G479" t="str">
            <v>272.018 1655 CARLYON AVE SE OLYMPIA</v>
          </cell>
          <cell r="H479" t="str">
            <v>CGN1</v>
          </cell>
          <cell r="I479" t="str">
            <v>SC1</v>
          </cell>
          <cell r="J479" t="str">
            <v>WA03400030</v>
          </cell>
          <cell r="K479" t="str">
            <v>Commercial Svc/MSA</v>
          </cell>
          <cell r="L479" t="str">
            <v>P.11027.01.01</v>
          </cell>
          <cell r="M479" t="str">
            <v>CAP_Comm/Ind serv</v>
          </cell>
          <cell r="N479" t="str">
            <v>QSTHLG</v>
          </cell>
          <cell r="O479" t="str">
            <v>QUANTA - OLYMPIA - GAS</v>
          </cell>
          <cell r="P479" t="str">
            <v>X240545159</v>
          </cell>
          <cell r="Q479" t="str">
            <v>CUSTOMER</v>
          </cell>
          <cell r="R479" t="str">
            <v>NO</v>
          </cell>
          <cell r="S479" t="str">
            <v/>
          </cell>
          <cell r="T479" t="str">
            <v>000000</v>
          </cell>
          <cell r="U479">
            <v>39147</v>
          </cell>
          <cell r="V479">
            <v>39228</v>
          </cell>
          <cell r="W479">
            <v>39291</v>
          </cell>
          <cell r="X479">
            <v>0</v>
          </cell>
          <cell r="Y479">
            <v>8267.32</v>
          </cell>
          <cell r="Z479">
            <v>5198.78</v>
          </cell>
          <cell r="AA479">
            <v>1</v>
          </cell>
          <cell r="AC479">
            <v>0</v>
          </cell>
          <cell r="AD479">
            <v>0</v>
          </cell>
          <cell r="AE479">
            <v>0</v>
          </cell>
          <cell r="AF479">
            <v>125</v>
          </cell>
          <cell r="AG479">
            <v>0</v>
          </cell>
          <cell r="AI479">
            <v>8267.32</v>
          </cell>
          <cell r="AJ479">
            <v>8267.32</v>
          </cell>
          <cell r="AK479">
            <v>5195.3</v>
          </cell>
          <cell r="AL479">
            <v>1411.96</v>
          </cell>
          <cell r="AM479">
            <v>957.57641025640987</v>
          </cell>
          <cell r="AN479">
            <v>537.15</v>
          </cell>
          <cell r="AO479">
            <v>1090.7</v>
          </cell>
          <cell r="AP479">
            <v>124</v>
          </cell>
          <cell r="AQ479">
            <v>145</v>
          </cell>
          <cell r="AR479">
            <v>131</v>
          </cell>
        </row>
        <row r="480">
          <cell r="A480">
            <v>106198937</v>
          </cell>
          <cell r="B480">
            <v>0.91661720218564557</v>
          </cell>
          <cell r="C480" t="str">
            <v>N</v>
          </cell>
          <cell r="D480" t="str">
            <v>X</v>
          </cell>
          <cell r="F480" t="str">
            <v>Exclude due to material issues</v>
          </cell>
          <cell r="G480" t="str">
            <v>263.068 5611 189TH ST E PUYALLUP</v>
          </cell>
          <cell r="H480" t="str">
            <v>CGN1</v>
          </cell>
          <cell r="I480" t="str">
            <v>SC1</v>
          </cell>
          <cell r="J480" t="str">
            <v>WA12700110</v>
          </cell>
          <cell r="K480" t="str">
            <v>Commercial Svc/MSA</v>
          </cell>
          <cell r="L480" t="str">
            <v>P.11027.01.01</v>
          </cell>
          <cell r="M480" t="str">
            <v>CAP_Comm/Ind serv</v>
          </cell>
          <cell r="N480" t="str">
            <v>QSWPRG</v>
          </cell>
          <cell r="O480" t="str">
            <v>QUANTA - PUYALLUP - GAS</v>
          </cell>
          <cell r="P480" t="str">
            <v>X267667038</v>
          </cell>
          <cell r="Q480" t="str">
            <v>?</v>
          </cell>
          <cell r="R480" t="str">
            <v>NO</v>
          </cell>
          <cell r="S480" t="str">
            <v/>
          </cell>
          <cell r="T480" t="str">
            <v>000000</v>
          </cell>
          <cell r="U480">
            <v>39253</v>
          </cell>
          <cell r="V480">
            <v>39326</v>
          </cell>
          <cell r="X480">
            <v>0</v>
          </cell>
          <cell r="Y480">
            <v>9187.6299999999992</v>
          </cell>
          <cell r="Z480">
            <v>3374.09</v>
          </cell>
          <cell r="AA480">
            <v>1</v>
          </cell>
          <cell r="AB480">
            <v>183.32</v>
          </cell>
          <cell r="AC480">
            <v>1501.03</v>
          </cell>
          <cell r="AD480">
            <v>1789.23</v>
          </cell>
          <cell r="AE480">
            <v>2009.2123501199999</v>
          </cell>
          <cell r="AF480">
            <v>113</v>
          </cell>
          <cell r="AG480">
            <v>0</v>
          </cell>
          <cell r="AI480">
            <v>7178.4176498799989</v>
          </cell>
          <cell r="AJ480">
            <v>9187.6299999999992</v>
          </cell>
          <cell r="AK480">
            <v>3364.42</v>
          </cell>
          <cell r="AL480">
            <v>1447.11</v>
          </cell>
          <cell r="AM480">
            <v>1064.1728824049515</v>
          </cell>
          <cell r="AN480">
            <v>378.5</v>
          </cell>
          <cell r="AO480">
            <v>3968.33</v>
          </cell>
          <cell r="AP480">
            <v>77</v>
          </cell>
          <cell r="AQ480">
            <v>140</v>
          </cell>
          <cell r="AR480">
            <v>126</v>
          </cell>
        </row>
        <row r="481">
          <cell r="A481">
            <v>106184896</v>
          </cell>
          <cell r="B481">
            <v>0.9181586248376572</v>
          </cell>
          <cell r="G481" t="str">
            <v>247.080 821 VALLEY AVE E SUMNER</v>
          </cell>
          <cell r="H481" t="str">
            <v>CGN1</v>
          </cell>
          <cell r="I481" t="str">
            <v>SC1</v>
          </cell>
          <cell r="J481" t="str">
            <v>WA12700160</v>
          </cell>
          <cell r="K481" t="str">
            <v>Commercial Svc/MSA</v>
          </cell>
          <cell r="L481" t="str">
            <v>P.11027.01.01</v>
          </cell>
          <cell r="M481" t="str">
            <v>CAP_Comm/Ind serv</v>
          </cell>
          <cell r="N481" t="str">
            <v>QSWPRG</v>
          </cell>
          <cell r="O481" t="str">
            <v>QUANTA - PUYALLUP - GAS</v>
          </cell>
          <cell r="P481" t="str">
            <v>X244840292</v>
          </cell>
          <cell r="Q481" t="str">
            <v>CUSTOMER</v>
          </cell>
          <cell r="R481" t="str">
            <v>NO</v>
          </cell>
          <cell r="S481" t="str">
            <v/>
          </cell>
          <cell r="T481" t="str">
            <v>000000</v>
          </cell>
          <cell r="U481">
            <v>39183</v>
          </cell>
          <cell r="V481">
            <v>39263</v>
          </cell>
          <cell r="W481">
            <v>39326</v>
          </cell>
          <cell r="X481">
            <v>0</v>
          </cell>
          <cell r="Y481">
            <v>1476.77</v>
          </cell>
          <cell r="Z481">
            <v>681.98</v>
          </cell>
          <cell r="AA481">
            <v>1</v>
          </cell>
          <cell r="AC481">
            <v>134.54</v>
          </cell>
          <cell r="AD481">
            <v>160.37</v>
          </cell>
          <cell r="AE481">
            <v>160.37</v>
          </cell>
          <cell r="AF481">
            <v>651</v>
          </cell>
          <cell r="AG481">
            <v>0</v>
          </cell>
          <cell r="AI481">
            <v>1316.4</v>
          </cell>
          <cell r="AJ481">
            <v>1476.77</v>
          </cell>
          <cell r="AK481">
            <v>678.21</v>
          </cell>
          <cell r="AL481">
            <v>255.37</v>
          </cell>
          <cell r="AM481">
            <v>171.04939876215735</v>
          </cell>
          <cell r="AN481">
            <v>73.260000000000005</v>
          </cell>
          <cell r="AO481">
            <v>461.98</v>
          </cell>
          <cell r="AP481">
            <v>65</v>
          </cell>
          <cell r="AQ481">
            <v>69</v>
          </cell>
          <cell r="AR481">
            <v>62</v>
          </cell>
        </row>
        <row r="482">
          <cell r="A482">
            <v>106186300</v>
          </cell>
          <cell r="B482">
            <v>0.9183777226153651</v>
          </cell>
          <cell r="G482" t="str">
            <v>222.073 24130 PACIFIC HWY S # 100 KENT</v>
          </cell>
          <cell r="H482" t="str">
            <v>CGN1</v>
          </cell>
          <cell r="I482" t="str">
            <v>SC3</v>
          </cell>
          <cell r="J482" t="str">
            <v>WA11700150</v>
          </cell>
          <cell r="K482" t="str">
            <v>Commercial Svc/Multi-Mtr</v>
          </cell>
          <cell r="L482" t="str">
            <v>P.11027.01.01</v>
          </cell>
          <cell r="M482" t="str">
            <v>CAP_Comm/Ind serv</v>
          </cell>
          <cell r="N482" t="str">
            <v>QCSOKG</v>
          </cell>
          <cell r="O482" t="str">
            <v>QUANTA - SOUTH KING - GAS</v>
          </cell>
          <cell r="P482" t="str">
            <v>X245376020</v>
          </cell>
          <cell r="Q482" t="str">
            <v>CUSTOMER</v>
          </cell>
          <cell r="R482" t="str">
            <v>?</v>
          </cell>
          <cell r="S482" t="str">
            <v>25001242</v>
          </cell>
          <cell r="T482" t="str">
            <v>000010</v>
          </cell>
          <cell r="U482">
            <v>39136</v>
          </cell>
          <cell r="V482">
            <v>39200</v>
          </cell>
          <cell r="W482">
            <v>39263</v>
          </cell>
          <cell r="X482">
            <v>0</v>
          </cell>
          <cell r="Y482">
            <v>1943.68</v>
          </cell>
          <cell r="Z482">
            <v>774.23</v>
          </cell>
          <cell r="AA482">
            <v>1</v>
          </cell>
          <cell r="AC482">
            <v>0</v>
          </cell>
          <cell r="AD482">
            <v>0</v>
          </cell>
          <cell r="AE482">
            <v>0</v>
          </cell>
          <cell r="AF482">
            <v>32</v>
          </cell>
          <cell r="AG482">
            <v>0</v>
          </cell>
          <cell r="AI482">
            <v>1943.68</v>
          </cell>
          <cell r="AJ482">
            <v>1943.68</v>
          </cell>
          <cell r="AK482">
            <v>773.57</v>
          </cell>
          <cell r="AL482">
            <v>321.38</v>
          </cell>
          <cell r="AM482">
            <v>225.13004420866491</v>
          </cell>
          <cell r="AN482">
            <v>153.97</v>
          </cell>
          <cell r="AO482">
            <v>685.39</v>
          </cell>
          <cell r="AP482">
            <v>36</v>
          </cell>
          <cell r="AQ482">
            <v>43</v>
          </cell>
          <cell r="AR482">
            <v>39</v>
          </cell>
        </row>
        <row r="483">
          <cell r="A483">
            <v>106180528</v>
          </cell>
          <cell r="B483">
            <v>0.92122128662653413</v>
          </cell>
          <cell r="G483" t="str">
            <v>368.011 3334 MUD BAY RD W # GREEENHOUSE</v>
          </cell>
          <cell r="H483" t="str">
            <v>CGN1</v>
          </cell>
          <cell r="I483" t="str">
            <v>SC1</v>
          </cell>
          <cell r="J483" t="str">
            <v>WA03400030</v>
          </cell>
          <cell r="K483" t="str">
            <v>Commercial Svc/MSA</v>
          </cell>
          <cell r="L483" t="str">
            <v>P.11027.01.01</v>
          </cell>
          <cell r="M483" t="str">
            <v>CAP_Comm/Ind serv</v>
          </cell>
          <cell r="N483" t="str">
            <v>QSTHLG</v>
          </cell>
          <cell r="O483" t="str">
            <v>QUANTA - OLYMPIA - GAS</v>
          </cell>
          <cell r="P483" t="str">
            <v>X237130772</v>
          </cell>
          <cell r="Q483" t="str">
            <v>CUSTOMER</v>
          </cell>
          <cell r="R483" t="str">
            <v>NO</v>
          </cell>
          <cell r="S483" t="str">
            <v/>
          </cell>
          <cell r="T483" t="str">
            <v>000000</v>
          </cell>
          <cell r="U483">
            <v>38980</v>
          </cell>
          <cell r="V483">
            <v>39050</v>
          </cell>
          <cell r="W483">
            <v>39137</v>
          </cell>
          <cell r="X483">
            <v>0</v>
          </cell>
          <cell r="Y483">
            <v>1883.69</v>
          </cell>
          <cell r="Z483">
            <v>115.05</v>
          </cell>
          <cell r="AA483">
            <v>1</v>
          </cell>
          <cell r="AB483">
            <v>164.22</v>
          </cell>
          <cell r="AC483">
            <v>745.4</v>
          </cell>
          <cell r="AD483">
            <v>888.52</v>
          </cell>
          <cell r="AE483">
            <v>1085.5825220199999</v>
          </cell>
          <cell r="AF483">
            <v>350</v>
          </cell>
          <cell r="AG483">
            <v>0</v>
          </cell>
          <cell r="AI483">
            <v>798.10747798000011</v>
          </cell>
          <cell r="AJ483">
            <v>1883.69</v>
          </cell>
          <cell r="AK483">
            <v>114.59</v>
          </cell>
          <cell r="AL483">
            <v>409.47</v>
          </cell>
          <cell r="AM483">
            <v>218.18160035366941</v>
          </cell>
          <cell r="AN483">
            <v>48.64</v>
          </cell>
          <cell r="AO483">
            <v>1307.74</v>
          </cell>
          <cell r="AP483">
            <v>11</v>
          </cell>
          <cell r="AQ483">
            <v>11</v>
          </cell>
          <cell r="AR483">
            <v>10</v>
          </cell>
        </row>
        <row r="484">
          <cell r="A484">
            <v>106190222</v>
          </cell>
          <cell r="B484">
            <v>0.92141529151322366</v>
          </cell>
          <cell r="G484" t="str">
            <v>116.086 11600 TWIN LAKES AVE MARYSVILLE</v>
          </cell>
          <cell r="H484" t="str">
            <v>CGN1</v>
          </cell>
          <cell r="I484" t="str">
            <v>SC1</v>
          </cell>
          <cell r="J484" t="str">
            <v>WA03100990</v>
          </cell>
          <cell r="K484" t="str">
            <v>Commercial Svc/MSA</v>
          </cell>
          <cell r="L484" t="str">
            <v>S.11027.01.01</v>
          </cell>
          <cell r="M484" t="str">
            <v>CAP_Comm/Ind Service</v>
          </cell>
          <cell r="N484" t="str">
            <v>MNSNHG</v>
          </cell>
          <cell r="O484" t="str">
            <v>PILCHUCK - MARYSVILLE - GAS</v>
          </cell>
          <cell r="P484" t="str">
            <v/>
          </cell>
          <cell r="Q484" t="str">
            <v/>
          </cell>
          <cell r="R484" t="str">
            <v/>
          </cell>
          <cell r="S484" t="str">
            <v>35001139</v>
          </cell>
          <cell r="T484" t="str">
            <v>000010</v>
          </cell>
          <cell r="U484">
            <v>39070</v>
          </cell>
          <cell r="V484">
            <v>39137</v>
          </cell>
          <cell r="W484">
            <v>39200</v>
          </cell>
          <cell r="X484">
            <v>0</v>
          </cell>
          <cell r="Y484">
            <v>3038.76</v>
          </cell>
          <cell r="Z484">
            <v>2337.86</v>
          </cell>
          <cell r="AA484">
            <v>1</v>
          </cell>
          <cell r="AC484">
            <v>0</v>
          </cell>
          <cell r="AD484">
            <v>0</v>
          </cell>
          <cell r="AE484">
            <v>0</v>
          </cell>
          <cell r="AF484">
            <v>0</v>
          </cell>
          <cell r="AG484">
            <v>0</v>
          </cell>
          <cell r="AI484">
            <v>3038.76</v>
          </cell>
          <cell r="AJ484">
            <v>3038.76</v>
          </cell>
          <cell r="AK484">
            <v>2337.23</v>
          </cell>
          <cell r="AL484">
            <v>296.51</v>
          </cell>
          <cell r="AM484">
            <v>351.96954907161808</v>
          </cell>
          <cell r="AN484">
            <v>244.03</v>
          </cell>
          <cell r="AO484">
            <v>152.82</v>
          </cell>
          <cell r="AP484">
            <v>1</v>
          </cell>
          <cell r="AQ484">
            <v>10</v>
          </cell>
          <cell r="AR484">
            <v>9</v>
          </cell>
        </row>
        <row r="485">
          <cell r="A485">
            <v>106175276</v>
          </cell>
          <cell r="B485">
            <v>0.92216136893181977</v>
          </cell>
          <cell r="C485" t="str">
            <v>N</v>
          </cell>
          <cell r="D485" t="str">
            <v>X</v>
          </cell>
          <cell r="F485" t="str">
            <v>Exclude due to material issues</v>
          </cell>
          <cell r="G485" t="str">
            <v>262.045  2106 UTAH AVE TACOMA</v>
          </cell>
          <cell r="H485" t="str">
            <v>CGN1</v>
          </cell>
          <cell r="I485" t="str">
            <v>SC1</v>
          </cell>
          <cell r="J485" t="str">
            <v>WA12700270</v>
          </cell>
          <cell r="K485" t="str">
            <v>Commercial Svc/MSA</v>
          </cell>
          <cell r="L485" t="str">
            <v>P.11027.01.01</v>
          </cell>
          <cell r="M485" t="str">
            <v>CAP_Comm/Ind serv</v>
          </cell>
          <cell r="N485" t="str">
            <v>QSTHLG</v>
          </cell>
          <cell r="O485" t="str">
            <v>QUANTA - OLYMPIA - GAS</v>
          </cell>
          <cell r="P485" t="str">
            <v>X229375228</v>
          </cell>
          <cell r="Q485" t="str">
            <v>PSE</v>
          </cell>
          <cell r="R485" t="str">
            <v>NO</v>
          </cell>
          <cell r="S485" t="str">
            <v/>
          </cell>
          <cell r="T485" t="str">
            <v>000000</v>
          </cell>
          <cell r="U485">
            <v>38917</v>
          </cell>
          <cell r="V485">
            <v>38990</v>
          </cell>
          <cell r="W485">
            <v>39050</v>
          </cell>
          <cell r="X485">
            <v>0</v>
          </cell>
          <cell r="Y485">
            <v>6903.9</v>
          </cell>
          <cell r="Z485">
            <v>3884.66</v>
          </cell>
          <cell r="AA485">
            <v>1</v>
          </cell>
          <cell r="AC485">
            <v>0</v>
          </cell>
          <cell r="AD485">
            <v>0</v>
          </cell>
          <cell r="AE485">
            <v>0</v>
          </cell>
          <cell r="AF485">
            <v>170</v>
          </cell>
          <cell r="AG485">
            <v>0</v>
          </cell>
          <cell r="AI485">
            <v>6903.9</v>
          </cell>
          <cell r="AJ485">
            <v>6903.9</v>
          </cell>
          <cell r="AK485">
            <v>3877.63</v>
          </cell>
          <cell r="AL485">
            <v>1404.87</v>
          </cell>
          <cell r="AM485">
            <v>799.65596816976085</v>
          </cell>
          <cell r="AN485">
            <v>528.49</v>
          </cell>
          <cell r="AO485">
            <v>1057.4100000000001</v>
          </cell>
          <cell r="AP485">
            <v>180</v>
          </cell>
          <cell r="AQ485">
            <v>195</v>
          </cell>
          <cell r="AR485">
            <v>176</v>
          </cell>
        </row>
        <row r="486">
          <cell r="A486">
            <v>106188123</v>
          </cell>
          <cell r="B486">
            <v>0.92380492674487957</v>
          </cell>
          <cell r="G486" t="str">
            <v>188.067C  22 W LEE ST SEATTLE</v>
          </cell>
          <cell r="H486" t="str">
            <v>CGN1</v>
          </cell>
          <cell r="I486" t="str">
            <v>SC1</v>
          </cell>
          <cell r="J486" t="str">
            <v>WA11700260</v>
          </cell>
          <cell r="K486" t="str">
            <v>Commercial Svc/MSA</v>
          </cell>
          <cell r="L486" t="str">
            <v>S.11027.01.01</v>
          </cell>
          <cell r="M486" t="str">
            <v>CAP_Comm/Ind Service</v>
          </cell>
          <cell r="N486" t="str">
            <v>MCNSEG</v>
          </cell>
          <cell r="O486" t="str">
            <v>PILCHUCK - NOB - GAS</v>
          </cell>
          <cell r="P486" t="str">
            <v>X237199081</v>
          </cell>
          <cell r="Q486" t="str">
            <v>PSE</v>
          </cell>
          <cell r="R486" t="str">
            <v>NO</v>
          </cell>
          <cell r="S486" t="str">
            <v/>
          </cell>
          <cell r="T486" t="str">
            <v>000000</v>
          </cell>
          <cell r="U486">
            <v>39057</v>
          </cell>
          <cell r="V486">
            <v>39137</v>
          </cell>
          <cell r="W486">
            <v>39200</v>
          </cell>
          <cell r="X486">
            <v>0.22</v>
          </cell>
          <cell r="Y486">
            <v>3982.32</v>
          </cell>
          <cell r="Z486">
            <v>2522.9299999999998</v>
          </cell>
          <cell r="AA486">
            <v>1</v>
          </cell>
          <cell r="AB486">
            <v>169.3</v>
          </cell>
          <cell r="AC486">
            <v>0</v>
          </cell>
          <cell r="AD486">
            <v>0</v>
          </cell>
          <cell r="AE486">
            <v>203.15847629999999</v>
          </cell>
          <cell r="AF486">
            <v>50</v>
          </cell>
          <cell r="AG486">
            <v>0</v>
          </cell>
          <cell r="AI486">
            <v>3778.9415236999998</v>
          </cell>
          <cell r="AJ486">
            <v>3982.1</v>
          </cell>
          <cell r="AK486">
            <v>2508.06</v>
          </cell>
          <cell r="AL486">
            <v>436.48</v>
          </cell>
          <cell r="AM486">
            <v>461.23351016799279</v>
          </cell>
          <cell r="AN486">
            <v>384.36</v>
          </cell>
          <cell r="AO486">
            <v>619.69000000000005</v>
          </cell>
          <cell r="AP486">
            <v>6</v>
          </cell>
          <cell r="AQ486">
            <v>40</v>
          </cell>
          <cell r="AR486">
            <v>36</v>
          </cell>
        </row>
        <row r="487">
          <cell r="A487">
            <v>106176666</v>
          </cell>
          <cell r="B487">
            <v>0.92413389068568463</v>
          </cell>
          <cell r="C487" t="str">
            <v>N</v>
          </cell>
          <cell r="D487" t="str">
            <v>X</v>
          </cell>
          <cell r="F487" t="str">
            <v>Exclude due to material issues</v>
          </cell>
          <cell r="G487" t="str">
            <v>264.074 10221B 198TH ST E # A GRAHAM</v>
          </cell>
          <cell r="H487" t="str">
            <v>CGN1</v>
          </cell>
          <cell r="I487" t="str">
            <v>SC3</v>
          </cell>
          <cell r="J487" t="str">
            <v>WA12700270</v>
          </cell>
          <cell r="K487" t="str">
            <v>Commercial Svc/Multi-Mtr</v>
          </cell>
          <cell r="L487" t="str">
            <v>P.11027.01.01</v>
          </cell>
          <cell r="M487" t="str">
            <v>CAP_Comm/Ind serv</v>
          </cell>
          <cell r="N487" t="str">
            <v>QSWPRG</v>
          </cell>
          <cell r="O487" t="str">
            <v>QUANTA - PUYALLUP - GAS</v>
          </cell>
          <cell r="P487" t="str">
            <v>X221619887</v>
          </cell>
          <cell r="Q487" t="str">
            <v>CUSTOMER</v>
          </cell>
          <cell r="R487" t="str">
            <v>NO</v>
          </cell>
          <cell r="S487" t="str">
            <v/>
          </cell>
          <cell r="T487" t="str">
            <v>000000</v>
          </cell>
          <cell r="U487">
            <v>38926</v>
          </cell>
          <cell r="V487">
            <v>39018</v>
          </cell>
          <cell r="W487">
            <v>39081</v>
          </cell>
          <cell r="X487">
            <v>0</v>
          </cell>
          <cell r="Y487">
            <v>1703.3</v>
          </cell>
          <cell r="Z487">
            <v>397.86</v>
          </cell>
          <cell r="AA487">
            <v>1</v>
          </cell>
          <cell r="AC487">
            <v>0</v>
          </cell>
          <cell r="AD487">
            <v>0</v>
          </cell>
          <cell r="AE487">
            <v>0</v>
          </cell>
          <cell r="AF487">
            <v>20</v>
          </cell>
          <cell r="AG487">
            <v>0</v>
          </cell>
          <cell r="AI487">
            <v>1703.3</v>
          </cell>
          <cell r="AJ487">
            <v>1703.3</v>
          </cell>
          <cell r="AK487">
            <v>397.32</v>
          </cell>
          <cell r="AL487">
            <v>435.44</v>
          </cell>
          <cell r="AM487">
            <v>197.28762157382857</v>
          </cell>
          <cell r="AN487">
            <v>181.35</v>
          </cell>
          <cell r="AO487">
            <v>678.12</v>
          </cell>
          <cell r="AP487">
            <v>38</v>
          </cell>
          <cell r="AQ487">
            <v>39</v>
          </cell>
          <cell r="AR487">
            <v>35</v>
          </cell>
        </row>
        <row r="488">
          <cell r="A488">
            <v>106182416</v>
          </cell>
          <cell r="B488">
            <v>0.92547691905541019</v>
          </cell>
          <cell r="G488" t="str">
            <v>236.071 35205 PACIFIC HWY S # C FEDERAL</v>
          </cell>
          <cell r="H488" t="str">
            <v>CGN1</v>
          </cell>
          <cell r="I488" t="str">
            <v>SC1</v>
          </cell>
          <cell r="J488" t="str">
            <v>WA11700320</v>
          </cell>
          <cell r="K488" t="str">
            <v>Commercial Svc/MSA</v>
          </cell>
          <cell r="L488" t="str">
            <v>P.11027.01.01</v>
          </cell>
          <cell r="M488" t="str">
            <v>CAP_Comm/Ind serv</v>
          </cell>
          <cell r="N488" t="str">
            <v>QCSOKG</v>
          </cell>
          <cell r="O488" t="str">
            <v>QUANTA - SOUTH KING - GAS</v>
          </cell>
          <cell r="P488" t="str">
            <v>X240727706</v>
          </cell>
          <cell r="Q488" t="str">
            <v>CUSTOMER</v>
          </cell>
          <cell r="R488" t="str">
            <v>?</v>
          </cell>
          <cell r="S488" t="str">
            <v>25001120</v>
          </cell>
          <cell r="T488" t="str">
            <v>000010</v>
          </cell>
          <cell r="U488">
            <v>39013</v>
          </cell>
          <cell r="V488">
            <v>39081</v>
          </cell>
          <cell r="W488">
            <v>39172</v>
          </cell>
          <cell r="X488">
            <v>0</v>
          </cell>
          <cell r="Y488">
            <v>441.13</v>
          </cell>
          <cell r="Z488">
            <v>188.87</v>
          </cell>
          <cell r="AA488">
            <v>1</v>
          </cell>
          <cell r="AC488">
            <v>27.45</v>
          </cell>
          <cell r="AD488">
            <v>32.72</v>
          </cell>
          <cell r="AE488">
            <v>32.72</v>
          </cell>
          <cell r="AF488">
            <v>20</v>
          </cell>
          <cell r="AG488">
            <v>0</v>
          </cell>
          <cell r="AI488">
            <v>408.40999999999997</v>
          </cell>
          <cell r="AJ488">
            <v>441.13</v>
          </cell>
          <cell r="AK488">
            <v>188.2</v>
          </cell>
          <cell r="AL488">
            <v>75.2</v>
          </cell>
          <cell r="AM488">
            <v>51.09463306808135</v>
          </cell>
          <cell r="AN488">
            <v>12.87</v>
          </cell>
          <cell r="AO488">
            <v>163.28</v>
          </cell>
          <cell r="AP488">
            <v>18</v>
          </cell>
          <cell r="AQ488">
            <v>22</v>
          </cell>
          <cell r="AR488">
            <v>20</v>
          </cell>
        </row>
        <row r="489">
          <cell r="A489">
            <v>106129946</v>
          </cell>
          <cell r="B489">
            <v>0.92569140759172708</v>
          </cell>
          <cell r="G489" t="str">
            <v>182.091 176TH PL NE &amp; NE 76TH PL REDMOND</v>
          </cell>
          <cell r="H489" t="str">
            <v>CGN1</v>
          </cell>
          <cell r="I489" t="str">
            <v>SC1</v>
          </cell>
          <cell r="J489" t="str">
            <v>WA11700240</v>
          </cell>
          <cell r="K489" t="str">
            <v>Commercial Svc/MSA</v>
          </cell>
          <cell r="L489" t="str">
            <v>P.11027.01.01</v>
          </cell>
          <cell r="M489" t="str">
            <v>CAP_Comm/Ind serv</v>
          </cell>
          <cell r="N489" t="str">
            <v>QCNOKG</v>
          </cell>
          <cell r="O489" t="str">
            <v>QUANTA - REDMOND - GAS</v>
          </cell>
          <cell r="P489" t="str">
            <v>X815181171</v>
          </cell>
          <cell r="Q489" t="str">
            <v>?</v>
          </cell>
          <cell r="R489" t="str">
            <v>?</v>
          </cell>
          <cell r="S489" t="str">
            <v/>
          </cell>
          <cell r="T489" t="str">
            <v>000000</v>
          </cell>
          <cell r="U489">
            <v>38912</v>
          </cell>
          <cell r="V489">
            <v>38990</v>
          </cell>
          <cell r="W489">
            <v>39050</v>
          </cell>
          <cell r="X489">
            <v>0</v>
          </cell>
          <cell r="Y489">
            <v>5385.21</v>
          </cell>
          <cell r="Z489">
            <v>3545.88</v>
          </cell>
          <cell r="AA489">
            <v>1</v>
          </cell>
          <cell r="AC489">
            <v>27.61</v>
          </cell>
          <cell r="AD489">
            <v>32.909999999999997</v>
          </cell>
          <cell r="AE489">
            <v>32.909999999999997</v>
          </cell>
          <cell r="AF489">
            <v>58</v>
          </cell>
          <cell r="AG489">
            <v>0</v>
          </cell>
          <cell r="AI489">
            <v>5352.3</v>
          </cell>
          <cell r="AJ489">
            <v>5385.21</v>
          </cell>
          <cell r="AK489">
            <v>3539.49</v>
          </cell>
          <cell r="AL489">
            <v>1047.05</v>
          </cell>
          <cell r="AM489">
            <v>623.7511140583556</v>
          </cell>
          <cell r="AN489">
            <v>380.43</v>
          </cell>
          <cell r="AO489">
            <v>387.68</v>
          </cell>
          <cell r="AP489">
            <v>93</v>
          </cell>
          <cell r="AQ489">
            <v>130</v>
          </cell>
          <cell r="AR489">
            <v>117</v>
          </cell>
        </row>
        <row r="490">
          <cell r="A490">
            <v>106197585</v>
          </cell>
          <cell r="B490">
            <v>0.92679287510602371</v>
          </cell>
          <cell r="G490" t="str">
            <v>156.120 122 FOUNDRY DR # B SULTAN</v>
          </cell>
          <cell r="H490" t="str">
            <v>CGN1</v>
          </cell>
          <cell r="I490" t="str">
            <v>SC1</v>
          </cell>
          <cell r="J490" t="str">
            <v>WA03100170</v>
          </cell>
          <cell r="K490" t="str">
            <v>Commercial Svc/MSA</v>
          </cell>
          <cell r="L490" t="str">
            <v>S.11027.01.01</v>
          </cell>
          <cell r="M490" t="str">
            <v>CAP_Comm/Ind Service</v>
          </cell>
          <cell r="N490" t="str">
            <v>MNSNHG</v>
          </cell>
          <cell r="O490" t="str">
            <v>PILCHUCK - MARYSVILLE - GAS</v>
          </cell>
          <cell r="P490" t="str">
            <v>X267664864</v>
          </cell>
          <cell r="Q490" t="str">
            <v>PSE</v>
          </cell>
          <cell r="R490" t="str">
            <v>?</v>
          </cell>
          <cell r="S490" t="str">
            <v/>
          </cell>
          <cell r="T490" t="str">
            <v>000000</v>
          </cell>
          <cell r="U490">
            <v>39232</v>
          </cell>
          <cell r="V490">
            <v>39326</v>
          </cell>
          <cell r="X490">
            <v>0.25</v>
          </cell>
          <cell r="Y490">
            <v>7344.18</v>
          </cell>
          <cell r="Z490">
            <v>4802.09</v>
          </cell>
          <cell r="AA490">
            <v>1</v>
          </cell>
          <cell r="AB490">
            <v>197.74</v>
          </cell>
          <cell r="AC490">
            <v>0</v>
          </cell>
          <cell r="AD490">
            <v>0</v>
          </cell>
          <cell r="AE490">
            <v>237.28622034</v>
          </cell>
          <cell r="AF490">
            <v>75</v>
          </cell>
          <cell r="AG490">
            <v>0</v>
          </cell>
          <cell r="AI490">
            <v>7106.6437796600003</v>
          </cell>
          <cell r="AJ490">
            <v>7343.93</v>
          </cell>
          <cell r="AK490">
            <v>4791.25</v>
          </cell>
          <cell r="AL490">
            <v>1231.3800000000001</v>
          </cell>
          <cell r="AM490">
            <v>850.6231918656058</v>
          </cell>
          <cell r="AN490">
            <v>573.9</v>
          </cell>
          <cell r="AO490">
            <v>702.9</v>
          </cell>
          <cell r="AP490">
            <v>73</v>
          </cell>
          <cell r="AQ490">
            <v>109</v>
          </cell>
          <cell r="AR490">
            <v>98</v>
          </cell>
        </row>
        <row r="491">
          <cell r="A491">
            <v>106183543</v>
          </cell>
          <cell r="B491">
            <v>0.92910877384745061</v>
          </cell>
          <cell r="G491" t="str">
            <v>247.049 903 VALLEY AVE E SUMNER</v>
          </cell>
          <cell r="H491" t="str">
            <v>CGN1</v>
          </cell>
          <cell r="I491" t="str">
            <v>SC1</v>
          </cell>
          <cell r="J491" t="str">
            <v>WA12700160</v>
          </cell>
          <cell r="K491" t="str">
            <v>Commercial Svc/MSA</v>
          </cell>
          <cell r="L491" t="str">
            <v>P.11027.01.01</v>
          </cell>
          <cell r="M491" t="str">
            <v>CAP_Comm/Ind serv</v>
          </cell>
          <cell r="N491" t="str">
            <v>QSWPRG</v>
          </cell>
          <cell r="O491" t="str">
            <v>QUANTA - PUYALLUP - GAS</v>
          </cell>
          <cell r="P491" t="str">
            <v>X242631523</v>
          </cell>
          <cell r="Q491" t="str">
            <v>PSE</v>
          </cell>
          <cell r="R491" t="str">
            <v>NO</v>
          </cell>
          <cell r="S491" t="str">
            <v/>
          </cell>
          <cell r="T491" t="str">
            <v>000000</v>
          </cell>
          <cell r="U491">
            <v>38987</v>
          </cell>
          <cell r="V491">
            <v>39050</v>
          </cell>
          <cell r="W491">
            <v>39109</v>
          </cell>
          <cell r="X491">
            <v>0</v>
          </cell>
          <cell r="Y491">
            <v>6813.64</v>
          </cell>
          <cell r="Z491">
            <v>3678.08</v>
          </cell>
          <cell r="AA491">
            <v>1</v>
          </cell>
          <cell r="AB491">
            <v>164.22</v>
          </cell>
          <cell r="AC491">
            <v>745.36</v>
          </cell>
          <cell r="AD491">
            <v>888.47</v>
          </cell>
          <cell r="AE491">
            <v>1085.53252202</v>
          </cell>
          <cell r="AF491">
            <v>103</v>
          </cell>
          <cell r="AG491">
            <v>0</v>
          </cell>
          <cell r="AI491">
            <v>5728.1074779800001</v>
          </cell>
          <cell r="AJ491">
            <v>6813.64</v>
          </cell>
          <cell r="AK491">
            <v>3664.96</v>
          </cell>
          <cell r="AL491">
            <v>1286.5</v>
          </cell>
          <cell r="AM491">
            <v>789.20145004420829</v>
          </cell>
          <cell r="AN491">
            <v>429.96</v>
          </cell>
          <cell r="AO491">
            <v>1392.85</v>
          </cell>
          <cell r="AP491">
            <v>105</v>
          </cell>
          <cell r="AQ491">
            <v>168</v>
          </cell>
          <cell r="AR491">
            <v>151</v>
          </cell>
        </row>
        <row r="492">
          <cell r="A492">
            <v>106190533</v>
          </cell>
          <cell r="B492">
            <v>0.92980092483649024</v>
          </cell>
          <cell r="G492" t="str">
            <v>210.068  14635 9TH AVE SW BURIEN</v>
          </cell>
          <cell r="H492" t="str">
            <v>CGN1</v>
          </cell>
          <cell r="I492" t="str">
            <v>SC1</v>
          </cell>
          <cell r="J492" t="str">
            <v>WA11700340</v>
          </cell>
          <cell r="K492" t="str">
            <v>Commercial Svc/MSA</v>
          </cell>
          <cell r="L492" t="str">
            <v>S.11027.01.01</v>
          </cell>
          <cell r="M492" t="str">
            <v>CAP_Comm/Ind Service</v>
          </cell>
          <cell r="N492" t="str">
            <v>MCSSEG</v>
          </cell>
          <cell r="O492" t="str">
            <v>PILCHUCK - KENT - GAS</v>
          </cell>
          <cell r="P492" t="str">
            <v>X203374427</v>
          </cell>
          <cell r="Q492" t="str">
            <v>PSE</v>
          </cell>
          <cell r="R492" t="str">
            <v>?</v>
          </cell>
          <cell r="S492" t="str">
            <v/>
          </cell>
          <cell r="T492" t="str">
            <v>000000</v>
          </cell>
          <cell r="U492">
            <v>39120</v>
          </cell>
          <cell r="V492">
            <v>39200</v>
          </cell>
          <cell r="W492">
            <v>39263</v>
          </cell>
          <cell r="X492">
            <v>0.32</v>
          </cell>
          <cell r="Y492">
            <v>4377.58</v>
          </cell>
          <cell r="Z492">
            <v>2700.23</v>
          </cell>
          <cell r="AA492">
            <v>1</v>
          </cell>
          <cell r="AB492">
            <v>170.14</v>
          </cell>
          <cell r="AC492">
            <v>0</v>
          </cell>
          <cell r="AD492">
            <v>0</v>
          </cell>
          <cell r="AE492">
            <v>204.16646873999997</v>
          </cell>
          <cell r="AF492">
            <v>25</v>
          </cell>
          <cell r="AG492">
            <v>0</v>
          </cell>
          <cell r="AI492">
            <v>4173.0935312600004</v>
          </cell>
          <cell r="AJ492">
            <v>4377.26</v>
          </cell>
          <cell r="AK492">
            <v>2698.45</v>
          </cell>
          <cell r="AL492">
            <v>810.21</v>
          </cell>
          <cell r="AM492">
            <v>507.0035897435896</v>
          </cell>
          <cell r="AN492">
            <v>330.2</v>
          </cell>
          <cell r="AO492">
            <v>510.27</v>
          </cell>
          <cell r="AP492">
            <v>8</v>
          </cell>
          <cell r="AQ492">
            <v>26</v>
          </cell>
          <cell r="AR492">
            <v>23</v>
          </cell>
        </row>
        <row r="493">
          <cell r="A493">
            <v>106193349</v>
          </cell>
          <cell r="B493">
            <v>0.93001019920216343</v>
          </cell>
          <cell r="G493" t="str">
            <v>176.073 11530 LAKE CITY WAY NE SEATTLE</v>
          </cell>
          <cell r="H493" t="str">
            <v>CGN1</v>
          </cell>
          <cell r="I493" t="str">
            <v>SC1</v>
          </cell>
          <cell r="J493" t="str">
            <v>WA11700260</v>
          </cell>
          <cell r="K493" t="str">
            <v>Commercial Svc/MSA</v>
          </cell>
          <cell r="L493" t="str">
            <v>S.11027.01.01</v>
          </cell>
          <cell r="M493" t="str">
            <v>CAP_Comm/Ind Service</v>
          </cell>
          <cell r="N493" t="str">
            <v>MCNSEG</v>
          </cell>
          <cell r="O493" t="str">
            <v>PILCHUCK - NOB - GAS</v>
          </cell>
          <cell r="P493" t="str">
            <v/>
          </cell>
          <cell r="Q493" t="str">
            <v/>
          </cell>
          <cell r="R493" t="str">
            <v/>
          </cell>
          <cell r="S493" t="str">
            <v>25001340</v>
          </cell>
          <cell r="T493" t="str">
            <v>000010</v>
          </cell>
          <cell r="U493">
            <v>39204</v>
          </cell>
          <cell r="V493">
            <v>39326</v>
          </cell>
          <cell r="X493">
            <v>0.09</v>
          </cell>
          <cell r="Y493">
            <v>4160.8999999999996</v>
          </cell>
          <cell r="Z493">
            <v>2607.15</v>
          </cell>
          <cell r="AA493">
            <v>1</v>
          </cell>
          <cell r="AB493">
            <v>178.15</v>
          </cell>
          <cell r="AC493">
            <v>0</v>
          </cell>
          <cell r="AD493">
            <v>0</v>
          </cell>
          <cell r="AE493">
            <v>213.77839664999999</v>
          </cell>
          <cell r="AF493">
            <v>0</v>
          </cell>
          <cell r="AG493">
            <v>0</v>
          </cell>
          <cell r="AI493">
            <v>3947.0316033500003</v>
          </cell>
          <cell r="AJ493">
            <v>4160.8100000000004</v>
          </cell>
          <cell r="AK493">
            <v>2603.65</v>
          </cell>
          <cell r="AL493">
            <v>764.66</v>
          </cell>
          <cell r="AM493">
            <v>481.93290008841723</v>
          </cell>
          <cell r="AN493">
            <v>333.44</v>
          </cell>
          <cell r="AO493">
            <v>436.36</v>
          </cell>
          <cell r="AP493">
            <v>5</v>
          </cell>
          <cell r="AQ493">
            <v>6</v>
          </cell>
          <cell r="AR493">
            <v>5</v>
          </cell>
        </row>
        <row r="494">
          <cell r="A494">
            <v>106176641</v>
          </cell>
          <cell r="B494">
            <v>0.93234657634603746</v>
          </cell>
          <cell r="G494" t="str">
            <v>265.030 2625 WILLAMETTE DR NE # D LACEY</v>
          </cell>
          <cell r="H494" t="str">
            <v>CGN1</v>
          </cell>
          <cell r="I494" t="str">
            <v>SC1</v>
          </cell>
          <cell r="J494" t="str">
            <v>WA03400020</v>
          </cell>
          <cell r="K494" t="str">
            <v>Commercial Svc/MSA</v>
          </cell>
          <cell r="L494" t="str">
            <v>P.11027.01.01</v>
          </cell>
          <cell r="M494" t="str">
            <v>CAP_Comm/Ind serv</v>
          </cell>
          <cell r="N494" t="str">
            <v>QSTHLG</v>
          </cell>
          <cell r="O494" t="str">
            <v>QUANTA - OLYMPIA - GAS</v>
          </cell>
          <cell r="P494" t="str">
            <v>X230848518</v>
          </cell>
          <cell r="Q494" t="str">
            <v>CUSTOMER</v>
          </cell>
          <cell r="R494" t="str">
            <v>NO</v>
          </cell>
          <cell r="S494" t="str">
            <v>25001006</v>
          </cell>
          <cell r="T494" t="str">
            <v>000010</v>
          </cell>
          <cell r="U494">
            <v>38915</v>
          </cell>
          <cell r="V494">
            <v>38990</v>
          </cell>
          <cell r="W494">
            <v>39050</v>
          </cell>
          <cell r="X494">
            <v>0</v>
          </cell>
          <cell r="Y494">
            <v>960.25</v>
          </cell>
          <cell r="Z494">
            <v>386.15</v>
          </cell>
          <cell r="AA494">
            <v>1</v>
          </cell>
          <cell r="AC494">
            <v>27.49</v>
          </cell>
          <cell r="AD494">
            <v>32.770000000000003</v>
          </cell>
          <cell r="AE494">
            <v>32.770000000000003</v>
          </cell>
          <cell r="AF494">
            <v>10</v>
          </cell>
          <cell r="AG494">
            <v>0</v>
          </cell>
          <cell r="AI494">
            <v>927.48</v>
          </cell>
          <cell r="AJ494">
            <v>960.25</v>
          </cell>
          <cell r="AK494">
            <v>385.44</v>
          </cell>
          <cell r="AL494">
            <v>210.85</v>
          </cell>
          <cell r="AM494">
            <v>111.222590627763</v>
          </cell>
          <cell r="AN494">
            <v>79.81</v>
          </cell>
          <cell r="AO494">
            <v>276.60000000000002</v>
          </cell>
          <cell r="AP494">
            <v>37</v>
          </cell>
          <cell r="AQ494">
            <v>40</v>
          </cell>
          <cell r="AR494">
            <v>36</v>
          </cell>
        </row>
        <row r="495">
          <cell r="A495">
            <v>106191948</v>
          </cell>
          <cell r="B495">
            <v>0.93261743598756919</v>
          </cell>
          <cell r="G495" t="str">
            <v>232.079 706 2ND ST NW AUBURN</v>
          </cell>
          <cell r="H495" t="str">
            <v>CGN1</v>
          </cell>
          <cell r="I495" t="str">
            <v>SC1</v>
          </cell>
          <cell r="J495" t="str">
            <v>WA11700020</v>
          </cell>
          <cell r="K495" t="str">
            <v>Commercial Svc/MSA</v>
          </cell>
          <cell r="L495" t="str">
            <v>P.11027.01.01</v>
          </cell>
          <cell r="M495" t="str">
            <v>CAP_Comm/Ind serv</v>
          </cell>
          <cell r="N495" t="str">
            <v>QCSOKG</v>
          </cell>
          <cell r="O495" t="str">
            <v>QUANTA - SOUTH KING - GAS</v>
          </cell>
          <cell r="P495" t="str">
            <v>X225656160</v>
          </cell>
          <cell r="Q495" t="str">
            <v>PSE</v>
          </cell>
          <cell r="R495" t="str">
            <v>NO</v>
          </cell>
          <cell r="S495" t="str">
            <v>25001372</v>
          </cell>
          <cell r="T495" t="str">
            <v>000010</v>
          </cell>
          <cell r="U495">
            <v>39219</v>
          </cell>
          <cell r="V495">
            <v>39326</v>
          </cell>
          <cell r="X495">
            <v>0</v>
          </cell>
          <cell r="Y495">
            <v>7688.98</v>
          </cell>
          <cell r="Z495">
            <v>4882.58</v>
          </cell>
          <cell r="AA495">
            <v>1</v>
          </cell>
          <cell r="AB495">
            <v>198.44</v>
          </cell>
          <cell r="AC495">
            <v>134.54</v>
          </cell>
          <cell r="AD495">
            <v>160.37</v>
          </cell>
          <cell r="AE495">
            <v>398.49621404000004</v>
          </cell>
          <cell r="AF495">
            <v>121</v>
          </cell>
          <cell r="AG495">
            <v>0</v>
          </cell>
          <cell r="AI495">
            <v>7290.4837859599993</v>
          </cell>
          <cell r="AJ495">
            <v>7688.98</v>
          </cell>
          <cell r="AK495">
            <v>4875.1400000000003</v>
          </cell>
          <cell r="AL495">
            <v>1368.36</v>
          </cell>
          <cell r="AM495">
            <v>890.58919540229908</v>
          </cell>
          <cell r="AN495">
            <v>580.72</v>
          </cell>
          <cell r="AO495">
            <v>823.36</v>
          </cell>
          <cell r="AP495">
            <v>108</v>
          </cell>
          <cell r="AQ495">
            <v>132</v>
          </cell>
          <cell r="AR495">
            <v>119</v>
          </cell>
        </row>
        <row r="496">
          <cell r="A496">
            <v>106185682</v>
          </cell>
          <cell r="B496">
            <v>0.93390245220868651</v>
          </cell>
          <cell r="C496" t="str">
            <v>N</v>
          </cell>
          <cell r="E496" t="str">
            <v>X</v>
          </cell>
          <cell r="F496" t="str">
            <v>Exclude due to obsolete service master ((QSC3-23 NCC Gas Convers.S/L Side Svc))</v>
          </cell>
          <cell r="G496" t="str">
            <v>252.069 10163 67TH AVE E PUYALLUP</v>
          </cell>
          <cell r="H496" t="str">
            <v>CGN1</v>
          </cell>
          <cell r="I496" t="str">
            <v>SM1</v>
          </cell>
          <cell r="J496" t="str">
            <v>WA12700270</v>
          </cell>
          <cell r="K496" t="str">
            <v>Res Svc/MSA-Scat New Const</v>
          </cell>
          <cell r="L496" t="str">
            <v>P.11027.01.01</v>
          </cell>
          <cell r="M496" t="str">
            <v>CAP_Comm/Ind serv</v>
          </cell>
          <cell r="N496" t="str">
            <v>QSWPRG</v>
          </cell>
          <cell r="O496" t="str">
            <v>QUANTA - PUYALLUP - GAS</v>
          </cell>
          <cell r="P496" t="str">
            <v>X246182034</v>
          </cell>
          <cell r="Q496" t="str">
            <v>CUSTOMER</v>
          </cell>
          <cell r="R496" t="str">
            <v>?</v>
          </cell>
          <cell r="S496" t="str">
            <v>45005060</v>
          </cell>
          <cell r="T496" t="str">
            <v>000010</v>
          </cell>
          <cell r="U496">
            <v>39174</v>
          </cell>
          <cell r="V496">
            <v>39263</v>
          </cell>
          <cell r="W496">
            <v>39326</v>
          </cell>
          <cell r="X496">
            <v>0</v>
          </cell>
          <cell r="Y496">
            <v>2989.19</v>
          </cell>
          <cell r="Z496">
            <v>2068.04</v>
          </cell>
          <cell r="AA496">
            <v>1</v>
          </cell>
          <cell r="AC496">
            <v>29.14</v>
          </cell>
          <cell r="AD496">
            <v>34.729999999999997</v>
          </cell>
          <cell r="AE496">
            <v>34.729999999999997</v>
          </cell>
          <cell r="AF496">
            <v>100</v>
          </cell>
          <cell r="AG496">
            <v>0</v>
          </cell>
          <cell r="AI496">
            <v>2954.46</v>
          </cell>
          <cell r="AJ496">
            <v>2989.19</v>
          </cell>
          <cell r="AK496">
            <v>2056.6</v>
          </cell>
          <cell r="AL496">
            <v>519.97</v>
          </cell>
          <cell r="AM496">
            <v>346.22801945181254</v>
          </cell>
          <cell r="AN496">
            <v>222.16</v>
          </cell>
          <cell r="AO496">
            <v>166.33</v>
          </cell>
          <cell r="AP496">
            <v>1</v>
          </cell>
          <cell r="AQ496">
            <v>77</v>
          </cell>
          <cell r="AR496">
            <v>62</v>
          </cell>
        </row>
        <row r="497">
          <cell r="A497">
            <v>106175519</v>
          </cell>
          <cell r="B497">
            <v>0.9363435504450266</v>
          </cell>
          <cell r="G497" t="str">
            <v>246.078 5501 W VALLEY HWY SUMNER;  CUSTO</v>
          </cell>
          <cell r="H497" t="str">
            <v>CGN1</v>
          </cell>
          <cell r="I497" t="str">
            <v>SC1</v>
          </cell>
          <cell r="J497" t="str">
            <v>WA12700160</v>
          </cell>
          <cell r="K497" t="str">
            <v>Commercial Svc/MSA</v>
          </cell>
          <cell r="L497" t="str">
            <v>P.11027.01.01</v>
          </cell>
          <cell r="M497" t="str">
            <v>CAP_Comm/Ind serv</v>
          </cell>
          <cell r="N497" t="str">
            <v>QSWPRG</v>
          </cell>
          <cell r="O497" t="str">
            <v>QUANTA - PUYALLUP - GAS</v>
          </cell>
          <cell r="P497" t="str">
            <v>X230178434</v>
          </cell>
          <cell r="Q497" t="str">
            <v>CUSTOMER</v>
          </cell>
          <cell r="R497" t="str">
            <v>NO</v>
          </cell>
          <cell r="S497" t="str">
            <v>25000986</v>
          </cell>
          <cell r="T497" t="str">
            <v>000010</v>
          </cell>
          <cell r="U497">
            <v>39183</v>
          </cell>
          <cell r="V497">
            <v>39263</v>
          </cell>
          <cell r="W497">
            <v>39326</v>
          </cell>
          <cell r="X497">
            <v>0</v>
          </cell>
          <cell r="Y497">
            <v>2470.36</v>
          </cell>
          <cell r="Z497">
            <v>967.15</v>
          </cell>
          <cell r="AA497">
            <v>1</v>
          </cell>
          <cell r="AC497">
            <v>43.56</v>
          </cell>
          <cell r="AD497">
            <v>51.92</v>
          </cell>
          <cell r="AE497">
            <v>51.92</v>
          </cell>
          <cell r="AF497">
            <v>80</v>
          </cell>
          <cell r="AG497">
            <v>0</v>
          </cell>
          <cell r="AI497">
            <v>2418.44</v>
          </cell>
          <cell r="AJ497">
            <v>2470.36</v>
          </cell>
          <cell r="AK497">
            <v>959.92</v>
          </cell>
          <cell r="AL497">
            <v>701.17</v>
          </cell>
          <cell r="AM497">
            <v>286.13365163572053</v>
          </cell>
          <cell r="AN497">
            <v>460.38</v>
          </cell>
          <cell r="AO497">
            <v>315.94</v>
          </cell>
          <cell r="AP497">
            <v>92</v>
          </cell>
          <cell r="AQ497">
            <v>99</v>
          </cell>
          <cell r="AR497">
            <v>89</v>
          </cell>
        </row>
        <row r="498">
          <cell r="A498">
            <v>106183632</v>
          </cell>
          <cell r="B498">
            <v>0.93997046222598679</v>
          </cell>
          <cell r="C498" t="str">
            <v>N</v>
          </cell>
          <cell r="D498" t="str">
            <v>X</v>
          </cell>
          <cell r="F498" t="str">
            <v>Exclude due to material issues</v>
          </cell>
          <cell r="G498" t="str">
            <v>312.007  3516 GALVIN RD CENTRALIA</v>
          </cell>
          <cell r="H498" t="str">
            <v>CGN1</v>
          </cell>
          <cell r="I498" t="str">
            <v>SC1</v>
          </cell>
          <cell r="J498" t="str">
            <v>WA02100010</v>
          </cell>
          <cell r="K498" t="str">
            <v>Commercial Svc/MSA</v>
          </cell>
          <cell r="L498" t="str">
            <v>P.11027.01.01</v>
          </cell>
          <cell r="M498" t="str">
            <v>CAP_Comm/Ind serv</v>
          </cell>
          <cell r="N498" t="str">
            <v>QSTHLG</v>
          </cell>
          <cell r="O498" t="str">
            <v>QUANTA - OLYMPIA - GAS</v>
          </cell>
          <cell r="P498" t="str">
            <v>X241908885</v>
          </cell>
          <cell r="Q498" t="str">
            <v>PSE</v>
          </cell>
          <cell r="R498" t="str">
            <v>NO</v>
          </cell>
          <cell r="S498" t="str">
            <v/>
          </cell>
          <cell r="T498" t="str">
            <v>000000</v>
          </cell>
          <cell r="U498">
            <v>38994</v>
          </cell>
          <cell r="V498">
            <v>39081</v>
          </cell>
          <cell r="W498">
            <v>39172</v>
          </cell>
          <cell r="X498">
            <v>0</v>
          </cell>
          <cell r="Y498">
            <v>4992.5600000000004</v>
          </cell>
          <cell r="Z498">
            <v>2994.19</v>
          </cell>
          <cell r="AA498">
            <v>1</v>
          </cell>
          <cell r="AC498">
            <v>0</v>
          </cell>
          <cell r="AD498">
            <v>0</v>
          </cell>
          <cell r="AE498">
            <v>0</v>
          </cell>
          <cell r="AF498">
            <v>40</v>
          </cell>
          <cell r="AG498">
            <v>0</v>
          </cell>
          <cell r="AI498">
            <v>4992.5600000000004</v>
          </cell>
          <cell r="AJ498">
            <v>4992.5600000000004</v>
          </cell>
          <cell r="AK498">
            <v>2983.53</v>
          </cell>
          <cell r="AL498">
            <v>838.06</v>
          </cell>
          <cell r="AM498">
            <v>578.27175950486344</v>
          </cell>
          <cell r="AN498">
            <v>204.15</v>
          </cell>
          <cell r="AO498">
            <v>941.68</v>
          </cell>
          <cell r="AP498">
            <v>21</v>
          </cell>
          <cell r="AQ498">
            <v>25</v>
          </cell>
          <cell r="AR498">
            <v>23</v>
          </cell>
        </row>
        <row r="499">
          <cell r="A499">
            <v>106184098</v>
          </cell>
          <cell r="B499">
            <v>0.94092844759652294</v>
          </cell>
          <cell r="C499" t="str">
            <v>N</v>
          </cell>
          <cell r="D499" t="str">
            <v>X</v>
          </cell>
          <cell r="F499" t="str">
            <v>Exclude due to material issues</v>
          </cell>
          <cell r="G499" t="str">
            <v>201.113 7733 CENTER BLVD SE # 101 SNOQUA</v>
          </cell>
          <cell r="H499" t="str">
            <v>CGN1</v>
          </cell>
          <cell r="I499" t="str">
            <v>SC3</v>
          </cell>
          <cell r="J499" t="str">
            <v>WA11700390</v>
          </cell>
          <cell r="K499" t="str">
            <v>Commercial Svc/Multi-Mtr</v>
          </cell>
          <cell r="L499" t="str">
            <v>P.11027.01.01</v>
          </cell>
          <cell r="M499" t="str">
            <v>CAP_Comm/Ind serv</v>
          </cell>
          <cell r="N499" t="str">
            <v>QCNOKG</v>
          </cell>
          <cell r="O499" t="str">
            <v>QUANTA - REDMOND - GAS</v>
          </cell>
          <cell r="P499" t="str">
            <v>X243233542</v>
          </cell>
          <cell r="Q499" t="str">
            <v/>
          </cell>
          <cell r="R499" t="str">
            <v/>
          </cell>
          <cell r="S499" t="str">
            <v/>
          </cell>
          <cell r="T499" t="str">
            <v>000000</v>
          </cell>
          <cell r="U499">
            <v>39168</v>
          </cell>
          <cell r="V499">
            <v>39228</v>
          </cell>
          <cell r="W499">
            <v>39291</v>
          </cell>
          <cell r="X499">
            <v>0</v>
          </cell>
          <cell r="Y499">
            <v>4021.15</v>
          </cell>
          <cell r="Z499">
            <v>1890.45</v>
          </cell>
          <cell r="AA499">
            <v>1</v>
          </cell>
          <cell r="AC499">
            <v>134.54</v>
          </cell>
          <cell r="AD499">
            <v>160.37</v>
          </cell>
          <cell r="AE499">
            <v>160.37</v>
          </cell>
          <cell r="AF499">
            <v>0</v>
          </cell>
          <cell r="AG499">
            <v>0</v>
          </cell>
          <cell r="AI499">
            <v>3860.78</v>
          </cell>
          <cell r="AJ499">
            <v>4021.15</v>
          </cell>
          <cell r="AK499">
            <v>1879.83</v>
          </cell>
          <cell r="AL499">
            <v>814.32</v>
          </cell>
          <cell r="AM499">
            <v>465.75654288240503</v>
          </cell>
          <cell r="AN499">
            <v>354.38</v>
          </cell>
          <cell r="AO499">
            <v>937.98</v>
          </cell>
          <cell r="AP499">
            <v>180</v>
          </cell>
          <cell r="AQ499">
            <v>195</v>
          </cell>
          <cell r="AR499">
            <v>176</v>
          </cell>
        </row>
        <row r="500">
          <cell r="A500">
            <v>106180898</v>
          </cell>
          <cell r="B500">
            <v>0.94277819963209986</v>
          </cell>
          <cell r="G500" t="str">
            <v>217.076  20607 59TH PL S # SW KENT</v>
          </cell>
          <cell r="H500" t="str">
            <v>CGN1</v>
          </cell>
          <cell r="I500" t="str">
            <v>SC1</v>
          </cell>
          <cell r="J500" t="str">
            <v>WA11700150</v>
          </cell>
          <cell r="K500" t="str">
            <v>Commercial Svc/MSA</v>
          </cell>
          <cell r="L500" t="str">
            <v>P.11027.01.01</v>
          </cell>
          <cell r="M500" t="str">
            <v>CAP_Comm/Ind serv</v>
          </cell>
          <cell r="N500" t="str">
            <v>QCSOKG</v>
          </cell>
          <cell r="O500" t="str">
            <v>QUANTA - SOUTH KING - GAS</v>
          </cell>
          <cell r="P500" t="str">
            <v>X238225523</v>
          </cell>
          <cell r="Q500" t="str">
            <v/>
          </cell>
          <cell r="R500" t="str">
            <v/>
          </cell>
          <cell r="S500" t="str">
            <v/>
          </cell>
          <cell r="T500" t="str">
            <v>000000</v>
          </cell>
          <cell r="U500">
            <v>38973</v>
          </cell>
          <cell r="V500">
            <v>39050</v>
          </cell>
          <cell r="W500">
            <v>39109</v>
          </cell>
          <cell r="X500">
            <v>0</v>
          </cell>
          <cell r="Y500">
            <v>1418.89</v>
          </cell>
          <cell r="Z500">
            <v>419.64</v>
          </cell>
          <cell r="AA500">
            <v>1</v>
          </cell>
          <cell r="AC500">
            <v>0</v>
          </cell>
          <cell r="AD500">
            <v>0</v>
          </cell>
          <cell r="AE500">
            <v>0</v>
          </cell>
          <cell r="AF500">
            <v>0</v>
          </cell>
          <cell r="AG500">
            <v>0</v>
          </cell>
          <cell r="AI500">
            <v>1418.89</v>
          </cell>
          <cell r="AJ500">
            <v>1418.89</v>
          </cell>
          <cell r="AK500">
            <v>418.23</v>
          </cell>
          <cell r="AL500">
            <v>258.86</v>
          </cell>
          <cell r="AM500">
            <v>164.34534924845275</v>
          </cell>
          <cell r="AN500">
            <v>44.63</v>
          </cell>
          <cell r="AO500">
            <v>693.57</v>
          </cell>
          <cell r="AP500">
            <v>40</v>
          </cell>
          <cell r="AQ500">
            <v>48</v>
          </cell>
          <cell r="AR500">
            <v>43</v>
          </cell>
        </row>
        <row r="501">
          <cell r="A501">
            <v>106183424</v>
          </cell>
          <cell r="B501">
            <v>0.94538394100754353</v>
          </cell>
          <cell r="G501" t="str">
            <v>140.082 2303 PACIFIC AVE #1   EVERETT</v>
          </cell>
          <cell r="H501" t="str">
            <v>CGN1</v>
          </cell>
          <cell r="I501" t="str">
            <v>SC1</v>
          </cell>
          <cell r="J501" t="str">
            <v>WA13100050</v>
          </cell>
          <cell r="K501" t="str">
            <v>Commercial Svc/MSA</v>
          </cell>
          <cell r="L501" t="str">
            <v>S.11027.01.01</v>
          </cell>
          <cell r="M501" t="str">
            <v>CAP_Comm/Ind Service</v>
          </cell>
          <cell r="N501" t="str">
            <v>MNSNHG</v>
          </cell>
          <cell r="O501" t="str">
            <v>PILCHUCK - MARYSVILLE - GAS</v>
          </cell>
          <cell r="P501" t="str">
            <v/>
          </cell>
          <cell r="Q501" t="str">
            <v/>
          </cell>
          <cell r="R501" t="str">
            <v/>
          </cell>
          <cell r="S501" t="str">
            <v/>
          </cell>
          <cell r="T501" t="str">
            <v>000000</v>
          </cell>
          <cell r="U501">
            <v>39048</v>
          </cell>
          <cell r="V501">
            <v>39109</v>
          </cell>
          <cell r="W501">
            <v>39172</v>
          </cell>
          <cell r="X501">
            <v>0</v>
          </cell>
          <cell r="Y501">
            <v>4617.03</v>
          </cell>
          <cell r="Z501">
            <v>2826.76</v>
          </cell>
          <cell r="AA501">
            <v>1</v>
          </cell>
          <cell r="AC501">
            <v>0</v>
          </cell>
          <cell r="AD501">
            <v>0</v>
          </cell>
          <cell r="AE501">
            <v>0</v>
          </cell>
          <cell r="AF501">
            <v>0</v>
          </cell>
          <cell r="AG501">
            <v>0</v>
          </cell>
          <cell r="AI501">
            <v>4617.03</v>
          </cell>
          <cell r="AJ501">
            <v>4617.03</v>
          </cell>
          <cell r="AK501">
            <v>2809.92</v>
          </cell>
          <cell r="AL501">
            <v>665.63</v>
          </cell>
          <cell r="AM501">
            <v>534.77535809018582</v>
          </cell>
          <cell r="AN501">
            <v>532.82000000000005</v>
          </cell>
          <cell r="AO501">
            <v>568.11</v>
          </cell>
          <cell r="AP501">
            <v>16</v>
          </cell>
          <cell r="AQ501">
            <v>28</v>
          </cell>
          <cell r="AR501">
            <v>25</v>
          </cell>
        </row>
        <row r="502">
          <cell r="A502">
            <v>106175889</v>
          </cell>
          <cell r="B502">
            <v>0.94874273917309626</v>
          </cell>
          <cell r="G502" t="str">
            <v>204.075 10020 MARTIN LUTHER KING JR WAY</v>
          </cell>
          <cell r="H502" t="str">
            <v>CGN1</v>
          </cell>
          <cell r="I502" t="str">
            <v>SC1</v>
          </cell>
          <cell r="J502" t="str">
            <v>WA11700260</v>
          </cell>
          <cell r="K502" t="str">
            <v>Commercial Svc/MSA</v>
          </cell>
          <cell r="L502" t="str">
            <v>S.11027.01.01</v>
          </cell>
          <cell r="M502" t="str">
            <v>CAP_Comm/Ind Service</v>
          </cell>
          <cell r="N502" t="str">
            <v>MCSSEG</v>
          </cell>
          <cell r="O502" t="str">
            <v>PILCHUCK - KENT - GAS</v>
          </cell>
          <cell r="P502" t="str">
            <v>X189487180</v>
          </cell>
          <cell r="Q502" t="str">
            <v>PSE</v>
          </cell>
          <cell r="R502" t="str">
            <v>?</v>
          </cell>
          <cell r="S502" t="str">
            <v/>
          </cell>
          <cell r="T502" t="str">
            <v>000000</v>
          </cell>
          <cell r="U502">
            <v>39065</v>
          </cell>
          <cell r="V502">
            <v>39137</v>
          </cell>
          <cell r="W502">
            <v>39200</v>
          </cell>
          <cell r="X502">
            <v>0</v>
          </cell>
          <cell r="Y502">
            <v>6151.98</v>
          </cell>
          <cell r="Z502">
            <v>3820.14</v>
          </cell>
          <cell r="AA502">
            <v>1</v>
          </cell>
          <cell r="AB502">
            <v>164.21</v>
          </cell>
          <cell r="AC502">
            <v>0</v>
          </cell>
          <cell r="AD502">
            <v>0</v>
          </cell>
          <cell r="AE502">
            <v>197.05052211</v>
          </cell>
          <cell r="AF502">
            <v>200</v>
          </cell>
          <cell r="AG502">
            <v>0</v>
          </cell>
          <cell r="AI502">
            <v>5954.9294778899994</v>
          </cell>
          <cell r="AJ502">
            <v>6151.98</v>
          </cell>
          <cell r="AK502">
            <v>3797.6</v>
          </cell>
          <cell r="AL502">
            <v>764.66</v>
          </cell>
          <cell r="AM502">
            <v>712.56355437665752</v>
          </cell>
          <cell r="AN502">
            <v>602.51</v>
          </cell>
          <cell r="AO502">
            <v>935.26</v>
          </cell>
          <cell r="AP502">
            <v>48</v>
          </cell>
          <cell r="AQ502">
            <v>118</v>
          </cell>
          <cell r="AR502">
            <v>106</v>
          </cell>
        </row>
        <row r="503">
          <cell r="A503">
            <v>106192157</v>
          </cell>
          <cell r="B503">
            <v>0.9490018424658202</v>
          </cell>
          <cell r="G503" t="str">
            <v>151.080 11033 7TH AVE SE EVERETT</v>
          </cell>
          <cell r="H503" t="str">
            <v>CGN1</v>
          </cell>
          <cell r="I503" t="str">
            <v>SC1</v>
          </cell>
          <cell r="J503" t="str">
            <v>WA13100050</v>
          </cell>
          <cell r="K503" t="str">
            <v>Commercial Svc/MSA</v>
          </cell>
          <cell r="L503" t="str">
            <v>S.11027.01.01</v>
          </cell>
          <cell r="M503" t="str">
            <v>CAP_Comm/Ind Service</v>
          </cell>
          <cell r="N503" t="str">
            <v>MNSNHG</v>
          </cell>
          <cell r="O503" t="str">
            <v>PILCHUCK - MARYSVILLE - GAS</v>
          </cell>
          <cell r="P503" t="str">
            <v>X258101375</v>
          </cell>
          <cell r="Q503" t="str">
            <v>CUSTOMER</v>
          </cell>
          <cell r="R503" t="str">
            <v>NO</v>
          </cell>
          <cell r="S503" t="str">
            <v>25001319</v>
          </cell>
          <cell r="T503" t="str">
            <v>000010</v>
          </cell>
          <cell r="U503">
            <v>39141</v>
          </cell>
          <cell r="V503">
            <v>39200</v>
          </cell>
          <cell r="W503">
            <v>39263</v>
          </cell>
          <cell r="X503">
            <v>0</v>
          </cell>
          <cell r="Y503">
            <v>8621.57</v>
          </cell>
          <cell r="Z503">
            <v>5801.13</v>
          </cell>
          <cell r="AA503">
            <v>1</v>
          </cell>
          <cell r="AC503">
            <v>28.49</v>
          </cell>
          <cell r="AD503">
            <v>33.96</v>
          </cell>
          <cell r="AE503">
            <v>33.96</v>
          </cell>
          <cell r="AF503">
            <v>169</v>
          </cell>
          <cell r="AG503">
            <v>0</v>
          </cell>
          <cell r="AI503">
            <v>8587.61</v>
          </cell>
          <cell r="AJ503">
            <v>8621.57</v>
          </cell>
          <cell r="AK503">
            <v>5798.24</v>
          </cell>
          <cell r="AL503">
            <v>1570.97</v>
          </cell>
          <cell r="AM503">
            <v>998.60801945181265</v>
          </cell>
          <cell r="AN503">
            <v>744.41</v>
          </cell>
          <cell r="AO503">
            <v>432.65</v>
          </cell>
          <cell r="AP503">
            <v>104</v>
          </cell>
          <cell r="AQ503">
            <v>169</v>
          </cell>
          <cell r="AR503">
            <v>152</v>
          </cell>
        </row>
        <row r="504">
          <cell r="A504">
            <v>106195002</v>
          </cell>
          <cell r="B504">
            <v>0.95076797273659786</v>
          </cell>
          <cell r="G504" t="str">
            <v>194.072D 916 23RD AVE S SEATTLE</v>
          </cell>
          <cell r="H504" t="str">
            <v>CGN1</v>
          </cell>
          <cell r="I504" t="str">
            <v>SC1</v>
          </cell>
          <cell r="J504" t="str">
            <v>WA11700260</v>
          </cell>
          <cell r="K504" t="str">
            <v>Commercial Svc/MSA</v>
          </cell>
          <cell r="L504" t="str">
            <v>S.11027.01.01</v>
          </cell>
          <cell r="M504" t="str">
            <v>CAP_Comm/Ind Service</v>
          </cell>
          <cell r="N504" t="str">
            <v>MCSSEG</v>
          </cell>
          <cell r="O504" t="str">
            <v>PILCHUCK - KENT - GAS</v>
          </cell>
          <cell r="P504" t="str">
            <v>X249193391</v>
          </cell>
          <cell r="Q504" t="str">
            <v>PSE</v>
          </cell>
          <cell r="R504" t="str">
            <v>?</v>
          </cell>
          <cell r="S504" t="str">
            <v>25001378</v>
          </cell>
          <cell r="T504" t="str">
            <v>000010</v>
          </cell>
          <cell r="U504">
            <v>39232</v>
          </cell>
          <cell r="V504">
            <v>39326</v>
          </cell>
          <cell r="X504">
            <v>0</v>
          </cell>
          <cell r="Y504">
            <v>5105.6400000000003</v>
          </cell>
          <cell r="Z504">
            <v>3194.55</v>
          </cell>
          <cell r="AA504">
            <v>1</v>
          </cell>
          <cell r="AB504">
            <v>183.32</v>
          </cell>
          <cell r="AC504">
            <v>0</v>
          </cell>
          <cell r="AD504">
            <v>0</v>
          </cell>
          <cell r="AE504">
            <v>219.98235011999998</v>
          </cell>
          <cell r="AF504">
            <v>50</v>
          </cell>
          <cell r="AG504">
            <v>0</v>
          </cell>
          <cell r="AI504">
            <v>4885.6576498800005</v>
          </cell>
          <cell r="AJ504">
            <v>5105.6400000000003</v>
          </cell>
          <cell r="AK504">
            <v>3187.39</v>
          </cell>
          <cell r="AL504">
            <v>813.5</v>
          </cell>
          <cell r="AM504">
            <v>591.36944297082209</v>
          </cell>
          <cell r="AN504">
            <v>393.6</v>
          </cell>
          <cell r="AO504">
            <v>687.54</v>
          </cell>
          <cell r="AP504">
            <v>23</v>
          </cell>
          <cell r="AQ504">
            <v>130</v>
          </cell>
          <cell r="AR504">
            <v>117</v>
          </cell>
        </row>
        <row r="505">
          <cell r="A505">
            <v>106187427</v>
          </cell>
          <cell r="B505">
            <v>0.9517160748783704</v>
          </cell>
          <cell r="C505" t="str">
            <v>N</v>
          </cell>
          <cell r="E505" t="str">
            <v>X</v>
          </cell>
          <cell r="F505" t="str">
            <v>Exclude due to obsolete service master ((QSC3-23 NCC Gas Convers.S/L Side Svc))</v>
          </cell>
          <cell r="G505" t="str">
            <v>245.082 16903 43RD STREET CT E LAKE TAPP</v>
          </cell>
          <cell r="H505" t="str">
            <v>CGN1</v>
          </cell>
          <cell r="I505" t="str">
            <v>SM1</v>
          </cell>
          <cell r="J505" t="str">
            <v>WA12700160</v>
          </cell>
          <cell r="K505" t="str">
            <v>Res Svc/MSA-Scat New Const</v>
          </cell>
          <cell r="L505" t="str">
            <v>P.11027.01.01</v>
          </cell>
          <cell r="M505" t="str">
            <v>CAP_Comm/Ind serv</v>
          </cell>
          <cell r="N505" t="str">
            <v>QSWPRG</v>
          </cell>
          <cell r="O505" t="str">
            <v>QUANTA - PUYALLUP - GAS</v>
          </cell>
          <cell r="P505" t="str">
            <v>X230131510</v>
          </cell>
          <cell r="Q505" t="str">
            <v>CUSTOMER</v>
          </cell>
          <cell r="R505" t="str">
            <v>?</v>
          </cell>
          <cell r="S505" t="str">
            <v/>
          </cell>
          <cell r="T505" t="str">
            <v>000000</v>
          </cell>
          <cell r="U505">
            <v>39125</v>
          </cell>
          <cell r="V505">
            <v>39200</v>
          </cell>
          <cell r="W505">
            <v>39263</v>
          </cell>
          <cell r="X505">
            <v>0</v>
          </cell>
          <cell r="Y505">
            <v>3062.64</v>
          </cell>
          <cell r="Z505">
            <v>2003.68</v>
          </cell>
          <cell r="AA505">
            <v>1</v>
          </cell>
          <cell r="AC505">
            <v>28.09</v>
          </cell>
          <cell r="AD505">
            <v>33.479999999999997</v>
          </cell>
          <cell r="AE505">
            <v>33.479999999999997</v>
          </cell>
          <cell r="AF505">
            <v>67</v>
          </cell>
          <cell r="AG505">
            <v>0</v>
          </cell>
          <cell r="AI505">
            <v>3029.16</v>
          </cell>
          <cell r="AJ505">
            <v>3062.64</v>
          </cell>
          <cell r="AK505">
            <v>2002.2</v>
          </cell>
          <cell r="AL505">
            <v>559.63</v>
          </cell>
          <cell r="AM505">
            <v>354.73549071618027</v>
          </cell>
          <cell r="AN505">
            <v>218.86</v>
          </cell>
          <cell r="AO505">
            <v>264.26</v>
          </cell>
          <cell r="AP505">
            <v>1</v>
          </cell>
          <cell r="AQ505">
            <v>78</v>
          </cell>
          <cell r="AR505">
            <v>62</v>
          </cell>
        </row>
        <row r="506">
          <cell r="A506">
            <v>106172561</v>
          </cell>
          <cell r="B506">
            <v>0.9529546916877587</v>
          </cell>
          <cell r="C506" t="str">
            <v>N</v>
          </cell>
          <cell r="D506" t="str">
            <v>X</v>
          </cell>
          <cell r="F506" t="str">
            <v>Exclude due to material issues</v>
          </cell>
          <cell r="G506" t="str">
            <v>161.072 18908 HIGHWAY 99 # C LYNNWOOD</v>
          </cell>
          <cell r="H506" t="str">
            <v>CGN1</v>
          </cell>
          <cell r="I506" t="str">
            <v>SC1</v>
          </cell>
          <cell r="J506" t="str">
            <v>WA13100100</v>
          </cell>
          <cell r="K506" t="str">
            <v>Commercial Svc/MSA</v>
          </cell>
          <cell r="L506" t="str">
            <v>S.11027.01.01</v>
          </cell>
          <cell r="M506" t="str">
            <v>CAP_Comm/Ind Service</v>
          </cell>
          <cell r="N506" t="str">
            <v>MCNSEG</v>
          </cell>
          <cell r="O506" t="str">
            <v>PILCHUCK - NOB - GAS</v>
          </cell>
          <cell r="P506" t="str">
            <v>X225745103</v>
          </cell>
          <cell r="Q506" t="str">
            <v>?</v>
          </cell>
          <cell r="R506" t="str">
            <v>?</v>
          </cell>
          <cell r="S506" t="str">
            <v>25001001</v>
          </cell>
          <cell r="T506" t="str">
            <v>000010</v>
          </cell>
          <cell r="U506">
            <v>38925</v>
          </cell>
          <cell r="V506">
            <v>38990</v>
          </cell>
          <cell r="W506">
            <v>39050</v>
          </cell>
          <cell r="X506">
            <v>0</v>
          </cell>
          <cell r="Y506">
            <v>1200.28</v>
          </cell>
          <cell r="Z506">
            <v>215.23</v>
          </cell>
          <cell r="AA506">
            <v>1</v>
          </cell>
          <cell r="AC506">
            <v>0</v>
          </cell>
          <cell r="AD506">
            <v>0</v>
          </cell>
          <cell r="AE506">
            <v>0</v>
          </cell>
          <cell r="AF506">
            <v>70</v>
          </cell>
          <cell r="AG506">
            <v>0</v>
          </cell>
          <cell r="AI506">
            <v>1200.28</v>
          </cell>
          <cell r="AJ506">
            <v>1200.28</v>
          </cell>
          <cell r="AK506">
            <v>215.12</v>
          </cell>
          <cell r="AL506">
            <v>233.94</v>
          </cell>
          <cell r="AM506">
            <v>139.0244739168877</v>
          </cell>
          <cell r="AN506">
            <v>21.82</v>
          </cell>
          <cell r="AO506">
            <v>728.45</v>
          </cell>
          <cell r="AP506">
            <v>7</v>
          </cell>
          <cell r="AQ506">
            <v>8</v>
          </cell>
          <cell r="AR506">
            <v>7</v>
          </cell>
        </row>
        <row r="507">
          <cell r="A507">
            <v>106181536</v>
          </cell>
          <cell r="B507">
            <v>0.95320415071474973</v>
          </cell>
          <cell r="G507" t="str">
            <v>260.074 12400 SUNRISE BLVD E # POOL PUYA</v>
          </cell>
          <cell r="H507" t="str">
            <v>CGN1</v>
          </cell>
          <cell r="I507" t="str">
            <v>SC1</v>
          </cell>
          <cell r="J507" t="str">
            <v>WA12700270</v>
          </cell>
          <cell r="K507" t="str">
            <v>Commercial Svc/MSA</v>
          </cell>
          <cell r="L507" t="str">
            <v>P.11027.01.01</v>
          </cell>
          <cell r="M507" t="str">
            <v>CAP_Comm/Ind serv</v>
          </cell>
          <cell r="N507" t="str">
            <v>QSWPRG</v>
          </cell>
          <cell r="O507" t="str">
            <v>QUANTA - PUYALLUP - GAS</v>
          </cell>
          <cell r="P507" t="str">
            <v>X239285948</v>
          </cell>
          <cell r="Q507" t="str">
            <v>CUSTOMER</v>
          </cell>
          <cell r="R507" t="str">
            <v>NO</v>
          </cell>
          <cell r="S507" t="str">
            <v/>
          </cell>
          <cell r="T507" t="str">
            <v>000000</v>
          </cell>
          <cell r="U507">
            <v>38926</v>
          </cell>
          <cell r="V507">
            <v>38990</v>
          </cell>
          <cell r="W507">
            <v>39050</v>
          </cell>
          <cell r="X507">
            <v>0</v>
          </cell>
          <cell r="Y507">
            <v>1753.53</v>
          </cell>
          <cell r="Z507">
            <v>805.83</v>
          </cell>
          <cell r="AA507">
            <v>1</v>
          </cell>
          <cell r="AB507">
            <v>164.22</v>
          </cell>
          <cell r="AC507">
            <v>0</v>
          </cell>
          <cell r="AD507">
            <v>0</v>
          </cell>
          <cell r="AE507">
            <v>197.06252201999999</v>
          </cell>
          <cell r="AF507">
            <v>70</v>
          </cell>
          <cell r="AG507">
            <v>0</v>
          </cell>
          <cell r="AI507">
            <v>1556.46747798</v>
          </cell>
          <cell r="AJ507">
            <v>1753.53</v>
          </cell>
          <cell r="AK507">
            <v>805.09</v>
          </cell>
          <cell r="AL507">
            <v>328.96</v>
          </cell>
          <cell r="AM507">
            <v>203.10559681697623</v>
          </cell>
          <cell r="AN507">
            <v>74.900000000000006</v>
          </cell>
          <cell r="AO507">
            <v>541.07000000000005</v>
          </cell>
          <cell r="AP507">
            <v>77</v>
          </cell>
          <cell r="AQ507">
            <v>83</v>
          </cell>
          <cell r="AR507">
            <v>75</v>
          </cell>
        </row>
        <row r="508">
          <cell r="A508">
            <v>106187747</v>
          </cell>
          <cell r="B508">
            <v>0.95490540818139991</v>
          </cell>
          <cell r="G508" t="str">
            <v>211.069 255 SW 152ND ST # B BURIEN</v>
          </cell>
          <cell r="H508" t="str">
            <v>CGN1</v>
          </cell>
          <cell r="I508" t="str">
            <v>SC1</v>
          </cell>
          <cell r="J508" t="str">
            <v>WA11700340</v>
          </cell>
          <cell r="K508" t="str">
            <v>Commercial Svc/MSA</v>
          </cell>
          <cell r="L508" t="str">
            <v>S.11027.01.01</v>
          </cell>
          <cell r="M508" t="str">
            <v>CAP_Comm/Ind Service</v>
          </cell>
          <cell r="N508" t="str">
            <v>MCSSEG</v>
          </cell>
          <cell r="O508" t="str">
            <v>PILCHUCK - KENT - GAS</v>
          </cell>
          <cell r="P508" t="str">
            <v>X244190451</v>
          </cell>
          <cell r="Q508" t="str">
            <v>PSE</v>
          </cell>
          <cell r="R508" t="str">
            <v>NO</v>
          </cell>
          <cell r="S508" t="str">
            <v>2244459</v>
          </cell>
          <cell r="T508" t="str">
            <v>000010</v>
          </cell>
          <cell r="U508">
            <v>39073</v>
          </cell>
          <cell r="V508">
            <v>39137</v>
          </cell>
          <cell r="W508">
            <v>39200</v>
          </cell>
          <cell r="X508">
            <v>0</v>
          </cell>
          <cell r="Y508">
            <v>3857.66</v>
          </cell>
          <cell r="Z508">
            <v>2785.82</v>
          </cell>
          <cell r="AA508">
            <v>1</v>
          </cell>
          <cell r="AB508">
            <v>169.79</v>
          </cell>
          <cell r="AC508">
            <v>0</v>
          </cell>
          <cell r="AD508">
            <v>0</v>
          </cell>
          <cell r="AE508">
            <v>203.74647188999998</v>
          </cell>
          <cell r="AF508">
            <v>20</v>
          </cell>
          <cell r="AG508">
            <v>0</v>
          </cell>
          <cell r="AI508">
            <v>3653.9135281099998</v>
          </cell>
          <cell r="AJ508">
            <v>3857.66</v>
          </cell>
          <cell r="AK508">
            <v>2784.39</v>
          </cell>
          <cell r="AL508">
            <v>400.47</v>
          </cell>
          <cell r="AM508">
            <v>446.82003536693173</v>
          </cell>
          <cell r="AN508">
            <v>319.86</v>
          </cell>
          <cell r="AO508">
            <v>340.79</v>
          </cell>
          <cell r="AP508">
            <v>15</v>
          </cell>
          <cell r="AQ508">
            <v>20</v>
          </cell>
          <cell r="AR508">
            <v>18</v>
          </cell>
        </row>
        <row r="509">
          <cell r="A509">
            <v>106179054</v>
          </cell>
          <cell r="B509">
            <v>0.95596352521319083</v>
          </cell>
          <cell r="C509" t="str">
            <v>N</v>
          </cell>
          <cell r="D509" t="str">
            <v>X</v>
          </cell>
          <cell r="F509" t="str">
            <v>Exclude due to material issues</v>
          </cell>
          <cell r="G509" t="str">
            <v>269.013 2521 4TH AVE W # 303 OLYMPIA</v>
          </cell>
          <cell r="H509" t="str">
            <v>CGN1</v>
          </cell>
          <cell r="I509" t="str">
            <v>SC3</v>
          </cell>
          <cell r="J509" t="str">
            <v>WA03400030</v>
          </cell>
          <cell r="K509" t="str">
            <v>Commercial Svc/Multi-Mtr</v>
          </cell>
          <cell r="L509" t="str">
            <v>P.11027.01.01</v>
          </cell>
          <cell r="M509" t="str">
            <v>CAP_Comm/Ind serv</v>
          </cell>
          <cell r="N509" t="str">
            <v>QSTHLG</v>
          </cell>
          <cell r="O509" t="str">
            <v>QUANTA - OLYMPIA - GAS</v>
          </cell>
          <cell r="P509" t="str">
            <v>X235059011</v>
          </cell>
          <cell r="Q509" t="str">
            <v>CUSTOMER</v>
          </cell>
          <cell r="R509" t="str">
            <v>NO</v>
          </cell>
          <cell r="S509" t="str">
            <v>35000761</v>
          </cell>
          <cell r="T509" t="str">
            <v>000010</v>
          </cell>
          <cell r="U509">
            <v>38925</v>
          </cell>
          <cell r="V509">
            <v>38990</v>
          </cell>
          <cell r="W509">
            <v>39050</v>
          </cell>
          <cell r="X509">
            <v>0</v>
          </cell>
          <cell r="Y509">
            <v>2957.09</v>
          </cell>
          <cell r="Z509">
            <v>386.77</v>
          </cell>
          <cell r="AA509">
            <v>1</v>
          </cell>
          <cell r="AC509">
            <v>1489.88</v>
          </cell>
          <cell r="AD509">
            <v>1775.94</v>
          </cell>
          <cell r="AE509">
            <v>1775.94</v>
          </cell>
          <cell r="AF509">
            <v>15</v>
          </cell>
          <cell r="AG509">
            <v>0</v>
          </cell>
          <cell r="AI509">
            <v>1181.1500000000001</v>
          </cell>
          <cell r="AJ509">
            <v>2957.09</v>
          </cell>
          <cell r="AK509">
            <v>386.34</v>
          </cell>
          <cell r="AL509">
            <v>580.17999999999995</v>
          </cell>
          <cell r="AM509">
            <v>342.50998231653421</v>
          </cell>
          <cell r="AN509">
            <v>70.849999999999994</v>
          </cell>
          <cell r="AO509">
            <v>1915.53</v>
          </cell>
          <cell r="AP509">
            <v>18</v>
          </cell>
          <cell r="AQ509">
            <v>17</v>
          </cell>
          <cell r="AR509">
            <v>15</v>
          </cell>
        </row>
        <row r="510">
          <cell r="A510">
            <v>106184911</v>
          </cell>
          <cell r="B510">
            <v>0.96219710713180806</v>
          </cell>
          <cell r="G510" t="str">
            <v>189.067A 500 MERCER ST SEATTLE</v>
          </cell>
          <cell r="H510" t="str">
            <v>CGN1</v>
          </cell>
          <cell r="I510" t="str">
            <v>SC1</v>
          </cell>
          <cell r="J510" t="str">
            <v>WA11700260</v>
          </cell>
          <cell r="K510" t="str">
            <v>Commercial Svc/MSA</v>
          </cell>
          <cell r="L510" t="str">
            <v>S.11027.01.01</v>
          </cell>
          <cell r="M510" t="str">
            <v>CAP_Comm/Ind Service</v>
          </cell>
          <cell r="N510" t="str">
            <v>MCNSEG</v>
          </cell>
          <cell r="O510" t="str">
            <v>PILCHUCK - NOB - GAS</v>
          </cell>
          <cell r="P510" t="str">
            <v/>
          </cell>
          <cell r="Q510" t="str">
            <v/>
          </cell>
          <cell r="R510" t="str">
            <v/>
          </cell>
          <cell r="S510" t="str">
            <v/>
          </cell>
          <cell r="T510" t="str">
            <v>000000</v>
          </cell>
          <cell r="U510">
            <v>39058</v>
          </cell>
          <cell r="V510">
            <v>39137</v>
          </cell>
          <cell r="W510">
            <v>39200</v>
          </cell>
          <cell r="X510">
            <v>0</v>
          </cell>
          <cell r="Y510">
            <v>3814.24</v>
          </cell>
          <cell r="Z510">
            <v>2478.02</v>
          </cell>
          <cell r="AA510">
            <v>1</v>
          </cell>
          <cell r="AC510">
            <v>0</v>
          </cell>
          <cell r="AD510">
            <v>0</v>
          </cell>
          <cell r="AE510">
            <v>0</v>
          </cell>
          <cell r="AF510">
            <v>0</v>
          </cell>
          <cell r="AG510">
            <v>0</v>
          </cell>
          <cell r="AI510">
            <v>3814.24</v>
          </cell>
          <cell r="AJ510">
            <v>3814.24</v>
          </cell>
          <cell r="AK510">
            <v>2477.35</v>
          </cell>
          <cell r="AL510">
            <v>367.94</v>
          </cell>
          <cell r="AM510">
            <v>441.79083996463305</v>
          </cell>
          <cell r="AN510">
            <v>258.64999999999998</v>
          </cell>
          <cell r="AO510">
            <v>701.66</v>
          </cell>
          <cell r="AP510">
            <v>5</v>
          </cell>
          <cell r="AQ510">
            <v>27</v>
          </cell>
          <cell r="AR510">
            <v>24</v>
          </cell>
        </row>
        <row r="511">
          <cell r="A511">
            <v>106181577</v>
          </cell>
          <cell r="B511">
            <v>0.96237584877984861</v>
          </cell>
          <cell r="C511" t="str">
            <v>N</v>
          </cell>
          <cell r="D511" t="str">
            <v>X</v>
          </cell>
          <cell r="F511" t="str">
            <v>Exclude due to material issues</v>
          </cell>
          <cell r="G511" t="str">
            <v>235.079 2202 PERIMETER RD SW # B AUBURN</v>
          </cell>
          <cell r="H511" t="str">
            <v>CGN1</v>
          </cell>
          <cell r="I511" t="str">
            <v>SC1</v>
          </cell>
          <cell r="J511" t="str">
            <v>WA11700020</v>
          </cell>
          <cell r="K511" t="str">
            <v>Commercial Svc/MSA</v>
          </cell>
          <cell r="L511" t="str">
            <v>P.11027.01.01</v>
          </cell>
          <cell r="M511" t="str">
            <v>CAP_Comm/Ind serv</v>
          </cell>
          <cell r="N511" t="str">
            <v>QCSOKG</v>
          </cell>
          <cell r="O511" t="str">
            <v>QUANTA - SOUTH KING - GAS</v>
          </cell>
          <cell r="P511" t="str">
            <v>X239125042</v>
          </cell>
          <cell r="Q511" t="str">
            <v>CUSTOMER</v>
          </cell>
          <cell r="R511" t="str">
            <v>NO</v>
          </cell>
          <cell r="S511" t="str">
            <v/>
          </cell>
          <cell r="T511" t="str">
            <v>000000</v>
          </cell>
          <cell r="U511">
            <v>39136</v>
          </cell>
          <cell r="V511">
            <v>39200</v>
          </cell>
          <cell r="W511">
            <v>39263</v>
          </cell>
          <cell r="X511">
            <v>0</v>
          </cell>
          <cell r="Y511">
            <v>1377.01</v>
          </cell>
          <cell r="Z511">
            <v>281.91000000000003</v>
          </cell>
          <cell r="AA511">
            <v>1</v>
          </cell>
          <cell r="AC511">
            <v>0</v>
          </cell>
          <cell r="AD511">
            <v>0</v>
          </cell>
          <cell r="AE511">
            <v>0</v>
          </cell>
          <cell r="AF511">
            <v>35</v>
          </cell>
          <cell r="AG511">
            <v>0</v>
          </cell>
          <cell r="AI511">
            <v>1377.01</v>
          </cell>
          <cell r="AJ511">
            <v>1377.01</v>
          </cell>
          <cell r="AK511">
            <v>281.72000000000003</v>
          </cell>
          <cell r="AL511">
            <v>156.54</v>
          </cell>
          <cell r="AM511">
            <v>159.49452696728554</v>
          </cell>
          <cell r="AN511">
            <v>29.12</v>
          </cell>
          <cell r="AO511">
            <v>907.88</v>
          </cell>
          <cell r="AP511">
            <v>27</v>
          </cell>
          <cell r="AQ511">
            <v>29</v>
          </cell>
          <cell r="AR511">
            <v>26</v>
          </cell>
        </row>
        <row r="512">
          <cell r="A512">
            <v>106188447</v>
          </cell>
          <cell r="B512">
            <v>0.96424786085782466</v>
          </cell>
          <cell r="G512" t="str">
            <v>255.060 208 GARFIELD ST S # C TACOMA</v>
          </cell>
          <cell r="H512" t="str">
            <v>CGN1</v>
          </cell>
          <cell r="I512" t="str">
            <v>SC1</v>
          </cell>
          <cell r="J512" t="str">
            <v>WA12700170</v>
          </cell>
          <cell r="K512" t="str">
            <v>Commercial Svc/MSA</v>
          </cell>
          <cell r="L512" t="str">
            <v>P.11027.01.01</v>
          </cell>
          <cell r="M512" t="str">
            <v>CAP_Comm/Ind serv</v>
          </cell>
          <cell r="N512" t="str">
            <v>QSWPRG</v>
          </cell>
          <cell r="O512" t="str">
            <v>QUANTA - PUYALLUP - GAS</v>
          </cell>
          <cell r="P512" t="str">
            <v>X250252374</v>
          </cell>
          <cell r="Q512" t="str">
            <v>CUSTOMER</v>
          </cell>
          <cell r="R512" t="str">
            <v>NO</v>
          </cell>
          <cell r="S512" t="str">
            <v>25001268</v>
          </cell>
          <cell r="T512" t="str">
            <v>000010</v>
          </cell>
          <cell r="U512">
            <v>39218</v>
          </cell>
          <cell r="V512">
            <v>39326</v>
          </cell>
          <cell r="X512">
            <v>0.09</v>
          </cell>
          <cell r="Y512">
            <v>1072.22</v>
          </cell>
          <cell r="Z512">
            <v>41.82</v>
          </cell>
          <cell r="AA512">
            <v>1</v>
          </cell>
          <cell r="AB512">
            <v>197.74</v>
          </cell>
          <cell r="AC512">
            <v>134.54</v>
          </cell>
          <cell r="AD512">
            <v>160.37</v>
          </cell>
          <cell r="AE512">
            <v>397.65622034</v>
          </cell>
          <cell r="AF512">
            <v>20</v>
          </cell>
          <cell r="AG512">
            <v>0</v>
          </cell>
          <cell r="AI512">
            <v>674.4737796600001</v>
          </cell>
          <cell r="AJ512">
            <v>1072.1300000000001</v>
          </cell>
          <cell r="AK512">
            <v>41.73</v>
          </cell>
          <cell r="AL512">
            <v>226.16</v>
          </cell>
          <cell r="AM512">
            <v>124.1812820512821</v>
          </cell>
          <cell r="AN512">
            <v>46.01</v>
          </cell>
          <cell r="AO512">
            <v>754.57</v>
          </cell>
          <cell r="AP512">
            <v>4</v>
          </cell>
          <cell r="AQ512">
            <v>3</v>
          </cell>
          <cell r="AR512">
            <v>3</v>
          </cell>
        </row>
        <row r="513">
          <cell r="A513">
            <v>106194459</v>
          </cell>
          <cell r="B513">
            <v>0.96787050113801287</v>
          </cell>
          <cell r="G513" t="str">
            <v>276.014 1518 BISHOP RD SW TUMWATER</v>
          </cell>
          <cell r="H513" t="str">
            <v>CGN1</v>
          </cell>
          <cell r="I513" t="str">
            <v>SC1</v>
          </cell>
          <cell r="J513" t="str">
            <v>WA03400060</v>
          </cell>
          <cell r="K513" t="str">
            <v>Commercial Svc/MSA</v>
          </cell>
          <cell r="L513" t="str">
            <v>P.11027.01.01</v>
          </cell>
          <cell r="M513" t="str">
            <v>CAP_Comm/Ind serv</v>
          </cell>
          <cell r="N513" t="str">
            <v>QSTHLG</v>
          </cell>
          <cell r="O513" t="str">
            <v>QUANTA - OLYMPIA - GAS</v>
          </cell>
          <cell r="P513" t="str">
            <v>X262371919</v>
          </cell>
          <cell r="Q513" t="str">
            <v>CUSTOMER</v>
          </cell>
          <cell r="R513" t="str">
            <v>NO</v>
          </cell>
          <cell r="S513" t="str">
            <v>35001420</v>
          </cell>
          <cell r="T513" t="str">
            <v>000010</v>
          </cell>
          <cell r="U513">
            <v>39171</v>
          </cell>
          <cell r="V513">
            <v>39263</v>
          </cell>
          <cell r="W513">
            <v>39326</v>
          </cell>
          <cell r="X513">
            <v>0</v>
          </cell>
          <cell r="Y513">
            <v>1331.68</v>
          </cell>
          <cell r="Z513">
            <v>697.59</v>
          </cell>
          <cell r="AA513">
            <v>1</v>
          </cell>
          <cell r="AC513">
            <v>28.79</v>
          </cell>
          <cell r="AD513">
            <v>34.32</v>
          </cell>
          <cell r="AE513">
            <v>34.32</v>
          </cell>
          <cell r="AF513">
            <v>80</v>
          </cell>
          <cell r="AG513">
            <v>0</v>
          </cell>
          <cell r="AI513">
            <v>1297.3600000000001</v>
          </cell>
          <cell r="AJ513">
            <v>1331.68</v>
          </cell>
          <cell r="AK513">
            <v>696.5</v>
          </cell>
          <cell r="AL513">
            <v>239.08</v>
          </cell>
          <cell r="AM513">
            <v>154.2441025641026</v>
          </cell>
          <cell r="AN513">
            <v>91.15</v>
          </cell>
          <cell r="AO513">
            <v>297.75</v>
          </cell>
          <cell r="AP513">
            <v>67</v>
          </cell>
          <cell r="AQ513">
            <v>67</v>
          </cell>
          <cell r="AR513">
            <v>60</v>
          </cell>
        </row>
        <row r="514">
          <cell r="A514">
            <v>106174070</v>
          </cell>
          <cell r="B514">
            <v>0.96875355121989903</v>
          </cell>
          <cell r="G514" t="str">
            <v>148.078 606 W CASINO RD # POOL EVERETT</v>
          </cell>
          <cell r="H514" t="str">
            <v>CGN1</v>
          </cell>
          <cell r="I514" t="str">
            <v>SC1</v>
          </cell>
          <cell r="J514" t="str">
            <v>WA13100050</v>
          </cell>
          <cell r="K514" t="str">
            <v>Commercial Svc/MSA</v>
          </cell>
          <cell r="L514" t="str">
            <v>S.11027.01.01</v>
          </cell>
          <cell r="M514" t="str">
            <v>CAP_Comm/Ind Service</v>
          </cell>
          <cell r="N514" t="str">
            <v>MNSNHG</v>
          </cell>
          <cell r="O514" t="str">
            <v>PILCHUCK - MARYSVILLE - GAS</v>
          </cell>
          <cell r="P514" t="str">
            <v>X227996076</v>
          </cell>
          <cell r="Q514" t="str">
            <v>CUSTOMER</v>
          </cell>
          <cell r="R514" t="str">
            <v>?</v>
          </cell>
          <cell r="S514" t="str">
            <v>25000946</v>
          </cell>
          <cell r="T514" t="str">
            <v>000010</v>
          </cell>
          <cell r="U514">
            <v>38975</v>
          </cell>
          <cell r="V514">
            <v>39050</v>
          </cell>
          <cell r="W514">
            <v>39109</v>
          </cell>
          <cell r="X514">
            <v>0</v>
          </cell>
          <cell r="Y514">
            <v>12022.36</v>
          </cell>
          <cell r="Z514">
            <v>8165.88</v>
          </cell>
          <cell r="AA514">
            <v>1</v>
          </cell>
          <cell r="AC514">
            <v>27.45</v>
          </cell>
          <cell r="AD514">
            <v>32.72</v>
          </cell>
          <cell r="AE514">
            <v>32.72</v>
          </cell>
          <cell r="AF514">
            <v>315</v>
          </cell>
          <cell r="AG514">
            <v>0</v>
          </cell>
          <cell r="AI514">
            <v>11989.640000000001</v>
          </cell>
          <cell r="AJ514">
            <v>12022.36</v>
          </cell>
          <cell r="AK514">
            <v>8142.48</v>
          </cell>
          <cell r="AL514">
            <v>2274.59</v>
          </cell>
          <cell r="AM514">
            <v>1392.5103094606548</v>
          </cell>
          <cell r="AN514">
            <v>1018.31</v>
          </cell>
          <cell r="AO514">
            <v>482.76</v>
          </cell>
          <cell r="AP514">
            <v>190</v>
          </cell>
          <cell r="AQ514">
            <v>280</v>
          </cell>
          <cell r="AR514">
            <v>252</v>
          </cell>
        </row>
        <row r="515">
          <cell r="A515">
            <v>106186845</v>
          </cell>
          <cell r="B515">
            <v>0.96903330988103065</v>
          </cell>
          <cell r="C515" t="str">
            <v>N</v>
          </cell>
          <cell r="E515" t="str">
            <v>X</v>
          </cell>
          <cell r="F515" t="str">
            <v>Exclude due to obsolete service master ((QSC3-23 NCC Gas Convers.S/L Side Svc))</v>
          </cell>
          <cell r="G515" t="str">
            <v>252.044  522 GOVE ST STEILACOOM</v>
          </cell>
          <cell r="H515" t="str">
            <v>CGN1</v>
          </cell>
          <cell r="I515" t="str">
            <v>SC1</v>
          </cell>
          <cell r="J515" t="str">
            <v>WA12700150</v>
          </cell>
          <cell r="K515" t="str">
            <v>Commercial Svc/MSA</v>
          </cell>
          <cell r="L515" t="str">
            <v>P.11027.01.01</v>
          </cell>
          <cell r="M515" t="str">
            <v>CAP_Comm/Ind serv</v>
          </cell>
          <cell r="N515" t="str">
            <v>QSWPRG</v>
          </cell>
          <cell r="O515" t="str">
            <v>QUANTA - PUYALLUP - GAS</v>
          </cell>
          <cell r="P515" t="str">
            <v>X246811843</v>
          </cell>
          <cell r="Q515" t="str">
            <v>CUSTOMER</v>
          </cell>
          <cell r="R515" t="str">
            <v>?</v>
          </cell>
          <cell r="S515" t="str">
            <v/>
          </cell>
          <cell r="T515" t="str">
            <v>000000</v>
          </cell>
          <cell r="U515">
            <v>39024</v>
          </cell>
          <cell r="V515">
            <v>39109</v>
          </cell>
          <cell r="W515">
            <v>39172</v>
          </cell>
          <cell r="X515">
            <v>0</v>
          </cell>
          <cell r="Y515">
            <v>3333.58</v>
          </cell>
          <cell r="Z515">
            <v>2018.99</v>
          </cell>
          <cell r="AA515">
            <v>1</v>
          </cell>
          <cell r="AC515">
            <v>27.66</v>
          </cell>
          <cell r="AD515">
            <v>32.97</v>
          </cell>
          <cell r="AE515">
            <v>32.97</v>
          </cell>
          <cell r="AF515">
            <v>160</v>
          </cell>
          <cell r="AG515">
            <v>0</v>
          </cell>
          <cell r="AI515">
            <v>3300.61</v>
          </cell>
          <cell r="AJ515">
            <v>3333.58</v>
          </cell>
          <cell r="AK515">
            <v>2006.97</v>
          </cell>
          <cell r="AL515">
            <v>653.83000000000004</v>
          </cell>
          <cell r="AM515">
            <v>386.11757736516347</v>
          </cell>
          <cell r="AN515">
            <v>339.2</v>
          </cell>
          <cell r="AO515">
            <v>269.2</v>
          </cell>
          <cell r="AP515">
            <v>1</v>
          </cell>
          <cell r="AQ515">
            <v>147</v>
          </cell>
          <cell r="AR515">
            <v>118</v>
          </cell>
        </row>
        <row r="516">
          <cell r="A516">
            <v>106193239</v>
          </cell>
          <cell r="B516">
            <v>0.96936648799768577</v>
          </cell>
          <cell r="C516" t="str">
            <v>N</v>
          </cell>
          <cell r="D516" t="str">
            <v>X</v>
          </cell>
          <cell r="F516" t="str">
            <v>Exclude due to material issues</v>
          </cell>
          <cell r="G516" t="str">
            <v>116.083 17016 TWIN LAKES AVE MARYSVILLE</v>
          </cell>
          <cell r="H516" t="str">
            <v>CGN1</v>
          </cell>
          <cell r="I516" t="str">
            <v>SC1</v>
          </cell>
          <cell r="J516" t="str">
            <v>WA03100110</v>
          </cell>
          <cell r="K516" t="str">
            <v>Commercial Svc/MSA</v>
          </cell>
          <cell r="L516" t="str">
            <v>S.11027.01.01</v>
          </cell>
          <cell r="M516" t="str">
            <v>CAP_Comm/Ind Service</v>
          </cell>
          <cell r="N516" t="str">
            <v>MNSNHG</v>
          </cell>
          <cell r="O516" t="str">
            <v>PILCHUCK - MARYSVILLE - GAS</v>
          </cell>
          <cell r="P516" t="str">
            <v>X260271270</v>
          </cell>
          <cell r="Q516" t="str">
            <v>?</v>
          </cell>
          <cell r="R516" t="str">
            <v>?</v>
          </cell>
          <cell r="S516" t="str">
            <v/>
          </cell>
          <cell r="T516" t="str">
            <v>000000</v>
          </cell>
          <cell r="U516">
            <v>39170</v>
          </cell>
          <cell r="V516">
            <v>39228</v>
          </cell>
          <cell r="W516">
            <v>39291</v>
          </cell>
          <cell r="X516">
            <v>0</v>
          </cell>
          <cell r="Y516">
            <v>5511.27</v>
          </cell>
          <cell r="Z516">
            <v>3240.97</v>
          </cell>
          <cell r="AA516">
            <v>1</v>
          </cell>
          <cell r="AC516">
            <v>0</v>
          </cell>
          <cell r="AD516">
            <v>0</v>
          </cell>
          <cell r="AE516">
            <v>0</v>
          </cell>
          <cell r="AF516">
            <v>180</v>
          </cell>
          <cell r="AG516">
            <v>0</v>
          </cell>
          <cell r="AI516">
            <v>5511.27</v>
          </cell>
          <cell r="AJ516">
            <v>5511.27</v>
          </cell>
          <cell r="AK516">
            <v>3220.44</v>
          </cell>
          <cell r="AL516">
            <v>950.14</v>
          </cell>
          <cell r="AM516">
            <v>638.35222811671065</v>
          </cell>
          <cell r="AN516">
            <v>348.86</v>
          </cell>
          <cell r="AO516">
            <v>951.19</v>
          </cell>
          <cell r="AP516">
            <v>145</v>
          </cell>
          <cell r="AQ516">
            <v>160</v>
          </cell>
          <cell r="AR516">
            <v>144</v>
          </cell>
        </row>
        <row r="517">
          <cell r="A517">
            <v>106193494</v>
          </cell>
          <cell r="B517">
            <v>0.96999059902895279</v>
          </cell>
          <cell r="G517" t="str">
            <v>149.081 1102 SE EVERETT MALL WAY # G-1 E</v>
          </cell>
          <cell r="H517" t="str">
            <v>CGN1</v>
          </cell>
          <cell r="I517" t="str">
            <v>SC3</v>
          </cell>
          <cell r="J517" t="str">
            <v>WA13100050</v>
          </cell>
          <cell r="K517" t="str">
            <v>Commercial Svc/Multi-Mtr</v>
          </cell>
          <cell r="L517" t="str">
            <v>S.11027.01.01</v>
          </cell>
          <cell r="M517" t="str">
            <v>CAP_Comm/Ind Service</v>
          </cell>
          <cell r="N517" t="str">
            <v>MNSNHG</v>
          </cell>
          <cell r="O517" t="str">
            <v>PILCHUCK - MARYSVILLE - GAS</v>
          </cell>
          <cell r="P517" t="str">
            <v>X260752920</v>
          </cell>
          <cell r="Q517" t="str">
            <v>CUSTOMER</v>
          </cell>
          <cell r="R517" t="str">
            <v>?</v>
          </cell>
          <cell r="S517" t="str">
            <v/>
          </cell>
          <cell r="T517" t="str">
            <v>000000</v>
          </cell>
          <cell r="U517">
            <v>39192</v>
          </cell>
          <cell r="V517">
            <v>39263</v>
          </cell>
          <cell r="W517">
            <v>39326</v>
          </cell>
          <cell r="X517">
            <v>0</v>
          </cell>
          <cell r="Y517">
            <v>5850.46</v>
          </cell>
          <cell r="Z517">
            <v>3117.77</v>
          </cell>
          <cell r="AA517">
            <v>1</v>
          </cell>
          <cell r="AC517">
            <v>0</v>
          </cell>
          <cell r="AD517">
            <v>0</v>
          </cell>
          <cell r="AE517">
            <v>0</v>
          </cell>
          <cell r="AF517">
            <v>23</v>
          </cell>
          <cell r="AG517">
            <v>0</v>
          </cell>
          <cell r="AI517">
            <v>5850.46</v>
          </cell>
          <cell r="AJ517">
            <v>5850.46</v>
          </cell>
          <cell r="AK517">
            <v>3113.93</v>
          </cell>
          <cell r="AL517">
            <v>1290.7</v>
          </cell>
          <cell r="AM517">
            <v>677.63948717948733</v>
          </cell>
          <cell r="AN517">
            <v>721.33</v>
          </cell>
          <cell r="AO517">
            <v>694.85</v>
          </cell>
          <cell r="AP517">
            <v>21</v>
          </cell>
          <cell r="AQ517">
            <v>36</v>
          </cell>
          <cell r="AR517">
            <v>32</v>
          </cell>
        </row>
        <row r="518">
          <cell r="A518">
            <v>106192047</v>
          </cell>
          <cell r="B518">
            <v>0.97178872988464082</v>
          </cell>
          <cell r="C518" t="str">
            <v>N</v>
          </cell>
          <cell r="D518" t="str">
            <v>X</v>
          </cell>
          <cell r="F518" t="str">
            <v>Exclude due to material issues</v>
          </cell>
          <cell r="G518" t="str">
            <v>218.077 6719 S 211TH ST # A KENT</v>
          </cell>
          <cell r="H518" t="str">
            <v>CGN1</v>
          </cell>
          <cell r="I518" t="str">
            <v>SC3</v>
          </cell>
          <cell r="J518" t="str">
            <v>WA11700150</v>
          </cell>
          <cell r="K518" t="str">
            <v>Commercial Svc/Multi-Mtr</v>
          </cell>
          <cell r="L518" t="str">
            <v>P.11027.01.01</v>
          </cell>
          <cell r="M518" t="str">
            <v>CAP_Comm/Ind serv</v>
          </cell>
          <cell r="N518" t="str">
            <v>QCSOKG</v>
          </cell>
          <cell r="O518" t="str">
            <v>QUANTA - SOUTH KING - GAS</v>
          </cell>
          <cell r="P518" t="str">
            <v>X240396848</v>
          </cell>
          <cell r="Q518" t="str">
            <v>CUSTOMER</v>
          </cell>
          <cell r="R518" t="str">
            <v>?</v>
          </cell>
          <cell r="S518" t="str">
            <v>35001385</v>
          </cell>
          <cell r="T518" t="str">
            <v>000040</v>
          </cell>
          <cell r="U518">
            <v>39181</v>
          </cell>
          <cell r="V518">
            <v>39263</v>
          </cell>
          <cell r="W518">
            <v>39326</v>
          </cell>
          <cell r="X518">
            <v>0</v>
          </cell>
          <cell r="Y518">
            <v>2144.12</v>
          </cell>
          <cell r="Z518">
            <v>945.15</v>
          </cell>
          <cell r="AA518">
            <v>1</v>
          </cell>
          <cell r="AC518">
            <v>0</v>
          </cell>
          <cell r="AD518">
            <v>0</v>
          </cell>
          <cell r="AE518">
            <v>0</v>
          </cell>
          <cell r="AF518">
            <v>10</v>
          </cell>
          <cell r="AG518">
            <v>0</v>
          </cell>
          <cell r="AI518">
            <v>2144.12</v>
          </cell>
          <cell r="AJ518">
            <v>2144.12</v>
          </cell>
          <cell r="AK518">
            <v>939.92</v>
          </cell>
          <cell r="AL518">
            <v>374.83</v>
          </cell>
          <cell r="AM518">
            <v>248.34634836427949</v>
          </cell>
          <cell r="AN518">
            <v>101.54</v>
          </cell>
          <cell r="AO518">
            <v>716.79</v>
          </cell>
          <cell r="AP518">
            <v>90</v>
          </cell>
          <cell r="AQ518">
            <v>100</v>
          </cell>
          <cell r="AR518">
            <v>90</v>
          </cell>
        </row>
        <row r="519">
          <cell r="A519">
            <v>106171847</v>
          </cell>
          <cell r="B519">
            <v>0.97395821191197385</v>
          </cell>
          <cell r="G519" t="str">
            <v>268.012 305 COOPER POINT RD NW OLYMPIA</v>
          </cell>
          <cell r="H519" t="str">
            <v>CGN1</v>
          </cell>
          <cell r="I519" t="str">
            <v>SC1</v>
          </cell>
          <cell r="J519" t="str">
            <v>WA03400030</v>
          </cell>
          <cell r="K519" t="str">
            <v>Commercial Svc/MSA</v>
          </cell>
          <cell r="L519" t="str">
            <v>P.11027.01.01</v>
          </cell>
          <cell r="M519" t="str">
            <v>CAP_Comm/Ind serv</v>
          </cell>
          <cell r="N519" t="str">
            <v>QSTHLG</v>
          </cell>
          <cell r="O519" t="str">
            <v>QUANTA - OLYMPIA - GAS</v>
          </cell>
          <cell r="P519" t="str">
            <v>X221559721</v>
          </cell>
          <cell r="Q519" t="str">
            <v>PSE</v>
          </cell>
          <cell r="R519" t="str">
            <v>NO</v>
          </cell>
          <cell r="S519" t="str">
            <v>35001103</v>
          </cell>
          <cell r="T519" t="str">
            <v>000010</v>
          </cell>
          <cell r="U519">
            <v>38925</v>
          </cell>
          <cell r="V519">
            <v>38990</v>
          </cell>
          <cell r="W519">
            <v>39050</v>
          </cell>
          <cell r="X519">
            <v>0</v>
          </cell>
          <cell r="Y519">
            <v>5455.71</v>
          </cell>
          <cell r="Z519">
            <v>2720.91</v>
          </cell>
          <cell r="AA519">
            <v>1</v>
          </cell>
          <cell r="AB519">
            <v>164.31</v>
          </cell>
          <cell r="AC519">
            <v>744.94</v>
          </cell>
          <cell r="AD519">
            <v>887.97</v>
          </cell>
          <cell r="AE519">
            <v>1085.1405212100001</v>
          </cell>
          <cell r="AF519">
            <v>50</v>
          </cell>
          <cell r="AG519">
            <v>0</v>
          </cell>
          <cell r="AI519">
            <v>4370.5694787900002</v>
          </cell>
          <cell r="AJ519">
            <v>5455.71</v>
          </cell>
          <cell r="AK519">
            <v>2718.34</v>
          </cell>
          <cell r="AL519">
            <v>1067.55</v>
          </cell>
          <cell r="AM519">
            <v>631.91689655172377</v>
          </cell>
          <cell r="AN519">
            <v>328.42</v>
          </cell>
          <cell r="AO519">
            <v>1324.63</v>
          </cell>
          <cell r="AP519">
            <v>8</v>
          </cell>
          <cell r="AQ519">
            <v>7</v>
          </cell>
          <cell r="AR519">
            <v>6</v>
          </cell>
        </row>
        <row r="520">
          <cell r="A520">
            <v>106191895</v>
          </cell>
          <cell r="B520">
            <v>0.9743025347476244</v>
          </cell>
          <cell r="C520" t="str">
            <v>N</v>
          </cell>
          <cell r="D520" t="str">
            <v>X</v>
          </cell>
          <cell r="F520" t="str">
            <v>Exclude due to material issues</v>
          </cell>
          <cell r="G520" t="str">
            <v>201.071 7343 E MARGINAL WAY S SEATTLE</v>
          </cell>
          <cell r="H520" t="str">
            <v>CGN1</v>
          </cell>
          <cell r="I520" t="str">
            <v>SC1</v>
          </cell>
          <cell r="J520" t="str">
            <v>WA11700260</v>
          </cell>
          <cell r="K520" t="str">
            <v>Commercial Svc/MSA</v>
          </cell>
          <cell r="L520" t="str">
            <v>S.11027.01.01</v>
          </cell>
          <cell r="M520" t="str">
            <v>CAP_Comm/Ind Service</v>
          </cell>
          <cell r="N520" t="str">
            <v>MCSSEG</v>
          </cell>
          <cell r="O520" t="str">
            <v>PILCHUCK - KENT - GAS</v>
          </cell>
          <cell r="P520" t="str">
            <v>X257562694</v>
          </cell>
          <cell r="Q520" t="str">
            <v>PSE</v>
          </cell>
          <cell r="R520" t="str">
            <v>NO</v>
          </cell>
          <cell r="S520" t="str">
            <v/>
          </cell>
          <cell r="T520" t="str">
            <v>000000</v>
          </cell>
          <cell r="U520">
            <v>39234</v>
          </cell>
          <cell r="V520">
            <v>39326</v>
          </cell>
          <cell r="X520">
            <v>0</v>
          </cell>
          <cell r="Y520">
            <v>6007.52</v>
          </cell>
          <cell r="Z520">
            <v>2876.47</v>
          </cell>
          <cell r="AA520">
            <v>1</v>
          </cell>
          <cell r="AC520">
            <v>0</v>
          </cell>
          <cell r="AD520">
            <v>0</v>
          </cell>
          <cell r="AE520">
            <v>0</v>
          </cell>
          <cell r="AF520">
            <v>20</v>
          </cell>
          <cell r="AG520">
            <v>0</v>
          </cell>
          <cell r="AI520">
            <v>6007.52</v>
          </cell>
          <cell r="AJ520">
            <v>6007.52</v>
          </cell>
          <cell r="AK520">
            <v>2863.09</v>
          </cell>
          <cell r="AL520">
            <v>1213.71</v>
          </cell>
          <cell r="AM520">
            <v>695.83122900088438</v>
          </cell>
          <cell r="AN520">
            <v>762.02</v>
          </cell>
          <cell r="AO520">
            <v>771.18</v>
          </cell>
          <cell r="AP520">
            <v>13</v>
          </cell>
          <cell r="AQ520">
            <v>25</v>
          </cell>
          <cell r="AR520">
            <v>23</v>
          </cell>
        </row>
        <row r="521">
          <cell r="A521">
            <v>106192520</v>
          </cell>
          <cell r="B521">
            <v>0.97973404052438995</v>
          </cell>
          <cell r="C521" t="str">
            <v>N</v>
          </cell>
          <cell r="D521" t="str">
            <v>X</v>
          </cell>
          <cell r="F521" t="str">
            <v>Exclude due to material issues</v>
          </cell>
          <cell r="G521" t="str">
            <v>192.070A 401 5TH AVE    SEATTLE</v>
          </cell>
          <cell r="H521" t="str">
            <v>CGN1</v>
          </cell>
          <cell r="I521" t="str">
            <v>SC1</v>
          </cell>
          <cell r="J521" t="str">
            <v>WA11700260</v>
          </cell>
          <cell r="K521" t="str">
            <v>Commercial Svc/MSA</v>
          </cell>
          <cell r="L521" t="str">
            <v>S.11027.01.01</v>
          </cell>
          <cell r="M521" t="str">
            <v>CAP_Comm/Ind Service</v>
          </cell>
          <cell r="N521" t="str">
            <v>MCNSEG</v>
          </cell>
          <cell r="O521" t="str">
            <v>PILCHUCK - NOB - GAS</v>
          </cell>
          <cell r="P521" t="str">
            <v/>
          </cell>
          <cell r="Q521" t="str">
            <v/>
          </cell>
          <cell r="R521" t="str">
            <v/>
          </cell>
          <cell r="S521" t="str">
            <v/>
          </cell>
          <cell r="T521" t="str">
            <v>000000</v>
          </cell>
          <cell r="U521">
            <v>39197</v>
          </cell>
          <cell r="V521">
            <v>39263</v>
          </cell>
          <cell r="W521">
            <v>39326</v>
          </cell>
          <cell r="X521">
            <v>0</v>
          </cell>
          <cell r="Y521">
            <v>2165.3200000000002</v>
          </cell>
          <cell r="Z521">
            <v>454.59</v>
          </cell>
          <cell r="AA521">
            <v>1</v>
          </cell>
          <cell r="AC521">
            <v>0</v>
          </cell>
          <cell r="AD521">
            <v>0</v>
          </cell>
          <cell r="AE521">
            <v>0</v>
          </cell>
          <cell r="AF521">
            <v>0</v>
          </cell>
          <cell r="AG521">
            <v>0</v>
          </cell>
          <cell r="AI521">
            <v>2165.3200000000002</v>
          </cell>
          <cell r="AJ521">
            <v>2165.3200000000002</v>
          </cell>
          <cell r="AK521">
            <v>454.03</v>
          </cell>
          <cell r="AL521">
            <v>499.61</v>
          </cell>
          <cell r="AM521">
            <v>250.80187444739181</v>
          </cell>
          <cell r="AN521">
            <v>235.11</v>
          </cell>
          <cell r="AO521">
            <v>969.96</v>
          </cell>
          <cell r="AP521">
            <v>14</v>
          </cell>
          <cell r="AQ521">
            <v>15</v>
          </cell>
          <cell r="AR521">
            <v>14</v>
          </cell>
        </row>
        <row r="522">
          <cell r="A522">
            <v>106194626</v>
          </cell>
          <cell r="B522">
            <v>0.98088528127082175</v>
          </cell>
          <cell r="G522" t="str">
            <v>246.055 5201 S BURLINGTON WAY TACOMA</v>
          </cell>
          <cell r="H522" t="str">
            <v>CGN1</v>
          </cell>
          <cell r="I522" t="str">
            <v>SC1</v>
          </cell>
          <cell r="J522" t="str">
            <v>WA12700170</v>
          </cell>
          <cell r="K522" t="str">
            <v>Commercial Svc/MSA</v>
          </cell>
          <cell r="L522" t="str">
            <v>S.11027.01.01</v>
          </cell>
          <cell r="M522" t="str">
            <v>CAP_Comm/Ind Service</v>
          </cell>
          <cell r="N522" t="str">
            <v>MSEPRG</v>
          </cell>
          <cell r="O522" t="str">
            <v>PILCHUCK - LAKEWOOD - GAS</v>
          </cell>
          <cell r="P522" t="str">
            <v>X239277633</v>
          </cell>
          <cell r="Q522" t="str">
            <v>CUSTOMER</v>
          </cell>
          <cell r="R522" t="str">
            <v>NO</v>
          </cell>
          <cell r="S522" t="str">
            <v>25001368</v>
          </cell>
          <cell r="T522" t="str">
            <v>000010</v>
          </cell>
          <cell r="U522">
            <v>39240</v>
          </cell>
          <cell r="V522">
            <v>39326</v>
          </cell>
          <cell r="X522">
            <v>0.09</v>
          </cell>
          <cell r="Y522">
            <v>10282.549999999999</v>
          </cell>
          <cell r="Z522">
            <v>7164.73</v>
          </cell>
          <cell r="AA522">
            <v>1</v>
          </cell>
          <cell r="AB522">
            <v>197.73</v>
          </cell>
          <cell r="AC522">
            <v>0</v>
          </cell>
          <cell r="AD522">
            <v>0</v>
          </cell>
          <cell r="AE522">
            <v>237.27422042999996</v>
          </cell>
          <cell r="AF522">
            <v>224</v>
          </cell>
          <cell r="AG522">
            <v>0</v>
          </cell>
          <cell r="AI522">
            <v>10045.18577957</v>
          </cell>
          <cell r="AJ522">
            <v>10282.459999999999</v>
          </cell>
          <cell r="AK522">
            <v>7148.64</v>
          </cell>
          <cell r="AL522">
            <v>1632.28</v>
          </cell>
          <cell r="AM522">
            <v>1190.983430592396</v>
          </cell>
          <cell r="AN522">
            <v>733.37</v>
          </cell>
          <cell r="AO522">
            <v>711.68</v>
          </cell>
          <cell r="AP522">
            <v>211</v>
          </cell>
          <cell r="AQ522">
            <v>235</v>
          </cell>
          <cell r="AR522">
            <v>212</v>
          </cell>
        </row>
        <row r="523">
          <cell r="A523">
            <v>106179647</v>
          </cell>
          <cell r="B523">
            <v>0.98124775225970073</v>
          </cell>
          <cell r="G523" t="str">
            <v>188.071E 731 BROADWAY E SEATTLE</v>
          </cell>
          <cell r="H523" t="str">
            <v>CGN1</v>
          </cell>
          <cell r="I523" t="str">
            <v>SC1</v>
          </cell>
          <cell r="J523" t="str">
            <v>WA11700260</v>
          </cell>
          <cell r="K523" t="str">
            <v>Commercial Svc/MSA</v>
          </cell>
          <cell r="L523" t="str">
            <v>S.11027.01.01</v>
          </cell>
          <cell r="M523" t="str">
            <v>CAP_Comm/Ind Service</v>
          </cell>
          <cell r="N523" t="str">
            <v>MCNSEG</v>
          </cell>
          <cell r="O523" t="str">
            <v>PILCHUCK - NOB - GAS</v>
          </cell>
          <cell r="P523" t="str">
            <v>X235518134</v>
          </cell>
          <cell r="Q523" t="str">
            <v>PSE</v>
          </cell>
          <cell r="R523" t="str">
            <v>?</v>
          </cell>
          <cell r="S523" t="str">
            <v/>
          </cell>
          <cell r="T523" t="str">
            <v>000000</v>
          </cell>
          <cell r="U523">
            <v>38915</v>
          </cell>
          <cell r="V523">
            <v>38990</v>
          </cell>
          <cell r="W523">
            <v>39050</v>
          </cell>
          <cell r="X523">
            <v>0</v>
          </cell>
          <cell r="Y523">
            <v>5405.87</v>
          </cell>
          <cell r="Z523">
            <v>3064.55</v>
          </cell>
          <cell r="AA523">
            <v>1</v>
          </cell>
          <cell r="AB523">
            <v>164.32</v>
          </cell>
          <cell r="AC523">
            <v>0</v>
          </cell>
          <cell r="AD523">
            <v>0</v>
          </cell>
          <cell r="AE523">
            <v>197.18252111999999</v>
          </cell>
          <cell r="AF523">
            <v>80</v>
          </cell>
          <cell r="AG523">
            <v>0</v>
          </cell>
          <cell r="AI523">
            <v>5208.6874788799996</v>
          </cell>
          <cell r="AJ523">
            <v>5405.87</v>
          </cell>
          <cell r="AK523">
            <v>3060.72</v>
          </cell>
          <cell r="AL523">
            <v>1208.05</v>
          </cell>
          <cell r="AM523">
            <v>626.14409372236969</v>
          </cell>
          <cell r="AN523">
            <v>537.79</v>
          </cell>
          <cell r="AO523">
            <v>559.63</v>
          </cell>
          <cell r="AP523">
            <v>24</v>
          </cell>
          <cell r="AQ523">
            <v>50</v>
          </cell>
          <cell r="AR523">
            <v>45</v>
          </cell>
        </row>
        <row r="524">
          <cell r="A524">
            <v>106174670</v>
          </cell>
          <cell r="B524">
            <v>0.98218201867793908</v>
          </cell>
          <cell r="C524" t="str">
            <v>N</v>
          </cell>
          <cell r="D524" t="str">
            <v>X</v>
          </cell>
          <cell r="F524" t="str">
            <v>Exclude due to material issues</v>
          </cell>
          <cell r="G524" t="str">
            <v>210.081 365 S GRADY WAY #A RENTON</v>
          </cell>
          <cell r="H524" t="str">
            <v>CGN1</v>
          </cell>
          <cell r="I524" t="str">
            <v>SC3</v>
          </cell>
          <cell r="J524" t="str">
            <v>WA11700250</v>
          </cell>
          <cell r="K524" t="str">
            <v>Commercial Svc/Multi-Mtr</v>
          </cell>
          <cell r="L524" t="str">
            <v>P.11027.01.01</v>
          </cell>
          <cell r="M524" t="str">
            <v>CAP_Comm/Ind serv</v>
          </cell>
          <cell r="N524" t="str">
            <v>QCSOKG</v>
          </cell>
          <cell r="O524" t="str">
            <v>QUANTA - SOUTH KING - GAS</v>
          </cell>
          <cell r="P524" t="str">
            <v>X228861351</v>
          </cell>
          <cell r="Q524" t="str">
            <v>CUSTOMER</v>
          </cell>
          <cell r="R524" t="str">
            <v>?</v>
          </cell>
          <cell r="S524" t="str">
            <v/>
          </cell>
          <cell r="T524" t="str">
            <v>000000</v>
          </cell>
          <cell r="U524">
            <v>38979</v>
          </cell>
          <cell r="V524">
            <v>39050</v>
          </cell>
          <cell r="W524">
            <v>39109</v>
          </cell>
          <cell r="X524">
            <v>0</v>
          </cell>
          <cell r="Y524">
            <v>1550.55</v>
          </cell>
          <cell r="Z524">
            <v>451.1</v>
          </cell>
          <cell r="AA524">
            <v>1</v>
          </cell>
          <cell r="AC524">
            <v>0</v>
          </cell>
          <cell r="AD524">
            <v>0</v>
          </cell>
          <cell r="AE524">
            <v>0</v>
          </cell>
          <cell r="AF524">
            <v>30</v>
          </cell>
          <cell r="AG524">
            <v>0</v>
          </cell>
          <cell r="AI524">
            <v>1550.55</v>
          </cell>
          <cell r="AJ524">
            <v>1550.55</v>
          </cell>
          <cell r="AK524">
            <v>449.59</v>
          </cell>
          <cell r="AL524">
            <v>276.98</v>
          </cell>
          <cell r="AM524">
            <v>179.59509283819625</v>
          </cell>
          <cell r="AN524">
            <v>47.98</v>
          </cell>
          <cell r="AO524">
            <v>772.12</v>
          </cell>
          <cell r="AP524">
            <v>43</v>
          </cell>
          <cell r="AQ524">
            <v>52</v>
          </cell>
          <cell r="AR524">
            <v>47</v>
          </cell>
        </row>
        <row r="525">
          <cell r="A525">
            <v>106195296</v>
          </cell>
          <cell r="B525">
            <v>0.98741573450095443</v>
          </cell>
          <cell r="G525" t="str">
            <v>2430078 14330 32ND ST E SUMNER</v>
          </cell>
          <cell r="H525" t="str">
            <v>CGN1</v>
          </cell>
          <cell r="I525" t="str">
            <v>SC1</v>
          </cell>
          <cell r="J525" t="str">
            <v>WA12700160</v>
          </cell>
          <cell r="K525" t="str">
            <v>Commercial Svc/MSA</v>
          </cell>
          <cell r="L525" t="str">
            <v>P.11027.01.01</v>
          </cell>
          <cell r="M525" t="str">
            <v>CAP_Comm/Ind serv</v>
          </cell>
          <cell r="N525" t="str">
            <v>QSWPRG</v>
          </cell>
          <cell r="O525" t="str">
            <v>QUANTA - PUYALLUP - GAS</v>
          </cell>
          <cell r="P525" t="str">
            <v>X263840885</v>
          </cell>
          <cell r="Q525" t="str">
            <v>?</v>
          </cell>
          <cell r="R525" t="str">
            <v>NO</v>
          </cell>
          <cell r="S525" t="str">
            <v>25001426</v>
          </cell>
          <cell r="T525" t="str">
            <v>000010</v>
          </cell>
          <cell r="U525">
            <v>39261</v>
          </cell>
          <cell r="V525">
            <v>39326</v>
          </cell>
          <cell r="X525">
            <v>0</v>
          </cell>
          <cell r="Y525">
            <v>251.85</v>
          </cell>
          <cell r="Z525">
            <v>52.39</v>
          </cell>
          <cell r="AA525">
            <v>1</v>
          </cell>
          <cell r="AC525">
            <v>28.97</v>
          </cell>
          <cell r="AD525">
            <v>34.53</v>
          </cell>
          <cell r="AE525">
            <v>34.53</v>
          </cell>
          <cell r="AF525">
            <v>6</v>
          </cell>
          <cell r="AG525">
            <v>0</v>
          </cell>
          <cell r="AI525">
            <v>217.32</v>
          </cell>
          <cell r="AJ525">
            <v>251.85</v>
          </cell>
          <cell r="AK525">
            <v>52.17</v>
          </cell>
          <cell r="AL525">
            <v>39.659999999999997</v>
          </cell>
          <cell r="AM525">
            <v>29.170954907161814</v>
          </cell>
          <cell r="AN525">
            <v>5.89</v>
          </cell>
          <cell r="AO525">
            <v>153.61000000000001</v>
          </cell>
          <cell r="AP525">
            <v>5</v>
          </cell>
          <cell r="AQ525">
            <v>3</v>
          </cell>
          <cell r="AR525">
            <v>3</v>
          </cell>
        </row>
        <row r="526">
          <cell r="A526">
            <v>106190945</v>
          </cell>
          <cell r="B526">
            <v>0.98774273515945366</v>
          </cell>
          <cell r="G526" t="str">
            <v>249.074 615 E PIONEER PUYALLUP</v>
          </cell>
          <cell r="H526" t="str">
            <v>CGN1</v>
          </cell>
          <cell r="I526" t="str">
            <v>SC1</v>
          </cell>
          <cell r="J526" t="str">
            <v>WA12700270</v>
          </cell>
          <cell r="K526" t="str">
            <v>Commercial Svc/MSA</v>
          </cell>
          <cell r="L526" t="str">
            <v>P.11027.01.01</v>
          </cell>
          <cell r="M526" t="str">
            <v>CAP_Comm/Ind serv</v>
          </cell>
          <cell r="N526" t="str">
            <v>QSWPRG</v>
          </cell>
          <cell r="O526" t="str">
            <v>QUANTA - PUYALLUP - GAS</v>
          </cell>
          <cell r="P526" t="str">
            <v>X251558279</v>
          </cell>
          <cell r="Q526" t="str">
            <v>CUSTOMER</v>
          </cell>
          <cell r="R526" t="str">
            <v>NO</v>
          </cell>
          <cell r="S526" t="str">
            <v/>
          </cell>
          <cell r="T526" t="str">
            <v>000000</v>
          </cell>
          <cell r="U526">
            <v>39160</v>
          </cell>
          <cell r="V526">
            <v>39228</v>
          </cell>
          <cell r="W526">
            <v>39291</v>
          </cell>
          <cell r="X526">
            <v>0</v>
          </cell>
          <cell r="Y526">
            <v>455.06</v>
          </cell>
          <cell r="Z526">
            <v>93.97</v>
          </cell>
          <cell r="AA526">
            <v>1</v>
          </cell>
          <cell r="AB526">
            <v>170.13</v>
          </cell>
          <cell r="AC526">
            <v>0</v>
          </cell>
          <cell r="AD526">
            <v>0</v>
          </cell>
          <cell r="AE526">
            <v>204.15446882999998</v>
          </cell>
          <cell r="AF526">
            <v>16</v>
          </cell>
          <cell r="AG526">
            <v>0</v>
          </cell>
          <cell r="AI526">
            <v>250.90553117000002</v>
          </cell>
          <cell r="AJ526">
            <v>455.06</v>
          </cell>
          <cell r="AK526">
            <v>93.91</v>
          </cell>
          <cell r="AL526">
            <v>79.849999999999994</v>
          </cell>
          <cell r="AM526">
            <v>52.708099027409389</v>
          </cell>
          <cell r="AN526">
            <v>9.7100000000000009</v>
          </cell>
          <cell r="AO526">
            <v>271.01</v>
          </cell>
          <cell r="AP526">
            <v>9</v>
          </cell>
          <cell r="AQ526">
            <v>9</v>
          </cell>
          <cell r="AR526">
            <v>7</v>
          </cell>
        </row>
        <row r="527">
          <cell r="A527">
            <v>106193034</v>
          </cell>
          <cell r="B527">
            <v>0.98842270720258973</v>
          </cell>
          <cell r="G527" t="str">
            <v>116.084 3911 171ST  ST NE   ARLINGTON</v>
          </cell>
          <cell r="H527" t="str">
            <v>CGN1</v>
          </cell>
          <cell r="I527" t="str">
            <v>SC1</v>
          </cell>
          <cell r="J527" t="str">
            <v>WA03100010</v>
          </cell>
          <cell r="K527" t="str">
            <v>Commercial Svc/MSA</v>
          </cell>
          <cell r="L527" t="str">
            <v>S.11027.01.01</v>
          </cell>
          <cell r="M527" t="str">
            <v>CAP_Comm/Ind Service</v>
          </cell>
          <cell r="N527" t="str">
            <v>MNSNHG</v>
          </cell>
          <cell r="O527" t="str">
            <v>PILCHUCK - MARYSVILLE - GAS</v>
          </cell>
          <cell r="P527" t="str">
            <v/>
          </cell>
          <cell r="Q527" t="str">
            <v/>
          </cell>
          <cell r="R527" t="str">
            <v/>
          </cell>
          <cell r="S527" t="str">
            <v>25001335</v>
          </cell>
          <cell r="T527" t="str">
            <v>000010</v>
          </cell>
          <cell r="U527">
            <v>39170</v>
          </cell>
          <cell r="V527">
            <v>39228</v>
          </cell>
          <cell r="W527">
            <v>39291</v>
          </cell>
          <cell r="X527">
            <v>0</v>
          </cell>
          <cell r="Y527">
            <v>6434.58</v>
          </cell>
          <cell r="Z527">
            <v>4223.97</v>
          </cell>
          <cell r="AA527">
            <v>1</v>
          </cell>
          <cell r="AB527">
            <v>174.13</v>
          </cell>
          <cell r="AC527">
            <v>0</v>
          </cell>
          <cell r="AD527">
            <v>0</v>
          </cell>
          <cell r="AE527">
            <v>208.95443282999997</v>
          </cell>
          <cell r="AF527">
            <v>0</v>
          </cell>
          <cell r="AG527">
            <v>0</v>
          </cell>
          <cell r="AI527">
            <v>6225.6255671700001</v>
          </cell>
          <cell r="AJ527">
            <v>6434.58</v>
          </cell>
          <cell r="AK527">
            <v>4197.22</v>
          </cell>
          <cell r="AL527">
            <v>1116.2</v>
          </cell>
          <cell r="AM527">
            <v>745.29618037135242</v>
          </cell>
          <cell r="AN527">
            <v>454.68</v>
          </cell>
          <cell r="AO527">
            <v>613.53</v>
          </cell>
          <cell r="AP527">
            <v>79</v>
          </cell>
          <cell r="AQ527">
            <v>94</v>
          </cell>
          <cell r="AR527">
            <v>85</v>
          </cell>
        </row>
        <row r="528">
          <cell r="A528">
            <v>106194460</v>
          </cell>
          <cell r="B528">
            <v>0.99364654829542132</v>
          </cell>
          <cell r="G528" t="str">
            <v>276.014 1526 BISHOP RD SW TUMWATER</v>
          </cell>
          <cell r="H528" t="str">
            <v>CGN1</v>
          </cell>
          <cell r="I528" t="str">
            <v>SC1</v>
          </cell>
          <cell r="J528" t="str">
            <v>WA03400060</v>
          </cell>
          <cell r="K528" t="str">
            <v>Commercial Svc/MSA</v>
          </cell>
          <cell r="L528" t="str">
            <v>P.11027.01.01</v>
          </cell>
          <cell r="M528" t="str">
            <v>CAP_Comm/Ind serv</v>
          </cell>
          <cell r="N528" t="str">
            <v>QSTHLG</v>
          </cell>
          <cell r="O528" t="str">
            <v>QUANTA - OLYMPIA - GAS</v>
          </cell>
          <cell r="P528" t="str">
            <v>X262371800</v>
          </cell>
          <cell r="Q528" t="str">
            <v>CUSTOMER</v>
          </cell>
          <cell r="R528" t="str">
            <v>NO</v>
          </cell>
          <cell r="S528" t="str">
            <v>35001420</v>
          </cell>
          <cell r="T528" t="str">
            <v>000520</v>
          </cell>
          <cell r="U528">
            <v>39171</v>
          </cell>
          <cell r="V528">
            <v>39263</v>
          </cell>
          <cell r="W528">
            <v>39326</v>
          </cell>
          <cell r="X528">
            <v>0</v>
          </cell>
          <cell r="Y528">
            <v>453.13</v>
          </cell>
          <cell r="Z528">
            <v>135.38</v>
          </cell>
          <cell r="AA528">
            <v>1</v>
          </cell>
          <cell r="AC528">
            <v>28.79</v>
          </cell>
          <cell r="AD528">
            <v>34.32</v>
          </cell>
          <cell r="AE528">
            <v>34.32</v>
          </cell>
          <cell r="AF528">
            <v>15</v>
          </cell>
          <cell r="AG528">
            <v>0</v>
          </cell>
          <cell r="AI528">
            <v>418.81</v>
          </cell>
          <cell r="AJ528">
            <v>453.13</v>
          </cell>
          <cell r="AK528">
            <v>135.13999999999999</v>
          </cell>
          <cell r="AL528">
            <v>105.37</v>
          </cell>
          <cell r="AM528">
            <v>52.484553492484508</v>
          </cell>
          <cell r="AN528">
            <v>57.07</v>
          </cell>
          <cell r="AO528">
            <v>152.87</v>
          </cell>
          <cell r="AP528">
            <v>13</v>
          </cell>
          <cell r="AQ528">
            <v>13</v>
          </cell>
          <cell r="AR528">
            <v>12</v>
          </cell>
        </row>
        <row r="529">
          <cell r="A529">
            <v>106169507</v>
          </cell>
          <cell r="B529">
            <v>0.99501110407163207</v>
          </cell>
          <cell r="C529" t="str">
            <v>N</v>
          </cell>
          <cell r="D529" t="str">
            <v>X</v>
          </cell>
          <cell r="F529" t="str">
            <v>Exclude due to material issues</v>
          </cell>
          <cell r="G529" t="str">
            <v>181.081 617 MARKET ST KIRKLAND</v>
          </cell>
          <cell r="H529" t="str">
            <v>CGN1</v>
          </cell>
          <cell r="I529" t="str">
            <v>SC1</v>
          </cell>
          <cell r="J529" t="str">
            <v>WA11700160</v>
          </cell>
          <cell r="K529" t="str">
            <v>Commercial Svc/MSA</v>
          </cell>
          <cell r="L529" t="str">
            <v>P.11027.01.01</v>
          </cell>
          <cell r="M529" t="str">
            <v>CAP_Comm/Ind serv</v>
          </cell>
          <cell r="N529" t="str">
            <v>QCNOKG</v>
          </cell>
          <cell r="O529" t="str">
            <v>QUANTA - REDMOND - GAS</v>
          </cell>
          <cell r="P529" t="str">
            <v>X220446134</v>
          </cell>
          <cell r="Q529" t="str">
            <v>PSE</v>
          </cell>
          <cell r="R529" t="str">
            <v>NO</v>
          </cell>
          <cell r="S529" t="str">
            <v/>
          </cell>
          <cell r="T529" t="str">
            <v>000000</v>
          </cell>
          <cell r="U529">
            <v>39053</v>
          </cell>
          <cell r="V529">
            <v>39137</v>
          </cell>
          <cell r="W529">
            <v>39200</v>
          </cell>
          <cell r="X529">
            <v>0</v>
          </cell>
          <cell r="Y529">
            <v>7668.1</v>
          </cell>
          <cell r="Z529">
            <v>4084.98</v>
          </cell>
          <cell r="AA529">
            <v>1</v>
          </cell>
          <cell r="AC529">
            <v>0</v>
          </cell>
          <cell r="AD529">
            <v>0</v>
          </cell>
          <cell r="AE529">
            <v>0</v>
          </cell>
          <cell r="AF529">
            <v>45</v>
          </cell>
          <cell r="AG529">
            <v>0</v>
          </cell>
          <cell r="AI529">
            <v>7668.1</v>
          </cell>
          <cell r="AJ529">
            <v>7668.1</v>
          </cell>
          <cell r="AK529">
            <v>4073.74</v>
          </cell>
          <cell r="AL529">
            <v>1300.23</v>
          </cell>
          <cell r="AM529">
            <v>888.17073386383709</v>
          </cell>
          <cell r="AN529">
            <v>1059.55</v>
          </cell>
          <cell r="AO529">
            <v>1168.67</v>
          </cell>
          <cell r="AP529">
            <v>63</v>
          </cell>
          <cell r="AQ529">
            <v>140</v>
          </cell>
          <cell r="AR529">
            <v>126</v>
          </cell>
        </row>
        <row r="530">
          <cell r="A530">
            <v>106183011</v>
          </cell>
          <cell r="B530">
            <v>0.99535787520730246</v>
          </cell>
          <cell r="G530" t="str">
            <v>267.029 8050 FREEDOM LN NE LACEY</v>
          </cell>
          <cell r="H530" t="str">
            <v>CGN1</v>
          </cell>
          <cell r="I530" t="str">
            <v>SC1</v>
          </cell>
          <cell r="J530" t="str">
            <v>WA03400020</v>
          </cell>
          <cell r="K530" t="str">
            <v>Commercial Svc/MSA</v>
          </cell>
          <cell r="L530" t="str">
            <v>P.11027.01.01</v>
          </cell>
          <cell r="M530" t="str">
            <v>CAP_Comm/Ind serv</v>
          </cell>
          <cell r="N530" t="str">
            <v>QSTHLG</v>
          </cell>
          <cell r="O530" t="str">
            <v>QUANTA - OLYMPIA - GAS</v>
          </cell>
          <cell r="P530" t="str">
            <v>X240403389</v>
          </cell>
          <cell r="Q530" t="str">
            <v>CUSTOMER</v>
          </cell>
          <cell r="R530" t="str">
            <v>NO</v>
          </cell>
          <cell r="S530" t="str">
            <v>25001138</v>
          </cell>
          <cell r="T530" t="str">
            <v>000010</v>
          </cell>
          <cell r="U530">
            <v>38986</v>
          </cell>
          <cell r="V530">
            <v>39050</v>
          </cell>
          <cell r="W530">
            <v>39109</v>
          </cell>
          <cell r="X530">
            <v>0</v>
          </cell>
          <cell r="Y530">
            <v>4592.84</v>
          </cell>
          <cell r="Z530">
            <v>2849.26</v>
          </cell>
          <cell r="AA530">
            <v>1</v>
          </cell>
          <cell r="AB530">
            <v>180.26</v>
          </cell>
          <cell r="AC530">
            <v>134.54</v>
          </cell>
          <cell r="AD530">
            <v>160.37</v>
          </cell>
          <cell r="AE530">
            <v>376.68037765999998</v>
          </cell>
          <cell r="AF530">
            <v>40</v>
          </cell>
          <cell r="AG530">
            <v>0</v>
          </cell>
          <cell r="AI530">
            <v>4216.1596223400002</v>
          </cell>
          <cell r="AJ530">
            <v>4592.84</v>
          </cell>
          <cell r="AK530">
            <v>2838.94</v>
          </cell>
          <cell r="AL530">
            <v>826.41</v>
          </cell>
          <cell r="AM530">
            <v>531.97351016799303</v>
          </cell>
          <cell r="AN530">
            <v>264.06</v>
          </cell>
          <cell r="AO530">
            <v>634.47</v>
          </cell>
          <cell r="AP530">
            <v>27</v>
          </cell>
          <cell r="AQ530">
            <v>30</v>
          </cell>
          <cell r="AR530">
            <v>27</v>
          </cell>
        </row>
        <row r="531">
          <cell r="A531">
            <v>106197272</v>
          </cell>
          <cell r="B531">
            <v>0.99563148859595696</v>
          </cell>
          <cell r="G531" t="str">
            <v>233.046 5225 OLYMPIC DR NW GIG HARBOR</v>
          </cell>
          <cell r="H531" t="str">
            <v>CGN1</v>
          </cell>
          <cell r="I531" t="str">
            <v>SC1</v>
          </cell>
          <cell r="J531" t="str">
            <v>WA02700080</v>
          </cell>
          <cell r="K531" t="str">
            <v>Commercial Svc/MSA</v>
          </cell>
          <cell r="L531" t="str">
            <v>P.11027.01.01</v>
          </cell>
          <cell r="M531" t="str">
            <v>CAP_Comm/Ind serv</v>
          </cell>
          <cell r="N531" t="str">
            <v>QSWPRG</v>
          </cell>
          <cell r="O531" t="str">
            <v>QUANTA - PUYALLUP - GAS</v>
          </cell>
          <cell r="P531" t="str">
            <v>X263934275</v>
          </cell>
          <cell r="Q531" t="str">
            <v>?</v>
          </cell>
          <cell r="R531" t="str">
            <v>NO</v>
          </cell>
          <cell r="S531" t="str">
            <v/>
          </cell>
          <cell r="T531" t="str">
            <v>000000</v>
          </cell>
          <cell r="U531">
            <v>39253</v>
          </cell>
          <cell r="V531">
            <v>39326</v>
          </cell>
          <cell r="X531">
            <v>0</v>
          </cell>
          <cell r="Y531">
            <v>6992.15</v>
          </cell>
          <cell r="Z531">
            <v>4394.1499999999996</v>
          </cell>
          <cell r="AA531">
            <v>1</v>
          </cell>
          <cell r="AC531">
            <v>146.06</v>
          </cell>
          <cell r="AD531">
            <v>174.1</v>
          </cell>
          <cell r="AE531">
            <v>174.1</v>
          </cell>
          <cell r="AF531">
            <v>125</v>
          </cell>
          <cell r="AG531">
            <v>0</v>
          </cell>
          <cell r="AI531">
            <v>6818.0499999999993</v>
          </cell>
          <cell r="AJ531">
            <v>6992.15</v>
          </cell>
          <cell r="AK531">
            <v>4381.75</v>
          </cell>
          <cell r="AL531">
            <v>1235.96</v>
          </cell>
          <cell r="AM531">
            <v>809.87767462422653</v>
          </cell>
          <cell r="AN531">
            <v>630.48</v>
          </cell>
          <cell r="AO531">
            <v>689.91</v>
          </cell>
          <cell r="AP531">
            <v>86</v>
          </cell>
          <cell r="AQ531">
            <v>179</v>
          </cell>
          <cell r="AR531">
            <v>161</v>
          </cell>
        </row>
        <row r="532">
          <cell r="A532">
            <v>106174744</v>
          </cell>
          <cell r="B532">
            <v>0.99590959615782415</v>
          </cell>
          <cell r="G532" t="str">
            <v>262.041 1495 WILLMINGTON DR DUPONT</v>
          </cell>
          <cell r="H532" t="str">
            <v>CGN1</v>
          </cell>
          <cell r="I532" t="str">
            <v>SC1</v>
          </cell>
          <cell r="J532" t="str">
            <v>WA12700040</v>
          </cell>
          <cell r="K532" t="str">
            <v>Commercial Svc/MSA</v>
          </cell>
          <cell r="L532" t="str">
            <v>P.11027.01.01</v>
          </cell>
          <cell r="M532" t="str">
            <v>CAP_Comm/Ind serv</v>
          </cell>
          <cell r="N532" t="str">
            <v>QSTHLG</v>
          </cell>
          <cell r="O532" t="str">
            <v>QUANTA - OLYMPIA - GAS</v>
          </cell>
          <cell r="P532" t="str">
            <v>X188658754</v>
          </cell>
          <cell r="Q532" t="str">
            <v>CUSTOMER</v>
          </cell>
          <cell r="R532" t="str">
            <v>NO</v>
          </cell>
          <cell r="S532" t="str">
            <v>25001182</v>
          </cell>
          <cell r="T532" t="str">
            <v>000010</v>
          </cell>
          <cell r="U532">
            <v>39098</v>
          </cell>
          <cell r="V532">
            <v>39172</v>
          </cell>
          <cell r="W532">
            <v>39228</v>
          </cell>
          <cell r="X532">
            <v>0</v>
          </cell>
          <cell r="Y532">
            <v>5183.42</v>
          </cell>
          <cell r="Z532">
            <v>3530.78</v>
          </cell>
          <cell r="AA532">
            <v>1</v>
          </cell>
          <cell r="AC532">
            <v>0</v>
          </cell>
          <cell r="AD532">
            <v>0</v>
          </cell>
          <cell r="AE532">
            <v>0</v>
          </cell>
          <cell r="AF532">
            <v>300</v>
          </cell>
          <cell r="AG532">
            <v>0</v>
          </cell>
          <cell r="AI532">
            <v>5183.42</v>
          </cell>
          <cell r="AJ532">
            <v>5183.42</v>
          </cell>
          <cell r="AK532">
            <v>3529.03</v>
          </cell>
          <cell r="AL532">
            <v>502.74</v>
          </cell>
          <cell r="AM532">
            <v>600.37844385499557</v>
          </cell>
          <cell r="AN532">
            <v>372.6</v>
          </cell>
          <cell r="AO532">
            <v>766.89</v>
          </cell>
          <cell r="AP532">
            <v>92</v>
          </cell>
          <cell r="AQ532">
            <v>108</v>
          </cell>
          <cell r="AR532">
            <v>98</v>
          </cell>
        </row>
        <row r="533">
          <cell r="A533">
            <v>106176643</v>
          </cell>
          <cell r="B533">
            <v>0.99901149747717444</v>
          </cell>
          <cell r="G533" t="str">
            <v>265.030 2625 WILLAMETTE DR NE # A LACEY</v>
          </cell>
          <cell r="H533" t="str">
            <v>CGN1</v>
          </cell>
          <cell r="I533" t="str">
            <v>SC1</v>
          </cell>
          <cell r="J533" t="str">
            <v>WA03400020</v>
          </cell>
          <cell r="K533" t="str">
            <v>Commercial Svc/MSA</v>
          </cell>
          <cell r="L533" t="str">
            <v>P.11027.01.01</v>
          </cell>
          <cell r="M533" t="str">
            <v>CAP_Comm/Ind serv</v>
          </cell>
          <cell r="N533" t="str">
            <v>QSTHLG</v>
          </cell>
          <cell r="O533" t="str">
            <v>QUANTA - OLYMPIA - GAS</v>
          </cell>
          <cell r="P533" t="str">
            <v>X226486576</v>
          </cell>
          <cell r="Q533" t="str">
            <v>CUSTOMER</v>
          </cell>
          <cell r="R533" t="str">
            <v>NO</v>
          </cell>
          <cell r="S533" t="str">
            <v>25001006</v>
          </cell>
          <cell r="T533" t="str">
            <v>000010</v>
          </cell>
          <cell r="U533">
            <v>38915</v>
          </cell>
          <cell r="V533">
            <v>38990</v>
          </cell>
          <cell r="W533">
            <v>39050</v>
          </cell>
          <cell r="X533">
            <v>0</v>
          </cell>
          <cell r="Y533">
            <v>994.27</v>
          </cell>
          <cell r="Z533">
            <v>386.16</v>
          </cell>
          <cell r="AA533">
            <v>1</v>
          </cell>
          <cell r="AC533">
            <v>27.49</v>
          </cell>
          <cell r="AD533">
            <v>32.770000000000003</v>
          </cell>
          <cell r="AE533">
            <v>32.770000000000003</v>
          </cell>
          <cell r="AF533">
            <v>10</v>
          </cell>
          <cell r="AG533">
            <v>0</v>
          </cell>
          <cell r="AI533">
            <v>961.5</v>
          </cell>
          <cell r="AJ533">
            <v>994.27</v>
          </cell>
          <cell r="AK533">
            <v>385.44</v>
          </cell>
          <cell r="AL533">
            <v>226.97</v>
          </cell>
          <cell r="AM533">
            <v>115.1630150309461</v>
          </cell>
          <cell r="AN533">
            <v>92.62</v>
          </cell>
          <cell r="AO533">
            <v>280.27999999999997</v>
          </cell>
          <cell r="AP533">
            <v>37</v>
          </cell>
          <cell r="AQ533">
            <v>40</v>
          </cell>
          <cell r="AR533">
            <v>36</v>
          </cell>
        </row>
      </sheetData>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12-28"/>
      <sheetName val="Orders_11-27"/>
      <sheetName val="Orders_REV"/>
      <sheetName val="Orders"/>
      <sheetName val="Meter Bars"/>
      <sheetName val="Material"/>
      <sheetName val="UOP confirmations"/>
      <sheetName val="Material Exclude"/>
      <sheetName val="SES Pivot"/>
      <sheetName val="Service Masters Paid"/>
      <sheetName val="Pipe ONLY FOR FOOTAGE-REV"/>
      <sheetName val="Summary SES fr 2005"/>
      <sheetName val="PIVOT Svc Masters Paid"/>
      <sheetName val="Pipe ONLY FOR FOOTAGE Original"/>
    </sheetNames>
    <sheetDataSet>
      <sheetData sheetId="0" refreshError="1"/>
      <sheetData sheetId="1" refreshError="1"/>
      <sheetData sheetId="2" refreshError="1"/>
      <sheetData sheetId="3">
        <row r="25">
          <cell r="A25">
            <v>106185907</v>
          </cell>
        </row>
        <row r="26">
          <cell r="A26">
            <v>106156031</v>
          </cell>
        </row>
        <row r="27">
          <cell r="A27">
            <v>106184263</v>
          </cell>
        </row>
        <row r="28">
          <cell r="A28">
            <v>106192263</v>
          </cell>
        </row>
        <row r="29">
          <cell r="A29">
            <v>106173055</v>
          </cell>
        </row>
        <row r="30">
          <cell r="A30">
            <v>106191964</v>
          </cell>
        </row>
        <row r="31">
          <cell r="A31">
            <v>106155671</v>
          </cell>
        </row>
        <row r="32">
          <cell r="A32">
            <v>106186315</v>
          </cell>
        </row>
        <row r="33">
          <cell r="A33">
            <v>106171803</v>
          </cell>
        </row>
        <row r="34">
          <cell r="A34">
            <v>106185624</v>
          </cell>
        </row>
        <row r="35">
          <cell r="A35">
            <v>106194689</v>
          </cell>
        </row>
        <row r="36">
          <cell r="A36">
            <v>106185323</v>
          </cell>
        </row>
        <row r="37">
          <cell r="A37">
            <v>106187367</v>
          </cell>
        </row>
        <row r="38">
          <cell r="A38">
            <v>106191561</v>
          </cell>
        </row>
        <row r="39">
          <cell r="A39">
            <v>106186314</v>
          </cell>
        </row>
        <row r="40">
          <cell r="A40">
            <v>106181146</v>
          </cell>
        </row>
        <row r="41">
          <cell r="A41">
            <v>106170595</v>
          </cell>
        </row>
        <row r="42">
          <cell r="A42">
            <v>106176981</v>
          </cell>
        </row>
        <row r="43">
          <cell r="A43">
            <v>106179126</v>
          </cell>
        </row>
        <row r="44">
          <cell r="A44">
            <v>106179067</v>
          </cell>
        </row>
        <row r="45">
          <cell r="A45">
            <v>106179487</v>
          </cell>
        </row>
        <row r="46">
          <cell r="A46">
            <v>106185645</v>
          </cell>
        </row>
        <row r="47">
          <cell r="A47">
            <v>106181893</v>
          </cell>
        </row>
        <row r="48">
          <cell r="A48">
            <v>106192153</v>
          </cell>
        </row>
        <row r="49">
          <cell r="A49">
            <v>106186548</v>
          </cell>
        </row>
        <row r="50">
          <cell r="A50">
            <v>106195208</v>
          </cell>
        </row>
        <row r="51">
          <cell r="A51">
            <v>106161478</v>
          </cell>
        </row>
        <row r="52">
          <cell r="A52">
            <v>106191484</v>
          </cell>
        </row>
        <row r="53">
          <cell r="A53">
            <v>106174417</v>
          </cell>
        </row>
        <row r="54">
          <cell r="A54">
            <v>106189030</v>
          </cell>
        </row>
        <row r="55">
          <cell r="A55">
            <v>106194519</v>
          </cell>
        </row>
        <row r="56">
          <cell r="A56">
            <v>106183690</v>
          </cell>
        </row>
        <row r="57">
          <cell r="A57">
            <v>106179348</v>
          </cell>
        </row>
        <row r="58">
          <cell r="A58">
            <v>106183873</v>
          </cell>
        </row>
        <row r="59">
          <cell r="A59">
            <v>106183652</v>
          </cell>
        </row>
        <row r="60">
          <cell r="A60">
            <v>106182978</v>
          </cell>
        </row>
        <row r="61">
          <cell r="A61">
            <v>106193491</v>
          </cell>
        </row>
        <row r="62">
          <cell r="A62">
            <v>106176642</v>
          </cell>
        </row>
        <row r="63">
          <cell r="A63">
            <v>106175777</v>
          </cell>
        </row>
        <row r="64">
          <cell r="A64">
            <v>106177196</v>
          </cell>
        </row>
        <row r="65">
          <cell r="A65">
            <v>106184639</v>
          </cell>
        </row>
        <row r="66">
          <cell r="A66">
            <v>106186449</v>
          </cell>
        </row>
        <row r="67">
          <cell r="A67">
            <v>106175189</v>
          </cell>
        </row>
        <row r="68">
          <cell r="A68">
            <v>106180856</v>
          </cell>
        </row>
        <row r="69">
          <cell r="A69">
            <v>106196143</v>
          </cell>
        </row>
        <row r="70">
          <cell r="A70">
            <v>106183066</v>
          </cell>
        </row>
        <row r="71">
          <cell r="A71">
            <v>106172546</v>
          </cell>
        </row>
        <row r="72">
          <cell r="A72">
            <v>106185206</v>
          </cell>
        </row>
        <row r="73">
          <cell r="A73">
            <v>106195067</v>
          </cell>
        </row>
        <row r="74">
          <cell r="A74">
            <v>106168577</v>
          </cell>
        </row>
        <row r="75">
          <cell r="A75">
            <v>106195298</v>
          </cell>
        </row>
        <row r="76">
          <cell r="A76">
            <v>106197126</v>
          </cell>
        </row>
        <row r="77">
          <cell r="A77">
            <v>106164256</v>
          </cell>
        </row>
        <row r="78">
          <cell r="A78">
            <v>106180573</v>
          </cell>
        </row>
        <row r="79">
          <cell r="A79">
            <v>106194027</v>
          </cell>
        </row>
        <row r="80">
          <cell r="A80">
            <v>106185320</v>
          </cell>
        </row>
        <row r="81">
          <cell r="A81">
            <v>106172581</v>
          </cell>
        </row>
        <row r="82">
          <cell r="A82">
            <v>106184410</v>
          </cell>
        </row>
        <row r="83">
          <cell r="A83">
            <v>106194840</v>
          </cell>
        </row>
        <row r="84">
          <cell r="A84">
            <v>106176601</v>
          </cell>
        </row>
        <row r="85">
          <cell r="A85">
            <v>106181760</v>
          </cell>
        </row>
        <row r="86">
          <cell r="A86">
            <v>106187107</v>
          </cell>
        </row>
        <row r="87">
          <cell r="A87">
            <v>106173560</v>
          </cell>
        </row>
        <row r="88">
          <cell r="A88">
            <v>106190131</v>
          </cell>
        </row>
        <row r="89">
          <cell r="A89">
            <v>106172950</v>
          </cell>
        </row>
        <row r="90">
          <cell r="A90">
            <v>106193166</v>
          </cell>
        </row>
        <row r="91">
          <cell r="A91">
            <v>106185492</v>
          </cell>
        </row>
        <row r="92">
          <cell r="A92">
            <v>106183049</v>
          </cell>
        </row>
        <row r="93">
          <cell r="A93">
            <v>106183859</v>
          </cell>
        </row>
        <row r="94">
          <cell r="A94">
            <v>106183097</v>
          </cell>
        </row>
        <row r="95">
          <cell r="A95">
            <v>106186561</v>
          </cell>
        </row>
        <row r="96">
          <cell r="A96">
            <v>106179824</v>
          </cell>
        </row>
        <row r="97">
          <cell r="A97">
            <v>106190747</v>
          </cell>
        </row>
        <row r="98">
          <cell r="A98">
            <v>106185101</v>
          </cell>
        </row>
        <row r="99">
          <cell r="A99">
            <v>106180150</v>
          </cell>
        </row>
        <row r="100">
          <cell r="A100">
            <v>106187897</v>
          </cell>
        </row>
        <row r="101">
          <cell r="A101">
            <v>106177145</v>
          </cell>
        </row>
        <row r="102">
          <cell r="A102">
            <v>106126355</v>
          </cell>
        </row>
        <row r="103">
          <cell r="A103">
            <v>106166418</v>
          </cell>
        </row>
        <row r="104">
          <cell r="A104">
            <v>106178615</v>
          </cell>
        </row>
        <row r="105">
          <cell r="A105">
            <v>106172646</v>
          </cell>
        </row>
        <row r="106">
          <cell r="A106">
            <v>106175024</v>
          </cell>
        </row>
        <row r="107">
          <cell r="A107">
            <v>106182219</v>
          </cell>
        </row>
        <row r="108">
          <cell r="A108">
            <v>106180425</v>
          </cell>
        </row>
        <row r="109">
          <cell r="A109">
            <v>106174419</v>
          </cell>
        </row>
        <row r="110">
          <cell r="A110">
            <v>106172547</v>
          </cell>
        </row>
        <row r="111">
          <cell r="A111">
            <v>106188446</v>
          </cell>
        </row>
        <row r="112">
          <cell r="A112">
            <v>106181402</v>
          </cell>
        </row>
        <row r="113">
          <cell r="A113">
            <v>106179878</v>
          </cell>
        </row>
        <row r="114">
          <cell r="A114">
            <v>106189899</v>
          </cell>
        </row>
        <row r="115">
          <cell r="A115">
            <v>106155200</v>
          </cell>
        </row>
        <row r="116">
          <cell r="A116">
            <v>106185874</v>
          </cell>
        </row>
        <row r="117">
          <cell r="A117">
            <v>106186101</v>
          </cell>
        </row>
        <row r="118">
          <cell r="A118">
            <v>106186464</v>
          </cell>
        </row>
        <row r="119">
          <cell r="A119">
            <v>106169603</v>
          </cell>
        </row>
        <row r="120">
          <cell r="A120">
            <v>106182515</v>
          </cell>
        </row>
        <row r="121">
          <cell r="A121">
            <v>106198746</v>
          </cell>
        </row>
        <row r="122">
          <cell r="A122">
            <v>106192152</v>
          </cell>
        </row>
        <row r="123">
          <cell r="A123">
            <v>106168719</v>
          </cell>
        </row>
        <row r="124">
          <cell r="A124">
            <v>106183265</v>
          </cell>
        </row>
        <row r="125">
          <cell r="A125">
            <v>106163430</v>
          </cell>
        </row>
        <row r="126">
          <cell r="A126">
            <v>106179648</v>
          </cell>
        </row>
        <row r="127">
          <cell r="A127">
            <v>106198646</v>
          </cell>
        </row>
        <row r="128">
          <cell r="A128">
            <v>106164808</v>
          </cell>
        </row>
        <row r="129">
          <cell r="A129">
            <v>106191769</v>
          </cell>
        </row>
        <row r="130">
          <cell r="A130">
            <v>106180509</v>
          </cell>
        </row>
        <row r="131">
          <cell r="A131">
            <v>106176636</v>
          </cell>
        </row>
        <row r="132">
          <cell r="A132">
            <v>106184517</v>
          </cell>
        </row>
        <row r="133">
          <cell r="A133">
            <v>106174503</v>
          </cell>
        </row>
        <row r="134">
          <cell r="A134">
            <v>106197881</v>
          </cell>
        </row>
        <row r="135">
          <cell r="A135">
            <v>106179932</v>
          </cell>
        </row>
        <row r="136">
          <cell r="A136">
            <v>106190152</v>
          </cell>
        </row>
        <row r="137">
          <cell r="A137">
            <v>106182979</v>
          </cell>
        </row>
        <row r="138">
          <cell r="A138">
            <v>106188562</v>
          </cell>
        </row>
        <row r="139">
          <cell r="A139">
            <v>106185968</v>
          </cell>
        </row>
        <row r="140">
          <cell r="A140">
            <v>106194132</v>
          </cell>
        </row>
        <row r="141">
          <cell r="A141">
            <v>106186557</v>
          </cell>
        </row>
        <row r="142">
          <cell r="A142">
            <v>106189006</v>
          </cell>
        </row>
        <row r="143">
          <cell r="A143">
            <v>106184039</v>
          </cell>
        </row>
        <row r="144">
          <cell r="A144">
            <v>106187106</v>
          </cell>
        </row>
        <row r="145">
          <cell r="A145">
            <v>106182828</v>
          </cell>
        </row>
        <row r="146">
          <cell r="A146">
            <v>106179930</v>
          </cell>
        </row>
        <row r="147">
          <cell r="A147">
            <v>106191838</v>
          </cell>
        </row>
        <row r="148">
          <cell r="A148">
            <v>106198356</v>
          </cell>
        </row>
        <row r="149">
          <cell r="A149">
            <v>106189016</v>
          </cell>
        </row>
        <row r="150">
          <cell r="A150">
            <v>106175056</v>
          </cell>
        </row>
        <row r="151">
          <cell r="A151">
            <v>106171324</v>
          </cell>
        </row>
        <row r="152">
          <cell r="A152">
            <v>106175064</v>
          </cell>
        </row>
        <row r="153">
          <cell r="A153">
            <v>106191090</v>
          </cell>
        </row>
        <row r="154">
          <cell r="A154">
            <v>106152623</v>
          </cell>
        </row>
        <row r="155">
          <cell r="A155">
            <v>106183815</v>
          </cell>
        </row>
        <row r="156">
          <cell r="A156">
            <v>106183907</v>
          </cell>
        </row>
        <row r="157">
          <cell r="A157">
            <v>106188699</v>
          </cell>
        </row>
        <row r="158">
          <cell r="A158">
            <v>106184498</v>
          </cell>
        </row>
        <row r="159">
          <cell r="A159">
            <v>106191237</v>
          </cell>
        </row>
        <row r="160">
          <cell r="A160">
            <v>106155657</v>
          </cell>
        </row>
        <row r="161">
          <cell r="A161">
            <v>106186881</v>
          </cell>
        </row>
        <row r="162">
          <cell r="A162">
            <v>106188225</v>
          </cell>
        </row>
        <row r="163">
          <cell r="A163">
            <v>106189240</v>
          </cell>
        </row>
        <row r="164">
          <cell r="A164">
            <v>106189627</v>
          </cell>
        </row>
        <row r="165">
          <cell r="A165">
            <v>106179052</v>
          </cell>
        </row>
        <row r="166">
          <cell r="A166">
            <v>106173133</v>
          </cell>
        </row>
        <row r="167">
          <cell r="A167">
            <v>106184714</v>
          </cell>
        </row>
        <row r="168">
          <cell r="A168">
            <v>106142946</v>
          </cell>
        </row>
        <row r="169">
          <cell r="A169">
            <v>106189159</v>
          </cell>
        </row>
        <row r="170">
          <cell r="A170">
            <v>106186744</v>
          </cell>
        </row>
        <row r="171">
          <cell r="A171">
            <v>106182704</v>
          </cell>
        </row>
        <row r="172">
          <cell r="A172">
            <v>106184827</v>
          </cell>
        </row>
        <row r="173">
          <cell r="A173">
            <v>106181743</v>
          </cell>
        </row>
        <row r="174">
          <cell r="A174">
            <v>106173203</v>
          </cell>
        </row>
        <row r="175">
          <cell r="A175">
            <v>106190432</v>
          </cell>
        </row>
        <row r="176">
          <cell r="A176">
            <v>106182510</v>
          </cell>
        </row>
        <row r="177">
          <cell r="A177">
            <v>106184258</v>
          </cell>
        </row>
        <row r="178">
          <cell r="A178">
            <v>106183649</v>
          </cell>
        </row>
        <row r="179">
          <cell r="A179">
            <v>106196535</v>
          </cell>
        </row>
        <row r="180">
          <cell r="A180">
            <v>106189055</v>
          </cell>
        </row>
        <row r="181">
          <cell r="A181">
            <v>106179486</v>
          </cell>
        </row>
        <row r="182">
          <cell r="A182">
            <v>106185541</v>
          </cell>
        </row>
        <row r="183">
          <cell r="A183">
            <v>106180771</v>
          </cell>
        </row>
        <row r="184">
          <cell r="A184">
            <v>106174281</v>
          </cell>
        </row>
        <row r="185">
          <cell r="A185">
            <v>106158915</v>
          </cell>
        </row>
        <row r="186">
          <cell r="A186">
            <v>106186459</v>
          </cell>
        </row>
        <row r="187">
          <cell r="A187">
            <v>106173050</v>
          </cell>
        </row>
        <row r="188">
          <cell r="A188">
            <v>106188445</v>
          </cell>
        </row>
        <row r="189">
          <cell r="A189">
            <v>106175016</v>
          </cell>
        </row>
        <row r="190">
          <cell r="A190">
            <v>106184440</v>
          </cell>
        </row>
        <row r="191">
          <cell r="A191">
            <v>106179814</v>
          </cell>
        </row>
        <row r="192">
          <cell r="A192">
            <v>106194462</v>
          </cell>
        </row>
        <row r="193">
          <cell r="A193">
            <v>106197273</v>
          </cell>
        </row>
        <row r="194">
          <cell r="A194">
            <v>106179837</v>
          </cell>
        </row>
        <row r="195">
          <cell r="A195">
            <v>106162663</v>
          </cell>
        </row>
        <row r="196">
          <cell r="A196">
            <v>106188112</v>
          </cell>
        </row>
        <row r="197">
          <cell r="A197">
            <v>106184170</v>
          </cell>
        </row>
        <row r="198">
          <cell r="A198">
            <v>106182214</v>
          </cell>
        </row>
        <row r="199">
          <cell r="A199">
            <v>106190431</v>
          </cell>
        </row>
        <row r="200">
          <cell r="A200">
            <v>106186555</v>
          </cell>
        </row>
        <row r="201">
          <cell r="A201">
            <v>106184070</v>
          </cell>
        </row>
        <row r="202">
          <cell r="A202">
            <v>106192045</v>
          </cell>
        </row>
        <row r="203">
          <cell r="A203">
            <v>106191027</v>
          </cell>
        </row>
        <row r="204">
          <cell r="A204">
            <v>106172624</v>
          </cell>
        </row>
        <row r="205">
          <cell r="A205">
            <v>106190970</v>
          </cell>
        </row>
        <row r="206">
          <cell r="A206">
            <v>106182025</v>
          </cell>
        </row>
        <row r="207">
          <cell r="A207">
            <v>106179597</v>
          </cell>
        </row>
        <row r="208">
          <cell r="A208">
            <v>106185086</v>
          </cell>
        </row>
        <row r="209">
          <cell r="A209">
            <v>106185348</v>
          </cell>
        </row>
        <row r="210">
          <cell r="A210">
            <v>106180692</v>
          </cell>
        </row>
        <row r="211">
          <cell r="A211">
            <v>106188808</v>
          </cell>
        </row>
        <row r="212">
          <cell r="A212">
            <v>106184008</v>
          </cell>
        </row>
        <row r="213">
          <cell r="A213">
            <v>106182126</v>
          </cell>
        </row>
        <row r="214">
          <cell r="A214">
            <v>106195962</v>
          </cell>
        </row>
        <row r="215">
          <cell r="A215">
            <v>106191142</v>
          </cell>
        </row>
        <row r="216">
          <cell r="A216">
            <v>106191950</v>
          </cell>
        </row>
        <row r="217">
          <cell r="A217">
            <v>106158913</v>
          </cell>
        </row>
        <row r="218">
          <cell r="A218">
            <v>106198414</v>
          </cell>
        </row>
        <row r="219">
          <cell r="A219">
            <v>106196186</v>
          </cell>
        </row>
        <row r="220">
          <cell r="A220">
            <v>106179778</v>
          </cell>
        </row>
        <row r="221">
          <cell r="A221">
            <v>106179611</v>
          </cell>
        </row>
        <row r="222">
          <cell r="A222">
            <v>106194855</v>
          </cell>
        </row>
        <row r="223">
          <cell r="A223">
            <v>106186884</v>
          </cell>
        </row>
        <row r="224">
          <cell r="A224">
            <v>106183689</v>
          </cell>
        </row>
        <row r="225">
          <cell r="A225">
            <v>106193662</v>
          </cell>
        </row>
        <row r="226">
          <cell r="A226">
            <v>106171889</v>
          </cell>
        </row>
        <row r="227">
          <cell r="A227">
            <v>106185349</v>
          </cell>
        </row>
        <row r="228">
          <cell r="A228">
            <v>106187224</v>
          </cell>
        </row>
        <row r="229">
          <cell r="A229">
            <v>106178608</v>
          </cell>
        </row>
        <row r="230">
          <cell r="A230">
            <v>106178470</v>
          </cell>
        </row>
        <row r="231">
          <cell r="A231">
            <v>106188669</v>
          </cell>
        </row>
        <row r="232">
          <cell r="A232">
            <v>106186532</v>
          </cell>
        </row>
        <row r="233">
          <cell r="A233">
            <v>106193820</v>
          </cell>
        </row>
        <row r="234">
          <cell r="A234">
            <v>106195016</v>
          </cell>
        </row>
        <row r="235">
          <cell r="A235">
            <v>106186138</v>
          </cell>
        </row>
        <row r="236">
          <cell r="A236">
            <v>106182312</v>
          </cell>
        </row>
        <row r="237">
          <cell r="A237">
            <v>106188220</v>
          </cell>
        </row>
        <row r="238">
          <cell r="A238">
            <v>106175191</v>
          </cell>
        </row>
        <row r="239">
          <cell r="A239">
            <v>106182581</v>
          </cell>
        </row>
        <row r="240">
          <cell r="A240">
            <v>106191635</v>
          </cell>
        </row>
        <row r="241">
          <cell r="A241">
            <v>106192473</v>
          </cell>
        </row>
        <row r="242">
          <cell r="A242">
            <v>106173155</v>
          </cell>
        </row>
        <row r="243">
          <cell r="A243">
            <v>106187841</v>
          </cell>
        </row>
        <row r="244">
          <cell r="A244">
            <v>106183997</v>
          </cell>
        </row>
        <row r="245">
          <cell r="A245">
            <v>106180626</v>
          </cell>
        </row>
        <row r="246">
          <cell r="A246">
            <v>106185441</v>
          </cell>
        </row>
        <row r="247">
          <cell r="A247">
            <v>106165265</v>
          </cell>
        </row>
        <row r="248">
          <cell r="A248">
            <v>106183147</v>
          </cell>
        </row>
        <row r="249">
          <cell r="A249">
            <v>106180154</v>
          </cell>
        </row>
        <row r="250">
          <cell r="A250">
            <v>106189795</v>
          </cell>
        </row>
        <row r="251">
          <cell r="A251">
            <v>106162877</v>
          </cell>
        </row>
        <row r="252">
          <cell r="A252">
            <v>106192801</v>
          </cell>
        </row>
        <row r="253">
          <cell r="A253">
            <v>106195103</v>
          </cell>
        </row>
        <row r="254">
          <cell r="A254">
            <v>106194965</v>
          </cell>
        </row>
        <row r="255">
          <cell r="A255">
            <v>106194906</v>
          </cell>
        </row>
        <row r="256">
          <cell r="A256">
            <v>106182968</v>
          </cell>
        </row>
        <row r="257">
          <cell r="A257">
            <v>106197209</v>
          </cell>
        </row>
        <row r="258">
          <cell r="A258">
            <v>106187658</v>
          </cell>
        </row>
        <row r="259">
          <cell r="A259">
            <v>106181016</v>
          </cell>
        </row>
        <row r="260">
          <cell r="A260">
            <v>106178905</v>
          </cell>
        </row>
        <row r="261">
          <cell r="A261">
            <v>106178747</v>
          </cell>
        </row>
        <row r="262">
          <cell r="A262">
            <v>106193732</v>
          </cell>
        </row>
        <row r="263">
          <cell r="A263">
            <v>106185319</v>
          </cell>
        </row>
        <row r="264">
          <cell r="A264">
            <v>106195297</v>
          </cell>
        </row>
        <row r="265">
          <cell r="A265">
            <v>106179665</v>
          </cell>
        </row>
        <row r="266">
          <cell r="A266">
            <v>106190302</v>
          </cell>
        </row>
        <row r="267">
          <cell r="A267">
            <v>106182723</v>
          </cell>
        </row>
        <row r="268">
          <cell r="A268">
            <v>106192273</v>
          </cell>
        </row>
        <row r="269">
          <cell r="A269">
            <v>106197176</v>
          </cell>
        </row>
        <row r="270">
          <cell r="A270">
            <v>106187218</v>
          </cell>
        </row>
        <row r="271">
          <cell r="A271">
            <v>106191792</v>
          </cell>
        </row>
        <row r="272">
          <cell r="A272">
            <v>106158188</v>
          </cell>
        </row>
        <row r="273">
          <cell r="A273">
            <v>106161480</v>
          </cell>
        </row>
        <row r="274">
          <cell r="A274">
            <v>106191520</v>
          </cell>
        </row>
        <row r="275">
          <cell r="A275">
            <v>106184069</v>
          </cell>
        </row>
        <row r="276">
          <cell r="A276">
            <v>106193240</v>
          </cell>
        </row>
        <row r="277">
          <cell r="A277">
            <v>106198292</v>
          </cell>
        </row>
        <row r="278">
          <cell r="A278">
            <v>106193624</v>
          </cell>
        </row>
        <row r="279">
          <cell r="A279">
            <v>106174523</v>
          </cell>
        </row>
        <row r="280">
          <cell r="A280">
            <v>106189588</v>
          </cell>
        </row>
        <row r="281">
          <cell r="A281">
            <v>106182963</v>
          </cell>
        </row>
        <row r="282">
          <cell r="A282">
            <v>106191807</v>
          </cell>
        </row>
        <row r="283">
          <cell r="A283">
            <v>106174501</v>
          </cell>
        </row>
        <row r="284">
          <cell r="A284">
            <v>106175516</v>
          </cell>
        </row>
        <row r="285">
          <cell r="A285">
            <v>106186560</v>
          </cell>
        </row>
        <row r="286">
          <cell r="A286">
            <v>106175765</v>
          </cell>
        </row>
        <row r="287">
          <cell r="A287">
            <v>106184166</v>
          </cell>
        </row>
        <row r="288">
          <cell r="A288">
            <v>106192898</v>
          </cell>
        </row>
        <row r="289">
          <cell r="A289">
            <v>106187324</v>
          </cell>
        </row>
        <row r="290">
          <cell r="A290">
            <v>106182794</v>
          </cell>
        </row>
        <row r="291">
          <cell r="A291">
            <v>106182755</v>
          </cell>
        </row>
        <row r="292">
          <cell r="A292">
            <v>106174123</v>
          </cell>
        </row>
        <row r="293">
          <cell r="A293">
            <v>106179924</v>
          </cell>
        </row>
        <row r="294">
          <cell r="A294">
            <v>106193824</v>
          </cell>
        </row>
        <row r="295">
          <cell r="A295">
            <v>106185969</v>
          </cell>
        </row>
        <row r="296">
          <cell r="A296">
            <v>106190902</v>
          </cell>
        </row>
        <row r="297">
          <cell r="A297">
            <v>106187703</v>
          </cell>
        </row>
        <row r="298">
          <cell r="A298">
            <v>106173762</v>
          </cell>
        </row>
        <row r="299">
          <cell r="A299">
            <v>106177128</v>
          </cell>
        </row>
        <row r="300">
          <cell r="A300">
            <v>106184340</v>
          </cell>
        </row>
        <row r="301">
          <cell r="A301">
            <v>106191392</v>
          </cell>
        </row>
        <row r="302">
          <cell r="A302">
            <v>106179815</v>
          </cell>
        </row>
        <row r="303">
          <cell r="A303">
            <v>106197302</v>
          </cell>
        </row>
        <row r="304">
          <cell r="A304">
            <v>106182415</v>
          </cell>
        </row>
        <row r="305">
          <cell r="A305">
            <v>106177854</v>
          </cell>
        </row>
        <row r="306">
          <cell r="A306">
            <v>106184638</v>
          </cell>
        </row>
        <row r="307">
          <cell r="A307">
            <v>106192869</v>
          </cell>
        </row>
        <row r="308">
          <cell r="A308">
            <v>106197276</v>
          </cell>
        </row>
        <row r="309">
          <cell r="A309">
            <v>106172248</v>
          </cell>
        </row>
        <row r="310">
          <cell r="A310">
            <v>106185797</v>
          </cell>
        </row>
        <row r="311">
          <cell r="A311">
            <v>106197039</v>
          </cell>
        </row>
        <row r="312">
          <cell r="A312">
            <v>106180990</v>
          </cell>
        </row>
        <row r="313">
          <cell r="A313">
            <v>106163999</v>
          </cell>
        </row>
        <row r="314">
          <cell r="A314">
            <v>106180510</v>
          </cell>
        </row>
        <row r="315">
          <cell r="A315">
            <v>106178271</v>
          </cell>
        </row>
        <row r="316">
          <cell r="A316">
            <v>106191987</v>
          </cell>
        </row>
        <row r="317">
          <cell r="A317">
            <v>106151129</v>
          </cell>
        </row>
        <row r="318">
          <cell r="A318">
            <v>106189602</v>
          </cell>
        </row>
        <row r="319">
          <cell r="A319">
            <v>106181427</v>
          </cell>
        </row>
        <row r="320">
          <cell r="A320">
            <v>106183280</v>
          </cell>
        </row>
        <row r="321">
          <cell r="A321">
            <v>106195090</v>
          </cell>
        </row>
        <row r="322">
          <cell r="A322">
            <v>106172753</v>
          </cell>
        </row>
        <row r="323">
          <cell r="A323">
            <v>106175185</v>
          </cell>
        </row>
        <row r="324">
          <cell r="A324">
            <v>106191386</v>
          </cell>
        </row>
        <row r="325">
          <cell r="A325">
            <v>106186198</v>
          </cell>
        </row>
        <row r="326">
          <cell r="A326">
            <v>106191748</v>
          </cell>
        </row>
        <row r="327">
          <cell r="A327">
            <v>106166304</v>
          </cell>
        </row>
        <row r="328">
          <cell r="A328">
            <v>106190177</v>
          </cell>
        </row>
        <row r="329">
          <cell r="A329">
            <v>106183394</v>
          </cell>
        </row>
        <row r="330">
          <cell r="A330">
            <v>106186971</v>
          </cell>
        </row>
        <row r="331">
          <cell r="A331">
            <v>106191786</v>
          </cell>
        </row>
        <row r="332">
          <cell r="A332">
            <v>106186718</v>
          </cell>
        </row>
        <row r="333">
          <cell r="A333">
            <v>106191232</v>
          </cell>
        </row>
        <row r="334">
          <cell r="A334">
            <v>106179127</v>
          </cell>
        </row>
        <row r="335">
          <cell r="A335">
            <v>106186972</v>
          </cell>
        </row>
        <row r="336">
          <cell r="A336">
            <v>106191725</v>
          </cell>
        </row>
        <row r="337">
          <cell r="A337">
            <v>106174649</v>
          </cell>
        </row>
        <row r="338">
          <cell r="A338">
            <v>106180084</v>
          </cell>
        </row>
        <row r="339">
          <cell r="A339">
            <v>106185241</v>
          </cell>
        </row>
        <row r="340">
          <cell r="A340">
            <v>106181589</v>
          </cell>
        </row>
        <row r="341">
          <cell r="A341">
            <v>106190618</v>
          </cell>
        </row>
        <row r="342">
          <cell r="A342">
            <v>106189657</v>
          </cell>
        </row>
        <row r="343">
          <cell r="A343">
            <v>106179942</v>
          </cell>
        </row>
        <row r="344">
          <cell r="A344">
            <v>106186720</v>
          </cell>
        </row>
        <row r="345">
          <cell r="A345">
            <v>106198152</v>
          </cell>
        </row>
        <row r="346">
          <cell r="A346">
            <v>106182203</v>
          </cell>
        </row>
        <row r="347">
          <cell r="A347">
            <v>106170104</v>
          </cell>
        </row>
        <row r="348">
          <cell r="A348">
            <v>106181613</v>
          </cell>
        </row>
        <row r="349">
          <cell r="A349">
            <v>106197025</v>
          </cell>
        </row>
        <row r="350">
          <cell r="A350">
            <v>106182218</v>
          </cell>
        </row>
        <row r="351">
          <cell r="A351">
            <v>106180575</v>
          </cell>
        </row>
        <row r="352">
          <cell r="A352">
            <v>106185032</v>
          </cell>
        </row>
        <row r="353">
          <cell r="A353">
            <v>106190209</v>
          </cell>
        </row>
        <row r="354">
          <cell r="A354">
            <v>106185232</v>
          </cell>
        </row>
        <row r="355">
          <cell r="A355">
            <v>106192592</v>
          </cell>
        </row>
        <row r="356">
          <cell r="A356">
            <v>106190903</v>
          </cell>
        </row>
        <row r="357">
          <cell r="A357">
            <v>106177157</v>
          </cell>
        </row>
        <row r="358">
          <cell r="A358">
            <v>106192694</v>
          </cell>
        </row>
        <row r="359">
          <cell r="A359">
            <v>106186699</v>
          </cell>
        </row>
        <row r="360">
          <cell r="A360">
            <v>106175698</v>
          </cell>
        </row>
        <row r="361">
          <cell r="A361">
            <v>106185537</v>
          </cell>
        </row>
        <row r="362">
          <cell r="A362">
            <v>106173048</v>
          </cell>
        </row>
        <row r="363">
          <cell r="A363">
            <v>106187345</v>
          </cell>
        </row>
        <row r="364">
          <cell r="A364">
            <v>106183913</v>
          </cell>
        </row>
        <row r="365">
          <cell r="A365">
            <v>106181202</v>
          </cell>
        </row>
        <row r="366">
          <cell r="A366">
            <v>106196881</v>
          </cell>
        </row>
        <row r="367">
          <cell r="A367">
            <v>106178826</v>
          </cell>
        </row>
        <row r="368">
          <cell r="A368">
            <v>106185345</v>
          </cell>
        </row>
        <row r="369">
          <cell r="A369">
            <v>106179649</v>
          </cell>
        </row>
        <row r="370">
          <cell r="A370">
            <v>106178479</v>
          </cell>
        </row>
        <row r="371">
          <cell r="A371">
            <v>106197454</v>
          </cell>
        </row>
        <row r="372">
          <cell r="A372">
            <v>106192532</v>
          </cell>
        </row>
        <row r="373">
          <cell r="A373">
            <v>106178806</v>
          </cell>
        </row>
        <row r="374">
          <cell r="A374">
            <v>106180899</v>
          </cell>
        </row>
        <row r="375">
          <cell r="A375">
            <v>106181888</v>
          </cell>
        </row>
        <row r="376">
          <cell r="A376">
            <v>106190005</v>
          </cell>
        </row>
        <row r="377">
          <cell r="A377">
            <v>106161479</v>
          </cell>
        </row>
        <row r="378">
          <cell r="A378">
            <v>106189986</v>
          </cell>
        </row>
        <row r="379">
          <cell r="A379">
            <v>106158910</v>
          </cell>
        </row>
        <row r="380">
          <cell r="A380">
            <v>106187256</v>
          </cell>
        </row>
        <row r="381">
          <cell r="A381">
            <v>106190377</v>
          </cell>
        </row>
        <row r="382">
          <cell r="A382">
            <v>106187702</v>
          </cell>
        </row>
        <row r="383">
          <cell r="A383">
            <v>106179775</v>
          </cell>
        </row>
        <row r="384">
          <cell r="A384">
            <v>106175514</v>
          </cell>
        </row>
        <row r="385">
          <cell r="A385">
            <v>106179656</v>
          </cell>
        </row>
        <row r="386">
          <cell r="A386">
            <v>106194355</v>
          </cell>
        </row>
        <row r="387">
          <cell r="A387">
            <v>106189952</v>
          </cell>
        </row>
        <row r="388">
          <cell r="A388">
            <v>106186983</v>
          </cell>
        </row>
        <row r="389">
          <cell r="A389">
            <v>106181889</v>
          </cell>
        </row>
        <row r="390">
          <cell r="A390">
            <v>106184432</v>
          </cell>
        </row>
        <row r="391">
          <cell r="A391">
            <v>106176640</v>
          </cell>
        </row>
        <row r="392">
          <cell r="A392">
            <v>106188060</v>
          </cell>
        </row>
        <row r="393">
          <cell r="A393">
            <v>106189430</v>
          </cell>
        </row>
        <row r="394">
          <cell r="A394">
            <v>106194833</v>
          </cell>
        </row>
        <row r="395">
          <cell r="A395">
            <v>106183282</v>
          </cell>
        </row>
        <row r="396">
          <cell r="A396">
            <v>106158911</v>
          </cell>
        </row>
        <row r="397">
          <cell r="A397">
            <v>106162664</v>
          </cell>
        </row>
        <row r="398">
          <cell r="A398">
            <v>106195294</v>
          </cell>
        </row>
        <row r="399">
          <cell r="A399">
            <v>106185314</v>
          </cell>
        </row>
        <row r="400">
          <cell r="A400">
            <v>106176632</v>
          </cell>
        </row>
        <row r="401">
          <cell r="A401">
            <v>106190378</v>
          </cell>
        </row>
        <row r="402">
          <cell r="A402">
            <v>106182508</v>
          </cell>
        </row>
        <row r="403">
          <cell r="A403">
            <v>106173049</v>
          </cell>
        </row>
        <row r="404">
          <cell r="A404">
            <v>106185321</v>
          </cell>
        </row>
        <row r="405">
          <cell r="A405">
            <v>106174734</v>
          </cell>
        </row>
        <row r="406">
          <cell r="A406">
            <v>106177126</v>
          </cell>
        </row>
        <row r="407">
          <cell r="A407">
            <v>106116915</v>
          </cell>
        </row>
        <row r="408">
          <cell r="A408">
            <v>106179594</v>
          </cell>
        </row>
        <row r="409">
          <cell r="A409">
            <v>106158916</v>
          </cell>
        </row>
        <row r="410">
          <cell r="A410">
            <v>106183216</v>
          </cell>
        </row>
        <row r="411">
          <cell r="A411">
            <v>106186456</v>
          </cell>
        </row>
        <row r="412">
          <cell r="A412">
            <v>106183068</v>
          </cell>
        </row>
        <row r="413">
          <cell r="A413">
            <v>106180508</v>
          </cell>
        </row>
        <row r="414">
          <cell r="A414">
            <v>106186688</v>
          </cell>
        </row>
        <row r="415">
          <cell r="A415">
            <v>106192095</v>
          </cell>
        </row>
        <row r="416">
          <cell r="A416">
            <v>106191391</v>
          </cell>
        </row>
        <row r="417">
          <cell r="A417">
            <v>106176668</v>
          </cell>
        </row>
        <row r="418">
          <cell r="A418">
            <v>106183069</v>
          </cell>
        </row>
        <row r="419">
          <cell r="A419">
            <v>106178115</v>
          </cell>
        </row>
        <row r="420">
          <cell r="A420">
            <v>106179050</v>
          </cell>
        </row>
        <row r="421">
          <cell r="A421">
            <v>106192476</v>
          </cell>
        </row>
        <row r="422">
          <cell r="A422">
            <v>106181466</v>
          </cell>
        </row>
        <row r="423">
          <cell r="A423">
            <v>106182417</v>
          </cell>
        </row>
        <row r="424">
          <cell r="A424">
            <v>106178617</v>
          </cell>
        </row>
        <row r="425">
          <cell r="A425">
            <v>106192462</v>
          </cell>
        </row>
        <row r="426">
          <cell r="A426">
            <v>106182832</v>
          </cell>
        </row>
        <row r="427">
          <cell r="A427">
            <v>106186432</v>
          </cell>
        </row>
        <row r="428">
          <cell r="A428">
            <v>106180768</v>
          </cell>
        </row>
        <row r="429">
          <cell r="A429">
            <v>106187222</v>
          </cell>
        </row>
        <row r="430">
          <cell r="A430">
            <v>106186454</v>
          </cell>
        </row>
        <row r="431">
          <cell r="A431">
            <v>106182833</v>
          </cell>
        </row>
        <row r="432">
          <cell r="A432">
            <v>106181034</v>
          </cell>
        </row>
        <row r="433">
          <cell r="A433">
            <v>106188216</v>
          </cell>
        </row>
        <row r="434">
          <cell r="A434">
            <v>106171611</v>
          </cell>
        </row>
        <row r="435">
          <cell r="A435">
            <v>106152136</v>
          </cell>
        </row>
        <row r="436">
          <cell r="A436">
            <v>106160926</v>
          </cell>
        </row>
        <row r="437">
          <cell r="A437">
            <v>106195985</v>
          </cell>
        </row>
        <row r="438">
          <cell r="A438">
            <v>106189533</v>
          </cell>
        </row>
        <row r="439">
          <cell r="A439">
            <v>106185081</v>
          </cell>
        </row>
        <row r="440">
          <cell r="A440">
            <v>106196003</v>
          </cell>
        </row>
        <row r="441">
          <cell r="A441">
            <v>106187976</v>
          </cell>
        </row>
        <row r="442">
          <cell r="A442">
            <v>106179406</v>
          </cell>
        </row>
        <row r="443">
          <cell r="A443">
            <v>106155072</v>
          </cell>
        </row>
        <row r="444">
          <cell r="A444">
            <v>106174648</v>
          </cell>
        </row>
        <row r="445">
          <cell r="A445">
            <v>106173765</v>
          </cell>
        </row>
        <row r="446">
          <cell r="A446">
            <v>106171366</v>
          </cell>
        </row>
        <row r="447">
          <cell r="A447">
            <v>106191476</v>
          </cell>
        </row>
        <row r="448">
          <cell r="A448">
            <v>106195991</v>
          </cell>
        </row>
        <row r="449">
          <cell r="A449">
            <v>106172605</v>
          </cell>
        </row>
        <row r="450">
          <cell r="A450">
            <v>106179779</v>
          </cell>
        </row>
        <row r="451">
          <cell r="A451">
            <v>106193571</v>
          </cell>
        </row>
        <row r="452">
          <cell r="A452">
            <v>106192701</v>
          </cell>
        </row>
        <row r="453">
          <cell r="A453">
            <v>106191188</v>
          </cell>
        </row>
        <row r="454">
          <cell r="A454">
            <v>106188056</v>
          </cell>
        </row>
        <row r="455">
          <cell r="A455">
            <v>106194367</v>
          </cell>
        </row>
        <row r="456">
          <cell r="A456">
            <v>106188402</v>
          </cell>
        </row>
        <row r="457">
          <cell r="A457">
            <v>106183646</v>
          </cell>
        </row>
        <row r="458">
          <cell r="A458">
            <v>106183074</v>
          </cell>
        </row>
        <row r="459">
          <cell r="A459">
            <v>106186500</v>
          </cell>
        </row>
        <row r="460">
          <cell r="A460">
            <v>106183968</v>
          </cell>
        </row>
        <row r="461">
          <cell r="A461">
            <v>106174497</v>
          </cell>
        </row>
        <row r="462">
          <cell r="A462">
            <v>106180638</v>
          </cell>
        </row>
        <row r="463">
          <cell r="A463">
            <v>106180228</v>
          </cell>
        </row>
        <row r="464">
          <cell r="A464">
            <v>106194105</v>
          </cell>
        </row>
        <row r="465">
          <cell r="A465">
            <v>106178616</v>
          </cell>
        </row>
        <row r="466">
          <cell r="A466">
            <v>106191865</v>
          </cell>
        </row>
        <row r="467">
          <cell r="A467">
            <v>106178395</v>
          </cell>
        </row>
        <row r="468">
          <cell r="A468">
            <v>106183548</v>
          </cell>
        </row>
        <row r="469">
          <cell r="A469">
            <v>106191726</v>
          </cell>
        </row>
        <row r="470">
          <cell r="A470">
            <v>106165092</v>
          </cell>
        </row>
        <row r="471">
          <cell r="A471">
            <v>106182217</v>
          </cell>
        </row>
        <row r="472">
          <cell r="A472">
            <v>106166798</v>
          </cell>
        </row>
        <row r="473">
          <cell r="A473">
            <v>106191787</v>
          </cell>
        </row>
        <row r="474">
          <cell r="A474">
            <v>106180146</v>
          </cell>
        </row>
        <row r="475">
          <cell r="A475">
            <v>106192146</v>
          </cell>
        </row>
        <row r="476">
          <cell r="A476">
            <v>106181568</v>
          </cell>
        </row>
        <row r="477">
          <cell r="A477">
            <v>106194461</v>
          </cell>
        </row>
        <row r="478">
          <cell r="A478">
            <v>106162727</v>
          </cell>
        </row>
        <row r="479">
          <cell r="A479">
            <v>106182670</v>
          </cell>
        </row>
        <row r="480">
          <cell r="A480">
            <v>106198937</v>
          </cell>
        </row>
        <row r="481">
          <cell r="A481">
            <v>106184896</v>
          </cell>
        </row>
        <row r="482">
          <cell r="A482">
            <v>106186300</v>
          </cell>
        </row>
        <row r="483">
          <cell r="A483">
            <v>106180528</v>
          </cell>
        </row>
        <row r="484">
          <cell r="A484">
            <v>106190222</v>
          </cell>
        </row>
        <row r="485">
          <cell r="A485">
            <v>106175276</v>
          </cell>
        </row>
        <row r="486">
          <cell r="A486">
            <v>106188123</v>
          </cell>
        </row>
        <row r="487">
          <cell r="A487">
            <v>106176666</v>
          </cell>
        </row>
        <row r="488">
          <cell r="A488">
            <v>106182416</v>
          </cell>
        </row>
        <row r="489">
          <cell r="A489">
            <v>106129946</v>
          </cell>
        </row>
        <row r="490">
          <cell r="A490">
            <v>106197585</v>
          </cell>
        </row>
        <row r="491">
          <cell r="A491">
            <v>106183543</v>
          </cell>
        </row>
        <row r="492">
          <cell r="A492">
            <v>106190533</v>
          </cell>
        </row>
        <row r="493">
          <cell r="A493">
            <v>106193349</v>
          </cell>
        </row>
        <row r="494">
          <cell r="A494">
            <v>106176641</v>
          </cell>
        </row>
        <row r="495">
          <cell r="A495">
            <v>106191948</v>
          </cell>
        </row>
        <row r="496">
          <cell r="A496">
            <v>106185682</v>
          </cell>
        </row>
        <row r="497">
          <cell r="A497">
            <v>106175519</v>
          </cell>
        </row>
        <row r="498">
          <cell r="A498">
            <v>106183632</v>
          </cell>
        </row>
        <row r="499">
          <cell r="A499">
            <v>106184098</v>
          </cell>
        </row>
        <row r="500">
          <cell r="A500">
            <v>106180898</v>
          </cell>
        </row>
        <row r="501">
          <cell r="A501">
            <v>106183424</v>
          </cell>
        </row>
        <row r="502">
          <cell r="A502">
            <v>106175889</v>
          </cell>
        </row>
        <row r="503">
          <cell r="A503">
            <v>106192157</v>
          </cell>
        </row>
        <row r="504">
          <cell r="A504">
            <v>106195002</v>
          </cell>
        </row>
        <row r="505">
          <cell r="A505">
            <v>106187427</v>
          </cell>
        </row>
        <row r="506">
          <cell r="A506">
            <v>106172561</v>
          </cell>
        </row>
        <row r="507">
          <cell r="A507">
            <v>106181536</v>
          </cell>
        </row>
        <row r="508">
          <cell r="A508">
            <v>106187747</v>
          </cell>
        </row>
        <row r="509">
          <cell r="A509">
            <v>106179054</v>
          </cell>
        </row>
        <row r="510">
          <cell r="A510">
            <v>106184911</v>
          </cell>
        </row>
        <row r="511">
          <cell r="A511">
            <v>106181577</v>
          </cell>
        </row>
        <row r="512">
          <cell r="A512">
            <v>106188447</v>
          </cell>
        </row>
        <row r="513">
          <cell r="A513">
            <v>106194459</v>
          </cell>
        </row>
        <row r="514">
          <cell r="A514">
            <v>106174070</v>
          </cell>
        </row>
        <row r="515">
          <cell r="A515">
            <v>106186845</v>
          </cell>
        </row>
        <row r="516">
          <cell r="A516">
            <v>106193239</v>
          </cell>
        </row>
        <row r="517">
          <cell r="A517">
            <v>106193494</v>
          </cell>
        </row>
        <row r="518">
          <cell r="A518">
            <v>106192047</v>
          </cell>
        </row>
        <row r="519">
          <cell r="A519">
            <v>106171847</v>
          </cell>
        </row>
        <row r="520">
          <cell r="A520">
            <v>106191895</v>
          </cell>
        </row>
        <row r="521">
          <cell r="A521">
            <v>106192520</v>
          </cell>
        </row>
        <row r="522">
          <cell r="A522">
            <v>106194626</v>
          </cell>
        </row>
        <row r="523">
          <cell r="A523">
            <v>106179647</v>
          </cell>
        </row>
        <row r="524">
          <cell r="A524">
            <v>106174670</v>
          </cell>
        </row>
        <row r="525">
          <cell r="A525">
            <v>106195296</v>
          </cell>
        </row>
        <row r="526">
          <cell r="A526">
            <v>106190945</v>
          </cell>
        </row>
        <row r="527">
          <cell r="A527">
            <v>106193034</v>
          </cell>
        </row>
        <row r="528">
          <cell r="A528">
            <v>106194460</v>
          </cell>
        </row>
        <row r="529">
          <cell r="A529">
            <v>106169507</v>
          </cell>
        </row>
        <row r="530">
          <cell r="A530">
            <v>106183011</v>
          </cell>
        </row>
        <row r="531">
          <cell r="A531">
            <v>106197272</v>
          </cell>
        </row>
        <row r="532">
          <cell r="A532">
            <v>106174744</v>
          </cell>
        </row>
        <row r="533">
          <cell r="A533">
            <v>106176643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Material"/>
      <sheetName val="2012-Elec Summary"/>
      <sheetName val="Services - OH fromOH"/>
      <sheetName val="Services - OH-UG UG-UG 250+ $ft"/>
      <sheetName val="Services - UG from OH"/>
      <sheetName val="Services - UG from UG"/>
      <sheetName val="SFLE Rate Design"/>
      <sheetName val="Line Extension - UG SFLE"/>
      <sheetName val="Line Extension - OH SFLE"/>
      <sheetName val="Line Extension - Plat"/>
      <sheetName val="Summary OH SFLE_OLD"/>
    </sheetNames>
    <sheetDataSet>
      <sheetData sheetId="0" refreshError="1"/>
      <sheetData sheetId="1" refreshError="1"/>
      <sheetData sheetId="2" refreshError="1"/>
      <sheetData sheetId="3" refreshError="1"/>
      <sheetData sheetId="4" refreshError="1"/>
      <sheetData sheetId="5" refreshError="1">
        <row r="9">
          <cell r="C9">
            <v>715.93</v>
          </cell>
          <cell r="K9">
            <v>1154.3900000000001</v>
          </cell>
        </row>
        <row r="10">
          <cell r="C10">
            <v>563.63</v>
          </cell>
          <cell r="K10">
            <v>1439.69</v>
          </cell>
        </row>
        <row r="11">
          <cell r="C11">
            <v>765.46</v>
          </cell>
          <cell r="K11">
            <v>1222.19</v>
          </cell>
        </row>
        <row r="12">
          <cell r="C12">
            <v>785.11</v>
          </cell>
          <cell r="K12">
            <v>1703.51</v>
          </cell>
        </row>
        <row r="13">
          <cell r="C13">
            <v>509.13</v>
          </cell>
          <cell r="K13">
            <v>1116.4100000000001</v>
          </cell>
        </row>
        <row r="14">
          <cell r="C14">
            <v>654.27</v>
          </cell>
          <cell r="K14">
            <v>1525.46</v>
          </cell>
        </row>
        <row r="15">
          <cell r="C15">
            <v>632.27</v>
          </cell>
          <cell r="K15">
            <v>1404.23</v>
          </cell>
        </row>
        <row r="16">
          <cell r="C16">
            <v>529.57000000000005</v>
          </cell>
          <cell r="K16">
            <v>961.12</v>
          </cell>
        </row>
        <row r="17">
          <cell r="C17">
            <v>576.23</v>
          </cell>
          <cell r="K17">
            <v>1062.1099999999999</v>
          </cell>
        </row>
        <row r="18">
          <cell r="C18">
            <v>517.03</v>
          </cell>
          <cell r="K18">
            <v>1546.92</v>
          </cell>
        </row>
        <row r="19">
          <cell r="C19">
            <v>663.49</v>
          </cell>
          <cell r="K19">
            <v>1060.58</v>
          </cell>
        </row>
        <row r="20">
          <cell r="C20">
            <v>523.24</v>
          </cell>
          <cell r="K20">
            <v>1075.6199999999999</v>
          </cell>
        </row>
        <row r="21">
          <cell r="C21">
            <v>612.08000000000004</v>
          </cell>
          <cell r="K21">
            <v>1906.54</v>
          </cell>
        </row>
        <row r="22">
          <cell r="C22">
            <v>773.07</v>
          </cell>
          <cell r="K22">
            <v>1716.52</v>
          </cell>
        </row>
        <row r="23">
          <cell r="C23">
            <v>860.31</v>
          </cell>
          <cell r="K23">
            <v>1473.01</v>
          </cell>
        </row>
        <row r="24">
          <cell r="C24">
            <v>600.44000000000005</v>
          </cell>
          <cell r="K24">
            <v>1353.71</v>
          </cell>
        </row>
        <row r="25">
          <cell r="C25">
            <v>557.02</v>
          </cell>
          <cell r="K25">
            <v>1675.36</v>
          </cell>
        </row>
        <row r="26">
          <cell r="C26">
            <v>566.1</v>
          </cell>
          <cell r="K26">
            <v>1487.59</v>
          </cell>
        </row>
        <row r="27">
          <cell r="C27">
            <v>657.12</v>
          </cell>
          <cell r="K27">
            <v>1691.85</v>
          </cell>
        </row>
        <row r="28">
          <cell r="C28">
            <v>538.73</v>
          </cell>
          <cell r="K28">
            <v>1599.11</v>
          </cell>
        </row>
        <row r="29">
          <cell r="C29">
            <v>590.34</v>
          </cell>
          <cell r="K29">
            <v>1135.82</v>
          </cell>
        </row>
        <row r="30">
          <cell r="C30">
            <v>589.16999999999996</v>
          </cell>
          <cell r="K30">
            <v>1494.94</v>
          </cell>
        </row>
        <row r="31">
          <cell r="C31">
            <v>509.07</v>
          </cell>
          <cell r="K31">
            <v>1901.72</v>
          </cell>
        </row>
        <row r="32">
          <cell r="C32">
            <v>794.27</v>
          </cell>
          <cell r="K32">
            <v>1009.01</v>
          </cell>
        </row>
        <row r="33">
          <cell r="C33">
            <v>542.79</v>
          </cell>
          <cell r="K33">
            <v>1602.27</v>
          </cell>
        </row>
        <row r="34">
          <cell r="C34">
            <v>518.54999999999995</v>
          </cell>
          <cell r="K34">
            <v>1475.82</v>
          </cell>
        </row>
        <row r="35">
          <cell r="C35">
            <v>466.15</v>
          </cell>
          <cell r="K35">
            <v>1548.58</v>
          </cell>
        </row>
        <row r="36">
          <cell r="C36">
            <v>599.21</v>
          </cell>
          <cell r="K36">
            <v>1483.35</v>
          </cell>
        </row>
        <row r="37">
          <cell r="C37">
            <v>574.08000000000004</v>
          </cell>
          <cell r="K37">
            <v>1973.07</v>
          </cell>
        </row>
        <row r="38">
          <cell r="C38">
            <v>611.36</v>
          </cell>
          <cell r="K38">
            <v>1722.73</v>
          </cell>
        </row>
        <row r="39">
          <cell r="C39">
            <v>595.44000000000005</v>
          </cell>
          <cell r="K39">
            <v>1510.22</v>
          </cell>
        </row>
        <row r="40">
          <cell r="C40">
            <v>592.85</v>
          </cell>
          <cell r="K40">
            <v>1557.61</v>
          </cell>
        </row>
        <row r="41">
          <cell r="C41">
            <v>542.94000000000005</v>
          </cell>
          <cell r="K41">
            <v>1649.69</v>
          </cell>
        </row>
        <row r="42">
          <cell r="C42">
            <v>571.19000000000005</v>
          </cell>
          <cell r="K42">
            <v>1705.26</v>
          </cell>
        </row>
        <row r="43">
          <cell r="C43">
            <v>587.53</v>
          </cell>
          <cell r="K43">
            <v>1492.87</v>
          </cell>
        </row>
        <row r="44">
          <cell r="C44">
            <v>593.5</v>
          </cell>
          <cell r="K44">
            <v>1138.1099999999999</v>
          </cell>
        </row>
        <row r="45">
          <cell r="C45">
            <v>555.09</v>
          </cell>
          <cell r="K45">
            <v>1195.94</v>
          </cell>
        </row>
        <row r="46">
          <cell r="C46">
            <v>639.94000000000005</v>
          </cell>
          <cell r="K46">
            <v>1671.04</v>
          </cell>
        </row>
        <row r="47">
          <cell r="C47">
            <v>592.35</v>
          </cell>
          <cell r="K47">
            <v>1028.77</v>
          </cell>
        </row>
        <row r="48">
          <cell r="C48">
            <v>559.29999999999995</v>
          </cell>
          <cell r="K48">
            <v>1378.96</v>
          </cell>
        </row>
        <row r="49">
          <cell r="C49">
            <v>601.70000000000005</v>
          </cell>
          <cell r="K49">
            <v>2449.21</v>
          </cell>
        </row>
        <row r="50">
          <cell r="C50">
            <v>537.95000000000005</v>
          </cell>
          <cell r="K50">
            <v>1055.1600000000001</v>
          </cell>
        </row>
        <row r="51">
          <cell r="C51">
            <v>627.04</v>
          </cell>
          <cell r="K51">
            <v>1661.6</v>
          </cell>
        </row>
        <row r="52">
          <cell r="C52">
            <v>515.29999999999995</v>
          </cell>
          <cell r="K52">
            <v>1176.6300000000001</v>
          </cell>
        </row>
        <row r="53">
          <cell r="C53">
            <v>576.82000000000005</v>
          </cell>
          <cell r="K53">
            <v>1416.07</v>
          </cell>
        </row>
        <row r="54">
          <cell r="C54">
            <v>471.6</v>
          </cell>
          <cell r="K54">
            <v>2410.79</v>
          </cell>
        </row>
        <row r="55">
          <cell r="C55">
            <v>1026.8699999999999</v>
          </cell>
          <cell r="K55">
            <v>1481.81</v>
          </cell>
        </row>
        <row r="56">
          <cell r="C56">
            <v>738.31</v>
          </cell>
          <cell r="K56">
            <v>1560.8</v>
          </cell>
        </row>
        <row r="57">
          <cell r="C57">
            <v>576.54</v>
          </cell>
          <cell r="K57">
            <v>1806.62</v>
          </cell>
        </row>
        <row r="58">
          <cell r="C58">
            <v>582.48</v>
          </cell>
          <cell r="K58">
            <v>1711.42</v>
          </cell>
        </row>
      </sheetData>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ystem Allocation"/>
      <sheetName val="Svc Master"/>
    </sheetNames>
    <sheetDataSet>
      <sheetData sheetId="0" refreshError="1"/>
      <sheetData sheetId="1" refreshError="1"/>
      <sheetData sheetId="2">
        <row r="2">
          <cell r="A2" t="str">
            <v>3-1</v>
          </cell>
          <cell r="B2" t="str">
            <v>E5000</v>
          </cell>
          <cell r="C2" t="str">
            <v>QSC3-1</v>
          </cell>
          <cell r="D2" t="str">
            <v>NCC Temp OH Service</v>
          </cell>
          <cell r="E2">
            <v>145</v>
          </cell>
          <cell r="F2">
            <v>0</v>
          </cell>
          <cell r="G2">
            <v>0</v>
          </cell>
          <cell r="H2">
            <v>0</v>
          </cell>
          <cell r="I2">
            <v>1</v>
          </cell>
          <cell r="J2" t="str">
            <v xml:space="preserve"> </v>
          </cell>
          <cell r="K2" t="str">
            <v>This unit includes overhead wire installations, connections, voltage testing, incidental tree trimming and the associated documentation according to PSE Standards. This unit includes the meter set. When a temporary service is removed in conjunction with a</v>
          </cell>
        </row>
        <row r="3">
          <cell r="A3" t="str">
            <v>3-2</v>
          </cell>
          <cell r="B3" t="str">
            <v>E5002</v>
          </cell>
          <cell r="C3" t="str">
            <v>QSC3-2</v>
          </cell>
          <cell r="D3" t="str">
            <v>NCC Temp UG Services</v>
          </cell>
          <cell r="E3">
            <v>125</v>
          </cell>
          <cell r="F3">
            <v>0</v>
          </cell>
          <cell r="G3">
            <v>0</v>
          </cell>
          <cell r="H3">
            <v>0</v>
          </cell>
          <cell r="I3">
            <v>1</v>
          </cell>
          <cell r="J3" t="str">
            <v xml:space="preserve"> </v>
          </cell>
          <cell r="K3" t="str">
            <v>This unit includes underground wire installations, conduit, connections, voltage testing, shading, incidental digging and the associated documentation according to PSE Standards in an open trench. This unit does include the meter set. When a temporary ser</v>
          </cell>
        </row>
        <row r="4">
          <cell r="A4" t="str">
            <v>3-3</v>
          </cell>
          <cell r="B4" t="str">
            <v>E5004</v>
          </cell>
          <cell r="C4" t="str">
            <v>QSC3-3</v>
          </cell>
          <cell r="D4" t="str">
            <v>NCC Modified OH Services</v>
          </cell>
          <cell r="E4">
            <v>204.59</v>
          </cell>
          <cell r="F4">
            <v>0</v>
          </cell>
          <cell r="G4">
            <v>0.05</v>
          </cell>
          <cell r="H4">
            <v>0</v>
          </cell>
          <cell r="I4">
            <v>0.95</v>
          </cell>
          <cell r="J4" t="str">
            <v xml:space="preserve"> </v>
          </cell>
          <cell r="K4" t="str">
            <v xml:space="preserve">This unit includes modifications to an overhead service, lengthening, splicing, relocation, removal, re-routing, all connections, voltage testing and the associated documentation according to PSE Standards. This unit does not include a meter set unless a </v>
          </cell>
        </row>
        <row r="5">
          <cell r="A5" t="str">
            <v>3-4</v>
          </cell>
          <cell r="B5" t="str">
            <v>E5006</v>
          </cell>
          <cell r="C5" t="str">
            <v>QSC3-4</v>
          </cell>
          <cell r="D5" t="str">
            <v>NCC Modified UG Services</v>
          </cell>
          <cell r="E5">
            <v>300</v>
          </cell>
          <cell r="F5">
            <v>0</v>
          </cell>
          <cell r="G5">
            <v>0</v>
          </cell>
          <cell r="H5">
            <v>0</v>
          </cell>
          <cell r="I5">
            <v>1</v>
          </cell>
          <cell r="J5" t="str">
            <v xml:space="preserve"> </v>
          </cell>
          <cell r="K5" t="str">
            <v>This unit includes modifications to an underground service, lengthening, splicing, relocation, removal, re-routing of wire &amp; conduit, all connections, voltage testing, incidental digging, shaded and the associated documentation according to PSE Standards.</v>
          </cell>
        </row>
        <row r="6">
          <cell r="A6" t="str">
            <v>3-5</v>
          </cell>
          <cell r="B6" t="str">
            <v>E5008</v>
          </cell>
          <cell r="C6" t="str">
            <v>QSC3-5</v>
          </cell>
          <cell r="D6" t="str">
            <v>NCC Residential OH Services</v>
          </cell>
          <cell r="E6">
            <v>278.25</v>
          </cell>
          <cell r="F6">
            <v>1</v>
          </cell>
          <cell r="G6">
            <v>0</v>
          </cell>
          <cell r="H6">
            <v>0</v>
          </cell>
          <cell r="I6">
            <v>0</v>
          </cell>
          <cell r="J6" t="str">
            <v xml:space="preserve"> </v>
          </cell>
          <cell r="K6" t="str">
            <v>This unit includes installation of overhead main and secondary wire (1 phase, pole to pole, or pole to house), incidental tree trimming, all connections, voltage testing and the associated documentation according to PSE Standards. This unit does not inclu</v>
          </cell>
        </row>
        <row r="7">
          <cell r="A7" t="str">
            <v>3-6</v>
          </cell>
          <cell r="B7" t="str">
            <v>E5010</v>
          </cell>
          <cell r="C7" t="str">
            <v>QSC3-6</v>
          </cell>
          <cell r="D7" t="str">
            <v>NCC Residential UG Services</v>
          </cell>
          <cell r="E7">
            <v>258.83</v>
          </cell>
          <cell r="F7">
            <v>1</v>
          </cell>
          <cell r="G7">
            <v>0</v>
          </cell>
          <cell r="H7">
            <v>0</v>
          </cell>
          <cell r="I7">
            <v>0</v>
          </cell>
          <cell r="J7" t="str">
            <v xml:space="preserve"> </v>
          </cell>
          <cell r="K7" t="str">
            <v xml:space="preserve">This unit includes installation of underground main and secondary wire (1 phase, XFM to hand hole, or XFM to house), secondary riser, conduit, shading, all connections, voltage testing, incidental digging and the associated documentation according to PSE </v>
          </cell>
        </row>
        <row r="8">
          <cell r="A8" t="str">
            <v>3-7</v>
          </cell>
          <cell r="B8" t="str">
            <v>E5012</v>
          </cell>
          <cell r="C8" t="str">
            <v>QSC3-7</v>
          </cell>
          <cell r="D8" t="str">
            <v>NCC Commercial OH Service</v>
          </cell>
          <cell r="E8">
            <v>232.21</v>
          </cell>
          <cell r="F8">
            <v>1</v>
          </cell>
          <cell r="G8">
            <v>0</v>
          </cell>
          <cell r="H8">
            <v>0</v>
          </cell>
          <cell r="I8">
            <v>0</v>
          </cell>
          <cell r="J8" t="str">
            <v xml:space="preserve"> </v>
          </cell>
          <cell r="K8" t="str">
            <v>This unit includes the installation of overhead main and secondary wire (1 or 3 phase pole to pole or pole to business) secondary riser, incidental tree trimming, all connections, voltage testing and the associated documentation according to PSE Standards</v>
          </cell>
        </row>
        <row r="9">
          <cell r="A9" t="str">
            <v>3-8</v>
          </cell>
          <cell r="B9" t="str">
            <v>E5014</v>
          </cell>
          <cell r="C9" t="str">
            <v>QSC3-8</v>
          </cell>
          <cell r="D9" t="str">
            <v>NCC Commercial UG Service</v>
          </cell>
          <cell r="E9">
            <v>1</v>
          </cell>
          <cell r="F9">
            <v>1</v>
          </cell>
          <cell r="G9">
            <v>0</v>
          </cell>
          <cell r="H9">
            <v>0</v>
          </cell>
          <cell r="I9">
            <v>0</v>
          </cell>
          <cell r="J9" t="str">
            <v xml:space="preserve"> </v>
          </cell>
          <cell r="K9" t="str">
            <v>This unit includes the labor and equipment charges associated with the connection of all non-residential underground customer provided main and secondary conductor (1 or 3 phase), secondary risers, conduit, shading, all connections, voltage testing, incid</v>
          </cell>
        </row>
        <row r="10">
          <cell r="A10" t="str">
            <v>3-9</v>
          </cell>
          <cell r="B10" t="str">
            <v>E5016</v>
          </cell>
          <cell r="C10" t="str">
            <v>QSC3-9</v>
          </cell>
          <cell r="D10" t="str">
            <v>NCC Meter Installation</v>
          </cell>
          <cell r="E10">
            <v>83.25</v>
          </cell>
          <cell r="F10">
            <v>1</v>
          </cell>
          <cell r="J10" t="str">
            <v xml:space="preserve"> </v>
          </cell>
          <cell r="K10" t="str">
            <v>This unit includes the installation of meters up to 320 amps, voltage testing, sealing the meter and the associated documentation according to PSE Standards. This unit is used in addition to all modified services and permanent services, except when a temp</v>
          </cell>
        </row>
        <row r="11">
          <cell r="A11" t="str">
            <v>3-10</v>
          </cell>
          <cell r="B11" t="str">
            <v>E5018</v>
          </cell>
          <cell r="C11" t="str">
            <v>QSC3-10</v>
          </cell>
          <cell r="D11" t="str">
            <v>NCC New OH Distribution Pole</v>
          </cell>
          <cell r="E11">
            <v>1750</v>
          </cell>
          <cell r="F11">
            <v>1</v>
          </cell>
          <cell r="G11">
            <v>0</v>
          </cell>
          <cell r="H11">
            <v>0</v>
          </cell>
          <cell r="I11">
            <v>0</v>
          </cell>
          <cell r="J11" t="str">
            <v>Include operation percentage if existing transformer is transferred.</v>
          </cell>
          <cell r="K11" t="str">
            <v>This unit includes the installation and framing of distribution/service pole,  included in this unit are the following components, required anchors, guying, locating and removal of old poles, incidental site restoration and preparing associated documentat</v>
          </cell>
        </row>
        <row r="12">
          <cell r="A12" t="str">
            <v>3-11</v>
          </cell>
          <cell r="B12" t="str">
            <v>E5020</v>
          </cell>
          <cell r="C12" t="str">
            <v>QSC3-11</v>
          </cell>
          <cell r="D12" t="str">
            <v>NCC New OH Distr.Apparatus</v>
          </cell>
          <cell r="E12">
            <v>1480.43</v>
          </cell>
          <cell r="F12">
            <v>1</v>
          </cell>
          <cell r="G12">
            <v>0</v>
          </cell>
          <cell r="H12">
            <v>0</v>
          </cell>
          <cell r="I12">
            <v>0</v>
          </cell>
          <cell r="J12" t="str">
            <v xml:space="preserve">Installing new transformer/new customer 100% 105   If upgrading an existing transformer a 60% capital 40% operation split is needed </v>
          </cell>
          <cell r="K12" t="str">
            <v>These services include the installation of OH transformers, line switches, reclosers, sectionalizers, Auto-boosters, Capacitors and Regulators. These services also include all of the following processes including, switching; connectors; testing; performin</v>
          </cell>
        </row>
        <row r="13">
          <cell r="A13" t="str">
            <v>3-12</v>
          </cell>
          <cell r="B13" t="str">
            <v>E5022</v>
          </cell>
          <cell r="C13" t="str">
            <v>QSC3-12</v>
          </cell>
          <cell r="D13" t="str">
            <v>NCC New UG Distr.200A Apparatus</v>
          </cell>
          <cell r="E13">
            <v>1400</v>
          </cell>
          <cell r="F13">
            <v>1</v>
          </cell>
          <cell r="G13">
            <v>0</v>
          </cell>
          <cell r="H13">
            <v>0</v>
          </cell>
          <cell r="I13">
            <v>0</v>
          </cell>
          <cell r="J13" t="str">
            <v xml:space="preserve">Installing new transformer/new customer 100% 105   If upgrading an existing transformer a 60% capital 40% operation split is needed </v>
          </cell>
          <cell r="K13" t="str">
            <v>Thes services include the installation of 200A apparatus, transformers, j-boxes, and UG/OH risers. These services also include all of the following processes including, raising/shiming or replacement of existing vault lids, customer notification; switchin</v>
          </cell>
        </row>
        <row r="14">
          <cell r="A14" t="str">
            <v>3-13</v>
          </cell>
          <cell r="B14" t="str">
            <v>E5024</v>
          </cell>
          <cell r="C14" t="str">
            <v>QSC3-13</v>
          </cell>
          <cell r="D14" t="str">
            <v>NCC ELE Single Family LE OH</v>
          </cell>
          <cell r="E14">
            <v>3200</v>
          </cell>
          <cell r="F14">
            <v>1</v>
          </cell>
          <cell r="G14">
            <v>0</v>
          </cell>
          <cell r="H14">
            <v>0</v>
          </cell>
          <cell r="I14">
            <v>0</v>
          </cell>
          <cell r="J14" t="str">
            <v xml:space="preserve"> </v>
          </cell>
          <cell r="K14" t="str">
            <v>This unit includes the installation of a single family line extension of overhead primary system from source to load. This includes, one pole (set apart or in tangent, hot and neutral transfers), one span of primary and neutral conductor, guys and anchors</v>
          </cell>
        </row>
        <row r="15">
          <cell r="A15" t="str">
            <v>3-14</v>
          </cell>
          <cell r="B15" t="str">
            <v>E5026</v>
          </cell>
          <cell r="C15" t="str">
            <v>QSC3-14</v>
          </cell>
          <cell r="D15" t="str">
            <v>NCC ELE Single Family LE UG</v>
          </cell>
          <cell r="E15">
            <v>3175</v>
          </cell>
          <cell r="F15">
            <v>1</v>
          </cell>
          <cell r="J15" t="str">
            <v xml:space="preserve"> </v>
          </cell>
          <cell r="K15" t="str">
            <v>This unit includes the installation of a single family line extension of underground primary system from source to load in a customer provided trench. This includes, one vault, conduit, one run of primary U.G. conductor, overhead or underground terminatio</v>
          </cell>
        </row>
        <row r="16">
          <cell r="A16" t="str">
            <v>3-15</v>
          </cell>
          <cell r="B16" t="str">
            <v>E5028</v>
          </cell>
          <cell r="C16" t="str">
            <v>QSC3-15</v>
          </cell>
          <cell r="D16" t="str">
            <v>NCC ELE SFLE OH/UG Add'l Run</v>
          </cell>
          <cell r="E16">
            <v>1475</v>
          </cell>
          <cell r="F16">
            <v>1</v>
          </cell>
          <cell r="J16" t="str">
            <v xml:space="preserve"> </v>
          </cell>
          <cell r="K16" t="str">
            <v>This unit is an attachment to SC3-13 or SC3-14 for additional primary with the same components to be priced per each additional run installed. This does not include a service or meter set unit.</v>
          </cell>
        </row>
        <row r="17">
          <cell r="A17" t="str">
            <v>3-16</v>
          </cell>
          <cell r="B17" t="str">
            <v>E5030</v>
          </cell>
          <cell r="C17" t="str">
            <v>QSC3-16</v>
          </cell>
          <cell r="D17" t="str">
            <v>NCC ELE Line Ext.in Plat UG</v>
          </cell>
          <cell r="E17">
            <v>751.95</v>
          </cell>
          <cell r="F17">
            <v>1</v>
          </cell>
          <cell r="G17">
            <v>0</v>
          </cell>
          <cell r="H17">
            <v>0</v>
          </cell>
          <cell r="I17">
            <v>0</v>
          </cell>
          <cell r="J17" t="str">
            <v xml:space="preserve"> </v>
          </cell>
          <cell r="K17" t="str">
            <v>This unit includes the installation of a line extension of underground primary and secondary main system from source to load in a customer provided trench permitted as “Plat”. This includes, vaults, conduit, hand-holes, primary U.G. conductor, secondary m</v>
          </cell>
        </row>
        <row r="18">
          <cell r="A18" t="str">
            <v>3-17</v>
          </cell>
          <cell r="B18" t="str">
            <v>E5032</v>
          </cell>
          <cell r="C18" t="str">
            <v>QSC3-17</v>
          </cell>
          <cell r="D18" t="str">
            <v>NCC Electric Multi-Family LE</v>
          </cell>
          <cell r="E18">
            <v>4500</v>
          </cell>
          <cell r="F18">
            <v>1</v>
          </cell>
          <cell r="G18">
            <v>0</v>
          </cell>
          <cell r="H18">
            <v>0</v>
          </cell>
          <cell r="I18">
            <v>0</v>
          </cell>
          <cell r="J18" t="str">
            <v xml:space="preserve"> </v>
          </cell>
          <cell r="K18" t="str">
            <v>This unit includes the installation of a single or multiple phase multi-family line extension of underground primary and secondary main system from source to load in a customer provided trench permitted as “Multi-Family”. This includes, vaults, conduit, h</v>
          </cell>
        </row>
        <row r="19">
          <cell r="A19" t="str">
            <v>3-18</v>
          </cell>
          <cell r="B19" t="str">
            <v>E5034</v>
          </cell>
          <cell r="C19" t="str">
            <v>QSC3-18</v>
          </cell>
          <cell r="D19" t="str">
            <v>NCC Commercial Line Ext.OH</v>
          </cell>
          <cell r="E19">
            <v>5000</v>
          </cell>
          <cell r="F19">
            <v>1</v>
          </cell>
          <cell r="G19">
            <v>0</v>
          </cell>
          <cell r="H19">
            <v>0</v>
          </cell>
          <cell r="I19">
            <v>0</v>
          </cell>
          <cell r="J19" t="str">
            <v xml:space="preserve"> </v>
          </cell>
          <cell r="K19" t="str">
            <v>This unit includes the installation of a single or multiple phase commercial line extension of overhead primary system from source to load. This includes, one pole, one span of primary and neutral conductors, guys and anchors as required, single or multip</v>
          </cell>
        </row>
        <row r="20">
          <cell r="A20" t="str">
            <v>3-19</v>
          </cell>
          <cell r="B20" t="str">
            <v>E5036</v>
          </cell>
          <cell r="C20" t="str">
            <v>QSC3-19</v>
          </cell>
          <cell r="D20" t="str">
            <v>NCC Commercial Line Ext.UG</v>
          </cell>
          <cell r="E20">
            <v>5800</v>
          </cell>
          <cell r="F20">
            <v>1</v>
          </cell>
          <cell r="G20">
            <v>0</v>
          </cell>
          <cell r="H20">
            <v>0</v>
          </cell>
          <cell r="I20">
            <v>0</v>
          </cell>
          <cell r="J20" t="str">
            <v xml:space="preserve"> </v>
          </cell>
          <cell r="K20" t="str">
            <v>This unit includes the installation of a single or multiple phase Commercial line extension of underground primary and secondary main system from source to load in a customer provided trench permitted as “Commercial”. This includes, vaults, conduit, hand-</v>
          </cell>
        </row>
        <row r="21">
          <cell r="A21" t="str">
            <v>3-20</v>
          </cell>
          <cell r="B21" t="str">
            <v>E5038</v>
          </cell>
          <cell r="C21" t="str">
            <v>QSC3-20</v>
          </cell>
          <cell r="D21" t="str">
            <v>NCC Commercial Line Ext.OH/UG</v>
          </cell>
          <cell r="E21">
            <v>2725</v>
          </cell>
          <cell r="F21">
            <v>1</v>
          </cell>
          <cell r="G21">
            <v>0</v>
          </cell>
          <cell r="H21">
            <v>0</v>
          </cell>
          <cell r="I21">
            <v>0</v>
          </cell>
          <cell r="J21" t="str">
            <v xml:space="preserve"> </v>
          </cell>
          <cell r="K21" t="str">
            <v>This unit is an attachment to SC3-19-20 for additional primary with the same components to be priced per each additional span/run installed. This does not include a service or meter set unit.</v>
          </cell>
        </row>
        <row r="22">
          <cell r="A22" t="str">
            <v>3-21</v>
          </cell>
          <cell r="B22" t="str">
            <v>E5040</v>
          </cell>
          <cell r="C22" t="str">
            <v>QSC3-21</v>
          </cell>
          <cell r="D22" t="str">
            <v>NCC Primary Vault Cut-in</v>
          </cell>
          <cell r="E22">
            <v>3000</v>
          </cell>
          <cell r="F22">
            <v>1</v>
          </cell>
          <cell r="G22">
            <v>0</v>
          </cell>
          <cell r="H22">
            <v>0</v>
          </cell>
          <cell r="I22">
            <v>0</v>
          </cell>
          <cell r="J22" t="str">
            <v xml:space="preserve">100% Capital </v>
          </cell>
          <cell r="K22" t="str">
            <v>This unit includes the installation of a primary vault installed mid run for a single or three-phase tap. This includes, vault, conduit, primary U.G. conductor, splices, underground terminations, J-Boxes and all connections, locations, excavation, back-fi</v>
          </cell>
        </row>
        <row r="23">
          <cell r="A23" t="str">
            <v>3-22</v>
          </cell>
          <cell r="B23" t="str">
            <v>E5042</v>
          </cell>
          <cell r="C23" t="str">
            <v>QSC3-22</v>
          </cell>
          <cell r="D23" t="str">
            <v>NCC Distr.Secondary Hand Hole</v>
          </cell>
          <cell r="E23">
            <v>700</v>
          </cell>
          <cell r="F23">
            <v>1</v>
          </cell>
          <cell r="G23">
            <v>0</v>
          </cell>
          <cell r="H23">
            <v>0</v>
          </cell>
          <cell r="I23">
            <v>0</v>
          </cell>
          <cell r="J23" t="str">
            <v>Fargoes Only 100% expense.</v>
          </cell>
          <cell r="K23" t="str">
            <v>This unit includes the installation, relocation, upgrade and removal of all sizes of distribution secondary hand-holes and pedestals. All process including, locates, customer notification, splicing, secondary connections (Fargos), voltage testing and exca</v>
          </cell>
        </row>
        <row r="24">
          <cell r="A24" t="str">
            <v>3-800</v>
          </cell>
          <cell r="B24" t="str">
            <v>E5050</v>
          </cell>
          <cell r="C24" t="str">
            <v>QSC3-800</v>
          </cell>
          <cell r="D24" t="str">
            <v>NCC ELECTRIC Time &amp; Expense - Misc.</v>
          </cell>
          <cell r="E24">
            <v>1</v>
          </cell>
          <cell r="F24">
            <v>0</v>
          </cell>
          <cell r="G24">
            <v>0</v>
          </cell>
          <cell r="H24">
            <v>0</v>
          </cell>
          <cell r="I24">
            <v>0</v>
          </cell>
          <cell r="J24" t="str">
            <v xml:space="preserve"> </v>
          </cell>
          <cell r="K24" t="str">
            <v>This unit is to be used to capture all NCC electric customer ‘convenience’ requests (100% reimbusable labor, equipment, and material charges, i.e., PSE Contract Manager approved 185 and 186 customer requested job orders).  This unit is designed to capture</v>
          </cell>
        </row>
        <row r="25">
          <cell r="A25" t="str">
            <v>2-1</v>
          </cell>
          <cell r="B25" t="str">
            <v>E5200</v>
          </cell>
          <cell r="C25" t="str">
            <v>QSC2-1</v>
          </cell>
          <cell r="D25" t="str">
            <v>SYS New T-line String</v>
          </cell>
          <cell r="E25">
            <v>15.44</v>
          </cell>
          <cell r="F25">
            <v>1</v>
          </cell>
          <cell r="G25">
            <v>0</v>
          </cell>
          <cell r="H25">
            <v>0</v>
          </cell>
          <cell r="I25">
            <v>0</v>
          </cell>
          <cell r="J25" t="str">
            <v xml:space="preserve"> </v>
          </cell>
          <cell r="K25" t="str">
            <v>This unit includes the installation of new 115Kv-230Kv transmission lines with the exception of bundled conductor. All processes including insulators, ties, misc. related hardware including;  switching, anchoring &amp; guying, stringing, clipping, testing, co</v>
          </cell>
        </row>
        <row r="26">
          <cell r="A26" t="str">
            <v>2-2</v>
          </cell>
          <cell r="B26" t="str">
            <v>E5202</v>
          </cell>
          <cell r="C26" t="str">
            <v>QSC2-2</v>
          </cell>
          <cell r="D26" t="str">
            <v>SYS New T-line Poles</v>
          </cell>
          <cell r="E26">
            <v>1780.72</v>
          </cell>
          <cell r="F26">
            <v>1</v>
          </cell>
          <cell r="G26">
            <v>0</v>
          </cell>
          <cell r="H26">
            <v>0</v>
          </cell>
          <cell r="I26">
            <v>0</v>
          </cell>
          <cell r="J26" t="str">
            <v xml:space="preserve"> </v>
          </cell>
          <cell r="K26" t="str">
            <v>This unit includes the installation of Transmission poles  and framing.  All processes including; locating &amp; incidental site restoration and the associated documentation according to PSE Standards. Does not include access roads. Does note include engineer</v>
          </cell>
        </row>
        <row r="27">
          <cell r="A27" t="str">
            <v>2-3</v>
          </cell>
          <cell r="B27" t="str">
            <v>E5204</v>
          </cell>
          <cell r="C27" t="str">
            <v>QSC2-3</v>
          </cell>
          <cell r="D27" t="str">
            <v>SYS New Steel T-line Poles</v>
          </cell>
          <cell r="E27">
            <v>2130.9</v>
          </cell>
          <cell r="F27">
            <v>1</v>
          </cell>
          <cell r="G27">
            <v>0</v>
          </cell>
          <cell r="H27">
            <v>0</v>
          </cell>
          <cell r="I27">
            <v>0</v>
          </cell>
          <cell r="J27" t="str">
            <v xml:space="preserve"> </v>
          </cell>
          <cell r="K27" t="str">
            <v>This unit includes the installation of steel poles, standard tower erection with vehicle access. All processes includes locating, installations of direct embedded footings, setting of pole, cdf, concrete, incidental site restoration and the associated doc</v>
          </cell>
        </row>
        <row r="28">
          <cell r="A28" t="str">
            <v>2-4</v>
          </cell>
          <cell r="B28" t="str">
            <v>E5206</v>
          </cell>
          <cell r="C28" t="str">
            <v>QSC2-4</v>
          </cell>
          <cell r="D28" t="str">
            <v>SYS New OH Dist Multi LG Cond&gt;4/0</v>
          </cell>
          <cell r="E28">
            <v>18.2</v>
          </cell>
          <cell r="F28">
            <v>1</v>
          </cell>
          <cell r="G28">
            <v>0</v>
          </cell>
          <cell r="H28">
            <v>0</v>
          </cell>
          <cell r="I28">
            <v>0</v>
          </cell>
          <cell r="J28" t="str">
            <v xml:space="preserve"> </v>
          </cell>
          <cell r="K28" t="str">
            <v>This unit includes the installation of a multi-phase system and neutral (=&gt; 4/0 conductor), bare or covered. All processes, including switching, anchoring &amp; guying, stringing, clipping, testing, connectors, returning the system to normal, site restoration</v>
          </cell>
        </row>
        <row r="29">
          <cell r="A29" t="str">
            <v>2-5</v>
          </cell>
          <cell r="B29" t="str">
            <v>E5208</v>
          </cell>
          <cell r="C29" t="str">
            <v>QSC2-5</v>
          </cell>
          <cell r="D29" t="str">
            <v>SYS New OH Dist Multi SM Cond&lt;4/0</v>
          </cell>
          <cell r="E29">
            <v>16.010000000000002</v>
          </cell>
          <cell r="F29">
            <v>1</v>
          </cell>
          <cell r="G29">
            <v>0</v>
          </cell>
          <cell r="H29">
            <v>0</v>
          </cell>
          <cell r="I29">
            <v>0</v>
          </cell>
          <cell r="J29" t="str">
            <v xml:space="preserve"> </v>
          </cell>
          <cell r="K29" t="str">
            <v>This unit includes the installation of a multi-phase system and neutral (&lt;4/0 conductor), bare or covered. All processes, including switching, anchoring &amp; guying, stringing, clipping, testing, connectors, returning the system to normal, site restoration a</v>
          </cell>
        </row>
        <row r="30">
          <cell r="A30" t="str">
            <v>2-6</v>
          </cell>
          <cell r="B30" t="str">
            <v>E5210</v>
          </cell>
          <cell r="C30" t="str">
            <v>QSC2-6</v>
          </cell>
          <cell r="D30" t="str">
            <v>SYS New OH Dist 1Ph SM Cond &lt;4/0</v>
          </cell>
          <cell r="E30">
            <v>8.31</v>
          </cell>
          <cell r="F30">
            <v>1</v>
          </cell>
          <cell r="G30">
            <v>0</v>
          </cell>
          <cell r="H30">
            <v>0</v>
          </cell>
          <cell r="I30">
            <v>0</v>
          </cell>
          <cell r="J30" t="str">
            <v xml:space="preserve"> </v>
          </cell>
          <cell r="K30" t="str">
            <v xml:space="preserve">This unit includes the installation of a single-phase system and neutral (&lt;4/0 conductor), bare or covered. All processes, including switching, anchoring &amp; guying, stringing, clipping, testing, connectors, returning the system to normal, site restoration </v>
          </cell>
        </row>
        <row r="31">
          <cell r="A31" t="str">
            <v>2-7</v>
          </cell>
          <cell r="B31" t="str">
            <v>E5212</v>
          </cell>
          <cell r="C31" t="str">
            <v>QSC2-7</v>
          </cell>
          <cell r="D31" t="str">
            <v>SYS New OH Dist Pole</v>
          </cell>
          <cell r="E31">
            <v>1609.84</v>
          </cell>
          <cell r="F31">
            <v>1</v>
          </cell>
          <cell r="G31">
            <v>0</v>
          </cell>
          <cell r="H31">
            <v>0</v>
          </cell>
          <cell r="I31">
            <v>0</v>
          </cell>
          <cell r="J31" t="str">
            <v>Include operation percentage if existing transformer is transferred.</v>
          </cell>
          <cell r="K31" t="str">
            <v>This unit includes the installation and framing of a distribution poles. All processes, include locating &amp; incidental site restoration, and the associated documentation according to PSE Standards.</v>
          </cell>
        </row>
        <row r="32">
          <cell r="A32" t="str">
            <v>2-8B</v>
          </cell>
          <cell r="B32" t="str">
            <v>E6382</v>
          </cell>
          <cell r="C32" t="str">
            <v>QSC2-8B</v>
          </cell>
          <cell r="D32" t="str">
            <v>Man Hour Rate - Crew</v>
          </cell>
          <cell r="E32">
            <v>123.51</v>
          </cell>
        </row>
        <row r="33">
          <cell r="A33" t="str">
            <v>2-9</v>
          </cell>
          <cell r="B33" t="str">
            <v>E5216</v>
          </cell>
          <cell r="C33" t="str">
            <v>QSC2-9</v>
          </cell>
          <cell r="D33" t="str">
            <v>SYS Modify T-line Reconductor</v>
          </cell>
          <cell r="E33">
            <v>22.5</v>
          </cell>
          <cell r="F33">
            <v>0.9</v>
          </cell>
          <cell r="G33">
            <v>0.1</v>
          </cell>
          <cell r="H33">
            <v>0</v>
          </cell>
          <cell r="I33">
            <v>0</v>
          </cell>
          <cell r="J33" t="str">
            <v>Include operation percentage if existing transformer is transferred.</v>
          </cell>
          <cell r="K33" t="str">
            <v>This unit includes the installation of 115Kv-230Kv new conductors, removal of existing conductor, insulators, ties, and misc. related hardware. All processes, including switching, anchoring &amp; guying, stringing, clipping, testing, connectors, returning the</v>
          </cell>
        </row>
        <row r="34">
          <cell r="A34" t="str">
            <v>2-10</v>
          </cell>
          <cell r="B34" t="str">
            <v>E5218</v>
          </cell>
          <cell r="C34" t="str">
            <v>QSC2-10</v>
          </cell>
          <cell r="D34" t="str">
            <v>SYS Modify T-line Poles</v>
          </cell>
          <cell r="E34">
            <v>5100</v>
          </cell>
          <cell r="F34">
            <v>0.85</v>
          </cell>
          <cell r="G34">
            <v>0.1</v>
          </cell>
          <cell r="H34">
            <v>0</v>
          </cell>
          <cell r="I34">
            <v>0.05</v>
          </cell>
          <cell r="J34" t="str">
            <v>Include operation percentage if existing transformer is transferred.</v>
          </cell>
          <cell r="K34" t="str">
            <v>This unit includes the installation and removal of transmission wood poles. All processes include switching, spreading, dead-transferring, framing, anchoring &amp; guying, returning the system to normal, site restoration and the associated documentation accor</v>
          </cell>
        </row>
        <row r="35">
          <cell r="A35" t="str">
            <v>2-10A</v>
          </cell>
          <cell r="B35" t="str">
            <v>E5219</v>
          </cell>
          <cell r="C35" t="str">
            <v xml:space="preserve">QSC2-10A </v>
          </cell>
          <cell r="D35" t="str">
            <v>SYS PLATE ANCHOR</v>
          </cell>
          <cell r="E35">
            <v>724.12</v>
          </cell>
          <cell r="F35">
            <v>1</v>
          </cell>
          <cell r="G35">
            <v>0</v>
          </cell>
          <cell r="H35">
            <v>0</v>
          </cell>
          <cell r="I35">
            <v>0</v>
          </cell>
        </row>
        <row r="36">
          <cell r="A36" t="str">
            <v>2-11</v>
          </cell>
          <cell r="B36" t="str">
            <v>E5220</v>
          </cell>
          <cell r="C36" t="str">
            <v>QSC2-11</v>
          </cell>
          <cell r="D36" t="str">
            <v>SYS Modify Steel T-line Structur</v>
          </cell>
          <cell r="E36">
            <v>6074.1</v>
          </cell>
          <cell r="F36">
            <v>0.85</v>
          </cell>
          <cell r="G36">
            <v>0.1</v>
          </cell>
          <cell r="H36">
            <v>0</v>
          </cell>
          <cell r="I36">
            <v>0.05</v>
          </cell>
          <cell r="J36" t="str">
            <v>Include operation percentage if existing transformer is transferred.</v>
          </cell>
          <cell r="K36" t="str">
            <v>This unit includes the installation of steel poles, standard tower erection with vehicle access. All processes includes locating, installations of direct enbedded footings, setting of pole, cdf, concrete, incidental site restoration and the associated doc</v>
          </cell>
        </row>
        <row r="37">
          <cell r="A37" t="str">
            <v>2-11A</v>
          </cell>
          <cell r="B37" t="str">
            <v>E5221</v>
          </cell>
          <cell r="C37" t="str">
            <v>QSC2-11A</v>
          </cell>
          <cell r="D37" t="str">
            <v xml:space="preserve">Modify One- Piece Laminated Wood Structure </v>
          </cell>
          <cell r="E37">
            <v>9863.4</v>
          </cell>
          <cell r="F37">
            <v>0.85</v>
          </cell>
          <cell r="G37">
            <v>0.1</v>
          </cell>
          <cell r="H37">
            <v>0</v>
          </cell>
          <cell r="I37">
            <v>0.05</v>
          </cell>
          <cell r="J37" t="str">
            <v>Include operation percentage if existing transformer is transferred.</v>
          </cell>
          <cell r="K37" t="str">
            <v>This unit includes the installation of one-piece Laminated Poles up to 85', with vehicle access. All processes including framing and dead- transfer of all transmission conductors, locating, excavation, traffic control, installations of direct embedded set</v>
          </cell>
        </row>
        <row r="38">
          <cell r="A38" t="str">
            <v>2-12</v>
          </cell>
          <cell r="B38" t="str">
            <v>E5222</v>
          </cell>
          <cell r="C38" t="str">
            <v>QSC2-12</v>
          </cell>
          <cell r="D38" t="str">
            <v>SYS Modify T-line Transf &amp; Frame</v>
          </cell>
          <cell r="E38">
            <v>4208.79</v>
          </cell>
          <cell r="F38">
            <v>0</v>
          </cell>
          <cell r="G38">
            <v>0</v>
          </cell>
          <cell r="H38">
            <v>0</v>
          </cell>
          <cell r="I38">
            <v>1</v>
          </cell>
          <cell r="J38" t="str">
            <v xml:space="preserve"> </v>
          </cell>
          <cell r="K38" t="str">
            <v>This unit includes the modification of existing transmission structures, framing, cross-arms, stacks, suspension bells, and transfer of existing transmission line conductors. returning the system to normal, site restoration and the associated documentatio</v>
          </cell>
        </row>
        <row r="39">
          <cell r="A39" t="str">
            <v>2-12A</v>
          </cell>
          <cell r="B39" t="str">
            <v>E5223</v>
          </cell>
          <cell r="C39" t="str">
            <v xml:space="preserve">QSC2-12A </v>
          </cell>
          <cell r="D39" t="str">
            <v>SYS MODIFY TRANSMISSION APPARAT</v>
          </cell>
          <cell r="E39">
            <v>8117.8</v>
          </cell>
          <cell r="F39">
            <v>1</v>
          </cell>
          <cell r="G39">
            <v>0</v>
          </cell>
          <cell r="H39">
            <v>0</v>
          </cell>
          <cell r="I39">
            <v>0</v>
          </cell>
        </row>
        <row r="40">
          <cell r="A40" t="str">
            <v>2-13</v>
          </cell>
          <cell r="B40" t="str">
            <v>E5224</v>
          </cell>
          <cell r="C40" t="str">
            <v>QSC2-13</v>
          </cell>
          <cell r="D40" t="str">
            <v>SYS Modify OH Transm.HOT Transf</v>
          </cell>
          <cell r="E40">
            <v>1076.27</v>
          </cell>
          <cell r="F40">
            <v>0</v>
          </cell>
          <cell r="G40">
            <v>0</v>
          </cell>
          <cell r="H40">
            <v>0</v>
          </cell>
          <cell r="I40">
            <v>1</v>
          </cell>
          <cell r="J40" t="str">
            <v xml:space="preserve"> </v>
          </cell>
          <cell r="K40" t="str">
            <v>This unit includes the HOT transfer of transmission of all sizes of conductor inline and dead ends. All processes include switching, connectors, testing, site and system restoration and the associated documentation according to PSE Standards. Applies to S</v>
          </cell>
        </row>
        <row r="41">
          <cell r="A41" t="str">
            <v>2-11B</v>
          </cell>
          <cell r="B41" t="str">
            <v>E5225</v>
          </cell>
          <cell r="C41" t="str">
            <v>QSC2-11B</v>
          </cell>
          <cell r="D41" t="str">
            <v xml:space="preserve">Modify Two- Piece Laminated Wood Structure </v>
          </cell>
          <cell r="E41">
            <v>14688</v>
          </cell>
          <cell r="F41">
            <v>0.85</v>
          </cell>
          <cell r="G41">
            <v>0.1</v>
          </cell>
          <cell r="H41">
            <v>0</v>
          </cell>
          <cell r="I41">
            <v>0.05</v>
          </cell>
          <cell r="J41" t="str">
            <v>Include operation percentage if existing transformer is transferred.</v>
          </cell>
          <cell r="K41" t="str">
            <v>This unit includes the installation of all two-piece Laminated Poles up to 120', with vehicle access. All processes including framing and dead-transfer of all transmission conductors, locating, excavation, traffic control, installations of direct embedded</v>
          </cell>
        </row>
        <row r="42">
          <cell r="A42" t="str">
            <v>2-14</v>
          </cell>
          <cell r="B42" t="str">
            <v>E5226</v>
          </cell>
          <cell r="C42" t="str">
            <v>QSC2-14</v>
          </cell>
          <cell r="D42" t="str">
            <v>SYS Modify OH Transm.COLD Transf</v>
          </cell>
          <cell r="E42">
            <v>1069.75</v>
          </cell>
          <cell r="F42">
            <v>0</v>
          </cell>
          <cell r="G42">
            <v>0</v>
          </cell>
          <cell r="H42">
            <v>0</v>
          </cell>
          <cell r="I42">
            <v>1</v>
          </cell>
          <cell r="J42" t="str">
            <v xml:space="preserve"> </v>
          </cell>
          <cell r="K42" t="str">
            <v>This unit includes the COLD transfer of transmission of all sizes of conductor inline and dead ends on existing framing. This unit will not be paid seperately for QSC2-10, "Modified Pole Unit", but may be used in conjunction with QSC2-10 on existing struc</v>
          </cell>
        </row>
        <row r="43">
          <cell r="A43" t="str">
            <v>2-15</v>
          </cell>
          <cell r="B43" t="str">
            <v>E5228</v>
          </cell>
          <cell r="C43" t="str">
            <v>QSC2-15</v>
          </cell>
          <cell r="D43" t="str">
            <v>SYS Mod.OH Dist Multi Cond&gt;4/0</v>
          </cell>
          <cell r="E43">
            <v>23</v>
          </cell>
          <cell r="F43">
            <v>0.9</v>
          </cell>
          <cell r="G43">
            <v>0.1</v>
          </cell>
          <cell r="H43">
            <v>0</v>
          </cell>
          <cell r="I43">
            <v>0</v>
          </cell>
          <cell r="J43" t="str">
            <v xml:space="preserve"> </v>
          </cell>
          <cell r="K43" t="str">
            <v>This unit includes the install of OH distribution multi-phase wire =&gt; than 4/0, all phases and neutral conductor bare or coated wire. All processes, including switching, anchoring &amp; guying, stringing, clipping, testing, connectors, returning the system to</v>
          </cell>
        </row>
        <row r="44">
          <cell r="A44" t="str">
            <v>2-15A</v>
          </cell>
          <cell r="B44" t="str">
            <v>E5229</v>
          </cell>
          <cell r="C44" t="str">
            <v xml:space="preserve">QSC2-15A </v>
          </cell>
          <cell r="D44" t="str">
            <v>RECON 1/PH OF OH MULTI PHS &gt;4/0</v>
          </cell>
          <cell r="E44">
            <v>9.16</v>
          </cell>
          <cell r="F44">
            <v>1</v>
          </cell>
          <cell r="G44">
            <v>0</v>
          </cell>
          <cell r="H44">
            <v>0</v>
          </cell>
          <cell r="I44">
            <v>0</v>
          </cell>
        </row>
        <row r="45">
          <cell r="A45" t="str">
            <v>2-16</v>
          </cell>
          <cell r="B45" t="str">
            <v>E5230</v>
          </cell>
          <cell r="C45" t="str">
            <v>QSC2-16</v>
          </cell>
          <cell r="D45" t="str">
            <v>SYS Mod.OH Dist Multi Cond&lt;4/0</v>
          </cell>
          <cell r="E45">
            <v>20</v>
          </cell>
          <cell r="F45">
            <v>0.9</v>
          </cell>
          <cell r="G45">
            <v>0.1</v>
          </cell>
          <cell r="H45">
            <v>0</v>
          </cell>
          <cell r="I45">
            <v>0</v>
          </cell>
          <cell r="J45" t="str">
            <v xml:space="preserve"> </v>
          </cell>
          <cell r="K45" t="str">
            <v xml:space="preserve">This unit includes the install of OH distribution multi-phase wire &lt; than 4/0, all phases and neutral conductor bare or coated wire. All processes, including switching, anchoring &amp; guying, stringing, clipping, testing, connectors, returning the system to </v>
          </cell>
        </row>
        <row r="46">
          <cell r="A46" t="str">
            <v>2-16A</v>
          </cell>
          <cell r="B46" t="str">
            <v>E5231</v>
          </cell>
          <cell r="C46" t="str">
            <v xml:space="preserve">QSC2-16A </v>
          </cell>
          <cell r="D46" t="str">
            <v>RECON 1/PH OF OH MULTI PHS &lt;4/0</v>
          </cell>
          <cell r="E46">
            <v>9.16</v>
          </cell>
          <cell r="F46">
            <v>1</v>
          </cell>
          <cell r="G46">
            <v>0</v>
          </cell>
          <cell r="H46">
            <v>0</v>
          </cell>
          <cell r="I46">
            <v>0</v>
          </cell>
        </row>
        <row r="47">
          <cell r="A47" t="str">
            <v>2-17</v>
          </cell>
          <cell r="B47" t="str">
            <v>E5232</v>
          </cell>
          <cell r="C47" t="str">
            <v>QSC2-17</v>
          </cell>
          <cell r="D47" t="str">
            <v>SYS Mod.OH Dist Single Cond&lt;4/0</v>
          </cell>
          <cell r="E47">
            <v>9.16</v>
          </cell>
          <cell r="F47">
            <v>0.9</v>
          </cell>
          <cell r="G47">
            <v>0.1</v>
          </cell>
          <cell r="H47">
            <v>0</v>
          </cell>
          <cell r="I47">
            <v>0</v>
          </cell>
          <cell r="J47" t="str">
            <v xml:space="preserve"> </v>
          </cell>
          <cell r="K47" t="str">
            <v>This unit includes the install of OH distribution single phase wire less than 4/0, both phase and neutral conductor bare or coated wire. All processes, including switching, anchoring &amp; guying, stringing, clipping, testing, connectors, returning the system</v>
          </cell>
        </row>
        <row r="48">
          <cell r="A48" t="str">
            <v>2-18</v>
          </cell>
          <cell r="B48" t="str">
            <v>E5234</v>
          </cell>
          <cell r="C48" t="str">
            <v>QSC2-18</v>
          </cell>
          <cell r="D48" t="str">
            <v>SYS Adding Phase Cond.Exist.&gt;4/0</v>
          </cell>
          <cell r="E48">
            <v>3.13</v>
          </cell>
          <cell r="F48">
            <v>1</v>
          </cell>
          <cell r="G48">
            <v>0</v>
          </cell>
          <cell r="H48">
            <v>0</v>
          </cell>
          <cell r="I48">
            <v>0</v>
          </cell>
          <cell r="J48" t="str">
            <v>Include maintenance percentage if crossarm is included</v>
          </cell>
          <cell r="K48" t="str">
            <v xml:space="preserve">This unit includes the installation of primary conductor = &gt; than 4/0, per phase on existing circuits.  All processes including installation of new conductor and work necessary in stringing, Includes sagging, upgrading insulators, dead-ends, tying in new </v>
          </cell>
        </row>
        <row r="49">
          <cell r="A49" t="str">
            <v>2-19</v>
          </cell>
          <cell r="B49" t="str">
            <v>E5236</v>
          </cell>
          <cell r="C49" t="str">
            <v>QSC2-19</v>
          </cell>
          <cell r="D49" t="str">
            <v>SYS Adding Phase Cond.Exist.&lt;4/0</v>
          </cell>
          <cell r="E49">
            <v>2.6</v>
          </cell>
          <cell r="F49">
            <v>1</v>
          </cell>
          <cell r="G49">
            <v>0</v>
          </cell>
          <cell r="H49">
            <v>0</v>
          </cell>
          <cell r="I49">
            <v>0</v>
          </cell>
          <cell r="J49" t="str">
            <v>Include maintenance percentage if crossarm is included</v>
          </cell>
          <cell r="K49" t="str">
            <v>This unit includes the installation of primary conductor less than 4/0 each phase on existing circuits. All processes including installation of new conductor and work necessary in stringing, Includes sagging, upgrading insulators, dead-ends, trying in new</v>
          </cell>
        </row>
        <row r="50">
          <cell r="A50" t="str">
            <v>2-20</v>
          </cell>
          <cell r="B50" t="str">
            <v>E5238</v>
          </cell>
          <cell r="C50" t="str">
            <v>QSC2-20</v>
          </cell>
          <cell r="D50" t="str">
            <v>SYS Adding Neutral Cond.Existing</v>
          </cell>
          <cell r="E50">
            <v>2.0299999999999998</v>
          </cell>
          <cell r="F50">
            <v>1</v>
          </cell>
          <cell r="G50">
            <v>0</v>
          </cell>
          <cell r="H50">
            <v>0</v>
          </cell>
          <cell r="I50">
            <v>0</v>
          </cell>
          <cell r="J50" t="str">
            <v>Include maintenance percentage if crossarm is included</v>
          </cell>
          <cell r="K50" t="str">
            <v>This unit includes the installation of a primary neutral conductor on existing circuits. All processes including installation of new conductor and work necessary in stringing, Includes sagging, upgrading insulators, dead-ends, trying in new conductor, ret</v>
          </cell>
        </row>
        <row r="51">
          <cell r="A51" t="str">
            <v>2-20A</v>
          </cell>
          <cell r="B51" t="str">
            <v>E5239</v>
          </cell>
          <cell r="C51" t="str">
            <v xml:space="preserve">QSC2-20A </v>
          </cell>
          <cell r="D51" t="str">
            <v>RECON NEUT/SECONDARY MAIN</v>
          </cell>
          <cell r="E51">
            <v>606.28</v>
          </cell>
          <cell r="F51">
            <v>1</v>
          </cell>
          <cell r="G51">
            <v>0</v>
          </cell>
          <cell r="H51">
            <v>0</v>
          </cell>
          <cell r="I51">
            <v>0</v>
          </cell>
        </row>
        <row r="52">
          <cell r="A52" t="str">
            <v>2-21</v>
          </cell>
          <cell r="B52" t="str">
            <v>E5240</v>
          </cell>
          <cell r="C52" t="str">
            <v>QSC2-21</v>
          </cell>
          <cell r="D52" t="str">
            <v>SYS Mod.OH Dist.HOT Cond.Transfr</v>
          </cell>
          <cell r="E52">
            <v>338.65</v>
          </cell>
          <cell r="F52">
            <v>0</v>
          </cell>
          <cell r="G52">
            <v>0</v>
          </cell>
          <cell r="H52">
            <v>0</v>
          </cell>
          <cell r="I52">
            <v>1</v>
          </cell>
          <cell r="J52" t="str">
            <v xml:space="preserve"> </v>
          </cell>
          <cell r="K52" t="str">
            <v>This unit includes the hot transfer of primary of all sizes of conductor inline and dead ends. All processes include switching, connectors, testing, site and system restoration and the associated documentation according to PSE Standards. Applies to System</v>
          </cell>
        </row>
        <row r="53">
          <cell r="A53" t="str">
            <v>2-22</v>
          </cell>
          <cell r="B53" t="str">
            <v>E5242</v>
          </cell>
          <cell r="C53" t="str">
            <v>QSC2-22</v>
          </cell>
          <cell r="D53" t="str">
            <v>SYS Mod.OH Dist.Transf.Neut/Svc</v>
          </cell>
          <cell r="E53">
            <v>118.72</v>
          </cell>
          <cell r="F53">
            <v>0</v>
          </cell>
          <cell r="G53">
            <v>0</v>
          </cell>
          <cell r="H53">
            <v>0</v>
          </cell>
          <cell r="I53">
            <v>1</v>
          </cell>
          <cell r="J53" t="str">
            <v xml:space="preserve"> </v>
          </cell>
          <cell r="K53" t="str">
            <v>This unit includes the transfer of neutrals, secondary mains, and services.</v>
          </cell>
        </row>
        <row r="54">
          <cell r="A54" t="str">
            <v>2-23</v>
          </cell>
          <cell r="B54" t="str">
            <v>E5244</v>
          </cell>
          <cell r="C54" t="str">
            <v>QSC2-23</v>
          </cell>
          <cell r="D54" t="str">
            <v>SYS Modify OH Dist Pole</v>
          </cell>
          <cell r="E54">
            <v>2607</v>
          </cell>
          <cell r="F54">
            <v>0.85</v>
          </cell>
          <cell r="G54">
            <v>0.1</v>
          </cell>
          <cell r="H54">
            <v>0</v>
          </cell>
          <cell r="I54">
            <v>0.05</v>
          </cell>
          <cell r="J54" t="str">
            <v>Include operation percentage if existing transformer is transferred.</v>
          </cell>
          <cell r="K54" t="str">
            <v>This unit includes the installation, relocation and removal of existing distribution poles. All processes, including framing, locating, transferring, switching, anchoring &amp; guying, returning the system to normal, site restoration and the associated docume</v>
          </cell>
        </row>
        <row r="55">
          <cell r="A55" t="str">
            <v>2-24</v>
          </cell>
          <cell r="B55" t="str">
            <v>E5246</v>
          </cell>
          <cell r="C55" t="str">
            <v>QSC2-24</v>
          </cell>
          <cell r="D55" t="str">
            <v>SYS Modify OH Dist Apparatus</v>
          </cell>
          <cell r="E55">
            <v>1447</v>
          </cell>
          <cell r="F55">
            <v>0</v>
          </cell>
          <cell r="G55">
            <v>0</v>
          </cell>
          <cell r="H55">
            <v>1</v>
          </cell>
          <cell r="I55">
            <v>0</v>
          </cell>
          <cell r="J55" t="str">
            <v>Transformers, capacitors, regulators and autoboosters = 100% operation.  G.O Switches, reclosers and sectionalizers x% capital and x% removal. All other equipment = 100% maintenance.</v>
          </cell>
          <cell r="K55" t="str">
            <v>This unit includes the installation or transfer of Line Switches, Re-closers, Sectionalizes, Auto-boosters, Capacitors and Regulators, transformers, and OH/UG risers. All processes include switching, connectors, testing, site and system restoration and th</v>
          </cell>
        </row>
        <row r="56">
          <cell r="A56" t="str">
            <v>2-25</v>
          </cell>
          <cell r="B56" t="str">
            <v>E5248</v>
          </cell>
          <cell r="C56" t="str">
            <v>QSC2-25</v>
          </cell>
          <cell r="D56" t="str">
            <v>SYS OH Wreck-Out 3Phase Span</v>
          </cell>
          <cell r="E56">
            <v>958.84</v>
          </cell>
          <cell r="F56">
            <v>0</v>
          </cell>
          <cell r="G56">
            <v>1</v>
          </cell>
          <cell r="H56">
            <v>0</v>
          </cell>
          <cell r="I56">
            <v>0</v>
          </cell>
          <cell r="J56" t="str">
            <v xml:space="preserve"> &lt; 2 spans = 100% maintenance</v>
          </cell>
          <cell r="K56" t="str">
            <v xml:space="preserve">Includes the removal of poles, line and equipment and site restoration. </v>
          </cell>
        </row>
        <row r="57">
          <cell r="A57" t="str">
            <v>2-26</v>
          </cell>
          <cell r="B57" t="str">
            <v>E5250</v>
          </cell>
          <cell r="C57" t="str">
            <v>QSC2-26</v>
          </cell>
          <cell r="D57" t="str">
            <v>SYS OH Wreck-Out Single PHS.Span</v>
          </cell>
          <cell r="E57">
            <v>602.80999999999995</v>
          </cell>
          <cell r="F57">
            <v>0</v>
          </cell>
          <cell r="G57">
            <v>1</v>
          </cell>
          <cell r="H57">
            <v>0</v>
          </cell>
          <cell r="I57">
            <v>0</v>
          </cell>
          <cell r="J57" t="str">
            <v xml:space="preserve"> &lt; 2 spans = 100% maintenance</v>
          </cell>
          <cell r="K57" t="str">
            <v>Includes the removal of poles, primary and secondary line, equipment and site restoration. (Note: Span guy and guy stubs are equal to a single phase wreck out unit.)</v>
          </cell>
        </row>
        <row r="58">
          <cell r="A58" t="str">
            <v>2-27</v>
          </cell>
          <cell r="B58" t="str">
            <v>E5252</v>
          </cell>
          <cell r="C58" t="str">
            <v>QSC2-27</v>
          </cell>
          <cell r="D58" t="str">
            <v>SYS OH Wreck-Out(perSpan-if app)</v>
          </cell>
          <cell r="E58">
            <v>352.25</v>
          </cell>
          <cell r="F58">
            <v>0</v>
          </cell>
          <cell r="G58">
            <v>1</v>
          </cell>
          <cell r="H58">
            <v>0</v>
          </cell>
          <cell r="I58">
            <v>0</v>
          </cell>
          <cell r="J58" t="str">
            <v xml:space="preserve"> &lt; 2 spans = 100% maintenance</v>
          </cell>
          <cell r="K58" t="str">
            <v>Includes the removal of overhead primary, secondary main, open wire secondary, span guy, and triplex (pole to pole) while completing other system work.</v>
          </cell>
        </row>
        <row r="59">
          <cell r="A59" t="str">
            <v>2-34</v>
          </cell>
          <cell r="B59" t="str">
            <v>E5266</v>
          </cell>
          <cell r="C59" t="str">
            <v>QSC2-34</v>
          </cell>
          <cell r="D59" t="str">
            <v>SYS Dist.Secondary Hand Hole</v>
          </cell>
          <cell r="E59">
            <v>1920.06</v>
          </cell>
          <cell r="F59">
            <v>1</v>
          </cell>
          <cell r="G59">
            <v>0</v>
          </cell>
          <cell r="H59">
            <v>0</v>
          </cell>
          <cell r="I59">
            <v>0</v>
          </cell>
          <cell r="J59" t="str">
            <v>Relocation of handhole = 100% maintenance.  Removal only = 100% removal</v>
          </cell>
          <cell r="K59" t="str">
            <v>This unit includes the installation, relocation, upgrade and removal of all sizes of distribution secondary hand-holes and pedestals. All process including, locates, customer notification, splicing, secondary connections (Fargos), voltage testing and exca</v>
          </cell>
        </row>
        <row r="60">
          <cell r="A60" t="str">
            <v>2-35</v>
          </cell>
          <cell r="B60" t="str">
            <v>E5268</v>
          </cell>
          <cell r="C60" t="str">
            <v>QSC2-35</v>
          </cell>
          <cell r="D60" t="str">
            <v>SYS conduit Installation 6"</v>
          </cell>
          <cell r="E60">
            <v>2.82</v>
          </cell>
          <cell r="F60">
            <v>1</v>
          </cell>
          <cell r="G60">
            <v>0</v>
          </cell>
          <cell r="H60">
            <v>0</v>
          </cell>
          <cell r="I60">
            <v>0</v>
          </cell>
          <cell r="J60" t="str">
            <v xml:space="preserve"> </v>
          </cell>
          <cell r="K60" t="str">
            <v>This unit includes installation of a single 6” conduit in a trench according to PSE Standards. (Note: Vault entries and proofing conduit are included in this unit.)</v>
          </cell>
        </row>
        <row r="61">
          <cell r="A61" t="str">
            <v>2-36</v>
          </cell>
          <cell r="B61" t="str">
            <v>E5270</v>
          </cell>
          <cell r="C61" t="str">
            <v>QSC2-36</v>
          </cell>
          <cell r="D61" t="str">
            <v>SYS Conduit Install Up to 4"</v>
          </cell>
          <cell r="E61">
            <v>1.45</v>
          </cell>
          <cell r="F61">
            <v>1</v>
          </cell>
          <cell r="G61">
            <v>0</v>
          </cell>
          <cell r="H61">
            <v>0</v>
          </cell>
          <cell r="I61">
            <v>0</v>
          </cell>
          <cell r="J61" t="str">
            <v xml:space="preserve"> </v>
          </cell>
          <cell r="K61" t="str">
            <v>This unit Includes installation of a single 2” - 4” conduit in trench according to PSE Standards.(Note: Vault entries and proofing conduit are included in this unit.)</v>
          </cell>
        </row>
        <row r="62">
          <cell r="A62" t="str">
            <v>2-44</v>
          </cell>
          <cell r="B62" t="str">
            <v>E5286</v>
          </cell>
          <cell r="C62" t="str">
            <v>QSC2-44</v>
          </cell>
          <cell r="D62" t="str">
            <v>SYS Modify UG Dist 600A Aparatus</v>
          </cell>
          <cell r="E62">
            <v>1560.38</v>
          </cell>
          <cell r="F62">
            <v>1</v>
          </cell>
          <cell r="G62">
            <v>0</v>
          </cell>
          <cell r="H62">
            <v>0</v>
          </cell>
          <cell r="I62">
            <v>0</v>
          </cell>
          <cell r="J62" t="str">
            <v>Allocation based on work performed  -- follows construction allocation</v>
          </cell>
          <cell r="K62" t="str">
            <v>This unit includes physical placement, removal or relocation of switches and UG/OH risers (pipe, standoff’s, disconnects). All processes, include customer notification, pumping, site and system restoration and the associated documentation according to PSE</v>
          </cell>
        </row>
        <row r="63">
          <cell r="A63" t="str">
            <v>2-45</v>
          </cell>
          <cell r="B63" t="str">
            <v>E5288</v>
          </cell>
          <cell r="C63" t="str">
            <v>QSC2-45</v>
          </cell>
          <cell r="D63" t="str">
            <v>SYS Modify UG Dist 200A Aparatus</v>
          </cell>
          <cell r="E63">
            <v>998</v>
          </cell>
          <cell r="F63">
            <v>1</v>
          </cell>
          <cell r="G63">
            <v>0</v>
          </cell>
          <cell r="H63">
            <v>0</v>
          </cell>
          <cell r="I63">
            <v>0</v>
          </cell>
          <cell r="J63" t="str">
            <v>Allocation based on work performed  -- follows construction allocation</v>
          </cell>
          <cell r="K63" t="str">
            <v>This unit includes the installation, removal or relocation of 200amp apparatus; transformers, j-boxes per vault, and UG/OH risers (includes pipe, standoff’s, cut-out). All processes include customer notification, switching, splicing, connectors, voltage t</v>
          </cell>
        </row>
        <row r="64">
          <cell r="A64" t="str">
            <v>2-86</v>
          </cell>
          <cell r="B64" t="str">
            <v>E5296</v>
          </cell>
          <cell r="C64" t="str">
            <v>QSC2-86</v>
          </cell>
          <cell r="D64" t="str">
            <v>QSC2-86 PI Schedule 74 Design</v>
          </cell>
          <cell r="E64">
            <v>1</v>
          </cell>
          <cell r="F64">
            <v>0</v>
          </cell>
          <cell r="G64">
            <v>0</v>
          </cell>
          <cell r="H64">
            <v>0</v>
          </cell>
          <cell r="I64">
            <v>0</v>
          </cell>
          <cell r="J64" t="str">
            <v>Allocation based on work performed  -- follows construction allocation</v>
          </cell>
        </row>
        <row r="65">
          <cell r="A65" t="str">
            <v>2-87</v>
          </cell>
          <cell r="B65" t="str">
            <v>E5297</v>
          </cell>
          <cell r="C65" t="str">
            <v>QSC2-87</v>
          </cell>
          <cell r="D65" t="str">
            <v>QSC2-87 PI Schedule 74 Construct</v>
          </cell>
          <cell r="E65">
            <v>1</v>
          </cell>
          <cell r="F65">
            <v>0</v>
          </cell>
          <cell r="G65">
            <v>0</v>
          </cell>
          <cell r="H65">
            <v>0</v>
          </cell>
          <cell r="I65">
            <v>0</v>
          </cell>
          <cell r="J65" t="str">
            <v>Allocation based on work performed  -- follows construction allocation</v>
          </cell>
        </row>
        <row r="66">
          <cell r="A66" t="str">
            <v>2-86A</v>
          </cell>
          <cell r="B66" t="str">
            <v>E5298</v>
          </cell>
          <cell r="C66" t="str">
            <v xml:space="preserve">QSC2-86A </v>
          </cell>
          <cell r="D66" t="str">
            <v>QSC2-86A PI SCHEDULE 73 DESIGN</v>
          </cell>
          <cell r="E66">
            <v>1</v>
          </cell>
          <cell r="F66">
            <v>1</v>
          </cell>
          <cell r="G66">
            <v>0</v>
          </cell>
          <cell r="H66">
            <v>0</v>
          </cell>
          <cell r="I66">
            <v>0</v>
          </cell>
        </row>
        <row r="67">
          <cell r="A67" t="str">
            <v>2-87A</v>
          </cell>
          <cell r="B67" t="str">
            <v>E5299</v>
          </cell>
          <cell r="C67" t="str">
            <v xml:space="preserve">QSC2-87A </v>
          </cell>
          <cell r="D67" t="str">
            <v>QSC2-87A PI SCHEDULE 73 CONSTRUCT</v>
          </cell>
          <cell r="E67">
            <v>1</v>
          </cell>
          <cell r="F67">
            <v>1</v>
          </cell>
          <cell r="G67">
            <v>0</v>
          </cell>
          <cell r="H67">
            <v>0</v>
          </cell>
          <cell r="I67">
            <v>0</v>
          </cell>
        </row>
        <row r="68">
          <cell r="A68" t="str">
            <v>2-48</v>
          </cell>
          <cell r="B68" t="str">
            <v>E5300</v>
          </cell>
          <cell r="C68" t="str">
            <v>QSC2-48</v>
          </cell>
          <cell r="D68" t="str">
            <v>SYS Eng.OH-UG Conv/Unplnd Cbl Rp</v>
          </cell>
          <cell r="E68">
            <v>2.73</v>
          </cell>
          <cell r="F68">
            <v>0</v>
          </cell>
          <cell r="G68">
            <v>0</v>
          </cell>
          <cell r="H68">
            <v>0</v>
          </cell>
          <cell r="I68">
            <v>0</v>
          </cell>
          <cell r="J68" t="str">
            <v>Allocation based on work performed  -- follows construction allocation</v>
          </cell>
          <cell r="K68" t="str">
            <v>This unit includes the engineering, design, project management, documentation, permits, easement acquisition for UG conversion and unplanned cable replacement in programs.</v>
          </cell>
        </row>
        <row r="69">
          <cell r="A69" t="str">
            <v>2-48A</v>
          </cell>
          <cell r="B69" t="str">
            <v>E5301</v>
          </cell>
          <cell r="C69" t="str">
            <v>QSC2-48A</v>
          </cell>
          <cell r="D69" t="str">
            <v>Engineering Meeting Attendance at the Request of PSE</v>
          </cell>
          <cell r="E69">
            <v>453.9</v>
          </cell>
          <cell r="F69">
            <v>0</v>
          </cell>
          <cell r="G69">
            <v>0</v>
          </cell>
          <cell r="H69">
            <v>0</v>
          </cell>
          <cell r="I69">
            <v>0</v>
          </cell>
          <cell r="J69" t="str">
            <v>Allocation based on work performed  -- follows construction allocation</v>
          </cell>
          <cell r="K69" t="str">
            <v>This unit includes the attendance of meetings, either in office or on-site, by a Service Provider Engineer or General Foreman at the request of PSE. This unit is based on 4 hours per person per meeting and is intended to be used prior to a notification be</v>
          </cell>
        </row>
        <row r="70">
          <cell r="A70" t="str">
            <v>2-49</v>
          </cell>
          <cell r="B70" t="str">
            <v>E5302</v>
          </cell>
          <cell r="C70" t="str">
            <v>QSC2-49</v>
          </cell>
          <cell r="D70" t="str">
            <v>SYS Backhoe (Rel/Unplanned)</v>
          </cell>
          <cell r="E70">
            <v>29.84</v>
          </cell>
          <cell r="F70">
            <v>1</v>
          </cell>
          <cell r="G70">
            <v>0</v>
          </cell>
          <cell r="H70">
            <v>0</v>
          </cell>
          <cell r="I70">
            <v>0</v>
          </cell>
          <cell r="K70" t="str">
            <v>This unit includes all trenching and the placement of one conduit. Unit includes backfill of native material and non-intensive restoration. Unit does not include restoration of hard surfaces such as concrete, asphalt and intensive landscaping. In these ca</v>
          </cell>
        </row>
        <row r="71">
          <cell r="A71" t="str">
            <v>2-49A</v>
          </cell>
          <cell r="B71" t="str">
            <v>E5303</v>
          </cell>
          <cell r="C71" t="str">
            <v>QSC2-49A</v>
          </cell>
          <cell r="D71" t="str">
            <v xml:space="preserve">Backhoe,Additional Depth (Rel, Unplanned) </v>
          </cell>
          <cell r="E71">
            <v>7.45</v>
          </cell>
          <cell r="F71">
            <v>1</v>
          </cell>
          <cell r="K71" t="str">
            <v xml:space="preserve">This unit includes additional depth of trench in excess of 4' below existing grade and is used in conjunction with unit 2-49, Backhoe. This unit includes additional excavation, shoring (either trench box or trench jacks), and backfill of native material. </v>
          </cell>
        </row>
        <row r="72">
          <cell r="A72" t="str">
            <v>2-50</v>
          </cell>
          <cell r="B72" t="str">
            <v>E5304</v>
          </cell>
          <cell r="C72" t="str">
            <v>QSC2-50</v>
          </cell>
          <cell r="D72" t="str">
            <v>SYS Wheel Trench (Rel/Unplanned)</v>
          </cell>
          <cell r="E72">
            <v>26.35</v>
          </cell>
          <cell r="F72">
            <v>1</v>
          </cell>
          <cell r="G72">
            <v>0</v>
          </cell>
          <cell r="H72">
            <v>0</v>
          </cell>
          <cell r="I72">
            <v>0</v>
          </cell>
          <cell r="J72" t="str">
            <v xml:space="preserve"> </v>
          </cell>
          <cell r="K72" t="str">
            <v xml:space="preserve">This unit includes trenching to a depth necessary to provide 12” cover and the installation of one conduit CIC, installation of CDF,disposition of spoils and site restoration. </v>
          </cell>
        </row>
        <row r="73">
          <cell r="A73" t="str">
            <v>2-50A</v>
          </cell>
          <cell r="B73" t="str">
            <v>E5305</v>
          </cell>
          <cell r="C73" t="str">
            <v xml:space="preserve">QSC2-50A </v>
          </cell>
          <cell r="D73" t="str">
            <v>SYS CHAIN TRENCHING</v>
          </cell>
          <cell r="E73">
            <v>19.45</v>
          </cell>
          <cell r="F73">
            <v>1</v>
          </cell>
          <cell r="G73">
            <v>0</v>
          </cell>
          <cell r="H73">
            <v>0</v>
          </cell>
          <cell r="I73">
            <v>0</v>
          </cell>
        </row>
        <row r="74">
          <cell r="A74" t="str">
            <v>2-51</v>
          </cell>
          <cell r="B74" t="str">
            <v>E5306</v>
          </cell>
          <cell r="C74" t="str">
            <v>QSC2-51</v>
          </cell>
          <cell r="D74" t="str">
            <v>SYS Plow (Rel/Unplanned)</v>
          </cell>
          <cell r="E74">
            <v>5.93</v>
          </cell>
          <cell r="F74">
            <v>1</v>
          </cell>
          <cell r="G74">
            <v>0</v>
          </cell>
          <cell r="H74">
            <v>0</v>
          </cell>
          <cell r="I74">
            <v>0</v>
          </cell>
          <cell r="J74" t="str">
            <v xml:space="preserve"> </v>
          </cell>
          <cell r="K74" t="str">
            <v>This unit includes the installation of one primary cable, one conduit or installation of CIC, ripping and plowing to a depth of 36” of cover and site restoration.</v>
          </cell>
        </row>
        <row r="75">
          <cell r="A75" t="str">
            <v>2-49B</v>
          </cell>
          <cell r="B75" t="str">
            <v>E5307</v>
          </cell>
          <cell r="C75" t="str">
            <v>QSC2-49B</v>
          </cell>
          <cell r="D75" t="str">
            <v xml:space="preserve">Backhoe,Additional Width  (Rel, Unplanned) </v>
          </cell>
          <cell r="E75">
            <v>5.36</v>
          </cell>
          <cell r="F75">
            <v>1</v>
          </cell>
          <cell r="K75" t="str">
            <v>This unit includes additional width of trench in excess of 2' wide and is used in conjunction with unit 2-49, Backhoe. This unit includes additional excavation, shoring (either trench box or trench jacks), and backfill of native material. This unit is mea</v>
          </cell>
        </row>
        <row r="76">
          <cell r="A76" t="str">
            <v>2-52</v>
          </cell>
          <cell r="B76" t="str">
            <v>E5308</v>
          </cell>
          <cell r="C76" t="str">
            <v>QSC2-52</v>
          </cell>
          <cell r="D76" t="str">
            <v>SYS Hole Hogging (Rel/Unplanned)</v>
          </cell>
          <cell r="E76">
            <v>27.32</v>
          </cell>
          <cell r="F76">
            <v>1</v>
          </cell>
          <cell r="G76">
            <v>0</v>
          </cell>
          <cell r="H76">
            <v>0</v>
          </cell>
          <cell r="I76">
            <v>0</v>
          </cell>
          <cell r="J76" t="str">
            <v xml:space="preserve"> </v>
          </cell>
          <cell r="K76" t="str">
            <v xml:space="preserve">This unit includes the install of a single conduit by boring or piercing with a pneumatic tool (hole hogging). Includes; excavation of launcher, recovery pits, disposal of spoils, native backfill and restoration.  </v>
          </cell>
        </row>
        <row r="77">
          <cell r="A77" t="str">
            <v>2-53</v>
          </cell>
          <cell r="B77" t="str">
            <v>E5310</v>
          </cell>
          <cell r="C77" t="str">
            <v>QSC2-53</v>
          </cell>
          <cell r="D77" t="str">
            <v>SYS Directional Bore(Rel/Unplnd)</v>
          </cell>
          <cell r="E77">
            <v>38.520000000000003</v>
          </cell>
          <cell r="F77">
            <v>1</v>
          </cell>
          <cell r="G77">
            <v>0</v>
          </cell>
          <cell r="H77">
            <v>0</v>
          </cell>
          <cell r="I77">
            <v>0</v>
          </cell>
          <cell r="J77" t="str">
            <v xml:space="preserve"> </v>
          </cell>
          <cell r="K77" t="str">
            <v>This unit includes the installation of a single conduit by guided bore method. Includes excavation, disposal of spoils, native backfill of bore pits and site restoration.</v>
          </cell>
        </row>
        <row r="78">
          <cell r="A78" t="str">
            <v>2-53A</v>
          </cell>
          <cell r="B78" t="str">
            <v>E5311</v>
          </cell>
          <cell r="C78" t="str">
            <v xml:space="preserve">QSC2-53A </v>
          </cell>
          <cell r="D78" t="str">
            <v>SYS DIRECTIONAL BORE</v>
          </cell>
          <cell r="E78">
            <v>9.5</v>
          </cell>
          <cell r="F78">
            <v>1</v>
          </cell>
        </row>
        <row r="79">
          <cell r="A79" t="str">
            <v>2-54</v>
          </cell>
          <cell r="B79" t="str">
            <v>E5312</v>
          </cell>
          <cell r="C79" t="str">
            <v>QSC2-54</v>
          </cell>
          <cell r="D79" t="str">
            <v>SYS 1Ph 200A Sys/Cbl Pull/Remove</v>
          </cell>
          <cell r="E79">
            <v>2.2999999999999998</v>
          </cell>
          <cell r="F79">
            <v>0</v>
          </cell>
          <cell r="G79">
            <v>0</v>
          </cell>
          <cell r="H79">
            <v>0</v>
          </cell>
          <cell r="I79">
            <v>0</v>
          </cell>
          <cell r="J79" t="str">
            <v>Allocation based on work performed.  Is unit used to relocate conduit/cable??  If it is, then possible allocation to expense</v>
          </cell>
          <cell r="K79" t="str">
            <v>This unit includes the installation or removal of single phase 200A cable in a conduit system, proofing conduit and installation of pulling tape.</v>
          </cell>
        </row>
        <row r="80">
          <cell r="A80" t="str">
            <v>2-54A</v>
          </cell>
          <cell r="B80" t="str">
            <v>E5313</v>
          </cell>
          <cell r="C80" t="str">
            <v xml:space="preserve">QSC2-54A </v>
          </cell>
          <cell r="D80" t="str">
            <v>SYS SECONDARY MAIN</v>
          </cell>
          <cell r="E80">
            <v>3.75</v>
          </cell>
          <cell r="F80">
            <v>1</v>
          </cell>
          <cell r="G80">
            <v>0</v>
          </cell>
          <cell r="H80">
            <v>0</v>
          </cell>
          <cell r="I80">
            <v>0</v>
          </cell>
        </row>
        <row r="81">
          <cell r="A81" t="str">
            <v>2-55</v>
          </cell>
          <cell r="B81" t="str">
            <v>E5314</v>
          </cell>
          <cell r="C81" t="str">
            <v>QSC2-55</v>
          </cell>
          <cell r="D81" t="str">
            <v>SYS 3Ph 200A Sys/Cbl Pull/Remove</v>
          </cell>
          <cell r="E81">
            <v>4.3</v>
          </cell>
          <cell r="F81">
            <v>0</v>
          </cell>
          <cell r="G81">
            <v>0</v>
          </cell>
          <cell r="H81">
            <v>0</v>
          </cell>
          <cell r="I81">
            <v>0</v>
          </cell>
          <cell r="J81" t="str">
            <v>Allocation based on work performed.  Is unit used to relocate conduit/cable??  If it is, then possible allocation to expense</v>
          </cell>
          <cell r="K81" t="str">
            <v>This unit includes the installation or removal of 3-phase 200A cable in a conduit system, proofing conduit and installation of pulling tape.</v>
          </cell>
        </row>
        <row r="82">
          <cell r="A82" t="str">
            <v>2-56</v>
          </cell>
          <cell r="B82" t="str">
            <v>E5316</v>
          </cell>
          <cell r="C82" t="str">
            <v>QSC2-56</v>
          </cell>
          <cell r="D82" t="str">
            <v>SYS 3Ph 600A Sys/Cbl Pull/Remove</v>
          </cell>
          <cell r="E82">
            <v>7.61</v>
          </cell>
          <cell r="F82">
            <v>0</v>
          </cell>
          <cell r="G82">
            <v>0</v>
          </cell>
          <cell r="H82">
            <v>0</v>
          </cell>
          <cell r="I82">
            <v>0</v>
          </cell>
          <cell r="J82" t="str">
            <v>Allocation based on work performed.  Is unit used to relocate conduit/cable??  If it is, then possible allocation to expense</v>
          </cell>
          <cell r="K82" t="str">
            <v>This unit includes the installation or removal of 3-phase 600A cable in a conduit system, proofing conduit and installation of pulling tape.</v>
          </cell>
        </row>
        <row r="83">
          <cell r="A83" t="str">
            <v>2-57</v>
          </cell>
          <cell r="B83" t="str">
            <v>E5318</v>
          </cell>
          <cell r="C83" t="str">
            <v>QSC2-57</v>
          </cell>
          <cell r="D83" t="str">
            <v>SYS 200A Primary System Make-up</v>
          </cell>
          <cell r="E83">
            <v>174.99</v>
          </cell>
          <cell r="F83">
            <v>1</v>
          </cell>
          <cell r="G83">
            <v>0</v>
          </cell>
          <cell r="H83">
            <v>0</v>
          </cell>
          <cell r="I83">
            <v>0</v>
          </cell>
          <cell r="J83" t="str">
            <v xml:space="preserve"> </v>
          </cell>
          <cell r="K83" t="str">
            <v xml:space="preserve">This unit includes the installation of elbows, stress cones, splices, and cut-over in a 200A primary system. </v>
          </cell>
        </row>
        <row r="84">
          <cell r="A84" t="str">
            <v>2-58</v>
          </cell>
          <cell r="B84" t="str">
            <v>E5320</v>
          </cell>
          <cell r="C84" t="str">
            <v>QSC2-58</v>
          </cell>
          <cell r="D84" t="str">
            <v>SYS 600A Primary System Make-up</v>
          </cell>
          <cell r="E84">
            <v>1911.03</v>
          </cell>
          <cell r="F84">
            <v>1</v>
          </cell>
          <cell r="G84">
            <v>0</v>
          </cell>
          <cell r="H84">
            <v>0</v>
          </cell>
          <cell r="I84">
            <v>0</v>
          </cell>
          <cell r="J84" t="str">
            <v xml:space="preserve"> </v>
          </cell>
          <cell r="K84" t="str">
            <v xml:space="preserve">This unit includes the installation of terminations, stress cones, splices and cut over in a 600A primary system. </v>
          </cell>
        </row>
        <row r="85">
          <cell r="A85" t="str">
            <v>2-59</v>
          </cell>
          <cell r="B85" t="str">
            <v>E5322</v>
          </cell>
          <cell r="C85" t="str">
            <v>QSC2-59</v>
          </cell>
          <cell r="D85" t="str">
            <v>SYS Vault Entry</v>
          </cell>
          <cell r="E85">
            <v>118.72</v>
          </cell>
          <cell r="F85">
            <v>1</v>
          </cell>
          <cell r="G85">
            <v>0</v>
          </cell>
          <cell r="H85">
            <v>0</v>
          </cell>
          <cell r="I85">
            <v>0</v>
          </cell>
          <cell r="J85" t="str">
            <v xml:space="preserve"> </v>
          </cell>
          <cell r="K85" t="str">
            <v>This unit includes the installation of a 2”-6” conduit into a new or existing vault, excavation, grouting conduit placement and site restoration according to PSE standards.</v>
          </cell>
        </row>
        <row r="86">
          <cell r="A86" t="str">
            <v>2-60</v>
          </cell>
          <cell r="B86" t="str">
            <v>E5324</v>
          </cell>
          <cell r="C86" t="str">
            <v>QSC2-60</v>
          </cell>
          <cell r="D86" t="str">
            <v>SYS Primary Vault Installation</v>
          </cell>
          <cell r="E86">
            <v>1584.46</v>
          </cell>
          <cell r="F86">
            <v>1</v>
          </cell>
          <cell r="G86">
            <v>0</v>
          </cell>
          <cell r="H86">
            <v>0</v>
          </cell>
          <cell r="I86">
            <v>0</v>
          </cell>
          <cell r="J86" t="str">
            <v>Relocation of vault = 100% maintenance.  Removal only = 100% removal</v>
          </cell>
          <cell r="K86" t="str">
            <v>This unit includes the civil work associated with setting/relocating a vault or lid of all sizes and types. All processes including locates, excavation, installation, site and system restoration and the associated documentation according to PSE Standards.</v>
          </cell>
        </row>
        <row r="87">
          <cell r="A87" t="str">
            <v>2-60A</v>
          </cell>
          <cell r="B87" t="str">
            <v>E5325</v>
          </cell>
          <cell r="C87" t="str">
            <v>QSC2-60A</v>
          </cell>
          <cell r="D87" t="str">
            <v>SYS Primary Vault Installation larger than 575</v>
          </cell>
          <cell r="E87">
            <v>4151.3999999999996</v>
          </cell>
          <cell r="F87">
            <v>1</v>
          </cell>
        </row>
        <row r="88">
          <cell r="A88" t="str">
            <v>2-61</v>
          </cell>
          <cell r="B88" t="str">
            <v>E5326</v>
          </cell>
          <cell r="C88" t="str">
            <v>QSC2-61</v>
          </cell>
          <cell r="D88" t="str">
            <v>SYS Select</v>
          </cell>
          <cell r="E88">
            <v>29.67</v>
          </cell>
          <cell r="F88">
            <v>1</v>
          </cell>
          <cell r="G88">
            <v>0</v>
          </cell>
          <cell r="H88">
            <v>0</v>
          </cell>
          <cell r="I88">
            <v>0</v>
          </cell>
          <cell r="J88" t="str">
            <v xml:space="preserve"> </v>
          </cell>
          <cell r="K88" t="str">
            <v xml:space="preserve">This unit includes the transportation and installation of one ton of select backfill material, disposal of spoils and restoration according to permitting agencies and PSE Standards. </v>
          </cell>
        </row>
        <row r="89">
          <cell r="A89" t="str">
            <v>2-62</v>
          </cell>
          <cell r="B89" t="str">
            <v>E5328</v>
          </cell>
          <cell r="C89" t="str">
            <v>QSC2-62</v>
          </cell>
          <cell r="D89" t="str">
            <v>SYS Control Density</v>
          </cell>
          <cell r="E89">
            <v>108.07</v>
          </cell>
          <cell r="F89">
            <v>1</v>
          </cell>
          <cell r="G89">
            <v>0</v>
          </cell>
          <cell r="H89">
            <v>0</v>
          </cell>
          <cell r="I89">
            <v>0</v>
          </cell>
          <cell r="J89" t="str">
            <v xml:space="preserve"> </v>
          </cell>
          <cell r="K89" t="str">
            <v xml:space="preserve">This unit includes the transportation and installation of one yard of CDF backfill material and restoration according to permitting agencies and PSE Standards.  </v>
          </cell>
        </row>
        <row r="90">
          <cell r="A90" t="str">
            <v>2-63</v>
          </cell>
          <cell r="B90" t="str">
            <v>E5330</v>
          </cell>
          <cell r="C90" t="str">
            <v>QSC2-63</v>
          </cell>
          <cell r="D90" t="str">
            <v>SYS Crushed Rock</v>
          </cell>
          <cell r="E90">
            <v>59.36</v>
          </cell>
          <cell r="F90">
            <v>1</v>
          </cell>
          <cell r="G90">
            <v>0</v>
          </cell>
          <cell r="H90">
            <v>0</v>
          </cell>
          <cell r="I90">
            <v>0</v>
          </cell>
          <cell r="J90" t="str">
            <v xml:space="preserve"> </v>
          </cell>
          <cell r="K90" t="str">
            <v xml:space="preserve">This unit includes the transportation and installation of one yard of crushed rock material and restoration according to permitting agencies and PSE Standards.  </v>
          </cell>
        </row>
        <row r="91">
          <cell r="A91" t="str">
            <v>2-66</v>
          </cell>
          <cell r="B91" t="str">
            <v>E5336</v>
          </cell>
          <cell r="C91" t="str">
            <v>QSC2-66</v>
          </cell>
          <cell r="D91" t="str">
            <v>SYS Landscaping</v>
          </cell>
          <cell r="E91">
            <v>5.93</v>
          </cell>
          <cell r="F91">
            <v>1</v>
          </cell>
          <cell r="G91">
            <v>0</v>
          </cell>
          <cell r="H91">
            <v>0</v>
          </cell>
          <cell r="I91">
            <v>0</v>
          </cell>
          <cell r="J91" t="str">
            <v xml:space="preserve"> </v>
          </cell>
          <cell r="K91" t="str">
            <v>This unit includes the site preparation, transportation, disposal of spoils, and replacement of turf, plants, soft landscaping materials and restoration according to permitting agencies and PSE Standards..</v>
          </cell>
        </row>
        <row r="92">
          <cell r="A92" t="str">
            <v>2-69</v>
          </cell>
          <cell r="B92" t="str">
            <v>E5342</v>
          </cell>
          <cell r="C92" t="str">
            <v>QSC2-69</v>
          </cell>
          <cell r="D92" t="str">
            <v>SYS Pole Unit (Treewire/Copper)</v>
          </cell>
          <cell r="E92">
            <v>2138.15</v>
          </cell>
          <cell r="F92">
            <v>0.85</v>
          </cell>
          <cell r="G92">
            <v>0.1</v>
          </cell>
          <cell r="H92">
            <v>0</v>
          </cell>
          <cell r="I92">
            <v>0.05</v>
          </cell>
          <cell r="J92" t="str">
            <v>Include operation percentage if existing transformer is transferred.</v>
          </cell>
          <cell r="K92" t="str">
            <v>This unit includes the installation and removal of an existing distribtion pole, set in line, framing, transfer of existing conductors, guys, and services returning the system to normal, site restoration and the associated documentation according to PSE S</v>
          </cell>
        </row>
        <row r="93">
          <cell r="A93" t="str">
            <v>2-70</v>
          </cell>
          <cell r="B93" t="str">
            <v>E5344</v>
          </cell>
          <cell r="C93" t="str">
            <v>QSC2-70</v>
          </cell>
          <cell r="D93" t="str">
            <v>SYS Anchor Unit(Treewire/Copper)</v>
          </cell>
          <cell r="E93">
            <v>289.02999999999997</v>
          </cell>
          <cell r="F93">
            <v>1</v>
          </cell>
          <cell r="G93">
            <v>0</v>
          </cell>
          <cell r="H93">
            <v>0</v>
          </cell>
          <cell r="I93">
            <v>0</v>
          </cell>
          <cell r="J93" t="str">
            <v>100% capital if part of new installation.  100% maintenance if part of existing structure.</v>
          </cell>
          <cell r="K93" t="str">
            <v>This unit includes the installation and removal of new screw or plat type anchors with installation and removal of guy wire, returning the system to normal, site restoration and the associated documentation according to PSE Standards.</v>
          </cell>
        </row>
        <row r="94">
          <cell r="A94" t="str">
            <v>2-71</v>
          </cell>
          <cell r="B94" t="str">
            <v>E5346</v>
          </cell>
          <cell r="C94" t="str">
            <v>QSC2-71</v>
          </cell>
          <cell r="D94" t="str">
            <v>SYS Apparatus Unit(TreeW/Copper)</v>
          </cell>
          <cell r="E94">
            <v>775.35</v>
          </cell>
          <cell r="F94">
            <v>0</v>
          </cell>
          <cell r="G94">
            <v>0</v>
          </cell>
          <cell r="H94">
            <v>1</v>
          </cell>
          <cell r="I94">
            <v>0</v>
          </cell>
          <cell r="J94" t="str">
            <v>Replacement of transformers, capacitors, regulators and autoboosters = 100% operation.  G.O Switches, reclosers and sectionalizers x% capital and x% removal. All other equipment = 100% maintenance.</v>
          </cell>
          <cell r="K94" t="str">
            <v>This unit includes the installation, transfer, or removal of line equipment including Transformer, Transformer Banks, Re-closer, Regulator, AMR transmitter, etc. returning the system to normal, site restoration and the associated documentation according t</v>
          </cell>
        </row>
        <row r="95">
          <cell r="A95" t="str">
            <v>2-72</v>
          </cell>
          <cell r="B95" t="str">
            <v>E5348</v>
          </cell>
          <cell r="C95" t="str">
            <v>QSC2-72</v>
          </cell>
          <cell r="D95" t="str">
            <v>SYS Switch Unit(TreeWire/Copper)</v>
          </cell>
          <cell r="E95">
            <v>2967.86</v>
          </cell>
          <cell r="F95">
            <v>0.9</v>
          </cell>
          <cell r="G95">
            <v>0.1</v>
          </cell>
          <cell r="H95">
            <v>0</v>
          </cell>
          <cell r="I95">
            <v>0</v>
          </cell>
          <cell r="J95" t="str">
            <v xml:space="preserve"> Relocation = 100% maintenance.</v>
          </cell>
          <cell r="K95" t="str">
            <v xml:space="preserve">This unit includes the deadending of conductors, installation, transfer, or removal of a 600A overhead distribution gang operated switch or 600A disconnects. </v>
          </cell>
        </row>
        <row r="96">
          <cell r="A96" t="str">
            <v>2-73</v>
          </cell>
          <cell r="B96" t="str">
            <v>E5350</v>
          </cell>
          <cell r="C96" t="str">
            <v>QSC2-73</v>
          </cell>
          <cell r="D96" t="str">
            <v>SYS Wire Units &lt;4/0</v>
          </cell>
          <cell r="E96">
            <v>3.71</v>
          </cell>
          <cell r="F96">
            <v>0.9</v>
          </cell>
          <cell r="G96">
            <v>0.1</v>
          </cell>
          <cell r="H96">
            <v>0</v>
          </cell>
          <cell r="I96">
            <v>0</v>
          </cell>
          <cell r="J96" t="str">
            <v xml:space="preserve"> </v>
          </cell>
          <cell r="K96" t="str">
            <v>This unit includes the installation of primary conductor less than 4/0 each phase. All processes including installation of arms. new conductor and work necessary in stringing, Includes sagging, upgrading insulators, dead-ends, trying in new conductor, rem</v>
          </cell>
        </row>
        <row r="97">
          <cell r="A97" t="str">
            <v>2-74</v>
          </cell>
          <cell r="B97" t="str">
            <v>E5352</v>
          </cell>
          <cell r="C97" t="str">
            <v>QSC2-74</v>
          </cell>
          <cell r="D97" t="str">
            <v>SYS Neutral Wire Unit (All Size)</v>
          </cell>
          <cell r="E97">
            <v>1.96</v>
          </cell>
          <cell r="F97">
            <v>0.9</v>
          </cell>
          <cell r="G97">
            <v>0.1</v>
          </cell>
          <cell r="H97">
            <v>0</v>
          </cell>
          <cell r="I97">
            <v>0</v>
          </cell>
          <cell r="J97" t="str">
            <v xml:space="preserve"> </v>
          </cell>
          <cell r="K97" t="str">
            <v>This unit includes the installation of a primary neutral conductor. All processes including installation of new conductor and work necessary in stringing, Includes sagging, upgrading insulators, dead-ends, tying in new conductor, removal of old conductor,</v>
          </cell>
        </row>
        <row r="98">
          <cell r="A98" t="str">
            <v>2-75</v>
          </cell>
          <cell r="B98" t="str">
            <v>E5354</v>
          </cell>
          <cell r="C98" t="str">
            <v>QSC2-75</v>
          </cell>
          <cell r="D98" t="str">
            <v>SYS Wire Unit (4/0 or larger)</v>
          </cell>
          <cell r="E98">
            <v>4.58</v>
          </cell>
          <cell r="F98">
            <v>0.9</v>
          </cell>
          <cell r="G98">
            <v>0.1</v>
          </cell>
          <cell r="H98">
            <v>0</v>
          </cell>
          <cell r="I98">
            <v>0</v>
          </cell>
          <cell r="J98" t="str">
            <v>Allocation based on work performed.</v>
          </cell>
          <cell r="K98" t="str">
            <v>This unit includes the installation of primary conductor larger than 4/0, per phase. All processes including installation of arms, new conductor, stringing, sagging, upgrading insulators, dead-ends, tying in new conductor, removal of old conductor, return</v>
          </cell>
        </row>
        <row r="99">
          <cell r="A99" t="str">
            <v>2-76</v>
          </cell>
          <cell r="B99" t="str">
            <v>E5356</v>
          </cell>
          <cell r="C99" t="str">
            <v>QSC2-76</v>
          </cell>
          <cell r="D99" t="str">
            <v>SYS Riser Unit (TreeWire/Copper)</v>
          </cell>
          <cell r="E99">
            <v>519.59</v>
          </cell>
          <cell r="F99">
            <v>0</v>
          </cell>
          <cell r="G99">
            <v>0</v>
          </cell>
          <cell r="H99">
            <v>0</v>
          </cell>
          <cell r="I99">
            <v>1</v>
          </cell>
          <cell r="J99" t="str">
            <v xml:space="preserve"> </v>
          </cell>
          <cell r="K99" t="str">
            <v>This unit includes the transfer of existing secondary or primary, risers, returning the system to normal, site restoration and the associated documentation according to PSE Standards.</v>
          </cell>
        </row>
        <row r="100">
          <cell r="A100" t="str">
            <v>2-77</v>
          </cell>
          <cell r="B100" t="str">
            <v>E5358</v>
          </cell>
          <cell r="C100" t="str">
            <v>QSC2-77</v>
          </cell>
          <cell r="D100" t="str">
            <v>SYS Communication Unit(Tree/Copp</v>
          </cell>
          <cell r="E100">
            <v>178.06</v>
          </cell>
          <cell r="F100">
            <v>0</v>
          </cell>
          <cell r="G100">
            <v>0</v>
          </cell>
          <cell r="H100">
            <v>0</v>
          </cell>
          <cell r="I100">
            <v>1</v>
          </cell>
          <cell r="J100" t="str">
            <v xml:space="preserve"> </v>
          </cell>
          <cell r="K100" t="str">
            <v xml:space="preserve">This unit includes transfer of in-line communication cable, messengers, and telecommunications guys. </v>
          </cell>
        </row>
        <row r="101">
          <cell r="A101" t="str">
            <v>2-78</v>
          </cell>
          <cell r="B101" t="str">
            <v>E5360</v>
          </cell>
          <cell r="C101" t="str">
            <v>QSC2-78</v>
          </cell>
          <cell r="D101" t="str">
            <v>SYS Engineer Unit(TreeW/Copper)</v>
          </cell>
          <cell r="E101">
            <v>237.44</v>
          </cell>
          <cell r="J101" t="str">
            <v>Allocation based on work performed  -- follows construction allocation</v>
          </cell>
          <cell r="K101" t="str">
            <v>This unit includes the design, documentation, permits, easement acquisition for setting a pole in this program.</v>
          </cell>
        </row>
        <row r="102">
          <cell r="A102" t="str">
            <v>2-79</v>
          </cell>
          <cell r="B102" t="str">
            <v>E5362</v>
          </cell>
          <cell r="C102" t="str">
            <v>QSC2-79</v>
          </cell>
          <cell r="D102" t="str">
            <v>SYS Switch Unit(Switch Maint)</v>
          </cell>
          <cell r="E102">
            <v>9625.93</v>
          </cell>
          <cell r="F102">
            <v>0.9</v>
          </cell>
          <cell r="G102">
            <v>0.1</v>
          </cell>
          <cell r="H102">
            <v>0</v>
          </cell>
          <cell r="I102">
            <v>0</v>
          </cell>
          <cell r="J102" t="str">
            <v>Installation = 100 %. Installation and removal = 90% capital and 10% removal.  Relocation = 100% maintenance.</v>
          </cell>
          <cell r="K102" t="str">
            <v>This unit includes the replacement or elimination of pad mounted switches.  In the case of switch elimination the scope includes reconfiguring and terminating the 200A or 600A system within the existing vault.  Unit includes, splicing, elbows, J-boxes and</v>
          </cell>
        </row>
        <row r="103">
          <cell r="A103" t="str">
            <v>2-80</v>
          </cell>
          <cell r="B103" t="str">
            <v>E5364</v>
          </cell>
          <cell r="C103" t="str">
            <v>QSC2-80</v>
          </cell>
          <cell r="D103" t="str">
            <v>SYS Engineer Unit (Switch Maint)</v>
          </cell>
          <cell r="E103">
            <v>593.58000000000004</v>
          </cell>
          <cell r="F103">
            <v>0</v>
          </cell>
          <cell r="G103">
            <v>0</v>
          </cell>
          <cell r="H103">
            <v>0</v>
          </cell>
          <cell r="I103">
            <v>0</v>
          </cell>
          <cell r="J103" t="str">
            <v>Allocation based on work performed  -- follows construction allocation</v>
          </cell>
          <cell r="K103" t="str">
            <v>This unit includes the design, switching orders, documentation, permits, easement acquisition for replacing or elimination of a switch in this program, prepare a sketch to PSE standards, create orders in SAP, input estimates and material to SAP, obtain pe</v>
          </cell>
        </row>
        <row r="104">
          <cell r="A104" t="str">
            <v>2-81</v>
          </cell>
          <cell r="B104" t="str">
            <v>E5366</v>
          </cell>
          <cell r="C104" t="str">
            <v>QSC2-81</v>
          </cell>
          <cell r="D104" t="str">
            <v>SYS Pole Program/Accessible</v>
          </cell>
          <cell r="E104">
            <v>3378.8</v>
          </cell>
          <cell r="F104">
            <v>0.85</v>
          </cell>
          <cell r="G104">
            <v>0.1</v>
          </cell>
          <cell r="H104">
            <v>0</v>
          </cell>
          <cell r="I104">
            <v>0.05</v>
          </cell>
          <cell r="J104" t="str">
            <v>Include operation percentage if existing transformer is transferred.</v>
          </cell>
          <cell r="K104" t="str">
            <v>This unit includes the reinforcement or replacement of a distribution pole. Includes all processes; switching, locates, transfer of all PSE apparatus, all conductors, connections, removal of pole, site and system restoration and the associated documentati</v>
          </cell>
        </row>
        <row r="105">
          <cell r="A105" t="str">
            <v>2-82</v>
          </cell>
          <cell r="B105" t="str">
            <v>E5368</v>
          </cell>
          <cell r="C105" t="str">
            <v>QSC2-82</v>
          </cell>
          <cell r="D105" t="str">
            <v>SYS Pole Program/Inaccessible</v>
          </cell>
          <cell r="E105">
            <v>3587.56</v>
          </cell>
          <cell r="F105">
            <v>0.85</v>
          </cell>
          <cell r="G105">
            <v>0.1</v>
          </cell>
          <cell r="H105">
            <v>0</v>
          </cell>
          <cell r="I105">
            <v>0.05</v>
          </cell>
          <cell r="J105" t="str">
            <v>Include operation percentage if existing transformer is transferred.</v>
          </cell>
          <cell r="K105" t="str">
            <v>This unit includes the reinforcement or replacement of a distribution pole. Includes all processes; switching, locates, transfer of all PSE apparatus, all conductors, connections, removal of pole, site and system restoration and the associated documentati</v>
          </cell>
        </row>
        <row r="106">
          <cell r="A106" t="str">
            <v>2-83</v>
          </cell>
          <cell r="B106" t="str">
            <v>E5370</v>
          </cell>
          <cell r="C106" t="str">
            <v>QSC2-83</v>
          </cell>
          <cell r="D106" t="str">
            <v>SYS Engineer/Admn Unit(Pole Prg)</v>
          </cell>
          <cell r="E106">
            <v>267.12</v>
          </cell>
          <cell r="F106">
            <v>0.85</v>
          </cell>
          <cell r="G106">
            <v>0.1</v>
          </cell>
          <cell r="H106">
            <v>0</v>
          </cell>
          <cell r="I106">
            <v>0.05</v>
          </cell>
          <cell r="J106" t="str">
            <v>Include operation percentage if existing transformer is transferred.</v>
          </cell>
          <cell r="K106" t="str">
            <v>This unit includes the design, documentation, permits, easement acquisition for pole change outs in this program.</v>
          </cell>
        </row>
        <row r="107">
          <cell r="A107" t="str">
            <v>2-100</v>
          </cell>
          <cell r="B107" t="str">
            <v>E5373</v>
          </cell>
          <cell r="C107" t="str">
            <v>QSC2-100</v>
          </cell>
          <cell r="D107" t="str">
            <v>Engineering Pln/UnPln Cable Remediation</v>
          </cell>
          <cell r="E107">
            <v>2.16</v>
          </cell>
          <cell r="F107">
            <v>1</v>
          </cell>
          <cell r="G107">
            <v>0</v>
          </cell>
          <cell r="H107">
            <v>0</v>
          </cell>
          <cell r="I107">
            <v>0</v>
          </cell>
        </row>
        <row r="108">
          <cell r="A108" t="str">
            <v>2-101</v>
          </cell>
          <cell r="B108" t="str">
            <v>E5374</v>
          </cell>
          <cell r="C108" t="str">
            <v>QSC2-101</v>
          </cell>
          <cell r="D108" t="str">
            <v>Abandonment of 1/0 Primary Cable</v>
          </cell>
          <cell r="E108">
            <v>902.42</v>
          </cell>
          <cell r="F108">
            <v>0</v>
          </cell>
          <cell r="G108">
            <v>1</v>
          </cell>
          <cell r="H108">
            <v>0</v>
          </cell>
          <cell r="I108">
            <v>0</v>
          </cell>
        </row>
        <row r="109">
          <cell r="A109" t="str">
            <v>2-102A</v>
          </cell>
          <cell r="B109" t="str">
            <v>E5375</v>
          </cell>
          <cell r="C109" t="str">
            <v>QSC2-102A</v>
          </cell>
          <cell r="D109" t="str">
            <v>Silicon Injection of 1/0 Pri Cable &lt; 5Ft</v>
          </cell>
          <cell r="E109">
            <v>15.27</v>
          </cell>
          <cell r="F109">
            <v>1</v>
          </cell>
          <cell r="G109">
            <v>0</v>
          </cell>
          <cell r="H109">
            <v>0</v>
          </cell>
          <cell r="I109">
            <v>0</v>
          </cell>
        </row>
        <row r="110">
          <cell r="A110" t="str">
            <v>2-102B</v>
          </cell>
          <cell r="B110" t="str">
            <v>E5376</v>
          </cell>
          <cell r="C110" t="str">
            <v>QSC2-102B</v>
          </cell>
          <cell r="D110" t="str">
            <v>Silicon Injection of 1/0 Pri Cable 5Ft - 15Ft</v>
          </cell>
          <cell r="E110">
            <v>14.81</v>
          </cell>
          <cell r="F110">
            <v>1</v>
          </cell>
          <cell r="G110">
            <v>0</v>
          </cell>
          <cell r="H110">
            <v>0</v>
          </cell>
          <cell r="I110">
            <v>0</v>
          </cell>
        </row>
        <row r="111">
          <cell r="A111" t="str">
            <v>2-102C</v>
          </cell>
          <cell r="B111" t="str">
            <v>E5377</v>
          </cell>
          <cell r="C111" t="str">
            <v>QSC2-102C</v>
          </cell>
          <cell r="D111" t="str">
            <v>Silicon Injection of 1/0 Pri Cable &gt; 15Ft</v>
          </cell>
          <cell r="E111">
            <v>14.08</v>
          </cell>
          <cell r="F111">
            <v>1</v>
          </cell>
          <cell r="G111">
            <v>0</v>
          </cell>
          <cell r="H111">
            <v>0</v>
          </cell>
          <cell r="I111">
            <v>0</v>
          </cell>
        </row>
        <row r="112">
          <cell r="A112" t="str">
            <v>2-103</v>
          </cell>
          <cell r="B112" t="str">
            <v>E5378</v>
          </cell>
          <cell r="C112" t="str">
            <v>QSC2-103</v>
          </cell>
          <cell r="D112" t="str">
            <v>Replacement of 1/0 Primary Cable.</v>
          </cell>
          <cell r="E112">
            <v>45.71</v>
          </cell>
          <cell r="F112">
            <v>1</v>
          </cell>
          <cell r="G112">
            <v>0</v>
          </cell>
          <cell r="H112">
            <v>0</v>
          </cell>
          <cell r="I112">
            <v>0</v>
          </cell>
        </row>
        <row r="113">
          <cell r="A113" t="str">
            <v>2-104</v>
          </cell>
          <cell r="B113" t="str">
            <v>E5379</v>
          </cell>
          <cell r="C113" t="str">
            <v>QSC2-104</v>
          </cell>
          <cell r="D113" t="str">
            <v>Failed Injection (No Flow)</v>
          </cell>
          <cell r="E113">
            <v>1.1499999999999999</v>
          </cell>
          <cell r="F113">
            <v>1</v>
          </cell>
          <cell r="G113">
            <v>0</v>
          </cell>
          <cell r="H113">
            <v>0</v>
          </cell>
          <cell r="I113">
            <v>0</v>
          </cell>
        </row>
        <row r="114">
          <cell r="A114" t="str">
            <v>2-900</v>
          </cell>
          <cell r="B114" t="str">
            <v>E5380</v>
          </cell>
          <cell r="C114" t="str">
            <v>QSC2-900</v>
          </cell>
          <cell r="D114" t="str">
            <v>SYS WORK ORDER PROJECT</v>
          </cell>
          <cell r="E114">
            <v>1</v>
          </cell>
          <cell r="F114">
            <v>0</v>
          </cell>
          <cell r="G114">
            <v>0</v>
          </cell>
          <cell r="H114">
            <v>0</v>
          </cell>
          <cell r="I114">
            <v>0</v>
          </cell>
          <cell r="J114" t="str">
            <v xml:space="preserve"> </v>
          </cell>
          <cell r="K114" t="str">
            <v>This unit shall be used for all Time and Expense charges associated to a Work Order.  This work must have prior PSE approval.</v>
          </cell>
        </row>
        <row r="115">
          <cell r="A115" t="str">
            <v>2-105</v>
          </cell>
          <cell r="B115" t="str">
            <v>E5381</v>
          </cell>
          <cell r="C115" t="str">
            <v xml:space="preserve">QSC2-105 </v>
          </cell>
          <cell r="D115" t="str">
            <v>SYS-JUMPER/WHIPS</v>
          </cell>
          <cell r="E115">
            <v>180.49</v>
          </cell>
          <cell r="F115">
            <v>0</v>
          </cell>
          <cell r="G115">
            <v>0</v>
          </cell>
          <cell r="H115">
            <v>0</v>
          </cell>
          <cell r="I115">
            <v>0</v>
          </cell>
        </row>
        <row r="116">
          <cell r="A116" t="str">
            <v>2-131</v>
          </cell>
          <cell r="B116" t="str">
            <v>G5200</v>
          </cell>
          <cell r="C116" t="str">
            <v>QSC2-131</v>
          </cell>
          <cell r="D116" t="str">
            <v>Gas Service Relocations or Complete Replacements, Short &amp; Long Side Service</v>
          </cell>
          <cell r="E116">
            <v>2100</v>
          </cell>
          <cell r="K116" t="str">
            <v>This unit includes the relocation of existing gas services and/or the replacement of existing gas services to customers on existing rights of way or easements, short or long side. The unit covers customer types Residential and Multi-Family and also includ</v>
          </cell>
        </row>
        <row r="117">
          <cell r="A117" t="str">
            <v>2-132</v>
          </cell>
          <cell r="B117" t="str">
            <v>G5205</v>
          </cell>
          <cell r="C117" t="str">
            <v>QSC2-132</v>
          </cell>
          <cell r="D117" t="str">
            <v xml:space="preserve">Cut and Cap Residential Services </v>
          </cell>
          <cell r="E117">
            <v>515</v>
          </cell>
          <cell r="K117" t="str">
            <v>This unit includes the cutting and capping of existing gas services in the right of way or on private property. The unit covers customer types Residential and Multi-Family and also includes excavation, cutting, capping, testing, applicable cathodic protec</v>
          </cell>
        </row>
        <row r="118">
          <cell r="A118" t="str">
            <v>2-133</v>
          </cell>
          <cell r="B118" t="str">
            <v>G5210</v>
          </cell>
          <cell r="C118" t="str">
            <v>QSC2-133</v>
          </cell>
          <cell r="D118" t="str">
            <v>Residential Main Relocates</v>
          </cell>
          <cell r="E118">
            <v>30.35</v>
          </cell>
          <cell r="K118" t="str">
            <v>This unit includes the relocation of existing Residential gas mains up to 4 inches in diameter. The unit also includes excavation, installation of PE pipe, one tie-in, applicable cathodic protection testing, incidental digging, shading, backfill, all soft</v>
          </cell>
        </row>
        <row r="119">
          <cell r="A119" t="str">
            <v>2-134</v>
          </cell>
          <cell r="B119" t="str">
            <v>G5215</v>
          </cell>
          <cell r="C119" t="str">
            <v>QSC2-134</v>
          </cell>
          <cell r="D119" t="str">
            <v>Residential Main Relocates
6" &amp; 8"</v>
          </cell>
          <cell r="E119">
            <v>37</v>
          </cell>
          <cell r="K119" t="str">
            <v>This unit includes the relocation of existing Residential gas mains 6 inch and 8 inch in diameter. The unit also includes excavation, installation of PE pipe, one tie-in, applicable cathodic protection testing, incidental digging, shading, backfill, all s</v>
          </cell>
        </row>
        <row r="120">
          <cell r="A120" t="str">
            <v>2-144</v>
          </cell>
          <cell r="B120" t="str">
            <v>G5220</v>
          </cell>
          <cell r="C120" t="str">
            <v>QSC2-144</v>
          </cell>
          <cell r="D120" t="str">
            <v xml:space="preserve">Relocate Commercial/Industrial Gas Services in ROW
</v>
          </cell>
          <cell r="E120">
            <v>2500</v>
          </cell>
          <cell r="K120" t="str">
            <v>2" or less inside the right of way:
This unit includes the relocation of existing gas services and/or the replacement of existing gas services to customers on existing rights of way or easements, short or long side. The unit covers customer types Commerci</v>
          </cell>
        </row>
        <row r="121">
          <cell r="A121" t="str">
            <v>2-136</v>
          </cell>
          <cell r="B121" t="str">
            <v>G5225</v>
          </cell>
          <cell r="C121" t="str">
            <v>QSC2-136</v>
          </cell>
          <cell r="D121" t="str">
            <v xml:space="preserve">Cut and Cap Commercial/Industrial Services </v>
          </cell>
          <cell r="E121">
            <v>900</v>
          </cell>
          <cell r="K121" t="str">
            <v>This unit includes the cutting and capping of existing gas services in the right of way or on private property. The unit covers customer types Commercial and Industrial and also includes excavation, cutting, capping, testing, applicable cathodic protectio</v>
          </cell>
        </row>
        <row r="122">
          <cell r="A122" t="str">
            <v>2-146</v>
          </cell>
          <cell r="B122" t="str">
            <v>G5230</v>
          </cell>
          <cell r="C122" t="str">
            <v>QSC2-146</v>
          </cell>
          <cell r="D122" t="str">
            <v>Commercial/Industrial Mains Relocates</v>
          </cell>
          <cell r="E122">
            <v>30.35</v>
          </cell>
          <cell r="K122" t="str">
            <v>This unit includes the relocation of existing gas mains up to 4 inches in diameter. The unit overs Commercial and Industrial main work and also includes excavation, installation of PE pipe, one tie-in, applicable cathodic protection testing, incidental di</v>
          </cell>
        </row>
        <row r="123">
          <cell r="A123" t="str">
            <v>2-138</v>
          </cell>
          <cell r="B123" t="str">
            <v>G5235</v>
          </cell>
          <cell r="C123" t="str">
            <v>QSC2-138</v>
          </cell>
          <cell r="D123" t="str">
            <v>Commercial/Industrial Mains Relocates
6" &amp; 8"</v>
          </cell>
          <cell r="E123">
            <v>37</v>
          </cell>
          <cell r="K123" t="str">
            <v xml:space="preserve">This unit includes the relocation of existing gas mains 6 inch and 8 inch in diameter. The unit covers Commercial and Industrial main work and also includes excavation, installation of PE pipe, one tie-in, applicable cathodic protection testing, shading, </v>
          </cell>
        </row>
        <row r="124">
          <cell r="A124" t="str">
            <v>2-139</v>
          </cell>
          <cell r="B124" t="str">
            <v>G5240</v>
          </cell>
          <cell r="C124" t="str">
            <v>QSC2-139</v>
          </cell>
          <cell r="D124" t="str">
            <v>Additional Tie-In or Abandonment</v>
          </cell>
          <cell r="E124">
            <v>2300</v>
          </cell>
          <cell r="K124" t="str">
            <v>This unit includes the additional excavation required for retirement and/or relocation of existing gas mains up to 4 inches in diameter. The unit also includes the the additional excavation required for the second tie-in on relocation work, the capping of</v>
          </cell>
        </row>
        <row r="125">
          <cell r="A125" t="str">
            <v>2-141</v>
          </cell>
          <cell r="B125" t="str">
            <v>G5245</v>
          </cell>
          <cell r="C125" t="str">
            <v>QSC2-141</v>
          </cell>
          <cell r="D125" t="str">
            <v>Man Hour Rate - Crew</v>
          </cell>
          <cell r="E125">
            <v>106</v>
          </cell>
          <cell r="K125" t="str">
            <v>This unit is applied in situations when out of scope work requested.  It is the calculated rate for one man hour and includes labor and equipment.</v>
          </cell>
        </row>
        <row r="126">
          <cell r="A126" t="str">
            <v>2-142</v>
          </cell>
          <cell r="B126" t="str">
            <v>G5250</v>
          </cell>
          <cell r="C126" t="str">
            <v>QSC2-142</v>
          </cell>
          <cell r="D126" t="str">
            <v>Man Hour Rate - Crew Standby</v>
          </cell>
          <cell r="E126">
            <v>84</v>
          </cell>
          <cell r="K126" t="str">
            <v>This unit is applied in situations when crew is asked to standby and wait at PSE request or when PSE requires a crew to wait to respond to an event site.  It is the calculated rate for one man hour only (no vehicle calculation included).</v>
          </cell>
        </row>
        <row r="127">
          <cell r="A127" t="str">
            <v>2-143</v>
          </cell>
          <cell r="B127" t="str">
            <v>G5255</v>
          </cell>
          <cell r="C127" t="str">
            <v>QSC2-143</v>
          </cell>
          <cell r="D127" t="str">
            <v>Man Hour Rate - Construction Support</v>
          </cell>
          <cell r="E127">
            <v>77.5</v>
          </cell>
          <cell r="K127" t="str">
            <v>This unit is applied on out of scope projects requiring project management, engineering/design work.  It is the calculated rate for one man hour and includes labor and vehicle.</v>
          </cell>
        </row>
        <row r="128">
          <cell r="A128" t="str">
            <v>1-1</v>
          </cell>
          <cell r="B128" t="str">
            <v>E5400</v>
          </cell>
          <cell r="C128" t="str">
            <v>QSC1-1</v>
          </cell>
          <cell r="D128" t="str">
            <v>OM Repair Dist Pole Core</v>
          </cell>
          <cell r="E128">
            <v>1528.79</v>
          </cell>
          <cell r="F128">
            <v>0</v>
          </cell>
          <cell r="G128">
            <v>0</v>
          </cell>
          <cell r="H128">
            <v>0</v>
          </cell>
          <cell r="I128">
            <v>1</v>
          </cell>
          <cell r="J128" t="str">
            <v>Repair = 100% maintenance</v>
          </cell>
          <cell r="K128" t="str">
            <v xml:space="preserve">This unit includes the repair of a distribution pole. This unit includes; switching, locates, framing, transfer of all PSE apparatus, all conductors, connections, site and system restoration and the associated documentation according to PSE Standards.
</v>
          </cell>
        </row>
        <row r="129">
          <cell r="A129" t="str">
            <v>1-1Z</v>
          </cell>
          <cell r="B129" t="str">
            <v>E5402</v>
          </cell>
          <cell r="C129" t="str">
            <v>QSC1-1Z</v>
          </cell>
          <cell r="D129" t="str">
            <v>OM Repair Dist Pole Non-Core</v>
          </cell>
          <cell r="E129">
            <v>2328.66</v>
          </cell>
          <cell r="F129">
            <v>0</v>
          </cell>
          <cell r="G129">
            <v>0</v>
          </cell>
          <cell r="H129">
            <v>0</v>
          </cell>
          <cell r="I129">
            <v>1</v>
          </cell>
          <cell r="J129" t="str">
            <v>Repair = 100% maintenance</v>
          </cell>
          <cell r="K129" t="str">
            <v>This unit includes the repair of a distribution pole. This unit includes; switching, locates, framing, transfer of all PSE apparatus, all conductors, connections, site and system restoration and the associated documentation according to PSE Standards. The</v>
          </cell>
        </row>
        <row r="130">
          <cell r="A130" t="str">
            <v>1-1A</v>
          </cell>
          <cell r="B130" t="str">
            <v>E5404</v>
          </cell>
          <cell r="C130" t="str">
            <v>QSC1-1A</v>
          </cell>
          <cell r="D130" t="str">
            <v>OM Replace Dist Pole Core</v>
          </cell>
          <cell r="E130">
            <v>2604.5</v>
          </cell>
          <cell r="F130">
            <v>0.85</v>
          </cell>
          <cell r="G130">
            <v>0.1</v>
          </cell>
          <cell r="H130">
            <v>0</v>
          </cell>
          <cell r="I130">
            <v>0.05</v>
          </cell>
          <cell r="J130" t="str">
            <v>Include operation percentage if existing transformer is transferred.</v>
          </cell>
          <cell r="K130" t="str">
            <v>This unit includes the replacement of a distribution pole. This unit includes; switching, locates, framing, transfer of all PSE apparatus, all conductors, connections, site and system restoration and the associated documentation according to PSE Standards</v>
          </cell>
        </row>
        <row r="131">
          <cell r="A131" t="str">
            <v>1-1AZ</v>
          </cell>
          <cell r="B131" t="str">
            <v>E5406</v>
          </cell>
          <cell r="C131" t="str">
            <v>QSC1-1AZ</v>
          </cell>
          <cell r="D131" t="str">
            <v>OM Replace Dist Pole-Non Core</v>
          </cell>
          <cell r="E131">
            <v>2604.5</v>
          </cell>
          <cell r="F131">
            <v>0.85</v>
          </cell>
          <cell r="G131">
            <v>0.1</v>
          </cell>
          <cell r="H131">
            <v>0</v>
          </cell>
          <cell r="I131">
            <v>0.05</v>
          </cell>
          <cell r="J131" t="str">
            <v>Include operation percentage if existing transformer is transferred.</v>
          </cell>
          <cell r="K131" t="str">
            <v>This unit includes the replacement of a distribution pole. This unit includes; switching, locates, framing, transfer of all PSE apparatus, all conductors, connections, site and system restoration and the associated documentation according to PSE Standards</v>
          </cell>
        </row>
        <row r="132">
          <cell r="A132" t="str">
            <v>1-1B</v>
          </cell>
          <cell r="B132" t="str">
            <v>E5407</v>
          </cell>
          <cell r="C132" t="str">
            <v>QSC1-1B</v>
          </cell>
          <cell r="D132" t="str">
            <v>Framing Unit Core</v>
          </cell>
          <cell r="E132">
            <v>1323.04</v>
          </cell>
          <cell r="F132">
            <v>0</v>
          </cell>
          <cell r="G132">
            <v>0</v>
          </cell>
          <cell r="H132">
            <v>0</v>
          </cell>
          <cell r="I132">
            <v>1</v>
          </cell>
          <cell r="K132" t="str">
            <v>This unit includes light and heavy arm framing, all sizes, on PSE or other Utilities' poles.  This unit includes switching, locates, all framing, transfer of all conductors (primary, secondary, services) transfer or replacement of all PSE existing apparat</v>
          </cell>
        </row>
        <row r="133">
          <cell r="A133" t="str">
            <v>1-2</v>
          </cell>
          <cell r="B133" t="str">
            <v>E5408</v>
          </cell>
          <cell r="C133" t="str">
            <v>QSC1-2</v>
          </cell>
          <cell r="D133" t="str">
            <v>OM Repair Dist Pole/Appar</v>
          </cell>
          <cell r="E133">
            <v>1144.45</v>
          </cell>
          <cell r="F133">
            <v>0</v>
          </cell>
          <cell r="G133">
            <v>0</v>
          </cell>
          <cell r="H133">
            <v>1</v>
          </cell>
          <cell r="I133">
            <v>0</v>
          </cell>
          <cell r="J133" t="str">
            <v>Transformers, capacitors, regulators and autoboosters = 100% operation.  All other equipment = 100% maint.</v>
          </cell>
          <cell r="K133" t="str">
            <v>This unit includes the repair of Re-closers, Sectionalizers, Auto-boosters, Capacitors, Regulators, arms and includes disconnect devices. This unit includes the replacement of auto-boosters, and regulators. This unit includes framing, transfer of conducto</v>
          </cell>
        </row>
        <row r="134">
          <cell r="A134" t="str">
            <v>1-1BZ</v>
          </cell>
          <cell r="B134" t="str">
            <v>E5409</v>
          </cell>
          <cell r="C134" t="str">
            <v>QSC1-1BZ</v>
          </cell>
          <cell r="D134" t="str">
            <v>Framing Unit Non-Core</v>
          </cell>
          <cell r="E134">
            <v>2209.4499999999998</v>
          </cell>
          <cell r="F134">
            <v>0</v>
          </cell>
          <cell r="G134">
            <v>0</v>
          </cell>
          <cell r="H134">
            <v>0</v>
          </cell>
          <cell r="I134">
            <v>1</v>
          </cell>
          <cell r="K134" t="str">
            <v>This unit includes light and heavy arm framing, all sizes, on PSE or other Utilities' poles.  This unit includes switching, locates, all framing, transfer of all conductors (primary, secondary, services) transfer or replacement of all PSE existing apparat</v>
          </cell>
        </row>
        <row r="135">
          <cell r="A135" t="str">
            <v>1-2Z</v>
          </cell>
          <cell r="B135" t="str">
            <v>E5410</v>
          </cell>
          <cell r="C135" t="str">
            <v>QSC1-2Z</v>
          </cell>
          <cell r="D135" t="str">
            <v>OM Repr Dist Pole/Appar-Non Core</v>
          </cell>
          <cell r="E135">
            <v>1900.46</v>
          </cell>
          <cell r="F135">
            <v>0</v>
          </cell>
          <cell r="G135">
            <v>0</v>
          </cell>
          <cell r="H135">
            <v>1</v>
          </cell>
          <cell r="I135">
            <v>0</v>
          </cell>
          <cell r="J135" t="str">
            <v>Transformers, capacitors, regulators and autoboosters = 100% operation.  All other equipment = 100% maintenance.</v>
          </cell>
          <cell r="K135" t="str">
            <v>This unit includes the repair of Re-closers, Sectionalizers, Auto-boosters, Capacitors, Regulators, arms and includes disconnect devices. This unit includes the replacement of auto-boosters, and regulators. This unit includes framing, transfer of conducto</v>
          </cell>
        </row>
        <row r="136">
          <cell r="A136" t="str">
            <v>1-2A</v>
          </cell>
          <cell r="B136" t="str">
            <v>E5412</v>
          </cell>
          <cell r="C136" t="str">
            <v>QSC1-2A</v>
          </cell>
          <cell r="D136" t="str">
            <v>OM Replace Dist Pole/App</v>
          </cell>
          <cell r="E136">
            <v>1727.99</v>
          </cell>
          <cell r="F136">
            <v>0</v>
          </cell>
          <cell r="G136">
            <v>0</v>
          </cell>
          <cell r="H136">
            <v>1</v>
          </cell>
          <cell r="I136">
            <v>0</v>
          </cell>
          <cell r="J136" t="str">
            <v>Transformers, capacitors, regulators and autoboosters = 100% operation.  G.O Switches, reclosers and sectionalizers x% capital and x% removal. All other equipment = 100% maintenance.</v>
          </cell>
          <cell r="K136" t="str">
            <v>This unit includes the replacement of Re-closers, Sectionalizers, Capacitors and their disconnects. (arms for disconnects are included). This unit includes framing, transfer of conductors switching, replacement of solid or fused disconnects, connectors, t</v>
          </cell>
        </row>
        <row r="137">
          <cell r="A137" t="str">
            <v>1-2AZ</v>
          </cell>
          <cell r="B137" t="str">
            <v>E5414</v>
          </cell>
          <cell r="C137" t="str">
            <v>QSC1-2AZ</v>
          </cell>
          <cell r="D137" t="str">
            <v>OM Repl Dist Pole/App-Non Core</v>
          </cell>
          <cell r="E137">
            <v>2732.87</v>
          </cell>
          <cell r="F137">
            <v>0</v>
          </cell>
          <cell r="G137">
            <v>0</v>
          </cell>
          <cell r="H137">
            <v>1</v>
          </cell>
          <cell r="I137">
            <v>0</v>
          </cell>
          <cell r="J137" t="str">
            <v>Transformers, capacitors, regulators and autoboosters = 100% operation.  G.O Switches, reclosers and sectionalizers x% capital and x% removal. All other equipment = 100% maintenance.</v>
          </cell>
          <cell r="K137" t="str">
            <v>This unit includes the replacement of Re-closers, Sectionalizers, Capacitors and their disconnects. (arms for disconnects are included). This unit includes framing, transfer of conductors switching, replacement of solid or fused disconnects, connectors, t</v>
          </cell>
        </row>
        <row r="138">
          <cell r="A138" t="str">
            <v>1-3</v>
          </cell>
          <cell r="B138" t="str">
            <v>E5416</v>
          </cell>
          <cell r="C138" t="str">
            <v>QSC1-3</v>
          </cell>
          <cell r="D138" t="str">
            <v>OM Repr/Repl Single Ph OH Transf</v>
          </cell>
          <cell r="E138">
            <v>1026.8499999999999</v>
          </cell>
          <cell r="F138">
            <v>0</v>
          </cell>
          <cell r="G138">
            <v>0</v>
          </cell>
          <cell r="H138">
            <v>1</v>
          </cell>
          <cell r="I138">
            <v>0</v>
          </cell>
          <cell r="J138" t="str">
            <v xml:space="preserve"> </v>
          </cell>
          <cell r="K138" t="str">
            <v>This unit includes the repair or replacement of all single-phase overhead transformers up to 167 KVA. The unit includes; switching, replacement of solid or fused disconnects, connectors, testing, site and system restoration and the associated documentatio</v>
          </cell>
        </row>
        <row r="139">
          <cell r="A139" t="str">
            <v>1-3A</v>
          </cell>
          <cell r="B139" t="str">
            <v>E5417</v>
          </cell>
          <cell r="C139" t="str">
            <v>QSC1-3A</v>
          </cell>
          <cell r="D139" t="str">
            <v>Replace Transformer Leads Core</v>
          </cell>
          <cell r="E139">
            <v>162.72999999999999</v>
          </cell>
          <cell r="H139">
            <v>1</v>
          </cell>
          <cell r="K139" t="str">
            <v>This unit includes replacement of transformer leads in conjuction with other unit work, whether bad order or to meet Standards. This includes system restoration and the associated documentation according to PSE Standards.</v>
          </cell>
        </row>
        <row r="140">
          <cell r="A140" t="str">
            <v>1-3Z</v>
          </cell>
          <cell r="B140" t="str">
            <v>E5418</v>
          </cell>
          <cell r="C140" t="str">
            <v>QSC1-3Z</v>
          </cell>
          <cell r="D140" t="str">
            <v>OM Rpr/Rpl Sg Ph OH Tfr-Non Core</v>
          </cell>
          <cell r="E140">
            <v>1739.8</v>
          </cell>
          <cell r="F140">
            <v>0</v>
          </cell>
          <cell r="G140">
            <v>0</v>
          </cell>
          <cell r="H140">
            <v>1</v>
          </cell>
          <cell r="I140">
            <v>0</v>
          </cell>
          <cell r="J140" t="str">
            <v xml:space="preserve"> </v>
          </cell>
          <cell r="K140" t="str">
            <v>This unit includes the repair or replacement of all single-phase overhead transformers up to 167 KVA. The unit includes; switching, replacement of solid or fused disconnects, connectors, testing, site and system restoration and the associated documentatio</v>
          </cell>
        </row>
        <row r="141">
          <cell r="A141" t="str">
            <v>1-3AZ</v>
          </cell>
          <cell r="B141" t="str">
            <v>E5419</v>
          </cell>
          <cell r="C141" t="str">
            <v>QSC1-3AZ</v>
          </cell>
          <cell r="D141" t="str">
            <v>Replace Transformer Leads Non-Core</v>
          </cell>
          <cell r="E141">
            <v>271.77999999999997</v>
          </cell>
          <cell r="H141">
            <v>1</v>
          </cell>
          <cell r="K141" t="str">
            <v>This unit includes replacement of transformer leads in conjuction with other unit work, whether bad order or to meet Standards. This includes system restoration and the associated documentation according to PSE Standards.</v>
          </cell>
        </row>
        <row r="142">
          <cell r="A142" t="str">
            <v>1-4</v>
          </cell>
          <cell r="B142" t="str">
            <v>E5420</v>
          </cell>
          <cell r="C142" t="str">
            <v>QSC1-4</v>
          </cell>
          <cell r="D142" t="str">
            <v>OM Rpr/Rpl OH 3 PH Bnk</v>
          </cell>
          <cell r="E142">
            <v>2033.76</v>
          </cell>
          <cell r="F142">
            <v>0</v>
          </cell>
          <cell r="G142">
            <v>0</v>
          </cell>
          <cell r="H142">
            <v>1</v>
          </cell>
          <cell r="I142">
            <v>0</v>
          </cell>
          <cell r="J142" t="str">
            <v xml:space="preserve"> </v>
          </cell>
          <cell r="K142" t="str">
            <v>This unit includes the repair or replacement of all three phase overhead transformers up to 167 KVA. The unit includes; switching, replacement of solid or fused disconnects, connectors, testing, site and system restoration and the associated documentation</v>
          </cell>
        </row>
        <row r="143">
          <cell r="A143" t="str">
            <v>1-4Z</v>
          </cell>
          <cell r="B143" t="str">
            <v>E5422</v>
          </cell>
          <cell r="C143" t="str">
            <v>QSC1-4Z</v>
          </cell>
          <cell r="D143" t="str">
            <v>OM Rpr/Rpl OH 3 PH Bnk-Non Core</v>
          </cell>
          <cell r="E143">
            <v>2923.53</v>
          </cell>
          <cell r="F143">
            <v>0</v>
          </cell>
          <cell r="G143">
            <v>0</v>
          </cell>
          <cell r="H143">
            <v>1</v>
          </cell>
          <cell r="I143">
            <v>0</v>
          </cell>
          <cell r="J143" t="str">
            <v xml:space="preserve"> </v>
          </cell>
          <cell r="K143" t="str">
            <v>This unit includes the repair or replacement of all three phase overhead transformers up to 167 KVA. The unit includes; switching, replacement of solid or fused disconnects, connectors, testing, site and system restoration and the associated documentation</v>
          </cell>
        </row>
        <row r="144">
          <cell r="A144" t="str">
            <v>1-5</v>
          </cell>
          <cell r="B144" t="str">
            <v>E5424</v>
          </cell>
          <cell r="C144" t="str">
            <v>QSC1-5</v>
          </cell>
          <cell r="D144" t="str">
            <v>OM Rpr OH Dist Cdtr &amp; Infras</v>
          </cell>
          <cell r="E144">
            <v>1144.1199999999999</v>
          </cell>
          <cell r="F144">
            <v>0</v>
          </cell>
          <cell r="G144">
            <v>0</v>
          </cell>
          <cell r="H144">
            <v>0</v>
          </cell>
          <cell r="I144">
            <v>1</v>
          </cell>
          <cell r="J144" t="str">
            <v xml:space="preserve"> </v>
          </cell>
          <cell r="K144" t="str">
            <v>This unit includes the repair of single or multiple-phase primary and secondary main system conductors located within a span and the related infrastructure on the adjacent poles to the repair. This includes; switching, arms, splices, adding wire, replacin</v>
          </cell>
        </row>
        <row r="145">
          <cell r="A145" t="str">
            <v>1-5Z</v>
          </cell>
          <cell r="B145" t="str">
            <v>E5426</v>
          </cell>
          <cell r="C145" t="str">
            <v>QSC1-5Z</v>
          </cell>
          <cell r="D145" t="str">
            <v>OM Rpr OH Dist Cdtr/Infra-NonCor</v>
          </cell>
          <cell r="E145">
            <v>1981.76</v>
          </cell>
          <cell r="F145">
            <v>0</v>
          </cell>
          <cell r="G145">
            <v>0</v>
          </cell>
          <cell r="H145">
            <v>0</v>
          </cell>
          <cell r="I145">
            <v>1</v>
          </cell>
          <cell r="J145" t="str">
            <v xml:space="preserve"> </v>
          </cell>
          <cell r="K145" t="str">
            <v>This unit includes the repair of single or multiple-phase primary and secondary main system conductors located within a span and the related infrastructure on the adjacent poles to the repair. This includes; switching, arms, splices, adding wire, replacin</v>
          </cell>
        </row>
        <row r="146">
          <cell r="A146" t="str">
            <v>1-6</v>
          </cell>
          <cell r="B146" t="str">
            <v>E5428</v>
          </cell>
          <cell r="C146" t="str">
            <v>QSC1-6</v>
          </cell>
          <cell r="D146" t="str">
            <v>OM Rpl Sgl PH Cdtr/2 span or less</v>
          </cell>
          <cell r="E146">
            <v>5.57</v>
          </cell>
          <cell r="F146">
            <v>0</v>
          </cell>
          <cell r="G146">
            <v>0</v>
          </cell>
          <cell r="H146">
            <v>0</v>
          </cell>
          <cell r="I146">
            <v>1</v>
          </cell>
          <cell r="J146" t="str">
            <v xml:space="preserve"> </v>
          </cell>
          <cell r="K146" t="str">
            <v>This unit includes the replacement of existing single phase overloaded or un-repairable primary conductor with new bare or covered conductor. This unit includes all processes, including switching, extending, stringing, clipping, testing, removal of existi</v>
          </cell>
        </row>
        <row r="147">
          <cell r="A147" t="str">
            <v>1-6Z</v>
          </cell>
          <cell r="B147" t="str">
            <v>E5430</v>
          </cell>
          <cell r="C147" t="str">
            <v>QSC1-6Z</v>
          </cell>
          <cell r="D147" t="str">
            <v>OM Rpl Sgl PH Cdtr-2/less-NonCor</v>
          </cell>
          <cell r="E147">
            <v>9.32</v>
          </cell>
          <cell r="F147">
            <v>0</v>
          </cell>
          <cell r="G147">
            <v>0</v>
          </cell>
          <cell r="H147">
            <v>0</v>
          </cell>
          <cell r="I147">
            <v>1</v>
          </cell>
          <cell r="J147" t="str">
            <v xml:space="preserve"> </v>
          </cell>
          <cell r="K147" t="str">
            <v>This unit includes the replacement of existing single phase overloaded or un-repairable primary conductor with new bare or covered conductor. This unit includes all processes, including switching, extending, stringing, clipping, testing, removal of existi</v>
          </cell>
        </row>
        <row r="148">
          <cell r="A148" t="str">
            <v>1-8A</v>
          </cell>
          <cell r="B148" t="str">
            <v>E5431</v>
          </cell>
          <cell r="C148" t="str">
            <v>QSC1-8A</v>
          </cell>
          <cell r="D148" t="str">
            <v>Misc OH/UG Other Unit Core</v>
          </cell>
          <cell r="E148">
            <v>581.95000000000005</v>
          </cell>
          <cell r="I148">
            <v>1</v>
          </cell>
          <cell r="K148" t="str">
            <v>This unit Includes the repair or replacement of miscellaneous items when associated with other Unit Work, e.g. cutouts/solid blade disconnects, connections, and miscellaneous line hardware. Also unit includes "repair" of guy wire. This unit includes repai</v>
          </cell>
        </row>
        <row r="149">
          <cell r="A149" t="str">
            <v>1-6A</v>
          </cell>
          <cell r="B149" t="str">
            <v>E5432</v>
          </cell>
          <cell r="C149" t="str">
            <v>QSC1-6A</v>
          </cell>
          <cell r="D149" t="str">
            <v>OM Rpl Sgl Ph Cdtr/2+ spans</v>
          </cell>
          <cell r="E149">
            <v>4.66</v>
          </cell>
          <cell r="F149">
            <v>0.9</v>
          </cell>
          <cell r="G149">
            <v>0.1</v>
          </cell>
          <cell r="H149">
            <v>0</v>
          </cell>
          <cell r="I149">
            <v>0</v>
          </cell>
          <cell r="J149" t="str">
            <v xml:space="preserve"> </v>
          </cell>
          <cell r="K149" t="str">
            <v>This unit includes the replacement of existing single phase overloaded or un-repairable primary conductor with new bare or covered conductor. This unit includes all processes, including switching, extending, stringing, clipping, testing, removal of existi</v>
          </cell>
        </row>
        <row r="150">
          <cell r="A150" t="str">
            <v>1-8AZ</v>
          </cell>
          <cell r="B150" t="str">
            <v>E5433</v>
          </cell>
          <cell r="C150" t="str">
            <v>QSC1-8AZ</v>
          </cell>
          <cell r="D150" t="str">
            <v>Misc OH/UG Other Unit Non-Core</v>
          </cell>
          <cell r="E150">
            <v>971.84</v>
          </cell>
          <cell r="I150">
            <v>1</v>
          </cell>
          <cell r="K150" t="str">
            <v>This unit Includes the repair or replacement of miscellaneous items when associated with other Unit Work, e.g. cutouts/solid blade disconnects, connections, and miscellaneous line hardware. Also unit includes "repair" of guy wire. This unit includes repai</v>
          </cell>
        </row>
        <row r="151">
          <cell r="A151" t="str">
            <v>1-6AZ</v>
          </cell>
          <cell r="B151" t="str">
            <v>E5434</v>
          </cell>
          <cell r="C151" t="str">
            <v>QSC1-6AZ</v>
          </cell>
          <cell r="D151" t="str">
            <v>OM Rpl Sg Ph Cdtr/2+span-NonCor</v>
          </cell>
          <cell r="E151">
            <v>7.77</v>
          </cell>
          <cell r="F151">
            <v>0.9</v>
          </cell>
          <cell r="G151">
            <v>0.1</v>
          </cell>
          <cell r="H151">
            <v>0</v>
          </cell>
          <cell r="I151">
            <v>0</v>
          </cell>
          <cell r="J151" t="str">
            <v xml:space="preserve"> </v>
          </cell>
          <cell r="K151" t="str">
            <v>This unit includes the replacement of existing single phase overloaded or un-repairable primary conductor with new bare or covered conductor. This unit includes all processes, including switching, extending, stringing, clipping, testing, removal of existi</v>
          </cell>
        </row>
        <row r="152">
          <cell r="A152" t="str">
            <v>1-8B</v>
          </cell>
          <cell r="B152" t="str">
            <v>E5435</v>
          </cell>
          <cell r="C152" t="str">
            <v>QSC1-8B</v>
          </cell>
          <cell r="D152" t="str">
            <v>Crew Rate Core</v>
          </cell>
          <cell r="E152">
            <v>123.51</v>
          </cell>
          <cell r="J152" t="str">
            <v>Allocation based on work performed.</v>
          </cell>
          <cell r="K152" t="str">
            <v>This unit to be applied when out of scope work requested.  Calculated rate for one man hour and includes labor and equipment.</v>
          </cell>
        </row>
        <row r="153">
          <cell r="A153" t="str">
            <v>1-7</v>
          </cell>
          <cell r="B153" t="str">
            <v>E5436</v>
          </cell>
          <cell r="C153" t="str">
            <v>QSC1-7</v>
          </cell>
          <cell r="D153" t="str">
            <v>OM Rpl 3 PH Cdtr/2 spans or less</v>
          </cell>
          <cell r="E153">
            <v>13.95</v>
          </cell>
          <cell r="F153">
            <v>0</v>
          </cell>
          <cell r="G153">
            <v>0</v>
          </cell>
          <cell r="H153">
            <v>0</v>
          </cell>
          <cell r="I153">
            <v>1</v>
          </cell>
          <cell r="J153" t="str">
            <v xml:space="preserve"> </v>
          </cell>
          <cell r="K153" t="str">
            <v>This unit includes the replacement of existing three phase overloaded or un-repairable primary conductor with new bare or covered conductor. This unit includes all processes, including switching, extending, stringing, clipping, testing, removal of existin</v>
          </cell>
        </row>
        <row r="154">
          <cell r="A154" t="str">
            <v>1-8BZ</v>
          </cell>
          <cell r="B154" t="str">
            <v>E5437</v>
          </cell>
          <cell r="C154" t="str">
            <v>QSC1-8BZ</v>
          </cell>
          <cell r="D154" t="str">
            <v>Crew Rate Non-Core</v>
          </cell>
          <cell r="E154">
            <v>206.38</v>
          </cell>
          <cell r="J154" t="str">
            <v>Allocation based on work performed.</v>
          </cell>
          <cell r="K154" t="str">
            <v>This unit to be applied when out of scope work requested.  Calculated rate for one man hour and includes labor and equipment.</v>
          </cell>
        </row>
        <row r="155">
          <cell r="A155" t="str">
            <v>1-7Z</v>
          </cell>
          <cell r="B155" t="str">
            <v>E5438</v>
          </cell>
          <cell r="C155" t="str">
            <v>QSC1-7Z</v>
          </cell>
          <cell r="D155" t="str">
            <v>OM Rpl 3 PH Cdtr-2spn/les-NonCor</v>
          </cell>
          <cell r="E155">
            <v>19.809999999999999</v>
          </cell>
          <cell r="F155">
            <v>0</v>
          </cell>
          <cell r="G155">
            <v>0</v>
          </cell>
          <cell r="H155">
            <v>0</v>
          </cell>
          <cell r="I155">
            <v>1</v>
          </cell>
          <cell r="J155" t="str">
            <v xml:space="preserve"> </v>
          </cell>
          <cell r="K155" t="str">
            <v>This unit includes the replacement of existing three phase overloaded or un-repairable primary conductor with new bare or covered conductor. This unit includes all processes, including switching, extending, stringing, clipping, testing, removal of existin</v>
          </cell>
        </row>
        <row r="156">
          <cell r="A156" t="str">
            <v>1-8C</v>
          </cell>
          <cell r="B156" t="str">
            <v>E5439</v>
          </cell>
          <cell r="C156" t="str">
            <v>QSC1-8C</v>
          </cell>
          <cell r="D156" t="str">
            <v>Engineering Rate Core</v>
          </cell>
          <cell r="E156">
            <v>77.290000000000006</v>
          </cell>
          <cell r="J156" t="str">
            <v>Allocation based on work performed.</v>
          </cell>
          <cell r="K156" t="str">
            <v>This unit to be applied when out of scope engineering work required.  Calculated rate for one man hour and includes labor and vehicle.</v>
          </cell>
        </row>
        <row r="157">
          <cell r="A157" t="str">
            <v>1-7A</v>
          </cell>
          <cell r="B157" t="str">
            <v>E5440</v>
          </cell>
          <cell r="C157" t="str">
            <v>QSC1-7A</v>
          </cell>
          <cell r="D157" t="str">
            <v>OM Rpl 3 PH Cdtr/2+ spans</v>
          </cell>
          <cell r="E157">
            <v>13.95</v>
          </cell>
          <cell r="F157">
            <v>0.9</v>
          </cell>
          <cell r="G157">
            <v>0.1</v>
          </cell>
          <cell r="H157">
            <v>0</v>
          </cell>
          <cell r="I157">
            <v>0</v>
          </cell>
          <cell r="J157" t="str">
            <v xml:space="preserve"> </v>
          </cell>
          <cell r="K157" t="str">
            <v>This unit includes the replacement of existing three phase overloaded or un-repairable primary conductor with new bare or covered conductor. This unit includes all processes, including switching, extending, stringing, clipping, testing, removal of existin</v>
          </cell>
        </row>
        <row r="158">
          <cell r="A158" t="str">
            <v>1-8CZ</v>
          </cell>
          <cell r="B158" t="str">
            <v>E5441</v>
          </cell>
          <cell r="C158" t="str">
            <v>QSC1-8CZ</v>
          </cell>
          <cell r="D158" t="str">
            <v>Engineering Rate Non-Core</v>
          </cell>
          <cell r="E158">
            <v>129.03</v>
          </cell>
          <cell r="J158" t="str">
            <v>Allocation based on work performed.</v>
          </cell>
          <cell r="K158" t="str">
            <v>This unit to be applied when out of scope engineering work required.  Calculated rate for one man hour and includes labor and vehicle.</v>
          </cell>
        </row>
        <row r="159">
          <cell r="A159" t="str">
            <v>1-7AZ</v>
          </cell>
          <cell r="B159" t="str">
            <v>E5442</v>
          </cell>
          <cell r="C159" t="str">
            <v>QSC1-7AZ</v>
          </cell>
          <cell r="D159" t="str">
            <v>OM Rpl 3 PH Cdtr/2+ span-NonCor</v>
          </cell>
          <cell r="E159">
            <v>19.809999999999999</v>
          </cell>
          <cell r="F159">
            <v>0.9</v>
          </cell>
          <cell r="G159">
            <v>0.1</v>
          </cell>
          <cell r="H159">
            <v>0</v>
          </cell>
          <cell r="I159">
            <v>0</v>
          </cell>
          <cell r="J159" t="str">
            <v xml:space="preserve"> </v>
          </cell>
          <cell r="K159" t="str">
            <v>This unit includes the replacement of existing three phase overloaded or un-repairable primary conductor with new bare or covered conductor. This unit includes all processes, including switching, extending, stringing, clipping, testing, removal of existin</v>
          </cell>
        </row>
        <row r="160">
          <cell r="A160" t="str">
            <v>1-8D</v>
          </cell>
          <cell r="B160" t="str">
            <v>E5443</v>
          </cell>
          <cell r="C160" t="str">
            <v>QSC1-8D</v>
          </cell>
          <cell r="D160" t="str">
            <v>Standby Time Core</v>
          </cell>
          <cell r="E160">
            <v>85.2</v>
          </cell>
          <cell r="J160" t="str">
            <v>Allocation based on work performed.</v>
          </cell>
          <cell r="K160" t="str">
            <v>his unit to be applied when crew is asked to standby and wait while PSE determines whether a crew is required to respond to an event site.  Calculated rate for one man hour  only (no vehicle calcuation included).</v>
          </cell>
        </row>
        <row r="161">
          <cell r="A161" t="str">
            <v>1-8</v>
          </cell>
          <cell r="B161" t="str">
            <v>E5444</v>
          </cell>
          <cell r="C161" t="str">
            <v>QSC1-8</v>
          </cell>
          <cell r="D161" t="str">
            <v xml:space="preserve"> OM Msc OH Maint Rpr/Rpl</v>
          </cell>
          <cell r="E161">
            <v>1193.28</v>
          </cell>
          <cell r="F161">
            <v>0</v>
          </cell>
          <cell r="G161">
            <v>0</v>
          </cell>
          <cell r="H161">
            <v>0</v>
          </cell>
          <cell r="I161">
            <v>1</v>
          </cell>
          <cell r="J161" t="str">
            <v xml:space="preserve"> </v>
          </cell>
          <cell r="K161" t="str">
            <v>This unit Includes the repair or replacement of arms, cutouts, connections, guy wire and misc. line hardware.</v>
          </cell>
        </row>
        <row r="162">
          <cell r="A162" t="str">
            <v>1-8DZ</v>
          </cell>
          <cell r="B162" t="str">
            <v>E5445</v>
          </cell>
          <cell r="C162" t="str">
            <v>QSC1-8DZ</v>
          </cell>
          <cell r="D162" t="str">
            <v>Standby Time Non-Core</v>
          </cell>
          <cell r="E162">
            <v>149.80000000000001</v>
          </cell>
          <cell r="J162" t="str">
            <v>Allocation based on work performed.</v>
          </cell>
          <cell r="K162" t="str">
            <v>his unit to be applied when crew is asked to standby and wait while PSE determines whether a crew is required to respond to an event site.  Calculated rate for one man hour  only (no vehicle calcuation included).</v>
          </cell>
        </row>
        <row r="163">
          <cell r="A163" t="str">
            <v>1-8Z</v>
          </cell>
          <cell r="B163" t="str">
            <v>E5446</v>
          </cell>
          <cell r="C163" t="str">
            <v>QSC1-8Z</v>
          </cell>
          <cell r="D163" t="str">
            <v xml:space="preserve"> OM Msc OH Maint Rpr/Rpl-Non-Cor</v>
          </cell>
          <cell r="E163">
            <v>2309.8200000000002</v>
          </cell>
          <cell r="F163">
            <v>0</v>
          </cell>
          <cell r="G163">
            <v>0</v>
          </cell>
          <cell r="H163">
            <v>0</v>
          </cell>
          <cell r="I163">
            <v>1</v>
          </cell>
          <cell r="J163" t="str">
            <v xml:space="preserve"> </v>
          </cell>
          <cell r="K163" t="str">
            <v>This unit Includes the repair or replacement of arms, cutouts, connections, guy wire and misc. line hardware.</v>
          </cell>
        </row>
        <row r="164">
          <cell r="A164" t="str">
            <v>1-8E</v>
          </cell>
          <cell r="B164" t="str">
            <v>E5447</v>
          </cell>
          <cell r="C164" t="str">
            <v>QSC1-8E</v>
          </cell>
          <cell r="D164" t="str">
            <v>Install, Replace or Repair Anchor Core</v>
          </cell>
          <cell r="E164">
            <v>765.39</v>
          </cell>
          <cell r="J164" t="str">
            <v>Allocation based on work performed.</v>
          </cell>
          <cell r="K164" t="str">
            <v>This unit to include anchor and guy wire,  span guy or replacing or installing new anchor (screw type), and  "repair" of guy wire.   This includes system restoration and the associated documentation according to PSE Standards.</v>
          </cell>
        </row>
        <row r="165">
          <cell r="A165" t="str">
            <v>1-9</v>
          </cell>
          <cell r="B165" t="str">
            <v>E5448</v>
          </cell>
          <cell r="C165" t="str">
            <v>QSC1-9</v>
          </cell>
          <cell r="D165" t="str">
            <v>OM Rpr Trans Pole</v>
          </cell>
          <cell r="E165">
            <v>4023.79</v>
          </cell>
          <cell r="F165">
            <v>0</v>
          </cell>
          <cell r="G165">
            <v>0</v>
          </cell>
          <cell r="H165">
            <v>0</v>
          </cell>
          <cell r="I165">
            <v>1</v>
          </cell>
          <cell r="J165" t="str">
            <v xml:space="preserve"> </v>
          </cell>
          <cell r="K165" t="str">
            <v xml:space="preserve">This unit includes the repair of a transmission pole. This unit includes; switching, locates, transfer of all PSE apparatus including distribution, all conductors, connections, removal of pole, site and system restoration and the associated documentation </v>
          </cell>
        </row>
        <row r="166">
          <cell r="A166" t="str">
            <v>1-8EZ</v>
          </cell>
          <cell r="B166" t="str">
            <v>E5449</v>
          </cell>
          <cell r="C166" t="str">
            <v>QSC1-8EZ</v>
          </cell>
          <cell r="D166" t="str">
            <v>Install, Replace or Repair Anchor Non-Core</v>
          </cell>
          <cell r="E166">
            <v>1278.19</v>
          </cell>
          <cell r="J166" t="str">
            <v>Allocation based on work performed.</v>
          </cell>
          <cell r="K166" t="str">
            <v>This unit to include anchor and guy wire,  span guy or replacing or installing new anchor (screw type), and  "repair" of guy wire.   This includes system restoration and the associated documentation according to PSE Standards.</v>
          </cell>
        </row>
        <row r="167">
          <cell r="A167" t="str">
            <v>1-9Z</v>
          </cell>
          <cell r="B167" t="str">
            <v>E5450</v>
          </cell>
          <cell r="C167" t="str">
            <v>QSC1-9Z</v>
          </cell>
          <cell r="D167" t="str">
            <v>OM Rpr Trans Pole-Non Core</v>
          </cell>
          <cell r="E167">
            <v>6667.99</v>
          </cell>
          <cell r="F167">
            <v>0</v>
          </cell>
          <cell r="G167">
            <v>0</v>
          </cell>
          <cell r="H167">
            <v>0</v>
          </cell>
          <cell r="I167">
            <v>1</v>
          </cell>
          <cell r="J167" t="str">
            <v xml:space="preserve"> </v>
          </cell>
          <cell r="K167" t="str">
            <v xml:space="preserve">This unit includes the repair of a transmission pole. This unit includes; switching, locates, transfer of all PSE apparatus including distribution, all conductors, connections, removal of pole, site and system restoration and the associated documentation </v>
          </cell>
        </row>
        <row r="168">
          <cell r="A168" t="str">
            <v>1-9A</v>
          </cell>
          <cell r="B168" t="str">
            <v>E5452</v>
          </cell>
          <cell r="C168" t="str">
            <v>QSC1-9A</v>
          </cell>
          <cell r="D168" t="str">
            <v>OM Rpl Trans Pole</v>
          </cell>
          <cell r="E168">
            <v>4023.79</v>
          </cell>
          <cell r="F168">
            <v>0.85</v>
          </cell>
          <cell r="G168">
            <v>0.1</v>
          </cell>
          <cell r="H168">
            <v>0</v>
          </cell>
          <cell r="I168">
            <v>0.05</v>
          </cell>
          <cell r="J168" t="str">
            <v>Include operation percentage if existing transformer is transferred.</v>
          </cell>
          <cell r="K168" t="str">
            <v>This unit includes the replacement of a transmission pole. This unit includes; switching, locates, transfer of all PSE apparatus, including distribution, all conductors, connections, removal of pole, site and system restoration and the associated document</v>
          </cell>
        </row>
        <row r="169">
          <cell r="A169" t="str">
            <v>1-9AZ</v>
          </cell>
          <cell r="B169" t="str">
            <v>E5454</v>
          </cell>
          <cell r="C169" t="str">
            <v>QSC1-9AZ</v>
          </cell>
          <cell r="D169" t="str">
            <v>OM Rpl Trans Pole-Non Core</v>
          </cell>
          <cell r="E169">
            <v>6667.99</v>
          </cell>
          <cell r="F169">
            <v>0.85</v>
          </cell>
          <cell r="G169">
            <v>0.1</v>
          </cell>
          <cell r="H169">
            <v>0</v>
          </cell>
          <cell r="I169">
            <v>0.05</v>
          </cell>
          <cell r="J169" t="str">
            <v>Include operation percentage if existing transformer is transferred.</v>
          </cell>
          <cell r="K169" t="str">
            <v>This unit includes the replacement of a transmission pole. This unit includes; switching, locates, transfer of all PSE apparatus, including distribution, all conductors, connections, removal of pole, site and system restoration and the associated document</v>
          </cell>
        </row>
        <row r="170">
          <cell r="A170" t="str">
            <v>1-10</v>
          </cell>
          <cell r="B170" t="str">
            <v>E5456</v>
          </cell>
          <cell r="C170" t="str">
            <v>QSC1-10</v>
          </cell>
          <cell r="D170" t="str">
            <v>OM Rpr Trans Pole/Switch</v>
          </cell>
          <cell r="E170">
            <v>4136.1899999999996</v>
          </cell>
          <cell r="I170">
            <v>1</v>
          </cell>
          <cell r="J170" t="str">
            <v>Repair = 100% maintenance</v>
          </cell>
          <cell r="K170" t="str">
            <v xml:space="preserve">This unit includes the repair of Transmission switches (55-230Kv). This includes; switching, connectors, testing, site and system restoration and the associated documentation according to PSE Standards. </v>
          </cell>
        </row>
        <row r="171">
          <cell r="A171" t="str">
            <v>1-10Z</v>
          </cell>
          <cell r="B171" t="str">
            <v>E5458</v>
          </cell>
          <cell r="C171" t="str">
            <v>QSC1-10Z</v>
          </cell>
          <cell r="D171" t="str">
            <v>OM Rpr Trans Pole/Switch-NonCore</v>
          </cell>
          <cell r="E171">
            <v>7493.69</v>
          </cell>
          <cell r="I171">
            <v>1</v>
          </cell>
          <cell r="J171" t="str">
            <v>Repair = 100% maintenance</v>
          </cell>
          <cell r="K171" t="str">
            <v xml:space="preserve">This unit includes the repair of Transmission switches (55-230Kv). This includes; switching, connectors, testing, site and system restoration and the associated documentation according to PSE Standards. </v>
          </cell>
        </row>
        <row r="172">
          <cell r="A172" t="str">
            <v>1-10A</v>
          </cell>
          <cell r="B172" t="str">
            <v>E5460</v>
          </cell>
          <cell r="C172" t="str">
            <v>QSC1-10A</v>
          </cell>
          <cell r="D172" t="str">
            <v>OM Rpl Trans Pole/Switch-Core</v>
          </cell>
          <cell r="E172">
            <v>4473.7700000000004</v>
          </cell>
          <cell r="F172">
            <v>0.85</v>
          </cell>
          <cell r="G172">
            <v>0.1</v>
          </cell>
          <cell r="H172">
            <v>0</v>
          </cell>
          <cell r="I172">
            <v>0.05</v>
          </cell>
          <cell r="J172" t="str">
            <v>Include operation percentage if existing transformer is transferred.</v>
          </cell>
          <cell r="K172" t="str">
            <v xml:space="preserve">This unit includes the replacement of Transmission switches (55-230Kv). This includes; switching, connectors, testing, site and system restoration and the associated documentation according to PSE Standards. </v>
          </cell>
        </row>
        <row r="173">
          <cell r="A173" t="str">
            <v>1-10AZ</v>
          </cell>
          <cell r="B173" t="str">
            <v>E5462</v>
          </cell>
          <cell r="C173" t="str">
            <v>QSC1-10AZ</v>
          </cell>
          <cell r="D173" t="str">
            <v>OM Rpl Trans Pole/Swtch-NonCor</v>
          </cell>
          <cell r="E173">
            <v>7413.68</v>
          </cell>
          <cell r="F173">
            <v>0.85</v>
          </cell>
          <cell r="G173">
            <v>0.1</v>
          </cell>
          <cell r="H173">
            <v>0</v>
          </cell>
          <cell r="I173">
            <v>0.05</v>
          </cell>
          <cell r="J173" t="str">
            <v>Include operation percentage if existing transformer is transferred.</v>
          </cell>
          <cell r="K173" t="str">
            <v xml:space="preserve">This unit includes the replacement of Transmission switches (55-230Kv). This includes; switching, connectors, testing, site and system restoration and the associated documentation according to PSE Standards. </v>
          </cell>
        </row>
        <row r="174">
          <cell r="A174" t="str">
            <v>1-11</v>
          </cell>
          <cell r="B174" t="str">
            <v>E5464</v>
          </cell>
          <cell r="C174" t="str">
            <v>QSC1-11</v>
          </cell>
          <cell r="D174" t="str">
            <v>OM Rpr OH Trans Conduct/Rel-Core</v>
          </cell>
          <cell r="E174">
            <v>2543.35</v>
          </cell>
          <cell r="I174">
            <v>1</v>
          </cell>
          <cell r="J174" t="str">
            <v>Repair = 100% maintenance</v>
          </cell>
          <cell r="K174" t="str">
            <v>This unit includes the repair of transmission conductor(s) located within a span and the related infrastructure on the adjacent poles to the repair. This includes; switching, arms, splices, adding wire, replacing insulators, ties, patch rod, site and syst</v>
          </cell>
        </row>
        <row r="175">
          <cell r="A175" t="str">
            <v>1-11Z</v>
          </cell>
          <cell r="B175" t="str">
            <v>E5466</v>
          </cell>
          <cell r="C175" t="str">
            <v>QSC1-11Z</v>
          </cell>
          <cell r="D175" t="str">
            <v>OM Rpr OH Trans Conduct-NonCore</v>
          </cell>
          <cell r="E175">
            <v>4219.6899999999996</v>
          </cell>
          <cell r="I175">
            <v>1</v>
          </cell>
          <cell r="J175" t="str">
            <v>Repair = 100% maintenance</v>
          </cell>
          <cell r="K175" t="str">
            <v>This unit includes the repair of transmission conductor(s) located within a span and the related infrastructure on the adjacent poles to the repair. This includes; switching, arms, splices, adding wire, replacing insulators, ties, patch rod, site and syst</v>
          </cell>
        </row>
        <row r="176">
          <cell r="A176" t="str">
            <v>1-11A</v>
          </cell>
          <cell r="B176" t="str">
            <v>E5468</v>
          </cell>
          <cell r="C176" t="str">
            <v>QSC1-11A</v>
          </cell>
          <cell r="D176" t="str">
            <v>OM Rpl OH Trans Cdtr/2+Spans-Co</v>
          </cell>
          <cell r="E176">
            <v>3368.42</v>
          </cell>
          <cell r="F176">
            <v>0.9</v>
          </cell>
          <cell r="G176">
            <v>0.1</v>
          </cell>
          <cell r="J176" t="str">
            <v>If xarm is replaced include maint percentage.</v>
          </cell>
          <cell r="K176" t="str">
            <v>This unit includes the repair of transmission conductor(s) located within a span and the related infrastructure on the adjacent poles to the repair. This includes; switching, arms, splices, adding wire, replacing insulators, ties, patch rod, site and syst</v>
          </cell>
        </row>
        <row r="177">
          <cell r="A177" t="str">
            <v>1-11AZ</v>
          </cell>
          <cell r="B177" t="str">
            <v>E5470</v>
          </cell>
          <cell r="C177" t="str">
            <v>QSC1-11AZ</v>
          </cell>
          <cell r="D177" t="str">
            <v>OM Rpl OH Trans Cdtr/2+-NonCor</v>
          </cell>
          <cell r="E177">
            <v>4605.1899999999996</v>
          </cell>
          <cell r="F177">
            <v>0.9</v>
          </cell>
          <cell r="G177">
            <v>0.1</v>
          </cell>
          <cell r="J177" t="str">
            <v>If xarm is replaced include maint percentage.</v>
          </cell>
          <cell r="K177" t="str">
            <v>This unit includes the repair of transmission conductor(s) located within a span and the related infrastructure on the adjacent poles to the repair. This includes; switching, arms, splices, adding wire, replacing insulators, ties, patch rod, site and syst</v>
          </cell>
        </row>
        <row r="178">
          <cell r="A178" t="str">
            <v>1-12</v>
          </cell>
          <cell r="B178" t="str">
            <v>E5472</v>
          </cell>
          <cell r="C178" t="str">
            <v>QSC1-12</v>
          </cell>
          <cell r="D178" t="str">
            <v>OM Repair OH Svc &amp; Main-Core</v>
          </cell>
          <cell r="E178">
            <v>508.44</v>
          </cell>
          <cell r="I178">
            <v>1</v>
          </cell>
          <cell r="J178" t="str">
            <v>Repair = 100% maintenance.  Replacement = x% capital  and  x% removal.</v>
          </cell>
          <cell r="K178" t="str">
            <v>This unit includes the repair or replacement of an overhead secondary service or secondary main. It includes customer notification, splicing, connectors, voltage testing, site and system restoration and the associated documentation according to PSE Standa</v>
          </cell>
        </row>
        <row r="179">
          <cell r="A179" t="str">
            <v>1-12Z</v>
          </cell>
          <cell r="B179" t="str">
            <v>E5474</v>
          </cell>
          <cell r="C179" t="str">
            <v>QSC1-12Z</v>
          </cell>
          <cell r="D179" t="str">
            <v>OM Rpr OH Svc &amp; Main-Non Core</v>
          </cell>
          <cell r="E179">
            <v>643.16999999999996</v>
          </cell>
          <cell r="I179">
            <v>1</v>
          </cell>
          <cell r="J179" t="str">
            <v>Repair = 100% maintenance.  Replacement = x% capital  and  x% removal.</v>
          </cell>
          <cell r="K179" t="str">
            <v>This unit includes the repair or replacement of an overhead secondary service or secondary main. It includes customer notification, splicing, connectors, voltage testing, site and system restoration and the associated documentation according to PSE Standa</v>
          </cell>
        </row>
        <row r="180">
          <cell r="A180" t="str">
            <v>1-13</v>
          </cell>
          <cell r="B180" t="str">
            <v>E5476</v>
          </cell>
          <cell r="C180" t="str">
            <v>QSC1-13</v>
          </cell>
          <cell r="D180" t="str">
            <v>OM Repair UG Svc &amp; Main-Core</v>
          </cell>
          <cell r="E180">
            <v>1161.56</v>
          </cell>
          <cell r="I180">
            <v>1</v>
          </cell>
          <cell r="J180" t="str">
            <v>Repair = 100% Maint.  Replacement of UG service use NCC unit 3-4 Modified UG service andSystem Backhoe unit for trenching.</v>
          </cell>
          <cell r="K180" t="str">
            <v>This unit includes the repair of all underground secondary services and mains. It includes, excavation, customer notification, splicing, connectors, voltage testing, site and system restoration, disconnect temporary repair or auto-transformer and return t</v>
          </cell>
        </row>
        <row r="181">
          <cell r="A181" t="str">
            <v>1-13Z</v>
          </cell>
          <cell r="B181" t="str">
            <v>E5478</v>
          </cell>
          <cell r="C181" t="str">
            <v>QSC1-13Z</v>
          </cell>
          <cell r="D181" t="str">
            <v>OM Repair UG Svc/Main-Non Core</v>
          </cell>
          <cell r="E181">
            <v>1736.12</v>
          </cell>
          <cell r="I181">
            <v>1</v>
          </cell>
          <cell r="J181" t="str">
            <v>Repair = 100% Maint.  Replacement of UG service use NCC unit 3-4 Modified UG service andSystem Backhoe unit for trenching.</v>
          </cell>
          <cell r="K181" t="str">
            <v>This unit includes the repair of all underground secondary services and mains. It includes, excavation, customer notification, splicing, connectors, voltage testing, site and system restoration, disconnect temporary repair or auto-transformer and return t</v>
          </cell>
        </row>
        <row r="182">
          <cell r="A182" t="str">
            <v>1-14</v>
          </cell>
          <cell r="B182" t="str">
            <v>E5480</v>
          </cell>
          <cell r="C182" t="str">
            <v>QSC1-14</v>
          </cell>
          <cell r="D182" t="str">
            <v>OM Rpr/Rpl 200A Padmnt App-Core</v>
          </cell>
          <cell r="E182">
            <v>1366.45</v>
          </cell>
          <cell r="F182">
            <v>0.6</v>
          </cell>
          <cell r="H182">
            <v>0.4</v>
          </cell>
          <cell r="J182" t="str">
            <v>Repair or replacement of  transformer 60/40 capital/ expense  Repair or replacement of non-transformer equipment = 100% maint.</v>
          </cell>
          <cell r="K182" t="str">
            <v>This unit includes the repair or replacement of 200amp pad-mount apparatus, which includes; transformers and above ground j-boxes. It includes, customer notification, switching, splicing, connectors, voltage testing, pumping, site and system restoration a</v>
          </cell>
        </row>
        <row r="183">
          <cell r="A183" t="str">
            <v>1-14Z</v>
          </cell>
          <cell r="B183" t="str">
            <v>E5482</v>
          </cell>
          <cell r="C183" t="str">
            <v>QSC1-14Z</v>
          </cell>
          <cell r="D183" t="str">
            <v>OM Rpr/Rpl 200A Pdmt App-NonCor</v>
          </cell>
          <cell r="E183">
            <v>1949.48</v>
          </cell>
          <cell r="F183">
            <v>0.6</v>
          </cell>
          <cell r="H183">
            <v>0.4</v>
          </cell>
          <cell r="J183" t="str">
            <v>Repair or replacemnet of  transformer 60/40% operation. Repair or replacement of jbox = 100% maintenance.</v>
          </cell>
          <cell r="K183" t="str">
            <v>This unit includes the repair or replacement of 200amp pad-mount apparatus, which includes; transformers and above ground j-boxes. It includes, customer notification, switching, splicing, connectors, voltage testing, pumping, site and system restoration a</v>
          </cell>
        </row>
        <row r="184">
          <cell r="A184" t="str">
            <v>1-14A</v>
          </cell>
          <cell r="B184" t="str">
            <v>E5483</v>
          </cell>
          <cell r="C184" t="str">
            <v>QSC1-14A</v>
          </cell>
          <cell r="D184" t="str">
            <v>OM Distr Secondary Hand Hole</v>
          </cell>
          <cell r="E184">
            <v>724.51</v>
          </cell>
          <cell r="I184">
            <v>1</v>
          </cell>
          <cell r="J184" t="str">
            <v>Repair hand hole = 100% maintenance. Replacement of hand hole  = 80% capital and 20% removal.  Removal of hand hole = 100% removal.</v>
          </cell>
          <cell r="K184" t="str">
            <v>This unit includes repair, relocation, or replacement and removal of all sizes of distribution secondary hand-holes and pedestals. It includes locates, customer notification, splicing, secondary connections (fargos), voltage testing and excavation, all si</v>
          </cell>
        </row>
        <row r="185">
          <cell r="A185" t="str">
            <v>1-15</v>
          </cell>
          <cell r="B185" t="str">
            <v>E5484</v>
          </cell>
          <cell r="C185" t="str">
            <v>QSC1-15</v>
          </cell>
          <cell r="D185" t="str">
            <v>OM Rpr/Rpl 200A in Vault Core</v>
          </cell>
          <cell r="E185">
            <v>1477.01</v>
          </cell>
          <cell r="H185">
            <v>1</v>
          </cell>
          <cell r="J185" t="str">
            <v>Repair or replacement of  transformer 100% operation.  Repair or replacement of non-transformer equipment = 100% maintenance.</v>
          </cell>
          <cell r="K185" t="str">
            <v>This unit includes the repair or replacement of 200amp equipment in vaults or TUT apparatus which includes; transformers, all j-boxes in the vault and vault lids.  It includes; customer notification, excavation, switching, splicing, connectors, voltage te</v>
          </cell>
        </row>
        <row r="186">
          <cell r="A186" t="str">
            <v>1-14AZ</v>
          </cell>
          <cell r="B186" t="str">
            <v>E5485</v>
          </cell>
          <cell r="C186" t="str">
            <v>QSC1-14AZ</v>
          </cell>
          <cell r="D186" t="str">
            <v>OM Distr Sec Hand Hole-NonCore</v>
          </cell>
          <cell r="E186">
            <v>1131.28</v>
          </cell>
          <cell r="I186">
            <v>1</v>
          </cell>
          <cell r="J186" t="str">
            <v>Repair hand hole = 100% maintenance. Replacement of hand hole  = x% capital and x% removal.  Removal of hand hole = 100% removal.</v>
          </cell>
          <cell r="K186" t="str">
            <v>This unit includes repair, relocation, or replacement and removal of all sizes of distribution secondary hand-holes and pedestals. It includes locates, customer notification, splicing, secondary connections (fargos), voltage testing and excavation, all si</v>
          </cell>
        </row>
        <row r="187">
          <cell r="A187" t="str">
            <v>1-15Z</v>
          </cell>
          <cell r="B187" t="str">
            <v>E5486</v>
          </cell>
          <cell r="C187" t="str">
            <v>QSC1-15Z</v>
          </cell>
          <cell r="D187" t="str">
            <v>OM Rpr/Rpl 200A in vault-NonCor</v>
          </cell>
          <cell r="E187">
            <v>2046.48</v>
          </cell>
          <cell r="F187">
            <v>0.6</v>
          </cell>
          <cell r="H187">
            <v>0.4</v>
          </cell>
          <cell r="J187" t="str">
            <v>Repair or replacement of  transformer 60/40% operation.  Repair or replacement of non-transformer equipment = 100% maintenance.</v>
          </cell>
          <cell r="K187" t="str">
            <v>This unit includes the repair or replacement of 200amp equipment in vaults or TUT apparatus which includes; transformers, all j-boxes in the vault and vault lids.  It includes; customer notification, excavation, switching, splicing, connectors, voltage te</v>
          </cell>
        </row>
        <row r="188">
          <cell r="A188" t="str">
            <v>1-14B</v>
          </cell>
          <cell r="B188" t="str">
            <v>E5487</v>
          </cell>
          <cell r="C188" t="str">
            <v>QSC1-14B</v>
          </cell>
          <cell r="D188" t="str">
            <v>Locate Handhole Core</v>
          </cell>
          <cell r="E188">
            <v>274.58999999999997</v>
          </cell>
          <cell r="I188">
            <v>1</v>
          </cell>
          <cell r="K188" t="str">
            <v>This unit includes required handhole location (PSE unable to locate) related to service/secondary repairs.  This includes locates, customer notification,  excavation, all site restoration and associated documentation according to PSE standards.</v>
          </cell>
        </row>
        <row r="189">
          <cell r="A189" t="str">
            <v>1-15A</v>
          </cell>
          <cell r="B189" t="str">
            <v>E5488</v>
          </cell>
          <cell r="C189" t="str">
            <v>QSC1-15A</v>
          </cell>
          <cell r="D189" t="str">
            <v>OM Rpr/Rpl TUT 3 PH Bank-Core</v>
          </cell>
          <cell r="E189">
            <v>2499.0700000000002</v>
          </cell>
          <cell r="F189">
            <v>0.6</v>
          </cell>
          <cell r="H189">
            <v>0.4</v>
          </cell>
          <cell r="J189" t="str">
            <v>Repair or replacement of  transformer 60/40% .  Repair or replacement of non-transformer equipment = 100% maintenance.</v>
          </cell>
          <cell r="K189" t="str">
            <v>This unit includes the repair or replacement of all three phase TUT transformers in a bank up to 167 KVA. The unit includes; switching, replacement of solid or fused disconnects, connectors, testing, site and system restoration and the associated document</v>
          </cell>
        </row>
        <row r="190">
          <cell r="A190" t="str">
            <v>1-14BZ</v>
          </cell>
          <cell r="B190" t="str">
            <v>E5489</v>
          </cell>
          <cell r="C190" t="str">
            <v>QSC1-14BZ</v>
          </cell>
          <cell r="D190" t="str">
            <v>Locate Handhole Non-Core</v>
          </cell>
          <cell r="E190">
            <v>458.56</v>
          </cell>
          <cell r="I190">
            <v>1</v>
          </cell>
          <cell r="K190" t="str">
            <v>This unit includes required handhole location (PSE unable to locate) related to service/secondary repairs.  This includes locates, customer notification,  excavation, all site restoration and associated documentation according to PSE standards.</v>
          </cell>
        </row>
        <row r="191">
          <cell r="A191" t="str">
            <v>1-15AZ</v>
          </cell>
          <cell r="B191" t="str">
            <v>E5490</v>
          </cell>
          <cell r="C191" t="str">
            <v>QSC1-15AZ</v>
          </cell>
          <cell r="D191" t="str">
            <v>OM Rpr/Rpl TUT 3PH Bank-NonCor</v>
          </cell>
          <cell r="E191">
            <v>2902.99</v>
          </cell>
          <cell r="F191">
            <v>0.6</v>
          </cell>
          <cell r="H191">
            <v>0.4</v>
          </cell>
          <cell r="J191" t="str">
            <v>Repair or replacement of  transformer 100% operation.  Repair or replacement of non-transformer equipment = 100% maintenance.</v>
          </cell>
          <cell r="K191" t="str">
            <v>This unit includes the repair or replacement of all three phase TUT transformers in a bank up to 167 KVA. The unit includes; switching, replacement of solid or fused disconnects, connectors, testing, site and system restoration and the associated document</v>
          </cell>
        </row>
        <row r="192">
          <cell r="A192" t="str">
            <v>1-14C</v>
          </cell>
          <cell r="B192" t="str">
            <v>E5491</v>
          </cell>
          <cell r="C192" t="str">
            <v>QSC1-14C</v>
          </cell>
          <cell r="D192" t="str">
            <v>Repair Vault Core</v>
          </cell>
          <cell r="E192">
            <v>1287.52</v>
          </cell>
          <cell r="I192">
            <v>1</v>
          </cell>
          <cell r="K192" t="str">
            <v>his unit includes repair of vault,  repair/replacement of lid, or adding vault riser.   It includes locates, customer notification,  and excavation, all site restoration and associated documentation according to PSE standards.</v>
          </cell>
        </row>
        <row r="193">
          <cell r="A193" t="str">
            <v>1-16</v>
          </cell>
          <cell r="B193" t="str">
            <v>E5492</v>
          </cell>
          <cell r="C193" t="str">
            <v>QSC1-16</v>
          </cell>
          <cell r="D193" t="str">
            <v>OM Repair 600A Padmnt Appar-Core</v>
          </cell>
          <cell r="E193">
            <v>2562.75</v>
          </cell>
          <cell r="I193">
            <v>1</v>
          </cell>
          <cell r="J193" t="str">
            <v>Repair = 100% maintenance</v>
          </cell>
          <cell r="K193" t="str">
            <v>This unit includes the repair of 600amp Switch-gear (live front or dead front equipment). This includes; customer notification, switching, splicing, connections, terminations, voltage testing, pumping, site and system restoration and the associated docume</v>
          </cell>
        </row>
        <row r="194">
          <cell r="A194" t="str">
            <v>1-14CZ</v>
          </cell>
          <cell r="B194" t="str">
            <v>E5493</v>
          </cell>
          <cell r="C194" t="str">
            <v>QSC1-14CZ</v>
          </cell>
          <cell r="D194" t="str">
            <v>Repair Vault Non-Core</v>
          </cell>
          <cell r="E194">
            <v>2150.12</v>
          </cell>
          <cell r="I194">
            <v>1</v>
          </cell>
          <cell r="K194" t="str">
            <v>his unit includes repair of vault,  repair/replacement of lid, or adding vault riser.   It includes locates, customer notification,  and excavation, all site restoration and associated documentation according to PSE standards.</v>
          </cell>
        </row>
        <row r="195">
          <cell r="A195" t="str">
            <v>1-16Z</v>
          </cell>
          <cell r="B195" t="str">
            <v>E5494</v>
          </cell>
          <cell r="C195" t="str">
            <v>QSC1-16Z</v>
          </cell>
          <cell r="D195" t="str">
            <v>OM Repr 600A Padmnt App-NonCore</v>
          </cell>
          <cell r="E195">
            <v>4254.7299999999996</v>
          </cell>
          <cell r="F195">
            <v>0</v>
          </cell>
          <cell r="G195">
            <v>0</v>
          </cell>
          <cell r="H195">
            <v>0</v>
          </cell>
          <cell r="I195">
            <v>1</v>
          </cell>
          <cell r="J195" t="str">
            <v>Repair = 100% maintenance</v>
          </cell>
          <cell r="K195" t="str">
            <v>This unit includes the repair of 600amp Switch-gear (live front or dead front equipment). This includes; customer notification, switching, splicing, connections, terminations, voltage testing, pumping, site and system restoration and the associated docume</v>
          </cell>
        </row>
        <row r="196">
          <cell r="A196" t="str">
            <v>1-16A</v>
          </cell>
          <cell r="B196" t="str">
            <v>E5496</v>
          </cell>
          <cell r="C196" t="str">
            <v>QSC1-16A</v>
          </cell>
          <cell r="D196" t="str">
            <v>OM Rpl 600A Padmnt Apparatus</v>
          </cell>
          <cell r="E196">
            <v>3500</v>
          </cell>
          <cell r="F196">
            <v>0.9</v>
          </cell>
          <cell r="G196">
            <v>0.1</v>
          </cell>
          <cell r="J196" t="str">
            <v xml:space="preserve"> </v>
          </cell>
          <cell r="K196" t="str">
            <v>This unit includes the replacement of 600amp Switch-gear (live front or dead front equipment). This includes; customer notification, switching, splicing, connections, terminations, voltage testing, pumping, site and system restoration and the associated d</v>
          </cell>
        </row>
        <row r="197">
          <cell r="A197" t="str">
            <v>1-17A</v>
          </cell>
          <cell r="B197" t="str">
            <v>E5497</v>
          </cell>
          <cell r="C197" t="str">
            <v>QSC1-17A</v>
          </cell>
          <cell r="D197" t="str">
            <v>OM 200A Primary Sys Makeup-Core</v>
          </cell>
          <cell r="E197">
            <v>121.5</v>
          </cell>
          <cell r="F197">
            <v>1</v>
          </cell>
          <cell r="G197">
            <v>0</v>
          </cell>
          <cell r="H197">
            <v>0</v>
          </cell>
          <cell r="I197">
            <v>0</v>
          </cell>
          <cell r="J197" t="str">
            <v>Only used when cable is replaced.</v>
          </cell>
          <cell r="K197" t="str">
            <v>This unit includes the installation of 200A elbows, stress cones and splices. This includes customer notification, switching, voltage testing, pumping, site and system restoration and the associated documentation according to PSE Standards.</v>
          </cell>
        </row>
        <row r="198">
          <cell r="A198" t="str">
            <v>1-16AZ</v>
          </cell>
          <cell r="B198" t="str">
            <v>E5498</v>
          </cell>
          <cell r="C198" t="str">
            <v>QSC1-16AZ</v>
          </cell>
          <cell r="D198" t="str">
            <v>OM Rpl 600A Padmnt App-NonCore</v>
          </cell>
          <cell r="E198">
            <v>4291.2299999999996</v>
          </cell>
          <cell r="F198">
            <v>0.9</v>
          </cell>
          <cell r="G198">
            <v>0.1</v>
          </cell>
          <cell r="J198" t="str">
            <v xml:space="preserve"> </v>
          </cell>
          <cell r="K198" t="str">
            <v>This unit includes the replacement of 600amp Switch-gear (live front or dead front equipment). This includes; customer notification, switching, splicing, connections, terminations, voltage testing, pumping, site and system restoration and the associated d</v>
          </cell>
        </row>
        <row r="199">
          <cell r="A199" t="str">
            <v>1-17AZ</v>
          </cell>
          <cell r="B199" t="str">
            <v>E5499</v>
          </cell>
          <cell r="C199" t="str">
            <v>QSC1-17AZ</v>
          </cell>
          <cell r="D199" t="str">
            <v>OM 200A PrimSys Makeup-NonCore</v>
          </cell>
          <cell r="E199">
            <v>194.48</v>
          </cell>
          <cell r="F199">
            <v>1</v>
          </cell>
          <cell r="G199">
            <v>0</v>
          </cell>
          <cell r="H199">
            <v>0</v>
          </cell>
          <cell r="I199">
            <v>0</v>
          </cell>
          <cell r="J199" t="str">
            <v>Only used when cable is replaced.</v>
          </cell>
          <cell r="K199" t="str">
            <v>This unit includes the installation of 200A elbows, stress cones and splices. This includes customer notification, switching, voltage testing, pumping, site and system restoration and the associated documentation according to PSE Standards.</v>
          </cell>
        </row>
        <row r="200">
          <cell r="A200" t="str">
            <v>1-17</v>
          </cell>
          <cell r="B200" t="str">
            <v>E5500</v>
          </cell>
          <cell r="C200" t="str">
            <v>QSC1-17</v>
          </cell>
          <cell r="D200" t="str">
            <v>OM Repair 200A Cable Accessories</v>
          </cell>
          <cell r="E200">
            <v>873.44</v>
          </cell>
          <cell r="F200">
            <v>0</v>
          </cell>
          <cell r="G200">
            <v>0</v>
          </cell>
          <cell r="H200">
            <v>0</v>
          </cell>
          <cell r="I200">
            <v>1</v>
          </cell>
          <cell r="J200" t="str">
            <v>Repair = 100% maintenance</v>
          </cell>
          <cell r="K200" t="str">
            <v>This unit includes the repair or replacement of all 200A class elbows, stress cones  ,terminators and UG/OH terminations per site. It includes; customer notification, switching, splicing, connectors, voltage testing, pumping, site and system restoration a</v>
          </cell>
        </row>
        <row r="201">
          <cell r="A201" t="str">
            <v>1-18A</v>
          </cell>
          <cell r="B201" t="str">
            <v>E5501</v>
          </cell>
          <cell r="C201" t="str">
            <v>QSC1-18A</v>
          </cell>
          <cell r="D201" t="str">
            <v>OM 600A Primary Sys Makeup-Core</v>
          </cell>
          <cell r="E201">
            <v>1421.08</v>
          </cell>
          <cell r="F201">
            <v>1</v>
          </cell>
          <cell r="G201">
            <v>0</v>
          </cell>
          <cell r="H201">
            <v>0</v>
          </cell>
          <cell r="I201">
            <v>0</v>
          </cell>
          <cell r="J201" t="str">
            <v>Only used when cable is replaced.</v>
          </cell>
          <cell r="K201" t="str">
            <v>This unit includes the installation of 600A three cable terminations including splices, hammerheads, stress cones, (riser terminations). This includes customer notification, switching, voltage testing, pumping, site and system restoration and the associat</v>
          </cell>
        </row>
        <row r="202">
          <cell r="A202" t="str">
            <v>1-17Z</v>
          </cell>
          <cell r="B202" t="str">
            <v>E5502</v>
          </cell>
          <cell r="C202" t="str">
            <v>QSC1-17Z</v>
          </cell>
          <cell r="D202" t="str">
            <v>OM Rpr 200A Cable Acces-NonCore</v>
          </cell>
          <cell r="E202">
            <v>1450.9</v>
          </cell>
          <cell r="F202">
            <v>0</v>
          </cell>
          <cell r="G202">
            <v>0</v>
          </cell>
          <cell r="H202">
            <v>0</v>
          </cell>
          <cell r="I202">
            <v>1</v>
          </cell>
          <cell r="J202" t="str">
            <v>Repair = 100% maintenance</v>
          </cell>
          <cell r="K202" t="str">
            <v>This unit includes the repair or replacement of all 200A class elbows, stress cones  ,terminators and UG/OH terminations per site. It includes; customer notification, switching, splicing, connectors, voltage testing, pumping, site and system restoration a</v>
          </cell>
        </row>
        <row r="203">
          <cell r="A203" t="str">
            <v>1-18AZ</v>
          </cell>
          <cell r="B203" t="str">
            <v>E5503</v>
          </cell>
          <cell r="C203" t="str">
            <v>QSC1-18AZ</v>
          </cell>
          <cell r="D203" t="str">
            <v>OM 600A Pri Sys Makeup-NonCore</v>
          </cell>
          <cell r="E203">
            <v>2098.5700000000002</v>
          </cell>
          <cell r="F203">
            <v>1</v>
          </cell>
          <cell r="G203">
            <v>0</v>
          </cell>
          <cell r="H203">
            <v>0</v>
          </cell>
          <cell r="I203">
            <v>0</v>
          </cell>
          <cell r="J203" t="str">
            <v>Only used when cable is replaced.</v>
          </cell>
          <cell r="K203" t="str">
            <v>This unit includes the installation of 600A three cable terminations including splices, hammerheads, stress cones, (riser terminations). This includes customer notification, switching, voltage testing, pumping, site and system restoration and the associat</v>
          </cell>
        </row>
        <row r="204">
          <cell r="A204" t="str">
            <v>1-18</v>
          </cell>
          <cell r="B204" t="str">
            <v>E5504</v>
          </cell>
          <cell r="C204" t="str">
            <v>QSC1-18</v>
          </cell>
          <cell r="D204" t="str">
            <v>OM Rpr 600A Cable Accessory-Core</v>
          </cell>
          <cell r="E204">
            <v>1499.71</v>
          </cell>
          <cell r="F204">
            <v>0</v>
          </cell>
          <cell r="G204">
            <v>0</v>
          </cell>
          <cell r="H204">
            <v>0</v>
          </cell>
          <cell r="I204">
            <v>1</v>
          </cell>
          <cell r="J204" t="str">
            <v>Repair = 100% maintenance</v>
          </cell>
          <cell r="K204" t="str">
            <v xml:space="preserve">This unit includes the repair or replacement of all 600A class elbows, stress cones and terminators and UG/OH terminations. It includes; customer notification, switching, splicing, connectors, voltage testing, pumping, site and system restoration and the </v>
          </cell>
        </row>
        <row r="205">
          <cell r="A205" t="str">
            <v>1-20A</v>
          </cell>
          <cell r="B205" t="str">
            <v>E5505</v>
          </cell>
          <cell r="C205" t="str">
            <v>QSC1-20A</v>
          </cell>
          <cell r="D205" t="str">
            <v>OM 1PH 200A Cbl Pull/Remov-Core</v>
          </cell>
          <cell r="E205">
            <v>3.19</v>
          </cell>
          <cell r="F205">
            <v>0.8</v>
          </cell>
          <cell r="G205">
            <v>0.2</v>
          </cell>
          <cell r="H205">
            <v>0</v>
          </cell>
          <cell r="I205">
            <v>0</v>
          </cell>
          <cell r="J205" t="str">
            <v xml:space="preserve"> </v>
          </cell>
          <cell r="K205" t="str">
            <v>This unit includes the installation or removal of single phase 200A cable in a conduit system, proofing conduit according to PSE standards.</v>
          </cell>
        </row>
        <row r="206">
          <cell r="A206" t="str">
            <v>1-18Z</v>
          </cell>
          <cell r="B206" t="str">
            <v>E5506</v>
          </cell>
          <cell r="C206" t="str">
            <v>QSC1-18Z</v>
          </cell>
          <cell r="D206" t="str">
            <v>OM Rpr 600A Cable Acces-NonCore</v>
          </cell>
          <cell r="E206">
            <v>2488.09</v>
          </cell>
          <cell r="F206">
            <v>0</v>
          </cell>
          <cell r="G206">
            <v>0</v>
          </cell>
          <cell r="H206">
            <v>0</v>
          </cell>
          <cell r="I206">
            <v>1</v>
          </cell>
          <cell r="J206" t="str">
            <v>Repair = 100% maintenance</v>
          </cell>
          <cell r="K206" t="str">
            <v xml:space="preserve">This unit includes the repair or replacement of all 600A class elbows, stress cones and terminators and UG/OH terminations. It includes; customer notification, switching, splicing, connectors, voltage testing, pumping, site and system restoration and the </v>
          </cell>
        </row>
        <row r="207">
          <cell r="A207" t="str">
            <v>1-20AZ</v>
          </cell>
          <cell r="B207" t="str">
            <v>E5507</v>
          </cell>
          <cell r="C207" t="str">
            <v>QSC1-20AZ</v>
          </cell>
          <cell r="D207" t="str">
            <v>OM 1Ph 200ACbl Pull/Rem-NonCor</v>
          </cell>
          <cell r="E207">
            <v>3.73</v>
          </cell>
          <cell r="F207">
            <v>0.8</v>
          </cell>
          <cell r="G207">
            <v>0.2</v>
          </cell>
          <cell r="H207">
            <v>0</v>
          </cell>
          <cell r="I207">
            <v>0</v>
          </cell>
          <cell r="J207" t="str">
            <v xml:space="preserve"> </v>
          </cell>
          <cell r="K207" t="str">
            <v>This unit includes the installation or removal of single phase 200A cable in a conduit system, proofing conduit according to PSE standards.</v>
          </cell>
        </row>
        <row r="208">
          <cell r="A208" t="str">
            <v>1-19</v>
          </cell>
          <cell r="B208" t="str">
            <v>E5508</v>
          </cell>
          <cell r="C208" t="str">
            <v>QSC1-19</v>
          </cell>
          <cell r="D208" t="str">
            <v>OM Rpr Cable, 200A Class Core</v>
          </cell>
          <cell r="E208">
            <v>2161.7800000000002</v>
          </cell>
          <cell r="F208">
            <v>0</v>
          </cell>
          <cell r="G208">
            <v>0</v>
          </cell>
          <cell r="H208">
            <v>0</v>
          </cell>
          <cell r="I208">
            <v>1</v>
          </cell>
          <cell r="J208" t="str">
            <v>Repair = 100% maintenance</v>
          </cell>
          <cell r="K208" t="str">
            <v xml:space="preserve">This unit includes the repair of 200A primary conductor. It includes; switching, locations, excavation, pumping, splices, connections, testing, site and system restoration and the associated documentation according to PSE Standards. A repair will be more </v>
          </cell>
        </row>
        <row r="209">
          <cell r="A209" t="str">
            <v>1-20B</v>
          </cell>
          <cell r="B209" t="str">
            <v>E5509</v>
          </cell>
          <cell r="C209" t="str">
            <v>QSC1-20B</v>
          </cell>
          <cell r="D209" t="str">
            <v>OM 3PH 200A Cbl Pull/Remov-Core</v>
          </cell>
          <cell r="E209">
            <v>6.44</v>
          </cell>
          <cell r="F209">
            <v>0.8</v>
          </cell>
          <cell r="G209">
            <v>0.2</v>
          </cell>
          <cell r="H209">
            <v>0</v>
          </cell>
          <cell r="I209">
            <v>0</v>
          </cell>
          <cell r="J209" t="str">
            <v xml:space="preserve"> </v>
          </cell>
          <cell r="K209" t="str">
            <v>This unit includes the installation or removal of 3-phase 200A cable in a conduit system according to PSE standards.</v>
          </cell>
        </row>
        <row r="210">
          <cell r="A210" t="str">
            <v>1-19Z</v>
          </cell>
          <cell r="B210" t="str">
            <v>E5510</v>
          </cell>
          <cell r="C210" t="str">
            <v>QSC1-19Z</v>
          </cell>
          <cell r="D210" t="str">
            <v>OM Rpr Cable 200A Class-NonCore</v>
          </cell>
          <cell r="E210">
            <v>3056</v>
          </cell>
          <cell r="F210">
            <v>0</v>
          </cell>
          <cell r="G210">
            <v>0</v>
          </cell>
          <cell r="H210">
            <v>0</v>
          </cell>
          <cell r="I210">
            <v>1</v>
          </cell>
          <cell r="J210" t="str">
            <v>Repair = 100% maintenance</v>
          </cell>
          <cell r="K210" t="str">
            <v xml:space="preserve">This unit includes the repair of 200A primary conductor. It includes; switching, locations, excavation, pumping, splices, connections, testing, site and system restoration and the associated documentation according to PSE Standards. A repair will be more </v>
          </cell>
        </row>
        <row r="211">
          <cell r="A211" t="str">
            <v>1-20BZ</v>
          </cell>
          <cell r="B211" t="str">
            <v>E5511</v>
          </cell>
          <cell r="C211" t="str">
            <v>QSC1-20BZ</v>
          </cell>
          <cell r="D211" t="str">
            <v>OM 3Ph 200ACbl Pull/Rem-NonCor</v>
          </cell>
          <cell r="E211">
            <v>9.4700000000000006</v>
          </cell>
          <cell r="F211">
            <v>0.8</v>
          </cell>
          <cell r="G211">
            <v>0.2</v>
          </cell>
          <cell r="H211">
            <v>0</v>
          </cell>
          <cell r="I211">
            <v>0</v>
          </cell>
          <cell r="J211" t="str">
            <v xml:space="preserve"> </v>
          </cell>
          <cell r="K211" t="str">
            <v>This unit includes the installation or removal of 3-phase 200A cable in a conduit system according to PSE standards.</v>
          </cell>
        </row>
        <row r="212">
          <cell r="A212" t="str">
            <v>1-20</v>
          </cell>
          <cell r="B212" t="str">
            <v>E5512</v>
          </cell>
          <cell r="C212" t="str">
            <v>QSC1-20</v>
          </cell>
          <cell r="D212" t="str">
            <v>OM Repair Cable 600A Class-Core</v>
          </cell>
          <cell r="E212">
            <v>1620.43</v>
          </cell>
          <cell r="F212">
            <v>0</v>
          </cell>
          <cell r="G212">
            <v>0</v>
          </cell>
          <cell r="H212">
            <v>0</v>
          </cell>
          <cell r="I212">
            <v>1</v>
          </cell>
          <cell r="J212" t="str">
            <v>Repair = 100% maintenance</v>
          </cell>
          <cell r="K212" t="str">
            <v xml:space="preserve">This unit includes the repair of 600A primary conductor. It includes; switching, locations, excavation, pumping, splices, connections, testing, site and system restoration and the associated documentation according to PSE Standards. A repair will be more </v>
          </cell>
        </row>
        <row r="213">
          <cell r="A213" t="str">
            <v>1-20C</v>
          </cell>
          <cell r="B213" t="str">
            <v>E5513</v>
          </cell>
          <cell r="C213" t="str">
            <v>QSC1-20C</v>
          </cell>
          <cell r="D213" t="str">
            <v>OM 3PH 600A Cbl Pull/Remov-Core</v>
          </cell>
          <cell r="E213">
            <v>5.22</v>
          </cell>
          <cell r="F213">
            <v>0.8</v>
          </cell>
          <cell r="G213">
            <v>0.2</v>
          </cell>
          <cell r="H213">
            <v>0</v>
          </cell>
          <cell r="I213">
            <v>0</v>
          </cell>
          <cell r="J213" t="str">
            <v xml:space="preserve"> </v>
          </cell>
          <cell r="K213" t="str">
            <v>This unit includes the installation or removal of 3-phase 600A cable in a conduit system according to PSE standards.</v>
          </cell>
        </row>
        <row r="214">
          <cell r="A214" t="str">
            <v>1-20Z</v>
          </cell>
          <cell r="B214" t="str">
            <v>E5514</v>
          </cell>
          <cell r="C214" t="str">
            <v>QSC1-20Z</v>
          </cell>
          <cell r="D214" t="str">
            <v>OM Repair Cable 600A-Non Core</v>
          </cell>
          <cell r="E214">
            <v>2688.42</v>
          </cell>
          <cell r="F214">
            <v>0</v>
          </cell>
          <cell r="G214">
            <v>0</v>
          </cell>
          <cell r="H214">
            <v>0</v>
          </cell>
          <cell r="I214">
            <v>1</v>
          </cell>
          <cell r="J214" t="str">
            <v>Repair = 100% maintenance</v>
          </cell>
          <cell r="K214" t="str">
            <v xml:space="preserve">This unit includes the repair of 600A primary conductor. It includes; switching, locations, excavation, pumping, splices, connections, testing, site and system restoration and the associated documentation according to PSE Standards. A repair will be more </v>
          </cell>
        </row>
        <row r="215">
          <cell r="A215" t="str">
            <v>1-20CZ</v>
          </cell>
          <cell r="B215" t="str">
            <v>E5515</v>
          </cell>
          <cell r="C215" t="str">
            <v>QSC1-20CZ</v>
          </cell>
          <cell r="D215" t="str">
            <v>OM 3Ph 600ACbl Pull/Rem-NonCor</v>
          </cell>
          <cell r="E215">
            <v>10.46</v>
          </cell>
          <cell r="F215">
            <v>0.8</v>
          </cell>
          <cell r="G215">
            <v>0.2</v>
          </cell>
          <cell r="H215">
            <v>0</v>
          </cell>
          <cell r="I215">
            <v>0</v>
          </cell>
          <cell r="J215" t="str">
            <v xml:space="preserve"> </v>
          </cell>
          <cell r="K215" t="str">
            <v>This unit includes the installation or removal of 3-phase 600A cable in a conduit system according to PSE standards.</v>
          </cell>
        </row>
        <row r="216">
          <cell r="A216" t="str">
            <v>1-20D</v>
          </cell>
          <cell r="B216" t="str">
            <v>E5517</v>
          </cell>
          <cell r="C216" t="str">
            <v>QSC1-20D</v>
          </cell>
          <cell r="D216" t="str">
            <v>Cable Fault Location Core</v>
          </cell>
          <cell r="E216">
            <v>685.5</v>
          </cell>
          <cell r="I216">
            <v>1</v>
          </cell>
          <cell r="K216" t="str">
            <v xml:space="preserve">This unit includes fault location associated with a 200 amp system.  </v>
          </cell>
        </row>
        <row r="217">
          <cell r="A217" t="str">
            <v>1-20DZ</v>
          </cell>
          <cell r="B217" t="str">
            <v>E5519</v>
          </cell>
          <cell r="C217" t="str">
            <v>QSC1-20DZ</v>
          </cell>
          <cell r="D217" t="str">
            <v>Cable Fault Location Non-Core</v>
          </cell>
          <cell r="E217">
            <v>1144.77</v>
          </cell>
          <cell r="I217">
            <v>1</v>
          </cell>
          <cell r="K217" t="str">
            <v xml:space="preserve">This unit includes fault location associated with a 200 amp system.  </v>
          </cell>
        </row>
        <row r="218">
          <cell r="A218" t="str">
            <v>1-26</v>
          </cell>
          <cell r="B218" t="str">
            <v>E5536</v>
          </cell>
          <cell r="C218" t="str">
            <v>QSC1-26</v>
          </cell>
          <cell r="D218" t="str">
            <v>OM Ins/Mntn OH Trans Line Switch</v>
          </cell>
          <cell r="E218">
            <v>2659.51</v>
          </cell>
          <cell r="F218">
            <v>0</v>
          </cell>
          <cell r="G218">
            <v>0</v>
          </cell>
          <cell r="H218">
            <v>0</v>
          </cell>
          <cell r="I218">
            <v>1</v>
          </cell>
          <cell r="J218" t="str">
            <v xml:space="preserve"> </v>
          </cell>
          <cell r="K218" t="str">
            <v>This unit includes the inspection and maintenance of transmission switches (55-230 KV). The unit includes inspecting for defects, lubricating the moving parts, operating the switch to test it, cleaning and protecting the contacts, and minor repairs and si</v>
          </cell>
        </row>
        <row r="219">
          <cell r="A219" t="str">
            <v>1-30</v>
          </cell>
          <cell r="B219" t="str">
            <v>E5537</v>
          </cell>
          <cell r="C219" t="str">
            <v xml:space="preserve">QSC1-30 </v>
          </cell>
          <cell r="D219" t="str">
            <v>MAJ REPAIR SWITCH MAINT. PROGRAM</v>
          </cell>
          <cell r="E219">
            <v>4008.37</v>
          </cell>
          <cell r="F219">
            <v>1</v>
          </cell>
        </row>
        <row r="220">
          <cell r="A220" t="str">
            <v>1-28</v>
          </cell>
          <cell r="B220" t="str">
            <v>E5544</v>
          </cell>
          <cell r="C220" t="str">
            <v>QSC1-28</v>
          </cell>
          <cell r="D220" t="str">
            <v>SYS Transmission Line switch</v>
          </cell>
          <cell r="E220">
            <v>8157.6</v>
          </cell>
          <cell r="F220">
            <v>0.9</v>
          </cell>
          <cell r="G220">
            <v>0.1</v>
          </cell>
          <cell r="H220">
            <v>0</v>
          </cell>
          <cell r="I220">
            <v>0</v>
          </cell>
          <cell r="J220" t="str">
            <v xml:space="preserve"> </v>
          </cell>
          <cell r="K220" t="str">
            <v xml:space="preserve">Switch change-out includes taking clearances, switching, incidental engineering support, complete change-out of the switch and site and system restoration and the associated documentation according to PSE Standards. </v>
          </cell>
        </row>
        <row r="221">
          <cell r="A221" t="str">
            <v>1-29</v>
          </cell>
          <cell r="B221" t="str">
            <v>E5545</v>
          </cell>
          <cell r="C221" t="str">
            <v>QSC1-29</v>
          </cell>
          <cell r="D221" t="str">
            <v>SYS Tansmiss. Switch Ground Grid</v>
          </cell>
          <cell r="E221">
            <v>917.73</v>
          </cell>
          <cell r="F221">
            <v>0.9</v>
          </cell>
          <cell r="G221">
            <v>0.1</v>
          </cell>
          <cell r="H221">
            <v>0</v>
          </cell>
          <cell r="I221">
            <v>0</v>
          </cell>
          <cell r="J221" t="str">
            <v xml:space="preserve"> </v>
          </cell>
        </row>
        <row r="222">
          <cell r="A222" t="str">
            <v>1-32</v>
          </cell>
          <cell r="B222" t="str">
            <v>G5600</v>
          </cell>
          <cell r="C222" t="str">
            <v>QSC1-32</v>
          </cell>
          <cell r="D222" t="str">
            <v>Gas Service Relocations or Complete Replacements, Short &amp; Long Side Service</v>
          </cell>
          <cell r="E222">
            <v>2100</v>
          </cell>
          <cell r="K222" t="str">
            <v>This unit includes the relocation of existing gas services and/or the replacement of existing gas services to customers on existing rights of way or easements, short or long side. The unit covers customer types Residential and Multi-Family and also includ</v>
          </cell>
        </row>
        <row r="223">
          <cell r="A223" t="str">
            <v>1-33</v>
          </cell>
          <cell r="B223" t="str">
            <v>G5605</v>
          </cell>
          <cell r="C223" t="str">
            <v>QSC1-33</v>
          </cell>
          <cell r="D223" t="str">
            <v xml:space="preserve">Cut and Cap Residential Services </v>
          </cell>
          <cell r="E223">
            <v>515</v>
          </cell>
          <cell r="K223" t="str">
            <v>This unit includes the cutting and capping of existing gas services in the right of way or on private property. The unit covers customer types Residential and Multi-Family and also includes excavation, cutting, capping, testing, applicable cathodic protec</v>
          </cell>
        </row>
        <row r="224">
          <cell r="A224" t="str">
            <v>1-34</v>
          </cell>
          <cell r="B224" t="str">
            <v>G5610</v>
          </cell>
          <cell r="C224" t="str">
            <v>QSC1-34</v>
          </cell>
          <cell r="D224" t="str">
            <v>Residential Main Relocates</v>
          </cell>
          <cell r="E224">
            <v>30.35</v>
          </cell>
          <cell r="K224" t="str">
            <v>This unit includes the relocation of existing Residential gas mains up to 4 inches in diameter. The unit also includes excavation, installation of PE pipe, one tie-in, applicable cathodic protection testing, incidental digging, shading, backfill, all soft</v>
          </cell>
        </row>
        <row r="225">
          <cell r="A225" t="str">
            <v>1-35</v>
          </cell>
          <cell r="B225" t="str">
            <v>G5615</v>
          </cell>
          <cell r="C225" t="str">
            <v>QSC1-35</v>
          </cell>
          <cell r="D225" t="str">
            <v>Residential Main Relocates
6" &amp; 8"</v>
          </cell>
          <cell r="E225">
            <v>37</v>
          </cell>
          <cell r="K225" t="str">
            <v>This unit includes the relocation of existing Residential gas mains 6 inch and 8 inch in diameter. The unit also includes excavation, installation of PE pipe, one tie-in, applicable cathodic protection testing, incidental digging, shading, backfill, all s</v>
          </cell>
        </row>
        <row r="226">
          <cell r="A226" t="str">
            <v>1-36</v>
          </cell>
          <cell r="B226" t="str">
            <v>G5620</v>
          </cell>
          <cell r="C226" t="str">
            <v>QSC1-36</v>
          </cell>
          <cell r="D226" t="str">
            <v xml:space="preserve">Relocate Commercial/Industrial Gas Services in ROW
</v>
          </cell>
          <cell r="E226">
            <v>2500</v>
          </cell>
          <cell r="K226" t="str">
            <v>2" or less inside the right of way:
This unit includes the relocation of existing gas services and/or the replacement of existing gas services to customers on existing rights of way or easements, short or long side. The unit covers customer types Commerci</v>
          </cell>
        </row>
        <row r="227">
          <cell r="A227" t="str">
            <v>1-37</v>
          </cell>
          <cell r="B227" t="str">
            <v>G5625</v>
          </cell>
          <cell r="C227" t="str">
            <v>QSC1-37</v>
          </cell>
          <cell r="D227" t="str">
            <v xml:space="preserve">Cut and Cap Commercial/Industrial Services </v>
          </cell>
          <cell r="E227">
            <v>900</v>
          </cell>
          <cell r="K227" t="str">
            <v>This unit includes the cutting and capping of existing gas services in the right of way or on private property. The unit covers customer types Commercial and Industrial and also includes excavation, cutting, capping, testing, applicable cathodic protectio</v>
          </cell>
        </row>
        <row r="228">
          <cell r="A228" t="str">
            <v>1-38</v>
          </cell>
          <cell r="B228" t="str">
            <v>G5630</v>
          </cell>
          <cell r="C228" t="str">
            <v>QSC1-38</v>
          </cell>
          <cell r="D228" t="str">
            <v>Commercial/Industrial Mains Relocates</v>
          </cell>
          <cell r="E228">
            <v>30.35</v>
          </cell>
          <cell r="K228" t="str">
            <v>This unit includes the relocation of existing gas mains up to 4 inches in diameter. The unit overs Commercial and Industrial main work and also includes excavation, installation of PE pipe, one tie-in, applicable cathodic protection testing, incidental di</v>
          </cell>
        </row>
        <row r="229">
          <cell r="A229" t="str">
            <v>1-39</v>
          </cell>
          <cell r="B229" t="str">
            <v>G5635</v>
          </cell>
          <cell r="C229" t="str">
            <v>QSC1-39</v>
          </cell>
          <cell r="D229" t="str">
            <v>Commercial/Industrial Mains Relocates
6" &amp; 8"</v>
          </cell>
          <cell r="E229">
            <v>37</v>
          </cell>
          <cell r="K229" t="str">
            <v xml:space="preserve">This unit includes the relocation of existing gas mains 6 inch and 8 inch in diameter. The unit covers Commercial and Industrial main work and also includes excavation, installation of PE pipe, one tie-in, applicable cathodic protection testing, shading, </v>
          </cell>
        </row>
        <row r="230">
          <cell r="A230" t="str">
            <v>1-40</v>
          </cell>
          <cell r="B230" t="str">
            <v>G5640</v>
          </cell>
          <cell r="C230" t="str">
            <v>QSC1-40</v>
          </cell>
          <cell r="D230" t="str">
            <v>Additional Tie-In or Abandonment</v>
          </cell>
          <cell r="E230">
            <v>2300</v>
          </cell>
          <cell r="K230" t="str">
            <v>This unit includes the additional excavation required for retirement and/or relocation of existing gas mains up to 4 inches in diameter. The unit also includes the the additional excavation required for the second tie-in on relocation work, the capping of</v>
          </cell>
        </row>
        <row r="231">
          <cell r="A231" t="str">
            <v>1-42</v>
          </cell>
          <cell r="B231" t="str">
            <v xml:space="preserve">G5645   </v>
          </cell>
          <cell r="C231" t="str">
            <v xml:space="preserve">QSC1-42                  </v>
          </cell>
          <cell r="D231" t="str">
            <v>Man Hour Rate - Crew</v>
          </cell>
          <cell r="E231">
            <v>106</v>
          </cell>
          <cell r="K231" t="str">
            <v>This unit is applied in situations when out of scope work is requested.  It is the calculated rate for one man hour and includes all labor and equipment.</v>
          </cell>
        </row>
        <row r="232">
          <cell r="A232" t="str">
            <v>1-43</v>
          </cell>
          <cell r="B232" t="str">
            <v xml:space="preserve">G5650       </v>
          </cell>
          <cell r="C232" t="str">
            <v xml:space="preserve">QSC1-43    </v>
          </cell>
          <cell r="D232" t="str">
            <v>Man Hour Rate - Crew Standby</v>
          </cell>
          <cell r="E232">
            <v>84</v>
          </cell>
          <cell r="K232" t="str">
            <v>This unit is applied in situations when crew is asked to standby and wait at PSE request or when PSE requires a crew to wait to respond to an event site.  It is the calculated rate for one man hour only (no vehicle calculation included).</v>
          </cell>
        </row>
        <row r="233">
          <cell r="A233" t="str">
            <v>1-44</v>
          </cell>
          <cell r="B233" t="str">
            <v xml:space="preserve">G5655    </v>
          </cell>
          <cell r="C233" t="str">
            <v xml:space="preserve">QSC1-44    </v>
          </cell>
          <cell r="D233" t="str">
            <v>Man Hour Rate - Construction Support</v>
          </cell>
          <cell r="E233">
            <v>77.5</v>
          </cell>
          <cell r="K233" t="str">
            <v>This unit is applied on out of scope projects requiring project management, engineering/design work.  It is the calculated rate for one man hour and includes labor and vehicle.</v>
          </cell>
        </row>
        <row r="234">
          <cell r="A234" t="str">
            <v>1-42Z</v>
          </cell>
          <cell r="B234" t="str">
            <v xml:space="preserve">G5647  </v>
          </cell>
          <cell r="C234" t="str">
            <v xml:space="preserve">QSC1-42Z   </v>
          </cell>
          <cell r="D234" t="str">
            <v>Man Hour Rate - Crew Non-Core</v>
          </cell>
          <cell r="E234">
            <v>135</v>
          </cell>
          <cell r="K234" t="str">
            <v>This unit is applied in situations when out of scope work is requested.  It is the calculated rate for one man hour and includes all labor and equipment.</v>
          </cell>
        </row>
        <row r="235">
          <cell r="A235" t="str">
            <v>1-43Z</v>
          </cell>
          <cell r="B235" t="str">
            <v xml:space="preserve">G5652       </v>
          </cell>
          <cell r="C235" t="str">
            <v xml:space="preserve">QSC1- 43Z   </v>
          </cell>
          <cell r="D235" t="str">
            <v>Man Hour Rate - Crew Standby Non-Core</v>
          </cell>
          <cell r="E235">
            <v>109</v>
          </cell>
          <cell r="K235" t="str">
            <v>This unit is applied in situations when crew is asked to standby and wait at PSE request or when PSE requires a crew to wait to respond to an event site.  It is the calculated rate for one man hour only (no vehicle calculation included).</v>
          </cell>
        </row>
        <row r="236">
          <cell r="A236" t="str">
            <v>1-44Z</v>
          </cell>
          <cell r="B236" t="str">
            <v>G5657</v>
          </cell>
          <cell r="C236" t="str">
            <v xml:space="preserve">QSC1- 44Z   </v>
          </cell>
          <cell r="D236" t="str">
            <v>Man Hour Rate - Construction Support Non-Core</v>
          </cell>
          <cell r="E236">
            <v>129</v>
          </cell>
          <cell r="K236" t="str">
            <v>This unit is applied on out of scope projects requiring project management, engineering/design work.  It is the calculated rate for one man hour and includes labor and vehicle.</v>
          </cell>
        </row>
        <row r="237">
          <cell r="A237" t="str">
            <v>1-900</v>
          </cell>
          <cell r="B237" t="str">
            <v>E5548</v>
          </cell>
          <cell r="C237" t="str">
            <v>QSC1-900</v>
          </cell>
          <cell r="D237" t="str">
            <v>OM Bid Not To Exceed</v>
          </cell>
          <cell r="E237">
            <v>1</v>
          </cell>
          <cell r="J237" t="str">
            <v xml:space="preserve"> </v>
          </cell>
          <cell r="K237" t="str">
            <v>This unit shall be used for all Time and Expense charges associated to a Work Order.  This work must have prior PSE approval.</v>
          </cell>
        </row>
        <row r="238">
          <cell r="A238" t="str">
            <v>2-106</v>
          </cell>
          <cell r="B238" t="str">
            <v>E5289</v>
          </cell>
          <cell r="C238" t="str">
            <v>QSC2-106</v>
          </cell>
          <cell r="D238" t="str">
            <v xml:space="preserve">Replace J-Box and Grounding Bus </v>
          </cell>
          <cell r="E238">
            <v>403</v>
          </cell>
          <cell r="F238">
            <v>0</v>
          </cell>
          <cell r="G238">
            <v>0</v>
          </cell>
          <cell r="H238">
            <v>0</v>
          </cell>
          <cell r="I238">
            <v>1</v>
          </cell>
          <cell r="K238" t="str">
            <v>This unit includes the replacement of all existing j-boxes and grounding bus in existing vaults while done in conjunction with the Cable Remediation Program.  Unit of payment is "per vault" regardless of the number of j-boxes in the vault.  This unit also</v>
          </cell>
        </row>
        <row r="239">
          <cell r="A239" t="str">
            <v>2-800</v>
          </cell>
          <cell r="B239" t="str">
            <v>E6380</v>
          </cell>
          <cell r="C239" t="str">
            <v>QSC2-800</v>
          </cell>
          <cell r="D239" t="str">
            <v>SYS Time &amp; Expense-Misc</v>
          </cell>
          <cell r="E239">
            <v>1</v>
          </cell>
          <cell r="J239" t="str">
            <v xml:space="preserve"> </v>
          </cell>
        </row>
        <row r="240">
          <cell r="A240" t="str">
            <v>2-118</v>
          </cell>
          <cell r="B240" t="str">
            <v>E6385</v>
          </cell>
          <cell r="C240" t="str">
            <v>QSC2-118</v>
          </cell>
          <cell r="D240" t="str">
            <v>Third Party Permit</v>
          </cell>
          <cell r="E240">
            <v>1</v>
          </cell>
          <cell r="F240">
            <v>1</v>
          </cell>
          <cell r="K240" t="str">
            <v xml:space="preserve">This unit includes reimbursement at cost of jurisdictional permits required to perform Electric System Construction services.  </v>
          </cell>
        </row>
        <row r="241">
          <cell r="A241" t="str">
            <v>2-116</v>
          </cell>
          <cell r="B241" t="str">
            <v>E6386</v>
          </cell>
          <cell r="C241" t="str">
            <v>QSC2-116</v>
          </cell>
          <cell r="D241" t="str">
            <v>Third Party Restoration</v>
          </cell>
          <cell r="E241">
            <v>1</v>
          </cell>
          <cell r="F241">
            <v>1</v>
          </cell>
          <cell r="K241" t="str">
            <v>This unit includes reimbursement at cost of third party hard surface restoration services to perform Electric System Construction services.  This unit does not include soft surface restoration services or restoration materials only.</v>
          </cell>
        </row>
        <row r="242">
          <cell r="A242" t="str">
            <v>2-117</v>
          </cell>
          <cell r="B242" t="str">
            <v>E6387</v>
          </cell>
          <cell r="C242" t="str">
            <v>QSC2-117</v>
          </cell>
          <cell r="D242" t="str">
            <v>Third Party Traffic Control</v>
          </cell>
          <cell r="E242">
            <v>1</v>
          </cell>
          <cell r="F242">
            <v>1</v>
          </cell>
          <cell r="K242" t="str">
            <v>This unit includes reimbursement at cost of traffic control plans prepared by a thrid party and traffic control personnel provided by a third party (including jurisdictional entities) with or without equipment to perform Electric System Construction servi</v>
          </cell>
        </row>
        <row r="243">
          <cell r="A243" t="str">
            <v>2-128</v>
          </cell>
          <cell r="B243" t="str">
            <v>E5382</v>
          </cell>
          <cell r="C243" t="str">
            <v>QSC2-128</v>
          </cell>
          <cell r="D243" t="str">
            <v xml:space="preserve">Simple Transfer of Communication Facilities on PSE Owned Pole </v>
          </cell>
          <cell r="E243">
            <v>88.55</v>
          </cell>
          <cell r="F243">
            <v>0</v>
          </cell>
          <cell r="G243">
            <v>0</v>
          </cell>
          <cell r="H243">
            <v>0</v>
          </cell>
          <cell r="I243">
            <v>1</v>
          </cell>
          <cell r="K243" t="str">
            <v>This unit includes the simple straight through (tangent pole) permanent transfer of any type of communication trunk cable or service wire.  Hardware will be provided by the owner of the facility being transferred.  This unit does not include splicing of f</v>
          </cell>
        </row>
        <row r="244">
          <cell r="A244" t="str">
            <v>2-122</v>
          </cell>
          <cell r="B244" t="str">
            <v>E5384</v>
          </cell>
          <cell r="C244" t="str">
            <v>QSC2-122</v>
          </cell>
          <cell r="D244" t="str">
            <v xml:space="preserve">Complex Transfer of Communication Facilities on PSE Owned Pole </v>
          </cell>
          <cell r="E244">
            <v>139</v>
          </cell>
          <cell r="F244">
            <v>0</v>
          </cell>
          <cell r="G244">
            <v>0</v>
          </cell>
          <cell r="H244">
            <v>0</v>
          </cell>
          <cell r="I244">
            <v>1</v>
          </cell>
          <cell r="K244" t="str">
            <v>This unit includes the transfer of complex communication facilities in excess of one straight through transfer.  This unit includes the permanent transfer of truck cable, T-leads, angles, and up to 5 services per pole.  Hardware will be provided by the ow</v>
          </cell>
        </row>
        <row r="245">
          <cell r="A245" t="str">
            <v>2-124</v>
          </cell>
          <cell r="B245" t="str">
            <v>E5386</v>
          </cell>
          <cell r="C245" t="str">
            <v>QSC2-124</v>
          </cell>
          <cell r="D245" t="str">
            <v>Complex Transfer of Additional  Communication Facilities on PSE Owned Pole</v>
          </cell>
          <cell r="E245">
            <v>180</v>
          </cell>
          <cell r="F245">
            <v>0</v>
          </cell>
          <cell r="G245">
            <v>0</v>
          </cell>
          <cell r="H245">
            <v>0</v>
          </cell>
          <cell r="I245">
            <v>1</v>
          </cell>
          <cell r="K245" t="str">
            <v>This unit includes the transfer of additional complex communication facilities in excess of the work described in Unit QSC2-122, Service Master E5384.  This unit includes the permanent transfer of double dead ends, arms, guys, anchors, UG risers, and serv</v>
          </cell>
        </row>
        <row r="246">
          <cell r="A246" t="str">
            <v>2-129</v>
          </cell>
          <cell r="B246" t="str">
            <v>E5388</v>
          </cell>
          <cell r="C246" t="str">
            <v>QSC2-129</v>
          </cell>
          <cell r="D246" t="str">
            <v>Pole Stub Removal</v>
          </cell>
          <cell r="E246">
            <v>489</v>
          </cell>
          <cell r="F246">
            <v>0</v>
          </cell>
          <cell r="G246">
            <v>1</v>
          </cell>
          <cell r="H246">
            <v>0</v>
          </cell>
          <cell r="I246">
            <v>0</v>
          </cell>
          <cell r="K246" t="str">
            <v>This unit includes the removal of bare pole stub and backfilling of hole with appropriate material, mulch, and seed restoration.  This unit also includes program management, permits, traffic control, and all processing of NJUNS notifications.  The pole st</v>
          </cell>
        </row>
        <row r="247">
          <cell r="A247" t="str">
            <v>1-800</v>
          </cell>
          <cell r="B247" t="str">
            <v>E6550</v>
          </cell>
          <cell r="C247" t="str">
            <v>QSC1-800</v>
          </cell>
          <cell r="D247" t="str">
            <v>OM Time &amp; Expense-Misc</v>
          </cell>
          <cell r="E247">
            <v>1</v>
          </cell>
          <cell r="J247" t="str">
            <v xml:space="preserve"> </v>
          </cell>
          <cell r="K247" t="str">
            <v>This unit includes all costs for Electric O&amp;M work not identified by a Service Unit.  It is to be used only with the approval of PSE's Contract Manager.</v>
          </cell>
        </row>
        <row r="248">
          <cell r="A248" t="str">
            <v>1-55</v>
          </cell>
          <cell r="B248" t="str">
            <v>E6555</v>
          </cell>
          <cell r="C248" t="str">
            <v>QSC1-55</v>
          </cell>
          <cell r="D248" t="str">
            <v>Third Party Permit</v>
          </cell>
          <cell r="E248">
            <v>1</v>
          </cell>
          <cell r="F248">
            <v>1</v>
          </cell>
          <cell r="K248" t="str">
            <v xml:space="preserve">This unit includes reimbursement at cost of jurisdictional permits required to perform Electric Operations and Maintenance services.  </v>
          </cell>
        </row>
        <row r="249">
          <cell r="A249" t="str">
            <v>1-56</v>
          </cell>
          <cell r="B249" t="str">
            <v>E6556</v>
          </cell>
          <cell r="C249" t="str">
            <v>QSC1-56</v>
          </cell>
          <cell r="D249" t="str">
            <v>Third Party Restoration</v>
          </cell>
          <cell r="E249">
            <v>1</v>
          </cell>
          <cell r="F249">
            <v>1</v>
          </cell>
          <cell r="K249" t="str">
            <v>This unit includes reimbursement at cost of third party restoration services to perform Electric Operations and Maintenance services.  This unit does not include soft surface restoration services or restoration materials only.</v>
          </cell>
        </row>
        <row r="250">
          <cell r="A250" t="str">
            <v>1-57</v>
          </cell>
          <cell r="B250" t="str">
            <v>E6557</v>
          </cell>
          <cell r="C250" t="str">
            <v>QSC1-57</v>
          </cell>
          <cell r="D250" t="str">
            <v>Third Party Traffic Control</v>
          </cell>
          <cell r="E250">
            <v>1</v>
          </cell>
          <cell r="F250">
            <v>1</v>
          </cell>
          <cell r="K250" t="str">
            <v>This unit includes reimbursement at cost of traffic control plans prepared by a thrid party and traffic control personnel provided by a third party (including jurisdictional entities) with or without equipment to perform Electric Operations and Maintenanc</v>
          </cell>
        </row>
        <row r="251">
          <cell r="A251" t="str">
            <v>3-23</v>
          </cell>
          <cell r="B251" t="str">
            <v>G5100</v>
          </cell>
          <cell r="C251" t="str">
            <v>QSC3-23</v>
          </cell>
          <cell r="D251" t="str">
            <v>NCC Gas Convers.S/L Side Svc</v>
          </cell>
          <cell r="E251">
            <v>2100</v>
          </cell>
          <cell r="F251">
            <v>1</v>
          </cell>
          <cell r="J251" t="str">
            <v xml:space="preserve"> </v>
          </cell>
          <cell r="K251" t="str">
            <v>This unit includes the installation of a new gas service to customers on existing right of ways or easements, short or long side. The unit covers all customer types (residential, multi-family, commercial/industrial). This unit also includes all Twin servi</v>
          </cell>
        </row>
        <row r="252">
          <cell r="A252" t="str">
            <v>3-23A</v>
          </cell>
          <cell r="B252" t="str">
            <v>G5101</v>
          </cell>
          <cell r="C252" t="str">
            <v>QSC3-23A</v>
          </cell>
          <cell r="D252" t="str">
            <v>NCC Gas Stub/Twin Stub S/L Side</v>
          </cell>
          <cell r="E252">
            <v>1575</v>
          </cell>
          <cell r="F252">
            <v>1</v>
          </cell>
          <cell r="K252" t="str">
            <v xml:space="preserve">This unit included the installation of new rsidential gas stubs and gas twin stubs to customers on existing roght of ways or easements , short or long side.  </v>
          </cell>
        </row>
        <row r="253">
          <cell r="A253" t="str">
            <v>3-24</v>
          </cell>
          <cell r="B253" t="str">
            <v>G5102</v>
          </cell>
          <cell r="C253" t="str">
            <v>QSC3-24</v>
          </cell>
          <cell r="D253" t="str">
            <v>NCC Gas Conversions Mains</v>
          </cell>
          <cell r="E253">
            <v>30.35</v>
          </cell>
          <cell r="F253">
            <v>1</v>
          </cell>
          <cell r="J253" t="str">
            <v xml:space="preserve"> </v>
          </cell>
          <cell r="K253" t="str">
            <v xml:space="preserve">This unit includes the installation of a new gas main up to 4 inch in existing right of ways or easements. The unit includes excavation, installation of PE pipe, tie-in’s, applicable cathodic protection testing, incidental digging, shading, backfill, all </v>
          </cell>
        </row>
        <row r="254">
          <cell r="A254" t="str">
            <v>3-24A</v>
          </cell>
          <cell r="B254" t="str">
            <v>G5103</v>
          </cell>
          <cell r="C254" t="str">
            <v>QSC3-24A</v>
          </cell>
          <cell r="D254" t="str">
            <v>NCC Gas Conversion Main 6" &amp; 8"</v>
          </cell>
          <cell r="E254">
            <v>37</v>
          </cell>
          <cell r="F254">
            <v>1</v>
          </cell>
          <cell r="J254" t="str">
            <v xml:space="preserve"> </v>
          </cell>
          <cell r="K254" t="str">
            <v>This unit includes the installation of a new gas main 6 &amp; 8 inch in existing right of ways or easements. The unit includes excavation, installation of PE pipe, tie-in’s, applicable cathodic protection testing, incidental digging, shading, backfill, all si</v>
          </cell>
        </row>
        <row r="255">
          <cell r="A255" t="str">
            <v>3-25</v>
          </cell>
          <cell r="B255" t="str">
            <v>G5104</v>
          </cell>
          <cell r="C255" t="str">
            <v>QSC3-25</v>
          </cell>
          <cell r="D255" t="str">
            <v>NCC Altered Residential Svc</v>
          </cell>
          <cell r="E255">
            <v>515</v>
          </cell>
          <cell r="F255">
            <v>1</v>
          </cell>
          <cell r="J255" t="str">
            <v xml:space="preserve"> </v>
          </cell>
          <cell r="K255" t="str">
            <v>This unit includes the relocation of existing gas services on private property. The unit includes; installation of PE pipe in a customer provided trench, tie-in’s, testing, meter set assembly, applicable cathodic protection incidental digging, shading, an</v>
          </cell>
        </row>
        <row r="256">
          <cell r="A256" t="str">
            <v>3-26</v>
          </cell>
          <cell r="B256" t="str">
            <v>G5106</v>
          </cell>
          <cell r="C256" t="str">
            <v>QSC3-26</v>
          </cell>
          <cell r="D256" t="str">
            <v>NCC Altered Residential Mains</v>
          </cell>
          <cell r="E256">
            <v>17.100000000000001</v>
          </cell>
          <cell r="F256">
            <v>1</v>
          </cell>
          <cell r="J256" t="str">
            <v xml:space="preserve"> </v>
          </cell>
          <cell r="K256" t="str">
            <v>This unit includes the relocation of existing gas mains up to 4 inches in diameter. The unit includes excavation, installation of PE pipe, tie-in’s, applicable cathodic protection testing, incidental digging, shading, backfill, all site restoration and th</v>
          </cell>
        </row>
        <row r="257">
          <cell r="A257" t="str">
            <v>3-26A</v>
          </cell>
          <cell r="B257" t="str">
            <v>G5107</v>
          </cell>
          <cell r="C257" t="str">
            <v>QSC3-26A</v>
          </cell>
          <cell r="D257" t="str">
            <v>NCC Altered Resid Mains 6"&amp;8"</v>
          </cell>
          <cell r="E257">
            <v>34.79</v>
          </cell>
          <cell r="F257">
            <v>1</v>
          </cell>
          <cell r="J257" t="str">
            <v xml:space="preserve"> </v>
          </cell>
          <cell r="K257" t="str">
            <v xml:space="preserve">This unit includes the relocation of existing gas mains 6 &amp; 8 inches in diameter. The unit includes excavation, installation of PE pipe, tie-in’s, applicable cathodic protection testing, incidental digging, shading, backfill, all site restoration and the </v>
          </cell>
        </row>
        <row r="258">
          <cell r="A258" t="str">
            <v>3-27</v>
          </cell>
          <cell r="B258" t="str">
            <v>G5108</v>
          </cell>
          <cell r="C258" t="str">
            <v>QSC3-27</v>
          </cell>
          <cell r="D258" t="str">
            <v>NCC Plat Gas Services</v>
          </cell>
          <cell r="E258">
            <v>547</v>
          </cell>
          <cell r="F258">
            <v>1</v>
          </cell>
          <cell r="J258" t="str">
            <v xml:space="preserve"> </v>
          </cell>
          <cell r="K258" t="str">
            <v>This unit includes the installation of a new plat gas service on private property.  The unit includes installation of  service pipe in a customer provided trench, tie-in’s, testing, incidental digging, meter-set assembly, shading, and the associated docum</v>
          </cell>
        </row>
        <row r="259">
          <cell r="A259" t="str">
            <v>3-37</v>
          </cell>
          <cell r="B259" t="str">
            <v>G5109</v>
          </cell>
          <cell r="C259" t="str">
            <v>QSC3-37</v>
          </cell>
          <cell r="D259" t="str">
            <v xml:space="preserve">NCC Residential Guardpost </v>
          </cell>
          <cell r="E259">
            <v>250</v>
          </cell>
          <cell r="F259">
            <v>1</v>
          </cell>
        </row>
        <row r="260">
          <cell r="A260" t="str">
            <v>3-28</v>
          </cell>
          <cell r="B260" t="str">
            <v>G5110</v>
          </cell>
          <cell r="C260" t="str">
            <v>QSC3-28</v>
          </cell>
          <cell r="D260" t="str">
            <v>NCC Plat Mains</v>
          </cell>
          <cell r="E260">
            <v>7.75</v>
          </cell>
          <cell r="F260">
            <v>1</v>
          </cell>
          <cell r="J260" t="str">
            <v xml:space="preserve"> </v>
          </cell>
          <cell r="K260" t="str">
            <v>This unit includes the installation of a new gas Plat main up to 4 inches in diameter.  The unit includes the installation of PE pipe, main and stubs, tie-in’s, testing, incidental digging, shading, and the associated documentation according to PSE standa</v>
          </cell>
        </row>
        <row r="261">
          <cell r="A261" t="str">
            <v>3-28A</v>
          </cell>
          <cell r="B261" t="str">
            <v>G5111</v>
          </cell>
          <cell r="C261" t="str">
            <v>QSC3-28A</v>
          </cell>
          <cell r="D261" t="str">
            <v>NCC Plat Mains 6" &amp; 8"</v>
          </cell>
          <cell r="E261">
            <v>16</v>
          </cell>
          <cell r="F261">
            <v>1</v>
          </cell>
          <cell r="J261" t="str">
            <v xml:space="preserve"> </v>
          </cell>
          <cell r="K261" t="str">
            <v>This unit includes the installation of a new gas Plat main 6 &amp; 8 inches in diameter.  The unit includes the installation of PE pipe, main and stubs, tie-in’s, testing, incidental digging, shading, and the associated documentation according to PSE standard</v>
          </cell>
        </row>
        <row r="262">
          <cell r="A262" t="str">
            <v>3-29</v>
          </cell>
          <cell r="B262" t="str">
            <v>G5112</v>
          </cell>
          <cell r="C262" t="str">
            <v>QSC3-29</v>
          </cell>
          <cell r="D262" t="str">
            <v>NCC Multi-Family Services</v>
          </cell>
          <cell r="E262">
            <v>1776.25</v>
          </cell>
          <cell r="F262">
            <v>1</v>
          </cell>
          <cell r="J262" t="str">
            <v xml:space="preserve"> </v>
          </cell>
          <cell r="K262" t="str">
            <v>This unit includes installation of service pipe, tie-in’s, testing, meter set assembly, manifolds up to six (6) meters, incidental digging, shading, and the associated documentation according to PSE standards on private property in a customer provided tre</v>
          </cell>
        </row>
        <row r="263">
          <cell r="A263" t="str">
            <v>3-29A</v>
          </cell>
          <cell r="B263" t="str">
            <v>G5114</v>
          </cell>
          <cell r="C263" t="str">
            <v>QSC3-29A</v>
          </cell>
          <cell r="D263" t="str">
            <v>NCC Extension to Manifold&gt;5</v>
          </cell>
          <cell r="E263">
            <v>330</v>
          </cell>
          <cell r="F263">
            <v>1</v>
          </cell>
          <cell r="J263" t="str">
            <v xml:space="preserve"> </v>
          </cell>
          <cell r="K263" t="str">
            <v>This unit is an attachment to units QSC3-23 and QSC3-29. It covers the incrimintal extension of manifolds greater than (5) five meters in length. This unit also covers the extension of existing manifolds to accomadate new meters. This unit is priced per n</v>
          </cell>
        </row>
        <row r="264">
          <cell r="A264" t="str">
            <v>3-29b</v>
          </cell>
          <cell r="B264" t="str">
            <v>G5115</v>
          </cell>
          <cell r="C264" t="str">
            <v>QSC3-29b</v>
          </cell>
          <cell r="D264" t="str">
            <v>Customer Fabricated Manifolds</v>
          </cell>
          <cell r="E264">
            <v>150</v>
          </cell>
          <cell r="F264">
            <v>1</v>
          </cell>
          <cell r="K264" t="str">
            <v>This unit applies to multi-family or commercial manifolds that require welded (custom) fabrication. Custom fabrication is defined as manifolds that are not readily assembled by the use of threaded components that are a PSE stock MID item. This unit includ</v>
          </cell>
        </row>
        <row r="265">
          <cell r="A265" t="str">
            <v>3-30</v>
          </cell>
          <cell r="B265" t="str">
            <v>G5116</v>
          </cell>
          <cell r="C265" t="str">
            <v>QSC3-30</v>
          </cell>
          <cell r="D265" t="str">
            <v>NCC Multi-Family Mains</v>
          </cell>
          <cell r="E265">
            <v>19</v>
          </cell>
          <cell r="F265">
            <v>1</v>
          </cell>
          <cell r="J265" t="str">
            <v xml:space="preserve"> </v>
          </cell>
          <cell r="K265" t="str">
            <v>This unit includes the installation of a new gas Multi-Family main up to 4 inches in diameter.  The unit includes the installation of PE main and stubs, tie-in’s, testing, incidental digging, shading, and the associated documentation according to PSE stan</v>
          </cell>
        </row>
        <row r="266">
          <cell r="A266" t="str">
            <v>3-30A</v>
          </cell>
          <cell r="B266" t="str">
            <v>G5117</v>
          </cell>
          <cell r="C266" t="str">
            <v>QSC3-30A</v>
          </cell>
          <cell r="D266" t="str">
            <v>NCC Multi-Family Mains 6"&amp;8"</v>
          </cell>
          <cell r="E266">
            <v>30</v>
          </cell>
          <cell r="F266">
            <v>1</v>
          </cell>
          <cell r="J266" t="str">
            <v xml:space="preserve"> </v>
          </cell>
          <cell r="K266" t="str">
            <v>This unit includes the installation of a new gas Multi-Family main 6 &amp; 8 inches in diameter.  The unit includes the installation of PE main and stubs, tie-in’s, testing, incidental digging, shading, and the associated documentation according to PSE standa</v>
          </cell>
        </row>
        <row r="267">
          <cell r="A267" t="str">
            <v>3-32</v>
          </cell>
          <cell r="B267" t="str">
            <v>G5120</v>
          </cell>
          <cell r="C267" t="str">
            <v>QSC3-32</v>
          </cell>
          <cell r="D267" t="str">
            <v>NCC Commercial/Indust Mains</v>
          </cell>
          <cell r="E267">
            <v>19</v>
          </cell>
          <cell r="F267">
            <v>1</v>
          </cell>
          <cell r="J267" t="str">
            <v xml:space="preserve"> </v>
          </cell>
          <cell r="K267" t="str">
            <v>This unit includes the installation of a new commercial main up to 4 inches in diameter.  The unit includes the installation of main pipe, stubs, tie-in’s, testing, incidental digging, shading, and the associated documentation according to PSE standards i</v>
          </cell>
        </row>
        <row r="268">
          <cell r="A268" t="str">
            <v>3-32A</v>
          </cell>
          <cell r="B268" t="str">
            <v>G5121</v>
          </cell>
          <cell r="C268" t="str">
            <v>QSC3-32A</v>
          </cell>
          <cell r="D268" t="str">
            <v>NCC Comm/Indust Mains 6"&amp;8"</v>
          </cell>
          <cell r="E268">
            <v>23.5</v>
          </cell>
          <cell r="F268">
            <v>1</v>
          </cell>
          <cell r="J268" t="str">
            <v xml:space="preserve"> </v>
          </cell>
          <cell r="K268" t="str">
            <v xml:space="preserve">This unit includes the installation of a new commercial main 6 &amp; 8 inches in diameter.  The unit includes the installation of main pipe, stubs, tie-in’s, testing, incidental digging, shading, and the associated documentation according to PSE standards in </v>
          </cell>
        </row>
        <row r="269">
          <cell r="A269" t="str">
            <v>3-33</v>
          </cell>
          <cell r="B269" t="str">
            <v>G5122</v>
          </cell>
          <cell r="C269" t="str">
            <v>QSC3-33</v>
          </cell>
          <cell r="D269" t="str">
            <v>NCC Altered Comm/Ind Svc</v>
          </cell>
          <cell r="E269">
            <v>900</v>
          </cell>
          <cell r="F269">
            <v>1</v>
          </cell>
          <cell r="J269" t="str">
            <v xml:space="preserve"> </v>
          </cell>
          <cell r="K269" t="str">
            <v>This unit includes the relocation of existing commercial gas service on private property, in customer provided trench. The unit includes installation of PE pipe, tie-in’s, testing, meter set assembly, applicable cathodic protection, incidental digging, sh</v>
          </cell>
        </row>
        <row r="270">
          <cell r="A270" t="str">
            <v>3-34</v>
          </cell>
          <cell r="B270" t="str">
            <v>G5124</v>
          </cell>
          <cell r="C270" t="str">
            <v>QSC3-34</v>
          </cell>
          <cell r="D270" t="str">
            <v>NCC Altered Comm/Ind Mains</v>
          </cell>
          <cell r="E270">
            <v>17.899999999999999</v>
          </cell>
          <cell r="F270">
            <v>1</v>
          </cell>
          <cell r="J270" t="str">
            <v xml:space="preserve"> </v>
          </cell>
          <cell r="K270" t="str">
            <v>This unit includes the relocation of a commercial main up to 4 inches in diameter.  The unit includes the installation of main pipe, excavation, tie-in’s, testing, applicable cathodic protection, incidental digging, shading, backfill, all site restoration</v>
          </cell>
        </row>
        <row r="271">
          <cell r="A271" t="str">
            <v>3-34A</v>
          </cell>
          <cell r="B271" t="str">
            <v>G5125</v>
          </cell>
          <cell r="C271" t="str">
            <v>QSC3-34A</v>
          </cell>
          <cell r="D271" t="str">
            <v>NCC Altered Comm/Ind Main 6"&amp;8"</v>
          </cell>
          <cell r="E271">
            <v>34.799999999999997</v>
          </cell>
          <cell r="F271">
            <v>1</v>
          </cell>
          <cell r="J271" t="str">
            <v xml:space="preserve"> </v>
          </cell>
          <cell r="K271" t="str">
            <v>This unit includes the relocation of a commercial main 6 &amp; 8 inches in diameter.  The unit includes the installation of main pipe, excavation, tie-in’s, testing, applicable cathodic protection, incidental digging, shading, backfill, all site restoration a</v>
          </cell>
        </row>
        <row r="272">
          <cell r="A272" t="str">
            <v>3-31B</v>
          </cell>
          <cell r="B272" t="str">
            <v>G5126</v>
          </cell>
          <cell r="C272" t="str">
            <v>QSC3-31B</v>
          </cell>
          <cell r="D272" t="str">
            <v>NCC COMM/IND GAS SVC IN ROW</v>
          </cell>
          <cell r="E272">
            <v>2500</v>
          </cell>
          <cell r="F272">
            <v>1</v>
          </cell>
        </row>
        <row r="273">
          <cell r="A273" t="str">
            <v>3-31C</v>
          </cell>
          <cell r="B273" t="str">
            <v>G5127</v>
          </cell>
          <cell r="C273" t="str">
            <v xml:space="preserve">QSC3-31C </v>
          </cell>
          <cell r="D273" t="str">
            <v>NCC COM/IND GAS SVC N/I ROW Q Tr</v>
          </cell>
          <cell r="E273">
            <v>23</v>
          </cell>
          <cell r="F273">
            <v>1</v>
          </cell>
        </row>
        <row r="274">
          <cell r="A274" t="str">
            <v>3-35</v>
          </cell>
          <cell r="B274" t="str">
            <v>G5128</v>
          </cell>
          <cell r="C274" t="str">
            <v>QSC3-35</v>
          </cell>
          <cell r="D274" t="str">
            <v>Gas Conversion Twin Service</v>
          </cell>
          <cell r="E274">
            <v>900</v>
          </cell>
          <cell r="F274">
            <v>1</v>
          </cell>
          <cell r="K274" t="str">
            <v xml:space="preserve">This unit includes the installation of new gas service to an existing home, from a service line located within the personal property of an existing customer. The Unit includes service to service tie-in, P.E. service pipe, locate wire, riser and meter set </v>
          </cell>
        </row>
        <row r="275">
          <cell r="A275" t="str">
            <v>3-31D</v>
          </cell>
          <cell r="B275" t="str">
            <v>G5129</v>
          </cell>
          <cell r="C275" t="str">
            <v xml:space="preserve">QSC3-31D </v>
          </cell>
          <cell r="D275" t="str">
            <v>NCC COM/IND GAS SVC N/I ROW N Q Tr</v>
          </cell>
          <cell r="E275">
            <v>11.17</v>
          </cell>
          <cell r="F275">
            <v>1</v>
          </cell>
        </row>
        <row r="276">
          <cell r="A276" t="str">
            <v>3-38</v>
          </cell>
          <cell r="B276" t="str">
            <v>G5138</v>
          </cell>
          <cell r="C276" t="str">
            <v>QSC3-38</v>
          </cell>
          <cell r="D276" t="str">
            <v>Non-residential Guard Post - 4" Bollard for Meter Protection</v>
          </cell>
          <cell r="E276">
            <v>245</v>
          </cell>
          <cell r="F276">
            <v>1</v>
          </cell>
          <cell r="K276" t="str">
            <v>This unit includes the installation of meter protection (Bollards) for 4" non-residential NCC customers. Cost of Bollards is to be added to FIA per PSE requirements. This unit includes excavation, installation of Bollard, concrete, incidental digging, bac</v>
          </cell>
        </row>
        <row r="277">
          <cell r="A277" t="str">
            <v>3-39</v>
          </cell>
          <cell r="B277" t="str">
            <v>G5139</v>
          </cell>
          <cell r="C277" t="str">
            <v>QSC3-39</v>
          </cell>
          <cell r="D277" t="str">
            <v>Non-residential Guard Post - 6" Bollard for Meter Protection</v>
          </cell>
          <cell r="E277">
            <v>296</v>
          </cell>
          <cell r="F277">
            <v>1</v>
          </cell>
          <cell r="K277" t="str">
            <v>This unit includes the installation of meter protection (Bollards) for 6" non-residential NCC customers. Cost of Bollards is to be added to FIA per PSE requirements. This unit includes excavation, installation of Bollard, concrete, incidental digging, bac</v>
          </cell>
        </row>
        <row r="278">
          <cell r="A278" t="str">
            <v>3-810</v>
          </cell>
          <cell r="B278" t="str">
            <v>G5130</v>
          </cell>
          <cell r="D278" t="str">
            <v>NCC GAS Time &amp; Expense - Misc</v>
          </cell>
          <cell r="E278">
            <v>1</v>
          </cell>
          <cell r="F278">
            <v>1</v>
          </cell>
          <cell r="J278" t="str">
            <v xml:space="preserve"> </v>
          </cell>
          <cell r="K278" t="e">
            <v>#N/A</v>
          </cell>
        </row>
        <row r="279">
          <cell r="A279" t="str">
            <v>3-900</v>
          </cell>
          <cell r="B279" t="str">
            <v>N5140</v>
          </cell>
          <cell r="C279" t="str">
            <v>QSC3-900</v>
          </cell>
          <cell r="D279" t="str">
            <v>NCC Electric Bid Not To Exceed</v>
          </cell>
          <cell r="E279">
            <v>1</v>
          </cell>
          <cell r="J279" t="str">
            <v xml:space="preserve"> </v>
          </cell>
          <cell r="K279" t="str">
            <v>This unit shall be used for all Time and Expense charges associated to a Work Order.  This work must have prior PSE approval.</v>
          </cell>
        </row>
        <row r="280">
          <cell r="A280" t="str">
            <v>3-45</v>
          </cell>
          <cell r="B280" t="str">
            <v>N5144</v>
          </cell>
          <cell r="C280" t="str">
            <v>QSC3-45</v>
          </cell>
          <cell r="D280" t="str">
            <v>Third Party Permit</v>
          </cell>
          <cell r="E280">
            <v>1</v>
          </cell>
          <cell r="F280">
            <v>1</v>
          </cell>
          <cell r="K280" t="str">
            <v xml:space="preserve">This unit includes reimbursement at cost of jurisdictional permits required to perform New Customer Construction services.  </v>
          </cell>
        </row>
        <row r="281">
          <cell r="A281" t="str">
            <v>3-46</v>
          </cell>
          <cell r="B281" t="str">
            <v>N5146</v>
          </cell>
          <cell r="C281" t="str">
            <v>QSC3-46</v>
          </cell>
          <cell r="D281" t="str">
            <v>Third Party Restoration</v>
          </cell>
          <cell r="E281">
            <v>1</v>
          </cell>
          <cell r="F281">
            <v>1</v>
          </cell>
          <cell r="K281" t="str">
            <v>This unit includes reimbursement at cost of third party hard surface restoration services to perform New Customer Construction services.  This unit does not include soft surface restoration services or restoration materials only.</v>
          </cell>
        </row>
        <row r="282">
          <cell r="A282" t="str">
            <v>3-47</v>
          </cell>
          <cell r="B282" t="str">
            <v>N5147</v>
          </cell>
          <cell r="C282" t="str">
            <v>QSC3-47</v>
          </cell>
          <cell r="D282" t="str">
            <v>Third Party Traffic Control</v>
          </cell>
          <cell r="E282">
            <v>1</v>
          </cell>
          <cell r="F282">
            <v>1</v>
          </cell>
          <cell r="K282" t="str">
            <v>This unit includes reimbursement at cost of traffic control plans prepared by a third party and traffic control personnel provided by a third party (including jurisdictional entities) with or without equipment to perform New Customer Construction services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OH-OH Services"/>
      <sheetName val="Chart Data"/>
      <sheetName val="OH-OH Svc Summary"/>
      <sheetName val="Final Sample=86 orders"/>
      <sheetName val="Original Details"/>
      <sheetName val="KOB1 CEG_CARS download"/>
      <sheetName val="Material Orders Excluded"/>
      <sheetName val="Meter Dept Labor hrs"/>
      <sheetName val="OH-OH Notes"/>
      <sheetName val="2007 Gas Summary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GrpRates/Public/Line%20Extension/Line%20Extension%20Costs%20-%202021/ZIRATE_SVCC_7_1_2020-6_30_2021_LineExtension.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ass, Mei" refreshedDate="44714.510055555555" createdVersion="6" refreshedVersion="6" minRefreshableVersion="3" recordCount="7315">
  <cacheSource type="worksheet">
    <worksheetSource ref="A3:AQ7318" sheet="Services (R)"/>
  </cacheSource>
  <cacheFields count="43">
    <cacheField name="Type" numFmtId="0">
      <sharedItems count="3">
        <s v="OH-OH"/>
        <s v="OH-UG"/>
        <s v="UG-UG"/>
      </sharedItems>
    </cacheField>
    <cacheField name="Group" numFmtId="0">
      <sharedItems containsSemiMixedTypes="0" containsString="0" containsNumber="1" containsInteger="1" minValue="0" maxValue="800"/>
    </cacheField>
    <cacheField name="WIRE LENGTH UTILIZE" numFmtId="0">
      <sharedItems containsMixedTypes="1" containsNumber="1" containsInteger="1" minValue="0" maxValue="559"/>
    </cacheField>
    <cacheField name="Sch 85 Footage" numFmtId="0">
      <sharedItems containsSemiMixedTypes="0" containsString="0" containsNumber="1" containsInteger="1" minValue="0" maxValue="792"/>
    </cacheField>
    <cacheField name="Sch 85 Footage Over 250 FT" numFmtId="0">
      <sharedItems containsSemiMixedTypes="0" containsString="0" containsNumber="1" containsInteger="1" minValue="0" maxValue="542"/>
    </cacheField>
    <cacheField name="Wire Issued Footage Over 250 FT" numFmtId="0">
      <sharedItems containsSemiMixedTypes="0" containsString="0" containsNumber="1" containsInteger="1" minValue="0" maxValue="542"/>
    </cacheField>
    <cacheField name="SVCC Year" numFmtId="0">
      <sharedItems containsMixedTypes="1" containsNumber="1" containsInteger="1" minValue="2020" maxValue="2021" count="3">
        <n v="2020"/>
        <n v="2021"/>
        <s v=""/>
      </sharedItems>
    </cacheField>
    <cacheField name="Sch 85 Costs" numFmtId="0">
      <sharedItems containsSemiMixedTypes="0" containsString="0" containsNumber="1" minValue="0" maxValue="11550.44"/>
    </cacheField>
    <cacheField name="$ Per FT" numFmtId="0">
      <sharedItems containsMixedTypes="1" containsNumber="1" minValue="1.3972987477638601" maxValue="272.58666666666699"/>
    </cacheField>
    <cacheField name="Wire Issued X 90%" numFmtId="0">
      <sharedItems containsSemiMixedTypes="0" containsString="0" containsNumber="1" containsInteger="1" minValue="0" maxValue="792"/>
    </cacheField>
    <cacheField name="Wire Difference (Billable VS Issued)" numFmtId="0">
      <sharedItems containsDate="1" containsMixedTypes="1" minDate="1899-12-30T00:00:00" maxDate="1900-01-01T09:58:03"/>
    </cacheField>
    <cacheField name="Wire Costs W/ 9.5% Store Overhead" numFmtId="0">
      <sharedItems containsSemiMixedTypes="0" containsDate="1" containsString="0" containsMixedTypes="1" minDate="1899-12-31T00:00:00" maxDate="1899-12-31T02:26:04"/>
    </cacheField>
    <cacheField name="Sum of Regulatory &amp;" numFmtId="0">
      <sharedItems containsSemiMixedTypes="0" containsDate="1" containsString="0" containsMixedTypes="1" minDate="1900-01-04T00:12:12" maxDate="1902-04-19T10:04:48"/>
    </cacheField>
    <cacheField name="Total Order Costs_x000a_(Excludes Customer Payment Posted to WO)" numFmtId="0">
      <sharedItems containsSemiMixedTypes="0" containsString="0" containsNumber="1" minValue="0" maxValue="12514.48"/>
    </cacheField>
    <cacheField name="Order" numFmtId="0">
      <sharedItems/>
    </cacheField>
    <cacheField name="Description" numFmtId="0">
      <sharedItems/>
    </cacheField>
    <cacheField name="Order Type" numFmtId="0">
      <sharedItems/>
    </cacheField>
    <cacheField name="MAT" numFmtId="0">
      <sharedItems/>
    </cacheField>
    <cacheField name="SVCC Date" numFmtId="0">
      <sharedItems containsSemiMixedTypes="0" containsString="0" containsNumber="1" containsInteger="1" minValue="44013" maxValue="44377"/>
    </cacheField>
    <cacheField name="TECO Date" numFmtId="0">
      <sharedItems containsString="0" containsBlank="1" containsNumber="1" containsInteger="1" minValue="44095" maxValue="44504"/>
    </cacheField>
    <cacheField name="CLSD Date" numFmtId="0">
      <sharedItems containsString="0" containsBlank="1" containsNumber="1" containsInteger="1" minValue="44168" maxValue="44504"/>
    </cacheField>
    <cacheField name="Tax Jurisdiction" numFmtId="0">
      <sharedItems/>
    </cacheField>
    <cacheField name="MAT Description" numFmtId="0">
      <sharedItems/>
    </cacheField>
    <cacheField name="WBS Element" numFmtId="0">
      <sharedItems/>
    </cacheField>
    <cacheField name="WBS Description" numFmtId="0">
      <sharedItems/>
    </cacheField>
    <cacheField name="Sum$ - Total Order costs" numFmtId="0">
      <sharedItems containsSemiMixedTypes="0" containsString="0" containsNumber="1" minValue="0" maxValue="13067.02"/>
    </cacheField>
    <cacheField name="Sum$ - Contributions" numFmtId="0">
      <sharedItems containsSemiMixedTypes="0" containsString="0" containsNumber="1" minValue="-12023.8" maxValue="0"/>
    </cacheField>
    <cacheField name="Net = Total - Contributions" numFmtId="0">
      <sharedItems containsSemiMixedTypes="0" containsString="0" containsNumber="1" minValue="0" maxValue="2909.96"/>
    </cacheField>
    <cacheField name="Sum$ - Material" numFmtId="0">
      <sharedItems containsSemiMixedTypes="0" containsString="0" containsNumber="1" minValue="0" maxValue="1520.71"/>
    </cacheField>
    <cacheField name="Sum$ - Svc Provider Labor" numFmtId="0">
      <sharedItems containsSemiMixedTypes="0" containsString="0" containsNumber="1" minValue="0" maxValue="2923.41"/>
    </cacheField>
    <cacheField name="Sum$ - Cont Svcs" numFmtId="0">
      <sharedItems containsSemiMixedTypes="0" containsString="0" containsNumber="1" minValue="0" maxValue="3835.29"/>
    </cacheField>
    <cacheField name="MainWCtr" numFmtId="0">
      <sharedItems/>
    </cacheField>
    <cacheField name="Main Workcentr Desc" numFmtId="0">
      <sharedItems/>
    </cacheField>
    <cacheField name="Notification" numFmtId="0">
      <sharedItems/>
    </cacheField>
    <cacheField name="Count" numFmtId="0">
      <sharedItems containsSemiMixedTypes="0" containsString="0" containsNumber="1" containsInteger="1" minValue="1" maxValue="1"/>
    </cacheField>
    <cacheField name="Sum$ - Meter Material" numFmtId="0">
      <sharedItems containsSemiMixedTypes="0" containsString="0" containsNumber="1" containsInteger="1" minValue="0" maxValue="0"/>
    </cacheField>
    <cacheField name="Sum$ - Meter Matl + OHs" numFmtId="0">
      <sharedItems containsSemiMixedTypes="0" containsString="0" containsNumber="1" containsInteger="1" minValue="0" maxValue="0"/>
    </cacheField>
    <cacheField name="Structure" numFmtId="0">
      <sharedItems/>
    </cacheField>
    <cacheField name="#Phases" numFmtId="0">
      <sharedItems/>
    </cacheField>
    <cacheField name="OHUG_DISTRIBUTION" numFmtId="0">
      <sharedItems/>
    </cacheField>
    <cacheField name="OHUG_INDICATOR" numFmtId="0">
      <sharedItems/>
    </cacheField>
    <cacheField name="Sales Doc" numFmtId="0">
      <sharedItems/>
    </cacheField>
    <cacheField name="Item"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ss, Mei" refreshedDate="44803.378155555554" createdVersion="6" refreshedVersion="6" minRefreshableVersion="3" recordCount="1460">
  <cacheSource type="worksheet">
    <worksheetSource ref="A3:AJ1463" sheet="LE (R)"/>
  </cacheSource>
  <cacheFields count="36">
    <cacheField name="Type" numFmtId="0">
      <sharedItems containsBlank="1" count="4">
        <s v="OH"/>
        <s v="UG"/>
        <s v="Plat"/>
        <m/>
      </sharedItems>
    </cacheField>
    <cacheField name="SVCC Year" numFmtId="0">
      <sharedItems containsString="0" containsBlank="1" containsNumber="1" containsInteger="1" minValue="2020" maxValue="2021" count="3">
        <n v="2021"/>
        <n v="2020"/>
        <m/>
      </sharedItems>
    </cacheField>
    <cacheField name="INCLUDED" numFmtId="0">
      <sharedItems containsBlank="1" count="4">
        <b v="0"/>
        <e v="#N/A"/>
        <b v="1"/>
        <m/>
      </sharedItems>
    </cacheField>
    <cacheField name="Sch 85 Costs" numFmtId="0">
      <sharedItems containsString="0" containsBlank="1" containsNumber="1" minValue="0" maxValue="417299" count="1298">
        <n v="21668"/>
        <n v="10504.09"/>
        <n v="12259.47"/>
        <n v="6519.61"/>
        <n v="14811.11"/>
        <n v="2976.84"/>
        <n v="3039.52"/>
        <n v="5089.93"/>
        <n v="35933.71"/>
        <n v="12218.26"/>
        <n v="13535.66"/>
        <n v="9702.9500000000007"/>
        <n v="5568.68"/>
        <n v="4897.75"/>
        <n v="8087.11"/>
        <n v="1303.25"/>
        <n v="5121.78"/>
        <n v="1013.87"/>
        <n v="970.3"/>
        <n v="6659.69"/>
        <n v="19670.89"/>
        <n v="5332.05"/>
        <n v="6041.93"/>
        <n v="3645.89"/>
        <n v="1828.01"/>
        <n v="10985.95"/>
        <n v="5268.26"/>
        <n v="5744.44"/>
        <n v="2282.7199999999998"/>
        <n v="4318.22"/>
        <n v="9141.6200000000008"/>
        <n v="14010.01"/>
        <n v="6578.68"/>
        <n v="9909.8700000000008"/>
        <n v="11039.42"/>
        <n v="7230.21"/>
        <n v="15143.21"/>
        <n v="13210.46"/>
        <n v="13999.8"/>
        <n v="20324.86"/>
        <n v="12843.77"/>
        <n v="14464.19"/>
        <n v="26676.36"/>
        <n v="14767.04"/>
        <n v="13186.89"/>
        <n v="9770.66"/>
        <n v="23440.65"/>
        <n v="19668.3"/>
        <n v="18081.28"/>
        <n v="13680.21"/>
        <n v="7418.75"/>
        <n v="26630.639999999999"/>
        <n v="17461.71"/>
        <n v="19944.02"/>
        <n v="26562.68"/>
        <n v="13925.07"/>
        <n v="32527.85"/>
        <n v="14939.5"/>
        <n v="105779.2"/>
        <n v="13905.14"/>
        <n v="16019.23"/>
        <n v="17820.009999999998"/>
        <n v="17019.52"/>
        <n v="22024.26"/>
        <n v="12549.29"/>
        <n v="28255.279999999999"/>
        <n v="13566.85"/>
        <n v="14546.36"/>
        <n v="11008.85"/>
        <n v="11943.47"/>
        <n v="28415.62"/>
        <n v="41831.879999999997"/>
        <n v="10608.05"/>
        <n v="13596.04"/>
        <n v="12491"/>
        <n v="15596.37"/>
        <n v="16647.73"/>
        <n v="11298.18"/>
        <n v="9201.6299999999992"/>
        <n v="19889.990000000002"/>
        <n v="5548.13"/>
        <n v="17468.5"/>
        <n v="24147.57"/>
        <n v="12217.11"/>
        <n v="15806.76"/>
        <n v="10948.26"/>
        <n v="8772.56"/>
        <n v="12467.57"/>
        <n v="15088.39"/>
        <n v="17653.59"/>
        <n v="6995.36"/>
        <n v="11806.58"/>
        <n v="17208.28"/>
        <n v="13179.19"/>
        <n v="11432.74"/>
        <n v="48654.48"/>
        <n v="15545.67"/>
        <n v="6602.19"/>
        <n v="39726.14"/>
        <n v="12067.4"/>
        <n v="19261.79"/>
        <n v="12820.76"/>
        <n v="10123.870000000001"/>
        <n v="33914.92"/>
        <n v="18381"/>
        <n v="22073.18"/>
        <n v="18914.900000000001"/>
        <n v="12647.85"/>
        <n v="11430.87"/>
        <n v="17862.89"/>
        <n v="11457"/>
        <n v="16674.439999999999"/>
        <n v="12218.15"/>
        <n v="12800.22"/>
        <n v="11176.77"/>
        <n v="10919.79"/>
        <n v="13146.72"/>
        <n v="25670.76"/>
        <n v="2325.87"/>
        <n v="19421.12"/>
        <n v="11052.61"/>
        <n v="15015.33"/>
        <n v="6298.75"/>
        <n v="35296.19"/>
        <n v="16604.91"/>
        <n v="19153.900000000001"/>
        <n v="17824.080000000002"/>
        <n v="17140.45"/>
        <n v="38438.620000000003"/>
        <n v="14598.81"/>
        <n v="7677.79"/>
        <n v="79330.850000000006"/>
        <n v="29076.03"/>
        <n v="15910.44"/>
        <n v="12339.27"/>
        <n v="10828.17"/>
        <n v="17676.41"/>
        <n v="13401.48"/>
        <n v="8221.24"/>
        <n v="33228.33"/>
        <n v="10370.200000000001"/>
        <n v="24944.6"/>
        <n v="10283.48"/>
        <n v="21556.51"/>
        <n v="12321.97"/>
        <n v="15414.39"/>
        <n v="13989.62"/>
        <n v="29640.52"/>
        <n v="20580.580000000002"/>
        <n v="59559.53"/>
        <n v="15980.38"/>
        <n v="25764.66"/>
        <n v="14414.49"/>
        <n v="33035.26"/>
        <n v="18235.63"/>
        <n v="22156.99"/>
        <n v="9575.82"/>
        <n v="2630.58"/>
        <n v="8905.0300000000007"/>
        <n v="15288.82"/>
        <n v="30076.22"/>
        <n v="9337.48"/>
        <n v="12905.59"/>
        <n v="11935.86"/>
        <n v="14480.29"/>
        <n v="15932.62"/>
        <n v="9940.09"/>
        <n v="10809.02"/>
        <n v="20369.57"/>
        <n v="19325.32"/>
        <n v="13035.86"/>
        <n v="16356.25"/>
        <n v="10352.540000000001"/>
        <n v="16777.939999999999"/>
        <n v="24541.1"/>
        <n v="14515.33"/>
        <n v="16186.3"/>
        <n v="12744.33"/>
        <n v="12618.94"/>
        <n v="16937.34"/>
        <n v="15667.63"/>
        <n v="9368.41"/>
        <n v="15325"/>
        <n v="12241.04"/>
        <n v="4335.2700000000004"/>
        <n v="10508.01"/>
        <n v="9561.32"/>
        <n v="14827.44"/>
        <n v="10333.52"/>
        <n v="12323.67"/>
        <n v="11564.69"/>
        <n v="26048.77"/>
        <n v="2290.29"/>
        <n v="12647.36"/>
        <n v="11948.87"/>
        <n v="9008.18"/>
        <n v="23773.82"/>
        <n v="32464.48"/>
        <n v="12143.28"/>
        <n v="4955.05"/>
        <n v="13114.4"/>
        <n v="10096.31"/>
        <n v="12468.61"/>
        <n v="16272.82"/>
        <n v="13160.52"/>
        <n v="13219.41"/>
        <n v="39157.03"/>
        <n v="13112.63"/>
        <n v="15599.37"/>
        <n v="14443.65"/>
        <n v="8809.9599999999991"/>
        <n v="28190.16"/>
        <n v="15829.06"/>
        <n v="14834.94"/>
        <n v="14224.92"/>
        <n v="15813.48"/>
        <n v="14277"/>
        <n v="9466.0499999999993"/>
        <n v="12517.36"/>
        <n v="15373.15"/>
        <n v="13325.04"/>
        <n v="18564.37"/>
        <n v="11358.44"/>
        <n v="10289.74"/>
        <n v="2282.77"/>
        <n v="40184.22"/>
        <n v="83717.7"/>
        <n v="12739.45"/>
        <n v="19988.25"/>
        <n v="18684.990000000002"/>
        <n v="11483.49"/>
        <n v="11656.86"/>
        <n v="11121.99"/>
        <n v="13555.39"/>
        <n v="13780.94"/>
        <n v="14130.84"/>
        <n v="7874.28"/>
        <n v="12449.96"/>
        <n v="14836.16"/>
        <n v="10512.61"/>
        <n v="2050.7600000000002"/>
        <n v="9492.39"/>
        <n v="9592.59"/>
        <n v="13718.57"/>
        <n v="15148.91"/>
        <n v="12402.16"/>
        <n v="13848.9"/>
        <n v="10274.11"/>
        <n v="12009.41"/>
        <n v="14736.68"/>
        <n v="10221.9"/>
        <n v="10948.35"/>
        <n v="12098.07"/>
        <n v="13815.15"/>
        <n v="16089.75"/>
        <n v="9385.99"/>
        <n v="15586.6"/>
        <n v="9444.7000000000007"/>
        <n v="11596.37"/>
        <n v="12499.37"/>
        <n v="12838.44"/>
        <n v="14479.93"/>
        <n v="11230.41"/>
        <n v="5572.94"/>
        <n v="8294.34"/>
        <n v="7435.62"/>
        <n v="11947.3"/>
        <n v="11609.83"/>
        <n v="9527.74"/>
        <n v="9989.59"/>
        <n v="13767.33"/>
        <n v="11207.56"/>
        <n v="9520.31"/>
        <n v="10736.29"/>
        <n v="6949.2"/>
        <n v="45983.72"/>
        <n v="13343.47"/>
        <n v="8375.85"/>
        <n v="25601.200000000001"/>
        <n v="34989.31"/>
        <n v="10078.41"/>
        <n v="9353.43"/>
        <n v="13075.26"/>
        <n v="9762.86"/>
        <n v="9941.91"/>
        <n v="18388.830000000002"/>
        <n v="16196.76"/>
        <n v="11974.14"/>
        <n v="8817.93"/>
        <n v="11242.32"/>
        <n v="13946.46"/>
        <n v="2815.4"/>
        <n v="13850.11"/>
        <n v="12823.72"/>
        <n v="30786.57"/>
        <n v="11848.68"/>
        <n v="12423.99"/>
        <n v="13580.07"/>
        <n v="11902.92"/>
        <n v="9605.89"/>
        <n v="10225.15"/>
        <n v="14680.32"/>
        <n v="51003.74"/>
        <n v="14256.09"/>
        <n v="22462.93"/>
        <n v="17506.349999999999"/>
        <n v="11996.74"/>
        <n v="13744.74"/>
        <n v="13286.22"/>
        <n v="3255.02"/>
        <n v="18826.43"/>
        <n v="6725.06"/>
        <n v="8984.24"/>
        <n v="12731.71"/>
        <n v="12890.27"/>
        <n v="16908.52"/>
        <n v="17674.78"/>
        <n v="8390.02"/>
        <n v="16150.61"/>
        <n v="14498.98"/>
        <n v="6720.37"/>
        <n v="5210.18"/>
        <n v="14826.01"/>
        <n v="13639.92"/>
        <n v="11008.74"/>
        <n v="72397.460000000006"/>
        <n v="12413.48"/>
        <n v="11916.34"/>
        <n v="12007.4"/>
        <n v="2082.13"/>
        <n v="12542.03"/>
        <n v="15270.46"/>
        <n v="11863.7"/>
        <n v="11508.52"/>
        <n v="13270.64"/>
        <n v="1164.6600000000001"/>
        <n v="13421.54"/>
        <n v="17375.939999999999"/>
        <n v="13604.58"/>
        <n v="17506.13"/>
        <n v="11958.71"/>
        <n v="13183.29"/>
        <n v="12989.36"/>
        <n v="9407.83"/>
        <n v="12371.64"/>
        <n v="44050.61"/>
        <n v="12742.39"/>
        <n v="10147.129999999999"/>
        <n v="11303.89"/>
        <n v="15527.36"/>
        <n v="13988.11"/>
        <n v="11451.62"/>
        <n v="14026.6"/>
        <n v="14859.28"/>
        <n v="9666.84"/>
        <n v="10838.42"/>
        <n v="12715.11"/>
        <n v="20825.830000000002"/>
        <n v="11270.9"/>
        <n v="11137.92"/>
        <n v="10041.08"/>
        <n v="9820.0499999999993"/>
        <n v="13849.67"/>
        <n v="10241.86"/>
        <n v="5995.27"/>
        <n v="9504.59"/>
        <n v="8911.67"/>
        <n v="9509.82"/>
        <n v="10651.91"/>
        <n v="6797.89"/>
        <n v="2089.9899999999998"/>
        <n v="9410.9699999999993"/>
        <n v="11866.94"/>
        <n v="14530.76"/>
        <n v="10573.97"/>
        <n v="11101.66"/>
        <n v="10398.94"/>
        <n v="22190.51"/>
        <n v="24778.07"/>
        <n v="6906.78"/>
        <n v="11004.66"/>
        <n v="12019.93"/>
        <n v="9251.0499999999993"/>
        <n v="8214.4599999999991"/>
        <n v="11345.56"/>
        <n v="5653.73"/>
        <n v="3705.48"/>
        <n v="9098.9599999999991"/>
        <n v="9050.14"/>
        <n v="14483.87"/>
        <n v="9259.2199999999993"/>
        <n v="8810.6299999999992"/>
        <n v="15754.73"/>
        <n v="11714.64"/>
        <n v="11170.16"/>
        <n v="16455.12"/>
        <n v="9953.33"/>
        <n v="8447.44"/>
        <n v="16494.169999999998"/>
        <n v="12146.66"/>
        <n v="4781.42"/>
        <n v="14335.5"/>
        <n v="14044.6"/>
        <n v="8376.36"/>
        <n v="10650.54"/>
        <n v="4203.37"/>
        <n v="9946.49"/>
        <n v="11629.86"/>
        <n v="12156.48"/>
        <n v="7679.7"/>
        <n v="11622.02"/>
        <n v="11233.08"/>
        <n v="27856.78"/>
        <n v="10681.97"/>
        <n v="13741.08"/>
        <n v="15962.03"/>
        <n v="11912.53"/>
        <n v="12536.8"/>
        <n v="9798.2900000000009"/>
        <n v="9675.4500000000007"/>
        <n v="5548.38"/>
        <n v="11414.11"/>
        <n v="26778.7"/>
        <n v="18239.45"/>
        <n v="10932.35"/>
        <n v="13784.29"/>
        <n v="4999.3500000000004"/>
        <n v="9232.9"/>
        <n v="9123.31"/>
        <n v="6232.65"/>
        <n v="21595.58"/>
        <n v="10714.28"/>
        <n v="15849.75"/>
        <n v="40332.22"/>
        <n v="18875.59"/>
        <n v="77646.28"/>
        <n v="111356.58"/>
        <n v="81740.88"/>
        <n v="33277.769999999997"/>
        <n v="38287.370000000003"/>
        <n v="47139.16"/>
        <n v="28259.67"/>
        <n v="15910.8"/>
        <n v="39047.35"/>
        <n v="48526.42"/>
        <n v="135642.59"/>
        <n v="88786.63"/>
        <n v="86546.69"/>
        <n v="25629.84"/>
        <n v="357263.18"/>
        <n v="133243.75"/>
        <n v="96739.45"/>
        <n v="153972.07999999999"/>
        <n v="33659.4"/>
        <n v="208197.63"/>
        <n v="53378.91"/>
        <n v="141062.16"/>
        <n v="32388.73"/>
        <n v="10810.45"/>
        <n v="38823.24"/>
        <n v="28877.53"/>
        <n v="47981.27"/>
        <n v="94194.38"/>
        <n v="28421.56"/>
        <n v="97458.18"/>
        <n v="205505.69"/>
        <n v="61170.45"/>
        <n v="31827.66"/>
        <n v="95898.67"/>
        <n v="253921.54"/>
        <n v="39561.47"/>
        <n v="149585.89000000001"/>
        <n v="21527.13"/>
        <n v="130318.51"/>
        <n v="40180.14"/>
        <n v="16005.89"/>
        <n v="23963.1"/>
        <n v="24362.6"/>
        <n v="29268.76"/>
        <n v="25325.81"/>
        <n v="143981.84"/>
        <n v="32227.52"/>
        <n v="108996.78"/>
        <n v="299165.93"/>
        <n v="141557.43"/>
        <n v="2084.34"/>
        <n v="380393.42"/>
        <n v="127210.87"/>
        <n v="40363.43"/>
        <n v="18245.259999999998"/>
        <n v="166170.29999999999"/>
        <n v="64460.83"/>
        <n v="23262.68"/>
        <n v="22361.74"/>
        <n v="15996.46"/>
        <n v="108204.26"/>
        <n v="39830.71"/>
        <n v="417298.31"/>
        <n v="109677.47"/>
        <n v="258673.86"/>
        <n v="24552.21"/>
        <n v="51766.44"/>
        <n v="39254.97"/>
        <n v="37128.19"/>
        <n v="80924.63"/>
        <n v="64402.32"/>
        <n v="65193.69"/>
        <n v="55356.83"/>
        <n v="151271.54"/>
        <n v="29518.89"/>
        <n v="146306.85999999999"/>
        <n v="61702.81"/>
        <n v="98534.1"/>
        <n v="116572.6"/>
        <n v="77424.820000000007"/>
        <n v="85639.360000000001"/>
        <n v="66383.199999999997"/>
        <n v="30506.3"/>
        <n v="44040.58"/>
        <n v="44032.32"/>
        <n v="59425.06"/>
        <n v="87967.58"/>
        <n v="31221.439999999999"/>
        <n v="28878.95"/>
        <n v="274591.35999999999"/>
        <n v="14056.92"/>
        <n v="44728.98"/>
        <n v="198677.48"/>
        <n v="55681.120000000003"/>
        <n v="47913.11"/>
        <n v="110731.75"/>
        <n v="132936.98000000001"/>
        <n v="16654.810000000001"/>
        <n v="34289.279999999999"/>
        <n v="147445.70000000001"/>
        <n v="48437.67"/>
        <n v="51501.75"/>
        <n v="179498.3"/>
        <n v="290309.56"/>
        <n v="1814.33"/>
        <n v="97664.320000000007"/>
        <n v="59124.5"/>
        <n v="56947.25"/>
        <n v="19594.04"/>
        <n v="218114.78"/>
        <n v="35134.639999999999"/>
        <n v="22235.040000000001"/>
        <n v="15758.12"/>
        <n v="80340.72"/>
        <n v="105867.5"/>
        <n v="27349.31"/>
        <n v="16755.87"/>
        <n v="25134.11"/>
        <n v="51672.160000000003"/>
        <n v="67919.27"/>
        <n v="28803.34"/>
        <n v="399434.78"/>
        <n v="164841.88"/>
        <n v="3300.57"/>
        <n v="159582.5"/>
        <n v="52701.69"/>
        <n v="174192.57"/>
        <n v="174900.16"/>
        <n v="24867.72"/>
        <n v="81328.61"/>
        <n v="26246.27"/>
        <n v="60804.76"/>
        <n v="30105.86"/>
        <n v="16729.669999999998"/>
        <n v="92973.66"/>
        <n v="38492.53"/>
        <n v="108943.13"/>
        <n v="82040.72"/>
        <n v="50438.26"/>
        <n v="288351.52"/>
        <n v="23827.05"/>
        <n v="58968.12"/>
        <n v="25727.200000000001"/>
        <n v="80368.320000000007"/>
        <n v="19760.27"/>
        <n v="32674.82"/>
        <n v="43257.33"/>
        <n v="16314.47"/>
        <n v="4355.3900000000003"/>
        <n v="43892.75"/>
        <n v="27300.63"/>
        <n v="88419.81"/>
        <n v="187792.8"/>
        <n v="12186.84"/>
        <n v="3036.2"/>
        <n v="61068.71"/>
        <n v="25824.79"/>
        <n v="18529.98"/>
        <n v="40282.370000000003"/>
        <n v="39118.42"/>
        <n v="31006.57"/>
        <n v="63229.37"/>
        <n v="30796.63"/>
        <n v="4397.47"/>
        <n v="108364.19"/>
        <n v="23920.77"/>
        <n v="6944.01"/>
        <n v="33111"/>
        <n v="2639.62"/>
        <n v="6941.91"/>
        <n v="45257.17"/>
        <n v="17241.080000000002"/>
        <n v="63837.16"/>
        <n v="114673.36"/>
        <n v="9776.36"/>
        <n v="57482.93"/>
        <n v="2285.39"/>
        <n v="115984.44"/>
        <n v="3456.24"/>
        <n v="87809.17"/>
        <n v="120928.8"/>
        <n v="25570.78"/>
        <n v="2074.4299999999998"/>
        <n v="77548.539999999994"/>
        <n v="20634.43"/>
        <n v="44375.71"/>
        <n v="36053.86"/>
        <n v="78289.7"/>
        <n v="158542.73000000001"/>
        <n v="78832.47"/>
        <n v="2444.33"/>
        <n v="96939.87"/>
        <n v="64891.57"/>
        <n v="25588.65"/>
        <n v="27475.01"/>
        <n v="9361.1299999999992"/>
        <n v="7281.27"/>
        <n v="130683.34"/>
        <n v="84786.74"/>
        <n v="9213.9699999999993"/>
        <n v="1217.1500000000001"/>
        <n v="90769.02"/>
        <n v="2050.54"/>
        <n v="52961.64"/>
        <n v="9166.99"/>
        <n v="90182.53"/>
        <n v="0"/>
        <n v="4583.42"/>
        <n v="20364.71"/>
        <n v="10148.379999999999"/>
        <n v="36930.370000000003"/>
        <n v="64115.22"/>
        <n v="7662.93"/>
        <n v="20660.79"/>
        <n v="1961.85"/>
        <n v="4456.04"/>
        <n v="3566.2"/>
        <n v="23210.81"/>
        <n v="4677.29"/>
        <n v="6182.57"/>
        <n v="25447.87"/>
        <n v="23961.19"/>
        <m/>
        <n v="1962" u="1"/>
        <n v="25326" u="1"/>
        <n v="6944" u="1"/>
        <n v="32228" u="1"/>
        <n v="9667" u="1"/>
        <n v="10124" u="1"/>
        <n v="135643" u="1"/>
        <n v="399435" u="1"/>
        <n v="28415" u="1"/>
        <n v="64402" u="1"/>
        <n v="12157" u="1"/>
        <n v="198678" u="1"/>
        <n v="15088" u="1"/>
        <n v="13402" u="1"/>
        <n v="15813" u="1"/>
        <n v="18236" u="1"/>
        <n v="7677" u="1"/>
        <n v="7874" u="1"/>
        <n v="9510" u="1"/>
        <n v="29519" u="1"/>
        <n v="3645" u="1"/>
        <n v="15829" u="1"/>
        <n v="3255" u="1"/>
        <n v="63837" u="1"/>
        <n v="51672" u="1"/>
        <n v="2085" u="1"/>
        <n v="39255" u="1"/>
        <n v="59425" u="1"/>
        <n v="6519" u="1"/>
        <n v="11622" u="1"/>
        <n v="13639" u="1"/>
        <n v="11102" u="1"/>
        <n v="3456" u="1"/>
        <n v="11039" u="1"/>
        <n v="12536" u="1"/>
        <n v="16756" u="1"/>
        <n v="8087" u="1"/>
        <n v="80924" u="1"/>
        <n v="11433" u="1"/>
        <n v="8376" u="1"/>
        <n v="77647" u="1"/>
        <n v="13781" u="1"/>
        <n v="143982" u="1"/>
        <n v="29268" u="1"/>
        <n v="31222" u="1"/>
        <n v="166170" u="1"/>
        <n v="10078" u="1"/>
        <n v="15546" u="1"/>
        <n v="2290" u="1"/>
        <n v="8912" u="1"/>
        <n v="14443" u="1"/>
        <n v="9369" u="1"/>
        <n v="24541" u="1"/>
        <n v="14837" u="1"/>
        <n v="9763" u="1"/>
        <n v="28260" u="1"/>
        <n v="205506" u="1"/>
        <n v="11008" u="1"/>
        <n v="26779" u="1"/>
        <n v="16019" u="1"/>
        <n v="38439" u="1"/>
        <n v="15373" u="1"/>
        <n v="4203" u="1"/>
        <n v="9259" u="1"/>
        <n v="32389" u="1"/>
        <n v="218115" u="1"/>
        <n v="10504" u="1"/>
        <n v="61068" u="1"/>
        <n v="96940" u="1"/>
        <n v="20634" u="1"/>
        <n v="19594" u="1"/>
        <n v="9338" u="1"/>
        <n v="8818" u="1"/>
        <n v="18239" u="1"/>
        <n v="44050" u="1"/>
        <n v="253921" u="1"/>
        <n v="13183" u="1"/>
        <n v="12143" u="1"/>
        <n v="9606" u="1"/>
        <n v="53379" u="1"/>
        <n v="47139" u="1"/>
        <n v="6299" u="1"/>
        <n v="9354" u="1"/>
        <n v="48526" u="1"/>
        <n v="40332" u="1"/>
        <n v="13325" u="1"/>
        <n v="12742" u="1"/>
        <n v="13719" u="1"/>
        <n v="5653" u="1"/>
        <n v="18082" u="1"/>
        <n v="22463" u="1"/>
        <n v="23440" u="1"/>
        <n v="12821" u="1"/>
        <n v="10284" u="1"/>
        <n v="19154" u="1"/>
        <n v="299166" u="1"/>
        <n v="109678" u="1"/>
        <n v="36930" u="1"/>
        <n v="90769" u="1"/>
        <n v="9386" u="1"/>
        <n v="78290" u="1"/>
        <n v="12648" u="1"/>
        <n v="2444" u="1"/>
        <n v="9528" u="1"/>
        <n v="9008" u="1"/>
        <n v="32675" u="1"/>
        <n v="48655" u="1"/>
        <n v="15910" u="1"/>
        <n v="27475" u="1"/>
        <n v="115984" u="1"/>
        <n v="11230" u="1"/>
        <n v="26246" u="1"/>
        <n v="39831" u="1"/>
        <n v="14681" u="1"/>
        <n v="61703" u="1"/>
        <n v="59560" u="1"/>
        <n v="17863" u="1"/>
        <n v="38823" u="1"/>
        <n v="6725" u="1"/>
        <n v="28421" u="1"/>
        <n v="20826" u="1"/>
        <n v="9954" u="1"/>
        <n v="13988" u="1"/>
        <n v="13925" u="1"/>
        <n v="26562" u="1"/>
        <n v="4456" u="1"/>
        <n v="27350" u="1"/>
        <n v="10222" u="1"/>
        <n v="14256" u="1"/>
        <n v="16273" u="1"/>
        <n v="14130" u="1"/>
        <n v="19944" u="1"/>
        <n v="9576" u="1"/>
        <n v="33278" u="1"/>
        <n v="83717" u="1"/>
        <n v="2326" u="1"/>
        <n v="17675" u="1"/>
        <n v="105779" u="1"/>
        <n v="14335" u="1"/>
        <n v="13815" u="1"/>
        <n v="97459" u="1"/>
        <n v="8221" u="1"/>
        <n v="35296" u="1"/>
        <n v="57483" u="1"/>
        <n v="16730" u="1"/>
        <n v="9466" u="1"/>
        <n v="30786" u="1"/>
        <n v="127211" u="1"/>
        <n v="380393" u="1"/>
        <n v="15911" u="1"/>
        <n v="13768" u="1"/>
        <n v="9214" u="1"/>
        <n v="14225" u="1"/>
        <n v="7663" u="1"/>
        <n v="22025" u="1"/>
        <n v="31007" u="1"/>
        <n v="2074" u="1"/>
        <n v="15596" u="1"/>
        <n v="17676" u="1"/>
        <n v="12413" u="1"/>
        <n v="5000" u="1"/>
        <n v="8773" u="1"/>
        <n v="36054" u="1"/>
        <n v="13784" u="1"/>
        <n v="4677" u="1"/>
        <n v="12744" u="1"/>
        <n v="132937" u="1"/>
        <n v="9167" u="1"/>
        <n v="33659" u="1"/>
        <n v="12098" u="1"/>
        <n v="13075" u="1"/>
        <n v="45257" u="1"/>
        <n v="3705" u="1"/>
        <n v="59124" u="1"/>
        <n v="18685" u="1"/>
        <n v="16006" u="1"/>
        <n v="11452" u="1"/>
        <n v="16605" u="1"/>
        <n v="10932" u="1"/>
        <n v="5268" u="1"/>
        <n v="34290" u="1"/>
        <n v="12823" u="1"/>
        <n v="81329" u="1"/>
        <n v="9703" u="1"/>
        <n v="15754" u="1"/>
        <n v="17141" u="1"/>
        <n v="7419" u="1"/>
        <n v="11657" u="1"/>
        <n v="2082" u="1"/>
        <n v="10097" u="1"/>
        <n v="10948" u="1"/>
        <n v="13422" u="1"/>
        <n v="44376" u="1"/>
        <n v="12839" u="1"/>
        <n v="77549" u="1"/>
        <n v="146307" u="1"/>
        <n v="6907" u="1"/>
        <n v="9593" u="1"/>
        <n v="11610" u="1"/>
        <n v="149586" u="1"/>
        <n v="18875" u="1"/>
        <n v="12067" u="1"/>
        <n v="27857" u="1"/>
        <n v="31828" u="1"/>
        <n v="11484" u="1"/>
        <n v="2283" u="1"/>
        <n v="14415" u="1"/>
        <n v="11358" u="1"/>
        <n v="9798" u="1"/>
        <n v="77425" u="1"/>
        <n v="20325" u="1"/>
        <n v="18245" u="1"/>
        <n v="4898" u="1"/>
        <n v="13186" u="1"/>
        <n v="2090" u="1"/>
        <n v="12146" u="1"/>
        <n v="37129" u="1"/>
        <n v="12020" u="1"/>
        <n v="10334" u="1"/>
        <n v="33915" u="1"/>
        <n v="108943" u="1"/>
        <n v="11122" u="1"/>
        <n v="12619" u="1"/>
        <n v="9562" u="1"/>
        <n v="13596" u="1"/>
        <n v="4583" u="1"/>
        <n v="13990" u="1"/>
        <n v="6797" u="1"/>
        <n v="25589" u="1"/>
        <n v="94195" u="1"/>
        <n v="13344" u="1"/>
        <n v="40282" u="1"/>
        <n v="12241" u="1"/>
        <n v="11138" u="1"/>
        <n v="51502" u="1"/>
        <n v="2815" u="1"/>
        <n v="28804" u="1"/>
        <n v="18530" u="1"/>
        <n v="11863" u="1"/>
        <n v="35934" u="1"/>
        <n v="33035" u="1"/>
        <n v="10508" u="1"/>
        <n v="1165" u="1"/>
        <n v="21556" u="1"/>
        <n v="10839" u="1"/>
        <n v="15850" u="1"/>
        <n v="357264" u="1"/>
        <n v="11233" u="1"/>
        <n v="11170" u="1"/>
        <n v="13581" u="1"/>
        <n v="19760" u="1"/>
        <n v="34990" u="1"/>
        <n v="15015" u="1"/>
        <n v="9941" u="1"/>
        <n v="11958" u="1"/>
        <n v="52702" u="1"/>
        <n v="30507" u="1"/>
        <n v="13849" u="1"/>
        <n v="14826" u="1"/>
        <n v="16197" u="1"/>
        <n v="4355" u="1"/>
        <n v="5332" u="1"/>
        <n v="63229" u="1"/>
        <n v="11974" u="1"/>
        <n v="26631" u="1"/>
        <n v="11848" u="1"/>
        <n v="24362" u="1"/>
        <n v="17208" u="1"/>
        <n v="6183" u="1"/>
        <n v="10225" u="1"/>
        <n v="47913" u="1"/>
        <n v="7680" u="1"/>
        <n v="13219" u="1"/>
        <n v="120929" u="1"/>
        <n v="10682" u="1"/>
        <n v="17019" u="1"/>
        <n v="11596" u="1"/>
        <n v="23921" u="1"/>
        <n v="2051" u="1"/>
        <n v="14464" u="1"/>
        <n v="9910" u="1"/>
        <n v="7231" u="1"/>
        <n v="274591" u="1"/>
        <n v="12715" u="1"/>
        <n v="72397" u="1"/>
        <n v="1303" u="1"/>
        <n v="79331" u="1"/>
        <n v="23827" u="1"/>
        <n v="14480" u="1"/>
        <n v="417299" u="1"/>
        <n v="11943" u="1"/>
        <n v="20581" u="1"/>
        <n v="80340" u="1"/>
        <n v="24552" u="1"/>
        <n v="17461" u="1"/>
        <n v="14811" u="1"/>
        <n v="7436" u="1"/>
        <n v="10714" u="1"/>
        <n v="88787" u="1"/>
        <n v="22157" u="1"/>
        <n v="10651" u="1"/>
        <n v="33229" u="1"/>
        <n v="11565" u="1"/>
        <n v="15599" u="1"/>
        <n v="12542" u="1"/>
        <n v="51004" u="1"/>
        <n v="9942" u="1"/>
        <n v="10399" u="1"/>
        <n v="3036" u="1"/>
        <n v="21527" u="1"/>
        <n v="14827" u="1"/>
        <n v="17241" u="1"/>
        <n v="9233" u="1"/>
        <n v="64115" u="1"/>
        <n v="141557" u="1"/>
        <n v="10147" u="1"/>
        <n v="24868" u="1"/>
        <n v="19668" u="1"/>
        <n v="18565" u="1"/>
        <n v="3040" u="1"/>
        <n v="11912" u="1"/>
        <n v="108204" u="1"/>
        <n v="10352" u="1"/>
        <n v="50438" u="1"/>
        <n v="85639" u="1"/>
        <n v="10809" u="1"/>
        <n v="2977" u="1"/>
        <n v="16151" u="1"/>
        <n v="5569" u="1"/>
        <n v="111357" u="1"/>
        <n v="78833" u="1"/>
        <n v="15962" u="1"/>
        <n v="133244" u="1"/>
        <n v="14859" u="1"/>
        <n v="12322" u="1"/>
        <n v="16356" u="1"/>
        <n v="32464" u="1"/>
        <n v="10242" u="1"/>
        <n v="12259" u="1"/>
        <n v="47981" u="1"/>
        <n v="9202" u="1"/>
        <n v="22190" u="1"/>
        <n v="141062" u="1"/>
        <n v="13567" u="1"/>
        <n v="39157" u="1"/>
        <n v="9990" u="1"/>
        <n v="12007" u="1"/>
        <n v="16675" u="1"/>
        <n v="11298" u="1"/>
        <n v="12732" u="1"/>
        <n v="9675" u="1"/>
        <n v="10652" u="1"/>
        <n v="90182" u="1"/>
        <n v="15143" u="1"/>
        <n v="19890" u="1"/>
        <n v="55357" u="1"/>
        <n v="52962" u="1"/>
        <n v="6042" u="1"/>
        <n v="10920" u="1"/>
        <n v="16455" u="1"/>
        <n v="32528" u="1"/>
        <n v="13851" u="1"/>
        <n v="10274" u="1"/>
        <n v="96739" u="1"/>
        <n v="39726" u="1"/>
        <n v="110732" u="1"/>
        <n v="10148" u="1"/>
        <n v="14056" u="1"/>
        <n v="13536" u="1"/>
        <n v="17653" u="1"/>
        <n v="88420" u="1"/>
        <n v="12890" u="1"/>
        <n v="10290" u="1"/>
        <n v="23263" u="1"/>
        <n v="13741" u="1"/>
        <n v="15758" u="1"/>
        <n v="9124" u="1"/>
        <n v="43257" u="1"/>
        <n v="6578" u="1"/>
        <n v="13946" u="1"/>
        <n v="12906" u="1"/>
        <n v="5995" u="1"/>
        <n v="11346" u="1"/>
        <n v="81741" u="1"/>
        <n v="4955" u="1"/>
        <n v="51767" u="1"/>
        <n v="10574" u="1"/>
        <n v="65193" u="1"/>
        <n v="30796" u="1"/>
        <n v="19671" u="1"/>
        <n v="9408" u="1"/>
        <n v="12402" u="1"/>
        <n v="12339" u="1"/>
        <n v="11630" u="1"/>
        <n v="18915" u="1"/>
        <n v="8447" u="1"/>
        <n v="9361" u="1"/>
        <n v="20365" u="1"/>
        <n v="19325" u="1"/>
        <n v="19262" u="1"/>
        <n v="24147" u="1"/>
        <n v="4782" u="1"/>
        <n v="290309" u="1"/>
        <n v="12371" u="1"/>
        <n v="6996" u="1"/>
        <n v="10811" u="1"/>
        <n v="9771" u="1"/>
        <n v="9251" u="1"/>
        <n v="16090" u="1"/>
        <n v="14530" u="1"/>
        <n v="24778" u="1"/>
        <n v="14010" u="1"/>
        <n v="12450" u="1"/>
        <n v="21595" u="1"/>
        <n v="10370" u="1"/>
        <n v="11867" u="1"/>
        <n v="8810" u="1"/>
        <n v="12844" u="1"/>
        <n v="12324" u="1"/>
        <n v="43892" u="1"/>
        <n v="19988" u="1"/>
        <n v="15586" u="1"/>
        <n v="14546" u="1"/>
        <n v="15980" u="1"/>
        <n v="14940" u="1"/>
        <n v="19421" u="1"/>
        <n v="6232" u="1"/>
        <n v="6949" u="1"/>
        <n v="27300" u="1"/>
        <n v="15271" u="1"/>
        <n v="1014" u="1"/>
        <n v="14499" u="1"/>
        <n v="16648" u="1"/>
        <n v="15996" u="1"/>
        <n v="8905" u="1"/>
        <n v="25630" u="1"/>
        <n v="15933" u="1"/>
        <n v="40364" u="1"/>
        <n v="2631" u="1"/>
        <n v="15807" u="1"/>
        <n v="13270" u="1"/>
        <n v="14767" u="1"/>
        <n v="55681" u="1"/>
        <n v="8984" u="1"/>
        <n v="92974" u="1"/>
        <n v="80368" u="1"/>
        <n v="13286" u="1"/>
        <n v="13680" u="1"/>
        <n v="30106" u="1"/>
        <n v="35134" u="1"/>
        <n v="9520" u="1"/>
        <n v="86547" u="1"/>
        <n v="8811" u="1"/>
        <n v="10828" u="1"/>
        <n v="9142" u="1"/>
        <n v="13113" u="1"/>
        <n v="23961" u="1"/>
        <n v="87809" u="1"/>
        <n v="5090" u="1"/>
        <n v="10513" u="1"/>
        <n v="12010" u="1"/>
        <n v="14027" u="1"/>
        <n v="14484" u="1"/>
        <n v="11947" u="1"/>
        <n v="17469" u="1"/>
        <n v="5744" u="1"/>
        <n v="38287" u="1"/>
        <n v="6721" u="1"/>
        <n v="16186" u="1"/>
        <n v="153972" u="1"/>
        <n v="28878" u="1"/>
        <n v="10986" u="1"/>
        <n v="174900" u="1"/>
        <n v="15414" u="1"/>
        <n v="9820" u="1"/>
        <n v="84787" u="1"/>
        <n v="288352" u="1"/>
        <n v="30076" u="1"/>
        <n v="10608" u="1"/>
        <n v="6603" u="1"/>
        <n v="9505" u="1"/>
        <n v="12499" u="1"/>
        <n v="14516" u="1"/>
        <n v="25727" u="1"/>
        <n v="3301" u="1"/>
        <n v="11916" u="1"/>
        <n v="25601" u="1"/>
        <n v="40180" u="1"/>
        <n v="4397" u="1"/>
        <n v="66384" u="1"/>
        <n v="13161" u="1"/>
        <n v="10041" u="1"/>
        <n v="28879" u="1"/>
        <n v="61170" u="1"/>
        <n v="56947" u="1"/>
        <n v="25570" u="1"/>
        <n v="108364" u="1"/>
        <n v="48438" u="1"/>
        <n v="17376" u="1"/>
        <n v="20370" u="1"/>
        <n v="11806" u="1"/>
        <n v="6942" u="1"/>
        <n v="14737" u="1"/>
        <n v="5122" u="1"/>
        <n v="13114" u="1"/>
        <n v="23963" u="1"/>
        <n v="23774" u="1"/>
        <n v="12468" u="1"/>
        <n v="9411" u="1"/>
        <n v="16494" u="1"/>
        <n v="108997" u="1"/>
        <n v="98534" u="1"/>
        <n v="16778" u="1"/>
        <n v="14044" u="1"/>
        <n v="39048" u="1"/>
        <n v="9947" u="1"/>
        <n v="7281" u="1"/>
        <n v="1217" u="1"/>
        <n v="208197" u="1"/>
        <n v="15289" u="1"/>
        <n v="22073" u="1"/>
        <n v="18827" u="1"/>
        <n v="64892" u="1"/>
        <n v="114673" u="1"/>
        <n v="40184" u="1"/>
        <n v="11271" u="1"/>
        <n v="8214" u="1"/>
        <n v="45983" u="1"/>
        <n v="13745" u="1"/>
        <n v="11208" u="1"/>
        <n v="130684" u="1"/>
        <n v="13556" u="1"/>
        <n v="13036" u="1"/>
        <n v="58968" u="1"/>
        <n v="16937" u="1"/>
        <n v="147445" u="1"/>
        <n v="164842" u="1"/>
        <n v="5548" u="1"/>
        <n v="12989" u="1"/>
        <n v="12469" u="1"/>
        <n v="11949" u="1"/>
        <n v="2285" u="1"/>
        <n v="12800" u="1"/>
        <n v="16314" u="1"/>
        <n v="12217" u="1"/>
        <n v="6659" u="1"/>
        <n v="11177" u="1"/>
        <n v="15668" u="1"/>
        <n v="17820" u="1"/>
        <n v="4319" u="1"/>
        <n v="158543" u="1"/>
        <n v="25825" u="1"/>
        <n v="11508" u="1"/>
        <n v="16654" u="1"/>
        <n v="26676" u="1"/>
        <n v="44032" u="1"/>
        <n v="10736" u="1"/>
        <n v="187792" u="1"/>
        <n v="13210" u="1"/>
        <n v="13147" u="1"/>
        <n v="13604" u="1"/>
        <n v="95898" u="1"/>
        <n v="116573" u="1"/>
        <n v="1814" u="1"/>
        <n v="4335" u="1"/>
        <n v="12517" u="1"/>
        <n v="11997" u="1"/>
        <n v="11414" u="1"/>
        <n v="17506" u="1"/>
        <n v="25448" u="1"/>
        <n v="8294" u="1"/>
        <n v="97665" u="1"/>
        <n v="28190" u="1"/>
        <n v="13179" u="1"/>
        <n v="24944" u="1"/>
        <n v="39118" u="1"/>
        <n v="15527" u="1"/>
        <n v="11430" u="1"/>
        <n v="29640" u="1"/>
        <n v="18389" u="1"/>
        <n v="11304" u="1"/>
        <n v="23211" u="1"/>
        <n v="12218" u="1"/>
        <n v="15149" u="1"/>
        <n v="130318" u="1"/>
        <n v="16908" u="1"/>
        <n v="12549" u="1"/>
        <n v="44729" u="1"/>
        <n v="11903" u="1"/>
        <n v="174193" u="1"/>
        <n v="25134" u="1"/>
        <n v="39561" u="1"/>
        <n v="67919" u="1"/>
        <n v="9051" u="1"/>
        <n v="11005" u="1"/>
        <n v="9445" u="1"/>
        <n v="25670" u="1"/>
        <n v="5210" u="1"/>
        <n v="22235" u="1"/>
        <n v="12187" u="1"/>
        <n v="14598" u="1"/>
        <n v="25765" u="1"/>
        <n v="82041" u="1"/>
        <n v="2640" u="1"/>
        <n v="28255" u="1"/>
        <n v="41832" u="1"/>
        <n v="26049" u="1"/>
        <n v="105868" u="1"/>
        <n v="5549" u="1"/>
        <n v="179498" u="1"/>
        <n v="60805" u="1"/>
        <n v="13905" u="1"/>
        <n v="38492" u="1"/>
        <n v="87968" u="1"/>
        <n v="64461" u="1"/>
        <n v="22362" u="1"/>
        <n v="11242" u="1"/>
        <n v="12739" u="1"/>
        <n v="12219" u="1"/>
        <n v="9099" u="1"/>
        <n v="159583" u="1"/>
        <n v="11053" u="1"/>
        <n v="17824" u="1"/>
        <n v="9493" u="1"/>
        <n v="970" u="1"/>
        <n v="8390" u="1"/>
        <n v="12424" u="1"/>
        <n v="14835" u="1"/>
        <n v="1828" u="1"/>
        <n v="11715" u="1"/>
        <n v="14000" u="1"/>
        <n v="20661" u="1"/>
        <n v="258674" u="1"/>
        <n v="9777" u="1"/>
        <n v="44041" u="1"/>
        <n v="29076" u="1"/>
        <n v="151271" u="1"/>
        <n v="5573" u="1"/>
        <n v="3566" u="1"/>
        <n v="11936" u="1"/>
      </sharedItems>
    </cacheField>
    <cacheField name="Per Foot Sch 85 Costs" numFmtId="0">
      <sharedItems containsString="0" containsBlank="1" containsNumber="1" containsInteger="1" minValue="0" maxValue="1399"/>
    </cacheField>
    <cacheField name="Exclusions-PreCap_Permit" numFmtId="0">
      <sharedItems containsString="0" containsBlank="1" containsNumber="1" containsInteger="1" minValue="-2482" maxValue="83808"/>
    </cacheField>
    <cacheField name="Sum of Total Order Costs" numFmtId="0">
      <sharedItems containsString="0" containsBlank="1" containsNumber="1" containsInteger="1" minValue="0" maxValue="464982"/>
    </cacheField>
    <cacheField name="Billed Footage" numFmtId="0">
      <sharedItems containsString="0" containsBlank="1" containsNumber="1" containsInteger="1" minValue="0" maxValue="9842"/>
    </cacheField>
    <cacheField name="Order" numFmtId="0">
      <sharedItems containsBlank="1" containsMixedTypes="1" containsNumber="1" containsInteger="1" minValue="105094110" maxValue="105097027"/>
    </cacheField>
    <cacheField name="Description" numFmtId="0">
      <sharedItems containsBlank="1"/>
    </cacheField>
    <cacheField name="Order Type" numFmtId="0">
      <sharedItems containsBlank="1"/>
    </cacheField>
    <cacheField name="MAT" numFmtId="0">
      <sharedItems containsBlank="1" count="7">
        <s v="OL1"/>
        <s v="OHS"/>
        <s v="UL1"/>
        <s v="UGS"/>
        <s v="UP1"/>
        <s v="UP3"/>
        <m/>
      </sharedItems>
    </cacheField>
    <cacheField name="SVCC Date" numFmtId="0">
      <sharedItems containsNonDate="0" containsDate="1" containsString="0" containsBlank="1" minDate="2020-07-01T00:00:00" maxDate="2021-07-01T00:00:00"/>
    </cacheField>
    <cacheField name="TECO Date" numFmtId="0">
      <sharedItems containsNonDate="0" containsDate="1" containsString="0" containsBlank="1" minDate="2020-10-04T00:00:00" maxDate="2021-11-05T00:00:00"/>
    </cacheField>
    <cacheField name="CLSD Date" numFmtId="0">
      <sharedItems containsNonDate="0" containsDate="1" containsString="0" containsBlank="1" minDate="2021-01-05T00:00:00" maxDate="2021-11-05T00:00:00"/>
    </cacheField>
    <cacheField name="Tax Jurisdiction" numFmtId="0">
      <sharedItems containsBlank="1"/>
    </cacheField>
    <cacheField name="MAT Description" numFmtId="0">
      <sharedItems containsBlank="1"/>
    </cacheField>
    <cacheField name="WBS Element" numFmtId="0">
      <sharedItems containsBlank="1"/>
    </cacheField>
    <cacheField name="WBS Description" numFmtId="0">
      <sharedItems containsBlank="1"/>
    </cacheField>
    <cacheField name="Sum$ - Total Order costs" numFmtId="0">
      <sharedItems containsString="0" containsBlank="1" containsNumber="1" minValue="-4370.17" maxValue="50008.72"/>
    </cacheField>
    <cacheField name="Sum$ - Contributions" numFmtId="0">
      <sharedItems containsString="0" containsBlank="1" containsNumber="1" minValue="-50008.72" maxValue="3.99"/>
    </cacheField>
    <cacheField name="Net = Total - Contributions" numFmtId="0">
      <sharedItems containsString="0" containsBlank="1" containsNumber="1" minValue="-4370.17" maxValue="11303.44"/>
    </cacheField>
    <cacheField name="Sum$ - Material" numFmtId="0">
      <sharedItems containsString="0" containsBlank="1" containsNumber="1" minValue="-1844.89" maxValue="184741.53"/>
    </cacheField>
    <cacheField name="Sum$ - Svc Provider Labor" numFmtId="0">
      <sharedItems containsString="0" containsBlank="1" containsNumber="1" minValue="0" maxValue="210355.48"/>
    </cacheField>
    <cacheField name="Sum$ - Cont Svcs" numFmtId="0">
      <sharedItems containsString="0" containsBlank="1" containsNumber="1" minValue="0" maxValue="14060.82"/>
    </cacheField>
    <cacheField name="MainWCtr" numFmtId="0">
      <sharedItems containsBlank="1"/>
    </cacheField>
    <cacheField name="Main Workcentr Desc" numFmtId="0">
      <sharedItems containsBlank="1"/>
    </cacheField>
    <cacheField name="Notification" numFmtId="0">
      <sharedItems containsBlank="1"/>
    </cacheField>
    <cacheField name="Count" numFmtId="0">
      <sharedItems containsString="0" containsBlank="1" containsNumber="1" containsInteger="1" minValue="1" maxValue="1"/>
    </cacheField>
    <cacheField name="Sum$ - Xfmr Material" numFmtId="0">
      <sharedItems containsString="0" containsBlank="1" containsNumber="1" minValue="-232.29" maxValue="69301.460000000006"/>
    </cacheField>
    <cacheField name="Sum$ - Xfmr Matl + OHs" numFmtId="0">
      <sharedItems containsString="0" containsBlank="1" containsNumber="1" minValue="-285.72000000000003" maxValue="85240.8"/>
    </cacheField>
    <cacheField name="CircuitFt" numFmtId="0">
      <sharedItems containsString="0" containsBlank="1" containsNumber="1" containsInteger="1" minValue="0" maxValue="5013"/>
    </cacheField>
    <cacheField name="New Meter" numFmtId="0">
      <sharedItems containsNonDate="0" containsString="0" containsBlank="1"/>
    </cacheField>
    <cacheField name="#Phases" numFmtId="0">
      <sharedItems containsBlank="1" containsMixedTypes="1" containsNumber="1" containsInteger="1" minValue="0" maxValue="10"/>
    </cacheField>
    <cacheField name="Sales Doc" numFmtId="0">
      <sharedItems containsBlank="1"/>
    </cacheField>
    <cacheField name="Item"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ass, Mei" refreshedDate="44803.378361111114" createdVersion="4" refreshedVersion="6" minRefreshableVersion="3" recordCount="1460">
  <cacheSource type="worksheet">
    <worksheetSource ref="A1:AJ1461" sheet="LE" r:id="rId2"/>
  </cacheSource>
  <cacheFields count="36">
    <cacheField name="Type" numFmtId="0">
      <sharedItems containsBlank="1"/>
    </cacheField>
    <cacheField name="SVCC Year" numFmtId="0">
      <sharedItems containsString="0" containsBlank="1" containsNumber="1" containsInteger="1" minValue="2015" maxValue="2021" count="6">
        <n v="2021"/>
        <n v="2020"/>
        <m/>
        <n v="2015" u="1"/>
        <n v="2016" u="1"/>
        <n v="2017" u="1"/>
      </sharedItems>
    </cacheField>
    <cacheField name="INCLUDED" numFmtId="0">
      <sharedItems containsBlank="1" containsMixedTypes="1" containsNumber="1" containsInteger="1" minValue="0" maxValue="0" count="7">
        <b v="0"/>
        <e v="#N/A"/>
        <b v="1"/>
        <n v="0"/>
        <m/>
        <s v="Y" u="1"/>
        <s v="N" u="1"/>
      </sharedItems>
    </cacheField>
    <cacheField name="Sch 85 Costs" numFmtId="0">
      <sharedItems containsString="0" containsBlank="1" containsNumber="1" minValue="0" maxValue="417298.30560426245"/>
    </cacheField>
    <cacheField name="Per Foot Sch 85 Costs" numFmtId="0">
      <sharedItems containsString="0" containsBlank="1" containsNumber="1" containsInteger="1" minValue="0" maxValue="1399"/>
    </cacheField>
    <cacheField name="Exclusions-PreCap_Permit" numFmtId="0">
      <sharedItems containsString="0" containsBlank="1" containsNumber="1" minValue="-2482.3575452399618" maxValue="83808.348881671729"/>
    </cacheField>
    <cacheField name="Sum of Total Order Costs" numFmtId="0">
      <sharedItems containsString="0" containsBlank="1" containsNumber="1" minValue="0" maxValue="464981.56"/>
    </cacheField>
    <cacheField name="Billed Footage" numFmtId="0">
      <sharedItems containsString="0" containsBlank="1" containsNumber="1" containsInteger="1" minValue="0" maxValue="9842"/>
    </cacheField>
    <cacheField name="Order" numFmtId="0">
      <sharedItems containsBlank="1" containsMixedTypes="1" containsNumber="1" containsInteger="1" minValue="105094110" maxValue="105097027"/>
    </cacheField>
    <cacheField name="Description" numFmtId="0">
      <sharedItems containsBlank="1"/>
    </cacheField>
    <cacheField name="Order Type" numFmtId="0">
      <sharedItems containsBlank="1"/>
    </cacheField>
    <cacheField name="MAT" numFmtId="0">
      <sharedItems containsBlank="1"/>
    </cacheField>
    <cacheField name="SVCC Date" numFmtId="0">
      <sharedItems containsNonDate="0" containsDate="1" containsString="0" containsBlank="1" minDate="2020-07-01T00:00:00" maxDate="2021-07-01T00:00:00"/>
    </cacheField>
    <cacheField name="TECO Date" numFmtId="0">
      <sharedItems containsNonDate="0" containsDate="1" containsString="0" containsBlank="1" minDate="2020-10-04T00:00:00" maxDate="2021-11-05T00:00:00"/>
    </cacheField>
    <cacheField name="CLSD Date" numFmtId="0">
      <sharedItems containsNonDate="0" containsDate="1" containsString="0" containsBlank="1" minDate="2021-01-05T00:00:00" maxDate="2021-11-05T00:00:00"/>
    </cacheField>
    <cacheField name="Tax Jurisdiction" numFmtId="0">
      <sharedItems containsBlank="1"/>
    </cacheField>
    <cacheField name="MAT Description" numFmtId="0">
      <sharedItems containsBlank="1"/>
    </cacheField>
    <cacheField name="WBS Element" numFmtId="0">
      <sharedItems containsBlank="1"/>
    </cacheField>
    <cacheField name="WBS Description" numFmtId="0">
      <sharedItems containsBlank="1"/>
    </cacheField>
    <cacheField name="Sum$ - Total Order costs" numFmtId="0">
      <sharedItems containsString="0" containsBlank="1" containsNumber="1" minValue="-4370.17" maxValue="50008.72"/>
    </cacheField>
    <cacheField name="Sum$ - Contributions" numFmtId="0">
      <sharedItems containsString="0" containsBlank="1" containsNumber="1" minValue="-50008.72" maxValue="3.99"/>
    </cacheField>
    <cacheField name="Net = Total - Contributions" numFmtId="0">
      <sharedItems containsString="0" containsBlank="1" containsNumber="1" minValue="-4370.17" maxValue="11303.44"/>
    </cacheField>
    <cacheField name="Sum$ - Material" numFmtId="0">
      <sharedItems containsString="0" containsBlank="1" containsNumber="1" minValue="-1844.89" maxValue="184741.53"/>
    </cacheField>
    <cacheField name="Sum$ - Svc Provider Labor" numFmtId="0">
      <sharedItems containsString="0" containsBlank="1" containsNumber="1" minValue="0" maxValue="210355.48"/>
    </cacheField>
    <cacheField name="Sum$ - Cont Svcs" numFmtId="0">
      <sharedItems containsString="0" containsBlank="1" containsNumber="1" minValue="0" maxValue="14060.82"/>
    </cacheField>
    <cacheField name="MainWCtr" numFmtId="0">
      <sharedItems containsBlank="1"/>
    </cacheField>
    <cacheField name="Main Workcentr Desc" numFmtId="0">
      <sharedItems containsBlank="1"/>
    </cacheField>
    <cacheField name="Notification" numFmtId="0">
      <sharedItems containsBlank="1"/>
    </cacheField>
    <cacheField name="Count" numFmtId="0">
      <sharedItems containsString="0" containsBlank="1" containsNumber="1" containsInteger="1" minValue="1" maxValue="1"/>
    </cacheField>
    <cacheField name="Sum$ - Xfmr Material" numFmtId="0">
      <sharedItems containsString="0" containsBlank="1" containsNumber="1" minValue="-232.29" maxValue="69301.460000000006"/>
    </cacheField>
    <cacheField name="Sum$ - Xfmr Matl + OHs" numFmtId="0">
      <sharedItems containsString="0" containsBlank="1" containsNumber="1" minValue="-285.72000000000003" maxValue="85240.8"/>
    </cacheField>
    <cacheField name="CircuitFt" numFmtId="0">
      <sharedItems containsString="0" containsBlank="1" containsNumber="1" containsInteger="1" minValue="0" maxValue="5013"/>
    </cacheField>
    <cacheField name="New Meter" numFmtId="0">
      <sharedItems containsNonDate="0" containsString="0" containsBlank="1"/>
    </cacheField>
    <cacheField name="#Phases" numFmtId="0">
      <sharedItems containsBlank="1" containsMixedTypes="1" containsNumber="1" containsInteger="1" minValue="0" maxValue="10"/>
    </cacheField>
    <cacheField name="Sales Doc" numFmtId="0">
      <sharedItems containsBlank="1"/>
    </cacheField>
    <cacheField name="Item"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15">
  <r>
    <x v="0"/>
    <n v="100"/>
    <e v="#N/A"/>
    <n v="69"/>
    <n v="0"/>
    <n v="0"/>
    <x v="0"/>
    <n v="996.39"/>
    <e v="#N/A"/>
    <n v="69"/>
    <e v="#N/A"/>
    <n v="40"/>
    <n v="0"/>
    <n v="996.39"/>
    <s v="104315235"/>
    <s v="4004E008 9489 HOVEL RD #  SUMAS"/>
    <s v="CEN1"/>
    <s v="OSO"/>
    <n v="44053"/>
    <n v="44140"/>
    <n v="44229"/>
    <s v="WA03700370"/>
    <s v="OH Perm Svc only  (no Tsfrmr)"/>
    <s v="16302"/>
    <s v="E OH UG Commercial Services"/>
    <n v="939"/>
    <n v="-939"/>
    <n v="0"/>
    <n v="36.6"/>
    <n v="328.66"/>
    <n v="210"/>
    <s v="QNWHME"/>
    <s v="QUANTA - BELLINGHAM - ELECTRIC"/>
    <s v="507456136"/>
    <n v="1"/>
    <n v="0"/>
    <n v="0"/>
    <s v="OTHER"/>
    <s v="1"/>
    <s v="OVERHEAD"/>
    <s v="OVERHEAD"/>
    <s v="0002501661"/>
    <s v="0"/>
  </r>
  <r>
    <x v="0"/>
    <n v="100"/>
    <e v="#N/A"/>
    <n v="89"/>
    <n v="0"/>
    <n v="0"/>
    <x v="0"/>
    <n v="1008.63"/>
    <e v="#N/A"/>
    <n v="89"/>
    <e v="#N/A"/>
    <n v="52"/>
    <n v="0"/>
    <n v="1008.63"/>
    <s v="104315236"/>
    <s v="4003E040 1615 HAVEMAN RD #  LYNDEN"/>
    <s v="CEN1"/>
    <s v="OSO"/>
    <n v="44053"/>
    <n v="44140"/>
    <n v="44229"/>
    <s v="WA03700370"/>
    <s v="OH Perm Svc only  (no Tsfrmr)"/>
    <s v="16302"/>
    <s v="E OH UG Commercial Services"/>
    <n v="939"/>
    <n v="-939"/>
    <n v="0"/>
    <n v="47.06"/>
    <n v="328.66"/>
    <n v="210"/>
    <s v="QNWHME"/>
    <s v="QUANTA - BELLINGHAM - ELECTRIC"/>
    <s v="507456041"/>
    <n v="1"/>
    <n v="0"/>
    <n v="0"/>
    <s v="OTHER"/>
    <s v="1"/>
    <s v="OVERHEAD"/>
    <s v="OVERHEAD"/>
    <s v="0002501662"/>
    <s v="0"/>
  </r>
  <r>
    <x v="0"/>
    <n v="150"/>
    <e v="#N/A"/>
    <n v="104"/>
    <n v="0"/>
    <n v="0"/>
    <x v="0"/>
    <n v="1087.93"/>
    <e v="#N/A"/>
    <n v="104"/>
    <e v="#N/A"/>
    <n v="61"/>
    <n v="0"/>
    <n v="1087.93"/>
    <s v="104315237"/>
    <s v="4003E092 8402 NORTHWOOD RD #  LYNDEN"/>
    <s v="CEN1"/>
    <s v="OSO"/>
    <n v="44041"/>
    <n v="44140"/>
    <n v="44229"/>
    <s v="WA03700370"/>
    <s v="OH Perm Svc only  (no Tsfrmr)"/>
    <s v="16302"/>
    <s v="E OH UG Commercial Services"/>
    <n v="939"/>
    <n v="-939"/>
    <n v="0"/>
    <n v="56.05"/>
    <n v="468.18"/>
    <n v="210"/>
    <s v="QNWHME"/>
    <s v="QUANTA - BELLINGHAM - ELECTRIC"/>
    <s v="507456043"/>
    <n v="1"/>
    <n v="0"/>
    <n v="0"/>
    <s v="OTHER"/>
    <s v="1"/>
    <s v="OVERHEAD"/>
    <s v="OVERHEAD"/>
    <s v="0002501664"/>
    <s v="0"/>
  </r>
  <r>
    <x v="0"/>
    <n v="100"/>
    <n v="78"/>
    <n v="78"/>
    <n v="0"/>
    <n v="0"/>
    <x v="0"/>
    <n v="1135.47"/>
    <n v="14.557307692307701"/>
    <n v="77"/>
    <n v="1.2820512820512799E-2"/>
    <n v="45"/>
    <n v="0"/>
    <n v="1253.3"/>
    <s v="104315238"/>
    <s v="4003E100 2286 STICKNEY ISLAND RD #  EVER"/>
    <s v="CEN1"/>
    <s v="OSO"/>
    <n v="44040"/>
    <n v="44108"/>
    <n v="44201"/>
    <s v="WA03700370"/>
    <s v="OH Perm Svc only  (no Tsfrmr)"/>
    <s v="16302"/>
    <s v="E OH UG Commercial Services"/>
    <n v="939"/>
    <n v="-939"/>
    <n v="0"/>
    <n v="48.49"/>
    <n v="511.66"/>
    <n v="210"/>
    <s v="QNWHME"/>
    <s v="QUANTA - BELLINGHAM - ELECTRIC"/>
    <s v="507456084"/>
    <n v="1"/>
    <n v="0"/>
    <n v="0"/>
    <s v="OTHER"/>
    <s v="1"/>
    <s v="OVERHEAD"/>
    <s v="OVERHEAD"/>
    <s v="0002501665"/>
    <s v="0"/>
  </r>
  <r>
    <x v="0"/>
    <n v="50"/>
    <n v="45"/>
    <n v="45"/>
    <n v="0"/>
    <n v="0"/>
    <x v="0"/>
    <n v="981.57"/>
    <n v="21.812666666666701"/>
    <n v="44"/>
    <n v="2.2222222222222199E-2"/>
    <n v="26"/>
    <n v="0"/>
    <n v="981.57"/>
    <s v="104315240"/>
    <s v="4103E136 2737 HALVERSTICK RD #  LYNDEN"/>
    <s v="CEN1"/>
    <s v="OSO"/>
    <n v="44047"/>
    <n v="44140"/>
    <n v="44229"/>
    <s v="WA03700370"/>
    <s v="OH Perm Svc only  (no Tsfrmr)"/>
    <s v="16302"/>
    <s v="E OH UG Commercial Services"/>
    <n v="939"/>
    <n v="-939"/>
    <n v="0"/>
    <n v="23.68"/>
    <n v="328.66"/>
    <n v="210"/>
    <s v="QNWHME"/>
    <s v="QUANTA - BELLINGHAM - ELECTRIC"/>
    <s v="507456049"/>
    <n v="1"/>
    <n v="0"/>
    <n v="0"/>
    <s v="OTHER"/>
    <s v="1"/>
    <s v="OVERHEAD"/>
    <s v="OVERHEAD"/>
    <s v="0002501669"/>
    <s v="0"/>
  </r>
  <r>
    <x v="0"/>
    <n v="50"/>
    <n v="15"/>
    <n v="15"/>
    <n v="0"/>
    <n v="0"/>
    <x v="0"/>
    <n v="3646.49"/>
    <n v="243.09933333333299"/>
    <n v="14"/>
    <n v="6.6666666666666693E-2"/>
    <n v="25"/>
    <n v="0"/>
    <n v="3763.78"/>
    <s v="104315376"/>
    <s v="1602E100 21230 173RD AVE SE YELM"/>
    <s v="CEN1"/>
    <s v="OSO"/>
    <n v="44063"/>
    <n v="44140"/>
    <n v="44229"/>
    <s v="WA03400990"/>
    <s v="OH Perm Svc only  (no Tsfrmr)"/>
    <s v="16305"/>
    <s v="E OH UG Residential Services"/>
    <n v="939"/>
    <n v="-939"/>
    <n v="0"/>
    <n v="22.95"/>
    <n v="972.24"/>
    <n v="0"/>
    <s v="QSTHLE"/>
    <s v="QUANTA - OLYMPIA - ELECTRIC"/>
    <s v="507067856"/>
    <n v="1"/>
    <n v="0"/>
    <n v="0"/>
    <s v="GARAGE/SHOP"/>
    <s v="1"/>
    <s v="OVERHEAD"/>
    <s v="OVERHEAD"/>
    <s v="0002502343"/>
    <s v="0"/>
  </r>
  <r>
    <x v="0"/>
    <n v="150"/>
    <n v="114"/>
    <n v="114"/>
    <n v="0"/>
    <n v="0"/>
    <x v="0"/>
    <n v="714.76"/>
    <n v="6.2698245614035102"/>
    <n v="142"/>
    <n v="-0.24561403508771901"/>
    <n v="127"/>
    <n v="0"/>
    <n v="832.59"/>
    <s v="104315749"/>
    <s v="4006E140 7453 KENDRA CT #  DEMING"/>
    <s v="CEN1"/>
    <s v="OSO"/>
    <n v="44062"/>
    <n v="44140"/>
    <n v="44229"/>
    <s v="WA03700370"/>
    <s v="OH Perm Svc only  (no Tsfrmr)"/>
    <s v="16305"/>
    <s v="E OH UG Residential Services"/>
    <n v="0"/>
    <n v="0"/>
    <n v="0"/>
    <n v="115.68"/>
    <n v="511.66"/>
    <n v="0"/>
    <s v="QNWHME"/>
    <s v="QUANTA - BELLINGHAM - ELECTRIC"/>
    <s v="507700207"/>
    <n v="1"/>
    <n v="0"/>
    <n v="0"/>
    <s v="SINGLE FAMILY"/>
    <s v="1"/>
    <s v="OVERHEAD"/>
    <s v="OVERHEAD"/>
    <s v=""/>
    <s v="0"/>
  </r>
  <r>
    <x v="0"/>
    <n v="150"/>
    <n v="125"/>
    <n v="125"/>
    <n v="0"/>
    <n v="0"/>
    <x v="0"/>
    <n v="1025.6600000000001"/>
    <n v="8.2052800000000001"/>
    <n v="124"/>
    <n v="8.0000000000000002E-3"/>
    <n v="217"/>
    <n v="0"/>
    <n v="1144.04"/>
    <s v="104315931"/>
    <s v="2602E004  10964 NE TULIN RD #  KINGSTON"/>
    <s v="CEN1"/>
    <s v="OSO"/>
    <n v="44090"/>
    <n v="44168"/>
    <n v="44257"/>
    <s v="WA01800990"/>
    <s v="OH Perm Svc only  (no Tsfrmr)"/>
    <s v="16305"/>
    <s v="E OH UG Residential Services"/>
    <n v="939"/>
    <n v="-939"/>
    <n v="0"/>
    <n v="197.9"/>
    <n v="514.02"/>
    <n v="0"/>
    <s v="QSSPE"/>
    <s v="QUANTA - KITSAP - ELECTRIC"/>
    <s v="505954806"/>
    <n v="1"/>
    <n v="0"/>
    <n v="0"/>
    <s v="SINGLE FAMILY"/>
    <s v="1"/>
    <s v="OVERHEAD"/>
    <s v="OVERHEAD"/>
    <s v="0002503725"/>
    <s v="0"/>
  </r>
  <r>
    <x v="0"/>
    <n v="100"/>
    <n v="100"/>
    <n v="100"/>
    <n v="0"/>
    <n v="0"/>
    <x v="0"/>
    <n v="1524.68"/>
    <n v="15.2468"/>
    <n v="99"/>
    <n v="0.01"/>
    <n v="88"/>
    <n v="0"/>
    <n v="1644.03"/>
    <s v="104317178"/>
    <s v="1903E142 3913 180TH ST E #  TACOMA"/>
    <s v="CEN1"/>
    <s v="OSO"/>
    <n v="44096"/>
    <n v="44168"/>
    <n v="44257"/>
    <s v="WA12700270"/>
    <s v="OH Perm Svc only  (no Tsfrmr)"/>
    <s v="16305"/>
    <s v="E OH UG Residential Services"/>
    <n v="939"/>
    <n v="-939"/>
    <n v="0"/>
    <n v="80.52"/>
    <n v="518.27"/>
    <n v="0"/>
    <s v="QSWPRE"/>
    <s v="QUANTA - PUYALLUP - ELECTRIC"/>
    <s v="507958593"/>
    <n v="1"/>
    <n v="0"/>
    <n v="0"/>
    <s v="SINGLE FAMILY"/>
    <s v="1"/>
    <s v="OVERHEAD"/>
    <s v="OVERHEAD"/>
    <s v="0002507370"/>
    <s v="0"/>
  </r>
  <r>
    <x v="0"/>
    <n v="0"/>
    <e v="#N/A"/>
    <n v="0"/>
    <n v="0"/>
    <n v="0"/>
    <x v="0"/>
    <n v="1892.37"/>
    <e v="#N/A"/>
    <n v="0"/>
    <e v="#N/A"/>
    <n v="0"/>
    <n v="0"/>
    <n v="1892.37"/>
    <s v="104317285"/>
    <s v="2301E056 7305 BETHEL BURLEY RD SE #  POR"/>
    <s v="CEN1"/>
    <s v="OSO"/>
    <n v="44040"/>
    <n v="44108"/>
    <n v="44257"/>
    <s v="WA01800990"/>
    <s v="OH Perm Svc only  (no Tsfrmr)"/>
    <s v="16302"/>
    <s v="E OH UG Commercial Services"/>
    <n v="776.09"/>
    <n v="-776.09"/>
    <n v="0"/>
    <n v="8.74"/>
    <n v="946.13"/>
    <n v="0"/>
    <s v="QSSPE"/>
    <s v="QUANTA - KITSAP - ELECTRIC"/>
    <s v="507878484"/>
    <n v="1"/>
    <n v="0"/>
    <n v="0"/>
    <s v="WAREHOUSE/WHOLESALE TRADE"/>
    <s v="1"/>
    <s v="OVERHEAD"/>
    <s v="OVERHEAD"/>
    <s v="0002507711"/>
    <s v="0"/>
  </r>
  <r>
    <x v="0"/>
    <n v="150"/>
    <n v="115"/>
    <n v="115"/>
    <n v="0"/>
    <n v="0"/>
    <x v="0"/>
    <n v="640.46"/>
    <n v="5.5692173913043499"/>
    <n v="0"/>
    <n v="1"/>
    <n v="0"/>
    <n v="0"/>
    <n v="640.46"/>
    <s v="104317509"/>
    <s v="4104E144 4602 JONES RD # IRRG SUMAS"/>
    <s v="CEN1"/>
    <s v="OSO"/>
    <n v="44062"/>
    <n v="44140"/>
    <n v="44257"/>
    <s v="WA03700370"/>
    <s v="OH Perm Svc only  (no Tsfrmr)"/>
    <s v="16302"/>
    <s v="E OH UG Commercial Services"/>
    <n v="552"/>
    <n v="-552"/>
    <n v="0"/>
    <n v="0"/>
    <n v="393.83"/>
    <n v="0"/>
    <s v="QNWHME"/>
    <s v="QUANTA - BELLINGHAM - ELECTRIC"/>
    <s v="508001578"/>
    <n v="1"/>
    <n v="0"/>
    <n v="0"/>
    <s v="PUMPS"/>
    <s v="1"/>
    <s v="OVERHEAD"/>
    <s v="OVERHEAD"/>
    <s v="0002508419"/>
    <s v="0"/>
  </r>
  <r>
    <x v="0"/>
    <n v="100"/>
    <n v="70"/>
    <n v="70"/>
    <n v="0"/>
    <n v="0"/>
    <x v="1"/>
    <n v="3019.45"/>
    <n v="43.134999999999998"/>
    <n v="69"/>
    <n v="1.4285714285714299E-2"/>
    <n v="40"/>
    <n v="0"/>
    <n v="3137.28"/>
    <s v="104318602"/>
    <s v="4001E136 7410 HAM RD FERNDALE"/>
    <s v="CEN1"/>
    <s v="OSO"/>
    <n v="44203"/>
    <n v="44288"/>
    <n v="44379"/>
    <s v="WA03700370"/>
    <s v="OH Perm Svc only  (no Tsfrmr)"/>
    <s v="16305"/>
    <s v="E OH UG Residential Services"/>
    <n v="939"/>
    <n v="-939"/>
    <n v="0"/>
    <n v="73.47"/>
    <n v="1671.39"/>
    <n v="540"/>
    <s v="QNWHME"/>
    <s v="QUANTA - BELLINGHAM - ELECTRIC"/>
    <s v="502341464"/>
    <n v="1"/>
    <n v="0"/>
    <n v="0"/>
    <s v="SINGLE FAMILY"/>
    <s v="1"/>
    <s v="OVERHEAD"/>
    <s v="OVERHEAD"/>
    <s v="0002511333"/>
    <s v="0"/>
  </r>
  <r>
    <x v="0"/>
    <n v="150"/>
    <n v="110"/>
    <n v="110"/>
    <n v="0"/>
    <n v="0"/>
    <x v="0"/>
    <n v="590.25"/>
    <n v="5.3659090909090903"/>
    <n v="109"/>
    <n v="9.0909090909090905E-3"/>
    <n v="64"/>
    <n v="0"/>
    <n v="590.25"/>
    <s v="104318651"/>
    <s v="3805E032 4450 VALLEY HWY #CAMERA  DEMING"/>
    <s v="CEN1"/>
    <s v="OSO"/>
    <n v="44014"/>
    <n v="44108"/>
    <n v="44201"/>
    <s v="WA03700370"/>
    <s v="OH Perm Svc only  (no Tsfrmr)"/>
    <s v="16302"/>
    <s v="E OH UG Commercial Services"/>
    <n v="552"/>
    <n v="-552"/>
    <n v="0"/>
    <n v="58.47"/>
    <n v="393.83"/>
    <n v="0"/>
    <s v="QNWHME"/>
    <s v="QUANTA - BELLINGHAM - ELECTRIC"/>
    <s v="508150630"/>
    <n v="1"/>
    <n v="0"/>
    <n v="0"/>
    <s v="OTHER"/>
    <s v="1"/>
    <s v="OVERHEAD"/>
    <s v="OVERHEAD"/>
    <s v="0002533167"/>
    <s v="0"/>
  </r>
  <r>
    <x v="0"/>
    <n v="0"/>
    <e v="#N/A"/>
    <n v="0"/>
    <n v="0"/>
    <n v="0"/>
    <x v="0"/>
    <n v="500.5"/>
    <e v="#N/A"/>
    <n v="0"/>
    <e v="#N/A"/>
    <n v="0"/>
    <n v="0"/>
    <n v="500.5"/>
    <s v="104319928"/>
    <s v="2102E003 12825 SW BACHELOR RD #  VASHON"/>
    <s v="CEN1"/>
    <s v="OSO"/>
    <n v="44064"/>
    <n v="44140"/>
    <n v="44257"/>
    <s v="WA04000990"/>
    <s v="OH Perm Svc only  (no Tsfrmr)"/>
    <s v="16305"/>
    <s v="E OH UG Residential Services"/>
    <n v="939"/>
    <n v="-939"/>
    <n v="0"/>
    <n v="0"/>
    <n v="0"/>
    <n v="0"/>
    <s v="XSPNE"/>
    <s v="ELECTRIC 1ST RESP - PENINSULA AREA"/>
    <s v="508317740"/>
    <n v="1"/>
    <n v="0"/>
    <n v="0"/>
    <s v="SINGLE FAMILY"/>
    <s v="1"/>
    <s v="OVERHEAD"/>
    <s v="OVERHEAD"/>
    <s v="0002515222"/>
    <s v="0"/>
  </r>
  <r>
    <x v="0"/>
    <n v="100"/>
    <n v="70"/>
    <n v="70"/>
    <n v="0"/>
    <n v="0"/>
    <x v="0"/>
    <n v="1338.56"/>
    <n v="19.122285714285699"/>
    <n v="69"/>
    <n v="1.4285714285714299E-2"/>
    <n v="62"/>
    <n v="0"/>
    <n v="1456.39"/>
    <s v="104320436"/>
    <s v="3804E128 3080 NORTHSHORE RD #  BELLINGHA"/>
    <s v="CEN1"/>
    <s v="OSO"/>
    <n v="44055"/>
    <n v="44168"/>
    <n v="44257"/>
    <s v="WA03700370"/>
    <s v="OH Perm Svc only  (no Tsfrmr)"/>
    <s v="16305"/>
    <s v="E OH UG Residential Services"/>
    <n v="939"/>
    <n v="-939"/>
    <n v="0"/>
    <n v="56.7"/>
    <n v="790.7"/>
    <n v="0"/>
    <s v="QNWHME"/>
    <s v="QUANTA - BELLINGHAM - ELECTRIC"/>
    <s v="508387305"/>
    <n v="1"/>
    <n v="0"/>
    <n v="0"/>
    <s v="SINGLE FAMILY"/>
    <s v="1"/>
    <s v="OVERHEAD"/>
    <s v="OVERHEAD"/>
    <s v="0002516509"/>
    <s v="0"/>
  </r>
  <r>
    <x v="0"/>
    <n v="100"/>
    <n v="95"/>
    <n v="95"/>
    <n v="0"/>
    <n v="0"/>
    <x v="0"/>
    <n v="1703.97"/>
    <n v="17.9365263157895"/>
    <n v="94"/>
    <n v="1.05263157894737E-2"/>
    <n v="83"/>
    <n v="0"/>
    <n v="1823.43"/>
    <s v="104320543"/>
    <s v="2604E007 5804 NE 193RD ST # SHOP KENMORE"/>
    <s v="CEN1"/>
    <s v="OSO"/>
    <n v="44054"/>
    <n v="44168"/>
    <n v="44257"/>
    <s v="WA11700380"/>
    <s v="OH Perm Svc only  (no Tsfrmr)"/>
    <s v="16305"/>
    <s v="E OH UG Residential Services"/>
    <n v="939"/>
    <n v="-939"/>
    <n v="0"/>
    <n v="76.14"/>
    <n v="518.74"/>
    <n v="245.25"/>
    <s v="QCNOKE"/>
    <s v="QUANTA - REDMOND - ELECTRIC"/>
    <s v="507987854"/>
    <n v="1"/>
    <n v="0"/>
    <n v="0"/>
    <s v="GARAGE/SHOP"/>
    <s v="1"/>
    <s v="OVERHEAD"/>
    <s v="OVERHEAD"/>
    <s v="0002517224"/>
    <s v="0"/>
  </r>
  <r>
    <x v="0"/>
    <n v="100"/>
    <n v="85"/>
    <n v="85"/>
    <n v="0"/>
    <n v="0"/>
    <x v="0"/>
    <n v="870.76"/>
    <n v="10.244235294117599"/>
    <n v="85"/>
    <n v="0"/>
    <n v="76"/>
    <n v="0"/>
    <n v="989.14"/>
    <s v="104321312"/>
    <s v="2602E082 6725 NE CENTER ST #  SUQUAMISH"/>
    <s v="CEN1"/>
    <s v="OSO"/>
    <n v="44048"/>
    <n v="44140"/>
    <n v="44229"/>
    <s v="WA01800990"/>
    <s v="OH Perm Svc only  (no Tsfrmr)"/>
    <s v="16305"/>
    <s v="E OH UG Residential Services"/>
    <n v="939"/>
    <n v="-939"/>
    <n v="0"/>
    <n v="69.45"/>
    <n v="514.02"/>
    <n v="0"/>
    <s v="QSSPE"/>
    <s v="QUANTA - KITSAP - ELECTRIC"/>
    <s v="508516090"/>
    <n v="1"/>
    <n v="0"/>
    <n v="0"/>
    <s v="SINGLE FAMILY"/>
    <s v="1"/>
    <s v="OVERHEAD"/>
    <s v="OVERHEAD"/>
    <s v="0002519135"/>
    <s v="0"/>
  </r>
  <r>
    <x v="0"/>
    <n v="50"/>
    <n v="30"/>
    <n v="30"/>
    <n v="0"/>
    <n v="0"/>
    <x v="1"/>
    <n v="3143.93"/>
    <n v="104.797666666667"/>
    <n v="30"/>
    <n v="0"/>
    <n v="18"/>
    <n v="0"/>
    <n v="3267.44"/>
    <s v="104321630"/>
    <s v="2104E039 3805 S 312TH ST # BARN AUBURN"/>
    <s v="CEN1"/>
    <s v="OSO"/>
    <n v="44242"/>
    <n v="44320"/>
    <n v="44412"/>
    <s v="WA11700990"/>
    <s v="OH Perm Svc only  (no Tsfrmr)"/>
    <s v="16305"/>
    <s v="E OH UG Residential Services"/>
    <n v="939"/>
    <n v="-939"/>
    <n v="0"/>
    <n v="16.77"/>
    <n v="536.34"/>
    <n v="1786.54"/>
    <s v="QCSOKE"/>
    <s v="QUANTA - SOUTH KING - ELECTRIC"/>
    <s v="506341366"/>
    <n v="1"/>
    <n v="0"/>
    <n v="0"/>
    <s v="GARAGE/SHOP"/>
    <s v="1"/>
    <s v="OVERHEAD"/>
    <s v="OVERHEAD"/>
    <s v="0002520148"/>
    <s v="0"/>
  </r>
  <r>
    <x v="0"/>
    <n v="100"/>
    <n v="65"/>
    <n v="65"/>
    <n v="0"/>
    <n v="0"/>
    <x v="0"/>
    <n v="585.73"/>
    <n v="9.0112307692307692"/>
    <n v="64"/>
    <n v="1.5384615384615399E-2"/>
    <n v="37"/>
    <n v="0"/>
    <n v="703.56"/>
    <s v="104321919"/>
    <s v="4003W044 756 KENDOR DR #  POINT ROBERTS"/>
    <s v="CEN1"/>
    <s v="OSO"/>
    <n v="44118"/>
    <n v="44201"/>
    <n v="44288"/>
    <s v="WA03700370"/>
    <s v="OH Perm Svc only  (no Tsfrmr)"/>
    <s v="16305"/>
    <s v="E OH UG Residential Services"/>
    <n v="939"/>
    <n v="-939"/>
    <n v="0"/>
    <n v="33.71"/>
    <n v="511.66"/>
    <n v="0"/>
    <s v="QNWHME"/>
    <s v="QUANTA - BELLINGHAM - ELECTRIC"/>
    <s v="508578680"/>
    <n v="1"/>
    <n v="0"/>
    <n v="0"/>
    <s v="SINGLE FAMILY"/>
    <s v="1"/>
    <s v="OVERHEAD"/>
    <s v="OVERHEAD"/>
    <s v="0002521011"/>
    <s v="0"/>
  </r>
  <r>
    <x v="0"/>
    <n v="100"/>
    <n v="95"/>
    <n v="95"/>
    <n v="0"/>
    <n v="0"/>
    <x v="1"/>
    <n v="658.53"/>
    <n v="6.9318947368421098"/>
    <n v="94"/>
    <n v="1.05263157894737E-2"/>
    <n v="87"/>
    <n v="0"/>
    <n v="780.24"/>
    <s v="104322061"/>
    <s v="3902E124 5249 IMHOF RD # SHOP FERNDALE"/>
    <s v="CEN1"/>
    <s v="OSO"/>
    <n v="44273"/>
    <n v="44349"/>
    <n v="44475"/>
    <s v="WA03700370"/>
    <s v="OH Perm Svc only  (no Tsfrmr)"/>
    <s v="16305"/>
    <s v="E OH UG Residential Services"/>
    <n v="939"/>
    <n v="-939"/>
    <n v="0"/>
    <n v="79.099999999999994"/>
    <n v="528.54999999999995"/>
    <n v="0"/>
    <s v="QNWHME"/>
    <s v="QUANTA - BELLINGHAM - ELECTRIC"/>
    <s v="508630098"/>
    <n v="1"/>
    <n v="0"/>
    <n v="0"/>
    <s v="GARAGE/SHOP"/>
    <s v="1"/>
    <s v="OVERHEAD"/>
    <s v="OVERHEAD"/>
    <s v="0002521631"/>
    <s v="0"/>
  </r>
  <r>
    <x v="0"/>
    <n v="100"/>
    <n v="72"/>
    <n v="72"/>
    <n v="0"/>
    <n v="0"/>
    <x v="0"/>
    <n v="669.64"/>
    <n v="9.3005555555555492"/>
    <n v="72"/>
    <n v="0"/>
    <n v="65"/>
    <n v="0"/>
    <n v="788.02"/>
    <s v="104322066"/>
    <s v="2201W004 13508 CARNEY LAKE RD SW #  PORT"/>
    <s v="CEN1"/>
    <s v="OSO"/>
    <n v="44026"/>
    <n v="44108"/>
    <n v="44201"/>
    <s v="WA01800990"/>
    <s v="OH Perm Svc only  (no Tsfrmr)"/>
    <s v="16305"/>
    <s v="E OH UG Residential Services"/>
    <n v="939"/>
    <n v="-939"/>
    <n v="0"/>
    <n v="59.21"/>
    <n v="514.02"/>
    <n v="0"/>
    <s v="QSSPE"/>
    <s v="QUANTA - KITSAP - ELECTRIC"/>
    <s v="508630419"/>
    <n v="1"/>
    <n v="0"/>
    <n v="0"/>
    <s v="SINGLE FAMILY"/>
    <s v="1"/>
    <s v="OVERHEAD"/>
    <s v="OVERHEAD"/>
    <s v="0002521665"/>
    <s v="0"/>
  </r>
  <r>
    <x v="0"/>
    <n v="150"/>
    <n v="105"/>
    <n v="105"/>
    <n v="0"/>
    <n v="0"/>
    <x v="0"/>
    <n v="4801.18"/>
    <n v="45.7255238095238"/>
    <n v="104"/>
    <n v="9.5238095238095195E-3"/>
    <n v="95"/>
    <n v="0"/>
    <n v="4918.3599999999997"/>
    <s v="104322086"/>
    <s v="1909E012 11307 583RD AVE E # ENUMCLAW"/>
    <s v="CEN1"/>
    <s v="OSO"/>
    <n v="44181"/>
    <n v="44257"/>
    <n v="44349"/>
    <s v="WA04100990"/>
    <s v="OH Perm Svc only  (no Tsfrmr)"/>
    <s v="16305"/>
    <s v="E OH UG Residential Services"/>
    <n v="939"/>
    <n v="-939"/>
    <n v="0"/>
    <n v="112.28"/>
    <n v="508.84"/>
    <n v="2559.06"/>
    <s v="QCSOKE"/>
    <s v="QUANTA - SOUTH KING - ELECTRIC"/>
    <s v="508404105"/>
    <n v="1"/>
    <n v="0"/>
    <n v="0"/>
    <s v="SINGLE FAMILY"/>
    <s v="1"/>
    <s v="OVERHEAD"/>
    <s v="OVERHEAD"/>
    <s v="0002521691"/>
    <s v="0"/>
  </r>
  <r>
    <x v="0"/>
    <n v="100"/>
    <n v="60"/>
    <n v="60"/>
    <n v="0"/>
    <n v="0"/>
    <x v="1"/>
    <n v="1307.3499999999999"/>
    <n v="21.789166666666699"/>
    <n v="59"/>
    <n v="1.6666666666666701E-2"/>
    <n v="55"/>
    <n v="0"/>
    <n v="1429.06"/>
    <s v="104322281"/>
    <s v="3901E104 5582 ELDER RD #  FERNDALE"/>
    <s v="CEN1"/>
    <s v="OSO"/>
    <n v="44246"/>
    <n v="44349"/>
    <n v="44475"/>
    <s v="WA03700370"/>
    <s v="OH Perm Svc only  (no Tsfrmr)"/>
    <s v="16305"/>
    <s v="E OH UG Residential Services"/>
    <n v="939"/>
    <n v="-939"/>
    <n v="0"/>
    <n v="50.22"/>
    <n v="528.54999999999995"/>
    <n v="210"/>
    <s v="QNWHME"/>
    <s v="QUANTA - BELLINGHAM - ELECTRIC"/>
    <s v="508656529"/>
    <n v="1"/>
    <n v="0"/>
    <n v="0"/>
    <s v="SINGLE FAMILY"/>
    <s v="1"/>
    <s v="OVERHEAD"/>
    <s v="OVERHEAD"/>
    <s v="0002522369"/>
    <s v="0"/>
  </r>
  <r>
    <x v="0"/>
    <n v="150"/>
    <n v="116"/>
    <n v="116"/>
    <n v="0"/>
    <n v="0"/>
    <x v="0"/>
    <n v="670.45"/>
    <n v="5.7797413793103498"/>
    <n v="114"/>
    <n v="1.72413793103448E-2"/>
    <n v="103"/>
    <n v="0"/>
    <n v="788.39"/>
    <s v="104322372"/>
    <s v="2007E124 46503 276TH AVE SE # BARN ENUMC"/>
    <s v="CEN1"/>
    <s v="OSO"/>
    <n v="44032"/>
    <n v="44108"/>
    <n v="44201"/>
    <s v="WA04000990"/>
    <s v="OH Perm Svc only  (no Tsfrmr)"/>
    <s v="16305"/>
    <s v="E OH UG Residential Services"/>
    <n v="939"/>
    <n v="-939"/>
    <n v="0"/>
    <n v="93.82"/>
    <n v="512.14"/>
    <n v="0"/>
    <s v="QCSOKE"/>
    <s v="QUANTA - SOUTH KING - ELECTRIC"/>
    <s v="508670020"/>
    <n v="1"/>
    <n v="0"/>
    <n v="0"/>
    <s v="GARAGE/SHOP"/>
    <s v="1"/>
    <s v="OVERHEAD"/>
    <s v="OVERHEAD"/>
    <s v="0002522568"/>
    <s v="0"/>
  </r>
  <r>
    <x v="0"/>
    <n v="0"/>
    <e v="#N/A"/>
    <n v="0"/>
    <n v="0"/>
    <n v="0"/>
    <x v="1"/>
    <n v="883.77"/>
    <e v="#N/A"/>
    <n v="0"/>
    <e v="#N/A"/>
    <n v="0"/>
    <n v="0"/>
    <n v="883.77"/>
    <s v="104322679"/>
    <s v="2406E109 185 NW JUNIPER ST ISSAQUAH"/>
    <s v="CEN1"/>
    <s v="OSO"/>
    <n v="44210"/>
    <n v="44475"/>
    <m/>
    <s v="WA11700140"/>
    <s v="OH Perm Svc only  (no Tsfrmr)"/>
    <s v="16302"/>
    <s v="E OH UG Commercial Services"/>
    <n v="939"/>
    <n v="-939"/>
    <n v="0"/>
    <n v="0"/>
    <n v="344.2"/>
    <n v="160"/>
    <s v="QCNOKE"/>
    <s v="QUANTA - REDMOND - ELECTRIC"/>
    <s v="508651266"/>
    <n v="1"/>
    <n v="0"/>
    <n v="0"/>
    <s v="CELL SITES"/>
    <s v="1"/>
    <s v="OVERHEAD"/>
    <s v="OVERHEAD"/>
    <s v="0002523461"/>
    <s v="0"/>
  </r>
  <r>
    <x v="0"/>
    <n v="50"/>
    <n v="40"/>
    <n v="40"/>
    <n v="0"/>
    <n v="0"/>
    <x v="0"/>
    <n v="798.85"/>
    <n v="19.971250000000001"/>
    <n v="40"/>
    <n v="0"/>
    <n v="36"/>
    <n v="0"/>
    <n v="917.23"/>
    <s v="104322802"/>
    <s v="2602E008 23630 S KINGSTON RD NE # WOOD S"/>
    <s v="CEN1"/>
    <s v="OSO"/>
    <n v="44153"/>
    <n v="44229"/>
    <n v="44320"/>
    <s v="WA01800990"/>
    <s v="OH Perm Svc only  (no Tsfrmr)"/>
    <s v="16305"/>
    <s v="E OH UG Residential Services"/>
    <n v="939"/>
    <n v="-939"/>
    <n v="0"/>
    <n v="32.72"/>
    <n v="514.02"/>
    <n v="0"/>
    <s v="QSSPE"/>
    <s v="QUANTA - KITSAP - ELECTRIC"/>
    <s v="508810850"/>
    <n v="1"/>
    <n v="0"/>
    <n v="0"/>
    <s v="GARAGE/SHOP"/>
    <s v="1"/>
    <s v="OVERHEAD"/>
    <s v="OVERHEAD"/>
    <s v="0002523856"/>
    <s v="0"/>
  </r>
  <r>
    <x v="0"/>
    <n v="50"/>
    <n v="30"/>
    <n v="30"/>
    <n v="0"/>
    <n v="0"/>
    <x v="0"/>
    <n v="1228.8900000000001"/>
    <n v="40.963000000000001"/>
    <n v="30"/>
    <n v="0"/>
    <n v="27"/>
    <n v="0"/>
    <n v="1346.94"/>
    <s v="104323080"/>
    <s v="3702E004 1707 HARRIS AVE #  BELLINGHAM"/>
    <s v="CEN1"/>
    <s v="OSO"/>
    <n v="44180"/>
    <n v="44257"/>
    <n v="44349"/>
    <s v="WA03700010"/>
    <s v="OH Perm Svc only  (no Tsfrmr)"/>
    <s v="16305"/>
    <s v="E OH UG Residential Services"/>
    <n v="939"/>
    <n v="-939"/>
    <n v="0"/>
    <n v="24.88"/>
    <n v="745.58"/>
    <n v="0"/>
    <s v="QNWHME"/>
    <s v="QUANTA - BELLINGHAM - ELECTRIC"/>
    <s v="508873471"/>
    <n v="1"/>
    <n v="0"/>
    <n v="0"/>
    <s v="SINGLE FAMILY"/>
    <s v="1"/>
    <s v="OVERHEAD"/>
    <s v="OVERHEAD"/>
    <s v="0002525142"/>
    <s v="0"/>
  </r>
  <r>
    <x v="0"/>
    <n v="150"/>
    <e v="#N/A"/>
    <n v="112"/>
    <n v="0"/>
    <n v="0"/>
    <x v="0"/>
    <n v="1195.69"/>
    <e v="#N/A"/>
    <n v="112"/>
    <e v="#N/A"/>
    <n v="174"/>
    <n v="0"/>
    <n v="1195.69"/>
    <s v="104323329"/>
    <s v="3404E076 500 S 1ST ST #  MOUNT VERNON"/>
    <s v="CEN1"/>
    <s v="OSO"/>
    <n v="44020"/>
    <n v="44108"/>
    <n v="44201"/>
    <s v="WA02900070"/>
    <s v="OH Perm Svc only  (no Tsfrmr)"/>
    <s v="16302"/>
    <s v="E OH UG Commercial Services"/>
    <n v="939"/>
    <n v="-939"/>
    <n v="0"/>
    <n v="159.13999999999999"/>
    <n v="394.56"/>
    <n v="0"/>
    <s v="QNSKGE"/>
    <s v="QUANTA - SKAGIT - ELECTRIC"/>
    <s v="508903075"/>
    <n v="1"/>
    <n v="0"/>
    <n v="0"/>
    <s v="RESTAURANT"/>
    <s v="1"/>
    <s v="OVERHEAD"/>
    <s v="OVERHEAD"/>
    <s v="0002525478"/>
    <s v="0"/>
  </r>
  <r>
    <x v="0"/>
    <n v="0"/>
    <e v="#N/A"/>
    <n v="0"/>
    <n v="0"/>
    <n v="0"/>
    <x v="1"/>
    <n v="2033.64"/>
    <e v="#N/A"/>
    <n v="0"/>
    <e v="#N/A"/>
    <n v="0"/>
    <n v="0"/>
    <n v="2033.64"/>
    <s v="104323385"/>
    <s v="2405E072 4740 E MERCER WAY # POLE MERCER"/>
    <s v="CEN1"/>
    <s v="OSO"/>
    <n v="44286"/>
    <n v="44379"/>
    <n v="44475"/>
    <s v="WA11700190"/>
    <s v="OH Perm Svc only  (no Tsfrmr)"/>
    <s v="16302"/>
    <s v="E OH UG Commercial Services"/>
    <n v="939"/>
    <n v="-939"/>
    <n v="0"/>
    <n v="0"/>
    <n v="344.51"/>
    <n v="0"/>
    <s v="QCNOKE"/>
    <s v="QUANTA - REDMOND - ELECTRIC"/>
    <s v="508869523"/>
    <n v="1"/>
    <n v="0"/>
    <n v="0"/>
    <s v="CELL SITES"/>
    <s v="1"/>
    <s v="OVERHEAD"/>
    <s v="OVERHEAD"/>
    <s v="0002525481"/>
    <s v="0"/>
  </r>
  <r>
    <x v="0"/>
    <n v="0"/>
    <e v="#N/A"/>
    <n v="0"/>
    <n v="0"/>
    <n v="0"/>
    <x v="0"/>
    <n v="726.53"/>
    <e v="#N/A"/>
    <n v="0"/>
    <e v="#N/A"/>
    <n v="0"/>
    <n v="0"/>
    <n v="726.53"/>
    <s v="104323474"/>
    <s v="4003E140 1852 VAN DYK RD # PUMP EVERSON"/>
    <s v="CEN1"/>
    <s v="OSO"/>
    <n v="44040"/>
    <n v="44140"/>
    <n v="44229"/>
    <s v="WA03700370"/>
    <s v="OH Perm Svc only  (no Tsfrmr)"/>
    <s v="16302"/>
    <s v="E OH UG Commercial Services"/>
    <n v="939"/>
    <n v="-939"/>
    <n v="0"/>
    <n v="0"/>
    <n v="328.66"/>
    <n v="0"/>
    <s v="QNWHME"/>
    <s v="QUANTA - BELLINGHAM - ELECTRIC"/>
    <s v="508754781"/>
    <n v="1"/>
    <n v="0"/>
    <n v="0"/>
    <s v="PUMPS"/>
    <s v="1"/>
    <s v="OVERHEAD"/>
    <s v="OVERHEAD"/>
    <s v="0002525662"/>
    <s v="0"/>
  </r>
  <r>
    <x v="0"/>
    <n v="100"/>
    <n v="95"/>
    <n v="95"/>
    <n v="0"/>
    <n v="0"/>
    <x v="1"/>
    <n v="1963.17"/>
    <n v="20.6649473684211"/>
    <n v="95"/>
    <n v="0"/>
    <n v="163"/>
    <n v="640"/>
    <n v="2725.11"/>
    <s v="104323515"/>
    <s v="2102E005 28808 VASHON HWY SW # SHOP VASH"/>
    <s v="CEN1"/>
    <s v="OSO"/>
    <n v="44238"/>
    <n v="44475"/>
    <m/>
    <s v="WA04000990"/>
    <s v="OH Perm Svc only  (no Tsfrmr)"/>
    <s v="16305"/>
    <s v="E OH UG Residential Services"/>
    <n v="939"/>
    <n v="-939"/>
    <n v="0"/>
    <n v="149.03"/>
    <n v="643.72"/>
    <n v="0"/>
    <s v="QSSPE"/>
    <s v="QUANTA - KITSAP - ELECTRIC"/>
    <s v="508436850"/>
    <n v="1"/>
    <n v="0"/>
    <n v="0"/>
    <s v="SINGLE FAMILY"/>
    <s v="1"/>
    <s v="OVERHEAD"/>
    <s v="OVERHEAD"/>
    <s v="0002525792"/>
    <s v="0"/>
  </r>
  <r>
    <x v="0"/>
    <n v="100"/>
    <n v="60"/>
    <n v="60"/>
    <n v="0"/>
    <n v="0"/>
    <x v="0"/>
    <n v="677.65"/>
    <n v="11.294166666666699"/>
    <n v="59"/>
    <n v="1.6666666666666701E-2"/>
    <n v="53"/>
    <n v="0"/>
    <n v="795.48"/>
    <s v="104323518"/>
    <s v="3801E032 4101 STUART CIR #  FERNDALE"/>
    <s v="CEN1"/>
    <s v="OSO"/>
    <n v="44089"/>
    <n v="44168"/>
    <n v="44257"/>
    <s v="WA03700970"/>
    <s v="OH Perm Svc only  (no Tsfrmr)"/>
    <s v="16305"/>
    <s v="E OH UG Residential Services"/>
    <n v="939"/>
    <n v="-939"/>
    <n v="0"/>
    <n v="48.31"/>
    <n v="511.66"/>
    <n v="0"/>
    <s v="QNWHME"/>
    <s v="QUANTA - BELLINGHAM - ELECTRIC"/>
    <s v="508919253"/>
    <n v="1"/>
    <n v="0"/>
    <n v="0"/>
    <s v="SINGLE FAMILY"/>
    <s v="1"/>
    <s v="OVERHEAD"/>
    <s v="OVERHEAD"/>
    <s v="0002525827"/>
    <s v="0"/>
  </r>
  <r>
    <x v="0"/>
    <n v="100"/>
    <n v="55"/>
    <n v="55"/>
    <n v="0"/>
    <n v="0"/>
    <x v="0"/>
    <n v="594.13"/>
    <n v="10.8023636363636"/>
    <n v="54"/>
    <n v="1.8181818181818198E-2"/>
    <n v="32"/>
    <n v="0"/>
    <n v="711.96"/>
    <s v="104323648"/>
    <s v="3902E036 1628 MATZ RD # ADU FERNDALE"/>
    <s v="CEN1"/>
    <s v="OSO"/>
    <n v="44036"/>
    <n v="44108"/>
    <n v="44201"/>
    <s v="WA03700370"/>
    <s v="OH Perm Svc only  (no Tsfrmr)"/>
    <s v="16305"/>
    <s v="E OH UG Residential Services"/>
    <n v="939"/>
    <n v="-939"/>
    <n v="0"/>
    <n v="28.99"/>
    <n v="511.66"/>
    <n v="0"/>
    <s v="QNWHME"/>
    <s v="QUANTA - BELLINGHAM - ELECTRIC"/>
    <s v="508976085"/>
    <n v="1"/>
    <n v="0"/>
    <n v="0"/>
    <s v="SINGLE FAMILY"/>
    <s v="1"/>
    <s v="OVERHEAD"/>
    <s v="OVERHEAD"/>
    <s v="0002526387"/>
    <s v="0"/>
  </r>
  <r>
    <x v="0"/>
    <n v="100"/>
    <e v="#N/A"/>
    <n v="79"/>
    <n v="0"/>
    <n v="0"/>
    <x v="1"/>
    <n v="917.48"/>
    <e v="#N/A"/>
    <n v="79"/>
    <e v="#N/A"/>
    <n v="76"/>
    <n v="0"/>
    <n v="1038.52"/>
    <s v="104323735"/>
    <s v="1704E036 31316 MERIDIAN AVE E #  GRAHAM"/>
    <s v="CEN1"/>
    <s v="OSO"/>
    <n v="44364"/>
    <n v="44475"/>
    <m/>
    <s v="WA04100990"/>
    <s v="OH Perm Svc only  (no Tsfrmr)"/>
    <s v="16305"/>
    <s v="E OH UG Residential Services"/>
    <n v="939"/>
    <n v="-939"/>
    <n v="0"/>
    <n v="69.849999999999994"/>
    <n v="526.11"/>
    <n v="0"/>
    <s v="QSWPRE"/>
    <s v="QUANTA - PUYALLUP - ELECTRIC"/>
    <s v="508975293"/>
    <n v="1"/>
    <n v="0"/>
    <n v="0"/>
    <s v="MOBILE HOME"/>
    <s v="1"/>
    <s v="OVERHEAD"/>
    <s v="OVERHEAD"/>
    <s v="0002526425"/>
    <s v="0"/>
  </r>
  <r>
    <x v="0"/>
    <n v="150"/>
    <e v="#N/A"/>
    <n v="129"/>
    <n v="0"/>
    <n v="0"/>
    <x v="0"/>
    <n v="6646.35"/>
    <e v="#N/A"/>
    <n v="129"/>
    <e v="#N/A"/>
    <n v="138"/>
    <n v="-1228.5899999999999"/>
    <n v="5535.7"/>
    <s v="104323774"/>
    <s v="2207E125 30315 SE LAKE RETREAT NORTH DR"/>
    <s v="CEN1"/>
    <s v="OSO"/>
    <n v="44175"/>
    <n v="44257"/>
    <n v="44349"/>
    <s v="WA04000990"/>
    <s v="OH Perm Svc only  (no Tsfrmr)"/>
    <s v="16305"/>
    <s v="E OH UG Residential Services"/>
    <n v="939"/>
    <n v="-939"/>
    <n v="0"/>
    <n v="242.96"/>
    <n v="512.14"/>
    <n v="918"/>
    <s v="QCSOKE"/>
    <s v="QUANTA - SOUTH KING - ELECTRIC"/>
    <s v="508975708"/>
    <n v="1"/>
    <n v="0"/>
    <n v="0"/>
    <s v="GARAGE/SHOP"/>
    <s v="1"/>
    <s v="OVERHEAD"/>
    <s v="OVERHEAD"/>
    <s v="0002526612"/>
    <s v="0"/>
  </r>
  <r>
    <x v="0"/>
    <n v="100"/>
    <n v="58"/>
    <n v="58"/>
    <n v="0"/>
    <n v="0"/>
    <x v="0"/>
    <n v="4701.97"/>
    <n v="81.068448275862096"/>
    <n v="57"/>
    <n v="1.72413793103448E-2"/>
    <n v="51"/>
    <n v="213"/>
    <n v="5034.43"/>
    <s v="104323864"/>
    <s v="2205E131 12025 SE 284TH ST # GARG AUBURN"/>
    <s v="CEN1"/>
    <s v="OSO"/>
    <n v="44153"/>
    <n v="44229"/>
    <n v="44320"/>
    <s v="WA11700020"/>
    <s v="OH Perm Svc only  (no Tsfrmr)"/>
    <s v="16305"/>
    <s v="E OH UG Residential Services"/>
    <n v="939"/>
    <n v="-939"/>
    <n v="0"/>
    <n v="46.85"/>
    <n v="518.74"/>
    <n v="1028.0999999999999"/>
    <s v="QCSOKE"/>
    <s v="QUANTA - SOUTH KING - ELECTRIC"/>
    <s v="508989706"/>
    <n v="1"/>
    <n v="0"/>
    <n v="0"/>
    <s v="GARAGE/SHOP"/>
    <s v="1"/>
    <s v="OVERHEAD"/>
    <s v="OVERHEAD"/>
    <s v="0002526931"/>
    <s v="0"/>
  </r>
  <r>
    <x v="0"/>
    <n v="50"/>
    <n v="35"/>
    <n v="35"/>
    <n v="0"/>
    <n v="0"/>
    <x v="0"/>
    <n v="825.91"/>
    <n v="23.597428571428601"/>
    <n v="34"/>
    <n v="2.8571428571428598E-2"/>
    <n v="31"/>
    <n v="0"/>
    <n v="943.74"/>
    <s v="104324005"/>
    <s v="3802E090 856 MARINE DR # RV BELLINGHAM"/>
    <s v="CEN1"/>
    <s v="OSO"/>
    <n v="44049"/>
    <n v="44140"/>
    <n v="44229"/>
    <s v="WA03700370"/>
    <s v="OH Perm Svc only  (no Tsfrmr)"/>
    <s v="16305"/>
    <s v="E OH UG Residential Services"/>
    <n v="939"/>
    <n v="-939"/>
    <n v="0"/>
    <n v="28.07"/>
    <n v="511.69"/>
    <n v="0"/>
    <s v="QNWHME"/>
    <s v="QUANTA - BELLINGHAM - ELECTRIC"/>
    <s v="508646693"/>
    <n v="1"/>
    <n v="0"/>
    <n v="0"/>
    <s v="SINGLE FAMILY"/>
    <s v="1"/>
    <s v="OVERHEAD"/>
    <s v="OVERHEAD"/>
    <s v="0002527277"/>
    <s v="0"/>
  </r>
  <r>
    <x v="0"/>
    <n v="100"/>
    <n v="66"/>
    <n v="66"/>
    <n v="0"/>
    <n v="0"/>
    <x v="0"/>
    <n v="974.82"/>
    <n v="14.77"/>
    <n v="59"/>
    <n v="0.10606060606060599"/>
    <n v="54"/>
    <n v="0"/>
    <n v="1094.17"/>
    <s v="104324078"/>
    <s v="1902E015 258 LAKE LOUISE DR SW # GARG LA"/>
    <s v="CEN1"/>
    <s v="OSO"/>
    <n v="44155"/>
    <n v="44229"/>
    <n v="44320"/>
    <s v="WA12700210"/>
    <s v="OH Perm Svc only  (no Tsfrmr)"/>
    <s v="16305"/>
    <s v="E OH UG Residential Services"/>
    <n v="939"/>
    <n v="-939"/>
    <n v="0"/>
    <n v="49.08"/>
    <n v="518.27"/>
    <n v="0"/>
    <s v="QSWPRE"/>
    <s v="QUANTA - PUYALLUP - ELECTRIC"/>
    <s v="508748139"/>
    <n v="1"/>
    <n v="0"/>
    <n v="0"/>
    <s v="GARAGE/SHOP"/>
    <s v="1"/>
    <s v="OVERHEAD"/>
    <s v="OVERHEAD"/>
    <s v="0002523512"/>
    <s v="0"/>
  </r>
  <r>
    <x v="0"/>
    <n v="150"/>
    <e v="#N/A"/>
    <n v="131"/>
    <n v="0"/>
    <n v="0"/>
    <x v="1"/>
    <n v="1181.21"/>
    <e v="#N/A"/>
    <n v="131"/>
    <e v="#N/A"/>
    <n v="126"/>
    <n v="0"/>
    <n v="1304.49"/>
    <s v="104324184"/>
    <s v="2004E110 1210 2ND AVE NW #  PUYALLUP"/>
    <s v="CEN1"/>
    <s v="OSO"/>
    <n v="44343"/>
    <n v="44412"/>
    <n v="44504"/>
    <s v="WA12700110"/>
    <s v="OH Perm Svc only  (no Tsfrmr)"/>
    <s v="16305"/>
    <s v="E OH UG Residential Services"/>
    <n v="890"/>
    <n v="-890"/>
    <n v="0"/>
    <n v="139.63999999999999"/>
    <n v="535.85"/>
    <n v="0"/>
    <s v="QSWPRE"/>
    <s v="QUANTA - PUYALLUP - ELECTRIC"/>
    <s v="509074841"/>
    <n v="1"/>
    <n v="0"/>
    <n v="0"/>
    <s v="SINGLE FAMILY"/>
    <s v="1"/>
    <s v="OVERHEAD"/>
    <s v="OVERHEAD"/>
    <s v="0002527916"/>
    <s v="0"/>
  </r>
  <r>
    <x v="0"/>
    <n v="150"/>
    <n v="110"/>
    <n v="110"/>
    <n v="0"/>
    <n v="0"/>
    <x v="0"/>
    <n v="1085.6500000000001"/>
    <n v="9.8695454545454595"/>
    <n v="109"/>
    <n v="9.0909090909090905E-3"/>
    <n v="190"/>
    <n v="0"/>
    <n v="1204.03"/>
    <s v="104324313"/>
    <s v="2601E088 17739 VIKING WAY NW #  POULSBO"/>
    <s v="CEN1"/>
    <s v="OSO"/>
    <n v="44033"/>
    <n v="44108"/>
    <n v="44201"/>
    <s v="WA01800990"/>
    <s v="OH Perm Svc only  (no Tsfrmr)"/>
    <s v="16305"/>
    <s v="E OH UG Residential Services"/>
    <n v="939"/>
    <n v="-939"/>
    <n v="0"/>
    <n v="173.5"/>
    <n v="514.02"/>
    <n v="22"/>
    <s v="QSSPE"/>
    <s v="QUANTA - KITSAP - ELECTRIC"/>
    <s v="509089995"/>
    <n v="1"/>
    <n v="0"/>
    <n v="0"/>
    <s v="SINGLE FAMILY"/>
    <s v="1"/>
    <s v="OVERHEAD"/>
    <s v="OVERHEAD"/>
    <s v="0002530088"/>
    <s v="0"/>
  </r>
  <r>
    <x v="0"/>
    <n v="100"/>
    <n v="80"/>
    <n v="80"/>
    <n v="0"/>
    <n v="0"/>
    <x v="0"/>
    <n v="896.48"/>
    <n v="11.206"/>
    <n v="79"/>
    <n v="1.2500000000000001E-2"/>
    <n v="71"/>
    <n v="0"/>
    <n v="1013.77"/>
    <s v="104324326"/>
    <s v="1719E044 211 N SPOKANE ST # SHOP KITTITA"/>
    <s v="CEN1"/>
    <s v="OSO"/>
    <n v="44054"/>
    <n v="44140"/>
    <n v="44229"/>
    <s v="WA01900030"/>
    <s v="OH Perm Svc only  (no Tsfrmr)"/>
    <s v="16305"/>
    <s v="E OH UG Residential Services"/>
    <n v="939"/>
    <n v="-939"/>
    <n v="0"/>
    <n v="64.430000000000007"/>
    <n v="708.32"/>
    <n v="0"/>
    <s v="QCKTTE"/>
    <s v="QUANTA - KITTITAS - ELECTRIC"/>
    <s v="509097303"/>
    <n v="1"/>
    <n v="0"/>
    <n v="0"/>
    <s v="GARAGE/SHOP"/>
    <s v="1"/>
    <s v="OVERHEAD"/>
    <s v="OVERHEAD"/>
    <s v="0002528539"/>
    <s v="0"/>
  </r>
  <r>
    <x v="0"/>
    <n v="100"/>
    <n v="93"/>
    <n v="93"/>
    <n v="0"/>
    <n v="0"/>
    <x v="0"/>
    <n v="695.38"/>
    <n v="7.47720430107527"/>
    <n v="102"/>
    <n v="-9.6774193548387094E-2"/>
    <n v="91"/>
    <n v="0"/>
    <n v="813.21"/>
    <s v="104324434"/>
    <s v="3503E136 1613 4TH ST #  SEDRO WOOLLE"/>
    <s v="CEN1"/>
    <s v="OSO"/>
    <n v="44028"/>
    <n v="44108"/>
    <n v="44201"/>
    <s v="WA02900080"/>
    <s v="OH Perm Svc only  (no Tsfrmr)"/>
    <s v="16305"/>
    <s v="E OH UG Residential Services"/>
    <n v="939"/>
    <n v="-939"/>
    <n v="0"/>
    <n v="83.48"/>
    <n v="511.66"/>
    <n v="0"/>
    <s v="QNSKGE"/>
    <s v="QUANTA - SKAGIT - ELECTRIC"/>
    <s v="508450142"/>
    <n v="1"/>
    <n v="0"/>
    <n v="0"/>
    <s v="SINGLE FAMILY"/>
    <s v="1"/>
    <s v="OVERHEAD"/>
    <s v="OVERHEAD"/>
    <s v="0002528657"/>
    <s v="0"/>
  </r>
  <r>
    <x v="0"/>
    <n v="0"/>
    <e v="#N/A"/>
    <n v="0"/>
    <n v="0"/>
    <n v="0"/>
    <x v="1"/>
    <n v="568.04999999999995"/>
    <e v="#N/A"/>
    <n v="0"/>
    <e v="#N/A"/>
    <n v="0"/>
    <n v="0"/>
    <n v="689.76"/>
    <s v="104324558"/>
    <s v="3902E028 6870 VISTA DR #  FERNDALE"/>
    <s v="CEN1"/>
    <s v="OSO"/>
    <n v="44286"/>
    <n v="44412"/>
    <n v="44504"/>
    <s v="WA03700370"/>
    <s v="OH Perm Svc only  (no Tsfrmr)"/>
    <s v="16305"/>
    <s v="E OH UG Residential Services"/>
    <n v="939"/>
    <n v="-939"/>
    <n v="0"/>
    <n v="0"/>
    <n v="528.54999999999995"/>
    <n v="0"/>
    <s v="QNWHME"/>
    <s v="QUANTA - BELLINGHAM - ELECTRIC"/>
    <s v="509130264"/>
    <n v="1"/>
    <n v="0"/>
    <n v="0"/>
    <s v="SINGLE FAMILY"/>
    <s v="1"/>
    <s v="OVERHEAD"/>
    <s v="OVERHEAD"/>
    <s v="0002528966"/>
    <s v="0"/>
  </r>
  <r>
    <x v="0"/>
    <n v="50"/>
    <n v="30"/>
    <n v="30"/>
    <n v="0"/>
    <n v="0"/>
    <x v="0"/>
    <n v="674.37"/>
    <n v="22.478999999999999"/>
    <n v="135"/>
    <n v="-3.5"/>
    <n v="124"/>
    <n v="0"/>
    <n v="791.66"/>
    <s v="104324586"/>
    <s v="1718E036 3830 BRONDT RD # SHOP ELLENSBUR"/>
    <s v="CEN1"/>
    <s v="OSO"/>
    <n v="44193"/>
    <n v="44288"/>
    <n v="44379"/>
    <s v="WA01900990"/>
    <s v="OH Perm Svc only  (no Tsfrmr)"/>
    <s v="16305"/>
    <s v="E OH UG Residential Services"/>
    <n v="939"/>
    <n v="-939"/>
    <n v="0"/>
    <n v="113.15"/>
    <n v="509.31"/>
    <n v="0"/>
    <s v="QCKTTE"/>
    <s v="QUANTA - KITTITAS - ELECTRIC"/>
    <s v="509090275"/>
    <n v="1"/>
    <n v="0"/>
    <n v="0"/>
    <s v="GARAGE/SHOP"/>
    <s v="1"/>
    <s v="OVERHEAD"/>
    <s v="OVERHEAD"/>
    <s v="0002529297"/>
    <s v="0"/>
  </r>
  <r>
    <x v="0"/>
    <n v="50"/>
    <n v="25"/>
    <n v="25"/>
    <n v="0"/>
    <n v="0"/>
    <x v="0"/>
    <n v="842.51"/>
    <n v="33.700400000000002"/>
    <n v="25"/>
    <n v="0"/>
    <n v="44"/>
    <n v="0"/>
    <n v="960.89"/>
    <s v="104324593"/>
    <s v="2602E024 4747 NE LAMMS LN # SHP POULSBO"/>
    <s v="CEN1"/>
    <s v="OSO"/>
    <n v="44018"/>
    <n v="44108"/>
    <n v="44201"/>
    <s v="WA01800990"/>
    <s v="OH Perm Svc only  (no Tsfrmr)"/>
    <s v="16305"/>
    <s v="E OH UG Residential Services"/>
    <n v="939"/>
    <n v="-939"/>
    <n v="0"/>
    <n v="40.15"/>
    <n v="514.02"/>
    <n v="0"/>
    <s v="QSSPE"/>
    <s v="QUANTA - KITSAP - ELECTRIC"/>
    <s v="509082325"/>
    <n v="1"/>
    <n v="0"/>
    <n v="0"/>
    <s v="GARAGE/SHOP"/>
    <s v="1"/>
    <s v="OVERHEAD"/>
    <s v="OVERHEAD"/>
    <s v="0002529064"/>
    <s v="0"/>
  </r>
  <r>
    <x v="0"/>
    <n v="150"/>
    <e v="#N/A"/>
    <n v="119"/>
    <n v="0"/>
    <n v="0"/>
    <x v="0"/>
    <n v="949.59"/>
    <e v="#N/A"/>
    <n v="119"/>
    <e v="#N/A"/>
    <n v="186"/>
    <n v="0"/>
    <n v="949.59"/>
    <s v="104324708"/>
    <s v="1905E128 19007 STATE ROUTE 162 E # IRR P"/>
    <s v="CEN1"/>
    <s v="OSO"/>
    <n v="44048"/>
    <n v="44140"/>
    <n v="44229"/>
    <s v="WA04100990"/>
    <s v="OH Perm Svc only  (no Tsfrmr)"/>
    <s v="16302"/>
    <s v="E OH UG Commercial Services"/>
    <n v="939"/>
    <n v="-939"/>
    <n v="0"/>
    <n v="169.41"/>
    <n v="326.83999999999997"/>
    <n v="0"/>
    <s v="QSWPRE"/>
    <s v="QUANTA - PUYALLUP - ELECTRIC"/>
    <s v="509141615"/>
    <n v="1"/>
    <n v="0"/>
    <n v="0"/>
    <s v="PUMPS"/>
    <s v="3"/>
    <s v="OVERHEAD"/>
    <s v="OVERHEAD"/>
    <s v="0002529348"/>
    <s v="0"/>
  </r>
  <r>
    <x v="0"/>
    <n v="100"/>
    <n v="100"/>
    <n v="100"/>
    <n v="0"/>
    <n v="0"/>
    <x v="0"/>
    <n v="2734.06"/>
    <n v="27.340599999999998"/>
    <n v="79"/>
    <n v="0.21"/>
    <n v="137"/>
    <n v="0"/>
    <n v="2971.24"/>
    <s v="104324776"/>
    <s v="1702E075 302 WASHINGTON AVE SW # 1 YELM"/>
    <s v="CEN1"/>
    <s v="OSO"/>
    <n v="44119"/>
    <n v="44201"/>
    <n v="44288"/>
    <s v="WA03400070"/>
    <s v="OH Perm Svc only  (no Tsfrmr)"/>
    <s v="16302"/>
    <s v="E OH UG Commercial Services"/>
    <n v="939"/>
    <n v="-939"/>
    <n v="0"/>
    <n v="124.67"/>
    <n v="1513.56"/>
    <n v="0"/>
    <s v="QSTHLE"/>
    <s v="QUANTA - OLYMPIA - ELECTRIC"/>
    <s v="509196455"/>
    <n v="1"/>
    <n v="0"/>
    <n v="0"/>
    <s v="DUPLEX"/>
    <s v="1"/>
    <s v="OVERHEAD"/>
    <s v="OVERHEAD"/>
    <s v="0002530478"/>
    <s v="10"/>
  </r>
  <r>
    <x v="0"/>
    <n v="100"/>
    <n v="70"/>
    <n v="70"/>
    <n v="0"/>
    <n v="0"/>
    <x v="0"/>
    <n v="1727.94"/>
    <n v="24.684857142857101"/>
    <n v="63"/>
    <n v="0.1"/>
    <n v="57"/>
    <n v="0"/>
    <n v="1846.53"/>
    <s v="104324851"/>
    <s v="1801W143 9400 MULLEN RD SE # 13 LACEY"/>
    <s v="CEN1"/>
    <s v="OSO"/>
    <n v="44048"/>
    <n v="44140"/>
    <n v="44229"/>
    <s v="WA03400340"/>
    <s v="OH Perm Svc only  (no Tsfrmr)"/>
    <s v="16305"/>
    <s v="E OH UG Residential Services"/>
    <n v="939"/>
    <n v="-939"/>
    <n v="0"/>
    <n v="51.71"/>
    <n v="514.96"/>
    <n v="0"/>
    <s v="QSTHLE"/>
    <s v="QUANTA - OLYMPIA - ELECTRIC"/>
    <s v="509087142"/>
    <n v="1"/>
    <n v="0"/>
    <n v="0"/>
    <s v="SINGLE FAMILY"/>
    <s v="1"/>
    <s v="OVERHEAD"/>
    <s v="OVERHEAD"/>
    <s v="0002529720"/>
    <s v="0"/>
  </r>
  <r>
    <x v="0"/>
    <n v="150"/>
    <n v="105"/>
    <n v="105"/>
    <n v="0"/>
    <n v="0"/>
    <x v="0"/>
    <n v="679.98"/>
    <n v="6.476"/>
    <n v="104"/>
    <n v="9.5238095238095195E-3"/>
    <n v="65"/>
    <n v="0"/>
    <n v="798.03"/>
    <s v="104324951"/>
    <s v="3102E120 1932 BANJO DR #  COUPEVILLE"/>
    <s v="CEN1"/>
    <s v="OSO"/>
    <n v="44046"/>
    <n v="44140"/>
    <n v="44229"/>
    <s v="WA01500990"/>
    <s v="OH Perm Svc only  (no Tsfrmr)"/>
    <s v="16305"/>
    <s v="E OH UG Residential Services"/>
    <n v="939"/>
    <n v="-939"/>
    <n v="0"/>
    <n v="101.47"/>
    <n v="512.61"/>
    <n v="0"/>
    <s v="QNISLE"/>
    <s v="QUANTA - WHIDBEY - ELECTRIC"/>
    <s v="509236571"/>
    <n v="1"/>
    <n v="0"/>
    <n v="0"/>
    <s v="SINGLE FAMILY"/>
    <s v="1"/>
    <s v="OVERHEAD"/>
    <s v="OVERHEAD"/>
    <s v="0002530877"/>
    <s v="0"/>
  </r>
  <r>
    <x v="0"/>
    <n v="100"/>
    <e v="#N/A"/>
    <n v="79"/>
    <n v="0"/>
    <n v="0"/>
    <x v="0"/>
    <n v="2204.1999999999998"/>
    <e v="#N/A"/>
    <n v="79"/>
    <e v="#N/A"/>
    <n v="49"/>
    <n v="0"/>
    <n v="2204.1999999999998"/>
    <s v="104325104"/>
    <s v="1905E029 11700 WHISKEY RUN RD E # GATE B"/>
    <s v="CEN1"/>
    <s v="OSO"/>
    <n v="44075"/>
    <n v="44168"/>
    <n v="44257"/>
    <s v="WA12700270"/>
    <s v="OH Perm Svc only  (no Tsfrmr)"/>
    <s v="16302"/>
    <s v="E OH UG Commercial Services"/>
    <n v="939"/>
    <n v="-939"/>
    <n v="0"/>
    <n v="44.79"/>
    <n v="964.21"/>
    <n v="0"/>
    <s v="QSWPRE"/>
    <s v="QUANTA - PUYALLUP - ELECTRIC"/>
    <s v="505691422"/>
    <n v="1"/>
    <n v="0"/>
    <n v="0"/>
    <s v="OTHER"/>
    <s v="1"/>
    <s v="OVERHEAD"/>
    <s v="OVERHEAD"/>
    <s v="0002530529"/>
    <s v="0"/>
  </r>
  <r>
    <x v="0"/>
    <n v="100"/>
    <n v="68"/>
    <n v="68"/>
    <n v="0"/>
    <n v="0"/>
    <x v="1"/>
    <n v="486.36"/>
    <n v="7.1523529411764697"/>
    <n v="68"/>
    <n v="0"/>
    <n v="41"/>
    <n v="0"/>
    <n v="486.36"/>
    <s v="104325148"/>
    <s v="3404E067 1029 RIVERSIDE DR #  MOUNT VERN"/>
    <s v="CEN1"/>
    <s v="OSO"/>
    <n v="44285"/>
    <n v="44379"/>
    <n v="44475"/>
    <s v="WA02900070"/>
    <s v="OH Perm Svc only  (no Tsfrmr)"/>
    <s v="16302"/>
    <s v="E OH UG Commercial Services"/>
    <n v="939"/>
    <n v="-939"/>
    <n v="0"/>
    <n v="37.119999999999997"/>
    <n v="340.15"/>
    <n v="0"/>
    <s v="QNSKGE"/>
    <s v="QUANTA - SKAGIT - ELECTRIC"/>
    <s v="509335847"/>
    <n v="1"/>
    <n v="0"/>
    <n v="0"/>
    <s v="TRAFFIC SIGNAL"/>
    <s v="1"/>
    <s v="OVERHEAD"/>
    <s v="OVERHEAD"/>
    <s v="0002531101"/>
    <s v="0"/>
  </r>
  <r>
    <x v="0"/>
    <n v="100"/>
    <n v="60"/>
    <n v="60"/>
    <n v="0"/>
    <n v="0"/>
    <x v="1"/>
    <n v="590.26"/>
    <n v="9.8376666666666708"/>
    <n v="59"/>
    <n v="1.6666666666666701E-2"/>
    <n v="155"/>
    <n v="0"/>
    <n v="590.26"/>
    <s v="104325179"/>
    <s v="2408E117 38194 SE STEARNS RD # GRR SNOQ"/>
    <s v="CEN1"/>
    <s v="OSO"/>
    <n v="44203"/>
    <n v="44288"/>
    <n v="44379"/>
    <s v="WA01700280"/>
    <s v="OH Perm Svc only  (no Tsfrmr)"/>
    <s v="16302"/>
    <s v="E OH UG Commercial Services"/>
    <n v="939"/>
    <n v="-939"/>
    <n v="0"/>
    <n v="141.47"/>
    <n v="328.96"/>
    <n v="0"/>
    <s v="QCNOKE"/>
    <s v="QUANTA - REDMOND - ELECTRIC"/>
    <s v="509342512"/>
    <n v="1"/>
    <n v="0"/>
    <n v="0"/>
    <s v="OTHER"/>
    <s v="3"/>
    <s v="OVERHEAD"/>
    <s v="OVERHEAD"/>
    <s v="0002549776"/>
    <s v="0"/>
  </r>
  <r>
    <x v="0"/>
    <n v="150"/>
    <n v="135"/>
    <n v="135"/>
    <n v="0"/>
    <n v="0"/>
    <x v="0"/>
    <n v="5415.7"/>
    <n v="40.116296296296298"/>
    <n v="134"/>
    <n v="7.4074074074074103E-3"/>
    <n v="121"/>
    <n v="0"/>
    <n v="5532.99"/>
    <s v="104325209"/>
    <s v="1602E096 20524 LONESOME LN SE # RV YELM"/>
    <s v="CEN1"/>
    <s v="OSO"/>
    <n v="44019"/>
    <n v="44108"/>
    <n v="44201"/>
    <s v="WA03400990"/>
    <s v="OH Perm Svc only  (no Tsfrmr)"/>
    <s v="16305"/>
    <s v="E OH UG Residential Services"/>
    <n v="939"/>
    <n v="-939"/>
    <n v="0"/>
    <n v="110.07"/>
    <n v="509.31"/>
    <n v="0"/>
    <s v="QSTHLE"/>
    <s v="QUANTA - OLYMPIA - ELECTRIC"/>
    <s v="505032149"/>
    <n v="1"/>
    <n v="0"/>
    <n v="0"/>
    <s v="RV SITE"/>
    <s v="1"/>
    <s v="OVERHEAD"/>
    <s v="OVERHEAD"/>
    <s v="0002530980"/>
    <s v="0"/>
  </r>
  <r>
    <x v="0"/>
    <n v="150"/>
    <n v="115"/>
    <n v="115"/>
    <n v="0"/>
    <n v="0"/>
    <x v="0"/>
    <n v="677.06"/>
    <n v="5.8874782608695604"/>
    <n v="114"/>
    <n v="8.6956521739130401E-3"/>
    <n v="103"/>
    <n v="0"/>
    <n v="796.41"/>
    <s v="104325283"/>
    <s v="1904E085 11302 144TH ST E #  PUYALLUP"/>
    <s v="CEN1"/>
    <s v="OSO"/>
    <n v="44035"/>
    <n v="44108"/>
    <n v="44201"/>
    <s v="WA12700270"/>
    <s v="OH Perm Svc only  (no Tsfrmr)"/>
    <s v="16305"/>
    <s v="E OH UG Residential Services"/>
    <n v="939"/>
    <n v="-939"/>
    <n v="0"/>
    <n v="93.81"/>
    <n v="518.27"/>
    <n v="0"/>
    <s v="QSWPRE"/>
    <s v="QUANTA - PUYALLUP - ELECTRIC"/>
    <s v="503451145"/>
    <n v="1"/>
    <n v="0"/>
    <n v="0"/>
    <s v="SINGLE FAMILY"/>
    <s v="1"/>
    <s v="OVERHEAD"/>
    <s v="OVERHEAD"/>
    <s v="0002531267"/>
    <s v="0"/>
  </r>
  <r>
    <x v="0"/>
    <n v="50"/>
    <e v="#N/A"/>
    <n v="40"/>
    <n v="0"/>
    <n v="0"/>
    <x v="0"/>
    <n v="834.75"/>
    <e v="#N/A"/>
    <n v="40"/>
    <e v="#N/A"/>
    <n v="25"/>
    <n v="0"/>
    <n v="834.75"/>
    <s v="104325333"/>
    <s v="1719E068  3900 NUMBER 6 RD # ELLENSBURG"/>
    <s v="CEN1"/>
    <s v="OSO"/>
    <n v="44109"/>
    <n v="44201"/>
    <n v="44288"/>
    <s v="WA01900990"/>
    <s v="OH Perm Svc only  (no Tsfrmr)"/>
    <s v="16302"/>
    <s v="E OH UG Commercial Services"/>
    <n v="939"/>
    <n v="-939"/>
    <n v="0"/>
    <n v="22.4"/>
    <n v="392.86"/>
    <n v="0"/>
    <s v="QCKTTE"/>
    <s v="QUANTA - KITTITAS - ELECTRIC"/>
    <s v="509266044"/>
    <n v="1"/>
    <n v="0"/>
    <n v="0"/>
    <s v="UTILITIES"/>
    <s v="1"/>
    <s v="OVERHEAD"/>
    <s v="OVERHEAD"/>
    <s v="0002531311"/>
    <s v="0"/>
  </r>
  <r>
    <x v="0"/>
    <n v="100"/>
    <n v="85"/>
    <n v="85"/>
    <n v="0"/>
    <n v="0"/>
    <x v="1"/>
    <n v="2850.41"/>
    <n v="33.5342352941176"/>
    <n v="164"/>
    <n v="-0.92941176470588205"/>
    <n v="125"/>
    <n v="0"/>
    <n v="2972.68"/>
    <s v="104325376"/>
    <s v="2402E063 3538 NEVADA AVE E PORT ORCHARD"/>
    <s v="CEN1"/>
    <s v="OSO"/>
    <n v="44238"/>
    <n v="44320"/>
    <n v="44412"/>
    <s v="WA01800990"/>
    <s v="OH Perm Svc only  (no Tsfrmr)"/>
    <s v="16305"/>
    <s v="E OH UG Residential Services"/>
    <n v="939"/>
    <n v="-939"/>
    <n v="0"/>
    <n v="276.54000000000002"/>
    <n v="1679.14"/>
    <n v="0"/>
    <s v="QSSPE"/>
    <s v="QUANTA - KITSAP - ELECTRIC"/>
    <s v="509124576"/>
    <n v="1"/>
    <n v="0"/>
    <n v="0"/>
    <s v="SINGLE FAMILY"/>
    <s v="1"/>
    <s v="OVERHEAD"/>
    <s v="OVERHEAD"/>
    <s v="0002531450"/>
    <s v="0"/>
  </r>
  <r>
    <x v="0"/>
    <n v="150"/>
    <n v="140"/>
    <n v="140"/>
    <n v="0"/>
    <n v="0"/>
    <x v="1"/>
    <n v="2242.65"/>
    <n v="16.018928571428599"/>
    <n v="139"/>
    <n v="7.14285714285714E-3"/>
    <n v="134"/>
    <n v="0"/>
    <n v="2364.92"/>
    <s v="104325378"/>
    <s v="2402E080  2156 OPDAL RD E #  PORT ORCHAR"/>
    <s v="CEN1"/>
    <s v="OSO"/>
    <n v="44354"/>
    <n v="44475"/>
    <m/>
    <s v="WA01800990"/>
    <s v="OH Perm Svc only  (no Tsfrmr)"/>
    <s v="16305"/>
    <s v="E OH UG Residential Services"/>
    <n v="939"/>
    <n v="-939"/>
    <n v="0"/>
    <n v="122.23"/>
    <n v="1057.23"/>
    <n v="0"/>
    <s v="QSSPE"/>
    <s v="QUANTA - KITSAP - ELECTRIC"/>
    <s v="509138021"/>
    <n v="1"/>
    <n v="0"/>
    <n v="0"/>
    <s v="RV SITE"/>
    <s v="1"/>
    <s v="OVERHEAD"/>
    <s v="OVERHEAD"/>
    <s v="0002531464"/>
    <s v="0"/>
  </r>
  <r>
    <x v="0"/>
    <n v="150"/>
    <n v="102"/>
    <n v="102"/>
    <n v="0"/>
    <n v="0"/>
    <x v="0"/>
    <n v="7991.69"/>
    <n v="78.349901960784294"/>
    <n v="101"/>
    <n v="9.8039215686274508E-3"/>
    <n v="91"/>
    <n v="0"/>
    <n v="8109.63"/>
    <s v="104325380"/>
    <s v="2306E094 14447 TIGER MOUNTAIN RD SE # BA"/>
    <s v="CEN1"/>
    <s v="OSO"/>
    <n v="44147"/>
    <n v="44229"/>
    <n v="44320"/>
    <s v="WA04000990"/>
    <s v="OH Perm Svc only  (no Tsfrmr)"/>
    <s v="16305"/>
    <s v="E OH UG Residential Services"/>
    <n v="939"/>
    <n v="-939"/>
    <n v="0"/>
    <n v="83.29"/>
    <n v="1443.15"/>
    <n v="1615.45"/>
    <s v="QCNOKE"/>
    <s v="QUANTA - REDMOND - ELECTRIC"/>
    <s v="509075407"/>
    <n v="1"/>
    <n v="0"/>
    <n v="0"/>
    <s v="GARAGE/SHOP"/>
    <s v="1"/>
    <s v="OVERHEAD"/>
    <s v="OVERHEAD"/>
    <s v="0002531535"/>
    <s v="0"/>
  </r>
  <r>
    <x v="0"/>
    <n v="0"/>
    <e v="#N/A"/>
    <n v="0"/>
    <n v="0"/>
    <n v="0"/>
    <x v="0"/>
    <n v="794.94"/>
    <e v="#N/A"/>
    <n v="0"/>
    <e v="#N/A"/>
    <n v="0"/>
    <n v="0"/>
    <n v="913.32"/>
    <s v="104325454"/>
    <s v="2501E004 2101 NE OLD COPPER BEECH DR #WE"/>
    <s v="CEN1"/>
    <s v="OSO"/>
    <n v="44040"/>
    <n v="44168"/>
    <n v="44257"/>
    <s v="WA01800990"/>
    <s v="OH Perm Svc only  (no Tsfrmr)"/>
    <s v="16305"/>
    <s v="E OH UG Residential Services"/>
    <n v="939"/>
    <n v="-939"/>
    <n v="0"/>
    <n v="0"/>
    <n v="514.02"/>
    <n v="0"/>
    <s v="QSSPE"/>
    <s v="QUANTA - KITSAP - ELECTRIC"/>
    <s v="509343224"/>
    <n v="1"/>
    <n v="0"/>
    <n v="0"/>
    <s v="WELL"/>
    <s v="1"/>
    <s v="OVERHEAD"/>
    <s v="OVERHEAD"/>
    <s v="0002531705"/>
    <s v="0"/>
  </r>
  <r>
    <x v="0"/>
    <n v="150"/>
    <n v="110"/>
    <n v="110"/>
    <n v="0"/>
    <n v="0"/>
    <x v="1"/>
    <n v="4549.54"/>
    <n v="41.359454545454497"/>
    <n v="119"/>
    <n v="-8.1818181818181804E-2"/>
    <n v="115"/>
    <n v="500"/>
    <n v="5173.05"/>
    <s v="104325491"/>
    <s v="2406E021 1204 E LAKE SAMMAMISH PKWY SE #"/>
    <s v="CEN1"/>
    <s v="OSO"/>
    <n v="44341"/>
    <n v="44475"/>
    <m/>
    <s v="WA11700390"/>
    <s v="OH Perm Svc only  (no Tsfrmr)"/>
    <s v="16305"/>
    <s v="E OH UG Residential Services"/>
    <n v="939"/>
    <n v="-939"/>
    <n v="0"/>
    <n v="104.77"/>
    <n v="536.35"/>
    <n v="1409.39"/>
    <s v="QCNOKE"/>
    <s v="QUANTA - REDMOND - ELECTRIC"/>
    <s v="509289128"/>
    <n v="1"/>
    <n v="0"/>
    <n v="0"/>
    <s v="SINGLE FAMILY"/>
    <s v="1"/>
    <s v="OVERHEAD"/>
    <s v="OVERHEAD"/>
    <s v="0002531834"/>
    <s v="0"/>
  </r>
  <r>
    <x v="0"/>
    <n v="50"/>
    <n v="50"/>
    <n v="50"/>
    <n v="0"/>
    <n v="0"/>
    <x v="0"/>
    <n v="618.92999999999995"/>
    <n v="12.3786"/>
    <n v="54"/>
    <n v="-0.08"/>
    <n v="48"/>
    <n v="0"/>
    <n v="736.22"/>
    <s v="104325493"/>
    <s v="1802W128 4015 52ND AVE SW #  OLYMPIA"/>
    <s v="CEN1"/>
    <s v="OSO"/>
    <n v="44068"/>
    <n v="44140"/>
    <n v="44257"/>
    <s v="WA03400990"/>
    <s v="OH Perm Svc only  (no Tsfrmr)"/>
    <s v="16305"/>
    <s v="E OH UG Residential Services"/>
    <n v="939"/>
    <n v="-939"/>
    <n v="0"/>
    <n v="52.59"/>
    <n v="509.31"/>
    <n v="0"/>
    <s v="QSTHLE"/>
    <s v="QUANTA - OLYMPIA - ELECTRIC"/>
    <s v="509321897"/>
    <n v="1"/>
    <n v="0"/>
    <n v="0"/>
    <s v="SINGLE FAMILY"/>
    <s v="1"/>
    <s v="OVERHEAD"/>
    <s v="OVERHEAD"/>
    <s v="0002531838"/>
    <s v="0"/>
  </r>
  <r>
    <x v="0"/>
    <n v="50"/>
    <n v="45"/>
    <n v="45"/>
    <n v="0"/>
    <n v="0"/>
    <x v="0"/>
    <n v="613.91"/>
    <n v="13.642444444444401"/>
    <n v="55"/>
    <n v="-0.22222222222222199"/>
    <n v="49"/>
    <n v="0"/>
    <n v="731.96"/>
    <s v="104325508"/>
    <s v="2903E016 4919 CRAWFORD RD #  LANGLEY"/>
    <s v="CEN1"/>
    <s v="OSO"/>
    <n v="44013"/>
    <n v="44108"/>
    <n v="44201"/>
    <s v="WA01500990"/>
    <s v="OH Perm Svc only  (no Tsfrmr)"/>
    <s v="16305"/>
    <s v="E OH UG Residential Services"/>
    <n v="939"/>
    <n v="-939"/>
    <n v="0"/>
    <n v="45.06"/>
    <n v="512.61"/>
    <n v="0"/>
    <s v="QNISLE"/>
    <s v="QUANTA - WHIDBEY - ELECTRIC"/>
    <s v="509385175"/>
    <n v="1"/>
    <n v="0"/>
    <n v="0"/>
    <s v="SINGLE FAMILY"/>
    <s v="1"/>
    <s v="OVERHEAD"/>
    <s v="OVERHEAD"/>
    <s v="0002532260"/>
    <s v="0"/>
  </r>
  <r>
    <x v="0"/>
    <n v="50"/>
    <e v="#N/A"/>
    <n v="40"/>
    <n v="0"/>
    <n v="0"/>
    <x v="0"/>
    <n v="1704.97"/>
    <e v="#N/A"/>
    <n v="40"/>
    <e v="#N/A"/>
    <n v="23"/>
    <n v="105.5"/>
    <n v="1810.47"/>
    <s v="104325523"/>
    <s v="2303E026 11040 SW BILOXI RD # GAR VASHON"/>
    <s v="CEN1"/>
    <s v="OSO"/>
    <n v="44098"/>
    <n v="44168"/>
    <n v="44257"/>
    <s v="WA04000990"/>
    <s v="OH Perm Svc only  (no Tsfrmr)"/>
    <s v="16305"/>
    <s v="E OH UG Residential Services"/>
    <n v="939"/>
    <n v="-939"/>
    <n v="0"/>
    <n v="20.92"/>
    <n v="0"/>
    <n v="69"/>
    <s v="XSPNE"/>
    <s v="ELECTRIC 1ST RESP - PENINSULA AREA"/>
    <s v="509252015"/>
    <n v="1"/>
    <n v="0"/>
    <n v="0"/>
    <s v="GARAGE/SHOP"/>
    <s v="1"/>
    <s v="OVERHEAD"/>
    <s v="OVERHEAD"/>
    <s v="0002532025"/>
    <s v="0"/>
  </r>
  <r>
    <x v="0"/>
    <n v="50"/>
    <n v="50"/>
    <n v="50"/>
    <n v="0"/>
    <n v="0"/>
    <x v="0"/>
    <n v="1317.21"/>
    <n v="26.344200000000001"/>
    <n v="50"/>
    <n v="0"/>
    <n v="44"/>
    <n v="0"/>
    <n v="1435.59"/>
    <s v="104325529"/>
    <s v="2402W056 18713 NW HINTZVILLE ROAD SEABEC"/>
    <s v="CEN1"/>
    <s v="OSO"/>
    <n v="44029"/>
    <n v="44108"/>
    <n v="44201"/>
    <s v="WA01800990"/>
    <s v="OH Perm Svc only  (no Tsfrmr)"/>
    <s v="16305"/>
    <s v="E OH UG Residential Services"/>
    <n v="939"/>
    <n v="-939"/>
    <n v="0"/>
    <n v="40.630000000000003"/>
    <n v="514.02"/>
    <n v="0"/>
    <s v="QSSPE"/>
    <s v="QUANTA - KITSAP - ELECTRIC"/>
    <s v="509376383"/>
    <n v="1"/>
    <n v="0"/>
    <n v="0"/>
    <s v="SINGLE FAMILY"/>
    <s v="1"/>
    <s v="OVERHEAD"/>
    <s v="OVERHEAD"/>
    <s v="0002532083"/>
    <s v="0"/>
  </r>
  <r>
    <x v="0"/>
    <n v="100"/>
    <n v="86"/>
    <n v="86"/>
    <n v="0"/>
    <n v="0"/>
    <x v="0"/>
    <n v="1397.07"/>
    <n v="16.245000000000001"/>
    <n v="85"/>
    <n v="1.16279069767442E-2"/>
    <n v="223"/>
    <n v="0"/>
    <n v="1397.07"/>
    <s v="104325582"/>
    <s v="3803E070 591 TELEGRAPH RD #  BELLINGHAM"/>
    <s v="CEN1"/>
    <s v="OSO"/>
    <n v="44062"/>
    <n v="44140"/>
    <n v="44229"/>
    <s v="WA03700010"/>
    <s v="OH Perm Svc only  (no Tsfrmr)"/>
    <s v="16302"/>
    <s v="E OH UG Commercial Services"/>
    <n v="939"/>
    <n v="-939"/>
    <n v="0"/>
    <n v="203.31"/>
    <n v="329.26"/>
    <n v="0"/>
    <s v="QNWHME"/>
    <s v="QUANTA - BELLINGHAM - ELECTRIC"/>
    <s v="509380197"/>
    <n v="1"/>
    <n v="0"/>
    <n v="0"/>
    <s v="OTHER"/>
    <s v="3"/>
    <s v="OVERHEAD"/>
    <s v="OVERHEAD"/>
    <s v="0002532123"/>
    <s v="0"/>
  </r>
  <r>
    <x v="0"/>
    <n v="100"/>
    <n v="80"/>
    <n v="80"/>
    <n v="0"/>
    <n v="0"/>
    <x v="0"/>
    <n v="865.11"/>
    <n v="10.813874999999999"/>
    <n v="158"/>
    <n v="-0.97499999999999998"/>
    <n v="142"/>
    <n v="0"/>
    <n v="983.49"/>
    <s v="104325611"/>
    <s v="2301E136 12511 MADRONA RD SW #  PORT ORC"/>
    <s v="CEN1"/>
    <s v="OSO"/>
    <n v="44041"/>
    <n v="44108"/>
    <n v="44257"/>
    <s v="WA01800990"/>
    <s v="OH Perm Svc only  (no Tsfrmr)"/>
    <s v="16305"/>
    <s v="E OH UG Residential Services"/>
    <n v="939"/>
    <n v="-939"/>
    <n v="0"/>
    <n v="130.02000000000001"/>
    <n v="514.02"/>
    <n v="0"/>
    <s v="QSSPE"/>
    <s v="QUANTA - KITSAP - ELECTRIC"/>
    <s v="509380357"/>
    <n v="1"/>
    <n v="0"/>
    <n v="0"/>
    <s v="SINGLE FAMILY"/>
    <s v="1"/>
    <s v="OVERHEAD"/>
    <s v="OVERHEAD"/>
    <s v="0002532137"/>
    <s v="0"/>
  </r>
  <r>
    <x v="0"/>
    <n v="150"/>
    <n v="150"/>
    <n v="150"/>
    <n v="0"/>
    <n v="0"/>
    <x v="0"/>
    <n v="1368.1"/>
    <n v="9.1206666666666703"/>
    <n v="149"/>
    <n v="6.6666666666666697E-3"/>
    <n v="132"/>
    <n v="0"/>
    <n v="1486.48"/>
    <s v="104325658"/>
    <s v="2402W048  3013 NW FOUR WHEEL DRIVE SEABE"/>
    <s v="CEN1"/>
    <s v="OSO"/>
    <n v="44095"/>
    <n v="44168"/>
    <n v="44257"/>
    <s v="WA01800990"/>
    <s v="OH Perm Svc only  (no Tsfrmr)"/>
    <s v="16305"/>
    <s v="E OH UG Residential Services"/>
    <n v="939"/>
    <n v="-939"/>
    <n v="0"/>
    <n v="120.78"/>
    <n v="514.02"/>
    <n v="0"/>
    <s v="QSSPE"/>
    <s v="QUANTA - KITSAP - ELECTRIC"/>
    <s v="507520241"/>
    <n v="1"/>
    <n v="0"/>
    <n v="0"/>
    <s v="SINGLE FAMILY"/>
    <s v="1"/>
    <s v="OVERHEAD"/>
    <s v="OVERHEAD"/>
    <s v="0002532449"/>
    <s v="0"/>
  </r>
  <r>
    <x v="0"/>
    <n v="100"/>
    <n v="100"/>
    <n v="100"/>
    <n v="0"/>
    <n v="0"/>
    <x v="0"/>
    <n v="1326.28"/>
    <n v="13.2628"/>
    <n v="109"/>
    <n v="-0.09"/>
    <n v="64"/>
    <n v="0"/>
    <n v="1444.33"/>
    <s v="104325660"/>
    <s v="2903E008 5049 HODGES AVE #  LANGLEY"/>
    <s v="CEN1"/>
    <s v="OSO"/>
    <n v="44014"/>
    <n v="44108"/>
    <n v="44201"/>
    <s v="WA01500990"/>
    <s v="OH Perm Svc only  (no Tsfrmr)"/>
    <s v="16305"/>
    <s v="E OH UG Residential Services"/>
    <n v="939"/>
    <n v="-939"/>
    <n v="0"/>
    <n v="58.46"/>
    <n v="512.61"/>
    <n v="0"/>
    <s v="QNISLE"/>
    <s v="QUANTA - WHIDBEY - ELECTRIC"/>
    <s v="509372371"/>
    <n v="1"/>
    <n v="0"/>
    <n v="0"/>
    <s v="SINGLE FAMILY"/>
    <s v="1"/>
    <s v="OVERHEAD"/>
    <s v="OVERHEAD"/>
    <s v="0002532456"/>
    <s v="0"/>
  </r>
  <r>
    <x v="0"/>
    <n v="100"/>
    <n v="80"/>
    <n v="80"/>
    <n v="0"/>
    <n v="0"/>
    <x v="0"/>
    <n v="1286.28"/>
    <n v="16.078499999999998"/>
    <n v="79"/>
    <n v="1.2500000000000001E-2"/>
    <n v="71"/>
    <n v="-577.72"/>
    <n v="825.74"/>
    <s v="104325862"/>
    <s v="1906E011 262 S NACHES ST #  BUCKLEY"/>
    <s v="CEN1"/>
    <s v="OSO"/>
    <n v="44021"/>
    <n v="44108"/>
    <n v="44201"/>
    <s v="WA02700020"/>
    <s v="OH Perm Svc only  (no Tsfrmr)"/>
    <s v="16305"/>
    <s v="E OH UG Residential Services"/>
    <n v="939"/>
    <n v="-939"/>
    <n v="0"/>
    <n v="65.010000000000005"/>
    <n v="878.85"/>
    <n v="0"/>
    <s v="QSWPRE"/>
    <s v="QUANTA - PUYALLUP - ELECTRIC"/>
    <s v="509400956"/>
    <n v="1"/>
    <n v="0"/>
    <n v="0"/>
    <s v="SINGLE FAMILY"/>
    <s v="1"/>
    <s v="OVERHEAD"/>
    <s v="OVERHEAD"/>
    <s v="0002532818"/>
    <s v="0"/>
  </r>
  <r>
    <x v="0"/>
    <n v="50"/>
    <n v="40"/>
    <n v="40"/>
    <n v="0"/>
    <n v="0"/>
    <x v="0"/>
    <n v="927.63"/>
    <n v="23.190750000000001"/>
    <n v="40"/>
    <n v="0"/>
    <n v="35"/>
    <n v="0"/>
    <n v="1044.92"/>
    <s v="104325898"/>
    <s v="1601W124 18020 GILBERT AVE SE #  TENINO"/>
    <s v="CEN1"/>
    <s v="OSO"/>
    <n v="44077"/>
    <n v="44201"/>
    <n v="44288"/>
    <s v="WA03400990"/>
    <s v="OH Perm Svc only  (no Tsfrmr)"/>
    <s v="16305"/>
    <s v="E OH UG Residential Services"/>
    <n v="1362"/>
    <n v="-1362"/>
    <n v="0"/>
    <n v="39.630000000000003"/>
    <n v="509.31"/>
    <n v="0"/>
    <s v="QSTHLE"/>
    <s v="QUANTA - OLYMPIA - ELECTRIC"/>
    <s v="509183919"/>
    <n v="1"/>
    <n v="0"/>
    <n v="0"/>
    <s v="SINGLE FAMILY"/>
    <s v="1"/>
    <s v="OVERHEAD"/>
    <s v="OVERHEAD"/>
    <s v="0002533139"/>
    <s v="0"/>
  </r>
  <r>
    <x v="0"/>
    <n v="50"/>
    <n v="15"/>
    <n v="15"/>
    <n v="0"/>
    <n v="0"/>
    <x v="1"/>
    <n v="762.13"/>
    <n v="50.808666666666703"/>
    <n v="15"/>
    <n v="0"/>
    <n v="14"/>
    <n v="0"/>
    <n v="885.41"/>
    <s v="104325963"/>
    <s v="1902E020 505 LAKE LOUISE DR SW # ADU LAK"/>
    <s v="CEN1"/>
    <s v="OSO"/>
    <n v="44294"/>
    <n v="44412"/>
    <n v="44504"/>
    <s v="WA12700210"/>
    <s v="OH Perm Svc only  (no Tsfrmr)"/>
    <s v="16305"/>
    <s v="E OH UG Residential Services"/>
    <n v="939"/>
    <n v="-939"/>
    <n v="0"/>
    <n v="13.08"/>
    <n v="535.37"/>
    <n v="0"/>
    <s v="QSWPRE"/>
    <s v="QUANTA - PUYALLUP - ELECTRIC"/>
    <s v="509438451"/>
    <n v="1"/>
    <n v="0"/>
    <n v="0"/>
    <s v="SINGLE FAMILY"/>
    <s v="1"/>
    <s v="OVERHEAD"/>
    <s v="OVERHEAD"/>
    <s v="0002533132"/>
    <s v="0"/>
  </r>
  <r>
    <x v="0"/>
    <n v="50"/>
    <n v="45"/>
    <n v="45"/>
    <n v="0"/>
    <n v="0"/>
    <x v="0"/>
    <n v="3646.89"/>
    <n v="81.042000000000002"/>
    <n v="55"/>
    <n v="-0.22222222222222199"/>
    <n v="32"/>
    <n v="16.329999999999998"/>
    <n v="3781.27"/>
    <s v="104325991"/>
    <s v="2903E096 6000 HASTINGS RD # CLINTON 9823"/>
    <s v="CEN1"/>
    <s v="OSO"/>
    <n v="44071"/>
    <n v="44140"/>
    <n v="44257"/>
    <s v="WA01500990"/>
    <s v="OH Perm Svc only  (no Tsfrmr)"/>
    <s v="16305"/>
    <s v="E OH UG Residential Services"/>
    <n v="939"/>
    <n v="-939"/>
    <n v="0"/>
    <n v="29"/>
    <n v="512.61"/>
    <n v="1447.88"/>
    <s v="QNISLE"/>
    <s v="QUANTA - WHIDBEY - ELECTRIC"/>
    <s v="508028375"/>
    <n v="1"/>
    <n v="0"/>
    <n v="0"/>
    <s v="SINGLE FAMILY"/>
    <s v="1"/>
    <s v="OVERHEAD"/>
    <s v="OVERHEAD"/>
    <s v="0002533039"/>
    <s v="0"/>
  </r>
  <r>
    <x v="0"/>
    <n v="100"/>
    <n v="54"/>
    <n v="54"/>
    <n v="0"/>
    <n v="0"/>
    <x v="0"/>
    <n v="621.69000000000005"/>
    <n v="11.512777777777799"/>
    <n v="63"/>
    <n v="-0.16666666666666699"/>
    <n v="57"/>
    <n v="0"/>
    <n v="739.74"/>
    <s v="104326036"/>
    <s v="2903E008 4332 DOUGLAS ST #  LANGLEY"/>
    <s v="CEN1"/>
    <s v="OSO"/>
    <n v="44014"/>
    <n v="44108"/>
    <n v="44201"/>
    <s v="WA01500990"/>
    <s v="OH Perm Svc only  (no Tsfrmr)"/>
    <s v="16305"/>
    <s v="E OH UG Residential Services"/>
    <n v="939"/>
    <n v="-939"/>
    <n v="0"/>
    <n v="51.71"/>
    <n v="512.61"/>
    <n v="0"/>
    <s v="QNISLE"/>
    <s v="QUANTA - WHIDBEY - ELECTRIC"/>
    <s v="509445090"/>
    <n v="1"/>
    <n v="0"/>
    <n v="0"/>
    <s v="SINGLE FAMILY"/>
    <s v="1"/>
    <s v="OVERHEAD"/>
    <s v="OVERHEAD"/>
    <s v="0002533207"/>
    <s v="0"/>
  </r>
  <r>
    <x v="0"/>
    <n v="150"/>
    <e v="#N/A"/>
    <n v="129"/>
    <n v="0"/>
    <n v="0"/>
    <x v="0"/>
    <n v="1167.8499999999999"/>
    <e v="#N/A"/>
    <n v="129"/>
    <e v="#N/A"/>
    <n v="115"/>
    <n v="0"/>
    <n v="1167.8499999999999"/>
    <s v="104326061"/>
    <s v="3802E097 1314 I ST # OTHR BELLINGHAM"/>
    <s v="CEN1"/>
    <s v="OSO"/>
    <n v="44117"/>
    <n v="44201"/>
    <n v="44288"/>
    <s v="WA03700010"/>
    <s v="OH Perm Svc only  (no Tsfrmr)"/>
    <s v="16305"/>
    <s v="E OH UG Residential Services"/>
    <n v="939"/>
    <n v="-939"/>
    <n v="0"/>
    <n v="104.69"/>
    <n v="658.53"/>
    <n v="0"/>
    <s v="QNWHME"/>
    <s v="QUANTA - BELLINGHAM - ELECTRIC"/>
    <s v="509491395"/>
    <n v="1"/>
    <n v="0"/>
    <n v="0"/>
    <s v="MULTI-FAMILY"/>
    <s v="1"/>
    <s v="OVERHEAD"/>
    <s v="OVERHEAD"/>
    <s v="0002533392"/>
    <s v="0"/>
  </r>
  <r>
    <x v="0"/>
    <n v="100"/>
    <n v="80"/>
    <n v="80"/>
    <n v="0"/>
    <n v="0"/>
    <x v="0"/>
    <n v="1732.73"/>
    <n v="21.659125"/>
    <n v="79"/>
    <n v="1.2500000000000001E-2"/>
    <n v="71"/>
    <n v="0"/>
    <n v="1850.78"/>
    <s v="104326064"/>
    <s v="3802E096 2510 KULSHAN ST # GAR BELLINGHA"/>
    <s v="CEN1"/>
    <s v="OSO"/>
    <n v="44013"/>
    <n v="44108"/>
    <n v="44201"/>
    <s v="WA03700010"/>
    <s v="OH Perm Svc only  (no Tsfrmr)"/>
    <s v="16305"/>
    <s v="E OH UG Residential Services"/>
    <n v="939"/>
    <n v="-939"/>
    <n v="0"/>
    <n v="107.66"/>
    <n v="1301.72"/>
    <n v="0"/>
    <s v="QNWHME"/>
    <s v="QUANTA - BELLINGHAM - ELECTRIC"/>
    <s v="509368302"/>
    <n v="1"/>
    <n v="0"/>
    <n v="0"/>
    <s v="GARAGE/SHOP"/>
    <s v="1"/>
    <s v="OVERHEAD"/>
    <s v="OVERHEAD"/>
    <s v="0002533418"/>
    <s v="0"/>
  </r>
  <r>
    <x v="0"/>
    <n v="100"/>
    <n v="65"/>
    <n v="65"/>
    <n v="0"/>
    <n v="0"/>
    <x v="0"/>
    <n v="1060.9000000000001"/>
    <n v="16.321538461538498"/>
    <n v="65"/>
    <n v="0"/>
    <n v="113"/>
    <n v="0"/>
    <n v="1179.28"/>
    <s v="104326084"/>
    <s v="2301E054 230 SW DOGWOOD RD #  PORT ORCHA"/>
    <s v="CEN1"/>
    <s v="OSO"/>
    <n v="44019"/>
    <n v="44108"/>
    <n v="44201"/>
    <s v="WA01800990"/>
    <s v="OH Perm Svc only  (no Tsfrmr)"/>
    <s v="16305"/>
    <s v="E OH UG Residential Services"/>
    <n v="939"/>
    <n v="-939"/>
    <n v="0"/>
    <n v="103.24"/>
    <n v="514.02"/>
    <n v="0"/>
    <s v="QSSPE"/>
    <s v="QUANTA - KITSAP - ELECTRIC"/>
    <s v="505103583"/>
    <n v="1"/>
    <n v="0"/>
    <n v="0"/>
    <s v="SINGLE FAMILY"/>
    <s v="1"/>
    <s v="OVERHEAD"/>
    <s v="OVERHEAD"/>
    <s v="0002533470"/>
    <s v="0"/>
  </r>
  <r>
    <x v="0"/>
    <n v="100"/>
    <n v="100"/>
    <n v="100"/>
    <n v="0"/>
    <n v="0"/>
    <x v="0"/>
    <n v="657.81"/>
    <n v="6.5781000000000001"/>
    <n v="99"/>
    <n v="0.01"/>
    <n v="89"/>
    <n v="0"/>
    <n v="776.19"/>
    <s v="104326129"/>
    <s v="2602E058 8200 NE EVERGREEN AVE #  INDIAN"/>
    <s v="CEN1"/>
    <s v="OSO"/>
    <n v="44019"/>
    <n v="44108"/>
    <n v="44201"/>
    <s v="WA01800990"/>
    <s v="OH Perm Svc only  (no Tsfrmr)"/>
    <s v="16305"/>
    <s v="E OH UG Residential Services"/>
    <n v="939"/>
    <n v="-939"/>
    <n v="0"/>
    <n v="81.260000000000005"/>
    <n v="514.02"/>
    <n v="0"/>
    <s v="QSSPE"/>
    <s v="QUANTA - KITSAP - ELECTRIC"/>
    <s v="509443495"/>
    <n v="1"/>
    <n v="0"/>
    <n v="0"/>
    <s v="SINGLE FAMILY"/>
    <s v="1"/>
    <s v="OVERHEAD"/>
    <s v="OVERHEAD"/>
    <s v="0002533737"/>
    <s v="0"/>
  </r>
  <r>
    <x v="0"/>
    <n v="100"/>
    <n v="65"/>
    <n v="65"/>
    <n v="0"/>
    <n v="0"/>
    <x v="0"/>
    <n v="2094.87"/>
    <n v="32.228769230769203"/>
    <n v="89"/>
    <n v="-0.36923076923076897"/>
    <n v="80"/>
    <n v="-232.2"/>
    <n v="1982.13"/>
    <s v="104326134"/>
    <s v="2405E075 6201 ISLAND CREST WAY # B MERCE"/>
    <s v="CEN1"/>
    <s v="OSO"/>
    <n v="44169"/>
    <n v="44257"/>
    <n v="44349"/>
    <s v="WA11700190"/>
    <s v="OH Perm Svc only  (no Tsfrmr)"/>
    <s v="16305"/>
    <s v="E OH UG Residential Services"/>
    <n v="939"/>
    <n v="-939"/>
    <n v="0"/>
    <n v="73.13"/>
    <n v="1091.19"/>
    <n v="69.599999999999994"/>
    <s v="QCNOKE"/>
    <s v="QUANTA - REDMOND - ELECTRIC"/>
    <s v="509082287"/>
    <n v="1"/>
    <n v="0"/>
    <n v="0"/>
    <s v="SINGLE FAMILY"/>
    <s v="1"/>
    <s v="OVERHEAD"/>
    <s v="OVERHEAD"/>
    <s v="0002533647"/>
    <s v="0"/>
  </r>
  <r>
    <x v="0"/>
    <n v="100"/>
    <n v="100"/>
    <n v="100"/>
    <n v="0"/>
    <n v="0"/>
    <x v="0"/>
    <n v="1386.07"/>
    <n v="13.8607"/>
    <n v="99"/>
    <n v="0.01"/>
    <n v="89"/>
    <n v="0"/>
    <n v="1503.36"/>
    <s v="104326158"/>
    <s v="1719E041 203 N LEWIS ST # SHOP KITTITAS"/>
    <s v="CEN1"/>
    <s v="OSO"/>
    <n v="44034"/>
    <n v="44108"/>
    <n v="44257"/>
    <s v="WA01900030"/>
    <s v="OH Perm Svc only  (no Tsfrmr)"/>
    <s v="16305"/>
    <s v="E OH UG Residential Services"/>
    <n v="939"/>
    <n v="-939"/>
    <n v="0"/>
    <n v="81.27"/>
    <n v="542.16999999999996"/>
    <n v="0"/>
    <s v="QCKTTE"/>
    <s v="QUANTA - KITTITAS - ELECTRIC"/>
    <s v="509397391"/>
    <n v="1"/>
    <n v="0"/>
    <n v="0"/>
    <s v="GARAGE/SHOP"/>
    <s v="1"/>
    <s v="OVERHEAD"/>
    <s v="OVERHEAD"/>
    <s v="0002533830"/>
    <s v="0"/>
  </r>
  <r>
    <x v="0"/>
    <n v="250"/>
    <n v="210"/>
    <n v="210"/>
    <n v="0"/>
    <n v="0"/>
    <x v="0"/>
    <n v="822.85"/>
    <n v="3.9183333333333299"/>
    <n v="208"/>
    <n v="9.5238095238095195E-3"/>
    <n v="187"/>
    <n v="0"/>
    <n v="940.9"/>
    <s v="104326172"/>
    <s v="3803E082 3022 ST CLAIR ST # GAR  # BELLI"/>
    <s v="CEN1"/>
    <s v="OSO"/>
    <n v="44022"/>
    <n v="44108"/>
    <n v="44201"/>
    <s v="WA03700010"/>
    <s v="OH Perm Svc only  (no Tsfrmr)"/>
    <s v="16305"/>
    <s v="E OH UG Residential Services"/>
    <n v="939"/>
    <n v="-939"/>
    <n v="0"/>
    <n v="186.74"/>
    <n v="512.61"/>
    <n v="0"/>
    <s v="QNWHME"/>
    <s v="QUANTA - BELLINGHAM - ELECTRIC"/>
    <s v="509391283"/>
    <n v="1"/>
    <n v="0"/>
    <n v="0"/>
    <s v="GARAGE/SHOP"/>
    <s v="1"/>
    <s v="OVERHEAD"/>
    <s v="OVERHEAD"/>
    <s v="0002533604"/>
    <s v="0"/>
  </r>
  <r>
    <x v="0"/>
    <n v="100"/>
    <n v="95"/>
    <n v="95"/>
    <n v="0"/>
    <n v="0"/>
    <x v="0"/>
    <n v="3443.19"/>
    <n v="36.244105263157898"/>
    <n v="94"/>
    <n v="1.05263157894737E-2"/>
    <n v="83"/>
    <n v="-1119.67"/>
    <n v="2442.98"/>
    <s v="104326177"/>
    <s v="2104E054  5139 S 324TH ST,  AUBURN"/>
    <s v="CEN1"/>
    <s v="OSO"/>
    <n v="44089"/>
    <n v="44370"/>
    <n v="44504"/>
    <s v="WA11700020"/>
    <s v="OH Perm Svc only  (no Tsfrmr)"/>
    <s v="16305"/>
    <s v="E OH UG Residential Services"/>
    <n v="939"/>
    <n v="-939"/>
    <n v="0"/>
    <n v="76.13"/>
    <n v="1054.83"/>
    <n v="33.5"/>
    <s v="QCSOKE"/>
    <s v="QUANTA - SOUTH KING - ELECTRIC"/>
    <s v="505302243"/>
    <n v="1"/>
    <n v="0"/>
    <n v="0"/>
    <s v="SINGLE FAMILY"/>
    <s v="1"/>
    <s v="OVERHEAD"/>
    <s v="OVERHEAD"/>
    <s v="0002533649"/>
    <s v="0"/>
  </r>
  <r>
    <x v="0"/>
    <n v="150"/>
    <n v="110"/>
    <n v="110"/>
    <n v="0"/>
    <n v="0"/>
    <x v="0"/>
    <n v="1842.16"/>
    <n v="16.746909090909099"/>
    <n v="109"/>
    <n v="9.0909090909090905E-3"/>
    <n v="97"/>
    <n v="0"/>
    <n v="1961.62"/>
    <s v="104326190"/>
    <s v="2105E118 2901 B ST SE #  AUBURN"/>
    <s v="CEN1"/>
    <s v="OSO"/>
    <n v="44074"/>
    <n v="44140"/>
    <n v="44229"/>
    <s v="WA11700990"/>
    <s v="OH Perm Svc only  (no Tsfrmr)"/>
    <s v="16305"/>
    <s v="E OH UG Residential Services"/>
    <n v="939"/>
    <n v="-939"/>
    <n v="0"/>
    <n v="88.57"/>
    <n v="518.74"/>
    <n v="187.5"/>
    <s v="QCSOKE"/>
    <s v="QUANTA - SOUTH KING - ELECTRIC"/>
    <s v="509124370"/>
    <n v="1"/>
    <n v="0"/>
    <n v="0"/>
    <s v="SINGLE FAMILY"/>
    <s v="1"/>
    <s v="OVERHEAD"/>
    <s v="OVERHEAD"/>
    <s v="0002533622"/>
    <s v="0"/>
  </r>
  <r>
    <x v="0"/>
    <n v="100"/>
    <n v="60"/>
    <n v="60"/>
    <n v="0"/>
    <n v="0"/>
    <x v="0"/>
    <n v="1534.16"/>
    <n v="25.569333333333301"/>
    <n v="59"/>
    <n v="1.6666666666666701E-2"/>
    <n v="53"/>
    <n v="0"/>
    <n v="1652.54"/>
    <s v="104326242"/>
    <s v="2401E084 419 SUNNYHILL RD W #  BREMERTON"/>
    <s v="CEN1"/>
    <s v="OSO"/>
    <n v="44097"/>
    <n v="44168"/>
    <n v="44257"/>
    <s v="WA01800990"/>
    <s v="OH Perm Svc only  (no Tsfrmr)"/>
    <s v="16305"/>
    <s v="E OH UG Residential Services"/>
    <n v="939"/>
    <n v="-939"/>
    <n v="0"/>
    <n v="48.31"/>
    <n v="817.72"/>
    <n v="0"/>
    <s v="QSSPE"/>
    <s v="QUANTA - KITSAP - ELECTRIC"/>
    <s v="509405440"/>
    <n v="1"/>
    <n v="0"/>
    <n v="0"/>
    <s v="SINGLE FAMILY"/>
    <s v="1"/>
    <s v="OVERHEAD"/>
    <s v="OVERHEAD"/>
    <s v="0002533810"/>
    <s v="0"/>
  </r>
  <r>
    <x v="0"/>
    <n v="50"/>
    <n v="50"/>
    <n v="50"/>
    <n v="0"/>
    <n v="0"/>
    <x v="0"/>
    <n v="842.68"/>
    <n v="16.8536"/>
    <n v="45"/>
    <n v="0.1"/>
    <n v="49"/>
    <n v="0"/>
    <n v="959.97"/>
    <s v="104326352"/>
    <s v="2015E133 220 MADISON ST #  CLE ELUM"/>
    <s v="CEN1"/>
    <s v="OSO"/>
    <n v="44042"/>
    <n v="44108"/>
    <n v="44257"/>
    <s v="WA01900010"/>
    <s v="OH Perm Svc only  (no Tsfrmr)"/>
    <s v="16305"/>
    <s v="E OH UG Residential Services"/>
    <n v="939"/>
    <n v="-939"/>
    <n v="0"/>
    <n v="45.11"/>
    <n v="509.3"/>
    <n v="0"/>
    <s v="QCKTTE"/>
    <s v="QUANTA - KITTITAS - ELECTRIC"/>
    <s v="509435429"/>
    <n v="1"/>
    <n v="0"/>
    <n v="0"/>
    <s v="SINGLE FAMILY"/>
    <s v="1"/>
    <s v="OVERHEAD"/>
    <s v="OVERHEAD"/>
    <s v="0002534107"/>
    <s v="0"/>
  </r>
  <r>
    <x v="0"/>
    <n v="150"/>
    <n v="120"/>
    <n v="120"/>
    <n v="0"/>
    <n v="0"/>
    <x v="0"/>
    <n v="739"/>
    <n v="6.1583333333333297"/>
    <n v="108"/>
    <n v="0.1"/>
    <n v="97"/>
    <n v="0"/>
    <n v="856.83"/>
    <s v="104326387"/>
    <s v="3507E048 41734 N SHORE LN #  CONCRETE"/>
    <s v="CEN1"/>
    <s v="OSO"/>
    <n v="44028"/>
    <n v="44108"/>
    <n v="44201"/>
    <s v="WA02900290"/>
    <s v="OH Perm Svc only  (no Tsfrmr)"/>
    <s v="16305"/>
    <s v="E OH UG Residential Services"/>
    <n v="939"/>
    <n v="-939"/>
    <n v="0"/>
    <n v="88.65"/>
    <n v="511.66"/>
    <n v="0"/>
    <s v="QNSKGE"/>
    <s v="QUANTA - SKAGIT - ELECTRIC"/>
    <s v="509129522"/>
    <n v="1"/>
    <n v="0"/>
    <n v="0"/>
    <s v="RV SITE"/>
    <s v="1"/>
    <s v="OVERHEAD"/>
    <s v="OVERHEAD"/>
    <s v="0002534491"/>
    <s v="0"/>
  </r>
  <r>
    <x v="0"/>
    <n v="150"/>
    <n v="110"/>
    <n v="110"/>
    <n v="0"/>
    <n v="0"/>
    <x v="0"/>
    <n v="781.88"/>
    <n v="7.1079999999999997"/>
    <n v="109"/>
    <n v="9.0909090909090905E-3"/>
    <n v="98"/>
    <n v="0"/>
    <n v="899.93"/>
    <s v="104326391"/>
    <s v="4003E076 1407 D ST #  LYNDEN"/>
    <s v="CEN1"/>
    <s v="OSO"/>
    <n v="44014"/>
    <n v="44108"/>
    <n v="44201"/>
    <s v="WA03700050"/>
    <s v="OH Perm Svc only  (no Tsfrmr)"/>
    <s v="16305"/>
    <s v="E OH UG Residential Services"/>
    <n v="939"/>
    <n v="-939"/>
    <n v="0"/>
    <n v="89.38"/>
    <n v="512.61"/>
    <n v="0"/>
    <s v="QNWHME"/>
    <s v="QUANTA - BELLINGHAM - ELECTRIC"/>
    <s v="509367019"/>
    <n v="1"/>
    <n v="0"/>
    <n v="0"/>
    <s v="SINGLE FAMILY"/>
    <s v="1"/>
    <s v="OVERHEAD"/>
    <s v="OVERHEAD"/>
    <s v="0002534262"/>
    <s v="0"/>
  </r>
  <r>
    <x v="0"/>
    <n v="100"/>
    <n v="90"/>
    <n v="90"/>
    <n v="0"/>
    <n v="0"/>
    <x v="0"/>
    <n v="645.71"/>
    <n v="7.1745555555555596"/>
    <n v="89"/>
    <n v="1.1111111111111099E-2"/>
    <n v="80"/>
    <n v="0"/>
    <n v="763.54"/>
    <s v="104326415"/>
    <s v="4005E088 2531 BLACKBIRD VALLEY PL #  MAP"/>
    <s v="CEN1"/>
    <s v="OSO"/>
    <n v="44020"/>
    <n v="44108"/>
    <n v="44201"/>
    <s v="WA03700370"/>
    <s v="OH Perm Svc only  (no Tsfrmr)"/>
    <s v="16305"/>
    <s v="E OH UG Residential Services"/>
    <n v="939"/>
    <n v="-939"/>
    <n v="0"/>
    <n v="73.13"/>
    <n v="511.66"/>
    <n v="0"/>
    <s v="QNWHME"/>
    <s v="QUANTA - BELLINGHAM - ELECTRIC"/>
    <s v="509525253"/>
    <n v="1"/>
    <n v="0"/>
    <n v="0"/>
    <s v="SINGLE FAMILY"/>
    <s v="1"/>
    <s v="OVERHEAD"/>
    <s v="OVERHEAD"/>
    <s v="0002534319"/>
    <s v="0"/>
  </r>
  <r>
    <x v="0"/>
    <n v="100"/>
    <n v="96"/>
    <n v="96"/>
    <n v="0"/>
    <n v="0"/>
    <x v="0"/>
    <n v="640.23"/>
    <n v="6.6690624999999999"/>
    <n v="95"/>
    <n v="1.0416666666666701E-2"/>
    <n v="85"/>
    <n v="0"/>
    <n v="759.04"/>
    <s v="104326430"/>
    <s v="1802W046 2008 BETHEL ST NE # GARAGE OLYM"/>
    <s v="CEN1"/>
    <s v="OSO"/>
    <n v="44096"/>
    <n v="44168"/>
    <n v="44257"/>
    <s v="WA03400030"/>
    <s v="OH Perm Svc only  (no Tsfrmr)"/>
    <s v="16305"/>
    <s v="E OH UG Residential Services"/>
    <n v="939"/>
    <n v="-939"/>
    <n v="0"/>
    <n v="77.59"/>
    <n v="515.91"/>
    <n v="0"/>
    <s v="QSTHLE"/>
    <s v="QUANTA - OLYMPIA - ELECTRIC"/>
    <s v="509524937"/>
    <n v="1"/>
    <n v="0"/>
    <n v="0"/>
    <s v="GARAGE/SHOP"/>
    <s v="1"/>
    <s v="OVERHEAD"/>
    <s v="OVERHEAD"/>
    <s v="0002534293"/>
    <s v="0"/>
  </r>
  <r>
    <x v="0"/>
    <n v="50"/>
    <n v="50"/>
    <n v="50"/>
    <n v="0"/>
    <n v="0"/>
    <x v="0"/>
    <n v="610.25"/>
    <n v="12.205"/>
    <n v="50"/>
    <n v="0"/>
    <n v="44"/>
    <n v="0"/>
    <n v="728.63"/>
    <s v="104326445"/>
    <s v="2401E086 232 BREMERTON BLVD W # GARAGE B"/>
    <s v="CEN1"/>
    <s v="OSO"/>
    <n v="44018"/>
    <n v="44095"/>
    <n v="44168"/>
    <s v="WA01800990"/>
    <s v="OH Perm Svc only  (no Tsfrmr)"/>
    <s v="16305"/>
    <s v="E OH UG Residential Services"/>
    <n v="939"/>
    <n v="-939"/>
    <n v="0"/>
    <n v="40.630000000000003"/>
    <n v="514.02"/>
    <n v="0"/>
    <s v="QSSPE"/>
    <s v="QUANTA - KITSAP - ELECTRIC"/>
    <s v="506576998"/>
    <n v="1"/>
    <n v="0"/>
    <n v="0"/>
    <s v="SINGLE FAMILY"/>
    <s v="1"/>
    <s v="OVERHEAD"/>
    <s v="OVERHEAD"/>
    <s v="0002534653"/>
    <s v="0"/>
  </r>
  <r>
    <x v="0"/>
    <n v="100"/>
    <n v="100"/>
    <n v="100"/>
    <n v="0"/>
    <n v="0"/>
    <x v="0"/>
    <n v="6083.65"/>
    <n v="60.836500000000001"/>
    <n v="99"/>
    <n v="0.01"/>
    <n v="88"/>
    <n v="-989.64"/>
    <n v="5211.95"/>
    <s v="104326453"/>
    <s v="2607E132 10406 320TH AVE NE # GARG CARNA"/>
    <s v="CEN1"/>
    <s v="OSO"/>
    <n v="44131"/>
    <n v="44201"/>
    <n v="44288"/>
    <s v="WA04000990"/>
    <s v="OH Perm Svc only  (no Tsfrmr)"/>
    <s v="16305"/>
    <s v="E OH UG Residential Services"/>
    <n v="939"/>
    <n v="-939"/>
    <n v="0"/>
    <n v="80.53"/>
    <n v="512.14"/>
    <n v="72"/>
    <s v="QCNOKE"/>
    <s v="QUANTA - REDMOND - ELECTRIC"/>
    <s v="509284240"/>
    <n v="1"/>
    <n v="0"/>
    <n v="0"/>
    <s v="GARAGE/SHOP"/>
    <s v="1"/>
    <s v="OVERHEAD"/>
    <s v="OVERHEAD"/>
    <s v="0002543606"/>
    <s v="0"/>
  </r>
  <r>
    <x v="0"/>
    <n v="100"/>
    <n v="100"/>
    <n v="100"/>
    <n v="0"/>
    <n v="0"/>
    <x v="0"/>
    <n v="887.19"/>
    <n v="8.8719000000000001"/>
    <n v="99"/>
    <n v="0.01"/>
    <n v="88"/>
    <n v="0"/>
    <n v="1005.24"/>
    <s v="104326498"/>
    <s v="3803E112 1308 BIRCH ST # SHOP BELLINGHAM"/>
    <s v="CEN1"/>
    <s v="OSO"/>
    <n v="44061"/>
    <n v="44140"/>
    <n v="44257"/>
    <s v="WA03700010"/>
    <s v="OH Perm Svc only  (no Tsfrmr)"/>
    <s v="16305"/>
    <s v="E OH UG Residential Services"/>
    <n v="939"/>
    <n v="-939"/>
    <n v="0"/>
    <n v="80.53"/>
    <n v="512.61"/>
    <n v="0"/>
    <s v="QNWHME"/>
    <s v="QUANTA - BELLINGHAM - ELECTRIC"/>
    <s v="508731983"/>
    <n v="1"/>
    <n v="0"/>
    <n v="0"/>
    <s v="GARAGE/SHOP"/>
    <s v="1"/>
    <s v="OVERHEAD"/>
    <s v="OVERHEAD"/>
    <s v="0002534568"/>
    <s v="0"/>
  </r>
  <r>
    <x v="0"/>
    <n v="100"/>
    <e v="#N/A"/>
    <n v="99"/>
    <n v="0"/>
    <n v="0"/>
    <x v="0"/>
    <n v="713.16"/>
    <e v="#N/A"/>
    <n v="99"/>
    <e v="#N/A"/>
    <n v="173"/>
    <n v="0"/>
    <n v="713.16"/>
    <s v="104326506"/>
    <s v="2004E081 325 TODD RD NW #  PUYALLUP"/>
    <s v="CEN1"/>
    <s v="OSO"/>
    <n v="44020"/>
    <n v="44108"/>
    <n v="44201"/>
    <s v="WA12700110"/>
    <s v="OH Perm Svc only  (no Tsfrmr)"/>
    <s v="16302"/>
    <s v="E OH UG Commercial Services"/>
    <n v="0"/>
    <n v="0"/>
    <n v="0"/>
    <n v="157.72999999999999"/>
    <n v="398.91"/>
    <n v="0"/>
    <s v="QSWPRE"/>
    <s v="QUANTA - PUYALLUP - ELECTRIC"/>
    <s v="509549546"/>
    <n v="1"/>
    <n v="0"/>
    <n v="0"/>
    <s v="OTHER"/>
    <s v="1"/>
    <s v="OVERHEAD"/>
    <s v="OVERHEAD"/>
    <s v=""/>
    <s v="0"/>
  </r>
  <r>
    <x v="0"/>
    <n v="100"/>
    <n v="85"/>
    <n v="85"/>
    <n v="0"/>
    <n v="0"/>
    <x v="1"/>
    <n v="1289.43"/>
    <n v="15.1697647058824"/>
    <n v="77"/>
    <n v="9.41176470588235E-2"/>
    <n v="74"/>
    <n v="0"/>
    <n v="1411.93"/>
    <s v="104326526"/>
    <s v="1802W011 2434 CRESTLINE DR NW #  OLYMPIA"/>
    <s v="CEN1"/>
    <s v="OSO"/>
    <n v="44329"/>
    <m/>
    <m/>
    <s v="WA03400340"/>
    <s v="OH Perm Svc only  (no Tsfrmr)"/>
    <s v="16305"/>
    <s v="E OH UG Residential Services"/>
    <n v="939"/>
    <n v="-939"/>
    <n v="0"/>
    <n v="67.47"/>
    <n v="915.35"/>
    <n v="0"/>
    <s v="QSTHLE"/>
    <s v="QUANTA - OLYMPIA - ELECTRIC"/>
    <s v="506315204"/>
    <n v="1"/>
    <n v="0"/>
    <n v="0"/>
    <s v="SINGLE FAMILY"/>
    <s v="1"/>
    <s v="OVERHEAD"/>
    <s v="OVERHEAD"/>
    <s v="0002534624"/>
    <s v="0"/>
  </r>
  <r>
    <x v="0"/>
    <n v="100"/>
    <n v="70"/>
    <n v="70"/>
    <n v="0"/>
    <n v="0"/>
    <x v="0"/>
    <n v="1143.0899999999999"/>
    <n v="16.329857142857101"/>
    <n v="69"/>
    <n v="1.4285714285714299E-2"/>
    <n v="119"/>
    <n v="0"/>
    <n v="1262.44"/>
    <s v="104326531"/>
    <s v="2004E099 7913 141ST AVE E #  PUYALLUP"/>
    <s v="CEN1"/>
    <s v="OSO"/>
    <n v="44116"/>
    <n v="44201"/>
    <n v="44288"/>
    <s v="WA12700270"/>
    <s v="OH Perm Svc only  (no Tsfrmr)"/>
    <s v="16305"/>
    <s v="E OH UG Residential Services"/>
    <n v="939"/>
    <n v="-939"/>
    <n v="0"/>
    <n v="109.09"/>
    <n v="518.27"/>
    <n v="0"/>
    <s v="QSWPRE"/>
    <s v="QUANTA - PUYALLUP - ELECTRIC"/>
    <s v="509543566"/>
    <n v="1"/>
    <n v="0"/>
    <n v="0"/>
    <s v="SINGLE FAMILY"/>
    <s v="1"/>
    <s v="OVERHEAD"/>
    <s v="OVERHEAD"/>
    <s v="0002534691"/>
    <s v="0"/>
  </r>
  <r>
    <x v="0"/>
    <n v="100"/>
    <n v="77"/>
    <n v="77"/>
    <n v="0"/>
    <n v="0"/>
    <x v="0"/>
    <n v="741"/>
    <n v="9.62337662337662"/>
    <n v="76"/>
    <n v="1.2987012987013E-2"/>
    <n v="67"/>
    <n v="0"/>
    <n v="858.83"/>
    <s v="104326581"/>
    <s v="4001E056 3202 BEHME RD # SHOP CUSTER"/>
    <s v="CEN1"/>
    <s v="OSO"/>
    <n v="44085"/>
    <n v="44168"/>
    <n v="44257"/>
    <s v="WA03700370"/>
    <s v="OH Perm Svc only  (no Tsfrmr)"/>
    <s v="16305"/>
    <s v="E OH UG Residential Services"/>
    <n v="939"/>
    <n v="-939"/>
    <n v="0"/>
    <n v="61.48"/>
    <n v="511.66"/>
    <n v="0"/>
    <s v="QNWHME"/>
    <s v="QUANTA - BELLINGHAM - ELECTRIC"/>
    <s v="509554058"/>
    <n v="1"/>
    <n v="0"/>
    <n v="0"/>
    <s v="GARAGE/SHOP"/>
    <s v="1"/>
    <s v="OVERHEAD"/>
    <s v="OVERHEAD"/>
    <s v="0002534876"/>
    <s v="0"/>
  </r>
  <r>
    <x v="0"/>
    <n v="100"/>
    <n v="60"/>
    <n v="60"/>
    <n v="0"/>
    <n v="0"/>
    <x v="0"/>
    <n v="624.41999999999996"/>
    <n v="10.407"/>
    <n v="59"/>
    <n v="1.6666666666666701E-2"/>
    <n v="53"/>
    <n v="0"/>
    <n v="743.77"/>
    <s v="104326640"/>
    <s v="2004E109 110 6TH AVE NW #  PUYALLUP"/>
    <s v="CEN1"/>
    <s v="OSO"/>
    <n v="44029"/>
    <n v="44108"/>
    <n v="44201"/>
    <s v="WA12700110"/>
    <s v="OH Perm Svc only  (no Tsfrmr)"/>
    <s v="16305"/>
    <s v="E OH UG Residential Services"/>
    <n v="939"/>
    <n v="-939"/>
    <n v="0"/>
    <n v="48.75"/>
    <n v="518.27"/>
    <n v="0"/>
    <s v="QSWPRE"/>
    <s v="QUANTA - PUYALLUP - ELECTRIC"/>
    <s v="509545487"/>
    <n v="1"/>
    <n v="0"/>
    <n v="0"/>
    <s v="SINGLE FAMILY"/>
    <s v="1"/>
    <s v="OVERHEAD"/>
    <s v="OVERHEAD"/>
    <s v="0002534969"/>
    <s v="0"/>
  </r>
  <r>
    <x v="0"/>
    <n v="150"/>
    <n v="110"/>
    <n v="110"/>
    <n v="0"/>
    <n v="0"/>
    <x v="0"/>
    <n v="672.48"/>
    <n v="6.1134545454545499"/>
    <n v="109"/>
    <n v="9.0909090909090905E-3"/>
    <n v="98"/>
    <n v="0"/>
    <n v="791.94"/>
    <s v="104326697"/>
    <s v="2305E051 14045 169TH AVE SE #  RENTON"/>
    <s v="CEN1"/>
    <s v="OSO"/>
    <n v="44028"/>
    <n v="44108"/>
    <n v="44201"/>
    <s v="WA11700990"/>
    <s v="OH Perm Svc only  (no Tsfrmr)"/>
    <s v="16305"/>
    <s v="E OH UG Residential Services"/>
    <n v="939"/>
    <n v="-939"/>
    <n v="0"/>
    <n v="89.39"/>
    <n v="518.74"/>
    <n v="0"/>
    <s v="QCNOKE"/>
    <s v="QUANTA - REDMOND - ELECTRIC"/>
    <s v="509525036"/>
    <n v="1"/>
    <n v="0"/>
    <n v="0"/>
    <s v="SINGLE FAMILY"/>
    <s v="1"/>
    <s v="OVERHEAD"/>
    <s v="OVERHEAD"/>
    <s v="0002535231"/>
    <s v="0"/>
  </r>
  <r>
    <x v="0"/>
    <n v="50"/>
    <n v="50"/>
    <n v="50"/>
    <n v="0"/>
    <n v="0"/>
    <x v="0"/>
    <n v="947.48"/>
    <n v="18.9496"/>
    <n v="50"/>
    <n v="0"/>
    <n v="44"/>
    <n v="0"/>
    <n v="947.48"/>
    <s v="104326704"/>
    <s v="3402E014 8219 S MARCHS POINT RD # LIGHT,"/>
    <s v="CEN1"/>
    <s v="OSO"/>
    <n v="44039"/>
    <n v="44108"/>
    <n v="44201"/>
    <s v="WA02900290"/>
    <s v="OH Perm Svc only  (no Tsfrmr)"/>
    <s v="16302"/>
    <s v="E OH UG Commercial Services"/>
    <n v="939"/>
    <n v="-939"/>
    <n v="0"/>
    <n v="40.630000000000003"/>
    <n v="328.66"/>
    <n v="0"/>
    <s v="QNSKGE"/>
    <s v="QUANTA - SKAGIT - ELECTRIC"/>
    <s v="509520133"/>
    <n v="1"/>
    <n v="0"/>
    <n v="0"/>
    <s v="LIGHTING"/>
    <s v="1"/>
    <s v="OVERHEAD"/>
    <s v="OVERHEAD"/>
    <s v="0002535289"/>
    <s v="0"/>
  </r>
  <r>
    <x v="0"/>
    <n v="100"/>
    <e v="#N/A"/>
    <n v="59"/>
    <n v="0"/>
    <n v="0"/>
    <x v="0"/>
    <n v="602.57000000000005"/>
    <e v="#N/A"/>
    <n v="59"/>
    <e v="#N/A"/>
    <n v="156"/>
    <n v="0"/>
    <n v="602.57000000000005"/>
    <s v="104326706"/>
    <s v="3803E114 2200 QUEEN ST # EQPT BELLINGHAM"/>
    <s v="CEN1"/>
    <s v="OSO"/>
    <n v="44070"/>
    <n v="44140"/>
    <n v="44229"/>
    <s v="WA03700010"/>
    <s v="OH Perm Svc only  (no Tsfrmr)"/>
    <s v="16302"/>
    <s v="E OH UG Commercial Services"/>
    <n v="939"/>
    <n v="-939"/>
    <n v="0"/>
    <n v="142.75"/>
    <n v="329.26"/>
    <n v="0"/>
    <s v="QNWHME"/>
    <s v="QUANTA - BELLINGHAM - ELECTRIC"/>
    <s v="509573228"/>
    <n v="1"/>
    <n v="0"/>
    <n v="0"/>
    <s v="MANUFACTURING"/>
    <s v="3"/>
    <s v="OVERHEAD"/>
    <s v="OVERHEAD"/>
    <s v="0002535313"/>
    <s v="0"/>
  </r>
  <r>
    <x v="0"/>
    <n v="200"/>
    <n v="170"/>
    <n v="170"/>
    <n v="0"/>
    <n v="0"/>
    <x v="0"/>
    <n v="1883.98"/>
    <n v="11.0822352941176"/>
    <n v="168"/>
    <n v="1.1764705882352899E-2"/>
    <n v="291"/>
    <n v="320"/>
    <n v="2322.36"/>
    <s v="104326749"/>
    <s v="2401E055 107 OLYMPIC AVE BREMERTON WA"/>
    <s v="CEN1"/>
    <s v="OSO"/>
    <n v="44168"/>
    <n v="44257"/>
    <n v="44349"/>
    <s v="WA01800010"/>
    <s v="OH Perm Svc only  (no Tsfrmr)"/>
    <s v="16305"/>
    <s v="E OH UG Residential Services"/>
    <n v="1362"/>
    <n v="-1362"/>
    <n v="0"/>
    <n v="265.38"/>
    <n v="700.91"/>
    <n v="0"/>
    <s v="QSSPE"/>
    <s v="QUANTA - KITSAP - ELECTRIC"/>
    <s v="509321176"/>
    <n v="1"/>
    <n v="0"/>
    <n v="0"/>
    <s v="SINGLE FAMILY"/>
    <s v="1"/>
    <s v="OVERHEAD"/>
    <s v="OVERHEAD"/>
    <s v="0002535483"/>
    <s v="0"/>
  </r>
  <r>
    <x v="0"/>
    <n v="150"/>
    <n v="140"/>
    <n v="140"/>
    <n v="0"/>
    <n v="0"/>
    <x v="0"/>
    <n v="1785.67"/>
    <n v="12.754785714285701"/>
    <n v="139"/>
    <n v="7.14285714285714E-3"/>
    <n v="123"/>
    <n v="0"/>
    <n v="1905.02"/>
    <s v="104326805"/>
    <s v="2004E002 274 COUNTY LINE RD SE # RAIL PA"/>
    <s v="CEN1"/>
    <s v="OSO"/>
    <n v="44096"/>
    <n v="44168"/>
    <n v="44257"/>
    <s v="WA12700230"/>
    <s v="OH Perm Svc only  (no Tsfrmr)"/>
    <s v="16302"/>
    <s v="E OH UG Commercial Services"/>
    <n v="939"/>
    <n v="-939"/>
    <n v="0"/>
    <n v="112.73"/>
    <n v="518.26"/>
    <n v="0"/>
    <s v="QSWPRE"/>
    <s v="QUANTA - PUYALLUP - ELECTRIC"/>
    <s v="501684372"/>
    <n v="1"/>
    <n v="0"/>
    <n v="0"/>
    <s v="OTHER"/>
    <s v="1"/>
    <s v="OVERHEAD"/>
    <s v="OVERHEAD"/>
    <s v="0002535456"/>
    <s v="0"/>
  </r>
  <r>
    <x v="0"/>
    <n v="100"/>
    <n v="85"/>
    <n v="85"/>
    <n v="0"/>
    <n v="0"/>
    <x v="0"/>
    <n v="1529.76"/>
    <n v="17.997176470588201"/>
    <n v="86"/>
    <n v="-1.1764705882352899E-2"/>
    <n v="76"/>
    <n v="0"/>
    <n v="1647.05"/>
    <s v="104326833"/>
    <s v="1903W096 5425 66TH AVE NW # SHOP OLYMPIA"/>
    <s v="CEN1"/>
    <s v="OSO"/>
    <n v="44124"/>
    <n v="44201"/>
    <n v="44288"/>
    <s v="WA03400990"/>
    <s v="OH Perm Svc only  (no Tsfrmr)"/>
    <s v="16305"/>
    <s v="E OH UG Residential Services"/>
    <n v="1362"/>
    <n v="-1362"/>
    <n v="0"/>
    <n v="69.28"/>
    <n v="694.49"/>
    <n v="0"/>
    <s v="QSTHLE"/>
    <s v="QUANTA - OLYMPIA - ELECTRIC"/>
    <s v="509581199"/>
    <n v="1"/>
    <n v="0"/>
    <n v="0"/>
    <s v="GARAGE/SHOP"/>
    <s v="1"/>
    <s v="OVERHEAD"/>
    <s v="OVERHEAD"/>
    <s v="0002545859"/>
    <s v="0"/>
  </r>
  <r>
    <x v="0"/>
    <n v="100"/>
    <n v="60"/>
    <n v="60"/>
    <n v="0"/>
    <n v="0"/>
    <x v="0"/>
    <n v="613.44000000000005"/>
    <n v="10.224"/>
    <n v="59"/>
    <n v="1.6666666666666701E-2"/>
    <n v="53"/>
    <n v="0"/>
    <n v="730.62"/>
    <s v="104326836"/>
    <s v="1806E014 848 8TH AVE #  CARBONADO"/>
    <s v="CEN1"/>
    <s v="OSO"/>
    <n v="44069"/>
    <n v="44140"/>
    <n v="44257"/>
    <s v="WA02700030"/>
    <s v="OH Perm Svc only  (no Tsfrmr)"/>
    <s v="16305"/>
    <s v="E OH UG Residential Services"/>
    <n v="939"/>
    <n v="-939"/>
    <n v="0"/>
    <n v="48.32"/>
    <n v="508.83"/>
    <n v="0"/>
    <s v="QSWPRE"/>
    <s v="QUANTA - PUYALLUP - ELECTRIC"/>
    <s v="509581685"/>
    <n v="1"/>
    <n v="0"/>
    <n v="0"/>
    <s v="SINGLE FAMILY"/>
    <s v="1"/>
    <s v="OVERHEAD"/>
    <s v="OVERHEAD"/>
    <s v="0002535576"/>
    <s v="0"/>
  </r>
  <r>
    <x v="0"/>
    <n v="150"/>
    <n v="110"/>
    <n v="110"/>
    <n v="0"/>
    <n v="0"/>
    <x v="0"/>
    <n v="692.09"/>
    <n v="6.2917272727272699"/>
    <n v="99"/>
    <n v="0.1"/>
    <n v="88"/>
    <n v="0"/>
    <n v="809.38"/>
    <s v="104326839"/>
    <s v="1915E028 651 WOODS AND STEELE RD #  CLE"/>
    <s v="CEN1"/>
    <s v="OSO"/>
    <n v="44077"/>
    <n v="44168"/>
    <n v="44257"/>
    <s v="WA01900990"/>
    <s v="OH Perm Svc only  (no Tsfrmr)"/>
    <s v="16305"/>
    <s v="E OH UG Residential Services"/>
    <n v="939"/>
    <n v="-939"/>
    <n v="0"/>
    <n v="80.52"/>
    <n v="542.16999999999996"/>
    <n v="0"/>
    <s v="QCKTTE"/>
    <s v="QUANTA - KITTITAS - ELECTRIC"/>
    <s v="509581734"/>
    <n v="1"/>
    <n v="0"/>
    <n v="0"/>
    <s v="SINGLE FAMILY"/>
    <s v="1"/>
    <s v="OVERHEAD"/>
    <s v="OVERHEAD"/>
    <s v="0002535582"/>
    <s v="0"/>
  </r>
  <r>
    <x v="0"/>
    <n v="100"/>
    <n v="99"/>
    <n v="99"/>
    <n v="0"/>
    <n v="0"/>
    <x v="0"/>
    <n v="700.57"/>
    <n v="7.0764646464646503"/>
    <n v="107"/>
    <n v="-8.0808080808080801E-2"/>
    <n v="96"/>
    <n v="0"/>
    <n v="818.4"/>
    <s v="104326851"/>
    <s v="3507E048 7634 RAINBOW CT #  CONCRETE"/>
    <s v="CEN1"/>
    <s v="OSO"/>
    <n v="44033"/>
    <n v="44108"/>
    <n v="44201"/>
    <s v="WA02900290"/>
    <s v="OH Perm Svc only  (no Tsfrmr)"/>
    <s v="16305"/>
    <s v="E OH UG Residential Services"/>
    <n v="939"/>
    <n v="-939"/>
    <n v="0"/>
    <n v="87.91"/>
    <n v="511.66"/>
    <n v="0"/>
    <s v="QNSKGE"/>
    <s v="QUANTA - SKAGIT - ELECTRIC"/>
    <s v="507843520"/>
    <n v="1"/>
    <n v="0"/>
    <n v="0"/>
    <s v="RV SITE"/>
    <s v="1"/>
    <s v="OVERHEAD"/>
    <s v="OVERHEAD"/>
    <s v="0002535524"/>
    <s v="0"/>
  </r>
  <r>
    <x v="0"/>
    <n v="50"/>
    <n v="20"/>
    <n v="20"/>
    <n v="0"/>
    <n v="0"/>
    <x v="0"/>
    <n v="880.34"/>
    <n v="44.017000000000003"/>
    <n v="20"/>
    <n v="0"/>
    <n v="18"/>
    <n v="0"/>
    <n v="998.39"/>
    <s v="104326852"/>
    <s v="3803E085 1119 NORTHSHORE DR # LIGHTS BEL"/>
    <s v="CEN1"/>
    <s v="OSO"/>
    <n v="44070"/>
    <n v="44140"/>
    <n v="44229"/>
    <s v="WA03700010"/>
    <s v="OH Perm Svc only  (no Tsfrmr)"/>
    <s v="16305"/>
    <s v="E OH UG Residential Services"/>
    <n v="939"/>
    <n v="-939"/>
    <n v="0"/>
    <n v="16.11"/>
    <n v="698.99"/>
    <n v="0"/>
    <s v="QNWHME"/>
    <s v="QUANTA - BELLINGHAM - ELECTRIC"/>
    <s v="509539964"/>
    <n v="1"/>
    <n v="0"/>
    <n v="0"/>
    <s v="OTHER"/>
    <s v="1"/>
    <s v="OVERHEAD"/>
    <s v="OVERHEAD"/>
    <s v="0002535525"/>
    <s v="0"/>
  </r>
  <r>
    <x v="0"/>
    <n v="150"/>
    <n v="120"/>
    <n v="120"/>
    <n v="0"/>
    <n v="0"/>
    <x v="0"/>
    <n v="778.71"/>
    <n v="6.4892500000000002"/>
    <n v="119"/>
    <n v="8.3333333333333297E-3"/>
    <n v="207"/>
    <n v="0"/>
    <n v="895.89"/>
    <s v="104326885"/>
    <s v="1906E010 424 PARK AVE # GAR BUCKLEY"/>
    <s v="CEN1"/>
    <s v="OSO"/>
    <n v="44043"/>
    <n v="44140"/>
    <n v="44257"/>
    <s v="WA02700020"/>
    <s v="OH Perm Svc only  (no Tsfrmr)"/>
    <s v="16305"/>
    <s v="E OH UG Residential Services"/>
    <n v="939"/>
    <n v="-939"/>
    <n v="0"/>
    <n v="189.27"/>
    <n v="508.84"/>
    <n v="0"/>
    <s v="QSWPRE"/>
    <s v="QUANTA - PUYALLUP - ELECTRIC"/>
    <s v="509550772"/>
    <n v="1"/>
    <n v="0"/>
    <n v="0"/>
    <s v="GARAGE/SHOP"/>
    <s v="1"/>
    <s v="OVERHEAD"/>
    <s v="OVERHEAD"/>
    <s v="0002535790"/>
    <s v="0"/>
  </r>
  <r>
    <x v="0"/>
    <n v="100"/>
    <n v="95"/>
    <n v="95"/>
    <n v="0"/>
    <n v="0"/>
    <x v="0"/>
    <n v="980.99"/>
    <n v="10.326210526315799"/>
    <n v="86"/>
    <n v="9.4736842105263203E-2"/>
    <n v="76"/>
    <n v="0"/>
    <n v="1098.28"/>
    <s v="104326893"/>
    <s v="1916E056 9121 THORP PRAIRIE RD # SHOP CL"/>
    <s v="CEN1"/>
    <s v="OSO"/>
    <n v="44060"/>
    <n v="44140"/>
    <n v="44229"/>
    <s v="WA01900990"/>
    <s v="OH Perm Svc only  (no Tsfrmr)"/>
    <s v="16305"/>
    <s v="E OH UG Residential Services"/>
    <n v="939"/>
    <n v="-939"/>
    <n v="0"/>
    <n v="69.55"/>
    <n v="767.6"/>
    <n v="0"/>
    <s v="QCKTTE"/>
    <s v="QUANTA - KITTITAS - ELECTRIC"/>
    <s v="509587046"/>
    <n v="1"/>
    <n v="0"/>
    <n v="0"/>
    <s v="GARAGE/SHOP"/>
    <s v="1"/>
    <s v="OVERHEAD"/>
    <s v="OVERHEAD"/>
    <s v="0002535681"/>
    <s v="0"/>
  </r>
  <r>
    <x v="0"/>
    <n v="100"/>
    <n v="75"/>
    <n v="75"/>
    <n v="0"/>
    <n v="0"/>
    <x v="0"/>
    <n v="634.47"/>
    <n v="8.4596"/>
    <n v="75"/>
    <n v="0"/>
    <n v="67"/>
    <n v="0"/>
    <n v="752.85"/>
    <s v="104326923"/>
    <s v="2602E049 12488 NE PAUL DR #  KINGSTON"/>
    <s v="CEN1"/>
    <s v="OSO"/>
    <n v="44035"/>
    <n v="44108"/>
    <n v="44201"/>
    <s v="WA01800990"/>
    <s v="OH Perm Svc only  (no Tsfrmr)"/>
    <s v="16305"/>
    <s v="E OH UG Residential Services"/>
    <n v="939"/>
    <n v="-939"/>
    <n v="0"/>
    <n v="61.31"/>
    <n v="514.02"/>
    <n v="0"/>
    <s v="QSSPE"/>
    <s v="QUANTA - KITSAP - ELECTRIC"/>
    <s v="508855899"/>
    <n v="1"/>
    <n v="0"/>
    <n v="0"/>
    <s v="RV SITE"/>
    <s v="1"/>
    <s v="OVERHEAD"/>
    <s v="OVERHEAD"/>
    <s v="0002535995"/>
    <s v="0"/>
  </r>
  <r>
    <x v="0"/>
    <n v="50"/>
    <n v="35"/>
    <n v="35"/>
    <n v="0"/>
    <n v="0"/>
    <x v="0"/>
    <n v="920.29"/>
    <n v="26.294"/>
    <n v="34"/>
    <n v="2.8571428571428598E-2"/>
    <n v="60"/>
    <n v="0"/>
    <n v="1037.58"/>
    <s v="104326928"/>
    <s v="1601E016 701 TIPSOO LOOP S #HOUSE RAINIE"/>
    <s v="CEN1"/>
    <s v="OSO"/>
    <n v="44026"/>
    <n v="44108"/>
    <n v="44201"/>
    <s v="WA03400040"/>
    <s v="OH Perm Svc only  (no Tsfrmr)"/>
    <s v="16305"/>
    <s v="E OH UG Residential Services"/>
    <n v="939"/>
    <n v="-939"/>
    <n v="0"/>
    <n v="61.91"/>
    <n v="509.3"/>
    <n v="0"/>
    <s v="QSTHLE"/>
    <s v="QUANTA - OLYMPIA - ELECTRIC"/>
    <s v="508990525"/>
    <n v="1"/>
    <n v="0"/>
    <n v="0"/>
    <s v="SINGLE FAMILY"/>
    <s v="1"/>
    <s v="OVERHEAD"/>
    <s v="OVERHEAD"/>
    <s v="0002536072"/>
    <s v="0"/>
  </r>
  <r>
    <x v="0"/>
    <n v="50"/>
    <n v="50"/>
    <n v="50"/>
    <n v="0"/>
    <n v="0"/>
    <x v="0"/>
    <n v="1072.42"/>
    <n v="21.448399999999999"/>
    <n v="50"/>
    <n v="0"/>
    <n v="31"/>
    <n v="0"/>
    <n v="1191.77"/>
    <s v="104326972"/>
    <s v="1902E039 12111 GRAVELLY LAKE DR SW # SHE"/>
    <s v="CEN1"/>
    <s v="OSO"/>
    <n v="44043"/>
    <n v="44140"/>
    <n v="44257"/>
    <s v="WA12700210"/>
    <s v="OH Perm Svc only  (no Tsfrmr)"/>
    <s v="16305"/>
    <s v="E OH UG Residential Services"/>
    <n v="939"/>
    <n v="-939"/>
    <n v="0"/>
    <n v="28.02"/>
    <n v="518.27"/>
    <n v="0"/>
    <s v="QSWPRE"/>
    <s v="QUANTA - PUYALLUP - ELECTRIC"/>
    <s v="509397067"/>
    <n v="1"/>
    <n v="0"/>
    <n v="0"/>
    <s v="GARAGE/SHOP"/>
    <s v="1"/>
    <s v="OVERHEAD"/>
    <s v="OVERHEAD"/>
    <s v="0002535876"/>
    <s v="0"/>
  </r>
  <r>
    <x v="0"/>
    <n v="50"/>
    <e v="#N/A"/>
    <n v="24"/>
    <n v="0"/>
    <n v="0"/>
    <x v="1"/>
    <n v="1797.81"/>
    <e v="#N/A"/>
    <n v="24"/>
    <e v="#N/A"/>
    <n v="14"/>
    <n v="0"/>
    <n v="1797.81"/>
    <s v="104326984"/>
    <s v="2404E048 9404 SE 54TH ST # VERIZON MERCE"/>
    <s v="CEN1"/>
    <s v="OSO"/>
    <n v="44251"/>
    <n v="44349"/>
    <n v="44475"/>
    <s v="WA11700190"/>
    <s v="OH Perm Svc only  (no Tsfrmr)"/>
    <s v="16302"/>
    <s v="E OH UG Commercial Services"/>
    <n v="939"/>
    <n v="-939"/>
    <n v="0"/>
    <n v="13.12"/>
    <n v="344.51"/>
    <n v="0"/>
    <s v="QCNOKE"/>
    <s v="QUANTA - REDMOND - ELECTRIC"/>
    <s v="509554603"/>
    <n v="1"/>
    <n v="0"/>
    <n v="0"/>
    <s v="CELL SITES"/>
    <s v="1"/>
    <s v="OVERHEAD"/>
    <s v="OVERHEAD"/>
    <s v="0002536385"/>
    <s v="0"/>
  </r>
  <r>
    <x v="0"/>
    <n v="0"/>
    <e v="#N/A"/>
    <n v="0"/>
    <n v="0"/>
    <n v="0"/>
    <x v="1"/>
    <n v="1890.36"/>
    <e v="#N/A"/>
    <n v="0"/>
    <e v="#N/A"/>
    <n v="0"/>
    <n v="0"/>
    <n v="1890.36"/>
    <s v="104326985"/>
    <s v="2404E048 4680 91ST AVE SE # VERIZON MERC"/>
    <s v="CEN1"/>
    <s v="OSO"/>
    <n v="44251"/>
    <n v="44349"/>
    <n v="44475"/>
    <s v="WA11700190"/>
    <s v="OH Perm Svc only  (no Tsfrmr)"/>
    <s v="16302"/>
    <s v="E OH UG Commercial Services"/>
    <n v="0"/>
    <n v="0"/>
    <n v="0"/>
    <n v="0"/>
    <n v="344.51"/>
    <n v="0"/>
    <s v="QCNOKE"/>
    <s v="QUANTA - REDMOND - ELECTRIC"/>
    <s v="509554601"/>
    <n v="1"/>
    <n v="0"/>
    <n v="0"/>
    <s v="CELL SITES"/>
    <s v="1"/>
    <s v="OVERHEAD"/>
    <s v="OVERHEAD"/>
    <s v=""/>
    <s v="0"/>
  </r>
  <r>
    <x v="0"/>
    <n v="0"/>
    <e v="#N/A"/>
    <n v="0"/>
    <n v="0"/>
    <n v="0"/>
    <x v="0"/>
    <n v="1447.1"/>
    <e v="#N/A"/>
    <n v="0"/>
    <e v="#N/A"/>
    <n v="0"/>
    <n v="0"/>
    <n v="1447.1"/>
    <s v="104326986"/>
    <s v="2404E048 3620 76TH AVE SE # VERIZON MERC"/>
    <s v="CEN1"/>
    <s v="OSO"/>
    <n v="44133"/>
    <n v="44229"/>
    <n v="44320"/>
    <s v="WA11700190"/>
    <s v="OH Perm Svc only  (no Tsfrmr)"/>
    <s v="16302"/>
    <s v="E OH UG Commercial Services"/>
    <n v="939"/>
    <n v="-939"/>
    <n v="0"/>
    <n v="0"/>
    <n v="616.36"/>
    <n v="0"/>
    <s v="QCNOKE"/>
    <s v="QUANTA - REDMOND - ELECTRIC"/>
    <s v="509554600"/>
    <n v="1"/>
    <n v="0"/>
    <n v="0"/>
    <s v="CELL SITES"/>
    <s v="1"/>
    <s v="OVERHEAD"/>
    <s v="OVERHEAD"/>
    <s v="0002536387"/>
    <s v="0"/>
  </r>
  <r>
    <x v="0"/>
    <n v="0"/>
    <e v="#N/A"/>
    <n v="0"/>
    <n v="0"/>
    <n v="0"/>
    <x v="0"/>
    <n v="1169.3399999999999"/>
    <e v="#N/A"/>
    <n v="0"/>
    <e v="#N/A"/>
    <n v="0"/>
    <n v="0"/>
    <n v="1169.3399999999999"/>
    <s v="104326987"/>
    <s v="2404E048 7915 SE 34TH ST # VERIZON MERCE"/>
    <s v="CEN1"/>
    <s v="OSO"/>
    <n v="44126"/>
    <n v="44229"/>
    <n v="44320"/>
    <s v="WA11700190"/>
    <s v="OH Perm Svc only  (no Tsfrmr)"/>
    <s v="16302"/>
    <s v="E OH UG Commercial Services"/>
    <n v="939"/>
    <n v="-939"/>
    <n v="0"/>
    <n v="0"/>
    <n v="333.2"/>
    <n v="0"/>
    <s v="QCNOKE"/>
    <s v="QUANTA - REDMOND - ELECTRIC"/>
    <s v="509554559"/>
    <n v="1"/>
    <n v="0"/>
    <n v="0"/>
    <s v="CELL SITES"/>
    <s v="1"/>
    <s v="OVERHEAD"/>
    <s v="OVERHEAD"/>
    <s v="0002536388"/>
    <s v="0"/>
  </r>
  <r>
    <x v="0"/>
    <n v="0"/>
    <e v="#N/A"/>
    <n v="0"/>
    <n v="0"/>
    <n v="0"/>
    <x v="0"/>
    <n v="1414.76"/>
    <e v="#N/A"/>
    <n v="0"/>
    <e v="#N/A"/>
    <n v="0"/>
    <n v="0"/>
    <n v="1414.76"/>
    <s v="104326988"/>
    <s v="2404E097 6421 W MERCER WAY # VERIZON MER"/>
    <s v="CEN1"/>
    <s v="OSO"/>
    <n v="44126"/>
    <n v="44229"/>
    <n v="44320"/>
    <s v="WA11700190"/>
    <s v="OH Perm Svc only  (no Tsfrmr)"/>
    <s v="16302"/>
    <s v="E OH UG Commercial Services"/>
    <n v="939"/>
    <n v="-939"/>
    <n v="0"/>
    <n v="0"/>
    <n v="521.98"/>
    <n v="0"/>
    <s v="QCNOKE"/>
    <s v="QUANTA - REDMOND - ELECTRIC"/>
    <s v="509554555"/>
    <n v="1"/>
    <n v="0"/>
    <n v="0"/>
    <s v="CELL SITES"/>
    <s v="1"/>
    <s v="OVERHEAD"/>
    <s v="OVERHEAD"/>
    <s v="0002536389"/>
    <s v="0"/>
  </r>
  <r>
    <x v="0"/>
    <n v="0"/>
    <e v="#N/A"/>
    <n v="0"/>
    <n v="0"/>
    <n v="0"/>
    <x v="0"/>
    <n v="1627.81"/>
    <e v="#N/A"/>
    <n v="0"/>
    <e v="#N/A"/>
    <n v="0"/>
    <n v="0"/>
    <n v="1627.81"/>
    <s v="104326989"/>
    <s v="2404E046 2703 72ND AVE SE # VERIZON MERC"/>
    <s v="CEN1"/>
    <s v="OSO"/>
    <n v="44126"/>
    <n v="44229"/>
    <n v="44320"/>
    <s v="WA11700190"/>
    <s v="OH Perm Svc only  (no Tsfrmr)"/>
    <s v="16302"/>
    <s v="E OH UG Commercial Services"/>
    <n v="939"/>
    <n v="-939"/>
    <n v="0"/>
    <n v="0"/>
    <n v="616.36"/>
    <n v="0"/>
    <s v="QCNOKE"/>
    <s v="QUANTA - REDMOND - ELECTRIC"/>
    <s v="509554556"/>
    <n v="1"/>
    <n v="0"/>
    <n v="0"/>
    <s v="CELL SITES"/>
    <s v="1"/>
    <s v="OVERHEAD"/>
    <s v="OVERHEAD"/>
    <s v="0002536390"/>
    <s v="0"/>
  </r>
  <r>
    <x v="0"/>
    <n v="50"/>
    <n v="40"/>
    <n v="40"/>
    <n v="0"/>
    <n v="0"/>
    <x v="0"/>
    <n v="823.87"/>
    <n v="20.59675"/>
    <n v="40"/>
    <n v="0"/>
    <n v="36"/>
    <n v="0"/>
    <n v="943.33"/>
    <s v="104327015"/>
    <s v="2204E022 19200 EDGECLIFF DR SW #  NORMAN"/>
    <s v="CEN1"/>
    <s v="OSO"/>
    <n v="44153"/>
    <n v="44229"/>
    <n v="44320"/>
    <s v="WA11700210"/>
    <s v="OH Perm Svc only  (no Tsfrmr)"/>
    <s v="16305"/>
    <s v="E OH UG Residential Services"/>
    <n v="939"/>
    <n v="-939"/>
    <n v="0"/>
    <n v="32.72"/>
    <n v="518.74"/>
    <n v="0"/>
    <s v="QCSOKE"/>
    <s v="QUANTA - SOUTH KING - ELECTRIC"/>
    <s v="509601439"/>
    <n v="1"/>
    <n v="0"/>
    <n v="0"/>
    <s v="SINGLE FAMILY"/>
    <s v="1"/>
    <s v="OVERHEAD"/>
    <s v="OVERHEAD"/>
    <s v="0002535994"/>
    <s v="0"/>
  </r>
  <r>
    <x v="0"/>
    <n v="200"/>
    <n v="160"/>
    <n v="160"/>
    <n v="0"/>
    <n v="0"/>
    <x v="0"/>
    <n v="1436.99"/>
    <n v="8.9811875000000008"/>
    <n v="158"/>
    <n v="1.2500000000000001E-2"/>
    <n v="143"/>
    <n v="0"/>
    <n v="1555.8"/>
    <s v="104327035"/>
    <s v="1801W084 2410 LILAC ST SE # ADU LACEY"/>
    <s v="CEN1"/>
    <s v="OSO"/>
    <n v="44152"/>
    <n v="44229"/>
    <n v="44320"/>
    <s v="WA03400020"/>
    <s v="OH Perm Svc only  (no Tsfrmr)"/>
    <s v="16305"/>
    <s v="E OH UG Residential Services"/>
    <n v="939"/>
    <n v="-939"/>
    <n v="0"/>
    <n v="130.88"/>
    <n v="515.9"/>
    <n v="0"/>
    <s v="QSTHLE"/>
    <s v="QUANTA - OLYMPIA - ELECTRIC"/>
    <s v="509401531"/>
    <n v="1"/>
    <n v="0"/>
    <n v="0"/>
    <s v="SINGLE FAMILY"/>
    <s v="1"/>
    <s v="OVERHEAD"/>
    <s v="OVERHEAD"/>
    <s v="0002536117"/>
    <s v="0"/>
  </r>
  <r>
    <x v="0"/>
    <n v="100"/>
    <n v="90"/>
    <n v="90"/>
    <n v="0"/>
    <n v="0"/>
    <x v="0"/>
    <n v="652.87"/>
    <n v="7.2541111111111096"/>
    <n v="89"/>
    <n v="1.1111111111111099E-2"/>
    <n v="80"/>
    <n v="0"/>
    <n v="772.22"/>
    <s v="104327059"/>
    <s v="1904E031 7117 124TH ST E # SHOP PUYALLUP"/>
    <s v="CEN1"/>
    <s v="OSO"/>
    <n v="44036"/>
    <n v="44108"/>
    <n v="44201"/>
    <s v="WA12700270"/>
    <s v="OH Perm Svc only  (no Tsfrmr)"/>
    <s v="16305"/>
    <s v="E OH UG Residential Services"/>
    <n v="939"/>
    <n v="-939"/>
    <n v="0"/>
    <n v="73.14"/>
    <n v="518.27"/>
    <n v="0"/>
    <s v="QSWPRE"/>
    <s v="QUANTA - PUYALLUP - ELECTRIC"/>
    <s v="509371172"/>
    <n v="1"/>
    <n v="0"/>
    <n v="0"/>
    <s v="GARAGE/SHOP"/>
    <s v="1"/>
    <s v="OVERHEAD"/>
    <s v="OVERHEAD"/>
    <s v="0002536397"/>
    <s v="0"/>
  </r>
  <r>
    <x v="0"/>
    <n v="100"/>
    <n v="75"/>
    <n v="75"/>
    <n v="0"/>
    <n v="0"/>
    <x v="0"/>
    <n v="1701.74"/>
    <n v="22.689866666666699"/>
    <n v="75"/>
    <n v="0"/>
    <n v="67"/>
    <n v="0"/>
    <n v="1820.12"/>
    <s v="104327078"/>
    <s v="2601W144 15277 OLYMPIC VIEW LOOP RD NW #"/>
    <s v="CEN1"/>
    <s v="OSO"/>
    <n v="44092"/>
    <n v="44168"/>
    <n v="44257"/>
    <s v="WA01800990"/>
    <s v="OH Perm Svc only  (no Tsfrmr)"/>
    <s v="16305"/>
    <s v="E OH UG Residential Services"/>
    <n v="1362"/>
    <n v="-1362"/>
    <n v="0"/>
    <n v="60.76"/>
    <n v="794.35"/>
    <n v="0"/>
    <s v="QSSPE"/>
    <s v="QUANTA - KITSAP - ELECTRIC"/>
    <s v="509612222"/>
    <n v="1"/>
    <n v="0"/>
    <n v="0"/>
    <s v="SINGLE FAMILY"/>
    <s v="1"/>
    <s v="OVERHEAD"/>
    <s v="OVERHEAD"/>
    <s v="0002536300"/>
    <s v="0"/>
  </r>
  <r>
    <x v="0"/>
    <n v="100"/>
    <n v="68"/>
    <n v="68"/>
    <n v="0"/>
    <n v="0"/>
    <x v="0"/>
    <n v="1012.57"/>
    <n v="14.890735294117601"/>
    <n v="68"/>
    <n v="0"/>
    <n v="60"/>
    <n v="0"/>
    <n v="1130.95"/>
    <s v="104327080"/>
    <s v="2401E080 402 ARCHIE AVE W #  BREMERTON"/>
    <s v="CEN1"/>
    <s v="OSO"/>
    <n v="44053"/>
    <n v="44140"/>
    <n v="44229"/>
    <s v="WA01800990"/>
    <s v="OH Perm Svc only  (no Tsfrmr)"/>
    <s v="16305"/>
    <s v="E OH UG Residential Services"/>
    <n v="939"/>
    <n v="-939"/>
    <n v="0"/>
    <n v="54.91"/>
    <n v="514.02"/>
    <n v="0"/>
    <s v="QSSPE"/>
    <s v="QUANTA - KITSAP - ELECTRIC"/>
    <s v="509612297"/>
    <n v="1"/>
    <n v="0"/>
    <n v="0"/>
    <s v="SINGLE FAMILY"/>
    <s v="1"/>
    <s v="OVERHEAD"/>
    <s v="OVERHEAD"/>
    <s v="0002536326"/>
    <s v="0"/>
  </r>
  <r>
    <x v="0"/>
    <n v="200"/>
    <n v="170"/>
    <n v="170"/>
    <n v="0"/>
    <n v="0"/>
    <x v="1"/>
    <n v="2716.42"/>
    <n v="15.978941176470601"/>
    <n v="168"/>
    <n v="1.1764705882352899E-2"/>
    <n v="155"/>
    <n v="-863.34"/>
    <n v="1974.91"/>
    <s v="104327081"/>
    <s v="2610E006 63461 NE STEVENS PASS HWY # ADU"/>
    <s v="CEN1"/>
    <s v="OSO"/>
    <n v="44216"/>
    <n v="44288"/>
    <n v="44379"/>
    <s v="WA04000990"/>
    <s v="OH Perm Svc only  (no Tsfrmr)"/>
    <s v="16305"/>
    <s v="E OH UG Residential Services"/>
    <n v="939"/>
    <n v="-939"/>
    <n v="0"/>
    <n v="141.36000000000001"/>
    <n v="529.52"/>
    <n v="0"/>
    <s v="QCNOKE"/>
    <s v="QUANTA - REDMOND - ELECTRIC"/>
    <s v="509612353"/>
    <n v="1"/>
    <n v="0"/>
    <n v="0"/>
    <s v="SINGLE FAMILY"/>
    <s v="1"/>
    <s v="OVERHEAD"/>
    <s v="OVERHEAD"/>
    <s v="0002536321"/>
    <s v="0"/>
  </r>
  <r>
    <x v="0"/>
    <n v="100"/>
    <n v="62"/>
    <n v="62"/>
    <n v="0"/>
    <n v="0"/>
    <x v="0"/>
    <n v="619.01"/>
    <n v="9.98403225806452"/>
    <n v="61"/>
    <n v="1.6129032258064498E-2"/>
    <n v="55"/>
    <n v="0"/>
    <n v="736.84"/>
    <s v="104327088"/>
    <s v="3801E128 2597 ISLAND VIEW LN # TEMP LUMM"/>
    <s v="CEN1"/>
    <s v="OSO"/>
    <n v="44041"/>
    <n v="44108"/>
    <n v="44201"/>
    <s v="WA03700370"/>
    <s v="OH Perm Svc only  (no Tsfrmr)"/>
    <s v="16305"/>
    <s v="E OH UG Residential Services"/>
    <n v="939"/>
    <n v="-939"/>
    <n v="0"/>
    <n v="50.24"/>
    <n v="511.66"/>
    <n v="0"/>
    <s v="QNWHME"/>
    <s v="QUANTA - BELLINGHAM - ELECTRIC"/>
    <s v="509617069"/>
    <n v="1"/>
    <n v="0"/>
    <n v="0"/>
    <s v="SINGLE FAMILY"/>
    <s v="1"/>
    <s v="OVERHEAD"/>
    <s v="OVERHEAD"/>
    <s v="0002536508"/>
    <s v="0"/>
  </r>
  <r>
    <x v="0"/>
    <n v="100"/>
    <n v="65"/>
    <n v="65"/>
    <n v="0"/>
    <n v="0"/>
    <x v="0"/>
    <n v="1200.69"/>
    <n v="18.472153846153802"/>
    <n v="65"/>
    <n v="0"/>
    <n v="59"/>
    <n v="0"/>
    <n v="1319.28"/>
    <s v="104327107"/>
    <s v="1702E075 107 MOSMAN AVE SE # YELM 98597"/>
    <s v="CEN1"/>
    <s v="OSO"/>
    <n v="44138"/>
    <n v="44229"/>
    <n v="44320"/>
    <s v="WA03400070"/>
    <s v="OH Perm Svc only  (no Tsfrmr)"/>
    <s v="16305"/>
    <s v="E OH UG Residential Services"/>
    <n v="939"/>
    <n v="-939"/>
    <n v="0"/>
    <n v="53.55"/>
    <n v="514.96"/>
    <n v="0"/>
    <s v="QSTHLE"/>
    <s v="QUANTA - OLYMPIA - ELECTRIC"/>
    <s v="509530751"/>
    <n v="1"/>
    <n v="0"/>
    <n v="0"/>
    <s v="SINGLE FAMILY"/>
    <s v="1"/>
    <s v="OVERHEAD"/>
    <s v="OVERHEAD"/>
    <s v="0002536431"/>
    <s v="0"/>
  </r>
  <r>
    <x v="0"/>
    <n v="150"/>
    <n v="130"/>
    <n v="130"/>
    <n v="0"/>
    <n v="0"/>
    <x v="0"/>
    <n v="1769.62"/>
    <n v="13.612461538461501"/>
    <n v="129"/>
    <n v="7.6923076923076901E-3"/>
    <n v="115"/>
    <n v="0"/>
    <n v="1887.45"/>
    <s v="104327122"/>
    <s v="3801E104 3301 CAGEY RD #  BELLINGHAM"/>
    <s v="CEN1"/>
    <s v="OSO"/>
    <n v="44082"/>
    <n v="44168"/>
    <n v="44257"/>
    <s v="WA03700970"/>
    <s v="OH Perm Svc only  (no Tsfrmr)"/>
    <s v="16305"/>
    <s v="E OH UG Residential Services"/>
    <n v="939"/>
    <n v="-939"/>
    <n v="0"/>
    <n v="142.19999999999999"/>
    <n v="1299.33"/>
    <n v="0"/>
    <s v="QNWHME"/>
    <s v="QUANTA - BELLINGHAM - ELECTRIC"/>
    <s v="509612305"/>
    <n v="1"/>
    <n v="0"/>
    <n v="0"/>
    <s v="SINGLE FAMILY"/>
    <s v="1"/>
    <s v="OVERHEAD"/>
    <s v="OVERHEAD"/>
    <s v="0002536315"/>
    <s v="0"/>
  </r>
  <r>
    <x v="0"/>
    <n v="100"/>
    <n v="75"/>
    <n v="75"/>
    <n v="0"/>
    <n v="0"/>
    <x v="0"/>
    <n v="887.23"/>
    <n v="11.8297333333333"/>
    <n v="99"/>
    <n v="-0.32"/>
    <n v="88"/>
    <n v="0"/>
    <n v="1005.28"/>
    <s v="104327156"/>
    <s v="3302E028 4124 JONES RD #  OAK HARBOR"/>
    <s v="CEN1"/>
    <s v="OSO"/>
    <n v="44055"/>
    <n v="44168"/>
    <n v="44257"/>
    <s v="WA01500990"/>
    <s v="OH Perm Svc only  (no Tsfrmr)"/>
    <s v="16305"/>
    <s v="E OH UG Residential Services"/>
    <n v="939"/>
    <n v="-939"/>
    <n v="0"/>
    <n v="80.53"/>
    <n v="512.61"/>
    <n v="0"/>
    <s v="QNISLE"/>
    <s v="QUANTA - WHIDBEY - ELECTRIC"/>
    <s v="509254996"/>
    <n v="1"/>
    <n v="0"/>
    <n v="0"/>
    <s v="RV SITE"/>
    <s v="1"/>
    <s v="OVERHEAD"/>
    <s v="OVERHEAD"/>
    <s v="0002536440"/>
    <s v="0"/>
  </r>
  <r>
    <x v="0"/>
    <n v="50"/>
    <e v="#N/A"/>
    <n v="40"/>
    <n v="0"/>
    <n v="0"/>
    <x v="0"/>
    <n v="635.79999999999995"/>
    <e v="#N/A"/>
    <n v="40"/>
    <e v="#N/A"/>
    <n v="36"/>
    <n v="0"/>
    <n v="753.63"/>
    <s v="104327161"/>
    <s v="3507E048 41779 N SHORE LN #  CONCRETE"/>
    <s v="CEN1"/>
    <s v="OSO"/>
    <n v="44041"/>
    <n v="44108"/>
    <n v="44257"/>
    <s v="WA02900290"/>
    <s v="OH Perm Svc only  (no Tsfrmr)"/>
    <s v="16305"/>
    <s v="E OH UG Residential Services"/>
    <n v="939"/>
    <n v="-939"/>
    <n v="0"/>
    <n v="32.51"/>
    <n v="511.66"/>
    <n v="0"/>
    <s v="QNSKGE"/>
    <s v="QUANTA - SKAGIT - ELECTRIC"/>
    <s v="509509707"/>
    <n v="1"/>
    <n v="0"/>
    <n v="0"/>
    <s v="RV SITE"/>
    <s v="1"/>
    <s v="OVERHEAD"/>
    <s v="OVERHEAD"/>
    <s v="0002536468"/>
    <s v="0"/>
  </r>
  <r>
    <x v="0"/>
    <n v="50"/>
    <n v="40"/>
    <n v="40"/>
    <n v="0"/>
    <n v="0"/>
    <x v="0"/>
    <n v="601.78"/>
    <n v="15.044499999999999"/>
    <n v="40"/>
    <n v="0"/>
    <n v="36"/>
    <n v="0"/>
    <n v="720.37"/>
    <s v="104327181"/>
    <s v="1801W026 2807 24TH AVE NE #  OLYMPIA"/>
    <s v="CEN1"/>
    <s v="OSO"/>
    <n v="44042"/>
    <n v="44108"/>
    <n v="44257"/>
    <s v="WA03400340"/>
    <s v="OH Perm Svc only  (no Tsfrmr)"/>
    <s v="16305"/>
    <s v="E OH UG Residential Services"/>
    <n v="939"/>
    <n v="-939"/>
    <n v="0"/>
    <n v="32.51"/>
    <n v="514.97"/>
    <n v="0"/>
    <s v="QSTHLE"/>
    <s v="QUANTA - OLYMPIA - ELECTRIC"/>
    <s v="509636726"/>
    <n v="1"/>
    <n v="0"/>
    <n v="0"/>
    <s v="MOBILE HOME"/>
    <s v="1"/>
    <s v="OVERHEAD"/>
    <s v="OVERHEAD"/>
    <s v="0002537123"/>
    <s v="0"/>
  </r>
  <r>
    <x v="0"/>
    <n v="50"/>
    <n v="50"/>
    <n v="50"/>
    <n v="0"/>
    <n v="0"/>
    <x v="1"/>
    <n v="2185.4699999999998"/>
    <n v="43.709400000000002"/>
    <n v="50"/>
    <n v="0"/>
    <n v="31"/>
    <n v="0"/>
    <n v="2308.98"/>
    <s v="104327232"/>
    <s v="2104E098 403 SEATTLE BLVD S #  ALGONA"/>
    <s v="CEN1"/>
    <s v="OSO"/>
    <n v="44312"/>
    <n v="44379"/>
    <n v="44475"/>
    <s v="WA11700010"/>
    <s v="OH Perm Svc only  (no Tsfrmr)"/>
    <s v="16305"/>
    <s v="E OH UG Residential Services"/>
    <n v="939"/>
    <n v="-939"/>
    <n v="0"/>
    <n v="28.5"/>
    <n v="536.34"/>
    <n v="0"/>
    <s v="QCSOKE"/>
    <s v="QUANTA - SOUTH KING - ELECTRIC"/>
    <s v="509625117"/>
    <n v="1"/>
    <n v="0"/>
    <n v="0"/>
    <s v="SINGLE FAMILY"/>
    <s v="1"/>
    <s v="OVERHEAD"/>
    <s v="OVERHEAD"/>
    <s v="0002536685"/>
    <s v="0"/>
  </r>
  <r>
    <x v="0"/>
    <n v="150"/>
    <n v="135"/>
    <n v="135"/>
    <n v="0"/>
    <n v="0"/>
    <x v="0"/>
    <n v="1829.06"/>
    <n v="13.5485925925926"/>
    <n v="133"/>
    <n v="1.48148148148148E-2"/>
    <n v="119"/>
    <n v="0"/>
    <n v="1946.35"/>
    <s v="104327244"/>
    <s v="1901W123 4034 LEMON RD NE # SHOP OLYMPIA"/>
    <s v="CEN1"/>
    <s v="OSO"/>
    <n v="44063"/>
    <n v="44140"/>
    <n v="44229"/>
    <s v="WA03400990"/>
    <s v="OH Perm Svc only  (no Tsfrmr)"/>
    <s v="16305"/>
    <s v="E OH UG Residential Services"/>
    <n v="939"/>
    <n v="-939"/>
    <n v="0"/>
    <n v="108.36"/>
    <n v="509.31"/>
    <n v="0"/>
    <s v="QSTHLE"/>
    <s v="QUANTA - OLYMPIA - ELECTRIC"/>
    <s v="509400915"/>
    <n v="1"/>
    <n v="0"/>
    <n v="0"/>
    <s v="GARAGE/SHOP"/>
    <s v="1"/>
    <s v="OVERHEAD"/>
    <s v="OVERHEAD"/>
    <s v="0002536898"/>
    <s v="0"/>
  </r>
  <r>
    <x v="0"/>
    <n v="100"/>
    <n v="80"/>
    <n v="80"/>
    <n v="0"/>
    <n v="0"/>
    <x v="0"/>
    <n v="1176.4100000000001"/>
    <n v="14.705125000000001"/>
    <n v="79"/>
    <n v="1.2500000000000001E-2"/>
    <n v="71"/>
    <n v="0"/>
    <n v="1294.24"/>
    <s v="104327274"/>
    <s v="3805E076 3606 HILLSIDE RD #  DEMING"/>
    <s v="CEN1"/>
    <s v="OSO"/>
    <n v="44050"/>
    <n v="44140"/>
    <n v="44229"/>
    <s v="WA03700370"/>
    <s v="OH Perm Svc only  (no Tsfrmr)"/>
    <s v="16305"/>
    <s v="E OH UG Residential Services"/>
    <n v="939"/>
    <n v="-939"/>
    <n v="0"/>
    <n v="64.8"/>
    <n v="744.18"/>
    <n v="0"/>
    <s v="QNWHME"/>
    <s v="QUANTA - BELLINGHAM - ELECTRIC"/>
    <s v="509124484"/>
    <n v="1"/>
    <n v="0"/>
    <n v="0"/>
    <s v="RV SITE"/>
    <s v="1"/>
    <s v="OVERHEAD"/>
    <s v="OVERHEAD"/>
    <s v="0002536827"/>
    <s v="0"/>
  </r>
  <r>
    <x v="0"/>
    <n v="100"/>
    <n v="80"/>
    <n v="80"/>
    <n v="0"/>
    <n v="0"/>
    <x v="0"/>
    <n v="924.66"/>
    <n v="11.558249999999999"/>
    <n v="79"/>
    <n v="1.2500000000000001E-2"/>
    <n v="71"/>
    <n v="0"/>
    <n v="1042.49"/>
    <s v="104327281"/>
    <s v="3801E016  4725 NEPTUNE CIR #  FERNDAL"/>
    <s v="CEN1"/>
    <s v="OSO"/>
    <n v="44055"/>
    <n v="44140"/>
    <n v="44229"/>
    <s v="WA03700970"/>
    <s v="OH Perm Svc only  (no Tsfrmr)"/>
    <s v="16305"/>
    <s v="E OH UG Residential Services"/>
    <n v="939"/>
    <n v="-939"/>
    <n v="0"/>
    <n v="64.8"/>
    <n v="511.66"/>
    <n v="0"/>
    <s v="QNWHME"/>
    <s v="QUANTA - BELLINGHAM - ELECTRIC"/>
    <s v="509386276"/>
    <n v="1"/>
    <n v="0"/>
    <n v="0"/>
    <s v="SINGLE FAMILY"/>
    <s v="1"/>
    <s v="OVERHEAD"/>
    <s v="OVERHEAD"/>
    <s v="0002536856"/>
    <s v="0"/>
  </r>
  <r>
    <x v="0"/>
    <n v="100"/>
    <e v="#N/A"/>
    <n v="85"/>
    <n v="0"/>
    <n v="0"/>
    <x v="0"/>
    <n v="641.47"/>
    <e v="#N/A"/>
    <n v="85"/>
    <e v="#N/A"/>
    <n v="76"/>
    <n v="0"/>
    <n v="759.3"/>
    <s v="104327282"/>
    <s v="3507E048 7540 MAPLE ST # RV PED CONCRETE"/>
    <s v="CEN1"/>
    <s v="OSO"/>
    <n v="44041"/>
    <n v="44108"/>
    <n v="44257"/>
    <s v="WA02900290"/>
    <s v="OH Perm Svc only  (no Tsfrmr)"/>
    <s v="16305"/>
    <s v="E OH UG Residential Services"/>
    <n v="939"/>
    <n v="-939"/>
    <n v="0"/>
    <n v="69.44"/>
    <n v="511.66"/>
    <n v="0"/>
    <s v="QNSKGE"/>
    <s v="QUANTA - SKAGIT - ELECTRIC"/>
    <s v="509321076"/>
    <n v="1"/>
    <n v="0"/>
    <n v="0"/>
    <s v="RV SITE"/>
    <s v="1"/>
    <s v="OVERHEAD"/>
    <s v="OVERHEAD"/>
    <s v="0002536868"/>
    <s v="0"/>
  </r>
  <r>
    <x v="0"/>
    <n v="200"/>
    <n v="175"/>
    <n v="175"/>
    <n v="0"/>
    <n v="0"/>
    <x v="0"/>
    <n v="1556.31"/>
    <n v="8.8932000000000002"/>
    <n v="174"/>
    <n v="5.7142857142857099E-3"/>
    <n v="155"/>
    <n v="0"/>
    <n v="1674.69"/>
    <s v="104327299"/>
    <s v="2302E134 11999 BANNER RD SE # WELL HOUSE"/>
    <s v="CEN1"/>
    <s v="OSO"/>
    <n v="44103"/>
    <n v="44349"/>
    <n v="44475"/>
    <s v="WA01800990"/>
    <s v="OH Perm Svc only  (no Tsfrmr)"/>
    <s v="16305"/>
    <s v="E OH UG Residential Services"/>
    <n v="939"/>
    <n v="-939"/>
    <n v="0"/>
    <n v="141.28"/>
    <n v="935.03"/>
    <n v="0"/>
    <s v="QSSPE"/>
    <s v="QUANTA - KITSAP - ELECTRIC"/>
    <s v="505924823"/>
    <n v="1"/>
    <n v="0"/>
    <n v="0"/>
    <s v="WELL"/>
    <s v="1"/>
    <s v="OVERHEAD"/>
    <s v="OVERHEAD"/>
    <s v="0002536993"/>
    <s v="0"/>
  </r>
  <r>
    <x v="0"/>
    <n v="150"/>
    <n v="120"/>
    <n v="120"/>
    <n v="0"/>
    <n v="0"/>
    <x v="0"/>
    <n v="957.41"/>
    <n v="7.9784166666666696"/>
    <n v="119"/>
    <n v="8.3333333333333297E-3"/>
    <n v="106"/>
    <n v="0"/>
    <n v="1074.5899999999999"/>
    <s v="104327309"/>
    <s v="1704E005 28808 132ND AVE E # SHOP GRAHAM"/>
    <s v="CEN1"/>
    <s v="OSO"/>
    <n v="44055"/>
    <n v="44140"/>
    <n v="44229"/>
    <s v="WA04100990"/>
    <s v="OH Perm Svc only  (no Tsfrmr)"/>
    <s v="16305"/>
    <s v="E OH UG Residential Services"/>
    <n v="939"/>
    <n v="-939"/>
    <n v="0"/>
    <n v="96.65"/>
    <n v="508.83"/>
    <n v="0"/>
    <s v="QSWPRE"/>
    <s v="QUANTA - PUYALLUP - ELECTRIC"/>
    <s v="509636149"/>
    <n v="1"/>
    <n v="0"/>
    <n v="0"/>
    <s v="GARAGE/SHOP"/>
    <s v="1"/>
    <s v="OVERHEAD"/>
    <s v="OVERHEAD"/>
    <s v="0002537034"/>
    <s v="0"/>
  </r>
  <r>
    <x v="0"/>
    <n v="100"/>
    <n v="65"/>
    <n v="65"/>
    <n v="0"/>
    <n v="0"/>
    <x v="0"/>
    <n v="1304.76"/>
    <n v="20.073230769230801"/>
    <n v="65"/>
    <n v="0"/>
    <n v="58"/>
    <n v="-196.22"/>
    <n v="1227.8900000000001"/>
    <s v="104327314"/>
    <s v="2004E054 12205 35TH ST E #  EDGEWOOD"/>
    <s v="CEN1"/>
    <s v="OSO"/>
    <n v="44103"/>
    <n v="44168"/>
    <n v="44257"/>
    <s v="WA12700200"/>
    <s v="OH Perm Svc only  (no Tsfrmr)"/>
    <s v="16305"/>
    <s v="E OH UG Residential Services"/>
    <n v="939"/>
    <n v="-939"/>
    <n v="0"/>
    <n v="52.7"/>
    <n v="895.13"/>
    <n v="0"/>
    <s v="QSWPRE"/>
    <s v="QUANTA - PUYALLUP - ELECTRIC"/>
    <s v="509636172"/>
    <n v="1"/>
    <n v="0"/>
    <n v="0"/>
    <s v="SINGLE FAMILY"/>
    <s v="1"/>
    <s v="OVERHEAD"/>
    <s v="OVERHEAD"/>
    <s v="0002536926"/>
    <s v="0"/>
  </r>
  <r>
    <x v="0"/>
    <n v="100"/>
    <e v="#N/A"/>
    <n v="69"/>
    <n v="0"/>
    <n v="0"/>
    <x v="0"/>
    <n v="625.86"/>
    <e v="#N/A"/>
    <n v="69"/>
    <e v="#N/A"/>
    <n v="62"/>
    <n v="0"/>
    <n v="743.69"/>
    <s v="104327418"/>
    <s v="3504E127 143 E RIO VISTA AVE #  BURLINGT"/>
    <s v="CEN1"/>
    <s v="OSO"/>
    <n v="44053"/>
    <n v="44140"/>
    <n v="44229"/>
    <s v="WA02900020"/>
    <s v="OH Perm Svc only  (no Tsfrmr)"/>
    <s v="16302"/>
    <s v="E OH UG Commercial Services"/>
    <n v="939"/>
    <n v="-939"/>
    <n v="0"/>
    <n v="56.37"/>
    <n v="511.66"/>
    <n v="0"/>
    <s v="QNSKGE"/>
    <s v="QUANTA - SKAGIT - ELECTRIC"/>
    <s v="509647982"/>
    <n v="1"/>
    <n v="0"/>
    <n v="0"/>
    <s v="DUPLEX"/>
    <s v="1"/>
    <s v="OVERHEAD"/>
    <s v="OVERHEAD"/>
    <s v="0002537426"/>
    <s v="0"/>
  </r>
  <r>
    <x v="0"/>
    <n v="100"/>
    <n v="90"/>
    <n v="90"/>
    <n v="0"/>
    <n v="0"/>
    <x v="0"/>
    <n v="633.91"/>
    <n v="7.0434444444444404"/>
    <n v="89"/>
    <n v="1.1111111111111099E-2"/>
    <n v="79"/>
    <n v="0"/>
    <n v="752.61"/>
    <s v="104327431"/>
    <s v="2005E084 19501 W TAPPS HWY E #  BONNEY L"/>
    <s v="CEN1"/>
    <s v="OSO"/>
    <n v="44082"/>
    <n v="44168"/>
    <n v="44257"/>
    <s v="WA12700010"/>
    <s v="OH Perm Svc only  (no Tsfrmr)"/>
    <s v="16305"/>
    <s v="E OH UG Residential Services"/>
    <n v="939"/>
    <n v="-939"/>
    <n v="0"/>
    <n v="72.47"/>
    <n v="515.44000000000005"/>
    <n v="0"/>
    <s v="QSWPRE"/>
    <s v="QUANTA - PUYALLUP - ELECTRIC"/>
    <s v="509644575"/>
    <n v="1"/>
    <n v="0"/>
    <n v="0"/>
    <s v="SINGLE FAMILY"/>
    <s v="1"/>
    <s v="OVERHEAD"/>
    <s v="OVERHEAD"/>
    <s v="0002537264"/>
    <s v="0"/>
  </r>
  <r>
    <x v="0"/>
    <n v="50"/>
    <e v="#N/A"/>
    <n v="16"/>
    <n v="0"/>
    <n v="0"/>
    <x v="0"/>
    <n v="748.13"/>
    <e v="#N/A"/>
    <n v="16"/>
    <e v="#N/A"/>
    <n v="14"/>
    <n v="0"/>
    <n v="748.13"/>
    <s v="104327432"/>
    <s v="2501E035 11750 CLEAR CREEK RD NW #  SILV"/>
    <s v="CEN1"/>
    <s v="OSO"/>
    <n v="44089"/>
    <n v="44168"/>
    <n v="44257"/>
    <s v="WA01800990"/>
    <s v="OH Perm Svc only  (no Tsfrmr)"/>
    <s v="16302"/>
    <s v="E OH UG Commercial Services"/>
    <n v="939"/>
    <n v="-939"/>
    <n v="0"/>
    <n v="13.18"/>
    <n v="330.17"/>
    <n v="0"/>
    <s v="QSSPE"/>
    <s v="QUANTA - KITSAP - ELECTRIC"/>
    <s v="509645404"/>
    <n v="1"/>
    <n v="0"/>
    <n v="0"/>
    <s v="OFFICE"/>
    <s v="1"/>
    <s v="OVERHEAD"/>
    <s v="OVERHEAD"/>
    <s v="0002537307"/>
    <s v="0"/>
  </r>
  <r>
    <x v="0"/>
    <n v="100"/>
    <n v="95"/>
    <n v="95"/>
    <n v="0"/>
    <n v="0"/>
    <x v="1"/>
    <n v="717.54"/>
    <n v="7.5530526315789501"/>
    <n v="95"/>
    <n v="0"/>
    <n v="87"/>
    <n v="0"/>
    <n v="839.81"/>
    <s v="104327444"/>
    <s v="2602E048 12555 NE VIRGINIA CT #  KINGSTO"/>
    <s v="CEN1"/>
    <s v="OSO"/>
    <n v="44217"/>
    <n v="44288"/>
    <n v="44379"/>
    <s v="WA01800990"/>
    <s v="OH Perm Svc only  (no Tsfrmr)"/>
    <s v="16305"/>
    <s v="E OH UG Residential Services"/>
    <n v="939"/>
    <n v="-939"/>
    <n v="0"/>
    <n v="79.37"/>
    <n v="530.98"/>
    <n v="0"/>
    <s v="QSSPE"/>
    <s v="QUANTA - KITSAP - ELECTRIC"/>
    <s v="509044043"/>
    <n v="1"/>
    <n v="0"/>
    <n v="0"/>
    <s v="SINGLE FAMILY"/>
    <s v="1"/>
    <s v="OVERHEAD"/>
    <s v="OVERHEAD"/>
    <s v="0002537410"/>
    <s v="0"/>
  </r>
  <r>
    <x v="0"/>
    <n v="100"/>
    <n v="75"/>
    <n v="75"/>
    <n v="0"/>
    <n v="0"/>
    <x v="0"/>
    <n v="650.37"/>
    <n v="8.6715999999999998"/>
    <n v="75"/>
    <n v="0"/>
    <n v="82"/>
    <n v="0"/>
    <n v="768.75"/>
    <s v="104327457"/>
    <s v="2301W040 3981 W BELFAIR VALLEY RD # ADU"/>
    <s v="CEN1"/>
    <s v="OSO"/>
    <n v="44048"/>
    <n v="44140"/>
    <n v="44229"/>
    <s v="WA01800990"/>
    <s v="OH Perm Svc only  (no Tsfrmr)"/>
    <s v="16305"/>
    <s v="E OH UG Residential Services"/>
    <n v="939"/>
    <n v="-939"/>
    <n v="0"/>
    <n v="74.89"/>
    <n v="514.02"/>
    <n v="0"/>
    <s v="QSSPE"/>
    <s v="QUANTA - KITSAP - ELECTRIC"/>
    <s v="509074576"/>
    <n v="1"/>
    <n v="0"/>
    <n v="0"/>
    <s v="SINGLE FAMILY"/>
    <s v="1"/>
    <s v="OVERHEAD"/>
    <s v="OVERHEAD"/>
    <s v="0002537370"/>
    <s v="0"/>
  </r>
  <r>
    <x v="0"/>
    <n v="0"/>
    <e v="#N/A"/>
    <n v="0"/>
    <n v="0"/>
    <n v="0"/>
    <x v="2"/>
    <n v="0"/>
    <e v="#N/A"/>
    <n v="0"/>
    <e v="#N/A"/>
    <n v="0"/>
    <n v="0"/>
    <n v="0"/>
    <s v="104327460"/>
    <s v="3802E056 3125 CHERRYWOOD AVE #  BELLINGH"/>
    <s v="CEN1"/>
    <s v="OSO"/>
    <n v="44039"/>
    <n v="44108"/>
    <n v="44257"/>
    <s v="WA03700010"/>
    <s v="OH Perm Svc only  (no Tsfrmr)"/>
    <s v="16305"/>
    <s v="E OH UG Residential Services"/>
    <n v="552"/>
    <n v="-552"/>
    <n v="0"/>
    <n v="0"/>
    <n v="0"/>
    <n v="0"/>
    <s v="XNORE"/>
    <s v="ELECTRIC 1ST RESP - NORTHERN AREA"/>
    <s v="506608906"/>
    <n v="1"/>
    <n v="0"/>
    <n v="0"/>
    <s v="SINGLE FAMILY"/>
    <s v="1"/>
    <s v="OVERHEAD"/>
    <s v="OVERHEAD"/>
    <s v="0002537399"/>
    <s v="0"/>
  </r>
  <r>
    <x v="0"/>
    <n v="100"/>
    <n v="100"/>
    <n v="100"/>
    <n v="0"/>
    <n v="0"/>
    <x v="1"/>
    <n v="4966.59"/>
    <n v="49.665900000000001"/>
    <n v="99"/>
    <n v="0.01"/>
    <n v="91"/>
    <n v="-268.52999999999997"/>
    <n v="4816.22"/>
    <s v="104327486"/>
    <s v="2606E051 15417 1ST AVE NE # BSMT DUVALL"/>
    <s v="CEN1"/>
    <s v="OSO"/>
    <n v="44204"/>
    <n v="44288"/>
    <n v="44379"/>
    <s v="WA01700100"/>
    <s v="OH Perm Svc only  (no Tsfrmr)"/>
    <s v="16305"/>
    <s v="E OH UG Residential Services"/>
    <n v="939"/>
    <n v="-939"/>
    <n v="0"/>
    <n v="83.15"/>
    <n v="1313.05"/>
    <n v="0"/>
    <s v="QCNOKE"/>
    <s v="QUANTA - REDMOND - ELECTRIC"/>
    <s v="509559333"/>
    <n v="1"/>
    <n v="0"/>
    <n v="0"/>
    <s v="SINGLE FAMILY"/>
    <s v="1"/>
    <s v="OVERHEAD"/>
    <s v="OVERHEAD"/>
    <s v="0002537604"/>
    <s v="0"/>
  </r>
  <r>
    <x v="0"/>
    <n v="50"/>
    <n v="50"/>
    <n v="50"/>
    <n v="0"/>
    <n v="0"/>
    <x v="1"/>
    <n v="820.8"/>
    <n v="16.416"/>
    <n v="50"/>
    <n v="0"/>
    <n v="46"/>
    <n v="0"/>
    <n v="1064.68"/>
    <s v="104327581"/>
    <s v="3803E121 1219 BILLY FRANK JR ST #  BELLI"/>
    <s v="CEN1"/>
    <s v="OSO"/>
    <n v="44232"/>
    <n v="44320"/>
    <n v="44412"/>
    <s v="WA03700010"/>
    <s v="OH Perm Svc only  (no Tsfrmr)"/>
    <s v="16302"/>
    <s v="E OH UG Commercial Services"/>
    <n v="939"/>
    <n v="-939"/>
    <n v="0"/>
    <n v="41.57"/>
    <n v="651.46"/>
    <n v="0"/>
    <s v="QNWHME"/>
    <s v="QUANTA - BELLINGHAM - ELECTRIC"/>
    <s v="509625626"/>
    <n v="1"/>
    <n v="0"/>
    <n v="0"/>
    <s v="DUPLEX"/>
    <s v="1"/>
    <s v="OVERHEAD"/>
    <s v="OVERHEAD"/>
    <s v="0002537742"/>
    <s v="0"/>
  </r>
  <r>
    <x v="0"/>
    <n v="100"/>
    <n v="100"/>
    <n v="100"/>
    <n v="0"/>
    <n v="0"/>
    <x v="1"/>
    <n v="1922.01"/>
    <n v="19.220099999999999"/>
    <n v="104"/>
    <n v="-0.04"/>
    <n v="96"/>
    <n v="0"/>
    <n v="1922.01"/>
    <s v="104327594"/>
    <s v="2602E082 6540 NE CEDAR ST #  SUQUAMISH"/>
    <s v="CEN1"/>
    <s v="OSO"/>
    <n v="44253"/>
    <n v="44349"/>
    <n v="44475"/>
    <s v="WA01800990"/>
    <s v="OH Perm Svc only  (no Tsfrmr)"/>
    <s v="16305"/>
    <s v="E OH UG Residential Services"/>
    <n v="939"/>
    <n v="-939"/>
    <n v="0"/>
    <n v="250.06"/>
    <n v="1226.1199999999999"/>
    <n v="0"/>
    <s v="QSSPE"/>
    <s v="QUANTA - KITSAP - ELECTRIC"/>
    <s v="509686925"/>
    <n v="1"/>
    <n v="0"/>
    <n v="0"/>
    <s v="SINGLE FAMILY"/>
    <s v="1"/>
    <s v="OVERHEAD"/>
    <s v="OVERHEAD"/>
    <s v="0002537720"/>
    <s v="0"/>
  </r>
  <r>
    <x v="0"/>
    <n v="150"/>
    <n v="140"/>
    <n v="140"/>
    <n v="0"/>
    <n v="0"/>
    <x v="0"/>
    <n v="1804"/>
    <n v="12.8857142857143"/>
    <n v="139"/>
    <n v="7.14285714285714E-3"/>
    <n v="123"/>
    <n v="105.5"/>
    <n v="2028.85"/>
    <s v="104327695"/>
    <s v="2004E055 12002 42ND ST E # GARG EDGEWOOD"/>
    <s v="CEN1"/>
    <s v="OSO"/>
    <n v="44126"/>
    <n v="44201"/>
    <n v="44288"/>
    <s v="WA12700200"/>
    <s v="OH Perm Svc only  (no Tsfrmr)"/>
    <s v="16305"/>
    <s v="E OH UG Residential Services"/>
    <n v="939"/>
    <n v="-939"/>
    <n v="0"/>
    <n v="112.74"/>
    <n v="518.27"/>
    <n v="0"/>
    <s v="QSWPRE"/>
    <s v="QUANTA - PUYALLUP - ELECTRIC"/>
    <s v="509545358"/>
    <n v="1"/>
    <n v="0"/>
    <n v="0"/>
    <s v="GARAGE/SHOP"/>
    <s v="1"/>
    <s v="OVERHEAD"/>
    <s v="OVERHEAD"/>
    <s v="0002538089"/>
    <s v="0"/>
  </r>
  <r>
    <x v="0"/>
    <n v="50"/>
    <e v="#N/A"/>
    <n v="45"/>
    <n v="0"/>
    <n v="0"/>
    <x v="1"/>
    <n v="469.75"/>
    <e v="#N/A"/>
    <n v="45"/>
    <e v="#N/A"/>
    <n v="27"/>
    <n v="0"/>
    <n v="469.75"/>
    <s v="104327709"/>
    <s v="3303E016 18940 BRADSHAW RD #  MOUNT VERN"/>
    <s v="CEN1"/>
    <s v="OSO"/>
    <n v="44286"/>
    <n v="44379"/>
    <n v="44504"/>
    <s v="WA02900990"/>
    <s v="OH Perm Svc only  (no Tsfrmr)"/>
    <s v="16302"/>
    <s v="E OH UG Commercial Services"/>
    <n v="939"/>
    <n v="-939"/>
    <n v="0"/>
    <n v="24.75"/>
    <n v="338.26"/>
    <n v="0"/>
    <s v="QNSKGE"/>
    <s v="QUANTA - SKAGIT - ELECTRIC"/>
    <s v="509714114"/>
    <n v="1"/>
    <n v="0"/>
    <n v="0"/>
    <s v="PUMPS"/>
    <s v="1"/>
    <s v="OVERHEAD"/>
    <s v="OVERHEAD"/>
    <s v="0002538347"/>
    <s v="0"/>
  </r>
  <r>
    <x v="0"/>
    <n v="150"/>
    <n v="105"/>
    <n v="105"/>
    <n v="0"/>
    <n v="0"/>
    <x v="0"/>
    <n v="986.61"/>
    <n v="9.3962857142857192"/>
    <n v="114"/>
    <n v="-8.5714285714285701E-2"/>
    <n v="102"/>
    <n v="0"/>
    <n v="1104.6600000000001"/>
    <s v="104327713"/>
    <s v="3003E076 3759 SARATOGA RD #  LANGLEY"/>
    <s v="CEN1"/>
    <s v="OSO"/>
    <n v="44106"/>
    <n v="44201"/>
    <n v="44288"/>
    <s v="WA01500990"/>
    <s v="OH Perm Svc only  (no Tsfrmr)"/>
    <s v="16305"/>
    <s v="E OH UG Residential Services"/>
    <n v="939"/>
    <n v="-939"/>
    <n v="0"/>
    <n v="92.97"/>
    <n v="512.61"/>
    <n v="0"/>
    <s v="QNISLE"/>
    <s v="QUANTA - WHIDBEY - ELECTRIC"/>
    <s v="509647699"/>
    <n v="1"/>
    <n v="0"/>
    <n v="0"/>
    <s v="SINGLE FAMILY"/>
    <s v="1"/>
    <s v="OVERHEAD"/>
    <s v="OVERHEAD"/>
    <s v="0002538249"/>
    <s v="0"/>
  </r>
  <r>
    <x v="0"/>
    <n v="0"/>
    <e v="#N/A"/>
    <n v="0"/>
    <n v="0"/>
    <n v="0"/>
    <x v="0"/>
    <n v="435.52"/>
    <e v="#N/A"/>
    <n v="0"/>
    <e v="#N/A"/>
    <n v="0"/>
    <n v="0"/>
    <n v="435.52"/>
    <s v="104327716"/>
    <s v="4002E078  1800 LOOMIS TRAIL RD # PUMP CU"/>
    <s v="CEN1"/>
    <s v="OSO"/>
    <n v="44071"/>
    <n v="44168"/>
    <n v="44257"/>
    <s v="WA03700370"/>
    <s v="OH Perm Svc only  (no Tsfrmr)"/>
    <s v="16302"/>
    <s v="E OH UG Commercial Services"/>
    <n v="939"/>
    <n v="-939"/>
    <n v="0"/>
    <n v="0"/>
    <n v="328.66"/>
    <n v="0"/>
    <s v="QNWHME"/>
    <s v="QUANTA - BELLINGHAM - ELECTRIC"/>
    <s v="509333608"/>
    <n v="1"/>
    <n v="0"/>
    <n v="0"/>
    <s v="PUMPS"/>
    <s v="1"/>
    <s v="OVERHEAD"/>
    <s v="OVERHEAD"/>
    <s v="0002538283"/>
    <s v="0"/>
  </r>
  <r>
    <x v="0"/>
    <n v="100"/>
    <n v="75"/>
    <n v="75"/>
    <n v="0"/>
    <n v="0"/>
    <x v="0"/>
    <n v="1259.1500000000001"/>
    <n v="16.7886666666667"/>
    <n v="75"/>
    <n v="0"/>
    <n v="67"/>
    <n v="0"/>
    <n v="1377.53"/>
    <s v="104327726"/>
    <s v="2301E136 579 SW MARION DR #  PORT ORCHAR"/>
    <s v="CEN1"/>
    <s v="OSO"/>
    <n v="44067"/>
    <n v="44140"/>
    <n v="44257"/>
    <s v="WA01800990"/>
    <s v="OH Perm Svc only  (no Tsfrmr)"/>
    <s v="16305"/>
    <s v="E OH UG Residential Services"/>
    <n v="939"/>
    <n v="-939"/>
    <n v="0"/>
    <n v="60.77"/>
    <n v="514.02"/>
    <n v="0"/>
    <s v="QSSPE"/>
    <s v="QUANTA - KITSAP - ELECTRIC"/>
    <s v="509709092"/>
    <n v="1"/>
    <n v="0"/>
    <n v="0"/>
    <s v="SINGLE FAMILY"/>
    <s v="1"/>
    <s v="OVERHEAD"/>
    <s v="OVERHEAD"/>
    <s v="0002538572"/>
    <s v="0"/>
  </r>
  <r>
    <x v="0"/>
    <n v="100"/>
    <n v="85"/>
    <n v="85"/>
    <n v="0"/>
    <n v="0"/>
    <x v="0"/>
    <n v="1157.74"/>
    <n v="13.6204705882353"/>
    <n v="85"/>
    <n v="0"/>
    <n v="75"/>
    <n v="0"/>
    <n v="1276.1199999999999"/>
    <s v="104327727"/>
    <s v="2301E136 577 SW MARION DR PORT ORCHARD"/>
    <s v="CEN1"/>
    <s v="OSO"/>
    <n v="44067"/>
    <n v="44140"/>
    <n v="44257"/>
    <s v="WA01800990"/>
    <s v="OH Perm Svc only  (no Tsfrmr)"/>
    <s v="16305"/>
    <s v="E OH UG Residential Services"/>
    <n v="939"/>
    <n v="-939"/>
    <n v="0"/>
    <n v="68.819999999999993"/>
    <n v="514.02"/>
    <n v="0"/>
    <s v="QSSPE"/>
    <s v="QUANTA - KITSAP - ELECTRIC"/>
    <s v="508546059"/>
    <n v="1"/>
    <n v="0"/>
    <n v="0"/>
    <s v="SINGLE FAMILY"/>
    <s v="1"/>
    <s v="OVERHEAD"/>
    <s v="OVERHEAD"/>
    <s v="0002538573"/>
    <s v="0"/>
  </r>
  <r>
    <x v="0"/>
    <n v="0"/>
    <e v="#N/A"/>
    <n v="0"/>
    <n v="0"/>
    <n v="0"/>
    <x v="2"/>
    <n v="101.01"/>
    <e v="#N/A"/>
    <n v="0"/>
    <e v="#N/A"/>
    <n v="0"/>
    <n v="0"/>
    <n v="218.84"/>
    <s v="104327773"/>
    <s v="3505E075 614 GREENSTREET BLVD # LWR SEDR"/>
    <s v="CEN1"/>
    <s v="OSO"/>
    <n v="44068"/>
    <n v="44140"/>
    <n v="44229"/>
    <s v="WA02900080"/>
    <s v="OH Perm Svc only  (no Tsfrmr)"/>
    <s v="16305"/>
    <s v="E OH UG Residential Services"/>
    <n v="0"/>
    <n v="0"/>
    <n v="0"/>
    <n v="0"/>
    <n v="117.83"/>
    <n v="0"/>
    <s v="QNSKGE"/>
    <s v="QUANTA - SKAGIT - ELECTRIC"/>
    <s v="509720436"/>
    <n v="1"/>
    <n v="0"/>
    <n v="0"/>
    <s v="SINGLE FAMILY"/>
    <s v="1"/>
    <s v="OVERHEAD"/>
    <s v="OVERHEAD"/>
    <s v="0002538476"/>
    <s v="0"/>
  </r>
  <r>
    <x v="0"/>
    <n v="150"/>
    <n v="120"/>
    <n v="120"/>
    <n v="0"/>
    <n v="0"/>
    <x v="0"/>
    <n v="1455.19"/>
    <n v="12.126583333333301"/>
    <n v="129"/>
    <n v="-7.4999999999999997E-2"/>
    <n v="115"/>
    <n v="0"/>
    <n v="1572.48"/>
    <s v="104327780"/>
    <s v="1801E120 10536 MULLEN RD SE #  OLYMPIA"/>
    <s v="CEN1"/>
    <s v="OSO"/>
    <n v="44068"/>
    <n v="44201"/>
    <n v="44288"/>
    <s v="WA03400990"/>
    <s v="OH Perm Svc only  (no Tsfrmr)"/>
    <s v="16305"/>
    <s v="E OH UG Residential Services"/>
    <n v="939"/>
    <n v="-939"/>
    <n v="0"/>
    <n v="104.67"/>
    <n v="509.31"/>
    <n v="0"/>
    <s v="QSTHLE"/>
    <s v="QUANTA - OLYMPIA - ELECTRIC"/>
    <s v="509554074"/>
    <n v="1"/>
    <n v="0"/>
    <n v="0"/>
    <s v="GARAGE/SHOP"/>
    <s v="1"/>
    <s v="OVERHEAD"/>
    <s v="OVERHEAD"/>
    <s v="0002538659"/>
    <s v="0"/>
  </r>
  <r>
    <x v="0"/>
    <n v="100"/>
    <n v="75"/>
    <n v="75"/>
    <n v="0"/>
    <n v="0"/>
    <x v="0"/>
    <n v="1559.24"/>
    <n v="20.7898666666667"/>
    <n v="74"/>
    <n v="1.3333333333333299E-2"/>
    <n v="66"/>
    <n v="0"/>
    <n v="1678.59"/>
    <s v="104327782"/>
    <s v="2004E141 14410 80TH ST E #SHOP PUYALLUP"/>
    <s v="CEN1"/>
    <s v="OSO"/>
    <n v="44063"/>
    <n v="44201"/>
    <n v="44288"/>
    <s v="WA12700270"/>
    <s v="OH Perm Svc only  (no Tsfrmr)"/>
    <s v="16305"/>
    <s v="E OH UG Residential Services"/>
    <n v="939"/>
    <n v="-939"/>
    <n v="0"/>
    <n v="60.04"/>
    <n v="886.61"/>
    <n v="0"/>
    <s v="QSWPRE"/>
    <s v="QUANTA - PUYALLUP - ELECTRIC"/>
    <s v="505831102"/>
    <n v="1"/>
    <n v="0"/>
    <n v="0"/>
    <s v="GARAGE/SHOP"/>
    <s v="1"/>
    <s v="OVERHEAD"/>
    <s v="OVERHEAD"/>
    <s v="0002538684"/>
    <s v="0"/>
  </r>
  <r>
    <x v="0"/>
    <n v="100"/>
    <e v="#N/A"/>
    <n v="59"/>
    <n v="0"/>
    <n v="0"/>
    <x v="0"/>
    <n v="1260.07"/>
    <e v="#N/A"/>
    <n v="59"/>
    <e v="#N/A"/>
    <n v="54"/>
    <n v="0"/>
    <n v="1260.07"/>
    <s v="104327805"/>
    <s v="2404E141 8049 W MERCER WAY # CELL MERCER"/>
    <s v="CEN1"/>
    <s v="OSO"/>
    <n v="44139"/>
    <n v="44229"/>
    <n v="44320"/>
    <s v="WA11700190"/>
    <s v="OH Perm Svc only  (no Tsfrmr)"/>
    <s v="16302"/>
    <s v="E OH UG Commercial Services"/>
    <n v="939"/>
    <n v="-939"/>
    <n v="0"/>
    <n v="57.51"/>
    <n v="333.19"/>
    <n v="0"/>
    <s v="QCNOKE"/>
    <s v="QUANTA - REDMOND - ELECTRIC"/>
    <s v="509726480"/>
    <n v="1"/>
    <n v="0"/>
    <n v="0"/>
    <s v="CELL SITES"/>
    <s v="1"/>
    <s v="OVERHEAD"/>
    <s v="OVERHEAD"/>
    <s v="0002538588"/>
    <s v="0"/>
  </r>
  <r>
    <x v="0"/>
    <n v="50"/>
    <n v="40"/>
    <n v="40"/>
    <n v="0"/>
    <n v="0"/>
    <x v="0"/>
    <n v="1477.96"/>
    <n v="36.948999999999998"/>
    <n v="40"/>
    <n v="0"/>
    <n v="35"/>
    <n v="0"/>
    <n v="1597.42"/>
    <s v="104327834"/>
    <s v="2104E036 31260 28TH AVE S # STORAGE FEDE"/>
    <s v="CEN1"/>
    <s v="OSO"/>
    <n v="44110"/>
    <n v="44201"/>
    <n v="44288"/>
    <s v="WA11700320"/>
    <s v="OH Perm Svc only  (no Tsfrmr)"/>
    <s v="16302"/>
    <s v="E OH UG Commercial Services"/>
    <n v="939"/>
    <n v="-939"/>
    <n v="0"/>
    <n v="32.21"/>
    <n v="518.74"/>
    <n v="0"/>
    <s v="QCSOKE"/>
    <s v="QUANTA - SOUTH KING - ELECTRIC"/>
    <s v="509540722"/>
    <n v="1"/>
    <n v="0"/>
    <n v="0"/>
    <s v="STORAGE"/>
    <s v="1"/>
    <s v="OVERHEAD"/>
    <s v="OVERHEAD"/>
    <s v="0002538961"/>
    <s v="0"/>
  </r>
  <r>
    <x v="0"/>
    <n v="100"/>
    <n v="65"/>
    <n v="65"/>
    <n v="0"/>
    <n v="0"/>
    <x v="0"/>
    <n v="732.57"/>
    <n v="11.2703076923077"/>
    <n v="64"/>
    <n v="1.5384615384615399E-2"/>
    <n v="57"/>
    <n v="0"/>
    <n v="850.62"/>
    <s v="104327865"/>
    <s v="3803E076 510 E NORTH ST # ADU BELLINGHAM"/>
    <s v="CEN1"/>
    <s v="OSO"/>
    <n v="44074"/>
    <n v="44140"/>
    <n v="44257"/>
    <s v="WA03700010"/>
    <s v="OH Perm Svc only  (no Tsfrmr)"/>
    <s v="16305"/>
    <s v="E OH UG Residential Services"/>
    <n v="939"/>
    <n v="-939"/>
    <n v="0"/>
    <n v="51.99"/>
    <n v="512.61"/>
    <n v="0"/>
    <s v="QNWHME"/>
    <s v="QUANTA - BELLINGHAM - ELECTRIC"/>
    <s v="509641234"/>
    <n v="1"/>
    <n v="0"/>
    <n v="0"/>
    <s v="SINGLE FAMILY"/>
    <s v="1"/>
    <s v="OVERHEAD"/>
    <s v="OVERHEAD"/>
    <s v="0002538709"/>
    <s v="0"/>
  </r>
  <r>
    <x v="0"/>
    <n v="50"/>
    <e v="#N/A"/>
    <n v="30"/>
    <n v="0"/>
    <n v="0"/>
    <x v="0"/>
    <n v="687.18"/>
    <e v="#N/A"/>
    <n v="30"/>
    <e v="#N/A"/>
    <n v="26"/>
    <n v="0"/>
    <n v="687.18"/>
    <s v="104327866"/>
    <s v="4003E116 672 POLINDER RD #  LYNDEN"/>
    <s v="CEN1"/>
    <s v="OSO"/>
    <n v="44089"/>
    <n v="44168"/>
    <n v="44257"/>
    <s v="WA03700370"/>
    <s v="OH Perm Svc only  (no Tsfrmr)"/>
    <s v="16302"/>
    <s v="E OH UG Commercial Services"/>
    <n v="939"/>
    <n v="-939"/>
    <n v="0"/>
    <n v="56.56"/>
    <n v="393.83"/>
    <n v="0"/>
    <s v="QNWHME"/>
    <s v="QUANTA - BELLINGHAM - ELECTRIC"/>
    <s v="509254933"/>
    <n v="1"/>
    <n v="0"/>
    <n v="0"/>
    <s v="FARMS"/>
    <s v="1"/>
    <s v="OVERHEAD"/>
    <s v="OVERHEAD"/>
    <s v="0002538711"/>
    <s v="0"/>
  </r>
  <r>
    <x v="0"/>
    <n v="300"/>
    <n v="252"/>
    <n v="252"/>
    <n v="2"/>
    <n v="0"/>
    <x v="0"/>
    <n v="778.56"/>
    <n v="3.08952380952381"/>
    <n v="249"/>
    <n v="1.1904761904761901E-2"/>
    <n v="226"/>
    <n v="0"/>
    <n v="896.39"/>
    <s v="104327896"/>
    <s v="3503E144 17447 PETERSON RD # SHOP BURLIN"/>
    <s v="CEN1"/>
    <s v="OSO"/>
    <n v="44146"/>
    <n v="44229"/>
    <n v="44320"/>
    <s v="WA02900290"/>
    <s v="OH Perm Svc only  (no Tsfrmr)"/>
    <s v="16305"/>
    <s v="E OH UG Residential Services"/>
    <n v="959"/>
    <n v="-959"/>
    <n v="0"/>
    <n v="206.02"/>
    <n v="511.66"/>
    <n v="0"/>
    <s v="QNSKGE"/>
    <s v="QUANTA - SKAGIT - ELECTRIC"/>
    <s v="509734930"/>
    <n v="1"/>
    <n v="0"/>
    <n v="0"/>
    <s v="SINGLE FAMILY"/>
    <s v="1"/>
    <s v="OVERHEAD"/>
    <s v="OVERHEAD"/>
    <s v="0002538744"/>
    <s v="0"/>
  </r>
  <r>
    <x v="0"/>
    <n v="50"/>
    <n v="50"/>
    <n v="50"/>
    <n v="0"/>
    <n v="0"/>
    <x v="0"/>
    <n v="609.62"/>
    <n v="12.192399999999999"/>
    <n v="50"/>
    <n v="0"/>
    <n v="44"/>
    <n v="0"/>
    <n v="728"/>
    <s v="104327912"/>
    <s v="2501W068 13880 NW ADRIAN LN #  SEABECK"/>
    <s v="CEN1"/>
    <s v="OSO"/>
    <n v="44063"/>
    <n v="44140"/>
    <n v="44257"/>
    <s v="WA01800990"/>
    <s v="OH Perm Svc only  (no Tsfrmr)"/>
    <s v="16305"/>
    <s v="E OH UG Residential Services"/>
    <n v="939"/>
    <n v="-939"/>
    <n v="0"/>
    <n v="40.270000000000003"/>
    <n v="514.02"/>
    <n v="0"/>
    <s v="QSSPE"/>
    <s v="QUANTA - KITSAP - ELECTRIC"/>
    <s v="509728902"/>
    <n v="1"/>
    <n v="0"/>
    <n v="0"/>
    <s v="GARAGE/SHOP"/>
    <s v="1"/>
    <s v="OVERHEAD"/>
    <s v="OVERHEAD"/>
    <s v="0002538843"/>
    <s v="0"/>
  </r>
  <r>
    <x v="0"/>
    <n v="50"/>
    <n v="40"/>
    <n v="40"/>
    <n v="0"/>
    <n v="0"/>
    <x v="0"/>
    <n v="1225.8900000000001"/>
    <n v="30.64725"/>
    <n v="40"/>
    <n v="0"/>
    <n v="35"/>
    <n v="0"/>
    <n v="1344.27"/>
    <s v="104327914"/>
    <s v="2401E087 3700 W F ST #  BREMERTON"/>
    <s v="CEN1"/>
    <s v="OSO"/>
    <n v="44076"/>
    <n v="44168"/>
    <n v="44257"/>
    <s v="WA01800990"/>
    <s v="OH Perm Svc only  (no Tsfrmr)"/>
    <s v="16305"/>
    <s v="E OH UG Residential Services"/>
    <n v="939"/>
    <n v="-939"/>
    <n v="0"/>
    <n v="32.21"/>
    <n v="514.02"/>
    <n v="0"/>
    <s v="QSSPE"/>
    <s v="QUANTA - KITSAP - ELECTRIC"/>
    <s v="509640945"/>
    <n v="1"/>
    <n v="0"/>
    <n v="0"/>
    <s v="SINGLE FAMILY"/>
    <s v="1"/>
    <s v="OVERHEAD"/>
    <s v="OVERHEAD"/>
    <s v="0002539024"/>
    <s v="0"/>
  </r>
  <r>
    <x v="0"/>
    <n v="50"/>
    <n v="40"/>
    <n v="40"/>
    <n v="0"/>
    <n v="0"/>
    <x v="0"/>
    <n v="1933.01"/>
    <n v="48.325249999999997"/>
    <n v="40"/>
    <n v="0"/>
    <n v="35"/>
    <n v="105.5"/>
    <n v="2156.89"/>
    <s v="104327915"/>
    <s v="2401E087 3702 W F ST #  BREMERTON"/>
    <s v="CEN1"/>
    <s v="OSO"/>
    <n v="44076"/>
    <n v="44168"/>
    <n v="44257"/>
    <s v="WA01800990"/>
    <s v="OH Perm Svc only  (no Tsfrmr)"/>
    <s v="16305"/>
    <s v="E OH UG Residential Services"/>
    <n v="939"/>
    <n v="-939"/>
    <n v="0"/>
    <n v="32.21"/>
    <n v="981.24"/>
    <n v="69"/>
    <s v="QSSPE"/>
    <s v="QUANTA - KITSAP - ELECTRIC"/>
    <s v="509640943"/>
    <n v="1"/>
    <n v="0"/>
    <n v="0"/>
    <s v="SINGLE FAMILY"/>
    <s v="1"/>
    <s v="OVERHEAD"/>
    <s v="OVERHEAD"/>
    <s v="0002539034"/>
    <s v="0"/>
  </r>
  <r>
    <x v="0"/>
    <n v="50"/>
    <n v="45"/>
    <n v="45"/>
    <n v="0"/>
    <n v="0"/>
    <x v="0"/>
    <n v="2120.23"/>
    <n v="47.116222222222198"/>
    <n v="45"/>
    <n v="0"/>
    <n v="40"/>
    <n v="0"/>
    <n v="2238.61"/>
    <s v="104327916"/>
    <s v="2401E087 3704 W F ST #  BREMERTON"/>
    <s v="CEN1"/>
    <s v="OSO"/>
    <n v="44097"/>
    <n v="44168"/>
    <n v="44257"/>
    <s v="WA01800990"/>
    <s v="OH Perm Svc only  (no Tsfrmr)"/>
    <s v="16305"/>
    <s v="E OH UG Residential Services"/>
    <n v="939"/>
    <n v="-939"/>
    <n v="0"/>
    <n v="36.6"/>
    <n v="817.72"/>
    <n v="0"/>
    <s v="QSSPE"/>
    <s v="QUANTA - KITSAP - ELECTRIC"/>
    <s v="509640944"/>
    <n v="1"/>
    <n v="0"/>
    <n v="0"/>
    <s v="SINGLE FAMILY"/>
    <s v="1"/>
    <s v="OVERHEAD"/>
    <s v="OVERHEAD"/>
    <s v="0002539037"/>
    <s v="0"/>
  </r>
  <r>
    <x v="0"/>
    <n v="100"/>
    <n v="70"/>
    <n v="70"/>
    <n v="0"/>
    <n v="0"/>
    <x v="0"/>
    <n v="924.99"/>
    <n v="13.2141428571429"/>
    <n v="109"/>
    <n v="-0.55714285714285705"/>
    <n v="188"/>
    <n v="0"/>
    <n v="1043.3699999999999"/>
    <s v="104327917"/>
    <s v="2402E084 1760 ALASKA AVE E #  PORT ORCHA"/>
    <s v="CEN1"/>
    <s v="OSO"/>
    <n v="44096"/>
    <n v="44168"/>
    <n v="44257"/>
    <s v="WA01800990"/>
    <s v="OH Perm Svc only  (no Tsfrmr)"/>
    <s v="16305"/>
    <s v="E OH UG Residential Services"/>
    <n v="939"/>
    <n v="-939"/>
    <n v="0"/>
    <n v="171.41"/>
    <n v="514.02"/>
    <n v="0"/>
    <s v="QSSPE"/>
    <s v="QUANTA - KITSAP - ELECTRIC"/>
    <s v="509767916"/>
    <n v="1"/>
    <n v="0"/>
    <n v="0"/>
    <s v="SINGLE FAMILY"/>
    <s v="1"/>
    <s v="OVERHEAD"/>
    <s v="OVERHEAD"/>
    <s v="0002539052"/>
    <s v="0"/>
  </r>
  <r>
    <x v="0"/>
    <n v="100"/>
    <n v="77"/>
    <n v="77"/>
    <n v="0"/>
    <n v="0"/>
    <x v="0"/>
    <n v="619.21"/>
    <n v="8.0416883116883096"/>
    <n v="77"/>
    <n v="0"/>
    <n v="68"/>
    <n v="0"/>
    <n v="737.26"/>
    <s v="104327918"/>
    <s v="3404E117 1412 WEST ST #  MOUNT VERNON"/>
    <s v="CEN1"/>
    <s v="OSO"/>
    <n v="44127"/>
    <n v="44201"/>
    <n v="44288"/>
    <s v="WA02900070"/>
    <s v="OH Perm Svc only  (no Tsfrmr)"/>
    <s v="16305"/>
    <s v="E OH UG Residential Services"/>
    <n v="939"/>
    <n v="-939"/>
    <n v="0"/>
    <n v="62.22"/>
    <n v="512.61"/>
    <n v="0"/>
    <s v="QNSKGE"/>
    <s v="QUANTA - SKAGIT - ELECTRIC"/>
    <s v="509772396"/>
    <n v="1"/>
    <n v="0"/>
    <n v="0"/>
    <s v="SINGLE FAMILY"/>
    <s v="1"/>
    <s v="OVERHEAD"/>
    <s v="OVERHEAD"/>
    <s v="0002539120"/>
    <s v="0"/>
  </r>
  <r>
    <x v="0"/>
    <n v="100"/>
    <e v="#N/A"/>
    <n v="99"/>
    <n v="0"/>
    <n v="0"/>
    <x v="0"/>
    <n v="747.81"/>
    <e v="#N/A"/>
    <n v="99"/>
    <e v="#N/A"/>
    <n v="90"/>
    <n v="0"/>
    <n v="865.86"/>
    <s v="104327923"/>
    <s v="3803E117 2020 CORNWALL AVE # NEW PTBL BE"/>
    <s v="CEN1"/>
    <s v="OSO"/>
    <n v="44165"/>
    <n v="44257"/>
    <n v="44349"/>
    <s v="WA03700010"/>
    <s v="OH Perm Svc only  (no Tsfrmr)"/>
    <s v="16302"/>
    <s v="E OH UG Commercial Services"/>
    <n v="939"/>
    <n v="-939"/>
    <n v="0"/>
    <n v="81.8"/>
    <n v="512.6"/>
    <n v="0"/>
    <s v="QNWHME"/>
    <s v="QUANTA - BELLINGHAM - ELECTRIC"/>
    <s v="509708220"/>
    <n v="1"/>
    <n v="0"/>
    <n v="0"/>
    <s v="SCHOOL - JR. HIGH AND HIGH"/>
    <s v="1"/>
    <s v="OVERHEAD"/>
    <s v="OVERHEAD"/>
    <s v="0002539161"/>
    <s v="0"/>
  </r>
  <r>
    <x v="0"/>
    <n v="150"/>
    <n v="102"/>
    <n v="102"/>
    <n v="0"/>
    <n v="0"/>
    <x v="0"/>
    <n v="728.02"/>
    <n v="7.1374509803921597"/>
    <n v="101"/>
    <n v="9.8039215686274508E-3"/>
    <n v="174"/>
    <n v="0"/>
    <n v="845.85"/>
    <s v="104327925"/>
    <s v="3508E038 45419 NELLIE LN # SHOP CONCRETE"/>
    <s v="CEN1"/>
    <s v="OSO"/>
    <n v="44124"/>
    <n v="44201"/>
    <n v="44288"/>
    <s v="WA02900030"/>
    <s v="OH Perm Svc only  (no Tsfrmr)"/>
    <s v="16324"/>
    <s v="E Single Family Line Extension"/>
    <n v="939"/>
    <n v="-939"/>
    <n v="0"/>
    <n v="158.66999999999999"/>
    <n v="511.66"/>
    <n v="0"/>
    <s v="QNSKGE"/>
    <s v="QUANTA - SKAGIT - ELECTRIC"/>
    <s v="509772981"/>
    <n v="1"/>
    <n v="0"/>
    <n v="0"/>
    <s v="SINGLE FAMILY"/>
    <s v="1"/>
    <s v="OVERHEAD"/>
    <s v="OVERHEAD"/>
    <s v="0002539167"/>
    <s v="0"/>
  </r>
  <r>
    <x v="0"/>
    <n v="100"/>
    <n v="100"/>
    <n v="100"/>
    <n v="0"/>
    <n v="0"/>
    <x v="0"/>
    <n v="888.07"/>
    <n v="8.8806999999999992"/>
    <n v="114"/>
    <n v="-0.14000000000000001"/>
    <n v="102"/>
    <n v="0"/>
    <n v="1005.47"/>
    <s v="104327928"/>
    <s v="3404E003 23315 PRINGLE ST #  CLEARLAKE"/>
    <s v="CEN1"/>
    <s v="OSO"/>
    <n v="44077"/>
    <n v="44168"/>
    <n v="44257"/>
    <s v="WA02900990"/>
    <s v="OH Perm Svc only  (no Tsfrmr)"/>
    <s v="16305"/>
    <s v="E OH UG Residential Services"/>
    <n v="939"/>
    <n v="-939"/>
    <n v="0"/>
    <n v="92.96"/>
    <n v="509.78"/>
    <n v="0"/>
    <s v="QNSKGE"/>
    <s v="QUANTA - SKAGIT - ELECTRIC"/>
    <s v="509772989"/>
    <n v="1"/>
    <n v="0"/>
    <n v="0"/>
    <s v="SINGLE FAMILY"/>
    <s v="1"/>
    <s v="OVERHEAD"/>
    <s v="OVERHEAD"/>
    <s v="0002539176"/>
    <s v="0"/>
  </r>
  <r>
    <x v="0"/>
    <n v="100"/>
    <n v="60"/>
    <n v="60"/>
    <n v="0"/>
    <n v="0"/>
    <x v="0"/>
    <n v="741.77"/>
    <n v="12.362833333333301"/>
    <n v="75"/>
    <n v="-0.25"/>
    <n v="67"/>
    <n v="0"/>
    <n v="859.6"/>
    <s v="104327957"/>
    <s v="3505E073 9247 FRUITDALE RD # GARG SEDRO"/>
    <s v="CEN1"/>
    <s v="OSO"/>
    <n v="44069"/>
    <n v="44140"/>
    <n v="44257"/>
    <s v="WA02900290"/>
    <s v="OH Perm Svc only  (no Tsfrmr)"/>
    <s v="16305"/>
    <s v="E OH UG Residential Services"/>
    <n v="939"/>
    <n v="-939"/>
    <n v="0"/>
    <n v="60.77"/>
    <n v="511.66"/>
    <n v="0"/>
    <s v="QNSKGE"/>
    <s v="QUANTA - SKAGIT - ELECTRIC"/>
    <s v="509515858"/>
    <n v="1"/>
    <n v="0"/>
    <n v="0"/>
    <s v="GARAGE/SHOP"/>
    <s v="1"/>
    <s v="OVERHEAD"/>
    <s v="OVERHEAD"/>
    <s v="0002538882"/>
    <s v="0"/>
  </r>
  <r>
    <x v="0"/>
    <n v="0"/>
    <e v="#N/A"/>
    <n v="0"/>
    <n v="0"/>
    <n v="0"/>
    <x v="0"/>
    <n v="771.07"/>
    <e v="#N/A"/>
    <n v="0"/>
    <e v="#N/A"/>
    <n v="0"/>
    <n v="0"/>
    <n v="771.07"/>
    <s v="104327975"/>
    <s v="1905E010 20112 S PRAIRIE RD E # COMCAST"/>
    <s v="CEN1"/>
    <s v="OSO"/>
    <n v="44068"/>
    <n v="44168"/>
    <n v="44257"/>
    <s v="WA12700010"/>
    <s v="OH Perm Svc only  (no Tsfrmr)"/>
    <s v="16302"/>
    <s v="E OH UG Commercial Services"/>
    <n v="939"/>
    <n v="-939"/>
    <n v="0"/>
    <n v="0"/>
    <n v="331.09"/>
    <n v="0"/>
    <s v="QSWPRE"/>
    <s v="QUANTA - PUYALLUP - ELECTRIC"/>
    <s v="509767884"/>
    <n v="1"/>
    <n v="0"/>
    <n v="0"/>
    <s v="OTHER"/>
    <s v="?"/>
    <s v="OVERHEAD"/>
    <s v="OVERHEAD"/>
    <s v="0002539038"/>
    <s v="0"/>
  </r>
  <r>
    <x v="0"/>
    <n v="50"/>
    <n v="30"/>
    <n v="30"/>
    <n v="0"/>
    <n v="0"/>
    <x v="0"/>
    <n v="588.34"/>
    <n v="19.611333333333299"/>
    <n v="30"/>
    <n v="0"/>
    <n v="26"/>
    <n v="0"/>
    <n v="706.17"/>
    <s v="104328016"/>
    <s v="4005E087 1701 PEACEFUL VALLEY DR #  MAPL"/>
    <s v="CEN1"/>
    <s v="OSO"/>
    <n v="44070"/>
    <n v="44140"/>
    <n v="44257"/>
    <s v="WA03700370"/>
    <s v="OH Perm Svc only  (no Tsfrmr)"/>
    <s v="16305"/>
    <s v="E OH UG Residential Services"/>
    <n v="939"/>
    <n v="-939"/>
    <n v="0"/>
    <n v="24.16"/>
    <n v="511.66"/>
    <n v="0"/>
    <s v="QNWHME"/>
    <s v="QUANTA - BELLINGHAM - ELECTRIC"/>
    <s v="509763592"/>
    <n v="1"/>
    <n v="0"/>
    <n v="0"/>
    <s v="SINGLE FAMILY"/>
    <s v="1"/>
    <s v="OVERHEAD"/>
    <s v="OVERHEAD"/>
    <s v="0002539146"/>
    <s v="0"/>
  </r>
  <r>
    <x v="0"/>
    <n v="100"/>
    <n v="85"/>
    <n v="85"/>
    <n v="0"/>
    <n v="0"/>
    <x v="0"/>
    <n v="637.84"/>
    <n v="7.5039999999999996"/>
    <n v="85"/>
    <n v="0"/>
    <n v="75"/>
    <n v="0"/>
    <n v="755.13"/>
    <s v="104328062"/>
    <s v="1601W059 15236 STRAWN LN SE #  TENINO"/>
    <s v="CEN1"/>
    <s v="OSO"/>
    <n v="44063"/>
    <n v="44140"/>
    <n v="44257"/>
    <s v="WA03400990"/>
    <s v="OH Perm Svc only  (no Tsfrmr)"/>
    <s v="16305"/>
    <s v="E OH UG Residential Services"/>
    <n v="939"/>
    <n v="-939"/>
    <n v="0"/>
    <n v="68.819999999999993"/>
    <n v="509.31"/>
    <n v="0"/>
    <s v="QSTHLEH"/>
    <s v="QUANTA - OLYMPIA - HOLD"/>
    <s v="509772538"/>
    <n v="1"/>
    <n v="0"/>
    <n v="0"/>
    <s v="SINGLE FAMILY"/>
    <s v="1"/>
    <s v="OVERHEAD"/>
    <s v="OVERHEAD"/>
    <s v="0002539482"/>
    <s v="0"/>
  </r>
  <r>
    <x v="0"/>
    <n v="50"/>
    <n v="5"/>
    <n v="5"/>
    <n v="0"/>
    <n v="0"/>
    <x v="0"/>
    <n v="1011.07"/>
    <n v="202.214"/>
    <n v="5"/>
    <n v="0"/>
    <n v="5"/>
    <n v="0"/>
    <n v="1129.45"/>
    <s v="104328064"/>
    <s v="2702E100 26305 OHIO AVE NE #  KINGSTON"/>
    <s v="CEN1"/>
    <s v="OSO"/>
    <n v="44074"/>
    <n v="44140"/>
    <n v="44257"/>
    <s v="WA01800990"/>
    <s v="OH Perm Svc only  (no Tsfrmr)"/>
    <s v="16305"/>
    <s v="E OH UG Residential Services"/>
    <n v="939"/>
    <n v="-939"/>
    <n v="0"/>
    <n v="4.3899999999999997"/>
    <n v="514.04999999999995"/>
    <n v="0"/>
    <s v="QSSPE"/>
    <s v="QUANTA - KITSAP - ELECTRIC"/>
    <s v="508221035"/>
    <n v="1"/>
    <n v="0"/>
    <n v="0"/>
    <s v="SINGLE FAMILY"/>
    <s v="1"/>
    <s v="OVERHEAD"/>
    <s v="OVERHEAD"/>
    <s v="0002539514"/>
    <s v="0"/>
  </r>
  <r>
    <x v="0"/>
    <n v="100"/>
    <n v="60"/>
    <n v="60"/>
    <n v="0"/>
    <n v="0"/>
    <x v="0"/>
    <n v="1594.18"/>
    <n v="26.569666666666699"/>
    <n v="59"/>
    <n v="1.6666666666666701E-2"/>
    <n v="102"/>
    <n v="0"/>
    <n v="1712.56"/>
    <s v="104328067"/>
    <s v="2402E068 4411 BEACH DR E #  PORT ORCHARD"/>
    <s v="CEN1"/>
    <s v="OSO"/>
    <n v="44095"/>
    <n v="44168"/>
    <n v="44257"/>
    <s v="WA01800990"/>
    <s v="OH Perm Svc only  (no Tsfrmr)"/>
    <s v="16305"/>
    <s v="E OH UG Residential Services"/>
    <n v="939"/>
    <n v="-939"/>
    <n v="0"/>
    <n v="93.49"/>
    <n v="514.02"/>
    <n v="0"/>
    <s v="QSSPE"/>
    <s v="QUANTA - KITSAP - ELECTRIC"/>
    <s v="509208400"/>
    <n v="1"/>
    <n v="0"/>
    <n v="0"/>
    <s v="SINGLE FAMILY"/>
    <s v="1"/>
    <s v="OVERHEAD"/>
    <s v="OVERHEAD"/>
    <s v="0002539587"/>
    <s v="0"/>
  </r>
  <r>
    <x v="0"/>
    <n v="200"/>
    <n v="160"/>
    <n v="160"/>
    <n v="0"/>
    <n v="0"/>
    <x v="0"/>
    <n v="1794"/>
    <n v="11.2125"/>
    <n v="158"/>
    <n v="1.2500000000000001E-2"/>
    <n v="145"/>
    <n v="0"/>
    <n v="1794"/>
    <s v="104328069"/>
    <s v="2401E028 5047 NW DAVID RD #  BREMERTON"/>
    <s v="CEN1"/>
    <s v="OSO"/>
    <n v="44176"/>
    <n v="44257"/>
    <n v="44349"/>
    <s v="WA01800990"/>
    <s v="OH Perm Svc only  (no Tsfrmr)"/>
    <s v="16305"/>
    <s v="E OH UG Residential Services"/>
    <n v="939"/>
    <n v="-939"/>
    <n v="0"/>
    <n v="132.71"/>
    <n v="622.39"/>
    <n v="0"/>
    <s v="QSSPE"/>
    <s v="QUANTA - KITSAP - ELECTRIC"/>
    <s v="509838666"/>
    <n v="1"/>
    <n v="0"/>
    <n v="0"/>
    <s v="SINGLE FAMILY"/>
    <s v="1"/>
    <s v="OVERHEAD"/>
    <s v="OVERHEAD"/>
    <s v="0002539591"/>
    <s v="0"/>
  </r>
  <r>
    <x v="0"/>
    <n v="50"/>
    <n v="40"/>
    <n v="40"/>
    <n v="0"/>
    <n v="0"/>
    <x v="0"/>
    <n v="600.24"/>
    <n v="15.006"/>
    <n v="40"/>
    <n v="0"/>
    <n v="35"/>
    <n v="0"/>
    <n v="718.62"/>
    <s v="104328082"/>
    <s v="2502E077 9189 NE SALMON RUN LN # ADU BAI"/>
    <s v="CEN1"/>
    <s v="OSO"/>
    <n v="44085"/>
    <n v="44168"/>
    <n v="44257"/>
    <s v="WA01800040"/>
    <s v="OH Perm Svc only  (no Tsfrmr)"/>
    <s v="16305"/>
    <s v="E OH UG Residential Services"/>
    <n v="939"/>
    <n v="-939"/>
    <n v="0"/>
    <n v="32.22"/>
    <n v="514.02"/>
    <n v="0"/>
    <s v="QSSPE"/>
    <s v="QUANTA - KITSAP - ELECTRIC"/>
    <s v="509336699"/>
    <n v="1"/>
    <n v="0"/>
    <n v="0"/>
    <s v="SINGLE FAMILY"/>
    <s v="1"/>
    <s v="OVERHEAD"/>
    <s v="OVERHEAD"/>
    <s v="0002539447"/>
    <s v="0"/>
  </r>
  <r>
    <x v="0"/>
    <n v="100"/>
    <n v="75"/>
    <n v="75"/>
    <n v="0"/>
    <n v="0"/>
    <x v="0"/>
    <n v="794.15"/>
    <n v="10.5886666666667"/>
    <n v="75"/>
    <n v="0"/>
    <n v="67"/>
    <n v="0"/>
    <n v="911.33"/>
    <s v="104328113"/>
    <s v="1702E040 31248 82ND AVE S #  ROY"/>
    <s v="CEN1"/>
    <s v="OSO"/>
    <n v="44063"/>
    <n v="44140"/>
    <n v="44257"/>
    <s v="WA04100990"/>
    <s v="OH Perm Svc only  (no Tsfrmr)"/>
    <s v="16305"/>
    <s v="E OH UG Residential Services"/>
    <n v="939"/>
    <n v="-939"/>
    <n v="0"/>
    <n v="60.77"/>
    <n v="508.83"/>
    <n v="0"/>
    <s v="QSTHLE"/>
    <s v="QUANTA - OLYMPIA - ELECTRIC"/>
    <s v="509764285"/>
    <n v="1"/>
    <n v="0"/>
    <n v="0"/>
    <s v="SINGLE FAMILY"/>
    <s v="1"/>
    <s v="OVERHEAD"/>
    <s v="OVERHEAD"/>
    <s v="0002539432"/>
    <s v="0"/>
  </r>
  <r>
    <x v="0"/>
    <n v="100"/>
    <n v="80"/>
    <n v="80"/>
    <n v="0"/>
    <n v="0"/>
    <x v="1"/>
    <n v="2101.79"/>
    <n v="26.272375"/>
    <n v="79"/>
    <n v="1.2500000000000001E-2"/>
    <n v="76"/>
    <n v="0"/>
    <n v="2222.94"/>
    <s v="104328128"/>
    <s v="1702W132 2605 WOOD CT SW #  OLYMPIA"/>
    <s v="CEN1"/>
    <s v="OSO"/>
    <n v="44342"/>
    <n v="44412"/>
    <n v="44504"/>
    <s v="WA03400990"/>
    <s v="OH Perm Svc only  (no Tsfrmr)"/>
    <s v="16305"/>
    <s v="E OH UG Residential Services"/>
    <n v="890"/>
    <n v="-890"/>
    <n v="0"/>
    <n v="69.849999999999994"/>
    <n v="526.11"/>
    <n v="0"/>
    <s v="QSTHLE"/>
    <s v="QUANTA - OLYMPIA - ELECTRIC"/>
    <s v="509700572"/>
    <n v="1"/>
    <n v="0"/>
    <n v="0"/>
    <s v="SINGLE FAMILY"/>
    <s v="1"/>
    <s v="OVERHEAD"/>
    <s v="OVERHEAD"/>
    <s v="0002539675"/>
    <s v="0"/>
  </r>
  <r>
    <x v="0"/>
    <n v="100"/>
    <n v="70"/>
    <n v="70"/>
    <n v="0"/>
    <n v="0"/>
    <x v="0"/>
    <n v="626.39"/>
    <n v="8.9484285714285701"/>
    <n v="69"/>
    <n v="1.4285714285714299E-2"/>
    <n v="62"/>
    <n v="0"/>
    <n v="744.33"/>
    <s v="104328131"/>
    <s v="2206E016 22012 SE 207TH ST # RV MAPLE VA"/>
    <s v="CEN1"/>
    <s v="OSO"/>
    <n v="44070"/>
    <n v="44140"/>
    <n v="44257"/>
    <s v="WA04000990"/>
    <s v="OH Perm Svc only  (no Tsfrmr)"/>
    <s v="16305"/>
    <s v="E OH UG Residential Services"/>
    <n v="939"/>
    <n v="-939"/>
    <n v="0"/>
    <n v="56.38"/>
    <n v="512.14"/>
    <n v="0"/>
    <s v="QCSOKE"/>
    <s v="QUANTA - SOUTH KING - ELECTRIC"/>
    <s v="509707702"/>
    <n v="1"/>
    <n v="0"/>
    <n v="0"/>
    <s v="OTHER"/>
    <s v="1"/>
    <s v="OVERHEAD"/>
    <s v="OVERHEAD"/>
    <s v="0002539450"/>
    <s v="0"/>
  </r>
  <r>
    <x v="0"/>
    <n v="150"/>
    <n v="150"/>
    <n v="150"/>
    <n v="0"/>
    <n v="0"/>
    <x v="0"/>
    <n v="682.91"/>
    <n v="4.5527333333333297"/>
    <n v="149"/>
    <n v="6.6666666666666697E-3"/>
    <n v="133"/>
    <n v="0"/>
    <n v="800.2"/>
    <s v="104328251"/>
    <s v="1703W100 10945 LITTLEROCK RD SW # ARENA"/>
    <s v="CEN1"/>
    <s v="OSO"/>
    <n v="44084"/>
    <n v="44168"/>
    <n v="44257"/>
    <s v="WA03400990"/>
    <s v="OH Perm Svc only  (no Tsfrmr)"/>
    <s v="16302"/>
    <s v="E OH UG Commercial Services"/>
    <n v="939"/>
    <n v="-939"/>
    <n v="0"/>
    <n v="121.26"/>
    <n v="509.31"/>
    <n v="0"/>
    <s v="QSTHLE"/>
    <s v="QUANTA - OLYMPIA - ELECTRIC"/>
    <s v="508029081"/>
    <n v="1"/>
    <n v="0"/>
    <n v="0"/>
    <s v="OTHER"/>
    <s v="1"/>
    <s v="OVERHEAD"/>
    <s v="OVERHEAD"/>
    <s v="0002539778"/>
    <s v="0"/>
  </r>
  <r>
    <x v="0"/>
    <n v="100"/>
    <n v="65"/>
    <n v="65"/>
    <n v="0"/>
    <n v="0"/>
    <x v="0"/>
    <n v="1342.93"/>
    <n v="20.660461538461501"/>
    <n v="65"/>
    <n v="0"/>
    <n v="58"/>
    <n v="0"/>
    <n v="1578.59"/>
    <s v="104328271"/>
    <s v="3504E127 325 N CHERRY ST # BURLING"/>
    <s v="CEN1"/>
    <s v="OSO"/>
    <n v="44119"/>
    <n v="44201"/>
    <n v="44288"/>
    <s v="WA02900020"/>
    <s v="OH Perm Svc only  (no Tsfrmr)"/>
    <s v="16305"/>
    <s v="E OH UG Residential Services"/>
    <n v="939"/>
    <n v="-939"/>
    <n v="0"/>
    <n v="52.71"/>
    <n v="1001.55"/>
    <n v="0"/>
    <s v="QNSKGE"/>
    <s v="QUANTA - SKAGIT - ELECTRIC"/>
    <s v="509851420"/>
    <n v="1"/>
    <n v="0"/>
    <n v="0"/>
    <s v="DUPLEX"/>
    <s v="1"/>
    <s v="OVERHEAD"/>
    <s v="OVERHEAD"/>
    <s v="0002539920"/>
    <s v="10"/>
  </r>
  <r>
    <x v="0"/>
    <n v="150"/>
    <n v="120"/>
    <n v="120"/>
    <n v="0"/>
    <n v="0"/>
    <x v="0"/>
    <n v="2823.62"/>
    <n v="23.530166666666702"/>
    <n v="119"/>
    <n v="8.3333333333333297E-3"/>
    <n v="106"/>
    <n v="0"/>
    <n v="2942"/>
    <s v="104328276"/>
    <s v="2702E080  5640 NE MEADOW RD #  KINGS"/>
    <s v="CEN1"/>
    <s v="OSO"/>
    <n v="44119"/>
    <n v="44201"/>
    <n v="44288"/>
    <s v="WA01800990"/>
    <s v="OH Perm Svc only  (no Tsfrmr)"/>
    <s v="16305"/>
    <s v="E OH UG Residential Services"/>
    <n v="939"/>
    <n v="-939"/>
    <n v="0"/>
    <n v="164.06"/>
    <n v="2011.61"/>
    <n v="0"/>
    <s v="QSSPE"/>
    <s v="QUANTA - KITSAP - ELECTRIC"/>
    <s v="508539308"/>
    <n v="1"/>
    <n v="0"/>
    <n v="0"/>
    <s v="SINGLE FAMILY"/>
    <s v="1"/>
    <s v="OVERHEAD"/>
    <s v="OVERHEAD"/>
    <s v="0002540000"/>
    <s v="0"/>
  </r>
  <r>
    <x v="0"/>
    <n v="100"/>
    <n v="100"/>
    <n v="100"/>
    <n v="0"/>
    <n v="0"/>
    <x v="0"/>
    <n v="637.01"/>
    <n v="6.3700999999999999"/>
    <n v="99"/>
    <n v="0.01"/>
    <n v="88"/>
    <n v="0"/>
    <n v="754.41"/>
    <s v="104328323"/>
    <s v="3305E088 21886 PETER BURNS RD #  MOUNT V"/>
    <s v="CEN1"/>
    <s v="OSO"/>
    <n v="44117"/>
    <n v="44201"/>
    <n v="44288"/>
    <s v="WA02900990"/>
    <s v="OH Perm Svc only  (no Tsfrmr)"/>
    <s v="16305"/>
    <s v="E OH UG Residential Services"/>
    <n v="939"/>
    <n v="-939"/>
    <n v="0"/>
    <n v="80.53"/>
    <n v="509.78"/>
    <n v="0"/>
    <s v="QNSKGE"/>
    <s v="QUANTA - SKAGIT - ELECTRIC"/>
    <s v="509856970"/>
    <n v="1"/>
    <n v="0"/>
    <n v="0"/>
    <s v="RV SITE"/>
    <s v="1"/>
    <s v="OVERHEAD"/>
    <s v="OVERHEAD"/>
    <s v="0002540073"/>
    <s v="0"/>
  </r>
  <r>
    <x v="0"/>
    <n v="150"/>
    <n v="105"/>
    <n v="105"/>
    <n v="0"/>
    <n v="0"/>
    <x v="0"/>
    <n v="820.23"/>
    <n v="7.8117142857142898"/>
    <n v="114"/>
    <n v="-8.5714285714285701E-2"/>
    <n v="66"/>
    <n v="0"/>
    <n v="938.28"/>
    <s v="104328326"/>
    <s v="2803E004 7382 HOLST RD # ADU  CLINTON"/>
    <s v="CEN1"/>
    <s v="OSO"/>
    <n v="44077"/>
    <n v="44168"/>
    <n v="44257"/>
    <s v="WA01500990"/>
    <s v="OH Perm Svc only  (no Tsfrmr)"/>
    <s v="16305"/>
    <s v="E OH UG Residential Services"/>
    <n v="939"/>
    <n v="-939"/>
    <n v="0"/>
    <n v="60.38"/>
    <n v="512.61"/>
    <n v="90"/>
    <s v="QNISLE"/>
    <s v="QUANTA - WHIDBEY - ELECTRIC"/>
    <s v="508324915"/>
    <n v="1"/>
    <n v="0"/>
    <n v="0"/>
    <s v="SINGLE FAMILY"/>
    <s v="1"/>
    <s v="OVERHEAD"/>
    <s v="OVERHEAD"/>
    <s v="0002540110"/>
    <s v="0"/>
  </r>
  <r>
    <x v="0"/>
    <n v="50"/>
    <n v="45"/>
    <n v="45"/>
    <n v="0"/>
    <n v="0"/>
    <x v="0"/>
    <n v="721.42"/>
    <n v="16.031555555555599"/>
    <n v="44"/>
    <n v="2.2222222222222199E-2"/>
    <n v="39"/>
    <n v="0"/>
    <n v="838.71"/>
    <s v="104328342"/>
    <s v="1901W040 8210 WALNUT RD NE_SHOP OLYMPIA"/>
    <s v="CEN1"/>
    <s v="OSO"/>
    <n v="44077"/>
    <n v="44168"/>
    <n v="44257"/>
    <s v="WA03400990"/>
    <s v="OH Perm Svc only  (no Tsfrmr)"/>
    <s v="16305"/>
    <s v="E OH UG Residential Services"/>
    <n v="939"/>
    <n v="-939"/>
    <n v="0"/>
    <n v="35.869999999999997"/>
    <n v="613.74"/>
    <n v="0"/>
    <s v="QSTHLE"/>
    <s v="QUANTA - OLYMPIA - ELECTRIC"/>
    <s v="509779599"/>
    <n v="1"/>
    <n v="0"/>
    <n v="0"/>
    <s v="GARAGE/SHOP"/>
    <s v="1"/>
    <s v="OVERHEAD"/>
    <s v="OVERHEAD"/>
    <s v="0002540433"/>
    <s v="0"/>
  </r>
  <r>
    <x v="0"/>
    <n v="150"/>
    <n v="117"/>
    <n v="117"/>
    <n v="0"/>
    <n v="0"/>
    <x v="0"/>
    <n v="652.96"/>
    <n v="5.5808547008547"/>
    <n v="116"/>
    <n v="8.5470085470085496E-3"/>
    <n v="105"/>
    <n v="0"/>
    <n v="770.36"/>
    <s v="104328384"/>
    <s v="3505E136 27902 W GILLIGAN CREEK RD #SHOP"/>
    <s v="CEN1"/>
    <s v="OSO"/>
    <n v="44166"/>
    <n v="44257"/>
    <n v="44349"/>
    <s v="WA02900990"/>
    <s v="OH Perm Svc only  (no Tsfrmr)"/>
    <s v="16305"/>
    <s v="E OH UG Residential Services"/>
    <n v="939"/>
    <n v="-939"/>
    <n v="0"/>
    <n v="95.92"/>
    <n v="509.78"/>
    <n v="0"/>
    <s v="QNSKGE"/>
    <s v="QUANTA - SKAGIT - ELECTRIC"/>
    <s v="509864257"/>
    <n v="1"/>
    <n v="0"/>
    <n v="0"/>
    <s v="GARAGE/SHOP"/>
    <s v="1"/>
    <s v="OVERHEAD"/>
    <s v="OVERHEAD"/>
    <s v="0002540267"/>
    <s v="0"/>
  </r>
  <r>
    <x v="0"/>
    <n v="100"/>
    <n v="85"/>
    <n v="85"/>
    <n v="0"/>
    <n v="0"/>
    <x v="1"/>
    <n v="2167.6799999999998"/>
    <n v="25.5021176470588"/>
    <n v="84"/>
    <n v="1.1764705882352899E-2"/>
    <n v="80"/>
    <n v="0"/>
    <n v="2288.83"/>
    <s v="104328398"/>
    <s v="1602E070 14404 MARTINSON RD SE # CABIN Y"/>
    <s v="CEN1"/>
    <s v="OSO"/>
    <n v="44300"/>
    <n v="44412"/>
    <n v="44504"/>
    <s v="WA03400990"/>
    <s v="OH Perm Svc only  (no Tsfrmr)"/>
    <s v="16305"/>
    <s v="E OH UG Residential Services"/>
    <n v="890"/>
    <n v="-890"/>
    <n v="0"/>
    <n v="73.239999999999995"/>
    <n v="810.52"/>
    <n v="0"/>
    <s v="QSTHLE"/>
    <s v="QUANTA - OLYMPIA - ELECTRIC"/>
    <s v="509852105"/>
    <n v="1"/>
    <n v="0"/>
    <n v="0"/>
    <s v="SINGLE FAMILY"/>
    <s v="1"/>
    <s v="OVERHEAD"/>
    <s v="OVERHEAD"/>
    <s v="0002561225"/>
    <s v="0"/>
  </r>
  <r>
    <x v="0"/>
    <n v="150"/>
    <n v="130"/>
    <n v="130"/>
    <n v="0"/>
    <n v="0"/>
    <x v="0"/>
    <n v="1002.23"/>
    <n v="7.7094615384615404"/>
    <n v="129"/>
    <n v="7.6923076923076901E-3"/>
    <n v="115"/>
    <n v="0"/>
    <n v="1121.58"/>
    <s v="104328407"/>
    <s v="1902E034 9810 119TH ST SW #  LAKEWOOD"/>
    <s v="CEN1"/>
    <s v="OSO"/>
    <n v="44104"/>
    <n v="44168"/>
    <n v="44257"/>
    <s v="WA12700210"/>
    <s v="OH Perm Svc only  (no Tsfrmr)"/>
    <s v="16305"/>
    <s v="E OH UG Residential Services"/>
    <n v="939"/>
    <n v="-939"/>
    <n v="0"/>
    <n v="104.68"/>
    <n v="518.27"/>
    <n v="0"/>
    <s v="QSWPRE"/>
    <s v="QUANTA - PUYALLUP - ELECTRIC"/>
    <s v="509852086"/>
    <n v="1"/>
    <n v="0"/>
    <n v="0"/>
    <s v="SINGLE FAMILY"/>
    <s v="1"/>
    <s v="OVERHEAD"/>
    <s v="OVERHEAD"/>
    <s v="0002540342"/>
    <s v="0"/>
  </r>
  <r>
    <x v="0"/>
    <n v="100"/>
    <n v="100"/>
    <n v="100"/>
    <n v="0"/>
    <n v="0"/>
    <x v="1"/>
    <n v="1545.79"/>
    <n v="15.4579"/>
    <n v="99"/>
    <n v="0.01"/>
    <n v="92"/>
    <n v="0"/>
    <n v="1666.94"/>
    <s v="104328408"/>
    <s v="1603E123 21826 BEACHSIDE DR SE #  YELM"/>
    <s v="CEN1"/>
    <s v="OSO"/>
    <n v="44253"/>
    <n v="44349"/>
    <n v="44475"/>
    <s v="WA03400990"/>
    <s v="OH Perm Svc only  (no Tsfrmr)"/>
    <s v="16305"/>
    <s v="E OH UG Residential Services"/>
    <n v="939"/>
    <n v="-939"/>
    <n v="0"/>
    <n v="83.66"/>
    <n v="526.11"/>
    <n v="0"/>
    <s v="QSTHLE"/>
    <s v="QUANTA - OLYMPIA - ELECTRIC"/>
    <s v="509768100"/>
    <n v="1"/>
    <n v="0"/>
    <n v="0"/>
    <s v="RV SITE"/>
    <s v="1"/>
    <s v="OVERHEAD"/>
    <s v="OVERHEAD"/>
    <s v="0002540344"/>
    <s v="0"/>
  </r>
  <r>
    <x v="0"/>
    <n v="150"/>
    <n v="120"/>
    <n v="120"/>
    <n v="0"/>
    <n v="0"/>
    <x v="0"/>
    <n v="928.4"/>
    <n v="7.7366666666666699"/>
    <n v="119"/>
    <n v="8.3333333333333297E-3"/>
    <n v="106"/>
    <n v="0"/>
    <n v="1045.58"/>
    <s v="104328409"/>
    <s v="1805E020 19816 ORVILLE RD E #  ORTING"/>
    <s v="CEN1"/>
    <s v="OSO"/>
    <n v="44132"/>
    <n v="44201"/>
    <n v="44288"/>
    <s v="WA04100990"/>
    <s v="OH Perm Svc only  (no Tsfrmr)"/>
    <s v="16305"/>
    <s v="E OH UG Residential Services"/>
    <n v="939"/>
    <n v="-939"/>
    <n v="0"/>
    <n v="96.63"/>
    <n v="508.83"/>
    <n v="0"/>
    <s v="QSWPRE"/>
    <s v="QUANTA - PUYALLUP - ELECTRIC"/>
    <s v="509863820"/>
    <n v="1"/>
    <n v="0"/>
    <n v="0"/>
    <s v="SINGLE FAMILY"/>
    <s v="1"/>
    <s v="OVERHEAD"/>
    <s v="OVERHEAD"/>
    <s v="0002540385"/>
    <s v="0"/>
  </r>
  <r>
    <x v="0"/>
    <n v="100"/>
    <n v="76"/>
    <n v="76"/>
    <n v="0"/>
    <n v="0"/>
    <x v="0"/>
    <n v="592.21"/>
    <n v="7.7922368421052601"/>
    <n v="75"/>
    <n v="1.3157894736842099E-2"/>
    <n v="43"/>
    <n v="0"/>
    <n v="710.04"/>
    <s v="104328427"/>
    <s v="4003E127 505 E WISER LAKE RD #  LYNDEN"/>
    <s v="CEN1"/>
    <s v="OSO"/>
    <n v="44140"/>
    <n v="44229"/>
    <n v="44320"/>
    <s v="WA03700370"/>
    <s v="OH Perm Svc only  (no Tsfrmr)"/>
    <s v="16305"/>
    <s v="E OH UG Residential Services"/>
    <n v="939"/>
    <n v="-939"/>
    <n v="0"/>
    <n v="39.409999999999997"/>
    <n v="511.66"/>
    <n v="0"/>
    <s v="QNWHME"/>
    <s v="QUANTA - BELLINGHAM - ELECTRIC"/>
    <s v="509877166"/>
    <n v="1"/>
    <n v="0"/>
    <n v="0"/>
    <s v="PUMPS"/>
    <s v="1"/>
    <s v="OVERHEAD"/>
    <s v="OVERHEAD"/>
    <s v="0002540633"/>
    <s v="0"/>
  </r>
  <r>
    <x v="0"/>
    <n v="100"/>
    <n v="65"/>
    <n v="65"/>
    <n v="0"/>
    <n v="0"/>
    <x v="0"/>
    <n v="1765.65"/>
    <n v="27.163846153846201"/>
    <n v="79"/>
    <n v="-0.21538461538461501"/>
    <n v="71"/>
    <n v="111.39"/>
    <n v="1994.87"/>
    <s v="104328428"/>
    <s v="3602E108 4916 G LOOP BOW"/>
    <s v="CEN1"/>
    <s v="OSO"/>
    <n v="44133"/>
    <n v="44201"/>
    <n v="44288"/>
    <s v="WA02900290"/>
    <s v="OH Perm Svc only  (no Tsfrmr)"/>
    <s v="16305"/>
    <s v="E OH UG Residential Services"/>
    <n v="939"/>
    <n v="-939"/>
    <n v="0"/>
    <n v="65.16"/>
    <n v="511.66"/>
    <n v="705.38"/>
    <s v="QNSKGE"/>
    <s v="QUANTA - SKAGIT - ELECTRIC"/>
    <s v="509371004"/>
    <n v="1"/>
    <n v="0"/>
    <n v="0"/>
    <s v="SINGLE FAMILY"/>
    <s v="1"/>
    <s v="OVERHEAD"/>
    <s v="OVERHEAD"/>
    <s v="0002540657"/>
    <s v="0"/>
  </r>
  <r>
    <x v="0"/>
    <n v="50"/>
    <n v="25"/>
    <n v="25"/>
    <n v="0"/>
    <n v="0"/>
    <x v="0"/>
    <n v="570.85"/>
    <n v="22.834"/>
    <n v="24"/>
    <n v="0.04"/>
    <n v="22"/>
    <n v="0"/>
    <n v="688.9"/>
    <s v="104328456"/>
    <s v="3803E124 907 NEWELL ST # SHOP BELLINGHAM"/>
    <s v="CEN1"/>
    <s v="OSO"/>
    <n v="44089"/>
    <n v="44168"/>
    <n v="44257"/>
    <s v="WA03700010"/>
    <s v="OH Perm Svc only  (no Tsfrmr)"/>
    <s v="16305"/>
    <s v="E OH UG Residential Services"/>
    <n v="939"/>
    <n v="-939"/>
    <n v="0"/>
    <n v="19.760000000000002"/>
    <n v="512.61"/>
    <n v="0"/>
    <s v="QNWHME"/>
    <s v="QUANTA - BELLINGHAM - ELECTRIC"/>
    <s v="509381770"/>
    <n v="1"/>
    <n v="0"/>
    <n v="0"/>
    <s v="GARAGE/SHOP"/>
    <s v="1"/>
    <s v="OVERHEAD"/>
    <s v="OVERHEAD"/>
    <s v="0002540503"/>
    <s v="0"/>
  </r>
  <r>
    <x v="0"/>
    <n v="100"/>
    <n v="85"/>
    <n v="85"/>
    <n v="0"/>
    <n v="0"/>
    <x v="0"/>
    <n v="788.11"/>
    <n v="9.27188235294118"/>
    <n v="77"/>
    <n v="9.41176470588235E-2"/>
    <n v="68"/>
    <n v="0"/>
    <n v="905.4"/>
    <s v="104328493"/>
    <s v="1719E032 401 REIN RD # SHOP ELLENSBURG"/>
    <s v="CEN1"/>
    <s v="OSO"/>
    <n v="44085"/>
    <n v="44168"/>
    <n v="44257"/>
    <s v="WA01900990"/>
    <s v="OH Perm Svc only  (no Tsfrmr)"/>
    <s v="16305"/>
    <s v="E OH UG Residential Services"/>
    <n v="939"/>
    <n v="-939"/>
    <n v="0"/>
    <n v="62.22"/>
    <n v="509.31"/>
    <n v="0"/>
    <s v="QCKTTE"/>
    <s v="QUANTA - KITTITAS - ELECTRIC"/>
    <s v="509682569"/>
    <n v="1"/>
    <n v="0"/>
    <n v="0"/>
    <s v="GARAGE/SHOP"/>
    <s v="1"/>
    <s v="OVERHEAD"/>
    <s v="OVERHEAD"/>
    <s v="0002540637"/>
    <s v="0"/>
  </r>
  <r>
    <x v="0"/>
    <n v="50"/>
    <n v="15"/>
    <n v="15"/>
    <n v="0"/>
    <n v="0"/>
    <x v="0"/>
    <n v="1061.83"/>
    <n v="70.7886666666667"/>
    <n v="14"/>
    <n v="6.6666666666666693E-2"/>
    <n v="8"/>
    <n v="0"/>
    <n v="1179.8800000000001"/>
    <s v="104328496"/>
    <s v="4002E096 2010 FRONT ST # 34 LYNDEN"/>
    <s v="CEN1"/>
    <s v="OSO"/>
    <n v="44152"/>
    <n v="44229"/>
    <n v="44320"/>
    <s v="WA03700050"/>
    <s v="OH Perm Svc only  (no Tsfrmr)"/>
    <s v="16305"/>
    <s v="E OH UG Residential Services"/>
    <n v="939"/>
    <n v="-939"/>
    <n v="0"/>
    <n v="7.6"/>
    <n v="512.6"/>
    <n v="180"/>
    <s v="QNWHME"/>
    <s v="QUANTA - BELLINGHAM - ELECTRIC"/>
    <s v="509701763"/>
    <n v="1"/>
    <n v="0"/>
    <n v="0"/>
    <s v="MOBILE HOME"/>
    <s v="1"/>
    <s v="OVERHEAD"/>
    <s v="OVERHEAD"/>
    <s v="0002540670"/>
    <s v="0"/>
  </r>
  <r>
    <x v="0"/>
    <n v="150"/>
    <n v="120"/>
    <n v="120"/>
    <n v="0"/>
    <n v="0"/>
    <x v="0"/>
    <n v="1703.25"/>
    <n v="14.19375"/>
    <n v="119"/>
    <n v="8.3333333333333297E-3"/>
    <n v="106"/>
    <n v="0"/>
    <n v="1820.54"/>
    <s v="104328511"/>
    <s v="1701E140 12144 HOBBY ST SE #  YELM"/>
    <s v="CEN1"/>
    <s v="OSO"/>
    <n v="44110"/>
    <n v="44201"/>
    <n v="44288"/>
    <s v="WA03400990"/>
    <s v="OH Perm Svc only  (no Tsfrmr)"/>
    <s v="16305"/>
    <s v="E OH UG Residential Services"/>
    <n v="939"/>
    <n v="-939"/>
    <n v="0"/>
    <n v="104.05"/>
    <n v="972.24"/>
    <n v="0"/>
    <s v="QSTHLE"/>
    <s v="QUANTA - OLYMPIA - ELECTRIC"/>
    <s v="509691761"/>
    <n v="1"/>
    <n v="0"/>
    <n v="0"/>
    <s v="MOBILE HOME"/>
    <s v="1"/>
    <s v="OVERHEAD"/>
    <s v="OVERHEAD"/>
    <s v="0002540623"/>
    <s v="0"/>
  </r>
  <r>
    <x v="0"/>
    <n v="50"/>
    <n v="30"/>
    <n v="30"/>
    <n v="0"/>
    <n v="0"/>
    <x v="1"/>
    <n v="608.67999999999995"/>
    <n v="20.2893333333333"/>
    <n v="27"/>
    <n v="0.1"/>
    <n v="42"/>
    <n v="0"/>
    <n v="729.83"/>
    <s v="104328551"/>
    <s v="1719E052 2101 BADGER POCKET RD # IRRIG E"/>
    <s v="CEN1"/>
    <s v="OSO"/>
    <n v="44305"/>
    <n v="44379"/>
    <n v="44475"/>
    <s v="WA01900990"/>
    <s v="OH Perm Svc only  (no Tsfrmr)"/>
    <s v="16302"/>
    <s v="E OH UG Commercial Services"/>
    <n v="939"/>
    <n v="-939"/>
    <n v="0"/>
    <n v="38.17"/>
    <n v="526.11"/>
    <n v="0"/>
    <s v="QCKTTE"/>
    <s v="QUANTA - KITTITAS - ELECTRIC"/>
    <s v="509883252"/>
    <n v="1"/>
    <n v="0"/>
    <n v="0"/>
    <s v="PUMPS"/>
    <s v="3"/>
    <s v="OVERHEAD"/>
    <s v="OVERHEAD"/>
    <s v="0002540704"/>
    <s v="0"/>
  </r>
  <r>
    <x v="0"/>
    <n v="50"/>
    <n v="40"/>
    <n v="40"/>
    <n v="0"/>
    <n v="0"/>
    <x v="0"/>
    <n v="3414.45"/>
    <n v="85.361249999999998"/>
    <n v="54"/>
    <n v="-0.35"/>
    <n v="31"/>
    <n v="0"/>
    <n v="3414.45"/>
    <s v="104328605"/>
    <s v="2204E021 19412 NORMANDY PARK DR SW # TRL"/>
    <s v="CEN1"/>
    <s v="OSO"/>
    <n v="44187"/>
    <n v="44288"/>
    <n v="44379"/>
    <s v="WA11700210"/>
    <s v="OH Perm Svc only  (no Tsfrmr)"/>
    <s v="16302"/>
    <s v="E OH UG Commercial Services"/>
    <n v="939"/>
    <n v="-939"/>
    <n v="0"/>
    <n v="28.49"/>
    <n v="333.2"/>
    <n v="1228.6400000000001"/>
    <s v="QCSOKE"/>
    <s v="QUANTA - SOUTH KING - ELECTRIC"/>
    <s v="508425302"/>
    <n v="1"/>
    <n v="0"/>
    <n v="0"/>
    <s v="OFFICE"/>
    <s v="1"/>
    <s v="OVERHEAD"/>
    <s v="OVERHEAD"/>
    <s v="0002540962"/>
    <s v="0"/>
  </r>
  <r>
    <x v="0"/>
    <n v="100"/>
    <n v="60"/>
    <n v="60"/>
    <n v="0"/>
    <n v="0"/>
    <x v="0"/>
    <n v="2006.34"/>
    <n v="33.439"/>
    <n v="59"/>
    <n v="1.6666666666666701E-2"/>
    <n v="53"/>
    <n v="0"/>
    <n v="2124.17"/>
    <s v="104328647"/>
    <s v="3904E072 2548 E HEMMI RD #  BELLINGHAM"/>
    <s v="CEN1"/>
    <s v="OSO"/>
    <n v="44090"/>
    <n v="44168"/>
    <n v="44257"/>
    <s v="WA03700370"/>
    <s v="OH Perm Svc only  (no Tsfrmr)"/>
    <s v="16305"/>
    <s v="E OH UG Residential Services"/>
    <n v="939"/>
    <n v="-939"/>
    <n v="0"/>
    <n v="48.31"/>
    <n v="511.66"/>
    <n v="1080"/>
    <s v="QNWHME"/>
    <s v="QUANTA - BELLINGHAM - ELECTRIC"/>
    <s v="509734520"/>
    <n v="1"/>
    <n v="0"/>
    <n v="0"/>
    <s v="GARAGE/SHOP"/>
    <s v="1"/>
    <s v="OVERHEAD"/>
    <s v="OVERHEAD"/>
    <s v="0002541036"/>
    <s v="0"/>
  </r>
  <r>
    <x v="0"/>
    <n v="100"/>
    <n v="60"/>
    <n v="60"/>
    <n v="0"/>
    <n v="0"/>
    <x v="0"/>
    <n v="906.41"/>
    <n v="15.1068333333333"/>
    <n v="59"/>
    <n v="1.6666666666666701E-2"/>
    <n v="34"/>
    <n v="0"/>
    <n v="1024.24"/>
    <s v="104328660"/>
    <s v="4001E124 7563 MORRISON AVE #  BLAINE"/>
    <s v="CEN1"/>
    <s v="OSO"/>
    <n v="44158"/>
    <n v="44229"/>
    <n v="44320"/>
    <s v="WA03700370"/>
    <s v="OH Perm Svc only  (no Tsfrmr)"/>
    <s v="16305"/>
    <s v="E OH UG Residential Services"/>
    <n v="939"/>
    <n v="-939"/>
    <n v="0"/>
    <n v="31.33"/>
    <n v="511.66"/>
    <n v="0"/>
    <s v="QNWHME"/>
    <s v="QUANTA - BELLINGHAM - ELECTRIC"/>
    <s v="509630619"/>
    <n v="1"/>
    <n v="0"/>
    <n v="0"/>
    <s v="RV SITE"/>
    <s v="1"/>
    <s v="OVERHEAD"/>
    <s v="OVERHEAD"/>
    <s v="0002540894"/>
    <s v="0"/>
  </r>
  <r>
    <x v="0"/>
    <n v="100"/>
    <n v="85"/>
    <n v="85"/>
    <n v="0"/>
    <n v="0"/>
    <x v="0"/>
    <n v="1411.37"/>
    <n v="16.604352941176501"/>
    <n v="85"/>
    <n v="0"/>
    <n v="75"/>
    <n v="0"/>
    <n v="1528.66"/>
    <s v="104328673"/>
    <s v="1803W032 1133 SUMMIT LAKE SHORE RD NW #"/>
    <s v="CEN1"/>
    <s v="OSO"/>
    <n v="44104"/>
    <n v="44168"/>
    <n v="44257"/>
    <s v="WA03400990"/>
    <s v="OH Perm Svc only  (no Tsfrmr)"/>
    <s v="16305"/>
    <s v="E OH UG Residential Services"/>
    <n v="939"/>
    <n v="-939"/>
    <n v="0"/>
    <n v="68.81"/>
    <n v="740.78"/>
    <n v="0"/>
    <s v="QSTHLE"/>
    <s v="QUANTA - OLYMPIA - ELECTRIC"/>
    <s v="509587273"/>
    <n v="1"/>
    <n v="0"/>
    <n v="0"/>
    <s v="RV SITE"/>
    <s v="1"/>
    <s v="OVERHEAD"/>
    <s v="OVERHEAD"/>
    <s v="0002540939"/>
    <s v="0"/>
  </r>
  <r>
    <x v="0"/>
    <n v="100"/>
    <n v="100"/>
    <n v="100"/>
    <n v="0"/>
    <n v="0"/>
    <x v="0"/>
    <n v="2405.1"/>
    <n v="24.050999999999998"/>
    <n v="99"/>
    <n v="0.01"/>
    <n v="91"/>
    <n v="0"/>
    <n v="2523.91"/>
    <s v="104328683"/>
    <s v="1802W052 1933 LEGION WAY SE # ADU OLYMPI"/>
    <s v="CEN1"/>
    <s v="OSO"/>
    <n v="44168"/>
    <n v="44257"/>
    <n v="44349"/>
    <s v="WA03400030"/>
    <s v="OH Perm Svc only  (no Tsfrmr)"/>
    <s v="16305"/>
    <s v="E OH UG Residential Services"/>
    <n v="939"/>
    <n v="-939"/>
    <n v="0"/>
    <n v="82.94"/>
    <n v="703.5"/>
    <n v="0"/>
    <s v="QSTHLE"/>
    <s v="QUANTA - OLYMPIA - ELECTRIC"/>
    <s v="509888280"/>
    <n v="1"/>
    <n v="0"/>
    <n v="0"/>
    <s v="GARAGE/SHOP"/>
    <s v="1"/>
    <s v="OVERHEAD"/>
    <s v="OVERHEAD"/>
    <s v="0002541209"/>
    <s v="0"/>
  </r>
  <r>
    <x v="0"/>
    <n v="100"/>
    <n v="70"/>
    <n v="70"/>
    <n v="0"/>
    <n v="0"/>
    <x v="0"/>
    <n v="618.59"/>
    <n v="8.8369999999999997"/>
    <n v="69"/>
    <n v="1.4285714285714299E-2"/>
    <n v="62"/>
    <n v="0"/>
    <n v="737.94"/>
    <s v="104328699"/>
    <s v="1902E033 8301 WILDWOOD AVE SW LAKEWOOD W"/>
    <s v="CEN1"/>
    <s v="OSO"/>
    <n v="44104"/>
    <n v="44168"/>
    <n v="44257"/>
    <s v="WA12700210"/>
    <s v="OH Perm Svc only  (no Tsfrmr)"/>
    <s v="16305"/>
    <s v="E OH UG Residential Services"/>
    <n v="939"/>
    <n v="-939"/>
    <n v="0"/>
    <n v="56.36"/>
    <n v="518.27"/>
    <n v="0"/>
    <s v="QSWPRE"/>
    <s v="QUANTA - PUYALLUP - ELECTRIC"/>
    <s v="509891839"/>
    <n v="1"/>
    <n v="0"/>
    <n v="0"/>
    <s v="SINGLE FAMILY"/>
    <s v="1"/>
    <s v="OVERHEAD"/>
    <s v="OVERHEAD"/>
    <s v="0002541104"/>
    <s v="0"/>
  </r>
  <r>
    <x v="0"/>
    <n v="100"/>
    <n v="80"/>
    <n v="80"/>
    <n v="0"/>
    <n v="0"/>
    <x v="0"/>
    <n v="623.21"/>
    <n v="7.7901249999999997"/>
    <n v="79"/>
    <n v="1.2500000000000001E-2"/>
    <n v="71"/>
    <n v="0"/>
    <n v="741.59"/>
    <s v="104328766"/>
    <s v="2401E039 1916 ROCKY POINT RD NW #  BREME"/>
    <s v="CEN1"/>
    <s v="OSO"/>
    <n v="44103"/>
    <n v="44168"/>
    <n v="44257"/>
    <s v="WA01800990"/>
    <s v="OH Perm Svc only  (no Tsfrmr)"/>
    <s v="16305"/>
    <s v="E OH UG Residential Services"/>
    <n v="939"/>
    <n v="-939"/>
    <n v="0"/>
    <n v="64.42"/>
    <n v="514.02"/>
    <n v="0"/>
    <s v="QSSPE"/>
    <s v="QUANTA - KITSAP - ELECTRIC"/>
    <s v="509953349"/>
    <n v="1"/>
    <n v="0"/>
    <n v="0"/>
    <s v="SINGLE FAMILY"/>
    <s v="1"/>
    <s v="OVERHEAD"/>
    <s v="OVERHEAD"/>
    <s v="0002541519"/>
    <s v="0"/>
  </r>
  <r>
    <x v="0"/>
    <n v="100"/>
    <n v="94"/>
    <n v="94"/>
    <n v="0"/>
    <n v="0"/>
    <x v="0"/>
    <n v="1288.3599999999999"/>
    <n v="13.705957446808499"/>
    <n v="90"/>
    <n v="4.2553191489361701E-2"/>
    <n v="81"/>
    <n v="106.5"/>
    <n v="1512.15"/>
    <s v="104328805"/>
    <s v="2015E084 1220 SHAFT ST #  ROSLYN"/>
    <s v="CEN1"/>
    <s v="OSO"/>
    <n v="44159"/>
    <n v="44257"/>
    <n v="44349"/>
    <s v="WA01900040"/>
    <s v="OH Perm Svc only  (no Tsfrmr)"/>
    <s v="16305"/>
    <s v="E OH UG Residential Services"/>
    <n v="939"/>
    <n v="-939"/>
    <n v="0"/>
    <n v="74.36"/>
    <n v="509.3"/>
    <n v="500"/>
    <s v="QCKTTE"/>
    <s v="QUANTA - KITTITAS - ELECTRIC"/>
    <s v="509270675"/>
    <n v="1"/>
    <n v="0"/>
    <n v="0"/>
    <s v="SINGLE FAMILY"/>
    <s v="1"/>
    <s v="OVERHEAD"/>
    <s v="OVERHEAD"/>
    <s v="0002541561"/>
    <s v="0"/>
  </r>
  <r>
    <x v="0"/>
    <n v="100"/>
    <n v="65"/>
    <n v="65"/>
    <n v="0"/>
    <n v="0"/>
    <x v="0"/>
    <n v="609.86"/>
    <n v="9.3824615384615395"/>
    <n v="65"/>
    <n v="0"/>
    <n v="58"/>
    <n v="0"/>
    <n v="728.24"/>
    <s v="104328811"/>
    <s v="2702E092 27675 LINDVOG RD NE # WELL HSE"/>
    <s v="CEN1"/>
    <s v="OSO"/>
    <n v="44095"/>
    <n v="44168"/>
    <n v="44257"/>
    <s v="WA01800990"/>
    <s v="OH Perm Svc only  (no Tsfrmr)"/>
    <s v="16305"/>
    <s v="E OH UG Residential Services"/>
    <n v="939"/>
    <n v="-939"/>
    <n v="0"/>
    <n v="52.7"/>
    <n v="514.02"/>
    <n v="0"/>
    <s v="QSSPE"/>
    <s v="QUANTA - KITSAP - ELECTRIC"/>
    <s v="509361773"/>
    <n v="1"/>
    <n v="0"/>
    <n v="0"/>
    <s v="PUMPS"/>
    <s v="1"/>
    <s v="OVERHEAD"/>
    <s v="OVERHEAD"/>
    <s v="0002541307"/>
    <s v="0"/>
  </r>
  <r>
    <x v="0"/>
    <n v="150"/>
    <n v="110"/>
    <n v="110"/>
    <n v="0"/>
    <n v="0"/>
    <x v="0"/>
    <n v="839.44"/>
    <n v="7.6312727272727301"/>
    <n v="109"/>
    <n v="9.0909090909090905E-3"/>
    <n v="284"/>
    <n v="0"/>
    <n v="957.38"/>
    <s v="104328821"/>
    <s v="2205E142 17070 SE WAX RD # GYM COVINGTON"/>
    <s v="CEN1"/>
    <s v="OSO"/>
    <n v="44169"/>
    <n v="44257"/>
    <n v="44349"/>
    <s v="WA01700120"/>
    <s v="OH Perm Svc only  (no Tsfrmr)"/>
    <s v="16302"/>
    <s v="E OH UG Commercial Services"/>
    <n v="939"/>
    <n v="-939"/>
    <n v="0"/>
    <n v="259.36"/>
    <n v="512.14"/>
    <n v="0"/>
    <s v="QCSOKE"/>
    <s v="QUANTA - SOUTH KING - ELECTRIC"/>
    <s v="508001480"/>
    <n v="1"/>
    <n v="0"/>
    <n v="0"/>
    <s v="SOCIAL SERVICE"/>
    <s v="3"/>
    <s v="OVERHEAD"/>
    <s v="OVERHEAD"/>
    <s v="0002541453"/>
    <s v="0"/>
  </r>
  <r>
    <x v="0"/>
    <n v="100"/>
    <e v="#N/A"/>
    <n v="89"/>
    <n v="0"/>
    <n v="0"/>
    <x v="0"/>
    <n v="630.88"/>
    <e v="#N/A"/>
    <n v="89"/>
    <e v="#N/A"/>
    <n v="79"/>
    <n v="0"/>
    <n v="748.93"/>
    <s v="104328833"/>
    <s v="3201E015 1570 WIELDRAAYER RD # BARN OAK"/>
    <s v="CEN1"/>
    <s v="OSO"/>
    <n v="44099"/>
    <n v="44168"/>
    <n v="44257"/>
    <s v="WA01500990"/>
    <s v="OH Perm Svc only  (no Tsfrmr)"/>
    <s v="16302"/>
    <s v="E OH UG Commercial Services"/>
    <n v="939"/>
    <n v="-939"/>
    <n v="0"/>
    <n v="72.47"/>
    <n v="512.61"/>
    <n v="0"/>
    <s v="QNISLE"/>
    <s v="QUANTA - WHIDBEY - ELECTRIC"/>
    <s v="509730440"/>
    <n v="1"/>
    <n v="0"/>
    <n v="0"/>
    <s v="FARMS"/>
    <s v="1"/>
    <s v="OVERHEAD"/>
    <s v="OVERHEAD"/>
    <s v="0002541498"/>
    <s v="0"/>
  </r>
  <r>
    <x v="0"/>
    <n v="100"/>
    <n v="60"/>
    <n v="60"/>
    <n v="0"/>
    <n v="0"/>
    <x v="0"/>
    <n v="584.09"/>
    <n v="9.7348333333333308"/>
    <n v="59"/>
    <n v="1.6666666666666701E-2"/>
    <n v="34"/>
    <n v="0"/>
    <n v="702.14"/>
    <s v="104328976"/>
    <s v="3201E129 803 NE HALLER ST #GARG  COUPEVI"/>
    <s v="CEN1"/>
    <s v="OSO"/>
    <n v="44102"/>
    <n v="44168"/>
    <n v="44257"/>
    <s v="WA01500010"/>
    <s v="OH Perm Svc only  (no Tsfrmr)"/>
    <s v="16305"/>
    <s v="E OH UG Residential Services"/>
    <n v="939"/>
    <n v="-939"/>
    <n v="0"/>
    <n v="31.38"/>
    <n v="512.61"/>
    <n v="0"/>
    <s v="QNISLE"/>
    <s v="QUANTA - WHIDBEY - ELECTRIC"/>
    <s v="509868159"/>
    <n v="1"/>
    <n v="0"/>
    <n v="0"/>
    <s v="GARAGE/SHOP"/>
    <s v="1"/>
    <s v="OVERHEAD"/>
    <s v="OVERHEAD"/>
    <s v="0002541939"/>
    <s v="0"/>
  </r>
  <r>
    <x v="0"/>
    <n v="150"/>
    <n v="150"/>
    <n v="150"/>
    <n v="0"/>
    <n v="0"/>
    <x v="0"/>
    <n v="1164.68"/>
    <n v="7.76453333333333"/>
    <n v="149"/>
    <n v="6.6666666666666697E-3"/>
    <n v="134"/>
    <n v="0"/>
    <n v="1282.51"/>
    <s v="104328990"/>
    <s v="3903E084 1087 E LAUREL RD #  BELLINGHAM"/>
    <s v="CEN1"/>
    <s v="OSO"/>
    <n v="44154"/>
    <n v="44229"/>
    <n v="44320"/>
    <s v="WA03700370"/>
    <s v="OH Perm Svc only  (no Tsfrmr)"/>
    <s v="16305"/>
    <s v="E OH UG Residential Services"/>
    <n v="939"/>
    <n v="-939"/>
    <n v="0"/>
    <n v="131.46"/>
    <n v="511.66"/>
    <n v="360"/>
    <s v="QNWHME"/>
    <s v="QUANTA - BELLINGHAM - ELECTRIC"/>
    <s v="507948046"/>
    <n v="1"/>
    <n v="0"/>
    <n v="0"/>
    <s v="SINGLE FAMILY"/>
    <s v="1"/>
    <s v="OVERHEAD"/>
    <s v="OVERHEAD"/>
    <s v="0002541897"/>
    <s v="0"/>
  </r>
  <r>
    <x v="0"/>
    <n v="50"/>
    <n v="30"/>
    <n v="30"/>
    <n v="0"/>
    <n v="0"/>
    <x v="0"/>
    <n v="740.71"/>
    <n v="24.690333333333299"/>
    <n v="27"/>
    <n v="0.1"/>
    <n v="24"/>
    <n v="0"/>
    <n v="858"/>
    <s v="104329021"/>
    <s v="2014E005 84 BONNIE VIEW DR #  RONALD"/>
    <s v="CEN1"/>
    <s v="OSO"/>
    <n v="44109"/>
    <n v="44201"/>
    <n v="44288"/>
    <s v="WA01900990"/>
    <s v="OH Perm Svc only  (no Tsfrmr)"/>
    <s v="16305"/>
    <s v="E OH UG Residential Services"/>
    <n v="939"/>
    <n v="-939"/>
    <n v="0"/>
    <n v="21.96"/>
    <n v="640.76"/>
    <n v="0"/>
    <s v="QCKTTE"/>
    <s v="QUANTA - KITTITAS - ELECTRIC"/>
    <s v="509988781"/>
    <n v="1"/>
    <n v="0"/>
    <n v="0"/>
    <s v="SINGLE FAMILY"/>
    <s v="1"/>
    <s v="OVERHEAD"/>
    <s v="OVERHEAD"/>
    <s v="0002542197"/>
    <s v="0"/>
  </r>
  <r>
    <x v="0"/>
    <n v="100"/>
    <n v="100"/>
    <n v="100"/>
    <n v="0"/>
    <n v="0"/>
    <x v="1"/>
    <n v="851.63"/>
    <n v="8.5162999999999993"/>
    <n v="99"/>
    <n v="0.01"/>
    <n v="96"/>
    <n v="0"/>
    <n v="972.67"/>
    <s v="104329047"/>
    <s v="1704E092 34225 THOMAS RD E #  EATONVILLE"/>
    <s v="CEN1"/>
    <s v="OSO"/>
    <n v="44362"/>
    <n v="44475"/>
    <m/>
    <s v="WA04100990"/>
    <s v="OH Perm Svc only  (no Tsfrmr)"/>
    <s v="16305"/>
    <s v="E OH UG Residential Services"/>
    <n v="939"/>
    <n v="-939"/>
    <n v="0"/>
    <n v="87.31"/>
    <n v="526.11"/>
    <n v="0"/>
    <s v="QSWPRE"/>
    <s v="QUANTA - PUYALLUP - ELECTRIC"/>
    <s v="509990670"/>
    <n v="1"/>
    <n v="0"/>
    <n v="0"/>
    <s v="SINGLE FAMILY"/>
    <s v="1"/>
    <s v="OVERHEAD"/>
    <s v="OVERHEAD"/>
    <s v="0002542354"/>
    <s v="10"/>
  </r>
  <r>
    <x v="0"/>
    <n v="150"/>
    <n v="110"/>
    <n v="110"/>
    <n v="0"/>
    <n v="0"/>
    <x v="0"/>
    <n v="900.23"/>
    <n v="8.1839090909090899"/>
    <n v="109"/>
    <n v="9.0909090909090905E-3"/>
    <n v="97"/>
    <n v="0"/>
    <n v="1019.58"/>
    <s v="104329048"/>
    <s v="1904E021 10008 64TH AVE CT E #  PUYALLUP"/>
    <s v="CEN1"/>
    <s v="OSO"/>
    <n v="44119"/>
    <n v="44201"/>
    <n v="44288"/>
    <s v="WA12700270"/>
    <s v="OH Perm Svc only  (no Tsfrmr)"/>
    <s v="16305"/>
    <s v="E OH UG Residential Services"/>
    <n v="939"/>
    <n v="-939"/>
    <n v="0"/>
    <n v="88.58"/>
    <n v="706.7"/>
    <n v="0"/>
    <s v="QSWPRE"/>
    <s v="QUANTA - PUYALLUP - ELECTRIC"/>
    <s v="509906813"/>
    <n v="1"/>
    <n v="0"/>
    <n v="0"/>
    <s v="SINGLE FAMILY"/>
    <s v="1"/>
    <s v="OVERHEAD"/>
    <s v="OVERHEAD"/>
    <s v="0002542359"/>
    <s v="0"/>
  </r>
  <r>
    <x v="0"/>
    <n v="100"/>
    <n v="90"/>
    <n v="90"/>
    <n v="0"/>
    <n v="0"/>
    <x v="0"/>
    <n v="629.87"/>
    <n v="6.9985555555555603"/>
    <n v="89"/>
    <n v="1.1111111111111099E-2"/>
    <n v="79"/>
    <n v="0"/>
    <n v="747.7"/>
    <s v="104329081"/>
    <s v="3402E072 14913 DECEPTION RD #  ANACORTES"/>
    <s v="CEN1"/>
    <s v="OSO"/>
    <n v="44106"/>
    <n v="44201"/>
    <n v="44288"/>
    <s v="WA02900290"/>
    <s v="OH Perm Svc only  (no Tsfrmr)"/>
    <s v="16305"/>
    <s v="E OH UG Residential Services"/>
    <n v="939"/>
    <n v="-939"/>
    <n v="0"/>
    <n v="72.47"/>
    <n v="511.66"/>
    <n v="0"/>
    <s v="QNSKGE"/>
    <s v="QUANTA - SKAGIT - ELECTRIC"/>
    <s v="509994196"/>
    <n v="1"/>
    <n v="0"/>
    <n v="0"/>
    <s v="SINGLE FAMILY"/>
    <s v="1"/>
    <s v="OVERHEAD"/>
    <s v="OVERHEAD"/>
    <s v="0002542340"/>
    <s v="0"/>
  </r>
  <r>
    <x v="0"/>
    <n v="150"/>
    <n v="144"/>
    <n v="144"/>
    <n v="0"/>
    <n v="0"/>
    <x v="0"/>
    <n v="1438.01"/>
    <n v="9.9861805555555598"/>
    <n v="142"/>
    <n v="1.38888888888889E-2"/>
    <n v="127"/>
    <n v="0"/>
    <n v="1556.06"/>
    <s v="104329140"/>
    <s v="2903E032 2903 HI CREST RD #  LANGLEY"/>
    <s v="CEN1"/>
    <s v="OSO"/>
    <n v="44106"/>
    <n v="44201"/>
    <n v="44288"/>
    <s v="WA01500990"/>
    <s v="OH Perm Svc only  (no Tsfrmr)"/>
    <s v="16305"/>
    <s v="E OH UG Residential Services"/>
    <n v="939"/>
    <n v="-939"/>
    <n v="0"/>
    <n v="115.67"/>
    <n v="512.61"/>
    <n v="0"/>
    <s v="QNISLE"/>
    <s v="QUANTA - WHIDBEY - ELECTRIC"/>
    <s v="506466263"/>
    <n v="1"/>
    <n v="0"/>
    <n v="0"/>
    <s v="SINGLE FAMILY"/>
    <s v="1"/>
    <s v="OVERHEAD"/>
    <s v="OVERHEAD"/>
    <s v="0002542436"/>
    <s v="0"/>
  </r>
  <r>
    <x v="0"/>
    <n v="100"/>
    <n v="65"/>
    <n v="65"/>
    <n v="0"/>
    <n v="0"/>
    <x v="0"/>
    <n v="964.74"/>
    <n v="14.842153846153799"/>
    <n v="64"/>
    <n v="1.5384615384615399E-2"/>
    <n v="39"/>
    <n v="0"/>
    <n v="1082.03"/>
    <s v="104329255"/>
    <s v="1503W096 6113 PRATHER RD SW # BARN CENTR"/>
    <s v="CEN1"/>
    <s v="OSO"/>
    <n v="44111"/>
    <n v="44201"/>
    <n v="44288"/>
    <s v="WA03400990"/>
    <s v="OH Perm Svc only  (no Tsfrmr)"/>
    <s v="16305"/>
    <s v="E OH UG Residential Services"/>
    <n v="939"/>
    <n v="-939"/>
    <n v="0"/>
    <n v="35.93"/>
    <n v="509.31"/>
    <n v="0"/>
    <s v="QSTHLE"/>
    <s v="QUANTA - OLYMPIA - ELECTRIC"/>
    <s v="510010362"/>
    <n v="1"/>
    <n v="0"/>
    <n v="0"/>
    <s v="GARAGE/SHOP"/>
    <s v="1"/>
    <s v="OVERHEAD"/>
    <s v="OVERHEAD"/>
    <s v="0002542763"/>
    <s v="0"/>
  </r>
  <r>
    <x v="0"/>
    <n v="0"/>
    <e v="#N/A"/>
    <n v="0"/>
    <n v="0"/>
    <n v="0"/>
    <x v="0"/>
    <n v="655.6"/>
    <e v="#N/A"/>
    <n v="0"/>
    <e v="#N/A"/>
    <n v="0"/>
    <n v="0"/>
    <n v="773.43"/>
    <s v="104329293"/>
    <s v="3508E060 45840 BAKER DR # MOB CONCRETE"/>
    <s v="CEN1"/>
    <s v="OSO"/>
    <n v="44112"/>
    <n v="44201"/>
    <n v="44288"/>
    <s v="WA02900290"/>
    <s v="OH Perm Svc only  (no Tsfrmr)"/>
    <s v="16305"/>
    <s v="E OH UG Residential Services"/>
    <n v="939"/>
    <n v="-939"/>
    <n v="0"/>
    <n v="0"/>
    <n v="511.66"/>
    <n v="0"/>
    <s v="QNSKGE"/>
    <s v="QUANTA - SKAGIT - ELECTRIC"/>
    <s v="506657880"/>
    <n v="1"/>
    <n v="0"/>
    <n v="0"/>
    <s v="SINGLE FAMILY"/>
    <s v="1"/>
    <s v="OVERHEAD"/>
    <s v="OVERHEAD"/>
    <s v="0002542954"/>
    <s v="0"/>
  </r>
  <r>
    <x v="0"/>
    <n v="150"/>
    <n v="140"/>
    <n v="140"/>
    <n v="0"/>
    <n v="0"/>
    <x v="1"/>
    <n v="1357.13"/>
    <n v="9.6937857142857204"/>
    <n v="0"/>
    <n v="1"/>
    <n v="0"/>
    <n v="0"/>
    <n v="1474.96"/>
    <s v="104329326"/>
    <s v="4001W090 5527 HILLVUE RD #  BLAINE"/>
    <s v="CEN1"/>
    <s v="OSO"/>
    <n v="44203"/>
    <n v="44288"/>
    <n v="44379"/>
    <s v="WA03700370"/>
    <s v="OH Perm Svc only  (no Tsfrmr)"/>
    <s v="16305"/>
    <s v="E OH UG Residential Services"/>
    <n v="939"/>
    <n v="-939"/>
    <n v="0"/>
    <n v="23.02"/>
    <n v="905.5"/>
    <n v="0"/>
    <s v="QNWHME"/>
    <s v="QUANTA - BELLINGHAM - ELECTRIC"/>
    <s v="509767388"/>
    <n v="1"/>
    <n v="0"/>
    <n v="0"/>
    <s v="SINGLE FAMILY"/>
    <s v="1"/>
    <s v="OVERHEAD"/>
    <s v="OVERHEAD"/>
    <s v="0002543087"/>
    <s v="0"/>
  </r>
  <r>
    <x v="0"/>
    <n v="100"/>
    <n v="70"/>
    <n v="70"/>
    <n v="0"/>
    <n v="0"/>
    <x v="0"/>
    <n v="958.02"/>
    <n v="13.686"/>
    <n v="81"/>
    <n v="-0.157142857142857"/>
    <n v="69"/>
    <n v="0"/>
    <n v="1075.31"/>
    <s v="104329333"/>
    <s v="1702W024 7039 FAIRVIEW RD SW #  OLYMPIA"/>
    <s v="CEN1"/>
    <s v="OSO"/>
    <n v="44160"/>
    <n v="44229"/>
    <n v="44320"/>
    <s v="WA03400990"/>
    <s v="OH Perm Svc only  (no Tsfrmr)"/>
    <s v="16305"/>
    <s v="E OH UG Residential Services"/>
    <n v="939"/>
    <n v="-939"/>
    <n v="0"/>
    <n v="79.31"/>
    <n v="509.3"/>
    <n v="0"/>
    <s v="QSTHLE"/>
    <s v="QUANTA - OLYMPIA - ELECTRIC"/>
    <s v="510026065"/>
    <n v="1"/>
    <n v="0"/>
    <n v="0"/>
    <s v="SINGLE FAMILY"/>
    <s v="1"/>
    <s v="OVERHEAD"/>
    <s v="OVERHEAD"/>
    <s v="0002542996"/>
    <s v="0"/>
  </r>
  <r>
    <x v="0"/>
    <n v="150"/>
    <n v="130"/>
    <n v="130"/>
    <n v="0"/>
    <n v="0"/>
    <x v="0"/>
    <n v="4049.52"/>
    <n v="31.150153846153799"/>
    <n v="129"/>
    <n v="7.6923076923076901E-3"/>
    <n v="116"/>
    <n v="0"/>
    <n v="4167.8999999999996"/>
    <s v="104329414"/>
    <s v="2501W080 9179 PRIDDY VISTA RD NW #  SEAB"/>
    <s v="CEN1"/>
    <s v="OSO"/>
    <n v="44133"/>
    <n v="44201"/>
    <n v="44288"/>
    <s v="WA01800990"/>
    <s v="OH Perm Svc only  (no Tsfrmr)"/>
    <s v="16305"/>
    <s v="E OH UG Residential Services"/>
    <n v="939"/>
    <n v="-939"/>
    <n v="0"/>
    <n v="105.89"/>
    <n v="514.02"/>
    <n v="0"/>
    <s v="QSSPE"/>
    <s v="QUANTA - KITSAP - ELECTRIC"/>
    <s v="510034522"/>
    <n v="1"/>
    <n v="0"/>
    <n v="0"/>
    <s v="SINGLE FAMILY"/>
    <s v="1"/>
    <s v="OVERHEAD"/>
    <s v="OVERHEAD"/>
    <s v="0002543175"/>
    <s v="0"/>
  </r>
  <r>
    <x v="0"/>
    <n v="150"/>
    <n v="110"/>
    <n v="110"/>
    <n v="0"/>
    <n v="0"/>
    <x v="1"/>
    <n v="676.23"/>
    <n v="6.1475454545454502"/>
    <n v="109"/>
    <n v="9.0909090909090905E-3"/>
    <n v="104"/>
    <n v="0"/>
    <n v="797.94"/>
    <s v="104329422"/>
    <s v="3802E090 3016 BENNETT DR # SHOP BELLINGH"/>
    <s v="CEN1"/>
    <s v="OSO"/>
    <n v="44315"/>
    <n v="44412"/>
    <n v="44504"/>
    <s v="WA03700370"/>
    <s v="OH Perm Svc only  (no Tsfrmr)"/>
    <s v="16305"/>
    <s v="E OH UG Residential Services"/>
    <n v="939"/>
    <n v="-939"/>
    <n v="0"/>
    <n v="95.3"/>
    <n v="528.54999999999995"/>
    <n v="0"/>
    <s v="QNWHME"/>
    <s v="QUANTA - BELLINGHAM - ELECTRIC"/>
    <s v="510079151"/>
    <n v="1"/>
    <n v="0"/>
    <n v="0"/>
    <s v="GARAGE/SHOP"/>
    <s v="1"/>
    <s v="OVERHEAD"/>
    <s v="OVERHEAD"/>
    <s v="0002543334"/>
    <s v="0"/>
  </r>
  <r>
    <x v="0"/>
    <n v="100"/>
    <n v="80"/>
    <n v="80"/>
    <n v="0"/>
    <n v="0"/>
    <x v="1"/>
    <n v="864.48"/>
    <n v="10.805999999999999"/>
    <n v="79"/>
    <n v="1.2500000000000001E-2"/>
    <n v="76"/>
    <n v="0"/>
    <n v="985.63"/>
    <s v="104329424"/>
    <s v="1602E140 17906 FENNEL RD SE #  YELM"/>
    <s v="CEN1"/>
    <s v="OSO"/>
    <n v="44315"/>
    <n v="44379"/>
    <n v="44475"/>
    <s v="WA03400990"/>
    <s v="OH Perm Svc only  (no Tsfrmr)"/>
    <s v="16305"/>
    <s v="E OH UG Residential Services"/>
    <n v="890"/>
    <n v="-890"/>
    <n v="0"/>
    <n v="69.31"/>
    <n v="526.11"/>
    <n v="0"/>
    <s v="QSTHLE"/>
    <s v="QUANTA - OLYMPIA - ELECTRIC"/>
    <s v="510082358"/>
    <n v="1"/>
    <n v="0"/>
    <n v="0"/>
    <s v="SINGLE FAMILY"/>
    <s v="1"/>
    <s v="OVERHEAD"/>
    <s v="OVERHEAD"/>
    <s v="0002543370"/>
    <s v="0"/>
  </r>
  <r>
    <x v="0"/>
    <n v="50"/>
    <n v="45"/>
    <n v="45"/>
    <n v="0"/>
    <n v="0"/>
    <x v="0"/>
    <n v="644.85"/>
    <n v="14.33"/>
    <n v="108"/>
    <n v="-1.4"/>
    <n v="96"/>
    <n v="0"/>
    <n v="762.14"/>
    <s v="104329439"/>
    <s v="2014E088 171 ERMINE LOOP # B CLE ELUM"/>
    <s v="CEN1"/>
    <s v="OSO"/>
    <n v="44123"/>
    <n v="44201"/>
    <n v="44288"/>
    <s v="WA01900990"/>
    <s v="OH Perm Svc only  (no Tsfrmr)"/>
    <s v="16305"/>
    <s v="E OH UG Residential Services"/>
    <n v="939"/>
    <n v="-939"/>
    <n v="0"/>
    <n v="87.85"/>
    <n v="509.31"/>
    <n v="0"/>
    <s v="QCKTTE"/>
    <s v="QUANTA - KITTITAS - ELECTRIC"/>
    <s v="510034370"/>
    <n v="1"/>
    <n v="0"/>
    <n v="0"/>
    <s v="RV SITE"/>
    <s v="1"/>
    <s v="OVERHEAD"/>
    <s v="OVERHEAD"/>
    <s v="0002543380"/>
    <s v="0"/>
  </r>
  <r>
    <x v="0"/>
    <n v="50"/>
    <n v="50"/>
    <n v="50"/>
    <n v="0"/>
    <n v="0"/>
    <x v="0"/>
    <n v="1033.3499999999999"/>
    <n v="20.667000000000002"/>
    <n v="50"/>
    <n v="0"/>
    <n v="44"/>
    <n v="0"/>
    <n v="1152.7"/>
    <s v="104329457"/>
    <s v="2004E116 1826 GARDEN WAY # SHOP PUYALLUP"/>
    <s v="CEN1"/>
    <s v="OSO"/>
    <n v="44119"/>
    <n v="44201"/>
    <n v="44288"/>
    <s v="WA12700110"/>
    <s v="OH Perm Svc only  (no Tsfrmr)"/>
    <s v="16305"/>
    <s v="E OH UG Residential Services"/>
    <n v="939"/>
    <n v="-939"/>
    <n v="0"/>
    <n v="40.26"/>
    <n v="518.27"/>
    <n v="0"/>
    <s v="QSWPRE"/>
    <s v="QUANTA - PUYALLUP - ELECTRIC"/>
    <s v="508976043"/>
    <n v="1"/>
    <n v="0"/>
    <n v="0"/>
    <s v="GARAGE/SHOP"/>
    <s v="1"/>
    <s v="OVERHEAD"/>
    <s v="OVERHEAD"/>
    <s v="0002543385"/>
    <s v="0"/>
  </r>
  <r>
    <x v="0"/>
    <n v="100"/>
    <n v="90"/>
    <n v="90"/>
    <n v="0"/>
    <n v="0"/>
    <x v="1"/>
    <n v="630.42999999999995"/>
    <n v="7.0047777777777798"/>
    <n v="89"/>
    <n v="1.1111111111111099E-2"/>
    <n v="82"/>
    <n v="0"/>
    <n v="747.72"/>
    <s v="104329462"/>
    <s v="1902W104 4944 INDIAN RD NE # EAST OLYMPI"/>
    <s v="CEN1"/>
    <s v="OSO"/>
    <n v="44203"/>
    <n v="44288"/>
    <n v="44379"/>
    <s v="WA03400990"/>
    <s v="OH Perm Svc only  (no Tsfrmr)"/>
    <s v="16305"/>
    <s v="E OH UG Residential Services"/>
    <n v="939"/>
    <n v="-939"/>
    <n v="0"/>
    <n v="74.84"/>
    <n v="509.31"/>
    <n v="0"/>
    <s v="QSTHLE"/>
    <s v="QUANTA - OLYMPIA - ELECTRIC"/>
    <s v="510087318"/>
    <n v="1"/>
    <n v="0"/>
    <n v="0"/>
    <s v="SINGLE FAMILY"/>
    <s v="1"/>
    <s v="OVERHEAD"/>
    <s v="OVERHEAD"/>
    <s v="0002543507"/>
    <s v="0"/>
  </r>
  <r>
    <x v="0"/>
    <n v="150"/>
    <n v="120"/>
    <n v="120"/>
    <n v="0"/>
    <n v="0"/>
    <x v="0"/>
    <n v="657.38"/>
    <n v="5.4781666666666702"/>
    <n v="119"/>
    <n v="8.3333333333333297E-3"/>
    <n v="106"/>
    <n v="0"/>
    <n v="775.21"/>
    <s v="104329484"/>
    <s v="3804E024 4667 SAND RD # SHOP  # BELLINGH"/>
    <s v="CEN1"/>
    <s v="OSO"/>
    <n v="44117"/>
    <n v="44201"/>
    <n v="44288"/>
    <s v="WA03700370"/>
    <s v="OH Perm Svc only  (no Tsfrmr)"/>
    <s v="16305"/>
    <s v="E OH UG Residential Services"/>
    <n v="939"/>
    <n v="-939"/>
    <n v="0"/>
    <n v="96.63"/>
    <n v="511.67"/>
    <n v="0"/>
    <s v="QNWHME"/>
    <s v="QUANTA - BELLINGHAM - ELECTRIC"/>
    <s v="506552491"/>
    <n v="1"/>
    <n v="0"/>
    <n v="0"/>
    <s v="GARAGE/SHOP"/>
    <s v="1"/>
    <s v="OVERHEAD"/>
    <s v="OVERHEAD"/>
    <s v="0002543633"/>
    <s v="0"/>
  </r>
  <r>
    <x v="0"/>
    <n v="100"/>
    <n v="60"/>
    <n v="60"/>
    <n v="0"/>
    <n v="0"/>
    <x v="1"/>
    <n v="1041.1400000000001"/>
    <n v="17.352333333333299"/>
    <n v="59"/>
    <n v="1.6666666666666701E-2"/>
    <n v="36"/>
    <n v="0"/>
    <n v="1163.4100000000001"/>
    <s v="104329525"/>
    <s v="2501W060 10464 SEABECK HWY NW #GARAGE SE"/>
    <s v="CEN1"/>
    <s v="OSO"/>
    <n v="44280"/>
    <n v="44349"/>
    <n v="44475"/>
    <s v="WA01800990"/>
    <s v="OH Perm Svc only  (no Tsfrmr)"/>
    <s v="16305"/>
    <s v="E OH UG Residential Services"/>
    <n v="939"/>
    <n v="-939"/>
    <n v="0"/>
    <n v="32.67"/>
    <n v="530.98"/>
    <n v="0"/>
    <s v="QSSPE"/>
    <s v="QUANTA - KITSAP - ELECTRIC"/>
    <s v="509630018"/>
    <n v="1"/>
    <n v="0"/>
    <n v="0"/>
    <s v="GARAGE/SHOP"/>
    <s v="1"/>
    <s v="OVERHEAD"/>
    <s v="OVERHEAD"/>
    <s v="0002543646"/>
    <s v="0"/>
  </r>
  <r>
    <x v="0"/>
    <n v="100"/>
    <n v="100"/>
    <n v="100"/>
    <n v="0"/>
    <n v="0"/>
    <x v="0"/>
    <n v="1142.47"/>
    <n v="11.4247"/>
    <n v="178"/>
    <n v="-0.78"/>
    <n v="163"/>
    <n v="0"/>
    <n v="1260.8499999999999"/>
    <s v="104329571"/>
    <s v="2701E092 28796 FALKNER RD NE # RV POULSB"/>
    <s v="CEN1"/>
    <s v="OSO"/>
    <n v="44182"/>
    <n v="44257"/>
    <n v="44349"/>
    <s v="WA01800990"/>
    <s v="OH Perm Svc only  (no Tsfrmr)"/>
    <s v="16305"/>
    <s v="E OH UG Residential Services"/>
    <n v="939"/>
    <n v="-939"/>
    <n v="0"/>
    <n v="149.29"/>
    <n v="514.02"/>
    <n v="0"/>
    <s v="QSSPE"/>
    <s v="QUANTA - KITSAP - ELECTRIC"/>
    <s v="509901846"/>
    <n v="1"/>
    <n v="0"/>
    <n v="0"/>
    <s v="RV SITE"/>
    <s v="1"/>
    <s v="OVERHEAD"/>
    <s v="OVERHEAD"/>
    <s v="0002543642"/>
    <s v="0"/>
  </r>
  <r>
    <x v="0"/>
    <n v="150"/>
    <n v="120"/>
    <n v="120"/>
    <n v="0"/>
    <n v="0"/>
    <x v="0"/>
    <n v="1819.11"/>
    <n v="15.15925"/>
    <n v="119"/>
    <n v="8.3333333333333297E-3"/>
    <n v="69"/>
    <n v="105.5"/>
    <n v="2043.96"/>
    <s v="104329594"/>
    <s v="2005E032 2820 179TH AVE E # ADU LAKE TAP"/>
    <s v="CEN1"/>
    <s v="OSO"/>
    <n v="44148"/>
    <n v="44229"/>
    <n v="44320"/>
    <s v="WA12700270"/>
    <s v="OH Perm Svc only  (no Tsfrmr)"/>
    <s v="16305"/>
    <s v="E OH UG Residential Services"/>
    <n v="939"/>
    <n v="-939"/>
    <n v="0"/>
    <n v="62.67"/>
    <n v="895.13"/>
    <n v="0"/>
    <s v="QSWPRE"/>
    <s v="QUANTA - PUYALLUP - ELECTRIC"/>
    <s v="510007260"/>
    <n v="1"/>
    <n v="0"/>
    <n v="0"/>
    <s v="SINGLE FAMILY"/>
    <s v="1"/>
    <s v="OVERHEAD"/>
    <s v="OVERHEAD"/>
    <s v="0002543690"/>
    <s v="0"/>
  </r>
  <r>
    <x v="0"/>
    <n v="50"/>
    <n v="25"/>
    <n v="25"/>
    <n v="0"/>
    <n v="0"/>
    <x v="0"/>
    <n v="564.42999999999995"/>
    <n v="22.577200000000001"/>
    <n v="24"/>
    <n v="0.04"/>
    <n v="14"/>
    <n v="0"/>
    <n v="682.81"/>
    <s v="104329639"/>
    <s v="2401E139 1722 SIDNEY AVE #  PORT ORCHARD"/>
    <s v="CEN1"/>
    <s v="OSO"/>
    <n v="44126"/>
    <n v="44201"/>
    <n v="44288"/>
    <s v="WA01800020"/>
    <s v="OH Perm Svc only  (no Tsfrmr)"/>
    <s v="16305"/>
    <s v="E OH UG Residential Services"/>
    <n v="939"/>
    <n v="-939"/>
    <n v="0"/>
    <n v="12.82"/>
    <n v="514.02"/>
    <n v="0"/>
    <s v="QSSPE"/>
    <s v="QUANTA - KITSAP - ELECTRIC"/>
    <s v="510105503"/>
    <n v="1"/>
    <n v="0"/>
    <n v="0"/>
    <s v="SINGLE FAMILY"/>
    <s v="1"/>
    <s v="OVERHEAD"/>
    <s v="OVERHEAD"/>
    <s v="0002544098"/>
    <s v="0"/>
  </r>
  <r>
    <x v="0"/>
    <n v="100"/>
    <n v="100"/>
    <n v="100"/>
    <n v="0"/>
    <n v="0"/>
    <x v="0"/>
    <n v="653.20000000000005"/>
    <n v="6.532"/>
    <n v="114"/>
    <n v="-0.14000000000000001"/>
    <n v="102"/>
    <n v="0"/>
    <n v="771.03"/>
    <s v="104329648"/>
    <s v="3402E072 14865 DECEPTION RD #  ANACORTES"/>
    <s v="CEN1"/>
    <s v="OSO"/>
    <n v="44125"/>
    <n v="44201"/>
    <n v="44288"/>
    <s v="WA02900290"/>
    <s v="OH Perm Svc only  (no Tsfrmr)"/>
    <s v="16305"/>
    <s v="E OH UG Residential Services"/>
    <n v="939"/>
    <n v="-939"/>
    <n v="0"/>
    <n v="92.97"/>
    <n v="511.66"/>
    <n v="0"/>
    <s v="QNSKGE"/>
    <s v="QUANTA - SKAGIT - ELECTRIC"/>
    <s v="510105859"/>
    <n v="1"/>
    <n v="0"/>
    <n v="0"/>
    <s v="SINGLE FAMILY"/>
    <s v="1"/>
    <s v="OVERHEAD"/>
    <s v="OVERHEAD"/>
    <s v="0002544147"/>
    <s v="0"/>
  </r>
  <r>
    <x v="0"/>
    <n v="100"/>
    <n v="75"/>
    <n v="75"/>
    <n v="0"/>
    <n v="0"/>
    <x v="1"/>
    <n v="1656.66"/>
    <n v="22.088799999999999"/>
    <n v="75"/>
    <n v="0"/>
    <n v="72"/>
    <n v="0"/>
    <n v="1778.93"/>
    <s v="104329696"/>
    <s v="2502E124 5584 MADRONA AVE NE #  BREMERTO"/>
    <s v="CEN1"/>
    <s v="OSO"/>
    <n v="44309"/>
    <n v="44379"/>
    <n v="44475"/>
    <s v="WA01800990"/>
    <s v="OH Perm Svc only  (no Tsfrmr)"/>
    <s v="16305"/>
    <s v="E OH UG Residential Services"/>
    <n v="939"/>
    <n v="-939"/>
    <n v="0"/>
    <n v="65.37"/>
    <n v="865.87"/>
    <n v="0"/>
    <s v="QSSPE"/>
    <s v="QUANTA - KITSAP - ELECTRIC"/>
    <s v="510105846"/>
    <n v="1"/>
    <n v="0"/>
    <n v="0"/>
    <s v="SINGLE FAMILY"/>
    <s v="1"/>
    <s v="OVERHEAD"/>
    <s v="OVERHEAD"/>
    <s v="0002544136"/>
    <s v="0"/>
  </r>
  <r>
    <x v="0"/>
    <n v="100"/>
    <n v="86"/>
    <n v="86"/>
    <n v="0"/>
    <n v="0"/>
    <x v="1"/>
    <n v="653.42999999999995"/>
    <n v="7.59802325581395"/>
    <n v="86"/>
    <n v="0"/>
    <n v="80"/>
    <n v="0"/>
    <n v="775.7"/>
    <s v="104329701"/>
    <s v="2502E124 5692 MADRONA AVE NE #  BREMERTO"/>
    <s v="CEN1"/>
    <s v="OSO"/>
    <n v="44295"/>
    <n v="44379"/>
    <n v="44475"/>
    <s v="WA01800990"/>
    <s v="OH Perm Svc only  (no Tsfrmr)"/>
    <s v="16305"/>
    <s v="E OH UG Residential Services"/>
    <n v="939"/>
    <n v="-939"/>
    <n v="0"/>
    <n v="73.06"/>
    <n v="530.98"/>
    <n v="0"/>
    <s v="QSSPE"/>
    <s v="QUANTA - KITSAP - ELECTRIC"/>
    <s v="510105993"/>
    <n v="1"/>
    <n v="0"/>
    <n v="0"/>
    <s v="SINGLE FAMILY"/>
    <s v="1"/>
    <s v="OVERHEAD"/>
    <s v="OVERHEAD"/>
    <s v="0002544157"/>
    <s v="0"/>
  </r>
  <r>
    <x v="0"/>
    <n v="100"/>
    <n v="75"/>
    <n v="75"/>
    <n v="0"/>
    <n v="0"/>
    <x v="0"/>
    <n v="871.6"/>
    <n v="11.6213333333333"/>
    <n v="85"/>
    <n v="-0.133333333333333"/>
    <n v="78"/>
    <n v="0"/>
    <n v="989.43"/>
    <s v="104329758"/>
    <s v="3506E068 31428 DYER LN # GARG LYMAN"/>
    <s v="CEN1"/>
    <s v="OSO"/>
    <n v="44195"/>
    <n v="44288"/>
    <n v="44379"/>
    <s v="WA02900060"/>
    <s v="OH Perm Svc only  (no Tsfrmr)"/>
    <s v="16305"/>
    <s v="E OH UG Residential Services"/>
    <n v="939"/>
    <n v="-939"/>
    <n v="0"/>
    <n v="70.87"/>
    <n v="511.66"/>
    <n v="0"/>
    <s v="QNSKGE"/>
    <s v="QUANTA - SKAGIT - ELECTRIC"/>
    <s v="509735550"/>
    <n v="1"/>
    <n v="0"/>
    <n v="0"/>
    <s v="SINGLE FAMILY"/>
    <s v="1"/>
    <s v="OVERHEAD"/>
    <s v="OVERHEAD"/>
    <s v="0002544239"/>
    <s v="0"/>
  </r>
  <r>
    <x v="0"/>
    <n v="50"/>
    <n v="10"/>
    <n v="10"/>
    <n v="0"/>
    <n v="0"/>
    <x v="0"/>
    <n v="878.62"/>
    <n v="87.861999999999995"/>
    <n v="40"/>
    <n v="-3"/>
    <n v="33"/>
    <n v="0"/>
    <n v="997.97"/>
    <s v="104329821"/>
    <s v="1902E082 15110 SILCOX DR SW # SEPTIC LAK"/>
    <s v="CEN1"/>
    <s v="OSO"/>
    <n v="44125"/>
    <n v="44201"/>
    <n v="44288"/>
    <s v="WA12700210"/>
    <s v="OH Perm Svc only  (no Tsfrmr)"/>
    <s v="16305"/>
    <s v="E OH UG Residential Services"/>
    <n v="552"/>
    <n v="-552"/>
    <n v="0"/>
    <n v="47.01"/>
    <n v="518.27"/>
    <n v="0"/>
    <s v="QSWPRE"/>
    <s v="QUANTA - PUYALLUP - ELECTRIC"/>
    <s v="510114803"/>
    <n v="1"/>
    <n v="0"/>
    <n v="0"/>
    <s v="?"/>
    <s v="1"/>
    <s v="OVERHEAD"/>
    <s v="OVERHEAD"/>
    <s v="0002544602"/>
    <s v="0"/>
  </r>
  <r>
    <x v="0"/>
    <n v="50"/>
    <n v="30"/>
    <n v="30"/>
    <n v="0"/>
    <n v="0"/>
    <x v="0"/>
    <n v="791.72"/>
    <n v="26.3906666666667"/>
    <n v="30"/>
    <n v="0"/>
    <n v="27"/>
    <n v="0"/>
    <n v="909.55"/>
    <s v="104329823"/>
    <s v="3805E116 2938 STANDARD RD # OFFC DEMING"/>
    <s v="CEN1"/>
    <s v="OSO"/>
    <n v="44131"/>
    <n v="44201"/>
    <n v="44288"/>
    <s v="WA03700370"/>
    <s v="OH Perm Svc only  (no Tsfrmr)"/>
    <s v="16305"/>
    <s v="E OH UG Residential Services"/>
    <n v="939"/>
    <n v="-939"/>
    <n v="0"/>
    <n v="24.44"/>
    <n v="511.66"/>
    <n v="0"/>
    <s v="QNWHME"/>
    <s v="QUANTA - BELLINGHAM - ELECTRIC"/>
    <s v="509708654"/>
    <n v="1"/>
    <n v="0"/>
    <n v="0"/>
    <s v="STORAGE"/>
    <s v="1"/>
    <s v="OVERHEAD"/>
    <s v="OVERHEAD"/>
    <s v="0002544644"/>
    <s v="0"/>
  </r>
  <r>
    <x v="0"/>
    <n v="150"/>
    <n v="105"/>
    <n v="105"/>
    <n v="0"/>
    <n v="0"/>
    <x v="0"/>
    <n v="1083.05"/>
    <n v="10.3147619047619"/>
    <n v="104"/>
    <n v="9.5238095238095195E-3"/>
    <n v="96"/>
    <n v="0"/>
    <n v="1201.43"/>
    <s v="104329846"/>
    <s v="2602E004 11152 NE TULIN RD # SHOP KINGST"/>
    <s v="CEN1"/>
    <s v="OSO"/>
    <n v="44180"/>
    <n v="44257"/>
    <n v="44349"/>
    <s v="WA01800990"/>
    <s v="OH Perm Svc only  (no Tsfrmr)"/>
    <s v="16305"/>
    <s v="E OH UG Residential Services"/>
    <n v="939"/>
    <n v="-939"/>
    <n v="0"/>
    <n v="87.47"/>
    <n v="514.02"/>
    <n v="0"/>
    <s v="QSSPE"/>
    <s v="QUANTA - KITSAP - ELECTRIC"/>
    <s v="509636667"/>
    <n v="1"/>
    <n v="0"/>
    <n v="0"/>
    <s v="GARAGE/SHOP"/>
    <s v="1"/>
    <s v="OVERHEAD"/>
    <s v="OVERHEAD"/>
    <s v="0002544568"/>
    <s v="0"/>
  </r>
  <r>
    <x v="0"/>
    <n v="100"/>
    <n v="55"/>
    <n v="55"/>
    <n v="0"/>
    <n v="0"/>
    <x v="0"/>
    <n v="576.77"/>
    <n v="10.4867272727273"/>
    <n v="54"/>
    <n v="1.8181818181818198E-2"/>
    <n v="31"/>
    <n v="0"/>
    <n v="694.06"/>
    <s v="104329869"/>
    <s v="1801E064 11704 CHUM SALMON LN SE #  OLYM"/>
    <s v="CEN1"/>
    <s v="OSO"/>
    <n v="44139"/>
    <n v="44229"/>
    <n v="44320"/>
    <s v="WA03400990"/>
    <s v="OH Perm Svc only  (no Tsfrmr)"/>
    <s v="16305"/>
    <s v="E OH UG Residential Services"/>
    <n v="939"/>
    <n v="-939"/>
    <n v="0"/>
    <n v="28.49"/>
    <n v="509.3"/>
    <n v="0"/>
    <s v="QSTHLE"/>
    <s v="QUANTA - OLYMPIA - ELECTRIC"/>
    <s v="509491705"/>
    <n v="1"/>
    <n v="0"/>
    <n v="0"/>
    <s v="SINGLE FAMILY"/>
    <s v="1"/>
    <s v="OVERHEAD"/>
    <s v="OVERHEAD"/>
    <s v="0002544862"/>
    <s v="0"/>
  </r>
  <r>
    <x v="0"/>
    <n v="150"/>
    <n v="120"/>
    <n v="120"/>
    <n v="0"/>
    <n v="0"/>
    <x v="1"/>
    <n v="1149.73"/>
    <n v="9.5810833333333303"/>
    <n v="108"/>
    <n v="0.1"/>
    <n v="104"/>
    <n v="0"/>
    <n v="1270.8800000000001"/>
    <s v="104329887"/>
    <s v="1602E084 15826 WILDAIRE DR SE #  YELM"/>
    <s v="CEN1"/>
    <s v="OSO"/>
    <n v="44334"/>
    <n v="44412"/>
    <n v="44504"/>
    <s v="WA03400990"/>
    <s v="OH Perm Svc only  (no Tsfrmr)"/>
    <s v="16305"/>
    <s v="E OH UG Residential Services"/>
    <n v="890"/>
    <n v="-890"/>
    <n v="0"/>
    <n v="95.25"/>
    <n v="526.11"/>
    <n v="0"/>
    <s v="QSTHLE"/>
    <s v="QUANTA - OLYMPIA - ELECTRIC"/>
    <s v="510026551"/>
    <n v="1"/>
    <n v="0"/>
    <n v="0"/>
    <s v="SINGLE FAMILY"/>
    <s v="1"/>
    <s v="OVERHEAD"/>
    <s v="OVERHEAD"/>
    <s v="0002544627"/>
    <s v="0"/>
  </r>
  <r>
    <x v="0"/>
    <n v="50"/>
    <n v="50"/>
    <n v="50"/>
    <n v="0"/>
    <n v="0"/>
    <x v="0"/>
    <n v="867.37"/>
    <n v="17.3474"/>
    <n v="50"/>
    <n v="0"/>
    <n v="45"/>
    <n v="0"/>
    <n v="986.07"/>
    <s v="104329905"/>
    <s v="2005E084 5625 195TH AVE E #  SHOP BONNEY"/>
    <s v="CEN1"/>
    <s v="OSO"/>
    <n v="44158"/>
    <n v="44229"/>
    <n v="44320"/>
    <s v="WA12700010"/>
    <s v="OH Perm Svc only  (no Tsfrmr)"/>
    <s v="16305"/>
    <s v="E OH UG Residential Services"/>
    <n v="939"/>
    <n v="-939"/>
    <n v="0"/>
    <n v="40.9"/>
    <n v="515.44000000000005"/>
    <n v="0"/>
    <s v="QSWPRE"/>
    <s v="QUANTA - PUYALLUP - ELECTRIC"/>
    <s v="510006417"/>
    <n v="1"/>
    <n v="0"/>
    <n v="0"/>
    <s v="GARAGE/SHOP"/>
    <s v="1"/>
    <s v="OVERHEAD"/>
    <s v="OVERHEAD"/>
    <s v="0002544776"/>
    <s v="0"/>
  </r>
  <r>
    <x v="0"/>
    <n v="150"/>
    <n v="135"/>
    <n v="135"/>
    <n v="0"/>
    <n v="0"/>
    <x v="0"/>
    <n v="676.51"/>
    <n v="5.0111851851851803"/>
    <n v="134"/>
    <n v="7.4074074074074103E-3"/>
    <n v="121"/>
    <n v="0"/>
    <n v="795.1"/>
    <s v="104329932"/>
    <s v="1802W045 2248 FRIENDLY GROVE RD NE # GAR"/>
    <s v="CEN1"/>
    <s v="OSO"/>
    <n v="44132"/>
    <n v="44201"/>
    <n v="44288"/>
    <s v="WA03400340"/>
    <s v="OH Perm Svc only  (no Tsfrmr)"/>
    <s v="16305"/>
    <s v="E OH UG Residential Services"/>
    <n v="939"/>
    <n v="-939"/>
    <n v="0"/>
    <n v="110.33"/>
    <n v="514.97"/>
    <n v="0"/>
    <s v="QSTHLE"/>
    <s v="QUANTA - OLYMPIA - ELECTRIC"/>
    <s v="510007368"/>
    <n v="1"/>
    <n v="0"/>
    <n v="0"/>
    <s v="SINGLE FAMILY"/>
    <s v="1"/>
    <s v="OVERHEAD"/>
    <s v="OVERHEAD"/>
    <s v="0002544764"/>
    <s v="0"/>
  </r>
  <r>
    <x v="0"/>
    <n v="100"/>
    <n v="60"/>
    <n v="60"/>
    <n v="0"/>
    <n v="0"/>
    <x v="0"/>
    <n v="602.35"/>
    <n v="10.0391666666667"/>
    <n v="59"/>
    <n v="1.6666666666666701E-2"/>
    <n v="53"/>
    <n v="0"/>
    <n v="720.18"/>
    <s v="104329940"/>
    <s v="3803E104 2105 DELLESTA DR #  BELLINGHAM"/>
    <s v="CEN1"/>
    <s v="OSO"/>
    <n v="44131"/>
    <n v="44201"/>
    <n v="44288"/>
    <s v="WA03700370"/>
    <s v="OH Perm Svc only  (no Tsfrmr)"/>
    <s v="16305"/>
    <s v="E OH UG Residential Services"/>
    <n v="939"/>
    <n v="-939"/>
    <n v="0"/>
    <n v="48.32"/>
    <n v="511.66"/>
    <n v="0"/>
    <s v="QNWHME"/>
    <s v="QUANTA - BELLINGHAM - ELECTRIC"/>
    <s v="510182598"/>
    <n v="1"/>
    <n v="0"/>
    <n v="0"/>
    <s v="SINGLE FAMILY"/>
    <s v="1"/>
    <s v="OVERHEAD"/>
    <s v="OVERHEAD"/>
    <s v="0002544845"/>
    <s v="0"/>
  </r>
  <r>
    <x v="0"/>
    <n v="50"/>
    <n v="25"/>
    <n v="25"/>
    <n v="0"/>
    <n v="0"/>
    <x v="1"/>
    <n v="865.72"/>
    <n v="34.628799999999998"/>
    <n v="23"/>
    <n v="0.08"/>
    <n v="35"/>
    <n v="0"/>
    <n v="865.72"/>
    <s v="104329956"/>
    <s v="1719E104  3741 CLEMAN RD #PUMP ELLENSBUR"/>
    <s v="CEN1"/>
    <s v="OSO"/>
    <n v="44362"/>
    <m/>
    <m/>
    <s v="WA01900990"/>
    <s v="OH Perm Svc only  (no Tsfrmr)"/>
    <s v="16302"/>
    <s v="E OH UG Commercial Services"/>
    <n v="939"/>
    <n v="-939"/>
    <n v="0"/>
    <n v="32.32"/>
    <n v="663.68"/>
    <n v="0"/>
    <s v="QCKTTE"/>
    <s v="QUANTA - KITTITAS - ELECTRIC"/>
    <s v="510185639"/>
    <n v="1"/>
    <n v="0"/>
    <n v="0"/>
    <s v="PUMPS"/>
    <s v="3"/>
    <s v="OVERHEAD"/>
    <s v="OVERHEAD"/>
    <s v="0002554449"/>
    <s v="0"/>
  </r>
  <r>
    <x v="0"/>
    <n v="150"/>
    <n v="120"/>
    <n v="120"/>
    <n v="0"/>
    <n v="0"/>
    <x v="0"/>
    <n v="1933.75"/>
    <n v="16.1145833333333"/>
    <n v="118"/>
    <n v="1.6666666666666701E-2"/>
    <n v="68"/>
    <n v="0"/>
    <n v="2051.58"/>
    <s v="104329985"/>
    <s v="4003W040 648 CALHOUN DR #  POINT ROBERTS"/>
    <s v="CEN1"/>
    <s v="OSO"/>
    <n v="44131"/>
    <n v="44201"/>
    <n v="44288"/>
    <s v="WA03700370"/>
    <s v="OH Perm Svc only  (no Tsfrmr)"/>
    <s v="16305"/>
    <s v="E OH UG Residential Services"/>
    <n v="939"/>
    <n v="-939"/>
    <n v="0"/>
    <n v="114.14"/>
    <n v="1299.33"/>
    <n v="0"/>
    <s v="QNWHME"/>
    <s v="QUANTA - BELLINGHAM - ELECTRIC"/>
    <s v="510020014"/>
    <n v="1"/>
    <n v="0"/>
    <n v="0"/>
    <s v="SINGLE FAMILY"/>
    <s v="1"/>
    <s v="OVERHEAD"/>
    <s v="OVERHEAD"/>
    <s v="0002545148"/>
    <s v="0"/>
  </r>
  <r>
    <x v="0"/>
    <n v="100"/>
    <n v="75"/>
    <n v="75"/>
    <n v="0"/>
    <n v="0"/>
    <x v="1"/>
    <n v="639.29999999999995"/>
    <n v="8.5239999999999991"/>
    <n v="74"/>
    <n v="1.3333333333333299E-2"/>
    <n v="68"/>
    <n v="0"/>
    <n v="761.01"/>
    <s v="104330069"/>
    <s v="3803E091 1718 ACADEMY RD #  BELLINGHAM"/>
    <s v="CEN1"/>
    <s v="OSO"/>
    <n v="44208"/>
    <n v="44288"/>
    <n v="44379"/>
    <s v="WA03700370"/>
    <s v="OH Perm Svc only  (no Tsfrmr)"/>
    <s v="16305"/>
    <s v="E OH UG Residential Services"/>
    <n v="939"/>
    <n v="-939"/>
    <n v="0"/>
    <n v="61.99"/>
    <n v="528.54999999999995"/>
    <n v="0"/>
    <s v="QNWHME"/>
    <s v="QUANTA - BELLINGHAM - ELECTRIC"/>
    <s v="510219929"/>
    <n v="1"/>
    <n v="0"/>
    <n v="0"/>
    <s v="SINGLE FAMILY"/>
    <s v="1"/>
    <s v="OVERHEAD"/>
    <s v="OVERHEAD"/>
    <s v="0002545544"/>
    <s v="0"/>
  </r>
  <r>
    <x v="0"/>
    <n v="100"/>
    <n v="85"/>
    <n v="85"/>
    <n v="0"/>
    <n v="0"/>
    <x v="0"/>
    <n v="845.66"/>
    <n v="9.9489411764705906"/>
    <n v="85"/>
    <n v="0"/>
    <n v="76"/>
    <n v="0"/>
    <n v="964.04"/>
    <s v="104330081"/>
    <s v="2402E024  4150 TRENTON AVE NE # GARAGE"/>
    <s v="CEN1"/>
    <s v="OSO"/>
    <n v="44134"/>
    <n v="44201"/>
    <n v="44288"/>
    <s v="WA01800990"/>
    <s v="OH Perm Svc only  (no Tsfrmr)"/>
    <s v="16305"/>
    <s v="E OH UG Residential Services"/>
    <n v="939"/>
    <n v="-939"/>
    <n v="0"/>
    <n v="69.61"/>
    <n v="514.02"/>
    <n v="0"/>
    <s v="QSSPE"/>
    <s v="QUANTA - KITSAP - ELECTRIC"/>
    <s v="509621193"/>
    <n v="1"/>
    <n v="0"/>
    <n v="0"/>
    <s v="GARAGE/SHOP"/>
    <s v="1"/>
    <s v="OVERHEAD"/>
    <s v="OVERHEAD"/>
    <s v="0002545194"/>
    <s v="0"/>
  </r>
  <r>
    <x v="0"/>
    <n v="50"/>
    <n v="30"/>
    <n v="30"/>
    <n v="0"/>
    <n v="0"/>
    <x v="0"/>
    <n v="812.33"/>
    <n v="27.077666666666701"/>
    <n v="30"/>
    <n v="0"/>
    <n v="17"/>
    <n v="0"/>
    <n v="930.71"/>
    <s v="104330082"/>
    <s v="2201E032 3681 SW FIRDRONA LN S # PUMP"/>
    <s v="CEN1"/>
    <s v="OSO"/>
    <n v="44131"/>
    <n v="44201"/>
    <n v="44288"/>
    <s v="WA01800990"/>
    <s v="OH Perm Svc only  (no Tsfrmr)"/>
    <s v="16302"/>
    <s v="E OH UG Commercial Services"/>
    <n v="939"/>
    <n v="-939"/>
    <n v="0"/>
    <n v="15.67"/>
    <n v="702.2"/>
    <n v="0"/>
    <s v="QSSPE"/>
    <s v="QUANTA - KITSAP - ELECTRIC"/>
    <s v="505721440"/>
    <n v="1"/>
    <n v="0"/>
    <n v="0"/>
    <s v="PUMPS"/>
    <s v="1"/>
    <s v="OVERHEAD"/>
    <s v="OVERHEAD"/>
    <s v="0002545198"/>
    <s v="0"/>
  </r>
  <r>
    <x v="0"/>
    <n v="100"/>
    <n v="70"/>
    <n v="70"/>
    <n v="0"/>
    <n v="0"/>
    <x v="0"/>
    <n v="612.28"/>
    <n v="8.7468571428571398"/>
    <n v="69"/>
    <n v="1.4285714285714299E-2"/>
    <n v="62"/>
    <n v="0"/>
    <n v="730.11"/>
    <s v="104330135"/>
    <s v="3801E016 4570 DECATUR DR #  FERNDALE"/>
    <s v="CEN1"/>
    <s v="OSO"/>
    <n v="44140"/>
    <n v="44229"/>
    <n v="44320"/>
    <s v="WA03700970"/>
    <s v="OH Perm Svc only  (no Tsfrmr)"/>
    <s v="16305"/>
    <s v="E OH UG Residential Services"/>
    <n v="939"/>
    <n v="-939"/>
    <n v="0"/>
    <n v="57.02"/>
    <n v="511.66"/>
    <n v="0"/>
    <s v="QNWHME"/>
    <s v="QUANTA - BELLINGHAM - ELECTRIC"/>
    <s v="510010351"/>
    <n v="1"/>
    <n v="0"/>
    <n v="0"/>
    <s v="SINGLE FAMILY"/>
    <s v="1"/>
    <s v="OVERHEAD"/>
    <s v="OVERHEAD"/>
    <s v="0002545312"/>
    <s v="0"/>
  </r>
  <r>
    <x v="0"/>
    <n v="150"/>
    <n v="115"/>
    <n v="115"/>
    <n v="0"/>
    <n v="0"/>
    <x v="1"/>
    <n v="941.58"/>
    <n v="8.1876521739130403"/>
    <n v="124"/>
    <n v="-7.8260869565217397E-2"/>
    <n v="116"/>
    <n v="0"/>
    <n v="1062.6199999999999"/>
    <s v="104330139"/>
    <s v="1905E144 39727 24TH AVE CT S #  ROY"/>
    <s v="CEN1"/>
    <s v="OSO"/>
    <n v="44292"/>
    <n v="44379"/>
    <n v="44475"/>
    <s v="WA04100990"/>
    <s v="OH Perm Svc only  (no Tsfrmr)"/>
    <s v="16305"/>
    <s v="E OH UG Residential Services"/>
    <n v="939"/>
    <n v="-939"/>
    <n v="0"/>
    <n v="115.23"/>
    <n v="525.62"/>
    <n v="0"/>
    <s v="QSTHLE"/>
    <s v="QUANTA - OLYMPIA - ELECTRIC"/>
    <s v="510117105"/>
    <n v="1"/>
    <n v="0"/>
    <n v="0"/>
    <s v="SINGLE FAMILY"/>
    <s v="1"/>
    <s v="OVERHEAD"/>
    <s v="OVERHEAD"/>
    <s v="0002545553"/>
    <s v="0"/>
  </r>
  <r>
    <x v="0"/>
    <n v="100"/>
    <n v="70"/>
    <n v="70"/>
    <n v="0"/>
    <n v="0"/>
    <x v="0"/>
    <n v="616.29"/>
    <n v="8.8041428571428604"/>
    <n v="69"/>
    <n v="1.4285714285714299E-2"/>
    <n v="62"/>
    <n v="0"/>
    <n v="734.99"/>
    <s v="104330158"/>
    <s v="2005E087 4901 N ISLAND DR E BONNEY LAKE"/>
    <s v="CEN1"/>
    <s v="OSO"/>
    <n v="44134"/>
    <n v="44201"/>
    <n v="44288"/>
    <s v="WA12700010"/>
    <s v="OH Perm Svc only  (no Tsfrmr)"/>
    <s v="16305"/>
    <s v="E OH UG Residential Services"/>
    <n v="939"/>
    <n v="-939"/>
    <n v="0"/>
    <n v="57.02"/>
    <n v="515.44000000000005"/>
    <n v="0"/>
    <s v="QSWPRE"/>
    <s v="QUANTA - PUYALLUP - ELECTRIC"/>
    <s v="510114932"/>
    <n v="1"/>
    <n v="0"/>
    <n v="0"/>
    <s v="SINGLE FAMILY"/>
    <s v="1"/>
    <s v="OVERHEAD"/>
    <s v="OVERHEAD"/>
    <s v="0002545687"/>
    <s v="0"/>
  </r>
  <r>
    <x v="0"/>
    <n v="100"/>
    <n v="90"/>
    <n v="90"/>
    <n v="0"/>
    <n v="0"/>
    <x v="1"/>
    <n v="654.19000000000005"/>
    <n v="7.26877777777778"/>
    <n v="89"/>
    <n v="1.1111111111111099E-2"/>
    <n v="82"/>
    <n v="0"/>
    <n v="775.9"/>
    <s v="104330230"/>
    <s v="4005E086 8446 GOLDEN VALLEY DR #  MAPLE"/>
    <s v="CEN1"/>
    <s v="OSO"/>
    <n v="44280"/>
    <n v="44349"/>
    <n v="44475"/>
    <s v="WA03700370"/>
    <s v="OH Perm Svc only  (no Tsfrmr)"/>
    <s v="16305"/>
    <s v="E OH UG Residential Services"/>
    <n v="939"/>
    <n v="-939"/>
    <n v="0"/>
    <n v="75.3"/>
    <n v="528.54999999999995"/>
    <n v="0"/>
    <s v="QNWHME"/>
    <s v="QUANTA - BELLINGHAM - ELECTRIC"/>
    <s v="510224657"/>
    <n v="1"/>
    <n v="0"/>
    <n v="0"/>
    <s v="SINGLE FAMILY"/>
    <s v="1"/>
    <s v="OVERHEAD"/>
    <s v="OVERHEAD"/>
    <s v="0002545601"/>
    <s v="0"/>
  </r>
  <r>
    <x v="0"/>
    <n v="50"/>
    <n v="40"/>
    <n v="40"/>
    <n v="0"/>
    <n v="0"/>
    <x v="0"/>
    <n v="692.7"/>
    <n v="17.317499999999999"/>
    <n v="40"/>
    <n v="0"/>
    <n v="36"/>
    <n v="0"/>
    <n v="810.53"/>
    <s v="104330231"/>
    <s v="3703E108 730 SAMISH HEIGHTS LN # PUMP HO"/>
    <s v="CEN1"/>
    <s v="OSO"/>
    <n v="44145"/>
    <n v="44229"/>
    <n v="44320"/>
    <s v="WA03700370"/>
    <s v="OH Perm Svc only  (no Tsfrmr)"/>
    <s v="16302"/>
    <s v="E OH UG Commercial Services"/>
    <n v="939"/>
    <n v="-939"/>
    <n v="0"/>
    <n v="32.58"/>
    <n v="511.66"/>
    <n v="0"/>
    <s v="QNWHME"/>
    <s v="QUANTA - BELLINGHAM - ELECTRIC"/>
    <s v="509962840"/>
    <n v="1"/>
    <n v="0"/>
    <n v="0"/>
    <s v="PUMPS"/>
    <s v="1"/>
    <s v="OVERHEAD"/>
    <s v="OVERHEAD"/>
    <s v="0002545607"/>
    <s v="0"/>
  </r>
  <r>
    <x v="0"/>
    <n v="50"/>
    <n v="50"/>
    <n v="50"/>
    <n v="0"/>
    <n v="0"/>
    <x v="0"/>
    <n v="1173.79"/>
    <n v="23.4758"/>
    <n v="45"/>
    <n v="0.1"/>
    <n v="41"/>
    <n v="0"/>
    <n v="1291.08"/>
    <s v="104330253"/>
    <s v="1817E044 10831 N THORP HWY # BARN THORP"/>
    <s v="CEN1"/>
    <s v="OSO"/>
    <n v="44144"/>
    <n v="44229"/>
    <n v="44320"/>
    <s v="WA01900990"/>
    <s v="OH Perm Svc only  (no Tsfrmr)"/>
    <s v="16302"/>
    <s v="E OH UG Commercial Services"/>
    <n v="939"/>
    <n v="-939"/>
    <n v="0"/>
    <n v="37.18"/>
    <n v="961.04"/>
    <n v="0"/>
    <s v="QCKTTE"/>
    <s v="QUANTA - KITTITAS - ELECTRIC"/>
    <s v="510110216"/>
    <n v="1"/>
    <n v="0"/>
    <n v="0"/>
    <s v="SCHOOL - ELEMENTARY"/>
    <s v="1"/>
    <s v="OVERHEAD"/>
    <s v="OVERHEAD"/>
    <s v="0002545858"/>
    <s v="0"/>
  </r>
  <r>
    <x v="0"/>
    <n v="150"/>
    <n v="112"/>
    <n v="112"/>
    <n v="0"/>
    <n v="0"/>
    <x v="1"/>
    <n v="895.93"/>
    <n v="7.9993749999999997"/>
    <n v="111"/>
    <n v="8.9285714285714298E-3"/>
    <n v="67"/>
    <n v="0"/>
    <n v="1017.64"/>
    <s v="104330281"/>
    <s v="4001E036 9202 STADSVOLD RD # B BLAINE"/>
    <s v="CEN1"/>
    <s v="OSO"/>
    <n v="44286"/>
    <n v="44379"/>
    <n v="44475"/>
    <s v="WA03700370"/>
    <s v="OH Perm Svc only  (no Tsfrmr)"/>
    <s v="16305"/>
    <s v="E OH UG Residential Services"/>
    <n v="939"/>
    <n v="-939"/>
    <n v="0"/>
    <n v="60.88"/>
    <n v="528.54999999999995"/>
    <n v="0"/>
    <s v="QNWHME"/>
    <s v="QUANTA - BELLINGHAM - ELECTRIC"/>
    <s v="508001586"/>
    <n v="1"/>
    <n v="0"/>
    <n v="0"/>
    <s v="GARAGE/SHOP"/>
    <s v="1"/>
    <s v="OVERHEAD"/>
    <s v="OVERHEAD"/>
    <s v="0002545998"/>
    <s v="0"/>
  </r>
  <r>
    <x v="0"/>
    <n v="0"/>
    <e v="#N/A"/>
    <n v="0"/>
    <n v="0"/>
    <n v="0"/>
    <x v="1"/>
    <n v="1002.2"/>
    <e v="#N/A"/>
    <n v="0"/>
    <e v="#N/A"/>
    <n v="0"/>
    <n v="0"/>
    <n v="1124.1400000000001"/>
    <s v="104330370"/>
    <s v="2902E032 5376 SKEWES LN ADU FREELAND"/>
    <s v="CEN1"/>
    <s v="OSO"/>
    <n v="44222"/>
    <n v="44320"/>
    <n v="44412"/>
    <s v="WA01500990"/>
    <s v="OH Perm Svc only  (no Tsfrmr)"/>
    <s v="16305"/>
    <s v="E OH UG Residential Services"/>
    <n v="552"/>
    <n v="-552"/>
    <n v="0"/>
    <n v="0"/>
    <n v="529.52"/>
    <n v="0"/>
    <s v="QNISLE"/>
    <s v="QUANTA - WHIDBEY - ELECTRIC"/>
    <s v="509401211"/>
    <n v="1"/>
    <n v="0"/>
    <n v="0"/>
    <s v="SINGLE FAMILY"/>
    <s v="1"/>
    <s v="OVERHEAD"/>
    <s v="OVERHEAD"/>
    <s v="0002546104"/>
    <s v="0"/>
  </r>
  <r>
    <x v="0"/>
    <n v="50"/>
    <n v="4"/>
    <n v="4"/>
    <n v="0"/>
    <n v="0"/>
    <x v="0"/>
    <n v="550.48"/>
    <n v="137.62"/>
    <n v="4"/>
    <n v="0"/>
    <n v="2"/>
    <n v="0"/>
    <n v="668.53"/>
    <s v="104330391"/>
    <s v="3803E121 1242 FRANKLIN ST #  BELLINGHAM"/>
    <s v="CEN1"/>
    <s v="OSO"/>
    <n v="44154"/>
    <n v="44229"/>
    <n v="44320"/>
    <s v="WA03700010"/>
    <s v="OH Perm Svc only  (no Tsfrmr)"/>
    <s v="16305"/>
    <s v="E OH UG Residential Services"/>
    <n v="939"/>
    <n v="-939"/>
    <n v="0"/>
    <n v="1.9"/>
    <n v="512.61"/>
    <n v="0"/>
    <s v="QNWHME"/>
    <s v="QUANTA - BELLINGHAM - ELECTRIC"/>
    <s v="510271270"/>
    <n v="1"/>
    <n v="0"/>
    <n v="0"/>
    <s v="SINGLE FAMILY"/>
    <s v="1"/>
    <s v="OVERHEAD"/>
    <s v="OVERHEAD"/>
    <s v="0002546145"/>
    <s v="0"/>
  </r>
  <r>
    <x v="0"/>
    <n v="0"/>
    <e v="#N/A"/>
    <n v="0"/>
    <n v="0"/>
    <n v="0"/>
    <x v="1"/>
    <n v="443.04"/>
    <e v="#N/A"/>
    <n v="0"/>
    <e v="#N/A"/>
    <n v="0"/>
    <n v="0"/>
    <n v="443.04"/>
    <s v="104330394"/>
    <s v="3904E128 3108 KELLY RD # SHOP BELLINGHAM"/>
    <s v="CEN1"/>
    <s v="OSO"/>
    <n v="44267"/>
    <n v="44349"/>
    <n v="44475"/>
    <s v="WA03700370"/>
    <s v="OH Perm Svc only  (no Tsfrmr)"/>
    <s v="16302"/>
    <s v="E OH UG Commercial Services"/>
    <n v="0"/>
    <n v="0"/>
    <n v="0"/>
    <n v="0"/>
    <n v="339.49"/>
    <n v="0"/>
    <s v="QNWHME"/>
    <s v="QUANTA - BELLINGHAM - ELECTRIC"/>
    <s v="510275182"/>
    <n v="1"/>
    <n v="0"/>
    <n v="0"/>
    <s v="MANUFACTURING"/>
    <s v="1"/>
    <s v="OVERHEAD"/>
    <s v="OVERHEAD"/>
    <s v="0002546266"/>
    <s v="0"/>
  </r>
  <r>
    <x v="0"/>
    <n v="50"/>
    <n v="10"/>
    <n v="10"/>
    <n v="0"/>
    <n v="0"/>
    <x v="1"/>
    <n v="683.24"/>
    <n v="68.323999999999998"/>
    <n v="10"/>
    <n v="0"/>
    <n v="10"/>
    <n v="0"/>
    <n v="804.28"/>
    <s v="104330419"/>
    <s v="1704E005 28809 132ND AVE E # GARAGE GRAH"/>
    <s v="CEN1"/>
    <s v="OSO"/>
    <n v="44357"/>
    <n v="44475"/>
    <m/>
    <s v="WA04100990"/>
    <s v="OH Perm Svc only  (no Tsfrmr)"/>
    <s v="16305"/>
    <s v="E OH UG Residential Services"/>
    <n v="552"/>
    <n v="-552"/>
    <n v="0"/>
    <n v="8.73"/>
    <n v="526.11"/>
    <n v="0"/>
    <s v="QSWPRE"/>
    <s v="QUANTA - PUYALLUP - ELECTRIC"/>
    <s v="510270664"/>
    <n v="1"/>
    <n v="0"/>
    <n v="0"/>
    <s v="GARAGE/SHOP"/>
    <s v="1"/>
    <s v="OVERHEAD"/>
    <s v="OVERHEAD"/>
    <s v="0002546249"/>
    <s v="0"/>
  </r>
  <r>
    <x v="0"/>
    <n v="50"/>
    <n v="30"/>
    <n v="30"/>
    <n v="0"/>
    <n v="0"/>
    <x v="0"/>
    <n v="573.26"/>
    <n v="19.1086666666667"/>
    <n v="30"/>
    <n v="0"/>
    <n v="27"/>
    <n v="0"/>
    <n v="690.55"/>
    <s v="104330461"/>
    <s v="1601E016 701 TIPSOO LOOP S # A RAINIER"/>
    <s v="CEN1"/>
    <s v="OSO"/>
    <n v="44175"/>
    <n v="44257"/>
    <n v="44349"/>
    <s v="WA03400040"/>
    <s v="OH Perm Svc only  (no Tsfrmr)"/>
    <s v="16305"/>
    <s v="E OH UG Residential Services"/>
    <n v="939"/>
    <n v="-939"/>
    <n v="0"/>
    <n v="24.88"/>
    <n v="509.31"/>
    <n v="0"/>
    <s v="QSTHLE"/>
    <s v="QUANTA - OLYMPIA - ELECTRIC"/>
    <s v="510127775"/>
    <n v="1"/>
    <n v="0"/>
    <n v="0"/>
    <s v="SINGLE FAMILY"/>
    <s v="1"/>
    <s v="OVERHEAD"/>
    <s v="OVERHEAD"/>
    <s v="0002546470"/>
    <s v="0"/>
  </r>
  <r>
    <x v="0"/>
    <n v="50"/>
    <e v="#N/A"/>
    <n v="6"/>
    <n v="0"/>
    <n v="0"/>
    <x v="0"/>
    <n v="769.01"/>
    <e v="#N/A"/>
    <n v="6"/>
    <e v="#N/A"/>
    <n v="4"/>
    <n v="0"/>
    <n v="887.39"/>
    <s v="104330489"/>
    <s v="2201E048 15503 CEDAR PARK RD SE # 64-PUM"/>
    <s v="CEN1"/>
    <s v="OSO"/>
    <n v="44195"/>
    <n v="44288"/>
    <n v="44379"/>
    <s v="WA01800990"/>
    <s v="OH Perm Svc only  (no Tsfrmr)"/>
    <s v="16305"/>
    <s v="E OH UG Residential Services"/>
    <n v="939"/>
    <n v="-939"/>
    <n v="0"/>
    <n v="3.32"/>
    <n v="514.02"/>
    <n v="0"/>
    <s v="QSSPE"/>
    <s v="QUANTA - KITSAP - ELECTRIC"/>
    <s v="510219725"/>
    <n v="1"/>
    <n v="0"/>
    <n v="0"/>
    <s v="PUMPS"/>
    <s v="1"/>
    <s v="OVERHEAD"/>
    <s v="OVERHEAD"/>
    <s v="0002546741"/>
    <s v="0"/>
  </r>
  <r>
    <x v="0"/>
    <n v="100"/>
    <n v="85"/>
    <n v="85"/>
    <n v="0"/>
    <n v="0"/>
    <x v="0"/>
    <n v="1209.81"/>
    <n v="14.233058823529401"/>
    <n v="84"/>
    <n v="1.1764705882352899E-2"/>
    <n v="48"/>
    <n v="0"/>
    <n v="1327.86"/>
    <s v="104330490"/>
    <s v="4002E096 102 S DUFFNER DR #  LYNDEN"/>
    <s v="CEN1"/>
    <s v="OSO"/>
    <n v="44154"/>
    <n v="44229"/>
    <n v="44320"/>
    <s v="WA03700050"/>
    <s v="OH Perm Svc only  (no Tsfrmr)"/>
    <s v="16302"/>
    <s v="E OH UG Commercial Services"/>
    <n v="939"/>
    <n v="-939"/>
    <n v="0"/>
    <n v="61.69"/>
    <n v="885.35"/>
    <n v="0"/>
    <s v="QNWHME"/>
    <s v="QUANTA - BELLINGHAM - ELECTRIC"/>
    <s v="510106125"/>
    <n v="1"/>
    <n v="0"/>
    <n v="0"/>
    <s v="OTHER"/>
    <s v="1"/>
    <s v="OVERHEAD"/>
    <s v="OVERHEAD"/>
    <s v="0002546422"/>
    <s v="0"/>
  </r>
  <r>
    <x v="0"/>
    <n v="150"/>
    <n v="140"/>
    <n v="140"/>
    <n v="0"/>
    <n v="0"/>
    <x v="1"/>
    <n v="834.69"/>
    <n v="5.9620714285714298"/>
    <n v="139"/>
    <n v="7.14285714285714E-3"/>
    <n v="134"/>
    <n v="0"/>
    <n v="955.73"/>
    <s v="104330523"/>
    <s v="1804E132 27902 MERIDIAN AVE E # BARN"/>
    <s v="CEN1"/>
    <s v="OSO"/>
    <n v="44371"/>
    <n v="44475"/>
    <m/>
    <s v="WA04100990"/>
    <s v="OH Perm Svc only  (no Tsfrmr)"/>
    <s v="16305"/>
    <s v="E OH UG Residential Services"/>
    <n v="890"/>
    <n v="-890"/>
    <n v="0"/>
    <n v="121.97"/>
    <n v="526.11"/>
    <n v="0"/>
    <s v="QSWPRE"/>
    <s v="QUANTA - PUYALLUP - ELECTRIC"/>
    <s v="510271316"/>
    <n v="1"/>
    <n v="0"/>
    <n v="0"/>
    <s v="GARAGE/SHOP"/>
    <s v="1"/>
    <s v="OVERHEAD"/>
    <s v="OVERHEAD"/>
    <s v="0002566344"/>
    <s v="0"/>
  </r>
  <r>
    <x v="0"/>
    <n v="50"/>
    <e v="#N/A"/>
    <n v="20"/>
    <n v="0"/>
    <n v="0"/>
    <x v="0"/>
    <n v="1126.78"/>
    <e v="#N/A"/>
    <n v="20"/>
    <e v="#N/A"/>
    <n v="11"/>
    <n v="0"/>
    <n v="1244.6099999999999"/>
    <s v="104330574"/>
    <s v="4001E104  7801 ZELL RD #  CUSTER"/>
    <s v="CEN1"/>
    <s v="OSO"/>
    <n v="44173"/>
    <n v="44257"/>
    <n v="44349"/>
    <s v="WA03700370"/>
    <s v="OH Perm Svc only  (no Tsfrmr)"/>
    <s v="16305"/>
    <s v="E OH UG Residential Services"/>
    <n v="939"/>
    <n v="-939"/>
    <n v="0"/>
    <n v="10.45"/>
    <n v="511.66"/>
    <n v="270"/>
    <s v="QNWHME"/>
    <s v="QUANTA - BELLINGHAM - ELECTRIC"/>
    <s v="509982241"/>
    <n v="1"/>
    <n v="0"/>
    <n v="0"/>
    <s v="STORAGE"/>
    <s v="1"/>
    <s v="OVERHEAD"/>
    <s v="OVERHEAD"/>
    <s v="0002546831"/>
    <s v="0"/>
  </r>
  <r>
    <x v="0"/>
    <n v="100"/>
    <e v="#N/A"/>
    <n v="63"/>
    <n v="0"/>
    <n v="0"/>
    <x v="1"/>
    <n v="790.93"/>
    <e v="#N/A"/>
    <n v="63"/>
    <e v="#N/A"/>
    <n v="164"/>
    <n v="0"/>
    <n v="912.08"/>
    <s v="104330579"/>
    <s v="1718E038 2981 BRONDT RD # IRR ELLENSBURG"/>
    <s v="CEN1"/>
    <s v="OSO"/>
    <n v="44293"/>
    <n v="44379"/>
    <n v="44475"/>
    <s v="WA01900990"/>
    <s v="OH Perm Svc only  (no Tsfrmr)"/>
    <s v="16302"/>
    <s v="E OH UG Commercial Services"/>
    <n v="939"/>
    <n v="-939"/>
    <n v="0"/>
    <n v="150.04"/>
    <n v="526.11"/>
    <n v="0"/>
    <s v="QCKTTE"/>
    <s v="QUANTA - KITTITAS - ELECTRIC"/>
    <s v="510307072"/>
    <n v="1"/>
    <n v="0"/>
    <n v="0"/>
    <s v="PUMPS"/>
    <s v="3"/>
    <s v="OVERHEAD"/>
    <s v="OVERHEAD"/>
    <s v="0002546930"/>
    <s v="0"/>
  </r>
  <r>
    <x v="0"/>
    <n v="100"/>
    <n v="80"/>
    <n v="80"/>
    <n v="0"/>
    <n v="0"/>
    <x v="0"/>
    <n v="1058.58"/>
    <n v="13.232250000000001"/>
    <n v="79"/>
    <n v="1.2500000000000001E-2"/>
    <n v="72"/>
    <n v="0"/>
    <n v="1177.93"/>
    <s v="104330586"/>
    <s v="1905E028 15608 116TH ST E #  RV PUYALLUP"/>
    <s v="CEN1"/>
    <s v="OSO"/>
    <n v="44154"/>
    <n v="44229"/>
    <n v="44320"/>
    <s v="WA12700270"/>
    <s v="OH Perm Svc only  (no Tsfrmr)"/>
    <s v="16302"/>
    <s v="E OH UG Commercial Services"/>
    <n v="939"/>
    <n v="-939"/>
    <n v="0"/>
    <n v="65.44"/>
    <n v="518.25"/>
    <n v="0"/>
    <s v="QSWPRE"/>
    <s v="QUANTA - PUYALLUP - ELECTRIC"/>
    <s v="509986466"/>
    <n v="1"/>
    <n v="0"/>
    <n v="0"/>
    <s v="RV SITE"/>
    <s v="1"/>
    <s v="OVERHEAD"/>
    <s v="OVERHEAD"/>
    <s v="0002547055"/>
    <s v="0"/>
  </r>
  <r>
    <x v="0"/>
    <n v="100"/>
    <n v="54"/>
    <n v="54"/>
    <n v="0"/>
    <n v="0"/>
    <x v="1"/>
    <n v="2529.7399999999998"/>
    <n v="46.847037037036998"/>
    <n v="53"/>
    <n v="1.85185185185185E-2"/>
    <n v="51"/>
    <n v="0"/>
    <n v="2650.89"/>
    <s v="104330673"/>
    <s v="2002W132 9904 WHITECAP DR NW #  OLYMPIA"/>
    <s v="CEN1"/>
    <s v="OSO"/>
    <n v="44301"/>
    <n v="44379"/>
    <n v="44475"/>
    <s v="WA03400990"/>
    <s v="OH Perm Svc only  (no Tsfrmr)"/>
    <s v="16305"/>
    <s v="E OH UG Residential Services"/>
    <n v="939"/>
    <n v="-939"/>
    <n v="0"/>
    <n v="46.47"/>
    <n v="896.45"/>
    <n v="0"/>
    <s v="QSTHLE"/>
    <s v="QUANTA - OLYMPIA - ELECTRIC"/>
    <s v="505821366"/>
    <n v="1"/>
    <n v="0"/>
    <n v="0"/>
    <s v="SINGLE FAMILY"/>
    <s v="1"/>
    <s v="OVERHEAD"/>
    <s v="OVERHEAD"/>
    <s v="0002547075"/>
    <s v="0"/>
  </r>
  <r>
    <x v="0"/>
    <n v="50"/>
    <n v="15"/>
    <n v="15"/>
    <n v="0"/>
    <n v="0"/>
    <x v="0"/>
    <n v="1276.98"/>
    <n v="85.132000000000005"/>
    <n v="14"/>
    <n v="6.6666666666666693E-2"/>
    <n v="12"/>
    <n v="0"/>
    <n v="1396.44"/>
    <s v="104330759"/>
    <s v="2405E134 8430 138TH AVE SE # RV NEWCASTL"/>
    <s v="CEN1"/>
    <s v="OSO"/>
    <n v="44169"/>
    <n v="44257"/>
    <n v="44349"/>
    <s v="WA11700360"/>
    <s v="OH Perm Svc only  (no Tsfrmr)"/>
    <s v="16305"/>
    <s v="E OH UG Residential Services"/>
    <n v="939"/>
    <n v="-939"/>
    <n v="0"/>
    <n v="11.08"/>
    <n v="705.45"/>
    <n v="0"/>
    <s v="QCNOKE"/>
    <s v="QUANTA - REDMOND - ELECTRIC"/>
    <s v="509975808"/>
    <n v="1"/>
    <n v="0"/>
    <n v="0"/>
    <s v="SINGLE FAMILY"/>
    <s v="1"/>
    <s v="OVERHEAD"/>
    <s v="OVERHEAD"/>
    <s v="0002547338"/>
    <s v="0"/>
  </r>
  <r>
    <x v="0"/>
    <n v="50"/>
    <n v="50"/>
    <n v="50"/>
    <n v="0"/>
    <n v="0"/>
    <x v="0"/>
    <n v="595.75"/>
    <n v="11.914999999999999"/>
    <n v="50"/>
    <n v="0"/>
    <n v="45"/>
    <n v="0"/>
    <n v="714.13"/>
    <s v="104330760"/>
    <s v="2401E068 490 KITSAP LAKE RD NW # GARAGE"/>
    <s v="CEN1"/>
    <s v="OSO"/>
    <n v="44160"/>
    <n v="44257"/>
    <n v="44349"/>
    <s v="WA01800990"/>
    <s v="OH Perm Svc only  (no Tsfrmr)"/>
    <s v="16305"/>
    <s v="E OH UG Residential Services"/>
    <n v="939"/>
    <n v="-939"/>
    <n v="0"/>
    <n v="40.9"/>
    <n v="514.02"/>
    <n v="0"/>
    <s v="QSSPE"/>
    <s v="QUANTA - KITSAP - ELECTRIC"/>
    <s v="510092765"/>
    <n v="1"/>
    <n v="0"/>
    <n v="0"/>
    <s v="GARAGE/SHOP"/>
    <s v="1"/>
    <s v="OVERHEAD"/>
    <s v="OVERHEAD"/>
    <s v="0002547321"/>
    <s v="0"/>
  </r>
  <r>
    <x v="0"/>
    <n v="100"/>
    <n v="60"/>
    <n v="60"/>
    <n v="0"/>
    <n v="0"/>
    <x v="0"/>
    <n v="603.42999999999995"/>
    <n v="10.057166666666699"/>
    <n v="59"/>
    <n v="1.6666666666666701E-2"/>
    <n v="54"/>
    <n v="0"/>
    <n v="721.48"/>
    <s v="104330797"/>
    <s v="3803E075 1304 KEARNEY ST #  BELLINGHAM"/>
    <s v="CEN1"/>
    <s v="OSO"/>
    <n v="44166"/>
    <n v="44257"/>
    <n v="44349"/>
    <s v="WA03700010"/>
    <s v="OH Perm Svc only  (no Tsfrmr)"/>
    <s v="16305"/>
    <s v="E OH UG Residential Services"/>
    <n v="939"/>
    <n v="-939"/>
    <n v="0"/>
    <n v="49.08"/>
    <n v="512.61"/>
    <n v="0"/>
    <s v="QNWHME"/>
    <s v="QUANTA - BELLINGHAM - ELECTRIC"/>
    <s v="510330747"/>
    <n v="1"/>
    <n v="0"/>
    <n v="0"/>
    <s v="SINGLE FAMILY"/>
    <s v="1"/>
    <s v="OVERHEAD"/>
    <s v="OVERHEAD"/>
    <s v="0002547429"/>
    <s v="0"/>
  </r>
  <r>
    <x v="0"/>
    <n v="150"/>
    <n v="130"/>
    <n v="130"/>
    <n v="0"/>
    <n v="0"/>
    <x v="1"/>
    <n v="1934.02"/>
    <n v="14.877076923076901"/>
    <n v="129"/>
    <n v="7.6923076923076901E-3"/>
    <n v="119"/>
    <n v="-232.46"/>
    <n v="1824.28"/>
    <s v="104330874"/>
    <s v="1802W055 701 FRANKLIN ST SE # TINYHM OLY"/>
    <s v="CEN1"/>
    <s v="OSO"/>
    <n v="44250"/>
    <n v="44320"/>
    <n v="44412"/>
    <s v="WA03400030"/>
    <s v="OH Perm Svc only  (no Tsfrmr)"/>
    <s v="16302"/>
    <s v="E OH UG Commercial Services"/>
    <n v="939"/>
    <n v="-939"/>
    <n v="0"/>
    <n v="108.76"/>
    <n v="532.92999999999995"/>
    <n v="0"/>
    <s v="QSTHLEH"/>
    <s v="QUANTA - OLYMPIA - HOLD"/>
    <s v="510213575"/>
    <n v="1"/>
    <n v="0"/>
    <n v="0"/>
    <s v="SOCIAL SERVICE"/>
    <s v="1"/>
    <s v="OVERHEAD"/>
    <s v="OVERHEAD"/>
    <s v="0002547460"/>
    <s v="0"/>
  </r>
  <r>
    <x v="0"/>
    <n v="150"/>
    <n v="150"/>
    <n v="150"/>
    <n v="0"/>
    <n v="0"/>
    <x v="1"/>
    <n v="728.71"/>
    <n v="4.8580666666666703"/>
    <n v="85"/>
    <n v="0.43333333333333302"/>
    <n v="146"/>
    <n v="0"/>
    <n v="851.99"/>
    <s v="104330883"/>
    <s v="2004E079 1306 26TH ST NW # SHOP PUYALLUP"/>
    <s v="CEN1"/>
    <s v="OSO"/>
    <n v="44217"/>
    <n v="44288"/>
    <n v="44379"/>
    <s v="WA12700110"/>
    <s v="OH Perm Svc only  (no Tsfrmr)"/>
    <s v="16305"/>
    <s v="E OH UG Residential Services"/>
    <n v="939"/>
    <n v="-939"/>
    <n v="0"/>
    <n v="133.41"/>
    <n v="535.36"/>
    <n v="0"/>
    <s v="QSWPRE"/>
    <s v="QUANTA - PUYALLUP - ELECTRIC"/>
    <s v="510337019"/>
    <n v="1"/>
    <n v="0"/>
    <n v="0"/>
    <s v="GARAGE/SHOP"/>
    <s v="1"/>
    <s v="OVERHEAD"/>
    <s v="OVERHEAD"/>
    <s v="0002547680"/>
    <s v="0"/>
  </r>
  <r>
    <x v="0"/>
    <n v="100"/>
    <e v="#N/A"/>
    <n v="99"/>
    <n v="0"/>
    <n v="0"/>
    <x v="1"/>
    <n v="1089.04"/>
    <e v="#N/A"/>
    <n v="99"/>
    <e v="#N/A"/>
    <n v="171"/>
    <n v="0"/>
    <n v="1211.31"/>
    <s v="104330888"/>
    <s v="2302E108 8922 SE WILLOCK RD # GARG OLALL"/>
    <s v="CEN1"/>
    <s v="OSO"/>
    <n v="44257"/>
    <n v="44349"/>
    <n v="44475"/>
    <s v="WA01800990"/>
    <s v="OH Perm Svc only  (no Tsfrmr)"/>
    <s v="16305"/>
    <s v="E OH UG Residential Services"/>
    <n v="939"/>
    <n v="-939"/>
    <n v="0"/>
    <n v="156.12"/>
    <n v="530.98"/>
    <n v="0"/>
    <s v="QSSPE"/>
    <s v="QUANTA - KITSAP - ELECTRIC"/>
    <s v="510337251"/>
    <n v="1"/>
    <n v="0"/>
    <n v="0"/>
    <s v="GARAGE/SHOP"/>
    <s v="1"/>
    <s v="OVERHEAD"/>
    <s v="OVERHEAD"/>
    <s v="0002547704"/>
    <s v="0"/>
  </r>
  <r>
    <x v="0"/>
    <n v="100"/>
    <n v="55"/>
    <n v="55"/>
    <n v="0"/>
    <n v="0"/>
    <x v="1"/>
    <n v="579.92999999999995"/>
    <n v="10.5441818181818"/>
    <n v="54"/>
    <n v="1.8181818181818198E-2"/>
    <n v="31"/>
    <n v="0"/>
    <n v="697.76"/>
    <s v="104330902"/>
    <s v="4005E086 8414 ASH LN #  MAPLE FALLS"/>
    <s v="CEN1"/>
    <s v="OSO"/>
    <n v="44200"/>
    <n v="44288"/>
    <n v="44379"/>
    <s v="WA03700370"/>
    <s v="OH Perm Svc only  (no Tsfrmr)"/>
    <s v="16305"/>
    <s v="E OH UG Residential Services"/>
    <n v="939"/>
    <n v="-939"/>
    <n v="0"/>
    <n v="28.49"/>
    <n v="511.67"/>
    <n v="0"/>
    <s v="QNWHME"/>
    <s v="QUANTA - BELLINGHAM - ELECTRIC"/>
    <s v="510337125"/>
    <n v="1"/>
    <n v="0"/>
    <n v="0"/>
    <s v="MOBILE HOME"/>
    <s v="1"/>
    <s v="OVERHEAD"/>
    <s v="OVERHEAD"/>
    <s v="0002547689"/>
    <s v="0"/>
  </r>
  <r>
    <x v="0"/>
    <n v="100"/>
    <n v="70"/>
    <n v="70"/>
    <n v="0"/>
    <n v="0"/>
    <x v="0"/>
    <n v="829.8"/>
    <n v="11.8542857142857"/>
    <n v="69"/>
    <n v="1.4285714285714299E-2"/>
    <n v="64"/>
    <n v="0"/>
    <n v="947.63"/>
    <s v="104330925"/>
    <s v="3801E016 4714 NEPTUNE CIR #  FERNDALE"/>
    <s v="CEN1"/>
    <s v="OSO"/>
    <n v="44180"/>
    <n v="44257"/>
    <n v="44349"/>
    <s v="WA03700970"/>
    <s v="OH Perm Svc only  (no Tsfrmr)"/>
    <s v="16305"/>
    <s v="E OH UG Residential Services"/>
    <n v="939"/>
    <n v="-939"/>
    <n v="0"/>
    <n v="58.06"/>
    <n v="511.66"/>
    <n v="0"/>
    <s v="QNWHME"/>
    <s v="QUANTA - BELLINGHAM - ELECTRIC"/>
    <s v="510342773"/>
    <n v="1"/>
    <n v="0"/>
    <n v="0"/>
    <s v="SINGLE FAMILY"/>
    <s v="1"/>
    <s v="OVERHEAD"/>
    <s v="OVERHEAD"/>
    <s v="0002547760"/>
    <s v="0"/>
  </r>
  <r>
    <x v="0"/>
    <n v="100"/>
    <n v="75"/>
    <n v="75"/>
    <n v="0"/>
    <n v="0"/>
    <x v="1"/>
    <n v="639.28"/>
    <n v="8.5237333333333307"/>
    <n v="74"/>
    <n v="1.3333333333333299E-2"/>
    <n v="68"/>
    <n v="0"/>
    <n v="760.99"/>
    <s v="104330927"/>
    <s v="3801E104 3005 CAGEY RD #  BELLINGHAM"/>
    <s v="CEN1"/>
    <s v="OSO"/>
    <n v="44215"/>
    <n v="44288"/>
    <n v="44379"/>
    <s v="WA03700970"/>
    <s v="OH Perm Svc only  (no Tsfrmr)"/>
    <s v="16305"/>
    <s v="E OH UG Residential Services"/>
    <n v="939"/>
    <n v="-939"/>
    <n v="0"/>
    <n v="61.99"/>
    <n v="528.54"/>
    <n v="0"/>
    <s v="QNWHME"/>
    <s v="QUANTA - BELLINGHAM - ELECTRIC"/>
    <s v="510343972"/>
    <n v="1"/>
    <n v="0"/>
    <n v="0"/>
    <s v="SINGLE FAMILY"/>
    <s v="1"/>
    <s v="OVERHEAD"/>
    <s v="OVERHEAD"/>
    <s v="0002547768"/>
    <s v="0"/>
  </r>
  <r>
    <x v="0"/>
    <n v="150"/>
    <n v="139"/>
    <n v="139"/>
    <n v="0"/>
    <n v="0"/>
    <x v="1"/>
    <n v="1190.45"/>
    <n v="8.5643884892086302"/>
    <n v="137"/>
    <n v="1.4388489208633099E-2"/>
    <n v="125"/>
    <n v="0"/>
    <n v="1308.28"/>
    <s v="104330933"/>
    <s v="4005E108 7920 APACHE DR #  MAPLE FALLS"/>
    <s v="CEN1"/>
    <s v="OSO"/>
    <n v="44200"/>
    <n v="44288"/>
    <n v="44379"/>
    <s v="WA03700370"/>
    <s v="OH Perm Svc only  (no Tsfrmr)"/>
    <s v="16305"/>
    <s v="E OH UG Residential Services"/>
    <n v="939"/>
    <n v="-939"/>
    <n v="0"/>
    <n v="114.61"/>
    <n v="905.5"/>
    <n v="0"/>
    <s v="QNWHME"/>
    <s v="QUANTA - BELLINGHAM - ELECTRIC"/>
    <s v="510337945"/>
    <n v="1"/>
    <n v="0"/>
    <n v="0"/>
    <s v="SINGLE FAMILY"/>
    <s v="1"/>
    <s v="OVERHEAD"/>
    <s v="OVERHEAD"/>
    <s v="0002547750"/>
    <s v="0"/>
  </r>
  <r>
    <x v="0"/>
    <n v="150"/>
    <n v="130"/>
    <n v="130"/>
    <n v="0"/>
    <n v="0"/>
    <x v="1"/>
    <n v="817.85"/>
    <n v="6.2911538461538496"/>
    <n v="129"/>
    <n v="7.6923076923076901E-3"/>
    <n v="118"/>
    <n v="0"/>
    <n v="936.23"/>
    <s v="104330986"/>
    <s v="2401E051 712 PARK AVE # SHOP BREMERTON"/>
    <s v="CEN1"/>
    <s v="OSO"/>
    <n v="44202"/>
    <n v="44288"/>
    <n v="44379"/>
    <s v="WA01800010"/>
    <s v="OH Perm Svc only  (no Tsfrmr)"/>
    <s v="16305"/>
    <s v="E OH UG Residential Services"/>
    <n v="939"/>
    <n v="-939"/>
    <n v="0"/>
    <n v="108.1"/>
    <n v="514.02"/>
    <n v="0"/>
    <s v="QSSPE"/>
    <s v="QUANTA - KITSAP - ELECTRIC"/>
    <s v="510402068"/>
    <n v="1"/>
    <n v="0"/>
    <n v="0"/>
    <s v="GARAGE/SHOP"/>
    <s v="1"/>
    <s v="OVERHEAD"/>
    <s v="OVERHEAD"/>
    <s v="0002548320"/>
    <s v="0"/>
  </r>
  <r>
    <x v="0"/>
    <n v="50"/>
    <n v="50"/>
    <n v="50"/>
    <n v="0"/>
    <n v="0"/>
    <x v="1"/>
    <n v="874.98"/>
    <n v="17.499600000000001"/>
    <n v="59"/>
    <n v="-0.18"/>
    <n v="57"/>
    <n v="0"/>
    <n v="996.69"/>
    <s v="104331017"/>
    <s v="3506E056 961 PETTIT ST #  HAMILTON"/>
    <s v="CEN1"/>
    <s v="OSO"/>
    <n v="44309"/>
    <n v="44379"/>
    <n v="44475"/>
    <s v="WA02900040"/>
    <s v="OH Perm Svc only  (no Tsfrmr)"/>
    <s v="16302"/>
    <s v="E OH UG Commercial Services"/>
    <n v="939"/>
    <n v="-939"/>
    <n v="0"/>
    <n v="51.98"/>
    <n v="461.22"/>
    <n v="0"/>
    <s v="QNSKGE"/>
    <s v="QUANTA - SKAGIT - ELECTRIC"/>
    <s v="510388035"/>
    <n v="1"/>
    <n v="0"/>
    <n v="0"/>
    <s v="PUMPS"/>
    <s v="1"/>
    <s v="OVERHEAD"/>
    <s v="OVERHEAD"/>
    <s v="0002547924"/>
    <s v="0"/>
  </r>
  <r>
    <x v="0"/>
    <n v="50"/>
    <n v="50"/>
    <n v="50"/>
    <n v="0"/>
    <n v="0"/>
    <x v="0"/>
    <n v="580.47"/>
    <n v="11.609400000000001"/>
    <n v="59"/>
    <n v="-0.18"/>
    <n v="34"/>
    <n v="0"/>
    <n v="697.87"/>
    <s v="104331023"/>
    <s v="3304E032 19996 E STACKPOLE RD # GARAGE M"/>
    <s v="CEN1"/>
    <s v="OSO"/>
    <n v="44165"/>
    <n v="44257"/>
    <n v="44349"/>
    <s v="WA02900990"/>
    <s v="OH Perm Svc only  (no Tsfrmr)"/>
    <s v="16305"/>
    <s v="E OH UG Residential Services"/>
    <n v="939"/>
    <n v="-939"/>
    <n v="0"/>
    <n v="31.34"/>
    <n v="509.78"/>
    <n v="0"/>
    <s v="QNSKGE"/>
    <s v="QUANTA - SKAGIT - ELECTRIC"/>
    <s v="510292828"/>
    <n v="1"/>
    <n v="0"/>
    <n v="0"/>
    <s v="GARAGE/SHOP"/>
    <s v="1"/>
    <s v="OVERHEAD"/>
    <s v="OVERHEAD"/>
    <s v="0002547986"/>
    <s v="0"/>
  </r>
  <r>
    <x v="0"/>
    <n v="100"/>
    <n v="60"/>
    <n v="60"/>
    <n v="0"/>
    <n v="0"/>
    <x v="1"/>
    <n v="841.6"/>
    <n v="14.026666666666699"/>
    <n v="59"/>
    <n v="1.6666666666666701E-2"/>
    <n v="55"/>
    <n v="0"/>
    <n v="962.64"/>
    <s v="104331086"/>
    <s v="1906E012 197 S ELSA ST #  BUCKLEY"/>
    <s v="CEN1"/>
    <s v="OSO"/>
    <n v="44277"/>
    <n v="44349"/>
    <n v="44475"/>
    <s v="WA02700020"/>
    <s v="OH Perm Svc only  (no Tsfrmr)"/>
    <s v="16305"/>
    <s v="E OH UG Residential Services"/>
    <n v="939"/>
    <n v="-939"/>
    <n v="0"/>
    <n v="50.19"/>
    <n v="525.62"/>
    <n v="0"/>
    <s v="QSWPRE"/>
    <s v="QUANTA - PUYALLUP - ELECTRIC"/>
    <s v="510405555"/>
    <n v="1"/>
    <n v="0"/>
    <n v="0"/>
    <s v="SINGLE FAMILY"/>
    <s v="1"/>
    <s v="OVERHEAD"/>
    <s v="OVERHEAD"/>
    <s v="0002548324"/>
    <s v="0"/>
  </r>
  <r>
    <x v="0"/>
    <n v="100"/>
    <n v="90"/>
    <n v="90"/>
    <n v="0"/>
    <n v="0"/>
    <x v="1"/>
    <n v="2013.12"/>
    <n v="22.367999999999999"/>
    <n v="89"/>
    <n v="1.1111111111111099E-2"/>
    <n v="85"/>
    <n v="0"/>
    <n v="2134.27"/>
    <s v="104331110"/>
    <s v="1703W001 6140 DELPHI RD SW # SHOP OLYMPI"/>
    <s v="CEN1"/>
    <s v="OSO"/>
    <n v="44314"/>
    <n v="44412"/>
    <n v="44504"/>
    <s v="WA03400990"/>
    <s v="OH Perm Svc only  (no Tsfrmr)"/>
    <s v="16305"/>
    <s v="E OH UG Residential Services"/>
    <n v="939"/>
    <n v="-939"/>
    <n v="0"/>
    <n v="77.97"/>
    <n v="1000.12"/>
    <n v="0"/>
    <s v="QSTHLE"/>
    <s v="QUANTA - OLYMPIA - ELECTRIC"/>
    <s v="510336682"/>
    <n v="1"/>
    <n v="0"/>
    <n v="0"/>
    <s v="GARAGE/SHOP"/>
    <s v="1"/>
    <s v="OVERHEAD"/>
    <s v="OVERHEAD"/>
    <s v="0002548344"/>
    <s v="0"/>
  </r>
  <r>
    <x v="0"/>
    <n v="100"/>
    <n v="60"/>
    <n v="60"/>
    <n v="0"/>
    <n v="0"/>
    <x v="0"/>
    <n v="1005.3"/>
    <n v="16.754999999999999"/>
    <n v="59"/>
    <n v="1.6666666666666701E-2"/>
    <n v="54"/>
    <n v="0"/>
    <n v="1122.48"/>
    <s v="104331122"/>
    <s v="1703E120 36206 ALLEN RD S # RVEH ROY"/>
    <s v="CEN1"/>
    <s v="OSO"/>
    <n v="44166"/>
    <n v="44257"/>
    <n v="44349"/>
    <s v="WA04100990"/>
    <s v="OH Perm Svc only  (no Tsfrmr)"/>
    <s v="16305"/>
    <s v="E OH UG Residential Services"/>
    <n v="939"/>
    <n v="-939"/>
    <n v="0"/>
    <n v="49.08"/>
    <n v="613.16999999999996"/>
    <n v="0"/>
    <s v="QSTHLE"/>
    <s v="QUANTA - OLYMPIA - ELECTRIC"/>
    <s v="510410487"/>
    <n v="1"/>
    <n v="0"/>
    <n v="0"/>
    <s v="RV SITE"/>
    <s v="1"/>
    <s v="OVERHEAD"/>
    <s v="OVERHEAD"/>
    <s v="0002548519"/>
    <s v="0"/>
  </r>
  <r>
    <x v="0"/>
    <n v="100"/>
    <n v="90"/>
    <n v="90"/>
    <n v="0"/>
    <n v="0"/>
    <x v="1"/>
    <n v="1179.02"/>
    <n v="13.1002222222222"/>
    <n v="99"/>
    <n v="-0.1"/>
    <n v="93"/>
    <n v="0"/>
    <n v="1300.96"/>
    <s v="104331138"/>
    <s v="2902E044 5586 DOUBLE BLUFF RD # BARN FRE"/>
    <s v="CEN1"/>
    <s v="OSO"/>
    <n v="44294"/>
    <n v="44488"/>
    <m/>
    <s v="WA01500990"/>
    <s v="OH Perm Svc only  (no Tsfrmr)"/>
    <s v="16305"/>
    <s v="E OH UG Residential Services"/>
    <n v="890"/>
    <n v="-890"/>
    <n v="0"/>
    <n v="84.6"/>
    <n v="923.45"/>
    <n v="0"/>
    <s v="QNISLE"/>
    <s v="QUANTA - WHIDBEY - ELECTRIC"/>
    <s v="510406925"/>
    <n v="1"/>
    <n v="0"/>
    <n v="0"/>
    <s v="FARMS"/>
    <s v="1"/>
    <s v="OVERHEAD"/>
    <s v="OVERHEAD"/>
    <s v="0002560714"/>
    <s v="0"/>
  </r>
  <r>
    <x v="0"/>
    <n v="100"/>
    <n v="90"/>
    <n v="90"/>
    <n v="0"/>
    <n v="0"/>
    <x v="0"/>
    <n v="632.57000000000005"/>
    <n v="7.0285555555555597"/>
    <n v="89"/>
    <n v="1.1111111111111099E-2"/>
    <n v="81"/>
    <n v="0"/>
    <n v="750.62"/>
    <s v="104331177"/>
    <s v="3902E132 1479 W SMITH RD #  FERNDALE"/>
    <s v="CEN1"/>
    <s v="OSO"/>
    <n v="44173"/>
    <n v="44257"/>
    <n v="44349"/>
    <s v="WA03700040"/>
    <s v="OH Perm Svc only  (no Tsfrmr)"/>
    <s v="16305"/>
    <s v="E OH UG Residential Services"/>
    <n v="939"/>
    <n v="-939"/>
    <n v="0"/>
    <n v="73.62"/>
    <n v="512.61"/>
    <n v="0"/>
    <s v="QNWHME"/>
    <s v="QUANTA - BELLINGHAM - ELECTRIC"/>
    <s v="510410514"/>
    <n v="1"/>
    <n v="0"/>
    <n v="0"/>
    <s v="SINGLE FAMILY"/>
    <s v="1"/>
    <s v="OVERHEAD"/>
    <s v="OVERHEAD"/>
    <s v="0002548521"/>
    <s v="0"/>
  </r>
  <r>
    <x v="0"/>
    <n v="100"/>
    <n v="99"/>
    <n v="99"/>
    <n v="0"/>
    <n v="0"/>
    <x v="0"/>
    <n v="653.25"/>
    <n v="6.5984848484848504"/>
    <n v="109"/>
    <n v="-0.10101010101010099"/>
    <n v="100"/>
    <n v="0"/>
    <n v="771.41"/>
    <s v="104331191"/>
    <s v="3502E075 1018 29TH ST # GARG ANACORTES"/>
    <s v="CEN1"/>
    <s v="OSO"/>
    <n v="44174"/>
    <n v="44257"/>
    <n v="44349"/>
    <s v="WA02900010"/>
    <s v="OH Perm Svc only  (no Tsfrmr)"/>
    <s v="16305"/>
    <s v="E OH UG Residential Services"/>
    <n v="939"/>
    <n v="-939"/>
    <n v="0"/>
    <n v="91.24"/>
    <n v="513.08000000000004"/>
    <n v="0"/>
    <s v="QNSKGE"/>
    <s v="QUANTA - SKAGIT - ELECTRIC"/>
    <s v="510410570"/>
    <n v="1"/>
    <n v="0"/>
    <n v="0"/>
    <s v="GARAGE/SHOP"/>
    <s v="1"/>
    <s v="OVERHEAD"/>
    <s v="OVERHEAD"/>
    <s v="0002548587"/>
    <s v="0"/>
  </r>
  <r>
    <x v="0"/>
    <n v="100"/>
    <e v="#N/A"/>
    <n v="86"/>
    <n v="0"/>
    <n v="0"/>
    <x v="0"/>
    <n v="507.24"/>
    <e v="#N/A"/>
    <n v="86"/>
    <e v="#N/A"/>
    <n v="78"/>
    <n v="0"/>
    <n v="507.24"/>
    <s v="104331207"/>
    <s v="1719E044  108 MAIN ST # B KITTITAS"/>
    <s v="CEN1"/>
    <s v="OSO"/>
    <n v="44182"/>
    <n v="44257"/>
    <n v="44349"/>
    <s v="WA01900030"/>
    <s v="OH Perm Svc only  (no Tsfrmr)"/>
    <s v="16302"/>
    <s v="E OH UG Commercial Services"/>
    <n v="939"/>
    <n v="-939"/>
    <n v="0"/>
    <n v="71.63"/>
    <n v="327.14"/>
    <n v="0"/>
    <s v="QCKTTE"/>
    <s v="QUANTA - KITTITAS - ELECTRIC"/>
    <s v="509985834"/>
    <n v="1"/>
    <n v="0"/>
    <n v="0"/>
    <s v="RESTAURANT"/>
    <s v="1"/>
    <s v="OVERHEAD"/>
    <s v="OVERHEAD"/>
    <s v="0002548685"/>
    <s v="0"/>
  </r>
  <r>
    <x v="0"/>
    <n v="150"/>
    <n v="110"/>
    <n v="110"/>
    <n v="0"/>
    <n v="0"/>
    <x v="0"/>
    <n v="651.72"/>
    <n v="5.92472727272727"/>
    <n v="109"/>
    <n v="9.0909090909090905E-3"/>
    <n v="100"/>
    <n v="0"/>
    <n v="769.55"/>
    <s v="104331210"/>
    <s v="4005E108 7924 APACHE DR #  MAPLE FALLS"/>
    <s v="CEN1"/>
    <s v="OSO"/>
    <n v="44175"/>
    <n v="44257"/>
    <n v="44349"/>
    <s v="WA03700370"/>
    <s v="OH Perm Svc only  (no Tsfrmr)"/>
    <s v="16305"/>
    <s v="E OH UG Residential Services"/>
    <n v="939"/>
    <n v="-939"/>
    <n v="0"/>
    <n v="91.24"/>
    <n v="511.66"/>
    <n v="0"/>
    <s v="QNWHME"/>
    <s v="QUANTA - BELLINGHAM - ELECTRIC"/>
    <s v="510271317"/>
    <n v="1"/>
    <n v="0"/>
    <n v="0"/>
    <s v="SINGLE FAMILY"/>
    <s v="1"/>
    <s v="OVERHEAD"/>
    <s v="OVERHEAD"/>
    <s v="0002548609"/>
    <s v="0"/>
  </r>
  <r>
    <x v="0"/>
    <n v="0"/>
    <e v="#N/A"/>
    <n v="0"/>
    <n v="0"/>
    <n v="0"/>
    <x v="2"/>
    <n v="35.409999999999997"/>
    <e v="#N/A"/>
    <n v="0"/>
    <e v="#N/A"/>
    <n v="0"/>
    <n v="0"/>
    <n v="153.46"/>
    <s v="104331239"/>
    <s v="3803E121 1143 GRANT ST # BELLINGHAM"/>
    <s v="CEN1"/>
    <s v="OSO"/>
    <n v="44180"/>
    <n v="44257"/>
    <n v="44349"/>
    <s v="WA03700010"/>
    <s v="OH Perm Svc only  (no Tsfrmr)"/>
    <s v="16305"/>
    <s v="E OH UG Residential Services"/>
    <n v="0"/>
    <n v="0"/>
    <n v="0"/>
    <n v="0"/>
    <n v="118.05"/>
    <n v="0"/>
    <s v="QNWHME"/>
    <s v="QUANTA - BELLINGHAM - ELECTRIC"/>
    <s v="510327394"/>
    <n v="1"/>
    <n v="0"/>
    <n v="0"/>
    <s v="DUPLEX"/>
    <s v="1"/>
    <s v="OVERHEAD"/>
    <s v="OVERHEAD"/>
    <s v=""/>
    <s v="0"/>
  </r>
  <r>
    <x v="0"/>
    <n v="250"/>
    <n v="230"/>
    <n v="230"/>
    <n v="0"/>
    <n v="0"/>
    <x v="0"/>
    <n v="776.13"/>
    <n v="3.3744782608695698"/>
    <n v="238"/>
    <n v="-3.4782608695652202E-2"/>
    <n v="218"/>
    <n v="0"/>
    <n v="894.18"/>
    <s v="104331240"/>
    <s v="2903E093 6032 CAMPERS ROW WALK #  CLINTO"/>
    <s v="CEN1"/>
    <s v="OSO"/>
    <n v="44174"/>
    <n v="44468"/>
    <m/>
    <s v="WA01500990"/>
    <s v="OH Perm Svc only  (no Tsfrmr)"/>
    <s v="16305"/>
    <s v="E OH UG Residential Services"/>
    <n v="939"/>
    <n v="-939"/>
    <n v="0"/>
    <n v="199.07"/>
    <n v="512.61"/>
    <n v="0"/>
    <s v="QNISLE"/>
    <s v="QUANTA - WHIDBEY - ELECTRIC"/>
    <s v="509727490"/>
    <n v="1"/>
    <n v="0"/>
    <n v="0"/>
    <s v="SINGLE FAMILY"/>
    <s v="1"/>
    <s v="OVERHEAD"/>
    <s v="OVERHEAD"/>
    <s v="0002548871"/>
    <s v="0"/>
  </r>
  <r>
    <x v="0"/>
    <n v="250"/>
    <n v="201"/>
    <n v="201"/>
    <n v="0"/>
    <n v="0"/>
    <x v="1"/>
    <n v="1034.74"/>
    <n v="5.1479601990049799"/>
    <n v="18"/>
    <n v="0.91044776119403004"/>
    <n v="17"/>
    <n v="0"/>
    <n v="1034.74"/>
    <s v="104331277"/>
    <s v="2114E134 14254 SALMON LA SAC RD # RESTAU"/>
    <s v="CEN1"/>
    <s v="OSO"/>
    <n v="44224"/>
    <n v="44320"/>
    <n v="44412"/>
    <s v="WA01900990"/>
    <s v="OH Perm Svc only  (no Tsfrmr)"/>
    <s v="16302"/>
    <s v="E OH UG Commercial Services"/>
    <n v="939"/>
    <n v="-939"/>
    <n v="0"/>
    <n v="15.12"/>
    <n v="404.95"/>
    <n v="0"/>
    <s v="QCKTTE"/>
    <s v="QUANTA - KITTITAS - ELECTRIC"/>
    <s v="509687470"/>
    <n v="1"/>
    <n v="0"/>
    <n v="0"/>
    <s v="RESTAURANT"/>
    <s v="1"/>
    <s v="OVERHEAD"/>
    <s v="OVERHEAD"/>
    <s v="0002548849"/>
    <s v="0"/>
  </r>
  <r>
    <x v="0"/>
    <n v="100"/>
    <n v="90"/>
    <n v="90"/>
    <n v="0"/>
    <n v="0"/>
    <x v="0"/>
    <n v="1000.24"/>
    <n v="11.1137777777778"/>
    <n v="89"/>
    <n v="1.1111111111111099E-2"/>
    <n v="82"/>
    <n v="0"/>
    <n v="1118.6199999999999"/>
    <s v="104331281"/>
    <s v="2502W140 6083 SQUIRREL PL NW # SHED SEAB"/>
    <s v="CEN1"/>
    <s v="OSO"/>
    <n v="44180"/>
    <n v="44257"/>
    <n v="44349"/>
    <s v="WA01800990"/>
    <s v="OH Perm Svc only  (no Tsfrmr)"/>
    <s v="16302"/>
    <s v="E OH UG Commercial Services"/>
    <n v="939"/>
    <n v="-939"/>
    <n v="0"/>
    <n v="74.650000000000006"/>
    <n v="514.02"/>
    <n v="0"/>
    <s v="QSSPE"/>
    <s v="QUANTA - KITSAP - ELECTRIC"/>
    <s v="508215043"/>
    <n v="1"/>
    <n v="0"/>
    <n v="0"/>
    <s v="GARAGE/SHOP"/>
    <s v="1"/>
    <s v="OVERHEAD"/>
    <s v="OVERHEAD"/>
    <s v="0002548870"/>
    <s v="0"/>
  </r>
  <r>
    <x v="0"/>
    <n v="150"/>
    <n v="110"/>
    <n v="110"/>
    <n v="0"/>
    <n v="0"/>
    <x v="0"/>
    <n v="656.82"/>
    <n v="5.9710909090909103"/>
    <n v="110"/>
    <n v="0"/>
    <n v="100"/>
    <n v="0"/>
    <n v="775.63"/>
    <s v="104331302"/>
    <s v="1802W044 1208 ETHRIDGE AVE NE #  OLYMPIA"/>
    <s v="CEN1"/>
    <s v="OSO"/>
    <n v="44175"/>
    <n v="44257"/>
    <n v="44349"/>
    <s v="WA03400030"/>
    <s v="OH Perm Svc only  (no Tsfrmr)"/>
    <s v="16305"/>
    <s v="E OH UG Residential Services"/>
    <n v="939"/>
    <n v="-939"/>
    <n v="0"/>
    <n v="91.71"/>
    <n v="515.91"/>
    <n v="0"/>
    <s v="QSTHLE"/>
    <s v="QUANTA - OLYMPIA - ELECTRIC"/>
    <s v="510281895"/>
    <n v="1"/>
    <n v="0"/>
    <n v="0"/>
    <s v="SINGLE FAMILY"/>
    <s v="1"/>
    <s v="OVERHEAD"/>
    <s v="OVERHEAD"/>
    <s v="0002548994"/>
    <s v="0"/>
  </r>
  <r>
    <x v="0"/>
    <n v="0"/>
    <n v="0"/>
    <n v="0"/>
    <n v="0"/>
    <n v="0"/>
    <x v="1"/>
    <n v="1223.06"/>
    <e v="#DIV/0!"/>
    <n v="0"/>
    <e v="#DIV/0!"/>
    <n v="0"/>
    <n v="0"/>
    <n v="1345.33"/>
    <s v="104331303"/>
    <s v="2601E008 22730 STATE HIGHWAY 3 NW # GARA"/>
    <s v="CEN1"/>
    <s v="OSO"/>
    <n v="44286"/>
    <n v="44412"/>
    <n v="44504"/>
    <s v="WA01800990"/>
    <s v="OH Perm Svc only  (no Tsfrmr)"/>
    <s v="16305"/>
    <s v="E OH UG Residential Services"/>
    <n v="939"/>
    <n v="-939"/>
    <n v="0"/>
    <n v="0"/>
    <n v="530.98"/>
    <n v="0"/>
    <s v="QSSPE"/>
    <s v="QUANTA - KITSAP - ELECTRIC"/>
    <s v="510344116"/>
    <n v="1"/>
    <n v="0"/>
    <n v="0"/>
    <s v="SINGLE FAMILY"/>
    <s v="1"/>
    <s v="OVERHEAD"/>
    <s v="OVERHEAD"/>
    <s v="0002549001"/>
    <s v="0"/>
  </r>
  <r>
    <x v="0"/>
    <n v="150"/>
    <n v="120"/>
    <n v="120"/>
    <n v="0"/>
    <n v="0"/>
    <x v="0"/>
    <n v="671.38"/>
    <n v="5.5948333333333302"/>
    <n v="119"/>
    <n v="8.3333333333333297E-3"/>
    <n v="109"/>
    <n v="0"/>
    <n v="790.84"/>
    <s v="104331362"/>
    <s v="2204E088 4343 S 254TH ST # SHOP KENT"/>
    <s v="CEN1"/>
    <s v="OSO"/>
    <n v="44181"/>
    <n v="44257"/>
    <n v="44349"/>
    <s v="WA11700150"/>
    <s v="OH Perm Svc only  (no Tsfrmr)"/>
    <s v="16305"/>
    <s v="E OH UG Residential Services"/>
    <n v="939"/>
    <n v="-939"/>
    <n v="0"/>
    <n v="99.53"/>
    <n v="518.74"/>
    <n v="0"/>
    <s v="QCSOKE"/>
    <s v="QUANTA - SOUTH KING - ELECTRIC"/>
    <s v="509857982"/>
    <n v="1"/>
    <n v="0"/>
    <n v="0"/>
    <s v="GARAGE/SHOP"/>
    <s v="1"/>
    <s v="OVERHEAD"/>
    <s v="OVERHEAD"/>
    <s v="0002549139"/>
    <s v="0"/>
  </r>
  <r>
    <x v="0"/>
    <n v="100"/>
    <n v="75"/>
    <n v="75"/>
    <n v="0"/>
    <n v="0"/>
    <x v="1"/>
    <n v="848.3"/>
    <n v="11.3106666666667"/>
    <n v="75"/>
    <n v="0"/>
    <n v="69"/>
    <n v="0"/>
    <n v="1093.3"/>
    <s v="104331374"/>
    <s v="1702E075 301 STEVENS AVE NE #  YELM"/>
    <s v="CEN1"/>
    <s v="OSO"/>
    <n v="44246"/>
    <n v="44349"/>
    <n v="44475"/>
    <s v="WA03400070"/>
    <s v="OH Perm Svc only  (no Tsfrmr)"/>
    <s v="16302"/>
    <s v="E OH UG Commercial Services"/>
    <n v="939"/>
    <n v="-939"/>
    <n v="0"/>
    <n v="63.16"/>
    <n v="654.46"/>
    <n v="0"/>
    <s v="QSTHLE"/>
    <s v="QUANTA - OLYMPIA - ELECTRIC"/>
    <s v="510451379"/>
    <n v="1"/>
    <n v="0"/>
    <n v="0"/>
    <s v="DUPLEX"/>
    <s v="1"/>
    <s v="OVERHEAD"/>
    <s v="OVERHEAD"/>
    <s v="0002549130"/>
    <s v="0"/>
  </r>
  <r>
    <x v="0"/>
    <n v="150"/>
    <n v="118"/>
    <n v="118"/>
    <n v="0"/>
    <n v="0"/>
    <x v="0"/>
    <n v="765.55"/>
    <n v="6.4877118644067799"/>
    <n v="117"/>
    <n v="8.4745762711864406E-3"/>
    <n v="202"/>
    <n v="0"/>
    <n v="884.9"/>
    <s v="104331400"/>
    <s v="1905E029 17410 RHODES LAKE RD E # SHOP B"/>
    <s v="CEN1"/>
    <s v="OSO"/>
    <n v="44187"/>
    <n v="44257"/>
    <n v="44349"/>
    <s v="WA12700270"/>
    <s v="OH Perm Svc only  (no Tsfrmr)"/>
    <s v="16305"/>
    <s v="E OH UG Residential Services"/>
    <n v="939"/>
    <n v="-939"/>
    <n v="0"/>
    <n v="184.51"/>
    <n v="518.27"/>
    <n v="0"/>
    <s v="QSWPRE"/>
    <s v="QUANTA - PUYALLUP - ELECTRIC"/>
    <s v="508494003"/>
    <n v="1"/>
    <n v="0"/>
    <n v="0"/>
    <s v="SINGLE FAMILY"/>
    <s v="1"/>
    <s v="OVERHEAD"/>
    <s v="OVERHEAD"/>
    <s v="0002549287"/>
    <s v="0"/>
  </r>
  <r>
    <x v="0"/>
    <n v="100"/>
    <n v="70"/>
    <n v="70"/>
    <n v="0"/>
    <n v="0"/>
    <x v="0"/>
    <n v="620.86"/>
    <n v="8.8694285714285694"/>
    <n v="69"/>
    <n v="1.4285714285714299E-2"/>
    <n v="64"/>
    <n v="0"/>
    <n v="740.21"/>
    <s v="104331409"/>
    <s v="1902E036 12420 LAKEHOLME RD SW # HSE LAK"/>
    <s v="CEN1"/>
    <s v="OSO"/>
    <n v="44176"/>
    <n v="44257"/>
    <n v="44349"/>
    <s v="WA12700210"/>
    <s v="OH Perm Svc only  (no Tsfrmr)"/>
    <s v="16305"/>
    <s v="E OH UG Residential Services"/>
    <n v="939"/>
    <n v="-939"/>
    <n v="0"/>
    <n v="58.06"/>
    <n v="518.27"/>
    <n v="0"/>
    <s v="QSWPRE"/>
    <s v="QUANTA - PUYALLUP - ELECTRIC"/>
    <s v="510436940"/>
    <n v="1"/>
    <n v="0"/>
    <n v="0"/>
    <s v="SINGLE FAMILY"/>
    <s v="1"/>
    <s v="OVERHEAD"/>
    <s v="OVERHEAD"/>
    <s v="0002549372"/>
    <s v="0"/>
  </r>
  <r>
    <x v="0"/>
    <n v="100"/>
    <e v="#N/A"/>
    <n v="54"/>
    <n v="0"/>
    <n v="0"/>
    <x v="1"/>
    <n v="627.27"/>
    <e v="#N/A"/>
    <n v="54"/>
    <e v="#N/A"/>
    <n v="141"/>
    <n v="0"/>
    <n v="748.42"/>
    <s v="104331416"/>
    <s v="1817E048 3650 PASSMORE RD # SHOP ELLENSB"/>
    <s v="CEN1"/>
    <s v="OSO"/>
    <n v="44333"/>
    <n v="44412"/>
    <n v="44504"/>
    <s v="WA01900990"/>
    <s v="OH Perm Svc only  (no Tsfrmr)"/>
    <s v="16302"/>
    <s v="E OH UG Commercial Services"/>
    <n v="939"/>
    <n v="-939"/>
    <n v="0"/>
    <n v="128.6"/>
    <n v="459.1"/>
    <n v="0"/>
    <s v="QCKTTE"/>
    <s v="QUANTA - KITTITAS - ELECTRIC"/>
    <s v="510460210"/>
    <n v="1"/>
    <n v="0"/>
    <n v="0"/>
    <s v="OTHER"/>
    <s v="3"/>
    <s v="OVERHEAD"/>
    <s v="OVERHEAD"/>
    <s v="0002549316"/>
    <s v="0"/>
  </r>
  <r>
    <x v="0"/>
    <n v="100"/>
    <n v="70"/>
    <n v="70"/>
    <n v="0"/>
    <n v="0"/>
    <x v="0"/>
    <n v="626.78"/>
    <n v="8.9540000000000006"/>
    <n v="69"/>
    <n v="1.4285714285714299E-2"/>
    <n v="75"/>
    <n v="0"/>
    <n v="744.72"/>
    <s v="104331421"/>
    <s v="2306E028 19131 SE MAY VALLEY RD #HSE, IS"/>
    <s v="CEN1"/>
    <s v="OSO"/>
    <n v="44187"/>
    <n v="44257"/>
    <n v="44349"/>
    <s v="WA04000990"/>
    <s v="OH Perm Svc only  (no Tsfrmr)"/>
    <s v="16305"/>
    <s v="E OH UG Residential Services"/>
    <n v="939"/>
    <n v="-939"/>
    <n v="0"/>
    <n v="68.459999999999994"/>
    <n v="512.61"/>
    <n v="0"/>
    <s v="QCNOKE"/>
    <s v="QUANTA - REDMOND - ELECTRIC"/>
    <s v="510329859"/>
    <n v="1"/>
    <n v="0"/>
    <n v="0"/>
    <s v="SINGLE FAMILY"/>
    <s v="1"/>
    <s v="OVERHEAD"/>
    <s v="OVERHEAD"/>
    <s v="0002549458"/>
    <s v="0"/>
  </r>
  <r>
    <x v="0"/>
    <n v="50"/>
    <e v="#N/A"/>
    <n v="5"/>
    <n v="0"/>
    <n v="0"/>
    <x v="1"/>
    <n v="773.1"/>
    <e v="#N/A"/>
    <n v="5"/>
    <e v="#N/A"/>
    <n v="5"/>
    <n v="0"/>
    <n v="896.38"/>
    <s v="104331425"/>
    <s v="1902E035 9417 WINONA ST SW #  LAKEWOOD"/>
    <s v="CEN1"/>
    <s v="OSO"/>
    <n v="44256"/>
    <n v="44349"/>
    <n v="44475"/>
    <s v="WA12700210"/>
    <s v="OH Perm Svc only  (no Tsfrmr)"/>
    <s v="16302"/>
    <s v="E OH UG Commercial Services"/>
    <n v="552"/>
    <n v="-552"/>
    <n v="0"/>
    <n v="4.5599999999999996"/>
    <n v="535.37"/>
    <n v="0"/>
    <s v="QSWPRE"/>
    <s v="QUANTA - PUYALLUP - ELECTRIC"/>
    <s v="510466663"/>
    <n v="1"/>
    <n v="0"/>
    <n v="0"/>
    <s v="DUPLEX"/>
    <s v="1"/>
    <s v="OVERHEAD"/>
    <s v="OVERHEAD"/>
    <s v="0002549565"/>
    <s v="0"/>
  </r>
  <r>
    <x v="0"/>
    <n v="100"/>
    <n v="60"/>
    <n v="60"/>
    <n v="0"/>
    <n v="0"/>
    <x v="0"/>
    <n v="849.42"/>
    <n v="14.157"/>
    <n v="66"/>
    <n v="-0.1"/>
    <n v="60"/>
    <n v="0"/>
    <n v="966.71"/>
    <s v="104331586"/>
    <s v="1801W020 3032 JORGENSON RD NE_GARAGE"/>
    <s v="CEN1"/>
    <s v="OSO"/>
    <n v="44187"/>
    <n v="44257"/>
    <n v="44349"/>
    <s v="WA03400990"/>
    <s v="OH Perm Svc only  (no Tsfrmr)"/>
    <s v="16305"/>
    <s v="E OH UG Residential Services"/>
    <n v="939"/>
    <n v="-939"/>
    <n v="0"/>
    <n v="55.04"/>
    <n v="694.49"/>
    <n v="0"/>
    <s v="QSTHLE"/>
    <s v="QUANTA - OLYMPIA - ELECTRIC"/>
    <s v="510277393"/>
    <n v="1"/>
    <n v="0"/>
    <n v="0"/>
    <s v="GARAGE/SHOP"/>
    <s v="1"/>
    <s v="OVERHEAD"/>
    <s v="OVERHEAD"/>
    <s v="0002550208"/>
    <s v="0"/>
  </r>
  <r>
    <x v="0"/>
    <n v="50"/>
    <n v="50"/>
    <n v="50"/>
    <n v="0"/>
    <n v="0"/>
    <x v="0"/>
    <n v="601.87"/>
    <n v="12.0374"/>
    <n v="50"/>
    <n v="0"/>
    <n v="45"/>
    <n v="0"/>
    <n v="721.22"/>
    <s v="104331591"/>
    <s v="2004E135 2016 9TH ST SE #  PUYALLUP"/>
    <s v="CEN1"/>
    <s v="OSO"/>
    <n v="44182"/>
    <n v="44257"/>
    <n v="44349"/>
    <s v="WA12700110"/>
    <s v="OH Perm Svc only  (no Tsfrmr)"/>
    <s v="16305"/>
    <s v="E OH UG Residential Services"/>
    <n v="939"/>
    <n v="-939"/>
    <n v="0"/>
    <n v="41.47"/>
    <n v="518.26"/>
    <n v="0"/>
    <s v="QSWPRE"/>
    <s v="QUANTA - PUYALLUP - ELECTRIC"/>
    <s v="510395422"/>
    <n v="1"/>
    <n v="0"/>
    <n v="0"/>
    <s v="SINGLE FAMILY"/>
    <s v="1"/>
    <s v="OVERHEAD"/>
    <s v="OVERHEAD"/>
    <s v="0002549627"/>
    <s v="0"/>
  </r>
  <r>
    <x v="0"/>
    <n v="150"/>
    <n v="120"/>
    <n v="120"/>
    <n v="0"/>
    <n v="0"/>
    <x v="1"/>
    <n v="1114.8800000000001"/>
    <n v="9.2906666666666595"/>
    <n v="108"/>
    <n v="0.1"/>
    <n v="99"/>
    <n v="0"/>
    <n v="1236.03"/>
    <s v="104331610"/>
    <s v="1818E096  1109 E BOWERS RD  ELLENSBURG"/>
    <s v="CEN1"/>
    <s v="OSO"/>
    <n v="44210"/>
    <n v="44288"/>
    <n v="44379"/>
    <s v="WA01900990"/>
    <s v="OH Perm Svc only  (no Tsfrmr)"/>
    <s v="16302"/>
    <s v="E OH UG Commercial Services"/>
    <n v="939"/>
    <n v="-939"/>
    <n v="0"/>
    <n v="90.71"/>
    <n v="526.11"/>
    <n v="0"/>
    <s v="QCKTTE"/>
    <s v="QUANTA - KITTITAS - ELECTRIC"/>
    <s v="510219941"/>
    <n v="1"/>
    <n v="0"/>
    <n v="0"/>
    <s v="OFFICE"/>
    <s v="1"/>
    <s v="OVERHEAD"/>
    <s v="OVERHEAD"/>
    <s v="0002549698"/>
    <s v="0"/>
  </r>
  <r>
    <x v="0"/>
    <n v="100"/>
    <n v="75"/>
    <n v="75"/>
    <n v="0"/>
    <n v="0"/>
    <x v="0"/>
    <n v="609.49"/>
    <n v="8.1265333333333292"/>
    <n v="68"/>
    <n v="9.3333333333333296E-2"/>
    <n v="62"/>
    <n v="0"/>
    <n v="726.78"/>
    <s v="104331611"/>
    <s v="1818E068 141 ONEIL RD #  ELLENSBURG"/>
    <s v="CEN1"/>
    <s v="OSO"/>
    <n v="44194"/>
    <n v="44288"/>
    <n v="44379"/>
    <s v="WA01900990"/>
    <s v="OH Perm Svc only  (no Tsfrmr)"/>
    <s v="16305"/>
    <s v="E OH UG Residential Services"/>
    <n v="939"/>
    <n v="-939"/>
    <n v="0"/>
    <n v="56.55"/>
    <n v="509.31"/>
    <n v="0"/>
    <s v="QCKTTE"/>
    <s v="QUANTA - KITTITAS - ELECTRIC"/>
    <s v="510295681"/>
    <n v="1"/>
    <n v="0"/>
    <n v="0"/>
    <s v="SINGLE FAMILY"/>
    <s v="1"/>
    <s v="OVERHEAD"/>
    <s v="OVERHEAD"/>
    <s v="0002549759"/>
    <s v="0"/>
  </r>
  <r>
    <x v="0"/>
    <n v="150"/>
    <n v="110"/>
    <n v="110"/>
    <n v="0"/>
    <n v="0"/>
    <x v="1"/>
    <n v="681.7"/>
    <n v="6.1972727272727299"/>
    <n v="109"/>
    <n v="9.0909090909090905E-3"/>
    <n v="101"/>
    <n v="0"/>
    <n v="805.21"/>
    <s v="104331634"/>
    <s v="2204E103 26815 52ND AVE S # GARAGE KENT"/>
    <s v="CEN1"/>
    <s v="OSO"/>
    <n v="44265"/>
    <n v="44349"/>
    <n v="44475"/>
    <s v="WA11700990"/>
    <s v="OH Perm Svc only  (no Tsfrmr)"/>
    <s v="16305"/>
    <s v="E OH UG Residential Services"/>
    <n v="939"/>
    <n v="-939"/>
    <n v="0"/>
    <n v="92.03"/>
    <n v="536.34"/>
    <n v="0"/>
    <s v="QCSOKE"/>
    <s v="QUANTA - SOUTH KING - ELECTRIC"/>
    <s v="510405777"/>
    <n v="1"/>
    <n v="0"/>
    <n v="0"/>
    <s v="GARAGE/SHOP"/>
    <s v="1"/>
    <s v="OVERHEAD"/>
    <s v="OVERHEAD"/>
    <s v="0002549871"/>
    <s v="0"/>
  </r>
  <r>
    <x v="0"/>
    <n v="100"/>
    <n v="95"/>
    <n v="95"/>
    <n v="0"/>
    <n v="0"/>
    <x v="0"/>
    <n v="626.95000000000005"/>
    <n v="6.5994736842105297"/>
    <n v="86"/>
    <n v="9.4736842105263203E-2"/>
    <n v="79"/>
    <n v="0"/>
    <n v="744.24"/>
    <s v="104331681"/>
    <s v="2015E068 100 W OREGON AVE #  ROSLYN"/>
    <s v="CEN1"/>
    <s v="OSO"/>
    <n v="44194"/>
    <n v="44288"/>
    <n v="44379"/>
    <s v="WA01900040"/>
    <s v="OH Perm Svc only  (no Tsfrmr)"/>
    <s v="16305"/>
    <s v="E OH UG Residential Services"/>
    <n v="939"/>
    <n v="-939"/>
    <n v="0"/>
    <n v="71.81"/>
    <n v="509.3"/>
    <n v="0"/>
    <s v="QCNOKE"/>
    <s v="QUANTA - REDMOND - ELECTRIC"/>
    <s v="510436446"/>
    <n v="1"/>
    <n v="0"/>
    <n v="0"/>
    <s v="SINGLE FAMILY"/>
    <s v="1"/>
    <s v="OVERHEAD"/>
    <s v="OVERHEAD"/>
    <s v="0002550021"/>
    <s v="0"/>
  </r>
  <r>
    <x v="0"/>
    <n v="200"/>
    <n v="154"/>
    <n v="154"/>
    <n v="0"/>
    <n v="0"/>
    <x v="1"/>
    <n v="1196.6099999999999"/>
    <n v="7.7701948051947998"/>
    <n v="152"/>
    <n v="1.2987012987013E-2"/>
    <n v="235"/>
    <n v="0"/>
    <n v="1196.6099999999999"/>
    <s v="104331684"/>
    <s v="2004E101 2519 E MAIN # CART SHACK PUYALL"/>
    <s v="CEN1"/>
    <s v="OSO"/>
    <n v="44238"/>
    <n v="44320"/>
    <n v="44412"/>
    <s v="WA12700110"/>
    <s v="OH Perm Svc only  (no Tsfrmr)"/>
    <s v="16302"/>
    <s v="E OH UG Commercial Services"/>
    <n v="939"/>
    <n v="-939"/>
    <n v="0"/>
    <n v="215.01"/>
    <n v="412.08"/>
    <n v="0"/>
    <s v="QSWPRE"/>
    <s v="QUANTA - PUYALLUP - ELECTRIC"/>
    <s v="510229530"/>
    <n v="1"/>
    <n v="0"/>
    <n v="0"/>
    <s v="OTHER"/>
    <s v="3"/>
    <s v="OVERHEAD"/>
    <s v="OVERHEAD"/>
    <s v="0002550100"/>
    <s v="0"/>
  </r>
  <r>
    <x v="0"/>
    <n v="50"/>
    <n v="35"/>
    <n v="35"/>
    <n v="0"/>
    <n v="0"/>
    <x v="0"/>
    <n v="574.55999999999995"/>
    <n v="16.416"/>
    <n v="32"/>
    <n v="8.5714285714285701E-2"/>
    <n v="18"/>
    <n v="0"/>
    <n v="694.02"/>
    <s v="104331707"/>
    <s v="2305E072 628 SHATTUCK AVE S # GARG RENTO"/>
    <s v="CEN1"/>
    <s v="OSO"/>
    <n v="44194"/>
    <n v="44288"/>
    <n v="44379"/>
    <s v="WA11700250"/>
    <s v="OH Perm Svc only  (no Tsfrmr)"/>
    <s v="16305"/>
    <s v="E OH UG Residential Services"/>
    <n v="939"/>
    <n v="-939"/>
    <n v="0"/>
    <n v="16.62"/>
    <n v="519.21"/>
    <n v="0"/>
    <s v="QCSOKE"/>
    <s v="QUANTA - SOUTH KING - ELECTRIC"/>
    <s v="510454389"/>
    <n v="1"/>
    <n v="0"/>
    <n v="0"/>
    <s v="GARAGE/SHOP"/>
    <s v="1"/>
    <s v="OVERHEAD"/>
    <s v="OVERHEAD"/>
    <s v="0002550474"/>
    <s v="0"/>
  </r>
  <r>
    <x v="0"/>
    <n v="200"/>
    <n v="154"/>
    <n v="154"/>
    <n v="0"/>
    <n v="0"/>
    <x v="1"/>
    <n v="1690.89"/>
    <n v="10.9798051948052"/>
    <n v="139"/>
    <n v="9.7402597402597393E-2"/>
    <n v="127"/>
    <n v="105.5"/>
    <n v="1917.54"/>
    <s v="104331802"/>
    <s v="2014E104 261 PRAIRIE LN # RVEH CLE ELUM"/>
    <s v="CEN1"/>
    <s v="OSO"/>
    <n v="44210"/>
    <n v="44288"/>
    <n v="44379"/>
    <s v="WA01900990"/>
    <s v="OH Perm Svc only  (no Tsfrmr)"/>
    <s v="16305"/>
    <s v="E OH UG Residential Services"/>
    <n v="939"/>
    <n v="-939"/>
    <n v="0"/>
    <n v="116.41"/>
    <n v="526.11"/>
    <n v="438.63"/>
    <s v="QCKTTE"/>
    <s v="QUANTA - KITTITAS - ELECTRIC"/>
    <s v="510500300"/>
    <n v="1"/>
    <n v="0"/>
    <n v="0"/>
    <s v="RV SITE"/>
    <s v="1"/>
    <s v="OVERHEAD"/>
    <s v="OVERHEAD"/>
    <s v="0002550656"/>
    <s v="0"/>
  </r>
  <r>
    <x v="0"/>
    <n v="50"/>
    <n v="27"/>
    <n v="27"/>
    <n v="0"/>
    <n v="0"/>
    <x v="1"/>
    <n v="595.21"/>
    <n v="22.044814814814799"/>
    <n v="27"/>
    <n v="0"/>
    <n v="25"/>
    <n v="0"/>
    <n v="717.15"/>
    <s v="104331805"/>
    <s v="2303E077 14510 GLEN ACRES RD SW # GUEST"/>
    <s v="CEN1"/>
    <s v="OSO"/>
    <n v="44245"/>
    <n v="44320"/>
    <n v="44412"/>
    <s v="WA04000990"/>
    <s v="OH Perm Svc only  (no Tsfrmr)"/>
    <s v="16305"/>
    <s v="E OH UG Residential Services"/>
    <n v="939"/>
    <n v="-939"/>
    <n v="0"/>
    <n v="22.83"/>
    <n v="529.52"/>
    <n v="0"/>
    <s v="QSSPE"/>
    <s v="QUANTA - KITSAP - ELECTRIC"/>
    <s v="510528367"/>
    <n v="1"/>
    <n v="0"/>
    <n v="0"/>
    <s v="SINGLE FAMILY"/>
    <s v="1"/>
    <s v="OVERHEAD"/>
    <s v="OVERHEAD"/>
    <s v="0002550695"/>
    <s v="0"/>
  </r>
  <r>
    <x v="0"/>
    <n v="100"/>
    <n v="100"/>
    <n v="100"/>
    <n v="0"/>
    <n v="0"/>
    <x v="1"/>
    <n v="1200.96"/>
    <n v="12.009600000000001"/>
    <n v="99"/>
    <n v="0.01"/>
    <n v="91"/>
    <n v="0"/>
    <n v="1323.23"/>
    <s v="104331808"/>
    <s v="2402E064 3712 NEVADA AVE E #  PORT ORCHA"/>
    <s v="CEN1"/>
    <s v="OSO"/>
    <n v="44211"/>
    <n v="44288"/>
    <n v="44379"/>
    <s v="WA01800990"/>
    <s v="OH Perm Svc only  (no Tsfrmr)"/>
    <s v="16305"/>
    <s v="E OH UG Residential Services"/>
    <n v="939"/>
    <n v="-939"/>
    <n v="0"/>
    <n v="83.15"/>
    <n v="913.7"/>
    <n v="0"/>
    <s v="QSSPE"/>
    <s v="QUANTA - KITSAP - ELECTRIC"/>
    <s v="510528745"/>
    <n v="1"/>
    <n v="0"/>
    <n v="0"/>
    <s v="SINGLE FAMILY"/>
    <s v="1"/>
    <s v="OVERHEAD"/>
    <s v="OVERHEAD"/>
    <s v="0002550708"/>
    <s v="0"/>
  </r>
  <r>
    <x v="0"/>
    <n v="100"/>
    <n v="85"/>
    <n v="85"/>
    <n v="0"/>
    <n v="0"/>
    <x v="1"/>
    <n v="2538.7199999999998"/>
    <n v="29.867294117647099"/>
    <n v="85"/>
    <n v="0"/>
    <n v="146"/>
    <n v="0"/>
    <n v="2660.99"/>
    <s v="104331850"/>
    <s v="2502E140 5220 ROSE AVE NE # BAINBRIDGE"/>
    <s v="CEN1"/>
    <s v="OSO"/>
    <n v="44238"/>
    <n v="44320"/>
    <n v="44412"/>
    <s v="WA01800040"/>
    <s v="OH Perm Svc only  (no Tsfrmr)"/>
    <s v="16305"/>
    <s v="E OH UG Residential Services"/>
    <n v="939"/>
    <n v="-939"/>
    <n v="0"/>
    <n v="133.41"/>
    <n v="913.7"/>
    <n v="0"/>
    <s v="QSSPE"/>
    <s v="QUANTA - KITSAP - ELECTRIC"/>
    <s v="510116226"/>
    <n v="1"/>
    <n v="0"/>
    <n v="0"/>
    <s v="DUPLEX"/>
    <s v="1"/>
    <s v="OVERHEAD"/>
    <s v="OVERHEAD"/>
    <s v="0002550576"/>
    <s v="0"/>
  </r>
  <r>
    <x v="0"/>
    <n v="100"/>
    <n v="80"/>
    <n v="80"/>
    <n v="0"/>
    <n v="0"/>
    <x v="1"/>
    <n v="1672.04"/>
    <n v="20.900500000000001"/>
    <n v="79"/>
    <n v="1.2500000000000001E-2"/>
    <n v="73"/>
    <n v="0"/>
    <n v="1789.87"/>
    <s v="104331879"/>
    <s v="3703E108 1411 ROY RD #  BELLINGHAM"/>
    <s v="CEN1"/>
    <s v="OSO"/>
    <n v="44203"/>
    <n v="44288"/>
    <n v="44379"/>
    <s v="WA03700370"/>
    <s v="OH Perm Svc only  (no Tsfrmr)"/>
    <s v="16305"/>
    <s v="E OH UG Residential Services"/>
    <n v="939"/>
    <n v="-939"/>
    <n v="0"/>
    <n v="88.08"/>
    <n v="1299.33"/>
    <n v="0"/>
    <s v="QNWHME"/>
    <s v="QUANTA - BELLINGHAM - ELECTRIC"/>
    <s v="510499875"/>
    <n v="1"/>
    <n v="0"/>
    <n v="0"/>
    <s v="SINGLE FAMILY"/>
    <s v="1"/>
    <s v="OVERHEAD"/>
    <s v="OVERHEAD"/>
    <s v="0002550741"/>
    <s v="0"/>
  </r>
  <r>
    <x v="0"/>
    <n v="100"/>
    <n v="85"/>
    <n v="85"/>
    <n v="0"/>
    <n v="0"/>
    <x v="1"/>
    <n v="1303.8499999999999"/>
    <n v="15.339411764705901"/>
    <n v="99"/>
    <n v="-0.16470588235294101"/>
    <n v="93"/>
    <n v="0"/>
    <n v="1427.36"/>
    <s v="104331886"/>
    <s v="2506E116 1409 206TH AVE NE #  SAMMAMISH"/>
    <s v="CEN1"/>
    <s v="OSO"/>
    <n v="44286"/>
    <n v="44349"/>
    <n v="44475"/>
    <s v="WA11700390"/>
    <s v="OH Perm Svc only  (no Tsfrmr)"/>
    <s v="16305"/>
    <s v="E OH UG Residential Services"/>
    <n v="939"/>
    <n v="-939"/>
    <n v="0"/>
    <n v="84.61"/>
    <n v="695.75"/>
    <n v="52.2"/>
    <s v="QCNOKE"/>
    <s v="QUANTA - REDMOND - ELECTRIC"/>
    <s v="510335664"/>
    <n v="1"/>
    <n v="0"/>
    <n v="0"/>
    <s v="SINGLE FAMILY"/>
    <s v="1"/>
    <s v="OVERHEAD"/>
    <s v="OVERHEAD"/>
    <s v="0002550794"/>
    <s v="0"/>
  </r>
  <r>
    <x v="0"/>
    <n v="50"/>
    <n v="50"/>
    <n v="50"/>
    <n v="0"/>
    <n v="0"/>
    <x v="1"/>
    <n v="597.41999999999996"/>
    <n v="11.948399999999999"/>
    <n v="50"/>
    <n v="0"/>
    <n v="46"/>
    <n v="0"/>
    <n v="715.8"/>
    <s v="104331902"/>
    <s v="2301E012 721 SW BIRCH RD # SHED PORT ORC"/>
    <s v="CEN1"/>
    <s v="OSO"/>
    <n v="44202"/>
    <n v="44288"/>
    <n v="44379"/>
    <s v="WA01800990"/>
    <s v="OH Perm Svc only  (no Tsfrmr)"/>
    <s v="16305"/>
    <s v="E OH UG Residential Services"/>
    <n v="939"/>
    <n v="-939"/>
    <n v="0"/>
    <n v="41.58"/>
    <n v="514.02"/>
    <n v="0"/>
    <s v="QSSPE"/>
    <s v="QUANTA - KITSAP - ELECTRIC"/>
    <s v="510547784"/>
    <n v="1"/>
    <n v="0"/>
    <n v="0"/>
    <s v="GARAGE/SHOP"/>
    <s v="1"/>
    <s v="OVERHEAD"/>
    <s v="OVERHEAD"/>
    <s v="0002550932"/>
    <s v="0"/>
  </r>
  <r>
    <x v="0"/>
    <n v="50"/>
    <n v="30"/>
    <n v="30"/>
    <n v="0"/>
    <n v="0"/>
    <x v="1"/>
    <n v="705.77"/>
    <n v="23.525666666666702"/>
    <n v="27"/>
    <n v="0.1"/>
    <n v="25"/>
    <n v="0"/>
    <n v="828.04"/>
    <s v="104331918"/>
    <s v="2502E136 6246 NE EAGLE HARBOR DR # SHED"/>
    <s v="CEN1"/>
    <s v="OSO"/>
    <n v="44217"/>
    <n v="44288"/>
    <n v="44379"/>
    <s v="WA01800040"/>
    <s v="OH Perm Svc only  (no Tsfrmr)"/>
    <s v="16305"/>
    <s v="E OH UG Residential Services"/>
    <n v="939"/>
    <n v="-939"/>
    <n v="0"/>
    <n v="22.68"/>
    <n v="530.99"/>
    <n v="0"/>
    <s v="QSSPE"/>
    <s v="QUANTA - KITSAP - ELECTRIC"/>
    <s v="510268091"/>
    <n v="1"/>
    <n v="0"/>
    <n v="0"/>
    <s v="GARAGE/SHOP"/>
    <s v="1"/>
    <s v="OVERHEAD"/>
    <s v="OVERHEAD"/>
    <s v="0002550852"/>
    <s v="0"/>
  </r>
  <r>
    <x v="0"/>
    <n v="50"/>
    <e v="#N/A"/>
    <n v="40"/>
    <n v="0"/>
    <n v="0"/>
    <x v="1"/>
    <n v="596.37"/>
    <e v="#N/A"/>
    <n v="40"/>
    <e v="#N/A"/>
    <n v="24"/>
    <n v="0"/>
    <n v="718.64"/>
    <s v="104331919"/>
    <s v="2601E008 23139 BIG VALLEY RD NE # BARN P"/>
    <s v="CEN1"/>
    <s v="OSO"/>
    <n v="44229"/>
    <n v="44320"/>
    <n v="44412"/>
    <s v="WA01800990"/>
    <s v="OH Perm Svc only  (no Tsfrmr)"/>
    <s v="16305"/>
    <s v="E OH UG Residential Services"/>
    <n v="939"/>
    <n v="-939"/>
    <n v="0"/>
    <n v="22.36"/>
    <n v="530.98"/>
    <n v="0"/>
    <s v="QSSPE"/>
    <s v="QUANTA - KITSAP - ELECTRIC"/>
    <s v="510327789"/>
    <n v="1"/>
    <n v="0"/>
    <n v="0"/>
    <s v="OTHER"/>
    <s v="1"/>
    <s v="OVERHEAD"/>
    <s v="OVERHEAD"/>
    <s v="0002550860"/>
    <s v="0"/>
  </r>
  <r>
    <x v="0"/>
    <n v="50"/>
    <e v="#N/A"/>
    <n v="25"/>
    <n v="0"/>
    <n v="0"/>
    <x v="1"/>
    <n v="938.98"/>
    <e v="#N/A"/>
    <n v="25"/>
    <e v="#N/A"/>
    <n v="23"/>
    <n v="0"/>
    <n v="1425.84"/>
    <s v="104331969"/>
    <s v="3504E124 705 PETERSON RD #  BURLINGTON"/>
    <s v="CEN1"/>
    <s v="OSO"/>
    <n v="44216"/>
    <n v="44288"/>
    <n v="44379"/>
    <s v="WA02900020"/>
    <s v="OH Perm Svc only  (no Tsfrmr)"/>
    <s v="16302"/>
    <s v="E OH UG Commercial Services"/>
    <n v="0"/>
    <n v="0"/>
    <n v="0"/>
    <n v="21.17"/>
    <n v="826.37"/>
    <n v="0"/>
    <s v="QNSKGE"/>
    <s v="QUANTA - SKAGIT - ELECTRIC"/>
    <s v="509545332"/>
    <n v="1"/>
    <n v="0"/>
    <n v="0"/>
    <s v="MULTI-FAMILY"/>
    <s v="1"/>
    <s v="OVERHEAD"/>
    <s v="OVERHEAD"/>
    <s v=""/>
    <s v="0"/>
  </r>
  <r>
    <x v="0"/>
    <n v="100"/>
    <n v="100"/>
    <n v="100"/>
    <n v="0"/>
    <n v="0"/>
    <x v="1"/>
    <n v="951.77"/>
    <n v="9.5176999999999996"/>
    <n v="99"/>
    <n v="0.01"/>
    <n v="95"/>
    <n v="0"/>
    <n v="1073.48"/>
    <s v="104332013"/>
    <s v="4005E088 8340 GOLDEN VALLEY BLVD #  MAPL"/>
    <s v="CEN1"/>
    <s v="OSO"/>
    <n v="44309"/>
    <n v="44379"/>
    <n v="44475"/>
    <s v="WA03700370"/>
    <s v="OH Perm Svc only  (no Tsfrmr)"/>
    <s v="16305"/>
    <s v="E OH UG Residential Services"/>
    <n v="890"/>
    <n v="-890"/>
    <n v="0"/>
    <n v="86.63"/>
    <n v="528.54999999999995"/>
    <n v="0"/>
    <s v="QNWHME"/>
    <s v="QUANTA - BELLINGHAM - ELECTRIC"/>
    <s v="510567523"/>
    <n v="1"/>
    <n v="0"/>
    <n v="0"/>
    <s v="SINGLE FAMILY"/>
    <s v="1"/>
    <s v="OVERHEAD"/>
    <s v="OVERHEAD"/>
    <s v="0002551284"/>
    <s v="0"/>
  </r>
  <r>
    <x v="0"/>
    <n v="50"/>
    <n v="45"/>
    <n v="45"/>
    <n v="0"/>
    <n v="0"/>
    <x v="1"/>
    <n v="498.83"/>
    <n v="11.0851111111111"/>
    <n v="44"/>
    <n v="2.2222222222222199E-2"/>
    <n v="43"/>
    <n v="0"/>
    <n v="620.54"/>
    <s v="104332030"/>
    <s v="4001E132 7623 HAM RD #  FERNDALE"/>
    <s v="CEN1"/>
    <s v="OSO"/>
    <n v="44358"/>
    <m/>
    <m/>
    <s v="WA03700370"/>
    <s v="OH Perm Svc only  (no Tsfrmr)"/>
    <s v="16302"/>
    <s v="E OH UG Commercial Services"/>
    <n v="0"/>
    <n v="0"/>
    <n v="0"/>
    <n v="38.89"/>
    <n v="461.65"/>
    <n v="0"/>
    <s v="QNWHME"/>
    <s v="QUANTA - BELLINGHAM - ELECTRIC"/>
    <s v="510554341"/>
    <n v="1"/>
    <n v="0"/>
    <n v="0"/>
    <s v="FARMS"/>
    <s v="1"/>
    <s v="OVERHEAD"/>
    <s v="OVERHEAD"/>
    <s v=""/>
    <s v="0"/>
  </r>
  <r>
    <x v="0"/>
    <n v="150"/>
    <n v="120"/>
    <n v="120"/>
    <n v="0"/>
    <n v="0"/>
    <x v="1"/>
    <n v="661.55"/>
    <n v="5.51291666666667"/>
    <n v="119"/>
    <n v="8.3333333333333297E-3"/>
    <n v="109"/>
    <n v="0"/>
    <n v="778.73"/>
    <s v="104332088"/>
    <s v="1906E024 9921 254TH AVE E # SHOP BUCKLEY"/>
    <s v="CEN1"/>
    <s v="OSO"/>
    <n v="44202"/>
    <n v="44288"/>
    <n v="44379"/>
    <s v="WA04100990"/>
    <s v="OH Perm Svc only  (no Tsfrmr)"/>
    <s v="16305"/>
    <s v="E OH UG Residential Services"/>
    <n v="939"/>
    <n v="-939"/>
    <n v="0"/>
    <n v="99.78"/>
    <n v="508.84"/>
    <n v="0"/>
    <s v="QSWPRE"/>
    <s v="QUANTA - PUYALLUP - ELECTRIC"/>
    <s v="504001699"/>
    <n v="1"/>
    <n v="0"/>
    <n v="0"/>
    <s v="GARAGE/SHOP"/>
    <s v="1"/>
    <s v="OVERHEAD"/>
    <s v="OVERHEAD"/>
    <s v="0002551470"/>
    <s v="0"/>
  </r>
  <r>
    <x v="0"/>
    <n v="150"/>
    <n v="105"/>
    <n v="105"/>
    <n v="0"/>
    <n v="0"/>
    <x v="1"/>
    <n v="2780.67"/>
    <n v="26.482571428571401"/>
    <n v="104"/>
    <n v="9.5238095238095195E-3"/>
    <n v="96"/>
    <n v="0"/>
    <n v="3027.24"/>
    <s v="104332235"/>
    <s v="2004E107 338 5TH ST SE #  PUYALLUP"/>
    <s v="CEN1"/>
    <s v="OSO"/>
    <n v="44230"/>
    <n v="44320"/>
    <n v="44412"/>
    <s v="WA12700110"/>
    <s v="OH Perm Svc only  (no Tsfrmr)"/>
    <s v="16305"/>
    <s v="E OH UG Residential Services"/>
    <n v="939"/>
    <n v="-939"/>
    <n v="0"/>
    <n v="124.76"/>
    <n v="1868.69"/>
    <n v="0"/>
    <s v="QSWPRE"/>
    <s v="QUANTA - PUYALLUP - ELECTRIC"/>
    <s v="510578489"/>
    <n v="1"/>
    <n v="0"/>
    <n v="0"/>
    <s v="SINGLE FAMILY"/>
    <s v="1"/>
    <s v="OVERHEAD"/>
    <s v="OVERHEAD"/>
    <s v="0002551679"/>
    <s v="10"/>
  </r>
  <r>
    <x v="0"/>
    <n v="100"/>
    <n v="70"/>
    <n v="70"/>
    <n v="0"/>
    <n v="0"/>
    <x v="1"/>
    <n v="2349.89"/>
    <n v="33.569857142857103"/>
    <n v="54"/>
    <n v="0.22857142857142901"/>
    <n v="33"/>
    <n v="0"/>
    <n v="2472.39"/>
    <s v="104332246"/>
    <s v="1801W104 3348 FRANCES DR SE #  LACEY"/>
    <s v="CEN1"/>
    <s v="OSO"/>
    <n v="44349"/>
    <n v="44475"/>
    <m/>
    <s v="WA03400340"/>
    <s v="OH Perm Svc only  (no Tsfrmr)"/>
    <s v="16305"/>
    <s v="E OH UG Residential Services"/>
    <n v="939"/>
    <n v="-939"/>
    <n v="0"/>
    <n v="29.69"/>
    <n v="1013.73"/>
    <n v="0"/>
    <s v="QSTHLE"/>
    <s v="QUANTA - OLYMPIA - ELECTRIC"/>
    <s v="509586736"/>
    <n v="1"/>
    <n v="0"/>
    <n v="0"/>
    <s v="SINGLE FAMILY"/>
    <s v="1"/>
    <s v="OVERHEAD"/>
    <s v="OVERHEAD"/>
    <s v="0002551961"/>
    <s v="0"/>
  </r>
  <r>
    <x v="0"/>
    <n v="150"/>
    <n v="107"/>
    <n v="107"/>
    <n v="0"/>
    <n v="0"/>
    <x v="1"/>
    <n v="1123.07"/>
    <n v="10.495981308411199"/>
    <n v="106"/>
    <n v="9.3457943925233603E-3"/>
    <n v="98"/>
    <n v="0"/>
    <n v="1246.3499999999999"/>
    <s v="104332365"/>
    <s v="1904E064 14017 94TH AVE E #GARG PUYALLUP"/>
    <s v="CEN1"/>
    <s v="OSO"/>
    <n v="44225"/>
    <n v="44288"/>
    <n v="44379"/>
    <s v="WA12700270"/>
    <s v="OH Perm Svc only  (no Tsfrmr)"/>
    <s v="16305"/>
    <s v="E OH UG Residential Services"/>
    <n v="939"/>
    <n v="-939"/>
    <n v="0"/>
    <n v="89.18"/>
    <n v="535.37"/>
    <n v="0"/>
    <s v="QSWPRE"/>
    <s v="QUANTA - PUYALLUP - ELECTRIC"/>
    <s v="510567720"/>
    <n v="1"/>
    <n v="0"/>
    <n v="0"/>
    <s v="GARAGE/SHOP"/>
    <s v="1"/>
    <s v="OVERHEAD"/>
    <s v="OVERHEAD"/>
    <s v="0002552282"/>
    <s v="0"/>
  </r>
  <r>
    <x v="0"/>
    <n v="150"/>
    <n v="125"/>
    <n v="125"/>
    <n v="0"/>
    <n v="0"/>
    <x v="1"/>
    <n v="1318.37"/>
    <n v="10.54696"/>
    <n v="134"/>
    <n v="-7.1999999999999995E-2"/>
    <n v="78"/>
    <n v="0"/>
    <n v="1440.31"/>
    <s v="104332403"/>
    <s v="3002E056 3256 MARDELL DR # ADU LANGLEY"/>
    <s v="CEN1"/>
    <s v="OSO"/>
    <n v="44224"/>
    <n v="44288"/>
    <n v="44379"/>
    <s v="WA01500990"/>
    <s v="OH Perm Svc only  (no Tsfrmr)"/>
    <s v="16305"/>
    <s v="E OH UG Residential Services"/>
    <n v="939"/>
    <n v="-939"/>
    <n v="0"/>
    <n v="70.91"/>
    <n v="529.52"/>
    <n v="0"/>
    <s v="QNISLE"/>
    <s v="QUANTA - WHIDBEY - ELECTRIC"/>
    <s v="510485963"/>
    <n v="1"/>
    <n v="0"/>
    <n v="0"/>
    <s v="SINGLE FAMILY"/>
    <s v="1"/>
    <s v="OVERHEAD"/>
    <s v="OVERHEAD"/>
    <s v="0002552274"/>
    <s v="0"/>
  </r>
  <r>
    <x v="0"/>
    <n v="150"/>
    <n v="114"/>
    <n v="114"/>
    <n v="0"/>
    <n v="0"/>
    <x v="1"/>
    <n v="688.23"/>
    <n v="6.0371052631578896"/>
    <n v="113"/>
    <n v="8.7719298245613996E-3"/>
    <n v="104"/>
    <n v="0"/>
    <n v="810.17"/>
    <s v="104332468"/>
    <s v="3803E118 1911 F ST #  BELLINGHAM"/>
    <s v="CEN1"/>
    <s v="OSO"/>
    <n v="44267"/>
    <n v="44349"/>
    <n v="44475"/>
    <s v="WA03700010"/>
    <s v="OH Perm Svc only  (no Tsfrmr)"/>
    <s v="16305"/>
    <s v="E OH UG Residential Services"/>
    <n v="939"/>
    <n v="-939"/>
    <n v="0"/>
    <n v="104.13"/>
    <n v="529.52"/>
    <n v="0"/>
    <s v="QNWHME"/>
    <s v="QUANTA - BELLINGHAM - ELECTRIC"/>
    <s v="510758760"/>
    <n v="1"/>
    <n v="0"/>
    <n v="0"/>
    <s v="SINGLE FAMILY"/>
    <s v="1"/>
    <s v="OVERHEAD"/>
    <s v="OVERHEAD"/>
    <s v="0002552634"/>
    <s v="0"/>
  </r>
  <r>
    <x v="0"/>
    <n v="50"/>
    <e v="#N/A"/>
    <n v="40"/>
    <n v="0"/>
    <n v="0"/>
    <x v="1"/>
    <n v="593.54"/>
    <e v="#N/A"/>
    <n v="40"/>
    <e v="#N/A"/>
    <n v="23"/>
    <n v="0"/>
    <n v="715.48"/>
    <s v="104332543"/>
    <s v="3803E083 2525 MICHIGAN ST #  BELLINGHAM"/>
    <s v="CEN1"/>
    <s v="OSO"/>
    <n v="44244"/>
    <n v="44320"/>
    <n v="44412"/>
    <s v="WA03700010"/>
    <s v="OH Perm Svc only  (no Tsfrmr)"/>
    <s v="16305"/>
    <s v="E OH UG Residential Services"/>
    <n v="939"/>
    <n v="-939"/>
    <n v="0"/>
    <n v="21.37"/>
    <n v="529.52"/>
    <n v="0"/>
    <s v="QNWHME"/>
    <s v="QUANTA - BELLINGHAM - ELECTRIC"/>
    <s v="510777622"/>
    <n v="1"/>
    <n v="0"/>
    <n v="0"/>
    <s v="SINGLE FAMILY"/>
    <s v="1"/>
    <s v="OVERHEAD"/>
    <s v="OVERHEAD"/>
    <s v="0002552922"/>
    <s v="0"/>
  </r>
  <r>
    <x v="0"/>
    <n v="100"/>
    <n v="70"/>
    <n v="70"/>
    <n v="0"/>
    <n v="0"/>
    <x v="1"/>
    <n v="970.04"/>
    <n v="13.8577142857143"/>
    <n v="69"/>
    <n v="1.4285714285714299E-2"/>
    <n v="64"/>
    <n v="0"/>
    <n v="1091.98"/>
    <s v="104332560"/>
    <s v="3803E120 1712 HUMBOLDT ST # GARG BELLING"/>
    <s v="CEN1"/>
    <s v="OSO"/>
    <n v="44243"/>
    <n v="44320"/>
    <n v="44412"/>
    <s v="WA03700010"/>
    <s v="OH Perm Svc only  (no Tsfrmr)"/>
    <s v="16305"/>
    <s v="E OH UG Residential Services"/>
    <n v="939"/>
    <n v="-939"/>
    <n v="0"/>
    <n v="58.59"/>
    <n v="529.52"/>
    <n v="0"/>
    <s v="QNWHME"/>
    <s v="QUANTA - BELLINGHAM - ELECTRIC"/>
    <s v="510225771"/>
    <n v="1"/>
    <n v="0"/>
    <n v="0"/>
    <s v="GARAGE/SHOP"/>
    <s v="1"/>
    <s v="OVERHEAD"/>
    <s v="OVERHEAD"/>
    <s v="0002552913"/>
    <s v="0"/>
  </r>
  <r>
    <x v="0"/>
    <n v="0"/>
    <e v="#N/A"/>
    <n v="0"/>
    <n v="0"/>
    <n v="0"/>
    <x v="1"/>
    <n v="1012.67"/>
    <e v="#N/A"/>
    <n v="0"/>
    <e v="#N/A"/>
    <n v="0"/>
    <n v="0"/>
    <n v="1133.93"/>
    <s v="104332608"/>
    <s v="3403E112 14311 CALHOUN RD # COTTAGE MOUN"/>
    <s v="CEN1"/>
    <s v="OSO"/>
    <n v="44337"/>
    <n v="44412"/>
    <n v="44504"/>
    <s v="WA02900990"/>
    <s v="OH Perm Svc only  (no Tsfrmr)"/>
    <s v="16305"/>
    <s v="E OH UG Residential Services"/>
    <n v="939"/>
    <n v="-939"/>
    <n v="0"/>
    <n v="0"/>
    <n v="526.6"/>
    <n v="0"/>
    <s v="QNSKGE"/>
    <s v="QUANTA - SKAGIT - ELECTRIC"/>
    <s v="510782707"/>
    <n v="1"/>
    <n v="0"/>
    <n v="0"/>
    <s v="SINGLE FAMILY"/>
    <s v="1"/>
    <s v="OVERHEAD"/>
    <s v="OVERHEAD"/>
    <s v="0002553081"/>
    <s v="0"/>
  </r>
  <r>
    <x v="0"/>
    <n v="0"/>
    <e v="#N/A"/>
    <n v="0"/>
    <n v="0"/>
    <n v="0"/>
    <x v="2"/>
    <n v="342.41"/>
    <e v="#N/A"/>
    <n v="0"/>
    <e v="#N/A"/>
    <n v="0"/>
    <n v="0"/>
    <n v="342.41"/>
    <s v="104332639"/>
    <s v="2302E024 4327 LONG LAKE RD SE #  PORT OR"/>
    <s v="CEN1"/>
    <s v="OSO"/>
    <n v="44227"/>
    <n v="44288"/>
    <n v="44379"/>
    <s v="WA01800990"/>
    <s v="OH Perm Svc only  (no Tsfrmr)"/>
    <s v="16305"/>
    <s v="E OH UG Residential Services"/>
    <n v="0"/>
    <n v="0"/>
    <n v="0"/>
    <n v="0"/>
    <n v="0"/>
    <n v="0"/>
    <s v="XSPNE"/>
    <s v="ELECTRIC 1ST RESP - PENINSULA AREA"/>
    <s v="510302311"/>
    <n v="1"/>
    <n v="0"/>
    <n v="0"/>
    <s v="SINGLE FAMILY"/>
    <s v="1"/>
    <s v="OVERHEAD"/>
    <s v="OVERHEAD"/>
    <s v=""/>
    <s v="0"/>
  </r>
  <r>
    <x v="0"/>
    <n v="100"/>
    <n v="70"/>
    <n v="70"/>
    <n v="0"/>
    <n v="0"/>
    <x v="1"/>
    <n v="817.35"/>
    <n v="11.6764285714286"/>
    <n v="75"/>
    <n v="-7.1428571428571397E-2"/>
    <n v="129"/>
    <n v="0"/>
    <n v="939.62"/>
    <s v="104332645"/>
    <s v="2401E054 1117 MARGUERITE AVE #  BREMERTO"/>
    <s v="CEN1"/>
    <s v="OSO"/>
    <n v="44243"/>
    <n v="44320"/>
    <n v="44412"/>
    <s v="WA01800010"/>
    <s v="OH Perm Svc only  (no Tsfrmr)"/>
    <s v="16305"/>
    <s v="E OH UG Residential Services"/>
    <n v="0"/>
    <n v="0"/>
    <n v="0"/>
    <n v="117.8"/>
    <n v="530.98"/>
    <n v="0"/>
    <s v="QSSPE"/>
    <s v="QUANTA - KITSAP - ELECTRIC"/>
    <s v="506092881"/>
    <n v="1"/>
    <n v="0"/>
    <n v="0"/>
    <s v="SINGLE FAMILY"/>
    <s v="1"/>
    <s v="OVERHEAD"/>
    <s v="OVERHEAD"/>
    <s v="0002553674"/>
    <s v="0"/>
  </r>
  <r>
    <x v="0"/>
    <n v="100"/>
    <n v="75"/>
    <n v="75"/>
    <n v="0"/>
    <n v="0"/>
    <x v="1"/>
    <n v="639.45000000000005"/>
    <n v="8.5259999999999998"/>
    <n v="74"/>
    <n v="1.3333333333333299E-2"/>
    <n v="68"/>
    <n v="0"/>
    <n v="761.16"/>
    <s v="104332651"/>
    <s v="3903E024 136 MISTY WATERS LN_SHOP LYNDEN"/>
    <s v="CEN1"/>
    <s v="OSO"/>
    <n v="44244"/>
    <n v="44320"/>
    <n v="44412"/>
    <s v="WA03700370"/>
    <s v="OH Perm Svc only  (no Tsfrmr)"/>
    <s v="16305"/>
    <s v="E OH UG Residential Services"/>
    <n v="939"/>
    <n v="-939"/>
    <n v="0"/>
    <n v="62.4"/>
    <n v="528.54999999999995"/>
    <n v="0"/>
    <s v="QNWHME"/>
    <s v="QUANTA - BELLINGHAM - ELECTRIC"/>
    <s v="510511517"/>
    <n v="1"/>
    <n v="0"/>
    <n v="0"/>
    <s v="GARAGE/SHOP"/>
    <s v="1"/>
    <s v="OVERHEAD"/>
    <s v="OVERHEAD"/>
    <s v="0002553083"/>
    <s v="0"/>
  </r>
  <r>
    <x v="0"/>
    <n v="100"/>
    <n v="90"/>
    <n v="90"/>
    <n v="0"/>
    <n v="0"/>
    <x v="1"/>
    <n v="2086.59"/>
    <n v="23.184333333333299"/>
    <n v="89"/>
    <n v="1.1111111111111099E-2"/>
    <n v="85"/>
    <n v="-577.72"/>
    <n v="1629.91"/>
    <s v="104332685"/>
    <s v="1906E011 320 S COTTAGE ST BUCKLEY WA"/>
    <s v="CEN1"/>
    <s v="OSO"/>
    <n v="44300"/>
    <n v="44379"/>
    <n v="44475"/>
    <s v="WA02700020"/>
    <s v="OH Perm Svc only  (no Tsfrmr)"/>
    <s v="16305"/>
    <s v="E OH UG Residential Services"/>
    <n v="939"/>
    <n v="-939"/>
    <n v="0"/>
    <n v="77.97"/>
    <n v="1283.3399999999999"/>
    <n v="0"/>
    <s v="QSWPRE"/>
    <s v="QUANTA - PUYALLUP - ELECTRIC"/>
    <s v="510741757"/>
    <n v="1"/>
    <n v="0"/>
    <n v="0"/>
    <s v="SINGLE FAMILY"/>
    <s v="1"/>
    <s v="OVERHEAD"/>
    <s v="OVERHEAD"/>
    <s v="0002553294"/>
    <s v="0"/>
  </r>
  <r>
    <x v="0"/>
    <n v="150"/>
    <n v="105"/>
    <n v="105"/>
    <n v="0"/>
    <n v="0"/>
    <x v="1"/>
    <n v="956.13"/>
    <n v="9.1059999999999999"/>
    <n v="114"/>
    <n v="-8.5714285714285701E-2"/>
    <n v="105"/>
    <n v="0"/>
    <n v="1077.8399999999999"/>
    <s v="104332693"/>
    <s v="3506E052 35004 STATE ROUTE 20 # RV SEDRO"/>
    <s v="CEN1"/>
    <s v="OSO"/>
    <n v="44231"/>
    <n v="44320"/>
    <n v="44412"/>
    <s v="WA02900290"/>
    <s v="OH Perm Svc only  (no Tsfrmr)"/>
    <s v="16305"/>
    <s v="E OH UG Residential Services"/>
    <n v="939"/>
    <n v="-939"/>
    <n v="0"/>
    <n v="95.99"/>
    <n v="528.54999999999995"/>
    <n v="0"/>
    <s v="QNSKGE"/>
    <s v="QUANTA - SKAGIT - ELECTRIC"/>
    <s v="510575301"/>
    <n v="1"/>
    <n v="0"/>
    <n v="0"/>
    <s v="GARAGE/SHOP"/>
    <s v="1"/>
    <s v="OVERHEAD"/>
    <s v="OVERHEAD"/>
    <s v="0002553123"/>
    <s v="0"/>
  </r>
  <r>
    <x v="0"/>
    <n v="100"/>
    <n v="100"/>
    <n v="100"/>
    <n v="0"/>
    <n v="0"/>
    <x v="1"/>
    <n v="771.61"/>
    <n v="7.7161"/>
    <n v="109"/>
    <n v="-0.09"/>
    <n v="66"/>
    <n v="0"/>
    <n v="893.32"/>
    <s v="104332765"/>
    <s v="3603E132 14969 W BOW HILL RD # COFFEE SH"/>
    <s v="CEN1"/>
    <s v="OSO"/>
    <n v="44285"/>
    <n v="44349"/>
    <n v="44475"/>
    <s v="WA02900290"/>
    <s v="OH Perm Svc only  (no Tsfrmr)"/>
    <s v="16302"/>
    <s v="E OH UG Commercial Services"/>
    <n v="939"/>
    <n v="-939"/>
    <n v="0"/>
    <n v="59.89"/>
    <n v="461.22"/>
    <n v="0"/>
    <s v="QNSKGE"/>
    <s v="QUANTA - SKAGIT - ELECTRIC"/>
    <s v="508626472"/>
    <n v="1"/>
    <n v="0"/>
    <n v="0"/>
    <s v="BAKERY"/>
    <s v="1"/>
    <s v="OVERHEAD"/>
    <s v="OVERHEAD"/>
    <s v="0002553598"/>
    <s v="0"/>
  </r>
  <r>
    <x v="0"/>
    <n v="100"/>
    <n v="70"/>
    <n v="70"/>
    <n v="0"/>
    <n v="0"/>
    <x v="1"/>
    <n v="608.96"/>
    <n v="8.6994285714285695"/>
    <n v="40"/>
    <n v="0.42857142857142899"/>
    <n v="37"/>
    <n v="0"/>
    <n v="731.23"/>
    <s v="104332853"/>
    <s v="2602E033 21890 APOLLO DR NE #  POULSBO"/>
    <s v="CEN1"/>
    <s v="OSO"/>
    <n v="44238"/>
    <n v="44320"/>
    <n v="44412"/>
    <s v="WA01800990"/>
    <s v="OH Perm Svc only  (no Tsfrmr)"/>
    <s v="16305"/>
    <s v="E OH UG Residential Services"/>
    <n v="939"/>
    <n v="-939"/>
    <n v="0"/>
    <n v="33.479999999999997"/>
    <n v="530.98"/>
    <n v="0"/>
    <s v="QSSPE"/>
    <s v="QUANTA - KITSAP - ELECTRIC"/>
    <s v="507962773"/>
    <n v="1"/>
    <n v="0"/>
    <n v="0"/>
    <s v="SINGLE FAMILY"/>
    <s v="1"/>
    <s v="OVERHEAD"/>
    <s v="OVERHEAD"/>
    <s v="0002553709"/>
    <s v="0"/>
  </r>
  <r>
    <x v="0"/>
    <n v="150"/>
    <e v="#N/A"/>
    <n v="109"/>
    <n v="0"/>
    <n v="0"/>
    <x v="1"/>
    <n v="1782.41"/>
    <e v="#N/A"/>
    <n v="109"/>
    <e v="#N/A"/>
    <n v="169"/>
    <n v="0"/>
    <n v="1782.41"/>
    <s v="104332931"/>
    <s v="3803E114  2135 QUEEN ST # EQPT BELLINGHA"/>
    <s v="CEN1"/>
    <s v="OSO"/>
    <n v="44265"/>
    <n v="44349"/>
    <n v="44475"/>
    <s v="WA03700010"/>
    <s v="OH Perm Svc only  (no Tsfrmr)"/>
    <s v="16302"/>
    <s v="E OH UG Commercial Services"/>
    <n v="939"/>
    <n v="-939"/>
    <n v="0"/>
    <n v="153.94"/>
    <n v="340.13"/>
    <n v="890.75"/>
    <s v="QNWHME"/>
    <s v="QUANTA - BELLINGHAM - ELECTRIC"/>
    <s v="510194351"/>
    <n v="1"/>
    <n v="0"/>
    <n v="0"/>
    <s v="MANUFACTURING"/>
    <s v="3"/>
    <s v="OVERHEAD"/>
    <s v="OVERHEAD"/>
    <s v="0002553949"/>
    <s v="0"/>
  </r>
  <r>
    <x v="0"/>
    <n v="100"/>
    <n v="60"/>
    <n v="60"/>
    <n v="0"/>
    <n v="0"/>
    <x v="1"/>
    <n v="684.31"/>
    <n v="11.4051666666667"/>
    <n v="59"/>
    <n v="1.6666666666666701E-2"/>
    <n v="57"/>
    <n v="0"/>
    <n v="806.02"/>
    <s v="104332937"/>
    <s v="4002E108 929 WILLEYS LAKE RD # SHED FERN"/>
    <s v="CEN1"/>
    <s v="OSO"/>
    <n v="44349"/>
    <n v="44475"/>
    <m/>
    <s v="WA03700370"/>
    <s v="OH Perm Svc only  (no Tsfrmr)"/>
    <s v="16305"/>
    <s v="E OH UG Residential Services"/>
    <n v="890"/>
    <n v="-890"/>
    <n v="0"/>
    <n v="52.39"/>
    <n v="529.03"/>
    <n v="0"/>
    <s v="QNWHME"/>
    <s v="QUANTA - BELLINGHAM - ELECTRIC"/>
    <s v="510840506"/>
    <n v="1"/>
    <n v="0"/>
    <n v="0"/>
    <s v="GARAGE/SHOP"/>
    <s v="1"/>
    <s v="OVERHEAD"/>
    <s v="OVERHEAD"/>
    <s v="0002554028"/>
    <s v="0"/>
  </r>
  <r>
    <x v="0"/>
    <n v="100"/>
    <n v="100"/>
    <n v="100"/>
    <n v="0"/>
    <n v="0"/>
    <x v="1"/>
    <n v="942.02"/>
    <n v="9.4201999999999995"/>
    <n v="99"/>
    <n v="0.01"/>
    <n v="92"/>
    <n v="0"/>
    <n v="1063.73"/>
    <s v="104332938"/>
    <s v="4001E028 9043 DEARBORN AVE BLAINE WA"/>
    <s v="CEN1"/>
    <s v="OSO"/>
    <n v="44265"/>
    <n v="44349"/>
    <n v="44475"/>
    <s v="WA03700370"/>
    <s v="OH Perm Svc only  (no Tsfrmr)"/>
    <s v="16305"/>
    <s v="E OH UG Residential Services"/>
    <n v="939"/>
    <n v="-939"/>
    <n v="0"/>
    <n v="83.66"/>
    <n v="528.54999999999995"/>
    <n v="0"/>
    <s v="QNWHME"/>
    <s v="QUANTA - BELLINGHAM - ELECTRIC"/>
    <s v="509883071"/>
    <n v="1"/>
    <n v="0"/>
    <n v="0"/>
    <s v="SINGLE FAMILY"/>
    <s v="1"/>
    <s v="OVERHEAD"/>
    <s v="OVERHEAD"/>
    <s v="0002554029"/>
    <s v="0"/>
  </r>
  <r>
    <x v="0"/>
    <n v="100"/>
    <n v="80"/>
    <n v="80"/>
    <n v="0"/>
    <n v="0"/>
    <x v="1"/>
    <n v="1357.99"/>
    <n v="16.974875000000001"/>
    <n v="79"/>
    <n v="1.2500000000000001E-2"/>
    <n v="76"/>
    <n v="0"/>
    <n v="1479.7"/>
    <s v="104332982"/>
    <s v="4001W096 5017 FIR ST #  BLAINE"/>
    <s v="CEN1"/>
    <s v="OSO"/>
    <n v="44302"/>
    <n v="44379"/>
    <n v="44475"/>
    <s v="WA03700370"/>
    <s v="OH Perm Svc only  (no Tsfrmr)"/>
    <s v="16305"/>
    <s v="E OH UG Residential Services"/>
    <n v="939"/>
    <n v="-939"/>
    <n v="0"/>
    <n v="69.31"/>
    <n v="528.54999999999995"/>
    <n v="374.32"/>
    <s v="QNWHME"/>
    <s v="QUANTA - BELLINGHAM - ELECTRIC"/>
    <s v="510864699"/>
    <n v="1"/>
    <n v="0"/>
    <n v="0"/>
    <s v="MOBILE HOME"/>
    <s v="1"/>
    <s v="OVERHEAD"/>
    <s v="OVERHEAD"/>
    <s v="0002554553"/>
    <s v="0"/>
  </r>
  <r>
    <x v="0"/>
    <n v="50"/>
    <n v="30"/>
    <n v="30"/>
    <n v="0"/>
    <n v="0"/>
    <x v="1"/>
    <n v="626.34"/>
    <n v="20.878"/>
    <n v="30"/>
    <n v="0"/>
    <n v="51"/>
    <n v="0"/>
    <n v="749.06"/>
    <s v="104333015"/>
    <s v="1802W128 3541 49TH AVE SW WELL #  TUMWAT"/>
    <s v="CEN1"/>
    <s v="OSO"/>
    <n v="44237"/>
    <n v="44320"/>
    <n v="44412"/>
    <s v="WA03400060"/>
    <s v="OH Perm Svc only  (no Tsfrmr)"/>
    <s v="16305"/>
    <s v="E OH UG Residential Services"/>
    <n v="939"/>
    <n v="-939"/>
    <n v="0"/>
    <n v="46.84"/>
    <n v="532.92999999999995"/>
    <n v="0"/>
    <s v="QSTHLE"/>
    <s v="QUANTA - OLYMPIA - ELECTRIC"/>
    <s v="510782251"/>
    <n v="1"/>
    <n v="0"/>
    <n v="0"/>
    <s v="GARAGE/SHOP"/>
    <s v="1"/>
    <s v="OVERHEAD"/>
    <s v="OVERHEAD"/>
    <s v="0002554272"/>
    <s v="0"/>
  </r>
  <r>
    <x v="0"/>
    <n v="200"/>
    <n v="160"/>
    <n v="160"/>
    <n v="0"/>
    <n v="0"/>
    <x v="1"/>
    <n v="1962.38"/>
    <n v="12.264875"/>
    <n v="198"/>
    <n v="-0.23749999999999999"/>
    <n v="191"/>
    <n v="0"/>
    <n v="2085.89"/>
    <s v="104333016"/>
    <s v="2406E134 370 SE CROSTON LN # ADU ISSAQUA"/>
    <s v="CEN1"/>
    <s v="OSO"/>
    <n v="44368"/>
    <n v="44475"/>
    <m/>
    <s v="WA11700140"/>
    <s v="OH Perm Svc only  (no Tsfrmr)"/>
    <s v="16305"/>
    <s v="E OH UG Residential Services"/>
    <n v="939"/>
    <n v="-939"/>
    <n v="0"/>
    <n v="174.49"/>
    <n v="732.73"/>
    <n v="0"/>
    <s v="QCNOKE"/>
    <s v="QUANTA - REDMOND - ELECTRIC"/>
    <s v="509714229"/>
    <n v="1"/>
    <n v="0"/>
    <n v="0"/>
    <s v="SINGLE FAMILY"/>
    <s v="1"/>
    <s v="OVERHEAD"/>
    <s v="OVERHEAD"/>
    <s v="0002554275"/>
    <s v="0"/>
  </r>
  <r>
    <x v="0"/>
    <n v="100"/>
    <n v="70"/>
    <n v="70"/>
    <n v="0"/>
    <n v="0"/>
    <x v="1"/>
    <n v="971.58"/>
    <n v="13.8797142857143"/>
    <n v="69"/>
    <n v="1.4285714285714299E-2"/>
    <n v="64"/>
    <n v="0"/>
    <n v="1093.8499999999999"/>
    <s v="104333077"/>
    <s v="2401E054 1126 OLYMPIC AVE # ADU BREMERTO"/>
    <s v="CEN1"/>
    <s v="OSO"/>
    <n v="44249"/>
    <n v="44320"/>
    <n v="44412"/>
    <s v="WA01800010"/>
    <s v="OH Perm Svc only  (no Tsfrmr)"/>
    <s v="16305"/>
    <s v="E OH UG Residential Services"/>
    <n v="939"/>
    <n v="-939"/>
    <n v="0"/>
    <n v="58.57"/>
    <n v="530.98"/>
    <n v="0"/>
    <s v="QSSPE"/>
    <s v="QUANTA - KITSAP - ELECTRIC"/>
    <s v="509682449"/>
    <n v="1"/>
    <n v="0"/>
    <n v="0"/>
    <s v="SINGLE FAMILY"/>
    <s v="1"/>
    <s v="OVERHEAD"/>
    <s v="OVERHEAD"/>
    <s v="0002554535"/>
    <s v="0"/>
  </r>
  <r>
    <x v="0"/>
    <n v="100"/>
    <n v="100"/>
    <n v="100"/>
    <n v="0"/>
    <n v="0"/>
    <x v="1"/>
    <n v="1541.81"/>
    <n v="15.418100000000001"/>
    <n v="119"/>
    <n v="-0.19"/>
    <n v="110"/>
    <n v="-247.68"/>
    <n v="1415.39"/>
    <s v="104333097"/>
    <s v="3306E084 32699 S SHORE DR #  MOUNT VERNO"/>
    <s v="CEN1"/>
    <s v="OSO"/>
    <n v="44272"/>
    <n v="44349"/>
    <n v="44475"/>
    <s v="WA02900990"/>
    <s v="OH Perm Svc only  (no Tsfrmr)"/>
    <s v="16305"/>
    <s v="E OH UG Residential Services"/>
    <n v="939"/>
    <n v="-939"/>
    <n v="0"/>
    <n v="100.39"/>
    <n v="526.6"/>
    <n v="0"/>
    <s v="QNSKGE"/>
    <s v="QUANTA - SKAGIT - ELECTRIC"/>
    <s v="510758355"/>
    <n v="1"/>
    <n v="0"/>
    <n v="0"/>
    <s v="GARAGE/SHOP"/>
    <s v="1"/>
    <s v="OVERHEAD"/>
    <s v="OVERHEAD"/>
    <s v="0002554840"/>
    <s v="0"/>
  </r>
  <r>
    <x v="0"/>
    <n v="100"/>
    <n v="56"/>
    <n v="56"/>
    <n v="0"/>
    <n v="0"/>
    <x v="1"/>
    <n v="498.3"/>
    <n v="8.8982142857142907"/>
    <n v="55"/>
    <n v="1.7857142857142901E-2"/>
    <n v="53"/>
    <n v="0"/>
    <n v="498.3"/>
    <s v="104333114"/>
    <s v="3803E114 811 KENTUCKY ST #  BELLINGHAM"/>
    <s v="CEN1"/>
    <s v="OSO"/>
    <n v="44308"/>
    <n v="44379"/>
    <n v="44475"/>
    <s v="WA03700010"/>
    <s v="OH Perm Svc only  (no Tsfrmr)"/>
    <s v="16302"/>
    <s v="E OH UG Commercial Services"/>
    <n v="939"/>
    <n v="-939"/>
    <n v="0"/>
    <n v="48.04"/>
    <n v="340.13"/>
    <n v="0"/>
    <s v="QNWHME"/>
    <s v="QUANTA - BELLINGHAM - ELECTRIC"/>
    <s v="510895006"/>
    <n v="1"/>
    <n v="0"/>
    <n v="0"/>
    <s v="STORAGE"/>
    <s v="1"/>
    <s v="OVERHEAD"/>
    <s v="OVERHEAD"/>
    <s v="0002554990"/>
    <s v="0"/>
  </r>
  <r>
    <x v="0"/>
    <n v="100"/>
    <n v="95"/>
    <n v="95"/>
    <n v="0"/>
    <n v="0"/>
    <x v="1"/>
    <n v="1302.27"/>
    <n v="13.708105263157901"/>
    <n v="95"/>
    <n v="0"/>
    <n v="91"/>
    <n v="0"/>
    <n v="1423.98"/>
    <s v="104333121"/>
    <s v="3508E096 9399 THUNDERBIRD LN #  CONCRETE"/>
    <s v="CEN1"/>
    <s v="OSO"/>
    <n v="44364"/>
    <n v="44475"/>
    <m/>
    <s v="WA02900290"/>
    <s v="OH Perm Svc only  (no Tsfrmr)"/>
    <s v="16305"/>
    <s v="E OH UG Residential Services"/>
    <n v="890"/>
    <n v="-890"/>
    <n v="0"/>
    <n v="83.28"/>
    <n v="528.54999999999995"/>
    <n v="0"/>
    <s v="QNSKGE"/>
    <s v="QUANTA - SKAGIT - ELECTRIC"/>
    <s v="510895468"/>
    <n v="1"/>
    <n v="0"/>
    <n v="0"/>
    <s v="RV SITE"/>
    <s v="1"/>
    <s v="OVERHEAD"/>
    <s v="OVERHEAD"/>
    <s v="0002555074"/>
    <s v="0"/>
  </r>
  <r>
    <x v="0"/>
    <n v="100"/>
    <n v="60"/>
    <n v="60"/>
    <n v="0"/>
    <n v="0"/>
    <x v="1"/>
    <n v="625.51"/>
    <n v="10.4251666666667"/>
    <n v="59"/>
    <n v="1.6666666666666701E-2"/>
    <n v="55"/>
    <n v="0"/>
    <n v="747.22"/>
    <s v="104333134"/>
    <s v="4005E088 8394 DOLPHIN WAY #  MAPLE FALLS"/>
    <s v="CEN1"/>
    <s v="OSO"/>
    <n v="44244"/>
    <n v="44320"/>
    <n v="44412"/>
    <s v="WA03700370"/>
    <s v="OH Perm Svc only  (no Tsfrmr)"/>
    <s v="16305"/>
    <s v="E OH UG Residential Services"/>
    <n v="939"/>
    <n v="-939"/>
    <n v="0"/>
    <n v="50.22"/>
    <n v="528.54999999999995"/>
    <n v="0"/>
    <s v="QNWHME"/>
    <s v="QUANTA - BELLINGHAM - ELECTRIC"/>
    <s v="510865597"/>
    <n v="1"/>
    <n v="0"/>
    <n v="0"/>
    <s v="SINGLE FAMILY"/>
    <s v="1"/>
    <s v="OVERHEAD"/>
    <s v="OVERHEAD"/>
    <s v="0002554658"/>
    <s v="0"/>
  </r>
  <r>
    <x v="0"/>
    <n v="100"/>
    <n v="75"/>
    <n v="75"/>
    <n v="0"/>
    <n v="0"/>
    <x v="1"/>
    <n v="791.93"/>
    <n v="10.5590666666667"/>
    <n v="75"/>
    <n v="0"/>
    <n v="72"/>
    <n v="0"/>
    <n v="914.2"/>
    <s v="104333158"/>
    <s v="2202E016 12983 OLALLA VALLEY RD SE #  OL"/>
    <s v="CEN1"/>
    <s v="OSO"/>
    <n v="44370"/>
    <n v="44475"/>
    <m/>
    <s v="WA01800990"/>
    <s v="OH Perm Svc only  (no Tsfrmr)"/>
    <s v="16305"/>
    <s v="E OH UG Residential Services"/>
    <n v="890"/>
    <n v="-890"/>
    <n v="0"/>
    <n v="65.83"/>
    <n v="530.98"/>
    <n v="0"/>
    <s v="QSSPE"/>
    <s v="QUANTA - KITSAP - ELECTRIC"/>
    <s v="510895220"/>
    <n v="1"/>
    <n v="0"/>
    <n v="0"/>
    <s v="SINGLE FAMILY"/>
    <s v="1"/>
    <s v="OVERHEAD"/>
    <s v="OVERHEAD"/>
    <s v="0002555013"/>
    <s v="0"/>
  </r>
  <r>
    <x v="0"/>
    <n v="100"/>
    <n v="98"/>
    <n v="98"/>
    <n v="0"/>
    <n v="0"/>
    <x v="1"/>
    <n v="1106.3499999999999"/>
    <n v="11.2892857142857"/>
    <n v="96"/>
    <n v="2.04081632653061E-2"/>
    <n v="89"/>
    <n v="0"/>
    <n v="1228.06"/>
    <s v="104333165"/>
    <s v="3902E136 4942 PACIFIC HWY # C FERNDALE"/>
    <s v="CEN1"/>
    <s v="OSO"/>
    <n v="44267"/>
    <n v="44349"/>
    <n v="44475"/>
    <s v="WA03700370"/>
    <s v="OH Perm Svc only  (no Tsfrmr)"/>
    <s v="16302"/>
    <s v="E OH UG Commercial Services"/>
    <n v="939"/>
    <n v="-939"/>
    <n v="0"/>
    <n v="81.38"/>
    <n v="528.54999999999995"/>
    <n v="0"/>
    <s v="QNWHME"/>
    <s v="QUANTA - BELLINGHAM - ELECTRIC"/>
    <s v="510505521"/>
    <n v="1"/>
    <n v="0"/>
    <n v="0"/>
    <s v="WAREHOUSE/WHOLESALE TRADE"/>
    <s v="1"/>
    <s v="OVERHEAD"/>
    <s v="OVERHEAD"/>
    <s v="0002555116"/>
    <s v="0"/>
  </r>
  <r>
    <x v="0"/>
    <n v="100"/>
    <n v="85"/>
    <n v="85"/>
    <n v="0"/>
    <n v="0"/>
    <x v="1"/>
    <n v="1669.54"/>
    <n v="19.641647058823501"/>
    <n v="85"/>
    <n v="0"/>
    <n v="78"/>
    <n v="0"/>
    <n v="1791.81"/>
    <s v="104333226"/>
    <s v="2701E104 26660 BIG VALLEY RD NE #RV POUL"/>
    <s v="CEN1"/>
    <s v="OSO"/>
    <n v="44256"/>
    <n v="44349"/>
    <n v="44475"/>
    <s v="WA01800990"/>
    <s v="OH Perm Svc only  (no Tsfrmr)"/>
    <s v="16305"/>
    <s v="E OH UG Residential Services"/>
    <n v="939"/>
    <n v="-939"/>
    <n v="0"/>
    <n v="71.489999999999995"/>
    <n v="913.7"/>
    <n v="0"/>
    <s v="QSSPE"/>
    <s v="QUANTA - KITSAP - ELECTRIC"/>
    <s v="510622701"/>
    <n v="1"/>
    <n v="0"/>
    <n v="0"/>
    <s v="RV SITE"/>
    <s v="1"/>
    <s v="OVERHEAD"/>
    <s v="OVERHEAD"/>
    <s v="0002555112"/>
    <s v="0"/>
  </r>
  <r>
    <x v="0"/>
    <n v="0"/>
    <e v="#N/A"/>
    <n v="0"/>
    <n v="0"/>
    <n v="0"/>
    <x v="1"/>
    <n v="1011.3"/>
    <e v="#N/A"/>
    <n v="0"/>
    <e v="#N/A"/>
    <n v="0"/>
    <n v="0"/>
    <n v="1132.3399999999999"/>
    <s v="104333230"/>
    <s v="1804E132 27514 MERIDIAN AVE E # GARG GRA"/>
    <s v="CEN1"/>
    <s v="OSO"/>
    <n v="44286"/>
    <n v="44412"/>
    <n v="44504"/>
    <s v="WA04100990"/>
    <s v="OH Perm Svc only  (no Tsfrmr)"/>
    <s v="16305"/>
    <s v="E OH UG Residential Services"/>
    <n v="939"/>
    <n v="-939"/>
    <n v="0"/>
    <n v="0"/>
    <n v="525.62"/>
    <n v="0"/>
    <s v="QSWPRE"/>
    <s v="QUANTA - PUYALLUP - ELECTRIC"/>
    <s v="510834563"/>
    <n v="1"/>
    <n v="0"/>
    <n v="0"/>
    <s v="GARAGE/SHOP"/>
    <s v="1"/>
    <s v="OVERHEAD"/>
    <s v="OVERHEAD"/>
    <s v="0002555133"/>
    <s v="0"/>
  </r>
  <r>
    <x v="0"/>
    <n v="150"/>
    <n v="145"/>
    <n v="145"/>
    <n v="0"/>
    <n v="0"/>
    <x v="1"/>
    <n v="1831.14"/>
    <n v="12.6285517241379"/>
    <n v="143"/>
    <n v="1.37931034482759E-2"/>
    <n v="138"/>
    <n v="0"/>
    <n v="1952.85"/>
    <s v="104333258"/>
    <s v="3604E028 1663 LAKE SAMISH RD #  BELLINGH"/>
    <s v="CEN1"/>
    <s v="OSO"/>
    <n v="44330"/>
    <n v="44412"/>
    <n v="44504"/>
    <s v="WA02900290"/>
    <s v="OH Perm Svc only  (no Tsfrmr)"/>
    <s v="16305"/>
    <s v="E OH UG Residential Services"/>
    <n v="890"/>
    <n v="-890"/>
    <n v="0"/>
    <n v="176.32"/>
    <n v="1342.21"/>
    <n v="0"/>
    <s v="QNWHME"/>
    <s v="QUANTA - BELLINGHAM - ELECTRIC"/>
    <s v="510898559"/>
    <n v="1"/>
    <n v="0"/>
    <n v="0"/>
    <s v="SINGLE FAMILY"/>
    <s v="1"/>
    <s v="OVERHEAD"/>
    <s v="OVERHEAD"/>
    <s v="0002555201"/>
    <s v="0"/>
  </r>
  <r>
    <x v="0"/>
    <n v="50"/>
    <n v="50"/>
    <n v="50"/>
    <n v="0"/>
    <n v="0"/>
    <x v="1"/>
    <n v="1954.24"/>
    <n v="39.084800000000001"/>
    <n v="50"/>
    <n v="0"/>
    <n v="48"/>
    <n v="0"/>
    <n v="2075.2800000000002"/>
    <s v="104333286"/>
    <s v="2005E141 23826 SUMNER BUCKLEY HWY E # AD"/>
    <s v="CEN1"/>
    <s v="OSO"/>
    <n v="44369"/>
    <n v="44475"/>
    <m/>
    <s v="WA04100990"/>
    <s v="OH Perm Svc only  (no Tsfrmr)"/>
    <s v="16305"/>
    <s v="E OH UG Residential Services"/>
    <n v="890"/>
    <n v="-890"/>
    <n v="0"/>
    <n v="43.65"/>
    <n v="526.11"/>
    <n v="0"/>
    <s v="QSWPRE"/>
    <s v="QUANTA - PUYALLUP - ELECTRIC"/>
    <s v="510923768"/>
    <n v="1"/>
    <n v="0"/>
    <n v="0"/>
    <s v="SINGLE FAMILY"/>
    <s v="1"/>
    <s v="OVERHEAD"/>
    <s v="OVERHEAD"/>
    <s v="0002560003"/>
    <s v="0"/>
  </r>
  <r>
    <x v="0"/>
    <n v="150"/>
    <n v="124"/>
    <n v="124"/>
    <n v="0"/>
    <n v="0"/>
    <x v="1"/>
    <n v="798.75"/>
    <n v="6.4415322580645196"/>
    <n v="122"/>
    <n v="1.6129032258064498E-2"/>
    <n v="113"/>
    <n v="0"/>
    <n v="920.69"/>
    <s v="104333314"/>
    <s v="3803E073 3009 PLYMOUTH DR #  BELLINGHAM"/>
    <s v="CEN1"/>
    <s v="OSO"/>
    <n v="44267"/>
    <n v="44349"/>
    <n v="44475"/>
    <s v="WA03700010"/>
    <s v="OH Perm Svc only  (no Tsfrmr)"/>
    <s v="16305"/>
    <s v="E OH UG Residential Services"/>
    <n v="939"/>
    <n v="-939"/>
    <n v="0"/>
    <n v="103.44"/>
    <n v="529.52"/>
    <n v="0"/>
    <s v="QNWHME"/>
    <s v="QUANTA - BELLINGHAM - ELECTRIC"/>
    <s v="509506328"/>
    <n v="1"/>
    <n v="0"/>
    <n v="0"/>
    <s v="SINGLE FAMILY"/>
    <s v="1"/>
    <s v="OVERHEAD"/>
    <s v="OVERHEAD"/>
    <s v="0002555377"/>
    <s v="0"/>
  </r>
  <r>
    <x v="0"/>
    <n v="100"/>
    <n v="80"/>
    <n v="80"/>
    <n v="0"/>
    <n v="0"/>
    <x v="1"/>
    <n v="654.20000000000005"/>
    <n v="8.1775000000000002"/>
    <n v="89"/>
    <n v="-0.1125"/>
    <n v="82"/>
    <n v="0"/>
    <n v="775.91"/>
    <s v="104333347"/>
    <s v="3402E072 14863 DECEPTION RD #  ANACORTES"/>
    <s v="CEN1"/>
    <s v="OSO"/>
    <n v="44256"/>
    <n v="44349"/>
    <n v="44475"/>
    <s v="WA02900290"/>
    <s v="OH Perm Svc only  (no Tsfrmr)"/>
    <s v="16305"/>
    <s v="E OH UG Residential Services"/>
    <n v="939"/>
    <n v="-939"/>
    <n v="0"/>
    <n v="75.3"/>
    <n v="528.54999999999995"/>
    <n v="0"/>
    <s v="QNSKGE"/>
    <s v="QUANTA - SKAGIT - ELECTRIC"/>
    <s v="510929301"/>
    <n v="1"/>
    <n v="0"/>
    <n v="0"/>
    <s v="SINGLE FAMILY"/>
    <s v="1"/>
    <s v="OVERHEAD"/>
    <s v="OVERHEAD"/>
    <s v="0002555596"/>
    <s v="0"/>
  </r>
  <r>
    <x v="0"/>
    <n v="100"/>
    <n v="65"/>
    <n v="65"/>
    <n v="0"/>
    <n v="0"/>
    <x v="1"/>
    <n v="633.30999999999995"/>
    <n v="9.7432307692307702"/>
    <n v="65"/>
    <n v="0"/>
    <n v="60"/>
    <n v="0"/>
    <n v="755.58"/>
    <s v="104333348"/>
    <s v="2602E082 6528 NE CEDAR ST #  SUQUAMISH"/>
    <s v="CEN1"/>
    <s v="OSO"/>
    <n v="44256"/>
    <n v="44349"/>
    <n v="44475"/>
    <s v="WA01800990"/>
    <s v="OH Perm Svc only  (no Tsfrmr)"/>
    <s v="16305"/>
    <s v="E OH UG Residential Services"/>
    <n v="939"/>
    <n v="-939"/>
    <n v="0"/>
    <n v="54.76"/>
    <n v="530.98"/>
    <n v="0"/>
    <s v="QSSPE"/>
    <s v="QUANTA - KITSAP - ELECTRIC"/>
    <s v="510925083"/>
    <n v="1"/>
    <n v="0"/>
    <n v="0"/>
    <s v="SINGLE FAMILY"/>
    <s v="1"/>
    <s v="OVERHEAD"/>
    <s v="OVERHEAD"/>
    <s v="0002555597"/>
    <s v="0"/>
  </r>
  <r>
    <x v="0"/>
    <n v="100"/>
    <n v="54"/>
    <n v="54"/>
    <n v="0"/>
    <n v="0"/>
    <x v="1"/>
    <n v="593.77"/>
    <n v="10.9957407407407"/>
    <n v="53"/>
    <n v="1.85185185185185E-2"/>
    <n v="51"/>
    <n v="0"/>
    <n v="716.04"/>
    <s v="104333423"/>
    <s v="2201W004 12864 WYE LAKE BLVD SW #  PORT"/>
    <s v="CEN1"/>
    <s v="OSO"/>
    <n v="44357"/>
    <n v="44475"/>
    <m/>
    <s v="WA01800990"/>
    <s v="OH Perm Svc only  (no Tsfrmr)"/>
    <s v="16305"/>
    <s v="E OH UG Residential Services"/>
    <n v="890"/>
    <n v="-890"/>
    <n v="0"/>
    <n v="46.8"/>
    <n v="530.98"/>
    <n v="0"/>
    <s v="QSSPE"/>
    <s v="QUANTA - KITSAP - ELECTRIC"/>
    <s v="510947007"/>
    <n v="1"/>
    <n v="0"/>
    <n v="0"/>
    <s v="SINGLE FAMILY"/>
    <s v="1"/>
    <s v="OVERHEAD"/>
    <s v="OVERHEAD"/>
    <s v="0002555987"/>
    <s v="0"/>
  </r>
  <r>
    <x v="0"/>
    <n v="50"/>
    <n v="50"/>
    <n v="50"/>
    <n v="0"/>
    <n v="0"/>
    <x v="1"/>
    <n v="596.02"/>
    <n v="11.920400000000001"/>
    <n v="50"/>
    <n v="0"/>
    <n v="29"/>
    <n v="0"/>
    <n v="717.17"/>
    <s v="104333437"/>
    <s v="1501W027 105 PERKINS ST N # SHOP BUCODA"/>
    <s v="CEN1"/>
    <s v="OSO"/>
    <n v="44251"/>
    <n v="44320"/>
    <n v="44412"/>
    <s v="WA03400010"/>
    <s v="OH Perm Svc only  (no Tsfrmr)"/>
    <s v="16305"/>
    <s v="E OH UG Residential Services"/>
    <n v="939"/>
    <n v="-939"/>
    <n v="0"/>
    <n v="26.73"/>
    <n v="526.11"/>
    <n v="0"/>
    <s v="QSTHLE"/>
    <s v="QUANTA - OLYMPIA - ELECTRIC"/>
    <s v="508654846"/>
    <n v="1"/>
    <n v="0"/>
    <n v="0"/>
    <s v="GARAGE/SHOP"/>
    <s v="1"/>
    <s v="OVERHEAD"/>
    <s v="OVERHEAD"/>
    <s v="0002555722"/>
    <s v="0"/>
  </r>
  <r>
    <x v="0"/>
    <n v="50"/>
    <n v="44"/>
    <n v="44"/>
    <n v="0"/>
    <n v="0"/>
    <x v="1"/>
    <n v="686.4"/>
    <n v="15.6"/>
    <n v="122"/>
    <n v="-1.77272727272727"/>
    <n v="113"/>
    <n v="0"/>
    <n v="808.11"/>
    <s v="104333467"/>
    <s v="3901E016 3751 BAY RD #  FERNDALE"/>
    <s v="CEN1"/>
    <s v="OSO"/>
    <n v="44267"/>
    <n v="44349"/>
    <n v="44475"/>
    <s v="WA03700370"/>
    <s v="OH Perm Svc only  (no Tsfrmr)"/>
    <s v="16306"/>
    <s v="E UG Residential Services In Plats"/>
    <n v="939"/>
    <n v="-939"/>
    <n v="0"/>
    <n v="103.44"/>
    <n v="528.54999999999995"/>
    <n v="0"/>
    <s v="QNWHME"/>
    <s v="QUANTA - BELLINGHAM - ELECTRIC"/>
    <s v="510410159"/>
    <n v="1"/>
    <n v="0"/>
    <n v="0"/>
    <s v="GARAGE/SHOP"/>
    <s v="1"/>
    <s v="OVERHEAD"/>
    <s v="OVERHEAD"/>
    <s v="0002555880"/>
    <s v="0"/>
  </r>
  <r>
    <x v="0"/>
    <n v="50"/>
    <n v="30"/>
    <n v="30"/>
    <n v="0"/>
    <n v="0"/>
    <x v="1"/>
    <n v="937.84"/>
    <n v="31.261333333333301"/>
    <n v="35"/>
    <n v="-0.16666666666666699"/>
    <n v="32"/>
    <n v="0"/>
    <n v="1059.78"/>
    <s v="104333486"/>
    <s v="2903E008 5030 HODGES AVE # SHOP LANGLEY"/>
    <s v="CEN1"/>
    <s v="OSO"/>
    <n v="44258"/>
    <n v="44349"/>
    <n v="44475"/>
    <s v="WA01500990"/>
    <s v="OH Perm Svc only  (no Tsfrmr)"/>
    <s v="16305"/>
    <s v="E OH UG Residential Services"/>
    <n v="939"/>
    <n v="-939"/>
    <n v="0"/>
    <n v="29.66"/>
    <n v="529.52"/>
    <n v="0"/>
    <s v="QNISLE"/>
    <s v="QUANTA - WHIDBEY - ELECTRIC"/>
    <s v="510822590"/>
    <n v="1"/>
    <n v="0"/>
    <n v="0"/>
    <s v="GARAGE/SHOP"/>
    <s v="1"/>
    <s v="OVERHEAD"/>
    <s v="OVERHEAD"/>
    <s v="0002555971"/>
    <s v="0"/>
  </r>
  <r>
    <x v="0"/>
    <n v="50"/>
    <n v="15"/>
    <n v="15"/>
    <n v="0"/>
    <n v="0"/>
    <x v="1"/>
    <n v="585.30999999999995"/>
    <n v="39.020666666666699"/>
    <n v="14"/>
    <n v="6.6666666666666693E-2"/>
    <n v="9"/>
    <n v="0"/>
    <n v="708.82"/>
    <s v="104333499"/>
    <s v="2103E003 2820 SW 300TH PL # SHOP FEDERAL"/>
    <s v="CEN1"/>
    <s v="OSO"/>
    <n v="44256"/>
    <n v="44349"/>
    <n v="44475"/>
    <s v="WA11700320"/>
    <s v="OH Perm Svc only  (no Tsfrmr)"/>
    <s v="16305"/>
    <s v="E OH UG Residential Services"/>
    <n v="939"/>
    <n v="-939"/>
    <n v="0"/>
    <n v="7.77"/>
    <n v="536.34"/>
    <n v="0"/>
    <s v="QCSOKE"/>
    <s v="QUANTA - SOUTH KING - ELECTRIC"/>
    <s v="510823276"/>
    <n v="1"/>
    <n v="0"/>
    <n v="0"/>
    <s v="GARAGE/SHOP"/>
    <s v="1"/>
    <s v="OVERHEAD"/>
    <s v="OVERHEAD"/>
    <s v="0002555910"/>
    <s v="0"/>
  </r>
  <r>
    <x v="0"/>
    <n v="100"/>
    <e v="#N/A"/>
    <n v="59"/>
    <n v="0"/>
    <n v="0"/>
    <x v="1"/>
    <n v="802.75"/>
    <e v="#N/A"/>
    <n v="59"/>
    <e v="#N/A"/>
    <n v="57"/>
    <n v="0"/>
    <n v="926.03"/>
    <s v="104333514"/>
    <s v="1903E111 412 170TH ST S #  SPANAWAY"/>
    <s v="CEN1"/>
    <s v="OSO"/>
    <n v="44334"/>
    <n v="44412"/>
    <n v="44504"/>
    <s v="WA12700270"/>
    <s v="OH Perm Svc only  (no Tsfrmr)"/>
    <s v="16305"/>
    <s v="E OH UG Residential Services"/>
    <n v="939"/>
    <n v="-939"/>
    <n v="0"/>
    <n v="52.41"/>
    <n v="535.85"/>
    <n v="0"/>
    <s v="QSWPRE"/>
    <s v="QUANTA - PUYALLUP - ELECTRIC"/>
    <s v="510946011"/>
    <n v="1"/>
    <n v="0"/>
    <n v="0"/>
    <s v="SINGLE FAMILY"/>
    <s v="1"/>
    <s v="OVERHEAD"/>
    <s v="OVERHEAD"/>
    <s v="0002556076"/>
    <s v="0"/>
  </r>
  <r>
    <x v="0"/>
    <n v="100"/>
    <n v="60"/>
    <n v="60"/>
    <n v="0"/>
    <n v="0"/>
    <x v="1"/>
    <n v="849.11"/>
    <n v="14.1518333333333"/>
    <n v="59"/>
    <n v="1.6666666666666701E-2"/>
    <n v="55"/>
    <n v="0"/>
    <n v="971.05"/>
    <s v="104333525"/>
    <s v="3803E075 2817 SUMMER ST BELLINGHAM WA"/>
    <s v="CEN1"/>
    <s v="OSO"/>
    <n v="44265"/>
    <n v="44349"/>
    <n v="44475"/>
    <s v="WA03700010"/>
    <s v="OH Perm Svc only  (no Tsfrmr)"/>
    <s v="16305"/>
    <s v="E OH UG Residential Services"/>
    <n v="939"/>
    <n v="-939"/>
    <n v="0"/>
    <n v="50.2"/>
    <n v="529.52"/>
    <n v="0"/>
    <s v="QNWHME"/>
    <s v="QUANTA - BELLINGHAM - ELECTRIC"/>
    <s v="508138296"/>
    <n v="1"/>
    <n v="0"/>
    <n v="0"/>
    <s v="SINGLE FAMILY"/>
    <s v="1"/>
    <s v="OVERHEAD"/>
    <s v="OVERHEAD"/>
    <s v="0002556285"/>
    <s v="0"/>
  </r>
  <r>
    <x v="0"/>
    <n v="50"/>
    <n v="25"/>
    <n v="25"/>
    <n v="0"/>
    <n v="0"/>
    <x v="1"/>
    <n v="591.16"/>
    <n v="23.6464"/>
    <n v="35"/>
    <n v="-0.4"/>
    <n v="21"/>
    <n v="0"/>
    <n v="713.1"/>
    <s v="104333601"/>
    <s v="3201E136 1504 NE PARKER RD #  COUPEVILLE"/>
    <s v="CEN1"/>
    <s v="OSO"/>
    <n v="44272"/>
    <n v="44349"/>
    <n v="44475"/>
    <s v="WA01500010"/>
    <s v="OH Perm Svc only  (no Tsfrmr)"/>
    <s v="16302"/>
    <s v="E OH UG Commercial Services"/>
    <n v="939"/>
    <n v="-939"/>
    <n v="0"/>
    <n v="19.3"/>
    <n v="529.52"/>
    <n v="0"/>
    <s v="QNISLE"/>
    <s v="QUANTA - WHIDBEY - ELECTRIC"/>
    <s v="510857453"/>
    <n v="1"/>
    <n v="0"/>
    <n v="0"/>
    <s v="SINGLE FAMILY"/>
    <s v="1"/>
    <s v="OVERHEAD"/>
    <s v="OVERHEAD"/>
    <s v="0002556470"/>
    <s v="0"/>
  </r>
  <r>
    <x v="0"/>
    <n v="0"/>
    <e v="#N/A"/>
    <n v="0"/>
    <n v="0"/>
    <n v="0"/>
    <x v="1"/>
    <n v="813.23"/>
    <e v="#N/A"/>
    <n v="0"/>
    <e v="#N/A"/>
    <n v="0"/>
    <n v="0"/>
    <n v="934.49"/>
    <s v="104333622"/>
    <s v="3402E143 11426 MOORAGE WAY SIREN #  LA C"/>
    <s v="CEN1"/>
    <s v="OSO"/>
    <n v="44284"/>
    <n v="44379"/>
    <n v="44475"/>
    <s v="WA02900970"/>
    <s v="OH Perm Svc only  (no Tsfrmr)"/>
    <s v="16302"/>
    <s v="E OH UG Commercial Services"/>
    <n v="939"/>
    <n v="-939"/>
    <n v="0"/>
    <n v="0"/>
    <n v="459.52"/>
    <n v="0"/>
    <s v="QNSKGE"/>
    <s v="QUANTA - SKAGIT - ELECTRIC"/>
    <s v="510897836"/>
    <n v="1"/>
    <n v="0"/>
    <n v="0"/>
    <s v="OTHER"/>
    <s v="1"/>
    <s v="OVERHEAD"/>
    <s v="OVERHEAD"/>
    <s v="0002556359"/>
    <s v="0"/>
  </r>
  <r>
    <x v="0"/>
    <n v="100"/>
    <n v="60"/>
    <n v="60"/>
    <n v="0"/>
    <n v="0"/>
    <x v="1"/>
    <n v="988.45"/>
    <n v="16.474166666666701"/>
    <n v="54"/>
    <n v="0.1"/>
    <n v="84"/>
    <n v="0"/>
    <n v="988.45"/>
    <s v="104333631"/>
    <s v="1503W092 6745 219TH AVE SW #1 CENTRALI"/>
    <s v="CEN1"/>
    <s v="OSO"/>
    <n v="44320"/>
    <n v="44412"/>
    <n v="44504"/>
    <s v="WA03400990"/>
    <s v="OH Perm Svc only  (no Tsfrmr)"/>
    <s v="16302"/>
    <s v="E OH UG Commercial Services"/>
    <n v="939"/>
    <n v="-939"/>
    <n v="0"/>
    <n v="76.34"/>
    <n v="527.54"/>
    <n v="0"/>
    <s v="QSTHLE"/>
    <s v="QUANTA - OLYMPIA - ELECTRIC"/>
    <s v="510959481"/>
    <n v="1"/>
    <n v="0"/>
    <n v="0"/>
    <s v="FARMS"/>
    <s v="3"/>
    <s v="OVERHEAD"/>
    <s v="OVERHEAD"/>
    <s v="0002556334"/>
    <s v="0"/>
  </r>
  <r>
    <x v="0"/>
    <n v="50"/>
    <n v="40"/>
    <n v="40"/>
    <n v="0"/>
    <n v="0"/>
    <x v="1"/>
    <n v="965.23"/>
    <n v="24.130749999999999"/>
    <n v="40"/>
    <n v="0"/>
    <n v="61"/>
    <n v="0"/>
    <n v="965.23"/>
    <s v="104333632"/>
    <s v="1503W092 6745 219TH AVE SW #2 CENTRALI"/>
    <s v="CEN1"/>
    <s v="OSO"/>
    <n v="44314"/>
    <n v="44379"/>
    <n v="44475"/>
    <s v="WA03400990"/>
    <s v="OH Perm Svc only  (no Tsfrmr)"/>
    <s v="16302"/>
    <s v="E OH UG Commercial Services"/>
    <n v="939"/>
    <n v="-939"/>
    <n v="0"/>
    <n v="55.98"/>
    <n v="527.53"/>
    <n v="0"/>
    <s v="QSTHLE"/>
    <s v="QUANTA - OLYMPIA - ELECTRIC"/>
    <s v="510959503"/>
    <n v="1"/>
    <n v="0"/>
    <n v="0"/>
    <s v="FARMS"/>
    <s v="1"/>
    <s v="OVERHEAD"/>
    <s v="OVERHEAD"/>
    <s v="0002556337"/>
    <s v="0"/>
  </r>
  <r>
    <x v="0"/>
    <n v="100"/>
    <n v="70"/>
    <n v="70"/>
    <n v="0"/>
    <n v="0"/>
    <x v="1"/>
    <n v="1883.86"/>
    <n v="26.912285714285701"/>
    <n v="69"/>
    <n v="1.4285714285714299E-2"/>
    <n v="65"/>
    <n v="410"/>
    <n v="2417.14"/>
    <s v="104333637"/>
    <s v="2004E135 210 19TH AVE SE #  PUYALLUP"/>
    <s v="CEN1"/>
    <s v="OSO"/>
    <n v="44294"/>
    <n v="44379"/>
    <n v="44475"/>
    <s v="WA12700110"/>
    <s v="OH Perm Svc only  (no Tsfrmr)"/>
    <s v="16305"/>
    <s v="E OH UG Residential Services"/>
    <n v="939"/>
    <n v="-939"/>
    <n v="0"/>
    <n v="59.22"/>
    <n v="1114.19"/>
    <n v="0"/>
    <s v="QSWPRE"/>
    <s v="QUANTA - PUYALLUP - ELECTRIC"/>
    <s v="510505591"/>
    <n v="1"/>
    <n v="0"/>
    <n v="0"/>
    <s v="SINGLE FAMILY"/>
    <s v="1"/>
    <s v="OVERHEAD"/>
    <s v="OVERHEAD"/>
    <s v="0002556455"/>
    <s v="0"/>
  </r>
  <r>
    <x v="0"/>
    <n v="150"/>
    <e v="#N/A"/>
    <n v="129"/>
    <n v="0"/>
    <n v="0"/>
    <x v="1"/>
    <n v="693.51"/>
    <e v="#N/A"/>
    <n v="129"/>
    <e v="#N/A"/>
    <n v="119"/>
    <n v="0"/>
    <n v="815.45"/>
    <s v="104333684"/>
    <s v="3002E016 815 FARMINGTON DR #  GREENBANK"/>
    <s v="CEN1"/>
    <s v="OSO"/>
    <n v="44271"/>
    <n v="44349"/>
    <n v="44475"/>
    <s v="WA01500990"/>
    <s v="OH Perm Svc only  (no Tsfrmr)"/>
    <s v="16305"/>
    <s v="E OH UG Residential Services"/>
    <n v="890"/>
    <n v="-890"/>
    <n v="0"/>
    <n v="108.76"/>
    <n v="529.52"/>
    <n v="0"/>
    <s v="QNISLE"/>
    <s v="QUANTA - WHIDBEY - ELECTRIC"/>
    <s v="510976854"/>
    <n v="1"/>
    <n v="0"/>
    <n v="0"/>
    <s v="SINGLE FAMILY"/>
    <s v="1"/>
    <s v="OVERHEAD"/>
    <s v="OVERHEAD"/>
    <s v="0002556778"/>
    <s v="0"/>
  </r>
  <r>
    <x v="0"/>
    <n v="150"/>
    <n v="135"/>
    <n v="135"/>
    <n v="0"/>
    <n v="0"/>
    <x v="1"/>
    <n v="1892.35"/>
    <n v="14.017407407407401"/>
    <n v="133"/>
    <n v="1.48148148148148E-2"/>
    <n v="129"/>
    <n v="0"/>
    <n v="2014.06"/>
    <s v="104333700"/>
    <s v="4001E028 4558 HALL RD #  BLAINE"/>
    <s v="CEN1"/>
    <s v="OSO"/>
    <n v="44349"/>
    <n v="44475"/>
    <m/>
    <s v="WA03700370"/>
    <s v="OH Perm Svc only  (no Tsfrmr)"/>
    <s v="16305"/>
    <s v="E OH UG Residential Services"/>
    <n v="890"/>
    <n v="-890"/>
    <n v="0"/>
    <n v="117.47"/>
    <n v="1343.45"/>
    <n v="0"/>
    <s v="QNWHME"/>
    <s v="QUANTA - BELLINGHAM - ELECTRIC"/>
    <s v="510603842"/>
    <n v="1"/>
    <n v="0"/>
    <n v="0"/>
    <s v="SINGLE FAMILY"/>
    <s v="1"/>
    <s v="OVERHEAD"/>
    <s v="OVERHEAD"/>
    <s v="0002551953"/>
    <s v="0"/>
  </r>
  <r>
    <x v="0"/>
    <n v="0"/>
    <e v="#N/A"/>
    <n v="0"/>
    <n v="0"/>
    <n v="0"/>
    <x v="1"/>
    <n v="722.49"/>
    <e v="#N/A"/>
    <n v="0"/>
    <e v="#N/A"/>
    <n v="0"/>
    <n v="0"/>
    <n v="722.49"/>
    <s v="104333756"/>
    <s v="2505E031  920 6TH ST S # CELL KIRKLAND"/>
    <s v="CEN1"/>
    <s v="OSO"/>
    <n v="44285"/>
    <n v="44412"/>
    <n v="44504"/>
    <s v="WA11700160"/>
    <s v="OH Perm Svc only  (no Tsfrmr)"/>
    <s v="16302"/>
    <s v="E OH UG Commercial Services"/>
    <n v="890"/>
    <n v="-890"/>
    <n v="0"/>
    <n v="0"/>
    <n v="553.63"/>
    <n v="0"/>
    <s v="QCNOKE"/>
    <s v="QUANTA - REDMOND - ELECTRIC"/>
    <s v="509688461"/>
    <n v="1"/>
    <n v="0"/>
    <n v="0"/>
    <s v="CELL SITES"/>
    <s v="1"/>
    <s v="OVERHEAD"/>
    <s v="OVERHEAD"/>
    <s v="0002556907"/>
    <s v="0"/>
  </r>
  <r>
    <x v="0"/>
    <n v="100"/>
    <n v="93"/>
    <n v="93"/>
    <n v="0"/>
    <n v="0"/>
    <x v="1"/>
    <n v="1241.72"/>
    <n v="13.351827956989201"/>
    <n v="109"/>
    <n v="-0.17204301075268799"/>
    <n v="101"/>
    <n v="0"/>
    <n v="1363.43"/>
    <s v="104333759"/>
    <s v="3503E096 17503 COOK RD # ADU BURLINGTON"/>
    <s v="CEN1"/>
    <s v="OSO"/>
    <n v="44272"/>
    <n v="44349"/>
    <n v="44475"/>
    <s v="WA02900290"/>
    <s v="OH Perm Svc only  (no Tsfrmr)"/>
    <s v="16305"/>
    <s v="E OH UG Residential Services"/>
    <n v="890"/>
    <n v="-890"/>
    <n v="0"/>
    <n v="101.09"/>
    <n v="528.54999999999995"/>
    <n v="0"/>
    <s v="QNSKGE"/>
    <s v="QUANTA - SKAGIT - ELECTRIC"/>
    <s v="510647884"/>
    <n v="1"/>
    <n v="0"/>
    <n v="0"/>
    <s v="SINGLE FAMILY"/>
    <s v="1"/>
    <s v="OVERHEAD"/>
    <s v="OVERHEAD"/>
    <s v="0002556997"/>
    <s v="0"/>
  </r>
  <r>
    <x v="0"/>
    <n v="100"/>
    <n v="65"/>
    <n v="65"/>
    <n v="0"/>
    <n v="0"/>
    <x v="1"/>
    <n v="1376.27"/>
    <n v="21.173384615384599"/>
    <n v="59"/>
    <n v="9.2307692307692299E-2"/>
    <n v="37"/>
    <n v="0"/>
    <n v="1498.77"/>
    <s v="104333797"/>
    <s v="1801E136 13124 PETER KALAMA DR SE #  OLY"/>
    <s v="CEN1"/>
    <s v="OSO"/>
    <n v="44356"/>
    <n v="44475"/>
    <m/>
    <s v="WA03400340"/>
    <s v="OH Perm Svc only  (no Tsfrmr)"/>
    <s v="16305"/>
    <s v="E OH UG Residential Services"/>
    <n v="890"/>
    <n v="-890"/>
    <n v="0"/>
    <n v="52.42"/>
    <n v="531.96"/>
    <n v="0"/>
    <s v="QSTHLE"/>
    <s v="QUANTA - OLYMPIA - ELECTRIC"/>
    <s v="510831254"/>
    <n v="1"/>
    <n v="0"/>
    <n v="0"/>
    <s v="RV SITE"/>
    <s v="1"/>
    <s v="OVERHEAD"/>
    <s v="OVERHEAD"/>
    <s v="0002557024"/>
    <s v="0"/>
  </r>
  <r>
    <x v="0"/>
    <n v="250"/>
    <n v="240"/>
    <n v="240"/>
    <n v="0"/>
    <n v="0"/>
    <x v="1"/>
    <n v="676.59"/>
    <n v="2.8191250000000001"/>
    <n v="238"/>
    <n v="8.3333333333333297E-3"/>
    <n v="228"/>
    <n v="0"/>
    <n v="676.59"/>
    <s v="104333799"/>
    <s v="1619E048 1555 HAROLD RD # POND ELLENSBUR"/>
    <s v="CEN1"/>
    <s v="OSO"/>
    <n v="44315"/>
    <n v="44379"/>
    <n v="44475"/>
    <s v="WA01900990"/>
    <s v="OH Perm Svc only  (no Tsfrmr)"/>
    <s v="16302"/>
    <s v="E OH UG Commercial Services"/>
    <n v="890"/>
    <n v="-890"/>
    <n v="0"/>
    <n v="207.92"/>
    <n v="337.94"/>
    <n v="0"/>
    <s v="QCKTTE"/>
    <s v="QUANTA - KITTITAS - ELECTRIC"/>
    <s v="510985828"/>
    <n v="1"/>
    <n v="0"/>
    <n v="0"/>
    <s v="PUMPS"/>
    <s v="1"/>
    <s v="OVERHEAD"/>
    <s v="OVERHEAD"/>
    <s v="0002557049"/>
    <s v="0"/>
  </r>
  <r>
    <x v="0"/>
    <n v="150"/>
    <n v="130"/>
    <n v="130"/>
    <n v="0"/>
    <n v="0"/>
    <x v="1"/>
    <n v="807.56"/>
    <n v="6.2119999999999997"/>
    <n v="129"/>
    <n v="7.6923076923076901E-3"/>
    <n v="222"/>
    <n v="0"/>
    <n v="930.84"/>
    <s v="104333817"/>
    <s v="2004E087 5811 108TH AVE CT E #  PUYALLUP"/>
    <s v="CEN1"/>
    <s v="OSO"/>
    <n v="44272"/>
    <n v="44349"/>
    <n v="44475"/>
    <s v="WA12700270"/>
    <s v="OH Perm Svc only  (no Tsfrmr)"/>
    <s v="16305"/>
    <s v="E OH UG Residential Services"/>
    <n v="890"/>
    <n v="-890"/>
    <n v="0"/>
    <n v="202.96"/>
    <n v="535.37"/>
    <n v="0"/>
    <s v="QSWPRE"/>
    <s v="QUANTA - PUYALLUP - ELECTRIC"/>
    <s v="510997103"/>
    <n v="1"/>
    <n v="0"/>
    <n v="0"/>
    <s v="SINGLE FAMILY"/>
    <s v="1"/>
    <s v="OVERHEAD"/>
    <s v="OVERHEAD"/>
    <s v="0002557322"/>
    <s v="0"/>
  </r>
  <r>
    <x v="0"/>
    <n v="200"/>
    <n v="200"/>
    <n v="200"/>
    <n v="0"/>
    <n v="0"/>
    <x v="1"/>
    <n v="881.59"/>
    <n v="4.4079499999999996"/>
    <n v="198"/>
    <n v="0.01"/>
    <n v="185"/>
    <n v="0"/>
    <n v="1005.1"/>
    <s v="104333882"/>
    <s v="2205E111 11834 SE 270TH ST # SHOP KENT"/>
    <s v="CEN1"/>
    <s v="OSO"/>
    <n v="44286"/>
    <n v="44349"/>
    <n v="44475"/>
    <s v="WA11700150"/>
    <s v="OH Perm Svc only  (no Tsfrmr)"/>
    <s v="16305"/>
    <s v="E OH UG Residential Services"/>
    <n v="890"/>
    <n v="-890"/>
    <n v="0"/>
    <n v="169.21"/>
    <n v="536.33000000000004"/>
    <n v="0"/>
    <s v="QCSOKE"/>
    <s v="QUANTA - SOUTH KING - ELECTRIC"/>
    <s v="510823132"/>
    <n v="1"/>
    <n v="0"/>
    <n v="0"/>
    <s v="GARAGE/SHOP"/>
    <s v="1"/>
    <s v="OVERHEAD"/>
    <s v="OVERHEAD"/>
    <s v="0002557487"/>
    <s v="0"/>
  </r>
  <r>
    <x v="0"/>
    <n v="150"/>
    <n v="130"/>
    <n v="130"/>
    <n v="0"/>
    <n v="0"/>
    <x v="1"/>
    <n v="705.19"/>
    <n v="5.42453846153846"/>
    <n v="133"/>
    <n v="-2.3076923076923099E-2"/>
    <n v="123"/>
    <n v="0"/>
    <n v="828.7"/>
    <s v="104333907"/>
    <s v="2404E097 7107 78TH AVE SE #  MERCER ISLA"/>
    <s v="CEN1"/>
    <s v="OSO"/>
    <n v="44278"/>
    <n v="44349"/>
    <n v="44475"/>
    <s v="WA11700190"/>
    <s v="OH Perm Svc only  (no Tsfrmr)"/>
    <s v="16305"/>
    <s v="E OH UG Residential Services"/>
    <n v="890"/>
    <n v="-890"/>
    <n v="0"/>
    <n v="112.57"/>
    <n v="536.34"/>
    <n v="0"/>
    <s v="QCNOKE"/>
    <s v="QUANTA - REDMOND - ELECTRIC"/>
    <s v="510772277"/>
    <n v="1"/>
    <n v="0"/>
    <n v="0"/>
    <s v="SINGLE FAMILY"/>
    <s v="1"/>
    <s v="OVERHEAD"/>
    <s v="OVERHEAD"/>
    <s v="0002557491"/>
    <s v="0"/>
  </r>
  <r>
    <x v="0"/>
    <n v="100"/>
    <n v="55"/>
    <n v="55"/>
    <n v="0"/>
    <n v="0"/>
    <x v="1"/>
    <n v="631.73"/>
    <n v="11.486000000000001"/>
    <n v="65"/>
    <n v="-0.18181818181818199"/>
    <n v="60"/>
    <n v="0"/>
    <n v="753.67"/>
    <s v="104333948"/>
    <s v="3102E076 1327 ADMIRALS DR # SHOP COUPEVI"/>
    <s v="CEN1"/>
    <s v="OSO"/>
    <n v="44278"/>
    <n v="44349"/>
    <n v="44475"/>
    <s v="WA01500990"/>
    <s v="OH Perm Svc only  (no Tsfrmr)"/>
    <s v="16305"/>
    <s v="E OH UG Residential Services"/>
    <n v="890"/>
    <n v="-890"/>
    <n v="0"/>
    <n v="54.76"/>
    <n v="529.52"/>
    <n v="0"/>
    <s v="QNISLE"/>
    <s v="QUANTA - WHIDBEY - ELECTRIC"/>
    <s v="510976386"/>
    <n v="1"/>
    <n v="0"/>
    <n v="0"/>
    <s v="GARAGE/SHOP"/>
    <s v="1"/>
    <s v="OVERHEAD"/>
    <s v="OVERHEAD"/>
    <s v="0002557923"/>
    <s v="0"/>
  </r>
  <r>
    <x v="0"/>
    <n v="100"/>
    <n v="95"/>
    <n v="95"/>
    <n v="0"/>
    <n v="0"/>
    <x v="1"/>
    <n v="696.86"/>
    <n v="7.33536842105263"/>
    <n v="188"/>
    <n v="-0.97894736842105301"/>
    <n v="172"/>
    <n v="0"/>
    <n v="696.86"/>
    <s v="104333955"/>
    <s v="4001E119 7876 BIRCH BAY DR # 101 BLAINE"/>
    <s v="CEN1"/>
    <s v="OSO"/>
    <n v="44342"/>
    <n v="44412"/>
    <n v="44504"/>
    <s v="WA03700370"/>
    <s v="OH Perm Svc only  (no Tsfrmr)"/>
    <s v="16302"/>
    <s v="E OH UG Commercial Services"/>
    <n v="890"/>
    <n v="-890"/>
    <n v="0"/>
    <n v="156.88999999999999"/>
    <n v="339.51"/>
    <n v="0"/>
    <s v="QNWHME"/>
    <s v="QUANTA - BELLINGHAM - ELECTRIC"/>
    <s v="511004020"/>
    <n v="1"/>
    <n v="0"/>
    <n v="0"/>
    <s v="RESTAURANT"/>
    <s v="3"/>
    <s v="OVERHEAD"/>
    <s v="OVERHEAD"/>
    <s v="0002557564"/>
    <s v="0"/>
  </r>
  <r>
    <x v="0"/>
    <n v="50"/>
    <n v="50"/>
    <n v="50"/>
    <n v="0"/>
    <n v="0"/>
    <x v="1"/>
    <n v="789.3"/>
    <n v="15.786"/>
    <n v="55"/>
    <n v="-0.1"/>
    <n v="33"/>
    <n v="0"/>
    <n v="789.3"/>
    <s v="104333956"/>
    <s v="3101E096 399 KEYSTONE AVE # SIREN COUPEV"/>
    <s v="CEN1"/>
    <s v="OSO"/>
    <n v="44295"/>
    <n v="44379"/>
    <n v="44475"/>
    <s v="WA01500990"/>
    <s v="OH Perm Svc only  (no Tsfrmr)"/>
    <s v="16302"/>
    <s v="E OH UG Commercial Services"/>
    <n v="890"/>
    <n v="-890"/>
    <n v="0"/>
    <n v="30.19"/>
    <n v="407.58"/>
    <n v="0"/>
    <s v="QNISLE"/>
    <s v="QUANTA - WHIDBEY - ELECTRIC"/>
    <s v="510986051"/>
    <n v="1"/>
    <n v="0"/>
    <n v="0"/>
    <s v="UTILITIES"/>
    <s v="1"/>
    <s v="OVERHEAD"/>
    <s v="OVERHEAD"/>
    <s v="0002557578"/>
    <s v="0"/>
  </r>
  <r>
    <x v="0"/>
    <n v="0"/>
    <e v="#N/A"/>
    <n v="0"/>
    <n v="0"/>
    <n v="0"/>
    <x v="2"/>
    <n v="260.39999999999998"/>
    <e v="#N/A"/>
    <n v="0"/>
    <e v="#N/A"/>
    <n v="0"/>
    <n v="0"/>
    <n v="382.34"/>
    <s v="104333995"/>
    <s v="3803E075 2736 SUNSET DR # ADU BELLINGHAM"/>
    <s v="CEN1"/>
    <s v="OSO"/>
    <n v="44284"/>
    <n v="44379"/>
    <n v="44475"/>
    <s v="WA03700010"/>
    <s v="OH Perm Svc only  (no Tsfrmr)"/>
    <s v="16305"/>
    <s v="E OH UG Residential Services"/>
    <n v="577"/>
    <n v="-577"/>
    <n v="0"/>
    <n v="0"/>
    <n v="121.95"/>
    <n v="0"/>
    <s v="QNWHME"/>
    <s v="QUANTA - BELLINGHAM - ELECTRIC"/>
    <s v="508324834"/>
    <n v="1"/>
    <n v="0"/>
    <n v="0"/>
    <s v="SINGLE FAMILY"/>
    <s v="1"/>
    <s v="OVERHEAD"/>
    <s v="OVERHEAD"/>
    <s v="0002560007"/>
    <s v="0"/>
  </r>
  <r>
    <x v="0"/>
    <n v="100"/>
    <e v="#N/A"/>
    <n v="76"/>
    <n v="0"/>
    <n v="0"/>
    <x v="1"/>
    <n v="684.38"/>
    <e v="#N/A"/>
    <n v="76"/>
    <e v="#N/A"/>
    <n v="197"/>
    <n v="0"/>
    <n v="806.09"/>
    <s v="104334022"/>
    <s v="3802E060 3928 WILLIAMSON WAY # B BELLI"/>
    <s v="CEN1"/>
    <s v="OSO"/>
    <n v="44319"/>
    <n v="44412"/>
    <n v="44504"/>
    <s v="WA03700370"/>
    <s v="OH Perm Svc only  (no Tsfrmr)"/>
    <s v="16302"/>
    <s v="E OH UG Commercial Services"/>
    <n v="890"/>
    <n v="-890"/>
    <n v="0"/>
    <n v="180.07"/>
    <n v="461.22"/>
    <n v="0"/>
    <s v="QNWHME"/>
    <s v="QUANTA - BELLINGHAM - ELECTRIC"/>
    <s v="511022289"/>
    <n v="1"/>
    <n v="0"/>
    <n v="0"/>
    <s v="MANUFACTURING"/>
    <s v="3"/>
    <s v="OVERHEAD"/>
    <s v="OVERHEAD"/>
    <s v="0002557946"/>
    <s v="0"/>
  </r>
  <r>
    <x v="0"/>
    <n v="100"/>
    <n v="60"/>
    <n v="60"/>
    <n v="0"/>
    <n v="0"/>
    <x v="1"/>
    <n v="628.72"/>
    <n v="10.478666666666699"/>
    <n v="59"/>
    <n v="1.6666666666666701E-2"/>
    <n v="56"/>
    <n v="0"/>
    <n v="750.99"/>
    <s v="104334046"/>
    <s v="2602E081 7168 NE JAMES ST #  SUQUAMISH"/>
    <s v="CEN1"/>
    <s v="OSO"/>
    <n v="44284"/>
    <n v="44349"/>
    <n v="44475"/>
    <s v="WA01800990"/>
    <s v="OH Perm Svc only  (no Tsfrmr)"/>
    <s v="16302"/>
    <s v="E OH UG Commercial Services"/>
    <n v="0"/>
    <n v="0"/>
    <n v="0"/>
    <n v="50.76"/>
    <n v="530.98"/>
    <n v="0"/>
    <s v="QSSPE"/>
    <s v="QUANTA - KITSAP - ELECTRIC"/>
    <s v="509842358"/>
    <n v="1"/>
    <n v="0"/>
    <n v="0"/>
    <s v="DUPLEX"/>
    <s v="1"/>
    <s v="OVERHEAD"/>
    <s v="OVERHEAD"/>
    <s v="0002558018"/>
    <s v="0"/>
  </r>
  <r>
    <x v="0"/>
    <n v="150"/>
    <n v="125"/>
    <n v="125"/>
    <n v="0"/>
    <n v="0"/>
    <x v="1"/>
    <n v="693.51"/>
    <n v="5.5480799999999997"/>
    <n v="129"/>
    <n v="-3.2000000000000001E-2"/>
    <n v="119"/>
    <n v="0"/>
    <n v="815.45"/>
    <s v="104334072"/>
    <s v="3201E136 965 NE PENNINGTON LOOP #  COUPE"/>
    <s v="CEN1"/>
    <s v="OSO"/>
    <n v="44278"/>
    <n v="44349"/>
    <n v="44475"/>
    <s v="WA01500010"/>
    <s v="OH Perm Svc only  (no Tsfrmr)"/>
    <s v="16305"/>
    <s v="E OH UG Residential Services"/>
    <n v="890"/>
    <n v="-890"/>
    <n v="0"/>
    <n v="108.76"/>
    <n v="529.52"/>
    <n v="0"/>
    <s v="QNISLE"/>
    <s v="QUANTA - WHIDBEY - ELECTRIC"/>
    <s v="509691424"/>
    <n v="1"/>
    <n v="0"/>
    <n v="0"/>
    <s v="SINGLE FAMILY"/>
    <s v="1"/>
    <s v="OVERHEAD"/>
    <s v="OVERHEAD"/>
    <s v="0002557965"/>
    <s v="0"/>
  </r>
  <r>
    <x v="0"/>
    <n v="50"/>
    <n v="45"/>
    <n v="45"/>
    <n v="0"/>
    <n v="0"/>
    <x v="1"/>
    <n v="2377.7399999999998"/>
    <n v="52.838666666666697"/>
    <n v="44"/>
    <n v="2.2222222222222199E-2"/>
    <n v="42"/>
    <n v="0"/>
    <n v="2499.4499999999998"/>
    <s v="104334139"/>
    <s v="4004E128 122 GREENS LN #  EVERSON"/>
    <s v="CEN1"/>
    <s v="OSO"/>
    <n v="44315"/>
    <n v="44379"/>
    <n v="44475"/>
    <s v="WA03700030"/>
    <s v="OH Perm Svc only  (no Tsfrmr)"/>
    <s v="16305"/>
    <s v="E OH UG Residential Services"/>
    <n v="890"/>
    <n v="-890"/>
    <n v="0"/>
    <n v="38.590000000000003"/>
    <n v="528.54"/>
    <n v="1061.9100000000001"/>
    <s v="QNWHME"/>
    <s v="QUANTA - BELLINGHAM - ELECTRIC"/>
    <s v="510946726"/>
    <n v="1"/>
    <n v="0"/>
    <n v="0"/>
    <s v="SINGLE FAMILY"/>
    <s v="1"/>
    <s v="OVERHEAD"/>
    <s v="OVERHEAD"/>
    <s v="0002558171"/>
    <s v="0"/>
  </r>
  <r>
    <x v="0"/>
    <n v="100"/>
    <n v="100"/>
    <n v="100"/>
    <n v="0"/>
    <n v="0"/>
    <x v="1"/>
    <n v="1804.35"/>
    <n v="18.043500000000002"/>
    <n v="99"/>
    <n v="0.01"/>
    <n v="95"/>
    <n v="0"/>
    <n v="1926.06"/>
    <s v="104334196"/>
    <s v="4005E088 8465 CIMARRON WAY #  MAPLE FALL"/>
    <s v="CEN1"/>
    <s v="OSO"/>
    <n v="44323"/>
    <n v="44412"/>
    <n v="44504"/>
    <s v="WA03700370"/>
    <s v="OH Perm Svc only  (no Tsfrmr)"/>
    <s v="16305"/>
    <s v="E OH UG Residential Services"/>
    <n v="890"/>
    <n v="-890"/>
    <n v="0"/>
    <n v="86.63"/>
    <n v="528.54999999999995"/>
    <n v="842.22"/>
    <s v="QNWHME"/>
    <s v="QUANTA - BELLINGHAM - ELECTRIC"/>
    <s v="510956173"/>
    <n v="1"/>
    <n v="0"/>
    <n v="0"/>
    <s v="SINGLE FAMILY"/>
    <s v="1"/>
    <s v="OVERHEAD"/>
    <s v="OVERHEAD"/>
    <s v="0002558303"/>
    <s v="0"/>
  </r>
  <r>
    <x v="0"/>
    <n v="100"/>
    <n v="70"/>
    <n v="70"/>
    <n v="0"/>
    <n v="0"/>
    <x v="1"/>
    <n v="1142.1300000000001"/>
    <n v="16.3161428571429"/>
    <n v="69"/>
    <n v="1.4285714285714299E-2"/>
    <n v="65"/>
    <n v="0"/>
    <n v="1263.8399999999999"/>
    <s v="104334225"/>
    <s v="3802E016 4507 CURTIS RD # BELLINGHAM 982"/>
    <s v="CEN1"/>
    <s v="OSO"/>
    <n v="44288"/>
    <n v="44379"/>
    <n v="44475"/>
    <s v="WA03700370"/>
    <s v="OH Perm Svc only  (no Tsfrmr)"/>
    <s v="16305"/>
    <s v="E OH UG Residential Services"/>
    <n v="890"/>
    <n v="-890"/>
    <n v="0"/>
    <n v="67.23"/>
    <n v="909.52"/>
    <n v="0"/>
    <s v="QNWHME"/>
    <s v="QUANTA - BELLINGHAM - ELECTRIC"/>
    <s v="503223665"/>
    <n v="1"/>
    <n v="0"/>
    <n v="0"/>
    <s v="SINGLE FAMILY"/>
    <s v="1"/>
    <s v="OVERHEAD"/>
    <s v="OVERHEAD"/>
    <s v="0002558682"/>
    <s v="0"/>
  </r>
  <r>
    <x v="0"/>
    <n v="150"/>
    <e v="#N/A"/>
    <n v="126"/>
    <n v="0"/>
    <n v="0"/>
    <x v="1"/>
    <n v="1687.66"/>
    <e v="#N/A"/>
    <n v="126"/>
    <e v="#N/A"/>
    <n v="79"/>
    <n v="136"/>
    <n v="1823.66"/>
    <s v="104334358"/>
    <s v="2203E124 28244 MANZANITA BEACH RD SW #"/>
    <s v="CEN1"/>
    <s v="OSO"/>
    <n v="44326"/>
    <n v="44412"/>
    <n v="44504"/>
    <s v="WA04000990"/>
    <s v="OH Perm Svc only  (no Tsfrmr)"/>
    <s v="16305"/>
    <s v="E OH UG Residential Services"/>
    <n v="890"/>
    <n v="-890"/>
    <n v="0"/>
    <n v="72.55"/>
    <n v="0"/>
    <n v="0"/>
    <s v="XSPNE"/>
    <s v="ELECTRIC 1ST RESP - PENINSULA AREA"/>
    <s v="504541416"/>
    <n v="1"/>
    <n v="0"/>
    <n v="0"/>
    <s v="MOBILE HOME"/>
    <s v="1"/>
    <s v="OVERHEAD"/>
    <s v="OVERHEAD"/>
    <s v="0002558831"/>
    <s v="0"/>
  </r>
  <r>
    <x v="0"/>
    <n v="100"/>
    <n v="75"/>
    <n v="75"/>
    <n v="0"/>
    <n v="0"/>
    <x v="1"/>
    <n v="800.91"/>
    <n v="10.678800000000001"/>
    <n v="75"/>
    <n v="0"/>
    <n v="45"/>
    <n v="0"/>
    <n v="924.19"/>
    <s v="104334482"/>
    <s v="2004E101 2615 E MAIN # COFFEE PUYALLUP"/>
    <s v="CEN1"/>
    <s v="OSO"/>
    <n v="44342"/>
    <n v="44412"/>
    <n v="44504"/>
    <s v="WA12700110"/>
    <s v="OH Perm Svc only  (no Tsfrmr)"/>
    <s v="16302"/>
    <s v="E OH UG Commercial Services"/>
    <n v="890"/>
    <n v="-890"/>
    <n v="0"/>
    <n v="50.25"/>
    <n v="535.85"/>
    <n v="0"/>
    <s v="QSWPRE"/>
    <s v="QUANTA - PUYALLUP - ELECTRIC"/>
    <s v="511079155"/>
    <n v="1"/>
    <n v="0"/>
    <n v="0"/>
    <s v="BUSINESS SERVICES"/>
    <s v="1"/>
    <s v="OVERHEAD"/>
    <s v="OVERHEAD"/>
    <s v="0002559632"/>
    <s v="0"/>
  </r>
  <r>
    <x v="0"/>
    <n v="150"/>
    <n v="120"/>
    <n v="120"/>
    <n v="0"/>
    <n v="0"/>
    <x v="1"/>
    <n v="969.51"/>
    <n v="8.07925"/>
    <n v="119"/>
    <n v="8.3333333333333297E-3"/>
    <n v="114"/>
    <n v="0"/>
    <n v="1091.78"/>
    <s v="104334503"/>
    <s v="2401E060 108 N CAMBRIAN AVE #  BREMERTON"/>
    <s v="CEN1"/>
    <s v="OSO"/>
    <n v="44306"/>
    <n v="44379"/>
    <n v="44475"/>
    <s v="WA01800010"/>
    <s v="OH Perm Svc only  (no Tsfrmr)"/>
    <s v="16305"/>
    <s v="E OH UG Residential Services"/>
    <n v="730"/>
    <n v="-730"/>
    <n v="0"/>
    <n v="103.96"/>
    <n v="746.27"/>
    <n v="0"/>
    <s v="QSSPE"/>
    <s v="QUANTA - KITSAP - ELECTRIC"/>
    <s v="510128076"/>
    <n v="1"/>
    <n v="0"/>
    <n v="0"/>
    <s v="SINGLE FAMILY"/>
    <s v="1"/>
    <s v="OVERHEAD"/>
    <s v="OVERHEAD"/>
    <s v="0002559410"/>
    <s v="0"/>
  </r>
  <r>
    <x v="0"/>
    <n v="150"/>
    <n v="125"/>
    <n v="125"/>
    <n v="0"/>
    <n v="0"/>
    <x v="1"/>
    <n v="1750.5"/>
    <n v="14.004"/>
    <n v="123"/>
    <n v="1.6E-2"/>
    <n v="115"/>
    <n v="0"/>
    <n v="1872.21"/>
    <s v="104334559"/>
    <s v="4005E060 6251 BELLWOOD DR #  MAPLE FALLS"/>
    <s v="CEN1"/>
    <s v="OSO"/>
    <n v="44295"/>
    <n v="44379"/>
    <n v="44475"/>
    <s v="WA03700370"/>
    <s v="OH Perm Svc only  (no Tsfrmr)"/>
    <s v="16305"/>
    <s v="E OH UG Residential Services"/>
    <n v="890"/>
    <n v="-890"/>
    <n v="0"/>
    <n v="105.36"/>
    <n v="1342.96"/>
    <n v="0"/>
    <s v="QNWHME"/>
    <s v="QUANTA - BELLINGHAM - ELECTRIC"/>
    <s v="511003630"/>
    <n v="1"/>
    <n v="0"/>
    <n v="0"/>
    <s v="SINGLE FAMILY"/>
    <s v="1"/>
    <s v="OVERHEAD"/>
    <s v="OVERHEAD"/>
    <s v="0002559470"/>
    <s v="0"/>
  </r>
  <r>
    <x v="0"/>
    <n v="50"/>
    <n v="30"/>
    <n v="30"/>
    <n v="0"/>
    <n v="0"/>
    <x v="1"/>
    <n v="596.79999999999995"/>
    <n v="19.893333333333299"/>
    <n v="30"/>
    <n v="0"/>
    <n v="28"/>
    <n v="0"/>
    <n v="718.51"/>
    <s v="104334577"/>
    <s v="4005E088 6297 CHESTNUT DR #  MAPLE FALLS"/>
    <s v="CEN1"/>
    <s v="OSO"/>
    <n v="44295"/>
    <n v="44379"/>
    <n v="44475"/>
    <s v="WA03700370"/>
    <s v="OH Perm Svc only  (no Tsfrmr)"/>
    <s v="16305"/>
    <s v="E OH UG Residential Services"/>
    <n v="890"/>
    <n v="-890"/>
    <n v="0"/>
    <n v="25.38"/>
    <n v="528.54999999999995"/>
    <n v="0"/>
    <s v="QNWHME"/>
    <s v="QUANTA - BELLINGHAM - ELECTRIC"/>
    <s v="510865289"/>
    <n v="1"/>
    <n v="0"/>
    <n v="0"/>
    <s v="MOBILE HOME"/>
    <s v="1"/>
    <s v="OVERHEAD"/>
    <s v="OVERHEAD"/>
    <s v="0002559543"/>
    <s v="0"/>
  </r>
  <r>
    <x v="0"/>
    <n v="100"/>
    <n v="65"/>
    <n v="65"/>
    <n v="0"/>
    <n v="0"/>
    <x v="1"/>
    <n v="799.26"/>
    <n v="12.2963076923077"/>
    <n v="64"/>
    <n v="1.5384615384615399E-2"/>
    <n v="61"/>
    <n v="0"/>
    <n v="920.97"/>
    <s v="104334586"/>
    <s v="4005E060 6145 SHAMROCK RD #  MAPLE FALLS"/>
    <s v="CEN1"/>
    <s v="OSO"/>
    <n v="44302"/>
    <n v="44379"/>
    <n v="44475"/>
    <s v="WA03700370"/>
    <s v="OH Perm Svc only  (no Tsfrmr)"/>
    <s v="16305"/>
    <s v="E OH UG Residential Services"/>
    <n v="890"/>
    <n v="-890"/>
    <n v="0"/>
    <n v="55.92"/>
    <n v="528.54999999999995"/>
    <n v="0"/>
    <s v="QNWHME"/>
    <s v="QUANTA - BELLINGHAM - ELECTRIC"/>
    <s v="510997863"/>
    <n v="1"/>
    <n v="0"/>
    <n v="0"/>
    <s v="SINGLE FAMILY"/>
    <s v="1"/>
    <s v="OVERHEAD"/>
    <s v="OVERHEAD"/>
    <s v="0002559665"/>
    <s v="0"/>
  </r>
  <r>
    <x v="0"/>
    <n v="100"/>
    <n v="80"/>
    <n v="80"/>
    <n v="0"/>
    <n v="0"/>
    <x v="1"/>
    <n v="646.55999999999995"/>
    <n v="8.0820000000000007"/>
    <n v="79"/>
    <n v="1.2500000000000001E-2"/>
    <n v="76"/>
    <n v="0"/>
    <n v="768.27"/>
    <s v="104334637"/>
    <s v="4004E124 110 REEDS LN # GARG EVERSON"/>
    <s v="CEN1"/>
    <s v="OSO"/>
    <n v="44301"/>
    <n v="44379"/>
    <n v="44475"/>
    <s v="WA03700030"/>
    <s v="OH Perm Svc only  (no Tsfrmr)"/>
    <s v="16302"/>
    <s v="E OH UG Commercial Services"/>
    <n v="890"/>
    <n v="-890"/>
    <n v="0"/>
    <n v="69.31"/>
    <n v="528.54"/>
    <n v="0"/>
    <s v="QNWHME"/>
    <s v="QUANTA - BELLINGHAM - ELECTRIC"/>
    <s v="510787094"/>
    <n v="1"/>
    <n v="0"/>
    <n v="0"/>
    <s v="GARAGE/SHOP"/>
    <s v="1"/>
    <s v="OVERHEAD"/>
    <s v="OVERHEAD"/>
    <s v="0002559816"/>
    <s v="0"/>
  </r>
  <r>
    <x v="0"/>
    <n v="0"/>
    <e v="#N/A"/>
    <n v="0"/>
    <n v="0"/>
    <n v="0"/>
    <x v="1"/>
    <n v="626.62"/>
    <e v="#N/A"/>
    <n v="0"/>
    <e v="#N/A"/>
    <n v="0"/>
    <n v="0"/>
    <n v="748.89"/>
    <s v="104334838"/>
    <s v="2301E092 9522 SW HEARTWOOD LN # RV PORT"/>
    <s v="CEN1"/>
    <s v="OSO"/>
    <n v="44302"/>
    <n v="44412"/>
    <n v="44504"/>
    <s v="WA01800990"/>
    <s v="OH Perm Svc only  (no Tsfrmr)"/>
    <s v="16305"/>
    <s v="E OH UG Residential Services"/>
    <n v="577"/>
    <n v="-577"/>
    <n v="0"/>
    <n v="0"/>
    <n v="530.98"/>
    <n v="0"/>
    <s v="QSSPE"/>
    <s v="QUANTA - KITSAP - ELECTRIC"/>
    <s v="511048249"/>
    <n v="1"/>
    <n v="0"/>
    <n v="0"/>
    <s v="RV SITE"/>
    <s v="1"/>
    <s v="OVERHEAD"/>
    <s v="OVERHEAD"/>
    <s v="0002560321"/>
    <s v="0"/>
  </r>
  <r>
    <x v="0"/>
    <n v="50"/>
    <n v="50"/>
    <n v="50"/>
    <n v="0"/>
    <n v="0"/>
    <x v="1"/>
    <n v="766.55"/>
    <n v="15.331"/>
    <n v="30"/>
    <n v="0.4"/>
    <n v="28"/>
    <n v="0"/>
    <n v="888.49"/>
    <s v="104334860"/>
    <s v="3802E096 1208 JEFFERSON ST #  BELLINGHAM"/>
    <s v="CEN1"/>
    <s v="OSO"/>
    <n v="44315"/>
    <n v="44379"/>
    <n v="44475"/>
    <s v="WA03700010"/>
    <s v="OH Perm Svc only  (no Tsfrmr)"/>
    <s v="16305"/>
    <s v="E OH UG Residential Services"/>
    <n v="890"/>
    <n v="-890"/>
    <n v="0"/>
    <n v="25.99"/>
    <n v="529.52"/>
    <n v="0"/>
    <s v="QNWHME"/>
    <s v="QUANTA - BELLINGHAM - ELECTRIC"/>
    <s v="511154871"/>
    <n v="1"/>
    <n v="0"/>
    <n v="0"/>
    <s v="SINGLE FAMILY"/>
    <s v="1"/>
    <s v="OVERHEAD"/>
    <s v="OVERHEAD"/>
    <s v="0002560517"/>
    <s v="0"/>
  </r>
  <r>
    <x v="0"/>
    <n v="100"/>
    <n v="100"/>
    <n v="100"/>
    <n v="0"/>
    <n v="0"/>
    <x v="1"/>
    <n v="663.43"/>
    <n v="6.6342999999999996"/>
    <n v="99"/>
    <n v="0.01"/>
    <n v="95"/>
    <n v="0"/>
    <n v="784.47"/>
    <s v="104334911"/>
    <s v="1804E136 10511 280TH ST E #  GRAHAM"/>
    <s v="CEN1"/>
    <s v="OSO"/>
    <n v="44316"/>
    <n v="44379"/>
    <n v="44475"/>
    <s v="WA04100990"/>
    <s v="OH Perm Svc only  (no Tsfrmr)"/>
    <s v="16305"/>
    <s v="E OH UG Residential Services"/>
    <n v="890"/>
    <n v="-890"/>
    <n v="0"/>
    <n v="86.64"/>
    <n v="525.62"/>
    <n v="0"/>
    <s v="QSWPRE"/>
    <s v="QUANTA - PUYALLUP - ELECTRIC"/>
    <s v="510895489"/>
    <n v="1"/>
    <n v="0"/>
    <n v="0"/>
    <s v="GARAGE/SHOP"/>
    <s v="1"/>
    <s v="OVERHEAD"/>
    <s v="OVERHEAD"/>
    <s v="0002560586"/>
    <s v="0"/>
  </r>
  <r>
    <x v="0"/>
    <n v="100"/>
    <n v="60"/>
    <n v="60"/>
    <n v="0"/>
    <n v="0"/>
    <x v="1"/>
    <n v="1228.5999999999999"/>
    <n v="20.476666666666699"/>
    <n v="59"/>
    <n v="1.6666666666666701E-2"/>
    <n v="103"/>
    <n v="0"/>
    <n v="1350.87"/>
    <s v="104334916"/>
    <s v="2302E068 6670 LONG LAKE RD SE #  PORT OR"/>
    <s v="CEN1"/>
    <s v="OSO"/>
    <n v="44323"/>
    <n v="44412"/>
    <n v="44504"/>
    <s v="WA01800990"/>
    <s v="OH Perm Svc only  (no Tsfrmr)"/>
    <s v="16305"/>
    <s v="E OH UG Residential Services"/>
    <n v="890"/>
    <n v="-890"/>
    <n v="0"/>
    <n v="93.67"/>
    <n v="913.7"/>
    <n v="0"/>
    <s v="QSSPE"/>
    <s v="QUANTA - KITSAP - ELECTRIC"/>
    <s v="511168868"/>
    <n v="1"/>
    <n v="0"/>
    <n v="0"/>
    <s v="DUPLEX"/>
    <s v="1"/>
    <s v="OVERHEAD"/>
    <s v="OVERHEAD"/>
    <s v="0002560639"/>
    <s v="0"/>
  </r>
  <r>
    <x v="0"/>
    <n v="50"/>
    <n v="15"/>
    <n v="15"/>
    <n v="0"/>
    <n v="0"/>
    <x v="1"/>
    <n v="750.39"/>
    <n v="50.026000000000003"/>
    <n v="14"/>
    <n v="6.6666666666666693E-2"/>
    <n v="14"/>
    <n v="0"/>
    <n v="872.1"/>
    <s v="104334948"/>
    <s v="3905E124  5058 WATER ST  #  DEMING WA"/>
    <s v="CEN1"/>
    <s v="OSO"/>
    <n v="44316"/>
    <n v="44379"/>
    <n v="44475"/>
    <s v="WA03700370"/>
    <s v="OH Perm Svc only  (no Tsfrmr)"/>
    <s v="16302"/>
    <s v="E OH UG Commercial Services"/>
    <n v="2255"/>
    <n v="-2255"/>
    <n v="0"/>
    <n v="12.6"/>
    <n v="528.54999999999995"/>
    <n v="0"/>
    <s v="QNWHME"/>
    <s v="QUANTA - BELLINGHAM - ELECTRIC"/>
    <s v="511056714"/>
    <n v="1"/>
    <n v="0"/>
    <n v="0"/>
    <s v="OTHER"/>
    <s v="1"/>
    <s v="OVERHEAD"/>
    <s v="OVERHEAD"/>
    <s v="0002561066"/>
    <s v="0"/>
  </r>
  <r>
    <x v="0"/>
    <n v="0"/>
    <e v="#N/A"/>
    <n v="0"/>
    <n v="0"/>
    <n v="0"/>
    <x v="1"/>
    <n v="1439.74"/>
    <e v="#N/A"/>
    <n v="0"/>
    <e v="#N/A"/>
    <n v="0"/>
    <n v="0"/>
    <n v="1439.74"/>
    <s v="104335027"/>
    <s v="2105E140 37816 160TH PL SE # COMCAST AUB"/>
    <s v="CEN1"/>
    <s v="OSO"/>
    <n v="44322"/>
    <n v="44412"/>
    <n v="44504"/>
    <s v="WA04000990"/>
    <s v="OH Perm Svc only  (no Tsfrmr)"/>
    <s v="16302"/>
    <s v="E OH UG Commercial Services"/>
    <n v="890"/>
    <n v="-890"/>
    <n v="0"/>
    <n v="0"/>
    <n v="575.58000000000004"/>
    <n v="0"/>
    <s v="QCSOKE"/>
    <s v="QUANTA - SOUTH KING - ELECTRIC"/>
    <s v="511071179"/>
    <n v="1"/>
    <n v="0"/>
    <n v="0"/>
    <s v="TV AMPLIFIER"/>
    <s v="1"/>
    <s v="OVERHEAD"/>
    <s v="OVERHEAD"/>
    <s v="0002561199"/>
    <s v="0"/>
  </r>
  <r>
    <x v="0"/>
    <n v="0"/>
    <e v="#N/A"/>
    <n v="0"/>
    <n v="0"/>
    <n v="0"/>
    <x v="1"/>
    <n v="1439.73"/>
    <e v="#N/A"/>
    <n v="0"/>
    <e v="#N/A"/>
    <n v="0"/>
    <n v="0"/>
    <n v="1439.73"/>
    <s v="104335131"/>
    <s v="2005E001 17226 SE 386TH LN # COMCAST AUB"/>
    <s v="CEN1"/>
    <s v="OSO"/>
    <n v="44322"/>
    <n v="44412"/>
    <n v="44504"/>
    <s v="WA04000990"/>
    <s v="OH Perm Svc only  (no Tsfrmr)"/>
    <s v="16302"/>
    <s v="E OH UG Commercial Services"/>
    <n v="890"/>
    <n v="-890"/>
    <n v="0"/>
    <n v="0"/>
    <n v="575.57000000000005"/>
    <n v="0"/>
    <s v="QCSOKE"/>
    <s v="QUANTA - SOUTH KING - ELECTRIC"/>
    <s v="508512198"/>
    <n v="1"/>
    <n v="0"/>
    <n v="0"/>
    <s v="TV AMPLIFIER"/>
    <s v="1"/>
    <s v="OVERHEAD"/>
    <s v="OVERHEAD"/>
    <s v="0002561372"/>
    <s v="0"/>
  </r>
  <r>
    <x v="0"/>
    <n v="0"/>
    <e v="#N/A"/>
    <n v="0"/>
    <n v="0"/>
    <n v="0"/>
    <x v="1"/>
    <n v="1593.37"/>
    <e v="#N/A"/>
    <n v="0"/>
    <e v="#N/A"/>
    <n v="0"/>
    <n v="0"/>
    <n v="1593.37"/>
    <s v="104335133"/>
    <s v="2005E001 39105 180TH AVE SE # COMCAST AU"/>
    <s v="CEN1"/>
    <s v="OSO"/>
    <n v="44322"/>
    <n v="44412"/>
    <n v="44504"/>
    <s v="WA04000990"/>
    <s v="OH Perm Svc only  (no Tsfrmr)"/>
    <s v="16302"/>
    <s v="E OH UG Commercial Services"/>
    <n v="890"/>
    <n v="-890"/>
    <n v="0"/>
    <n v="0"/>
    <n v="693.3"/>
    <n v="0"/>
    <s v="QCSOKE"/>
    <s v="QUANTA - SOUTH KING - ELECTRIC"/>
    <s v="511071223"/>
    <n v="1"/>
    <n v="0"/>
    <n v="0"/>
    <s v="TV AMPLIFIER"/>
    <s v="1"/>
    <s v="OVERHEAD"/>
    <s v="OVERHEAD"/>
    <s v="0002561381"/>
    <s v="0"/>
  </r>
  <r>
    <x v="0"/>
    <n v="100"/>
    <n v="75"/>
    <n v="75"/>
    <n v="0"/>
    <n v="0"/>
    <x v="1"/>
    <n v="754.04"/>
    <n v="10.0538666666667"/>
    <n v="75"/>
    <n v="0"/>
    <n v="72"/>
    <n v="0"/>
    <n v="876.31"/>
    <s v="104335146"/>
    <s v="2201W008 13851 WYE LAKE BLVD SW  #  PORT"/>
    <s v="CEN1"/>
    <s v="OSO"/>
    <n v="44316"/>
    <n v="44379"/>
    <n v="44475"/>
    <s v="WA01800990"/>
    <s v="OH Perm Svc only  (no Tsfrmr)"/>
    <s v="16305"/>
    <s v="E OH UG Residential Services"/>
    <n v="890"/>
    <n v="-890"/>
    <n v="0"/>
    <n v="65.37"/>
    <n v="530.98"/>
    <n v="0"/>
    <s v="QSSPE"/>
    <s v="QUANTA - KITSAP - ELECTRIC"/>
    <s v="510500530"/>
    <n v="1"/>
    <n v="0"/>
    <n v="0"/>
    <s v="RV SITE"/>
    <s v="1"/>
    <s v="OVERHEAD"/>
    <s v="OVERHEAD"/>
    <s v="0002561482"/>
    <s v="0"/>
  </r>
  <r>
    <x v="0"/>
    <n v="0"/>
    <e v="#N/A"/>
    <n v="0"/>
    <n v="0"/>
    <n v="0"/>
    <x v="1"/>
    <n v="682.66"/>
    <e v="#N/A"/>
    <n v="0"/>
    <e v="#N/A"/>
    <n v="0"/>
    <n v="0"/>
    <n v="804.93"/>
    <s v="104335190"/>
    <s v="2302E068 6680 LONG LAKE RD SE # HSE PORT"/>
    <s v="CEN1"/>
    <s v="OSO"/>
    <n v="44323"/>
    <n v="44412"/>
    <n v="44504"/>
    <s v="WA01800990"/>
    <s v="OH Perm Svc only  (no Tsfrmr)"/>
    <s v="16302"/>
    <s v="E OH UG Commercial Services"/>
    <n v="890"/>
    <n v="-890"/>
    <n v="0"/>
    <n v="0"/>
    <n v="530.98"/>
    <n v="0"/>
    <s v="QSSPE"/>
    <s v="QUANTA - KITSAP - ELECTRIC"/>
    <s v="511200390"/>
    <n v="1"/>
    <n v="0"/>
    <n v="0"/>
    <s v="OTHER"/>
    <s v="1"/>
    <s v="OVERHEAD"/>
    <s v="OVERHEAD"/>
    <s v="0002561506"/>
    <s v="0"/>
  </r>
  <r>
    <x v="0"/>
    <n v="50"/>
    <n v="50"/>
    <n v="50"/>
    <n v="0"/>
    <n v="0"/>
    <x v="1"/>
    <n v="617.33000000000004"/>
    <n v="12.3466"/>
    <n v="50"/>
    <n v="0"/>
    <n v="47"/>
    <n v="0"/>
    <n v="739.04"/>
    <s v="104335195"/>
    <s v="3801E032 4123 STUART CIR #  FERNDALE"/>
    <s v="CEN1"/>
    <s v="OSO"/>
    <n v="44323"/>
    <n v="44412"/>
    <n v="44504"/>
    <s v="WA03700970"/>
    <s v="OH Perm Svc only  (no Tsfrmr)"/>
    <s v="16305"/>
    <s v="E OH UG Residential Services"/>
    <n v="890"/>
    <n v="-890"/>
    <n v="0"/>
    <n v="43.32"/>
    <n v="528.54"/>
    <n v="0"/>
    <s v="QNWHME"/>
    <s v="QUANTA - BELLINGHAM - ELECTRIC"/>
    <s v="511180727"/>
    <n v="1"/>
    <n v="0"/>
    <n v="0"/>
    <s v="SINGLE FAMILY"/>
    <s v="1"/>
    <s v="OVERHEAD"/>
    <s v="OVERHEAD"/>
    <s v="0002561607"/>
    <s v="0"/>
  </r>
  <r>
    <x v="0"/>
    <n v="100"/>
    <n v="60"/>
    <n v="60"/>
    <n v="0"/>
    <n v="0"/>
    <x v="1"/>
    <n v="746.3"/>
    <n v="12.438333333333301"/>
    <n v="59"/>
    <n v="1.6666666666666701E-2"/>
    <n v="57"/>
    <n v="0"/>
    <n v="869.58"/>
    <s v="104335208"/>
    <s v="1902E029 11614 MILITARY RD SW #  LAKEWOO"/>
    <s v="CEN1"/>
    <s v="OSO"/>
    <n v="44323"/>
    <n v="44412"/>
    <n v="44504"/>
    <s v="WA12700210"/>
    <s v="OH Perm Svc only  (no Tsfrmr)"/>
    <s v="16305"/>
    <s v="E OH UG Residential Services"/>
    <n v="890"/>
    <n v="-890"/>
    <n v="0"/>
    <n v="51.98"/>
    <n v="535.36"/>
    <n v="0"/>
    <s v="QSWPRE"/>
    <s v="QUANTA - PUYALLUP - ELECTRIC"/>
    <s v="508847062"/>
    <n v="1"/>
    <n v="0"/>
    <n v="0"/>
    <s v="SINGLE FAMILY"/>
    <s v="1"/>
    <s v="OVERHEAD"/>
    <s v="OVERHEAD"/>
    <s v="0002561888"/>
    <s v="0"/>
  </r>
  <r>
    <x v="0"/>
    <n v="150"/>
    <n v="115"/>
    <n v="115"/>
    <n v="0"/>
    <n v="0"/>
    <x v="1"/>
    <n v="831.03"/>
    <n v="7.2263478260869602"/>
    <n v="113"/>
    <n v="1.7391304347826101E-2"/>
    <n v="109"/>
    <n v="0"/>
    <n v="953.3"/>
    <s v="104335350"/>
    <s v="2501E092 8606 OLD MILITARY RD NE #  BREM"/>
    <s v="CEN1"/>
    <s v="OSO"/>
    <n v="44368"/>
    <n v="44475"/>
    <m/>
    <s v="WA01800990"/>
    <s v="OH Perm Svc only  (no Tsfrmr)"/>
    <s v="16305"/>
    <s v="E OH UG Residential Services"/>
    <n v="890"/>
    <n v="-890"/>
    <n v="0"/>
    <n v="99.94"/>
    <n v="530.98"/>
    <n v="0"/>
    <s v="QSSPE"/>
    <s v="QUANTA - KITSAP - ELECTRIC"/>
    <s v="511216697"/>
    <n v="1"/>
    <n v="0"/>
    <n v="0"/>
    <s v="SINGLE FAMILY"/>
    <s v="1"/>
    <s v="OVERHEAD"/>
    <s v="OVERHEAD"/>
    <s v="0002561820"/>
    <s v="0"/>
  </r>
  <r>
    <x v="0"/>
    <n v="50"/>
    <n v="40"/>
    <n v="40"/>
    <n v="0"/>
    <n v="0"/>
    <x v="1"/>
    <n v="814.45"/>
    <n v="20.361249999999998"/>
    <n v="36"/>
    <n v="0.1"/>
    <n v="35"/>
    <n v="0"/>
    <n v="935.6"/>
    <s v="104335352"/>
    <s v="1702E136 19000 COOK RD SE #  YELM"/>
    <s v="CEN1"/>
    <s v="OSO"/>
    <n v="44356"/>
    <n v="44475"/>
    <m/>
    <s v="WA03400990"/>
    <s v="OH Perm Svc only  (no Tsfrmr)"/>
    <s v="16305"/>
    <s v="E OH UG Residential Services"/>
    <n v="890"/>
    <n v="-890"/>
    <n v="0"/>
    <n v="48.45"/>
    <n v="526.11"/>
    <n v="0"/>
    <s v="QSTHLE"/>
    <s v="QUANTA - OLYMPIA - ELECTRIC"/>
    <s v="510611302"/>
    <n v="1"/>
    <n v="0"/>
    <n v="0"/>
    <s v="MOBILE HOME"/>
    <s v="1"/>
    <s v="OVERHEAD"/>
    <s v="OVERHEAD"/>
    <s v="0002561950"/>
    <s v="0"/>
  </r>
  <r>
    <x v="0"/>
    <n v="100"/>
    <n v="75"/>
    <n v="75"/>
    <n v="0"/>
    <n v="0"/>
    <x v="1"/>
    <n v="653.20000000000005"/>
    <n v="8.7093333333333298"/>
    <n v="85"/>
    <n v="-0.133333333333333"/>
    <n v="82"/>
    <n v="0"/>
    <n v="774.91"/>
    <s v="104335571"/>
    <s v="3402E032 13417 N GREEN ST #  ANACORTES"/>
    <s v="CEN1"/>
    <s v="OSO"/>
    <n v="44333"/>
    <n v="44412"/>
    <n v="44504"/>
    <s v="WA02900290"/>
    <s v="OH Perm Svc only  (no Tsfrmr)"/>
    <s v="16305"/>
    <s v="E OH UG Residential Services"/>
    <n v="890"/>
    <n v="-890"/>
    <n v="0"/>
    <n v="74.61"/>
    <n v="528.54999999999995"/>
    <n v="0"/>
    <s v="QNSKGE"/>
    <s v="QUANTA - SKAGIT - ELECTRIC"/>
    <s v="511243407"/>
    <n v="1"/>
    <n v="0"/>
    <n v="0"/>
    <s v="SINGLE FAMILY"/>
    <s v="1"/>
    <s v="OVERHEAD"/>
    <s v="OVERHEAD"/>
    <s v="0002562531"/>
    <s v="0"/>
  </r>
  <r>
    <x v="0"/>
    <n v="50"/>
    <n v="50"/>
    <n v="50"/>
    <n v="0"/>
    <n v="0"/>
    <x v="1"/>
    <n v="1626.67"/>
    <n v="32.5334"/>
    <n v="59"/>
    <n v="-0.18"/>
    <n v="57"/>
    <n v="0"/>
    <n v="1748.38"/>
    <s v="104335617"/>
    <s v="3704E115 621 E ALDER DR #  SEDRO WOOLLEY"/>
    <s v="CEN1"/>
    <s v="OSO"/>
    <n v="44371"/>
    <n v="44475"/>
    <m/>
    <s v="WA03700370"/>
    <s v="OH Perm Svc only  (no Tsfrmr)"/>
    <s v="16305"/>
    <s v="E OH UG Residential Services"/>
    <n v="890"/>
    <n v="-890"/>
    <n v="0"/>
    <n v="52.27"/>
    <n v="910.35"/>
    <n v="0"/>
    <s v="QNWHME"/>
    <s v="QUANTA - BELLINGHAM - ELECTRIC"/>
    <s v="511149427"/>
    <n v="1"/>
    <n v="0"/>
    <n v="0"/>
    <s v="SINGLE FAMILY"/>
    <s v="1"/>
    <s v="OVERHEAD"/>
    <s v="OVERHEAD"/>
    <s v="0002562874"/>
    <s v="0"/>
  </r>
  <r>
    <x v="0"/>
    <n v="100"/>
    <n v="100"/>
    <n v="100"/>
    <n v="0"/>
    <n v="0"/>
    <x v="1"/>
    <n v="1358.92"/>
    <n v="13.5892"/>
    <n v="90"/>
    <n v="0.1"/>
    <n v="87"/>
    <n v="108.28"/>
    <n v="1588.35"/>
    <s v="104335649"/>
    <s v="1702W088 1335 101ST AVE SW # SHOP OLYMPI"/>
    <s v="CEN1"/>
    <s v="OSO"/>
    <n v="44364"/>
    <n v="44475"/>
    <m/>
    <s v="WA03400990"/>
    <s v="OH Perm Svc only  (no Tsfrmr)"/>
    <s v="16305"/>
    <s v="E OH UG Residential Services"/>
    <n v="890"/>
    <n v="-890"/>
    <n v="0"/>
    <n v="79.319999999999993"/>
    <n v="526.11"/>
    <n v="351"/>
    <s v="QSTHLE"/>
    <s v="QUANTA - OLYMPIA - ELECTRIC"/>
    <s v="511223276"/>
    <n v="1"/>
    <n v="0"/>
    <n v="0"/>
    <s v="GARAGE/SHOP"/>
    <s v="1"/>
    <s v="OVERHEAD"/>
    <s v="OVERHEAD"/>
    <s v="0002563000"/>
    <s v="0"/>
  </r>
  <r>
    <x v="0"/>
    <n v="50"/>
    <n v="50"/>
    <n v="50"/>
    <n v="0"/>
    <n v="0"/>
    <x v="1"/>
    <n v="571.16"/>
    <n v="11.4232"/>
    <n v="47"/>
    <n v="0.06"/>
    <n v="31"/>
    <n v="0"/>
    <n v="693.1"/>
    <s v="104335706"/>
    <s v="3002E044  2959 SARATOGA RD # SHED  LANGL"/>
    <s v="CEN1"/>
    <s v="OSO"/>
    <n v="44364"/>
    <n v="44475"/>
    <m/>
    <s v="WA01500990"/>
    <s v="OH Perm Svc only  (no Tsfrmr)"/>
    <s v="16305"/>
    <s v="E OH UG Residential Services"/>
    <n v="890"/>
    <n v="-890"/>
    <n v="0"/>
    <n v="27.9"/>
    <n v="529.53"/>
    <n v="0"/>
    <s v="QNISLE"/>
    <s v="QUANTA - WHIDBEY - ELECTRIC"/>
    <s v="509839195"/>
    <n v="1"/>
    <n v="0"/>
    <n v="0"/>
    <s v="GARAGE/SHOP"/>
    <s v="1"/>
    <s v="OVERHEAD"/>
    <s v="OVERHEAD"/>
    <s v="0002563146"/>
    <s v="0"/>
  </r>
  <r>
    <x v="0"/>
    <n v="150"/>
    <n v="110"/>
    <n v="110"/>
    <n v="0"/>
    <n v="0"/>
    <x v="1"/>
    <n v="714.61"/>
    <n v="6.4964545454545499"/>
    <n v="109"/>
    <n v="9.0909090909090905E-3"/>
    <n v="105"/>
    <n v="0"/>
    <n v="836.32"/>
    <s v="104335784"/>
    <s v="4005E088 8493 GOLDEN VALLEY DR # HSE MAP"/>
    <s v="CEN1"/>
    <s v="OSO"/>
    <n v="44341"/>
    <n v="44412"/>
    <n v="44504"/>
    <s v="WA03700370"/>
    <s v="OH Perm Svc only  (no Tsfrmr)"/>
    <s v="16305"/>
    <s v="E OH UG Residential Services"/>
    <n v="890"/>
    <n v="-890"/>
    <n v="0"/>
    <n v="96.04"/>
    <n v="529.03"/>
    <n v="0"/>
    <s v="QNWHME"/>
    <s v="QUANTA - BELLINGHAM - ELECTRIC"/>
    <s v="508994022"/>
    <n v="1"/>
    <n v="0"/>
    <n v="0"/>
    <s v="SINGLE FAMILY"/>
    <s v="1"/>
    <s v="OVERHEAD"/>
    <s v="OVERHEAD"/>
    <s v="0002563358"/>
    <s v="0"/>
  </r>
  <r>
    <x v="0"/>
    <n v="100"/>
    <n v="70"/>
    <n v="70"/>
    <n v="0"/>
    <n v="0"/>
    <x v="1"/>
    <n v="1369.79"/>
    <n v="19.568428571428601"/>
    <n v="79"/>
    <n v="-0.128571428571429"/>
    <n v="76"/>
    <n v="-246.89"/>
    <n v="1244.6099999999999"/>
    <s v="104335853"/>
    <s v="3508E096 9364 THUNDERBIRD LN #  CONCRETE"/>
    <s v="CEN1"/>
    <s v="OSO"/>
    <n v="44375"/>
    <n v="44475"/>
    <m/>
    <s v="WA02900290"/>
    <s v="OH Perm Svc only  (no Tsfrmr)"/>
    <s v="16305"/>
    <s v="E OH UG Residential Services"/>
    <n v="890"/>
    <n v="-890"/>
    <n v="0"/>
    <n v="69.7"/>
    <n v="528.54999999999995"/>
    <n v="0"/>
    <s v="QNSKGE"/>
    <s v="QUANTA - SKAGIT - ELECTRIC"/>
    <s v="509883985"/>
    <n v="1"/>
    <n v="0"/>
    <n v="0"/>
    <s v="RV SITE"/>
    <s v="1"/>
    <s v="OVERHEAD"/>
    <s v="OVERHEAD"/>
    <s v="0002563436"/>
    <s v="0"/>
  </r>
  <r>
    <x v="0"/>
    <n v="100"/>
    <n v="60"/>
    <n v="60"/>
    <n v="0"/>
    <n v="0"/>
    <x v="1"/>
    <n v="1466.48"/>
    <n v="24.441333333333301"/>
    <n v="59"/>
    <n v="1.6666666666666701E-2"/>
    <n v="57"/>
    <n v="0"/>
    <n v="1588.19"/>
    <s v="104335881"/>
    <s v="4001E096 8358 STEIN RD # MOBL HM CUSTER"/>
    <s v="CEN1"/>
    <s v="OSO"/>
    <n v="44358"/>
    <n v="44475"/>
    <m/>
    <s v="WA03700370"/>
    <s v="OH Perm Svc only  (no Tsfrmr)"/>
    <s v="16305"/>
    <s v="E OH UG Residential Services"/>
    <n v="890"/>
    <n v="-890"/>
    <n v="0"/>
    <n v="52.39"/>
    <n v="910.35"/>
    <n v="0"/>
    <s v="QNWHME"/>
    <s v="QUANTA - BELLINGHAM - ELECTRIC"/>
    <s v="511154218"/>
    <n v="1"/>
    <n v="0"/>
    <n v="0"/>
    <s v="MOBILE HOME"/>
    <s v="1"/>
    <s v="OVERHEAD"/>
    <s v="OVERHEAD"/>
    <s v="0002563529"/>
    <s v="0"/>
  </r>
  <r>
    <x v="0"/>
    <n v="50"/>
    <n v="40"/>
    <n v="40"/>
    <n v="0"/>
    <n v="0"/>
    <x v="1"/>
    <n v="593.03"/>
    <n v="14.825749999999999"/>
    <n v="40"/>
    <n v="0"/>
    <n v="24"/>
    <n v="0"/>
    <n v="714.74"/>
    <s v="104335933"/>
    <s v="3801E032 4111 STUART CIR #  FERNDALE"/>
    <s v="CEN1"/>
    <s v="OSO"/>
    <n v="44341"/>
    <n v="44412"/>
    <n v="44504"/>
    <s v="WA03700970"/>
    <s v="OH Perm Svc only  (no Tsfrmr)"/>
    <s v="16305"/>
    <s v="E OH UG Residential Services"/>
    <n v="730"/>
    <n v="-730"/>
    <n v="0"/>
    <n v="21.77"/>
    <n v="528.54"/>
    <n v="0"/>
    <s v="QNWHME"/>
    <s v="QUANTA - BELLINGHAM - ELECTRIC"/>
    <s v="511254269"/>
    <n v="1"/>
    <n v="0"/>
    <n v="0"/>
    <s v="SINGLE FAMILY"/>
    <s v="1"/>
    <s v="OVERHEAD"/>
    <s v="OVERHEAD"/>
    <s v="0002563656"/>
    <s v="0"/>
  </r>
  <r>
    <x v="0"/>
    <n v="100"/>
    <n v="65"/>
    <n v="65"/>
    <n v="0"/>
    <n v="0"/>
    <x v="1"/>
    <n v="1470.65"/>
    <n v="22.625384615384601"/>
    <n v="65"/>
    <n v="0"/>
    <n v="63"/>
    <n v="0"/>
    <n v="1592.92"/>
    <s v="104336020"/>
    <s v="2802E140 33860 EGLON RD NE #FARM KINGSTO"/>
    <s v="CEN1"/>
    <s v="OSO"/>
    <n v="44343"/>
    <n v="44412"/>
    <n v="44504"/>
    <s v="WA01800990"/>
    <s v="OH Perm Svc only  (no Tsfrmr)"/>
    <s v="16305"/>
    <s v="E OH UG Residential Services"/>
    <n v="890"/>
    <n v="-890"/>
    <n v="0"/>
    <n v="57.15"/>
    <n v="961.55"/>
    <n v="0"/>
    <s v="QSSPE"/>
    <s v="QUANTA - KITSAP - ELECTRIC"/>
    <s v="511231412"/>
    <n v="1"/>
    <n v="0"/>
    <n v="0"/>
    <s v="OTHER"/>
    <s v="1"/>
    <s v="OVERHEAD"/>
    <s v="OVERHEAD"/>
    <s v="0002563968"/>
    <s v="0"/>
  </r>
  <r>
    <x v="0"/>
    <n v="50"/>
    <e v="#N/A"/>
    <n v="24"/>
    <n v="0"/>
    <n v="0"/>
    <x v="1"/>
    <n v="555.04999999999995"/>
    <e v="#N/A"/>
    <n v="24"/>
    <e v="#N/A"/>
    <n v="15"/>
    <n v="0"/>
    <n v="676.76"/>
    <s v="104336242"/>
    <s v="4001W096 5179 SEAVIEW DR #  BLAINE"/>
    <s v="CEN1"/>
    <s v="OSO"/>
    <n v="44358"/>
    <n v="44475"/>
    <m/>
    <s v="WA03700370"/>
    <s v="OH Perm Svc only  (no Tsfrmr)"/>
    <s v="16305"/>
    <s v="E OH UG Residential Services"/>
    <n v="890"/>
    <n v="-890"/>
    <n v="0"/>
    <n v="13.85"/>
    <n v="529.03"/>
    <n v="0"/>
    <s v="QNWHME"/>
    <s v="QUANTA - BELLINGHAM - ELECTRIC"/>
    <s v="511342913"/>
    <n v="1"/>
    <n v="0"/>
    <n v="0"/>
    <s v="SINGLE FAMILY"/>
    <s v="1"/>
    <s v="OVERHEAD"/>
    <s v="OVERHEAD"/>
    <s v="0002564540"/>
    <s v="0"/>
  </r>
  <r>
    <x v="0"/>
    <n v="100"/>
    <e v="#N/A"/>
    <n v="81"/>
    <n v="0"/>
    <n v="0"/>
    <x v="1"/>
    <n v="1672.08"/>
    <e v="#N/A"/>
    <n v="81"/>
    <e v="#N/A"/>
    <n v="78"/>
    <n v="0"/>
    <n v="1672.08"/>
    <s v="104336259"/>
    <s v="2203E072 23630 107TH AVE SW # GAR VASHON"/>
    <s v="CEN1"/>
    <s v="OSO"/>
    <n v="44349"/>
    <n v="44475"/>
    <m/>
    <s v="WA04000990"/>
    <s v="OH Perm Svc only  (no Tsfrmr)"/>
    <s v="16305"/>
    <s v="E OH UG Residential Services"/>
    <n v="890"/>
    <n v="-890"/>
    <n v="0"/>
    <n v="71.430000000000007"/>
    <n v="0"/>
    <n v="0"/>
    <s v="XSPNE"/>
    <s v="ELECTRIC 1ST RESP - PENINSULA AREA"/>
    <s v="X463180550"/>
    <n v="1"/>
    <n v="0"/>
    <n v="0"/>
    <s v="GARAGE/SHOP"/>
    <s v="1"/>
    <s v="OVERHEAD"/>
    <s v="OVERHEAD"/>
    <s v="0002564442"/>
    <s v="0"/>
  </r>
  <r>
    <x v="0"/>
    <n v="150"/>
    <n v="115"/>
    <n v="115"/>
    <n v="0"/>
    <n v="0"/>
    <x v="1"/>
    <n v="653.20000000000005"/>
    <n v="5.68"/>
    <n v="113"/>
    <n v="1.7391304347826101E-2"/>
    <n v="110"/>
    <n v="0"/>
    <n v="775.47"/>
    <s v="104336356"/>
    <s v="2602E082 6731 NE CENTER ST # SUQUAMISH"/>
    <s v="CEN1"/>
    <s v="OSO"/>
    <n v="44351"/>
    <n v="44475"/>
    <m/>
    <s v="WA01800990"/>
    <s v="OH Perm Svc only  (no Tsfrmr)"/>
    <s v="16305"/>
    <s v="E OH UG Residential Services"/>
    <n v="890"/>
    <n v="-890"/>
    <n v="0"/>
    <n v="100.01"/>
    <n v="530.94000000000005"/>
    <n v="0"/>
    <s v="QSSPE"/>
    <s v="QUANTA - KITSAP - ELECTRIC"/>
    <s v="509647930"/>
    <n v="1"/>
    <n v="0"/>
    <n v="0"/>
    <s v="SINGLE FAMILY"/>
    <s v="1"/>
    <s v="OVERHEAD"/>
    <s v="OVERHEAD"/>
    <s v="0002564771"/>
    <s v="0"/>
  </r>
  <r>
    <x v="0"/>
    <n v="150"/>
    <n v="140"/>
    <n v="140"/>
    <n v="0"/>
    <n v="0"/>
    <x v="1"/>
    <n v="1815.75"/>
    <n v="12.969642857142899"/>
    <n v="139"/>
    <n v="7.14285714285714E-3"/>
    <n v="134"/>
    <n v="0"/>
    <n v="1938.02"/>
    <s v="104336900"/>
    <s v="2401W016 3829 GREEN MOUNTAIN RD NW #  BR"/>
    <s v="CEN1"/>
    <s v="OSO"/>
    <n v="44371"/>
    <n v="44475"/>
    <m/>
    <s v="WA01800990"/>
    <s v="OH Perm Svc only  (no Tsfrmr)"/>
    <s v="16305"/>
    <s v="E OH UG Residential Services"/>
    <n v="890"/>
    <n v="-890"/>
    <n v="0"/>
    <n v="122.15"/>
    <n v="818.02"/>
    <n v="0"/>
    <s v="QSSPE"/>
    <s v="QUANTA - KITSAP - ELECTRIC"/>
    <s v="510999163"/>
    <n v="1"/>
    <n v="0"/>
    <n v="0"/>
    <s v="SINGLE FAMILY"/>
    <s v="1"/>
    <s v="OVERHEAD"/>
    <s v="OVERHEAD"/>
    <s v="0002558933"/>
    <s v="0"/>
  </r>
  <r>
    <x v="0"/>
    <n v="100"/>
    <n v="85"/>
    <n v="85"/>
    <n v="0"/>
    <n v="0"/>
    <x v="1"/>
    <n v="623.91"/>
    <n v="7.3401176470588201"/>
    <n v="84"/>
    <n v="1.1764705882352899E-2"/>
    <n v="81"/>
    <n v="0"/>
    <n v="746.18"/>
    <s v="104337017"/>
    <s v="2401E140 1304 WEST AVE #  PORT ORCHARD"/>
    <s v="CEN1"/>
    <s v="OSO"/>
    <n v="44370"/>
    <n v="44475"/>
    <m/>
    <s v="WA01800020"/>
    <s v="OH Perm Svc only  (no Tsfrmr)"/>
    <s v="16305"/>
    <s v="E OH UG Residential Services"/>
    <n v="890"/>
    <n v="-890"/>
    <n v="0"/>
    <n v="73.760000000000005"/>
    <n v="530.98"/>
    <n v="0"/>
    <s v="QSSPE"/>
    <s v="QUANTA - KITSAP - ELECTRIC"/>
    <s v="511430082"/>
    <n v="1"/>
    <n v="0"/>
    <n v="0"/>
    <s v="SINGLE FAMILY"/>
    <s v="1"/>
    <s v="OVERHEAD"/>
    <s v="OVERHEAD"/>
    <s v="0002566587"/>
    <s v="0"/>
  </r>
  <r>
    <x v="0"/>
    <n v="100"/>
    <n v="70"/>
    <n v="70"/>
    <n v="0"/>
    <n v="0"/>
    <x v="1"/>
    <n v="598.46"/>
    <n v="8.5494285714285692"/>
    <n v="63"/>
    <n v="0.1"/>
    <n v="61"/>
    <n v="0"/>
    <n v="719.61"/>
    <s v="104337215"/>
    <s v="1602E078 15811 JADE ST SE # SHOP YELM"/>
    <s v="CEN1"/>
    <s v="OSO"/>
    <n v="44376"/>
    <m/>
    <m/>
    <s v="WA03400990"/>
    <s v="OH Perm Svc only  (no Tsfrmr)"/>
    <s v="16305"/>
    <s v="E OH UG Residential Services"/>
    <n v="890"/>
    <n v="-890"/>
    <n v="0"/>
    <n v="55.44"/>
    <n v="526.11"/>
    <n v="0"/>
    <s v="QSTHLE"/>
    <s v="QUANTA - OLYMPIA - ELECTRIC"/>
    <s v="511447689"/>
    <n v="1"/>
    <n v="0"/>
    <n v="0"/>
    <s v="GARAGE/SHOP"/>
    <s v="1"/>
    <s v="OVERHEAD"/>
    <s v="OVERHEAD"/>
    <s v="0002567217"/>
    <s v="0"/>
  </r>
  <r>
    <x v="1"/>
    <n v="200"/>
    <n v="200"/>
    <n v="200"/>
    <n v="0"/>
    <n v="0"/>
    <x v="0"/>
    <n v="9311.67"/>
    <n v="46.558349999999997"/>
    <n v="198"/>
    <n v="0.01"/>
    <n v="351"/>
    <n v="76.36"/>
    <n v="9505.9699999999993"/>
    <s v="104283676"/>
    <s v="2408E112 40404 SE 70TH DR # 1/2"/>
    <s v="CEN1"/>
    <s v="USO"/>
    <n v="44071"/>
    <n v="44140"/>
    <n v="44257"/>
    <s v="WA04000990"/>
    <s v="UG Perm Svc only  (no Tsfrmr)"/>
    <s v="16305"/>
    <s v="E OH UG Residential Services"/>
    <n v="13067.02"/>
    <n v="-12023.8"/>
    <n v="1043.22"/>
    <n v="321.74"/>
    <n v="484.61"/>
    <n v="1.51"/>
    <s v="QCNOKE"/>
    <s v="QUANTA - REDMOND - ELECTRIC"/>
    <s v="503421312"/>
    <n v="1"/>
    <n v="0"/>
    <n v="0"/>
    <s v="SINGLE FAMILY"/>
    <s v="1"/>
    <s v="OVERHEAD"/>
    <s v="UNDERGROUND"/>
    <s v="0002514610"/>
    <s v="0"/>
  </r>
  <r>
    <x v="1"/>
    <n v="300"/>
    <n v="290"/>
    <n v="290"/>
    <n v="40"/>
    <n v="37"/>
    <x v="0"/>
    <n v="3570.95"/>
    <n v="12.313620689655201"/>
    <n v="287"/>
    <n v="1.03448275862069E-2"/>
    <n v="517"/>
    <n v="106.5"/>
    <n v="3795.39"/>
    <s v="104286047"/>
    <s v="2208E076 35620 SE 252ND ST # ADU RAVENSD"/>
    <s v="CEN1"/>
    <s v="USO"/>
    <n v="44145"/>
    <n v="44229"/>
    <n v="44320"/>
    <s v="WA04000990"/>
    <s v="UG Perm Svc only  (no Tsfrmr)"/>
    <s v="16305"/>
    <s v="E OH UG Residential Services"/>
    <n v="2502.8000000000002"/>
    <n v="-1118"/>
    <n v="1384.8"/>
    <n v="519.80999999999995"/>
    <n v="484.59"/>
    <n v="830.8"/>
    <s v="QCSOKE"/>
    <s v="QUANTA - SOUTH KING - ELECTRIC"/>
    <s v="503885439"/>
    <n v="1"/>
    <n v="0"/>
    <n v="0"/>
    <s v="SINGLE FAMILY"/>
    <s v="1"/>
    <s v="OVERHEAD"/>
    <s v="UNDERGROUND"/>
    <s v="0002434206"/>
    <s v="0"/>
  </r>
  <r>
    <x v="1"/>
    <n v="250"/>
    <n v="220"/>
    <n v="220"/>
    <n v="0"/>
    <n v="0"/>
    <x v="0"/>
    <n v="4172.7700000000004"/>
    <n v="18.967136363636399"/>
    <n v="232"/>
    <n v="-5.4545454545454501E-2"/>
    <n v="688"/>
    <n v="630"/>
    <n v="4922.2299999999996"/>
    <s v="104296643"/>
    <s v="2205E018 19208 102ND AVE SE #  RENTON"/>
    <s v="CEN1"/>
    <s v="USO"/>
    <n v="44040"/>
    <n v="44108"/>
    <n v="44201"/>
    <s v="WA11700250"/>
    <s v="UG Perm Svc only  (no Tsfrmr)"/>
    <s v="16305"/>
    <s v="E OH UG Residential Services"/>
    <n v="1859.74"/>
    <n v="0"/>
    <n v="1859.74"/>
    <n v="731.95"/>
    <n v="490.85"/>
    <n v="286"/>
    <s v="QCSOKE"/>
    <s v="QUANTA - SOUTH KING - ELECTRIC"/>
    <s v="505017658"/>
    <n v="1"/>
    <n v="0"/>
    <n v="0"/>
    <s v="SINGLE FAMILY"/>
    <s v="1"/>
    <s v="OVERHEAD"/>
    <s v="UNDERGROUND"/>
    <s v="0002459436"/>
    <s v="0"/>
  </r>
  <r>
    <x v="1"/>
    <n v="100"/>
    <n v="98"/>
    <n v="98"/>
    <n v="0"/>
    <n v="0"/>
    <x v="0"/>
    <n v="1219.19"/>
    <n v="12.4407142857143"/>
    <n v="88"/>
    <n v="0.102040816326531"/>
    <n v="268"/>
    <n v="0"/>
    <n v="1336.48"/>
    <s v="104306972"/>
    <s v="1603W048 13505 DEER CREEK LN SW #  ROCHE"/>
    <s v="CEN1"/>
    <s v="USO"/>
    <n v="44028"/>
    <n v="44108"/>
    <n v="44201"/>
    <s v="WA03400990"/>
    <s v="UG Perm Svc only  (no Tsfrmr)"/>
    <s v="16305"/>
    <s v="E OH UG Residential Services"/>
    <n v="0"/>
    <n v="0"/>
    <n v="0"/>
    <n v="344.14"/>
    <n v="481.93"/>
    <n v="0"/>
    <s v="QSTHLE"/>
    <s v="QUANTA - OLYMPIA - ELECTRIC"/>
    <s v="506167535"/>
    <n v="1"/>
    <n v="0"/>
    <n v="0"/>
    <s v="SINGLE FAMILY"/>
    <s v="1"/>
    <s v="OVERHEAD"/>
    <s v="UNDERGROUND"/>
    <s v="0002479510"/>
    <s v="0"/>
  </r>
  <r>
    <x v="1"/>
    <n v="100"/>
    <e v="#N/A"/>
    <n v="90"/>
    <n v="0"/>
    <n v="0"/>
    <x v="0"/>
    <n v="1632.03"/>
    <e v="#N/A"/>
    <n v="90"/>
    <e v="#N/A"/>
    <n v="81"/>
    <n v="0"/>
    <n v="1749.32"/>
    <s v="104306973"/>
    <s v="1603W048 13443 DEER CREEK LN SW # BARN R"/>
    <s v="CEN1"/>
    <s v="OSO"/>
    <n v="44056"/>
    <n v="44140"/>
    <n v="44229"/>
    <s v="WA03400990"/>
    <s v="OH Perm Svc only  (no Tsfrmr)"/>
    <s v="16305"/>
    <s v="E OH UG Residential Services"/>
    <n v="0"/>
    <n v="0"/>
    <n v="0"/>
    <n v="73.64"/>
    <n v="509.31"/>
    <n v="0"/>
    <s v="QSTHLE"/>
    <s v="QUANTA - OLYMPIA - ELECTRIC"/>
    <s v="506167556"/>
    <n v="1"/>
    <n v="0"/>
    <n v="0"/>
    <s v="OTHER"/>
    <s v="1"/>
    <s v="OVERHEAD"/>
    <s v="UNDERGROUND"/>
    <s v="0002479512"/>
    <s v="0"/>
  </r>
  <r>
    <x v="1"/>
    <n v="150"/>
    <n v="120"/>
    <n v="120"/>
    <n v="0"/>
    <n v="0"/>
    <x v="0"/>
    <n v="1735.2"/>
    <n v="14.46"/>
    <n v="119"/>
    <n v="8.3333333333333297E-3"/>
    <n v="130"/>
    <n v="-245.14"/>
    <n v="1609.52"/>
    <s v="104313997"/>
    <s v="2404E047 3220 74TH AVE SE #  MERCER ISLA"/>
    <s v="CEN1"/>
    <s v="USO"/>
    <n v="44018"/>
    <n v="44108"/>
    <n v="44201"/>
    <s v="WA11700190"/>
    <s v="UG Perm Svc only  (no Tsfrmr)"/>
    <s v="16305"/>
    <s v="E OH UG Residential Services"/>
    <n v="1362"/>
    <n v="-1362"/>
    <n v="0"/>
    <n v="172.62"/>
    <n v="490.85"/>
    <n v="0"/>
    <s v="QCNOKE"/>
    <s v="QUANTA - REDMOND - ELECTRIC"/>
    <s v="506210878"/>
    <n v="1"/>
    <n v="0"/>
    <n v="0"/>
    <s v="SINGLE FAMILY"/>
    <s v="1"/>
    <s v="OVERHEAD"/>
    <s v="UNDERGROUND"/>
    <s v="0002530323"/>
    <s v="0"/>
  </r>
  <r>
    <x v="1"/>
    <n v="300"/>
    <n v="283"/>
    <n v="283"/>
    <n v="33"/>
    <n v="92"/>
    <x v="0"/>
    <n v="1812.1"/>
    <n v="6.4031802120141403"/>
    <n v="342"/>
    <n v="-0.208480565371025"/>
    <n v="1010"/>
    <n v="0"/>
    <n v="1930.15"/>
    <s v="104314329"/>
    <s v="3101E064 951 ENGLE RD # HOUSE COUPEVILLE"/>
    <s v="CEN1"/>
    <s v="USO"/>
    <n v="44144"/>
    <n v="44229"/>
    <n v="44320"/>
    <s v="WA01500990"/>
    <s v="UG Perm Svc only  (no Tsfrmr)"/>
    <s v="16305"/>
    <s v="E OH UG Residential Services"/>
    <n v="1692"/>
    <n v="-1692"/>
    <n v="0"/>
    <n v="969.03"/>
    <n v="485.05"/>
    <n v="0"/>
    <s v="QNISLE"/>
    <s v="QUANTA - WHIDBEY - ELECTRIC"/>
    <s v="504416712"/>
    <n v="1"/>
    <n v="0"/>
    <n v="0"/>
    <s v="SINGLE FAMILY"/>
    <s v="1"/>
    <s v="OVERHEAD"/>
    <s v="UNDERGROUND"/>
    <s v="0002498841"/>
    <s v="0"/>
  </r>
  <r>
    <x v="1"/>
    <n v="250"/>
    <n v="240"/>
    <n v="240"/>
    <n v="0"/>
    <n v="0"/>
    <x v="0"/>
    <n v="1164.19"/>
    <n v="4.8507916666666704"/>
    <n v="238"/>
    <n v="8.3333333333333297E-3"/>
    <n v="430"/>
    <n v="0"/>
    <n v="1282.57"/>
    <s v="104315032"/>
    <s v="2802E064 7619 BRUCE LN NE #  HANSVILLE"/>
    <s v="CEN1"/>
    <s v="USO"/>
    <n v="44022"/>
    <n v="44108"/>
    <n v="44201"/>
    <s v="WA01800990"/>
    <s v="UG Perm Svc only  (no Tsfrmr)"/>
    <s v="16305"/>
    <s v="E OH UG Residential Services"/>
    <n v="1362"/>
    <n v="-1362"/>
    <n v="0"/>
    <n v="514.04"/>
    <n v="486.39"/>
    <n v="0"/>
    <s v="QSSPE"/>
    <s v="QUANTA - KITSAP - ELECTRIC"/>
    <s v="507574323"/>
    <n v="1"/>
    <n v="0"/>
    <n v="0"/>
    <s v="SINGLE FAMILY"/>
    <s v="1"/>
    <s v="OVERHEAD"/>
    <s v="UNDERGROUND"/>
    <s v="0002501332"/>
    <s v="0"/>
  </r>
  <r>
    <x v="1"/>
    <n v="150"/>
    <n v="120"/>
    <n v="120"/>
    <n v="0"/>
    <n v="0"/>
    <x v="1"/>
    <n v="1140.3399999999999"/>
    <n v="9.5028333333333297"/>
    <n v="129"/>
    <n v="-7.4999999999999997E-2"/>
    <n v="118"/>
    <n v="0"/>
    <n v="1262.28"/>
    <s v="104315500"/>
    <s v="3002E096 3854 AMBLE RD # OFFICE LANGLEY"/>
    <s v="CEN1"/>
    <s v="OSO"/>
    <n v="44222"/>
    <n v="44288"/>
    <n v="44379"/>
    <s v="WA01500990"/>
    <s v="OH Perm Svc only  (no Tsfrmr)"/>
    <s v="16305"/>
    <s v="E OH UG Residential Services"/>
    <n v="939"/>
    <n v="-939"/>
    <n v="0"/>
    <n v="108.08"/>
    <n v="529.52"/>
    <n v="0"/>
    <s v="QNISLE"/>
    <s v="QUANTA - WHIDBEY - ELECTRIC"/>
    <s v="503323711"/>
    <n v="1"/>
    <n v="0"/>
    <n v="0"/>
    <s v="SINGLE FAMILY"/>
    <s v="1"/>
    <s v="OVERHEAD"/>
    <s v="UNDERGROUND"/>
    <s v="0002502680"/>
    <s v="0"/>
  </r>
  <r>
    <x v="1"/>
    <n v="200"/>
    <e v="#N/A"/>
    <n v="200"/>
    <n v="0"/>
    <n v="0"/>
    <x v="0"/>
    <n v="948.75"/>
    <e v="#N/A"/>
    <n v="200"/>
    <e v="#N/A"/>
    <n v="359"/>
    <n v="0"/>
    <n v="1066.8"/>
    <s v="104315582"/>
    <s v="3002E116 4093 JUNCO RD #  GREENBANK"/>
    <s v="CEN1"/>
    <s v="USO"/>
    <n v="44118"/>
    <n v="44201"/>
    <n v="44288"/>
    <s v="WA01500990"/>
    <s v="UG Perm Svc only  (no Tsfrmr)"/>
    <s v="16305"/>
    <s v="E OH UG Residential Services"/>
    <n v="1362"/>
    <n v="-1362"/>
    <n v="0"/>
    <n v="383.07"/>
    <n v="485.05"/>
    <n v="0"/>
    <s v="QNISLE"/>
    <s v="QUANTA - WHIDBEY - ELECTRIC"/>
    <s v="506668997"/>
    <n v="1"/>
    <n v="0"/>
    <n v="0"/>
    <s v="SINGLE FAMILY"/>
    <s v="1"/>
    <s v="OVERHEAD"/>
    <s v="UNDERGROUND"/>
    <s v="0002502716"/>
    <s v="0"/>
  </r>
  <r>
    <x v="1"/>
    <n v="150"/>
    <n v="150"/>
    <n v="150"/>
    <n v="0"/>
    <n v="0"/>
    <x v="0"/>
    <n v="2081.06"/>
    <n v="13.8737333333333"/>
    <n v="199"/>
    <n v="-0.32666666666666699"/>
    <n v="360"/>
    <n v="0"/>
    <n v="2199.44"/>
    <s v="104315974"/>
    <s v="2802E140 9762 NE NORHEIM WAY #  KINGSTON"/>
    <s v="CEN1"/>
    <s v="USO"/>
    <n v="44117"/>
    <n v="44201"/>
    <n v="44288"/>
    <s v="WA01800990"/>
    <s v="UG Perm Svc only  (no Tsfrmr)"/>
    <s v="16305"/>
    <s v="E OH UG Residential Services"/>
    <n v="718"/>
    <n v="-718"/>
    <n v="0"/>
    <n v="413.47"/>
    <n v="486.39"/>
    <n v="0"/>
    <s v="QSSPE"/>
    <s v="QUANTA - KITSAP - ELECTRIC"/>
    <s v="507425148"/>
    <n v="1"/>
    <n v="0"/>
    <n v="0"/>
    <s v="SINGLE FAMILY"/>
    <s v="1"/>
    <s v="OVERHEAD"/>
    <s v="UNDERGROUND"/>
    <s v="0002503935"/>
    <s v="0"/>
  </r>
  <r>
    <x v="1"/>
    <n v="300"/>
    <n v="275"/>
    <n v="275"/>
    <n v="25"/>
    <n v="13"/>
    <x v="0"/>
    <n v="3910.24"/>
    <n v="14.219054545454499"/>
    <n v="263"/>
    <n v="4.3636363636363598E-2"/>
    <n v="790"/>
    <n v="-123.83"/>
    <n v="3903.7"/>
    <s v="104316075"/>
    <s v="1902W016 9517 STEAMBOAT ISLAND RD NW #"/>
    <s v="CEN1"/>
    <s v="USO"/>
    <n v="44146"/>
    <n v="44229"/>
    <n v="44320"/>
    <s v="WA03400990"/>
    <s v="UG Perm Svc only  (no Tsfrmr)"/>
    <s v="16305"/>
    <s v="E OH UG Residential Services"/>
    <n v="1612"/>
    <n v="-1612"/>
    <n v="0"/>
    <n v="790.28"/>
    <n v="852.27"/>
    <n v="0"/>
    <s v="QSTHLE"/>
    <s v="QUANTA - OLYMPIA - ELECTRIC"/>
    <s v="507786164"/>
    <n v="1"/>
    <n v="0"/>
    <n v="0"/>
    <s v="SINGLE FAMILY"/>
    <s v="1"/>
    <s v="OVERHEAD"/>
    <s v="UNDERGROUND"/>
    <s v="0002504141"/>
    <s v="0"/>
  </r>
  <r>
    <x v="1"/>
    <n v="200"/>
    <e v="#N/A"/>
    <n v="171"/>
    <n v="0"/>
    <n v="0"/>
    <x v="0"/>
    <n v="1302.93"/>
    <e v="#N/A"/>
    <n v="171"/>
    <e v="#N/A"/>
    <n v="308"/>
    <n v="0"/>
    <n v="1422.39"/>
    <s v="104316078"/>
    <s v="2604E049 7623 NE 155TH ST #  KENMORE"/>
    <s v="CEN1"/>
    <s v="USO"/>
    <n v="44158"/>
    <n v="44229"/>
    <n v="44320"/>
    <s v="WA11700380"/>
    <s v="UG Perm Svc only  (no Tsfrmr)"/>
    <s v="16305"/>
    <s v="E OH UG Residential Services"/>
    <n v="1362"/>
    <n v="-1362"/>
    <n v="0"/>
    <n v="281"/>
    <n v="490.85"/>
    <n v="0"/>
    <s v="QCNOKE"/>
    <s v="QUANTA - REDMOND - ELECTRIC"/>
    <s v="507812301"/>
    <n v="1"/>
    <n v="0"/>
    <n v="0"/>
    <s v="SINGLE FAMILY"/>
    <s v="1"/>
    <s v="OVERHEAD"/>
    <s v="UNDERGROUND"/>
    <s v="0002504192"/>
    <s v="0"/>
  </r>
  <r>
    <x v="1"/>
    <n v="150"/>
    <n v="125"/>
    <n v="125"/>
    <n v="0"/>
    <n v="0"/>
    <x v="1"/>
    <n v="2353.67"/>
    <n v="18.829360000000001"/>
    <n v="123"/>
    <n v="1.6E-2"/>
    <n v="232"/>
    <n v="101"/>
    <n v="2578.1799999999998"/>
    <s v="104316079"/>
    <s v="2405E033 12920 SE 29TH PL #  BELLEVUE"/>
    <s v="CEN1"/>
    <s v="USO"/>
    <n v="44362"/>
    <n v="44475"/>
    <m/>
    <s v="WA11700040"/>
    <s v="UG Perm Svc only  (no Tsfrmr)"/>
    <s v="16305"/>
    <s v="E OH UG Residential Services"/>
    <n v="1362"/>
    <n v="-1362"/>
    <n v="0"/>
    <n v="346.32"/>
    <n v="507.51"/>
    <n v="88"/>
    <s v="QCNOKE"/>
    <s v="QUANTA - REDMOND - ELECTRIC"/>
    <s v="507812610"/>
    <n v="1"/>
    <n v="0"/>
    <n v="0"/>
    <s v="SINGLE FAMILY"/>
    <s v="1"/>
    <s v="OVERHEAD"/>
    <s v="UNDERGROUND"/>
    <s v="0002504226"/>
    <s v="0"/>
  </r>
  <r>
    <x v="1"/>
    <n v="200"/>
    <n v="185"/>
    <n v="185"/>
    <n v="0"/>
    <n v="0"/>
    <x v="1"/>
    <n v="5580.72"/>
    <n v="30.166054054054101"/>
    <n v="183"/>
    <n v="1.0810810810810799E-2"/>
    <n v="337"/>
    <n v="-1584.63"/>
    <n v="4118.03"/>
    <s v="104316356"/>
    <s v="2305E100 17513 W LAKE DESIRE DR SE #  RE"/>
    <s v="CEN1"/>
    <s v="USO"/>
    <n v="44265"/>
    <n v="44349"/>
    <n v="44475"/>
    <s v="WA04000990"/>
    <s v="UG Perm Svc only  (no Tsfrmr)"/>
    <s v="16305"/>
    <s v="E OH UG Residential Services"/>
    <n v="1834.4"/>
    <n v="-1834.4"/>
    <n v="0"/>
    <n v="415.07"/>
    <n v="1089.6600000000001"/>
    <n v="0"/>
    <s v="QCSOKE"/>
    <s v="QUANTA - SOUTH KING - ELECTRIC"/>
    <s v="507653654"/>
    <n v="1"/>
    <n v="0"/>
    <n v="0"/>
    <s v="SINGLE FAMILY"/>
    <s v="1"/>
    <s v="OVERHEAD"/>
    <s v="UNDERGROUND"/>
    <s v="0002504853"/>
    <s v="0"/>
  </r>
  <r>
    <x v="1"/>
    <n v="300"/>
    <n v="270"/>
    <n v="270"/>
    <n v="20"/>
    <n v="82"/>
    <x v="0"/>
    <n v="2694.33"/>
    <n v="9.9789999999999992"/>
    <n v="332"/>
    <n v="-0.22962962962962999"/>
    <n v="990"/>
    <n v="0"/>
    <n v="2812.38"/>
    <s v="104316796"/>
    <s v="3201W096 892 W BEACH RD # HSE COUPEVILLE"/>
    <s v="CEN1"/>
    <s v="USO"/>
    <n v="44028"/>
    <n v="44108"/>
    <n v="44201"/>
    <s v="WA01500990"/>
    <s v="UG Perm Svc only  (no Tsfrmr)"/>
    <s v="16305"/>
    <s v="E OH UG Residential Services"/>
    <n v="1562"/>
    <n v="-1562"/>
    <n v="0"/>
    <n v="954.74"/>
    <n v="485.05"/>
    <n v="0"/>
    <s v="QNISLE"/>
    <s v="QUANTA - WHIDBEY - ELECTRIC"/>
    <s v="507812892"/>
    <n v="1"/>
    <n v="0"/>
    <n v="0"/>
    <s v="SINGLE FAMILY"/>
    <s v="1"/>
    <s v="OVERHEAD"/>
    <s v="UNDERGROUND"/>
    <s v="0002537109"/>
    <s v="0"/>
  </r>
  <r>
    <x v="1"/>
    <n v="150"/>
    <n v="105"/>
    <n v="105"/>
    <n v="0"/>
    <n v="0"/>
    <x v="0"/>
    <n v="4215.53"/>
    <n v="40.147904761904798"/>
    <n v="148"/>
    <n v="-0.40952380952381001"/>
    <n v="448"/>
    <n v="-326.37"/>
    <n v="4007.1"/>
    <s v="104316876"/>
    <s v="2007E024 36930 249TH AVE SE, ENUMCLAW"/>
    <s v="CEN1"/>
    <s v="USO"/>
    <n v="44027"/>
    <n v="44140"/>
    <n v="44229"/>
    <s v="WA04000990"/>
    <s v="UG Perm Svc only  (no Tsfrmr)"/>
    <s v="16305"/>
    <s v="E OH UG Residential Services"/>
    <n v="2994.22"/>
    <n v="-2994.22"/>
    <n v="0"/>
    <n v="477.89"/>
    <n v="1072.68"/>
    <n v="1255"/>
    <s v="QCSOKE"/>
    <s v="QUANTA - SOUTH KING - ELECTRIC"/>
    <s v="507827120"/>
    <n v="1"/>
    <n v="0"/>
    <n v="0"/>
    <s v="SINGLE FAMILY"/>
    <s v="1"/>
    <s v="OVERHEAD"/>
    <s v="UNDERGROUND"/>
    <s v="0002506410"/>
    <s v="0"/>
  </r>
  <r>
    <x v="1"/>
    <n v="200"/>
    <n v="175"/>
    <n v="175"/>
    <n v="0"/>
    <n v="0"/>
    <x v="0"/>
    <n v="2052.14"/>
    <n v="11.7265142857143"/>
    <n v="210"/>
    <n v="-0.2"/>
    <n v="376"/>
    <n v="985"/>
    <n v="3156.6"/>
    <s v="104316878"/>
    <s v="2105E015 30291 118TH AVE SE #  AUBURN"/>
    <s v="CEN1"/>
    <s v="USO"/>
    <n v="44102"/>
    <n v="44412"/>
    <n v="44504"/>
    <s v="WA11700020"/>
    <s v="UG Perm Svc only  (no Tsfrmr)"/>
    <s v="16305"/>
    <s v="E OH UG Residential Services"/>
    <n v="1362"/>
    <n v="-1362"/>
    <n v="0"/>
    <n v="457.35"/>
    <n v="490.85"/>
    <n v="257.10000000000002"/>
    <s v="QCSOKE"/>
    <s v="QUANTA - SOUTH KING - ELECTRIC"/>
    <s v="507785944"/>
    <n v="1"/>
    <n v="0"/>
    <n v="0"/>
    <s v="SINGLE FAMILY"/>
    <s v="1"/>
    <s v="OVERHEAD"/>
    <s v="UNDERGROUND"/>
    <s v="0002506435"/>
    <s v="0"/>
  </r>
  <r>
    <x v="1"/>
    <n v="200"/>
    <n v="194"/>
    <n v="194"/>
    <n v="0"/>
    <n v="0"/>
    <x v="0"/>
    <n v="4177.7"/>
    <n v="21.534536082474201"/>
    <n v="192"/>
    <n v="1.03092783505155E-2"/>
    <n v="568"/>
    <n v="0"/>
    <n v="4297.16"/>
    <s v="104316920"/>
    <s v="2406E018 19602 SE 15TH PL #  SAMMAMISH"/>
    <s v="CEN1"/>
    <s v="USO"/>
    <n v="44064"/>
    <n v="44140"/>
    <n v="44229"/>
    <s v="WA11700390"/>
    <s v="UG Perm Svc only  (no Tsfrmr)"/>
    <s v="16305"/>
    <s v="E OH UG Residential Services"/>
    <n v="1362"/>
    <n v="-1362"/>
    <n v="0"/>
    <n v="518.84"/>
    <n v="490.85"/>
    <n v="0"/>
    <s v="QCNOKE"/>
    <s v="QUANTA - REDMOND - ELECTRIC"/>
    <s v="507921747"/>
    <n v="1"/>
    <n v="0"/>
    <n v="0"/>
    <s v="SINGLE FAMILY"/>
    <s v="1"/>
    <s v="OVERHEAD"/>
    <s v="UNDERGROUND"/>
    <s v="0002506390"/>
    <s v="0"/>
  </r>
  <r>
    <x v="1"/>
    <n v="250"/>
    <n v="238"/>
    <n v="238"/>
    <n v="0"/>
    <n v="0"/>
    <x v="0"/>
    <n v="1472.6"/>
    <n v="6.1873949579831899"/>
    <n v="246"/>
    <n v="-3.3613445378151301E-2"/>
    <n v="724"/>
    <n v="0"/>
    <n v="1590.98"/>
    <s v="104316927"/>
    <s v="2301E120 9900 J M DICKENSON RD SW #  POR"/>
    <s v="CEN1"/>
    <s v="USO"/>
    <n v="44048"/>
    <n v="44168"/>
    <n v="44257"/>
    <s v="WA01800990"/>
    <s v="UG Perm Svc only  (no Tsfrmr)"/>
    <s v="16305"/>
    <s v="E OH UG Residential Services"/>
    <n v="1362"/>
    <n v="-1362"/>
    <n v="0"/>
    <n v="745.2"/>
    <n v="486.39"/>
    <n v="0"/>
    <s v="QSSPE"/>
    <s v="QUANTA - KITSAP - ELECTRIC"/>
    <s v="507922370"/>
    <n v="1"/>
    <n v="0"/>
    <n v="0"/>
    <s v="SINGLE FAMILY"/>
    <s v="1"/>
    <s v="OVERHEAD"/>
    <s v="UNDERGROUND"/>
    <s v="0002506508"/>
    <s v="0"/>
  </r>
  <r>
    <x v="1"/>
    <n v="300"/>
    <n v="275"/>
    <n v="275"/>
    <n v="25"/>
    <n v="22"/>
    <x v="0"/>
    <n v="3223.36"/>
    <n v="11.7213090909091"/>
    <n v="272"/>
    <n v="1.09090909090909E-2"/>
    <n v="825"/>
    <n v="-168.13"/>
    <n v="3174.8"/>
    <s v="104317937"/>
    <s v="2505E036 6005 126TH AVE NE #  KIRKLAND"/>
    <s v="CEN1"/>
    <s v="USO"/>
    <n v="44020"/>
    <n v="44140"/>
    <n v="44229"/>
    <s v="WA11700160"/>
    <s v="UG Perm Svc only  (no Tsfrmr)"/>
    <s v="16305"/>
    <s v="E OH UG Residential Services"/>
    <n v="1612"/>
    <n v="-1612"/>
    <n v="0"/>
    <n v="824.15"/>
    <n v="768.37"/>
    <n v="143"/>
    <s v="QCNOKE"/>
    <s v="QUANTA - REDMOND - ELECTRIC"/>
    <s v="507968795"/>
    <n v="1"/>
    <n v="0"/>
    <n v="0"/>
    <s v="SINGLE FAMILY"/>
    <s v="1"/>
    <s v="OVERHEAD"/>
    <s v="UNDERGROUND"/>
    <s v="0002532458"/>
    <s v="0"/>
  </r>
  <r>
    <x v="1"/>
    <n v="250"/>
    <e v="#N/A"/>
    <n v="206"/>
    <n v="0"/>
    <n v="0"/>
    <x v="0"/>
    <n v="1709.98"/>
    <e v="#N/A"/>
    <n v="206"/>
    <e v="#N/A"/>
    <n v="599"/>
    <n v="0"/>
    <n v="1828.36"/>
    <s v="104317978"/>
    <s v="2401E036 2950 MARINE DR #  BREMERTON"/>
    <s v="CEN1"/>
    <s v="USO"/>
    <n v="44090"/>
    <n v="44168"/>
    <n v="44257"/>
    <s v="WA01800010"/>
    <s v="UG Perm Svc only  (no Tsfrmr)"/>
    <s v="16305"/>
    <s v="E OH UG Residential Services"/>
    <n v="1362"/>
    <n v="-1362"/>
    <n v="0"/>
    <n v="684.69"/>
    <n v="486.39"/>
    <n v="0"/>
    <s v="QSSPE"/>
    <s v="QUANTA - KITSAP - ELECTRIC"/>
    <s v="508042338"/>
    <n v="1"/>
    <n v="0"/>
    <n v="0"/>
    <s v="SINGLE FAMILY"/>
    <s v="1"/>
    <s v="OVERHEAD"/>
    <s v="UNDERGROUND"/>
    <s v="0002509516"/>
    <s v="0"/>
  </r>
  <r>
    <x v="1"/>
    <n v="250"/>
    <n v="202"/>
    <n v="202"/>
    <n v="0"/>
    <n v="0"/>
    <x v="0"/>
    <n v="1407.34"/>
    <n v="6.9670297029702999"/>
    <n v="201"/>
    <n v="4.9504950495049497E-3"/>
    <n v="595"/>
    <n v="0"/>
    <n v="1525.72"/>
    <s v="104318203"/>
    <s v="2501W116 14437 NW SEAVIEW DR #  SEABECK"/>
    <s v="CEN1"/>
    <s v="USO"/>
    <n v="44070"/>
    <n v="44201"/>
    <n v="44288"/>
    <s v="WA01800990"/>
    <s v="UG Perm Svc only  (no Tsfrmr)"/>
    <s v="16305"/>
    <s v="E OH UG Residential Services"/>
    <n v="1362"/>
    <n v="-1362"/>
    <n v="0"/>
    <n v="627.41"/>
    <n v="486.39"/>
    <n v="0"/>
    <s v="QSSPE"/>
    <s v="QUANTA - KITSAP - ELECTRIC"/>
    <s v="508112160"/>
    <n v="1"/>
    <n v="0"/>
    <n v="0"/>
    <s v="SINGLE FAMILY"/>
    <s v="1"/>
    <s v="OVERHEAD"/>
    <s v="UNDERGROUND"/>
    <s v="0002510545"/>
    <s v="0"/>
  </r>
  <r>
    <x v="1"/>
    <n v="150"/>
    <n v="134"/>
    <n v="134"/>
    <n v="0"/>
    <n v="0"/>
    <x v="0"/>
    <n v="1661.45"/>
    <n v="12.3988805970149"/>
    <n v="175"/>
    <n v="-0.30597014925373101"/>
    <n v="315"/>
    <n v="0"/>
    <n v="1779.28"/>
    <s v="104318242"/>
    <s v="3404E017 1216 E RIO VISTA AVE #  BURLING"/>
    <s v="CEN1"/>
    <s v="USO"/>
    <n v="44032"/>
    <n v="44108"/>
    <n v="44201"/>
    <s v="WA02900020"/>
    <s v="UG Perm Svc only  (no Tsfrmr)"/>
    <s v="16305"/>
    <s v="E OH UG Residential Services"/>
    <n v="1362"/>
    <n v="-1362"/>
    <n v="0"/>
    <n v="338.87"/>
    <n v="484.15"/>
    <n v="0"/>
    <s v="QNSKGE"/>
    <s v="QUANTA - SKAGIT - ELECTRIC"/>
    <s v="508042189"/>
    <n v="1"/>
    <n v="0"/>
    <n v="0"/>
    <s v="SINGLE FAMILY"/>
    <s v="1"/>
    <s v="OVERHEAD"/>
    <s v="UNDERGROUND"/>
    <s v="0002510267"/>
    <s v="0"/>
  </r>
  <r>
    <x v="1"/>
    <n v="150"/>
    <n v="138"/>
    <n v="138"/>
    <n v="0"/>
    <n v="0"/>
    <x v="0"/>
    <n v="1988.07"/>
    <n v="14.406304347826101"/>
    <n v="178"/>
    <n v="-0.28985507246376802"/>
    <n v="322"/>
    <n v="0"/>
    <n v="2105.9"/>
    <s v="104318296"/>
    <s v="3404E017 1220 E RIO VISTA AVE #  BURLING"/>
    <s v="CEN1"/>
    <s v="USO"/>
    <n v="44021"/>
    <n v="44108"/>
    <n v="44201"/>
    <s v="WA02900020"/>
    <s v="UG Perm Svc only  (no Tsfrmr)"/>
    <s v="16305"/>
    <s v="E OH UG Residential Services"/>
    <n v="1362"/>
    <n v="-1362"/>
    <n v="0"/>
    <n v="393.74"/>
    <n v="726.46"/>
    <n v="0"/>
    <s v="QNSKGE"/>
    <s v="QUANTA - SKAGIT - ELECTRIC"/>
    <s v="508042187"/>
    <n v="1"/>
    <n v="0"/>
    <n v="0"/>
    <s v="SINGLE FAMILY"/>
    <s v="1"/>
    <s v="OVERHEAD"/>
    <s v="UNDERGROUND"/>
    <s v="0002510331"/>
    <s v="0"/>
  </r>
  <r>
    <x v="1"/>
    <n v="250"/>
    <n v="240"/>
    <n v="240"/>
    <n v="0"/>
    <n v="29"/>
    <x v="1"/>
    <n v="2008.8"/>
    <n v="8.3699999999999992"/>
    <n v="279"/>
    <n v="-0.16250000000000001"/>
    <n v="857"/>
    <n v="106.5"/>
    <n v="2237.0100000000002"/>
    <s v="104318537"/>
    <s v="3505E028 7639 N FRUITDALE RD #  SEDRO WO"/>
    <s v="CEN1"/>
    <s v="USO"/>
    <n v="44222"/>
    <n v="44288"/>
    <n v="44379"/>
    <s v="WA02900290"/>
    <s v="UG Perm Svc only  (no Tsfrmr)"/>
    <s v="16305"/>
    <s v="E OH UG Residential Services"/>
    <n v="1362"/>
    <n v="-1362"/>
    <n v="0"/>
    <n v="881.42"/>
    <n v="500.13"/>
    <n v="0"/>
    <s v="QNSKGE"/>
    <s v="QUANTA - SKAGIT - ELECTRIC"/>
    <s v="508028493"/>
    <n v="1"/>
    <n v="0"/>
    <n v="0"/>
    <s v="SINGLE FAMILY"/>
    <s v="1"/>
    <s v="OVERHEAD"/>
    <s v="UNDERGROUND"/>
    <s v="0002511202"/>
    <s v="0"/>
  </r>
  <r>
    <x v="1"/>
    <n v="100"/>
    <n v="89"/>
    <n v="89"/>
    <n v="0"/>
    <n v="0"/>
    <x v="0"/>
    <n v="1201.1300000000001"/>
    <n v="13.4958426966292"/>
    <n v="139"/>
    <n v="-0.56179775280898903"/>
    <n v="421"/>
    <n v="0"/>
    <n v="1318.96"/>
    <s v="104318544"/>
    <s v="3506E072 30317 LYMAN HAMILTON HWY #  SED"/>
    <s v="CEN1"/>
    <s v="USO"/>
    <n v="44041"/>
    <n v="44108"/>
    <n v="44201"/>
    <s v="WA02900290"/>
    <s v="UG Perm Svc only  (no Tsfrmr)"/>
    <s v="16305"/>
    <s v="E OH UG Residential Services"/>
    <n v="1362"/>
    <n v="-1362"/>
    <n v="0"/>
    <n v="435.31"/>
    <n v="484.16"/>
    <n v="0"/>
    <s v="QNSKGE"/>
    <s v="QUANTA - SKAGIT - ELECTRIC"/>
    <s v="507977946"/>
    <n v="1"/>
    <n v="0"/>
    <n v="0"/>
    <s v="SINGLE FAMILY"/>
    <s v="1"/>
    <s v="OVERHEAD"/>
    <s v="UNDERGROUND"/>
    <s v="0002511244"/>
    <s v="0"/>
  </r>
  <r>
    <x v="1"/>
    <n v="200"/>
    <n v="160"/>
    <n v="160"/>
    <n v="0"/>
    <n v="0"/>
    <x v="0"/>
    <n v="10610.4"/>
    <n v="66.314999999999998"/>
    <n v="158"/>
    <n v="1.2500000000000001E-2"/>
    <n v="286"/>
    <n v="-446.69"/>
    <n v="10283.17"/>
    <s v="104319032"/>
    <s v="2304E122 1023 SW SHOREMONT AVE #  NORMAN"/>
    <s v="CEN1"/>
    <s v="USO"/>
    <n v="44174"/>
    <n v="44257"/>
    <n v="44349"/>
    <s v="WA11700210"/>
    <s v="UG Perm Svc only  (no Tsfrmr)"/>
    <s v="16305"/>
    <s v="E OH UG Residential Services"/>
    <n v="3705.43"/>
    <n v="-3705.43"/>
    <n v="0"/>
    <n v="420.5"/>
    <n v="609.97"/>
    <n v="2393.75"/>
    <s v="QCSOKE"/>
    <s v="QUANTA - SOUTH KING - ELECTRIC"/>
    <s v="507252344"/>
    <n v="1"/>
    <n v="0"/>
    <n v="0"/>
    <s v="SINGLE FAMILY"/>
    <s v="1"/>
    <s v="OVERHEAD"/>
    <s v="UNDERGROUND"/>
    <s v="0002512368"/>
    <s v="0"/>
  </r>
  <r>
    <x v="1"/>
    <n v="150"/>
    <n v="144"/>
    <n v="144"/>
    <n v="0"/>
    <n v="0"/>
    <x v="0"/>
    <n v="1051.71"/>
    <n v="7.3035416666666704"/>
    <n v="152"/>
    <n v="-5.5555555555555601E-2"/>
    <n v="439"/>
    <n v="0"/>
    <n v="1169.54"/>
    <s v="104319052"/>
    <s v="3901W008 6958 BIRCH BAY DR #  BLAINE"/>
    <s v="CEN1"/>
    <s v="USO"/>
    <n v="44062"/>
    <n v="44140"/>
    <n v="44257"/>
    <s v="WA03700370"/>
    <s v="UG Perm Svc only  (no Tsfrmr)"/>
    <s v="16305"/>
    <s v="E OH UG Residential Services"/>
    <n v="1362"/>
    <n v="-1362"/>
    <n v="0"/>
    <n v="453.25"/>
    <n v="484.16"/>
    <n v="0"/>
    <s v="QNWHME"/>
    <s v="QUANTA - BELLINGHAM - ELECTRIC"/>
    <s v="508185945"/>
    <n v="1"/>
    <n v="0"/>
    <n v="0"/>
    <s v="SINGLE FAMILY"/>
    <s v="1"/>
    <s v="OVERHEAD"/>
    <s v="UNDERGROUND"/>
    <s v="0002512399"/>
    <s v="0"/>
  </r>
  <r>
    <x v="1"/>
    <n v="400"/>
    <n v="355"/>
    <n v="355"/>
    <n v="105"/>
    <n v="90"/>
    <x v="0"/>
    <n v="3523.49"/>
    <n v="9.9253239436619705"/>
    <n v="340"/>
    <n v="4.2253521126760597E-2"/>
    <n v="1008"/>
    <n v="904"/>
    <n v="4545.43"/>
    <s v="104319260"/>
    <s v="2607E080 13404 BATTEN RD NE # ADU  DUVAL"/>
    <s v="CEN1"/>
    <s v="USO"/>
    <n v="44091"/>
    <n v="44168"/>
    <n v="44257"/>
    <s v="WA04000990"/>
    <s v="UG Perm Svc only  (no Tsfrmr)"/>
    <s v="16305"/>
    <s v="E OH UG Residential Services"/>
    <n v="2412"/>
    <n v="-2412"/>
    <n v="0"/>
    <n v="1016.31"/>
    <n v="857.01"/>
    <n v="77"/>
    <s v="QCNOKE"/>
    <s v="QUANTA - REDMOND - ELECTRIC"/>
    <s v="507929044"/>
    <n v="1"/>
    <n v="0"/>
    <n v="0"/>
    <s v="SINGLE FAMILY"/>
    <s v="1"/>
    <s v="OVERHEAD"/>
    <s v="UNDERGROUND"/>
    <s v="0002541578"/>
    <s v="0"/>
  </r>
  <r>
    <x v="1"/>
    <n v="200"/>
    <n v="200"/>
    <n v="200"/>
    <n v="0"/>
    <n v="0"/>
    <x v="1"/>
    <n v="1795.52"/>
    <n v="8.9776000000000007"/>
    <n v="198"/>
    <n v="0.01"/>
    <n v="612"/>
    <n v="816"/>
    <n v="2733.46"/>
    <s v="104319497"/>
    <s v="2303E023 10750 SW COWAN RD #  VASHON"/>
    <s v="CEN1"/>
    <s v="USO"/>
    <n v="44230"/>
    <n v="44349"/>
    <n v="44475"/>
    <s v="WA04000990"/>
    <s v="UG Perm Svc only  (no Tsfrmr)"/>
    <s v="16305"/>
    <s v="E OH UG Residential Services"/>
    <n v="1362"/>
    <n v="-1362"/>
    <n v="0"/>
    <n v="558.5"/>
    <n v="501.05"/>
    <n v="0"/>
    <s v="QSSPE"/>
    <s v="QUANTA - KITSAP - ELECTRIC"/>
    <s v="508181056"/>
    <n v="1"/>
    <n v="0"/>
    <n v="0"/>
    <s v="SINGLE FAMILY"/>
    <s v="1"/>
    <s v="OVERHEAD"/>
    <s v="UNDERGROUND"/>
    <s v="0002513670"/>
    <s v="0"/>
  </r>
  <r>
    <x v="1"/>
    <n v="250"/>
    <n v="240"/>
    <n v="240"/>
    <n v="0"/>
    <n v="0"/>
    <x v="0"/>
    <n v="2004.44"/>
    <n v="8.3518333333333299"/>
    <n v="216"/>
    <n v="0.1"/>
    <n v="391"/>
    <n v="0"/>
    <n v="2121.62"/>
    <s v="104319506"/>
    <s v="1702E040 31923 83RD AVE S # RV ROY"/>
    <s v="CEN1"/>
    <s v="USO"/>
    <n v="44021"/>
    <n v="44108"/>
    <n v="44201"/>
    <s v="WA04100990"/>
    <s v="UG Perm Svc only  (no Tsfrmr)"/>
    <s v="16305"/>
    <s v="E OH UG Residential Services"/>
    <n v="1362"/>
    <n v="-1362"/>
    <n v="0"/>
    <n v="405.25"/>
    <n v="851.48"/>
    <n v="0"/>
    <s v="QSTHLE"/>
    <s v="QUANTA - OLYMPIA - ELECTRIC"/>
    <s v="502044081"/>
    <n v="1"/>
    <n v="0"/>
    <n v="0"/>
    <s v="GARAGE/SHOP"/>
    <s v="1"/>
    <s v="OVERHEAD"/>
    <s v="UNDERGROUND"/>
    <s v="0002513908"/>
    <s v="0"/>
  </r>
  <r>
    <x v="1"/>
    <n v="400"/>
    <n v="390"/>
    <n v="390"/>
    <n v="140"/>
    <n v="101"/>
    <x v="0"/>
    <n v="3258.88"/>
    <n v="8.3561025641025601"/>
    <n v="351"/>
    <n v="0.1"/>
    <n v="1049"/>
    <n v="105.5"/>
    <n v="3482.76"/>
    <s v="104319571"/>
    <s v="2501E003 2019 NE TEMPLAR LN #  POULSBO"/>
    <s v="CEN1"/>
    <s v="USO"/>
    <n v="44020"/>
    <n v="44108"/>
    <n v="44201"/>
    <s v="WA01800990"/>
    <s v="UG Perm Svc only  (no Tsfrmr)"/>
    <s v="16305"/>
    <s v="E OH UG Residential Services"/>
    <n v="2762"/>
    <n v="-2762"/>
    <n v="0"/>
    <n v="1040.4100000000001"/>
    <n v="766.72"/>
    <n v="0"/>
    <s v="QSSPE"/>
    <s v="QUANTA - KITSAP - ELECTRIC"/>
    <s v="506783059"/>
    <n v="1"/>
    <n v="0"/>
    <n v="0"/>
    <s v="SINGLE FAMILY"/>
    <s v="1"/>
    <s v="OVERHEAD"/>
    <s v="UNDERGROUND"/>
    <s v="0002513911"/>
    <s v="0"/>
  </r>
  <r>
    <x v="1"/>
    <n v="200"/>
    <n v="195"/>
    <n v="195"/>
    <n v="0"/>
    <n v="0"/>
    <x v="0"/>
    <n v="879.26"/>
    <n v="4.50902564102564"/>
    <n v="194"/>
    <n v="5.1282051282051299E-3"/>
    <n v="347"/>
    <n v="0"/>
    <n v="998.61"/>
    <s v="104319587"/>
    <s v="1904E025 11721 67TH AVE E #  PUYALLUP"/>
    <s v="CEN1"/>
    <s v="USO"/>
    <n v="44124"/>
    <n v="44229"/>
    <n v="44320"/>
    <s v="WA12700270"/>
    <s v="UG Perm Svc only  (no Tsfrmr)"/>
    <s v="16305"/>
    <s v="E OH UG Residential Services"/>
    <n v="1362"/>
    <n v="-1362"/>
    <n v="0"/>
    <n v="317.07"/>
    <n v="490.41"/>
    <n v="0"/>
    <s v="QSWPRE"/>
    <s v="QUANTA - PUYALLUP - ELECTRIC"/>
    <s v="508115908"/>
    <n v="1"/>
    <n v="0"/>
    <n v="0"/>
    <s v="SINGLE FAMILY"/>
    <s v="1"/>
    <s v="OVERHEAD"/>
    <s v="UNDERGROUND"/>
    <s v="0002540788"/>
    <s v="0"/>
  </r>
  <r>
    <x v="1"/>
    <n v="250"/>
    <n v="220"/>
    <n v="220"/>
    <n v="0"/>
    <n v="37"/>
    <x v="0"/>
    <n v="2025.55"/>
    <n v="9.2070454545454492"/>
    <n v="287"/>
    <n v="-0.30454545454545501"/>
    <n v="848"/>
    <n v="105.5"/>
    <n v="2248.9899999999998"/>
    <s v="104319724"/>
    <s v="2506E038 23001 NE 72ND PL # GARAGE REDMO"/>
    <s v="CEN1"/>
    <s v="USO"/>
    <n v="44104"/>
    <n v="44168"/>
    <n v="44257"/>
    <s v="WA04000990"/>
    <s v="UG Perm Svc only  (no Tsfrmr)"/>
    <s v="16305"/>
    <s v="E OH UG Residential Services"/>
    <n v="1362"/>
    <n v="-1362"/>
    <n v="0"/>
    <n v="886.03"/>
    <n v="718.85"/>
    <n v="0"/>
    <s v="QCNOKE"/>
    <s v="QUANTA - REDMOND - ELECTRIC"/>
    <s v="507968845"/>
    <n v="1"/>
    <n v="0"/>
    <n v="0"/>
    <s v="GARAGE/SHOP"/>
    <s v="1"/>
    <s v="OVERHEAD"/>
    <s v="UNDERGROUND"/>
    <s v="0002514390"/>
    <s v="0"/>
  </r>
  <r>
    <x v="1"/>
    <n v="200"/>
    <n v="176"/>
    <n v="176"/>
    <n v="0"/>
    <n v="0"/>
    <x v="1"/>
    <n v="845.48"/>
    <n v="4.8038636363636398"/>
    <n v="158"/>
    <n v="0.102272727272727"/>
    <n v="287"/>
    <n v="0"/>
    <n v="967.19"/>
    <s v="104319733"/>
    <s v="3903E124 5094 GUIDE MERIDIAN #  BELLINGH"/>
    <s v="CEN1"/>
    <s v="USO"/>
    <n v="44243"/>
    <n v="44320"/>
    <n v="44412"/>
    <s v="WA03700370"/>
    <s v="UG Perm Svc only  (no Tsfrmr)"/>
    <s v="16305"/>
    <s v="E OH UG Residential Services"/>
    <n v="1362"/>
    <n v="-1362"/>
    <n v="0"/>
    <n v="262.17"/>
    <n v="500.12"/>
    <n v="0"/>
    <s v="QNWHME"/>
    <s v="QUANTA - BELLINGHAM - ELECTRIC"/>
    <s v="508280609"/>
    <n v="1"/>
    <n v="0"/>
    <n v="0"/>
    <s v="SINGLE FAMILY"/>
    <s v="1"/>
    <s v="OVERHEAD"/>
    <s v="UNDERGROUND"/>
    <s v="0002514335"/>
    <s v="0"/>
  </r>
  <r>
    <x v="1"/>
    <n v="300"/>
    <n v="260"/>
    <n v="260"/>
    <n v="10"/>
    <n v="21"/>
    <x v="1"/>
    <n v="2325.98"/>
    <n v="8.9460769230769195"/>
    <n v="271"/>
    <n v="-4.2307692307692303E-2"/>
    <n v="487"/>
    <n v="0"/>
    <n v="2447.92"/>
    <s v="104319925"/>
    <s v="2903E100 6709 OWL LN # COTTAGE CLINTON"/>
    <s v="CEN1"/>
    <s v="USO"/>
    <n v="44309"/>
    <n v="44379"/>
    <n v="44475"/>
    <s v="WA01500990"/>
    <s v="UG Perm Svc only  (no Tsfrmr)"/>
    <s v="16305"/>
    <s v="E OH UG Residential Services"/>
    <n v="1462"/>
    <n v="-1462"/>
    <n v="0"/>
    <n v="546.91999999999996"/>
    <n v="1227.19"/>
    <n v="0"/>
    <s v="QNISLE"/>
    <s v="QUANTA - WHIDBEY - ELECTRIC"/>
    <s v="508317663"/>
    <n v="1"/>
    <n v="0"/>
    <n v="0"/>
    <s v="SINGLE FAMILY"/>
    <s v="1"/>
    <s v="OVERHEAD"/>
    <s v="UNDERGROUND"/>
    <s v="0002515218"/>
    <s v="0"/>
  </r>
  <r>
    <x v="1"/>
    <n v="100"/>
    <n v="98"/>
    <n v="98"/>
    <n v="0"/>
    <n v="0"/>
    <x v="0"/>
    <n v="4762.1400000000003"/>
    <n v="48.593265306122497"/>
    <n v="97"/>
    <n v="1.02040816326531E-2"/>
    <n v="176"/>
    <n v="0"/>
    <n v="4880.5200000000004"/>
    <s v="104319927"/>
    <s v="2201E005 1023 SE OAK RD # PUMP PORT ORCH"/>
    <s v="CEN1"/>
    <s v="USO"/>
    <n v="44183"/>
    <n v="44257"/>
    <n v="44349"/>
    <s v="WA01800990"/>
    <s v="UG Perm Svc only  (no Tsfrmr)"/>
    <s v="16305"/>
    <s v="E OH UG Residential Services"/>
    <n v="1362"/>
    <n v="-1362"/>
    <n v="0"/>
    <n v="245.12"/>
    <n v="486.39"/>
    <n v="2805"/>
    <s v="QSSPE"/>
    <s v="QUANTA - KITSAP - ELECTRIC"/>
    <s v="508317665"/>
    <n v="1"/>
    <n v="0"/>
    <n v="0"/>
    <s v="PUMPS"/>
    <s v="1"/>
    <s v="OVERHEAD"/>
    <s v="UNDERGROUND"/>
    <s v="0002515220"/>
    <s v="0"/>
  </r>
  <r>
    <x v="1"/>
    <n v="350"/>
    <n v="314"/>
    <n v="314"/>
    <n v="64"/>
    <n v="60"/>
    <x v="0"/>
    <n v="1626.93"/>
    <n v="5.1813057324840797"/>
    <n v="310"/>
    <n v="1.27388535031847E-2"/>
    <n v="918"/>
    <n v="0"/>
    <n v="1744.76"/>
    <s v="104320018"/>
    <s v="3901E017 4234 BAY RD #  BLAINE"/>
    <s v="CEN1"/>
    <s v="USO"/>
    <n v="44083"/>
    <n v="44201"/>
    <n v="44288"/>
    <s v="WA03700370"/>
    <s v="UG Perm Svc only  (no Tsfrmr)"/>
    <s v="16305"/>
    <s v="E OH UG Residential Services"/>
    <n v="2002"/>
    <n v="-2002"/>
    <n v="0"/>
    <n v="947.09"/>
    <n v="484.16"/>
    <n v="0"/>
    <s v="QNWHME"/>
    <s v="QUANTA - BELLINGHAM - ELECTRIC"/>
    <s v="508318565"/>
    <n v="1"/>
    <n v="0"/>
    <n v="0"/>
    <s v="SINGLE FAMILY"/>
    <s v="1"/>
    <s v="OVERHEAD"/>
    <s v="UNDERGROUND"/>
    <s v="0002515284"/>
    <s v="0"/>
  </r>
  <r>
    <x v="1"/>
    <n v="250"/>
    <n v="215"/>
    <n v="215"/>
    <n v="0"/>
    <n v="0"/>
    <x v="0"/>
    <n v="1344.33"/>
    <n v="6.2526976744185996"/>
    <n v="213"/>
    <n v="9.3023255813953504E-3"/>
    <n v="632"/>
    <n v="0"/>
    <n v="1462.27"/>
    <s v="104320097"/>
    <s v="2303E116 16516 87TH AVE SW #  VASHON"/>
    <s v="CEN1"/>
    <s v="USO"/>
    <n v="44063"/>
    <n v="44140"/>
    <n v="44229"/>
    <s v="WA04000990"/>
    <s v="UG Perm Svc only  (no Tsfrmr)"/>
    <s v="16305"/>
    <s v="E OH UG Residential Services"/>
    <n v="718"/>
    <n v="-718"/>
    <n v="0"/>
    <n v="577.29999999999995"/>
    <n v="484.61"/>
    <n v="0"/>
    <s v="QSSPE"/>
    <s v="QUANTA - KITSAP - ELECTRIC"/>
    <s v="508324316"/>
    <n v="1"/>
    <n v="0"/>
    <n v="0"/>
    <s v="SINGLE FAMILY"/>
    <s v="1"/>
    <s v="OVERHEAD"/>
    <s v="UNDERGROUND"/>
    <s v="0002515403"/>
    <s v="10"/>
  </r>
  <r>
    <x v="1"/>
    <n v="200"/>
    <n v="200"/>
    <n v="200"/>
    <n v="0"/>
    <n v="0"/>
    <x v="0"/>
    <n v="4696.62"/>
    <n v="23.4831"/>
    <n v="198"/>
    <n v="0.01"/>
    <n v="356"/>
    <n v="1326"/>
    <n v="6142.08"/>
    <s v="104320603"/>
    <s v="2103E046 30523 28TH AVE SW FEDERAL WAY"/>
    <s v="CEN1"/>
    <s v="USO"/>
    <n v="44133"/>
    <n v="44201"/>
    <n v="44288"/>
    <s v="WA11700320"/>
    <s v="UG Perm Svc only  (no Tsfrmr)"/>
    <s v="16305"/>
    <s v="E OH UG Residential Services"/>
    <n v="1362"/>
    <n v="-1362"/>
    <n v="0"/>
    <n v="387.46"/>
    <n v="490.85"/>
    <n v="551.63"/>
    <s v="QCSOKE"/>
    <s v="QUANTA - SOUTH KING - ELECTRIC"/>
    <s v="508277000"/>
    <n v="1"/>
    <n v="0"/>
    <n v="0"/>
    <s v="SINGLE FAMILY"/>
    <s v="1"/>
    <s v="OVERHEAD"/>
    <s v="UNDERGROUND"/>
    <s v="0002517163"/>
    <s v="0"/>
  </r>
  <r>
    <x v="1"/>
    <n v="250"/>
    <n v="215"/>
    <n v="215"/>
    <n v="0"/>
    <n v="0"/>
    <x v="0"/>
    <n v="4015.16"/>
    <n v="18.675162790697701"/>
    <n v="212"/>
    <n v="1.3953488372093001E-2"/>
    <n v="382"/>
    <n v="-180.54"/>
    <n v="3952.67"/>
    <s v="104320646"/>
    <s v="3802E095 2410 MADRONA ST # BELLINGHA"/>
    <s v="CEN1"/>
    <s v="USO"/>
    <n v="44173"/>
    <n v="44257"/>
    <n v="44349"/>
    <s v="WA03700010"/>
    <s v="UG Perm Svc only  (no Tsfrmr)"/>
    <s v="16305"/>
    <s v="E OH UG Residential Services"/>
    <n v="1362"/>
    <n v="-1362"/>
    <n v="0"/>
    <n v="448.68"/>
    <n v="485.05"/>
    <n v="472.5"/>
    <s v="QNWHME"/>
    <s v="QUANTA - BELLINGHAM - ELECTRIC"/>
    <s v="508311397"/>
    <n v="1"/>
    <n v="0"/>
    <n v="0"/>
    <s v="SINGLE FAMILY"/>
    <s v="1"/>
    <s v="OVERHEAD"/>
    <s v="UNDERGROUND"/>
    <s v="0002523794"/>
    <s v="0"/>
  </r>
  <r>
    <x v="1"/>
    <n v="350"/>
    <n v="308"/>
    <n v="308"/>
    <n v="58"/>
    <n v="114"/>
    <x v="1"/>
    <n v="6218.97"/>
    <n v="20.191461038960998"/>
    <n v="364"/>
    <n v="-0.18181818181818199"/>
    <n v="1128"/>
    <n v="-766.56"/>
    <n v="5574.35"/>
    <s v="104320766"/>
    <s v="2205E051 23920 164TH AVE SE #  KENT"/>
    <s v="CEN1"/>
    <s v="USO"/>
    <n v="44298"/>
    <n v="44412"/>
    <n v="44504"/>
    <s v="WA04000990"/>
    <s v="UG Perm Svc only  (no Tsfrmr)"/>
    <s v="16305"/>
    <s v="E OH UG Residential Services"/>
    <n v="3037.19"/>
    <n v="-3037.19"/>
    <n v="0"/>
    <n v="1138.28"/>
    <n v="854.22"/>
    <n v="96"/>
    <s v="QCSOKE"/>
    <s v="QUANTA - SOUTH KING - ELECTRIC"/>
    <s v="503779023"/>
    <n v="1"/>
    <n v="0"/>
    <n v="0"/>
    <s v="SINGLE FAMILY"/>
    <s v="1"/>
    <s v="OVERHEAD"/>
    <s v="UNDERGROUND"/>
    <s v="0002517561"/>
    <s v="0"/>
  </r>
  <r>
    <x v="1"/>
    <n v="350"/>
    <n v="330"/>
    <n v="330"/>
    <n v="80"/>
    <n v="47"/>
    <x v="0"/>
    <n v="2575.31"/>
    <n v="7.8039696969697001"/>
    <n v="297"/>
    <n v="0.1"/>
    <n v="902"/>
    <n v="0"/>
    <n v="2692.6"/>
    <s v="104320865"/>
    <s v="1901E120 9548 BEE DEE DR NE #  OLYMPIA"/>
    <s v="CEN1"/>
    <s v="USO"/>
    <n v="44041"/>
    <n v="44108"/>
    <n v="44201"/>
    <s v="WA03400990"/>
    <s v="UG Perm Svc only  (no Tsfrmr)"/>
    <s v="16305"/>
    <s v="E OH UG Residential Services"/>
    <n v="1362"/>
    <n v="-1362"/>
    <n v="0"/>
    <n v="965.36"/>
    <n v="481.93"/>
    <n v="0"/>
    <s v="QSTHLE"/>
    <s v="QUANTA - OLYMPIA - ELECTRIC"/>
    <s v="508440689"/>
    <n v="1"/>
    <n v="0"/>
    <n v="0"/>
    <s v="SINGLE FAMILY"/>
    <s v="1"/>
    <s v="OVERHEAD"/>
    <s v="UNDERGROUND"/>
    <s v="0002518049"/>
    <s v="0"/>
  </r>
  <r>
    <x v="1"/>
    <n v="100"/>
    <n v="70"/>
    <n v="70"/>
    <n v="0"/>
    <n v="0"/>
    <x v="0"/>
    <n v="1255.1600000000001"/>
    <n v="17.9308571428571"/>
    <n v="111"/>
    <n v="-0.58571428571428596"/>
    <n v="199"/>
    <n v="0"/>
    <n v="1372.56"/>
    <s v="104320963"/>
    <s v="3402E143 17598 PIONEER PKWY #  LA CONNER"/>
    <s v="CEN1"/>
    <s v="USO"/>
    <n v="44140"/>
    <n v="44229"/>
    <n v="44320"/>
    <s v="WA02900970"/>
    <s v="UG Perm Svc only  (no Tsfrmr)"/>
    <s v="16305"/>
    <s v="E OH UG Residential Services"/>
    <n v="1362"/>
    <n v="-1362"/>
    <n v="0"/>
    <n v="282.02999999999997"/>
    <n v="482.37"/>
    <n v="0"/>
    <s v="QNSKGE"/>
    <s v="QUANTA - SKAGIT - ELECTRIC"/>
    <s v="508331670"/>
    <n v="1"/>
    <n v="0"/>
    <n v="0"/>
    <s v="SINGLE FAMILY"/>
    <s v="1"/>
    <s v="OVERHEAD"/>
    <s v="UNDERGROUND"/>
    <s v="0002518188"/>
    <s v="0"/>
  </r>
  <r>
    <x v="1"/>
    <n v="150"/>
    <n v="105"/>
    <n v="105"/>
    <n v="0"/>
    <n v="0"/>
    <x v="0"/>
    <n v="1071.4100000000001"/>
    <n v="10.2039047619048"/>
    <n v="104"/>
    <n v="9.5238095238095195E-3"/>
    <n v="186"/>
    <n v="0"/>
    <n v="1189.79"/>
    <s v="104321150"/>
    <s v="2302E032 6123 ELIOT PL SE #  PORT ORCHAR"/>
    <s v="CEN1"/>
    <s v="USO"/>
    <n v="44047"/>
    <n v="44140"/>
    <n v="44229"/>
    <s v="WA01800990"/>
    <s v="UG Perm Svc only  (no Tsfrmr)"/>
    <s v="16305"/>
    <s v="E OH UG Residential Services"/>
    <n v="1362"/>
    <n v="-1362"/>
    <n v="0"/>
    <n v="269.33"/>
    <n v="486.39"/>
    <n v="0"/>
    <s v="QSSPE"/>
    <s v="QUANTA - KITSAP - ELECTRIC"/>
    <s v="508318929"/>
    <n v="1"/>
    <n v="0"/>
    <n v="0"/>
    <s v="SINGLE FAMILY"/>
    <s v="1"/>
    <s v="OVERHEAD"/>
    <s v="UNDERGROUND"/>
    <s v="0002518621"/>
    <s v="0"/>
  </r>
  <r>
    <x v="1"/>
    <n v="300"/>
    <n v="278"/>
    <n v="278"/>
    <n v="28"/>
    <n v="25"/>
    <x v="0"/>
    <n v="1601.88"/>
    <n v="5.7621582733813002"/>
    <n v="275"/>
    <n v="1.07913669064748E-2"/>
    <n v="813"/>
    <n v="0"/>
    <n v="1719.93"/>
    <s v="104321170"/>
    <s v="2006E097 211 BLAKE ST #  ENUMCLAW"/>
    <s v="CEN1"/>
    <s v="USO"/>
    <n v="44074"/>
    <n v="44140"/>
    <n v="44229"/>
    <s v="WA01700110"/>
    <s v="UG Perm Svc only  (no Tsfrmr)"/>
    <s v="16305"/>
    <s v="E OH UG Residential Services"/>
    <n v="1642"/>
    <n v="-1642"/>
    <n v="0"/>
    <n v="846.93"/>
    <n v="485.05"/>
    <n v="0"/>
    <s v="QCSOKE"/>
    <s v="QUANTA - SOUTH KING - ELECTRIC"/>
    <s v="508497137"/>
    <n v="1"/>
    <n v="0"/>
    <n v="0"/>
    <s v="SINGLE FAMILY"/>
    <s v="1"/>
    <s v="OVERHEAD"/>
    <s v="UNDERGROUND"/>
    <s v="0002518646"/>
    <s v="0"/>
  </r>
  <r>
    <x v="1"/>
    <n v="300"/>
    <n v="270"/>
    <n v="270"/>
    <n v="20"/>
    <n v="17"/>
    <x v="0"/>
    <n v="1887.52"/>
    <n v="6.9908148148148204"/>
    <n v="267"/>
    <n v="1.1111111111111099E-2"/>
    <n v="808"/>
    <n v="0"/>
    <n v="2005.46"/>
    <s v="104321304"/>
    <s v="2306E032 20417 SE 127TH ST #  ISSAQUAH"/>
    <s v="CEN1"/>
    <s v="USO"/>
    <n v="44176"/>
    <n v="44257"/>
    <n v="44349"/>
    <s v="WA04000990"/>
    <s v="UG Perm Svc only  (no Tsfrmr)"/>
    <s v="16305"/>
    <s v="E OH UG Residential Services"/>
    <n v="1562"/>
    <n v="-1562"/>
    <n v="0"/>
    <n v="824.73"/>
    <n v="816.75"/>
    <n v="0"/>
    <s v="QCNOKE"/>
    <s v="QUANTA - REDMOND - ELECTRIC"/>
    <s v="508522488"/>
    <n v="1"/>
    <n v="0"/>
    <n v="0"/>
    <s v="SINGLE FAMILY"/>
    <s v="1"/>
    <s v="OVERHEAD"/>
    <s v="UNDERGROUND"/>
    <s v="0002519371"/>
    <s v="0"/>
  </r>
  <r>
    <x v="1"/>
    <n v="50"/>
    <n v="30"/>
    <n v="30"/>
    <n v="0"/>
    <n v="0"/>
    <x v="1"/>
    <n v="1671.68"/>
    <n v="55.722666666666697"/>
    <n v="81"/>
    <n v="-1.7"/>
    <n v="250"/>
    <n v="0"/>
    <n v="1792.83"/>
    <s v="104321348"/>
    <s v="1718E016 710 BARNES RD # ADU ELLENSBURG"/>
    <s v="CEN1"/>
    <s v="USO"/>
    <n v="44273"/>
    <n v="44349"/>
    <n v="44475"/>
    <s v="WA01900990"/>
    <s v="UG Perm Svc only  (no Tsfrmr)"/>
    <s v="16305"/>
    <s v="E OH UG Residential Services"/>
    <n v="1362"/>
    <n v="-1362"/>
    <n v="0"/>
    <n v="375.02"/>
    <n v="874.49"/>
    <n v="0"/>
    <s v="QCKTTE"/>
    <s v="QUANTA - KITTITAS - ELECTRIC"/>
    <s v="508519346"/>
    <n v="1"/>
    <n v="0"/>
    <n v="0"/>
    <s v="SINGLE FAMILY"/>
    <s v="1"/>
    <s v="OVERHEAD"/>
    <s v="UNDERGROUND"/>
    <s v="0002519298"/>
    <s v="0"/>
  </r>
  <r>
    <x v="1"/>
    <n v="150"/>
    <n v="138"/>
    <n v="138"/>
    <n v="0"/>
    <n v="0"/>
    <x v="0"/>
    <n v="968.91"/>
    <n v="7.0210869565217404"/>
    <n v="136"/>
    <n v="1.4492753623188401E-2"/>
    <n v="246"/>
    <n v="0"/>
    <n v="1088.3699999999999"/>
    <s v="104321516"/>
    <s v="2505E135 547 140TH AVE SE #  BELLEVUE"/>
    <s v="CEN1"/>
    <s v="USO"/>
    <n v="44040"/>
    <n v="44108"/>
    <n v="44201"/>
    <s v="WA11700040"/>
    <s v="UG Perm Svc only  (no Tsfrmr)"/>
    <s v="16305"/>
    <s v="E OH UG Residential Services"/>
    <n v="1362"/>
    <n v="-1362"/>
    <n v="0"/>
    <n v="275.12"/>
    <n v="490.85"/>
    <n v="0"/>
    <s v="QCNOKE"/>
    <s v="QUANTA - REDMOND - ELECTRIC"/>
    <s v="508543361"/>
    <n v="1"/>
    <n v="0"/>
    <n v="0"/>
    <s v="SINGLE FAMILY"/>
    <s v="1"/>
    <s v="OVERHEAD"/>
    <s v="UNDERGROUND"/>
    <s v="0002520100"/>
    <s v="0"/>
  </r>
  <r>
    <x v="1"/>
    <n v="200"/>
    <n v="180"/>
    <n v="180"/>
    <n v="0"/>
    <n v="0"/>
    <x v="0"/>
    <n v="1065.8399999999999"/>
    <n v="5.9213333333333296"/>
    <n v="208"/>
    <n v="-0.155555555555556"/>
    <n v="377"/>
    <n v="0"/>
    <n v="1183.1300000000001"/>
    <s v="104321517"/>
    <s v="1719E136 820 PAYNE RD # SHOP ELLENSBURG"/>
    <s v="CEN1"/>
    <s v="USO"/>
    <n v="44019"/>
    <n v="44108"/>
    <n v="44201"/>
    <s v="WA01900990"/>
    <s v="UG Perm Svc only  (no Tsfrmr)"/>
    <s v="16305"/>
    <s v="E OH UG Residential Services"/>
    <n v="1362"/>
    <n v="-1362"/>
    <n v="0"/>
    <n v="428.09"/>
    <n v="514.79"/>
    <n v="0"/>
    <s v="QCKTTE"/>
    <s v="QUANTA - KITTITAS - ELECTRIC"/>
    <s v="508543363"/>
    <n v="1"/>
    <n v="0"/>
    <n v="0"/>
    <s v="GARAGE/SHOP"/>
    <s v="1"/>
    <s v="OVERHEAD"/>
    <s v="UNDERGROUND"/>
    <s v="0002520102"/>
    <s v="0"/>
  </r>
  <r>
    <x v="1"/>
    <n v="200"/>
    <n v="156"/>
    <n v="156"/>
    <n v="0"/>
    <n v="0"/>
    <x v="1"/>
    <n v="1335.38"/>
    <n v="8.5601282051281995"/>
    <n v="169"/>
    <n v="-8.3333333333333301E-2"/>
    <n v="505"/>
    <n v="0"/>
    <n v="1456.53"/>
    <s v="104321541"/>
    <s v="1803W070 649 SUMMIT LAKE SHORE RD NW #"/>
    <s v="CEN1"/>
    <s v="USO"/>
    <n v="44253"/>
    <n v="44349"/>
    <n v="44475"/>
    <s v="WA03400990"/>
    <s v="UG Perm Svc only  (no Tsfrmr)"/>
    <s v="16305"/>
    <s v="E OH UG Residential Services"/>
    <n v="1362"/>
    <n v="-1362"/>
    <n v="0"/>
    <n v="461.16"/>
    <n v="497.83"/>
    <n v="0"/>
    <s v="QSTHLE"/>
    <s v="QUANTA - OLYMPIA - ELECTRIC"/>
    <s v="508546142"/>
    <n v="1"/>
    <n v="0"/>
    <n v="0"/>
    <s v="SINGLE FAMILY"/>
    <s v="1"/>
    <s v="OVERHEAD"/>
    <s v="UNDERGROUND"/>
    <s v="0002520135"/>
    <s v="0"/>
  </r>
  <r>
    <x v="1"/>
    <n v="150"/>
    <n v="125"/>
    <n v="125"/>
    <n v="0"/>
    <n v="0"/>
    <x v="1"/>
    <n v="2374.8200000000002"/>
    <n v="18.998560000000001"/>
    <n v="149"/>
    <n v="-0.192"/>
    <n v="281"/>
    <n v="-96.58"/>
    <n v="2401.75"/>
    <s v="104321542"/>
    <s v="2204E116 27006 13TH AVE S #  DES MOINES"/>
    <s v="CEN1"/>
    <s v="USO"/>
    <n v="44300"/>
    <n v="44379"/>
    <n v="44475"/>
    <s v="WA11700090"/>
    <s v="UG Perm Svc only  (no Tsfrmr)"/>
    <s v="16305"/>
    <s v="E OH UG Residential Services"/>
    <n v="1362"/>
    <n v="-1362"/>
    <n v="0"/>
    <n v="257"/>
    <n v="507.51"/>
    <n v="0"/>
    <s v="QCSOKE"/>
    <s v="QUANTA - SOUTH KING - ELECTRIC"/>
    <s v="508387458"/>
    <n v="1"/>
    <n v="0"/>
    <n v="0"/>
    <s v="SINGLE FAMILY"/>
    <s v="1"/>
    <s v="OVERHEAD"/>
    <s v="UNDERGROUND"/>
    <s v="0002520147"/>
    <s v="0"/>
  </r>
  <r>
    <x v="1"/>
    <n v="150"/>
    <n v="130"/>
    <n v="130"/>
    <n v="0"/>
    <n v="0"/>
    <x v="1"/>
    <n v="2727.65"/>
    <n v="20.981923076923099"/>
    <n v="158"/>
    <n v="-0.21538461538461501"/>
    <n v="292"/>
    <n v="0"/>
    <n v="2851.16"/>
    <s v="104321596"/>
    <s v="2204E116 27012 13TH AVE S #  DES MOINES"/>
    <s v="CEN1"/>
    <s v="USO"/>
    <n v="44298"/>
    <n v="44379"/>
    <n v="44475"/>
    <s v="WA11700090"/>
    <s v="UG Perm Svc only  (no Tsfrmr)"/>
    <s v="16305"/>
    <s v="E OH UG Residential Services"/>
    <n v="1362"/>
    <n v="-1362"/>
    <n v="0"/>
    <n v="379.19"/>
    <n v="745.98"/>
    <n v="0"/>
    <s v="QCSOKE"/>
    <s v="QUANTA - SOUTH KING - ELECTRIC"/>
    <s v="508387453"/>
    <n v="1"/>
    <n v="0"/>
    <n v="0"/>
    <s v="SINGLE FAMILY"/>
    <s v="1"/>
    <s v="OVERHEAD"/>
    <s v="UNDERGROUND"/>
    <s v="0002520090"/>
    <s v="0"/>
  </r>
  <r>
    <x v="1"/>
    <n v="250"/>
    <n v="236"/>
    <n v="236"/>
    <n v="0"/>
    <n v="0"/>
    <x v="0"/>
    <n v="2413.3200000000002"/>
    <n v="10.225932203389799"/>
    <n v="233"/>
    <n v="1.27118644067797E-2"/>
    <n v="691"/>
    <n v="0"/>
    <n v="2531.15"/>
    <s v="104321624"/>
    <s v="3902E040 6685 NORTHWEST DR #  FERNDALE"/>
    <s v="CEN1"/>
    <s v="USO"/>
    <n v="44076"/>
    <n v="44168"/>
    <n v="44257"/>
    <s v="WA03700370"/>
    <s v="UG Perm Svc only  (no Tsfrmr)"/>
    <s v="16305"/>
    <s v="E OH UG Residential Services"/>
    <n v="1362"/>
    <n v="-1362"/>
    <n v="0"/>
    <n v="730.56"/>
    <n v="658.24"/>
    <n v="0"/>
    <s v="QNWHME"/>
    <s v="QUANTA - BELLINGHAM - ELECTRIC"/>
    <s v="506094245"/>
    <n v="1"/>
    <n v="0"/>
    <n v="0"/>
    <s v="MOBILE HOME"/>
    <s v="1"/>
    <s v="OVERHEAD"/>
    <s v="UNDERGROUND"/>
    <s v="0002520114"/>
    <s v="0"/>
  </r>
  <r>
    <x v="1"/>
    <n v="150"/>
    <n v="110"/>
    <n v="110"/>
    <n v="0"/>
    <n v="0"/>
    <x v="0"/>
    <n v="977.86"/>
    <n v="8.8896363636363596"/>
    <n v="118"/>
    <n v="-7.2727272727272696E-2"/>
    <n v="214"/>
    <n v="0"/>
    <n v="1096.24"/>
    <s v="104321655"/>
    <s v="2401E057 1344 N LAFAYETTE AVE #  BREMERT"/>
    <s v="CEN1"/>
    <s v="USO"/>
    <n v="44014"/>
    <n v="44108"/>
    <n v="44201"/>
    <s v="WA01800010"/>
    <s v="UG Perm Svc only  (no Tsfrmr)"/>
    <s v="16305"/>
    <s v="E OH UG Residential Services"/>
    <n v="718"/>
    <n v="-718"/>
    <n v="0"/>
    <n v="195.14"/>
    <n v="486.39"/>
    <n v="0"/>
    <s v="QSSPE"/>
    <s v="QUANTA - KITSAP - ELECTRIC"/>
    <s v="508550109"/>
    <n v="1"/>
    <n v="0"/>
    <n v="0"/>
    <s v="SINGLE FAMILY"/>
    <s v="1"/>
    <s v="OVERHEAD"/>
    <s v="UNDERGROUND"/>
    <s v="0002520300"/>
    <s v="0"/>
  </r>
  <r>
    <x v="1"/>
    <n v="150"/>
    <n v="125"/>
    <n v="125"/>
    <n v="0"/>
    <n v="0"/>
    <x v="0"/>
    <n v="851.34"/>
    <n v="6.8107199999999999"/>
    <n v="123"/>
    <n v="1.6E-2"/>
    <n v="222"/>
    <n v="0"/>
    <n v="969.17"/>
    <s v="104321693"/>
    <s v="4002E048 8923 JACKMAN RD #  LYNDEN"/>
    <s v="CEN1"/>
    <s v="USO"/>
    <n v="44153"/>
    <n v="44229"/>
    <n v="44320"/>
    <s v="WA03700370"/>
    <s v="UG Perm Svc only  (no Tsfrmr)"/>
    <s v="16305"/>
    <s v="E OH UG Residential Services"/>
    <n v="1362"/>
    <n v="-1362"/>
    <n v="0"/>
    <n v="302.72000000000003"/>
    <n v="484.16"/>
    <n v="0"/>
    <s v="QNWHME"/>
    <s v="QUANTA - BELLINGHAM - ELECTRIC"/>
    <s v="508554908"/>
    <n v="1"/>
    <n v="0"/>
    <n v="0"/>
    <s v="SINGLE FAMILY"/>
    <s v="1"/>
    <s v="OVERHEAD"/>
    <s v="UNDERGROUND"/>
    <s v="0002520391"/>
    <s v="0"/>
  </r>
  <r>
    <x v="1"/>
    <n v="150"/>
    <n v="149"/>
    <n v="149"/>
    <n v="0"/>
    <n v="0"/>
    <x v="0"/>
    <n v="1634.2"/>
    <n v="10.967785234899299"/>
    <n v="134"/>
    <n v="0.100671140939597"/>
    <n v="239"/>
    <n v="0"/>
    <n v="1753.66"/>
    <s v="104321696"/>
    <s v="2104E021 29513 1ST AVE S #  FEDERAL WAY"/>
    <s v="CEN1"/>
    <s v="OSO"/>
    <n v="44097"/>
    <n v="44168"/>
    <n v="44257"/>
    <s v="WA11700320"/>
    <s v="OH Perm Svc only  (no Tsfrmr)"/>
    <s v="16305"/>
    <s v="E OH UG Residential Services"/>
    <n v="1362"/>
    <n v="-1362"/>
    <n v="0"/>
    <n v="268.87"/>
    <n v="931.89"/>
    <n v="0"/>
    <s v="QCSOKE"/>
    <s v="QUANTA - SOUTH KING - ELECTRIC"/>
    <s v="508558187"/>
    <n v="1"/>
    <n v="0"/>
    <n v="0"/>
    <s v="SINGLE FAMILY"/>
    <s v="1"/>
    <s v="OVERHEAD"/>
    <s v="UNDERGROUND"/>
    <s v="0002520466"/>
    <s v="0"/>
  </r>
  <r>
    <x v="1"/>
    <n v="200"/>
    <n v="200"/>
    <n v="200"/>
    <n v="0"/>
    <n v="0"/>
    <x v="0"/>
    <n v="1305.8499999999999"/>
    <n v="6.5292500000000002"/>
    <n v="198"/>
    <n v="0.01"/>
    <n v="601"/>
    <n v="0"/>
    <n v="1423.14"/>
    <s v="104321818"/>
    <s v="1717E044 7244 MANASTASH RD #  ELLENSBURG"/>
    <s v="CEN1"/>
    <s v="USO"/>
    <n v="44020"/>
    <n v="44108"/>
    <n v="44201"/>
    <s v="WA01900990"/>
    <s v="UG Perm Svc only  (no Tsfrmr)"/>
    <s v="16305"/>
    <s v="E OH UG Residential Services"/>
    <n v="1362"/>
    <n v="-1362"/>
    <n v="0"/>
    <n v="633.15"/>
    <n v="514.79"/>
    <n v="0"/>
    <s v="QCKTTE"/>
    <s v="QUANTA - KITTITAS - ELECTRIC"/>
    <s v="508575097"/>
    <n v="1"/>
    <n v="0"/>
    <n v="0"/>
    <s v="SINGLE FAMILY"/>
    <s v="1"/>
    <s v="OVERHEAD"/>
    <s v="UNDERGROUND"/>
    <s v="0002520904"/>
    <s v="0"/>
  </r>
  <r>
    <x v="1"/>
    <n v="150"/>
    <n v="120"/>
    <n v="120"/>
    <n v="0"/>
    <n v="0"/>
    <x v="0"/>
    <n v="2934.66"/>
    <n v="24.455500000000001"/>
    <n v="119"/>
    <n v="8.3333333333333297E-3"/>
    <n v="210"/>
    <n v="482.5"/>
    <n v="3536.62"/>
    <s v="104321883"/>
    <s v="2405E029 2945 112TH AVE SE #  BELLEVUE"/>
    <s v="CEN1"/>
    <s v="USO"/>
    <n v="44104"/>
    <n v="44168"/>
    <n v="44257"/>
    <s v="WA11700040"/>
    <s v="UG Perm Svc only  (no Tsfrmr)"/>
    <s v="16305"/>
    <s v="E OH UG Residential Services"/>
    <n v="1362"/>
    <n v="-1362"/>
    <n v="0"/>
    <n v="192.13"/>
    <n v="490.85"/>
    <n v="428.63"/>
    <s v="QCNOKE"/>
    <s v="QUANTA - REDMOND - ELECTRIC"/>
    <s v="508540104"/>
    <n v="1"/>
    <n v="0"/>
    <n v="0"/>
    <s v="SINGLE FAMILY"/>
    <s v="1"/>
    <s v="OVERHEAD"/>
    <s v="UNDERGROUND"/>
    <s v="0002521183"/>
    <s v="0"/>
  </r>
  <r>
    <x v="1"/>
    <n v="150"/>
    <n v="130"/>
    <n v="130"/>
    <n v="0"/>
    <n v="0"/>
    <x v="0"/>
    <n v="943.45"/>
    <n v="7.2573076923076902"/>
    <n v="168"/>
    <n v="-0.29230769230769199"/>
    <n v="305"/>
    <n v="0"/>
    <n v="1060.74"/>
    <s v="104321911"/>
    <s v="1818E080 560 GRACIE LN # WELL ELLENSBURG"/>
    <s v="CEN1"/>
    <s v="USO"/>
    <n v="44019"/>
    <n v="44108"/>
    <n v="44201"/>
    <s v="WA01900990"/>
    <s v="UG Perm Svc only  (no Tsfrmr)"/>
    <s v="16305"/>
    <s v="E OH UG Residential Services"/>
    <n v="1362"/>
    <n v="-1362"/>
    <n v="0"/>
    <n v="362.55"/>
    <n v="481.92"/>
    <n v="0"/>
    <s v="QCKTTE"/>
    <s v="QUANTA - KITTITAS - ELECTRIC"/>
    <s v="508578263"/>
    <n v="1"/>
    <n v="0"/>
    <n v="0"/>
    <s v="WELL"/>
    <s v="1"/>
    <s v="OVERHEAD"/>
    <s v="UNDERGROUND"/>
    <s v="0002520980"/>
    <s v="0"/>
  </r>
  <r>
    <x v="1"/>
    <n v="100"/>
    <n v="88"/>
    <n v="88"/>
    <n v="0"/>
    <n v="0"/>
    <x v="0"/>
    <n v="4534.1000000000004"/>
    <n v="51.5238636363636"/>
    <n v="86"/>
    <n v="2.27272727272727E-2"/>
    <n v="157"/>
    <n v="0"/>
    <n v="4534.1000000000004"/>
    <s v="104321947"/>
    <s v="2204E009 19323 46TH AVE S # GARAGE SEATA"/>
    <s v="CEN1"/>
    <s v="USO"/>
    <n v="44196"/>
    <n v="44288"/>
    <n v="44379"/>
    <s v="WA11700330"/>
    <s v="UG Perm Svc only  (no Tsfrmr)"/>
    <s v="16305"/>
    <s v="E OH UG Residential Services"/>
    <n v="1362"/>
    <n v="-1362"/>
    <n v="0"/>
    <n v="245.81"/>
    <n v="371.4"/>
    <n v="0"/>
    <s v="QCSOKE"/>
    <s v="QUANTA - SOUTH KING - ELECTRIC"/>
    <s v="508555052"/>
    <n v="1"/>
    <n v="0"/>
    <n v="0"/>
    <s v="GARAGE/SHOP"/>
    <s v="1"/>
    <s v="OVERHEAD"/>
    <s v="UNDERGROUND"/>
    <s v="0002521207"/>
    <s v="0"/>
  </r>
  <r>
    <x v="1"/>
    <n v="150"/>
    <n v="115"/>
    <n v="115"/>
    <n v="0"/>
    <n v="0"/>
    <x v="0"/>
    <n v="1064.44"/>
    <n v="9.2560000000000002"/>
    <n v="104"/>
    <n v="9.5652173913043495E-2"/>
    <n v="183"/>
    <n v="0"/>
    <n v="1181.6199999999999"/>
    <s v="104321969"/>
    <s v="1906E042 881 SHEETS RD # ADU BUCKLEY"/>
    <s v="CEN1"/>
    <s v="USO"/>
    <n v="44083"/>
    <n v="44168"/>
    <n v="44257"/>
    <s v="WA02700020"/>
    <s v="UG Perm Svc only  (no Tsfrmr)"/>
    <s v="16305"/>
    <s v="E OH UG Residential Services"/>
    <n v="1362"/>
    <n v="-1362"/>
    <n v="0"/>
    <n v="271.57"/>
    <n v="481.48"/>
    <n v="0"/>
    <s v="QSWPRE"/>
    <s v="QUANTA - PUYALLUP - ELECTRIC"/>
    <s v="508622797"/>
    <n v="1"/>
    <n v="0"/>
    <n v="0"/>
    <s v="SINGLE FAMILY"/>
    <s v="1"/>
    <s v="OVERHEAD"/>
    <s v="UNDERGROUND"/>
    <s v="0002521330"/>
    <s v="0"/>
  </r>
  <r>
    <x v="1"/>
    <n v="350"/>
    <n v="345"/>
    <n v="345"/>
    <n v="95"/>
    <n v="92"/>
    <x v="0"/>
    <n v="1664.56"/>
    <n v="4.8248115942028997"/>
    <n v="342"/>
    <n v="8.6956521739130401E-3"/>
    <n v="618"/>
    <n v="0"/>
    <n v="1782.39"/>
    <s v="104322039"/>
    <s v="3901E108 3350 UNICK RD # BARN FERNDALE"/>
    <s v="CEN1"/>
    <s v="USO"/>
    <n v="44041"/>
    <n v="44108"/>
    <n v="44201"/>
    <s v="WA03700370"/>
    <s v="UG Perm Svc only  (no Tsfrmr)"/>
    <s v="16302"/>
    <s v="E OH UG Commercial Services"/>
    <n v="1362"/>
    <n v="-1362"/>
    <n v="0"/>
    <n v="663.99"/>
    <n v="484.16"/>
    <n v="0"/>
    <s v="QNWHME"/>
    <s v="QUANTA - BELLINGHAM - ELECTRIC"/>
    <s v="508418332"/>
    <n v="1"/>
    <n v="0"/>
    <n v="0"/>
    <s v="FARMS"/>
    <s v="1"/>
    <s v="OVERHEAD"/>
    <s v="UNDERGROUND"/>
    <s v="0002521378"/>
    <s v="0"/>
  </r>
  <r>
    <x v="1"/>
    <n v="100"/>
    <n v="80"/>
    <n v="80"/>
    <n v="0"/>
    <n v="0"/>
    <x v="1"/>
    <n v="1032.32"/>
    <n v="12.904"/>
    <n v="79"/>
    <n v="1.2500000000000001E-2"/>
    <n v="246"/>
    <n v="0"/>
    <n v="1154.5899999999999"/>
    <s v="104322041"/>
    <s v="2402E108 1133 COLCHESTER DR E #  PORT OR"/>
    <s v="CEN1"/>
    <s v="USO"/>
    <n v="44281"/>
    <n v="44379"/>
    <n v="44475"/>
    <s v="WA01800990"/>
    <s v="UG Perm Svc only  (no Tsfrmr)"/>
    <s v="16305"/>
    <s v="E OH UG Residential Services"/>
    <n v="718"/>
    <n v="-718"/>
    <n v="0"/>
    <n v="308.57"/>
    <n v="502.44"/>
    <n v="0"/>
    <s v="QSSPE"/>
    <s v="QUANTA - KITSAP - ELECTRIC"/>
    <s v="508623384"/>
    <n v="1"/>
    <n v="0"/>
    <n v="0"/>
    <s v="SINGLE FAMILY"/>
    <s v="1"/>
    <s v="OVERHEAD"/>
    <s v="UNDERGROUND"/>
    <s v="0002523748"/>
    <s v="0"/>
  </r>
  <r>
    <x v="1"/>
    <n v="100"/>
    <n v="100"/>
    <n v="100"/>
    <n v="0"/>
    <n v="0"/>
    <x v="0"/>
    <n v="1131.93"/>
    <n v="11.3193"/>
    <n v="90"/>
    <n v="0.1"/>
    <n v="163"/>
    <n v="0"/>
    <n v="1250.74"/>
    <s v="104322076"/>
    <s v="1802W085 834 PERCIVAL ST SW # CHARGER OL"/>
    <s v="CEN1"/>
    <s v="USO"/>
    <n v="44035"/>
    <n v="44108"/>
    <n v="44201"/>
    <s v="WA03400030"/>
    <s v="UG Perm Svc only  (no Tsfrmr)"/>
    <s v="16305"/>
    <s v="E OH UG Residential Services"/>
    <n v="1362"/>
    <n v="-1362"/>
    <n v="0"/>
    <n v="267.83"/>
    <n v="488.18"/>
    <n v="0"/>
    <s v="QSTHLE"/>
    <s v="QUANTA - OLYMPIA - ELECTRIC"/>
    <s v="508626248"/>
    <n v="1"/>
    <n v="0"/>
    <n v="0"/>
    <s v="OTHER"/>
    <s v="1"/>
    <s v="OVERHEAD"/>
    <s v="UNDERGROUND"/>
    <s v="0002521505"/>
    <s v="0"/>
  </r>
  <r>
    <x v="1"/>
    <n v="350"/>
    <n v="330"/>
    <n v="330"/>
    <n v="80"/>
    <n v="90"/>
    <x v="0"/>
    <n v="1917.29"/>
    <n v="5.8099696969697003"/>
    <n v="340"/>
    <n v="-3.03030303030303E-2"/>
    <n v="992"/>
    <n v="0"/>
    <n v="2034.58"/>
    <s v="104322266"/>
    <s v="1702W062 2723 85TH AVE SW # SHOP OLYMPIA"/>
    <s v="CEN1"/>
    <s v="USO"/>
    <n v="44090"/>
    <n v="44168"/>
    <n v="44257"/>
    <s v="WA03400990"/>
    <s v="UG Perm Svc only  (no Tsfrmr)"/>
    <s v="16305"/>
    <s v="E OH UG Residential Services"/>
    <n v="1362"/>
    <n v="-1362"/>
    <n v="0"/>
    <n v="992.96"/>
    <n v="481.93"/>
    <n v="0"/>
    <s v="QSTHLE"/>
    <s v="QUANTA - OLYMPIA - ELECTRIC"/>
    <s v="508646899"/>
    <n v="1"/>
    <n v="0"/>
    <n v="0"/>
    <s v="GARAGE/SHOP"/>
    <s v="1"/>
    <s v="OVERHEAD"/>
    <s v="UNDERGROUND"/>
    <s v="0002522216"/>
    <s v="0"/>
  </r>
  <r>
    <x v="1"/>
    <n v="50"/>
    <n v="30"/>
    <n v="30"/>
    <n v="0"/>
    <n v="0"/>
    <x v="0"/>
    <n v="760.45"/>
    <n v="25.348333333333301"/>
    <n v="30"/>
    <n v="0"/>
    <n v="54"/>
    <n v="0"/>
    <n v="879.8"/>
    <s v="104322310"/>
    <s v="2004E105 6716 114TH AVE CT E #  PUYALLUP"/>
    <s v="CEN1"/>
    <s v="USO"/>
    <n v="44032"/>
    <n v="44108"/>
    <n v="44201"/>
    <s v="WA12700270"/>
    <s v="UG Perm Svc only  (no Tsfrmr)"/>
    <s v="16305"/>
    <s v="E OH UG Residential Services"/>
    <n v="1362"/>
    <n v="-1362"/>
    <n v="0"/>
    <n v="49.01"/>
    <n v="490.34"/>
    <n v="0"/>
    <s v="QSWPRE"/>
    <s v="QUANTA - PUYALLUP - ELECTRIC"/>
    <s v="508650456"/>
    <n v="1"/>
    <n v="0"/>
    <n v="0"/>
    <s v="SINGLE FAMILY"/>
    <s v="1"/>
    <s v="OVERHEAD"/>
    <s v="UNDERGROUND"/>
    <s v="0002522189"/>
    <s v="0"/>
  </r>
  <r>
    <x v="1"/>
    <n v="100"/>
    <n v="80"/>
    <n v="80"/>
    <n v="0"/>
    <n v="0"/>
    <x v="0"/>
    <n v="828.36"/>
    <n v="10.3545"/>
    <n v="108"/>
    <n v="-0.35"/>
    <n v="196"/>
    <n v="0"/>
    <n v="945.65"/>
    <s v="104322341"/>
    <s v="2015E027 350 3RD ST #  RONALD"/>
    <s v="CEN1"/>
    <s v="USO"/>
    <n v="44019"/>
    <n v="44108"/>
    <n v="44201"/>
    <s v="WA01900990"/>
    <s v="UG Perm Svc only  (no Tsfrmr)"/>
    <s v="16305"/>
    <s v="E OH UG Residential Services"/>
    <n v="1362"/>
    <n v="-1362"/>
    <n v="0"/>
    <n v="262.37"/>
    <n v="481.93"/>
    <n v="0"/>
    <s v="QCKTTE"/>
    <s v="QUANTA - KITTITAS - ELECTRIC"/>
    <s v="508654690"/>
    <n v="1"/>
    <n v="0"/>
    <n v="0"/>
    <s v="SINGLE FAMILY"/>
    <s v="1"/>
    <s v="OVERHEAD"/>
    <s v="UNDERGROUND"/>
    <s v="0002522294"/>
    <s v="0"/>
  </r>
  <r>
    <x v="1"/>
    <n v="50"/>
    <n v="50"/>
    <n v="50"/>
    <n v="0"/>
    <n v="0"/>
    <x v="0"/>
    <n v="1254.06"/>
    <n v="25.081199999999999"/>
    <n v="50"/>
    <n v="0"/>
    <n v="88"/>
    <n v="0"/>
    <n v="1372.44"/>
    <s v="104322350"/>
    <s v="2601E137 15490 COVE POINT LN NE #SHOP KE"/>
    <s v="CEN1"/>
    <s v="USO"/>
    <n v="44096"/>
    <n v="44168"/>
    <n v="44257"/>
    <s v="WA01800990"/>
    <s v="UG Perm Svc only  (no Tsfrmr)"/>
    <s v="16305"/>
    <s v="E OH UG Residential Services"/>
    <n v="1362"/>
    <n v="-1362"/>
    <n v="0"/>
    <n v="179.77"/>
    <n v="486.39"/>
    <n v="0"/>
    <s v="QSSPE"/>
    <s v="QUANTA - KITSAP - ELECTRIC"/>
    <s v="508585152"/>
    <n v="1"/>
    <n v="0"/>
    <n v="0"/>
    <s v="GARAGE/SHOP"/>
    <s v="1"/>
    <s v="OVERHEAD"/>
    <s v="UNDERGROUND"/>
    <s v="0002522401"/>
    <s v="0"/>
  </r>
  <r>
    <x v="1"/>
    <n v="100"/>
    <n v="66"/>
    <n v="66"/>
    <n v="0"/>
    <n v="0"/>
    <x v="0"/>
    <n v="746.22"/>
    <n v="11.306363636363599"/>
    <n v="65"/>
    <n v="1.5151515151515201E-2"/>
    <n v="115"/>
    <n v="0"/>
    <n v="864.05"/>
    <s v="104322465"/>
    <s v="4002E024 2223 H STREET RD #  BLAINE"/>
    <s v="CEN1"/>
    <s v="USO"/>
    <n v="44076"/>
    <n v="44168"/>
    <n v="44257"/>
    <s v="WA03700370"/>
    <s v="UG Perm Svc only  (no Tsfrmr)"/>
    <s v="16305"/>
    <s v="E OH UG Residential Services"/>
    <n v="1362"/>
    <n v="-1362"/>
    <n v="0"/>
    <n v="190.98"/>
    <n v="484.17"/>
    <n v="0"/>
    <s v="QNWHME"/>
    <s v="QUANTA - BELLINGHAM - ELECTRIC"/>
    <s v="508674060"/>
    <n v="1"/>
    <n v="0"/>
    <n v="0"/>
    <s v="SINGLE FAMILY"/>
    <s v="1"/>
    <s v="OVERHEAD"/>
    <s v="UNDERGROUND"/>
    <s v="0002522638"/>
    <s v="0"/>
  </r>
  <r>
    <x v="1"/>
    <n v="150"/>
    <n v="146"/>
    <n v="146"/>
    <n v="0"/>
    <n v="0"/>
    <x v="0"/>
    <n v="1975.98"/>
    <n v="13.534109589041099"/>
    <n v="176"/>
    <n v="-0.20547945205479501"/>
    <n v="320"/>
    <n v="0"/>
    <n v="2094.14"/>
    <s v="104322498"/>
    <s v="2606E052 14905 275TH AVE NE #  DUVALL"/>
    <s v="CEN1"/>
    <s v="USO"/>
    <n v="44018"/>
    <n v="44108"/>
    <n v="44201"/>
    <s v="WA01700100"/>
    <s v="UG Perm Svc only  (no Tsfrmr)"/>
    <s v="16305"/>
    <s v="E OH UG Residential Services"/>
    <n v="1362"/>
    <n v="-1362"/>
    <n v="0"/>
    <n v="381.8"/>
    <n v="485.49"/>
    <n v="0"/>
    <s v="QCNOKE"/>
    <s v="QUANTA - REDMOND - ELECTRIC"/>
    <s v="508724061"/>
    <n v="1"/>
    <n v="0"/>
    <n v="0"/>
    <s v="SINGLE FAMILY"/>
    <s v="1"/>
    <s v="OVERHEAD"/>
    <s v="UNDERGROUND"/>
    <s v="0002523107"/>
    <s v="0"/>
  </r>
  <r>
    <x v="1"/>
    <n v="0"/>
    <e v="#N/A"/>
    <n v="0"/>
    <n v="0"/>
    <n v="0"/>
    <x v="0"/>
    <n v="3140.71"/>
    <e v="#N/A"/>
    <n v="0"/>
    <e v="#N/A"/>
    <n v="0"/>
    <n v="0"/>
    <n v="3140.71"/>
    <s v="104322540"/>
    <s v="2404E099 7449 W MERCER WAY # POLE MERCER"/>
    <s v="CEN1"/>
    <s v="OSO"/>
    <n v="44018"/>
    <n v="44108"/>
    <n v="44201"/>
    <s v="WA11700190"/>
    <s v="OH Perm Svc only  (no Tsfrmr)"/>
    <s v="16302"/>
    <s v="E OH UG Commercial Services"/>
    <n v="552"/>
    <n v="-552"/>
    <n v="0"/>
    <n v="0"/>
    <n v="333.21"/>
    <n v="0"/>
    <s v="QCNOKE"/>
    <s v="QUANTA - REDMOND - ELECTRIC"/>
    <s v="508277071"/>
    <n v="1"/>
    <n v="0"/>
    <n v="0"/>
    <s v="CELL SITES"/>
    <s v="1"/>
    <s v="OVERHEAD"/>
    <s v="UNDERGROUND"/>
    <s v="0002522906"/>
    <s v="0"/>
  </r>
  <r>
    <x v="1"/>
    <n v="100"/>
    <n v="95"/>
    <n v="95"/>
    <n v="0"/>
    <n v="0"/>
    <x v="0"/>
    <n v="1007.23"/>
    <n v="10.6024210526316"/>
    <n v="94"/>
    <n v="1.05263157894737E-2"/>
    <n v="167"/>
    <n v="0"/>
    <n v="1126.8"/>
    <s v="104322629"/>
    <s v="2605E129 12416 NE 109TH PL #  KIRKLAND"/>
    <s v="CEN1"/>
    <s v="USO"/>
    <n v="44049"/>
    <n v="44140"/>
    <n v="44229"/>
    <s v="WA11700160"/>
    <s v="UG Perm Svc only  (no Tsfrmr)"/>
    <s v="16305"/>
    <s v="E OH UG Residential Services"/>
    <n v="1362"/>
    <n v="-1362"/>
    <n v="0"/>
    <n v="238.58"/>
    <n v="491.3"/>
    <n v="0"/>
    <s v="QCNOKE"/>
    <s v="QUANTA - REDMOND - ELECTRIC"/>
    <s v="508747979"/>
    <n v="1"/>
    <n v="0"/>
    <n v="0"/>
    <s v="SINGLE FAMILY"/>
    <s v="1"/>
    <s v="OVERHEAD"/>
    <s v="UNDERGROUND"/>
    <s v="0002523501"/>
    <s v="0"/>
  </r>
  <r>
    <x v="1"/>
    <n v="150"/>
    <n v="122"/>
    <n v="122"/>
    <n v="0"/>
    <n v="0"/>
    <x v="0"/>
    <n v="751.48"/>
    <n v="6.1596721311475404"/>
    <n v="121"/>
    <n v="8.1967213114754103E-3"/>
    <n v="214"/>
    <n v="0"/>
    <n v="869.31"/>
    <s v="104322766"/>
    <s v="3603E092 16302 WOOD RD # ADU  BOW"/>
    <s v="CEN1"/>
    <s v="USO"/>
    <n v="44075"/>
    <n v="44168"/>
    <n v="44257"/>
    <s v="WA02900290"/>
    <s v="UG Perm Svc only  (no Tsfrmr)"/>
    <s v="16305"/>
    <s v="E OH UG Residential Services"/>
    <n v="1362"/>
    <n v="-1362"/>
    <n v="0"/>
    <n v="195.5"/>
    <n v="484.16"/>
    <n v="0"/>
    <s v="QNSKGE"/>
    <s v="QUANTA - SKAGIT - ELECTRIC"/>
    <s v="508101693"/>
    <n v="1"/>
    <n v="0"/>
    <n v="0"/>
    <s v="SINGLE FAMILY"/>
    <s v="1"/>
    <s v="OVERHEAD"/>
    <s v="UNDERGROUND"/>
    <s v="0002510203"/>
    <s v="0"/>
  </r>
  <r>
    <x v="1"/>
    <n v="300"/>
    <n v="280"/>
    <n v="280"/>
    <n v="30"/>
    <n v="37"/>
    <x v="1"/>
    <n v="1677.59"/>
    <n v="5.9913928571428601"/>
    <n v="287"/>
    <n v="-2.5000000000000001E-2"/>
    <n v="890"/>
    <n v="0"/>
    <n v="1801.21"/>
    <s v="104322941"/>
    <s v="2605E132 10624 126TH AVE NE #  KIRKLAND"/>
    <s v="CEN1"/>
    <s v="USO"/>
    <n v="44285"/>
    <n v="44379"/>
    <n v="44475"/>
    <s v="WA11700160"/>
    <s v="UG Perm Svc only  (no Tsfrmr)"/>
    <s v="16305"/>
    <s v="E OH UG Residential Services"/>
    <n v="1018"/>
    <n v="-1018"/>
    <n v="0"/>
    <n v="813.09"/>
    <n v="667.52"/>
    <n v="0"/>
    <s v="QCNOKE"/>
    <s v="QUANTA - REDMOND - ELECTRIC"/>
    <s v="508582131"/>
    <n v="1"/>
    <n v="0"/>
    <n v="0"/>
    <s v="SINGLE FAMILY"/>
    <s v="1"/>
    <s v="OVERHEAD"/>
    <s v="UNDERGROUND"/>
    <s v="0002524219"/>
    <s v="0"/>
  </r>
  <r>
    <x v="1"/>
    <n v="350"/>
    <n v="315"/>
    <n v="315"/>
    <n v="65"/>
    <n v="72"/>
    <x v="0"/>
    <n v="2961.93"/>
    <n v="9.4029523809523798"/>
    <n v="322"/>
    <n v="-2.2222222222222199E-2"/>
    <n v="957"/>
    <n v="0"/>
    <n v="3079.22"/>
    <s v="104322974"/>
    <s v="1503W008 19111 KELSEY MARIE LN SW # MOBI"/>
    <s v="CEN1"/>
    <s v="USO"/>
    <n v="44117"/>
    <n v="44201"/>
    <n v="44288"/>
    <s v="WA03400990"/>
    <s v="UG Perm Svc only  (no Tsfrmr)"/>
    <s v="16305"/>
    <s v="E OH UG Residential Services"/>
    <n v="2012"/>
    <n v="-2012"/>
    <n v="0"/>
    <n v="960.32"/>
    <n v="713.4"/>
    <n v="0"/>
    <s v="QSTHLE"/>
    <s v="QUANTA - OLYMPIA - ELECTRIC"/>
    <s v="508832122"/>
    <n v="1"/>
    <n v="0"/>
    <n v="0"/>
    <s v="MOBILE HOME"/>
    <s v="1"/>
    <s v="OVERHEAD"/>
    <s v="UNDERGROUND"/>
    <s v="0002524228"/>
    <s v="0"/>
  </r>
  <r>
    <x v="1"/>
    <n v="250"/>
    <n v="210"/>
    <n v="210"/>
    <n v="0"/>
    <n v="0"/>
    <x v="1"/>
    <n v="1885.46"/>
    <n v="8.9783809523809506"/>
    <n v="208"/>
    <n v="9.5238095238095195E-3"/>
    <n v="642"/>
    <n v="0"/>
    <n v="1885.46"/>
    <s v="104323000"/>
    <s v="2006E039 41427 236TH AVE SE # HSE ENUMCL"/>
    <s v="CEN1"/>
    <s v="USO"/>
    <n v="44249"/>
    <n v="44349"/>
    <n v="44475"/>
    <s v="WA04000990"/>
    <s v="UG Perm Svc only  (no Tsfrmr)"/>
    <s v="16305"/>
    <s v="E OH UG Residential Services"/>
    <n v="1362"/>
    <n v="-1362"/>
    <n v="0"/>
    <n v="779.97"/>
    <n v="758.23"/>
    <n v="0"/>
    <s v="QCSOKE"/>
    <s v="QUANTA - SOUTH KING - ELECTRIC"/>
    <s v="508865006"/>
    <n v="1"/>
    <n v="0"/>
    <n v="0"/>
    <s v="SINGLE FAMILY"/>
    <s v="1"/>
    <s v="OVERHEAD"/>
    <s v="UNDERGROUND"/>
    <s v="0002524824"/>
    <s v="0"/>
  </r>
  <r>
    <x v="1"/>
    <n v="250"/>
    <n v="248"/>
    <n v="248"/>
    <n v="0"/>
    <n v="5"/>
    <x v="0"/>
    <n v="1457.53"/>
    <n v="5.8771370967741898"/>
    <n v="255"/>
    <n v="-2.8225806451612899E-2"/>
    <n v="763"/>
    <n v="0"/>
    <n v="1575.91"/>
    <s v="104323002"/>
    <s v="2401E127 4581 HAWTHORNE AVE W #  PORT OR"/>
    <s v="CEN1"/>
    <s v="USO"/>
    <n v="44014"/>
    <n v="44108"/>
    <n v="44201"/>
    <s v="WA01800990"/>
    <s v="UG Perm Svc only  (no Tsfrmr)"/>
    <s v="16305"/>
    <s v="E OH UG Residential Services"/>
    <n v="1362"/>
    <n v="-1362"/>
    <n v="0"/>
    <n v="795.83"/>
    <n v="486.39"/>
    <n v="0"/>
    <s v="QSSPE"/>
    <s v="QUANTA - KITSAP - ELECTRIC"/>
    <s v="508865077"/>
    <n v="1"/>
    <n v="0"/>
    <n v="0"/>
    <s v="SINGLE FAMILY"/>
    <s v="1"/>
    <s v="OVERHEAD"/>
    <s v="UNDERGROUND"/>
    <s v="0002524830"/>
    <s v="20"/>
  </r>
  <r>
    <x v="1"/>
    <n v="100"/>
    <n v="75"/>
    <n v="75"/>
    <n v="0"/>
    <n v="0"/>
    <x v="0"/>
    <n v="878.1"/>
    <n v="11.708"/>
    <n v="129"/>
    <n v="-0.72"/>
    <n v="233"/>
    <n v="0"/>
    <n v="997.56"/>
    <s v="104323006"/>
    <s v="2405E113 6807 LAKE WASHINGTON BLVD SE #"/>
    <s v="CEN1"/>
    <s v="USO"/>
    <n v="44014"/>
    <n v="44108"/>
    <n v="44201"/>
    <s v="WA11700360"/>
    <s v="UG Perm Svc only  (no Tsfrmr)"/>
    <s v="16305"/>
    <s v="E OH UG Residential Services"/>
    <n v="1362"/>
    <n v="-1362"/>
    <n v="0"/>
    <n v="296.63"/>
    <n v="490.85"/>
    <n v="0"/>
    <s v="QCNOKE"/>
    <s v="QUANTA - REDMOND - ELECTRIC"/>
    <s v="508865394"/>
    <n v="1"/>
    <n v="0"/>
    <n v="0"/>
    <s v="SINGLE FAMILY"/>
    <s v="1"/>
    <s v="OVERHEAD"/>
    <s v="UNDERGROUND"/>
    <s v="0002524868"/>
    <s v="0"/>
  </r>
  <r>
    <x v="1"/>
    <n v="150"/>
    <n v="130"/>
    <n v="130"/>
    <n v="0"/>
    <n v="0"/>
    <x v="1"/>
    <n v="4086.94"/>
    <n v="31.437999999999999"/>
    <n v="158"/>
    <n v="-0.21538461538461501"/>
    <n v="174"/>
    <n v="0"/>
    <n v="4208.7700000000004"/>
    <s v="104323021"/>
    <s v="2206E112 22037 SE 271ST ST MAPLE VALLEY"/>
    <s v="CEN1"/>
    <s v="USO"/>
    <n v="44228"/>
    <n v="44320"/>
    <n v="44412"/>
    <s v="WA01700200"/>
    <s v="UG Perm Svc only  (no Tsfrmr)"/>
    <s v="16305"/>
    <s v="E OH UG Residential Services"/>
    <n v="1362"/>
    <n v="-1362"/>
    <n v="0"/>
    <n v="284.81"/>
    <n v="501.05"/>
    <n v="81.75"/>
    <s v="QCSOKE"/>
    <s v="QUANTA - SOUTH KING - ELECTRIC"/>
    <s v="508643532"/>
    <n v="1"/>
    <n v="0"/>
    <n v="0"/>
    <s v="SINGLE FAMILY"/>
    <s v="1"/>
    <s v="OVERHEAD"/>
    <s v="UNDERGROUND"/>
    <s v="0002524495"/>
    <s v="0"/>
  </r>
  <r>
    <x v="1"/>
    <n v="300"/>
    <n v="262"/>
    <n v="262"/>
    <n v="12"/>
    <n v="38"/>
    <x v="0"/>
    <n v="7526.13"/>
    <n v="28.7256870229008"/>
    <n v="288"/>
    <n v="-9.9236641221374003E-2"/>
    <n v="522"/>
    <n v="-557.41"/>
    <n v="7086.66"/>
    <s v="104323124"/>
    <s v="2106E013 29276 218TH PL SE # GARG/ADU BL"/>
    <s v="CEN1"/>
    <s v="USO"/>
    <n v="44013"/>
    <n v="44108"/>
    <n v="44201"/>
    <s v="WA01700050"/>
    <s v="UG Perm Svc only  (no Tsfrmr)"/>
    <s v="16305"/>
    <s v="E OH UG Residential Services"/>
    <n v="1482"/>
    <n v="-1482"/>
    <n v="0"/>
    <n v="584.67999999999995"/>
    <n v="719.83"/>
    <n v="826.25"/>
    <s v="QCSOKE"/>
    <s v="QUANTA - SOUTH KING - ELECTRIC"/>
    <s v="508215065"/>
    <n v="1"/>
    <n v="0"/>
    <n v="0"/>
    <s v="GARAGE/SHOP"/>
    <s v="1"/>
    <s v="OVERHEAD"/>
    <s v="UNDERGROUND"/>
    <s v="0002524691"/>
    <s v="0"/>
  </r>
  <r>
    <x v="1"/>
    <n v="200"/>
    <n v="170"/>
    <n v="170"/>
    <n v="0"/>
    <n v="0"/>
    <x v="0"/>
    <n v="1136.02"/>
    <n v="6.6824705882352902"/>
    <n v="153"/>
    <n v="0.1"/>
    <n v="277"/>
    <n v="-440.7"/>
    <n v="812.61"/>
    <s v="104323280"/>
    <s v="1702W131 2729 VANTAGE AVE SW #  OLYMPIA"/>
    <s v="CEN1"/>
    <s v="USO"/>
    <n v="44035"/>
    <n v="44108"/>
    <n v="44201"/>
    <s v="WA03400990"/>
    <s v="UG Perm Svc only  (no Tsfrmr)"/>
    <s v="16305"/>
    <s v="E OH UG Residential Services"/>
    <n v="1362"/>
    <n v="-1362"/>
    <n v="0"/>
    <n v="371.86"/>
    <n v="481.93"/>
    <n v="0"/>
    <s v="QSTHLE"/>
    <s v="QUANTA - OLYMPIA - ELECTRIC"/>
    <s v="508876662"/>
    <n v="1"/>
    <n v="0"/>
    <n v="0"/>
    <s v="MOBILE HOME"/>
    <s v="1"/>
    <s v="OVERHEAD"/>
    <s v="UNDERGROUND"/>
    <s v="0002525211"/>
    <s v="0"/>
  </r>
  <r>
    <x v="1"/>
    <n v="200"/>
    <n v="158"/>
    <n v="158"/>
    <n v="0"/>
    <n v="0"/>
    <x v="0"/>
    <n v="3204.28"/>
    <n v="20.280253164556999"/>
    <n v="157"/>
    <n v="6.3291139240506302E-3"/>
    <n v="286"/>
    <n v="34.950000000000003"/>
    <n v="3357.61"/>
    <s v="104323360"/>
    <s v="2401E056 1241 7TH ST # BREMERTON 98312"/>
    <s v="CEN1"/>
    <s v="USO"/>
    <n v="44019"/>
    <n v="44108"/>
    <n v="44201"/>
    <s v="WA01800010"/>
    <s v="UG Perm Svc only  (no Tsfrmr)"/>
    <s v="16305"/>
    <s v="E OH UG Residential Services"/>
    <n v="1362"/>
    <n v="-1362"/>
    <n v="0"/>
    <n v="343.92"/>
    <n v="1091.27"/>
    <n v="0"/>
    <s v="QSSPE"/>
    <s v="QUANTA - KITSAP - ELECTRIC"/>
    <s v="508525548"/>
    <n v="1"/>
    <n v="0"/>
    <n v="0"/>
    <s v="SINGLE FAMILY"/>
    <s v="1"/>
    <s v="OVERHEAD"/>
    <s v="UNDERGROUND"/>
    <s v="0002525445"/>
    <s v="0"/>
  </r>
  <r>
    <x v="1"/>
    <n v="100"/>
    <n v="80"/>
    <n v="80"/>
    <n v="0"/>
    <n v="0"/>
    <x v="0"/>
    <n v="2081.33"/>
    <n v="26.016625000000001"/>
    <n v="79"/>
    <n v="1.2500000000000001E-2"/>
    <n v="235"/>
    <n v="0"/>
    <n v="2200.79"/>
    <s v="104323479"/>
    <s v="2506E074 3076 W LAKE SAMMAMISH PKWY NE #"/>
    <s v="CEN1"/>
    <s v="USO"/>
    <n v="44071"/>
    <n v="44201"/>
    <n v="44288"/>
    <s v="WA11700240"/>
    <s v="UG Perm Svc only  (no Tsfrmr)"/>
    <s v="16305"/>
    <s v="E OH UG Residential Services"/>
    <n v="1362"/>
    <n v="-1362"/>
    <n v="0"/>
    <n v="298.56"/>
    <n v="490.85"/>
    <n v="0"/>
    <s v="QCNOKE"/>
    <s v="QUANTA - REDMOND - ELECTRIC"/>
    <s v="508918739"/>
    <n v="1"/>
    <n v="0"/>
    <n v="0"/>
    <s v="SINGLE FAMILY"/>
    <s v="1"/>
    <s v="OVERHEAD"/>
    <s v="UNDERGROUND"/>
    <s v="0002525774"/>
    <s v="0"/>
  </r>
  <r>
    <x v="1"/>
    <n v="250"/>
    <n v="240"/>
    <n v="240"/>
    <n v="0"/>
    <n v="0"/>
    <x v="0"/>
    <n v="3405.79"/>
    <n v="14.1907916666667"/>
    <n v="238"/>
    <n v="8.3333333333333297E-3"/>
    <n v="711"/>
    <n v="0"/>
    <n v="3523.62"/>
    <s v="104323499"/>
    <s v="4005E104 7762 CASEY RD #  DEMING"/>
    <s v="CEN1"/>
    <s v="USO"/>
    <n v="44050"/>
    <n v="44140"/>
    <n v="44229"/>
    <s v="WA03700370"/>
    <s v="UG Perm Svc only  (no Tsfrmr)"/>
    <s v="16305"/>
    <s v="E OH UG Residential Services"/>
    <n v="1362"/>
    <n v="-1362"/>
    <n v="0"/>
    <n v="749.24"/>
    <n v="665.64"/>
    <n v="469.88"/>
    <s v="QNWHME"/>
    <s v="QUANTA - BELLINGHAM - ELECTRIC"/>
    <s v="508650376"/>
    <n v="1"/>
    <n v="0"/>
    <n v="0"/>
    <s v="SINGLE FAMILY"/>
    <s v="1"/>
    <s v="OVERHEAD"/>
    <s v="UNDERGROUND"/>
    <s v="0002525743"/>
    <s v="0"/>
  </r>
  <r>
    <x v="1"/>
    <n v="200"/>
    <n v="175"/>
    <n v="175"/>
    <n v="0"/>
    <n v="0"/>
    <x v="0"/>
    <n v="1717.47"/>
    <n v="9.8141142857142807"/>
    <n v="183"/>
    <n v="-4.57142857142857E-2"/>
    <n v="542"/>
    <n v="0"/>
    <n v="1835.85"/>
    <s v="104323531"/>
    <s v="2502E068 5976 NE TOLO RD #  BAINBRIDGE I"/>
    <s v="CEN1"/>
    <s v="USO"/>
    <n v="44189"/>
    <n v="44288"/>
    <n v="44379"/>
    <s v="WA01800040"/>
    <s v="UG Perm Svc only  (no Tsfrmr)"/>
    <s v="16305"/>
    <s v="E OH UG Residential Services"/>
    <n v="1362"/>
    <n v="-1362"/>
    <n v="0"/>
    <n v="594.77"/>
    <n v="486.39"/>
    <n v="0"/>
    <s v="QSSPE"/>
    <s v="QUANTA - KITSAP - ELECTRIC"/>
    <s v="508918713"/>
    <n v="1"/>
    <n v="0"/>
    <n v="0"/>
    <s v="SINGLE FAMILY"/>
    <s v="1"/>
    <s v="OVERHEAD"/>
    <s v="UNDERGROUND"/>
    <s v="0002525772"/>
    <s v="0"/>
  </r>
  <r>
    <x v="1"/>
    <n v="200"/>
    <e v="#N/A"/>
    <n v="168"/>
    <n v="0"/>
    <n v="0"/>
    <x v="0"/>
    <n v="1687.81"/>
    <e v="#N/A"/>
    <n v="168"/>
    <e v="#N/A"/>
    <n v="298"/>
    <n v="0"/>
    <n v="1805.86"/>
    <s v="104323609"/>
    <s v="2006E091 1505 OSCEOLA ST N #  ENUMCLAW"/>
    <s v="CEN1"/>
    <s v="USO"/>
    <n v="44074"/>
    <n v="44140"/>
    <n v="44229"/>
    <s v="WA01700110"/>
    <s v="UG Perm Svc only  (no Tsfrmr)"/>
    <s v="16305"/>
    <s v="E OH UG Residential Services"/>
    <n v="1362"/>
    <n v="-1362"/>
    <n v="0"/>
    <n v="376.36"/>
    <n v="485.07"/>
    <n v="0"/>
    <s v="QCSOKE"/>
    <s v="QUANTA - SOUTH KING - ELECTRIC"/>
    <s v="508978931"/>
    <n v="1"/>
    <n v="0"/>
    <n v="0"/>
    <s v="SINGLE FAMILY"/>
    <s v="1"/>
    <s v="OVERHEAD"/>
    <s v="UNDERGROUND"/>
    <s v="0002526441"/>
    <s v="0"/>
  </r>
  <r>
    <x v="1"/>
    <n v="300"/>
    <n v="270"/>
    <n v="270"/>
    <n v="20"/>
    <n v="33"/>
    <x v="1"/>
    <n v="2083.9499999999998"/>
    <n v="7.7183333333333302"/>
    <n v="283"/>
    <n v="-4.81481481481481E-2"/>
    <n v="849"/>
    <n v="-335.35"/>
    <n v="1865.89"/>
    <s v="104323621"/>
    <s v="1701E140 14325 STATE ROUTE 507 SE # HOUS"/>
    <s v="CEN1"/>
    <s v="USO"/>
    <n v="44201"/>
    <n v="44288"/>
    <n v="44379"/>
    <s v="WA03400990"/>
    <s v="UG Perm Svc only  (no Tsfrmr)"/>
    <s v="16305"/>
    <s v="E OH UG Residential Services"/>
    <n v="1562"/>
    <n v="-1562"/>
    <n v="0"/>
    <n v="877.6"/>
    <n v="481.93"/>
    <n v="0"/>
    <s v="QSTHLE"/>
    <s v="QUANTA - OLYMPIA - ELECTRIC"/>
    <s v="508969390"/>
    <n v="1"/>
    <n v="0"/>
    <n v="0"/>
    <s v="SINGLE FAMILY"/>
    <s v="1"/>
    <s v="OVERHEAD"/>
    <s v="UNDERGROUND"/>
    <s v="0002526078"/>
    <s v="10"/>
  </r>
  <r>
    <x v="1"/>
    <n v="300"/>
    <n v="300"/>
    <n v="300"/>
    <n v="50"/>
    <n v="138"/>
    <x v="0"/>
    <n v="1782.85"/>
    <n v="5.9428333333333301"/>
    <n v="388"/>
    <n v="-0.293333333333333"/>
    <n v="1160"/>
    <n v="0"/>
    <n v="1902.31"/>
    <s v="104323637"/>
    <s v="2405E127 1404 N 32ND ST #  RENTON"/>
    <s v="CEN1"/>
    <s v="USO"/>
    <n v="44117"/>
    <n v="44201"/>
    <n v="44288"/>
    <s v="WA11700250"/>
    <s v="UG Perm Svc only  (no Tsfrmr)"/>
    <s v="16305"/>
    <s v="E OH UG Residential Services"/>
    <n v="1862"/>
    <n v="-1862"/>
    <n v="0"/>
    <n v="1110.1199999999999"/>
    <n v="490.85"/>
    <n v="0"/>
    <s v="QCNOKE"/>
    <s v="QUANTA - REDMOND - ELECTRIC"/>
    <s v="508973440"/>
    <n v="1"/>
    <n v="0"/>
    <n v="0"/>
    <s v="SINGLE FAMILY"/>
    <s v="1"/>
    <s v="OVERHEAD"/>
    <s v="UNDERGROUND"/>
    <s v="0002526289"/>
    <s v="20"/>
  </r>
  <r>
    <x v="1"/>
    <n v="150"/>
    <n v="135"/>
    <n v="135"/>
    <n v="0"/>
    <n v="0"/>
    <x v="0"/>
    <n v="894.63"/>
    <n v="6.6268888888888897"/>
    <n v="133"/>
    <n v="1.48148148148148E-2"/>
    <n v="240"/>
    <n v="0"/>
    <n v="894.63"/>
    <s v="104323650"/>
    <s v="1902W044 445 76TH AVE NE #  OLY"/>
    <s v="CEN1"/>
    <s v="USO"/>
    <n v="44116"/>
    <n v="44229"/>
    <n v="44320"/>
    <s v="WA03400990"/>
    <s v="UG Perm Svc only  (no Tsfrmr)"/>
    <s v="16305"/>
    <s v="E OH UG Residential Services"/>
    <n v="1362"/>
    <n v="-1362"/>
    <n v="0"/>
    <n v="218.87"/>
    <n v="496.45"/>
    <n v="0"/>
    <s v="QSTHLE"/>
    <s v="QUANTA - OLYMPIA - ELECTRIC"/>
    <s v="507566131"/>
    <n v="1"/>
    <n v="0"/>
    <n v="0"/>
    <s v="SINGLE FAMILY"/>
    <s v="1"/>
    <s v="OVERHEAD"/>
    <s v="UNDERGROUND"/>
    <s v="0002526167"/>
    <s v="0"/>
  </r>
  <r>
    <x v="1"/>
    <n v="300"/>
    <n v="280"/>
    <n v="280"/>
    <n v="30"/>
    <n v="61"/>
    <x v="0"/>
    <n v="2731.12"/>
    <n v="9.7539999999999996"/>
    <n v="311"/>
    <n v="-0.110714285714286"/>
    <n v="920"/>
    <n v="0"/>
    <n v="2849.06"/>
    <s v="104323695"/>
    <s v="2607E112 31017 NE BIG ROCK RD # WELL DUV"/>
    <s v="CEN1"/>
    <s v="USO"/>
    <n v="44054"/>
    <n v="44140"/>
    <n v="44229"/>
    <s v="WA04000990"/>
    <s v="UG Perm Svc only  (no Tsfrmr)"/>
    <s v="16305"/>
    <s v="E OH UG Residential Services"/>
    <n v="1542"/>
    <n v="-1542"/>
    <n v="0"/>
    <n v="926.53"/>
    <n v="484.61"/>
    <n v="0"/>
    <s v="QCNOKE"/>
    <s v="QUANTA - REDMOND - ELECTRIC"/>
    <s v="508674078"/>
    <n v="1"/>
    <n v="0"/>
    <n v="0"/>
    <s v="SINGLE FAMILY"/>
    <s v="1"/>
    <s v="OVERHEAD"/>
    <s v="UNDERGROUND"/>
    <s v="0002526559"/>
    <s v="0"/>
  </r>
  <r>
    <x v="1"/>
    <n v="150"/>
    <n v="115"/>
    <n v="115"/>
    <n v="0"/>
    <n v="0"/>
    <x v="0"/>
    <n v="1008.34"/>
    <n v="8.7681739130434799"/>
    <n v="114"/>
    <n v="8.6956521739130401E-3"/>
    <n v="349"/>
    <n v="0"/>
    <n v="1126.72"/>
    <s v="104323747"/>
    <s v="2301E092 405 SW LEGACY LN #  PORT ORCHAR"/>
    <s v="CEN1"/>
    <s v="USO"/>
    <n v="44014"/>
    <n v="44108"/>
    <n v="44201"/>
    <s v="WA01800990"/>
    <s v="UG Perm Svc only  (no Tsfrmr)"/>
    <s v="16305"/>
    <s v="E OH UG Residential Services"/>
    <n v="1362"/>
    <n v="-1362"/>
    <n v="0"/>
    <n v="379.94"/>
    <n v="486.39"/>
    <n v="0"/>
    <s v="QSSPE"/>
    <s v="QUANTA - KITSAP - ELECTRIC"/>
    <s v="508705995"/>
    <n v="1"/>
    <n v="0"/>
    <n v="0"/>
    <s v="SINGLE FAMILY"/>
    <s v="1"/>
    <s v="OVERHEAD"/>
    <s v="UNDERGROUND"/>
    <s v="0002527919"/>
    <s v="0"/>
  </r>
  <r>
    <x v="1"/>
    <n v="150"/>
    <n v="130"/>
    <n v="130"/>
    <n v="0"/>
    <n v="0"/>
    <x v="0"/>
    <n v="3414.84"/>
    <n v="26.268000000000001"/>
    <n v="129"/>
    <n v="7.6923076923076901E-3"/>
    <n v="229"/>
    <n v="281.24"/>
    <n v="3813.37"/>
    <s v="104323769"/>
    <s v="1902W033 2801 SCHIRM LOOP RD NW #  OLYMP"/>
    <s v="CEN1"/>
    <s v="USO"/>
    <n v="44042"/>
    <n v="44108"/>
    <n v="44201"/>
    <s v="WA03400990"/>
    <s v="UG Perm Svc only  (no Tsfrmr)"/>
    <s v="16305"/>
    <s v="E OH UG Residential Services"/>
    <n v="1362"/>
    <n v="-1362"/>
    <n v="0"/>
    <n v="293.63"/>
    <n v="921.72"/>
    <n v="0"/>
    <s v="QSTHLE"/>
    <s v="QUANTA - OLYMPIA - ELECTRIC"/>
    <s v="508639319"/>
    <n v="1"/>
    <n v="0"/>
    <n v="0"/>
    <s v="SINGLE FAMILY"/>
    <s v="1"/>
    <s v="OVERHEAD"/>
    <s v="UNDERGROUND"/>
    <s v="0002526618"/>
    <s v="0"/>
  </r>
  <r>
    <x v="1"/>
    <n v="200"/>
    <n v="175"/>
    <n v="175"/>
    <n v="0"/>
    <n v="0"/>
    <x v="0"/>
    <n v="1292.79"/>
    <n v="7.3873714285714298"/>
    <n v="174"/>
    <n v="5.7142857142857099E-3"/>
    <n v="307"/>
    <n v="0"/>
    <n v="1411.17"/>
    <s v="104323863"/>
    <s v="2402E032 5160 RICH VIEW DR E # B PORT OR"/>
    <s v="CEN1"/>
    <s v="USO"/>
    <n v="44098"/>
    <n v="44168"/>
    <n v="44257"/>
    <s v="WA01800990"/>
    <s v="UG Perm Svc only  (no Tsfrmr)"/>
    <s v="16305"/>
    <s v="E OH UG Residential Services"/>
    <n v="1362"/>
    <n v="-1362"/>
    <n v="0"/>
    <n v="280.77"/>
    <n v="486.39"/>
    <n v="0"/>
    <s v="QSSPE"/>
    <s v="QUANTA - KITSAP - ELECTRIC"/>
    <s v="508997599"/>
    <n v="1"/>
    <n v="0"/>
    <n v="0"/>
    <s v="SINGLE FAMILY"/>
    <s v="1"/>
    <s v="OVERHEAD"/>
    <s v="UNDERGROUND"/>
    <s v="0002526923"/>
    <s v="0"/>
  </r>
  <r>
    <x v="1"/>
    <n v="200"/>
    <n v="180"/>
    <n v="180"/>
    <n v="0"/>
    <n v="0"/>
    <x v="0"/>
    <n v="8801.44"/>
    <n v="48.896888888888903"/>
    <n v="162"/>
    <n v="0.1"/>
    <n v="490"/>
    <n v="-1255.29"/>
    <n v="7665.61"/>
    <s v="104323920"/>
    <s v="2406E086 23160 SE 53RD ST #  ISSAQUAH"/>
    <s v="CEN1"/>
    <s v="USO"/>
    <n v="44176"/>
    <n v="44288"/>
    <n v="44379"/>
    <s v="WA11700140"/>
    <s v="UG Perm Svc only  (no Tsfrmr)"/>
    <s v="16305"/>
    <s v="E OH UG Residential Services"/>
    <n v="1362"/>
    <n v="-1362"/>
    <n v="0"/>
    <n v="532.54"/>
    <n v="925.63"/>
    <n v="1354.64"/>
    <s v="QCNOKE"/>
    <s v="QUANTA - REDMOND - ELECTRIC"/>
    <s v="508969035"/>
    <n v="1"/>
    <n v="0"/>
    <n v="0"/>
    <s v="SINGLE FAMILY"/>
    <s v="1"/>
    <s v="OVERHEAD"/>
    <s v="UNDERGROUND"/>
    <s v="0002527114"/>
    <s v="0"/>
  </r>
  <r>
    <x v="1"/>
    <n v="200"/>
    <n v="168"/>
    <n v="168"/>
    <n v="0"/>
    <n v="0"/>
    <x v="0"/>
    <n v="1677.92"/>
    <n v="9.9876190476190505"/>
    <n v="220"/>
    <n v="-0.30952380952380998"/>
    <n v="710"/>
    <n v="0"/>
    <n v="1795.21"/>
    <s v="104324059"/>
    <s v="2014E044 10370 STATE ROUTE 903 #  RONALD"/>
    <s v="CEN1"/>
    <s v="USO"/>
    <n v="44106"/>
    <n v="44201"/>
    <n v="44288"/>
    <s v="WA01900990"/>
    <s v="UG Perm Svc only  (no Tsfrmr)"/>
    <s v="16305"/>
    <s v="E OH UG Residential Services"/>
    <n v="1362"/>
    <n v="-1362"/>
    <n v="0"/>
    <n v="816.9"/>
    <n v="613.38"/>
    <n v="0"/>
    <s v="QCKTTE"/>
    <s v="QUANTA - KITTITAS - ELECTRIC"/>
    <s v="509054998"/>
    <n v="1"/>
    <n v="0"/>
    <n v="0"/>
    <s v="SINGLE FAMILY"/>
    <s v="1"/>
    <s v="OVERHEAD"/>
    <s v="UNDERGROUND"/>
    <s v="0002527407"/>
    <s v="0"/>
  </r>
  <r>
    <x v="1"/>
    <n v="300"/>
    <n v="284"/>
    <n v="284"/>
    <n v="34"/>
    <n v="6"/>
    <x v="0"/>
    <n v="1148.3399999999999"/>
    <n v="4.04345070422535"/>
    <n v="256"/>
    <n v="9.85915492957746E-2"/>
    <n v="463"/>
    <n v="0"/>
    <n v="1266.28"/>
    <s v="104324111"/>
    <s v="2005E001 17519 SE 384TH ST #  AUBURN"/>
    <s v="CEN1"/>
    <s v="USO"/>
    <n v="44033"/>
    <n v="44108"/>
    <n v="44201"/>
    <s v="WA04000990"/>
    <s v="UG Perm Svc only  (no Tsfrmr)"/>
    <s v="16305"/>
    <s v="E OH UG Residential Services"/>
    <n v="1702"/>
    <n v="-1702"/>
    <n v="0"/>
    <n v="533.23"/>
    <n v="484.61"/>
    <n v="0"/>
    <s v="QCSOKE"/>
    <s v="QUANTA - SOUTH KING - ELECTRIC"/>
    <s v="509059094"/>
    <n v="1"/>
    <n v="0"/>
    <n v="0"/>
    <s v="SINGLE FAMILY"/>
    <s v="1"/>
    <s v="OVERHEAD"/>
    <s v="UNDERGROUND"/>
    <s v="0002527543"/>
    <s v="0"/>
  </r>
  <r>
    <x v="1"/>
    <n v="200"/>
    <n v="200"/>
    <n v="200"/>
    <n v="0"/>
    <n v="0"/>
    <x v="1"/>
    <n v="1667.79"/>
    <n v="8.3389500000000005"/>
    <n v="198"/>
    <n v="0.01"/>
    <n v="364"/>
    <n v="0"/>
    <n v="1790.06"/>
    <s v="104324146"/>
    <s v="2502W136 19832 NW STAVIS BAY RD #  SEABE"/>
    <s v="CEN1"/>
    <s v="USO"/>
    <n v="44243"/>
    <n v="44320"/>
    <n v="44412"/>
    <s v="WA01800990"/>
    <s v="UG Perm Svc only  (no Tsfrmr)"/>
    <s v="16305"/>
    <s v="E OH UG Residential Services"/>
    <n v="1362"/>
    <n v="-1362"/>
    <n v="0"/>
    <n v="431.43"/>
    <n v="837.33"/>
    <n v="0"/>
    <s v="QSSPE"/>
    <s v="QUANTA - KITSAP - ELECTRIC"/>
    <s v="509070080"/>
    <n v="1"/>
    <n v="0"/>
    <n v="0"/>
    <s v="SINGLE FAMILY"/>
    <s v="1"/>
    <s v="OVERHEAD"/>
    <s v="UNDERGROUND"/>
    <s v="0002527752"/>
    <s v="0"/>
  </r>
  <r>
    <x v="1"/>
    <n v="250"/>
    <n v="218"/>
    <n v="218"/>
    <n v="0"/>
    <n v="0"/>
    <x v="0"/>
    <n v="1934.98"/>
    <n v="8.8760550458715599"/>
    <n v="216"/>
    <n v="9.1743119266055103E-3"/>
    <n v="640"/>
    <n v="0"/>
    <n v="2052.16"/>
    <s v="104324211"/>
    <s v="1804E143 28722 138TH AVE CT E # SHOP GRA"/>
    <s v="CEN1"/>
    <s v="USO"/>
    <n v="44077"/>
    <n v="44168"/>
    <n v="44257"/>
    <s v="WA04100990"/>
    <s v="UG Perm Svc only  (no Tsfrmr)"/>
    <s v="16305"/>
    <s v="E OH UG Residential Services"/>
    <n v="718"/>
    <n v="-718"/>
    <n v="0"/>
    <n v="681.87"/>
    <n v="481.48"/>
    <n v="0"/>
    <s v="QSWPRE"/>
    <s v="QUANTA - PUYALLUP - ELECTRIC"/>
    <s v="508543149"/>
    <n v="1"/>
    <n v="0"/>
    <n v="0"/>
    <s v="GARAGE/SHOP"/>
    <s v="1"/>
    <s v="OVERHEAD"/>
    <s v="UNDERGROUND"/>
    <s v="0002528084"/>
    <s v="0"/>
  </r>
  <r>
    <x v="1"/>
    <n v="250"/>
    <n v="208"/>
    <n v="208"/>
    <n v="0"/>
    <n v="0"/>
    <x v="0"/>
    <n v="2115.25"/>
    <n v="10.169471153846199"/>
    <n v="215"/>
    <n v="-3.3653846153846201E-2"/>
    <n v="636"/>
    <n v="0"/>
    <n v="2232.54"/>
    <s v="104324216"/>
    <s v="1503W008 7035 187TH AVE SW #  ROCHESTER"/>
    <s v="CEN1"/>
    <s v="USO"/>
    <n v="44134"/>
    <n v="44257"/>
    <n v="44349"/>
    <s v="WA03400990"/>
    <s v="UG Perm Svc only  (no Tsfrmr)"/>
    <s v="16305"/>
    <s v="E OH UG Residential Services"/>
    <n v="1362"/>
    <n v="-1362"/>
    <n v="0"/>
    <n v="681.91"/>
    <n v="481.93"/>
    <n v="0"/>
    <s v="QSTHLE"/>
    <s v="QUANTA - OLYMPIA - ELECTRIC"/>
    <s v="509086187"/>
    <n v="1"/>
    <n v="0"/>
    <n v="0"/>
    <s v="SINGLE FAMILY"/>
    <s v="1"/>
    <s v="OVERHEAD"/>
    <s v="UNDERGROUND"/>
    <s v="0002528188"/>
    <s v="0"/>
  </r>
  <r>
    <x v="1"/>
    <n v="200"/>
    <n v="200"/>
    <n v="200"/>
    <n v="0"/>
    <n v="0"/>
    <x v="0"/>
    <n v="3229.22"/>
    <n v="16.146100000000001"/>
    <n v="198"/>
    <n v="0.01"/>
    <n v="353"/>
    <n v="0"/>
    <n v="3347.27"/>
    <s v="104324255"/>
    <s v="3702E046 906 COWGILL AVE #  BELLINGHAM"/>
    <s v="CEN1"/>
    <s v="USO"/>
    <n v="44053"/>
    <n v="44140"/>
    <n v="44229"/>
    <s v="WA03700010"/>
    <s v="UG Perm Svc only  (no Tsfrmr)"/>
    <s v="16305"/>
    <s v="E OH UG Residential Services"/>
    <n v="1362"/>
    <n v="-1362"/>
    <n v="0"/>
    <n v="421.96"/>
    <n v="485.05"/>
    <n v="1323.02"/>
    <s v="QNWHME"/>
    <s v="QUANTA - BELLINGHAM - ELECTRIC"/>
    <s v="508907126"/>
    <n v="1"/>
    <n v="0"/>
    <n v="0"/>
    <s v="SINGLE FAMILY"/>
    <s v="1"/>
    <s v="OVERHEAD"/>
    <s v="UNDERGROUND"/>
    <s v="0002528218"/>
    <s v="0"/>
  </r>
  <r>
    <x v="1"/>
    <n v="200"/>
    <n v="200"/>
    <n v="200"/>
    <n v="0"/>
    <n v="0"/>
    <x v="0"/>
    <n v="1429.89"/>
    <n v="7.1494499999999999"/>
    <n v="208"/>
    <n v="-0.04"/>
    <n v="604"/>
    <n v="0"/>
    <n v="1548.27"/>
    <s v="104324314"/>
    <s v="2702E080 27501 GAMBLE BAY RD NE #  KINGS"/>
    <s v="CEN1"/>
    <s v="USO"/>
    <n v="44078"/>
    <n v="44168"/>
    <n v="44257"/>
    <s v="WA01800990"/>
    <s v="UG Perm Svc only  (no Tsfrmr)"/>
    <s v="16305"/>
    <s v="E OH UG Residential Services"/>
    <n v="1362"/>
    <n v="-1362"/>
    <n v="0"/>
    <n v="673.73"/>
    <n v="486.39"/>
    <n v="0"/>
    <s v="QSSPE"/>
    <s v="QUANTA - KITSAP - ELECTRIC"/>
    <s v="509089996"/>
    <n v="1"/>
    <n v="0"/>
    <n v="0"/>
    <s v="SINGLE FAMILY"/>
    <s v="1"/>
    <s v="OVERHEAD"/>
    <s v="UNDERGROUND"/>
    <s v="0002529296"/>
    <s v="0"/>
  </r>
  <r>
    <x v="1"/>
    <n v="250"/>
    <n v="220"/>
    <n v="220"/>
    <n v="0"/>
    <n v="0"/>
    <x v="0"/>
    <n v="780.33"/>
    <n v="3.5469545454545499"/>
    <n v="218"/>
    <n v="9.0909090909090905E-3"/>
    <n v="239"/>
    <n v="0"/>
    <n v="898.38"/>
    <s v="104324319"/>
    <s v="3301E004 4427 KINZIE RD #  OAK HARBOR"/>
    <s v="CEN1"/>
    <s v="USO"/>
    <n v="44014"/>
    <n v="44108"/>
    <n v="44201"/>
    <s v="WA01500990"/>
    <s v="UG Perm Svc only  (no Tsfrmr)"/>
    <s v="16305"/>
    <s v="E OH UG Residential Services"/>
    <n v="1362"/>
    <n v="-1362"/>
    <n v="0"/>
    <n v="218.45"/>
    <n v="485.05"/>
    <n v="0"/>
    <s v="QNISLE"/>
    <s v="QUANTA - WHIDBEY - ELECTRIC"/>
    <s v="509090326"/>
    <n v="1"/>
    <n v="0"/>
    <n v="0"/>
    <s v="SINGLE FAMILY"/>
    <s v="1"/>
    <s v="OVERHEAD"/>
    <s v="UNDERGROUND"/>
    <s v="0002528308"/>
    <s v="0"/>
  </r>
  <r>
    <x v="1"/>
    <n v="200"/>
    <n v="180"/>
    <n v="180"/>
    <n v="0"/>
    <n v="0"/>
    <x v="0"/>
    <n v="2944.7"/>
    <n v="16.359444444444399"/>
    <n v="178"/>
    <n v="1.1111111111111099E-2"/>
    <n v="536"/>
    <n v="150"/>
    <n v="3214.05"/>
    <s v="104324408"/>
    <s v="1904E023 10408 62ND AVE E # PUYALLUP"/>
    <s v="CEN1"/>
    <s v="USO"/>
    <n v="44138"/>
    <n v="44257"/>
    <n v="44349"/>
    <s v="WA12700270"/>
    <s v="UG Perm Svc only  (no Tsfrmr)"/>
    <s v="16305"/>
    <s v="E OH UG Residential Services"/>
    <n v="1362"/>
    <n v="-1362"/>
    <n v="0"/>
    <n v="591.70000000000005"/>
    <n v="1157.44"/>
    <n v="0"/>
    <s v="QSWPRE"/>
    <s v="QUANTA - PUYALLUP - ELECTRIC"/>
    <s v="508732385"/>
    <n v="1"/>
    <n v="0"/>
    <n v="0"/>
    <s v="SINGLE FAMILY"/>
    <s v="1"/>
    <s v="OVERHEAD"/>
    <s v="UNDERGROUND"/>
    <s v="0002528527"/>
    <s v="0"/>
  </r>
  <r>
    <x v="1"/>
    <n v="100"/>
    <n v="80"/>
    <n v="80"/>
    <n v="0"/>
    <n v="0"/>
    <x v="0"/>
    <n v="1129.01"/>
    <n v="14.112625"/>
    <n v="89"/>
    <n v="-0.1125"/>
    <n v="260"/>
    <n v="0"/>
    <n v="1246.8399999999999"/>
    <s v="104324422"/>
    <s v="4003E008 1979 HALVERSTICK RD #  LYNDEN"/>
    <s v="CEN1"/>
    <s v="USO"/>
    <n v="44020"/>
    <n v="44108"/>
    <n v="44201"/>
    <s v="WA03700370"/>
    <s v="UG Perm Svc only  (no Tsfrmr)"/>
    <s v="16305"/>
    <s v="E OH UG Residential Services"/>
    <n v="1362"/>
    <n v="-1362"/>
    <n v="0"/>
    <n v="335.9"/>
    <n v="484.16"/>
    <n v="0"/>
    <s v="QNWHME"/>
    <s v="QUANTA - BELLINGHAM - ELECTRIC"/>
    <s v="508873066"/>
    <n v="1"/>
    <n v="0"/>
    <n v="0"/>
    <s v="SINGLE FAMILY"/>
    <s v="1"/>
    <s v="OVERHEAD"/>
    <s v="UNDERGROUND"/>
    <s v="0002528697"/>
    <s v="0"/>
  </r>
  <r>
    <x v="1"/>
    <n v="250"/>
    <n v="242"/>
    <n v="242"/>
    <n v="0"/>
    <n v="0"/>
    <x v="0"/>
    <n v="1254.31"/>
    <n v="5.1830991735537202"/>
    <n v="239"/>
    <n v="1.2396694214876E-2"/>
    <n v="424"/>
    <n v="0"/>
    <n v="1371.6"/>
    <s v="104324480"/>
    <s v="1702E120 10802 MILL RD SE #  YELM"/>
    <s v="CEN1"/>
    <s v="USO"/>
    <n v="44104"/>
    <n v="44168"/>
    <n v="44257"/>
    <s v="WA03400990"/>
    <s v="UG Perm Svc only  (no Tsfrmr)"/>
    <s v="16305"/>
    <s v="E OH UG Residential Services"/>
    <n v="1362"/>
    <n v="-1362"/>
    <n v="0"/>
    <n v="464.11"/>
    <n v="481.93"/>
    <n v="0"/>
    <s v="QSTHLE"/>
    <s v="QUANTA - OLYMPIA - ELECTRIC"/>
    <s v="509129459"/>
    <n v="1"/>
    <n v="0"/>
    <n v="0"/>
    <s v="SINGLE FAMILY"/>
    <s v="1"/>
    <s v="OVERHEAD"/>
    <s v="UNDERGROUND"/>
    <s v="0002528900"/>
    <s v="0"/>
  </r>
  <r>
    <x v="1"/>
    <n v="450"/>
    <n v="450"/>
    <n v="450"/>
    <n v="200"/>
    <n v="196"/>
    <x v="0"/>
    <n v="5242.87"/>
    <n v="11.6508222222222"/>
    <n v="446"/>
    <n v="8.8888888888888906E-3"/>
    <n v="802"/>
    <n v="465.63"/>
    <n v="5826.44"/>
    <s v="104324532"/>
    <s v="2105E053 15825 SE 322ND ST # ADU AUBURN"/>
    <s v="CEN1"/>
    <s v="USO"/>
    <n v="44130"/>
    <n v="44201"/>
    <n v="44288"/>
    <s v="WA04000990"/>
    <s v="UG Perm Svc only  (no Tsfrmr)"/>
    <s v="16305"/>
    <s v="E OH UG Residential Services"/>
    <n v="3298.36"/>
    <n v="-3298.36"/>
    <n v="0"/>
    <n v="732.03"/>
    <n v="763.91"/>
    <n v="717.5"/>
    <s v="QCSOKE"/>
    <s v="QUANTA - SOUTH KING - ELECTRIC"/>
    <s v="508393907"/>
    <n v="1"/>
    <n v="0"/>
    <n v="0"/>
    <s v="SINGLE FAMILY"/>
    <s v="1"/>
    <s v="OVERHEAD"/>
    <s v="UNDERGROUND"/>
    <s v="0002528908"/>
    <s v="0"/>
  </r>
  <r>
    <x v="1"/>
    <n v="250"/>
    <n v="240"/>
    <n v="240"/>
    <n v="0"/>
    <n v="0"/>
    <x v="0"/>
    <n v="1520.81"/>
    <n v="6.3367083333333296"/>
    <n v="249"/>
    <n v="-3.7499999999999999E-2"/>
    <n v="739"/>
    <n v="0"/>
    <n v="1638.97"/>
    <s v="104324537"/>
    <s v="3502E119 3816 Q AVE #  ANACORTES"/>
    <s v="CEN1"/>
    <s v="USO"/>
    <n v="44168"/>
    <n v="44257"/>
    <n v="44349"/>
    <s v="WA02900010"/>
    <s v="UG Perm Svc only  (no Tsfrmr)"/>
    <s v="16305"/>
    <s v="E OH UG Residential Services"/>
    <n v="1362"/>
    <n v="-1362"/>
    <n v="0"/>
    <n v="728.15"/>
    <n v="485.5"/>
    <n v="0"/>
    <s v="QNSKGE"/>
    <s v="QUANTA - SKAGIT - ELECTRIC"/>
    <s v="508975416"/>
    <n v="1"/>
    <n v="0"/>
    <n v="0"/>
    <s v="SINGLE FAMILY"/>
    <s v="1"/>
    <s v="OVERHEAD"/>
    <s v="UNDERGROUND"/>
    <s v="0002529062"/>
    <s v="0"/>
  </r>
  <r>
    <x v="1"/>
    <n v="200"/>
    <n v="175"/>
    <n v="175"/>
    <n v="0"/>
    <n v="0"/>
    <x v="0"/>
    <n v="1376.11"/>
    <n v="7.8634857142857104"/>
    <n v="174"/>
    <n v="5.7142857142857099E-3"/>
    <n v="308"/>
    <n v="0"/>
    <n v="1494.49"/>
    <s v="104324617"/>
    <s v="2501E015 13782 KEGLEY RD NW # SILVERDALE"/>
    <s v="CEN1"/>
    <s v="USO"/>
    <n v="44074"/>
    <n v="44140"/>
    <n v="44257"/>
    <s v="WA01800990"/>
    <s v="UG Perm Svc only  (no Tsfrmr)"/>
    <s v="16305"/>
    <s v="E OH UG Residential Services"/>
    <n v="1362"/>
    <n v="-1362"/>
    <n v="0"/>
    <n v="380.71"/>
    <n v="486.39"/>
    <n v="0"/>
    <s v="QSSPE"/>
    <s v="QUANTA - KITSAP - ELECTRIC"/>
    <s v="508389740"/>
    <n v="1"/>
    <n v="0"/>
    <n v="0"/>
    <s v="SINGLE FAMILY"/>
    <s v="1"/>
    <s v="OVERHEAD"/>
    <s v="UNDERGROUND"/>
    <s v="0002529592"/>
    <s v="0"/>
  </r>
  <r>
    <x v="1"/>
    <n v="50"/>
    <e v="#N/A"/>
    <n v="40"/>
    <n v="0"/>
    <n v="0"/>
    <x v="0"/>
    <n v="1431.09"/>
    <e v="#N/A"/>
    <n v="40"/>
    <e v="#N/A"/>
    <n v="36"/>
    <n v="0"/>
    <n v="1431.09"/>
    <s v="104324619"/>
    <s v="4004E114 609 NOOKSACK AVE # SALON NOOKSA"/>
    <s v="CEN1"/>
    <s v="OSO"/>
    <n v="44187"/>
    <n v="44288"/>
    <n v="44379"/>
    <s v="WA03700060"/>
    <s v="OH Perm Svc only  (no Tsfrmr)"/>
    <s v="16305"/>
    <s v="E OH UG Residential Services"/>
    <n v="552"/>
    <n v="-552"/>
    <n v="0"/>
    <n v="32.72"/>
    <n v="328.66"/>
    <n v="297"/>
    <s v="QNWHME"/>
    <s v="QUANTA - BELLINGHAM - ELECTRIC"/>
    <s v="509187151"/>
    <n v="1"/>
    <n v="0"/>
    <n v="0"/>
    <s v="OTHER"/>
    <s v="1"/>
    <s v="OVERHEAD"/>
    <s v="UNDERGROUND"/>
    <s v="0002529639"/>
    <s v="0"/>
  </r>
  <r>
    <x v="1"/>
    <n v="100"/>
    <e v="#N/A"/>
    <n v="99"/>
    <n v="0"/>
    <n v="0"/>
    <x v="0"/>
    <n v="1524.34"/>
    <e v="#N/A"/>
    <n v="99"/>
    <e v="#N/A"/>
    <n v="176"/>
    <n v="0"/>
    <n v="1642.17"/>
    <s v="104324623"/>
    <s v="3801E048 2829 KWINA RD #  BELLINGHAM"/>
    <s v="CEN1"/>
    <s v="USO"/>
    <n v="44061"/>
    <n v="44140"/>
    <n v="44229"/>
    <s v="WA03700970"/>
    <s v="UG Perm Svc only  (no Tsfrmr)"/>
    <s v="16305"/>
    <s v="E OH UG Residential Services"/>
    <n v="939"/>
    <n v="-939"/>
    <n v="0"/>
    <n v="260.14999999999998"/>
    <n v="484.15"/>
    <n v="0"/>
    <s v="QNWHME"/>
    <s v="QUANTA - BELLINGHAM - ELECTRIC"/>
    <s v="509060453"/>
    <n v="1"/>
    <n v="0"/>
    <n v="0"/>
    <s v="SINGLE FAMILY"/>
    <s v="1"/>
    <s v="OVERHEAD"/>
    <s v="UNDERGROUND"/>
    <s v="0002529661"/>
    <s v="0"/>
  </r>
  <r>
    <x v="1"/>
    <n v="100"/>
    <n v="80"/>
    <n v="80"/>
    <n v="0"/>
    <n v="0"/>
    <x v="0"/>
    <n v="2229.37"/>
    <n v="27.867125000000001"/>
    <n v="79"/>
    <n v="1.2500000000000001E-2"/>
    <n v="143"/>
    <n v="28.25"/>
    <n v="2376"/>
    <s v="104324656"/>
    <s v="2402E013 4409 POINT WHITE DR NE #  BAINB"/>
    <s v="CEN1"/>
    <s v="USO"/>
    <n v="44138"/>
    <n v="44257"/>
    <n v="44349"/>
    <s v="WA01800040"/>
    <s v="UG Perm Svc only  (no Tsfrmr)"/>
    <s v="16305"/>
    <s v="E OH UG Residential Services"/>
    <n v="1362"/>
    <n v="-1362"/>
    <n v="0"/>
    <n v="231.38"/>
    <n v="486.39"/>
    <n v="0"/>
    <s v="QSSPE"/>
    <s v="QUANTA - KITSAP - ELECTRIC"/>
    <s v="508972189"/>
    <n v="1"/>
    <n v="0"/>
    <n v="0"/>
    <s v="SINGLE FAMILY"/>
    <s v="1"/>
    <s v="OVERHEAD"/>
    <s v="UNDERGROUND"/>
    <s v="0002529287"/>
    <s v="0"/>
  </r>
  <r>
    <x v="1"/>
    <n v="250"/>
    <n v="205"/>
    <n v="205"/>
    <n v="0"/>
    <n v="0"/>
    <x v="1"/>
    <n v="1192.4100000000001"/>
    <n v="5.8166341463414604"/>
    <n v="203"/>
    <n v="9.7560975609756097E-3"/>
    <n v="631"/>
    <n v="0"/>
    <n v="1314.68"/>
    <s v="104324716"/>
    <s v="2502E112 7897 FLETCHER BAY RD NE # ADU B"/>
    <s v="CEN1"/>
    <s v="USO"/>
    <n v="44267"/>
    <n v="44349"/>
    <n v="44475"/>
    <s v="WA01800040"/>
    <s v="UG Perm Svc only  (no Tsfrmr)"/>
    <s v="16305"/>
    <s v="E OH UG Residential Services"/>
    <n v="1362"/>
    <n v="-1362"/>
    <n v="0"/>
    <n v="576.04999999999995"/>
    <n v="502.44"/>
    <n v="0"/>
    <s v="QSSPE"/>
    <s v="QUANTA - KITSAP - ELECTRIC"/>
    <s v="509184941"/>
    <n v="1"/>
    <n v="0"/>
    <n v="0"/>
    <s v="SINGLE FAMILY"/>
    <s v="1"/>
    <s v="OVERHEAD"/>
    <s v="UNDERGROUND"/>
    <s v="0002530063"/>
    <s v="10"/>
  </r>
  <r>
    <x v="1"/>
    <n v="250"/>
    <n v="245"/>
    <n v="245"/>
    <n v="0"/>
    <n v="0"/>
    <x v="1"/>
    <n v="2252.21"/>
    <n v="9.1926938775510205"/>
    <n v="158"/>
    <n v="0.35510204081632701"/>
    <n v="292"/>
    <n v="-149.63"/>
    <n v="2223.73"/>
    <s v="104324726"/>
    <s v="1601E052 14615 MARTINSON RD SE #  YELM"/>
    <s v="CEN1"/>
    <s v="USO"/>
    <n v="44264"/>
    <n v="44349"/>
    <n v="44475"/>
    <s v="WA03400990"/>
    <s v="UG Perm Svc only  (no Tsfrmr)"/>
    <s v="16305"/>
    <s v="E OH UG Residential Services"/>
    <n v="1362"/>
    <n v="-1362"/>
    <n v="0"/>
    <n v="351.25"/>
    <n v="497.83"/>
    <n v="33.5"/>
    <s v="QSTHLE"/>
    <s v="QUANTA - OLYMPIA - ELECTRIC"/>
    <s v="507625283"/>
    <n v="1"/>
    <n v="0"/>
    <n v="0"/>
    <s v="SINGLE FAMILY"/>
    <s v="1"/>
    <s v="OVERHEAD"/>
    <s v="UNDERGROUND"/>
    <s v="0002529449"/>
    <s v="0"/>
  </r>
  <r>
    <x v="1"/>
    <n v="450"/>
    <n v="402"/>
    <n v="402"/>
    <n v="152"/>
    <n v="157"/>
    <x v="0"/>
    <n v="3279.62"/>
    <n v="8.1582587064676595"/>
    <n v="407"/>
    <n v="-1.24378109452736E-2"/>
    <n v="1202"/>
    <n v="0"/>
    <n v="3397.56"/>
    <s v="104324815"/>
    <s v="2202E041 13909 SW MADRONA RD VASHON"/>
    <s v="CEN1"/>
    <s v="USO"/>
    <n v="44109"/>
    <n v="44201"/>
    <n v="44288"/>
    <s v="WA04000990"/>
    <s v="UG Perm Svc only  (no Tsfrmr)"/>
    <s v="16305"/>
    <s v="E OH UG Residential Services"/>
    <n v="2882"/>
    <n v="-2882"/>
    <n v="0"/>
    <n v="1184.21"/>
    <n v="810.46"/>
    <n v="0"/>
    <s v="QSSPE"/>
    <s v="QUANTA - KITSAP - ELECTRIC"/>
    <s v="509199277"/>
    <n v="1"/>
    <n v="0"/>
    <n v="0"/>
    <s v="RV SITE"/>
    <s v="1"/>
    <s v="OVERHEAD"/>
    <s v="UNDERGROUND"/>
    <s v="0002529663"/>
    <s v="0"/>
  </r>
  <r>
    <x v="1"/>
    <n v="100"/>
    <n v="70"/>
    <n v="70"/>
    <n v="0"/>
    <n v="0"/>
    <x v="1"/>
    <n v="844.18"/>
    <n v="12.0597142857143"/>
    <n v="115"/>
    <n v="-0.64285714285714302"/>
    <n v="209"/>
    <n v="0"/>
    <n v="962.23"/>
    <s v="104324832"/>
    <s v="2902E032 601 SHIPPING VIEW DR #  FREELAN"/>
    <s v="CEN1"/>
    <s v="USO"/>
    <n v="44201"/>
    <n v="44288"/>
    <n v="44379"/>
    <s v="WA01500990"/>
    <s v="UG Perm Svc only  (no Tsfrmr)"/>
    <s v="16305"/>
    <s v="E OH UG Residential Services"/>
    <n v="1362"/>
    <n v="-1362"/>
    <n v="0"/>
    <n v="289.87"/>
    <n v="485.05"/>
    <n v="0"/>
    <s v="QNISLE"/>
    <s v="QUANTA - WHIDBEY - ELECTRIC"/>
    <s v="509141703"/>
    <n v="1"/>
    <n v="0"/>
    <n v="0"/>
    <s v="SINGLE FAMILY"/>
    <s v="1"/>
    <s v="OVERHEAD"/>
    <s v="UNDERGROUND"/>
    <s v="0002529688"/>
    <s v="0"/>
  </r>
  <r>
    <x v="1"/>
    <n v="300"/>
    <n v="275"/>
    <n v="275"/>
    <n v="25"/>
    <n v="22"/>
    <x v="0"/>
    <n v="5082.95"/>
    <n v="18.483454545454499"/>
    <n v="272"/>
    <n v="1.09090909090909E-2"/>
    <n v="825"/>
    <n v="-695.92"/>
    <n v="4504.97"/>
    <s v="104324846"/>
    <s v="2407E061 32101 SE 40TH ST #SHOP FALL CIT"/>
    <s v="CEN1"/>
    <s v="USO"/>
    <n v="44034"/>
    <n v="44108"/>
    <n v="44201"/>
    <s v="WA04000990"/>
    <s v="UG Perm Svc only  (no Tsfrmr)"/>
    <s v="16305"/>
    <s v="E OH UG Residential Services"/>
    <n v="1065.53"/>
    <n v="-1065.53"/>
    <n v="0"/>
    <n v="840.13"/>
    <n v="484.61"/>
    <n v="0"/>
    <s v="QCNOKE"/>
    <s v="QUANTA - REDMOND - ELECTRIC"/>
    <s v="508965534"/>
    <n v="1"/>
    <n v="0"/>
    <n v="0"/>
    <s v="GARAGE/SHOP"/>
    <s v="1"/>
    <s v="OVERHEAD"/>
    <s v="UNDERGROUND"/>
    <s v="0002530080"/>
    <s v="0"/>
  </r>
  <r>
    <x v="1"/>
    <n v="200"/>
    <n v="166"/>
    <n v="166"/>
    <n v="0"/>
    <n v="0"/>
    <x v="0"/>
    <n v="1778.29"/>
    <n v="10.7125903614458"/>
    <n v="163"/>
    <n v="1.8072289156626498E-2"/>
    <n v="473"/>
    <n v="0"/>
    <n v="1897.75"/>
    <s v="104324859"/>
    <s v="2405E051 16533 SE 45TH PL #  BELLEVUE"/>
    <s v="CEN1"/>
    <s v="USO"/>
    <n v="44140"/>
    <n v="44229"/>
    <n v="44320"/>
    <s v="WA11700040"/>
    <s v="UG Perm Svc only  (no Tsfrmr)"/>
    <s v="16305"/>
    <s v="E OH UG Residential Services"/>
    <n v="1362"/>
    <n v="-1362"/>
    <n v="0"/>
    <n v="520.29999999999995"/>
    <n v="490.85"/>
    <n v="0"/>
    <s v="QCNOKE"/>
    <s v="QUANTA - REDMOND - ELECTRIC"/>
    <s v="509236544"/>
    <n v="1"/>
    <n v="0"/>
    <n v="0"/>
    <s v="SINGLE FAMILY"/>
    <s v="1"/>
    <s v="OVERHEAD"/>
    <s v="UNDERGROUND"/>
    <s v="0002529933"/>
    <s v="0"/>
  </r>
  <r>
    <x v="1"/>
    <n v="250"/>
    <n v="240"/>
    <n v="240"/>
    <n v="0"/>
    <n v="0"/>
    <x v="0"/>
    <n v="4116.3900000000003"/>
    <n v="17.151624999999999"/>
    <n v="238"/>
    <n v="8.3333333333333297E-3"/>
    <n v="423"/>
    <n v="-152.75"/>
    <n v="4080.93"/>
    <s v="104324866"/>
    <s v="1902W128 3924 BISCAY ST NW # CARPORT OLY"/>
    <s v="CEN1"/>
    <s v="USO"/>
    <n v="44043"/>
    <n v="44140"/>
    <n v="44229"/>
    <s v="WA03400990"/>
    <s v="UG Perm Svc only  (no Tsfrmr)"/>
    <s v="16305"/>
    <s v="E OH UG Residential Services"/>
    <n v="1362"/>
    <n v="-1362"/>
    <n v="0"/>
    <n v="434.91"/>
    <n v="1222.6199999999999"/>
    <n v="0"/>
    <s v="QSTHLE"/>
    <s v="QUANTA - OLYMPIA - ELECTRIC"/>
    <s v="505421697"/>
    <n v="1"/>
    <n v="0"/>
    <n v="0"/>
    <s v="SINGLE FAMILY"/>
    <s v="1"/>
    <s v="OVERHEAD"/>
    <s v="UNDERGROUND"/>
    <s v="0002529951"/>
    <s v="0"/>
  </r>
  <r>
    <x v="1"/>
    <n v="100"/>
    <n v="64"/>
    <n v="64"/>
    <n v="0"/>
    <n v="0"/>
    <x v="0"/>
    <n v="845.05"/>
    <n v="13.203906249999999"/>
    <n v="105"/>
    <n v="-0.640625"/>
    <n v="192"/>
    <n v="0"/>
    <n v="963.1"/>
    <s v="104324875"/>
    <s v="2803E040 7876 GUEMES AVE #  CLINTON"/>
    <s v="CEN1"/>
    <s v="USO"/>
    <n v="44013"/>
    <n v="44108"/>
    <n v="44257"/>
    <s v="WA01500990"/>
    <s v="UG Perm Svc only  (no Tsfrmr)"/>
    <s v="16305"/>
    <s v="E OH UG Residential Services"/>
    <n v="718"/>
    <n v="-718"/>
    <n v="0"/>
    <n v="273.75"/>
    <n v="485.05"/>
    <n v="0"/>
    <s v="QNISLE"/>
    <s v="QUANTA - WHIDBEY - ELECTRIC"/>
    <s v="509183644"/>
    <n v="1"/>
    <n v="0"/>
    <n v="0"/>
    <s v="SINGLE FAMILY"/>
    <s v="1"/>
    <s v="OVERHEAD"/>
    <s v="UNDERGROUND"/>
    <s v="0002529734"/>
    <s v="0"/>
  </r>
  <r>
    <x v="1"/>
    <n v="100"/>
    <n v="71"/>
    <n v="71"/>
    <n v="0"/>
    <n v="0"/>
    <x v="0"/>
    <n v="860.76"/>
    <n v="12.1233802816901"/>
    <n v="117"/>
    <n v="-0.647887323943662"/>
    <n v="208"/>
    <n v="0"/>
    <n v="978.59"/>
    <s v="104324884"/>
    <s v="3502E028 6938 CHANNEL VIEW DR #  ANACORT"/>
    <s v="CEN1"/>
    <s v="USO"/>
    <n v="44064"/>
    <n v="44140"/>
    <n v="44229"/>
    <s v="WA02900290"/>
    <s v="UG Perm Svc only  (no Tsfrmr)"/>
    <s v="16305"/>
    <s v="E OH UG Residential Services"/>
    <n v="1362"/>
    <n v="-1362"/>
    <n v="0"/>
    <n v="289.32"/>
    <n v="484.16"/>
    <n v="0"/>
    <s v="QNSKGE"/>
    <s v="QUANTA - SKAGIT - ELECTRIC"/>
    <s v="507625250"/>
    <n v="1"/>
    <n v="0"/>
    <n v="0"/>
    <s v="SINGLE FAMILY"/>
    <s v="1"/>
    <s v="OVERHEAD"/>
    <s v="UNDERGROUND"/>
    <s v="0002529864"/>
    <s v="0"/>
  </r>
  <r>
    <x v="1"/>
    <n v="300"/>
    <n v="300"/>
    <n v="300"/>
    <n v="50"/>
    <n v="47"/>
    <x v="0"/>
    <n v="1460.02"/>
    <n v="4.8667333333333298"/>
    <n v="297"/>
    <n v="0.01"/>
    <n v="880"/>
    <n v="0"/>
    <n v="1577.85"/>
    <s v="104324889"/>
    <s v="3604E084 3310 ALGER MOUNTAIN RD # BARN S"/>
    <s v="CEN1"/>
    <s v="USO"/>
    <n v="44074"/>
    <n v="44201"/>
    <n v="44288"/>
    <s v="WA02900290"/>
    <s v="UG Perm Svc only  (no Tsfrmr)"/>
    <s v="16305"/>
    <s v="E OH UG Residential Services"/>
    <n v="1862"/>
    <n v="-1862"/>
    <n v="0"/>
    <n v="803.8"/>
    <n v="484.16"/>
    <n v="0"/>
    <s v="QNSKGE"/>
    <s v="QUANTA - SKAGIT - ELECTRIC"/>
    <s v="509236518"/>
    <n v="1"/>
    <n v="0"/>
    <n v="0"/>
    <s v="GARAGE/SHOP"/>
    <s v="1"/>
    <s v="OVERHEAD"/>
    <s v="UNDERGROUND"/>
    <s v="0002529927"/>
    <s v="0"/>
  </r>
  <r>
    <x v="1"/>
    <n v="200"/>
    <n v="160"/>
    <n v="160"/>
    <n v="0"/>
    <n v="0"/>
    <x v="0"/>
    <n v="916.35"/>
    <n v="5.7271875000000003"/>
    <n v="158"/>
    <n v="1.2500000000000001E-2"/>
    <n v="280"/>
    <n v="0"/>
    <n v="1034.4000000000001"/>
    <s v="104324893"/>
    <s v="3002E096 2063 BRAINERS RD #  LANGLEY"/>
    <s v="CEN1"/>
    <s v="USO"/>
    <n v="44099"/>
    <n v="44168"/>
    <n v="44257"/>
    <s v="WA01500990"/>
    <s v="UG Perm Svc only  (no Tsfrmr)"/>
    <s v="16305"/>
    <s v="E OH UG Residential Services"/>
    <n v="1362"/>
    <n v="-1362"/>
    <n v="0"/>
    <n v="354.62"/>
    <n v="485.05"/>
    <n v="0"/>
    <s v="QNISLE"/>
    <s v="QUANTA - WHIDBEY - ELECTRIC"/>
    <s v="509213219"/>
    <n v="1"/>
    <n v="0"/>
    <n v="0"/>
    <s v="SINGLE FAMILY"/>
    <s v="1"/>
    <s v="OVERHEAD"/>
    <s v="UNDERGROUND"/>
    <s v="0002529754"/>
    <s v="0"/>
  </r>
  <r>
    <x v="1"/>
    <n v="100"/>
    <n v="84"/>
    <n v="84"/>
    <n v="0"/>
    <n v="0"/>
    <x v="0"/>
    <n v="1698.52"/>
    <n v="20.220476190476202"/>
    <n v="83"/>
    <n v="1.1904761904761901E-2"/>
    <n v="149"/>
    <n v="0"/>
    <n v="1817.11"/>
    <s v="104324908"/>
    <s v="1702E075 306 VAN TRUMP AVE NE #YELM"/>
    <s v="CEN1"/>
    <s v="USO"/>
    <n v="44133"/>
    <n v="44201"/>
    <n v="44288"/>
    <s v="WA03400070"/>
    <s v="UG Perm Svc only  (no Tsfrmr)"/>
    <s v="16305"/>
    <s v="E OH UG Residential Services"/>
    <n v="1362"/>
    <n v="-1362"/>
    <n v="0"/>
    <n v="237.43"/>
    <n v="487.28"/>
    <n v="0"/>
    <s v="QSTHLE"/>
    <s v="QUANTA - OLYMPIA - ELECTRIC"/>
    <s v="509090979"/>
    <n v="1"/>
    <n v="0"/>
    <n v="0"/>
    <s v="SINGLE FAMILY"/>
    <s v="1"/>
    <s v="OVERHEAD"/>
    <s v="UNDERGROUND"/>
    <s v="0002530313"/>
    <s v="0"/>
  </r>
  <r>
    <x v="1"/>
    <n v="150"/>
    <n v="130"/>
    <n v="130"/>
    <n v="0"/>
    <n v="0"/>
    <x v="0"/>
    <n v="1748.98"/>
    <n v="13.4536923076923"/>
    <n v="129"/>
    <n v="7.6923076923076901E-3"/>
    <n v="232"/>
    <n v="-372.84"/>
    <n v="1494.73"/>
    <s v="104324909"/>
    <s v="1702E075 304 VAN TRUMP AVE NE #  YELM"/>
    <s v="CEN1"/>
    <s v="USO"/>
    <n v="44133"/>
    <n v="44201"/>
    <n v="44288"/>
    <s v="WA03400070"/>
    <s v="UG Perm Svc only  (no Tsfrmr)"/>
    <s v="16305"/>
    <s v="E OH UG Residential Services"/>
    <n v="1362"/>
    <n v="-1362"/>
    <n v="0"/>
    <n v="312.86"/>
    <n v="487.27"/>
    <n v="0"/>
    <s v="QSTHLE"/>
    <s v="QUANTA - OLYMPIA - ELECTRIC"/>
    <s v="509222525"/>
    <n v="1"/>
    <n v="0"/>
    <n v="0"/>
    <s v="SINGLE FAMILY"/>
    <s v="1"/>
    <s v="OVERHEAD"/>
    <s v="UNDERGROUND"/>
    <s v="0002529821"/>
    <s v="0"/>
  </r>
  <r>
    <x v="1"/>
    <n v="100"/>
    <n v="100"/>
    <n v="100"/>
    <n v="0"/>
    <n v="0"/>
    <x v="0"/>
    <n v="3542.87"/>
    <n v="35.428699999999999"/>
    <n v="109"/>
    <n v="-0.09"/>
    <n v="319"/>
    <n v="0"/>
    <n v="3660.7"/>
    <s v="104324918"/>
    <s v="3903E068 797 TEN MILE RD #  LYNDEN"/>
    <s v="CEN1"/>
    <s v="USO"/>
    <n v="44021"/>
    <n v="44108"/>
    <n v="44201"/>
    <s v="WA03700370"/>
    <s v="UG Perm Svc only  (no Tsfrmr)"/>
    <s v="16305"/>
    <s v="E OH UG Residential Services"/>
    <n v="1362"/>
    <n v="-1362"/>
    <n v="0"/>
    <n v="390.05"/>
    <n v="484.16"/>
    <n v="1248.5"/>
    <s v="QNWHME"/>
    <s v="QUANTA - BELLINGHAM - ELECTRIC"/>
    <s v="508860953"/>
    <n v="1"/>
    <n v="0"/>
    <n v="0"/>
    <s v="SINGLE FAMILY"/>
    <s v="1"/>
    <s v="OVERHEAD"/>
    <s v="UNDERGROUND"/>
    <s v="0002529893"/>
    <s v="0"/>
  </r>
  <r>
    <x v="1"/>
    <n v="200"/>
    <n v="200"/>
    <n v="200"/>
    <n v="0"/>
    <n v="0"/>
    <x v="1"/>
    <n v="1397.11"/>
    <n v="6.9855499999999999"/>
    <n v="198"/>
    <n v="0.01"/>
    <n v="608"/>
    <n v="0"/>
    <n v="1518.82"/>
    <s v="104324946"/>
    <s v="3904E014 3413 MASSEY RD # SHOP EVERSON"/>
    <s v="CEN1"/>
    <s v="USO"/>
    <n v="44208"/>
    <n v="44288"/>
    <n v="44379"/>
    <s v="WA03700370"/>
    <s v="UG Perm Svc only  (no Tsfrmr)"/>
    <s v="16305"/>
    <s v="E OH UG Residential Services"/>
    <n v="1362"/>
    <n v="-1362"/>
    <n v="0"/>
    <n v="654.62"/>
    <n v="500.13"/>
    <n v="0"/>
    <s v="QNWHME"/>
    <s v="QUANTA - BELLINGHAM - ELECTRIC"/>
    <s v="509246376"/>
    <n v="1"/>
    <n v="0"/>
    <n v="0"/>
    <s v="GARAGE/SHOP"/>
    <s v="1"/>
    <s v="OVERHEAD"/>
    <s v="UNDERGROUND"/>
    <s v="0002530015"/>
    <s v="0"/>
  </r>
  <r>
    <x v="1"/>
    <n v="100"/>
    <n v="62"/>
    <n v="62"/>
    <n v="0"/>
    <n v="0"/>
    <x v="0"/>
    <n v="993.83"/>
    <n v="16.029516129032299"/>
    <n v="61"/>
    <n v="1.6129032258064498E-2"/>
    <n v="108"/>
    <n v="0"/>
    <n v="1111.6600000000001"/>
    <s v="104324950"/>
    <s v="4001E128 4230 BAY RD #  BLAINE"/>
    <s v="CEN1"/>
    <s v="USO"/>
    <n v="44089"/>
    <n v="44168"/>
    <n v="44257"/>
    <s v="WA03700370"/>
    <s v="UG Perm Svc only  (no Tsfrmr)"/>
    <s v="16305"/>
    <s v="E OH UG Residential Services"/>
    <n v="1362"/>
    <n v="-1362"/>
    <n v="0"/>
    <n v="168.56"/>
    <n v="484.16"/>
    <n v="0"/>
    <s v="QNWHME"/>
    <s v="QUANTA - BELLINGHAM - ELECTRIC"/>
    <s v="509236570"/>
    <n v="1"/>
    <n v="0"/>
    <n v="0"/>
    <s v="SINGLE FAMILY"/>
    <s v="1"/>
    <s v="OVERHEAD"/>
    <s v="UNDERGROUND"/>
    <s v="0002529930"/>
    <s v="0"/>
  </r>
  <r>
    <x v="1"/>
    <n v="450"/>
    <n v="405"/>
    <n v="405"/>
    <n v="155"/>
    <n v="115"/>
    <x v="1"/>
    <n v="2173.67"/>
    <n v="5.3670864197530896"/>
    <n v="365"/>
    <n v="9.8765432098765399E-2"/>
    <n v="1130"/>
    <n v="0"/>
    <n v="2294.8200000000002"/>
    <s v="104324990"/>
    <s v="1719E076 2234 WOODHOUSE LOOP #  ELLENSBU"/>
    <s v="CEN1"/>
    <s v="USO"/>
    <n v="44286"/>
    <n v="44412"/>
    <n v="44504"/>
    <s v="WA01900990"/>
    <s v="UG Perm Svc only  (no Tsfrmr)"/>
    <s v="16305"/>
    <s v="E OH UG Residential Services"/>
    <n v="1362"/>
    <n v="-1362"/>
    <n v="0"/>
    <n v="1212.8399999999999"/>
    <n v="567.64"/>
    <n v="0"/>
    <s v="QCKTTE"/>
    <s v="QUANTA - KITTITAS - ELECTRIC"/>
    <s v="509252294"/>
    <n v="1"/>
    <n v="0"/>
    <n v="0"/>
    <s v="SINGLE FAMILY"/>
    <s v="1"/>
    <s v="OVERHEAD"/>
    <s v="UNDERGROUND"/>
    <s v="0002530070"/>
    <s v="0"/>
  </r>
  <r>
    <x v="1"/>
    <n v="200"/>
    <e v="#N/A"/>
    <n v="175"/>
    <n v="0"/>
    <n v="0"/>
    <x v="0"/>
    <n v="1536.32"/>
    <e v="#N/A"/>
    <n v="175"/>
    <e v="#N/A"/>
    <n v="310"/>
    <n v="0"/>
    <n v="1655.13"/>
    <s v="104325018"/>
    <s v="1802W099 1304 ROGERS ST NW #  OLYMPIA"/>
    <s v="CEN1"/>
    <s v="USO"/>
    <n v="44053"/>
    <n v="44140"/>
    <n v="44257"/>
    <s v="WA03400030"/>
    <s v="UG Perm Svc only  (no Tsfrmr)"/>
    <s v="16305"/>
    <s v="E OH UG Residential Services"/>
    <n v="1362"/>
    <n v="-1362"/>
    <n v="0"/>
    <n v="367.24"/>
    <n v="488.18"/>
    <n v="0"/>
    <s v="QSTHLE"/>
    <s v="QUANTA - OLYMPIA - ELECTRIC"/>
    <s v="509265973"/>
    <n v="1"/>
    <n v="0"/>
    <n v="0"/>
    <s v="SINGLE FAMILY"/>
    <s v="1"/>
    <s v="OVERHEAD"/>
    <s v="UNDERGROUND"/>
    <s v="0002530165"/>
    <s v="0"/>
  </r>
  <r>
    <x v="1"/>
    <n v="100"/>
    <n v="100"/>
    <n v="100"/>
    <n v="0"/>
    <n v="0"/>
    <x v="1"/>
    <n v="1474.06"/>
    <n v="14.740600000000001"/>
    <n v="149"/>
    <n v="-0.49"/>
    <n v="215"/>
    <n v="0"/>
    <n v="1597.57"/>
    <s v="104325076"/>
    <s v="2506E116 1409 212TH AVE NE #  SAMMAMISH"/>
    <s v="CEN1"/>
    <s v="USO"/>
    <n v="44354"/>
    <n v="44475"/>
    <m/>
    <s v="WA11700390"/>
    <s v="UG Perm Svc only  (no Tsfrmr)"/>
    <s v="16305"/>
    <s v="E OH UG Residential Services"/>
    <n v="1362"/>
    <n v="-1362"/>
    <n v="0"/>
    <n v="416.8"/>
    <n v="507.51"/>
    <n v="0"/>
    <s v="QCNOKE"/>
    <s v="QUANTA - REDMOND - ELECTRIC"/>
    <s v="509312106"/>
    <n v="1"/>
    <n v="0"/>
    <n v="0"/>
    <s v="SINGLE FAMILY"/>
    <s v="1"/>
    <s v="OVERHEAD"/>
    <s v="UNDERGROUND"/>
    <s v="0002530536"/>
    <s v="0"/>
  </r>
  <r>
    <x v="1"/>
    <n v="200"/>
    <e v="#N/A"/>
    <n v="172"/>
    <n v="0"/>
    <n v="0"/>
    <x v="0"/>
    <n v="1640.46"/>
    <e v="#N/A"/>
    <n v="172"/>
    <e v="#N/A"/>
    <n v="309"/>
    <n v="0"/>
    <n v="1758.51"/>
    <s v="104325088"/>
    <s v="3101E056 878 THISTLE PATCH LN #  COUPEVI"/>
    <s v="CEN1"/>
    <s v="USO"/>
    <n v="44155"/>
    <n v="44257"/>
    <n v="44349"/>
    <s v="WA01500990"/>
    <s v="UG Perm Svc only  (no Tsfrmr)"/>
    <s v="16305"/>
    <s v="E OH UG Residential Services"/>
    <n v="1362"/>
    <n v="-1362"/>
    <n v="0"/>
    <n v="384.25"/>
    <n v="485.05"/>
    <n v="0"/>
    <s v="QNISLE"/>
    <s v="QUANTA - WHIDBEY - ELECTRIC"/>
    <s v="509306578"/>
    <n v="1"/>
    <n v="0"/>
    <n v="0"/>
    <s v="SINGLE FAMILY"/>
    <s v="1"/>
    <s v="OVERHEAD"/>
    <s v="UNDERGROUND"/>
    <s v="0002530762"/>
    <s v="0"/>
  </r>
  <r>
    <x v="1"/>
    <n v="200"/>
    <n v="197"/>
    <n v="197"/>
    <n v="0"/>
    <n v="0"/>
    <x v="1"/>
    <n v="1023.54"/>
    <n v="5.1956345177665"/>
    <n v="195"/>
    <n v="1.01522842639594E-2"/>
    <n v="360"/>
    <n v="0"/>
    <n v="1146.82"/>
    <s v="104325106"/>
    <s v="1902E034 9128 MORELAND AVE SW #  LAKEWOO"/>
    <s v="CEN1"/>
    <s v="USO"/>
    <n v="44298"/>
    <n v="44379"/>
    <n v="44475"/>
    <s v="WA12700210"/>
    <s v="UG Perm Svc only  (no Tsfrmr)"/>
    <s v="16305"/>
    <s v="E OH UG Residential Services"/>
    <n v="718"/>
    <n v="-718"/>
    <n v="0"/>
    <n v="329.2"/>
    <n v="506.58"/>
    <n v="0"/>
    <s v="QSWPRE"/>
    <s v="QUANTA - PUYALLUP - ELECTRIC"/>
    <s v="509311517"/>
    <n v="1"/>
    <n v="0"/>
    <n v="0"/>
    <s v="SINGLE FAMILY"/>
    <s v="1"/>
    <s v="OVERHEAD"/>
    <s v="UNDERGROUND"/>
    <s v="0002530532"/>
    <s v="0"/>
  </r>
  <r>
    <x v="1"/>
    <n v="100"/>
    <n v="70"/>
    <n v="70"/>
    <n v="0"/>
    <n v="0"/>
    <x v="1"/>
    <n v="810.79"/>
    <n v="11.5827142857143"/>
    <n v="69"/>
    <n v="1.4285714285714299E-2"/>
    <n v="128"/>
    <n v="0"/>
    <n v="934.07"/>
    <s v="104325107"/>
    <s v="1902E034 9118 MORELAND AVE SW #  LAKEWOO"/>
    <s v="CEN1"/>
    <s v="USO"/>
    <n v="44298"/>
    <n v="44379"/>
    <n v="44475"/>
    <s v="WA12700210"/>
    <s v="UG Perm Svc only  (no Tsfrmr)"/>
    <s v="16305"/>
    <s v="E OH UG Residential Services"/>
    <n v="718"/>
    <n v="-718"/>
    <n v="0"/>
    <n v="116.81"/>
    <n v="506.58"/>
    <n v="0"/>
    <s v="QSWPRE"/>
    <s v="QUANTA - PUYALLUP - ELECTRIC"/>
    <s v="509311518"/>
    <n v="1"/>
    <n v="0"/>
    <n v="0"/>
    <s v="SINGLE FAMILY"/>
    <s v="1"/>
    <s v="OVERHEAD"/>
    <s v="UNDERGROUND"/>
    <s v="0002530533"/>
    <s v="0"/>
  </r>
  <r>
    <x v="1"/>
    <n v="200"/>
    <n v="163"/>
    <n v="163"/>
    <n v="0"/>
    <n v="0"/>
    <x v="1"/>
    <n v="1069.8399999999999"/>
    <n v="6.5634355828220796"/>
    <n v="161"/>
    <n v="1.22699386503067E-2"/>
    <n v="297"/>
    <n v="0"/>
    <n v="1193.1199999999999"/>
    <s v="104325108"/>
    <s v="1902E034 9122 MORELAND AVE SW #  LAKEWOO"/>
    <s v="CEN1"/>
    <s v="USO"/>
    <n v="44298"/>
    <n v="44379"/>
    <n v="44475"/>
    <s v="WA12700210"/>
    <s v="UG Perm Svc only  (no Tsfrmr)"/>
    <s v="16305"/>
    <s v="E OH UG Residential Services"/>
    <n v="718"/>
    <n v="-718"/>
    <n v="0"/>
    <n v="271.55"/>
    <n v="506.58"/>
    <n v="0"/>
    <s v="QSWPRE"/>
    <s v="QUANTA - PUYALLUP - ELECTRIC"/>
    <s v="509311519"/>
    <n v="1"/>
    <n v="0"/>
    <n v="0"/>
    <s v="SINGLE FAMILY"/>
    <s v="1"/>
    <s v="OVERHEAD"/>
    <s v="UNDERGROUND"/>
    <s v="0002530535"/>
    <s v="0"/>
  </r>
  <r>
    <x v="1"/>
    <n v="100"/>
    <n v="84"/>
    <n v="84"/>
    <n v="0"/>
    <n v="0"/>
    <x v="0"/>
    <n v="1696.43"/>
    <n v="20.195595238095201"/>
    <n v="125"/>
    <n v="-0.48809523809523803"/>
    <n v="228"/>
    <n v="0"/>
    <n v="1814.48"/>
    <s v="104325126"/>
    <s v="2803E040 7897 GUEMES AVE CLINTON WA"/>
    <s v="CEN1"/>
    <s v="USO"/>
    <n v="44013"/>
    <n v="44108"/>
    <n v="44201"/>
    <s v="WA01500990"/>
    <s v="UG Perm Svc only  (no Tsfrmr)"/>
    <s v="16305"/>
    <s v="E OH UG Residential Services"/>
    <n v="1362"/>
    <n v="-1362"/>
    <n v="0"/>
    <n v="306.74"/>
    <n v="485.05"/>
    <n v="0"/>
    <s v="QNISLE"/>
    <s v="QUANTA - WHIDBEY - ELECTRIC"/>
    <s v="509307245"/>
    <n v="1"/>
    <n v="0"/>
    <n v="0"/>
    <s v="SINGLE FAMILY"/>
    <s v="1"/>
    <s v="OVERHEAD"/>
    <s v="UNDERGROUND"/>
    <s v="0002530761"/>
    <s v="0"/>
  </r>
  <r>
    <x v="1"/>
    <n v="100"/>
    <n v="85"/>
    <n v="85"/>
    <n v="0"/>
    <n v="0"/>
    <x v="0"/>
    <n v="958.59"/>
    <n v="11.2775294117647"/>
    <n v="85"/>
    <n v="0"/>
    <n v="153"/>
    <n v="61.8"/>
    <n v="1138.77"/>
    <s v="104325145"/>
    <s v="2401E098 400 FARRAGUT AVE N #  PORT ORCH"/>
    <s v="CEN1"/>
    <s v="USO"/>
    <n v="44028"/>
    <n v="44108"/>
    <n v="44201"/>
    <s v="WA01800020"/>
    <s v="UG Perm Svc only  (no Tsfrmr)"/>
    <s v="16305"/>
    <s v="E OH UG Residential Services"/>
    <n v="1362"/>
    <n v="-1362"/>
    <n v="0"/>
    <n v="239.21"/>
    <n v="486.39"/>
    <n v="0"/>
    <s v="QSSPE"/>
    <s v="QUANTA - KITSAP - ELECTRIC"/>
    <s v="509265734"/>
    <n v="1"/>
    <n v="0"/>
    <n v="0"/>
    <s v="SINGLE FAMILY"/>
    <s v="1"/>
    <s v="OVERHEAD"/>
    <s v="UNDERGROUND"/>
    <s v="0002530933"/>
    <s v="0"/>
  </r>
  <r>
    <x v="1"/>
    <n v="250"/>
    <n v="230"/>
    <n v="230"/>
    <n v="0"/>
    <n v="0"/>
    <x v="0"/>
    <n v="1619.89"/>
    <n v="7.0430000000000001"/>
    <n v="228"/>
    <n v="8.6956521739130401E-3"/>
    <n v="411"/>
    <n v="0"/>
    <n v="1737.83"/>
    <s v="104325151"/>
    <s v="2005E002 17220 SE 386TH LN #  AUBURN"/>
    <s v="CEN1"/>
    <s v="USO"/>
    <n v="44039"/>
    <n v="44108"/>
    <n v="44201"/>
    <s v="WA04000990"/>
    <s v="UG Perm Svc only  (no Tsfrmr)"/>
    <s v="16305"/>
    <s v="E OH UG Residential Services"/>
    <n v="1362"/>
    <n v="-1362"/>
    <n v="0"/>
    <n v="440.12"/>
    <n v="484.61"/>
    <n v="0"/>
    <s v="QCSOKE"/>
    <s v="QUANTA - SOUTH KING - ELECTRIC"/>
    <s v="508328147"/>
    <n v="1"/>
    <n v="0"/>
    <n v="0"/>
    <s v="SINGLE FAMILY"/>
    <s v="1"/>
    <s v="OVERHEAD"/>
    <s v="UNDERGROUND"/>
    <s v="0002530639"/>
    <s v="0"/>
  </r>
  <r>
    <x v="1"/>
    <n v="250"/>
    <n v="210"/>
    <n v="210"/>
    <n v="0"/>
    <n v="0"/>
    <x v="0"/>
    <n v="1634.43"/>
    <n v="7.7830000000000004"/>
    <n v="208"/>
    <n v="9.5238095238095195E-3"/>
    <n v="368"/>
    <n v="0"/>
    <n v="1752.81"/>
    <s v="104325180"/>
    <s v="2601E008 1056 NE SAWDUST HILL RD #  POUL"/>
    <s v="CEN1"/>
    <s v="USO"/>
    <n v="44096"/>
    <n v="44168"/>
    <n v="44257"/>
    <s v="WA01800990"/>
    <s v="UG Perm Svc only  (no Tsfrmr)"/>
    <s v="16305"/>
    <s v="E OH UG Residential Services"/>
    <n v="1362"/>
    <n v="-1362"/>
    <n v="0"/>
    <n v="438.47"/>
    <n v="486.39"/>
    <n v="0"/>
    <s v="QSSPE"/>
    <s v="QUANTA - KITSAP - ELECTRIC"/>
    <s v="509343278"/>
    <n v="1"/>
    <n v="0"/>
    <n v="0"/>
    <s v="SINGLE FAMILY"/>
    <s v="1"/>
    <s v="OVERHEAD"/>
    <s v="UNDERGROUND"/>
    <s v="0002531220"/>
    <s v="0"/>
  </r>
  <r>
    <x v="1"/>
    <n v="100"/>
    <n v="100"/>
    <n v="100"/>
    <n v="0"/>
    <n v="0"/>
    <x v="0"/>
    <n v="2252.96"/>
    <n v="22.529599999999999"/>
    <n v="119"/>
    <n v="-0.19"/>
    <n v="215"/>
    <n v="0"/>
    <n v="2372.42"/>
    <s v="104325183"/>
    <s v="2605E027 8627 NE 169TH ST #  KENMORE"/>
    <s v="CEN1"/>
    <s v="USO"/>
    <n v="44186"/>
    <n v="44288"/>
    <n v="44379"/>
    <s v="WA11700380"/>
    <s v="UG Perm Svc only  (no Tsfrmr)"/>
    <s v="16305"/>
    <s v="E OH UG Residential Services"/>
    <n v="1362"/>
    <n v="-1362"/>
    <n v="0"/>
    <n v="196.5"/>
    <n v="490.85"/>
    <n v="0"/>
    <s v="QCNOKE"/>
    <s v="QUANTA - REDMOND - ELECTRIC"/>
    <s v="509236750"/>
    <n v="1"/>
    <n v="0"/>
    <n v="0"/>
    <s v="SINGLE FAMILY"/>
    <s v="1"/>
    <s v="OVERHEAD"/>
    <s v="UNDERGROUND"/>
    <s v="0002531245"/>
    <s v="0"/>
  </r>
  <r>
    <x v="1"/>
    <n v="100"/>
    <n v="100"/>
    <n v="100"/>
    <n v="0"/>
    <n v="0"/>
    <x v="0"/>
    <n v="875.19"/>
    <n v="8.7518999999999991"/>
    <n v="119"/>
    <n v="-0.19"/>
    <n v="215"/>
    <n v="0"/>
    <n v="994.65"/>
    <s v="104325184"/>
    <s v="2605E027 8631 NE 169TH ST #  KENMORE"/>
    <s v="CEN1"/>
    <s v="USO"/>
    <n v="44186"/>
    <n v="44288"/>
    <n v="44379"/>
    <s v="WA11700380"/>
    <s v="UG Perm Svc only  (no Tsfrmr)"/>
    <s v="16305"/>
    <s v="E OH UG Residential Services"/>
    <n v="1362"/>
    <n v="-1362"/>
    <n v="0"/>
    <n v="196.5"/>
    <n v="490.85"/>
    <n v="0"/>
    <s v="QCNOKE"/>
    <s v="QUANTA - REDMOND - ELECTRIC"/>
    <s v="509343516"/>
    <n v="1"/>
    <n v="0"/>
    <n v="0"/>
    <s v="SINGLE FAMILY"/>
    <s v="1"/>
    <s v="OVERHEAD"/>
    <s v="UNDERGROUND"/>
    <s v="0002531247"/>
    <s v="0"/>
  </r>
  <r>
    <x v="1"/>
    <n v="300"/>
    <n v="300"/>
    <n v="300"/>
    <n v="50"/>
    <n v="47"/>
    <x v="0"/>
    <n v="2393.71"/>
    <n v="7.9790333333333301"/>
    <n v="297"/>
    <n v="0.01"/>
    <n v="899"/>
    <n v="0"/>
    <n v="2510.89"/>
    <s v="104325206"/>
    <s v="1705E022 29409 152ND AVE E # BARN GRAHAM"/>
    <s v="CEN1"/>
    <s v="USO"/>
    <n v="44173"/>
    <n v="44257"/>
    <n v="44349"/>
    <s v="WA04100990"/>
    <s v="UG Perm Svc only  (no Tsfrmr)"/>
    <s v="16305"/>
    <s v="E OH UG Residential Services"/>
    <n v="1362"/>
    <n v="-1362"/>
    <n v="0"/>
    <n v="937.6"/>
    <n v="758.98"/>
    <n v="0"/>
    <s v="QSWPRE"/>
    <s v="QUANTA - PUYALLUP - ELECTRIC"/>
    <s v="509311976"/>
    <n v="1"/>
    <n v="0"/>
    <n v="0"/>
    <s v="GARAGE/SHOP"/>
    <s v="1"/>
    <s v="OVERHEAD"/>
    <s v="UNDERGROUND"/>
    <s v="0002530974"/>
    <s v="0"/>
  </r>
  <r>
    <x v="1"/>
    <n v="200"/>
    <n v="200"/>
    <n v="200"/>
    <n v="0"/>
    <n v="0"/>
    <x v="0"/>
    <n v="2303.29"/>
    <n v="11.516450000000001"/>
    <n v="198"/>
    <n v="0.01"/>
    <n v="359"/>
    <n v="0"/>
    <n v="2421.67"/>
    <s v="104325241"/>
    <s v="2702E068 29019 GAMBLE PL NE #  KINGSTON"/>
    <s v="CEN1"/>
    <s v="USO"/>
    <n v="44019"/>
    <n v="44108"/>
    <n v="44257"/>
    <s v="WA01800990"/>
    <s v="UG Perm Svc only  (no Tsfrmr)"/>
    <s v="16305"/>
    <s v="E OH UG Residential Services"/>
    <n v="1362"/>
    <n v="-1362"/>
    <n v="0"/>
    <n v="427.18"/>
    <n v="486.39"/>
    <n v="0"/>
    <s v="QSSPE"/>
    <s v="QUANTA - KITSAP - ELECTRIC"/>
    <s v="501809398"/>
    <n v="1"/>
    <n v="0"/>
    <n v="0"/>
    <s v="SINGLE FAMILY"/>
    <s v="1"/>
    <s v="OVERHEAD"/>
    <s v="UNDERGROUND"/>
    <s v="0002531089"/>
    <s v="0"/>
  </r>
  <r>
    <x v="1"/>
    <n v="150"/>
    <n v="120"/>
    <n v="120"/>
    <n v="0"/>
    <n v="0"/>
    <x v="0"/>
    <n v="2454.52"/>
    <n v="20.454333333333299"/>
    <n v="108"/>
    <n v="0.1"/>
    <n v="195"/>
    <n v="0"/>
    <n v="2572.9"/>
    <s v="104325243"/>
    <s v="2702E024 3284 NE WHEELER ST # SHOP POULS"/>
    <s v="CEN1"/>
    <s v="USO"/>
    <n v="44096"/>
    <n v="44168"/>
    <n v="44257"/>
    <s v="WA01800990"/>
    <s v="UG Perm Svc only  (no Tsfrmr)"/>
    <s v="16305"/>
    <s v="E OH UG Residential Services"/>
    <n v="1362"/>
    <n v="-1362"/>
    <n v="0"/>
    <n v="310.08999999999997"/>
    <n v="763.03"/>
    <n v="0"/>
    <s v="QSSPE"/>
    <s v="QUANTA - KITSAP - ELECTRIC"/>
    <s v="509307334"/>
    <n v="1"/>
    <n v="0"/>
    <n v="0"/>
    <s v="GARAGE/SHOP"/>
    <s v="1"/>
    <s v="OVERHEAD"/>
    <s v="UNDERGROUND"/>
    <s v="0002531093"/>
    <s v="0"/>
  </r>
  <r>
    <x v="1"/>
    <n v="0"/>
    <e v="#N/A"/>
    <n v="0"/>
    <n v="0"/>
    <n v="0"/>
    <x v="0"/>
    <n v="894.98"/>
    <e v="#N/A"/>
    <n v="0"/>
    <e v="#N/A"/>
    <n v="0"/>
    <n v="0"/>
    <n v="894.98"/>
    <s v="104325245"/>
    <s v="1802W056 909 EASTSIDE ST SE #OLY ST LTS"/>
    <s v="CEN1"/>
    <s v="USO"/>
    <n v="44176"/>
    <n v="44257"/>
    <n v="44349"/>
    <s v="WA03400030"/>
    <s v="UG Perm Svc only  (no Tsfrmr)"/>
    <s v="16302"/>
    <s v="E OH UG Commercial Services"/>
    <n v="552"/>
    <n v="-552"/>
    <n v="0"/>
    <n v="0"/>
    <n v="0"/>
    <n v="0"/>
    <s v="CSPTEPM"/>
    <s v="Electric PM managed jobs Thurston"/>
    <s v="509315537"/>
    <n v="1"/>
    <n v="0"/>
    <n v="0"/>
    <s v="LIGHTING"/>
    <s v="1"/>
    <s v="OVERHEAD"/>
    <s v="UNDERGROUND"/>
    <s v="0002531738"/>
    <s v="0"/>
  </r>
  <r>
    <x v="1"/>
    <n v="200"/>
    <n v="160"/>
    <n v="160"/>
    <n v="0"/>
    <n v="0"/>
    <x v="0"/>
    <n v="1539.67"/>
    <n v="9.6229375000000008"/>
    <n v="158"/>
    <n v="1.2500000000000001E-2"/>
    <n v="476"/>
    <n v="0"/>
    <n v="1659.13"/>
    <s v="104325417"/>
    <s v="2205E073 24719 98TH AVE S #  KENT"/>
    <s v="CEN1"/>
    <s v="USO"/>
    <n v="44154"/>
    <n v="44229"/>
    <n v="44320"/>
    <s v="WA11700150"/>
    <s v="UG Perm Svc only  (no Tsfrmr)"/>
    <s v="16305"/>
    <s v="E OH UG Residential Services"/>
    <n v="1362"/>
    <n v="-1362"/>
    <n v="0"/>
    <n v="526.9"/>
    <n v="809.68"/>
    <n v="0"/>
    <s v="QCSOKE"/>
    <s v="QUANTA - SOUTH KING - ELECTRIC"/>
    <s v="509367928"/>
    <n v="1"/>
    <n v="0"/>
    <n v="0"/>
    <s v="SINGLE FAMILY"/>
    <s v="1"/>
    <s v="OVERHEAD"/>
    <s v="UNDERGROUND"/>
    <s v="0002531776"/>
    <s v="0"/>
  </r>
  <r>
    <x v="1"/>
    <n v="250"/>
    <n v="215"/>
    <n v="215"/>
    <n v="0"/>
    <n v="0"/>
    <x v="1"/>
    <n v="6024.5"/>
    <n v="28.020930232558101"/>
    <n v="212"/>
    <n v="1.3953488372093001E-2"/>
    <n v="233"/>
    <n v="-678.37"/>
    <n v="5469.64"/>
    <s v="104325418"/>
    <s v="2104E087 3867 S 345TH ST #  AUBURN"/>
    <s v="CEN1"/>
    <s v="USO"/>
    <n v="44242"/>
    <n v="44320"/>
    <n v="44412"/>
    <s v="WA11700990"/>
    <s v="UG Perm Svc only  (no Tsfrmr)"/>
    <s v="16305"/>
    <s v="E OH UG Residential Services"/>
    <n v="2275.77"/>
    <n v="-2275.77"/>
    <n v="0"/>
    <n v="322.64999999999998"/>
    <n v="984.44"/>
    <n v="1178.24"/>
    <s v="QCSOKE"/>
    <s v="QUANTA - SOUTH KING - ELECTRIC"/>
    <s v="509328839"/>
    <n v="1"/>
    <n v="0"/>
    <n v="0"/>
    <s v="SINGLE FAMILY"/>
    <s v="1"/>
    <s v="OVERHEAD"/>
    <s v="UNDERGROUND"/>
    <s v="0002531788"/>
    <s v="0"/>
  </r>
  <r>
    <x v="1"/>
    <n v="200"/>
    <n v="200"/>
    <n v="200"/>
    <n v="0"/>
    <n v="0"/>
    <x v="1"/>
    <n v="2696.99"/>
    <n v="13.48495"/>
    <n v="208"/>
    <n v="-0.04"/>
    <n v="630"/>
    <n v="0"/>
    <n v="2819.26"/>
    <s v="104325525"/>
    <s v="2603E070 20879 PRESIDENT POINT RD NE #"/>
    <s v="CEN1"/>
    <s v="USO"/>
    <n v="44249"/>
    <n v="44349"/>
    <n v="44475"/>
    <s v="WA01800990"/>
    <s v="UG Perm Svc only  (no Tsfrmr)"/>
    <s v="16305"/>
    <s v="E OH UG Residential Services"/>
    <n v="1362"/>
    <n v="-1362"/>
    <n v="0"/>
    <n v="674.5"/>
    <n v="502.43"/>
    <n v="0"/>
    <s v="QSSPE"/>
    <s v="QUANTA - KITSAP - ELECTRIC"/>
    <s v="509376185"/>
    <n v="1"/>
    <n v="0"/>
    <n v="0"/>
    <s v="SINGLE FAMILY"/>
    <s v="1"/>
    <s v="OVERHEAD"/>
    <s v="UNDERGROUND"/>
    <s v="0002532056"/>
    <s v="0"/>
  </r>
  <r>
    <x v="1"/>
    <n v="200"/>
    <e v="#N/A"/>
    <n v="184"/>
    <n v="0"/>
    <n v="0"/>
    <x v="1"/>
    <n v="2332.84"/>
    <e v="#N/A"/>
    <n v="184"/>
    <e v="#N/A"/>
    <n v="555"/>
    <n v="0"/>
    <n v="2455.11"/>
    <s v="104325527"/>
    <s v="2603E070 20903 PRESIDENT POINT RD NE #"/>
    <s v="CEN1"/>
    <s v="USO"/>
    <n v="44260"/>
    <n v="44349"/>
    <n v="44475"/>
    <s v="WA01800990"/>
    <s v="UG Perm Svc only  (no Tsfrmr)"/>
    <s v="16305"/>
    <s v="E OH UG Residential Services"/>
    <n v="1362"/>
    <n v="-1362"/>
    <n v="0"/>
    <n v="606.16"/>
    <n v="502.44"/>
    <n v="0"/>
    <s v="QSSPE"/>
    <s v="QUANTA - KITSAP - ELECTRIC"/>
    <s v="509187194"/>
    <n v="1"/>
    <n v="0"/>
    <n v="0"/>
    <s v="SINGLE FAMILY"/>
    <s v="1"/>
    <s v="OVERHEAD"/>
    <s v="UNDERGROUND"/>
    <s v="0002532075"/>
    <s v="10"/>
  </r>
  <r>
    <x v="1"/>
    <n v="150"/>
    <n v="128"/>
    <n v="128"/>
    <n v="0"/>
    <n v="0"/>
    <x v="1"/>
    <n v="3949.34"/>
    <n v="30.854218750000001"/>
    <n v="126"/>
    <n v="1.5625E-2"/>
    <n v="228"/>
    <n v="-340.11"/>
    <n v="3732.63"/>
    <s v="104325631"/>
    <s v="2506E075 2900 181ST AVE NE # ADU REDMOND"/>
    <s v="CEN1"/>
    <s v="USO"/>
    <n v="44225"/>
    <n v="44320"/>
    <n v="44412"/>
    <s v="WA11700240"/>
    <s v="UG Perm Svc only  (no Tsfrmr)"/>
    <s v="16305"/>
    <s v="E OH UG Residential Services"/>
    <n v="1362"/>
    <n v="-1362"/>
    <n v="0"/>
    <n v="294.95999999999998"/>
    <n v="882.79"/>
    <n v="121.8"/>
    <s v="QCNOKE"/>
    <s v="QUANTA - REDMOND - ELECTRIC"/>
    <s v="509289304"/>
    <n v="1"/>
    <n v="0"/>
    <n v="0"/>
    <s v="SINGLE FAMILY"/>
    <s v="1"/>
    <s v="OVERHEAD"/>
    <s v="UNDERGROUND"/>
    <s v="0002532195"/>
    <s v="0"/>
  </r>
  <r>
    <x v="1"/>
    <n v="150"/>
    <n v="150"/>
    <n v="150"/>
    <n v="0"/>
    <n v="0"/>
    <x v="0"/>
    <n v="1750.29"/>
    <n v="11.6686"/>
    <n v="198"/>
    <n v="-0.32"/>
    <n v="590"/>
    <n v="0"/>
    <n v="1868.23"/>
    <s v="104325634"/>
    <s v="2605E090 15316 NE 140TH ST # ADU REDMOND"/>
    <s v="CEN1"/>
    <s v="USO"/>
    <n v="44113"/>
    <n v="44201"/>
    <n v="44288"/>
    <s v="WA04000990"/>
    <s v="UG Perm Svc only  (no Tsfrmr)"/>
    <s v="16305"/>
    <s v="E OH UG Residential Services"/>
    <n v="1362"/>
    <n v="-1362"/>
    <n v="0"/>
    <n v="627.75"/>
    <n v="887.2"/>
    <n v="0"/>
    <s v="QCNOKE"/>
    <s v="QUANTA - REDMOND - ELECTRIC"/>
    <s v="509381621"/>
    <n v="1"/>
    <n v="0"/>
    <n v="0"/>
    <s v="SINGLE FAMILY"/>
    <s v="1"/>
    <s v="OVERHEAD"/>
    <s v="UNDERGROUND"/>
    <s v="0002532210"/>
    <s v="0"/>
  </r>
  <r>
    <x v="1"/>
    <n v="250"/>
    <n v="212"/>
    <n v="212"/>
    <n v="0"/>
    <n v="0"/>
    <x v="1"/>
    <n v="1418.95"/>
    <n v="6.69316037735849"/>
    <n v="220"/>
    <n v="-3.77358490566038E-2"/>
    <n v="668"/>
    <n v="0"/>
    <n v="1540.89"/>
    <s v="104325661"/>
    <s v="2306E012 10410 ISSAQUAH HOBART RD SE # G"/>
    <s v="CEN1"/>
    <s v="USO"/>
    <n v="44263"/>
    <n v="44349"/>
    <n v="44475"/>
    <s v="WA04000990"/>
    <s v="UG Perm Svc only  (no Tsfrmr)"/>
    <s v="16305"/>
    <s v="E OH UG Residential Services"/>
    <n v="1362"/>
    <n v="-1362"/>
    <n v="0"/>
    <n v="610.1"/>
    <n v="501.05"/>
    <n v="0"/>
    <s v="QCNOKE"/>
    <s v="QUANTA - REDMOND - ELECTRIC"/>
    <s v="509395867"/>
    <n v="1"/>
    <n v="0"/>
    <n v="0"/>
    <s v="SINGLE FAMILY"/>
    <s v="1"/>
    <s v="OVERHEAD"/>
    <s v="UNDERGROUND"/>
    <s v="0002532485"/>
    <s v="0"/>
  </r>
  <r>
    <x v="1"/>
    <n v="100"/>
    <n v="100"/>
    <n v="100"/>
    <n v="0"/>
    <n v="0"/>
    <x v="1"/>
    <n v="1633.6"/>
    <n v="16.335999999999999"/>
    <n v="99"/>
    <n v="0.01"/>
    <n v="182"/>
    <n v="0"/>
    <n v="1754.64"/>
    <s v="104325663"/>
    <s v="1906E079 26521 JOHNS RD E # GAR BUCKLEY"/>
    <s v="CEN1"/>
    <s v="USO"/>
    <n v="44238"/>
    <n v="44320"/>
    <n v="44412"/>
    <s v="WA04100990"/>
    <s v="UG Perm Svc only  (no Tsfrmr)"/>
    <s v="16305"/>
    <s v="E OH UG Residential Services"/>
    <n v="1362"/>
    <n v="-1362"/>
    <n v="0"/>
    <n v="241.09"/>
    <n v="497.37"/>
    <n v="0"/>
    <s v="QSWPRE"/>
    <s v="QUANTA - PUYALLUP - ELECTRIC"/>
    <s v="509396821"/>
    <n v="1"/>
    <n v="0"/>
    <n v="0"/>
    <s v="GARAGE/SHOP"/>
    <s v="1"/>
    <s v="OVERHEAD"/>
    <s v="UNDERGROUND"/>
    <s v="0002532524"/>
    <s v="0"/>
  </r>
  <r>
    <x v="1"/>
    <n v="250"/>
    <n v="220"/>
    <n v="220"/>
    <n v="0"/>
    <n v="0"/>
    <x v="0"/>
    <n v="1324.02"/>
    <n v="6.0182727272727297"/>
    <n v="218"/>
    <n v="9.0909090909090905E-3"/>
    <n v="661"/>
    <n v="0"/>
    <n v="1441.31"/>
    <s v="104325670"/>
    <s v="1818E112 3200 W DRY CREEK RD # SHOP ELLE"/>
    <s v="CEN1"/>
    <s v="USO"/>
    <n v="44019"/>
    <n v="44108"/>
    <n v="44201"/>
    <s v="WA01900990"/>
    <s v="UG Perm Svc only  (no Tsfrmr)"/>
    <s v="16305"/>
    <s v="E OH UG Residential Services"/>
    <n v="1362"/>
    <n v="-1362"/>
    <n v="0"/>
    <n v="685.88"/>
    <n v="481.93"/>
    <n v="0"/>
    <s v="QCKTTE"/>
    <s v="QUANTA - KITTITAS - ELECTRIC"/>
    <s v="509191101"/>
    <n v="1"/>
    <n v="0"/>
    <n v="0"/>
    <s v="GARAGE/SHOP"/>
    <s v="1"/>
    <s v="OVERHEAD"/>
    <s v="UNDERGROUND"/>
    <s v="0002532264"/>
    <s v="0"/>
  </r>
  <r>
    <x v="1"/>
    <n v="300"/>
    <n v="290"/>
    <n v="290"/>
    <n v="40"/>
    <n v="106"/>
    <x v="0"/>
    <n v="1741.2"/>
    <n v="6.0041379310344798"/>
    <n v="356"/>
    <n v="-0.22758620689655201"/>
    <n v="987"/>
    <n v="0"/>
    <n v="1858.49"/>
    <s v="104325770"/>
    <s v="1702E121 16415 LAUKER LN SE # HSE YELM"/>
    <s v="CEN1"/>
    <s v="USO"/>
    <n v="44171"/>
    <n v="44288"/>
    <n v="44379"/>
    <s v="WA03400990"/>
    <s v="UG Perm Svc only  (no Tsfrmr)"/>
    <s v="16305"/>
    <s v="E OH UG Residential Services"/>
    <n v="1762"/>
    <n v="-1762"/>
    <n v="0"/>
    <n v="1001.43"/>
    <n v="481.93"/>
    <n v="0"/>
    <s v="QSTHLE"/>
    <s v="QUANTA - OLYMPIA - ELECTRIC"/>
    <s v="509400834"/>
    <n v="1"/>
    <n v="0"/>
    <n v="0"/>
    <s v="SINGLE FAMILY"/>
    <s v="1"/>
    <s v="OVERHEAD"/>
    <s v="UNDERGROUND"/>
    <s v="0002532642"/>
    <s v="0"/>
  </r>
  <r>
    <x v="1"/>
    <n v="200"/>
    <n v="165"/>
    <n v="165"/>
    <n v="0"/>
    <n v="0"/>
    <x v="0"/>
    <n v="1824.37"/>
    <n v="11.056787878787899"/>
    <n v="164"/>
    <n v="6.0606060606060597E-3"/>
    <n v="290"/>
    <n v="0"/>
    <n v="1942.31"/>
    <s v="104325846"/>
    <s v="2206E008 24825 SE 192ND ST # ADU MAPLE"/>
    <s v="CEN1"/>
    <s v="USO"/>
    <n v="44104"/>
    <n v="44229"/>
    <n v="44320"/>
    <s v="WA04000990"/>
    <s v="UG Perm Svc only  (no Tsfrmr)"/>
    <s v="16305"/>
    <s v="E OH UG Residential Services"/>
    <n v="1362"/>
    <n v="-1362"/>
    <n v="0"/>
    <n v="363.5"/>
    <n v="484.61"/>
    <n v="0"/>
    <s v="QCSOKE"/>
    <s v="QUANTA - SOUTH KING - ELECTRIC"/>
    <s v="509312102"/>
    <n v="1"/>
    <n v="0"/>
    <n v="0"/>
    <s v="SINGLE FAMILY"/>
    <s v="1"/>
    <s v="OVERHEAD"/>
    <s v="UNDERGROUND"/>
    <s v="0002532823"/>
    <s v="0"/>
  </r>
  <r>
    <x v="1"/>
    <n v="100"/>
    <n v="100"/>
    <n v="100"/>
    <n v="0"/>
    <n v="0"/>
    <x v="1"/>
    <n v="1577.11"/>
    <n v="15.771100000000001"/>
    <n v="99"/>
    <n v="0.01"/>
    <n v="183"/>
    <n v="0"/>
    <n v="1699.72"/>
    <s v="104325853"/>
    <s v="2005E134 20811 80TH STREET CT E #  BONNE"/>
    <s v="CEN1"/>
    <s v="USO"/>
    <n v="44273"/>
    <n v="44349"/>
    <n v="44475"/>
    <s v="WA12700010"/>
    <s v="UG Perm Svc only  (no Tsfrmr)"/>
    <s v="16305"/>
    <s v="E OH UG Residential Services"/>
    <n v="1362"/>
    <n v="-1362"/>
    <n v="0"/>
    <n v="284.3"/>
    <n v="503.82"/>
    <n v="0"/>
    <s v="QSWPRE"/>
    <s v="QUANTA - PUYALLUP - ELECTRIC"/>
    <s v="509405062"/>
    <n v="1"/>
    <n v="0"/>
    <n v="0"/>
    <s v="SINGLE FAMILY"/>
    <s v="1"/>
    <s v="OVERHEAD"/>
    <s v="UNDERGROUND"/>
    <s v="0002532754"/>
    <s v="0"/>
  </r>
  <r>
    <x v="1"/>
    <n v="200"/>
    <n v="186"/>
    <n v="186"/>
    <n v="0"/>
    <n v="0"/>
    <x v="0"/>
    <n v="4030.58"/>
    <n v="21.6697849462366"/>
    <n v="220"/>
    <n v="-0.18279569892473099"/>
    <n v="660"/>
    <n v="728"/>
    <n v="4876.5200000000004"/>
    <s v="104325891"/>
    <s v="2306E031 20237 SE 127TH ST #  ISSAQUAH"/>
    <s v="CEN1"/>
    <s v="USO"/>
    <n v="44140"/>
    <n v="44229"/>
    <n v="44320"/>
    <s v="WA04000990"/>
    <s v="UG Perm Svc only  (no Tsfrmr)"/>
    <s v="16305"/>
    <s v="E OH UG Residential Services"/>
    <n v="1362"/>
    <n v="-1362"/>
    <n v="0"/>
    <n v="690.76"/>
    <n v="484.6"/>
    <n v="1689.96"/>
    <s v="QCNOKE"/>
    <s v="QUANTA - REDMOND - ELECTRIC"/>
    <s v="509259111"/>
    <n v="1"/>
    <n v="0"/>
    <n v="0"/>
    <s v="SINGLE FAMILY"/>
    <s v="1"/>
    <s v="OVERHEAD"/>
    <s v="UNDERGROUND"/>
    <s v="0002532914"/>
    <s v="0"/>
  </r>
  <r>
    <x v="1"/>
    <n v="250"/>
    <n v="225"/>
    <n v="225"/>
    <n v="0"/>
    <n v="0"/>
    <x v="0"/>
    <n v="4331.3100000000004"/>
    <n v="19.2502666666667"/>
    <n v="222"/>
    <n v="1.3333333333333299E-2"/>
    <n v="668"/>
    <n v="0"/>
    <n v="4449.25"/>
    <s v="104325904"/>
    <s v="2105E056 15109 SE 326TH ST # A AUBURN"/>
    <s v="CEN1"/>
    <s v="USO"/>
    <n v="44146"/>
    <n v="44257"/>
    <n v="44349"/>
    <s v="WA04000990"/>
    <s v="UG Perm Svc only  (no Tsfrmr)"/>
    <s v="16305"/>
    <s v="E OH UG Residential Services"/>
    <n v="1362"/>
    <n v="-1362"/>
    <n v="0"/>
    <n v="734.58"/>
    <n v="484.61"/>
    <n v="1602.96"/>
    <s v="QCSOKE"/>
    <s v="QUANTA - SOUTH KING - ELECTRIC"/>
    <s v="506049647"/>
    <n v="1"/>
    <n v="0"/>
    <n v="0"/>
    <s v="SINGLE FAMILY"/>
    <s v="1"/>
    <s v="OVERHEAD"/>
    <s v="UNDERGROUND"/>
    <s v="0002533229"/>
    <s v="0"/>
  </r>
  <r>
    <x v="1"/>
    <n v="100"/>
    <n v="86"/>
    <n v="86"/>
    <n v="0"/>
    <n v="0"/>
    <x v="0"/>
    <n v="1533.47"/>
    <n v="17.8310465116279"/>
    <n v="112"/>
    <n v="-0.30232558139534899"/>
    <n v="201"/>
    <n v="0"/>
    <n v="1651.52"/>
    <s v="104325945"/>
    <s v="2903E140 7036 HOLST RD # SHOP CLINTON"/>
    <s v="CEN1"/>
    <s v="USO"/>
    <n v="44140"/>
    <n v="44229"/>
    <n v="44320"/>
    <s v="WA01500990"/>
    <s v="UG Perm Svc only  (no Tsfrmr)"/>
    <s v="16305"/>
    <s v="E OH UG Residential Services"/>
    <n v="1362"/>
    <n v="-1362"/>
    <n v="0"/>
    <n v="284.75"/>
    <n v="485.05"/>
    <n v="0"/>
    <s v="QNISLE"/>
    <s v="QUANTA - WHIDBEY - ELECTRIC"/>
    <s v="509375945"/>
    <n v="1"/>
    <n v="0"/>
    <n v="0"/>
    <s v="GARAGE/SHOP"/>
    <s v="1"/>
    <s v="OVERHEAD"/>
    <s v="UNDERGROUND"/>
    <s v="0002533009"/>
    <s v="0"/>
  </r>
  <r>
    <x v="1"/>
    <n v="150"/>
    <n v="120"/>
    <n v="120"/>
    <n v="0"/>
    <n v="0"/>
    <x v="0"/>
    <n v="1442.24"/>
    <n v="12.0186666666667"/>
    <n v="119"/>
    <n v="8.3333333333333297E-3"/>
    <n v="214"/>
    <n v="0"/>
    <n v="1560.62"/>
    <s v="104325959"/>
    <s v="2402E028 2850 NE BOWEN ST #  BREMERTON"/>
    <s v="CEN1"/>
    <s v="USO"/>
    <n v="44188"/>
    <n v="44288"/>
    <n v="44379"/>
    <s v="WA01800990"/>
    <s v="UG Perm Svc only  (no Tsfrmr)"/>
    <s v="16305"/>
    <s v="E OH UG Residential Services"/>
    <n v="1362"/>
    <n v="-1362"/>
    <n v="0"/>
    <n v="278.27999999999997"/>
    <n v="486.39"/>
    <n v="0"/>
    <s v="QSSPE"/>
    <s v="QUANTA - KITSAP - ELECTRIC"/>
    <s v="509439566"/>
    <n v="1"/>
    <n v="0"/>
    <n v="0"/>
    <s v="SINGLE FAMILY"/>
    <s v="1"/>
    <s v="OVERHEAD"/>
    <s v="UNDERGROUND"/>
    <s v="0002533042"/>
    <s v="0"/>
  </r>
  <r>
    <x v="1"/>
    <n v="150"/>
    <n v="145"/>
    <n v="145"/>
    <n v="0"/>
    <n v="0"/>
    <x v="0"/>
    <n v="1111.43"/>
    <n v="7.6650344827586201"/>
    <n v="154"/>
    <n v="-6.2068965517241399E-2"/>
    <n v="456"/>
    <n v="0"/>
    <n v="1230.8900000000001"/>
    <s v="104325964"/>
    <s v="2405E050 16422 SE 42ND PL # BELLEVUE"/>
    <s v="CEN1"/>
    <s v="USO"/>
    <n v="44088"/>
    <n v="44201"/>
    <n v="44288"/>
    <s v="WA11700040"/>
    <s v="UG Perm Svc only  (no Tsfrmr)"/>
    <s v="16305"/>
    <s v="E OH UG Residential Services"/>
    <n v="1362"/>
    <n v="-1362"/>
    <n v="0"/>
    <n v="520.53"/>
    <n v="490.85"/>
    <n v="0"/>
    <s v="QCNOKE"/>
    <s v="QUANTA - REDMOND - ELECTRIC"/>
    <s v="505699686"/>
    <n v="1"/>
    <n v="0"/>
    <n v="0"/>
    <s v="SINGLE FAMILY"/>
    <s v="1"/>
    <s v="OVERHEAD"/>
    <s v="UNDERGROUND"/>
    <s v="0002533136"/>
    <s v="0"/>
  </r>
  <r>
    <x v="1"/>
    <n v="100"/>
    <n v="75"/>
    <n v="75"/>
    <n v="0"/>
    <n v="0"/>
    <x v="0"/>
    <n v="723.63"/>
    <n v="9.6484000000000005"/>
    <n v="74"/>
    <n v="1.3333333333333299E-2"/>
    <n v="79"/>
    <n v="0"/>
    <n v="841.57"/>
    <s v="104325965"/>
    <s v="2006E016 22730 SE 398TH ST #  ENUMCLAW"/>
    <s v="CEN1"/>
    <s v="USO"/>
    <n v="44134"/>
    <n v="44201"/>
    <n v="44288"/>
    <s v="WA04000990"/>
    <s v="UG Perm Svc only  (no Tsfrmr)"/>
    <s v="16305"/>
    <s v="E OH UG Residential Services"/>
    <n v="1362"/>
    <n v="-1362"/>
    <n v="0"/>
    <n v="185.75"/>
    <n v="484.61"/>
    <n v="0"/>
    <s v="QCSOKE"/>
    <s v="QUANTA - SOUTH KING - ELECTRIC"/>
    <s v="505520297"/>
    <n v="1"/>
    <n v="0"/>
    <n v="0"/>
    <s v="SINGLE FAMILY"/>
    <s v="1"/>
    <s v="OVERHEAD"/>
    <s v="UNDERGROUND"/>
    <s v="0002533137"/>
    <s v="0"/>
  </r>
  <r>
    <x v="1"/>
    <n v="150"/>
    <n v="120"/>
    <n v="120"/>
    <n v="0"/>
    <n v="0"/>
    <x v="0"/>
    <n v="909.33"/>
    <n v="7.57775"/>
    <n v="119"/>
    <n v="8.3333333333333297E-3"/>
    <n v="361"/>
    <n v="0"/>
    <n v="1027.1600000000001"/>
    <s v="104325987"/>
    <s v="4002E008 9685 AXLUND RD #  LYNDEN"/>
    <s v="CEN1"/>
    <s v="USO"/>
    <n v="44019"/>
    <n v="44108"/>
    <n v="44201"/>
    <s v="WA03700370"/>
    <s v="UG Perm Svc only  (no Tsfrmr)"/>
    <s v="16305"/>
    <s v="E OH UG Residential Services"/>
    <n v="1362"/>
    <n v="-1362"/>
    <n v="0"/>
    <n v="329.5"/>
    <n v="484.16"/>
    <n v="0"/>
    <s v="QNWHME"/>
    <s v="QUANTA - BELLINGHAM - ELECTRIC"/>
    <s v="509448872"/>
    <n v="1"/>
    <n v="0"/>
    <n v="0"/>
    <s v="SINGLE FAMILY"/>
    <s v="1"/>
    <s v="OVERHEAD"/>
    <s v="UNDERGROUND"/>
    <s v="0002533319"/>
    <s v="0"/>
  </r>
  <r>
    <x v="1"/>
    <n v="250"/>
    <n v="236"/>
    <n v="236"/>
    <n v="0"/>
    <n v="39"/>
    <x v="0"/>
    <n v="3445.49"/>
    <n v="14.599533898305101"/>
    <n v="289"/>
    <n v="-0.224576271186441"/>
    <n v="511"/>
    <n v="272.08"/>
    <n v="3835.51"/>
    <s v="104326052"/>
    <s v="2606E128 21068 NE NOVELTY HILL RD # GARG"/>
    <s v="CEN1"/>
    <s v="USO"/>
    <n v="44103"/>
    <n v="44168"/>
    <n v="44257"/>
    <s v="WA04000990"/>
    <s v="UG Perm Svc only  (no Tsfrmr)"/>
    <s v="16305"/>
    <s v="E OH UG Residential Services"/>
    <n v="1362"/>
    <n v="-1362"/>
    <n v="0"/>
    <n v="518.44000000000005"/>
    <n v="814.43"/>
    <n v="0"/>
    <s v="QCNOKE"/>
    <s v="QUANTA - REDMOND - ELECTRIC"/>
    <s v="509448485"/>
    <n v="1"/>
    <n v="0"/>
    <n v="0"/>
    <s v="SINGLE FAMILY"/>
    <s v="1"/>
    <s v="OVERHEAD"/>
    <s v="UNDERGROUND"/>
    <s v="0002533290"/>
    <s v="0"/>
  </r>
  <r>
    <x v="1"/>
    <n v="150"/>
    <n v="125"/>
    <n v="125"/>
    <n v="0"/>
    <n v="0"/>
    <x v="0"/>
    <n v="1027.3800000000001"/>
    <n v="8.2190399999999997"/>
    <n v="123"/>
    <n v="1.6E-2"/>
    <n v="223"/>
    <n v="0"/>
    <n v="1145.21"/>
    <s v="104326066"/>
    <s v="3801E128 2540 ISLAND VIEW LN #  LUMMI IS"/>
    <s v="CEN1"/>
    <s v="USO"/>
    <n v="44053"/>
    <n v="44140"/>
    <n v="44229"/>
    <s v="WA03700370"/>
    <s v="UG Perm Svc only  (no Tsfrmr)"/>
    <s v="16305"/>
    <s v="E OH UG Residential Services"/>
    <n v="1362"/>
    <n v="-1362"/>
    <n v="0"/>
    <n v="303.14999999999998"/>
    <n v="596.47"/>
    <n v="0"/>
    <s v="QNWHME"/>
    <s v="QUANTA - BELLINGHAM - ELECTRIC"/>
    <s v="509306781"/>
    <n v="1"/>
    <n v="0"/>
    <n v="0"/>
    <s v="SINGLE FAMILY"/>
    <s v="1"/>
    <s v="OVERHEAD"/>
    <s v="UNDERGROUND"/>
    <s v="0002533425"/>
    <s v="0"/>
  </r>
  <r>
    <x v="1"/>
    <n v="250"/>
    <n v="222"/>
    <n v="222"/>
    <n v="0"/>
    <n v="20"/>
    <x v="0"/>
    <n v="1517.09"/>
    <n v="6.8337387387387398"/>
    <n v="270"/>
    <n v="-0.21621621621621601"/>
    <n v="820"/>
    <n v="0"/>
    <n v="1635.14"/>
    <s v="104326080"/>
    <s v="3301E008 569 W TROXELL RD, #BARN OAK HA"/>
    <s v="CEN1"/>
    <s v="USO"/>
    <n v="44014"/>
    <n v="44108"/>
    <n v="44201"/>
    <s v="WA01500990"/>
    <s v="UG Perm Svc only  (no Tsfrmr)"/>
    <s v="16305"/>
    <s v="E OH UG Residential Services"/>
    <n v="1362"/>
    <n v="-1362"/>
    <n v="0"/>
    <n v="847.94"/>
    <n v="485.05"/>
    <n v="0"/>
    <s v="QNISLE"/>
    <s v="QUANTA - WHIDBEY - ELECTRIC"/>
    <s v="509445043"/>
    <n v="1"/>
    <n v="0"/>
    <n v="0"/>
    <s v="GARAGE/SHOP"/>
    <s v="1"/>
    <s v="OVERHEAD"/>
    <s v="UNDERGROUND"/>
    <s v="0002533424"/>
    <s v="0"/>
  </r>
  <r>
    <x v="1"/>
    <n v="300"/>
    <e v="#N/A"/>
    <n v="273"/>
    <n v="23"/>
    <n v="23"/>
    <x v="1"/>
    <n v="1746.84"/>
    <e v="#N/A"/>
    <n v="273"/>
    <e v="#N/A"/>
    <n v="837"/>
    <n v="0"/>
    <n v="1870.24"/>
    <s v="104326107"/>
    <s v="2406E029 21103 SE 24TH ST # ADU SAMMAMIS"/>
    <s v="CEN1"/>
    <s v="USO"/>
    <n v="44218"/>
    <n v="44320"/>
    <n v="44412"/>
    <s v="WA11700390"/>
    <s v="UG Perm Svc only  (no Tsfrmr)"/>
    <s v="16305"/>
    <s v="E OH UG Residential Services"/>
    <n v="1362"/>
    <n v="-1362"/>
    <n v="0"/>
    <n v="815.03"/>
    <n v="507.5"/>
    <n v="0"/>
    <s v="QCNOKE"/>
    <s v="QUANTA - REDMOND - ELECTRIC"/>
    <s v="509493750"/>
    <n v="1"/>
    <n v="0"/>
    <n v="0"/>
    <s v="SINGLE FAMILY"/>
    <s v="1"/>
    <s v="OVERHEAD"/>
    <s v="UNDERGROUND"/>
    <s v="0002533492"/>
    <s v="0"/>
  </r>
  <r>
    <x v="1"/>
    <n v="150"/>
    <n v="147"/>
    <n v="147"/>
    <n v="0"/>
    <n v="0"/>
    <x v="0"/>
    <n v="1255.95"/>
    <n v="8.5438775510204099"/>
    <n v="213"/>
    <n v="-0.44897959183673503"/>
    <n v="629"/>
    <n v="0"/>
    <n v="1374"/>
    <s v="104326127"/>
    <s v="3002E076 3785 STEELHEAD DR #  GREENBANK"/>
    <s v="CEN1"/>
    <s v="USO"/>
    <n v="44014"/>
    <n v="44108"/>
    <n v="44201"/>
    <s v="WA01500990"/>
    <s v="UG Perm Svc only  (no Tsfrmr)"/>
    <s v="16305"/>
    <s v="E OH UG Residential Services"/>
    <n v="1362"/>
    <n v="-1362"/>
    <n v="0"/>
    <n v="624.82000000000005"/>
    <n v="485.05"/>
    <n v="0"/>
    <s v="QNISLE"/>
    <s v="QUANTA - WHIDBEY - ELECTRIC"/>
    <s v="504744323"/>
    <n v="1"/>
    <n v="0"/>
    <n v="0"/>
    <s v="SINGLE FAMILY"/>
    <s v="1"/>
    <s v="OVERHEAD"/>
    <s v="UNDERGROUND"/>
    <s v="0002535113"/>
    <s v="0"/>
  </r>
  <r>
    <x v="1"/>
    <n v="200"/>
    <n v="185"/>
    <n v="185"/>
    <n v="0"/>
    <n v="0"/>
    <x v="0"/>
    <n v="1483.6"/>
    <n v="8.0194594594594601"/>
    <n v="184"/>
    <n v="5.40540540540541E-3"/>
    <n v="330"/>
    <n v="0"/>
    <n v="1601.98"/>
    <s v="104326133"/>
    <s v="2501W080  9097 MISERY POINT RD NW # SEAB"/>
    <s v="CEN1"/>
    <s v="USO"/>
    <n v="44168"/>
    <n v="44257"/>
    <n v="44349"/>
    <s v="WA01800990"/>
    <s v="UG Perm Svc only  (no Tsfrmr)"/>
    <s v="16305"/>
    <s v="E OH UG Residential Services"/>
    <n v="1362"/>
    <n v="-1362"/>
    <n v="0"/>
    <n v="356.18"/>
    <n v="486.39"/>
    <n v="0"/>
    <s v="QSSPE"/>
    <s v="QUANTA - KITSAP - ELECTRIC"/>
    <s v="501069469"/>
    <n v="1"/>
    <n v="0"/>
    <n v="0"/>
    <s v="SINGLE FAMILY"/>
    <s v="1"/>
    <s v="OVERHEAD"/>
    <s v="UNDERGROUND"/>
    <s v="0002533638"/>
    <s v="0"/>
  </r>
  <r>
    <x v="1"/>
    <n v="400"/>
    <n v="400"/>
    <n v="400"/>
    <n v="150"/>
    <n v="146"/>
    <x v="0"/>
    <n v="2013.65"/>
    <n v="5.0341250000000004"/>
    <n v="396"/>
    <n v="0.01"/>
    <n v="1191"/>
    <n v="0"/>
    <n v="2132.35"/>
    <s v="104326136"/>
    <s v="2005E118 6416 158TH AVE E #  SUMNER"/>
    <s v="CEN1"/>
    <s v="USO"/>
    <n v="44155"/>
    <n v="44229"/>
    <n v="44320"/>
    <s v="WA12700160"/>
    <s v="UG Perm Svc only  (no Tsfrmr)"/>
    <s v="16305"/>
    <s v="E OH UG Residential Services"/>
    <n v="2862"/>
    <n v="-2862"/>
    <n v="0"/>
    <n v="1190.23"/>
    <n v="487.73"/>
    <n v="0"/>
    <s v="QSWPRE"/>
    <s v="QUANTA - PUYALLUP - ELECTRIC"/>
    <s v="509501284"/>
    <n v="1"/>
    <n v="0"/>
    <n v="0"/>
    <s v="SINGLE FAMILY"/>
    <s v="1"/>
    <s v="OVERHEAD"/>
    <s v="UNDERGROUND"/>
    <s v="0002533673"/>
    <s v="0"/>
  </r>
  <r>
    <x v="1"/>
    <n v="250"/>
    <n v="234"/>
    <n v="234"/>
    <n v="0"/>
    <n v="0"/>
    <x v="0"/>
    <n v="7451.53"/>
    <n v="31.8441452991453"/>
    <n v="231"/>
    <n v="1.2820512820512799E-2"/>
    <n v="410"/>
    <n v="-131.08000000000001"/>
    <n v="7440.02"/>
    <s v="104326162"/>
    <s v="2605E127 1827 4TH ST #  KIRKLAND"/>
    <s v="CEN1"/>
    <s v="USO"/>
    <n v="44083"/>
    <n v="44168"/>
    <n v="44257"/>
    <s v="WA11700160"/>
    <s v="UG Perm Svc only  (no Tsfrmr)"/>
    <s v="16305"/>
    <s v="E OH UG Residential Services"/>
    <n v="1362"/>
    <n v="-1362"/>
    <n v="0"/>
    <n v="422.57"/>
    <n v="848.26"/>
    <n v="90"/>
    <s v="QCNOKE"/>
    <s v="QUANTA - REDMOND - ELECTRIC"/>
    <s v="508912625"/>
    <n v="1"/>
    <n v="0"/>
    <n v="0"/>
    <s v="SINGLE FAMILY"/>
    <s v="1"/>
    <s v="OVERHEAD"/>
    <s v="UNDERGROUND"/>
    <s v="0002533856"/>
    <s v="0"/>
  </r>
  <r>
    <x v="1"/>
    <n v="200"/>
    <n v="180"/>
    <n v="180"/>
    <n v="0"/>
    <n v="0"/>
    <x v="0"/>
    <n v="3826.87"/>
    <n v="21.260388888888901"/>
    <n v="229"/>
    <n v="-0.27222222222222198"/>
    <n v="681"/>
    <n v="0"/>
    <n v="3944.81"/>
    <s v="104326192"/>
    <s v="2006E032 21130 SE 416TH ST #  ENUMCLAW"/>
    <s v="CEN1"/>
    <s v="USO"/>
    <n v="44029"/>
    <n v="44108"/>
    <n v="44201"/>
    <s v="WA04000990"/>
    <s v="UG Perm Svc only  (no Tsfrmr)"/>
    <s v="16305"/>
    <s v="E OH UG Residential Services"/>
    <n v="1362"/>
    <n v="-1362"/>
    <n v="0"/>
    <n v="734.78"/>
    <n v="2151.9499999999998"/>
    <n v="0"/>
    <s v="QCSOKE"/>
    <s v="QUANTA - SOUTH KING - ELECTRIC"/>
    <s v="509497681"/>
    <n v="1"/>
    <n v="0"/>
    <n v="0"/>
    <s v="SINGLE FAMILY"/>
    <s v="1"/>
    <s v="OVERHEAD"/>
    <s v="UNDERGROUND"/>
    <s v="0002533660"/>
    <s v="0"/>
  </r>
  <r>
    <x v="1"/>
    <n v="200"/>
    <n v="170"/>
    <n v="170"/>
    <n v="0"/>
    <n v="0"/>
    <x v="1"/>
    <n v="3011.43"/>
    <n v="17.7142941176471"/>
    <n v="168"/>
    <n v="1.1764705882352899E-2"/>
    <n v="311"/>
    <n v="0"/>
    <n v="3133.37"/>
    <s v="104326195"/>
    <s v="2005E002 38812 164TH AVE SE #  AUBURN"/>
    <s v="CEN1"/>
    <s v="USO"/>
    <n v="44257"/>
    <n v="44349"/>
    <n v="44475"/>
    <s v="WA04000990"/>
    <s v="UG Perm Svc only  (no Tsfrmr)"/>
    <s v="16305"/>
    <s v="E OH UG Residential Services"/>
    <n v="1362"/>
    <n v="-1362"/>
    <n v="0"/>
    <n v="392"/>
    <n v="501.05"/>
    <n v="347.2"/>
    <s v="QCSOKE"/>
    <s v="QUANTA - SOUTH KING - ELECTRIC"/>
    <s v="509380721"/>
    <n v="1"/>
    <n v="0"/>
    <n v="0"/>
    <s v="SINGLE FAMILY"/>
    <s v="1"/>
    <s v="OVERHEAD"/>
    <s v="UNDERGROUND"/>
    <s v="0002533694"/>
    <s v="0"/>
  </r>
  <r>
    <x v="1"/>
    <n v="150"/>
    <n v="148"/>
    <n v="148"/>
    <n v="0"/>
    <n v="0"/>
    <x v="0"/>
    <n v="831.5"/>
    <n v="5.6182432432432403"/>
    <n v="158"/>
    <n v="-6.7567567567567599E-2"/>
    <n v="287"/>
    <n v="0"/>
    <n v="949.55"/>
    <s v="104326208"/>
    <s v="3201E028 1881 W BEACH RD #  OAK HARBOR"/>
    <s v="CEN1"/>
    <s v="USO"/>
    <n v="44014"/>
    <n v="44108"/>
    <n v="44201"/>
    <s v="WA01500990"/>
    <s v="UG Perm Svc only  (no Tsfrmr)"/>
    <s v="16305"/>
    <s v="E OH UG Residential Services"/>
    <n v="718"/>
    <n v="-718"/>
    <n v="0"/>
    <n v="262.17"/>
    <n v="485.05"/>
    <n v="0"/>
    <s v="QNISLE"/>
    <s v="QUANTA - WHIDBEY - ELECTRIC"/>
    <s v="509506019"/>
    <n v="1"/>
    <n v="0"/>
    <n v="0"/>
    <s v="SINGLE FAMILY"/>
    <s v="1"/>
    <s v="OVERHEAD"/>
    <s v="UNDERGROUND"/>
    <s v="0002534022"/>
    <s v="0"/>
  </r>
  <r>
    <x v="1"/>
    <n v="150"/>
    <n v="120"/>
    <n v="120"/>
    <n v="0"/>
    <n v="0"/>
    <x v="0"/>
    <n v="1562.61"/>
    <n v="13.021750000000001"/>
    <n v="108"/>
    <n v="0.1"/>
    <n v="195"/>
    <n v="-199.64"/>
    <n v="1480.26"/>
    <s v="104326246"/>
    <s v="1802W020 4935 SUNRISE BEACH RD NW #  OLY"/>
    <s v="CEN1"/>
    <s v="USO"/>
    <n v="44027"/>
    <n v="44320"/>
    <n v="44412"/>
    <s v="WA03400990"/>
    <s v="UG Perm Svc only  (no Tsfrmr)"/>
    <s v="16305"/>
    <s v="E OH UG Residential Services"/>
    <n v="1362"/>
    <n v="-1362"/>
    <n v="0"/>
    <n v="262.25"/>
    <n v="481.93"/>
    <n v="67"/>
    <s v="QSTHLE"/>
    <s v="QUANTA - OLYMPIA - ELECTRIC"/>
    <s v="509506142"/>
    <n v="1"/>
    <n v="0"/>
    <n v="0"/>
    <s v="SINGLE FAMILY"/>
    <s v="1"/>
    <s v="OVERHEAD"/>
    <s v="UNDERGROUND"/>
    <s v="0002533833"/>
    <s v="0"/>
  </r>
  <r>
    <x v="1"/>
    <n v="500"/>
    <n v="460"/>
    <n v="460"/>
    <n v="210"/>
    <n v="205"/>
    <x v="0"/>
    <n v="2105.11"/>
    <n v="4.5763260869565201"/>
    <n v="455"/>
    <n v="1.0869565217391301E-2"/>
    <n v="1350"/>
    <n v="0"/>
    <n v="2223.16"/>
    <s v="104326300"/>
    <s v="3301E004 248 W TROXELL RD # ADU OAK HARB"/>
    <s v="CEN1"/>
    <s v="USO"/>
    <n v="44074"/>
    <n v="44140"/>
    <n v="44229"/>
    <s v="WA01500990"/>
    <s v="UG Perm Svc only  (no Tsfrmr)"/>
    <s v="16305"/>
    <s v="E OH UG Residential Services"/>
    <n v="3462"/>
    <n v="-3462"/>
    <n v="0"/>
    <n v="1356.82"/>
    <n v="485.05"/>
    <n v="0"/>
    <s v="QNISLE"/>
    <s v="QUANTA - WHIDBEY - ELECTRIC"/>
    <s v="509515905"/>
    <n v="1"/>
    <n v="0"/>
    <n v="0"/>
    <s v="SINGLE FAMILY"/>
    <s v="1"/>
    <s v="OVERHEAD"/>
    <s v="UNDERGROUND"/>
    <s v="0002534033"/>
    <s v="0"/>
  </r>
  <r>
    <x v="1"/>
    <n v="200"/>
    <n v="190"/>
    <n v="190"/>
    <n v="0"/>
    <n v="0"/>
    <x v="1"/>
    <n v="1839.17"/>
    <n v="9.6798421052631607"/>
    <n v="188"/>
    <n v="1.05263157894737E-2"/>
    <n v="583"/>
    <n v="0"/>
    <n v="1962.68"/>
    <s v="104326301"/>
    <s v="2405E049 17263 SE 43RD ST #  BELLEVUE"/>
    <s v="CEN1"/>
    <s v="USO"/>
    <n v="44295"/>
    <n v="44379"/>
    <n v="44475"/>
    <s v="WA11700040"/>
    <s v="UG Perm Svc only  (no Tsfrmr)"/>
    <s v="16305"/>
    <s v="E OH UG Residential Services"/>
    <n v="1362"/>
    <n v="-1362"/>
    <n v="0"/>
    <n v="617.79999999999995"/>
    <n v="507.51"/>
    <n v="0"/>
    <s v="QCNOKE"/>
    <s v="QUANTA - REDMOND - ELECTRIC"/>
    <s v="509333532"/>
    <n v="1"/>
    <n v="0"/>
    <n v="0"/>
    <s v="SINGLE FAMILY"/>
    <s v="1"/>
    <s v="OVERHEAD"/>
    <s v="UNDERGROUND"/>
    <s v="0002534034"/>
    <s v="0"/>
  </r>
  <r>
    <x v="1"/>
    <n v="100"/>
    <n v="80"/>
    <n v="80"/>
    <n v="0"/>
    <n v="0"/>
    <x v="0"/>
    <n v="2609.4899999999998"/>
    <n v="32.618625000000002"/>
    <n v="119"/>
    <n v="-0.48749999999999999"/>
    <n v="210"/>
    <n v="106.5"/>
    <n v="2835.45"/>
    <s v="104326336"/>
    <s v="2304E105  16622 46TH PL S #  SEATAC"/>
    <s v="CEN1"/>
    <s v="USO"/>
    <n v="44106"/>
    <n v="44201"/>
    <n v="44288"/>
    <s v="WA11700330"/>
    <s v="UG Perm Svc only  (no Tsfrmr)"/>
    <s v="16305"/>
    <s v="E OH UG Residential Services"/>
    <n v="1362"/>
    <n v="-1362"/>
    <n v="0"/>
    <n v="341.2"/>
    <n v="490.85"/>
    <n v="205.65"/>
    <s v="QCSOKE"/>
    <s v="QUANTA - SOUTH KING - ELECTRIC"/>
    <s v="508516857"/>
    <n v="1"/>
    <n v="0"/>
    <n v="0"/>
    <s v="SINGLE FAMILY"/>
    <s v="1"/>
    <s v="OVERHEAD"/>
    <s v="UNDERGROUND"/>
    <s v="0002534174"/>
    <s v="0"/>
  </r>
  <r>
    <x v="1"/>
    <n v="200"/>
    <n v="170"/>
    <n v="170"/>
    <n v="0"/>
    <n v="0"/>
    <x v="0"/>
    <n v="2123.0300000000002"/>
    <n v="12.4884117647059"/>
    <n v="168"/>
    <n v="1.1764705882352899E-2"/>
    <n v="304"/>
    <n v="0"/>
    <n v="2242.4899999999998"/>
    <s v="104326337"/>
    <s v="2205E136 14706 SE 284TH ST # GARG KENT"/>
    <s v="CEN1"/>
    <s v="USO"/>
    <n v="44040"/>
    <n v="44140"/>
    <n v="44229"/>
    <s v="WA11700150"/>
    <s v="UG Perm Svc only  (no Tsfrmr)"/>
    <s v="16305"/>
    <s v="E OH UG Residential Services"/>
    <n v="1362"/>
    <n v="-1362"/>
    <n v="0"/>
    <n v="464.24"/>
    <n v="848.24"/>
    <n v="0"/>
    <s v="QCSOKE"/>
    <s v="QUANTA - SOUTH KING - ELECTRIC"/>
    <s v="509372339"/>
    <n v="1"/>
    <n v="0"/>
    <n v="0"/>
    <s v="GARAGE/SHOP"/>
    <s v="1"/>
    <s v="OVERHEAD"/>
    <s v="UNDERGROUND"/>
    <s v="0002534178"/>
    <s v="0"/>
  </r>
  <r>
    <x v="1"/>
    <n v="250"/>
    <n v="205"/>
    <n v="205"/>
    <n v="0"/>
    <n v="0"/>
    <x v="0"/>
    <n v="1819.6"/>
    <n v="8.8760975609756105"/>
    <n v="249"/>
    <n v="-0.21463414634146299"/>
    <n v="451"/>
    <n v="0"/>
    <n v="1937.65"/>
    <s v="104326372"/>
    <s v="3002E016 2711 HARBOR ESTATES RD #  GREEN"/>
    <s v="CEN1"/>
    <s v="USO"/>
    <n v="44028"/>
    <n v="44108"/>
    <n v="44201"/>
    <s v="WA01500990"/>
    <s v="UG Perm Svc only  (no Tsfrmr)"/>
    <s v="16305"/>
    <s v="E OH UG Residential Services"/>
    <n v="1362"/>
    <n v="-1362"/>
    <n v="0"/>
    <n v="511.17"/>
    <n v="485.05"/>
    <n v="0"/>
    <s v="QNISLE"/>
    <s v="QUANTA - WHIDBEY - ELECTRIC"/>
    <s v="509516085"/>
    <n v="1"/>
    <n v="0"/>
    <n v="0"/>
    <s v="SINGLE FAMILY"/>
    <s v="1"/>
    <s v="OVERHEAD"/>
    <s v="UNDERGROUND"/>
    <s v="0002534170"/>
    <s v="0"/>
  </r>
  <r>
    <x v="1"/>
    <n v="100"/>
    <n v="79"/>
    <n v="79"/>
    <n v="0"/>
    <n v="0"/>
    <x v="1"/>
    <n v="817.88"/>
    <n v="10.352911392405099"/>
    <n v="78"/>
    <n v="1.26582278481013E-2"/>
    <n v="144"/>
    <n v="0"/>
    <n v="940.15"/>
    <s v="104326403"/>
    <s v="2801E048 2670 MOUNTAIN VIEW DR NE #  HAN"/>
    <s v="CEN1"/>
    <s v="USO"/>
    <n v="44245"/>
    <n v="44349"/>
    <n v="44475"/>
    <s v="WA01800990"/>
    <s v="UG Perm Svc only  (no Tsfrmr)"/>
    <s v="16305"/>
    <s v="E OH UG Residential Services"/>
    <n v="1362"/>
    <n v="-1362"/>
    <n v="0"/>
    <n v="215.84"/>
    <n v="502.43"/>
    <n v="0"/>
    <s v="QSSPE"/>
    <s v="QUANTA - KITSAP - ELECTRIC"/>
    <s v="509534985"/>
    <n v="1"/>
    <n v="0"/>
    <n v="0"/>
    <s v="SINGLE FAMILY"/>
    <s v="1"/>
    <s v="OVERHEAD"/>
    <s v="UNDERGROUND"/>
    <s v="0002534540"/>
    <s v="0"/>
  </r>
  <r>
    <x v="1"/>
    <n v="100"/>
    <n v="100"/>
    <n v="100"/>
    <n v="0"/>
    <n v="0"/>
    <x v="0"/>
    <n v="1230.0999999999999"/>
    <n v="12.301"/>
    <n v="99"/>
    <n v="0.01"/>
    <n v="301"/>
    <n v="0"/>
    <n v="1466.2"/>
    <s v="104326434"/>
    <s v="3802E044 549 LARRABEE RD #  BELLINGHAM"/>
    <s v="CEN1"/>
    <s v="USO"/>
    <n v="44021"/>
    <n v="44140"/>
    <n v="44229"/>
    <s v="WA03700010"/>
    <s v="UG Perm Svc only  (no Tsfrmr)"/>
    <s v="16305"/>
    <s v="E OH UG Residential Services"/>
    <n v="1362"/>
    <n v="-1362"/>
    <n v="0"/>
    <n v="374.09"/>
    <n v="603.1"/>
    <n v="0"/>
    <s v="QNWHME"/>
    <s v="QUANTA - BELLINGHAM - ELECTRIC"/>
    <s v="509529456"/>
    <n v="1"/>
    <n v="0"/>
    <n v="0"/>
    <s v="SINGLE FAMILY"/>
    <s v="1"/>
    <s v="OVERHEAD"/>
    <s v="UNDERGROUND"/>
    <s v="0002537598"/>
    <s v="10"/>
  </r>
  <r>
    <x v="1"/>
    <n v="100"/>
    <n v="98"/>
    <n v="98"/>
    <n v="0"/>
    <n v="0"/>
    <x v="0"/>
    <n v="1440.93"/>
    <n v="14.7033673469388"/>
    <n v="97"/>
    <n v="1.02040816326531E-2"/>
    <n v="292"/>
    <n v="0"/>
    <n v="1559.31"/>
    <s v="104326447"/>
    <s v="2501W088 10723 NW PIONEER RD #  SEABECK"/>
    <s v="CEN1"/>
    <s v="USO"/>
    <n v="44153"/>
    <n v="44288"/>
    <n v="44379"/>
    <s v="WA01800990"/>
    <s v="UG Perm Svc only  (no Tsfrmr)"/>
    <s v="16305"/>
    <s v="E OH UG Residential Services"/>
    <n v="1362"/>
    <n v="-1362"/>
    <n v="0"/>
    <n v="349.94"/>
    <n v="486.39"/>
    <n v="0"/>
    <s v="QSSPE"/>
    <s v="QUANTA - KITSAP - ELECTRIC"/>
    <s v="509545453"/>
    <n v="1"/>
    <n v="0"/>
    <n v="0"/>
    <s v="SINGLE FAMILY"/>
    <s v="1"/>
    <s v="OVERHEAD"/>
    <s v="UNDERGROUND"/>
    <s v="0002534751"/>
    <s v="0"/>
  </r>
  <r>
    <x v="1"/>
    <n v="200"/>
    <n v="177"/>
    <n v="177"/>
    <n v="0"/>
    <n v="0"/>
    <x v="0"/>
    <n v="1189.6300000000001"/>
    <n v="6.7210734463276802"/>
    <n v="186"/>
    <n v="-5.0847457627118599E-2"/>
    <n v="560"/>
    <n v="0"/>
    <n v="1309.0899999999999"/>
    <s v="104326475"/>
    <s v="2406E045 2525 271ST AVE SE # UNIT B ISSA"/>
    <s v="CEN1"/>
    <s v="USO"/>
    <n v="44159"/>
    <n v="44257"/>
    <n v="44349"/>
    <s v="WA11700990"/>
    <s v="UG Perm Svc only  (no Tsfrmr)"/>
    <s v="16305"/>
    <s v="E OH UG Residential Services"/>
    <n v="1362"/>
    <n v="-1362"/>
    <n v="0"/>
    <n v="597.80999999999995"/>
    <n v="490.85"/>
    <n v="0"/>
    <s v="QCNOKE"/>
    <s v="QUANTA - REDMOND - ELECTRIC"/>
    <s v="509539873"/>
    <n v="1"/>
    <n v="0"/>
    <n v="0"/>
    <s v="OTHER"/>
    <s v="1"/>
    <s v="OVERHEAD"/>
    <s v="UNDERGROUND"/>
    <s v="0002545552"/>
    <s v="0"/>
  </r>
  <r>
    <x v="1"/>
    <n v="250"/>
    <n v="220"/>
    <n v="220"/>
    <n v="0"/>
    <n v="22"/>
    <x v="0"/>
    <n v="1582.08"/>
    <n v="7.1912727272727297"/>
    <n v="272"/>
    <n v="-0.236363636363636"/>
    <n v="825"/>
    <n v="0"/>
    <n v="1699.91"/>
    <s v="104326497"/>
    <s v="3604E052 23711 HATHAWAY RD SEDRO WOOLLEY"/>
    <s v="CEN1"/>
    <s v="USO"/>
    <n v="44032"/>
    <n v="44108"/>
    <n v="44201"/>
    <s v="WA02900290"/>
    <s v="UG Perm Svc only  (no Tsfrmr)"/>
    <s v="16305"/>
    <s v="E OH UG Residential Services"/>
    <n v="1362"/>
    <n v="-1362"/>
    <n v="0"/>
    <n v="840.13"/>
    <n v="484.16"/>
    <n v="0"/>
    <s v="QNSKGE"/>
    <s v="QUANTA - SKAGIT - ELECTRIC"/>
    <s v="507424863"/>
    <n v="1"/>
    <n v="0"/>
    <n v="0"/>
    <s v="GARAGE/SHOP"/>
    <s v="1"/>
    <s v="OVERHEAD"/>
    <s v="UNDERGROUND"/>
    <s v="0002534565"/>
    <s v="0"/>
  </r>
  <r>
    <x v="1"/>
    <n v="200"/>
    <n v="166"/>
    <n v="166"/>
    <n v="0"/>
    <n v="0"/>
    <x v="0"/>
    <n v="5696.78"/>
    <n v="34.317951807228901"/>
    <n v="164"/>
    <n v="1.20481927710843E-2"/>
    <n v="290"/>
    <n v="-916.9"/>
    <n v="4899.34"/>
    <s v="104326505"/>
    <s v="2405E057 14663 SE ALLEN RD #  BELLEVUE"/>
    <s v="CEN1"/>
    <s v="USO"/>
    <n v="44098"/>
    <n v="44168"/>
    <n v="44257"/>
    <s v="WA11700040"/>
    <s v="UG Perm Svc only  (no Tsfrmr)"/>
    <s v="16305"/>
    <s v="E OH UG Residential Services"/>
    <n v="1362"/>
    <n v="-1362"/>
    <n v="0"/>
    <n v="318.43"/>
    <n v="813.63"/>
    <n v="1602.96"/>
    <s v="QCNOKE"/>
    <s v="QUANTA - REDMOND - ELECTRIC"/>
    <s v="509525728"/>
    <n v="1"/>
    <n v="0"/>
    <n v="0"/>
    <s v="SINGLE FAMILY"/>
    <s v="1"/>
    <s v="OVERHEAD"/>
    <s v="UNDERGROUND"/>
    <s v="0002534755"/>
    <s v="0"/>
  </r>
  <r>
    <x v="1"/>
    <n v="100"/>
    <n v="80"/>
    <n v="80"/>
    <n v="0"/>
    <n v="0"/>
    <x v="0"/>
    <n v="2370.86"/>
    <n v="29.635750000000002"/>
    <n v="84"/>
    <n v="-0.05"/>
    <n v="149"/>
    <n v="0"/>
    <n v="2488.8000000000002"/>
    <s v="104326515"/>
    <s v="2507E031 6120 294TH AVE NE # SHOP CARNAT"/>
    <s v="CEN1"/>
    <s v="USO"/>
    <n v="44102"/>
    <n v="44168"/>
    <n v="44257"/>
    <s v="WA04000990"/>
    <s v="UG Perm Svc only  (no Tsfrmr)"/>
    <s v="16305"/>
    <s v="E OH UG Residential Services"/>
    <n v="718"/>
    <n v="-718"/>
    <n v="0"/>
    <n v="136.07"/>
    <n v="670.82"/>
    <n v="0"/>
    <s v="QCNOKE"/>
    <s v="QUANTA - REDMOND - ELECTRIC"/>
    <s v="509392230"/>
    <n v="1"/>
    <n v="0"/>
    <n v="0"/>
    <s v="GARAGE/SHOP"/>
    <s v="1"/>
    <s v="OVERHEAD"/>
    <s v="UNDERGROUND"/>
    <s v="0002534559"/>
    <s v="0"/>
  </r>
  <r>
    <x v="1"/>
    <n v="100"/>
    <n v="60"/>
    <n v="60"/>
    <n v="0"/>
    <n v="0"/>
    <x v="0"/>
    <n v="754.94"/>
    <n v="12.582333333333301"/>
    <n v="59"/>
    <n v="1.6666666666666701E-2"/>
    <n v="107"/>
    <n v="0"/>
    <n v="872.77"/>
    <s v="104326564"/>
    <s v="4005E108 7924 SANTA FE TRL #  MAPLE FALL"/>
    <s v="CEN1"/>
    <s v="USO"/>
    <n v="44032"/>
    <n v="44108"/>
    <n v="44201"/>
    <s v="WA03700370"/>
    <s v="UG Perm Svc only  (no Tsfrmr)"/>
    <s v="16305"/>
    <s v="E OH UG Residential Services"/>
    <n v="1362"/>
    <n v="-1362"/>
    <n v="0"/>
    <n v="197.59"/>
    <n v="484.16"/>
    <n v="0"/>
    <s v="QNWHME"/>
    <s v="QUANTA - BELLINGHAM - ELECTRIC"/>
    <s v="509449605"/>
    <n v="1"/>
    <n v="0"/>
    <n v="0"/>
    <s v="SINGLE FAMILY"/>
    <s v="1"/>
    <s v="OVERHEAD"/>
    <s v="UNDERGROUND"/>
    <s v="0002535137"/>
    <s v="0"/>
  </r>
  <r>
    <x v="1"/>
    <n v="100"/>
    <n v="65"/>
    <n v="65"/>
    <n v="0"/>
    <n v="0"/>
    <x v="0"/>
    <n v="1400.88"/>
    <n v="21.552"/>
    <n v="64"/>
    <n v="1.5384615384615399E-2"/>
    <n v="194"/>
    <n v="0"/>
    <n v="1520.34"/>
    <s v="104326583"/>
    <s v="2305E125 18016 114TH AVE SE #  RENTON"/>
    <s v="CEN1"/>
    <s v="USO"/>
    <n v="44034"/>
    <n v="44168"/>
    <n v="44257"/>
    <s v="WA11700250"/>
    <s v="UG Perm Svc only  (no Tsfrmr)"/>
    <s v="16305"/>
    <s v="E OH UG Residential Services"/>
    <n v="718"/>
    <n v="-718"/>
    <n v="0"/>
    <n v="177.24"/>
    <n v="490.85"/>
    <n v="0"/>
    <s v="QCSOKE"/>
    <s v="QUANTA - SOUTH KING - ELECTRIC"/>
    <s v="509336047"/>
    <n v="1"/>
    <n v="0"/>
    <n v="0"/>
    <s v="SINGLE FAMILY"/>
    <s v="1"/>
    <s v="OVERHEAD"/>
    <s v="UNDERGROUND"/>
    <s v="0002534881"/>
    <s v="0"/>
  </r>
  <r>
    <x v="1"/>
    <n v="350"/>
    <e v="#N/A"/>
    <n v="338"/>
    <n v="88"/>
    <n v="88"/>
    <x v="0"/>
    <n v="9714.83"/>
    <e v="#N/A"/>
    <n v="338"/>
    <e v="#N/A"/>
    <n v="609"/>
    <n v="595.74"/>
    <n v="10427.75"/>
    <s v="104326588"/>
    <s v="1909E040 58702 STATE ROUTE 410 E # HSE E"/>
    <s v="CEN1"/>
    <s v="USO"/>
    <n v="44130"/>
    <n v="44229"/>
    <m/>
    <s v="WA04100990"/>
    <s v="UG Perm Svc only  (no Tsfrmr)"/>
    <s v="16305"/>
    <s v="E OH UG Residential Services"/>
    <n v="1676.94"/>
    <n v="-1676.94"/>
    <n v="0"/>
    <n v="606.46"/>
    <n v="481.48"/>
    <n v="3835.29"/>
    <s v="QCSOKE"/>
    <s v="QUANTA - SOUTH KING - ELECTRIC"/>
    <s v="506900859"/>
    <n v="1"/>
    <n v="0"/>
    <n v="0"/>
    <s v="SINGLE FAMILY"/>
    <s v="1"/>
    <s v="OVERHEAD"/>
    <s v="UNDERGROUND"/>
    <s v="0002534911"/>
    <s v="0"/>
  </r>
  <r>
    <x v="1"/>
    <n v="150"/>
    <n v="125"/>
    <n v="125"/>
    <n v="0"/>
    <n v="0"/>
    <x v="0"/>
    <n v="6437.42"/>
    <n v="51.499360000000003"/>
    <n v="123"/>
    <n v="1.6E-2"/>
    <n v="133"/>
    <n v="-1171.27"/>
    <n v="5385.61"/>
    <s v="104326599"/>
    <s v="2204E077 24515 16TH AVE S , GAR  DES MOI"/>
    <s v="CEN1"/>
    <s v="USO"/>
    <n v="44186"/>
    <n v="44288"/>
    <n v="44379"/>
    <s v="WA11700090"/>
    <s v="UG Perm Svc only  (no Tsfrmr)"/>
    <s v="16305"/>
    <s v="E OH UG Residential Services"/>
    <n v="1362"/>
    <n v="-1362"/>
    <n v="0"/>
    <n v="341.79"/>
    <n v="758.9"/>
    <n v="1360.64"/>
    <s v="QCSOKE"/>
    <s v="QUANTA - SOUTH KING - ELECTRIC"/>
    <s v="506108189"/>
    <n v="1"/>
    <n v="0"/>
    <n v="0"/>
    <s v="GARAGE/SHOP"/>
    <s v="1"/>
    <s v="OVERHEAD"/>
    <s v="UNDERGROUND"/>
    <s v="0002534851"/>
    <s v="0"/>
  </r>
  <r>
    <x v="1"/>
    <n v="350"/>
    <n v="325"/>
    <n v="325"/>
    <n v="75"/>
    <n v="71"/>
    <x v="0"/>
    <n v="3493.3"/>
    <n v="10.7486153846154"/>
    <n v="321"/>
    <n v="1.2307692307692301E-2"/>
    <n v="959"/>
    <n v="0"/>
    <n v="3611.13"/>
    <s v="104326615"/>
    <s v="3901E096 5898 OLSON RD #  FERNDALE"/>
    <s v="CEN1"/>
    <s v="USO"/>
    <n v="44109"/>
    <n v="44201"/>
    <n v="44288"/>
    <s v="WA03700370"/>
    <s v="UG Perm Svc only  (no Tsfrmr)"/>
    <s v="16305"/>
    <s v="E OH UG Residential Services"/>
    <n v="2112"/>
    <n v="-2112"/>
    <n v="0"/>
    <n v="978.02"/>
    <n v="484.16"/>
    <n v="1294.8800000000001"/>
    <s v="QNWHME"/>
    <s v="QUANTA - BELLINGHAM - ELECTRIC"/>
    <s v="508153973"/>
    <n v="1"/>
    <n v="0"/>
    <n v="0"/>
    <s v="SINGLE FAMILY"/>
    <s v="1"/>
    <s v="OVERHEAD"/>
    <s v="UNDERGROUND"/>
    <s v="0002535074"/>
    <s v="0"/>
  </r>
  <r>
    <x v="1"/>
    <n v="100"/>
    <n v="80"/>
    <n v="80"/>
    <n v="0"/>
    <n v="0"/>
    <x v="0"/>
    <n v="1005.81"/>
    <n v="12.572625"/>
    <n v="109"/>
    <n v="-0.36249999999999999"/>
    <n v="193"/>
    <n v="0"/>
    <n v="1123.0999999999999"/>
    <s v="104326653"/>
    <s v="1914E004 310 LONE FIR LN #  CLE ELUM"/>
    <s v="CEN1"/>
    <s v="USO"/>
    <n v="44049"/>
    <n v="44140"/>
    <n v="44257"/>
    <s v="WA01900990"/>
    <s v="UG Perm Svc only  (no Tsfrmr)"/>
    <s v="16305"/>
    <s v="E OH UG Residential Services"/>
    <n v="1362"/>
    <n v="-1362"/>
    <n v="0"/>
    <n v="260.74"/>
    <n v="481.93"/>
    <n v="0"/>
    <s v="QCKTTE"/>
    <s v="QUANTA - KITTITAS - ELECTRIC"/>
    <s v="509549299"/>
    <n v="1"/>
    <n v="0"/>
    <n v="0"/>
    <s v="SINGLE FAMILY"/>
    <s v="1"/>
    <s v="OVERHEAD"/>
    <s v="UNDERGROUND"/>
    <s v="0002534991"/>
    <s v="0"/>
  </r>
  <r>
    <x v="1"/>
    <n v="200"/>
    <n v="185"/>
    <n v="185"/>
    <n v="0"/>
    <n v="0"/>
    <x v="0"/>
    <n v="1440.13"/>
    <n v="7.7844864864864904"/>
    <n v="184"/>
    <n v="5.40540540540541E-3"/>
    <n v="332"/>
    <n v="0"/>
    <n v="1558.51"/>
    <s v="104326670"/>
    <s v="2201E028 12911 BURCHARD DR SW # PUMP POR"/>
    <s v="CEN1"/>
    <s v="OSO"/>
    <n v="44041"/>
    <n v="44108"/>
    <n v="44257"/>
    <s v="WA01800990"/>
    <s v="OH Perm Svc only  (no Tsfrmr)"/>
    <s v="16302"/>
    <s v="E OH UG Commercial Services"/>
    <n v="1362"/>
    <n v="-1362"/>
    <n v="0"/>
    <n v="402.45"/>
    <n v="514.02"/>
    <n v="0"/>
    <s v="QSSPE"/>
    <s v="QUANTA - KITSAP - ELECTRIC"/>
    <s v="509493426"/>
    <n v="1"/>
    <n v="0"/>
    <n v="0"/>
    <s v="PUMPS"/>
    <s v="1"/>
    <s v="OVERHEAD"/>
    <s v="UNDERGROUND"/>
    <s v="0002535060"/>
    <s v="0"/>
  </r>
  <r>
    <x v="1"/>
    <n v="200"/>
    <n v="160"/>
    <n v="160"/>
    <n v="0"/>
    <n v="0"/>
    <x v="1"/>
    <n v="2662.43"/>
    <n v="16.6401875"/>
    <n v="144"/>
    <n v="0.1"/>
    <n v="272"/>
    <n v="105.5"/>
    <n v="2889.08"/>
    <s v="104326679"/>
    <s v="1503E031 22914 CANDY RD SE # RV PED YELM"/>
    <s v="CEN1"/>
    <s v="USO"/>
    <n v="44327"/>
    <n v="44412"/>
    <n v="44504"/>
    <s v="WA03400990"/>
    <s v="UG Perm Svc only  (no Tsfrmr)"/>
    <s v="16305"/>
    <s v="E OH UG Residential Services"/>
    <n v="1362"/>
    <n v="-1362"/>
    <n v="0"/>
    <n v="319"/>
    <n v="497.83"/>
    <n v="138"/>
    <s v="QSTHLE"/>
    <s v="QUANTA - OLYMPIA - ELECTRIC"/>
    <s v="509550949"/>
    <n v="1"/>
    <n v="0"/>
    <n v="0"/>
    <s v="RV SITE"/>
    <s v="1"/>
    <s v="OVERHEAD"/>
    <s v="UNDERGROUND"/>
    <s v="0002535255"/>
    <s v="0"/>
  </r>
  <r>
    <x v="1"/>
    <n v="50"/>
    <n v="25"/>
    <n v="25"/>
    <n v="0"/>
    <n v="0"/>
    <x v="0"/>
    <n v="2886.35"/>
    <n v="115.45399999999999"/>
    <n v="99"/>
    <n v="-2.96"/>
    <n v="179"/>
    <n v="0"/>
    <n v="3005.81"/>
    <s v="104326691"/>
    <s v="2104E102 35315 56TH AVE S #  AUBURN"/>
    <s v="CEN1"/>
    <s v="USO"/>
    <n v="44172"/>
    <n v="44257"/>
    <n v="44349"/>
    <s v="WA11700990"/>
    <s v="UG Perm Svc only  (no Tsfrmr)"/>
    <s v="16305"/>
    <s v="E OH UG Residential Services"/>
    <n v="1362"/>
    <n v="-1362"/>
    <n v="0"/>
    <n v="289.05"/>
    <n v="490.85"/>
    <n v="0"/>
    <s v="QCSOKE"/>
    <s v="QUANTA - SOUTH KING - ELECTRIC"/>
    <s v="509567485"/>
    <n v="1"/>
    <n v="0"/>
    <n v="0"/>
    <s v="SINGLE FAMILY"/>
    <s v="1"/>
    <s v="OVERHEAD"/>
    <s v="UNDERGROUND"/>
    <s v="0002535172"/>
    <s v="0"/>
  </r>
  <r>
    <x v="1"/>
    <n v="250"/>
    <n v="244"/>
    <n v="244"/>
    <n v="0"/>
    <n v="0"/>
    <x v="0"/>
    <n v="3911.37"/>
    <n v="16.030204918032801"/>
    <n v="241"/>
    <n v="1.2295081967213101E-2"/>
    <n v="730"/>
    <n v="0"/>
    <n v="4030.83"/>
    <s v="104326692"/>
    <s v="2104E102  5526 S 354TH ST #  AUBURN"/>
    <s v="CEN1"/>
    <s v="USO"/>
    <n v="44169"/>
    <n v="44257"/>
    <n v="44349"/>
    <s v="WA11700990"/>
    <s v="UG Perm Svc only  (no Tsfrmr)"/>
    <s v="16305"/>
    <s v="E OH UG Residential Services"/>
    <n v="1362"/>
    <n v="-1362"/>
    <n v="0"/>
    <n v="792.29"/>
    <n v="997.16"/>
    <n v="0"/>
    <s v="QCSOKE"/>
    <s v="QUANTA - SOUTH KING - ELECTRIC"/>
    <s v="507237903"/>
    <n v="1"/>
    <n v="0"/>
    <n v="0"/>
    <s v="SINGLE FAMILY"/>
    <s v="1"/>
    <s v="OVERHEAD"/>
    <s v="UNDERGROUND"/>
    <s v="0002535177"/>
    <s v="0"/>
  </r>
  <r>
    <x v="1"/>
    <n v="150"/>
    <n v="140"/>
    <n v="140"/>
    <n v="0"/>
    <n v="0"/>
    <x v="0"/>
    <n v="1284.3"/>
    <n v="9.1735714285714298"/>
    <n v="139"/>
    <n v="7.14285714285714E-3"/>
    <n v="123"/>
    <n v="0"/>
    <n v="1402.68"/>
    <s v="104326700"/>
    <s v="2701E106 26883 LOFALL RD NW #  POULSBO"/>
    <s v="CEN1"/>
    <s v="USO"/>
    <n v="44099"/>
    <n v="44168"/>
    <n v="44257"/>
    <s v="WA01800990"/>
    <s v="UG Perm Svc only  (no Tsfrmr)"/>
    <s v="16305"/>
    <s v="E OH UG Residential Services"/>
    <n v="1362"/>
    <n v="-1362"/>
    <n v="0"/>
    <n v="120.16"/>
    <n v="795.09"/>
    <n v="0"/>
    <s v="QSSPE"/>
    <s v="QUANTA - KITSAP - ELECTRIC"/>
    <s v="509505793"/>
    <n v="1"/>
    <n v="0"/>
    <n v="0"/>
    <s v="SINGLE FAMILY"/>
    <s v="1"/>
    <s v="OVERHEAD"/>
    <s v="UNDERGROUND"/>
    <s v="0002535262"/>
    <s v="0"/>
  </r>
  <r>
    <x v="1"/>
    <n v="100"/>
    <n v="70"/>
    <n v="70"/>
    <n v="0"/>
    <n v="0"/>
    <x v="0"/>
    <n v="991.36"/>
    <n v="14.1622857142857"/>
    <n v="69"/>
    <n v="1.4285714285714299E-2"/>
    <n v="124"/>
    <n v="0"/>
    <n v="1109.74"/>
    <s v="104326752"/>
    <s v="2702E096 28375 SANDY BEACH LN NE #  KING"/>
    <s v="CEN1"/>
    <s v="USO"/>
    <n v="44118"/>
    <n v="44201"/>
    <n v="44288"/>
    <s v="WA01800990"/>
    <s v="UG Perm Svc only  (no Tsfrmr)"/>
    <s v="16305"/>
    <s v="E OH UG Residential Services"/>
    <n v="1362"/>
    <n v="-1362"/>
    <n v="0"/>
    <n v="215.33"/>
    <n v="486.39"/>
    <n v="0"/>
    <s v="QSSPE"/>
    <s v="QUANTA - KITSAP - ELECTRIC"/>
    <s v="509497250"/>
    <n v="1"/>
    <n v="0"/>
    <n v="0"/>
    <s v="SINGLE FAMILY"/>
    <s v="1"/>
    <s v="OVERHEAD"/>
    <s v="UNDERGROUND"/>
    <s v="0002535364"/>
    <s v="0"/>
  </r>
  <r>
    <x v="1"/>
    <n v="50"/>
    <n v="45"/>
    <n v="45"/>
    <n v="0"/>
    <n v="0"/>
    <x v="0"/>
    <n v="709.28"/>
    <n v="15.7617777777778"/>
    <n v="41"/>
    <n v="8.8888888888888906E-2"/>
    <n v="72"/>
    <n v="0"/>
    <n v="826.57"/>
    <s v="104326767"/>
    <s v="2013E052 861 SUN ISLAND DR #  EASTON"/>
    <s v="CEN1"/>
    <s v="USO"/>
    <n v="44076"/>
    <n v="44168"/>
    <n v="44257"/>
    <s v="WA01900990"/>
    <s v="UG Perm Svc only  (no Tsfrmr)"/>
    <s v="16305"/>
    <s v="E OH UG Residential Services"/>
    <n v="1362"/>
    <n v="-1362"/>
    <n v="0"/>
    <n v="164.98"/>
    <n v="481.93"/>
    <n v="0"/>
    <s v="QCKTTE"/>
    <s v="QUANTA - KITTITAS - ELECTRIC"/>
    <s v="509581720"/>
    <n v="1"/>
    <n v="0"/>
    <n v="0"/>
    <s v="SINGLE FAMILY"/>
    <s v="1"/>
    <s v="OVERHEAD"/>
    <s v="UNDERGROUND"/>
    <s v="0002535578"/>
    <s v="0"/>
  </r>
  <r>
    <x v="1"/>
    <n v="800"/>
    <e v="#N/A"/>
    <n v="792"/>
    <n v="542"/>
    <n v="542"/>
    <x v="0"/>
    <n v="2116.96"/>
    <e v="#N/A"/>
    <n v="792"/>
    <e v="#N/A"/>
    <n v="1421"/>
    <n v="0"/>
    <n v="2234.9"/>
    <s v="104326787"/>
    <s v="2207E126 27811 RETREAT KANASKET RD SE #"/>
    <s v="CEN1"/>
    <s v="USO"/>
    <n v="44105"/>
    <n v="44201"/>
    <n v="44288"/>
    <s v="WA04000990"/>
    <s v="UG Perm Svc only  (no Tsfrmr)"/>
    <s v="16305"/>
    <s v="E OH UG Residential Services"/>
    <n v="1362"/>
    <n v="-1362"/>
    <n v="0"/>
    <n v="1409.3"/>
    <n v="484.61"/>
    <n v="0"/>
    <s v="QCSOKE"/>
    <s v="QUANTA - SOUTH KING - ELECTRIC"/>
    <s v="509590665"/>
    <n v="1"/>
    <n v="0"/>
    <n v="0"/>
    <s v="SINGLE FAMILY"/>
    <s v="1"/>
    <s v="OVERHEAD"/>
    <s v="UNDERGROUND"/>
    <s v="0002535759"/>
    <s v="0"/>
  </r>
  <r>
    <x v="1"/>
    <n v="100"/>
    <n v="78"/>
    <n v="78"/>
    <n v="0"/>
    <n v="0"/>
    <x v="0"/>
    <n v="749"/>
    <n v="9.6025641025641004"/>
    <n v="77"/>
    <n v="1.2820512820512799E-2"/>
    <n v="230"/>
    <n v="0"/>
    <n v="866.94"/>
    <s v="104326788"/>
    <s v="2105E092 16153 SE LAKE HOLM RD #  AUBURN"/>
    <s v="CEN1"/>
    <s v="USO"/>
    <n v="44154"/>
    <n v="44288"/>
    <n v="44379"/>
    <s v="WA04000990"/>
    <s v="UG Perm Svc only  (no Tsfrmr)"/>
    <s v="16305"/>
    <s v="E OH UG Residential Services"/>
    <n v="1362"/>
    <n v="-1362"/>
    <n v="0"/>
    <n v="210.03"/>
    <n v="484.6"/>
    <n v="0"/>
    <s v="QCSOKE"/>
    <s v="QUANTA - SOUTH KING - ELECTRIC"/>
    <s v="509591558"/>
    <n v="1"/>
    <n v="0"/>
    <n v="0"/>
    <s v="SINGLE FAMILY"/>
    <s v="1"/>
    <s v="OVERHEAD"/>
    <s v="UNDERGROUND"/>
    <s v="0002535849"/>
    <s v="0"/>
  </r>
  <r>
    <x v="1"/>
    <n v="200"/>
    <n v="170"/>
    <n v="170"/>
    <n v="0"/>
    <n v="0"/>
    <x v="0"/>
    <n v="1963.75"/>
    <n v="11.551470588235301"/>
    <n v="168"/>
    <n v="1.1764705882352899E-2"/>
    <n v="300"/>
    <n v="0"/>
    <n v="2081.04"/>
    <s v="104326791"/>
    <s v="1603E123 21808 CREST LN SE #RV  YELM"/>
    <s v="CEN1"/>
    <s v="USO"/>
    <n v="44043"/>
    <n v="44140"/>
    <n v="44229"/>
    <s v="WA03400990"/>
    <s v="UG Perm Svc only  (no Tsfrmr)"/>
    <s v="16305"/>
    <s v="E OH UG Residential Services"/>
    <n v="1362"/>
    <n v="-1362"/>
    <n v="0"/>
    <n v="359.93"/>
    <n v="481.93"/>
    <n v="0"/>
    <s v="QSTHLE"/>
    <s v="QUANTA - OLYMPIA - ELECTRIC"/>
    <s v="509405493"/>
    <n v="1"/>
    <n v="0"/>
    <n v="0"/>
    <s v="RV SITE"/>
    <s v="1"/>
    <s v="OVERHEAD"/>
    <s v="UNDERGROUND"/>
    <s v="0002535388"/>
    <s v="0"/>
  </r>
  <r>
    <x v="1"/>
    <n v="250"/>
    <n v="211"/>
    <n v="211"/>
    <n v="0"/>
    <n v="17"/>
    <x v="1"/>
    <n v="1614.84"/>
    <n v="7.6532701421800899"/>
    <n v="267"/>
    <n v="-0.26540284360189598"/>
    <n v="814"/>
    <n v="0"/>
    <n v="1736.78"/>
    <s v="104326797"/>
    <s v="3002E116  4161 CRESTWAY RD # GREENBANK 9"/>
    <s v="CEN1"/>
    <s v="USO"/>
    <n v="44287"/>
    <n v="44379"/>
    <n v="44475"/>
    <s v="WA01500990"/>
    <s v="UG Perm Svc only  (no Tsfrmr)"/>
    <s v="16305"/>
    <s v="E OH UG Residential Services"/>
    <n v="1362"/>
    <n v="-1362"/>
    <n v="0"/>
    <n v="743.6"/>
    <n v="501.05"/>
    <n v="0"/>
    <s v="QNISLE"/>
    <s v="QUANTA - WHIDBEY - ELECTRIC"/>
    <s v="509205356"/>
    <n v="1"/>
    <n v="0"/>
    <n v="0"/>
    <s v="SINGLE FAMILY"/>
    <s v="1"/>
    <s v="OVERHEAD"/>
    <s v="UNDERGROUND"/>
    <s v="0002535400"/>
    <s v="0"/>
  </r>
  <r>
    <x v="1"/>
    <n v="200"/>
    <n v="170"/>
    <n v="170"/>
    <n v="0"/>
    <n v="0"/>
    <x v="1"/>
    <n v="3198.32"/>
    <n v="18.813647058823499"/>
    <n v="168"/>
    <n v="1.1764705882352899E-2"/>
    <n v="317"/>
    <n v="-157.84"/>
    <n v="3163.09"/>
    <s v="104326831"/>
    <s v="2005E084 5640 195TH AVE E #  BONNEY LAKE"/>
    <s v="CEN1"/>
    <s v="USO"/>
    <n v="44371"/>
    <n v="44475"/>
    <m/>
    <s v="WA12700010"/>
    <s v="UG Perm Svc only  (no Tsfrmr)"/>
    <s v="16305"/>
    <s v="E OH UG Residential Services"/>
    <n v="1365"/>
    <n v="-1365"/>
    <n v="0"/>
    <n v="463.31"/>
    <n v="792.37"/>
    <n v="0"/>
    <s v="QSWPRE"/>
    <s v="QUANTA - PUYALLUP - ELECTRIC"/>
    <s v="509555170"/>
    <n v="1"/>
    <n v="0"/>
    <n v="0"/>
    <s v="SINGLE FAMILY"/>
    <s v="1"/>
    <s v="OVERHEAD"/>
    <s v="UNDERGROUND"/>
    <s v="0002535515"/>
    <s v="0"/>
  </r>
  <r>
    <x v="1"/>
    <n v="50"/>
    <n v="30"/>
    <n v="30"/>
    <n v="0"/>
    <n v="0"/>
    <x v="0"/>
    <n v="594.70000000000005"/>
    <n v="19.823333333333299"/>
    <n v="30"/>
    <n v="0"/>
    <n v="55"/>
    <n v="0"/>
    <n v="714.27"/>
    <s v="104326840"/>
    <s v="2505E014 9701 SLATER AVE NE #  KIRKLAND"/>
    <s v="CEN1"/>
    <s v="USO"/>
    <n v="44035"/>
    <n v="44108"/>
    <n v="44201"/>
    <s v="WA11700160"/>
    <s v="UG Perm Svc only  (no Tsfrmr)"/>
    <s v="16305"/>
    <s v="E OH UG Residential Services"/>
    <n v="718"/>
    <n v="-718"/>
    <n v="0"/>
    <n v="49.99"/>
    <n v="491.3"/>
    <n v="0"/>
    <s v="QCNOKE"/>
    <s v="QUANTA - REDMOND - ELECTRIC"/>
    <s v="509581737"/>
    <n v="1"/>
    <n v="0"/>
    <n v="0"/>
    <s v="SINGLE FAMILY"/>
    <s v="1"/>
    <s v="OVERHEAD"/>
    <s v="UNDERGROUND"/>
    <s v="0002535585"/>
    <s v="0"/>
  </r>
  <r>
    <x v="1"/>
    <n v="300"/>
    <n v="300"/>
    <n v="300"/>
    <n v="50"/>
    <n v="47"/>
    <x v="0"/>
    <n v="2018.4"/>
    <n v="6.7279999999999998"/>
    <n v="297"/>
    <n v="0.01"/>
    <n v="880"/>
    <n v="0"/>
    <n v="2137.86"/>
    <s v="104326981"/>
    <s v="2305E120 750 S 34TH PL #  RENTON"/>
    <s v="CEN1"/>
    <s v="USO"/>
    <n v="44062"/>
    <n v="44140"/>
    <n v="44257"/>
    <s v="WA11700250"/>
    <s v="UG Perm Svc only  (no Tsfrmr)"/>
    <s v="16305"/>
    <s v="E OH UG Residential Services"/>
    <n v="1362"/>
    <n v="-1362"/>
    <n v="0"/>
    <n v="907.74"/>
    <n v="820.91"/>
    <n v="0"/>
    <s v="QCSOKE"/>
    <s v="QUANTA - SOUTH KING - ELECTRIC"/>
    <s v="507666735"/>
    <n v="1"/>
    <n v="0"/>
    <n v="0"/>
    <s v="SINGLE FAMILY"/>
    <s v="1"/>
    <s v="OVERHEAD"/>
    <s v="UNDERGROUND"/>
    <s v="0002536359"/>
    <s v="0"/>
  </r>
  <r>
    <x v="1"/>
    <n v="100"/>
    <n v="80"/>
    <n v="80"/>
    <n v="0"/>
    <n v="0"/>
    <x v="0"/>
    <n v="1131.55"/>
    <n v="14.144375"/>
    <n v="79"/>
    <n v="1.2500000000000001E-2"/>
    <n v="241"/>
    <n v="0"/>
    <n v="1249.93"/>
    <s v="104327020"/>
    <s v="2501W088 7540 TURKO LANE NW SEABECK"/>
    <s v="CEN1"/>
    <s v="USO"/>
    <n v="44039"/>
    <n v="44168"/>
    <n v="44257"/>
    <s v="WA01800990"/>
    <s v="UG Perm Svc only  (no Tsfrmr)"/>
    <s v="16305"/>
    <s v="E OH UG Residential Services"/>
    <n v="718"/>
    <n v="-718"/>
    <n v="0"/>
    <n v="219.67"/>
    <n v="486.39"/>
    <n v="0"/>
    <s v="QSSPE"/>
    <s v="QUANTA - KITSAP - ELECTRIC"/>
    <s v="509602179"/>
    <n v="1"/>
    <n v="0"/>
    <n v="0"/>
    <s v="SINGLE FAMILY"/>
    <s v="1"/>
    <s v="OVERHEAD"/>
    <s v="UNDERGROUND"/>
    <s v="0002536099"/>
    <s v="0"/>
  </r>
  <r>
    <x v="1"/>
    <n v="200"/>
    <n v="200"/>
    <n v="200"/>
    <n v="0"/>
    <n v="0"/>
    <x v="0"/>
    <n v="1285.3499999999999"/>
    <n v="6.4267500000000002"/>
    <n v="198"/>
    <n v="0.01"/>
    <n v="601"/>
    <n v="0"/>
    <n v="1403.73"/>
    <s v="104327038"/>
    <s v="2401W012 10236 YATES LN NW # SHOP BREMER"/>
    <s v="CEN1"/>
    <s v="USO"/>
    <n v="44039"/>
    <n v="44108"/>
    <n v="44257"/>
    <s v="WA01800990"/>
    <s v="UG Perm Svc only  (no Tsfrmr)"/>
    <s v="16305"/>
    <s v="E OH UG Residential Services"/>
    <n v="1362"/>
    <n v="-1362"/>
    <n v="0"/>
    <n v="648.70000000000005"/>
    <n v="486.39"/>
    <n v="0"/>
    <s v="QSSPE"/>
    <s v="QUANTA - KITSAP - ELECTRIC"/>
    <s v="506133996"/>
    <n v="1"/>
    <n v="0"/>
    <n v="0"/>
    <s v="GARAGE/SHOP"/>
    <s v="1"/>
    <s v="OVERHEAD"/>
    <s v="UNDERGROUND"/>
    <s v="0002536138"/>
    <s v="0"/>
  </r>
  <r>
    <x v="1"/>
    <n v="50"/>
    <n v="50"/>
    <n v="50"/>
    <n v="0"/>
    <n v="0"/>
    <x v="0"/>
    <n v="736.9"/>
    <n v="14.738"/>
    <n v="50"/>
    <n v="0"/>
    <n v="89"/>
    <n v="0"/>
    <n v="854.95"/>
    <s v="104327044"/>
    <s v="3703E024 1214 SAMISH WAY BELLINGHAM WA"/>
    <s v="CEN1"/>
    <s v="USO"/>
    <n v="44041"/>
    <n v="44108"/>
    <n v="44257"/>
    <s v="WA03700010"/>
    <s v="UG Perm Svc only  (no Tsfrmr)"/>
    <s v="16306"/>
    <s v="E UG Residential Services In Plats"/>
    <n v="1362"/>
    <n v="-1362"/>
    <n v="0"/>
    <n v="181.3"/>
    <n v="485.05"/>
    <n v="0"/>
    <s v="QNWHME"/>
    <s v="QUANTA - BELLINGHAM - ELECTRIC"/>
    <s v="509602238"/>
    <n v="1"/>
    <n v="0"/>
    <n v="0"/>
    <s v="SINGLE FAMILY"/>
    <s v="1"/>
    <s v="OVERHEAD"/>
    <s v="UNDERGROUND"/>
    <s v="0002536228"/>
    <s v="0"/>
  </r>
  <r>
    <x v="1"/>
    <n v="50"/>
    <n v="50"/>
    <n v="50"/>
    <n v="0"/>
    <n v="0"/>
    <x v="0"/>
    <n v="715.49"/>
    <n v="14.309799999999999"/>
    <n v="50"/>
    <n v="0"/>
    <n v="89"/>
    <n v="0"/>
    <n v="833.32"/>
    <s v="104327060"/>
    <s v="3404E071 18180 DUNBAR RD # SHOP MOUNT VE"/>
    <s v="CEN1"/>
    <s v="USO"/>
    <n v="44041"/>
    <n v="44108"/>
    <n v="44201"/>
    <s v="WA02900290"/>
    <s v="UG Perm Svc only  (no Tsfrmr)"/>
    <s v="16305"/>
    <s v="E OH UG Residential Services"/>
    <n v="0"/>
    <n v="0"/>
    <n v="0"/>
    <n v="131.74"/>
    <n v="484.16"/>
    <n v="0"/>
    <s v="QNSKGE"/>
    <s v="QUANTA - SKAGIT - ELECTRIC"/>
    <s v="509405325"/>
    <n v="1"/>
    <n v="0"/>
    <n v="0"/>
    <s v="GARAGE/SHOP"/>
    <s v="1"/>
    <s v="OVERHEAD"/>
    <s v="UNDERGROUND"/>
    <s v="0002536514"/>
    <s v="0"/>
  </r>
  <r>
    <x v="1"/>
    <n v="150"/>
    <n v="108"/>
    <n v="108"/>
    <n v="0"/>
    <n v="0"/>
    <x v="0"/>
    <n v="945.53"/>
    <n v="8.7549074074074102"/>
    <n v="107"/>
    <n v="9.2592592592592605E-3"/>
    <n v="193"/>
    <n v="0"/>
    <n v="1063.9100000000001"/>
    <s v="104327083"/>
    <s v="2302E024 4453 SE SALMONBERRY RD # ADU PO"/>
    <s v="CEN1"/>
    <s v="USO"/>
    <n v="44155"/>
    <n v="44229"/>
    <n v="44320"/>
    <s v="WA01800990"/>
    <s v="UG Perm Svc only  (no Tsfrmr)"/>
    <s v="16305"/>
    <s v="E OH UG Residential Services"/>
    <n v="718"/>
    <n v="-718"/>
    <n v="0"/>
    <n v="175.99"/>
    <n v="486.39"/>
    <n v="0"/>
    <s v="QSSPE"/>
    <s v="QUANTA - KITSAP - ELECTRIC"/>
    <s v="509615899"/>
    <n v="1"/>
    <n v="0"/>
    <n v="0"/>
    <s v="SINGLE FAMILY"/>
    <s v="1"/>
    <s v="OVERHEAD"/>
    <s v="UNDERGROUND"/>
    <s v="0002536429"/>
    <s v="0"/>
  </r>
  <r>
    <x v="1"/>
    <n v="100"/>
    <n v="92"/>
    <n v="92"/>
    <n v="0"/>
    <n v="0"/>
    <x v="0"/>
    <n v="915.65"/>
    <n v="9.9527173913043505"/>
    <n v="91"/>
    <n v="1.0869565217391301E-2"/>
    <n v="164"/>
    <n v="0"/>
    <n v="1034.03"/>
    <s v="104327084"/>
    <s v="2302E024 4457 SE SALMONBERRY RD # SHOP P"/>
    <s v="CEN1"/>
    <s v="USO"/>
    <n v="44155"/>
    <n v="44229"/>
    <n v="44320"/>
    <s v="WA01800990"/>
    <s v="UG Perm Svc only  (no Tsfrmr)"/>
    <s v="16305"/>
    <s v="E OH UG Residential Services"/>
    <n v="718"/>
    <n v="-718"/>
    <n v="0"/>
    <n v="149.37"/>
    <n v="486.39"/>
    <n v="0"/>
    <s v="QSSPE"/>
    <s v="QUANTA - KITSAP - ELECTRIC"/>
    <s v="509545830"/>
    <n v="1"/>
    <n v="0"/>
    <n v="0"/>
    <s v="GARAGE/SHOP"/>
    <s v="1"/>
    <s v="OVERHEAD"/>
    <s v="UNDERGROUND"/>
    <s v="0002536436"/>
    <s v="0"/>
  </r>
  <r>
    <x v="1"/>
    <n v="200"/>
    <n v="185"/>
    <n v="185"/>
    <n v="0"/>
    <n v="0"/>
    <x v="0"/>
    <n v="1282.83"/>
    <n v="6.9342162162162202"/>
    <n v="200"/>
    <n v="-8.1081081081081099E-2"/>
    <n v="601"/>
    <n v="0"/>
    <n v="1400.77"/>
    <s v="104327100"/>
    <s v="2206E099 26379 SE KENT KANGLEY RD # NEW"/>
    <s v="CEN1"/>
    <s v="USO"/>
    <n v="44154"/>
    <n v="44288"/>
    <n v="44379"/>
    <s v="WA04000990"/>
    <s v="UG Perm Svc only  (no Tsfrmr)"/>
    <s v="16305"/>
    <s v="E OH UG Residential Services"/>
    <n v="1362"/>
    <n v="-1362"/>
    <n v="0"/>
    <n v="674.76"/>
    <n v="484.61"/>
    <n v="0"/>
    <s v="QCSOKE"/>
    <s v="QUANTA - SOUTH KING - ELECTRIC"/>
    <s v="509612613"/>
    <n v="1"/>
    <n v="0"/>
    <n v="0"/>
    <s v="SINGLE FAMILY"/>
    <s v="1"/>
    <s v="OVERHEAD"/>
    <s v="UNDERGROUND"/>
    <s v="0002549032"/>
    <s v="0"/>
  </r>
  <r>
    <x v="1"/>
    <n v="200"/>
    <n v="176"/>
    <n v="176"/>
    <n v="0"/>
    <n v="0"/>
    <x v="0"/>
    <n v="1320.36"/>
    <n v="7.50204545454545"/>
    <n v="175"/>
    <n v="5.6818181818181802E-3"/>
    <n v="316"/>
    <n v="0"/>
    <n v="1439.06"/>
    <s v="104327102"/>
    <s v="1905E115 114 AMMONS LN SE # HOUSE ORTING"/>
    <s v="CEN1"/>
    <s v="USO"/>
    <n v="44189"/>
    <n v="44288"/>
    <n v="44379"/>
    <s v="WA12700100"/>
    <s v="UG Perm Svc only  (no Tsfrmr)"/>
    <s v="16305"/>
    <s v="E OH UG Residential Services"/>
    <n v="1362"/>
    <n v="-1362"/>
    <n v="0"/>
    <n v="407.4"/>
    <n v="487.74"/>
    <n v="0"/>
    <s v="QSWPRE"/>
    <s v="QUANTA - PUYALLUP - ELECTRIC"/>
    <s v="507053310"/>
    <n v="1"/>
    <n v="0"/>
    <n v="0"/>
    <s v="SINGLE FAMILY"/>
    <s v="1"/>
    <s v="OVERHEAD"/>
    <s v="UNDERGROUND"/>
    <s v="0002536392"/>
    <s v="0"/>
  </r>
  <r>
    <x v="1"/>
    <n v="150"/>
    <n v="140"/>
    <n v="140"/>
    <n v="0"/>
    <n v="0"/>
    <x v="0"/>
    <n v="1052.22"/>
    <n v="7.5158571428571399"/>
    <n v="139"/>
    <n v="7.14285714285714E-3"/>
    <n v="418"/>
    <n v="0"/>
    <n v="1170.05"/>
    <s v="104327154"/>
    <s v="3402E032 13440 SATTERLEE RD #  ANACORTES"/>
    <s v="CEN1"/>
    <s v="USO"/>
    <n v="44167"/>
    <n v="44288"/>
    <n v="44379"/>
    <s v="WA02900290"/>
    <s v="UG Perm Svc only  (no Tsfrmr)"/>
    <s v="16305"/>
    <s v="E OH UG Residential Services"/>
    <n v="1362"/>
    <n v="-1362"/>
    <n v="0"/>
    <n v="481.71"/>
    <n v="484.16"/>
    <n v="0"/>
    <s v="QNSKGE"/>
    <s v="QUANTA - SKAGIT - ELECTRIC"/>
    <s v="509557595"/>
    <n v="1"/>
    <n v="0"/>
    <n v="0"/>
    <s v="SINGLE FAMILY"/>
    <s v="1"/>
    <s v="OVERHEAD"/>
    <s v="UNDERGROUND"/>
    <s v="0002536424"/>
    <s v="0"/>
  </r>
  <r>
    <x v="1"/>
    <n v="100"/>
    <n v="87"/>
    <n v="87"/>
    <n v="0"/>
    <n v="0"/>
    <x v="1"/>
    <n v="760.21"/>
    <n v="8.7380459770115007"/>
    <n v="86"/>
    <n v="1.1494252873563199E-2"/>
    <n v="159"/>
    <n v="0"/>
    <n v="882.15"/>
    <s v="104327157"/>
    <s v="3201E084 1567 ARNOLD RD #  OAK HARBOR"/>
    <s v="CEN1"/>
    <s v="USO"/>
    <n v="44245"/>
    <n v="44349"/>
    <n v="44475"/>
    <s v="WA01500990"/>
    <s v="UG Perm Svc only  (no Tsfrmr)"/>
    <s v="16305"/>
    <s v="E OH UG Residential Services"/>
    <n v="1362"/>
    <n v="-1362"/>
    <n v="0"/>
    <n v="199.55"/>
    <n v="501.05"/>
    <n v="0"/>
    <s v="QNISLE"/>
    <s v="QUANTA - WHIDBEY - ELECTRIC"/>
    <s v="509616070"/>
    <n v="1"/>
    <n v="0"/>
    <n v="0"/>
    <s v="SINGLE FAMILY"/>
    <s v="1"/>
    <s v="OVERHEAD"/>
    <s v="UNDERGROUND"/>
    <s v="0002536449"/>
    <s v="0"/>
  </r>
  <r>
    <x v="1"/>
    <n v="150"/>
    <n v="126"/>
    <n v="126"/>
    <n v="0"/>
    <n v="0"/>
    <x v="0"/>
    <n v="848.98"/>
    <n v="6.7379365079365101"/>
    <n v="124"/>
    <n v="1.58730158730159E-2"/>
    <n v="223"/>
    <n v="0"/>
    <n v="966.27"/>
    <s v="104327186"/>
    <s v="1801W024 2835 SOUTH BAY RD NE #  OLYMPIA"/>
    <s v="CEN1"/>
    <s v="USO"/>
    <n v="44153"/>
    <n v="44229"/>
    <n v="44320"/>
    <s v="WA03400990"/>
    <s v="UG Perm Svc only  (no Tsfrmr)"/>
    <s v="16305"/>
    <s v="E OH UG Residential Services"/>
    <n v="1362"/>
    <n v="-1362"/>
    <n v="0"/>
    <n v="302.74"/>
    <n v="481.93"/>
    <n v="0"/>
    <s v="QSTHLE"/>
    <s v="QUANTA - OLYMPIA - ELECTRIC"/>
    <s v="509643795"/>
    <n v="1"/>
    <n v="0"/>
    <n v="0"/>
    <s v="SINGLE FAMILY"/>
    <s v="1"/>
    <s v="OVERHEAD"/>
    <s v="UNDERGROUND"/>
    <s v="0002537198"/>
    <s v="0"/>
  </r>
  <r>
    <x v="1"/>
    <n v="150"/>
    <n v="136"/>
    <n v="136"/>
    <n v="0"/>
    <n v="0"/>
    <x v="0"/>
    <n v="1049.9100000000001"/>
    <n v="7.7199264705882404"/>
    <n v="134"/>
    <n v="1.4705882352941201E-2"/>
    <n v="237"/>
    <n v="0"/>
    <n v="1167.74"/>
    <s v="104327216"/>
    <s v="4005E144 7561 SILVER LAKE RD # RV MAPLE"/>
    <s v="CEN1"/>
    <s v="USO"/>
    <n v="44109"/>
    <n v="44201"/>
    <n v="44288"/>
    <s v="WA03700370"/>
    <s v="UG Perm Svc only  (no Tsfrmr)"/>
    <s v="16305"/>
    <s v="E OH UG Residential Services"/>
    <n v="1362"/>
    <n v="-1362"/>
    <n v="0"/>
    <n v="330.1"/>
    <n v="484.16"/>
    <n v="0"/>
    <s v="QNWHME"/>
    <s v="QUANTA - BELLINGHAM - ELECTRIC"/>
    <s v="509621663"/>
    <n v="1"/>
    <n v="0"/>
    <n v="0"/>
    <s v="RV SITE"/>
    <s v="1"/>
    <s v="OVERHEAD"/>
    <s v="UNDERGROUND"/>
    <s v="0002536576"/>
    <s v="0"/>
  </r>
  <r>
    <x v="1"/>
    <n v="100"/>
    <n v="70"/>
    <n v="70"/>
    <n v="0"/>
    <n v="0"/>
    <x v="0"/>
    <n v="881.99"/>
    <n v="12.5998571428571"/>
    <n v="69"/>
    <n v="1.4285714285714299E-2"/>
    <n v="43"/>
    <n v="0"/>
    <n v="881.99"/>
    <s v="104327219"/>
    <s v="4004E080 1412 NOOKSACK AVE #  NOOKSACK"/>
    <s v="CEN1"/>
    <s v="OSO"/>
    <n v="44180"/>
    <n v="44257"/>
    <n v="44349"/>
    <s v="WA03700060"/>
    <s v="OH Perm Svc only  (no Tsfrmr)"/>
    <s v="16302"/>
    <s v="E OH UG Commercial Services"/>
    <n v="0"/>
    <n v="0"/>
    <n v="0"/>
    <n v="39.130000000000003"/>
    <n v="561.19000000000005"/>
    <n v="0"/>
    <s v="QNWHME"/>
    <s v="QUANTA - BELLINGHAM - ELECTRIC"/>
    <s v="509621697"/>
    <n v="1"/>
    <n v="0"/>
    <n v="0"/>
    <s v="CELL SITES"/>
    <s v="1"/>
    <s v="OVERHEAD"/>
    <s v="UNDERGROUND"/>
    <s v=""/>
    <s v="0"/>
  </r>
  <r>
    <x v="1"/>
    <n v="100"/>
    <n v="60"/>
    <n v="60"/>
    <n v="0"/>
    <n v="0"/>
    <x v="0"/>
    <n v="944.04"/>
    <n v="15.734"/>
    <n v="99"/>
    <n v="-0.65"/>
    <n v="298"/>
    <n v="0"/>
    <n v="1063.5"/>
    <s v="104327230"/>
    <s v="2204E024 410 SW 206TH ST # NORMANDY PARK"/>
    <s v="CEN1"/>
    <s v="USO"/>
    <n v="44134"/>
    <n v="44257"/>
    <n v="44349"/>
    <s v="WA11700210"/>
    <s v="UG Perm Svc only  (no Tsfrmr)"/>
    <s v="16305"/>
    <s v="E OH UG Residential Services"/>
    <n v="1362"/>
    <n v="-1362"/>
    <n v="0"/>
    <n v="373.38"/>
    <n v="490.85"/>
    <n v="0"/>
    <s v="QCSOKE"/>
    <s v="QUANTA - SOUTH KING - ELECTRIC"/>
    <s v="509625013"/>
    <n v="1"/>
    <n v="0"/>
    <n v="0"/>
    <s v="SINGLE FAMILY"/>
    <s v="1"/>
    <s v="OVERHEAD"/>
    <s v="UNDERGROUND"/>
    <s v="0002536670"/>
    <s v="0"/>
  </r>
  <r>
    <x v="1"/>
    <n v="200"/>
    <n v="160"/>
    <n v="160"/>
    <n v="0"/>
    <n v="0"/>
    <x v="0"/>
    <n v="1735.91"/>
    <n v="10.849437500000001"/>
    <n v="109"/>
    <n v="0.31874999999999998"/>
    <n v="197"/>
    <n v="0"/>
    <n v="1855.37"/>
    <s v="104327237"/>
    <s v="2505E134 13869 NE 5TH PL #  BELLEVUE"/>
    <s v="CEN1"/>
    <s v="USO"/>
    <n v="44174"/>
    <n v="44257"/>
    <n v="44349"/>
    <s v="WA11700040"/>
    <s v="UG Perm Svc only  (no Tsfrmr)"/>
    <s v="16305"/>
    <s v="E OH UG Residential Services"/>
    <n v="1362"/>
    <n v="-1362"/>
    <n v="0"/>
    <n v="179.85"/>
    <n v="490.85"/>
    <n v="0"/>
    <s v="QCNOKE"/>
    <s v="QUANTA - REDMOND - ELECTRIC"/>
    <s v="509628620"/>
    <n v="1"/>
    <n v="0"/>
    <n v="0"/>
    <s v="SINGLE FAMILY"/>
    <s v="1"/>
    <s v="OVERHEAD"/>
    <s v="UNDERGROUND"/>
    <s v="0002536790"/>
    <s v="0"/>
  </r>
  <r>
    <x v="1"/>
    <n v="250"/>
    <n v="235"/>
    <n v="235"/>
    <n v="0"/>
    <n v="0"/>
    <x v="0"/>
    <n v="3629.58"/>
    <n v="15.4450212765957"/>
    <n v="248"/>
    <n v="-5.5319148936170202E-2"/>
    <n v="445"/>
    <n v="0"/>
    <n v="3749.04"/>
    <s v="104327243"/>
    <s v="2505E134 13909 NE 5TH PL #  BELLEVUE"/>
    <s v="CEN1"/>
    <s v="USO"/>
    <n v="44160"/>
    <n v="44229"/>
    <n v="44320"/>
    <s v="WA11700040"/>
    <s v="UG Perm Svc only  (no Tsfrmr)"/>
    <s v="16305"/>
    <s v="E OH UG Residential Services"/>
    <n v="939"/>
    <n v="-939"/>
    <n v="0"/>
    <n v="406.69"/>
    <n v="923.17"/>
    <n v="0"/>
    <s v="QCNOKE"/>
    <s v="QUANTA - REDMOND - ELECTRIC"/>
    <s v="509629907"/>
    <n v="1"/>
    <n v="0"/>
    <n v="0"/>
    <s v="SINGLE FAMILY"/>
    <s v="1"/>
    <s v="OVERHEAD"/>
    <s v="UNDERGROUND"/>
    <s v="0002536816"/>
    <s v="0"/>
  </r>
  <r>
    <x v="1"/>
    <n v="50"/>
    <n v="39"/>
    <n v="39"/>
    <n v="0"/>
    <n v="0"/>
    <x v="0"/>
    <n v="757.77"/>
    <n v="19.43"/>
    <n v="72"/>
    <n v="-0.84615384615384603"/>
    <n v="128"/>
    <n v="0"/>
    <n v="875.06"/>
    <s v="104327246"/>
    <s v="1817E008 460 YAKIMA RIVER DR ELLENSBURG"/>
    <s v="CEN1"/>
    <s v="USO"/>
    <n v="44062"/>
    <n v="44140"/>
    <n v="44257"/>
    <s v="WA01900990"/>
    <s v="UG Perm Svc only  (no Tsfrmr)"/>
    <s v="16305"/>
    <s v="E OH UG Residential Services"/>
    <n v="1362"/>
    <n v="-1362"/>
    <n v="0"/>
    <n v="202.92"/>
    <n v="481.93"/>
    <n v="0"/>
    <s v="QCKTTE"/>
    <s v="QUANTA - KITTITAS - ELECTRIC"/>
    <s v="509048704"/>
    <n v="1"/>
    <n v="0"/>
    <n v="0"/>
    <s v="RV SITE"/>
    <s v="1"/>
    <s v="OVERHEAD"/>
    <s v="UNDERGROUND"/>
    <s v="0002536912"/>
    <s v="0"/>
  </r>
  <r>
    <x v="1"/>
    <n v="150"/>
    <n v="140"/>
    <n v="140"/>
    <n v="0"/>
    <n v="0"/>
    <x v="0"/>
    <n v="895.61"/>
    <n v="6.3972142857142904"/>
    <n v="139"/>
    <n v="7.14285714285714E-3"/>
    <n v="249"/>
    <n v="0"/>
    <n v="1014.96"/>
    <s v="104327272"/>
    <s v="2004E106 507 2ND AVE NE #  PUYALLUP"/>
    <s v="CEN1"/>
    <s v="USO"/>
    <n v="44131"/>
    <n v="44201"/>
    <n v="44288"/>
    <s v="WA12700110"/>
    <s v="UG Perm Svc only  (no Tsfrmr)"/>
    <s v="16305"/>
    <s v="E OH UG Residential Services"/>
    <n v="1362"/>
    <n v="-1362"/>
    <n v="0"/>
    <n v="331.42"/>
    <n v="490.41"/>
    <n v="0"/>
    <s v="QSWPRE"/>
    <s v="QUANTA - PUYALLUP - ELECTRIC"/>
    <s v="509630012"/>
    <n v="1"/>
    <n v="0"/>
    <n v="0"/>
    <s v="SINGLE FAMILY"/>
    <s v="1"/>
    <s v="OVERHEAD"/>
    <s v="UNDERGROUND"/>
    <s v="0002536823"/>
    <s v="0"/>
  </r>
  <r>
    <x v="1"/>
    <n v="100"/>
    <n v="65"/>
    <n v="65"/>
    <n v="0"/>
    <n v="0"/>
    <x v="0"/>
    <n v="850.45"/>
    <n v="13.083846153846199"/>
    <n v="111"/>
    <n v="-0.70769230769230795"/>
    <n v="197"/>
    <n v="0"/>
    <n v="968.5"/>
    <s v="104327289"/>
    <s v="2903E008 4305 LUNBERG ST #  LANGLEY"/>
    <s v="CEN1"/>
    <s v="USO"/>
    <n v="44053"/>
    <n v="44140"/>
    <n v="44229"/>
    <s v="WA01500990"/>
    <s v="UG Perm Svc only  (no Tsfrmr)"/>
    <s v="16305"/>
    <s v="E OH UG Residential Services"/>
    <n v="1362"/>
    <n v="-1362"/>
    <n v="0"/>
    <n v="279.66000000000003"/>
    <n v="485.05"/>
    <n v="0"/>
    <s v="QNISLE"/>
    <s v="QUANTA - WHIDBEY - ELECTRIC"/>
    <s v="509505893"/>
    <n v="1"/>
    <n v="0"/>
    <n v="0"/>
    <s v="SINGLE FAMILY"/>
    <s v="1"/>
    <s v="OVERHEAD"/>
    <s v="UNDERGROUND"/>
    <s v="0002536908"/>
    <s v="0"/>
  </r>
  <r>
    <x v="1"/>
    <n v="100"/>
    <n v="70"/>
    <n v="70"/>
    <n v="0"/>
    <n v="67"/>
    <x v="1"/>
    <n v="2609.59"/>
    <n v="37.279857142857097"/>
    <n v="317"/>
    <n v="-3.5285714285714298"/>
    <n v="982"/>
    <n v="0"/>
    <n v="2731.3"/>
    <s v="104327336"/>
    <s v="3902E032 6557 TIMMERMAN LN # SHOP  FERND"/>
    <s v="CEN1"/>
    <s v="USO"/>
    <n v="44364"/>
    <n v="44475"/>
    <m/>
    <s v="WA03700370"/>
    <s v="UG Perm Svc only  (no Tsfrmr)"/>
    <s v="16305"/>
    <s v="E OH UG Residential Services"/>
    <n v="1362"/>
    <n v="-1362"/>
    <n v="0"/>
    <n v="1047.02"/>
    <n v="500.59"/>
    <n v="719.38"/>
    <s v="QNWHME"/>
    <s v="QUANTA - BELLINGHAM - ELECTRIC"/>
    <s v="509328619"/>
    <n v="1"/>
    <n v="0"/>
    <n v="0"/>
    <s v="GARAGE/SHOP"/>
    <s v="1"/>
    <s v="OVERHEAD"/>
    <s v="UNDERGROUND"/>
    <s v="0002536965"/>
    <s v="0"/>
  </r>
  <r>
    <x v="1"/>
    <n v="150"/>
    <n v="118"/>
    <n v="118"/>
    <n v="0"/>
    <n v="0"/>
    <x v="0"/>
    <n v="931.53"/>
    <n v="7.8943220338983"/>
    <n v="117"/>
    <n v="8.4745762711864406E-3"/>
    <n v="352"/>
    <n v="0"/>
    <n v="1049.3599999999999"/>
    <s v="104327404"/>
    <s v="3404E102 16243 MOUNTAIN VIEW RD # SHP MO"/>
    <s v="CEN1"/>
    <s v="USO"/>
    <n v="44146"/>
    <n v="44229"/>
    <n v="44320"/>
    <s v="WA02900290"/>
    <s v="UG Perm Svc only  (no Tsfrmr)"/>
    <s v="16305"/>
    <s v="E OH UG Residential Services"/>
    <n v="1362"/>
    <n v="-1362"/>
    <n v="0"/>
    <n v="374.16"/>
    <n v="484.16"/>
    <n v="0"/>
    <s v="QNSKGE"/>
    <s v="QUANTA - SKAGIT - ELECTRIC"/>
    <s v="509645422"/>
    <n v="1"/>
    <n v="0"/>
    <n v="0"/>
    <s v="SINGLE FAMILY"/>
    <s v="1"/>
    <s v="OVERHEAD"/>
    <s v="UNDERGROUND"/>
    <s v="0002537306"/>
    <s v="0"/>
  </r>
  <r>
    <x v="1"/>
    <n v="150"/>
    <n v="116"/>
    <n v="116"/>
    <n v="0"/>
    <n v="0"/>
    <x v="1"/>
    <n v="2705.27"/>
    <n v="23.321293103448301"/>
    <n v="114"/>
    <n v="1.72413793103448E-2"/>
    <n v="211"/>
    <n v="-162.68"/>
    <n v="2666.1"/>
    <s v="104327409"/>
    <s v="2404E003 2025 W MERCER WAY # ADU MERCER"/>
    <s v="CEN1"/>
    <s v="USO"/>
    <n v="44256"/>
    <n v="44349"/>
    <n v="44475"/>
    <s v="WA11700190"/>
    <s v="UG Perm Svc only  (no Tsfrmr)"/>
    <s v="16305"/>
    <s v="E OH UG Residential Services"/>
    <n v="1362"/>
    <n v="-1362"/>
    <n v="0"/>
    <n v="295.42"/>
    <n v="507.51"/>
    <n v="72"/>
    <s v="QCNOKE"/>
    <s v="QUANTA - REDMOND - ELECTRIC"/>
    <s v="509555142"/>
    <n v="1"/>
    <n v="0"/>
    <n v="0"/>
    <s v="SINGLE FAMILY"/>
    <s v="1"/>
    <s v="OVERHEAD"/>
    <s v="UNDERGROUND"/>
    <s v="0002537390"/>
    <s v="0"/>
  </r>
  <r>
    <x v="1"/>
    <n v="150"/>
    <n v="104"/>
    <n v="104"/>
    <n v="0"/>
    <n v="0"/>
    <x v="0"/>
    <n v="978.55"/>
    <n v="9.4091346153846107"/>
    <n v="104"/>
    <n v="0"/>
    <n v="307"/>
    <n v="0"/>
    <n v="1096.5999999999999"/>
    <s v="104327420"/>
    <s v="4003E060 8802 LINE RD # HSE  LYNDEN"/>
    <s v="CEN1"/>
    <s v="USO"/>
    <n v="44076"/>
    <n v="44168"/>
    <n v="44257"/>
    <s v="WA03700050"/>
    <s v="UG Perm Svc only  (no Tsfrmr)"/>
    <s v="16305"/>
    <s v="E OH UG Residential Services"/>
    <n v="1362"/>
    <n v="-1362"/>
    <n v="0"/>
    <n v="389.64"/>
    <n v="485.05"/>
    <n v="0"/>
    <s v="QNWHME"/>
    <s v="QUANTA - BELLINGHAM - ELECTRIC"/>
    <s v="509648397"/>
    <n v="1"/>
    <n v="0"/>
    <n v="0"/>
    <s v="SINGLE FAMILY"/>
    <s v="1"/>
    <s v="OVERHEAD"/>
    <s v="UNDERGROUND"/>
    <s v="0002537442"/>
    <s v="0"/>
  </r>
  <r>
    <x v="1"/>
    <n v="100"/>
    <n v="60"/>
    <n v="60"/>
    <n v="0"/>
    <n v="0"/>
    <x v="0"/>
    <n v="706"/>
    <n v="11.766666666666699"/>
    <n v="59"/>
    <n v="1.6666666666666701E-2"/>
    <n v="105"/>
    <n v="0"/>
    <n v="825.46"/>
    <s v="104327421"/>
    <s v="2506E103 905 250TH AVE NE # BARN SAMMAMI"/>
    <s v="CEN1"/>
    <s v="USO"/>
    <n v="44064"/>
    <n v="44140"/>
    <n v="44229"/>
    <s v="WA11700990"/>
    <s v="UG Perm Svc only  (no Tsfrmr)"/>
    <s v="16305"/>
    <s v="E OH UG Residential Services"/>
    <n v="2724"/>
    <n v="-2724"/>
    <n v="0"/>
    <n v="150.38"/>
    <n v="490.85"/>
    <n v="0"/>
    <s v="QCNOKE"/>
    <s v="QUANTA - REDMOND - ELECTRIC"/>
    <s v="509650743"/>
    <n v="1"/>
    <n v="0"/>
    <n v="0"/>
    <s v="GARAGE/SHOP"/>
    <s v="1"/>
    <s v="OVERHEAD"/>
    <s v="UNDERGROUND"/>
    <s v="0002537446"/>
    <s v="0"/>
  </r>
  <r>
    <x v="1"/>
    <n v="150"/>
    <n v="130"/>
    <n v="130"/>
    <n v="0"/>
    <n v="0"/>
    <x v="0"/>
    <n v="1234.28"/>
    <n v="9.4944615384615396"/>
    <n v="129"/>
    <n v="7.6923076923076901E-3"/>
    <n v="229"/>
    <n v="0"/>
    <n v="1352.66"/>
    <s v="104327433"/>
    <s v="2602E082 6734 NE CENTER ST #  SUQUAMISH"/>
    <s v="CEN1"/>
    <s v="USO"/>
    <n v="44067"/>
    <n v="44140"/>
    <n v="44229"/>
    <s v="WA01800990"/>
    <s v="UG Perm Svc only  (no Tsfrmr)"/>
    <s v="16305"/>
    <s v="E OH UG Residential Services"/>
    <n v="1362"/>
    <n v="-1362"/>
    <n v="0"/>
    <n v="308.93"/>
    <n v="486.39"/>
    <n v="0"/>
    <s v="QSSPE"/>
    <s v="QUANTA - KITSAP - ELECTRIC"/>
    <s v="509540462"/>
    <n v="1"/>
    <n v="0"/>
    <n v="0"/>
    <s v="SINGLE FAMILY"/>
    <s v="1"/>
    <s v="OVERHEAD"/>
    <s v="UNDERGROUND"/>
    <s v="0002537319"/>
    <s v="0"/>
  </r>
  <r>
    <x v="1"/>
    <n v="150"/>
    <n v="140"/>
    <n v="140"/>
    <n v="0"/>
    <n v="0"/>
    <x v="0"/>
    <n v="1361.55"/>
    <n v="9.7253571428571401"/>
    <n v="139"/>
    <n v="7.14285714285714E-3"/>
    <n v="246"/>
    <n v="0"/>
    <n v="1479.93"/>
    <s v="104327434"/>
    <s v="2602E082 18752 1ST AVE NE #  SUQUAMISH"/>
    <s v="CEN1"/>
    <s v="USO"/>
    <n v="44061"/>
    <n v="44140"/>
    <n v="44229"/>
    <s v="WA01800990"/>
    <s v="UG Perm Svc only  (no Tsfrmr)"/>
    <s v="16305"/>
    <s v="E OH UG Residential Services"/>
    <n v="1362"/>
    <n v="-1362"/>
    <n v="0"/>
    <n v="318.5"/>
    <n v="486.39"/>
    <n v="0"/>
    <s v="QSSPE"/>
    <s v="QUANTA - KITSAP - ELECTRIC"/>
    <s v="509535342"/>
    <n v="1"/>
    <n v="0"/>
    <n v="0"/>
    <s v="SINGLE FAMILY"/>
    <s v="1"/>
    <s v="OVERHEAD"/>
    <s v="UNDERGROUND"/>
    <s v="0002537322"/>
    <s v="0"/>
  </r>
  <r>
    <x v="1"/>
    <n v="200"/>
    <n v="175"/>
    <n v="175"/>
    <n v="0"/>
    <n v="0"/>
    <x v="0"/>
    <n v="1569.69"/>
    <n v="8.9696571428571392"/>
    <n v="174"/>
    <n v="5.7142857142857099E-3"/>
    <n v="309"/>
    <n v="0"/>
    <n v="1688.07"/>
    <s v="104327443"/>
    <s v="2603E028 21662 JEFFERSON BEACH RD NE # )"/>
    <s v="CEN1"/>
    <s v="USO"/>
    <n v="44067"/>
    <n v="44140"/>
    <n v="44257"/>
    <s v="WA01800990"/>
    <s v="UG Perm Svc only  (no Tsfrmr)"/>
    <s v="16305"/>
    <s v="E OH UG Residential Services"/>
    <n v="1362"/>
    <n v="-1362"/>
    <n v="0"/>
    <n v="382.08"/>
    <n v="860.16"/>
    <n v="0"/>
    <s v="QSSPE"/>
    <s v="QUANTA - KITSAP - ELECTRIC"/>
    <s v="508238092"/>
    <n v="1"/>
    <n v="0"/>
    <n v="0"/>
    <s v="SINGLE FAMILY"/>
    <s v="1"/>
    <s v="OVERHEAD"/>
    <s v="UNDERGROUND"/>
    <s v="0002537407"/>
    <s v="0"/>
  </r>
  <r>
    <x v="1"/>
    <n v="200"/>
    <n v="158"/>
    <n v="158"/>
    <n v="0"/>
    <n v="0"/>
    <x v="0"/>
    <n v="921.15"/>
    <n v="5.8300632911392398"/>
    <n v="157"/>
    <n v="6.3291139240506302E-3"/>
    <n v="281"/>
    <n v="0"/>
    <n v="1039.2"/>
    <s v="104327491"/>
    <s v="3102E120 1761 MISTLETOE WAY #  COUPEVILL"/>
    <s v="CEN1"/>
    <s v="USO"/>
    <n v="44118"/>
    <n v="44201"/>
    <n v="44288"/>
    <s v="WA01500990"/>
    <s v="UG Perm Svc only  (no Tsfrmr)"/>
    <s v="16305"/>
    <s v="E OH UG Residential Services"/>
    <n v="1362"/>
    <n v="-1362"/>
    <n v="0"/>
    <n v="358.83"/>
    <n v="485.05"/>
    <n v="0"/>
    <s v="QNISLE"/>
    <s v="QUANTA - WHIDBEY - ELECTRIC"/>
    <s v="509651568"/>
    <n v="1"/>
    <n v="0"/>
    <n v="0"/>
    <s v="SINGLE FAMILY"/>
    <s v="1"/>
    <s v="OVERHEAD"/>
    <s v="UNDERGROUND"/>
    <s v="0002537455"/>
    <s v="0"/>
  </r>
  <r>
    <x v="1"/>
    <n v="100"/>
    <n v="68"/>
    <n v="68"/>
    <n v="0"/>
    <n v="0"/>
    <x v="1"/>
    <n v="1471.15"/>
    <n v="21.6345588235294"/>
    <n v="68"/>
    <n v="0"/>
    <n v="124"/>
    <n v="0"/>
    <n v="1592.19"/>
    <s v="104327496"/>
    <s v="1703E118 35812 ALLEN RD S # RV ROY"/>
    <s v="CEN1"/>
    <s v="USO"/>
    <n v="44225"/>
    <n v="44320"/>
    <n v="44412"/>
    <s v="WA04100990"/>
    <s v="UG Perm Svc only  (no Tsfrmr)"/>
    <s v="16305"/>
    <s v="E OH UG Residential Services"/>
    <n v="939"/>
    <n v="-939"/>
    <n v="0"/>
    <n v="209.98"/>
    <n v="686.8"/>
    <n v="0"/>
    <s v="QSTHLE"/>
    <s v="QUANTA - OLYMPIA - ELECTRIC"/>
    <s v="509497691"/>
    <n v="1"/>
    <n v="0"/>
    <n v="0"/>
    <s v="RV SITE"/>
    <s v="1"/>
    <s v="OVERHEAD"/>
    <s v="UNDERGROUND"/>
    <s v="0002537484"/>
    <s v="0"/>
  </r>
  <r>
    <x v="1"/>
    <n v="150"/>
    <e v="#N/A"/>
    <n v="149"/>
    <n v="0"/>
    <n v="0"/>
    <x v="0"/>
    <n v="1560.54"/>
    <e v="#N/A"/>
    <n v="149"/>
    <e v="#N/A"/>
    <n v="263"/>
    <n v="0"/>
    <n v="1560.54"/>
    <s v="104327501"/>
    <s v="2302E104 16935 WESTSIDE HWY SW #  VASHON"/>
    <s v="CEN1"/>
    <s v="USO"/>
    <n v="44097"/>
    <n v="44168"/>
    <n v="44257"/>
    <s v="WA04000990"/>
    <s v="UG Perm Svc only  (no Tsfrmr)"/>
    <s v="16305"/>
    <s v="E OH UG Residential Services"/>
    <n v="1362"/>
    <n v="-1362"/>
    <n v="0"/>
    <n v="287.33999999999997"/>
    <n v="0"/>
    <n v="0"/>
    <s v="XSPNE"/>
    <s v="ELECTRIC 1ST RESP - PENINSULA AREA"/>
    <s v="509581521"/>
    <n v="1"/>
    <n v="0"/>
    <n v="0"/>
    <s v="SINGLE FAMILY"/>
    <s v="1"/>
    <s v="OVERHEAD"/>
    <s v="UNDERGROUND"/>
    <s v="0002537534"/>
    <s v="0"/>
  </r>
  <r>
    <x v="1"/>
    <n v="300"/>
    <e v="#N/A"/>
    <n v="252"/>
    <n v="2"/>
    <n v="2"/>
    <x v="1"/>
    <n v="1806"/>
    <e v="#N/A"/>
    <n v="252"/>
    <e v="#N/A"/>
    <n v="774"/>
    <n v="0"/>
    <n v="1927.71"/>
    <s v="104327533"/>
    <s v="3904E108 3988 MT BAKER HWY #  EVERSON"/>
    <s v="CEN1"/>
    <s v="USO"/>
    <n v="44217"/>
    <n v="44288"/>
    <n v="44379"/>
    <s v="WA03700370"/>
    <s v="UG Perm Svc only  (no Tsfrmr)"/>
    <s v="16305"/>
    <s v="E OH UG Residential Services"/>
    <n v="1362"/>
    <n v="-1362"/>
    <n v="0"/>
    <n v="805.71"/>
    <n v="500.13"/>
    <n v="0"/>
    <s v="QNWHME"/>
    <s v="QUANTA - BELLINGHAM - ELECTRIC"/>
    <s v="509682317"/>
    <n v="1"/>
    <n v="0"/>
    <n v="0"/>
    <s v="SINGLE FAMILY"/>
    <s v="1"/>
    <s v="OVERHEAD"/>
    <s v="UNDERGROUND"/>
    <s v="0002537582"/>
    <s v="0"/>
  </r>
  <r>
    <x v="1"/>
    <n v="50"/>
    <n v="12"/>
    <n v="12"/>
    <n v="0"/>
    <n v="0"/>
    <x v="0"/>
    <n v="701.62"/>
    <n v="58.468333333333298"/>
    <n v="57"/>
    <n v="-3.75"/>
    <n v="101"/>
    <n v="0"/>
    <n v="819.02"/>
    <s v="104327552"/>
    <s v="3404E140 22820 AMICK RD #  MOUNT VERNON"/>
    <s v="CEN1"/>
    <s v="USO"/>
    <n v="44055"/>
    <n v="44168"/>
    <n v="44257"/>
    <s v="WA02900990"/>
    <s v="UG Perm Svc only  (no Tsfrmr)"/>
    <s v="16305"/>
    <s v="E OH UG Residential Services"/>
    <n v="1362"/>
    <n v="-1362"/>
    <n v="0"/>
    <n v="154.32"/>
    <n v="482.38"/>
    <n v="0"/>
    <s v="QNSKGE"/>
    <s v="QUANTA - SKAGIT - ELECTRIC"/>
    <s v="509601843"/>
    <n v="1"/>
    <n v="0"/>
    <n v="0"/>
    <s v="SINGLE FAMILY"/>
    <s v="1"/>
    <s v="OVERHEAD"/>
    <s v="UNDERGROUND"/>
    <s v="0002537620"/>
    <s v="0"/>
  </r>
  <r>
    <x v="1"/>
    <n v="350"/>
    <n v="306"/>
    <n v="306"/>
    <n v="56"/>
    <n v="52"/>
    <x v="0"/>
    <n v="1552.23"/>
    <n v="5.07264705882353"/>
    <n v="302"/>
    <n v="1.30718954248366E-2"/>
    <n v="903"/>
    <n v="0"/>
    <n v="1670.17"/>
    <s v="104327630"/>
    <s v="2206E040 21787 240TH PL SE #  MAPLE VALL"/>
    <s v="CEN1"/>
    <s v="USO"/>
    <n v="44104"/>
    <n v="44229"/>
    <n v="44320"/>
    <s v="WA04000990"/>
    <s v="UG Perm Svc only  (no Tsfrmr)"/>
    <s v="16305"/>
    <s v="E OH UG Residential Services"/>
    <n v="1922"/>
    <n v="-1922"/>
    <n v="0"/>
    <n v="913.39"/>
    <n v="484.61"/>
    <n v="0"/>
    <s v="QCSOKE"/>
    <s v="QUANTA - SOUTH KING - ELECTRIC"/>
    <s v="509690185"/>
    <n v="1"/>
    <n v="0"/>
    <n v="0"/>
    <s v="SINGLE FAMILY"/>
    <s v="1"/>
    <s v="OVERHEAD"/>
    <s v="UNDERGROUND"/>
    <s v="0002537855"/>
    <s v="0"/>
  </r>
  <r>
    <x v="1"/>
    <n v="200"/>
    <n v="154"/>
    <n v="154"/>
    <n v="0"/>
    <n v="0"/>
    <x v="0"/>
    <n v="886.23"/>
    <n v="5.7547402597402604"/>
    <n v="139"/>
    <n v="9.7402597402597393E-2"/>
    <n v="249"/>
    <n v="0"/>
    <n v="1004.06"/>
    <s v="104327650"/>
    <s v="3404E048 13670 AUSTIN RD, #BARN MOUNT VE"/>
    <s v="CEN1"/>
    <s v="USO"/>
    <n v="44144"/>
    <n v="44229"/>
    <n v="44320"/>
    <s v="WA02900290"/>
    <s v="UG Perm Svc only  (no Tsfrmr)"/>
    <s v="16305"/>
    <s v="E OH UG Residential Services"/>
    <n v="1362"/>
    <n v="-1362"/>
    <n v="0"/>
    <n v="328.99"/>
    <n v="484.16"/>
    <n v="0"/>
    <s v="QNSKGE"/>
    <s v="QUANTA - SKAGIT - ELECTRIC"/>
    <s v="509691430"/>
    <n v="1"/>
    <n v="0"/>
    <n v="0"/>
    <s v="GARAGE/SHOP"/>
    <s v="1"/>
    <s v="OVERHEAD"/>
    <s v="UNDERGROUND"/>
    <s v="0002537921"/>
    <s v="0"/>
  </r>
  <r>
    <x v="1"/>
    <n v="150"/>
    <n v="145"/>
    <n v="145"/>
    <n v="0"/>
    <n v="0"/>
    <x v="0"/>
    <n v="1598.19"/>
    <n v="11.022"/>
    <n v="144"/>
    <n v="6.8965517241379301E-3"/>
    <n v="255"/>
    <n v="300"/>
    <n v="2016.89"/>
    <s v="104327651"/>
    <s v="2005E136 9518 210TH AVE E #  BONNEY LAKE"/>
    <s v="CEN1"/>
    <s v="USO"/>
    <n v="44110"/>
    <n v="44201"/>
    <n v="44288"/>
    <s v="WA12700010"/>
    <s v="UG Perm Svc only  (no Tsfrmr)"/>
    <s v="16305"/>
    <s v="E OH UG Residential Services"/>
    <n v="1362"/>
    <n v="-1362"/>
    <n v="0"/>
    <n v="284.05"/>
    <n v="1049.93"/>
    <n v="0"/>
    <s v="QSWPRE"/>
    <s v="QUANTA - PUYALLUP - ELECTRIC"/>
    <s v="509589879"/>
    <n v="1"/>
    <n v="0"/>
    <n v="0"/>
    <s v="SINGLE FAMILY"/>
    <s v="1"/>
    <s v="OVERHEAD"/>
    <s v="UNDERGROUND"/>
    <s v="0002537930"/>
    <s v="0"/>
  </r>
  <r>
    <x v="1"/>
    <n v="200"/>
    <n v="170"/>
    <n v="170"/>
    <n v="0"/>
    <n v="0"/>
    <x v="0"/>
    <n v="1060.49"/>
    <n v="6.2381764705882397"/>
    <n v="153"/>
    <n v="0.1"/>
    <n v="453"/>
    <n v="0"/>
    <n v="1177.78"/>
    <s v="104327672"/>
    <s v="1602E136 18505 STAGECOACH LN SE #  YELM"/>
    <s v="CEN1"/>
    <s v="USO"/>
    <n v="44068"/>
    <n v="44140"/>
    <n v="44257"/>
    <s v="WA03400990"/>
    <s v="UG Perm Svc only  (no Tsfrmr)"/>
    <s v="16305"/>
    <s v="E OH UG Residential Services"/>
    <n v="1362"/>
    <n v="-1362"/>
    <n v="0"/>
    <n v="462.82"/>
    <n v="481.93"/>
    <n v="0"/>
    <s v="QSTHLE"/>
    <s v="QUANTA - OLYMPIA - ELECTRIC"/>
    <s v="508907541"/>
    <n v="1"/>
    <n v="0"/>
    <n v="0"/>
    <s v="GARAGE/SHOP"/>
    <s v="1"/>
    <s v="OVERHEAD"/>
    <s v="UNDERGROUND"/>
    <s v="0002537936"/>
    <s v="0"/>
  </r>
  <r>
    <x v="1"/>
    <n v="100"/>
    <n v="62"/>
    <n v="62"/>
    <n v="0"/>
    <n v="0"/>
    <x v="0"/>
    <n v="779.43"/>
    <n v="12.5714516129032"/>
    <n v="103"/>
    <n v="-0.66129032258064502"/>
    <n v="182"/>
    <n v="0"/>
    <n v="897.48"/>
    <s v="104327702"/>
    <s v="2902E092 6085 MCMASTER RD # GARAGE FREEL"/>
    <s v="CEN1"/>
    <s v="USO"/>
    <n v="44060"/>
    <n v="44140"/>
    <n v="44257"/>
    <s v="WA01500990"/>
    <s v="UG Perm Svc only  (no Tsfrmr)"/>
    <s v="16305"/>
    <s v="E OH UG Residential Services"/>
    <n v="1362"/>
    <n v="-1362"/>
    <n v="0"/>
    <n v="218.68"/>
    <n v="485.06"/>
    <n v="0"/>
    <s v="QNISLE"/>
    <s v="QUANTA - WHIDBEY - ELECTRIC"/>
    <s v="509044039"/>
    <n v="1"/>
    <n v="0"/>
    <n v="0"/>
    <s v="GARAGE/SHOP"/>
    <s v="1"/>
    <s v="OVERHEAD"/>
    <s v="UNDERGROUND"/>
    <s v="0002538211"/>
    <s v="0"/>
  </r>
  <r>
    <x v="1"/>
    <n v="100"/>
    <n v="54"/>
    <n v="54"/>
    <n v="0"/>
    <n v="0"/>
    <x v="0"/>
    <n v="1270.5999999999999"/>
    <n v="23.5296296296296"/>
    <n v="99"/>
    <n v="-0.83333333333333304"/>
    <n v="175"/>
    <n v="0"/>
    <n v="1388.65"/>
    <s v="104327715"/>
    <s v="2902E035 836 OLD BEACH RD # ADU FREELAND"/>
    <s v="CEN1"/>
    <s v="USO"/>
    <n v="44067"/>
    <n v="44140"/>
    <n v="44257"/>
    <s v="WA01500990"/>
    <s v="UG Perm Svc only  (no Tsfrmr)"/>
    <s v="16305"/>
    <s v="E OH UG Residential Services"/>
    <n v="1362"/>
    <n v="-1362"/>
    <n v="0"/>
    <n v="259.88"/>
    <n v="485.05"/>
    <n v="0"/>
    <s v="QNISLE"/>
    <s v="QUANTA - WHIDBEY - ELECTRIC"/>
    <s v="509648127"/>
    <n v="1"/>
    <n v="0"/>
    <n v="0"/>
    <s v="SINGLE FAMILY"/>
    <s v="1"/>
    <s v="OVERHEAD"/>
    <s v="UNDERGROUND"/>
    <s v="0002538281"/>
    <s v="0"/>
  </r>
  <r>
    <x v="1"/>
    <n v="200"/>
    <n v="157"/>
    <n v="157"/>
    <n v="0"/>
    <n v="0"/>
    <x v="0"/>
    <n v="1073.6500000000001"/>
    <n v="6.8385350318471296"/>
    <n v="202"/>
    <n v="-0.28662420382165599"/>
    <n v="357"/>
    <n v="0"/>
    <n v="1191.05"/>
    <s v="104327748"/>
    <s v="3404E128 17248 BLODGETT RD #  MOUNT VERN"/>
    <s v="CEN1"/>
    <s v="USO"/>
    <n v="44069"/>
    <n v="44140"/>
    <n v="44257"/>
    <s v="WA02900990"/>
    <s v="UG Perm Svc only  (no Tsfrmr)"/>
    <s v="16305"/>
    <s v="E OH UG Residential Services"/>
    <n v="1362"/>
    <n v="-1362"/>
    <n v="0"/>
    <n v="378.61"/>
    <n v="482.37"/>
    <n v="0"/>
    <s v="QNSKGE"/>
    <s v="QUANTA - SKAGIT - ELECTRIC"/>
    <s v="508441010"/>
    <n v="1"/>
    <n v="0"/>
    <n v="0"/>
    <s v="SINGLE FAMILY"/>
    <s v="1"/>
    <s v="OVERHEAD"/>
    <s v="UNDERGROUND"/>
    <s v="0002538462"/>
    <s v="0"/>
  </r>
  <r>
    <x v="1"/>
    <n v="300"/>
    <n v="275"/>
    <n v="275"/>
    <n v="25"/>
    <n v="22"/>
    <x v="0"/>
    <n v="1748.07"/>
    <n v="6.3566181818181802"/>
    <n v="272"/>
    <n v="1.09090909090909E-2"/>
    <n v="482"/>
    <n v="0"/>
    <n v="1866.01"/>
    <s v="104327750"/>
    <s v="2306E105 24233 SE 164TH ST # SHOP ISSAQU"/>
    <s v="CEN1"/>
    <s v="USO"/>
    <n v="44060"/>
    <n v="44140"/>
    <n v="44257"/>
    <s v="WA04000990"/>
    <s v="UG Perm Svc only  (no Tsfrmr)"/>
    <s v="16305"/>
    <s v="E OH UG Residential Services"/>
    <n v="1612"/>
    <n v="-1612"/>
    <n v="0"/>
    <n v="527.88"/>
    <n v="953.09"/>
    <n v="0"/>
    <s v="QCNOKE"/>
    <s v="QUANTA - REDMOND - ELECTRIC"/>
    <s v="508913612"/>
    <n v="1"/>
    <n v="0"/>
    <n v="0"/>
    <s v="GARAGE/SHOP"/>
    <s v="1"/>
    <s v="OVERHEAD"/>
    <s v="UNDERGROUND"/>
    <s v="0002538264"/>
    <s v="0"/>
  </r>
  <r>
    <x v="1"/>
    <n v="100"/>
    <n v="65"/>
    <n v="65"/>
    <n v="0"/>
    <n v="0"/>
    <x v="0"/>
    <n v="1516.76"/>
    <n v="23.334769230769201"/>
    <n v="99"/>
    <n v="-0.52307692307692299"/>
    <n v="293"/>
    <n v="0"/>
    <n v="1636.22"/>
    <s v="104327774"/>
    <s v="2204E116 26859 12TH AVE S #  DES MOINES"/>
    <s v="CEN1"/>
    <s v="USO"/>
    <n v="44089"/>
    <n v="44201"/>
    <n v="44288"/>
    <s v="WA11700090"/>
    <s v="UG Perm Svc only  (no Tsfrmr)"/>
    <s v="16305"/>
    <s v="E OH UG Residential Services"/>
    <n v="1362"/>
    <n v="-1362"/>
    <n v="0"/>
    <n v="371.97"/>
    <n v="490.85"/>
    <n v="0"/>
    <s v="QCSOKE"/>
    <s v="QUANTA - SOUTH KING - ELECTRIC"/>
    <s v="509726515"/>
    <n v="1"/>
    <n v="0"/>
    <n v="0"/>
    <s v="SINGLE FAMILY"/>
    <s v="1"/>
    <s v="OVERHEAD"/>
    <s v="UNDERGROUND"/>
    <s v="0002538591"/>
    <s v="0"/>
  </r>
  <r>
    <x v="1"/>
    <n v="50"/>
    <n v="20"/>
    <n v="20"/>
    <n v="0"/>
    <n v="0"/>
    <x v="0"/>
    <n v="2178.29"/>
    <n v="108.9145"/>
    <n v="61"/>
    <n v="-2.0499999999999998"/>
    <n v="66"/>
    <n v="224.03"/>
    <n v="2519.7199999999998"/>
    <s v="104327816"/>
    <s v="3404E144 17228 LAKE VIEW BLVD MOUNT VERN"/>
    <s v="CEN1"/>
    <s v="USO"/>
    <n v="44085"/>
    <n v="44168"/>
    <n v="44257"/>
    <s v="WA02900990"/>
    <s v="UG Perm Svc only  (no Tsfrmr)"/>
    <s v="16305"/>
    <s v="E OH UG Residential Services"/>
    <n v="1362"/>
    <n v="-1362"/>
    <n v="0"/>
    <n v="158.97999999999999"/>
    <n v="482.37"/>
    <n v="928.13"/>
    <s v="QNSKGE"/>
    <s v="QUANTA - SKAGIT - ELECTRIC"/>
    <s v="509325551"/>
    <n v="1"/>
    <n v="0"/>
    <n v="0"/>
    <s v="RV SITE"/>
    <s v="1"/>
    <s v="OVERHEAD"/>
    <s v="UNDERGROUND"/>
    <s v="0002538487"/>
    <s v="0"/>
  </r>
  <r>
    <x v="1"/>
    <n v="300"/>
    <n v="284"/>
    <n v="284"/>
    <n v="34"/>
    <n v="59"/>
    <x v="0"/>
    <n v="1775.28"/>
    <n v="6.2509859154929597"/>
    <n v="309"/>
    <n v="-8.8028169014084501E-2"/>
    <n v="928"/>
    <n v="0"/>
    <n v="1892.68"/>
    <s v="104327818"/>
    <s v="3305E024 24140 FOXGLOVE LN # HSE MOUNT V"/>
    <s v="CEN1"/>
    <s v="USO"/>
    <n v="44166"/>
    <n v="44288"/>
    <n v="44379"/>
    <s v="WA02900990"/>
    <s v="UG Perm Svc only  (no Tsfrmr)"/>
    <s v="16305"/>
    <s v="E OH UG Residential Services"/>
    <n v="939"/>
    <n v="-939"/>
    <n v="0"/>
    <n v="946.14"/>
    <n v="482.37"/>
    <n v="0"/>
    <s v="QNSKGE"/>
    <s v="QUANTA - SKAGIT - ELECTRIC"/>
    <s v="509721004"/>
    <n v="1"/>
    <n v="0"/>
    <n v="0"/>
    <s v="SINGLE FAMILY"/>
    <s v="1"/>
    <s v="OVERHEAD"/>
    <s v="UNDERGROUND"/>
    <s v="0002538491"/>
    <s v="0"/>
  </r>
  <r>
    <x v="1"/>
    <n v="250"/>
    <n v="220"/>
    <n v="220"/>
    <n v="0"/>
    <n v="0"/>
    <x v="0"/>
    <n v="1558.51"/>
    <n v="7.0841363636363601"/>
    <n v="218"/>
    <n v="9.0909090909090905E-3"/>
    <n v="394"/>
    <n v="0"/>
    <n v="1676.89"/>
    <s v="104327833"/>
    <s v="2702E107 25721 LEYMAN LN NE #  KINGSTON"/>
    <s v="CEN1"/>
    <s v="USO"/>
    <n v="44183"/>
    <n v="44288"/>
    <n v="44379"/>
    <s v="WA01800990"/>
    <s v="UG Perm Svc only  (no Tsfrmr)"/>
    <s v="16305"/>
    <s v="E OH UG Residential Services"/>
    <n v="1362"/>
    <n v="-1362"/>
    <n v="0"/>
    <n v="436.65"/>
    <n v="486.39"/>
    <n v="0"/>
    <s v="QSSPE"/>
    <s v="QUANTA - KITSAP - ELECTRIC"/>
    <s v="502016007"/>
    <n v="1"/>
    <n v="0"/>
    <n v="0"/>
    <s v="SINGLE FAMILY"/>
    <s v="1"/>
    <s v="OVERHEAD"/>
    <s v="UNDERGROUND"/>
    <s v="0002538944"/>
    <s v="0"/>
  </r>
  <r>
    <x v="1"/>
    <n v="100"/>
    <n v="60"/>
    <n v="60"/>
    <n v="0"/>
    <n v="0"/>
    <x v="1"/>
    <n v="1561.22"/>
    <n v="26.020333333333301"/>
    <n v="103"/>
    <n v="-0.71666666666666701"/>
    <n v="189"/>
    <n v="0"/>
    <n v="1683.27"/>
    <s v="104327863"/>
    <s v="3501E099 3933 A AVE # ADU ANACORTES"/>
    <s v="CEN1"/>
    <s v="USO"/>
    <n v="44256"/>
    <n v="44349"/>
    <n v="44475"/>
    <s v="WA02900010"/>
    <s v="UG Perm Svc only  (no Tsfrmr)"/>
    <s v="16305"/>
    <s v="E OH UG Residential Services"/>
    <n v="1362"/>
    <n v="-1362"/>
    <n v="0"/>
    <n v="227.46"/>
    <n v="501.51"/>
    <n v="561.48"/>
    <s v="QNSKGE"/>
    <s v="QUANTA - SKAGIT - ELECTRIC"/>
    <s v="509640757"/>
    <n v="1"/>
    <n v="0"/>
    <n v="0"/>
    <s v="SINGLE FAMILY"/>
    <s v="1"/>
    <s v="OVERHEAD"/>
    <s v="UNDERGROUND"/>
    <s v="0002538707"/>
    <s v="0"/>
  </r>
  <r>
    <x v="1"/>
    <n v="350"/>
    <n v="322"/>
    <n v="322"/>
    <n v="72"/>
    <n v="69"/>
    <x v="1"/>
    <n v="1771.8"/>
    <n v="5.5024844720496899"/>
    <n v="319"/>
    <n v="9.3167701863354005E-3"/>
    <n v="988"/>
    <n v="0"/>
    <n v="1893.06"/>
    <s v="104327895"/>
    <s v="3403E132 17210 BRADSHAW RD # ADU MOUNT V"/>
    <s v="CEN1"/>
    <s v="USO"/>
    <n v="44285"/>
    <n v="44379"/>
    <n v="44475"/>
    <s v="WA02900990"/>
    <s v="UG Perm Svc only  (no Tsfrmr)"/>
    <s v="16305"/>
    <s v="E OH UG Residential Services"/>
    <n v="2082"/>
    <n v="-2082"/>
    <n v="0"/>
    <n v="1086.3599999999999"/>
    <n v="498.29"/>
    <n v="0"/>
    <s v="QNSKGE"/>
    <s v="QUANTA - SKAGIT - ELECTRIC"/>
    <s v="509734816"/>
    <n v="1"/>
    <n v="0"/>
    <n v="0"/>
    <s v="SINGLE FAMILY"/>
    <s v="1"/>
    <s v="OVERHEAD"/>
    <s v="UNDERGROUND"/>
    <s v="0002538735"/>
    <s v="0"/>
  </r>
  <r>
    <x v="1"/>
    <n v="150"/>
    <e v="#N/A"/>
    <n v="150"/>
    <n v="0"/>
    <n v="0"/>
    <x v="0"/>
    <n v="1038.46"/>
    <e v="#N/A"/>
    <n v="150"/>
    <e v="#N/A"/>
    <n v="270"/>
    <n v="0"/>
    <n v="1155.75"/>
    <s v="104327908"/>
    <s v="1601E011 13205 DRAVIN LN SE # NEW HOUSE"/>
    <s v="CEN1"/>
    <s v="USO"/>
    <n v="44146"/>
    <n v="44257"/>
    <n v="44349"/>
    <s v="WA03400990"/>
    <s v="UG Perm Svc only  (no Tsfrmr)"/>
    <s v="16305"/>
    <s v="E OH UG Residential Services"/>
    <n v="1362"/>
    <n v="-1362"/>
    <n v="0"/>
    <n v="369.67"/>
    <n v="481.93"/>
    <n v="0"/>
    <s v="QSTHLE"/>
    <s v="QUANTA - OLYMPIA - ELECTRIC"/>
    <s v="509761454"/>
    <n v="1"/>
    <n v="0"/>
    <n v="0"/>
    <s v="SINGLE FAMILY"/>
    <s v="1"/>
    <s v="OVERHEAD"/>
    <s v="UNDERGROUND"/>
    <s v="0002538856"/>
    <s v="0"/>
  </r>
  <r>
    <x v="1"/>
    <n v="150"/>
    <n v="113"/>
    <n v="113"/>
    <n v="0"/>
    <n v="0"/>
    <x v="0"/>
    <n v="1075.82"/>
    <n v="9.5205309734513293"/>
    <n v="113"/>
    <n v="0"/>
    <n v="202"/>
    <n v="0"/>
    <n v="1194.2"/>
    <s v="104327913"/>
    <s v="2602E082 18760 1ST AVE NE #  SUQUAMISH"/>
    <s v="CEN1"/>
    <s v="USO"/>
    <n v="44133"/>
    <n v="44201"/>
    <n v="44288"/>
    <s v="WA01800990"/>
    <s v="UG Perm Svc only  (no Tsfrmr)"/>
    <s v="16305"/>
    <s v="E OH UG Residential Services"/>
    <n v="1362"/>
    <n v="-1362"/>
    <n v="0"/>
    <n v="184.86"/>
    <n v="674.6"/>
    <n v="0"/>
    <s v="QSSPE"/>
    <s v="QUANTA - KITSAP - ELECTRIC"/>
    <s v="509767721"/>
    <n v="1"/>
    <n v="0"/>
    <n v="0"/>
    <s v="SINGLE FAMILY"/>
    <s v="1"/>
    <s v="OVERHEAD"/>
    <s v="UNDERGROUND"/>
    <s v="0002539017"/>
    <s v="0"/>
  </r>
  <r>
    <x v="1"/>
    <n v="150"/>
    <n v="111"/>
    <n v="111"/>
    <n v="0"/>
    <n v="0"/>
    <x v="0"/>
    <n v="1147.4000000000001"/>
    <n v="10.336936936936899"/>
    <n v="157"/>
    <n v="-0.41441441441441401"/>
    <n v="277"/>
    <n v="0"/>
    <n v="1265.56"/>
    <s v="104327921"/>
    <s v="1603E016 1019 FIDALGO AVE # GARG ANACORT"/>
    <s v="CEN1"/>
    <s v="USO"/>
    <n v="44082"/>
    <n v="44168"/>
    <n v="44257"/>
    <s v="WA02900010"/>
    <s v="UG Perm Svc only  (no Tsfrmr)"/>
    <s v="16305"/>
    <s v="E OH UG Residential Services"/>
    <n v="1362"/>
    <n v="-1362"/>
    <n v="0"/>
    <n v="351.81"/>
    <n v="485.5"/>
    <n v="0"/>
    <s v="QNISLE"/>
    <s v="QUANTA - WHIDBEY - ELECTRIC"/>
    <s v="509701388"/>
    <n v="1"/>
    <n v="0"/>
    <n v="0"/>
    <s v="SINGLE FAMILY"/>
    <s v="1"/>
    <s v="OVERHEAD"/>
    <s v="UNDERGROUND"/>
    <s v="0002539127"/>
    <s v="0"/>
  </r>
  <r>
    <x v="1"/>
    <n v="250"/>
    <e v="#N/A"/>
    <n v="239"/>
    <n v="0"/>
    <n v="0"/>
    <x v="0"/>
    <n v="1821.02"/>
    <e v="#N/A"/>
    <n v="239"/>
    <e v="#N/A"/>
    <n v="698"/>
    <n v="0"/>
    <n v="1938.85"/>
    <s v="104327922"/>
    <s v="3502E032 7304 HOLIDAY BLVD #  ANACORTES"/>
    <s v="CEN1"/>
    <s v="USO"/>
    <n v="44113"/>
    <n v="44201"/>
    <n v="44288"/>
    <s v="WA02900290"/>
    <s v="UG Perm Svc only  (no Tsfrmr)"/>
    <s v="16305"/>
    <s v="E OH UG Residential Services"/>
    <n v="1362"/>
    <n v="-1362"/>
    <n v="0"/>
    <n v="739.61"/>
    <n v="502.6"/>
    <n v="0"/>
    <s v="QNSKGE"/>
    <s v="QUANTA - SKAGIT - ELECTRIC"/>
    <s v="509734526"/>
    <n v="1"/>
    <n v="0"/>
    <n v="0"/>
    <s v="SINGLE FAMILY"/>
    <s v="1"/>
    <s v="OVERHEAD"/>
    <s v="UNDERGROUND"/>
    <s v="0002539156"/>
    <s v="0"/>
  </r>
  <r>
    <x v="1"/>
    <n v="100"/>
    <n v="82"/>
    <n v="82"/>
    <n v="0"/>
    <n v="0"/>
    <x v="0"/>
    <n v="1277.27"/>
    <n v="15.5764634146341"/>
    <n v="81"/>
    <n v="1.21951219512195E-2"/>
    <n v="144"/>
    <n v="0"/>
    <n v="1396.73"/>
    <s v="104327930"/>
    <s v="2604E053 16064 INGLEWOOD RD NE #  KENMOR"/>
    <s v="CEN1"/>
    <s v="USO"/>
    <n v="44075"/>
    <n v="44201"/>
    <n v="44288"/>
    <s v="WA11700380"/>
    <s v="UG Perm Svc only  (no Tsfrmr)"/>
    <s v="16305"/>
    <s v="E OH UG Residential Services"/>
    <n v="1362"/>
    <n v="-1362"/>
    <n v="0"/>
    <n v="217.47"/>
    <n v="870.19"/>
    <n v="0"/>
    <s v="QCNOKE"/>
    <s v="QUANTA - REDMOND - ELECTRIC"/>
    <s v="509372440"/>
    <n v="1"/>
    <n v="0"/>
    <n v="0"/>
    <s v="SINGLE FAMILY"/>
    <s v="1"/>
    <s v="OVERHEAD"/>
    <s v="UNDERGROUND"/>
    <s v="0002538845"/>
    <s v="0"/>
  </r>
  <r>
    <x v="1"/>
    <n v="150"/>
    <n v="130"/>
    <n v="130"/>
    <n v="0"/>
    <n v="0"/>
    <x v="0"/>
    <n v="2322.38"/>
    <n v="17.864461538461502"/>
    <n v="185"/>
    <n v="-0.42307692307692302"/>
    <n v="539"/>
    <n v="0"/>
    <n v="2440.4299999999998"/>
    <s v="104327956"/>
    <s v="2903E008 4358 CLYDE RD # LANGLEY 98260"/>
    <s v="CEN1"/>
    <s v="USO"/>
    <n v="44155"/>
    <n v="44229"/>
    <n v="44320"/>
    <s v="WA01500990"/>
    <s v="UG Perm Svc only  (no Tsfrmr)"/>
    <s v="16305"/>
    <s v="E OH UG Residential Services"/>
    <n v="1362"/>
    <n v="-1362"/>
    <n v="0"/>
    <n v="593.95000000000005"/>
    <n v="485.05"/>
    <n v="0"/>
    <s v="QNISLE"/>
    <s v="QUANTA - WHIDBEY - ELECTRIC"/>
    <s v="509599436"/>
    <n v="1"/>
    <n v="0"/>
    <n v="0"/>
    <s v="SINGLE FAMILY"/>
    <s v="1"/>
    <s v="OVERHEAD"/>
    <s v="UNDERGROUND"/>
    <s v="0002538877"/>
    <s v="0"/>
  </r>
  <r>
    <x v="1"/>
    <n v="150"/>
    <n v="130"/>
    <n v="130"/>
    <n v="0"/>
    <n v="0"/>
    <x v="0"/>
    <n v="1139.78"/>
    <n v="8.7675384615384608"/>
    <n v="129"/>
    <n v="7.6923076923076901E-3"/>
    <n v="232"/>
    <n v="265.89999999999998"/>
    <n v="1524.27"/>
    <s v="104327967"/>
    <s v="1801W026 2715 24TH AVE NE # ADU OLYMPIA"/>
    <s v="CEN1"/>
    <s v="USO"/>
    <n v="44146"/>
    <n v="44389"/>
    <n v="44475"/>
    <s v="WA03400340"/>
    <s v="UG Perm Svc only  (no Tsfrmr)"/>
    <s v="16305"/>
    <s v="E OH UG Residential Services"/>
    <n v="1362"/>
    <n v="-1362"/>
    <n v="0"/>
    <n v="310.29000000000002"/>
    <n v="487.28"/>
    <n v="33.5"/>
    <s v="QSTHLE"/>
    <s v="QUANTA - OLYMPIA - ELECTRIC"/>
    <s v="509766176"/>
    <n v="1"/>
    <n v="0"/>
    <n v="0"/>
    <s v="SINGLE FAMILY"/>
    <s v="1"/>
    <s v="OVERHEAD"/>
    <s v="UNDERGROUND"/>
    <s v="0002538959"/>
    <s v="0"/>
  </r>
  <r>
    <x v="1"/>
    <n v="150"/>
    <n v="140"/>
    <n v="140"/>
    <n v="0"/>
    <n v="0"/>
    <x v="0"/>
    <n v="1032.68"/>
    <n v="7.3762857142857099"/>
    <n v="180"/>
    <n v="-0.28571428571428598"/>
    <n v="319"/>
    <n v="0"/>
    <n v="1150.51"/>
    <s v="104327992"/>
    <s v="3605E124 5412 TENNESON RD # ADU SEDRO WO"/>
    <s v="CEN1"/>
    <s v="USO"/>
    <n v="44071"/>
    <n v="44140"/>
    <n v="44257"/>
    <s v="WA02900290"/>
    <s v="UG Perm Svc only  (no Tsfrmr)"/>
    <s v="16305"/>
    <s v="E OH UG Residential Services"/>
    <n v="1362"/>
    <n v="-1362"/>
    <n v="0"/>
    <n v="341.81"/>
    <n v="484.16"/>
    <n v="0"/>
    <s v="QNSKGE"/>
    <s v="QUANTA - SKAGIT - ELECTRIC"/>
    <s v="509554835"/>
    <n v="1"/>
    <n v="0"/>
    <n v="0"/>
    <s v="SINGLE FAMILY"/>
    <s v="1"/>
    <s v="OVERHEAD"/>
    <s v="UNDERGROUND"/>
    <s v="0002539047"/>
    <s v="0"/>
  </r>
  <r>
    <x v="1"/>
    <n v="150"/>
    <n v="106"/>
    <n v="106"/>
    <n v="0"/>
    <n v="0"/>
    <x v="0"/>
    <n v="839.83"/>
    <n v="7.9229245283018903"/>
    <n v="114"/>
    <n v="-7.5471698113207503E-2"/>
    <n v="206"/>
    <n v="0"/>
    <n v="957.23"/>
    <s v="104327993"/>
    <s v="3305E024 24300 LEE RD #  MOUNT VERNON"/>
    <s v="CEN1"/>
    <s v="USO"/>
    <n v="44118"/>
    <n v="44201"/>
    <n v="44288"/>
    <s v="WA02900990"/>
    <s v="UG Perm Svc only  (no Tsfrmr)"/>
    <s v="16305"/>
    <s v="E OH UG Residential Services"/>
    <n v="1362"/>
    <n v="-1362"/>
    <n v="0"/>
    <n v="289.89"/>
    <n v="482.38"/>
    <n v="0"/>
    <s v="QNSKGE"/>
    <s v="QUANTA - SKAGIT - ELECTRIC"/>
    <s v="509768066"/>
    <n v="1"/>
    <n v="0"/>
    <n v="0"/>
    <s v="SINGLE FAMILY"/>
    <s v="1"/>
    <s v="OVERHEAD"/>
    <s v="UNDERGROUND"/>
    <s v="0002539060"/>
    <s v="0"/>
  </r>
  <r>
    <x v="1"/>
    <n v="300"/>
    <e v="#N/A"/>
    <n v="297"/>
    <n v="47"/>
    <n v="47"/>
    <x v="1"/>
    <n v="1844.82"/>
    <e v="#N/A"/>
    <n v="297"/>
    <e v="#N/A"/>
    <n v="921"/>
    <n v="0"/>
    <n v="1966.53"/>
    <s v="104328041"/>
    <s v="4102E140 840 H STREET RD # LYNDEN 98264"/>
    <s v="CEN1"/>
    <s v="USO"/>
    <n v="44273"/>
    <n v="44349"/>
    <n v="44475"/>
    <s v="WA03700370"/>
    <s v="UG Perm Svc only  (no Tsfrmr)"/>
    <s v="16305"/>
    <s v="E OH UG Residential Services"/>
    <n v="1562"/>
    <n v="-1562"/>
    <n v="0"/>
    <n v="951.64"/>
    <n v="500.13"/>
    <n v="0"/>
    <s v="QNWHME"/>
    <s v="QUANTA - BELLINGHAM - ELECTRIC"/>
    <s v="509776548"/>
    <n v="1"/>
    <n v="0"/>
    <n v="0"/>
    <s v="SINGLE FAMILY"/>
    <s v="1"/>
    <s v="OVERHEAD"/>
    <s v="UNDERGROUND"/>
    <s v="0002539305"/>
    <s v="0"/>
  </r>
  <r>
    <x v="1"/>
    <n v="200"/>
    <e v="#N/A"/>
    <n v="178"/>
    <n v="0"/>
    <n v="0"/>
    <x v="1"/>
    <n v="1226.81"/>
    <e v="#N/A"/>
    <n v="178"/>
    <e v="#N/A"/>
    <n v="547"/>
    <n v="0"/>
    <n v="1348.52"/>
    <s v="104328043"/>
    <s v="4004E114 206 W LINCOLN ST #  NOOKSACK"/>
    <s v="CEN1"/>
    <s v="USO"/>
    <n v="44221"/>
    <n v="44320"/>
    <n v="44412"/>
    <s v="WA03700060"/>
    <s v="UG Perm Svc only  (no Tsfrmr)"/>
    <s v="16305"/>
    <s v="E OH UG Residential Services"/>
    <n v="1362"/>
    <n v="-1362"/>
    <n v="0"/>
    <n v="610.24"/>
    <n v="500.13"/>
    <n v="0"/>
    <s v="QNWHME"/>
    <s v="QUANTA - BELLINGHAM - ELECTRIC"/>
    <s v="509776655"/>
    <n v="1"/>
    <n v="0"/>
    <n v="0"/>
    <s v="SINGLE FAMILY"/>
    <s v="1"/>
    <s v="OVERHEAD"/>
    <s v="UNDERGROUND"/>
    <s v="0002539311"/>
    <s v="0"/>
  </r>
  <r>
    <x v="1"/>
    <n v="100"/>
    <n v="100"/>
    <n v="100"/>
    <n v="0"/>
    <n v="0"/>
    <x v="0"/>
    <n v="820.94"/>
    <n v="8.2094000000000005"/>
    <n v="99"/>
    <n v="0.01"/>
    <n v="175"/>
    <n v="0"/>
    <n v="938.77"/>
    <s v="104328044"/>
    <s v="4006E120 7477 FIRST AVE # DEMING 98266"/>
    <s v="CEN1"/>
    <s v="USO"/>
    <n v="44082"/>
    <n v="44168"/>
    <n v="44257"/>
    <s v="WA03700370"/>
    <s v="UG Perm Svc only  (no Tsfrmr)"/>
    <s v="16305"/>
    <s v="E OH UG Residential Services"/>
    <n v="1362"/>
    <n v="-1362"/>
    <n v="0"/>
    <n v="212.29"/>
    <n v="484.16"/>
    <n v="0"/>
    <s v="QNWHME"/>
    <s v="QUANTA - BELLINGHAM - ELECTRIC"/>
    <s v="506117305"/>
    <n v="1"/>
    <n v="0"/>
    <n v="0"/>
    <s v="SINGLE FAMILY"/>
    <s v="1"/>
    <s v="OVERHEAD"/>
    <s v="UNDERGROUND"/>
    <s v="0002539323"/>
    <s v="0"/>
  </r>
  <r>
    <x v="1"/>
    <n v="450"/>
    <n v="446"/>
    <n v="446"/>
    <n v="196"/>
    <n v="177"/>
    <x v="0"/>
    <n v="2594.91"/>
    <n v="5.8181838565022401"/>
    <n v="427"/>
    <n v="4.2600896860986497E-2"/>
    <n v="1267"/>
    <n v="0"/>
    <n v="2712.2"/>
    <s v="104328057"/>
    <s v="1601W124 18309 GILBERT AVE SE # HSE TENI"/>
    <s v="CEN1"/>
    <s v="USO"/>
    <n v="44132"/>
    <n v="44201"/>
    <n v="44288"/>
    <s v="WA03400990"/>
    <s v="UG Perm Svc only  (no Tsfrmr)"/>
    <s v="16305"/>
    <s v="E OH UG Residential Services"/>
    <n v="3322"/>
    <n v="-3322"/>
    <n v="0"/>
    <n v="1258.8"/>
    <n v="481.93"/>
    <n v="0"/>
    <s v="QSTHLE"/>
    <s v="QUANTA - OLYMPIA - ELECTRIC"/>
    <s v="509827207"/>
    <n v="1"/>
    <n v="0"/>
    <n v="0"/>
    <s v="SINGLE FAMILY"/>
    <s v="1"/>
    <s v="OVERHEAD"/>
    <s v="UNDERGROUND"/>
    <s v="0002539402"/>
    <s v="0"/>
  </r>
  <r>
    <x v="1"/>
    <n v="200"/>
    <n v="152"/>
    <n v="152"/>
    <n v="0"/>
    <n v="0"/>
    <x v="1"/>
    <n v="2015.5"/>
    <n v="13.2598684210526"/>
    <n v="150"/>
    <n v="1.3157894736842099E-2"/>
    <n v="284"/>
    <n v="0"/>
    <n v="2139.0100000000002"/>
    <s v="104328093"/>
    <s v="2405E071 4703 88TH AVE SE #  MERCER ISLA"/>
    <s v="CEN1"/>
    <s v="USO"/>
    <n v="44322"/>
    <n v="44412"/>
    <n v="44504"/>
    <s v="WA11700190"/>
    <s v="UG Perm Svc only  (no Tsfrmr)"/>
    <s v="16305"/>
    <s v="E OH UG Residential Services"/>
    <n v="1362"/>
    <n v="-1362"/>
    <n v="0"/>
    <n v="353.07"/>
    <n v="507.51"/>
    <n v="0"/>
    <s v="QCNOKE"/>
    <s v="QUANTA - REDMOND - ELECTRIC"/>
    <s v="509776607"/>
    <n v="1"/>
    <n v="0"/>
    <n v="0"/>
    <s v="SINGLE FAMILY"/>
    <s v="1"/>
    <s v="OVERHEAD"/>
    <s v="UNDERGROUND"/>
    <s v="0002539304"/>
    <s v="0"/>
  </r>
  <r>
    <x v="1"/>
    <n v="250"/>
    <n v="243"/>
    <n v="243"/>
    <n v="0"/>
    <n v="0"/>
    <x v="1"/>
    <n v="1912.89"/>
    <n v="7.8719753086419804"/>
    <n v="240"/>
    <n v="1.2345679012345699E-2"/>
    <n v="738"/>
    <n v="0"/>
    <n v="2035.16"/>
    <s v="104328109"/>
    <s v="2702E116 25781 PORT GAMBLE RD NE #  POUL"/>
    <s v="CEN1"/>
    <s v="USO"/>
    <n v="44216"/>
    <n v="44288"/>
    <n v="44379"/>
    <s v="WA01800990"/>
    <s v="UG Perm Svc only  (no Tsfrmr)"/>
    <s v="16305"/>
    <s v="E OH UG Residential Services"/>
    <n v="1362"/>
    <n v="-1362"/>
    <n v="0"/>
    <n v="757.98"/>
    <n v="502.43"/>
    <n v="0"/>
    <s v="QSSPE"/>
    <s v="QUANTA - KITSAP - ELECTRIC"/>
    <s v="509789742"/>
    <n v="1"/>
    <n v="0"/>
    <n v="0"/>
    <s v="SINGLE FAMILY"/>
    <s v="1"/>
    <s v="OVERHEAD"/>
    <s v="UNDERGROUND"/>
    <s v="0002539375"/>
    <s v="0"/>
  </r>
  <r>
    <x v="1"/>
    <n v="350"/>
    <n v="326"/>
    <n v="326"/>
    <n v="76"/>
    <n v="81"/>
    <x v="0"/>
    <n v="4855.29"/>
    <n v="14.893527607362"/>
    <n v="331"/>
    <n v="-1.5337423312883401E-2"/>
    <n v="992"/>
    <n v="0"/>
    <n v="4974.75"/>
    <s v="104328117"/>
    <s v="2104E104 107 2ND AVE S #  ALGONA"/>
    <s v="CEN1"/>
    <s v="USO"/>
    <n v="44195"/>
    <n v="44379"/>
    <n v="44475"/>
    <s v="WA11700010"/>
    <s v="UG Perm Svc only  (no Tsfrmr)"/>
    <s v="16305"/>
    <s v="E OH UG Residential Services"/>
    <n v="2122"/>
    <n v="-2122"/>
    <n v="0"/>
    <n v="1015.62"/>
    <n v="2923.41"/>
    <n v="0"/>
    <s v="QCSOKE"/>
    <s v="QUANTA - SOUTH KING - ELECTRIC"/>
    <s v="509828193"/>
    <n v="1"/>
    <n v="0"/>
    <n v="0"/>
    <s v="SINGLE FAMILY"/>
    <s v="1"/>
    <s v="OVERHEAD"/>
    <s v="UNDERGROUND"/>
    <s v="0002539429"/>
    <s v="0"/>
  </r>
  <r>
    <x v="1"/>
    <n v="100"/>
    <n v="100"/>
    <n v="100"/>
    <n v="0"/>
    <n v="0"/>
    <x v="0"/>
    <n v="1158.04"/>
    <n v="11.580399999999999"/>
    <n v="99"/>
    <n v="0.01"/>
    <n v="296"/>
    <n v="0"/>
    <n v="1276.0899999999999"/>
    <s v="104328120"/>
    <s v="3803E106 1826 LAKESIDE AVE #  BELLINGHAM"/>
    <s v="CEN1"/>
    <s v="USO"/>
    <n v="44117"/>
    <n v="44201"/>
    <n v="44288"/>
    <s v="WA03700010"/>
    <s v="UG Perm Svc only  (no Tsfrmr)"/>
    <s v="16305"/>
    <s v="E OH UG Residential Services"/>
    <n v="1362"/>
    <n v="-1362"/>
    <n v="0"/>
    <n v="372.26"/>
    <n v="485.05"/>
    <n v="0"/>
    <s v="QNWHME"/>
    <s v="QUANTA - BELLINGHAM - ELECTRIC"/>
    <s v="509594484"/>
    <n v="1"/>
    <n v="0"/>
    <n v="0"/>
    <s v="SINGLE FAMILY"/>
    <s v="1"/>
    <s v="OVERHEAD"/>
    <s v="UNDERGROUND"/>
    <s v="0002539455"/>
    <s v="0"/>
  </r>
  <r>
    <x v="1"/>
    <n v="200"/>
    <n v="158"/>
    <n v="158"/>
    <n v="0"/>
    <n v="0"/>
    <x v="0"/>
    <n v="1818.31"/>
    <n v="11.5082911392405"/>
    <n v="208"/>
    <n v="-0.316455696202532"/>
    <n v="613"/>
    <n v="-273.73"/>
    <n v="1662.41"/>
    <s v="104328121"/>
    <s v="3508E056 46314 BAKER LOOP RD #  CONCRETE"/>
    <s v="CEN1"/>
    <s v="USO"/>
    <n v="44139"/>
    <n v="44229"/>
    <n v="44320"/>
    <s v="WA02900290"/>
    <s v="UG Perm Svc only  (no Tsfrmr)"/>
    <s v="16305"/>
    <s v="E OH UG Residential Services"/>
    <n v="1362"/>
    <n v="-1362"/>
    <n v="0"/>
    <n v="660.02"/>
    <n v="856.22"/>
    <n v="0"/>
    <s v="QNSKGE"/>
    <s v="QUANTA - SKAGIT - ELECTRIC"/>
    <s v="508281310"/>
    <n v="1"/>
    <n v="0"/>
    <n v="0"/>
    <s v="RV SITE"/>
    <s v="1"/>
    <s v="OVERHEAD"/>
    <s v="UNDERGROUND"/>
    <s v="0002515167"/>
    <s v="0"/>
  </r>
  <r>
    <x v="1"/>
    <n v="350"/>
    <n v="350"/>
    <n v="350"/>
    <n v="100"/>
    <n v="97"/>
    <x v="1"/>
    <n v="1803.61"/>
    <n v="5.1531714285714303"/>
    <n v="347"/>
    <n v="8.5714285714285701E-3"/>
    <n v="1075"/>
    <n v="0"/>
    <n v="1926.89"/>
    <s v="104328125"/>
    <s v="2005E012 21305 10TH ST E # HOUSE LAKE TA"/>
    <s v="CEN1"/>
    <s v="USO"/>
    <n v="44343"/>
    <n v="44475"/>
    <m/>
    <s v="WA12700270"/>
    <s v="UG Perm Svc only  (no Tsfrmr)"/>
    <s v="16305"/>
    <s v="E OH UG Residential Services"/>
    <n v="2362"/>
    <n v="-2362"/>
    <n v="0"/>
    <n v="1111.45"/>
    <n v="507.04"/>
    <n v="0"/>
    <s v="QSWPRE"/>
    <s v="QUANTA - PUYALLUP - ELECTRIC"/>
    <s v="509829987"/>
    <n v="1"/>
    <n v="0"/>
    <n v="0"/>
    <s v="SINGLE FAMILY"/>
    <s v="1"/>
    <s v="OVERHEAD"/>
    <s v="UNDERGROUND"/>
    <s v="0002539522"/>
    <s v="0"/>
  </r>
  <r>
    <x v="1"/>
    <n v="150"/>
    <n v="120"/>
    <n v="120"/>
    <n v="0"/>
    <n v="0"/>
    <x v="0"/>
    <n v="973.91"/>
    <n v="8.1159166666666707"/>
    <n v="119"/>
    <n v="8.3333333333333297E-3"/>
    <n v="214"/>
    <n v="0"/>
    <n v="1093.26"/>
    <s v="104328162"/>
    <s v="2005E012 21311 10TH ST E # SHOP LAKE TAP"/>
    <s v="CEN1"/>
    <s v="USO"/>
    <n v="44125"/>
    <n v="44201"/>
    <n v="44288"/>
    <s v="WA12700270"/>
    <s v="UG Perm Svc only  (no Tsfrmr)"/>
    <s v="16305"/>
    <s v="E OH UG Residential Services"/>
    <n v="1362"/>
    <n v="-1362"/>
    <n v="0"/>
    <n v="195.23"/>
    <n v="490.41"/>
    <n v="0"/>
    <s v="QSWPRE"/>
    <s v="QUANTA - PUYALLUP - ELECTRIC"/>
    <s v="509137968"/>
    <n v="1"/>
    <n v="0"/>
    <n v="0"/>
    <s v="GARAGE/SHOP"/>
    <s v="1"/>
    <s v="OVERHEAD"/>
    <s v="UNDERGROUND"/>
    <s v="0002539539"/>
    <s v="0"/>
  </r>
  <r>
    <x v="1"/>
    <n v="350"/>
    <n v="328"/>
    <n v="328"/>
    <n v="78"/>
    <n v="74"/>
    <x v="0"/>
    <n v="1960.38"/>
    <n v="5.9767682926829302"/>
    <n v="324"/>
    <n v="1.21951219512195E-2"/>
    <n v="960"/>
    <n v="0"/>
    <n v="2078.21"/>
    <s v="104328167"/>
    <s v="3404E041 13113 GLENWOOD DR #  MOUNT VERN"/>
    <s v="CEN1"/>
    <s v="USO"/>
    <n v="44097"/>
    <n v="44201"/>
    <n v="44288"/>
    <s v="WA02900290"/>
    <s v="UG Perm Svc only  (no Tsfrmr)"/>
    <s v="16305"/>
    <s v="E OH UG Residential Services"/>
    <n v="2142"/>
    <n v="-2142"/>
    <n v="0"/>
    <n v="979.32"/>
    <n v="484.16"/>
    <n v="90"/>
    <s v="QNSKGE"/>
    <s v="QUANTA - SKAGIT - ELECTRIC"/>
    <s v="509772687"/>
    <n v="1"/>
    <n v="0"/>
    <n v="0"/>
    <s v="SINGLE FAMILY"/>
    <s v="1"/>
    <s v="OVERHEAD"/>
    <s v="UNDERGROUND"/>
    <s v="0002539564"/>
    <s v="0"/>
  </r>
  <r>
    <x v="1"/>
    <n v="250"/>
    <n v="240"/>
    <n v="240"/>
    <n v="0"/>
    <n v="0"/>
    <x v="0"/>
    <n v="2254.8000000000002"/>
    <n v="9.3949999999999996"/>
    <n v="238"/>
    <n v="8.3333333333333297E-3"/>
    <n v="421"/>
    <n v="0"/>
    <n v="2372.63"/>
    <s v="104328223"/>
    <s v="3803E040 1693 PEBBLE BEACH TRL #  BELLIN"/>
    <s v="CEN1"/>
    <s v="USO"/>
    <n v="44089"/>
    <n v="44168"/>
    <n v="44257"/>
    <s v="WA03700370"/>
    <s v="UG Perm Svc only  (no Tsfrmr)"/>
    <s v="16305"/>
    <s v="E OH UG Residential Services"/>
    <n v="1362"/>
    <n v="-1362"/>
    <n v="0"/>
    <n v="482.69"/>
    <n v="1042.25"/>
    <n v="360"/>
    <s v="QNWHME"/>
    <s v="QUANTA - BELLINGHAM - ELECTRIC"/>
    <s v="508986578"/>
    <n v="1"/>
    <n v="0"/>
    <n v="0"/>
    <s v="RV SITE"/>
    <s v="1"/>
    <s v="OVERHEAD"/>
    <s v="UNDERGROUND"/>
    <s v="0002539958"/>
    <s v="0"/>
  </r>
  <r>
    <x v="1"/>
    <n v="200"/>
    <n v="160"/>
    <n v="160"/>
    <n v="0"/>
    <n v="0"/>
    <x v="1"/>
    <n v="2287.52"/>
    <n v="14.297000000000001"/>
    <n v="158"/>
    <n v="1.2500000000000001E-2"/>
    <n v="291"/>
    <n v="-23.2"/>
    <n v="2387.6"/>
    <s v="104328230"/>
    <s v="2004E102 6519 119TH AVE E #  PUYALLUP"/>
    <s v="CEN1"/>
    <s v="USO"/>
    <n v="44238"/>
    <n v="44349"/>
    <n v="44475"/>
    <s v="WA12700270"/>
    <s v="UG Perm Svc only  (no Tsfrmr)"/>
    <s v="16305"/>
    <s v="E OH UG Residential Services"/>
    <n v="1362"/>
    <n v="-1362"/>
    <n v="0"/>
    <n v="338.06"/>
    <n v="892.46"/>
    <n v="0"/>
    <s v="QSWPRE"/>
    <s v="QUANTA - PUYALLUP - ELECTRIC"/>
    <s v="509735714"/>
    <n v="1"/>
    <n v="0"/>
    <n v="0"/>
    <s v="SINGLE FAMILY"/>
    <s v="1"/>
    <s v="OVERHEAD"/>
    <s v="UNDERGROUND"/>
    <s v="0002539702"/>
    <s v="0"/>
  </r>
  <r>
    <x v="1"/>
    <n v="200"/>
    <n v="160"/>
    <n v="160"/>
    <n v="0"/>
    <n v="0"/>
    <x v="0"/>
    <n v="2825.45"/>
    <n v="17.659062500000001"/>
    <n v="158"/>
    <n v="1.2500000000000001E-2"/>
    <n v="287"/>
    <n v="-149.63"/>
    <n v="2794.41"/>
    <s v="104328253"/>
    <s v="1701W003 8726 YELM HWY SE # MOBILE OLYMP"/>
    <s v="CEN1"/>
    <s v="USO"/>
    <n v="44187"/>
    <n v="44389"/>
    <n v="44475"/>
    <s v="WA03400340"/>
    <s v="UG Perm Svc only  (no Tsfrmr)"/>
    <s v="16305"/>
    <s v="E OH UG Residential Services"/>
    <n v="1362"/>
    <n v="-1362"/>
    <n v="0"/>
    <n v="312.45999999999998"/>
    <n v="768.13"/>
    <n v="33.5"/>
    <s v="QSTHLE"/>
    <s v="QUANTA - OLYMPIA - ELECTRIC"/>
    <s v="509768322"/>
    <n v="1"/>
    <n v="0"/>
    <n v="0"/>
    <s v="RV SITE"/>
    <s v="1"/>
    <s v="OVERHEAD"/>
    <s v="UNDERGROUND"/>
    <s v="0002540706"/>
    <s v="0"/>
  </r>
  <r>
    <x v="1"/>
    <n v="100"/>
    <n v="100"/>
    <n v="100"/>
    <n v="0"/>
    <n v="0"/>
    <x v="0"/>
    <n v="1175.2"/>
    <n v="11.752000000000001"/>
    <n v="99"/>
    <n v="0.01"/>
    <n v="179"/>
    <n v="0"/>
    <n v="1292.49"/>
    <s v="104328293"/>
    <s v="1702E119 10802 MILL RD SE # ADU YELM"/>
    <s v="CEN1"/>
    <s v="USO"/>
    <n v="44180"/>
    <n v="44257"/>
    <n v="44349"/>
    <s v="WA03400990"/>
    <s v="UG Perm Svc only  (no Tsfrmr)"/>
    <s v="16305"/>
    <s v="E OH UG Residential Services"/>
    <n v="1362"/>
    <n v="-1362"/>
    <n v="0"/>
    <n v="248.5"/>
    <n v="481.93"/>
    <n v="0"/>
    <s v="QSTHLE"/>
    <s v="QUANTA - OLYMPIA - ELECTRIC"/>
    <s v="509838957"/>
    <n v="1"/>
    <n v="0"/>
    <n v="0"/>
    <s v="SINGLE FAMILY"/>
    <s v="1"/>
    <s v="OVERHEAD"/>
    <s v="UNDERGROUND"/>
    <s v="0002539939"/>
    <s v="0"/>
  </r>
  <r>
    <x v="1"/>
    <n v="300"/>
    <n v="268"/>
    <n v="268"/>
    <n v="18"/>
    <n v="16"/>
    <x v="0"/>
    <n v="2207.17"/>
    <n v="8.2357089552238794"/>
    <n v="266"/>
    <n v="7.4626865671641798E-3"/>
    <n v="798"/>
    <n v="-189.71"/>
    <n v="2136.16"/>
    <s v="104328294"/>
    <s v="2005E106 6103 197TH AVE E # BONNEY LAKE"/>
    <s v="CEN1"/>
    <s v="USO"/>
    <n v="44134"/>
    <n v="44257"/>
    <n v="44349"/>
    <s v="WA12700010"/>
    <s v="UG Perm Svc only  (no Tsfrmr)"/>
    <s v="16305"/>
    <s v="E OH UG Residential Services"/>
    <n v="718"/>
    <n v="-718"/>
    <n v="0"/>
    <n v="832.53"/>
    <n v="487.73"/>
    <n v="0"/>
    <s v="QSWPRE"/>
    <s v="QUANTA - PUYALLUP - ELECTRIC"/>
    <s v="509851627"/>
    <n v="1"/>
    <n v="0"/>
    <n v="0"/>
    <s v="SINGLE FAMILY"/>
    <s v="1"/>
    <s v="OVERHEAD"/>
    <s v="UNDERGROUND"/>
    <s v="0002539943"/>
    <s v="0"/>
  </r>
  <r>
    <x v="1"/>
    <n v="300"/>
    <n v="284"/>
    <n v="284"/>
    <n v="34"/>
    <n v="31"/>
    <x v="0"/>
    <n v="1957.21"/>
    <n v="6.8915845070422499"/>
    <n v="281"/>
    <n v="1.0563380281690101E-2"/>
    <n v="832"/>
    <n v="0"/>
    <n v="2075.04"/>
    <s v="104328318"/>
    <s v="3902E140 856 LANGE RD #  BELLINGHAM"/>
    <s v="CEN1"/>
    <s v="USO"/>
    <n v="44089"/>
    <n v="44168"/>
    <n v="44257"/>
    <s v="WA03700370"/>
    <s v="UG Perm Svc only  (no Tsfrmr)"/>
    <s v="16305"/>
    <s v="E OH UG Residential Services"/>
    <n v="1362"/>
    <n v="-1362"/>
    <n v="0"/>
    <n v="858.47"/>
    <n v="484.16"/>
    <n v="360"/>
    <s v="QNWHME"/>
    <s v="QUANTA - BELLINGHAM - ELECTRIC"/>
    <s v="509640391"/>
    <n v="1"/>
    <n v="0"/>
    <n v="0"/>
    <s v="SINGLE FAMILY"/>
    <s v="1"/>
    <s v="OVERHEAD"/>
    <s v="UNDERGROUND"/>
    <s v="0002540045"/>
    <s v="0"/>
  </r>
  <r>
    <x v="1"/>
    <n v="200"/>
    <n v="175"/>
    <n v="175"/>
    <n v="0"/>
    <n v="0"/>
    <x v="0"/>
    <n v="1295"/>
    <n v="7.4"/>
    <n v="174"/>
    <n v="5.7142857142857099E-3"/>
    <n v="307"/>
    <n v="0"/>
    <n v="1412.18"/>
    <s v="104328322"/>
    <s v="1804E136 27809 MERIDIAN AVE E # SHP GRAH"/>
    <s v="CEN1"/>
    <s v="USO"/>
    <n v="44106"/>
    <n v="44201"/>
    <n v="44288"/>
    <s v="WA04100990"/>
    <s v="UG Perm Svc only  (no Tsfrmr)"/>
    <s v="16305"/>
    <s v="E OH UG Residential Services"/>
    <n v="1362"/>
    <n v="-1362"/>
    <n v="0"/>
    <n v="280.77"/>
    <n v="481.48"/>
    <n v="0"/>
    <s v="QSWPRE"/>
    <s v="QUANTA - PUYALLUP - ELECTRIC"/>
    <s v="509772481"/>
    <n v="1"/>
    <n v="0"/>
    <n v="0"/>
    <s v="GARAGE/SHOP"/>
    <s v="1"/>
    <s v="OVERHEAD"/>
    <s v="UNDERGROUND"/>
    <s v="0002540066"/>
    <s v="0"/>
  </r>
  <r>
    <x v="1"/>
    <n v="250"/>
    <n v="224"/>
    <n v="224"/>
    <n v="0"/>
    <n v="0"/>
    <x v="1"/>
    <n v="1509.33"/>
    <n v="6.7380803571428602"/>
    <n v="231"/>
    <n v="-3.125E-2"/>
    <n v="705"/>
    <n v="0"/>
    <n v="1631.27"/>
    <s v="104328324"/>
    <s v="2106E016 22545 SE 298TH ST #  BLACK DIAM"/>
    <s v="CEN1"/>
    <s v="USO"/>
    <n v="44274"/>
    <n v="44349"/>
    <n v="44475"/>
    <s v="WA01700050"/>
    <s v="UG Perm Svc only  (no Tsfrmr)"/>
    <s v="16305"/>
    <s v="E OH UG Residential Services"/>
    <n v="1362"/>
    <n v="-1362"/>
    <n v="0"/>
    <n v="757.08"/>
    <n v="501.05"/>
    <n v="0"/>
    <s v="QCSOKE"/>
    <s v="QUANTA - SOUTH KING - ELECTRIC"/>
    <s v="509856971"/>
    <n v="1"/>
    <n v="0"/>
    <n v="0"/>
    <s v="SINGLE FAMILY"/>
    <s v="1"/>
    <s v="OVERHEAD"/>
    <s v="UNDERGROUND"/>
    <s v="0002540075"/>
    <s v="0"/>
  </r>
  <r>
    <x v="1"/>
    <n v="100"/>
    <n v="60"/>
    <n v="60"/>
    <n v="0"/>
    <n v="0"/>
    <x v="0"/>
    <n v="811.59"/>
    <n v="13.5265"/>
    <n v="59"/>
    <n v="1.6666666666666701E-2"/>
    <n v="105"/>
    <n v="0"/>
    <n v="929.97"/>
    <s v="104328347"/>
    <s v="2302E076 8472 DORMAR DR SE #  PORT ORCHA"/>
    <s v="CEN1"/>
    <s v="USO"/>
    <n v="44098"/>
    <n v="44168"/>
    <n v="44257"/>
    <s v="WA01800990"/>
    <s v="UG Perm Svc only  (no Tsfrmr)"/>
    <s v="16305"/>
    <s v="E OH UG Residential Services"/>
    <n v="1362"/>
    <n v="-1362"/>
    <n v="0"/>
    <n v="198.43"/>
    <n v="486.4"/>
    <n v="0"/>
    <s v="QSSPE"/>
    <s v="QUANTA - KITSAP - ELECTRIC"/>
    <s v="509843356"/>
    <n v="1"/>
    <n v="0"/>
    <n v="0"/>
    <s v="SINGLE FAMILY"/>
    <s v="1"/>
    <s v="OVERHEAD"/>
    <s v="UNDERGROUND"/>
    <s v="0002540570"/>
    <s v="0"/>
  </r>
  <r>
    <x v="1"/>
    <n v="200"/>
    <n v="195"/>
    <n v="195"/>
    <n v="0"/>
    <n v="0"/>
    <x v="1"/>
    <n v="2667.36"/>
    <n v="13.6787692307692"/>
    <n v="194"/>
    <n v="5.1282051282051299E-3"/>
    <n v="598"/>
    <n v="0"/>
    <n v="2788.4"/>
    <s v="104328390"/>
    <s v="2005E143 23402 93RD ST E # SHOP BUCKLEY"/>
    <s v="CEN1"/>
    <s v="USO"/>
    <n v="44239"/>
    <n v="44349"/>
    <n v="44475"/>
    <s v="WA04100990"/>
    <s v="UG Perm Svc only  (no Tsfrmr)"/>
    <s v="16305"/>
    <s v="E OH UG Residential Services"/>
    <n v="1362"/>
    <n v="-1362"/>
    <n v="0"/>
    <n v="618.29"/>
    <n v="1047.05"/>
    <n v="0"/>
    <s v="QSWPRE"/>
    <s v="QUANTA - PUYALLUP - ELECTRIC"/>
    <s v="509716832"/>
    <n v="1"/>
    <n v="0"/>
    <n v="0"/>
    <s v="SINGLE FAMILY"/>
    <s v="1"/>
    <s v="OVERHEAD"/>
    <s v="UNDERGROUND"/>
    <s v="0002540119"/>
    <s v="0"/>
  </r>
  <r>
    <x v="1"/>
    <n v="300"/>
    <n v="256"/>
    <n v="256"/>
    <n v="6"/>
    <n v="17"/>
    <x v="1"/>
    <n v="2551.75"/>
    <n v="9.9677734375"/>
    <n v="267"/>
    <n v="-4.296875E-2"/>
    <n v="804"/>
    <n v="0"/>
    <n v="2672.9"/>
    <s v="104328400"/>
    <s v="1502W056 21021 BUCODA HWY SE #  CENTRALI"/>
    <s v="CEN1"/>
    <s v="USO"/>
    <n v="44210"/>
    <n v="44288"/>
    <n v="44379"/>
    <s v="WA03400990"/>
    <s v="UG Perm Svc only  (no Tsfrmr)"/>
    <s v="16305"/>
    <s v="E OH UG Residential Services"/>
    <n v="1362"/>
    <n v="-1362"/>
    <n v="0"/>
    <n v="855.64"/>
    <n v="497.83"/>
    <n v="0"/>
    <s v="QSTHLE"/>
    <s v="QUANTA - OLYMPIA - ELECTRIC"/>
    <s v="509852107"/>
    <n v="1"/>
    <n v="0"/>
    <n v="0"/>
    <s v="SINGLE FAMILY"/>
    <s v="1"/>
    <s v="OVERHEAD"/>
    <s v="UNDERGROUND"/>
    <s v="0002540255"/>
    <s v="0"/>
  </r>
  <r>
    <x v="1"/>
    <n v="150"/>
    <e v="#N/A"/>
    <n v="134"/>
    <n v="0"/>
    <n v="0"/>
    <x v="0"/>
    <n v="2713.66"/>
    <e v="#N/A"/>
    <n v="134"/>
    <e v="#N/A"/>
    <n v="382"/>
    <n v="16.329999999999998"/>
    <n v="2848.04"/>
    <s v="104328416"/>
    <s v="2903E076 2714 SUNSHINE LN # CLINTON 9823"/>
    <s v="CEN1"/>
    <s v="USO"/>
    <n v="44106"/>
    <n v="44201"/>
    <n v="44288"/>
    <s v="WA01500990"/>
    <s v="UG Perm Svc only  (no Tsfrmr)"/>
    <s v="16305"/>
    <s v="E OH UG Residential Services"/>
    <n v="1362"/>
    <n v="-1362"/>
    <n v="0"/>
    <n v="401.75"/>
    <n v="485.05"/>
    <n v="311"/>
    <s v="QNISLE"/>
    <s v="QUANTA - WHIDBEY - ELECTRIC"/>
    <s v="509228895"/>
    <n v="1"/>
    <n v="0"/>
    <n v="0"/>
    <s v="RV SITE"/>
    <s v="1"/>
    <s v="OVERHEAD"/>
    <s v="UNDERGROUND"/>
    <s v="0002540320"/>
    <s v="0"/>
  </r>
  <r>
    <x v="1"/>
    <n v="250"/>
    <n v="210"/>
    <n v="210"/>
    <n v="0"/>
    <n v="0"/>
    <x v="0"/>
    <n v="1015.91"/>
    <n v="4.8376666666666699"/>
    <n v="238"/>
    <n v="-0.133333333333333"/>
    <n v="421"/>
    <n v="0"/>
    <n v="1133.2"/>
    <s v="104328424"/>
    <s v="1718E028 6540 COVE RD #  ELLENSBURG"/>
    <s v="CEN1"/>
    <s v="USO"/>
    <n v="44075"/>
    <n v="44168"/>
    <n v="44257"/>
    <s v="WA01900990"/>
    <s v="UG Perm Svc only  (no Tsfrmr)"/>
    <s v="16305"/>
    <s v="E OH UG Residential Services"/>
    <n v="1362"/>
    <n v="-1362"/>
    <n v="0"/>
    <n v="434.97"/>
    <n v="481.93"/>
    <n v="0"/>
    <s v="QCKTTE"/>
    <s v="QUANTA - KITTITAS - ELECTRIC"/>
    <s v="508646057"/>
    <n v="1"/>
    <n v="0"/>
    <n v="0"/>
    <s v="SINGLE FAMILY"/>
    <s v="1"/>
    <s v="OVERHEAD"/>
    <s v="UNDERGROUND"/>
    <s v="0002540515"/>
    <s v="0"/>
  </r>
  <r>
    <x v="1"/>
    <n v="100"/>
    <n v="78"/>
    <n v="78"/>
    <n v="0"/>
    <n v="0"/>
    <x v="0"/>
    <n v="925.13"/>
    <n v="11.860641025641"/>
    <n v="84"/>
    <n v="-7.69230769230769E-2"/>
    <n v="151"/>
    <n v="0"/>
    <n v="1044.5899999999999"/>
    <s v="104328453"/>
    <s v="2405E031 3227 106TH AVE SE #  BELLEVUE"/>
    <s v="CEN1"/>
    <s v="USO"/>
    <n v="44120"/>
    <n v="44201"/>
    <n v="44288"/>
    <s v="WA11700040"/>
    <s v="UG Perm Svc only  (no Tsfrmr)"/>
    <s v="16305"/>
    <s v="E OH UG Residential Services"/>
    <n v="1362"/>
    <n v="-1362"/>
    <n v="0"/>
    <n v="137.53"/>
    <n v="490.85"/>
    <n v="0"/>
    <s v="QCNOKE"/>
    <s v="QUANTA - REDMOND - ELECTRIC"/>
    <s v="509872507"/>
    <n v="1"/>
    <n v="0"/>
    <n v="0"/>
    <s v="SINGLE FAMILY"/>
    <s v="1"/>
    <s v="OVERHEAD"/>
    <s v="UNDERGROUND"/>
    <s v="0002540469"/>
    <s v="0"/>
  </r>
  <r>
    <x v="1"/>
    <n v="200"/>
    <n v="186"/>
    <n v="186"/>
    <n v="0"/>
    <n v="0"/>
    <x v="0"/>
    <n v="968.58"/>
    <n v="5.2074193548387102"/>
    <n v="185"/>
    <n v="5.3763440860215101E-3"/>
    <n v="327"/>
    <n v="0"/>
    <n v="1086.6300000000001"/>
    <s v="104328458"/>
    <s v="3201E131 407 NW BROADWAY ST #  COUPEVILL"/>
    <s v="CEN1"/>
    <s v="USO"/>
    <n v="44099"/>
    <n v="44168"/>
    <n v="44257"/>
    <s v="WA01500010"/>
    <s v="UG Perm Svc only  (no Tsfrmr)"/>
    <s v="16305"/>
    <s v="E OH UG Residential Services"/>
    <n v="1362"/>
    <n v="-1362"/>
    <n v="0"/>
    <n v="400.48"/>
    <n v="485.05"/>
    <n v="0"/>
    <s v="QNISLE"/>
    <s v="QUANTA - WHIDBEY - ELECTRIC"/>
    <s v="509872895"/>
    <n v="1"/>
    <n v="0"/>
    <n v="0"/>
    <s v="SINGLE FAMILY"/>
    <s v="1"/>
    <s v="OVERHEAD"/>
    <s v="UNDERGROUND"/>
    <s v="0002540511"/>
    <s v="0"/>
  </r>
  <r>
    <x v="1"/>
    <n v="150"/>
    <n v="136"/>
    <n v="136"/>
    <n v="0"/>
    <n v="0"/>
    <x v="0"/>
    <n v="1680.84"/>
    <n v="12.359117647058801"/>
    <n v="176"/>
    <n v="-0.29411764705882398"/>
    <n v="311"/>
    <n v="0"/>
    <n v="1798.67"/>
    <s v="104328459"/>
    <s v="3405E024 24085 OLD DAY CREEK RD # SHOP S"/>
    <s v="CEN1"/>
    <s v="USO"/>
    <n v="44089"/>
    <n v="44168"/>
    <n v="44257"/>
    <s v="WA02900290"/>
    <s v="UG Perm Svc only  (no Tsfrmr)"/>
    <s v="16305"/>
    <s v="E OH UG Residential Services"/>
    <n v="1362"/>
    <n v="-1362"/>
    <n v="0"/>
    <n v="283.76"/>
    <n v="484.16"/>
    <n v="540"/>
    <s v="QNSKGE"/>
    <s v="QUANTA - SKAGIT - ELECTRIC"/>
    <s v="509621379"/>
    <n v="1"/>
    <n v="0"/>
    <n v="0"/>
    <s v="GARAGE/SHOP"/>
    <s v="1"/>
    <s v="OVERHEAD"/>
    <s v="UNDERGROUND"/>
    <s v="0002540522"/>
    <s v="0"/>
  </r>
  <r>
    <x v="1"/>
    <n v="50"/>
    <n v="20"/>
    <n v="20"/>
    <n v="0"/>
    <n v="0"/>
    <x v="0"/>
    <n v="591.28"/>
    <n v="29.564"/>
    <n v="45"/>
    <n v="-1.25"/>
    <n v="49"/>
    <n v="0"/>
    <n v="708.57"/>
    <s v="104328477"/>
    <s v="2015E027 151 1ST ST # GARAGE RONALD"/>
    <s v="CEN1"/>
    <s v="USO"/>
    <n v="44089"/>
    <n v="44168"/>
    <n v="44257"/>
    <s v="WA01900990"/>
    <s v="UG Perm Svc only  (no Tsfrmr)"/>
    <s v="16305"/>
    <s v="E OH UG Residential Services"/>
    <n v="1362"/>
    <n v="-1362"/>
    <n v="0"/>
    <n v="72.06"/>
    <n v="481.93"/>
    <n v="0"/>
    <s v="QCKTTE"/>
    <s v="QUANTA - KITTITAS - ELECTRIC"/>
    <s v="509868190"/>
    <n v="1"/>
    <n v="0"/>
    <n v="0"/>
    <s v="GARAGE/SHOP"/>
    <s v="1"/>
    <s v="OVERHEAD"/>
    <s v="UNDERGROUND"/>
    <s v="0002540474"/>
    <s v="0"/>
  </r>
  <r>
    <x v="1"/>
    <n v="150"/>
    <n v="130"/>
    <n v="130"/>
    <n v="0"/>
    <n v="0"/>
    <x v="1"/>
    <n v="1054.29"/>
    <n v="8.1099230769230797"/>
    <n v="129"/>
    <n v="7.6923076923076901E-3"/>
    <n v="242"/>
    <n v="0"/>
    <n v="1175.55"/>
    <s v="104328497"/>
    <s v="3305E024 18101 STATE ROUTE 9 #  MOUNT VE"/>
    <s v="CEN1"/>
    <s v="USO"/>
    <n v="44342"/>
    <n v="44412"/>
    <n v="44504"/>
    <s v="WA02900990"/>
    <s v="UG Perm Svc only  (no Tsfrmr)"/>
    <s v="16305"/>
    <s v="E OH UG Residential Services"/>
    <n v="1365"/>
    <n v="-1365"/>
    <n v="0"/>
    <n v="389.12"/>
    <n v="498.29"/>
    <n v="0"/>
    <s v="QNSKGE"/>
    <s v="QUANTA - SKAGIT - ELECTRIC"/>
    <s v="509880252"/>
    <n v="1"/>
    <n v="0"/>
    <n v="0"/>
    <s v="SINGLE FAMILY"/>
    <s v="1"/>
    <s v="OVERHEAD"/>
    <s v="UNDERGROUND"/>
    <s v="0002559083"/>
    <s v="0"/>
  </r>
  <r>
    <x v="1"/>
    <n v="200"/>
    <n v="178"/>
    <n v="178"/>
    <n v="0"/>
    <n v="0"/>
    <x v="1"/>
    <n v="1782.56"/>
    <n v="10.014382022471899"/>
    <n v="176"/>
    <n v="1.1235955056179799E-2"/>
    <n v="548"/>
    <n v="0"/>
    <n v="1903.71"/>
    <s v="104328540"/>
    <s v="1903W052 5220 66TH AVE NW # GARG OLYMPIA"/>
    <s v="CEN1"/>
    <s v="USO"/>
    <n v="44369"/>
    <n v="44475"/>
    <m/>
    <s v="WA03400990"/>
    <s v="UG Perm Svc only  (no Tsfrmr)"/>
    <s v="16305"/>
    <s v="E OH UG Residential Services"/>
    <n v="1362"/>
    <n v="-1362"/>
    <n v="0"/>
    <n v="603.96"/>
    <n v="497.83"/>
    <n v="0"/>
    <s v="QSTHLE"/>
    <s v="QUANTA - OLYMPIA - ELECTRIC"/>
    <s v="509883449"/>
    <n v="1"/>
    <n v="0"/>
    <n v="0"/>
    <s v="GARAGE/SHOP"/>
    <s v="1"/>
    <s v="OVERHEAD"/>
    <s v="UNDERGROUND"/>
    <s v="0002540728"/>
    <s v="0"/>
  </r>
  <r>
    <x v="1"/>
    <n v="150"/>
    <n v="120"/>
    <n v="120"/>
    <n v="0"/>
    <n v="0"/>
    <x v="0"/>
    <n v="1799.7"/>
    <n v="14.9975"/>
    <n v="119"/>
    <n v="8.3333333333333297E-3"/>
    <n v="210"/>
    <n v="0"/>
    <n v="1918.08"/>
    <s v="104328546"/>
    <s v="2502E054 10781 SUNRISE DR NE # ADU BAINB"/>
    <s v="CEN1"/>
    <s v="USO"/>
    <n v="44096"/>
    <n v="44168"/>
    <n v="44257"/>
    <s v="WA01800040"/>
    <s v="UG Perm Svc only  (no Tsfrmr)"/>
    <s v="16305"/>
    <s v="E OH UG Residential Services"/>
    <n v="1362"/>
    <n v="-1362"/>
    <n v="0"/>
    <n v="294.45"/>
    <n v="1047.05"/>
    <n v="0"/>
    <s v="QSSPE"/>
    <s v="QUANTA - KITSAP - ELECTRIC"/>
    <s v="509687214"/>
    <n v="1"/>
    <n v="0"/>
    <n v="0"/>
    <s v="SINGLE FAMILY"/>
    <s v="1"/>
    <s v="OVERHEAD"/>
    <s v="UNDERGROUND"/>
    <s v="0002540751"/>
    <s v="0"/>
  </r>
  <r>
    <x v="1"/>
    <n v="300"/>
    <n v="285"/>
    <n v="285"/>
    <n v="35"/>
    <n v="33"/>
    <x v="1"/>
    <n v="3689.92"/>
    <n v="12.947087719298199"/>
    <n v="283"/>
    <n v="7.0175438596491203E-3"/>
    <n v="868"/>
    <n v="105.5"/>
    <n v="3916.57"/>
    <s v="104328595"/>
    <s v="1902W048 8038 ZANGLE RD NE # BARN OLYMPI"/>
    <s v="CEN1"/>
    <s v="USO"/>
    <n v="44217"/>
    <n v="44288"/>
    <n v="44379"/>
    <s v="WA03400990"/>
    <s v="UG Perm Svc only  (no Tsfrmr)"/>
    <s v="16305"/>
    <s v="E OH UG Residential Services"/>
    <n v="1362"/>
    <n v="-1362"/>
    <n v="0"/>
    <n v="876.59"/>
    <n v="877.04"/>
    <n v="0"/>
    <s v="QSTHLE"/>
    <s v="QUANTA - OLYMPIA - ELECTRIC"/>
    <s v="500567954"/>
    <n v="1"/>
    <n v="0"/>
    <n v="0"/>
    <s v="GARAGE/SHOP"/>
    <s v="1"/>
    <s v="OVERHEAD"/>
    <s v="UNDERGROUND"/>
    <s v="0002540831"/>
    <s v="0"/>
  </r>
  <r>
    <x v="1"/>
    <n v="150"/>
    <n v="144"/>
    <n v="144"/>
    <n v="0"/>
    <n v="0"/>
    <x v="1"/>
    <n v="1256.71"/>
    <n v="8.7271527777777802"/>
    <n v="212"/>
    <n v="-0.47222222222222199"/>
    <n v="634"/>
    <n v="0"/>
    <n v="1378.65"/>
    <s v="104328598"/>
    <s v="3002E116 4643 SMUGGLERS COVE RD # GARG F"/>
    <s v="CEN1"/>
    <s v="USO"/>
    <n v="44256"/>
    <n v="44349"/>
    <n v="44475"/>
    <s v="WA01500990"/>
    <s v="UG Perm Svc only  (no Tsfrmr)"/>
    <s v="16305"/>
    <s v="E OH UG Residential Services"/>
    <n v="1362"/>
    <n v="-1362"/>
    <n v="0"/>
    <n v="633.55999999999995"/>
    <n v="501.05"/>
    <n v="0"/>
    <s v="QNISLE"/>
    <s v="QUANTA - WHIDBEY - ELECTRIC"/>
    <s v="509888530"/>
    <n v="1"/>
    <n v="0"/>
    <n v="0"/>
    <s v="GARAGE/SHOP"/>
    <s v="1"/>
    <s v="OVERHEAD"/>
    <s v="UNDERGROUND"/>
    <s v="0002540852"/>
    <s v="0"/>
  </r>
  <r>
    <x v="1"/>
    <n v="300"/>
    <n v="300"/>
    <n v="300"/>
    <n v="50"/>
    <n v="47"/>
    <x v="0"/>
    <n v="1344.41"/>
    <n v="4.4813666666666698"/>
    <n v="297"/>
    <n v="0.01"/>
    <n v="533"/>
    <n v="0"/>
    <n v="1462.24"/>
    <s v="104328643"/>
    <s v="3801E100 3080 BAYVIEW DR #  BELLINGHAM"/>
    <s v="CEN1"/>
    <s v="USO"/>
    <n v="44109"/>
    <n v="44201"/>
    <n v="44288"/>
    <s v="WA03700970"/>
    <s v="UG Perm Svc only  (no Tsfrmr)"/>
    <s v="16305"/>
    <s v="E OH UG Residential Services"/>
    <n v="1662"/>
    <n v="-1662"/>
    <n v="0"/>
    <n v="588.70000000000005"/>
    <n v="484.16"/>
    <n v="0"/>
    <s v="QNWHME"/>
    <s v="QUANTA - BELLINGHAM - ELECTRIC"/>
    <s v="509842462"/>
    <n v="1"/>
    <n v="0"/>
    <n v="0"/>
    <s v="MOBILE HOME"/>
    <s v="1"/>
    <s v="OVERHEAD"/>
    <s v="UNDERGROUND"/>
    <s v="0002540994"/>
    <s v="0"/>
  </r>
  <r>
    <x v="1"/>
    <n v="200"/>
    <e v="#N/A"/>
    <n v="158"/>
    <n v="0"/>
    <n v="0"/>
    <x v="0"/>
    <n v="1268.1600000000001"/>
    <e v="#N/A"/>
    <n v="158"/>
    <e v="#N/A"/>
    <n v="465"/>
    <n v="0"/>
    <n v="1385.45"/>
    <s v="104328649"/>
    <s v="2014E047  321 BUNKER RD # GARG RONALD"/>
    <s v="CEN1"/>
    <s v="USO"/>
    <n v="44098"/>
    <n v="44229"/>
    <n v="44320"/>
    <s v="WA01900990"/>
    <s v="UG Perm Svc only  (no Tsfrmr)"/>
    <s v="16305"/>
    <s v="E OH UG Residential Services"/>
    <n v="1362"/>
    <n v="-1362"/>
    <n v="0"/>
    <n v="476.27"/>
    <n v="481.93"/>
    <n v="0"/>
    <s v="QCKTTE"/>
    <s v="QUANTA - KITTITAS - ELECTRIC"/>
    <s v="509321006"/>
    <n v="1"/>
    <n v="0"/>
    <n v="0"/>
    <s v="GARAGE/SHOP"/>
    <s v="1"/>
    <s v="OVERHEAD"/>
    <s v="UNDERGROUND"/>
    <s v="0002541052"/>
    <s v="0"/>
  </r>
  <r>
    <x v="1"/>
    <n v="300"/>
    <n v="290"/>
    <n v="290"/>
    <n v="40"/>
    <n v="53"/>
    <x v="0"/>
    <n v="2618.65"/>
    <n v="9.0298275862069008"/>
    <n v="303"/>
    <n v="-4.48275862068966E-2"/>
    <n v="886"/>
    <n v="0"/>
    <n v="2736.59"/>
    <s v="104328652"/>
    <s v="2106E023 30143 188TH AVE SE # ADU KENT"/>
    <s v="CEN1"/>
    <s v="USO"/>
    <n v="44098"/>
    <n v="44168"/>
    <n v="44257"/>
    <s v="WA04000990"/>
    <s v="UG Perm Svc only  (no Tsfrmr)"/>
    <s v="16305"/>
    <s v="E OH UG Residential Services"/>
    <n v="1762"/>
    <n v="-1762"/>
    <n v="0"/>
    <n v="921.23"/>
    <n v="1131.49"/>
    <n v="0"/>
    <s v="QCSOKE"/>
    <s v="QUANTA - SOUTH KING - ELECTRIC"/>
    <s v="504820903"/>
    <n v="1"/>
    <n v="0"/>
    <n v="0"/>
    <s v="SINGLE FAMILY"/>
    <s v="1"/>
    <s v="OVERHEAD"/>
    <s v="UNDERGROUND"/>
    <s v="0002540832"/>
    <s v="0"/>
  </r>
  <r>
    <x v="1"/>
    <n v="200"/>
    <n v="197"/>
    <n v="197"/>
    <n v="0"/>
    <n v="7"/>
    <x v="1"/>
    <n v="1503.46"/>
    <n v="7.6317766497461896"/>
    <n v="257"/>
    <n v="-0.30456852791878197"/>
    <n v="777"/>
    <n v="0"/>
    <n v="1625.17"/>
    <s v="104328659"/>
    <s v="3502E030 7408 DECATUR PL #  ANACORTES"/>
    <s v="CEN1"/>
    <s v="USO"/>
    <n v="44308"/>
    <n v="44379"/>
    <n v="44475"/>
    <s v="WA02900290"/>
    <s v="UG Perm Svc only  (no Tsfrmr)"/>
    <s v="16305"/>
    <s v="E OH UG Residential Services"/>
    <n v="1362"/>
    <n v="-1362"/>
    <n v="0"/>
    <n v="809.72"/>
    <n v="542.17999999999995"/>
    <n v="0"/>
    <s v="QNSKGE"/>
    <s v="QUANTA - SKAGIT - ELECTRIC"/>
    <s v="507441235"/>
    <n v="1"/>
    <n v="0"/>
    <n v="0"/>
    <s v="SINGLE FAMILY"/>
    <s v="1"/>
    <s v="OVERHEAD"/>
    <s v="UNDERGROUND"/>
    <s v="0002540893"/>
    <s v="0"/>
  </r>
  <r>
    <x v="1"/>
    <n v="200"/>
    <n v="185"/>
    <n v="185"/>
    <n v="0"/>
    <n v="0"/>
    <x v="0"/>
    <n v="2406.88"/>
    <n v="13.010162162162199"/>
    <n v="178"/>
    <n v="3.7837837837837798E-2"/>
    <n v="321"/>
    <n v="-249.01"/>
    <n v="2276.6799999999998"/>
    <s v="104328672"/>
    <s v="1802W059 137 THOMAS ST NW #  OLYMPIA"/>
    <s v="CEN1"/>
    <s v="USO"/>
    <n v="44118"/>
    <n v="44201"/>
    <n v="44349"/>
    <s v="WA03400030"/>
    <s v="UG Perm Svc only  (no Tsfrmr)"/>
    <s v="16305"/>
    <s v="E OH UG Residential Services"/>
    <n v="1362"/>
    <n v="-1362"/>
    <n v="0"/>
    <n v="343.92"/>
    <n v="863.32"/>
    <n v="0"/>
    <s v="QSTHLE"/>
    <s v="QUANTA - OLYMPIA - ELECTRIC"/>
    <s v="509890385"/>
    <n v="1"/>
    <n v="0"/>
    <n v="0"/>
    <s v="SINGLE FAMILY"/>
    <s v="1"/>
    <s v="OVERHEAD"/>
    <s v="UNDERGROUND"/>
    <s v="0002540898"/>
    <s v="0"/>
  </r>
  <r>
    <x v="1"/>
    <n v="200"/>
    <n v="190"/>
    <n v="190"/>
    <n v="0"/>
    <n v="0"/>
    <x v="1"/>
    <n v="1311.71"/>
    <n v="6.9037368421052596"/>
    <n v="188"/>
    <n v="1.05263157894737E-2"/>
    <n v="569"/>
    <n v="0"/>
    <n v="1429.54"/>
    <s v="104328743"/>
    <s v="3903E032 777 BEARD RD #  LYNDEN"/>
    <s v="CEN1"/>
    <s v="USO"/>
    <n v="44200"/>
    <n v="44320"/>
    <n v="44412"/>
    <s v="WA03700370"/>
    <s v="UG Perm Svc only  (no Tsfrmr)"/>
    <s v="16305"/>
    <s v="E OH UG Residential Services"/>
    <n v="1362"/>
    <n v="-1362"/>
    <n v="0"/>
    <n v="619.66999999999996"/>
    <n v="553.94000000000005"/>
    <n v="0"/>
    <s v="QNWHME"/>
    <s v="QUANTA - BELLINGHAM - ELECTRIC"/>
    <s v="509776658"/>
    <n v="1"/>
    <n v="0"/>
    <n v="0"/>
    <s v="SINGLE FAMILY"/>
    <s v="1"/>
    <s v="OVERHEAD"/>
    <s v="UNDERGROUND"/>
    <s v="0002539316"/>
    <s v="0"/>
  </r>
  <r>
    <x v="1"/>
    <n v="300"/>
    <n v="292"/>
    <n v="292"/>
    <n v="42"/>
    <n v="39"/>
    <x v="0"/>
    <n v="1449.81"/>
    <n v="4.9651027397260297"/>
    <n v="289"/>
    <n v="1.0273972602739699E-2"/>
    <n v="511"/>
    <n v="0"/>
    <n v="1449.81"/>
    <s v="104328744"/>
    <s v="3603E088 3909 CHUCKANUT DR # SHOP BOW"/>
    <s v="CEN1"/>
    <s v="USO"/>
    <n v="44091"/>
    <n v="44201"/>
    <n v="44288"/>
    <s v="WA02900290"/>
    <s v="UG Perm Svc only  (no Tsfrmr)"/>
    <s v="16305"/>
    <s v="E OH UG Residential Services"/>
    <n v="1782"/>
    <n v="-1782"/>
    <n v="0"/>
    <n v="569.69000000000005"/>
    <n v="366.33"/>
    <n v="0"/>
    <s v="QNSKGE"/>
    <s v="QUANTA - SKAGIT - ELECTRIC"/>
    <s v="509405212"/>
    <n v="1"/>
    <n v="0"/>
    <n v="0"/>
    <s v="GARAGE/SHOP"/>
    <s v="1"/>
    <s v="OVERHEAD"/>
    <s v="UNDERGROUND"/>
    <s v="0002541181"/>
    <s v="0"/>
  </r>
  <r>
    <x v="1"/>
    <n v="200"/>
    <e v="#N/A"/>
    <n v="198"/>
    <n v="0"/>
    <n v="0"/>
    <x v="0"/>
    <n v="1159.68"/>
    <e v="#N/A"/>
    <n v="198"/>
    <e v="#N/A"/>
    <n v="355"/>
    <n v="0"/>
    <n v="1277.51"/>
    <s v="104328750"/>
    <s v="3801E100 3086 BAYVIEW DR # BELLINGHAM 98"/>
    <s v="CEN1"/>
    <s v="USO"/>
    <n v="44109"/>
    <n v="44201"/>
    <n v="44288"/>
    <s v="WA03700970"/>
    <s v="UG Perm Svc only  (no Tsfrmr)"/>
    <s v="16305"/>
    <s v="E OH UG Residential Services"/>
    <n v="1362"/>
    <n v="-1362"/>
    <n v="0"/>
    <n v="426.48"/>
    <n v="484.16"/>
    <n v="0"/>
    <s v="QNWHME"/>
    <s v="QUANTA - BELLINGHAM - ELECTRIC"/>
    <s v="509509616"/>
    <n v="1"/>
    <n v="0"/>
    <n v="0"/>
    <s v="MOBILE HOME"/>
    <s v="1"/>
    <s v="OVERHEAD"/>
    <s v="UNDERGROUND"/>
    <s v="0002541171"/>
    <s v="0"/>
  </r>
  <r>
    <x v="1"/>
    <n v="200"/>
    <n v="174"/>
    <n v="174"/>
    <n v="0"/>
    <n v="0"/>
    <x v="0"/>
    <n v="1052.23"/>
    <n v="6.0472988505747098"/>
    <n v="172"/>
    <n v="1.1494252873563199E-2"/>
    <n v="309"/>
    <n v="0"/>
    <n v="1170.6099999999999"/>
    <s v="104328752"/>
    <s v="2301E088 8055 GLENWOOD RD SW #  PORT ORC"/>
    <s v="CEN1"/>
    <s v="USO"/>
    <n v="44118"/>
    <n v="44201"/>
    <n v="44288"/>
    <s v="WA01800990"/>
    <s v="UG Perm Svc only  (no Tsfrmr)"/>
    <s v="16305"/>
    <s v="E OH UG Residential Services"/>
    <n v="1362"/>
    <n v="-1362"/>
    <n v="0"/>
    <n v="282.47000000000003"/>
    <n v="486.39"/>
    <n v="0"/>
    <s v="QSSPE"/>
    <s v="QUANTA - KITSAP - ELECTRIC"/>
    <s v="509896865"/>
    <n v="1"/>
    <n v="0"/>
    <n v="0"/>
    <s v="SINGLE FAMILY"/>
    <s v="1"/>
    <s v="OVERHEAD"/>
    <s v="UNDERGROUND"/>
    <s v="0002541095"/>
    <s v="0"/>
  </r>
  <r>
    <x v="1"/>
    <n v="100"/>
    <n v="100"/>
    <n v="100"/>
    <n v="0"/>
    <n v="0"/>
    <x v="1"/>
    <n v="3775.7"/>
    <n v="37.756999999999998"/>
    <n v="99"/>
    <n v="0.01"/>
    <n v="182"/>
    <n v="-314.2"/>
    <n v="3583.44"/>
    <s v="104328802"/>
    <s v="2607E130 31535 NE 114TH ST #  CARNATION"/>
    <s v="CEN1"/>
    <s v="USO"/>
    <n v="44242"/>
    <n v="44320"/>
    <n v="44412"/>
    <s v="WA04000990"/>
    <s v="UG Perm Svc only  (no Tsfrmr)"/>
    <s v="16305"/>
    <s v="E OH UG Residential Services"/>
    <n v="1479.72"/>
    <n v="-1479.72"/>
    <n v="0"/>
    <n v="250.64"/>
    <n v="501.05"/>
    <n v="0"/>
    <s v="QCNOKE"/>
    <s v="QUANTA - REDMOND - ELECTRIC"/>
    <s v="509574008"/>
    <n v="1"/>
    <n v="0"/>
    <n v="0"/>
    <s v="SINGLE FAMILY"/>
    <s v="1"/>
    <s v="OVERHEAD"/>
    <s v="UNDERGROUND"/>
    <s v="0002553782"/>
    <s v="0"/>
  </r>
  <r>
    <x v="1"/>
    <n v="300"/>
    <n v="286"/>
    <n v="286"/>
    <n v="36"/>
    <n v="34"/>
    <x v="0"/>
    <n v="1044.72"/>
    <n v="3.6528671328671298"/>
    <n v="284"/>
    <n v="6.9930069930069904E-3"/>
    <n v="512"/>
    <n v="0"/>
    <n v="1162.77"/>
    <s v="104328830"/>
    <s v="3002E020 523 ELLWOOD DR # MOBL COUPEVILL"/>
    <s v="CEN1"/>
    <s v="USO"/>
    <n v="44148"/>
    <n v="44229"/>
    <n v="44320"/>
    <s v="WA01500990"/>
    <s v="UG Perm Svc only  (no Tsfrmr)"/>
    <s v="16305"/>
    <s v="E OH UG Residential Services"/>
    <n v="1722"/>
    <n v="-1722"/>
    <n v="0"/>
    <n v="467.34"/>
    <n v="485.05"/>
    <n v="0"/>
    <s v="QNSKGE"/>
    <s v="QUANTA - SKAGIT - ELECTRIC"/>
    <s v="509941824"/>
    <n v="1"/>
    <n v="0"/>
    <n v="0"/>
    <s v="MOBILE HOME"/>
    <s v="1"/>
    <s v="OVERHEAD"/>
    <s v="UNDERGROUND"/>
    <s v="0002541463"/>
    <s v="0"/>
  </r>
  <r>
    <x v="1"/>
    <n v="100"/>
    <n v="70"/>
    <n v="70"/>
    <n v="0"/>
    <n v="0"/>
    <x v="1"/>
    <n v="4334.4399999999996"/>
    <n v="61.9205714285714"/>
    <n v="129"/>
    <n v="-0.84285714285714297"/>
    <n v="237"/>
    <n v="-145.38"/>
    <n v="4312.68"/>
    <s v="104328837"/>
    <s v="2605E132 12716 NE 100TH ST #  KIRKLAND"/>
    <s v="CEN1"/>
    <s v="USO"/>
    <n v="44251"/>
    <n v="44320"/>
    <n v="44412"/>
    <s v="WA11700160"/>
    <s v="UG Perm Svc only  (no Tsfrmr)"/>
    <s v="16305"/>
    <s v="E OH UG Residential Services"/>
    <n v="1362"/>
    <n v="-1362"/>
    <n v="0"/>
    <n v="269.72000000000003"/>
    <n v="726.25"/>
    <n v="48"/>
    <s v="QCNOKE"/>
    <s v="QUANTA - REDMOND - ELECTRIC"/>
    <s v="509887856"/>
    <n v="1"/>
    <n v="0"/>
    <n v="0"/>
    <s v="SINGLE FAMILY"/>
    <s v="1"/>
    <s v="OVERHEAD"/>
    <s v="UNDERGROUND"/>
    <s v="0002541718"/>
    <s v="0"/>
  </r>
  <r>
    <x v="1"/>
    <n v="100"/>
    <n v="70"/>
    <n v="70"/>
    <n v="0"/>
    <n v="0"/>
    <x v="1"/>
    <n v="1822.31"/>
    <n v="26.033000000000001"/>
    <n v="129"/>
    <n v="-0.84285714285714297"/>
    <n v="237"/>
    <n v="0"/>
    <n v="1945.93"/>
    <s v="104328839"/>
    <s v="2605E132 12722 NE 100TH ST #  KIRKLAND"/>
    <s v="CEN1"/>
    <s v="USO"/>
    <n v="44251"/>
    <n v="44349"/>
    <n v="44475"/>
    <s v="WA11700160"/>
    <s v="UG Perm Svc only  (no Tsfrmr)"/>
    <s v="16305"/>
    <s v="E OH UG Residential Services"/>
    <n v="1362"/>
    <n v="-1362"/>
    <n v="0"/>
    <n v="303.23"/>
    <n v="726.25"/>
    <n v="0"/>
    <s v="QCNOKE"/>
    <s v="QUANTA - REDMOND - ELECTRIC"/>
    <s v="509888138"/>
    <n v="1"/>
    <n v="0"/>
    <n v="0"/>
    <s v="SINGLE FAMILY"/>
    <s v="1"/>
    <s v="OVERHEAD"/>
    <s v="UNDERGROUND"/>
    <s v="0002541721"/>
    <s v="0"/>
  </r>
  <r>
    <x v="1"/>
    <n v="100"/>
    <n v="72"/>
    <n v="72"/>
    <n v="0"/>
    <n v="0"/>
    <x v="0"/>
    <n v="935.75"/>
    <n v="12.9965277777778"/>
    <n v="109"/>
    <n v="-0.51388888888888895"/>
    <n v="196"/>
    <n v="0"/>
    <n v="1054.1300000000001"/>
    <s v="104328897"/>
    <s v="2702E012 33085 OLD HANSVILLE RD NE #  KI"/>
    <s v="CEN1"/>
    <s v="USO"/>
    <n v="44144"/>
    <n v="44229"/>
    <n v="44320"/>
    <s v="WA01800990"/>
    <s v="UG Perm Svc only  (no Tsfrmr)"/>
    <s v="16305"/>
    <s v="E OH UG Residential Services"/>
    <n v="1362"/>
    <n v="-1362"/>
    <n v="0"/>
    <n v="275.87"/>
    <n v="486.39"/>
    <n v="0"/>
    <s v="QSSPE"/>
    <s v="QUANTA - KITSAP - ELECTRIC"/>
    <s v="509974650"/>
    <n v="1"/>
    <n v="0"/>
    <n v="0"/>
    <s v="SINGLE FAMILY"/>
    <s v="1"/>
    <s v="OVERHEAD"/>
    <s v="UNDERGROUND"/>
    <s v="0002541787"/>
    <s v="0"/>
  </r>
  <r>
    <x v="1"/>
    <n v="350"/>
    <n v="310"/>
    <n v="310"/>
    <n v="60"/>
    <n v="85"/>
    <x v="0"/>
    <n v="2826.2"/>
    <n v="9.1167741935483892"/>
    <n v="335"/>
    <n v="-8.0645161290322606E-2"/>
    <n v="593"/>
    <n v="0"/>
    <n v="2945.66"/>
    <s v="104328936"/>
    <s v="2406E116 21006 SE 75TH ST # PUMP HSE ISS"/>
    <s v="CEN1"/>
    <s v="USO"/>
    <n v="44104"/>
    <n v="44201"/>
    <n v="44288"/>
    <s v="WA11700140"/>
    <s v="UG Perm Svc only  (no Tsfrmr)"/>
    <s v="16305"/>
    <s v="E OH UG Residential Services"/>
    <n v="1962"/>
    <n v="-1962"/>
    <n v="0"/>
    <n v="630.29999999999995"/>
    <n v="1052.3900000000001"/>
    <n v="0"/>
    <s v="QCNOKE"/>
    <s v="QUANTA - REDMOND - ELECTRIC"/>
    <s v="509691404"/>
    <n v="1"/>
    <n v="0"/>
    <n v="0"/>
    <s v="PUMPS"/>
    <s v="1"/>
    <s v="OVERHEAD"/>
    <s v="UNDERGROUND"/>
    <s v="0002541784"/>
    <s v="0"/>
  </r>
  <r>
    <x v="1"/>
    <n v="200"/>
    <n v="170"/>
    <n v="170"/>
    <n v="0"/>
    <n v="0"/>
    <x v="0"/>
    <n v="1045.46"/>
    <n v="6.1497647058823501"/>
    <n v="168"/>
    <n v="1.1764705882352899E-2"/>
    <n v="302"/>
    <n v="0"/>
    <n v="1162.75"/>
    <s v="104329001"/>
    <s v="1602W116 16624 GIBSON RD SW # TENINO"/>
    <s v="CEN1"/>
    <s v="USO"/>
    <n v="44103"/>
    <n v="44168"/>
    <n v="44257"/>
    <s v="WA03400990"/>
    <s v="UG Perm Svc only  (no Tsfrmr)"/>
    <s v="16305"/>
    <s v="E OH UG Residential Services"/>
    <n v="1362"/>
    <n v="-1362"/>
    <n v="0"/>
    <n v="375.81"/>
    <n v="481.93"/>
    <n v="0"/>
    <s v="QSTHLE"/>
    <s v="QUANTA - OLYMPIA - ELECTRIC"/>
    <s v="508083886"/>
    <n v="1"/>
    <n v="0"/>
    <n v="0"/>
    <s v="SINGLE FAMILY"/>
    <s v="1"/>
    <s v="OVERHEAD"/>
    <s v="UNDERGROUND"/>
    <s v="0002542145"/>
    <s v="0"/>
  </r>
  <r>
    <x v="1"/>
    <n v="100"/>
    <n v="80"/>
    <n v="80"/>
    <n v="0"/>
    <n v="0"/>
    <x v="1"/>
    <n v="2757.39"/>
    <n v="34.467374999999997"/>
    <n v="79"/>
    <n v="1.2500000000000001E-2"/>
    <n v="146"/>
    <n v="0"/>
    <n v="2878.54"/>
    <s v="104329002"/>
    <s v="1502W048 301 S MAIN ST BUCODA"/>
    <s v="CEN1"/>
    <s v="USO"/>
    <n v="44238"/>
    <n v="44320"/>
    <n v="44412"/>
    <s v="WA03400010"/>
    <s v="UG Perm Svc only  (no Tsfrmr)"/>
    <s v="16305"/>
    <s v="E OH UG Residential Services"/>
    <n v="1362"/>
    <n v="-1362"/>
    <n v="0"/>
    <n v="217.35"/>
    <n v="847.17"/>
    <n v="0"/>
    <s v="QSTHLE"/>
    <s v="QUANTA - OLYMPIA - ELECTRIC"/>
    <s v="509965040"/>
    <n v="1"/>
    <n v="0"/>
    <n v="0"/>
    <s v="MOBILE HOME"/>
    <s v="1"/>
    <s v="OVERHEAD"/>
    <s v="UNDERGROUND"/>
    <s v="0002542149"/>
    <s v="0"/>
  </r>
  <r>
    <x v="1"/>
    <n v="150"/>
    <n v="115"/>
    <n v="115"/>
    <n v="0"/>
    <n v="0"/>
    <x v="1"/>
    <n v="1532.07"/>
    <n v="13.322347826087"/>
    <n v="113"/>
    <n v="1.7391304347826101E-2"/>
    <n v="352"/>
    <n v="0"/>
    <n v="1654.34"/>
    <s v="104329014"/>
    <s v="2302E132 11088 SE BLACK RD # NEW OLALLA"/>
    <s v="CEN1"/>
    <s v="USO"/>
    <n v="44277"/>
    <n v="44379"/>
    <n v="44475"/>
    <s v="WA01800990"/>
    <s v="UG Perm Svc only  (no Tsfrmr)"/>
    <s v="16305"/>
    <s v="E OH UG Residential Services"/>
    <n v="1362"/>
    <n v="-1362"/>
    <n v="0"/>
    <n v="371.91"/>
    <n v="502.44"/>
    <n v="0"/>
    <s v="QSSPE"/>
    <s v="QUANTA - KITSAP - ELECTRIC"/>
    <s v="509983204"/>
    <n v="1"/>
    <n v="0"/>
    <n v="0"/>
    <s v="SINGLE FAMILY"/>
    <s v="1"/>
    <s v="OVERHEAD"/>
    <s v="UNDERGROUND"/>
    <s v="0002542052"/>
    <s v="0"/>
  </r>
  <r>
    <x v="1"/>
    <n v="250"/>
    <e v="#N/A"/>
    <n v="215"/>
    <n v="0"/>
    <n v="0"/>
    <x v="0"/>
    <n v="4883.83"/>
    <e v="#N/A"/>
    <n v="215"/>
    <e v="#N/A"/>
    <n v="387"/>
    <n v="0"/>
    <n v="5003.29"/>
    <s v="104329018"/>
    <s v="2505E133 14012 NE 6TH PL #  BELLEVUE"/>
    <s v="CEN1"/>
    <s v="USO"/>
    <n v="44130"/>
    <n v="44229"/>
    <n v="44320"/>
    <s v="WA11700040"/>
    <s v="UG Perm Svc only  (no Tsfrmr)"/>
    <s v="16305"/>
    <s v="E OH UG Residential Services"/>
    <n v="1362"/>
    <n v="-1362"/>
    <n v="0"/>
    <n v="406.07"/>
    <n v="1699.67"/>
    <n v="0"/>
    <s v="QCNOKE"/>
    <s v="QUANTA - REDMOND - ELECTRIC"/>
    <s v="509688245"/>
    <n v="1"/>
    <n v="0"/>
    <n v="0"/>
    <s v="SINGLE FAMILY"/>
    <s v="1"/>
    <s v="OVERHEAD"/>
    <s v="UNDERGROUND"/>
    <s v="0002542158"/>
    <s v="0"/>
  </r>
  <r>
    <x v="1"/>
    <n v="200"/>
    <n v="156"/>
    <n v="156"/>
    <n v="0"/>
    <n v="0"/>
    <x v="1"/>
    <n v="1183.19"/>
    <n v="7.5845512820512804"/>
    <n v="164"/>
    <n v="-5.1282051282051301E-2"/>
    <n v="496"/>
    <n v="0"/>
    <n v="1305.1300000000001"/>
    <s v="104329032"/>
    <s v="2206E063 23911 215TH AVE SE #  MAPLE VAL"/>
    <s v="CEN1"/>
    <s v="USO"/>
    <n v="44369"/>
    <m/>
    <m/>
    <s v="WA01700200"/>
    <s v="UG Perm Svc only  (no Tsfrmr)"/>
    <s v="16305"/>
    <s v="E OH UG Residential Services"/>
    <n v="1365"/>
    <n v="-1365"/>
    <n v="0"/>
    <n v="607.27"/>
    <n v="501.05"/>
    <n v="0"/>
    <s v="QCSOKE"/>
    <s v="QUANTA - SOUTH KING - ELECTRIC"/>
    <s v="509982871"/>
    <n v="1"/>
    <n v="0"/>
    <n v="0"/>
    <s v="SINGLE FAMILY"/>
    <s v="1"/>
    <s v="OVERHEAD"/>
    <s v="UNDERGROUND"/>
    <s v="0002542004"/>
    <s v="0"/>
  </r>
  <r>
    <x v="1"/>
    <n v="200"/>
    <n v="175"/>
    <n v="175"/>
    <n v="0"/>
    <n v="0"/>
    <x v="1"/>
    <n v="1167.22"/>
    <n v="6.6698285714285701"/>
    <n v="174"/>
    <n v="5.7142857142857099E-3"/>
    <n v="315"/>
    <n v="0"/>
    <n v="1288.26"/>
    <s v="104329044"/>
    <s v="1704E092 34309 THOMAS RD E #  EATONVILLE"/>
    <s v="CEN1"/>
    <s v="USO"/>
    <n v="44229"/>
    <n v="44320"/>
    <n v="44412"/>
    <s v="WA04100990"/>
    <s v="UG Perm Svc only  (no Tsfrmr)"/>
    <s v="16305"/>
    <s v="E OH UG Residential Services"/>
    <n v="1362"/>
    <n v="-1362"/>
    <n v="0"/>
    <n v="391.01"/>
    <n v="497.37"/>
    <n v="0"/>
    <s v="QSWPRE"/>
    <s v="QUANTA - PUYALLUP - ELECTRIC"/>
    <s v="509990566"/>
    <n v="1"/>
    <n v="0"/>
    <n v="0"/>
    <s v="SINGLE FAMILY"/>
    <s v="1"/>
    <s v="OVERHEAD"/>
    <s v="UNDERGROUND"/>
    <s v="0002542342"/>
    <s v="0"/>
  </r>
  <r>
    <x v="1"/>
    <n v="100"/>
    <n v="92"/>
    <n v="92"/>
    <n v="0"/>
    <n v="0"/>
    <x v="0"/>
    <n v="1039.32"/>
    <n v="11.2969565217391"/>
    <n v="91"/>
    <n v="1.0869565217391301E-2"/>
    <n v="275"/>
    <n v="0"/>
    <n v="1156.5"/>
    <s v="104329046"/>
    <s v="1804E132 28504 MERIDIAN AVE E # BARN GRA"/>
    <s v="CEN1"/>
    <s v="USO"/>
    <n v="44188"/>
    <n v="44288"/>
    <n v="44379"/>
    <s v="WA04100990"/>
    <s v="UG Perm Svc only  (no Tsfrmr)"/>
    <s v="16305"/>
    <s v="E OH UG Residential Services"/>
    <n v="1362"/>
    <n v="-1362"/>
    <n v="0"/>
    <n v="251.27"/>
    <n v="481.48"/>
    <n v="0"/>
    <s v="QSWPRE"/>
    <s v="QUANTA - PUYALLUP - ELECTRIC"/>
    <s v="509993162"/>
    <n v="1"/>
    <n v="0"/>
    <n v="0"/>
    <s v="GARAGE/SHOP"/>
    <s v="1"/>
    <s v="OVERHEAD"/>
    <s v="UNDERGROUND"/>
    <s v="0002542347"/>
    <s v="0"/>
  </r>
  <r>
    <x v="1"/>
    <n v="200"/>
    <n v="188"/>
    <n v="188"/>
    <n v="0"/>
    <n v="0"/>
    <x v="0"/>
    <n v="1227.9000000000001"/>
    <n v="6.5313829787233999"/>
    <n v="198"/>
    <n v="-5.31914893617021E-2"/>
    <n v="577"/>
    <n v="0"/>
    <n v="1345.73"/>
    <s v="104329059"/>
    <s v="3402E025 6814 DEER LN # HSE  ANACORTES"/>
    <s v="CEN1"/>
    <s v="USO"/>
    <n v="44106"/>
    <n v="44201"/>
    <n v="44288"/>
    <s v="WA02900290"/>
    <s v="UG Perm Svc only  (no Tsfrmr)"/>
    <s v="16305"/>
    <s v="E OH UG Residential Services"/>
    <n v="1362"/>
    <n v="-1362"/>
    <n v="0"/>
    <n v="629.01"/>
    <n v="484.16"/>
    <n v="0"/>
    <s v="QNSKGE"/>
    <s v="QUANTA - SKAGIT - ELECTRIC"/>
    <s v="509090991"/>
    <n v="1"/>
    <n v="0"/>
    <n v="0"/>
    <s v="SINGLE FAMILY"/>
    <s v="1"/>
    <s v="OVERHEAD"/>
    <s v="UNDERGROUND"/>
    <s v="0002541433"/>
    <s v="0"/>
  </r>
  <r>
    <x v="1"/>
    <n v="150"/>
    <n v="126"/>
    <n v="126"/>
    <n v="0"/>
    <n v="0"/>
    <x v="0"/>
    <n v="2057.67"/>
    <n v="16.330714285714301"/>
    <n v="188"/>
    <n v="-0.49206349206349198"/>
    <n v="333"/>
    <n v="0"/>
    <n v="2175.61"/>
    <s v="104329060"/>
    <s v="2607E112 12216 308TH AVE NE # RV DUVALL"/>
    <s v="CEN1"/>
    <s v="USO"/>
    <n v="44104"/>
    <n v="44168"/>
    <n v="44257"/>
    <s v="WA04000990"/>
    <s v="UG Perm Svc only  (no Tsfrmr)"/>
    <s v="16305"/>
    <s v="E OH UG Residential Services"/>
    <n v="1362"/>
    <n v="-1362"/>
    <n v="0"/>
    <n v="304.05"/>
    <n v="1407.2"/>
    <n v="0"/>
    <s v="QCNOKE"/>
    <s v="QUANTA - REDMOND - ELECTRIC"/>
    <s v="509557861"/>
    <n v="1"/>
    <n v="0"/>
    <n v="0"/>
    <s v="RV SITE"/>
    <s v="1"/>
    <s v="OVERHEAD"/>
    <s v="UNDERGROUND"/>
    <s v="0002542345"/>
    <s v="0"/>
  </r>
  <r>
    <x v="1"/>
    <n v="200"/>
    <n v="200"/>
    <n v="200"/>
    <n v="0"/>
    <n v="0"/>
    <x v="1"/>
    <n v="1726.39"/>
    <n v="8.6319499999999998"/>
    <n v="158"/>
    <n v="0.21"/>
    <n v="300"/>
    <n v="0"/>
    <n v="1850.01"/>
    <s v="104329075"/>
    <s v="2605E132  12423 NE 104TH ST # KIRKLAND"/>
    <s v="CEN1"/>
    <s v="USO"/>
    <n v="44274"/>
    <n v="44349"/>
    <n v="44475"/>
    <s v="WA11700160"/>
    <s v="UG Perm Svc only  (no Tsfrmr)"/>
    <s v="16305"/>
    <s v="E OH UG Residential Services"/>
    <n v="1362"/>
    <n v="-1362"/>
    <n v="0"/>
    <n v="364.29"/>
    <n v="507.97"/>
    <n v="0"/>
    <s v="QCNOKE"/>
    <s v="QUANTA - REDMOND - ELECTRIC"/>
    <s v="509990422"/>
    <n v="1"/>
    <n v="0"/>
    <n v="0"/>
    <s v="SINGLE FAMILY"/>
    <s v="1"/>
    <s v="OVERHEAD"/>
    <s v="UNDERGROUND"/>
    <s v="0002557117"/>
    <s v="0"/>
  </r>
  <r>
    <x v="1"/>
    <n v="200"/>
    <n v="196"/>
    <n v="196"/>
    <n v="0"/>
    <n v="0"/>
    <x v="1"/>
    <n v="1424.99"/>
    <n v="7.2703571428571401"/>
    <n v="169"/>
    <n v="0.13775510204081601"/>
    <n v="312"/>
    <n v="0"/>
    <n v="1547.26"/>
    <s v="104329103"/>
    <s v="2501E136 5345 HANSBERRY ST NW #  BREMERT"/>
    <s v="CEN1"/>
    <s v="USO"/>
    <n v="44246"/>
    <n v="44320"/>
    <n v="44412"/>
    <s v="WA01800990"/>
    <s v="UG Perm Svc only  (no Tsfrmr)"/>
    <s v="16305"/>
    <s v="E OH UG Residential Services"/>
    <n v="1362"/>
    <n v="-1362"/>
    <n v="0"/>
    <n v="369.1"/>
    <n v="502.44"/>
    <n v="0"/>
    <s v="QSSPE"/>
    <s v="QUANTA - KITSAP - ELECTRIC"/>
    <s v="510005173"/>
    <n v="1"/>
    <n v="0"/>
    <n v="0"/>
    <s v="SINGLE FAMILY"/>
    <s v="1"/>
    <s v="OVERHEAD"/>
    <s v="UNDERGROUND"/>
    <s v="0002542575"/>
    <s v="0"/>
  </r>
  <r>
    <x v="1"/>
    <n v="250"/>
    <n v="205"/>
    <n v="205"/>
    <n v="0"/>
    <n v="0"/>
    <x v="1"/>
    <n v="1017.53"/>
    <n v="4.9635609756097603"/>
    <n v="203"/>
    <n v="9.7560975609756097E-3"/>
    <n v="374"/>
    <n v="0"/>
    <n v="1138.57"/>
    <s v="104329130"/>
    <s v="1905E001 24319 STATE ROUTE 410 E #  BUCK"/>
    <s v="CEN1"/>
    <s v="USO"/>
    <n v="44274"/>
    <n v="44349"/>
    <n v="44475"/>
    <s v="WA04100990"/>
    <s v="UG Perm Svc only  (no Tsfrmr)"/>
    <s v="16305"/>
    <s v="E OH UG Residential Services"/>
    <n v="1362"/>
    <n v="-1362"/>
    <n v="0"/>
    <n v="427.88"/>
    <n v="497.37"/>
    <n v="0"/>
    <s v="QSWPRE"/>
    <s v="QUANTA - PUYALLUP - ELECTRIC"/>
    <s v="509994496"/>
    <n v="1"/>
    <n v="0"/>
    <n v="0"/>
    <s v="SINGLE FAMILY"/>
    <s v="1"/>
    <s v="OVERHEAD"/>
    <s v="UNDERGROUND"/>
    <s v="0002542367"/>
    <s v="0"/>
  </r>
  <r>
    <x v="1"/>
    <n v="150"/>
    <n v="120"/>
    <n v="120"/>
    <n v="0"/>
    <n v="0"/>
    <x v="1"/>
    <n v="1562.99"/>
    <n v="13.0249166666667"/>
    <n v="119"/>
    <n v="8.3333333333333297E-3"/>
    <n v="224"/>
    <n v="0"/>
    <n v="1685.26"/>
    <s v="104329139"/>
    <s v="2701E052  29377 SCENIC DR NE # POULSBO"/>
    <s v="CEN1"/>
    <s v="USO"/>
    <n v="44314"/>
    <n v="44412"/>
    <n v="44504"/>
    <s v="WA01800990"/>
    <s v="UG Perm Svc only  (no Tsfrmr)"/>
    <s v="16305"/>
    <s v="E OH UG Residential Services"/>
    <n v="1362"/>
    <n v="-1362"/>
    <n v="0"/>
    <n v="307.26"/>
    <n v="502.44"/>
    <n v="0"/>
    <s v="QSSPE"/>
    <s v="QUANTA - KITSAP - ELECTRIC"/>
    <s v="508167964"/>
    <n v="1"/>
    <n v="0"/>
    <n v="0"/>
    <s v="SINGLE FAMILY"/>
    <s v="1"/>
    <s v="OVERHEAD"/>
    <s v="UNDERGROUND"/>
    <s v="0002542420"/>
    <s v="0"/>
  </r>
  <r>
    <x v="1"/>
    <n v="100"/>
    <n v="60"/>
    <n v="60"/>
    <n v="0"/>
    <n v="0"/>
    <x v="0"/>
    <n v="1905.72"/>
    <n v="31.762"/>
    <n v="109"/>
    <n v="-0.81666666666666698"/>
    <n v="326"/>
    <n v="0"/>
    <n v="2023.66"/>
    <s v="104329156"/>
    <s v="2407E094 35945 SE 49TH ST #  FALL CITY"/>
    <s v="CEN1"/>
    <s v="USO"/>
    <n v="44116"/>
    <n v="44201"/>
    <n v="44288"/>
    <s v="WA04000990"/>
    <s v="UG Perm Svc only  (no Tsfrmr)"/>
    <s v="16305"/>
    <s v="E OH UG Residential Services"/>
    <n v="1362"/>
    <n v="-1362"/>
    <n v="0"/>
    <n v="396.01"/>
    <n v="865.42"/>
    <n v="0"/>
    <s v="QCNOKE"/>
    <s v="QUANTA - REDMOND - ELECTRIC"/>
    <s v="508425631"/>
    <n v="1"/>
    <n v="0"/>
    <n v="0"/>
    <s v="SINGLE FAMILY"/>
    <s v="1"/>
    <s v="OVERHEAD"/>
    <s v="UNDERGROUND"/>
    <s v="0002542583"/>
    <s v="0"/>
  </r>
  <r>
    <x v="1"/>
    <n v="200"/>
    <n v="190"/>
    <n v="190"/>
    <n v="0"/>
    <n v="0"/>
    <x v="0"/>
    <n v="1372.49"/>
    <n v="7.2236315789473702"/>
    <n v="244"/>
    <n v="-0.28421052631578902"/>
    <n v="716"/>
    <n v="0"/>
    <n v="1490.54"/>
    <s v="104329163"/>
    <s v="3003E124 5159 LAKESIDE DR #  LANGLEY"/>
    <s v="CEN1"/>
    <s v="USO"/>
    <n v="44125"/>
    <n v="44201"/>
    <n v="44288"/>
    <s v="WA01500990"/>
    <s v="UG Perm Svc only  (no Tsfrmr)"/>
    <s v="16305"/>
    <s v="E OH UG Residential Services"/>
    <n v="1362"/>
    <n v="-1362"/>
    <n v="0"/>
    <n v="755.15"/>
    <n v="485.05"/>
    <n v="0"/>
    <s v="QNISLE"/>
    <s v="QUANTA - WHIDBEY - ELECTRIC"/>
    <s v="510006745"/>
    <n v="1"/>
    <n v="0"/>
    <n v="0"/>
    <s v="SINGLE FAMILY"/>
    <s v="1"/>
    <s v="OVERHEAD"/>
    <s v="UNDERGROUND"/>
    <s v="0002542636"/>
    <s v="0"/>
  </r>
  <r>
    <x v="1"/>
    <n v="200"/>
    <n v="165"/>
    <n v="165"/>
    <n v="0"/>
    <n v="0"/>
    <x v="0"/>
    <n v="874.94"/>
    <n v="5.3026666666666697"/>
    <n v="164"/>
    <n v="6.0606060606060597E-3"/>
    <n v="294"/>
    <n v="0"/>
    <n v="992.23"/>
    <s v="104329164"/>
    <s v="1601E010 12631 123RD AVE SE # MOBILE RAI"/>
    <s v="CEN1"/>
    <s v="USO"/>
    <n v="44103"/>
    <n v="44168"/>
    <n v="44257"/>
    <s v="WA03400990"/>
    <s v="UG Perm Svc only  (no Tsfrmr)"/>
    <s v="16305"/>
    <s v="E OH UG Residential Services"/>
    <n v="1362"/>
    <n v="-1362"/>
    <n v="0"/>
    <n v="321.14"/>
    <n v="481.93"/>
    <n v="0"/>
    <s v="QSTHLE"/>
    <s v="QUANTA - OLYMPIA - ELECTRIC"/>
    <s v="509342475"/>
    <n v="1"/>
    <n v="0"/>
    <n v="0"/>
    <s v="SINGLE FAMILY"/>
    <s v="1"/>
    <s v="OVERHEAD"/>
    <s v="UNDERGROUND"/>
    <s v="0002542640"/>
    <s v="0"/>
  </r>
  <r>
    <x v="1"/>
    <n v="350"/>
    <n v="316"/>
    <n v="316"/>
    <n v="66"/>
    <n v="54"/>
    <x v="0"/>
    <n v="2862.92"/>
    <n v="9.0598734177215192"/>
    <n v="304"/>
    <n v="3.7974683544303799E-2"/>
    <n v="891"/>
    <n v="0"/>
    <n v="2980.86"/>
    <s v="104329227"/>
    <s v="2507E084  32120 NE 24TH ST # ADU CARNATI"/>
    <s v="CEN1"/>
    <s v="USO"/>
    <n v="44145"/>
    <n v="44229"/>
    <n v="44320"/>
    <s v="WA04000990"/>
    <s v="UG Perm Svc only  (no Tsfrmr)"/>
    <s v="16305"/>
    <s v="E OH UG Residential Services"/>
    <n v="1362"/>
    <n v="-1362"/>
    <n v="0"/>
    <n v="899.01"/>
    <n v="484.61"/>
    <n v="0"/>
    <s v="QCNOKE"/>
    <s v="QUANTA - REDMOND - ELECTRIC"/>
    <s v="508231388"/>
    <n v="1"/>
    <n v="0"/>
    <n v="0"/>
    <s v="SINGLE FAMILY"/>
    <s v="1"/>
    <s v="OVERHEAD"/>
    <s v="UNDERGROUND"/>
    <s v="0002543108"/>
    <s v="0"/>
  </r>
  <r>
    <x v="1"/>
    <n v="100"/>
    <n v="60"/>
    <n v="60"/>
    <n v="0"/>
    <n v="0"/>
    <x v="0"/>
    <n v="1118.3"/>
    <n v="18.6383333333333"/>
    <n v="59"/>
    <n v="1.6666666666666701E-2"/>
    <n v="107"/>
    <n v="0"/>
    <n v="1237.1099999999999"/>
    <s v="104329317"/>
    <s v="1802W059 137 THOMAS ST NW # ADU OLYMPIA"/>
    <s v="CEN1"/>
    <s v="USO"/>
    <n v="44118"/>
    <n v="44201"/>
    <n v="44288"/>
    <s v="WA03400030"/>
    <s v="UG Perm Svc only  (no Tsfrmr)"/>
    <s v="16305"/>
    <s v="E OH UG Residential Services"/>
    <n v="1362"/>
    <n v="-1362"/>
    <n v="0"/>
    <n v="148.71"/>
    <n v="488.18"/>
    <n v="0"/>
    <s v="QSTHLE"/>
    <s v="QUANTA - OLYMPIA - ELECTRIC"/>
    <s v="510018699"/>
    <n v="1"/>
    <n v="0"/>
    <n v="0"/>
    <s v="SINGLE FAMILY"/>
    <s v="1"/>
    <s v="OVERHEAD"/>
    <s v="UNDERGROUND"/>
    <s v="0002542916"/>
    <s v="0"/>
  </r>
  <r>
    <x v="1"/>
    <n v="300"/>
    <n v="275"/>
    <n v="275"/>
    <n v="25"/>
    <n v="38"/>
    <x v="1"/>
    <n v="2698.99"/>
    <n v="9.8145090909090893"/>
    <n v="288"/>
    <n v="-4.72727272727273E-2"/>
    <n v="865"/>
    <n v="-131.99"/>
    <n v="2688.15"/>
    <s v="104329368"/>
    <s v="1902W076 4820 GRAVELLY BEACH LOOP NW # G"/>
    <s v="CEN1"/>
    <s v="USO"/>
    <n v="44209"/>
    <n v="44389"/>
    <n v="44475"/>
    <s v="WA03400990"/>
    <s v="UG Perm Svc only  (no Tsfrmr)"/>
    <s v="16305"/>
    <s v="E OH UG Residential Services"/>
    <n v="1362"/>
    <n v="-1362"/>
    <n v="0"/>
    <n v="874.1"/>
    <n v="877.02"/>
    <n v="33.5"/>
    <s v="QSTHLE"/>
    <s v="QUANTA - OLYMPIA - ELECTRIC"/>
    <s v="509976347"/>
    <n v="1"/>
    <n v="0"/>
    <n v="0"/>
    <s v="GARAGE/SHOP"/>
    <s v="1"/>
    <s v="OVERHEAD"/>
    <s v="UNDERGROUND"/>
    <s v="0002543233"/>
    <s v="0"/>
  </r>
  <r>
    <x v="1"/>
    <n v="200"/>
    <n v="162"/>
    <n v="162"/>
    <n v="0"/>
    <n v="0"/>
    <x v="0"/>
    <n v="1389.38"/>
    <n v="8.5764197530864195"/>
    <n v="217"/>
    <n v="-0.33950617283950602"/>
    <n v="630"/>
    <n v="0"/>
    <n v="1506.78"/>
    <s v="104329371"/>
    <s v="3304E100 22599 HULL RD # MOUNT VERNON"/>
    <s v="CEN1"/>
    <s v="USO"/>
    <n v="44117"/>
    <n v="44201"/>
    <n v="44288"/>
    <s v="WA02900990"/>
    <s v="UG Perm Svc only  (no Tsfrmr)"/>
    <s v="16305"/>
    <s v="E OH UG Residential Services"/>
    <n v="1362"/>
    <n v="-1362"/>
    <n v="0"/>
    <n v="677.4"/>
    <n v="482.38"/>
    <n v="0"/>
    <s v="QNSKGE"/>
    <s v="QUANTA - SKAGIT - ELECTRIC"/>
    <s v="509397193"/>
    <n v="1"/>
    <n v="0"/>
    <n v="0"/>
    <s v="RV SITE"/>
    <s v="1"/>
    <s v="OVERHEAD"/>
    <s v="UNDERGROUND"/>
    <s v="0002543162"/>
    <s v="0"/>
  </r>
  <r>
    <x v="1"/>
    <n v="100"/>
    <n v="75"/>
    <n v="75"/>
    <n v="0"/>
    <n v="0"/>
    <x v="1"/>
    <n v="2063.75"/>
    <n v="27.516666666666701"/>
    <n v="75"/>
    <n v="0"/>
    <n v="135"/>
    <n v="0"/>
    <n v="2185.46"/>
    <s v="104329420"/>
    <s v="4001E123 7446 SUNSET DR #  BLAINE"/>
    <s v="CEN1"/>
    <s v="USO"/>
    <n v="44236"/>
    <n v="44320"/>
    <n v="44412"/>
    <s v="WA03700370"/>
    <s v="UG Perm Svc only  (no Tsfrmr)"/>
    <s v="16324"/>
    <s v="E Single Family Line Extension"/>
    <n v="1362"/>
    <n v="-1362"/>
    <n v="0"/>
    <n v="222.75"/>
    <n v="500.13"/>
    <n v="644.32000000000005"/>
    <s v="QNWHME"/>
    <s v="QUANTA - BELLINGHAM - ELECTRIC"/>
    <s v="509545091"/>
    <n v="1"/>
    <n v="0"/>
    <n v="0"/>
    <s v="SINGLE FAMILY"/>
    <s v="1"/>
    <s v="OVERHEAD"/>
    <s v="UNDERGROUND"/>
    <s v="0002543267"/>
    <s v="0"/>
  </r>
  <r>
    <x v="1"/>
    <n v="150"/>
    <n v="115"/>
    <n v="115"/>
    <n v="0"/>
    <n v="0"/>
    <x v="0"/>
    <n v="1382.54"/>
    <n v="12.022086956521701"/>
    <n v="113"/>
    <n v="1.7391304347826101E-2"/>
    <n v="204"/>
    <n v="0"/>
    <n v="1500.92"/>
    <s v="104329448"/>
    <s v="2401E097 1005 PARK AVE E #  PORT ORCHARD"/>
    <s v="CEN1"/>
    <s v="USO"/>
    <n v="44134"/>
    <n v="44201"/>
    <n v="44288"/>
    <s v="WA01800990"/>
    <s v="UG Perm Svc only  (no Tsfrmr)"/>
    <s v="16305"/>
    <s v="E OH UG Residential Services"/>
    <n v="1362"/>
    <n v="-1362"/>
    <n v="0"/>
    <n v="287.57"/>
    <n v="486.39"/>
    <n v="0"/>
    <s v="QSSPE"/>
    <s v="QUANTA - KITSAP - ELECTRIC"/>
    <s v="509986189"/>
    <n v="1"/>
    <n v="0"/>
    <n v="0"/>
    <s v="SINGLE FAMILY"/>
    <s v="1"/>
    <s v="OVERHEAD"/>
    <s v="UNDERGROUND"/>
    <s v="0002543486"/>
    <s v="0"/>
  </r>
  <r>
    <x v="1"/>
    <n v="100"/>
    <n v="100"/>
    <n v="100"/>
    <n v="0"/>
    <n v="0"/>
    <x v="0"/>
    <n v="1184.3900000000001"/>
    <n v="11.8439"/>
    <n v="99"/>
    <n v="0.01"/>
    <n v="178"/>
    <n v="0"/>
    <n v="1303.74"/>
    <s v="104329467"/>
    <s v="1902E033 8820 FOREST AVE SW #  LAKEWOOD"/>
    <s v="CEN1"/>
    <s v="USO"/>
    <n v="44132"/>
    <n v="44201"/>
    <n v="44288"/>
    <s v="WA12700210"/>
    <s v="UG Perm Svc only  (no Tsfrmr)"/>
    <s v="16305"/>
    <s v="E OH UG Residential Services"/>
    <n v="1362"/>
    <n v="-1362"/>
    <n v="0"/>
    <n v="252.22"/>
    <n v="490.4"/>
    <n v="0"/>
    <s v="QSWPRE"/>
    <s v="QUANTA - PUYALLUP - ELECTRIC"/>
    <s v="509995171"/>
    <n v="1"/>
    <n v="0"/>
    <n v="0"/>
    <s v="SINGLE FAMILY"/>
    <s v="1"/>
    <s v="OVERHEAD"/>
    <s v="UNDERGROUND"/>
    <s v="0002543655"/>
    <s v="0"/>
  </r>
  <r>
    <x v="1"/>
    <n v="0"/>
    <n v="0"/>
    <n v="0"/>
    <n v="0"/>
    <n v="0"/>
    <x v="1"/>
    <n v="965.82"/>
    <e v="#DIV/0!"/>
    <n v="99"/>
    <e v="#DIV/0!"/>
    <n v="182"/>
    <n v="35"/>
    <n v="1122.76"/>
    <s v="104329487"/>
    <s v="3803E115 1613 LINCOLN ST #  BELLINGHAM"/>
    <s v="CEN1"/>
    <s v="USO"/>
    <n v="44250"/>
    <n v="44349"/>
    <n v="44475"/>
    <s v="WA03700010"/>
    <s v="UG Perm Svc only  (no Tsfrmr)"/>
    <s v="16305"/>
    <s v="E OH UG Residential Services"/>
    <n v="1362"/>
    <n v="-1362"/>
    <n v="0"/>
    <n v="220.78"/>
    <n v="501.04"/>
    <n v="0"/>
    <s v="QNWHME"/>
    <s v="QUANTA - BELLINGHAM - ELECTRIC"/>
    <s v="509906532"/>
    <n v="1"/>
    <n v="0"/>
    <n v="0"/>
    <s v="SINGLE FAMILY"/>
    <s v="1"/>
    <s v="OVERHEAD"/>
    <s v="UNDERGROUND"/>
    <s v="0002543636"/>
    <s v="0"/>
  </r>
  <r>
    <x v="1"/>
    <n v="0"/>
    <e v="#N/A"/>
    <n v="0"/>
    <n v="0"/>
    <n v="0"/>
    <x v="2"/>
    <n v="35.380000000000003"/>
    <e v="#N/A"/>
    <n v="0"/>
    <e v="#N/A"/>
    <n v="0"/>
    <n v="0"/>
    <n v="153.32"/>
    <s v="104329505"/>
    <s v="2408E128 38925 SE NEWTON ST # B SNOQUALM"/>
    <s v="CEN1"/>
    <s v="USO"/>
    <n v="44140"/>
    <n v="44229"/>
    <n v="44320"/>
    <s v="WA01700280"/>
    <s v="UG Perm Svc only  (no Tsfrmr)"/>
    <s v="16305"/>
    <s v="E OH UG Residential Services"/>
    <n v="1362"/>
    <n v="-1362"/>
    <n v="0"/>
    <n v="0"/>
    <n v="117.94"/>
    <n v="0"/>
    <s v="QCNOKE"/>
    <s v="QUANTA - REDMOND - ELECTRIC"/>
    <s v="510084489"/>
    <n v="1"/>
    <n v="0"/>
    <n v="0"/>
    <s v="SINGLE FAMILY"/>
    <s v="1"/>
    <s v="OVERHEAD"/>
    <s v="UNDERGROUND"/>
    <s v="0002545220"/>
    <s v="10"/>
  </r>
  <r>
    <x v="1"/>
    <n v="100"/>
    <n v="55"/>
    <n v="55"/>
    <n v="0"/>
    <n v="0"/>
    <x v="1"/>
    <n v="844.33"/>
    <n v="15.3514545454545"/>
    <n v="54"/>
    <n v="1.8181818181818198E-2"/>
    <n v="99"/>
    <n v="0"/>
    <n v="966.6"/>
    <s v="104329509"/>
    <s v="2402E111 7076 SE TRUMAN ST #  PORT ORCHA"/>
    <s v="CEN1"/>
    <s v="USO"/>
    <n v="44244"/>
    <n v="44349"/>
    <n v="44475"/>
    <s v="WA01800990"/>
    <s v="UG Perm Svc only  (no Tsfrmr)"/>
    <s v="16305"/>
    <s v="E OH UG Residential Services"/>
    <n v="1362"/>
    <n v="-1362"/>
    <n v="0"/>
    <n v="177.14"/>
    <n v="502.44"/>
    <n v="0"/>
    <s v="QSSPE"/>
    <s v="QUANTA - KITSAP - ELECTRIC"/>
    <s v="510087956"/>
    <n v="1"/>
    <n v="0"/>
    <n v="0"/>
    <s v="SINGLE FAMILY"/>
    <s v="1"/>
    <s v="OVERHEAD"/>
    <s v="UNDERGROUND"/>
    <s v="0002543575"/>
    <s v="0"/>
  </r>
  <r>
    <x v="1"/>
    <n v="200"/>
    <n v="165"/>
    <n v="165"/>
    <n v="0"/>
    <n v="0"/>
    <x v="1"/>
    <n v="4899.1499999999996"/>
    <n v="29.691818181818199"/>
    <n v="163"/>
    <n v="1.21212121212121E-2"/>
    <n v="300"/>
    <n v="-892.91"/>
    <n v="4128.18"/>
    <s v="104329527"/>
    <s v="2305E043 12241 156TH AVE SE # HSE RENTON"/>
    <s v="CEN1"/>
    <s v="USO"/>
    <n v="44244"/>
    <n v="44320"/>
    <n v="44412"/>
    <s v="WA04000990"/>
    <s v="UG Perm Svc only  (no Tsfrmr)"/>
    <s v="16305"/>
    <s v="E OH UG Residential Services"/>
    <n v="1991.87"/>
    <n v="-1991.87"/>
    <n v="0"/>
    <n v="466.94"/>
    <n v="971.94"/>
    <n v="0"/>
    <s v="QCSOKE"/>
    <s v="QUANTA - SOUTH KING - ELECTRIC"/>
    <s v="510018948"/>
    <n v="1"/>
    <n v="0"/>
    <n v="0"/>
    <s v="SINGLE FAMILY"/>
    <s v="1"/>
    <s v="OVERHEAD"/>
    <s v="UNDERGROUND"/>
    <s v="0002543714"/>
    <s v="0"/>
  </r>
  <r>
    <x v="1"/>
    <n v="150"/>
    <n v="150"/>
    <n v="150"/>
    <n v="0"/>
    <n v="0"/>
    <x v="1"/>
    <n v="2726.99"/>
    <n v="18.179933333333299"/>
    <n v="158"/>
    <n v="-5.3333333333333302E-2"/>
    <n v="474"/>
    <n v="105.5"/>
    <n v="2950.87"/>
    <s v="104329572"/>
    <s v="2502E076 8996 UTAH ST NE # GARAGE BREMER"/>
    <s v="CEN1"/>
    <s v="USO"/>
    <n v="44201"/>
    <n v="44288"/>
    <n v="44379"/>
    <s v="WA01800990"/>
    <s v="UG Perm Svc only  (no Tsfrmr)"/>
    <s v="16305"/>
    <s v="E OH UG Residential Services"/>
    <n v="1362"/>
    <n v="-1362"/>
    <n v="0"/>
    <n v="532.16"/>
    <n v="486.39"/>
    <n v="207"/>
    <s v="QSSPE"/>
    <s v="QUANTA - KITSAP - ELECTRIC"/>
    <s v="509055329"/>
    <n v="1"/>
    <n v="0"/>
    <n v="0"/>
    <s v="GARAGE/SHOP"/>
    <s v="1"/>
    <s v="OVERHEAD"/>
    <s v="UNDERGROUND"/>
    <s v="0002543793"/>
    <s v="0"/>
  </r>
  <r>
    <x v="1"/>
    <n v="350"/>
    <n v="315"/>
    <n v="315"/>
    <n v="65"/>
    <n v="62"/>
    <x v="0"/>
    <n v="1543.91"/>
    <n v="4.9013015873015897"/>
    <n v="312"/>
    <n v="9.5238095238095195E-3"/>
    <n v="939"/>
    <n v="0"/>
    <n v="1661.2"/>
    <s v="104329582"/>
    <s v="1802W120 3948 DELPHI RD SW # ADU OLYMPIA"/>
    <s v="CEN1"/>
    <s v="USO"/>
    <n v="44117"/>
    <n v="44201"/>
    <n v="44288"/>
    <s v="WA03400990"/>
    <s v="UG Perm Svc only  (no Tsfrmr)"/>
    <s v="16305"/>
    <s v="E OH UG Residential Services"/>
    <n v="1362"/>
    <n v="-1362"/>
    <n v="0"/>
    <n v="908.58"/>
    <n v="481.93"/>
    <n v="0"/>
    <s v="QSTHLE"/>
    <s v="QUANTA - OLYMPIA - ELECTRIC"/>
    <s v="510097168"/>
    <n v="1"/>
    <n v="0"/>
    <n v="0"/>
    <s v="SINGLE FAMILY"/>
    <s v="1"/>
    <s v="OVERHEAD"/>
    <s v="UNDERGROUND"/>
    <s v="0002543870"/>
    <s v="0"/>
  </r>
  <r>
    <x v="1"/>
    <n v="50"/>
    <n v="35"/>
    <n v="35"/>
    <n v="0"/>
    <n v="0"/>
    <x v="1"/>
    <n v="599.64"/>
    <n v="17.132571428571399"/>
    <n v="35"/>
    <n v="0"/>
    <n v="65"/>
    <n v="0"/>
    <n v="721.58"/>
    <s v="104329596"/>
    <s v="3002E116 4643 SMUGGLERS COVE RD #  FREEL"/>
    <s v="CEN1"/>
    <s v="USO"/>
    <n v="44294"/>
    <n v="44379"/>
    <n v="44475"/>
    <s v="WA01500990"/>
    <s v="UG Perm Svc only  (no Tsfrmr)"/>
    <s v="16305"/>
    <s v="E OH UG Residential Services"/>
    <n v="1362"/>
    <n v="-1362"/>
    <n v="0"/>
    <n v="59.17"/>
    <n v="501.05"/>
    <n v="0"/>
    <s v="QNISLE"/>
    <s v="QUANTA - WHIDBEY - ELECTRIC"/>
    <s v="510092924"/>
    <n v="1"/>
    <n v="0"/>
    <n v="0"/>
    <s v="SINGLE FAMILY"/>
    <s v="1"/>
    <s v="OVERHEAD"/>
    <s v="UNDERGROUND"/>
    <s v="0002543711"/>
    <s v="0"/>
  </r>
  <r>
    <x v="1"/>
    <n v="200"/>
    <n v="200"/>
    <n v="200"/>
    <n v="0"/>
    <n v="0"/>
    <x v="1"/>
    <n v="5961.69"/>
    <n v="29.808450000000001"/>
    <n v="218"/>
    <n v="-0.09"/>
    <n v="652"/>
    <n v="-847.79"/>
    <n v="5237.41"/>
    <s v="104329614"/>
    <s v="2405E082 5239 117TH AVE SE # HSE BELLEVU"/>
    <s v="CEN1"/>
    <s v="USO"/>
    <n v="44301"/>
    <n v="44379"/>
    <n v="44475"/>
    <s v="WA11700040"/>
    <s v="UG Perm Svc only  (no Tsfrmr)"/>
    <s v="16305"/>
    <s v="E OH UG Residential Services"/>
    <n v="2621.74"/>
    <n v="-2621.74"/>
    <n v="0"/>
    <n v="682.52"/>
    <n v="1610.29"/>
    <n v="96"/>
    <s v="QCNOKE"/>
    <s v="QUANTA - REDMOND - ELECTRIC"/>
    <s v="510093541"/>
    <n v="1"/>
    <n v="0"/>
    <n v="0"/>
    <s v="SINGLE FAMILY"/>
    <s v="1"/>
    <s v="OVERHEAD"/>
    <s v="UNDERGROUND"/>
    <s v="0002543785"/>
    <s v="0"/>
  </r>
  <r>
    <x v="1"/>
    <n v="100"/>
    <n v="60"/>
    <n v="60"/>
    <n v="0"/>
    <n v="0"/>
    <x v="1"/>
    <n v="815.78"/>
    <n v="13.5963333333333"/>
    <n v="59"/>
    <n v="1.6666666666666701E-2"/>
    <n v="182"/>
    <n v="0"/>
    <n v="933.61"/>
    <s v="104329630"/>
    <s v="3503E028 7000 BAYVIEW EDISON RD # BARN B"/>
    <s v="CEN1"/>
    <s v="USO"/>
    <n v="44203"/>
    <n v="44320"/>
    <n v="44412"/>
    <s v="WA02900290"/>
    <s v="UG Perm Svc only  (no Tsfrmr)"/>
    <s v="16305"/>
    <s v="E OH UG Residential Services"/>
    <n v="1362"/>
    <n v="-1362"/>
    <n v="0"/>
    <n v="265.87"/>
    <n v="484.16"/>
    <n v="0"/>
    <s v="QNSKGE"/>
    <s v="QUANTA - SKAGIT - ELECTRIC"/>
    <s v="510096679"/>
    <n v="1"/>
    <n v="0"/>
    <n v="0"/>
    <s v="GARAGE/SHOP"/>
    <s v="1"/>
    <s v="OVERHEAD"/>
    <s v="UNDERGROUND"/>
    <s v="0002543850"/>
    <s v="0"/>
  </r>
  <r>
    <x v="1"/>
    <n v="200"/>
    <n v="200"/>
    <n v="200"/>
    <n v="0"/>
    <n v="0"/>
    <x v="0"/>
    <n v="1707.28"/>
    <n v="8.5364000000000004"/>
    <n v="248"/>
    <n v="-0.24"/>
    <n v="744"/>
    <n v="0"/>
    <n v="1824.68"/>
    <s v="104329669"/>
    <s v="3305E024 18725 STATE ROUTE 9 # RV MOUNT"/>
    <s v="CEN1"/>
    <s v="USO"/>
    <n v="44148"/>
    <n v="44257"/>
    <n v="44349"/>
    <s v="WA02900990"/>
    <s v="UG Perm Svc only  (no Tsfrmr)"/>
    <s v="16305"/>
    <s v="E OH UG Residential Services"/>
    <n v="1362"/>
    <n v="-1362"/>
    <n v="0"/>
    <n v="778.16"/>
    <n v="482.37"/>
    <n v="0"/>
    <s v="QNSKGE"/>
    <s v="QUANTA - SKAGIT - ELECTRIC"/>
    <s v="509557763"/>
    <n v="1"/>
    <n v="0"/>
    <n v="0"/>
    <s v="RV SITE"/>
    <s v="1"/>
    <s v="OVERHEAD"/>
    <s v="UNDERGROUND"/>
    <s v="0002543976"/>
    <s v="0"/>
  </r>
  <r>
    <x v="1"/>
    <n v="150"/>
    <n v="125"/>
    <n v="125"/>
    <n v="0"/>
    <n v="0"/>
    <x v="1"/>
    <n v="1348.64"/>
    <n v="10.78912"/>
    <n v="123"/>
    <n v="1.6E-2"/>
    <n v="234"/>
    <n v="0"/>
    <n v="1470.35"/>
    <s v="104329670"/>
    <s v="4103W139 1897 CLIFF RD #  POINT ROBERTS"/>
    <s v="CEN1"/>
    <s v="USO"/>
    <n v="44308"/>
    <n v="44379"/>
    <n v="44504"/>
    <s v="WA03700370"/>
    <s v="UG Perm Svc only  (no Tsfrmr)"/>
    <s v="16305"/>
    <s v="E OH UG Residential Services"/>
    <n v="1362"/>
    <n v="-1362"/>
    <n v="0"/>
    <n v="313.51"/>
    <n v="500.13"/>
    <n v="185.63"/>
    <s v="QNWHME"/>
    <s v="QUANTA - BELLINGHAM - ELECTRIC"/>
    <s v="508151114"/>
    <n v="1"/>
    <n v="0"/>
    <n v="0"/>
    <s v="SINGLE FAMILY"/>
    <s v="1"/>
    <s v="OVERHEAD"/>
    <s v="UNDERGROUND"/>
    <s v="0002543986"/>
    <s v="0"/>
  </r>
  <r>
    <x v="1"/>
    <n v="200"/>
    <n v="180"/>
    <n v="180"/>
    <n v="0"/>
    <n v="0"/>
    <x v="1"/>
    <n v="3022.08"/>
    <n v="16.7893333333333"/>
    <n v="178"/>
    <n v="1.1111111111111099E-2"/>
    <n v="553"/>
    <n v="105.5"/>
    <n v="3249.85"/>
    <s v="104329697"/>
    <s v="2502E124 5627 ILLAHEE RD NE #  BREMERTON"/>
    <s v="CEN1"/>
    <s v="USO"/>
    <n v="44370"/>
    <n v="44475"/>
    <m/>
    <s v="WA01800990"/>
    <s v="UG Perm Svc only  (no Tsfrmr)"/>
    <s v="16305"/>
    <s v="E OH UG Residential Services"/>
    <n v="1362"/>
    <n v="-1362"/>
    <n v="0"/>
    <n v="655.01"/>
    <n v="885.16"/>
    <n v="138"/>
    <s v="QSSPE"/>
    <s v="QUANTA - KITSAP - ELECTRIC"/>
    <s v="509900115"/>
    <n v="1"/>
    <n v="0"/>
    <n v="0"/>
    <s v="SINGLE FAMILY"/>
    <s v="1"/>
    <s v="OVERHEAD"/>
    <s v="UNDERGROUND"/>
    <s v="0002544138"/>
    <s v="0"/>
  </r>
  <r>
    <x v="1"/>
    <n v="450"/>
    <n v="432"/>
    <n v="432"/>
    <n v="182"/>
    <n v="207"/>
    <x v="1"/>
    <n v="2064.08"/>
    <n v="4.7779629629629596"/>
    <n v="457"/>
    <n v="-5.7870370370370398E-2"/>
    <n v="1418"/>
    <n v="0"/>
    <n v="2185.79"/>
    <s v="104329700"/>
    <s v="3903E060 1426 TEN MILE RD # ADU EVERSON"/>
    <s v="CEN1"/>
    <s v="USO"/>
    <n v="44315"/>
    <n v="44379"/>
    <n v="44475"/>
    <s v="WA03700370"/>
    <s v="UG Perm Svc only  (no Tsfrmr)"/>
    <s v="16305"/>
    <s v="E OH UG Residential Services"/>
    <n v="3182"/>
    <n v="-3182"/>
    <n v="0"/>
    <n v="1352.97"/>
    <n v="500.13"/>
    <n v="0"/>
    <s v="QNWHME"/>
    <s v="QUANTA - BELLINGHAM - ELECTRIC"/>
    <s v="510105897"/>
    <n v="1"/>
    <n v="0"/>
    <n v="0"/>
    <s v="SINGLE FAMILY"/>
    <s v="1"/>
    <s v="OVERHEAD"/>
    <s v="UNDERGROUND"/>
    <s v="0002544149"/>
    <s v="0"/>
  </r>
  <r>
    <x v="1"/>
    <n v="150"/>
    <n v="150"/>
    <n v="150"/>
    <n v="0"/>
    <n v="0"/>
    <x v="0"/>
    <n v="1121.46"/>
    <n v="7.4763999999999999"/>
    <n v="149"/>
    <n v="6.6666666666666697E-3"/>
    <n v="267"/>
    <n v="0"/>
    <n v="1239.29"/>
    <s v="104329759"/>
    <s v="3802E068 1771 BAYON RD # RV BELLINGHAM"/>
    <s v="CEN1"/>
    <s v="USO"/>
    <n v="44127"/>
    <n v="44201"/>
    <n v="44288"/>
    <s v="WA03700370"/>
    <s v="UG Perm Svc only  (no Tsfrmr)"/>
    <s v="16305"/>
    <s v="E OH UG Residential Services"/>
    <n v="1362"/>
    <n v="-1362"/>
    <n v="0"/>
    <n v="345.39"/>
    <n v="484.16"/>
    <n v="0"/>
    <s v="QNWHME"/>
    <s v="QUANTA - BELLINGHAM - ELECTRIC"/>
    <s v="509636449"/>
    <n v="1"/>
    <n v="0"/>
    <n v="0"/>
    <s v="MOBILE HOME"/>
    <s v="1"/>
    <s v="OVERHEAD"/>
    <s v="UNDERGROUND"/>
    <s v="0002544242"/>
    <s v="0"/>
  </r>
  <r>
    <x v="1"/>
    <n v="250"/>
    <n v="225"/>
    <n v="225"/>
    <n v="0"/>
    <n v="0"/>
    <x v="0"/>
    <n v="1264.51"/>
    <n v="5.6200444444444404"/>
    <n v="223"/>
    <n v="8.8888888888888906E-3"/>
    <n v="671"/>
    <n v="0"/>
    <n v="1381.8"/>
    <s v="104329801"/>
    <s v="1801W018 3642 SOUTH BAY RD NE # SHOP OLY"/>
    <s v="CEN1"/>
    <s v="USO"/>
    <n v="44126"/>
    <n v="44257"/>
    <n v="44349"/>
    <s v="WA03400990"/>
    <s v="UG Perm Svc only  (no Tsfrmr)"/>
    <s v="16305"/>
    <s v="E OH UG Residential Services"/>
    <n v="1362"/>
    <n v="-1362"/>
    <n v="0"/>
    <n v="663.24"/>
    <n v="481.93"/>
    <n v="0"/>
    <s v="QSTHLE"/>
    <s v="QUANTA - OLYMPIA - ELECTRIC"/>
    <s v="509863941"/>
    <n v="1"/>
    <n v="0"/>
    <n v="0"/>
    <s v="GARAGE/SHOP"/>
    <s v="1"/>
    <s v="OVERHEAD"/>
    <s v="UNDERGROUND"/>
    <s v="0002544438"/>
    <s v="0"/>
  </r>
  <r>
    <x v="1"/>
    <n v="100"/>
    <e v="#N/A"/>
    <n v="81"/>
    <n v="0"/>
    <n v="0"/>
    <x v="1"/>
    <n v="1129.95"/>
    <e v="#N/A"/>
    <n v="81"/>
    <e v="#N/A"/>
    <n v="149"/>
    <n v="0"/>
    <n v="1251.6600000000001"/>
    <s v="104329817"/>
    <s v="3403E048 17059 BRUNSWICK ST #  MOUNT VER"/>
    <s v="CEN1"/>
    <s v="USO"/>
    <n v="44229"/>
    <n v="44320"/>
    <n v="44412"/>
    <s v="WA02900290"/>
    <s v="UG Perm Svc only  (no Tsfrmr)"/>
    <s v="16305"/>
    <s v="E OH UG Residential Services"/>
    <n v="1362"/>
    <n v="-1362"/>
    <n v="0"/>
    <n v="235.21"/>
    <n v="500.14"/>
    <n v="0"/>
    <s v="QNSKGE"/>
    <s v="QUANTA - SKAGIT - ELECTRIC"/>
    <s v="509876925"/>
    <n v="1"/>
    <n v="0"/>
    <n v="0"/>
    <s v="SINGLE FAMILY"/>
    <s v="1"/>
    <s v="OVERHEAD"/>
    <s v="UNDERGROUND"/>
    <s v="0002544431"/>
    <s v="0"/>
  </r>
  <r>
    <x v="1"/>
    <n v="200"/>
    <n v="175"/>
    <n v="175"/>
    <n v="0"/>
    <n v="0"/>
    <x v="1"/>
    <n v="2033.75"/>
    <n v="11.6214285714286"/>
    <n v="173"/>
    <n v="1.1428571428571401E-2"/>
    <n v="536"/>
    <n v="0"/>
    <n v="2155.46"/>
    <s v="104329819"/>
    <s v="4006E140 7559 CANYON VIEW DR #  DEMING"/>
    <s v="CEN1"/>
    <s v="USO"/>
    <n v="44340"/>
    <n v="44412"/>
    <n v="44504"/>
    <s v="WA03700370"/>
    <s v="UG Perm Svc only  (no Tsfrmr)"/>
    <s v="16305"/>
    <s v="E OH UG Residential Services"/>
    <n v="1362"/>
    <n v="-1362"/>
    <n v="0"/>
    <n v="619.58000000000004"/>
    <n v="500.59"/>
    <n v="374.32"/>
    <s v="QNWHME"/>
    <s v="QUANTA - BELLINGHAM - ELECTRIC"/>
    <s v="510110149"/>
    <n v="1"/>
    <n v="0"/>
    <n v="0"/>
    <s v="SINGLE FAMILY"/>
    <s v="1"/>
    <s v="OVERHEAD"/>
    <s v="UNDERGROUND"/>
    <s v="0002544467"/>
    <s v="0"/>
  </r>
  <r>
    <x v="1"/>
    <n v="200"/>
    <n v="160"/>
    <n v="160"/>
    <n v="0"/>
    <n v="0"/>
    <x v="1"/>
    <n v="898.81"/>
    <n v="5.6175625"/>
    <n v="158"/>
    <n v="1.2500000000000001E-2"/>
    <n v="292"/>
    <n v="0"/>
    <n v="1020.75"/>
    <s v="104329825"/>
    <s v="3803E032 4343 KING AVE #  BELLINGHAM"/>
    <s v="CEN1"/>
    <s v="USO"/>
    <n v="44260"/>
    <n v="44349"/>
    <n v="44475"/>
    <s v="WA03700010"/>
    <s v="UG Perm Svc only  (no Tsfrmr)"/>
    <s v="16305"/>
    <s v="E OH UG Residential Services"/>
    <n v="1362"/>
    <n v="-1362"/>
    <n v="0"/>
    <n v="320.68"/>
    <n v="501.06"/>
    <n v="0"/>
    <s v="QNWHME"/>
    <s v="QUANTA - BELLINGHAM - ELECTRIC"/>
    <s v="510127789"/>
    <n v="1"/>
    <n v="0"/>
    <n v="0"/>
    <s v="SINGLE FAMILY"/>
    <s v="1"/>
    <s v="OVERHEAD"/>
    <s v="UNDERGROUND"/>
    <s v="0002544662"/>
    <s v="0"/>
  </r>
  <r>
    <x v="1"/>
    <n v="250"/>
    <n v="242"/>
    <n v="242"/>
    <n v="0"/>
    <n v="0"/>
    <x v="1"/>
    <n v="1841.94"/>
    <n v="7.6113223140495903"/>
    <n v="239"/>
    <n v="1.2396694214876E-2"/>
    <n v="740"/>
    <n v="0"/>
    <n v="1964.21"/>
    <s v="104329853"/>
    <s v="2501E096 8135 SANDY RD NE #  BREMERTON"/>
    <s v="CEN1"/>
    <s v="USO"/>
    <n v="44252"/>
    <n v="44349"/>
    <m/>
    <s v="WA01800990"/>
    <s v="UG Perm Svc only  (no Tsfrmr)"/>
    <s v="16305"/>
    <s v="E OH UG Residential Services"/>
    <n v="1362"/>
    <n v="-1362"/>
    <n v="0"/>
    <n v="759.53"/>
    <n v="502.44"/>
    <n v="0"/>
    <s v="QSSPE"/>
    <s v="QUANTA - KITSAP - ELECTRIC"/>
    <s v="510115321"/>
    <n v="1"/>
    <n v="0"/>
    <n v="0"/>
    <s v="SINGLE FAMILY"/>
    <s v="1"/>
    <s v="OVERHEAD"/>
    <s v="UNDERGROUND"/>
    <s v="0002544498"/>
    <s v="10"/>
  </r>
  <r>
    <x v="1"/>
    <n v="150"/>
    <n v="140"/>
    <n v="140"/>
    <n v="0"/>
    <n v="0"/>
    <x v="0"/>
    <n v="955.92"/>
    <n v="6.8280000000000003"/>
    <n v="178"/>
    <n v="-0.27142857142857102"/>
    <n v="321"/>
    <n v="0"/>
    <n v="1075.3800000000001"/>
    <s v="104329856"/>
    <s v="2305E017 2415 NE 22ND ST #  RENTON"/>
    <s v="CEN1"/>
    <s v="USO"/>
    <n v="44138"/>
    <n v="44229"/>
    <n v="44320"/>
    <s v="WA11700250"/>
    <s v="UG Perm Svc only  (no Tsfrmr)"/>
    <s v="16305"/>
    <s v="E OH UG Residential Services"/>
    <n v="1362"/>
    <n v="-1362"/>
    <n v="0"/>
    <n v="383.98"/>
    <n v="490.85"/>
    <n v="0"/>
    <s v="QCNOKE"/>
    <s v="QUANTA - REDMOND - ELECTRIC"/>
    <s v="510116230"/>
    <n v="1"/>
    <n v="0"/>
    <n v="0"/>
    <s v="SINGLE FAMILY"/>
    <s v="1"/>
    <s v="OVERHEAD"/>
    <s v="UNDERGROUND"/>
    <s v="0002544503"/>
    <s v="0"/>
  </r>
  <r>
    <x v="1"/>
    <n v="50"/>
    <n v="38"/>
    <n v="38"/>
    <n v="0"/>
    <n v="0"/>
    <x v="1"/>
    <n v="869.23"/>
    <n v="22.8744736842105"/>
    <n v="79"/>
    <n v="-1.07894736842105"/>
    <n v="146"/>
    <n v="0"/>
    <n v="991.17"/>
    <s v="104329858"/>
    <s v="2903E024 4872 LAKESIDE DR # GARG LANGLEY"/>
    <s v="CEN1"/>
    <s v="USO"/>
    <n v="44246"/>
    <n v="44349"/>
    <n v="44475"/>
    <s v="WA01500990"/>
    <s v="UG Perm Svc only  (no Tsfrmr)"/>
    <s v="16305"/>
    <s v="E OH UG Residential Services"/>
    <n v="1362"/>
    <n v="-1362"/>
    <n v="0"/>
    <n v="232.55"/>
    <n v="501.06"/>
    <n v="0"/>
    <s v="QNISLE"/>
    <s v="QUANTA - WHIDBEY - ELECTRIC"/>
    <s v="509963258"/>
    <n v="1"/>
    <n v="0"/>
    <n v="0"/>
    <s v="GARAGE/SHOP"/>
    <s v="1"/>
    <s v="OVERHEAD"/>
    <s v="UNDERGROUND"/>
    <s v="0002544562"/>
    <s v="0"/>
  </r>
  <r>
    <x v="1"/>
    <n v="150"/>
    <n v="115"/>
    <n v="115"/>
    <n v="0"/>
    <n v="0"/>
    <x v="0"/>
    <n v="3673.12"/>
    <n v="31.940173913043498"/>
    <n v="113"/>
    <n v="1.7391304347826101E-2"/>
    <n v="205"/>
    <n v="-562.09"/>
    <n v="3230.49"/>
    <s v="104329900"/>
    <s v="2204E116 26475 8TH AVE S # ADU DES MOINE"/>
    <s v="CEN1"/>
    <s v="USO"/>
    <n v="44196"/>
    <n v="44288"/>
    <n v="44379"/>
    <s v="WA11700090"/>
    <s v="UG Perm Svc only  (no Tsfrmr)"/>
    <s v="16305"/>
    <s v="E OH UG Residential Services"/>
    <n v="1914.87"/>
    <n v="-1914.87"/>
    <n v="0"/>
    <n v="251.78"/>
    <n v="967.82"/>
    <n v="1415.8"/>
    <s v="QCSOKE"/>
    <s v="QUANTA - SOUTH KING - ELECTRIC"/>
    <s v="509767091"/>
    <n v="1"/>
    <n v="0"/>
    <n v="0"/>
    <s v="SINGLE FAMILY"/>
    <s v="1"/>
    <s v="OVERHEAD"/>
    <s v="UNDERGROUND"/>
    <s v="0002544720"/>
    <s v="0"/>
  </r>
  <r>
    <x v="1"/>
    <n v="250"/>
    <n v="240"/>
    <n v="240"/>
    <n v="0"/>
    <n v="3"/>
    <x v="1"/>
    <n v="2354.4"/>
    <n v="9.81"/>
    <n v="253"/>
    <n v="-5.4166666666666703E-2"/>
    <n v="765"/>
    <n v="0"/>
    <n v="2476.67"/>
    <s v="104329901"/>
    <s v="2502E044 12511 KALLGREN RD NE # RV BAINB"/>
    <s v="CEN1"/>
    <s v="USO"/>
    <n v="44267"/>
    <n v="44349"/>
    <n v="44475"/>
    <s v="WA01800040"/>
    <s v="UG Perm Svc only  (no Tsfrmr)"/>
    <s v="16305"/>
    <s v="E OH UG Residential Services"/>
    <n v="1362"/>
    <n v="-1362"/>
    <n v="0"/>
    <n v="980.07"/>
    <n v="789.48"/>
    <n v="0"/>
    <s v="QSSPE"/>
    <s v="QUANTA - KITSAP - ELECTRIC"/>
    <s v="509694623"/>
    <n v="1"/>
    <n v="0"/>
    <n v="0"/>
    <s v="RV SITE"/>
    <s v="1"/>
    <s v="OVERHEAD"/>
    <s v="UNDERGROUND"/>
    <s v="0002544727"/>
    <s v="0"/>
  </r>
  <r>
    <x v="1"/>
    <n v="150"/>
    <n v="108"/>
    <n v="108"/>
    <n v="0"/>
    <n v="0"/>
    <x v="0"/>
    <n v="850.3"/>
    <n v="7.8731481481481502"/>
    <n v="149"/>
    <n v="-0.37962962962962998"/>
    <n v="267"/>
    <n v="0"/>
    <n v="968.35"/>
    <s v="104329930"/>
    <s v="3002E056 3204 HARBOR VIEW DR #  LANGLEY"/>
    <s v="CEN1"/>
    <s v="USO"/>
    <n v="44127"/>
    <n v="44201"/>
    <n v="44288"/>
    <s v="WA01500990"/>
    <s v="UG Perm Svc only  (no Tsfrmr)"/>
    <s v="16305"/>
    <s v="E OH UG Residential Services"/>
    <n v="1362"/>
    <n v="-1362"/>
    <n v="0"/>
    <n v="296.62"/>
    <n v="485.05"/>
    <n v="0"/>
    <s v="QNISLE"/>
    <s v="QUANTA - WHIDBEY - ELECTRIC"/>
    <s v="510117568"/>
    <n v="1"/>
    <n v="0"/>
    <n v="0"/>
    <s v="SINGLE FAMILY"/>
    <s v="1"/>
    <s v="OVERHEAD"/>
    <s v="UNDERGROUND"/>
    <s v="0002544750"/>
    <s v="0"/>
  </r>
  <r>
    <x v="1"/>
    <n v="150"/>
    <n v="120"/>
    <n v="120"/>
    <n v="0"/>
    <n v="0"/>
    <x v="1"/>
    <n v="2932.1"/>
    <n v="24.434166666666702"/>
    <n v="154"/>
    <n v="-0.28333333333333299"/>
    <n v="283"/>
    <n v="102.11"/>
    <n v="3155.92"/>
    <s v="104329950"/>
    <s v="3403E044 13892 AVON ALLEN RD MOUNT VERNO"/>
    <s v="CEN1"/>
    <s v="USO"/>
    <n v="44225"/>
    <n v="44320"/>
    <n v="44412"/>
    <s v="WA02900290"/>
    <s v="UG Perm Svc only  (no Tsfrmr)"/>
    <s v="16305"/>
    <s v="E OH UG Residential Services"/>
    <n v="1362"/>
    <n v="-1362"/>
    <n v="0"/>
    <n v="357.47"/>
    <n v="500.13"/>
    <n v="1440"/>
    <s v="QNSKGE"/>
    <s v="QUANTA - SKAGIT - ELECTRIC"/>
    <s v="509682628"/>
    <n v="1"/>
    <n v="0"/>
    <n v="0"/>
    <s v="GARAGE/SHOP"/>
    <s v="1"/>
    <s v="OVERHEAD"/>
    <s v="UNDERGROUND"/>
    <s v="0002544781"/>
    <s v="0"/>
  </r>
  <r>
    <x v="1"/>
    <n v="100"/>
    <n v="76"/>
    <n v="76"/>
    <n v="0"/>
    <n v="0"/>
    <x v="0"/>
    <n v="655.83"/>
    <n v="8.6293421052631594"/>
    <n v="76"/>
    <n v="0"/>
    <n v="137"/>
    <n v="0"/>
    <n v="773.99"/>
    <s v="104329955"/>
    <s v="3501E093 1305 19TH ST # ADU ANACORTES"/>
    <s v="CEN1"/>
    <s v="USO"/>
    <n v="44182"/>
    <n v="44257"/>
    <n v="44349"/>
    <s v="WA02900010"/>
    <s v="UG Perm Svc only  (no Tsfrmr)"/>
    <s v="16305"/>
    <s v="E OH UG Residential Services"/>
    <n v="718"/>
    <n v="-718"/>
    <n v="0"/>
    <n v="124.86"/>
    <n v="485.49"/>
    <n v="0"/>
    <s v="QNSKGE"/>
    <s v="QUANTA - SKAGIT - ELECTRIC"/>
    <s v="510185049"/>
    <n v="1"/>
    <n v="0"/>
    <n v="0"/>
    <s v="OTHER"/>
    <s v="1"/>
    <s v="OVERHEAD"/>
    <s v="UNDERGROUND"/>
    <s v="0002544888"/>
    <s v="0"/>
  </r>
  <r>
    <x v="1"/>
    <n v="50"/>
    <n v="30"/>
    <n v="30"/>
    <n v="0"/>
    <n v="0"/>
    <x v="1"/>
    <n v="588.16"/>
    <n v="19.605333333333299"/>
    <n v="30"/>
    <n v="0"/>
    <n v="55"/>
    <n v="0"/>
    <n v="709.87"/>
    <s v="104329966"/>
    <s v="3804E120 2649 NORTHSHORE RD # SHOP BELLI"/>
    <s v="CEN1"/>
    <s v="USO"/>
    <n v="44253"/>
    <n v="44349"/>
    <n v="44475"/>
    <s v="WA03700370"/>
    <s v="UG Perm Svc only  (no Tsfrmr)"/>
    <s v="16305"/>
    <s v="E OH UG Residential Services"/>
    <n v="1362"/>
    <n v="-1362"/>
    <n v="0"/>
    <n v="50"/>
    <n v="500.13"/>
    <n v="0"/>
    <s v="QNWHME"/>
    <s v="QUANTA - BELLINGHAM - ELECTRIC"/>
    <s v="510193608"/>
    <n v="1"/>
    <n v="0"/>
    <n v="0"/>
    <s v="GARAGE/SHOP"/>
    <s v="1"/>
    <s v="OVERHEAD"/>
    <s v="UNDERGROUND"/>
    <s v="0002545106"/>
    <s v="0"/>
  </r>
  <r>
    <x v="1"/>
    <n v="200"/>
    <n v="200"/>
    <n v="200"/>
    <n v="0"/>
    <n v="0"/>
    <x v="0"/>
    <n v="1561.83"/>
    <n v="7.8091499999999998"/>
    <n v="198"/>
    <n v="0.01"/>
    <n v="356"/>
    <n v="0"/>
    <n v="1680.21"/>
    <s v="104330079"/>
    <s v="2401E057 3121 13TH ST #  BREMERTON"/>
    <s v="CEN1"/>
    <s v="USO"/>
    <n v="44151"/>
    <n v="44229"/>
    <n v="44320"/>
    <s v="WA01800010"/>
    <s v="UG Perm Svc only  (no Tsfrmr)"/>
    <s v="16305"/>
    <s v="E OH UG Residential Services"/>
    <n v="1362"/>
    <n v="-1362"/>
    <n v="0"/>
    <n v="424.01"/>
    <n v="486.39"/>
    <n v="0"/>
    <s v="QSSPE"/>
    <s v="QUANTA - KITSAP - ELECTRIC"/>
    <s v="508914608"/>
    <n v="1"/>
    <n v="0"/>
    <n v="0"/>
    <s v="SINGLE FAMILY"/>
    <s v="1"/>
    <s v="OVERHEAD"/>
    <s v="UNDERGROUND"/>
    <s v="0002545192"/>
    <s v="0"/>
  </r>
  <r>
    <x v="1"/>
    <n v="100"/>
    <n v="85"/>
    <n v="85"/>
    <n v="0"/>
    <n v="0"/>
    <x v="0"/>
    <n v="1582.14"/>
    <n v="18.613411764705901"/>
    <n v="85"/>
    <n v="0"/>
    <n v="153"/>
    <n v="-121.45"/>
    <n v="1579.5"/>
    <s v="104330125"/>
    <s v="1702W016 2714 67TH CT SW #  TUMWATER"/>
    <s v="CEN1"/>
    <s v="USO"/>
    <n v="44167"/>
    <n v="44404"/>
    <n v="44475"/>
    <s v="WA03400060"/>
    <s v="UG Perm Svc only  (no Tsfrmr)"/>
    <s v="16305"/>
    <s v="E OH UG Residential Services"/>
    <n v="1362"/>
    <n v="-1362"/>
    <n v="0"/>
    <n v="224.43"/>
    <n v="488.15"/>
    <n v="67"/>
    <s v="QSTHLE"/>
    <s v="QUANTA - OLYMPIA - ELECTRIC"/>
    <s v="510111377"/>
    <n v="1"/>
    <n v="0"/>
    <n v="0"/>
    <s v="SINGLE FAMILY"/>
    <s v="1"/>
    <s v="OVERHEAD"/>
    <s v="UNDERGROUND"/>
    <s v="0002545480"/>
    <s v="0"/>
  </r>
  <r>
    <x v="1"/>
    <n v="100"/>
    <n v="100"/>
    <n v="100"/>
    <n v="0"/>
    <n v="0"/>
    <x v="0"/>
    <n v="1048.51"/>
    <n v="10.485099999999999"/>
    <n v="99"/>
    <n v="0.01"/>
    <n v="178"/>
    <n v="0"/>
    <n v="1167.8599999999999"/>
    <s v="104330166"/>
    <s v="1904E014 2411 17TH ST SW # PUYALLUP"/>
    <s v="CEN1"/>
    <s v="USO"/>
    <n v="44145"/>
    <n v="44229"/>
    <n v="44320"/>
    <s v="WA12700110"/>
    <s v="UG Perm Svc only  (no Tsfrmr)"/>
    <s v="16305"/>
    <s v="E OH UG Residential Services"/>
    <n v="1362"/>
    <n v="-1362"/>
    <n v="0"/>
    <n v="279.57"/>
    <n v="490.41"/>
    <n v="0"/>
    <s v="QSWPRE"/>
    <s v="QUANTA - PUYALLUP - ELECTRIC"/>
    <s v="510097216"/>
    <n v="1"/>
    <n v="0"/>
    <n v="0"/>
    <s v="SINGLE FAMILY"/>
    <s v="1"/>
    <s v="OVERHEAD"/>
    <s v="UNDERGROUND"/>
    <s v="0002546030"/>
    <s v="0"/>
  </r>
  <r>
    <x v="1"/>
    <n v="200"/>
    <n v="200"/>
    <n v="200"/>
    <n v="0"/>
    <n v="0"/>
    <x v="1"/>
    <n v="1345.29"/>
    <n v="6.7264499999999998"/>
    <n v="198"/>
    <n v="0.01"/>
    <n v="359"/>
    <n v="0"/>
    <n v="1463.67"/>
    <s v="104330197"/>
    <s v="2502E008 13522 SUNRISE DR NE # ADU BAINB"/>
    <s v="CEN1"/>
    <s v="USO"/>
    <n v="44201"/>
    <n v="44288"/>
    <n v="44379"/>
    <s v="WA01800040"/>
    <s v="UG Perm Svc only  (no Tsfrmr)"/>
    <s v="16305"/>
    <s v="E OH UG Residential Services"/>
    <n v="1362"/>
    <n v="-1362"/>
    <n v="0"/>
    <n v="426.85"/>
    <n v="486.39"/>
    <n v="0"/>
    <s v="QSSPE"/>
    <s v="QUANTA - KITSAP - ELECTRIC"/>
    <s v="509892714"/>
    <n v="1"/>
    <n v="0"/>
    <n v="0"/>
    <s v="SINGLE FAMILY"/>
    <s v="1"/>
    <s v="OVERHEAD"/>
    <s v="UNDERGROUND"/>
    <s v="0002545772"/>
    <s v="0"/>
  </r>
  <r>
    <x v="1"/>
    <n v="100"/>
    <n v="90"/>
    <n v="90"/>
    <n v="0"/>
    <n v="0"/>
    <x v="0"/>
    <n v="768.72"/>
    <n v="8.5413333333333306"/>
    <n v="89"/>
    <n v="1.1111111111111099E-2"/>
    <n v="160"/>
    <n v="0"/>
    <n v="886.12"/>
    <s v="104330200"/>
    <s v="3506E084 9980 RUSTIC LN #  SEDRO WOOLLEY"/>
    <s v="CEN1"/>
    <s v="USO"/>
    <n v="44148"/>
    <n v="44229"/>
    <n v="44320"/>
    <s v="WA02900990"/>
    <s v="UG Perm Svc only  (no Tsfrmr)"/>
    <s v="16305"/>
    <s v="E OH UG Residential Services"/>
    <n v="1362"/>
    <n v="-1362"/>
    <n v="0"/>
    <n v="230.8"/>
    <n v="482.37"/>
    <n v="0"/>
    <s v="QNSKGE"/>
    <s v="QUANTA - SKAGIT - ELECTRIC"/>
    <s v="510230835"/>
    <n v="1"/>
    <n v="0"/>
    <n v="0"/>
    <s v="RV SITE"/>
    <s v="1"/>
    <s v="OVERHEAD"/>
    <s v="UNDERGROUND"/>
    <s v="0002545792"/>
    <s v="0"/>
  </r>
  <r>
    <x v="1"/>
    <n v="250"/>
    <n v="235"/>
    <n v="235"/>
    <n v="0"/>
    <n v="0"/>
    <x v="0"/>
    <n v="1227.97"/>
    <n v="5.22540425531915"/>
    <n v="233"/>
    <n v="8.5106382978723406E-3"/>
    <n v="701"/>
    <n v="0"/>
    <n v="1345.37"/>
    <s v="104330242"/>
    <s v="3403E140 17943 KAMB RD # ADU MOUNT VERNO"/>
    <s v="CEN1"/>
    <s v="USO"/>
    <n v="44153"/>
    <n v="44229"/>
    <n v="44320"/>
    <s v="WA02900990"/>
    <s v="UG Perm Svc only  (no Tsfrmr)"/>
    <s v="16305"/>
    <s v="E OH UG Residential Services"/>
    <n v="1362"/>
    <n v="-1362"/>
    <n v="0"/>
    <n v="640"/>
    <n v="482.37"/>
    <n v="0"/>
    <s v="QNSKGE"/>
    <s v="QUANTA - SKAGIT - ELECTRIC"/>
    <s v="510230666"/>
    <n v="1"/>
    <n v="0"/>
    <n v="0"/>
    <s v="SINGLE FAMILY"/>
    <s v="1"/>
    <s v="OVERHEAD"/>
    <s v="UNDERGROUND"/>
    <s v="0002545775"/>
    <s v="0"/>
  </r>
  <r>
    <x v="1"/>
    <n v="50"/>
    <n v="20"/>
    <n v="20"/>
    <n v="0"/>
    <n v="0"/>
    <x v="1"/>
    <n v="544.4"/>
    <n v="27.22"/>
    <n v="20"/>
    <n v="0"/>
    <n v="12"/>
    <n v="0"/>
    <n v="666.34"/>
    <s v="104330267"/>
    <s v="3101E096 1209 LEAHY DR #  COUPEVILLE"/>
    <s v="CEN1"/>
    <s v="USO"/>
    <n v="44280"/>
    <n v="44349"/>
    <n v="44475"/>
    <s v="WA01500990"/>
    <s v="UG Perm Svc only  (no Tsfrmr)"/>
    <s v="16305"/>
    <s v="E OH UG Residential Services"/>
    <n v="1362"/>
    <n v="-1362"/>
    <n v="0"/>
    <n v="10.89"/>
    <n v="501.05"/>
    <n v="0"/>
    <s v="QNISLE"/>
    <s v="QUANTA - WHIDBEY - ELECTRIC"/>
    <s v="510270305"/>
    <n v="1"/>
    <n v="0"/>
    <n v="0"/>
    <s v="SINGLE FAMILY"/>
    <s v="1"/>
    <s v="OVERHEAD"/>
    <s v="UNDERGROUND"/>
    <s v="0002546075"/>
    <s v="0"/>
  </r>
  <r>
    <x v="1"/>
    <n v="300"/>
    <n v="275"/>
    <n v="275"/>
    <n v="25"/>
    <n v="23"/>
    <x v="1"/>
    <n v="1878.87"/>
    <n v="6.8322545454545498"/>
    <n v="273"/>
    <n v="7.2727272727272701E-3"/>
    <n v="842"/>
    <n v="0"/>
    <n v="2000.13"/>
    <s v="104330279"/>
    <s v="3303E012 18893 BRADSHAW RD #  MOUNT VERN"/>
    <s v="CEN1"/>
    <s v="USO"/>
    <n v="44238"/>
    <n v="44349"/>
    <n v="44475"/>
    <s v="WA02900990"/>
    <s v="UG Perm Svc only  (no Tsfrmr)"/>
    <s v="16305"/>
    <s v="E OH UG Residential Services"/>
    <n v="1612"/>
    <n v="-1612"/>
    <n v="0"/>
    <n v="769.29"/>
    <n v="498.29"/>
    <n v="360"/>
    <s v="QNSKGE"/>
    <s v="QUANTA - SKAGIT - ELECTRIC"/>
    <s v="510268084"/>
    <n v="1"/>
    <n v="0"/>
    <n v="0"/>
    <s v="SINGLE FAMILY"/>
    <s v="1"/>
    <s v="OVERHEAD"/>
    <s v="UNDERGROUND"/>
    <s v="0002545993"/>
    <s v="0"/>
  </r>
  <r>
    <x v="1"/>
    <n v="100"/>
    <n v="98"/>
    <n v="98"/>
    <n v="0"/>
    <n v="0"/>
    <x v="1"/>
    <n v="868.47"/>
    <n v="8.8619387755102004"/>
    <n v="119"/>
    <n v="-0.214285714285714"/>
    <n v="215"/>
    <n v="0"/>
    <n v="990.41"/>
    <s v="104330374"/>
    <s v="3201E084 1365 ARNOLD RD # RV OAK HARBOR"/>
    <s v="CEN1"/>
    <s v="USO"/>
    <n v="44221"/>
    <n v="44288"/>
    <n v="44379"/>
    <s v="WA01500990"/>
    <s v="UG Perm Svc only  (no Tsfrmr)"/>
    <s v="16305"/>
    <s v="E OH UG Residential Services"/>
    <n v="1362"/>
    <n v="-1362"/>
    <n v="0"/>
    <n v="296.23"/>
    <n v="501.05"/>
    <n v="0"/>
    <s v="QNISLE"/>
    <s v="QUANTA - WHIDBEY - ELECTRIC"/>
    <s v="510271346"/>
    <n v="1"/>
    <n v="0"/>
    <n v="0"/>
    <s v="RV SITE"/>
    <s v="1"/>
    <s v="OVERHEAD"/>
    <s v="UNDERGROUND"/>
    <s v="0002546142"/>
    <s v="0"/>
  </r>
  <r>
    <x v="1"/>
    <n v="300"/>
    <n v="275"/>
    <n v="275"/>
    <n v="25"/>
    <n v="32"/>
    <x v="0"/>
    <n v="1777.7"/>
    <n v="6.4643636363636396"/>
    <n v="282"/>
    <n v="-2.54545454545455E-2"/>
    <n v="835"/>
    <n v="-408.92"/>
    <n v="1486.07"/>
    <s v="104330417"/>
    <s v="1804W056 12242 SUMMIT LAKE RD NW #HOUSE"/>
    <s v="CEN1"/>
    <s v="USO"/>
    <n v="44167"/>
    <n v="44257"/>
    <n v="44349"/>
    <s v="WA03400990"/>
    <s v="UG Perm Svc only  (no Tsfrmr)"/>
    <s v="16305"/>
    <s v="E OH UG Residential Services"/>
    <n v="1362"/>
    <n v="-1362"/>
    <n v="0"/>
    <n v="860.14"/>
    <n v="481.93"/>
    <n v="0"/>
    <s v="QSTHLE"/>
    <s v="QUANTA - OLYMPIA - ELECTRIC"/>
    <s v="510093531"/>
    <n v="1"/>
    <n v="0"/>
    <n v="0"/>
    <s v="SINGLE FAMILY"/>
    <s v="1"/>
    <s v="OVERHEAD"/>
    <s v="UNDERGROUND"/>
    <s v="0002546239"/>
    <s v="0"/>
  </r>
  <r>
    <x v="1"/>
    <n v="50"/>
    <n v="15"/>
    <n v="15"/>
    <n v="0"/>
    <n v="0"/>
    <x v="1"/>
    <n v="2225.77"/>
    <n v="148.38466666666699"/>
    <n v="210"/>
    <n v="-13"/>
    <n v="633"/>
    <n v="-148.91999999999999"/>
    <n v="2198"/>
    <s v="104330418"/>
    <s v="1803W072 911 SUMMIT LAKE SHORE RD NW #"/>
    <s v="CEN1"/>
    <s v="USO"/>
    <n v="44271"/>
    <n v="44349"/>
    <n v="44475"/>
    <s v="WA03400990"/>
    <s v="UG Perm Svc only  (no Tsfrmr)"/>
    <s v="16305"/>
    <s v="E OH UG Residential Services"/>
    <n v="1362"/>
    <n v="-1362"/>
    <n v="0"/>
    <n v="687.58"/>
    <n v="497.83"/>
    <n v="100.5"/>
    <s v="QSTHLE"/>
    <s v="QUANTA - OLYMPIA - ELECTRIC"/>
    <s v="510275006"/>
    <n v="1"/>
    <n v="0"/>
    <n v="0"/>
    <s v="SINGLE FAMILY"/>
    <s v="1"/>
    <s v="OVERHEAD"/>
    <s v="UNDERGROUND"/>
    <s v="0002546244"/>
    <s v="0"/>
  </r>
  <r>
    <x v="1"/>
    <n v="150"/>
    <n v="150"/>
    <n v="150"/>
    <n v="0"/>
    <n v="0"/>
    <x v="1"/>
    <n v="860.89"/>
    <n v="5.7392666666666701"/>
    <n v="173"/>
    <n v="-0.15333333333333299"/>
    <n v="313"/>
    <n v="0"/>
    <n v="982.72"/>
    <s v="104330447"/>
    <s v="2106E012 30411 234TH AVE SE # WELL BLACK"/>
    <s v="CEN1"/>
    <s v="USO"/>
    <n v="44217"/>
    <n v="44288"/>
    <n v="44379"/>
    <s v="WA01700050"/>
    <s v="UG Perm Svc only  (no Tsfrmr)"/>
    <s v="16305"/>
    <s v="E OH UG Residential Services"/>
    <n v="1362"/>
    <n v="-1362"/>
    <n v="0"/>
    <n v="286.08"/>
    <n v="501.05"/>
    <n v="0"/>
    <s v="QCSOKE"/>
    <s v="QUANTA - SOUTH KING - ELECTRIC"/>
    <s v="510293292"/>
    <n v="1"/>
    <n v="0"/>
    <n v="0"/>
    <s v="WELL"/>
    <s v="1"/>
    <s v="OVERHEAD"/>
    <s v="UNDERGROUND"/>
    <s v="0002546615"/>
    <s v="0"/>
  </r>
  <r>
    <x v="1"/>
    <n v="150"/>
    <n v="120"/>
    <n v="120"/>
    <n v="0"/>
    <n v="0"/>
    <x v="1"/>
    <n v="989.35"/>
    <n v="8.2445833333333294"/>
    <n v="119"/>
    <n v="8.3333333333333297E-3"/>
    <n v="225"/>
    <n v="0"/>
    <n v="1112.6300000000001"/>
    <s v="104330457"/>
    <s v="2005E134 21004 KELLY LAKE RD E # RV BONN"/>
    <s v="CEN1"/>
    <s v="USO"/>
    <n v="44315"/>
    <n v="44412"/>
    <n v="44504"/>
    <s v="WA12700270"/>
    <s v="UG Perm Svc only  (no Tsfrmr)"/>
    <s v="16305"/>
    <s v="E OH UG Residential Services"/>
    <n v="1362"/>
    <n v="-1362"/>
    <n v="0"/>
    <n v="205.59"/>
    <n v="506.58"/>
    <n v="0"/>
    <s v="QSWPRE"/>
    <s v="QUANTA - PUYALLUP - ELECTRIC"/>
    <s v="510281522"/>
    <n v="1"/>
    <n v="0"/>
    <n v="0"/>
    <s v="RV SITE"/>
    <s v="1"/>
    <s v="OVERHEAD"/>
    <s v="UNDERGROUND"/>
    <s v="0002546458"/>
    <s v="0"/>
  </r>
  <r>
    <x v="1"/>
    <n v="250"/>
    <n v="215"/>
    <n v="215"/>
    <n v="0"/>
    <n v="0"/>
    <x v="0"/>
    <n v="1604.04"/>
    <n v="7.4606511627907004"/>
    <n v="213"/>
    <n v="9.3023255813953504E-3"/>
    <n v="386"/>
    <n v="0"/>
    <n v="1721.33"/>
    <s v="104330458"/>
    <s v="1602E084 15220 LAWRENCE LAKE RD SE # PUM"/>
    <s v="CEN1"/>
    <s v="USO"/>
    <n v="44187"/>
    <n v="44257"/>
    <n v="44349"/>
    <s v="WA03400990"/>
    <s v="UG Perm Svc only  (no Tsfrmr)"/>
    <s v="16305"/>
    <s v="E OH UG Residential Services"/>
    <n v="1362"/>
    <n v="-1362"/>
    <n v="0"/>
    <n v="403.29"/>
    <n v="759.68"/>
    <n v="0"/>
    <s v="QSTHLE"/>
    <s v="QUANTA - OLYMPIA - ELECTRIC"/>
    <s v="510276711"/>
    <n v="1"/>
    <n v="0"/>
    <n v="0"/>
    <s v="WELL"/>
    <s v="1"/>
    <s v="OVERHEAD"/>
    <s v="UNDERGROUND"/>
    <s v="0002546460"/>
    <s v="0"/>
  </r>
  <r>
    <x v="1"/>
    <n v="100"/>
    <n v="52"/>
    <n v="52"/>
    <n v="0"/>
    <n v="0"/>
    <x v="1"/>
    <n v="1361.33"/>
    <n v="26.179423076923101"/>
    <n v="51"/>
    <n v="1.9230769230769201E-2"/>
    <n v="95"/>
    <n v="0"/>
    <n v="1482.48"/>
    <s v="104330464"/>
    <s v="1702E031 16801 HOLLY ST SE #  YELM"/>
    <s v="CEN1"/>
    <s v="USO"/>
    <n v="44286"/>
    <n v="44412"/>
    <n v="44504"/>
    <s v="WA03400990"/>
    <s v="UG Perm Svc only  (no Tsfrmr)"/>
    <s v="16305"/>
    <s v="E OH UG Residential Services"/>
    <n v="1362"/>
    <n v="-1362"/>
    <n v="0"/>
    <n v="194.95"/>
    <n v="497.83"/>
    <n v="0"/>
    <s v="QSTHLE"/>
    <s v="QUANTA - OLYMPIA - ELECTRIC"/>
    <s v="510281725"/>
    <n v="1"/>
    <n v="0"/>
    <n v="0"/>
    <s v="RV SITE"/>
    <s v="1"/>
    <s v="OVERHEAD"/>
    <s v="UNDERGROUND"/>
    <s v="0002548811"/>
    <s v="0"/>
  </r>
  <r>
    <x v="1"/>
    <n v="200"/>
    <n v="175"/>
    <n v="175"/>
    <n v="0"/>
    <n v="0"/>
    <x v="1"/>
    <n v="3497.26"/>
    <n v="19.984342857142899"/>
    <n v="173"/>
    <n v="1.1428571428571401E-2"/>
    <n v="318"/>
    <n v="0"/>
    <n v="3619.2"/>
    <s v="104330494"/>
    <s v="2506E039 23403 NE UNION HILL RD #  REDMO"/>
    <s v="CEN1"/>
    <s v="USO"/>
    <n v="44244"/>
    <n v="44349"/>
    <n v="44475"/>
    <s v="WA04000990"/>
    <s v="UG Perm Svc only  (no Tsfrmr)"/>
    <s v="16305"/>
    <s v="E OH UG Residential Services"/>
    <n v="730"/>
    <n v="-730"/>
    <n v="0"/>
    <n v="386.04"/>
    <n v="501.05"/>
    <n v="500"/>
    <s v="QCNOKE"/>
    <s v="QUANTA - REDMOND - ELECTRIC"/>
    <s v="506062605"/>
    <n v="1"/>
    <n v="0"/>
    <n v="0"/>
    <s v="SINGLE FAMILY"/>
    <s v="1"/>
    <s v="OVERHEAD"/>
    <s v="UNDERGROUND"/>
    <s v="0002546638"/>
    <s v="0"/>
  </r>
  <r>
    <x v="1"/>
    <n v="200"/>
    <n v="162"/>
    <n v="162"/>
    <n v="0"/>
    <n v="0"/>
    <x v="1"/>
    <n v="968.25"/>
    <n v="5.9768518518518503"/>
    <n v="160"/>
    <n v="1.2345679012345699E-2"/>
    <n v="290"/>
    <n v="0"/>
    <n v="1085.54"/>
    <s v="104330525"/>
    <s v="1601E016 813 TIPSOO LOOP S #  RAINIER"/>
    <s v="CEN1"/>
    <s v="USO"/>
    <n v="44203"/>
    <n v="44288"/>
    <n v="44379"/>
    <s v="WA03400040"/>
    <s v="UG Perm Svc only  (no Tsfrmr)"/>
    <s v="16305"/>
    <s v="E OH UG Residential Services"/>
    <n v="1362"/>
    <n v="-1362"/>
    <n v="0"/>
    <n v="348.76"/>
    <n v="481.92"/>
    <n v="0"/>
    <s v="QSTHLE"/>
    <s v="QUANTA - OLYMPIA - ELECTRIC"/>
    <s v="510293533"/>
    <n v="1"/>
    <n v="0"/>
    <n v="0"/>
    <s v="MOBILE HOME"/>
    <s v="1"/>
    <s v="OVERHEAD"/>
    <s v="UNDERGROUND"/>
    <s v="0002546627"/>
    <s v="0"/>
  </r>
  <r>
    <x v="1"/>
    <n v="300"/>
    <n v="289"/>
    <n v="289"/>
    <n v="39"/>
    <n v="36"/>
    <x v="1"/>
    <n v="1635.73"/>
    <n v="5.6599653979238802"/>
    <n v="286"/>
    <n v="1.03806228373702E-2"/>
    <n v="888"/>
    <n v="0"/>
    <n v="1758"/>
    <s v="104330551"/>
    <s v="2702E124 4457 NE STEVENS UHLER RD #  POU"/>
    <s v="CEN1"/>
    <s v="USO"/>
    <n v="44322"/>
    <n v="44412"/>
    <n v="44504"/>
    <s v="WA01800990"/>
    <s v="UG Perm Svc only  (no Tsfrmr)"/>
    <s v="16305"/>
    <s v="E OH UG Residential Services"/>
    <n v="1365"/>
    <n v="-1365"/>
    <n v="0"/>
    <n v="897.94"/>
    <n v="502.44"/>
    <n v="0"/>
    <s v="QSSPE"/>
    <s v="QUANTA - KITSAP - ELECTRIC"/>
    <s v="510293730"/>
    <n v="1"/>
    <n v="0"/>
    <n v="0"/>
    <s v="SINGLE FAMILY"/>
    <s v="1"/>
    <s v="OVERHEAD"/>
    <s v="UNDERGROUND"/>
    <s v="0002546649"/>
    <s v="0"/>
  </r>
  <r>
    <x v="1"/>
    <n v="250"/>
    <n v="250"/>
    <n v="250"/>
    <n v="0"/>
    <n v="0"/>
    <x v="1"/>
    <n v="1121.71"/>
    <n v="4.4868399999999999"/>
    <n v="248"/>
    <n v="8.0000000000000002E-3"/>
    <n v="457"/>
    <n v="0"/>
    <n v="1243.42"/>
    <s v="104330557"/>
    <s v="3703E140 425 W LAKE SAMISH DR # GARG BEL"/>
    <s v="CEN1"/>
    <s v="USO"/>
    <n v="44272"/>
    <n v="44349"/>
    <n v="44475"/>
    <s v="WA03700370"/>
    <s v="UG Perm Svc only  (no Tsfrmr)"/>
    <s v="16305"/>
    <s v="E OH UG Residential Services"/>
    <n v="1362"/>
    <n v="-1362"/>
    <n v="0"/>
    <n v="516.38"/>
    <n v="500.13"/>
    <n v="0"/>
    <s v="QNWHME"/>
    <s v="QUANTA - BELLINGHAM - ELECTRIC"/>
    <s v="509721187"/>
    <n v="1"/>
    <n v="0"/>
    <n v="0"/>
    <s v="GARAGE/SHOP"/>
    <s v="1"/>
    <s v="OVERHEAD"/>
    <s v="UNDERGROUND"/>
    <s v="0002546769"/>
    <s v="0"/>
  </r>
  <r>
    <x v="1"/>
    <n v="200"/>
    <n v="200"/>
    <n v="200"/>
    <n v="0"/>
    <n v="0"/>
    <x v="1"/>
    <n v="1133.93"/>
    <n v="5.6696499999999999"/>
    <n v="198"/>
    <n v="0.01"/>
    <n v="365"/>
    <n v="0"/>
    <n v="1255.6400000000001"/>
    <s v="104330558"/>
    <s v="3703E140 425 W LAKE SAMISH DR #  BELLING"/>
    <s v="CEN1"/>
    <s v="USO"/>
    <n v="44272"/>
    <n v="44349"/>
    <n v="44475"/>
    <s v="WA03700370"/>
    <s v="UG Perm Svc only  (no Tsfrmr)"/>
    <s v="16305"/>
    <s v="E OH UG Residential Services"/>
    <n v="1362"/>
    <n v="-1362"/>
    <n v="0"/>
    <n v="432.95"/>
    <n v="500.13"/>
    <n v="0"/>
    <s v="QNWHME"/>
    <s v="QUANTA - BELLINGHAM - ELECTRIC"/>
    <s v="510297601"/>
    <n v="1"/>
    <n v="0"/>
    <n v="0"/>
    <s v="SINGLE FAMILY"/>
    <s v="1"/>
    <s v="OVERHEAD"/>
    <s v="UNDERGROUND"/>
    <s v="0002546770"/>
    <s v="0"/>
  </r>
  <r>
    <x v="1"/>
    <n v="200"/>
    <n v="190"/>
    <n v="190"/>
    <n v="0"/>
    <n v="0"/>
    <x v="1"/>
    <n v="2197.7600000000002"/>
    <n v="11.5671578947368"/>
    <n v="203"/>
    <n v="-6.8421052631578994E-2"/>
    <n v="629"/>
    <n v="0"/>
    <n v="2321.38"/>
    <s v="104330571"/>
    <s v="2505E018  1025 5TH ST # KIRKLAND"/>
    <s v="CEN1"/>
    <s v="USO"/>
    <n v="44257"/>
    <n v="44349"/>
    <n v="44475"/>
    <s v="WA11700160"/>
    <s v="UG Perm Svc only  (no Tsfrmr)"/>
    <s v="16305"/>
    <s v="E OH UG Residential Services"/>
    <n v="1362"/>
    <n v="-1362"/>
    <n v="0"/>
    <n v="574.09"/>
    <n v="507.97"/>
    <n v="0"/>
    <s v="QCNOKE"/>
    <s v="QUANTA - REDMOND - ELECTRIC"/>
    <s v="509304024"/>
    <n v="1"/>
    <n v="0"/>
    <n v="0"/>
    <s v="SINGLE FAMILY"/>
    <s v="1"/>
    <s v="OVERHEAD"/>
    <s v="UNDERGROUND"/>
    <s v="0002546775"/>
    <s v="0"/>
  </r>
  <r>
    <x v="1"/>
    <n v="300"/>
    <n v="260"/>
    <n v="260"/>
    <n v="10"/>
    <n v="7"/>
    <x v="0"/>
    <n v="1756.05"/>
    <n v="6.7540384615384603"/>
    <n v="257"/>
    <n v="1.1538461538461499E-2"/>
    <n v="466"/>
    <n v="-126.72"/>
    <n v="1746.62"/>
    <s v="104330604"/>
    <s v="1601E016 409 REFLECTION LN SE #  RAINIER"/>
    <s v="CEN1"/>
    <s v="USO"/>
    <n v="44187"/>
    <n v="44257"/>
    <n v="44349"/>
    <s v="WA03400040"/>
    <s v="UG Perm Svc only  (no Tsfrmr)"/>
    <s v="16305"/>
    <s v="E OH UG Residential Services"/>
    <n v="1362"/>
    <n v="-1362"/>
    <n v="0"/>
    <n v="510.16"/>
    <n v="667.11"/>
    <n v="0"/>
    <s v="QSTHLE"/>
    <s v="QUANTA - OLYMPIA - ELECTRIC"/>
    <s v="510293959"/>
    <n v="1"/>
    <n v="0"/>
    <n v="0"/>
    <s v="SINGLE FAMILY"/>
    <s v="1"/>
    <s v="OVERHEAD"/>
    <s v="UNDERGROUND"/>
    <s v="0002546939"/>
    <s v="0"/>
  </r>
  <r>
    <x v="1"/>
    <n v="100"/>
    <n v="100"/>
    <n v="100"/>
    <n v="0"/>
    <n v="0"/>
    <x v="1"/>
    <n v="4293.8599999999997"/>
    <n v="42.938600000000001"/>
    <n v="99"/>
    <n v="0.01"/>
    <n v="182"/>
    <n v="-150.37"/>
    <n v="4265.43"/>
    <s v="104330651"/>
    <s v="2107E037 33322 SE 309TH ST #  RAVENSDALE"/>
    <s v="CEN1"/>
    <s v="USO"/>
    <n v="44256"/>
    <n v="44379"/>
    <n v="44475"/>
    <s v="WA04000990"/>
    <s v="UG Perm Svc only  (no Tsfrmr)"/>
    <s v="16305"/>
    <s v="E OH UG Residential Services"/>
    <n v="1879.54"/>
    <n v="-1879.54"/>
    <n v="0"/>
    <n v="243.79"/>
    <n v="501.05"/>
    <n v="708.75"/>
    <s v="QCSOKE"/>
    <s v="QUANTA - SOUTH KING - ELECTRIC"/>
    <s v="510155448"/>
    <n v="1"/>
    <n v="0"/>
    <n v="0"/>
    <s v="MOBILE HOME"/>
    <s v="1"/>
    <s v="OVERHEAD"/>
    <s v="UNDERGROUND"/>
    <s v="0002547053"/>
    <s v="0"/>
  </r>
  <r>
    <x v="1"/>
    <n v="200"/>
    <n v="167"/>
    <n v="167"/>
    <n v="0"/>
    <n v="0"/>
    <x v="1"/>
    <n v="964.18"/>
    <n v="5.7735329341317403"/>
    <n v="174"/>
    <n v="-4.1916167664670698E-2"/>
    <n v="315"/>
    <n v="0"/>
    <n v="1081.3599999999999"/>
    <s v="104330683"/>
    <s v="1909E097 62315 MOUNTAIN BEAVER WAY E #"/>
    <s v="CEN1"/>
    <s v="USO"/>
    <n v="44201"/>
    <n v="44288"/>
    <n v="44379"/>
    <s v="WA04100990"/>
    <s v="UG Perm Svc only  (no Tsfrmr)"/>
    <s v="16305"/>
    <s v="E OH UG Residential Services"/>
    <n v="1362"/>
    <n v="-1362"/>
    <n v="0"/>
    <n v="396.69"/>
    <n v="481.48"/>
    <n v="0"/>
    <s v="QCSOKE"/>
    <s v="QUANTA - SOUTH KING - ELECTRIC"/>
    <s v="510313697"/>
    <n v="1"/>
    <n v="0"/>
    <n v="0"/>
    <s v="SINGLE FAMILY"/>
    <s v="1"/>
    <s v="OVERHEAD"/>
    <s v="UNDERGROUND"/>
    <s v="0002547138"/>
    <s v="0"/>
  </r>
  <r>
    <x v="1"/>
    <n v="50"/>
    <n v="50"/>
    <n v="50"/>
    <n v="0"/>
    <n v="0"/>
    <x v="0"/>
    <n v="919.89"/>
    <n v="18.3978"/>
    <n v="50"/>
    <n v="0"/>
    <n v="89"/>
    <n v="0"/>
    <n v="1037.72"/>
    <s v="104330746"/>
    <s v="3701E040 1744 SEACREST DR # B LUMMI ISLA"/>
    <s v="CEN1"/>
    <s v="USO"/>
    <n v="44167"/>
    <n v="44257"/>
    <n v="44349"/>
    <s v="WA03700370"/>
    <s v="UG Perm Svc only  (no Tsfrmr)"/>
    <s v="16305"/>
    <s v="E OH UG Residential Services"/>
    <n v="1362"/>
    <n v="-1362"/>
    <n v="0"/>
    <n v="181.02"/>
    <n v="641.98"/>
    <n v="0"/>
    <s v="QNWHME"/>
    <s v="QUANTA - BELLINGHAM - ELECTRIC"/>
    <s v="510235379"/>
    <n v="1"/>
    <n v="0"/>
    <n v="0"/>
    <s v="OTHER"/>
    <s v="1"/>
    <s v="OVERHEAD"/>
    <s v="UNDERGROUND"/>
    <s v="0002547320"/>
    <s v="0"/>
  </r>
  <r>
    <x v="1"/>
    <n v="150"/>
    <n v="120"/>
    <n v="120"/>
    <n v="0"/>
    <n v="0"/>
    <x v="0"/>
    <n v="1031.31"/>
    <n v="8.5942500000000006"/>
    <n v="119"/>
    <n v="8.3333333333333297E-3"/>
    <n v="360"/>
    <n v="150"/>
    <n v="1300.6600000000001"/>
    <s v="104330750"/>
    <s v="1905E003 10702 234TH AVE E #  BUCKLEY"/>
    <s v="CEN1"/>
    <s v="USO"/>
    <n v="44182"/>
    <n v="44257"/>
    <n v="44349"/>
    <s v="WA12700270"/>
    <s v="UG Perm Svc only  (no Tsfrmr)"/>
    <s v="16305"/>
    <s v="E OH UG Residential Services"/>
    <n v="1362"/>
    <n v="-1362"/>
    <n v="0"/>
    <n v="435.96"/>
    <n v="490.41"/>
    <n v="0"/>
    <s v="QSWPRE"/>
    <s v="QUANTA - PUYALLUP - ELECTRIC"/>
    <s v="510278024"/>
    <n v="1"/>
    <n v="0"/>
    <n v="0"/>
    <s v="SINGLE FAMILY"/>
    <s v="1"/>
    <s v="OVERHEAD"/>
    <s v="UNDERGROUND"/>
    <s v="0002547180"/>
    <s v="0"/>
  </r>
  <r>
    <x v="1"/>
    <n v="400"/>
    <n v="384"/>
    <n v="384"/>
    <n v="134"/>
    <n v="130"/>
    <x v="1"/>
    <n v="1761.2"/>
    <n v="4.5864583333333302"/>
    <n v="380"/>
    <n v="1.0416666666666701E-2"/>
    <n v="1178"/>
    <n v="0"/>
    <n v="1883.14"/>
    <s v="104330765"/>
    <s v="3002E028 3118 SPAHR RD #  GREENBANK"/>
    <s v="CEN1"/>
    <s v="USO"/>
    <n v="44364"/>
    <n v="44475"/>
    <m/>
    <s v="WA01500990"/>
    <s v="UG Perm Svc only  (no Tsfrmr)"/>
    <s v="16305"/>
    <s v="E OH UG Residential Services"/>
    <n v="2702"/>
    <n v="-2702"/>
    <n v="0"/>
    <n v="1075.58"/>
    <n v="501.05"/>
    <n v="0"/>
    <s v="QNISLE"/>
    <s v="QUANTA - WHIDBEY - ELECTRIC"/>
    <s v="510330410"/>
    <n v="1"/>
    <n v="0"/>
    <n v="0"/>
    <s v="SINGLE FAMILY"/>
    <s v="1"/>
    <s v="OVERHEAD"/>
    <s v="UNDERGROUND"/>
    <s v="0002547374"/>
    <s v="0"/>
  </r>
  <r>
    <x v="1"/>
    <n v="250"/>
    <n v="214"/>
    <n v="214"/>
    <n v="0"/>
    <n v="0"/>
    <x v="0"/>
    <n v="1189.92"/>
    <n v="5.5603738317757001"/>
    <n v="248"/>
    <n v="-0.15887850467289699"/>
    <n v="445"/>
    <n v="0"/>
    <n v="1307.75"/>
    <s v="104330768"/>
    <s v="3704E115 547 RAINBOW DR #  SEDRO WOOLLEY"/>
    <s v="CEN1"/>
    <s v="USO"/>
    <n v="44159"/>
    <n v="44257"/>
    <n v="44349"/>
    <s v="WA03700370"/>
    <s v="UG Perm Svc only  (no Tsfrmr)"/>
    <s v="16305"/>
    <s v="E OH UG Residential Services"/>
    <n v="1362"/>
    <n v="-1362"/>
    <n v="0"/>
    <n v="508.47"/>
    <n v="484.15"/>
    <n v="0"/>
    <s v="QNSKGE"/>
    <s v="QUANTA - SKAGIT - ELECTRIC"/>
    <s v="509888340"/>
    <n v="1"/>
    <n v="0"/>
    <n v="0"/>
    <s v="SINGLE FAMILY"/>
    <s v="1"/>
    <s v="OVERHEAD"/>
    <s v="UNDERGROUND"/>
    <s v="0002547399"/>
    <s v="0"/>
  </r>
  <r>
    <x v="1"/>
    <n v="100"/>
    <n v="70"/>
    <n v="70"/>
    <n v="0"/>
    <n v="0"/>
    <x v="0"/>
    <n v="1092.0899999999999"/>
    <n v="15.6012857142857"/>
    <n v="69"/>
    <n v="1.4285714285714299E-2"/>
    <n v="125"/>
    <n v="0"/>
    <n v="1209.92"/>
    <s v="104330781"/>
    <s v="3801E016 4521 PENDER DR #  FERNDALE"/>
    <s v="CEN1"/>
    <s v="USO"/>
    <n v="44180"/>
    <n v="44257"/>
    <n v="44349"/>
    <s v="WA03700970"/>
    <s v="UG Perm Svc only  (no Tsfrmr)"/>
    <s v="16305"/>
    <s v="E OH UG Residential Services"/>
    <n v="1362"/>
    <n v="-1362"/>
    <n v="0"/>
    <n v="168.97"/>
    <n v="484.16"/>
    <n v="270"/>
    <s v="QNWHME"/>
    <s v="QUANTA - BELLINGHAM - ELECTRIC"/>
    <s v="510097029"/>
    <n v="1"/>
    <n v="0"/>
    <n v="0"/>
    <s v="SINGLE FAMILY"/>
    <s v="1"/>
    <s v="OVERHEAD"/>
    <s v="UNDERGROUND"/>
    <s v="0002547230"/>
    <s v="0"/>
  </r>
  <r>
    <x v="1"/>
    <n v="200"/>
    <n v="160"/>
    <n v="160"/>
    <n v="0"/>
    <n v="0"/>
    <x v="1"/>
    <n v="3145.67"/>
    <n v="19.6604375"/>
    <n v="158"/>
    <n v="1.2500000000000001E-2"/>
    <n v="491"/>
    <n v="-247.87"/>
    <n v="3020.52"/>
    <s v="104330868"/>
    <s v="1802W050 1508 YEW AVE NE #  OLYMPIA"/>
    <s v="CEN1"/>
    <s v="USO"/>
    <n v="44286"/>
    <n v="44349"/>
    <n v="44475"/>
    <s v="WA03400030"/>
    <s v="UG Perm Svc only  (no Tsfrmr)"/>
    <s v="16305"/>
    <s v="E OH UG Residential Services"/>
    <n v="1362"/>
    <n v="-1362"/>
    <n v="0"/>
    <n v="533.67999999999995"/>
    <n v="696.34"/>
    <n v="0"/>
    <s v="QSTHLE"/>
    <s v="QUANTA - OLYMPIA - ELECTRIC"/>
    <s v="509763945"/>
    <n v="1"/>
    <n v="0"/>
    <n v="0"/>
    <s v="GARAGE/SHOP"/>
    <s v="1"/>
    <s v="OVERHEAD"/>
    <s v="UNDERGROUND"/>
    <s v="0002547871"/>
    <s v="0"/>
  </r>
  <r>
    <x v="1"/>
    <n v="150"/>
    <n v="120"/>
    <n v="120"/>
    <n v="0"/>
    <n v="0"/>
    <x v="0"/>
    <n v="1038.57"/>
    <n v="8.6547499999999999"/>
    <n v="119"/>
    <n v="8.3333333333333297E-3"/>
    <n v="214"/>
    <n v="0"/>
    <n v="1156.95"/>
    <s v="104330884"/>
    <s v="2802E068 5180 NE ADMIRALTY WAY #  HANSVI"/>
    <s v="CEN1"/>
    <s v="USO"/>
    <n v="44160"/>
    <n v="44257"/>
    <n v="44349"/>
    <s v="WA01800990"/>
    <s v="UG Perm Svc only  (no Tsfrmr)"/>
    <s v="16305"/>
    <s v="E OH UG Residential Services"/>
    <n v="718"/>
    <n v="-718"/>
    <n v="0"/>
    <n v="275.54000000000002"/>
    <n v="486.39"/>
    <n v="0"/>
    <s v="QSSPE"/>
    <s v="QUANTA - KITSAP - ELECTRIC"/>
    <s v="510271232"/>
    <n v="1"/>
    <n v="0"/>
    <n v="0"/>
    <s v="SINGLE FAMILY"/>
    <s v="1"/>
    <s v="OVERHEAD"/>
    <s v="UNDERGROUND"/>
    <s v="0002547682"/>
    <s v="0"/>
  </r>
  <r>
    <x v="1"/>
    <n v="250"/>
    <n v="240"/>
    <n v="240"/>
    <n v="0"/>
    <n v="0"/>
    <x v="1"/>
    <n v="1632.03"/>
    <n v="6.8001250000000004"/>
    <n v="238"/>
    <n v="8.3333333333333297E-3"/>
    <n v="734"/>
    <n v="0"/>
    <n v="1753.74"/>
    <s v="104330932"/>
    <s v="3404E102 16008 MOUNTAIN VIEW RD # SHOP M"/>
    <s v="CEN1"/>
    <s v="USO"/>
    <n v="44267"/>
    <n v="44349"/>
    <n v="44475"/>
    <s v="WA02900290"/>
    <s v="UG Perm Svc only  (no Tsfrmr)"/>
    <s v="16305"/>
    <s v="E OH UG Residential Services"/>
    <n v="1362"/>
    <n v="-1362"/>
    <n v="0"/>
    <n v="670.6"/>
    <n v="500.13"/>
    <n v="0"/>
    <s v="QNSKGE"/>
    <s v="QUANTA - SKAGIT - ELECTRIC"/>
    <s v="510337944"/>
    <n v="1"/>
    <n v="0"/>
    <n v="0"/>
    <s v="GARAGE/SHOP"/>
    <s v="1"/>
    <s v="OVERHEAD"/>
    <s v="UNDERGROUND"/>
    <s v="0002547748"/>
    <s v="0"/>
  </r>
  <r>
    <x v="1"/>
    <n v="350"/>
    <n v="346"/>
    <n v="346"/>
    <n v="96"/>
    <n v="105"/>
    <x v="1"/>
    <n v="1773.3"/>
    <n v="5.1251445086705196"/>
    <n v="355"/>
    <n v="-2.6011560693641599E-2"/>
    <n v="1081"/>
    <n v="0"/>
    <n v="1895.01"/>
    <s v="104330954"/>
    <s v="3403E080 13283 MCLEAN RD # MOUNT VERNON"/>
    <s v="CEN1"/>
    <s v="USO"/>
    <n v="44238"/>
    <n v="44320"/>
    <n v="44412"/>
    <s v="WA02900290"/>
    <s v="UG Perm Svc only  (no Tsfrmr)"/>
    <s v="16305"/>
    <s v="E OH UG Residential Services"/>
    <n v="1678"/>
    <n v="-1678"/>
    <n v="0"/>
    <n v="1085.96"/>
    <n v="500.13"/>
    <n v="0"/>
    <s v="QNSKGE"/>
    <s v="QUANTA - SKAGIT - ELECTRIC"/>
    <s v="510344509"/>
    <n v="1"/>
    <n v="0"/>
    <n v="0"/>
    <s v="SINGLE FAMILY"/>
    <s v="1"/>
    <s v="OVERHEAD"/>
    <s v="UNDERGROUND"/>
    <s v="0002547806"/>
    <s v="0"/>
  </r>
  <r>
    <x v="1"/>
    <n v="250"/>
    <n v="218"/>
    <n v="218"/>
    <n v="0"/>
    <n v="0"/>
    <x v="1"/>
    <n v="1393.63"/>
    <n v="6.3927981651376102"/>
    <n v="216"/>
    <n v="9.1743119266055103E-3"/>
    <n v="398"/>
    <n v="0"/>
    <n v="1515.34"/>
    <s v="104330962"/>
    <s v="3403E084 15274 VAN PELT LN #  MOUNT VERN"/>
    <s v="CEN1"/>
    <s v="USO"/>
    <n v="44238"/>
    <n v="44320"/>
    <n v="44412"/>
    <s v="WA02900290"/>
    <s v="UG Perm Svc only  (no Tsfrmr)"/>
    <s v="16305"/>
    <s v="E OH UG Residential Services"/>
    <n v="1362"/>
    <n v="-1362"/>
    <n v="0"/>
    <n v="462.19"/>
    <n v="500.13"/>
    <n v="0"/>
    <s v="QNSKGE"/>
    <s v="QUANTA - SKAGIT - ELECTRIC"/>
    <s v="510351362"/>
    <n v="1"/>
    <n v="0"/>
    <n v="0"/>
    <s v="SINGLE FAMILY"/>
    <s v="1"/>
    <s v="OVERHEAD"/>
    <s v="UNDERGROUND"/>
    <s v="0002547854"/>
    <s v="0"/>
  </r>
  <r>
    <x v="1"/>
    <n v="100"/>
    <n v="51"/>
    <n v="51"/>
    <n v="0"/>
    <n v="0"/>
    <x v="1"/>
    <n v="618.99"/>
    <n v="12.137058823529401"/>
    <n v="51"/>
    <n v="0"/>
    <n v="47"/>
    <n v="0"/>
    <n v="740.7"/>
    <s v="104331020"/>
    <s v="3507E048 41838 CAPE HORN DR #  CONCRETE"/>
    <s v="CEN1"/>
    <s v="OSO"/>
    <n v="44284"/>
    <n v="44349"/>
    <n v="44475"/>
    <s v="WA02900290"/>
    <s v="OH Perm Svc only  (no Tsfrmr)"/>
    <s v="16305"/>
    <s v="E OH UG Residential Services"/>
    <n v="939"/>
    <n v="-939"/>
    <n v="0"/>
    <n v="43.33"/>
    <n v="528.54999999999995"/>
    <n v="0"/>
    <s v="QNSKGE"/>
    <s v="QUANTA - SKAGIT - ELECTRIC"/>
    <s v="510388238"/>
    <n v="1"/>
    <n v="0"/>
    <n v="0"/>
    <s v="SINGLE FAMILY"/>
    <s v="1"/>
    <s v="OVERHEAD"/>
    <s v="UNDERGROUND"/>
    <s v="0002547971"/>
    <s v="0"/>
  </r>
  <r>
    <x v="1"/>
    <n v="300"/>
    <n v="300"/>
    <n v="300"/>
    <n v="50"/>
    <n v="112"/>
    <x v="1"/>
    <n v="2768.21"/>
    <n v="9.2273666666666703"/>
    <n v="362"/>
    <n v="-0.206666666666667"/>
    <n v="1092"/>
    <n v="111.39"/>
    <n v="3000.86"/>
    <s v="104331052"/>
    <s v="3405E124 24278 WALKER VALLEY RD # SHOP M"/>
    <s v="CEN1"/>
    <s v="USO"/>
    <n v="44210"/>
    <n v="44288"/>
    <n v="44379"/>
    <s v="WA02900990"/>
    <s v="UG Perm Svc only  (no Tsfrmr)"/>
    <s v="16305"/>
    <s v="E OH UG Residential Services"/>
    <n v="1218"/>
    <n v="-1218"/>
    <n v="0"/>
    <n v="1095.83"/>
    <n v="498.29"/>
    <n v="742.5"/>
    <s v="QNSKGE"/>
    <s v="QUANTA - SKAGIT - ELECTRIC"/>
    <s v="510078339"/>
    <n v="1"/>
    <n v="0"/>
    <n v="0"/>
    <s v="GARAGE/SHOP"/>
    <s v="1"/>
    <s v="OVERHEAD"/>
    <s v="UNDERGROUND"/>
    <s v="0002548076"/>
    <s v="0"/>
  </r>
  <r>
    <x v="1"/>
    <n v="250"/>
    <n v="240"/>
    <n v="240"/>
    <n v="0"/>
    <n v="0"/>
    <x v="1"/>
    <n v="1127.43"/>
    <n v="4.6976250000000004"/>
    <n v="238"/>
    <n v="8.3333333333333297E-3"/>
    <n v="229"/>
    <n v="0"/>
    <n v="1127.43"/>
    <s v="104331060"/>
    <s v="2401E136 1600 LEADER INTERNATIONAL DR"/>
    <s v="CEN1"/>
    <s v="OSO"/>
    <n v="44327"/>
    <n v="44412"/>
    <n v="44504"/>
    <s v="WA01800990"/>
    <s v="OH Perm Svc only  (no Tsfrmr)"/>
    <s v="16302"/>
    <s v="E OH UG Commercial Services"/>
    <n v="939"/>
    <n v="-939"/>
    <n v="0"/>
    <n v="208.78"/>
    <n v="682.14"/>
    <n v="0"/>
    <s v="QSSPE"/>
    <s v="QUANTA - KITSAP - ELECTRIC"/>
    <s v="510396331"/>
    <n v="1"/>
    <n v="0"/>
    <n v="0"/>
    <s v="OTHER"/>
    <s v="3"/>
    <s v="OVERHEAD"/>
    <s v="UNDERGROUND"/>
    <s v="0002548136"/>
    <s v="0"/>
  </r>
  <r>
    <x v="1"/>
    <n v="150"/>
    <n v="120"/>
    <n v="120"/>
    <n v="0"/>
    <n v="0"/>
    <x v="1"/>
    <n v="1064.52"/>
    <n v="8.8710000000000004"/>
    <n v="119"/>
    <n v="8.3333333333333297E-3"/>
    <n v="114"/>
    <n v="0"/>
    <n v="1064.52"/>
    <s v="104331061"/>
    <s v="2401E136 1615 LEADER INTERNATIONAL DR"/>
    <s v="CEN1"/>
    <s v="OSO"/>
    <n v="44327"/>
    <n v="44412"/>
    <n v="44504"/>
    <s v="WA01800990"/>
    <s v="OH Perm Svc only  (no Tsfrmr)"/>
    <s v="16302"/>
    <s v="E OH UG Commercial Services"/>
    <n v="939"/>
    <n v="-939"/>
    <n v="0"/>
    <n v="104.39"/>
    <n v="682.14"/>
    <n v="0"/>
    <s v="QSSPE"/>
    <s v="QUANTA - KITSAP - ELECTRIC"/>
    <s v="510396410"/>
    <n v="1"/>
    <n v="0"/>
    <n v="0"/>
    <s v="OTHER"/>
    <s v="3"/>
    <s v="OVERHEAD"/>
    <s v="UNDERGROUND"/>
    <s v="0002548140"/>
    <s v="0"/>
  </r>
  <r>
    <x v="1"/>
    <n v="100"/>
    <n v="80"/>
    <n v="80"/>
    <n v="0"/>
    <n v="0"/>
    <x v="1"/>
    <n v="931.21"/>
    <n v="11.640124999999999"/>
    <n v="133"/>
    <n v="-0.66249999999999998"/>
    <n v="251"/>
    <n v="0"/>
    <n v="1052.92"/>
    <s v="104331071"/>
    <s v="4001W060 8828 SEMIAHMOO DR # BLAINE 9823"/>
    <s v="CEN1"/>
    <s v="USO"/>
    <n v="44341"/>
    <n v="44412"/>
    <n v="44504"/>
    <s v="WA03700370"/>
    <s v="UG Perm Svc only  (no Tsfrmr)"/>
    <s v="16305"/>
    <s v="E OH UG Residential Services"/>
    <n v="1362"/>
    <n v="-1362"/>
    <n v="0"/>
    <n v="350.87"/>
    <n v="500.6"/>
    <n v="0"/>
    <s v="QNWHME"/>
    <s v="QUANTA - BELLINGHAM - ELECTRIC"/>
    <s v="510395559"/>
    <n v="1"/>
    <n v="0"/>
    <n v="0"/>
    <s v="SINGLE FAMILY"/>
    <s v="1"/>
    <s v="OVERHEAD"/>
    <s v="UNDERGROUND"/>
    <s v="0002548126"/>
    <s v="0"/>
  </r>
  <r>
    <x v="1"/>
    <n v="250"/>
    <n v="230"/>
    <n v="230"/>
    <n v="0"/>
    <n v="0"/>
    <x v="1"/>
    <n v="3207.2"/>
    <n v="13.944347826087"/>
    <n v="228"/>
    <n v="8.6956521739130401E-3"/>
    <n v="706"/>
    <n v="-103.71"/>
    <n v="3224.64"/>
    <s v="104331119"/>
    <s v="1903W144 4239 GRAVELLY BEACH RD NW #  OL"/>
    <s v="CEN1"/>
    <s v="USO"/>
    <n v="44286"/>
    <n v="44412"/>
    <n v="44504"/>
    <s v="WA03400990"/>
    <s v="UG Perm Svc only  (no Tsfrmr)"/>
    <s v="16305"/>
    <s v="E OH UG Residential Services"/>
    <n v="1362"/>
    <n v="-1362"/>
    <n v="0"/>
    <n v="731.42"/>
    <n v="782.24"/>
    <n v="134"/>
    <s v="QSTHLE"/>
    <s v="QUANTA - OLYMPIA - ELECTRIC"/>
    <s v="510410280"/>
    <n v="1"/>
    <n v="0"/>
    <n v="0"/>
    <s v="SINGLE FAMILY"/>
    <s v="1"/>
    <s v="OVERHEAD"/>
    <s v="UNDERGROUND"/>
    <s v="0002548497"/>
    <s v="0"/>
  </r>
  <r>
    <x v="1"/>
    <n v="100"/>
    <n v="68"/>
    <n v="68"/>
    <n v="0"/>
    <n v="0"/>
    <x v="1"/>
    <n v="969.76"/>
    <n v="14.2611764705882"/>
    <n v="68"/>
    <n v="0"/>
    <n v="65"/>
    <n v="0"/>
    <n v="1092.03"/>
    <s v="104331150"/>
    <s v="2301E120 9926 FAIRVIEW LAKE RD SW #  POR"/>
    <s v="CEN1"/>
    <s v="OSO"/>
    <n v="44349"/>
    <n v="44475"/>
    <m/>
    <s v="WA01800990"/>
    <s v="OH Perm Svc only  (no Tsfrmr)"/>
    <s v="16305"/>
    <s v="E OH UG Residential Services"/>
    <n v="890"/>
    <n v="-890"/>
    <n v="0"/>
    <n v="59.53"/>
    <n v="530.98"/>
    <n v="0"/>
    <s v="QSSPE"/>
    <s v="QUANTA - KITSAP - ELECTRIC"/>
    <s v="503424008"/>
    <n v="1"/>
    <n v="0"/>
    <n v="0"/>
    <s v="RV SITE"/>
    <s v="1"/>
    <s v="OVERHEAD"/>
    <s v="UNDERGROUND"/>
    <s v="0002548400"/>
    <s v="0"/>
  </r>
  <r>
    <x v="1"/>
    <n v="250"/>
    <n v="249"/>
    <n v="249"/>
    <n v="0"/>
    <n v="0"/>
    <x v="1"/>
    <n v="1861.74"/>
    <n v="7.4768674698795197"/>
    <n v="247"/>
    <n v="8.0321285140562207E-3"/>
    <n v="762"/>
    <n v="0"/>
    <n v="1984.01"/>
    <s v="104331151"/>
    <s v="2502W140 19163 NW STAVIS BAY RD # SHED S"/>
    <s v="CEN1"/>
    <s v="USO"/>
    <n v="44243"/>
    <n v="44320"/>
    <n v="44412"/>
    <s v="WA01800990"/>
    <s v="UG Perm Svc only  (no Tsfrmr)"/>
    <s v="16305"/>
    <s v="E OH UG Residential Services"/>
    <n v="1362"/>
    <n v="-1362"/>
    <n v="0"/>
    <n v="779.84"/>
    <n v="502.44"/>
    <n v="0"/>
    <s v="QSSPE"/>
    <s v="QUANTA - KITSAP - ELECTRIC"/>
    <s v="510406386"/>
    <n v="1"/>
    <n v="0"/>
    <n v="0"/>
    <s v="GARAGE/SHOP"/>
    <s v="1"/>
    <s v="OVERHEAD"/>
    <s v="UNDERGROUND"/>
    <s v="0002548407"/>
    <s v="0"/>
  </r>
  <r>
    <x v="1"/>
    <n v="50"/>
    <n v="50"/>
    <n v="50"/>
    <n v="0"/>
    <n v="72"/>
    <x v="1"/>
    <n v="5722.32"/>
    <n v="114.4464"/>
    <n v="322"/>
    <n v="-5.44"/>
    <n v="999"/>
    <n v="-559.19000000000005"/>
    <n v="5285.07"/>
    <s v="104331184"/>
    <s v="210.065 22515 SE 300TH ST #  BLACK DIAMO"/>
    <s v="CEN1"/>
    <s v="USO"/>
    <n v="44288"/>
    <n v="44379"/>
    <n v="44475"/>
    <s v="WA01700050"/>
    <s v="UG Perm Svc only  (no Tsfrmr)"/>
    <s v="16305"/>
    <s v="E OH UG Residential Services"/>
    <n v="2579.54"/>
    <n v="-2579.54"/>
    <n v="0"/>
    <n v="1020.95"/>
    <n v="895.73"/>
    <n v="139.19999999999999"/>
    <s v="QCSOKE"/>
    <s v="QUANTA - SOUTH KING - ELECTRIC"/>
    <s v="509701853"/>
    <n v="1"/>
    <n v="0"/>
    <n v="0"/>
    <s v="SINGLE FAMILY"/>
    <s v="1"/>
    <s v="OVERHEAD"/>
    <s v="UNDERGROUND"/>
    <s v="0002548667"/>
    <s v="0"/>
  </r>
  <r>
    <x v="1"/>
    <n v="250"/>
    <n v="210"/>
    <n v="210"/>
    <n v="0"/>
    <n v="0"/>
    <x v="1"/>
    <n v="1312.63"/>
    <n v="6.2506190476190504"/>
    <n v="208"/>
    <n v="9.5238095238095195E-3"/>
    <n v="645"/>
    <n v="0"/>
    <n v="1434.57"/>
    <s v="104331202"/>
    <s v="3101E060 1012 FORT CASEY RD #  COUPEVILL"/>
    <s v="CEN1"/>
    <s v="USO"/>
    <n v="44306"/>
    <m/>
    <m/>
    <s v="WA01500990"/>
    <s v="UG Perm Svc only  (no Tsfrmr)"/>
    <s v="16305"/>
    <s v="E OH UG Residential Services"/>
    <n v="1362"/>
    <n v="-1362"/>
    <n v="0"/>
    <n v="688.93"/>
    <n v="501.04"/>
    <n v="0"/>
    <s v="QNISLE"/>
    <s v="QUANTA - WHIDBEY - ELECTRIC"/>
    <s v="510428691"/>
    <n v="1"/>
    <n v="0"/>
    <n v="0"/>
    <s v="SINGLE FAMILY"/>
    <s v="1"/>
    <s v="OVERHEAD"/>
    <s v="UNDERGROUND"/>
    <s v="0002548660"/>
    <s v="10"/>
  </r>
  <r>
    <x v="1"/>
    <n v="250"/>
    <n v="215"/>
    <n v="215"/>
    <n v="0"/>
    <n v="26"/>
    <x v="1"/>
    <n v="1682.26"/>
    <n v="7.8244651162790699"/>
    <n v="276"/>
    <n v="-0.28372093023255801"/>
    <n v="834"/>
    <n v="0"/>
    <n v="1804.2"/>
    <s v="104331204"/>
    <s v="2902E012 1353 BERCOT RD # SHOP FREELAND"/>
    <s v="CEN1"/>
    <s v="USO"/>
    <n v="44235"/>
    <n v="44320"/>
    <n v="44412"/>
    <s v="WA01500990"/>
    <s v="UG Perm Svc only  (no Tsfrmr)"/>
    <s v="16305"/>
    <s v="E OH UG Residential Services"/>
    <n v="1362"/>
    <n v="-1362"/>
    <n v="0"/>
    <n v="814.88"/>
    <n v="501.07"/>
    <n v="0"/>
    <s v="QNISLE"/>
    <s v="QUANTA - WHIDBEY - ELECTRIC"/>
    <s v="510293391"/>
    <n v="1"/>
    <n v="0"/>
    <n v="0"/>
    <s v="GARAGE/SHOP"/>
    <s v="1"/>
    <s v="OVERHEAD"/>
    <s v="UNDERGROUND"/>
    <s v="0002548674"/>
    <s v="0"/>
  </r>
  <r>
    <x v="1"/>
    <n v="100"/>
    <n v="96"/>
    <n v="96"/>
    <n v="0"/>
    <n v="0"/>
    <x v="0"/>
    <n v="985.59"/>
    <n v="10.266562499999999"/>
    <n v="201"/>
    <n v="-1.09375"/>
    <n v="364"/>
    <n v="0"/>
    <n v="1102.8800000000001"/>
    <s v="104331262"/>
    <s v="1719E144 2431 4TH PARALLEL RD #  ELLENSB"/>
    <s v="CEN1"/>
    <s v="USO"/>
    <n v="44194"/>
    <n v="44288"/>
    <n v="44379"/>
    <s v="WA01900990"/>
    <s v="UG Perm Svc only  (no Tsfrmr)"/>
    <s v="16305"/>
    <s v="E OH UG Residential Services"/>
    <n v="1362"/>
    <n v="-1362"/>
    <n v="0"/>
    <n v="416.34"/>
    <n v="481.93"/>
    <n v="0"/>
    <s v="QCKTTE"/>
    <s v="QUANTA - KITTITAS - ELECTRIC"/>
    <s v="510445511"/>
    <n v="1"/>
    <n v="0"/>
    <n v="0"/>
    <s v="SINGLE FAMILY"/>
    <s v="1"/>
    <s v="OVERHEAD"/>
    <s v="UNDERGROUND"/>
    <s v="0002548977"/>
    <s v="0"/>
  </r>
  <r>
    <x v="1"/>
    <n v="300"/>
    <e v="#N/A"/>
    <n v="297"/>
    <n v="47"/>
    <n v="47"/>
    <x v="1"/>
    <n v="2120.11"/>
    <e v="#N/A"/>
    <n v="297"/>
    <e v="#N/A"/>
    <n v="768"/>
    <n v="-148.91999999999999"/>
    <n v="2092.34"/>
    <s v="104331269"/>
    <s v="1703W140 11525 ENDICOTT RD SW # SHOP OLY"/>
    <s v="CEN1"/>
    <s v="USO"/>
    <n v="44230"/>
    <n v="44349"/>
    <n v="44475"/>
    <s v="WA03400990"/>
    <s v="UG Perm Svc only  (no Tsfrmr)"/>
    <s v="16305"/>
    <s v="E OH UG Residential Services"/>
    <n v="1362"/>
    <n v="-1362"/>
    <n v="0"/>
    <n v="885.33"/>
    <n v="497.83"/>
    <n v="134"/>
    <s v="QSTHLE"/>
    <s v="QUANTA - OLYMPIA - ELECTRIC"/>
    <s v="510077889"/>
    <n v="1"/>
    <n v="0"/>
    <n v="0"/>
    <s v="GARAGE/SHOP"/>
    <s v="1"/>
    <s v="OVERHEAD"/>
    <s v="UNDERGROUND"/>
    <s v="0002549110"/>
    <s v="0"/>
  </r>
  <r>
    <x v="1"/>
    <n v="200"/>
    <n v="180"/>
    <n v="180"/>
    <n v="0"/>
    <n v="0"/>
    <x v="1"/>
    <n v="1168.74"/>
    <n v="6.4930000000000003"/>
    <n v="178"/>
    <n v="1.1111111111111099E-2"/>
    <n v="551"/>
    <n v="0"/>
    <n v="1290.45"/>
    <s v="104331367"/>
    <s v="3803E134 1319 EUCLID AVE #  BELLINGHAM"/>
    <s v="CEN1"/>
    <s v="USO"/>
    <n v="44259"/>
    <n v="44349"/>
    <n v="44475"/>
    <s v="WA03700370"/>
    <s v="UG Perm Svc only  (no Tsfrmr)"/>
    <s v="16305"/>
    <s v="E OH UG Residential Services"/>
    <n v="1362"/>
    <n v="-1362"/>
    <n v="0"/>
    <n v="557.5"/>
    <n v="500.13"/>
    <n v="0"/>
    <s v="QNWHME"/>
    <s v="QUANTA - BELLINGHAM - ELECTRIC"/>
    <s v="510458115"/>
    <n v="1"/>
    <n v="0"/>
    <n v="0"/>
    <s v="SINGLE FAMILY"/>
    <s v="1"/>
    <s v="OVERHEAD"/>
    <s v="UNDERGROUND"/>
    <s v="0002549300"/>
    <s v="0"/>
  </r>
  <r>
    <x v="1"/>
    <n v="200"/>
    <n v="160"/>
    <n v="160"/>
    <n v="0"/>
    <n v="0"/>
    <x v="1"/>
    <n v="1654.24"/>
    <n v="10.339"/>
    <n v="208"/>
    <n v="-0.3"/>
    <n v="633"/>
    <n v="0"/>
    <n v="1776.18"/>
    <s v="104331388"/>
    <s v="2006E141 46575 276TH AVE SE # SHOP ENUMC"/>
    <s v="CEN1"/>
    <s v="USO"/>
    <n v="44372"/>
    <n v="44475"/>
    <m/>
    <s v="WA04000990"/>
    <s v="UG Perm Svc only  (no Tsfrmr)"/>
    <s v="16305"/>
    <s v="E OH UG Residential Services"/>
    <n v="1365"/>
    <n v="-1365"/>
    <n v="0"/>
    <n v="738.42"/>
    <n v="501.05"/>
    <n v="0"/>
    <s v="QCSOKE"/>
    <s v="QUANTA - SOUTH KING - ELECTRIC"/>
    <s v="510461173"/>
    <n v="1"/>
    <n v="0"/>
    <n v="0"/>
    <s v="SINGLE FAMILY"/>
    <s v="1"/>
    <s v="OVERHEAD"/>
    <s v="UNDERGROUND"/>
    <s v="0002549386"/>
    <s v="0"/>
  </r>
  <r>
    <x v="1"/>
    <n v="350"/>
    <n v="312"/>
    <n v="312"/>
    <n v="62"/>
    <n v="66"/>
    <x v="1"/>
    <n v="1787.06"/>
    <n v="5.7277564102564096"/>
    <n v="316"/>
    <n v="-1.2820512820512799E-2"/>
    <n v="967"/>
    <n v="0"/>
    <n v="1909.33"/>
    <s v="104331403"/>
    <s v="2302E112 10647 ORCHARD AVE SE #  OLALLA"/>
    <s v="CEN1"/>
    <s v="USO"/>
    <n v="44264"/>
    <n v="44349"/>
    <n v="44475"/>
    <s v="WA01800990"/>
    <s v="UG Perm Svc only  (no Tsfrmr)"/>
    <s v="16305"/>
    <s v="E OH UG Residential Services"/>
    <n v="1982"/>
    <n v="-1982"/>
    <n v="0"/>
    <n v="967.7"/>
    <n v="502.44"/>
    <n v="0"/>
    <s v="QSSPE"/>
    <s v="QUANTA - KITSAP - ELECTRIC"/>
    <s v="510457747"/>
    <n v="1"/>
    <n v="0"/>
    <n v="0"/>
    <s v="SINGLE FAMILY"/>
    <s v="1"/>
    <s v="OVERHEAD"/>
    <s v="UNDERGROUND"/>
    <s v="0002549291"/>
    <s v="0"/>
  </r>
  <r>
    <x v="1"/>
    <n v="50"/>
    <n v="50"/>
    <n v="50"/>
    <n v="0"/>
    <n v="0"/>
    <x v="1"/>
    <n v="1432.31"/>
    <n v="28.6462"/>
    <n v="50"/>
    <n v="0"/>
    <n v="154"/>
    <n v="0"/>
    <n v="1554.58"/>
    <s v="104331500"/>
    <s v="2402W076 101 SEABECK HOLLY RD W #  SEABE"/>
    <s v="CEN1"/>
    <s v="USO"/>
    <n v="44270"/>
    <n v="44349"/>
    <n v="44475"/>
    <s v="WA01800990"/>
    <s v="UG Perm Svc only  (no Tsfrmr)"/>
    <s v="16305"/>
    <s v="E OH UG Residential Services"/>
    <n v="1362"/>
    <n v="-1362"/>
    <n v="0"/>
    <n v="224.46"/>
    <n v="502.44"/>
    <n v="0"/>
    <s v="QSSPE"/>
    <s v="QUANTA - KITSAP - ELECTRIC"/>
    <s v="510466631"/>
    <n v="1"/>
    <n v="0"/>
    <n v="0"/>
    <s v="SINGLE FAMILY"/>
    <s v="1"/>
    <s v="OVERHEAD"/>
    <s v="UNDERGROUND"/>
    <s v="0002549475"/>
    <s v="0"/>
  </r>
  <r>
    <x v="1"/>
    <n v="300"/>
    <n v="288"/>
    <n v="288"/>
    <n v="38"/>
    <n v="35"/>
    <x v="1"/>
    <n v="1222.6500000000001"/>
    <n v="4.2453124999999998"/>
    <n v="285"/>
    <n v="1.0416666666666701E-2"/>
    <n v="537"/>
    <n v="0"/>
    <n v="1344.92"/>
    <s v="104331521"/>
    <s v="2502E055 10023 MANITOU BEACH DR NE #  BA"/>
    <s v="CEN1"/>
    <s v="USO"/>
    <n v="44343"/>
    <n v="44412"/>
    <n v="44504"/>
    <s v="WA01800040"/>
    <s v="UG Perm Svc only  (no Tsfrmr)"/>
    <s v="16305"/>
    <s v="E OH UG Residential Services"/>
    <n v="1362"/>
    <n v="-1362"/>
    <n v="0"/>
    <n v="605.32000000000005"/>
    <n v="502.44"/>
    <n v="0"/>
    <s v="QSSPE"/>
    <s v="QUANTA - KITSAP - ELECTRIC"/>
    <s v="510488934"/>
    <n v="1"/>
    <n v="0"/>
    <n v="0"/>
    <s v="SINGLE FAMILY"/>
    <s v="1"/>
    <s v="OVERHEAD"/>
    <s v="UNDERGROUND"/>
    <s v="0002549665"/>
    <s v="0"/>
  </r>
  <r>
    <x v="1"/>
    <n v="300"/>
    <e v="#N/A"/>
    <n v="273"/>
    <n v="23"/>
    <n v="23"/>
    <x v="1"/>
    <n v="1856.85"/>
    <e v="#N/A"/>
    <n v="273"/>
    <e v="#N/A"/>
    <n v="843"/>
    <n v="0"/>
    <n v="1977.89"/>
    <s v="104331524"/>
    <s v="1905E144 18706 232ND AVE E #  ORTING"/>
    <s v="CEN1"/>
    <s v="USO"/>
    <n v="44271"/>
    <n v="44349"/>
    <n v="44475"/>
    <s v="WA04100990"/>
    <s v="UG Perm Svc only  (no Tsfrmr)"/>
    <s v="16305"/>
    <s v="E OH UG Residential Services"/>
    <n v="1662"/>
    <n v="-1662"/>
    <n v="0"/>
    <n v="874.27"/>
    <n v="497.37"/>
    <n v="0"/>
    <s v="QSWPRE"/>
    <s v="QUANTA - PUYALLUP - ELECTRIC"/>
    <s v="509587045"/>
    <n v="1"/>
    <n v="0"/>
    <n v="0"/>
    <s v="SINGLE FAMILY"/>
    <s v="1"/>
    <s v="OVERHEAD"/>
    <s v="UNDERGROUND"/>
    <s v="0002549763"/>
    <s v="0"/>
  </r>
  <r>
    <x v="1"/>
    <n v="50"/>
    <n v="12"/>
    <n v="12"/>
    <n v="0"/>
    <n v="0"/>
    <x v="0"/>
    <n v="1094.06"/>
    <n v="91.171666666666695"/>
    <n v="51"/>
    <n v="-3.25"/>
    <n v="93"/>
    <n v="795.38"/>
    <n v="2007.27"/>
    <s v="104331533"/>
    <s v="3604E068 2125 BUTLER CREEK RD #  SEDRO W"/>
    <s v="CEN1"/>
    <s v="USO"/>
    <n v="44195"/>
    <n v="44288"/>
    <n v="44379"/>
    <s v="WA02900290"/>
    <s v="UG Perm Svc only  (no Tsfrmr)"/>
    <s v="16305"/>
    <s v="E OH UG Residential Services"/>
    <n v="1362"/>
    <n v="-1362"/>
    <n v="0"/>
    <n v="138.94"/>
    <n v="484.19"/>
    <n v="180"/>
    <s v="QNSKGE"/>
    <s v="QUANTA - SKAGIT - ELECTRIC"/>
    <s v="510353189"/>
    <n v="1"/>
    <n v="0"/>
    <n v="0"/>
    <s v="SINGLE FAMILY"/>
    <s v="1"/>
    <s v="OVERHEAD"/>
    <s v="UNDERGROUND"/>
    <s v="0002549564"/>
    <s v="0"/>
  </r>
  <r>
    <x v="1"/>
    <n v="250"/>
    <n v="240"/>
    <n v="240"/>
    <n v="0"/>
    <n v="52"/>
    <x v="1"/>
    <n v="1589.46"/>
    <n v="6.6227499999999999"/>
    <n v="302"/>
    <n v="-0.25833333333333303"/>
    <n v="912"/>
    <n v="0"/>
    <n v="1711.4"/>
    <s v="104331534"/>
    <s v="3201E072 1471 N VIEW RD OAK HARBOR"/>
    <s v="CEN1"/>
    <s v="USO"/>
    <n v="44293"/>
    <n v="44379"/>
    <n v="44475"/>
    <s v="WA01500990"/>
    <s v="UG Perm Svc only  (no Tsfrmr)"/>
    <s v="16305"/>
    <s v="E OH UG Residential Services"/>
    <n v="1362"/>
    <n v="-1362"/>
    <n v="0"/>
    <n v="933.38"/>
    <n v="501.05"/>
    <n v="0"/>
    <s v="QNISLE"/>
    <s v="QUANTA - WHIDBEY - ELECTRIC"/>
    <s v="509989904"/>
    <n v="1"/>
    <n v="0"/>
    <n v="0"/>
    <s v="SINGLE FAMILY"/>
    <s v="1"/>
    <s v="OVERHEAD"/>
    <s v="UNDERGROUND"/>
    <s v="0002549575"/>
    <s v="0"/>
  </r>
  <r>
    <x v="1"/>
    <n v="100"/>
    <n v="62"/>
    <n v="62"/>
    <n v="0"/>
    <n v="116"/>
    <x v="1"/>
    <n v="2038.85"/>
    <n v="32.884677419354801"/>
    <n v="366"/>
    <n v="-4.9032258064516103"/>
    <n v="1136"/>
    <n v="0"/>
    <n v="2160.79"/>
    <s v="104331538"/>
    <s v="3302E068 476 WILDERNESS WAY # MOBILE OAK"/>
    <s v="CEN1"/>
    <s v="USO"/>
    <n v="44305"/>
    <n v="44379"/>
    <n v="44475"/>
    <s v="WA01500990"/>
    <s v="UG Perm Svc only  (no Tsfrmr)"/>
    <s v="16305"/>
    <s v="E OH UG Residential Services"/>
    <n v="1362"/>
    <n v="-1362"/>
    <n v="0"/>
    <n v="1137.53"/>
    <n v="501.05"/>
    <n v="0"/>
    <s v="QNISLE"/>
    <s v="QUANTA - WHIDBEY - ELECTRIC"/>
    <s v="510445003"/>
    <n v="1"/>
    <n v="0"/>
    <n v="0"/>
    <s v="SINGLE FAMILY"/>
    <s v="1"/>
    <s v="OVERHEAD"/>
    <s v="UNDERGROUND"/>
    <s v="0002549594"/>
    <s v="0"/>
  </r>
  <r>
    <x v="1"/>
    <n v="50"/>
    <n v="50"/>
    <n v="50"/>
    <n v="0"/>
    <n v="0"/>
    <x v="1"/>
    <n v="932.38"/>
    <n v="18.647600000000001"/>
    <n v="50"/>
    <n v="0"/>
    <n v="153"/>
    <n v="0"/>
    <n v="1054.6500000000001"/>
    <s v="104331555"/>
    <s v="2502E031 11618 OLYMPIC VIEW DR NE BAINBR"/>
    <s v="CEN1"/>
    <s v="USO"/>
    <n v="44267"/>
    <n v="44379"/>
    <n v="44475"/>
    <s v="WA01800040"/>
    <s v="UG Perm Svc only  (no Tsfrmr)"/>
    <s v="16305"/>
    <s v="E OH UG Residential Services"/>
    <n v="718"/>
    <n v="-718"/>
    <n v="0"/>
    <n v="140.18"/>
    <n v="502.44"/>
    <n v="0"/>
    <s v="QSSPE"/>
    <s v="QUANTA - KITSAP - ELECTRIC"/>
    <s v="509851922"/>
    <n v="1"/>
    <n v="0"/>
    <n v="0"/>
    <s v="SINGLE FAMILY"/>
    <s v="1"/>
    <s v="OVERHEAD"/>
    <s v="UNDERGROUND"/>
    <s v="0002549722"/>
    <s v="0"/>
  </r>
  <r>
    <x v="1"/>
    <n v="200"/>
    <n v="160"/>
    <n v="160"/>
    <n v="0"/>
    <n v="0"/>
    <x v="1"/>
    <n v="1656.46"/>
    <n v="10.352874999999999"/>
    <n v="158"/>
    <n v="1.2500000000000001E-2"/>
    <n v="292"/>
    <n v="0"/>
    <n v="1778.17"/>
    <s v="104331583"/>
    <s v="3703E100 721 E LAKE SAMISH DR #  BELLING"/>
    <s v="CEN1"/>
    <s v="USO"/>
    <n v="44272"/>
    <n v="44349"/>
    <n v="44475"/>
    <s v="WA03700370"/>
    <s v="UG Perm Svc only  (no Tsfrmr)"/>
    <s v="16305"/>
    <s v="E OH UG Residential Services"/>
    <n v="1362"/>
    <n v="-1362"/>
    <n v="0"/>
    <n v="366.2"/>
    <n v="500.13"/>
    <n v="374.32"/>
    <s v="QNWHME"/>
    <s v="QUANTA - BELLINGHAM - ELECTRIC"/>
    <s v="509994410"/>
    <n v="1"/>
    <n v="0"/>
    <n v="0"/>
    <s v="SINGLE FAMILY"/>
    <s v="1"/>
    <s v="OVERHEAD"/>
    <s v="UNDERGROUND"/>
    <s v="0002550168"/>
    <s v="0"/>
  </r>
  <r>
    <x v="1"/>
    <n v="50"/>
    <n v="45"/>
    <n v="45"/>
    <n v="0"/>
    <n v="0"/>
    <x v="1"/>
    <n v="840.2"/>
    <n v="18.671111111111099"/>
    <n v="44"/>
    <n v="2.2222222222222199E-2"/>
    <n v="81"/>
    <n v="0"/>
    <n v="962.14"/>
    <s v="104331589"/>
    <s v="3802E096 1109 W NORTH ST # BELLINGHA"/>
    <s v="CEN1"/>
    <s v="USO"/>
    <n v="44229"/>
    <n v="44320"/>
    <n v="44412"/>
    <s v="WA03700010"/>
    <s v="UG Perm Svc only  (no Tsfrmr)"/>
    <s v="16305"/>
    <s v="E OH UG Residential Services"/>
    <n v="1362"/>
    <n v="-1362"/>
    <n v="0"/>
    <n v="173.32"/>
    <n v="501.05"/>
    <n v="0"/>
    <s v="QNWHME"/>
    <s v="QUANTA - BELLINGHAM - ELECTRIC"/>
    <s v="510406761"/>
    <n v="1"/>
    <n v="0"/>
    <n v="0"/>
    <s v="SINGLE FAMILY"/>
    <s v="1"/>
    <s v="OVERHEAD"/>
    <s v="UNDERGROUND"/>
    <s v="0002550245"/>
    <s v="0"/>
  </r>
  <r>
    <x v="1"/>
    <n v="250"/>
    <n v="208"/>
    <n v="208"/>
    <n v="0"/>
    <n v="0"/>
    <x v="1"/>
    <n v="1142.94"/>
    <n v="5.49490384615385"/>
    <n v="218"/>
    <n v="-4.80769230769231E-2"/>
    <n v="395"/>
    <n v="0"/>
    <n v="1260.99"/>
    <s v="104331598"/>
    <s v="3302E024 4487 VANDERWELL RD # MOBILE OAK"/>
    <s v="CEN1"/>
    <s v="USO"/>
    <n v="44202"/>
    <n v="44288"/>
    <n v="44379"/>
    <s v="WA01500990"/>
    <s v="UG Perm Svc only  (no Tsfrmr)"/>
    <s v="16305"/>
    <s v="E OH UG Residential Services"/>
    <n v="1362"/>
    <n v="-1362"/>
    <n v="0"/>
    <n v="360.35"/>
    <n v="485.05"/>
    <n v="0"/>
    <s v="QNISLE"/>
    <s v="QUANTA - WHIDBEY - ELECTRIC"/>
    <s v="510343913"/>
    <n v="1"/>
    <n v="0"/>
    <n v="0"/>
    <s v="MOBILE HOME"/>
    <s v="1"/>
    <s v="OVERHEAD"/>
    <s v="UNDERGROUND"/>
    <s v="0002549728"/>
    <s v="0"/>
  </r>
  <r>
    <x v="1"/>
    <n v="100"/>
    <n v="71"/>
    <n v="71"/>
    <n v="0"/>
    <n v="0"/>
    <x v="1"/>
    <n v="874.21"/>
    <n v="12.3128169014085"/>
    <n v="70"/>
    <n v="1.4084507042253501E-2"/>
    <n v="130"/>
    <n v="0"/>
    <n v="996.48"/>
    <s v="104331601"/>
    <s v="2501E112 1719 STANTON WAY NW # GARAGE BR"/>
    <s v="CEN1"/>
    <s v="USO"/>
    <n v="44280"/>
    <n v="44349"/>
    <n v="44475"/>
    <s v="WA01800990"/>
    <s v="UG Perm Svc only  (no Tsfrmr)"/>
    <s v="16305"/>
    <s v="E OH UG Residential Services"/>
    <n v="1362"/>
    <n v="-1362"/>
    <n v="0"/>
    <n v="202.6"/>
    <n v="502.44"/>
    <n v="0"/>
    <s v="QSSPE"/>
    <s v="QUANTA - KITSAP - ELECTRIC"/>
    <s v="510495152"/>
    <n v="1"/>
    <n v="0"/>
    <n v="0"/>
    <s v="SINGLE FAMILY"/>
    <s v="1"/>
    <s v="OVERHEAD"/>
    <s v="UNDERGROUND"/>
    <s v="0002549822"/>
    <s v="0"/>
  </r>
  <r>
    <x v="1"/>
    <n v="250"/>
    <n v="230"/>
    <n v="230"/>
    <n v="0"/>
    <n v="0"/>
    <x v="1"/>
    <n v="1663.34"/>
    <n v="7.2319130434782597"/>
    <n v="221"/>
    <n v="3.9130434782608699E-2"/>
    <n v="665"/>
    <n v="0"/>
    <n v="1785.28"/>
    <s v="104331606"/>
    <s v="3402E120 5265 ANGLERS HAVEN DR #  OAK HA"/>
    <s v="CEN1"/>
    <s v="USO"/>
    <n v="44315"/>
    <n v="44379"/>
    <n v="44475"/>
    <s v="WA01500990"/>
    <s v="UG Perm Svc only  (no Tsfrmr)"/>
    <s v="16305"/>
    <s v="E OH UG Residential Services"/>
    <n v="1365"/>
    <n v="-1365"/>
    <n v="0"/>
    <n v="709.76"/>
    <n v="501.05"/>
    <n v="0"/>
    <s v="QNISLE"/>
    <s v="QUANTA - WHIDBEY - ELECTRIC"/>
    <s v="510622630"/>
    <n v="1"/>
    <n v="0"/>
    <n v="0"/>
    <s v="SINGLE FAMILY"/>
    <s v="1"/>
    <s v="OVERHEAD"/>
    <s v="UNDERGROUND"/>
    <s v="0002562865"/>
    <s v="0"/>
  </r>
  <r>
    <x v="1"/>
    <n v="150"/>
    <e v="#N/A"/>
    <n v="129"/>
    <n v="0"/>
    <n v="0"/>
    <x v="1"/>
    <n v="2158.2199999999998"/>
    <e v="#N/A"/>
    <n v="129"/>
    <e v="#N/A"/>
    <n v="395"/>
    <n v="0"/>
    <n v="2281.62"/>
    <s v="104331630"/>
    <s v="2506E125 35 210TH PL NE #  SAMMAMISH"/>
    <s v="CEN1"/>
    <s v="USO"/>
    <n v="44210"/>
    <n v="44288"/>
    <n v="44379"/>
    <s v="WA11700390"/>
    <s v="UG Perm Svc only  (no Tsfrmr)"/>
    <s v="16305"/>
    <s v="E OH UG Residential Services"/>
    <n v="1362"/>
    <n v="-1362"/>
    <n v="0"/>
    <n v="409.1"/>
    <n v="507.51"/>
    <n v="0"/>
    <s v="QCNOKE"/>
    <s v="QUANTA - REDMOND - ELECTRIC"/>
    <s v="509897239"/>
    <n v="1"/>
    <n v="0"/>
    <n v="0"/>
    <s v="SINGLE FAMILY"/>
    <s v="1"/>
    <s v="OVERHEAD"/>
    <s v="UNDERGROUND"/>
    <s v="0002549801"/>
    <s v="0"/>
  </r>
  <r>
    <x v="1"/>
    <n v="100"/>
    <n v="56"/>
    <n v="56"/>
    <n v="0"/>
    <n v="0"/>
    <x v="1"/>
    <n v="780.05"/>
    <n v="13.9294642857143"/>
    <n v="97"/>
    <n v="-0.73214285714285698"/>
    <n v="179"/>
    <n v="0"/>
    <n v="901.99"/>
    <s v="104331695"/>
    <s v="3201E084 926 DONALD AVE #  OAK HARBOR"/>
    <s v="CEN1"/>
    <s v="USO"/>
    <n v="44270"/>
    <n v="44349"/>
    <n v="44475"/>
    <s v="WA01500990"/>
    <s v="UG Perm Svc only  (no Tsfrmr)"/>
    <s v="16305"/>
    <s v="E OH UG Residential Services"/>
    <n v="1362"/>
    <n v="-1362"/>
    <n v="0"/>
    <n v="216.89"/>
    <n v="501.05"/>
    <n v="0"/>
    <s v="QNISLE"/>
    <s v="QUANTA - WHIDBEY - ELECTRIC"/>
    <s v="510301463"/>
    <n v="1"/>
    <n v="0"/>
    <n v="0"/>
    <s v="SINGLE FAMILY"/>
    <s v="1"/>
    <s v="OVERHEAD"/>
    <s v="UNDERGROUND"/>
    <s v="0002550159"/>
    <s v="0"/>
  </r>
  <r>
    <x v="1"/>
    <n v="150"/>
    <n v="150"/>
    <n v="150"/>
    <n v="0"/>
    <n v="0"/>
    <x v="1"/>
    <n v="1041.52"/>
    <n v="6.9434666666666702"/>
    <n v="149"/>
    <n v="6.6666666666666697E-3"/>
    <n v="273"/>
    <n v="0"/>
    <n v="1163.79"/>
    <s v="104331741"/>
    <s v="2302E080 8580 OLALLA VALLEY RD SE #  POR"/>
    <s v="CEN1"/>
    <s v="USO"/>
    <n v="44246"/>
    <n v="44320"/>
    <n v="44412"/>
    <s v="WA01800990"/>
    <s v="UG Perm Svc only  (no Tsfrmr)"/>
    <s v="16305"/>
    <s v="E OH UG Residential Services"/>
    <n v="1362"/>
    <n v="-1362"/>
    <n v="0"/>
    <n v="249.58"/>
    <n v="502.44"/>
    <n v="0"/>
    <s v="QSSPE"/>
    <s v="QUANTA - KITSAP - ELECTRIC"/>
    <s v="510515268"/>
    <n v="1"/>
    <n v="0"/>
    <n v="0"/>
    <s v="SINGLE FAMILY"/>
    <s v="1"/>
    <s v="OVERHEAD"/>
    <s v="UNDERGROUND"/>
    <s v="0002550349"/>
    <s v="0"/>
  </r>
  <r>
    <x v="1"/>
    <n v="100"/>
    <n v="75"/>
    <n v="75"/>
    <n v="0"/>
    <n v="0"/>
    <x v="1"/>
    <n v="987.91"/>
    <n v="13.172133333333299"/>
    <n v="113"/>
    <n v="-0.50666666666666704"/>
    <n v="352"/>
    <n v="0"/>
    <n v="1111.42"/>
    <s v="104331743"/>
    <s v="2504E097 2231 78TH AVE NE # ADU MEDINA"/>
    <s v="CEN1"/>
    <s v="USO"/>
    <n v="44336"/>
    <n v="44412"/>
    <n v="44504"/>
    <s v="WA11700180"/>
    <s v="UG Perm Svc only  (no Tsfrmr)"/>
    <s v="16305"/>
    <s v="E OH UG Residential Services"/>
    <n v="1362"/>
    <n v="-1362"/>
    <n v="0"/>
    <n v="394.67"/>
    <n v="507.51"/>
    <n v="0"/>
    <s v="QCNOKE"/>
    <s v="QUANTA - REDMOND - ELECTRIC"/>
    <s v="510517444"/>
    <n v="1"/>
    <n v="0"/>
    <n v="0"/>
    <s v="SINGLE FAMILY"/>
    <s v="1"/>
    <s v="OVERHEAD"/>
    <s v="UNDERGROUND"/>
    <s v="0002550385"/>
    <s v="0"/>
  </r>
  <r>
    <x v="1"/>
    <n v="250"/>
    <e v="#N/A"/>
    <n v="223"/>
    <n v="0"/>
    <n v="0"/>
    <x v="1"/>
    <n v="1689.32"/>
    <e v="#N/A"/>
    <n v="223"/>
    <e v="#N/A"/>
    <n v="692"/>
    <n v="0"/>
    <n v="1811.59"/>
    <s v="104331746"/>
    <s v="2501W075 8685 SUNSET LN NW # GARAGE SEAB"/>
    <s v="CEN1"/>
    <s v="USO"/>
    <n v="44329"/>
    <n v="44412"/>
    <n v="44504"/>
    <s v="WA01800990"/>
    <s v="UG Perm Svc only  (no Tsfrmr)"/>
    <s v="16305"/>
    <s v="E OH UG Residential Services"/>
    <n v="718"/>
    <n v="-718"/>
    <n v="0"/>
    <n v="632.09"/>
    <n v="502.44"/>
    <n v="0"/>
    <s v="QSSPE"/>
    <s v="QUANTA - KITSAP - ELECTRIC"/>
    <s v="510519095"/>
    <n v="1"/>
    <n v="0"/>
    <n v="0"/>
    <s v="GARAGE/SHOP"/>
    <s v="1"/>
    <s v="OVERHEAD"/>
    <s v="UNDERGROUND"/>
    <s v="0002550502"/>
    <s v="0"/>
  </r>
  <r>
    <x v="1"/>
    <n v="150"/>
    <n v="130"/>
    <n v="130"/>
    <n v="0"/>
    <n v="0"/>
    <x v="1"/>
    <n v="1414.08"/>
    <n v="10.877538461538499"/>
    <n v="172"/>
    <n v="-0.32307692307692298"/>
    <n v="533"/>
    <n v="0"/>
    <n v="1535.79"/>
    <s v="104331777"/>
    <s v="3501E008 6544 DRIFTWOOD DR # ADU ANACORT"/>
    <s v="CEN1"/>
    <s v="USO"/>
    <n v="44294"/>
    <n v="44379"/>
    <n v="44475"/>
    <s v="WA02900290"/>
    <s v="UG Perm Svc only  (no Tsfrmr)"/>
    <s v="16305"/>
    <s v="E OH UG Residential Services"/>
    <n v="1362"/>
    <n v="-1362"/>
    <n v="0"/>
    <n v="586.97"/>
    <n v="500.13"/>
    <n v="0"/>
    <s v="QNSKGE"/>
    <s v="QUANTA - SKAGIT - ELECTRIC"/>
    <s v="510281778"/>
    <n v="1"/>
    <n v="0"/>
    <n v="0"/>
    <s v="SINGLE FAMILY"/>
    <s v="1"/>
    <s v="OVERHEAD"/>
    <s v="UNDERGROUND"/>
    <s v="0002550402"/>
    <s v="0"/>
  </r>
  <r>
    <x v="1"/>
    <n v="150"/>
    <n v="110"/>
    <n v="110"/>
    <n v="0"/>
    <n v="0"/>
    <x v="1"/>
    <n v="1522.72"/>
    <n v="13.842909090909099"/>
    <n v="109"/>
    <n v="9.0909090909090905E-3"/>
    <n v="324"/>
    <n v="0"/>
    <n v="1644.99"/>
    <s v="104331807"/>
    <s v="2802E079 37159 BAY ST NE #  HANSVILLE"/>
    <s v="CEN1"/>
    <s v="USO"/>
    <n v="44263"/>
    <n v="44349"/>
    <n v="44475"/>
    <s v="WA01800990"/>
    <s v="UG Perm Svc only  (no Tsfrmr)"/>
    <s v="16305"/>
    <s v="E OH UG Residential Services"/>
    <n v="718"/>
    <n v="-718"/>
    <n v="0"/>
    <n v="296.08999999999997"/>
    <n v="789.48"/>
    <n v="0"/>
    <s v="QSSPE"/>
    <s v="QUANTA - KITSAP - ELECTRIC"/>
    <s v="510528741"/>
    <n v="1"/>
    <n v="0"/>
    <n v="0"/>
    <s v="SINGLE FAMILY"/>
    <s v="1"/>
    <s v="OVERHEAD"/>
    <s v="UNDERGROUND"/>
    <s v="0002550706"/>
    <s v="0"/>
  </r>
  <r>
    <x v="1"/>
    <n v="200"/>
    <n v="200"/>
    <n v="200"/>
    <n v="0"/>
    <n v="0"/>
    <x v="1"/>
    <n v="1912.46"/>
    <n v="9.5623000000000005"/>
    <n v="246"/>
    <n v="-0.23"/>
    <n v="445"/>
    <n v="0"/>
    <n v="2030.29"/>
    <s v="104331817"/>
    <s v="3603E092 3918 COLONY MOUNTAIN DR # ADU B"/>
    <s v="CEN1"/>
    <s v="USO"/>
    <n v="44202"/>
    <n v="44288"/>
    <n v="44379"/>
    <s v="WA02900290"/>
    <s v="UG Perm Svc only  (no Tsfrmr)"/>
    <s v="16305"/>
    <s v="E OH UG Residential Services"/>
    <n v="1362"/>
    <n v="-1362"/>
    <n v="0"/>
    <n v="505.78"/>
    <n v="484.16"/>
    <n v="630"/>
    <s v="QNSKGE"/>
    <s v="QUANTA - SKAGIT - ELECTRIC"/>
    <s v="510411147"/>
    <n v="1"/>
    <n v="0"/>
    <n v="0"/>
    <s v="SINGLE FAMILY"/>
    <s v="1"/>
    <s v="OVERHEAD"/>
    <s v="UNDERGROUND"/>
    <s v="0002550652"/>
    <s v="0"/>
  </r>
  <r>
    <x v="1"/>
    <n v="150"/>
    <n v="140"/>
    <n v="140"/>
    <n v="0"/>
    <n v="27"/>
    <x v="1"/>
    <n v="1360.46"/>
    <n v="9.7175714285714303"/>
    <n v="277"/>
    <n v="-0.97857142857142898"/>
    <n v="510"/>
    <n v="0"/>
    <n v="1481.61"/>
    <s v="104331830"/>
    <s v="1702W096 1720 100TH LN SE #  OLYMPIA"/>
    <s v="CEN1"/>
    <s v="USO"/>
    <n v="44231"/>
    <n v="44320"/>
    <n v="44412"/>
    <s v="WA03400990"/>
    <s v="UG Perm Svc only  (no Tsfrmr)"/>
    <s v="16305"/>
    <s v="E OH UG Residential Services"/>
    <n v="1362"/>
    <n v="-1362"/>
    <n v="0"/>
    <n v="629.91"/>
    <n v="497.83"/>
    <n v="0"/>
    <s v="QSTHLE"/>
    <s v="QUANTA - OLYMPIA - ELECTRIC"/>
    <s v="506007353"/>
    <n v="1"/>
    <n v="0"/>
    <n v="0"/>
    <s v="SINGLE FAMILY"/>
    <s v="1"/>
    <s v="OVERHEAD"/>
    <s v="UNDERGROUND"/>
    <s v="0002550517"/>
    <s v="0"/>
  </r>
  <r>
    <x v="1"/>
    <n v="250"/>
    <n v="210"/>
    <n v="210"/>
    <n v="0"/>
    <n v="0"/>
    <x v="1"/>
    <n v="2358.66"/>
    <n v="11.2317142857143"/>
    <n v="208"/>
    <n v="9.5238095238095195E-3"/>
    <n v="645"/>
    <n v="0"/>
    <n v="2480.9299999999998"/>
    <s v="104331867"/>
    <s v="2702E060 8800 NE NATURE WAY #  KINGSTON"/>
    <s v="CEN1"/>
    <s v="USO"/>
    <n v="44306"/>
    <m/>
    <m/>
    <s v="WA01800990"/>
    <s v="UG Perm Svc only  (no Tsfrmr)"/>
    <s v="16305"/>
    <s v="E OH UG Residential Services"/>
    <n v="1362"/>
    <n v="-1362"/>
    <n v="0"/>
    <n v="1022.21"/>
    <n v="502.44"/>
    <n v="0"/>
    <s v="QSSPE"/>
    <s v="QUANTA - KITSAP - ELECTRIC"/>
    <s v="503798809"/>
    <n v="1"/>
    <n v="0"/>
    <n v="0"/>
    <s v="SINGLE FAMILY"/>
    <s v="1"/>
    <s v="OVERHEAD"/>
    <s v="UNDERGROUND"/>
    <s v="0002551074"/>
    <s v="10"/>
  </r>
  <r>
    <x v="1"/>
    <n v="200"/>
    <n v="160"/>
    <n v="160"/>
    <n v="0"/>
    <n v="0"/>
    <x v="1"/>
    <n v="955.2"/>
    <n v="5.97"/>
    <n v="158"/>
    <n v="1.2500000000000001E-2"/>
    <n v="300"/>
    <n v="0"/>
    <n v="1076.9100000000001"/>
    <s v="104331884"/>
    <s v="3902E136 4954 NORTHWEST DR #  BELLINGHAM"/>
    <s v="CEN1"/>
    <s v="USO"/>
    <n v="44306"/>
    <n v="44379"/>
    <n v="44475"/>
    <s v="WA03700370"/>
    <s v="UG Perm Svc only  (no Tsfrmr)"/>
    <s v="16305"/>
    <s v="E OH UG Residential Services"/>
    <n v="1362"/>
    <n v="-1362"/>
    <n v="0"/>
    <n v="374.26"/>
    <n v="500.13"/>
    <n v="0"/>
    <s v="QNWHME"/>
    <s v="QUANTA - BELLINGHAM - ELECTRIC"/>
    <s v="509641004"/>
    <n v="1"/>
    <n v="0"/>
    <n v="0"/>
    <s v="GARAGE/SHOP"/>
    <s v="1"/>
    <s v="OVERHEAD"/>
    <s v="UNDERGROUND"/>
    <s v="0002550789"/>
    <s v="0"/>
  </r>
  <r>
    <x v="1"/>
    <n v="100"/>
    <e v="#N/A"/>
    <n v="86"/>
    <n v="0"/>
    <n v="0"/>
    <x v="1"/>
    <n v="1714.3"/>
    <e v="#N/A"/>
    <n v="86"/>
    <e v="#N/A"/>
    <n v="164"/>
    <n v="0"/>
    <n v="1836.24"/>
    <s v="104331905"/>
    <s v="3002E092 3629 E HARBOR RD #  LANGLEY"/>
    <s v="CEN1"/>
    <s v="USO"/>
    <n v="44307"/>
    <n v="44379"/>
    <n v="44475"/>
    <s v="WA01500990"/>
    <s v="UG Perm Svc only  (no Tsfrmr)"/>
    <s v="16305"/>
    <s v="E OH UG Residential Services"/>
    <n v="1362"/>
    <n v="-1362"/>
    <n v="0"/>
    <n v="249.66"/>
    <n v="688.86"/>
    <n v="0"/>
    <s v="QNISLE"/>
    <s v="QUANTA - WHIDBEY - ELECTRIC"/>
    <s v="510523827"/>
    <n v="1"/>
    <n v="0"/>
    <n v="0"/>
    <s v="SINGLE FAMILY"/>
    <s v="1"/>
    <s v="OVERHEAD"/>
    <s v="UNDERGROUND"/>
    <s v="0002551000"/>
    <s v="0"/>
  </r>
  <r>
    <x v="1"/>
    <n v="250"/>
    <n v="242"/>
    <n v="242"/>
    <n v="0"/>
    <n v="0"/>
    <x v="1"/>
    <n v="1421.06"/>
    <n v="5.87214876033058"/>
    <n v="239"/>
    <n v="1.2396694214876E-2"/>
    <n v="450"/>
    <n v="0"/>
    <n v="1543.33"/>
    <s v="104331928"/>
    <s v="2502E132 5880 LYNWOOD CENTER RD NE"/>
    <s v="CEN1"/>
    <s v="USO"/>
    <n v="44354"/>
    <n v="44475"/>
    <m/>
    <s v="WA01800040"/>
    <s v="UG Perm Svc only  (no Tsfrmr)"/>
    <s v="16305"/>
    <s v="E OH UG Residential Services"/>
    <n v="1365"/>
    <n v="-1365"/>
    <n v="0"/>
    <n v="594.88"/>
    <n v="502.43"/>
    <n v="0"/>
    <s v="QSSPE"/>
    <s v="QUANTA - KITSAP - ELECTRIC"/>
    <s v="510554138"/>
    <n v="1"/>
    <n v="0"/>
    <n v="0"/>
    <s v="SINGLE FAMILY"/>
    <s v="1"/>
    <s v="OVERHEAD"/>
    <s v="UNDERGROUND"/>
    <s v="0002551082"/>
    <s v="0"/>
  </r>
  <r>
    <x v="1"/>
    <n v="150"/>
    <n v="101"/>
    <n v="101"/>
    <n v="0"/>
    <n v="0"/>
    <x v="1"/>
    <n v="1070.3900000000001"/>
    <n v="10.597920792079201"/>
    <n v="149"/>
    <n v="-0.475247524752475"/>
    <n v="456"/>
    <n v="0"/>
    <n v="1192.33"/>
    <s v="104331950"/>
    <s v="3201E029 2256 ZYLSTRA RD #  OAK HARBOR"/>
    <s v="CEN1"/>
    <s v="USO"/>
    <n v="44208"/>
    <n v="44320"/>
    <n v="44412"/>
    <s v="WA01500990"/>
    <s v="UG Perm Svc only  (no Tsfrmr)"/>
    <s v="16305"/>
    <s v="E OH UG Residential Services"/>
    <n v="1362"/>
    <n v="-1362"/>
    <n v="0"/>
    <n v="470.55"/>
    <n v="501.05"/>
    <n v="0"/>
    <s v="QNISLE"/>
    <s v="QUANTA - WHIDBEY - ELECTRIC"/>
    <s v="508205941"/>
    <n v="1"/>
    <n v="0"/>
    <n v="0"/>
    <s v="SINGLE FAMILY"/>
    <s v="1"/>
    <s v="OVERHEAD"/>
    <s v="UNDERGROUND"/>
    <s v="0002550863"/>
    <s v="0"/>
  </r>
  <r>
    <x v="1"/>
    <n v="150"/>
    <n v="150"/>
    <n v="150"/>
    <n v="0"/>
    <n v="0"/>
    <x v="1"/>
    <n v="1519.52"/>
    <n v="10.130133333333299"/>
    <n v="168"/>
    <n v="-0.12"/>
    <n v="305"/>
    <n v="0"/>
    <n v="1641.79"/>
    <s v="104332036"/>
    <s v="2402E053 10967 NE SOUTH BEACH DR #  BAIN"/>
    <s v="CEN1"/>
    <s v="USO"/>
    <n v="44217"/>
    <n v="44288"/>
    <n v="44379"/>
    <s v="WA01800040"/>
    <s v="UG Perm Svc only  (no Tsfrmr)"/>
    <s v="16305"/>
    <s v="E OH UG Residential Services"/>
    <n v="1362"/>
    <n v="-1362"/>
    <n v="0"/>
    <n v="377.63"/>
    <n v="502.44"/>
    <n v="0"/>
    <s v="QSSPE"/>
    <s v="QUANTA - KITSAP - ELECTRIC"/>
    <s v="510295822"/>
    <n v="1"/>
    <n v="0"/>
    <n v="0"/>
    <s v="SINGLE FAMILY"/>
    <s v="1"/>
    <s v="OVERHEAD"/>
    <s v="UNDERGROUND"/>
    <s v="0002551212"/>
    <s v="0"/>
  </r>
  <r>
    <x v="1"/>
    <n v="200"/>
    <n v="198"/>
    <n v="198"/>
    <n v="0"/>
    <n v="0"/>
    <x v="1"/>
    <n v="1287.47"/>
    <n v="6.5023737373737402"/>
    <n v="194"/>
    <n v="2.02020202020202E-2"/>
    <n v="354"/>
    <n v="0"/>
    <n v="1410.75"/>
    <s v="104332079"/>
    <s v="1905E010 20515 LAPALOMA DR E # SHOP BONN"/>
    <s v="CEN1"/>
    <s v="USO"/>
    <n v="44343"/>
    <n v="44412"/>
    <n v="44504"/>
    <s v="WA12700270"/>
    <s v="UG Perm Svc only  (no Tsfrmr)"/>
    <s v="16305"/>
    <s v="E OH UG Residential Services"/>
    <n v="1362"/>
    <n v="-1362"/>
    <n v="0"/>
    <n v="464.56"/>
    <n v="507.04"/>
    <n v="0"/>
    <s v="QSWPRE"/>
    <s v="QUANTA - PUYALLUP - ELECTRIC"/>
    <s v="510575917"/>
    <n v="1"/>
    <n v="0"/>
    <n v="0"/>
    <s v="GARAGE/SHOP"/>
    <s v="1"/>
    <s v="OVERHEAD"/>
    <s v="UNDERGROUND"/>
    <s v="0002551408"/>
    <s v="0"/>
  </r>
  <r>
    <x v="1"/>
    <n v="100"/>
    <n v="100"/>
    <n v="100"/>
    <n v="0"/>
    <n v="0"/>
    <x v="1"/>
    <n v="1361.39"/>
    <n v="13.613899999999999"/>
    <n v="140"/>
    <n v="-0.4"/>
    <n v="259"/>
    <n v="0"/>
    <n v="1483.33"/>
    <s v="104332165"/>
    <s v="3002E056 3307 MARDELL DR #  LANGLEY"/>
    <s v="CEN1"/>
    <s v="USO"/>
    <n v="44278"/>
    <n v="44349"/>
    <n v="44475"/>
    <s v="WA01500990"/>
    <s v="UG Perm Svc only  (no Tsfrmr)"/>
    <s v="16305"/>
    <s v="E OH UG Residential Services"/>
    <n v="1362"/>
    <n v="-1362"/>
    <n v="0"/>
    <n v="335.88"/>
    <n v="501.05"/>
    <n v="0"/>
    <s v="QNISLE"/>
    <s v="QUANTA - WHIDBEY - ELECTRIC"/>
    <s v="505294540"/>
    <n v="1"/>
    <n v="0"/>
    <n v="0"/>
    <s v="SINGLE FAMILY"/>
    <s v="1"/>
    <s v="OVERHEAD"/>
    <s v="UNDERGROUND"/>
    <s v="0002551839"/>
    <s v="0"/>
  </r>
  <r>
    <x v="1"/>
    <n v="200"/>
    <e v="#N/A"/>
    <n v="158"/>
    <n v="0"/>
    <n v="0"/>
    <x v="1"/>
    <n v="1786.37"/>
    <e v="#N/A"/>
    <n v="158"/>
    <e v="#N/A"/>
    <n v="291"/>
    <n v="0"/>
    <n v="1908.64"/>
    <s v="104332178"/>
    <s v="2401E002  1803 NE WINDERMERE DR #"/>
    <s v="CEN1"/>
    <s v="USO"/>
    <n v="44231"/>
    <n v="44320"/>
    <n v="44412"/>
    <s v="WA01800990"/>
    <s v="UG Perm Svc only  (no Tsfrmr)"/>
    <s v="16305"/>
    <s v="E OH UG Residential Services"/>
    <n v="1362"/>
    <n v="-1362"/>
    <n v="0"/>
    <n v="365.02"/>
    <n v="885.16"/>
    <n v="0"/>
    <s v="QSSPE"/>
    <s v="QUANTA - KITSAP - ELECTRIC"/>
    <s v="510329952"/>
    <n v="1"/>
    <n v="0"/>
    <n v="0"/>
    <s v="GARAGE/SHOP"/>
    <s v="1"/>
    <s v="OVERHEAD"/>
    <s v="UNDERGROUND"/>
    <s v="0002551601"/>
    <s v="0"/>
  </r>
  <r>
    <x v="1"/>
    <n v="150"/>
    <n v="130"/>
    <n v="130"/>
    <n v="0"/>
    <n v="0"/>
    <x v="1"/>
    <n v="2073.2399999999998"/>
    <n v="15.948"/>
    <n v="129"/>
    <n v="7.6923076923076901E-3"/>
    <n v="238"/>
    <n v="-153.72"/>
    <n v="2042.13"/>
    <s v="104332242"/>
    <s v="2005E087 4815 N ISLAND DR E #  BONNEY LA"/>
    <s v="CEN1"/>
    <s v="USO"/>
    <n v="44273"/>
    <n v="44349"/>
    <n v="44475"/>
    <s v="WA12700010"/>
    <s v="UG Perm Svc only  (no Tsfrmr)"/>
    <s v="16305"/>
    <s v="E OH UG Residential Services"/>
    <n v="1362"/>
    <n v="-1362"/>
    <n v="0"/>
    <n v="324.01"/>
    <n v="791.65"/>
    <n v="0"/>
    <s v="QSWPRE"/>
    <s v="QUANTA - PUYALLUP - ELECTRIC"/>
    <s v="508869241"/>
    <n v="1"/>
    <n v="0"/>
    <n v="0"/>
    <s v="SINGLE FAMILY"/>
    <s v="1"/>
    <s v="OVERHEAD"/>
    <s v="UNDERGROUND"/>
    <s v="0002551780"/>
    <s v="0"/>
  </r>
  <r>
    <x v="1"/>
    <n v="100"/>
    <n v="70"/>
    <n v="70"/>
    <n v="0"/>
    <n v="67"/>
    <x v="1"/>
    <n v="2816.82"/>
    <n v="40.240285714285697"/>
    <n v="317"/>
    <n v="-3.5285714285714298"/>
    <n v="982"/>
    <n v="105.5"/>
    <n v="3043.36"/>
    <s v="104332243"/>
    <s v="1704E010 10306 293RD ST E #  GRAHAM"/>
    <s v="CEN1"/>
    <s v="USO"/>
    <n v="44300"/>
    <n v="44379"/>
    <n v="44475"/>
    <s v="WA04100990"/>
    <s v="UG Perm Svc only  (no Tsfrmr)"/>
    <s v="16305"/>
    <s v="E OH UG Residential Services"/>
    <n v="2711"/>
    <n v="-2711"/>
    <n v="0"/>
    <n v="1008.08"/>
    <n v="497.36"/>
    <n v="0"/>
    <s v="QSWPRE"/>
    <s v="QUANTA - PUYALLUP - ELECTRIC"/>
    <s v="510563720"/>
    <n v="1"/>
    <n v="0"/>
    <n v="0"/>
    <s v="MOBILE HOME"/>
    <s v="1"/>
    <s v="OVERHEAD"/>
    <s v="UNDERGROUND"/>
    <s v="0002561800"/>
    <s v="0"/>
  </r>
  <r>
    <x v="1"/>
    <n v="250"/>
    <n v="214"/>
    <n v="214"/>
    <n v="0"/>
    <n v="0"/>
    <x v="1"/>
    <n v="1381.29"/>
    <n v="6.4546261682242996"/>
    <n v="212"/>
    <n v="9.3457943925233603E-3"/>
    <n v="390"/>
    <n v="0"/>
    <n v="1502.33"/>
    <s v="104332244"/>
    <s v="1703E116 35706 12TH AVE S #  ROY"/>
    <s v="CEN1"/>
    <s v="USO"/>
    <n v="44267"/>
    <n v="44379"/>
    <n v="44475"/>
    <s v="WA04100990"/>
    <s v="UG Perm Svc only  (no Tsfrmr)"/>
    <s v="16305"/>
    <s v="E OH UG Residential Services"/>
    <n v="1362"/>
    <n v="-1362"/>
    <n v="0"/>
    <n v="478.29"/>
    <n v="497.37"/>
    <n v="0"/>
    <s v="QSTHLE"/>
    <s v="QUANTA - OLYMPIA - ELECTRIC"/>
    <s v="510600794"/>
    <n v="1"/>
    <n v="0"/>
    <n v="0"/>
    <s v="SINGLE FAMILY"/>
    <s v="1"/>
    <s v="OVERHEAD"/>
    <s v="UNDERGROUND"/>
    <s v="0002551950"/>
    <s v="0"/>
  </r>
  <r>
    <x v="1"/>
    <n v="150"/>
    <n v="128"/>
    <n v="128"/>
    <n v="0"/>
    <n v="68"/>
    <x v="1"/>
    <n v="3335.61"/>
    <n v="26.059453125000001"/>
    <n v="318"/>
    <n v="-1.484375"/>
    <n v="974"/>
    <n v="-136"/>
    <n v="3322.89"/>
    <s v="104332245"/>
    <s v="1905E007 10924 222ND AVE E # ADU BUCKLEY"/>
    <s v="CEN1"/>
    <s v="USO"/>
    <n v="44279"/>
    <n v="44504"/>
    <m/>
    <s v="WA12700270"/>
    <s v="UG Perm Svc only  (no Tsfrmr)"/>
    <s v="16305"/>
    <s v="E OH UG Residential Services"/>
    <n v="1962"/>
    <n v="-1962"/>
    <n v="0"/>
    <n v="994.69"/>
    <n v="795.99"/>
    <n v="170.59"/>
    <s v="QSWPRE"/>
    <s v="QUANTA - PUYALLUP - ELECTRIC"/>
    <s v="510224513"/>
    <n v="1"/>
    <n v="0"/>
    <n v="0"/>
    <s v="SINGLE FAMILY"/>
    <s v="1"/>
    <s v="OVERHEAD"/>
    <s v="UNDERGROUND"/>
    <s v="0002551959"/>
    <s v="10"/>
  </r>
  <r>
    <x v="1"/>
    <n v="100"/>
    <n v="90"/>
    <n v="90"/>
    <n v="0"/>
    <n v="0"/>
    <x v="1"/>
    <n v="858.21"/>
    <n v="9.5356666666666694"/>
    <n v="119"/>
    <n v="-0.32222222222222202"/>
    <n v="219"/>
    <n v="0"/>
    <n v="980.48"/>
    <s v="104332268"/>
    <s v="2201E004 13024 OLYMPIC DR SE #  OLALLA"/>
    <s v="CEN1"/>
    <s v="USO"/>
    <n v="44245"/>
    <n v="44320"/>
    <n v="44412"/>
    <s v="WA01800990"/>
    <s v="UG Perm Svc only  (no Tsfrmr)"/>
    <s v="16305"/>
    <s v="E OH UG Residential Services"/>
    <n v="1362"/>
    <n v="-1362"/>
    <n v="0"/>
    <n v="283.91000000000003"/>
    <n v="502.44"/>
    <n v="0"/>
    <s v="QSSPE"/>
    <s v="QUANTA - KITSAP - ELECTRIC"/>
    <s v="510604275"/>
    <n v="1"/>
    <n v="0"/>
    <n v="0"/>
    <s v="MOBILE HOME"/>
    <s v="1"/>
    <s v="OVERHEAD"/>
    <s v="UNDERGROUND"/>
    <s v="0002552014"/>
    <s v="0"/>
  </r>
  <r>
    <x v="1"/>
    <n v="200"/>
    <n v="191"/>
    <n v="191"/>
    <n v="0"/>
    <n v="0"/>
    <x v="1"/>
    <n v="1234.24"/>
    <n v="6.4619895287958098"/>
    <n v="189"/>
    <n v="1.04712041884817E-2"/>
    <n v="357"/>
    <n v="0"/>
    <n v="1356.51"/>
    <s v="104332269"/>
    <s v="2302E136 11693 LUNA VISTA AVE SE # SHP O"/>
    <s v="CEN1"/>
    <s v="USO"/>
    <n v="44322"/>
    <n v="44412"/>
    <n v="44504"/>
    <s v="WA01800990"/>
    <s v="UG Perm Svc only  (no Tsfrmr)"/>
    <s v="16305"/>
    <s v="E OH UG Residential Services"/>
    <n v="1362"/>
    <n v="-1362"/>
    <n v="0"/>
    <n v="413.1"/>
    <n v="502.44"/>
    <n v="0"/>
    <s v="QSSPE"/>
    <s v="QUANTA - KITSAP - ELECTRIC"/>
    <s v="510604343"/>
    <n v="1"/>
    <n v="0"/>
    <n v="0"/>
    <s v="SINGLE FAMILY"/>
    <s v="1"/>
    <s v="OVERHEAD"/>
    <s v="UNDERGROUND"/>
    <s v="0002552017"/>
    <s v="0"/>
  </r>
  <r>
    <x v="1"/>
    <n v="200"/>
    <n v="200"/>
    <n v="200"/>
    <n v="0"/>
    <n v="0"/>
    <x v="1"/>
    <n v="1047.3"/>
    <n v="5.2365000000000004"/>
    <n v="198"/>
    <n v="0.01"/>
    <n v="365"/>
    <n v="0"/>
    <n v="1169.24"/>
    <s v="104332282"/>
    <s v="2203E126 9212 SW 274TH ST #  VASHON"/>
    <s v="CEN1"/>
    <s v="USO"/>
    <n v="44294"/>
    <n v="44379"/>
    <n v="44475"/>
    <s v="WA04000990"/>
    <s v="UG Perm Svc only  (no Tsfrmr)"/>
    <s v="16305"/>
    <s v="E OH UG Residential Services"/>
    <n v="1362"/>
    <n v="-1362"/>
    <n v="0"/>
    <n v="418.83"/>
    <n v="501.05"/>
    <n v="0"/>
    <s v="QSSPE"/>
    <s v="QUANTA - KITSAP - ELECTRIC"/>
    <s v="510596145"/>
    <n v="1"/>
    <n v="0"/>
    <n v="0"/>
    <s v="SINGLE FAMILY"/>
    <s v="1"/>
    <s v="OVERHEAD"/>
    <s v="UNDERGROUND"/>
    <s v="0002551971"/>
    <s v="0"/>
  </r>
  <r>
    <x v="1"/>
    <n v="250"/>
    <n v="246"/>
    <n v="246"/>
    <n v="0"/>
    <n v="0"/>
    <x v="1"/>
    <n v="1654.38"/>
    <n v="6.72512195121951"/>
    <n v="244"/>
    <n v="8.1300813008130107E-3"/>
    <n v="754"/>
    <n v="0"/>
    <n v="1776.09"/>
    <s v="104332368"/>
    <s v="3506E084 8312 ROBINSON RD #  SEDRO WOOLL"/>
    <s v="CEN1"/>
    <s v="USO"/>
    <n v="44267"/>
    <n v="44379"/>
    <n v="44475"/>
    <s v="WA02900290"/>
    <s v="UG Perm Svc only  (no Tsfrmr)"/>
    <s v="16305"/>
    <s v="E OH UG Residential Services"/>
    <n v="1362"/>
    <n v="-1362"/>
    <n v="0"/>
    <n v="787.39"/>
    <n v="500.14"/>
    <n v="0"/>
    <s v="QNSKGE"/>
    <s v="QUANTA - SKAGIT - ELECTRIC"/>
    <s v="510335555"/>
    <n v="1"/>
    <n v="0"/>
    <n v="0"/>
    <s v="SINGLE FAMILY"/>
    <s v="1"/>
    <s v="OVERHEAD"/>
    <s v="UNDERGROUND"/>
    <s v="0002547587"/>
    <s v="0"/>
  </r>
  <r>
    <x v="1"/>
    <n v="150"/>
    <n v="140"/>
    <n v="140"/>
    <n v="0"/>
    <n v="0"/>
    <x v="1"/>
    <n v="1247.23"/>
    <n v="8.9087857142857096"/>
    <n v="139"/>
    <n v="7.14285714285714E-3"/>
    <n v="255"/>
    <n v="0"/>
    <n v="1369.5"/>
    <s v="104332488"/>
    <s v="2401E097 2722 E 1ST ST #  PORT ORCHARD"/>
    <s v="CEN1"/>
    <s v="USO"/>
    <n v="44245"/>
    <n v="44320"/>
    <n v="44412"/>
    <s v="WA01800990"/>
    <s v="UG Perm Svc only  (no Tsfrmr)"/>
    <s v="16305"/>
    <s v="E OH UG Residential Services"/>
    <n v="1362"/>
    <n v="-1362"/>
    <n v="0"/>
    <n v="332.07"/>
    <n v="502.44"/>
    <n v="0"/>
    <s v="QSSPE"/>
    <s v="QUANTA - KITSAP - ELECTRIC"/>
    <s v="510603689"/>
    <n v="1"/>
    <n v="0"/>
    <n v="0"/>
    <s v="SINGLE FAMILY"/>
    <s v="1"/>
    <s v="OVERHEAD"/>
    <s v="UNDERGROUND"/>
    <s v="0002552737"/>
    <s v="0"/>
  </r>
  <r>
    <x v="1"/>
    <n v="150"/>
    <n v="124"/>
    <n v="124"/>
    <n v="0"/>
    <n v="0"/>
    <x v="1"/>
    <n v="1431.71"/>
    <n v="11.5460483870968"/>
    <n v="165"/>
    <n v="-0.33064516129032301"/>
    <n v="310"/>
    <n v="0"/>
    <n v="1553.65"/>
    <s v="104332491"/>
    <s v="2903E008 541 CROCKETT LAKE DR # COUPEVIL"/>
    <s v="CEN1"/>
    <s v="USO"/>
    <n v="44356"/>
    <n v="44475"/>
    <m/>
    <s v="WA01500990"/>
    <s v="UG Perm Svc only  (no Tsfrmr)"/>
    <s v="16305"/>
    <s v="E OH UG Residential Services"/>
    <n v="1365"/>
    <n v="-1365"/>
    <n v="0"/>
    <n v="431.34"/>
    <n v="501.05"/>
    <n v="0"/>
    <s v="QNISLE"/>
    <s v="QUANTA - WHIDBEY - ELECTRIC"/>
    <s v="510528132"/>
    <n v="1"/>
    <n v="0"/>
    <n v="0"/>
    <s v="SINGLE FAMILY"/>
    <s v="1"/>
    <s v="OVERHEAD"/>
    <s v="UNDERGROUND"/>
    <s v="0002552414"/>
    <s v="0"/>
  </r>
  <r>
    <x v="1"/>
    <n v="100"/>
    <n v="100"/>
    <n v="100"/>
    <n v="0"/>
    <n v="0"/>
    <x v="1"/>
    <n v="785.72"/>
    <n v="7.8571999999999997"/>
    <n v="99"/>
    <n v="0.01"/>
    <n v="179"/>
    <n v="0"/>
    <n v="909.23"/>
    <s v="104332514"/>
    <s v="2505E016 12810 NE 83RD ST #  KIRKLAND"/>
    <s v="CEN1"/>
    <s v="USO"/>
    <n v="44223"/>
    <n v="44288"/>
    <n v="44379"/>
    <s v="WA11700160"/>
    <s v="UG Perm Svc only  (no Tsfrmr)"/>
    <s v="16305"/>
    <s v="E OH UG Residential Services"/>
    <n v="1362"/>
    <n v="-1362"/>
    <n v="0"/>
    <n v="214.29"/>
    <n v="507.97"/>
    <n v="0"/>
    <s v="QCNOKE"/>
    <s v="QUANTA - REDMOND - ELECTRIC"/>
    <s v="510612019"/>
    <n v="1"/>
    <n v="0"/>
    <n v="0"/>
    <s v="SINGLE FAMILY"/>
    <s v="1"/>
    <s v="OVERHEAD"/>
    <s v="UNDERGROUND"/>
    <s v="0002552482"/>
    <s v="0"/>
  </r>
  <r>
    <x v="1"/>
    <n v="100"/>
    <n v="100"/>
    <n v="100"/>
    <n v="0"/>
    <n v="0"/>
    <x v="1"/>
    <n v="785.72"/>
    <n v="7.8571999999999997"/>
    <n v="99"/>
    <n v="0.01"/>
    <n v="179"/>
    <n v="0"/>
    <n v="909.23"/>
    <s v="104332516"/>
    <s v="2505E016 12814 NE 83RD ST #  KIRKLAND"/>
    <s v="CEN1"/>
    <s v="USO"/>
    <n v="44223"/>
    <n v="44288"/>
    <n v="44379"/>
    <s v="WA11700160"/>
    <s v="UG Perm Svc only  (no Tsfrmr)"/>
    <s v="16305"/>
    <s v="E OH UG Residential Services"/>
    <n v="1362"/>
    <n v="-1362"/>
    <n v="0"/>
    <n v="214.29"/>
    <n v="507.97"/>
    <n v="0"/>
    <s v="QCNOKE"/>
    <s v="QUANTA - REDMOND - ELECTRIC"/>
    <s v="510612015"/>
    <n v="1"/>
    <n v="0"/>
    <n v="0"/>
    <s v="SINGLE FAMILY"/>
    <s v="1"/>
    <s v="OVERHEAD"/>
    <s v="UNDERGROUND"/>
    <s v="0002552485"/>
    <s v="0"/>
  </r>
  <r>
    <x v="1"/>
    <n v="150"/>
    <n v="120"/>
    <n v="120"/>
    <n v="0"/>
    <n v="0"/>
    <x v="1"/>
    <n v="887.05"/>
    <n v="7.3920833333333302"/>
    <n v="119"/>
    <n v="8.3333333333333297E-3"/>
    <n v="219"/>
    <n v="0"/>
    <n v="1010.56"/>
    <s v="104332527"/>
    <s v="2304E123 18625 BEVERLY RD SW # ADU NORMA"/>
    <s v="CEN1"/>
    <s v="USO"/>
    <n v="44272"/>
    <n v="44349"/>
    <n v="44475"/>
    <s v="WA11700210"/>
    <s v="UG Perm Svc only  (no Tsfrmr)"/>
    <s v="16305"/>
    <s v="E OH UG Residential Services"/>
    <n v="1362"/>
    <n v="-1362"/>
    <n v="0"/>
    <n v="304.42"/>
    <n v="507.51"/>
    <n v="0"/>
    <s v="QCSOKE"/>
    <s v="QUANTA - SOUTH KING - ELECTRIC"/>
    <s v="508033645"/>
    <n v="1"/>
    <n v="0"/>
    <n v="0"/>
    <s v="GARAGE/SHOP"/>
    <s v="1"/>
    <s v="OVERHEAD"/>
    <s v="UNDERGROUND"/>
    <s v="0002552638"/>
    <s v="0"/>
  </r>
  <r>
    <x v="1"/>
    <n v="200"/>
    <n v="194"/>
    <n v="194"/>
    <n v="0"/>
    <n v="0"/>
    <x v="1"/>
    <n v="1340.65"/>
    <n v="6.91056701030928"/>
    <n v="174"/>
    <n v="0.10309278350515499"/>
    <n v="519"/>
    <n v="0"/>
    <n v="1461.69"/>
    <s v="104332586"/>
    <s v="1906E011 736 COULS AVE #  BUCKLEY"/>
    <s v="CEN1"/>
    <s v="USO"/>
    <n v="44343"/>
    <n v="44412"/>
    <n v="44504"/>
    <s v="WA02700020"/>
    <s v="UG Perm Svc only  (no Tsfrmr)"/>
    <s v="16305"/>
    <s v="E OH UG Residential Services"/>
    <n v="1365"/>
    <n v="-1365"/>
    <n v="0"/>
    <n v="615.19000000000005"/>
    <n v="497.82"/>
    <n v="0"/>
    <s v="QSWPRE"/>
    <s v="QUANTA - PUYALLUP - ELECTRIC"/>
    <s v="510782049"/>
    <n v="1"/>
    <n v="0"/>
    <n v="0"/>
    <s v="SINGLE FAMILY"/>
    <s v="1"/>
    <s v="OVERHEAD"/>
    <s v="UNDERGROUND"/>
    <s v="0002552999"/>
    <s v="0"/>
  </r>
  <r>
    <x v="1"/>
    <n v="200"/>
    <n v="190"/>
    <n v="190"/>
    <n v="0"/>
    <n v="0"/>
    <x v="1"/>
    <n v="1044.3800000000001"/>
    <n v="5.4967368421052596"/>
    <n v="236"/>
    <n v="-0.24210526315789499"/>
    <n v="433"/>
    <n v="0"/>
    <n v="1165.6400000000001"/>
    <s v="104332611"/>
    <s v="3405E076 24950 BENHAM RD #  MOUNT VERNON"/>
    <s v="CEN1"/>
    <s v="USO"/>
    <n v="44225"/>
    <n v="44288"/>
    <n v="44379"/>
    <s v="WA02900990"/>
    <s v="UG Perm Svc only  (no Tsfrmr)"/>
    <s v="16305"/>
    <s v="E OH UG Residential Services"/>
    <n v="1362"/>
    <n v="-1362"/>
    <n v="0"/>
    <n v="448.34"/>
    <n v="498.29"/>
    <n v="0"/>
    <s v="QNSKGE"/>
    <s v="QUANTA - SKAGIT - ELECTRIC"/>
    <s v="510220250"/>
    <n v="1"/>
    <n v="0"/>
    <n v="0"/>
    <s v="OTHER"/>
    <s v="1"/>
    <s v="OVERHEAD"/>
    <s v="UNDERGROUND"/>
    <s v="0002552812"/>
    <s v="0"/>
  </r>
  <r>
    <x v="1"/>
    <n v="250"/>
    <n v="250"/>
    <n v="250"/>
    <n v="0"/>
    <n v="0"/>
    <x v="1"/>
    <n v="1846.5"/>
    <n v="7.3860000000000001"/>
    <n v="225"/>
    <n v="0.1"/>
    <n v="698"/>
    <n v="0"/>
    <n v="1967.65"/>
    <s v="104332640"/>
    <s v="1719E100 4530 BADGER POCKET RD # SHOP EL"/>
    <s v="CEN1"/>
    <s v="USO"/>
    <n v="44281"/>
    <n v="44379"/>
    <n v="44475"/>
    <s v="WA01900990"/>
    <s v="UG Perm Svc only  (no Tsfrmr)"/>
    <s v="16305"/>
    <s v="E OH UG Residential Services"/>
    <n v="1362"/>
    <n v="-1362"/>
    <n v="0"/>
    <n v="737.25"/>
    <n v="567.64"/>
    <n v="0"/>
    <s v="QCKTTE"/>
    <s v="QUANTA - KITTITAS - ELECTRIC"/>
    <s v="510611177"/>
    <n v="1"/>
    <n v="0"/>
    <n v="0"/>
    <s v="GARAGE/SHOP"/>
    <s v="1"/>
    <s v="OVERHEAD"/>
    <s v="UNDERGROUND"/>
    <s v="0002553610"/>
    <s v="0"/>
  </r>
  <r>
    <x v="1"/>
    <n v="300"/>
    <e v="#N/A"/>
    <n v="286"/>
    <n v="36"/>
    <n v="36"/>
    <x v="1"/>
    <n v="1554.74"/>
    <e v="#N/A"/>
    <n v="286"/>
    <e v="#N/A"/>
    <n v="869"/>
    <n v="0"/>
    <n v="1676.68"/>
    <s v="104332692"/>
    <s v="3703E025 1815 38TH ST #  BELLINGHAM"/>
    <s v="CEN1"/>
    <s v="USO"/>
    <n v="44292"/>
    <n v="44379"/>
    <n v="44475"/>
    <s v="WA03700010"/>
    <s v="UG Perm Svc only  (no Tsfrmr)"/>
    <s v="16305"/>
    <s v="E OH UG Residential Services"/>
    <n v="1762"/>
    <n v="-1762"/>
    <n v="0"/>
    <n v="894.06"/>
    <n v="501.05"/>
    <n v="0"/>
    <s v="QNWHME"/>
    <s v="QUANTA - BELLINGHAM - ELECTRIC"/>
    <s v="510782990"/>
    <n v="1"/>
    <n v="0"/>
    <n v="0"/>
    <s v="SINGLE FAMILY"/>
    <s v="1"/>
    <s v="OVERHEAD"/>
    <s v="UNDERGROUND"/>
    <s v="0002553118"/>
    <s v="0"/>
  </r>
  <r>
    <x v="1"/>
    <n v="100"/>
    <n v="81"/>
    <n v="81"/>
    <n v="0"/>
    <n v="0"/>
    <x v="1"/>
    <n v="1431.31"/>
    <n v="17.670493827160499"/>
    <n v="80"/>
    <n v="1.2345679012345699E-2"/>
    <n v="151"/>
    <n v="0"/>
    <n v="1553.58"/>
    <s v="104332705"/>
    <s v="2502E020 13897 SILVEN AVE NE #  BAINBRID"/>
    <s v="CEN1"/>
    <s v="USO"/>
    <n v="44364"/>
    <n v="44475"/>
    <m/>
    <s v="WA01800040"/>
    <s v="UG Perm Svc only  (no Tsfrmr)"/>
    <s v="16305"/>
    <s v="E OH UG Residential Services"/>
    <n v="1365"/>
    <n v="-1365"/>
    <n v="0"/>
    <n v="271"/>
    <n v="502.44"/>
    <n v="0"/>
    <s v="QSSPE"/>
    <s v="QUANTA - KITSAP - ELECTRIC"/>
    <s v="510812656"/>
    <n v="1"/>
    <n v="0"/>
    <n v="0"/>
    <s v="SINGLE FAMILY"/>
    <s v="1"/>
    <s v="OVERHEAD"/>
    <s v="UNDERGROUND"/>
    <s v="0002553349"/>
    <s v="0"/>
  </r>
  <r>
    <x v="1"/>
    <n v="200"/>
    <n v="175"/>
    <n v="175"/>
    <n v="0"/>
    <n v="0"/>
    <x v="1"/>
    <n v="978.7"/>
    <n v="5.5925714285714303"/>
    <n v="174"/>
    <n v="5.7142857142857099E-3"/>
    <n v="320"/>
    <n v="0"/>
    <n v="1100.97"/>
    <s v="104332707"/>
    <s v="2602E082 18615 AUGUSTA AVE NE #  SUQUAMI"/>
    <s v="CEN1"/>
    <s v="USO"/>
    <n v="44242"/>
    <n v="44320"/>
    <n v="44412"/>
    <s v="WA01800990"/>
    <s v="UG Perm Svc only  (no Tsfrmr)"/>
    <s v="16305"/>
    <s v="E OH UG Residential Services"/>
    <n v="1362"/>
    <n v="-1362"/>
    <n v="0"/>
    <n v="291.93"/>
    <n v="502.44"/>
    <n v="0"/>
    <s v="QSSPE"/>
    <s v="QUANTA - KITSAP - ELECTRIC"/>
    <s v="507585587"/>
    <n v="1"/>
    <n v="0"/>
    <n v="0"/>
    <s v="SINGLE FAMILY"/>
    <s v="1"/>
    <s v="OVERHEAD"/>
    <s v="UNDERGROUND"/>
    <s v="0002553356"/>
    <s v="0"/>
  </r>
  <r>
    <x v="1"/>
    <n v="50"/>
    <n v="20"/>
    <n v="20"/>
    <n v="0"/>
    <n v="0"/>
    <x v="1"/>
    <n v="794.97"/>
    <n v="39.7485"/>
    <n v="20"/>
    <n v="0"/>
    <n v="37"/>
    <n v="0"/>
    <n v="917.24"/>
    <s v="104332772"/>
    <s v="2502E053 10506 NE SANDDAB LN #  BAINBRID"/>
    <s v="CEN1"/>
    <s v="USO"/>
    <n v="44329"/>
    <n v="44412"/>
    <n v="44504"/>
    <s v="WA01800040"/>
    <s v="UG Perm Svc only  (no Tsfrmr)"/>
    <s v="16305"/>
    <s v="E OH UG Residential Services"/>
    <n v="718"/>
    <n v="-718"/>
    <n v="0"/>
    <n v="34.130000000000003"/>
    <n v="502.44"/>
    <n v="0"/>
    <s v="QSSPE"/>
    <s v="QUANTA - KITSAP - ELECTRIC"/>
    <s v="510817573"/>
    <n v="1"/>
    <n v="0"/>
    <n v="0"/>
    <s v="SINGLE FAMILY"/>
    <s v="1"/>
    <s v="OVERHEAD"/>
    <s v="UNDERGROUND"/>
    <s v="0002553410"/>
    <s v="0"/>
  </r>
  <r>
    <x v="1"/>
    <n v="50"/>
    <n v="20"/>
    <n v="20"/>
    <n v="0"/>
    <n v="0"/>
    <x v="1"/>
    <n v="867.59"/>
    <n v="43.3795"/>
    <n v="20"/>
    <n v="0"/>
    <n v="37"/>
    <n v="0"/>
    <n v="989.86"/>
    <s v="104332773"/>
    <s v="2502E053 10508 NE SANDDAB LN #  BAINBRID"/>
    <s v="CEN1"/>
    <s v="USO"/>
    <n v="44329"/>
    <n v="44412"/>
    <n v="44504"/>
    <s v="WA01800040"/>
    <s v="UG Perm Svc only  (no Tsfrmr)"/>
    <s v="16305"/>
    <s v="E OH UG Residential Services"/>
    <n v="718"/>
    <n v="-718"/>
    <n v="0"/>
    <n v="34.130000000000003"/>
    <n v="502.44"/>
    <n v="0"/>
    <s v="QSSPE"/>
    <s v="QUANTA - KITSAP - ELECTRIC"/>
    <s v="510812438"/>
    <n v="1"/>
    <n v="0"/>
    <n v="0"/>
    <s v="SINGLE FAMILY"/>
    <s v="1"/>
    <s v="OVERHEAD"/>
    <s v="UNDERGROUND"/>
    <s v="0002553411"/>
    <s v="0"/>
  </r>
  <r>
    <x v="1"/>
    <n v="150"/>
    <n v="130"/>
    <n v="130"/>
    <n v="0"/>
    <n v="0"/>
    <x v="1"/>
    <n v="1027.01"/>
    <n v="7.9000769230769201"/>
    <n v="129"/>
    <n v="7.6923076923076901E-3"/>
    <n v="238"/>
    <n v="0"/>
    <n v="1148.95"/>
    <s v="104332775"/>
    <s v="1907E024 48936 284TH AVE SE # HSE ENUMCL"/>
    <s v="CEN1"/>
    <s v="USO"/>
    <n v="44302"/>
    <n v="44379"/>
    <n v="44475"/>
    <s v="WA04000990"/>
    <s v="UG Perm Svc only  (no Tsfrmr)"/>
    <s v="16305"/>
    <s v="E OH UG Residential Services"/>
    <n v="1362"/>
    <n v="-1362"/>
    <n v="0"/>
    <n v="325.47000000000003"/>
    <n v="501.05"/>
    <n v="0"/>
    <s v="QCSOKE"/>
    <s v="QUANTA - SOUTH KING - ELECTRIC"/>
    <s v="510817978"/>
    <n v="1"/>
    <n v="0"/>
    <n v="0"/>
    <s v="SINGLE FAMILY"/>
    <s v="1"/>
    <s v="OVERHEAD"/>
    <s v="UNDERGROUND"/>
    <s v="0002553430"/>
    <s v="0"/>
  </r>
  <r>
    <x v="1"/>
    <n v="100"/>
    <n v="80"/>
    <n v="80"/>
    <n v="0"/>
    <n v="0"/>
    <x v="1"/>
    <n v="4734.42"/>
    <n v="59.180250000000001"/>
    <n v="123"/>
    <n v="-0.53749999999999998"/>
    <n v="234"/>
    <n v="-1253.51"/>
    <n v="3604.42"/>
    <s v="104332776"/>
    <s v="2406E134 455 E SUNSET WAY # HSE ISSAQUAH"/>
    <s v="CEN1"/>
    <s v="USO"/>
    <n v="44300"/>
    <n v="44379"/>
    <n v="44475"/>
    <s v="WA11700140"/>
    <s v="UG Perm Svc only  (no Tsfrmr)"/>
    <s v="16305"/>
    <s v="E OH UG Residential Services"/>
    <n v="1994.87"/>
    <n v="-1994.87"/>
    <n v="0"/>
    <n v="298.52999999999997"/>
    <n v="1046.43"/>
    <n v="501.27"/>
    <s v="QCNOKEU"/>
    <s v="QUANTA - REDMOND - ELECTRIC UG Svc"/>
    <s v="510117251"/>
    <n v="1"/>
    <n v="0"/>
    <n v="0"/>
    <s v="SINGLE FAMILY"/>
    <s v="1"/>
    <s v="OVERHEAD"/>
    <s v="UNDERGROUND"/>
    <s v="0002553474"/>
    <s v="0"/>
  </r>
  <r>
    <x v="1"/>
    <n v="200"/>
    <n v="163"/>
    <n v="163"/>
    <n v="0"/>
    <n v="0"/>
    <x v="1"/>
    <n v="1322.41"/>
    <n v="8.1129447852760705"/>
    <n v="208"/>
    <n v="-0.27607361963190202"/>
    <n v="383"/>
    <n v="0"/>
    <n v="1444.12"/>
    <s v="104332777"/>
    <s v="3604E032 19132 BUNKER LN # MOBL SEDRO WO"/>
    <s v="CEN1"/>
    <s v="USO"/>
    <n v="44237"/>
    <n v="44320"/>
    <n v="44412"/>
    <s v="WA02900290"/>
    <s v="UG Perm Svc only  (no Tsfrmr)"/>
    <s v="16305"/>
    <s v="E OH UG Residential Services"/>
    <n v="1362"/>
    <n v="-1362"/>
    <n v="0"/>
    <n v="448.59"/>
    <n v="500.13"/>
    <n v="0"/>
    <s v="QNSKGE"/>
    <s v="QUANTA - SKAGIT - ELECTRIC"/>
    <s v="510486378"/>
    <n v="1"/>
    <n v="0"/>
    <n v="0"/>
    <s v="MOBILE HOME"/>
    <s v="1"/>
    <s v="OVERHEAD"/>
    <s v="UNDERGROUND"/>
    <s v="0002553476"/>
    <s v="0"/>
  </r>
  <r>
    <x v="1"/>
    <n v="300"/>
    <n v="261"/>
    <n v="261"/>
    <n v="11"/>
    <n v="8"/>
    <x v="1"/>
    <n v="1103.45"/>
    <n v="4.2277777777777796"/>
    <n v="258"/>
    <n v="1.1494252873563199E-2"/>
    <n v="489"/>
    <n v="0"/>
    <n v="1225.1600000000001"/>
    <s v="104332806"/>
    <s v="3502E032 7404 HOLIDAY BLVD # STUDIO ANAC"/>
    <s v="CEN1"/>
    <s v="USO"/>
    <n v="44314"/>
    <n v="44379"/>
    <n v="44475"/>
    <s v="WA02900290"/>
    <s v="UG Perm Svc only  (no Tsfrmr)"/>
    <s v="16305"/>
    <s v="E OH UG Residential Services"/>
    <n v="1365"/>
    <n v="-1365"/>
    <n v="0"/>
    <n v="505.11"/>
    <n v="500.13"/>
    <n v="0"/>
    <s v="QNSKGE"/>
    <s v="QUANTA - SKAGIT - ELECTRIC"/>
    <s v="510831367"/>
    <n v="1"/>
    <n v="0"/>
    <n v="0"/>
    <s v="GARAGE/SHOP"/>
    <s v="1"/>
    <s v="OVERHEAD"/>
    <s v="UNDERGROUND"/>
    <s v="0002553925"/>
    <s v="0"/>
  </r>
  <r>
    <x v="1"/>
    <n v="150"/>
    <n v="120"/>
    <n v="120"/>
    <n v="0"/>
    <n v="0"/>
    <x v="1"/>
    <n v="1361.31"/>
    <n v="11.344250000000001"/>
    <n v="119"/>
    <n v="8.3333333333333297E-3"/>
    <n v="219"/>
    <n v="-125.05"/>
    <n v="1358.53"/>
    <s v="104332816"/>
    <s v="2401E103 919 HULL AVE #  PORT ORCHARD"/>
    <s v="CEN1"/>
    <s v="USO"/>
    <n v="44293"/>
    <n v="44379"/>
    <n v="44475"/>
    <s v="WA01800020"/>
    <s v="UG Perm Svc only  (no Tsfrmr)"/>
    <s v="16305"/>
    <s v="E OH UG Residential Services"/>
    <n v="1572.34"/>
    <n v="-1572.34"/>
    <n v="0"/>
    <n v="200.25"/>
    <n v="502.44"/>
    <n v="0"/>
    <s v="QSSPE"/>
    <s v="QUANTA - KITSAP - ELECTRIC"/>
    <s v="510618607"/>
    <n v="1"/>
    <n v="0"/>
    <n v="0"/>
    <s v="SINGLE FAMILY"/>
    <s v="1"/>
    <s v="OVERHEAD"/>
    <s v="UNDERGROUND"/>
    <s v="0002553692"/>
    <s v="0"/>
  </r>
  <r>
    <x v="1"/>
    <n v="200"/>
    <n v="168"/>
    <n v="168"/>
    <n v="0"/>
    <n v="0"/>
    <x v="1"/>
    <n v="1164.99"/>
    <n v="6.9344642857142897"/>
    <n v="151"/>
    <n v="0.101190476190476"/>
    <n v="284"/>
    <n v="0"/>
    <n v="1286.1400000000001"/>
    <s v="104332828"/>
    <s v="1601E108 16343 VAIL LOOP SE # ADU 2 RAIN"/>
    <s v="CEN1"/>
    <s v="USO"/>
    <n v="44362"/>
    <n v="44475"/>
    <m/>
    <s v="WA03400990"/>
    <s v="UG Perm Svc only  (no Tsfrmr)"/>
    <s v="16305"/>
    <s v="E OH UG Residential Services"/>
    <n v="1365"/>
    <n v="-1365"/>
    <n v="0"/>
    <n v="444.25"/>
    <n v="497.83"/>
    <n v="0"/>
    <s v="QSTHLE"/>
    <s v="QUANTA - OLYMPIA - ELECTRIC"/>
    <s v="510827543"/>
    <n v="1"/>
    <n v="0"/>
    <n v="0"/>
    <s v="SINGLE FAMILY"/>
    <s v="1"/>
    <s v="OVERHEAD"/>
    <s v="UNDERGROUND"/>
    <s v="0002553832"/>
    <s v="0"/>
  </r>
  <r>
    <x v="1"/>
    <n v="0"/>
    <e v="#N/A"/>
    <n v="0"/>
    <n v="0"/>
    <n v="0"/>
    <x v="1"/>
    <n v="1802.98"/>
    <e v="#N/A"/>
    <n v="0"/>
    <e v="#N/A"/>
    <n v="0"/>
    <n v="0"/>
    <n v="1924.69"/>
    <s v="104332833"/>
    <s v="4001W090  8411 LILLIAN WAY BLAINE WA 982"/>
    <s v="CEN1"/>
    <s v="USO"/>
    <n v="44249"/>
    <n v="44320"/>
    <n v="44412"/>
    <s v="WA03700370"/>
    <s v="UG Perm Svc only  (no Tsfrmr)"/>
    <s v="16305"/>
    <s v="E OH UG Residential Services"/>
    <n v="1362"/>
    <n v="-1362"/>
    <n v="0"/>
    <n v="0"/>
    <n v="500.13"/>
    <n v="748.64"/>
    <s v="QNWHME"/>
    <s v="QUANTA - BELLINGHAM - ELECTRIC"/>
    <s v="508145685"/>
    <n v="1"/>
    <n v="0"/>
    <n v="0"/>
    <s v="SINGLE FAMILY"/>
    <s v="1"/>
    <s v="OVERHEAD"/>
    <s v="UNDERGROUND"/>
    <s v="0002553873"/>
    <s v="0"/>
  </r>
  <r>
    <x v="1"/>
    <n v="150"/>
    <n v="111"/>
    <n v="111"/>
    <n v="0"/>
    <n v="0"/>
    <x v="1"/>
    <n v="3912.43"/>
    <n v="35.247117117117099"/>
    <n v="120"/>
    <n v="-8.1081081081081099E-2"/>
    <n v="116"/>
    <n v="0"/>
    <n v="4033.69"/>
    <s v="104332836"/>
    <s v="3402E107 16560 SNEE OOSH RD # GARAGE LA"/>
    <s v="CEN1"/>
    <s v="OSO"/>
    <n v="44335"/>
    <n v="44412"/>
    <n v="44504"/>
    <s v="WA02900970"/>
    <s v="OH Perm Svc only  (no Tsfrmr)"/>
    <s v="16305"/>
    <s v="E OH UG Residential Services"/>
    <n v="1362"/>
    <n v="-1362"/>
    <n v="0"/>
    <n v="105.57"/>
    <n v="526.6"/>
    <n v="1596.38"/>
    <s v="QNSKGE"/>
    <s v="QUANTA - SKAGIT - ELECTRIC"/>
    <s v="509405042"/>
    <n v="1"/>
    <n v="0"/>
    <n v="0"/>
    <s v="SINGLE FAMILY"/>
    <s v="1"/>
    <s v="OVERHEAD"/>
    <s v="UNDERGROUND"/>
    <s v="0002553889"/>
    <s v="0"/>
  </r>
  <r>
    <x v="1"/>
    <n v="100"/>
    <n v="80"/>
    <n v="80"/>
    <n v="0"/>
    <n v="0"/>
    <x v="1"/>
    <n v="1295.02"/>
    <n v="16.187750000000001"/>
    <n v="129"/>
    <n v="-0.61250000000000004"/>
    <n v="238"/>
    <n v="0"/>
    <n v="1417.52"/>
    <s v="104332886"/>
    <s v="1801W059 6614 6TH AVE SE #  LACEY"/>
    <s v="CEN1"/>
    <s v="USO"/>
    <n v="44294"/>
    <n v="44379"/>
    <n v="44475"/>
    <s v="WA03400340"/>
    <s v="UG Perm Svc only  (no Tsfrmr)"/>
    <s v="16305"/>
    <s v="E OH UG Residential Services"/>
    <n v="1362"/>
    <n v="-1362"/>
    <n v="0"/>
    <n v="216.94"/>
    <n v="599.22"/>
    <n v="0"/>
    <s v="QSTHLE"/>
    <s v="QUANTA - OLYMPIA - ELECTRIC"/>
    <s v="510821655"/>
    <n v="1"/>
    <n v="0"/>
    <n v="0"/>
    <s v="SINGLE FAMILY"/>
    <s v="1"/>
    <s v="OVERHEAD"/>
    <s v="UNDERGROUND"/>
    <s v="0002554179"/>
    <s v="0"/>
  </r>
  <r>
    <x v="1"/>
    <n v="250"/>
    <n v="225"/>
    <n v="225"/>
    <n v="0"/>
    <n v="25"/>
    <x v="1"/>
    <n v="4347.66"/>
    <n v="19.3229333333333"/>
    <n v="275"/>
    <n v="-0.22222222222222199"/>
    <n v="854"/>
    <n v="136"/>
    <n v="4605.6000000000004"/>
    <s v="104332929"/>
    <s v="3002E112 824 CLASSIC RD #  GREENBANK"/>
    <s v="CEN1"/>
    <s v="USO"/>
    <n v="44361"/>
    <n v="44475"/>
    <m/>
    <s v="WA01500990"/>
    <s v="UG Perm Svc only  (no Tsfrmr)"/>
    <s v="16305"/>
    <s v="E OH UG Residential Services"/>
    <n v="1362"/>
    <n v="-1362"/>
    <n v="0"/>
    <n v="929.78"/>
    <n v="501.07"/>
    <n v="1522.13"/>
    <s v="QNISLE"/>
    <s v="QUANTA - WHIDBEY - ELECTRIC"/>
    <s v="509763251"/>
    <n v="1"/>
    <n v="0"/>
    <n v="0"/>
    <s v="MOBILE HOME"/>
    <s v="1"/>
    <s v="OVERHEAD"/>
    <s v="UNDERGROUND"/>
    <s v="0002554208"/>
    <s v="0"/>
  </r>
  <r>
    <x v="1"/>
    <n v="300"/>
    <n v="265"/>
    <n v="265"/>
    <n v="15"/>
    <n v="26"/>
    <x v="1"/>
    <n v="1757.44"/>
    <n v="6.6318490566037704"/>
    <n v="276"/>
    <n v="-4.15094339622641E-2"/>
    <n v="844"/>
    <n v="0"/>
    <n v="1879.15"/>
    <s v="104332935"/>
    <s v="4103E128 9804 BENSON RD #  LYNDEN"/>
    <s v="CEN1"/>
    <s v="USO"/>
    <n v="44280"/>
    <n v="44349"/>
    <n v="44475"/>
    <s v="WA03700370"/>
    <s v="UG Perm Svc only  (no Tsfrmr)"/>
    <s v="16305"/>
    <s v="E OH UG Residential Services"/>
    <n v="1512"/>
    <n v="-1512"/>
    <n v="0"/>
    <n v="870.38"/>
    <n v="500.13"/>
    <n v="0"/>
    <s v="QNWHME"/>
    <s v="QUANTA - BELLINGHAM - ELECTRIC"/>
    <s v="510840297"/>
    <n v="1"/>
    <n v="0"/>
    <n v="0"/>
    <s v="SINGLE FAMILY"/>
    <s v="1"/>
    <s v="OVERHEAD"/>
    <s v="UNDERGROUND"/>
    <s v="0002554010"/>
    <s v="0"/>
  </r>
  <r>
    <x v="1"/>
    <n v="50"/>
    <n v="16"/>
    <n v="16"/>
    <n v="0"/>
    <n v="0"/>
    <x v="1"/>
    <n v="535.47"/>
    <n v="33.466875000000002"/>
    <n v="16"/>
    <n v="0"/>
    <n v="30"/>
    <n v="0"/>
    <n v="657.41"/>
    <s v="104332939"/>
    <s v="2903E104 4121 FULL MOON LN #  CLINTON"/>
    <s v="CEN1"/>
    <s v="USO"/>
    <n v="44364"/>
    <n v="44475"/>
    <m/>
    <s v="WA01500990"/>
    <s v="UG Perm Svc only  (no Tsfrmr)"/>
    <s v="16305"/>
    <s v="E OH UG Residential Services"/>
    <n v="730"/>
    <n v="-730"/>
    <n v="0"/>
    <n v="27.83"/>
    <n v="501.05"/>
    <n v="0"/>
    <s v="QNISLE"/>
    <s v="QUANTA - WHIDBEY - ELECTRIC"/>
    <s v="510840552"/>
    <n v="1"/>
    <n v="0"/>
    <n v="0"/>
    <s v="SINGLE FAMILY"/>
    <s v="1"/>
    <s v="OVERHEAD"/>
    <s v="UNDERGROUND"/>
    <s v="0002554032"/>
    <s v="0"/>
  </r>
  <r>
    <x v="1"/>
    <n v="100"/>
    <n v="63"/>
    <n v="63"/>
    <n v="0"/>
    <n v="0"/>
    <x v="1"/>
    <n v="968.64"/>
    <n v="15.3752380952381"/>
    <n v="63"/>
    <n v="0"/>
    <n v="119"/>
    <n v="0"/>
    <n v="1090.9100000000001"/>
    <s v="104332961"/>
    <s v="2401E048 2207 WINFIELD AVE #  BREMERTON"/>
    <s v="CEN1"/>
    <s v="USO"/>
    <n v="44321"/>
    <n v="44412"/>
    <n v="44504"/>
    <s v="WA01800010"/>
    <s v="UG Perm Svc only  (no Tsfrmr)"/>
    <s v="16305"/>
    <s v="E OH UG Residential Services"/>
    <n v="1362"/>
    <n v="-1362"/>
    <n v="0"/>
    <n v="195.97"/>
    <n v="502.44"/>
    <n v="0"/>
    <s v="QSSPE"/>
    <s v="QUANTA - KITSAP - ELECTRIC"/>
    <s v="510853919"/>
    <n v="1"/>
    <n v="0"/>
    <n v="0"/>
    <s v="SINGLE FAMILY"/>
    <s v="1"/>
    <s v="OVERHEAD"/>
    <s v="UNDERGROUND"/>
    <s v="0002554301"/>
    <s v="0"/>
  </r>
  <r>
    <x v="1"/>
    <n v="200"/>
    <n v="160"/>
    <n v="160"/>
    <n v="0"/>
    <n v="0"/>
    <x v="1"/>
    <n v="1064.75"/>
    <n v="6.6546874999999996"/>
    <n v="158"/>
    <n v="1.2500000000000001E-2"/>
    <n v="292"/>
    <n v="0"/>
    <n v="1186.46"/>
    <s v="104332981"/>
    <s v="4006E140 7481 OLSEN DR #  DEMING"/>
    <s v="CEN1"/>
    <s v="USO"/>
    <n v="44250"/>
    <n v="44320"/>
    <n v="44412"/>
    <s v="WA03700370"/>
    <s v="UG Perm Svc only  (no Tsfrmr)"/>
    <s v="16305"/>
    <s v="E OH UG Residential Services"/>
    <n v="1362"/>
    <n v="-1362"/>
    <n v="0"/>
    <n v="320.64999999999998"/>
    <n v="500.13"/>
    <n v="0"/>
    <s v="QNWHME"/>
    <s v="QUANTA - BELLINGHAM - ELECTRIC"/>
    <s v="509577361"/>
    <n v="1"/>
    <n v="0"/>
    <n v="0"/>
    <s v="SINGLE FAMILY"/>
    <s v="1"/>
    <s v="OVERHEAD"/>
    <s v="UNDERGROUND"/>
    <s v="0002554536"/>
    <s v="0"/>
  </r>
  <r>
    <x v="1"/>
    <n v="150"/>
    <n v="130"/>
    <n v="130"/>
    <n v="0"/>
    <n v="0"/>
    <x v="1"/>
    <n v="3144.48"/>
    <n v="24.188307692307699"/>
    <n v="149"/>
    <n v="-0.146153846153846"/>
    <n v="279"/>
    <n v="3156.49"/>
    <n v="6424.48"/>
    <s v="104333014"/>
    <s v="2406E134 365 SE BUSH ST # ISSAQUAH"/>
    <s v="CEN1"/>
    <s v="USO"/>
    <n v="44368"/>
    <n v="44475"/>
    <m/>
    <s v="WA11700140"/>
    <s v="UG Perm Svc only  (no Tsfrmr)"/>
    <s v="16305"/>
    <s v="E OH UG Residential Services"/>
    <n v="2621.74"/>
    <n v="-2621.74"/>
    <n v="0"/>
    <n v="392"/>
    <n v="703.9"/>
    <n v="0"/>
    <s v="QCNOKE"/>
    <s v="QUANTA - REDMOND - ELECTRIC"/>
    <s v="508630768"/>
    <n v="1"/>
    <n v="0"/>
    <n v="0"/>
    <s v="SINGLE FAMILY"/>
    <s v="1"/>
    <s v="OVERHEAD"/>
    <s v="UNDERGROUND"/>
    <s v="0002554273"/>
    <s v="0"/>
  </r>
  <r>
    <x v="1"/>
    <n v="200"/>
    <n v="198"/>
    <n v="198"/>
    <n v="0"/>
    <n v="0"/>
    <x v="1"/>
    <n v="1868.27"/>
    <n v="9.4357070707070694"/>
    <n v="235"/>
    <n v="-0.18686868686868699"/>
    <n v="728"/>
    <n v="0"/>
    <n v="1989.42"/>
    <s v="104333030"/>
    <s v="2015E105 413 W 6TH ST #  CLE ELUM"/>
    <s v="CEN1"/>
    <s v="USO"/>
    <n v="44358"/>
    <m/>
    <m/>
    <s v="WA01900010"/>
    <s v="UG Perm Svc only  (no Tsfrmr)"/>
    <s v="16305"/>
    <s v="E OH UG Residential Services"/>
    <n v="1362"/>
    <n v="-1362"/>
    <n v="0"/>
    <n v="799.52"/>
    <n v="876.58"/>
    <n v="0"/>
    <s v="QCKTTE"/>
    <s v="QUANTA - KITTITAS - ELECTRIC"/>
    <s v="510854245"/>
    <n v="1"/>
    <n v="0"/>
    <n v="0"/>
    <s v="SINGLE FAMILY"/>
    <s v="1"/>
    <s v="OVERHEAD"/>
    <s v="UNDERGROUND"/>
    <s v="0002554342"/>
    <s v="0"/>
  </r>
  <r>
    <x v="1"/>
    <n v="150"/>
    <n v="120"/>
    <n v="120"/>
    <n v="0"/>
    <n v="0"/>
    <x v="1"/>
    <n v="1096.1400000000001"/>
    <n v="9.1344999999999992"/>
    <n v="119"/>
    <n v="8.3333333333333297E-3"/>
    <n v="219"/>
    <n v="0"/>
    <n v="1217.8499999999999"/>
    <s v="104333042"/>
    <s v="4006E140 7381 SCOTT PL #  DEMING"/>
    <s v="CEN1"/>
    <s v="USO"/>
    <n v="44265"/>
    <n v="44349"/>
    <n v="44475"/>
    <s v="WA03700370"/>
    <s v="UG Perm Svc only  (no Tsfrmr)"/>
    <s v="16305"/>
    <s v="E OH UG Residential Services"/>
    <n v="1362"/>
    <n v="-1362"/>
    <n v="0"/>
    <n v="299.45999999999998"/>
    <n v="500.13"/>
    <n v="0"/>
    <s v="QNWHME"/>
    <s v="QUANTA - BELLINGHAM - ELECTRIC"/>
    <s v="510552022"/>
    <n v="1"/>
    <n v="0"/>
    <n v="0"/>
    <s v="SINGLE FAMILY"/>
    <s v="1"/>
    <s v="OVERHEAD"/>
    <s v="UNDERGROUND"/>
    <s v="0002554610"/>
    <s v="0"/>
  </r>
  <r>
    <x v="1"/>
    <n v="150"/>
    <n v="110"/>
    <n v="110"/>
    <n v="0"/>
    <n v="0"/>
    <x v="1"/>
    <n v="1840.65"/>
    <n v="16.733181818181802"/>
    <n v="109"/>
    <n v="9.0909090909090905E-3"/>
    <n v="337"/>
    <n v="0"/>
    <n v="1962.36"/>
    <s v="104333043"/>
    <s v="4001W090 8426 TREEVUE RD #  BLAINE"/>
    <s v="CEN1"/>
    <s v="USO"/>
    <n v="44263"/>
    <n v="44349"/>
    <n v="44475"/>
    <s v="WA03700370"/>
    <s v="UG Perm Svc only  (no Tsfrmr)"/>
    <s v="16305"/>
    <s v="E OH UG Residential Services"/>
    <n v="1362"/>
    <n v="-1362"/>
    <n v="0"/>
    <n v="407.02"/>
    <n v="500.13"/>
    <n v="561.48"/>
    <s v="QNWHME"/>
    <s v="QUANTA - BELLINGHAM - ELECTRIC"/>
    <s v="509270602"/>
    <n v="1"/>
    <n v="0"/>
    <n v="0"/>
    <s v="MOBILE HOME"/>
    <s v="1"/>
    <s v="OVERHEAD"/>
    <s v="UNDERGROUND"/>
    <s v="0002554611"/>
    <s v="0"/>
  </r>
  <r>
    <x v="1"/>
    <n v="200"/>
    <n v="194"/>
    <n v="194"/>
    <n v="0"/>
    <n v="0"/>
    <x v="1"/>
    <n v="1498.85"/>
    <n v="7.7260309278350503"/>
    <n v="193"/>
    <n v="5.1546391752577301E-3"/>
    <n v="362"/>
    <n v="0"/>
    <n v="1621.12"/>
    <s v="104333078"/>
    <s v="2401E063 5223 5TH ST #  BREMERTON"/>
    <s v="CEN1"/>
    <s v="USO"/>
    <n v="44371"/>
    <n v="44475"/>
    <m/>
    <s v="WA01800010"/>
    <s v="UG Perm Svc only  (no Tsfrmr)"/>
    <s v="16305"/>
    <s v="E OH UG Residential Services"/>
    <n v="1362"/>
    <n v="-1362"/>
    <n v="0"/>
    <n v="465.37"/>
    <n v="502.44"/>
    <n v="0"/>
    <s v="QSSPE"/>
    <s v="QUANTA - KITSAP - ELECTRIC"/>
    <s v="510858241"/>
    <n v="1"/>
    <n v="0"/>
    <n v="0"/>
    <s v="SINGLE FAMILY"/>
    <s v="1"/>
    <s v="OVERHEAD"/>
    <s v="UNDERGROUND"/>
    <s v="0002554538"/>
    <s v="0"/>
  </r>
  <r>
    <x v="1"/>
    <n v="250"/>
    <n v="220"/>
    <n v="220"/>
    <n v="0"/>
    <n v="0"/>
    <x v="1"/>
    <n v="5074.6099999999997"/>
    <n v="23.066409090909101"/>
    <n v="218"/>
    <n v="9.0909090909090905E-3"/>
    <n v="402"/>
    <n v="0"/>
    <n v="5195.6499999999996"/>
    <s v="104333080"/>
    <s v="2005E011 1219 199TH AVE E # SHOP LAKE TA"/>
    <s v="CEN1"/>
    <s v="USO"/>
    <n v="44295"/>
    <n v="44379"/>
    <n v="44475"/>
    <s v="WA04100990"/>
    <s v="UG Perm Svc only  (no Tsfrmr)"/>
    <s v="16305"/>
    <s v="E OH UG Residential Services"/>
    <n v="1362"/>
    <n v="-1362"/>
    <n v="0"/>
    <n v="473.29"/>
    <n v="970.93"/>
    <n v="0"/>
    <s v="QSWPRE"/>
    <s v="QUANTA - PUYALLUP - ELECTRIC"/>
    <s v="510822706"/>
    <n v="1"/>
    <n v="0"/>
    <n v="0"/>
    <s v="GARAGE/SHOP"/>
    <s v="1"/>
    <s v="OVERHEAD"/>
    <s v="UNDERGROUND"/>
    <s v="0002554543"/>
    <s v="0"/>
  </r>
  <r>
    <x v="1"/>
    <n v="300"/>
    <n v="275"/>
    <n v="275"/>
    <n v="25"/>
    <n v="23"/>
    <x v="1"/>
    <n v="1704.77"/>
    <n v="6.1991636363636404"/>
    <n v="273"/>
    <n v="7.2727272727272701E-3"/>
    <n v="846"/>
    <n v="0"/>
    <n v="1825.81"/>
    <s v="104333138"/>
    <s v="1906E080  27317 156TH STREET CT E # SHOP"/>
    <s v="CEN1"/>
    <s v="USO"/>
    <n v="44288"/>
    <n v="44379"/>
    <n v="44475"/>
    <s v="WA04100990"/>
    <s v="UG Perm Svc only  (no Tsfrmr)"/>
    <s v="16305"/>
    <s v="E OH UG Residential Services"/>
    <n v="1612"/>
    <n v="-1612"/>
    <n v="0"/>
    <n v="891.12"/>
    <n v="497.36"/>
    <n v="0"/>
    <s v="QSWPRE"/>
    <s v="QUANTA - PUYALLUP - ELECTRIC"/>
    <s v="X390480975"/>
    <n v="1"/>
    <n v="0"/>
    <n v="0"/>
    <s v="SINGLE FAMILY"/>
    <s v="1"/>
    <s v="OVERHEAD"/>
    <s v="UNDERGROUND"/>
    <s v="0002554677"/>
    <s v="0"/>
  </r>
  <r>
    <x v="1"/>
    <n v="200"/>
    <n v="174"/>
    <n v="174"/>
    <n v="0"/>
    <n v="0"/>
    <x v="1"/>
    <n v="866.1"/>
    <n v="4.9775862068965502"/>
    <n v="172"/>
    <n v="1.1494252873563199E-2"/>
    <n v="317"/>
    <n v="0"/>
    <n v="989.38"/>
    <s v="104333181"/>
    <s v="2004E059 4108 108TH AVE E #  EDGEWOOD"/>
    <s v="CEN1"/>
    <s v="USO"/>
    <n v="44298"/>
    <n v="44379"/>
    <n v="44475"/>
    <s v="WA12700200"/>
    <s v="UG Perm Svc only  (no Tsfrmr)"/>
    <s v="16305"/>
    <s v="E OH UG Residential Services"/>
    <n v="730"/>
    <n v="-730"/>
    <n v="0"/>
    <n v="289.75"/>
    <n v="506.59"/>
    <n v="0"/>
    <s v="QSWPRE"/>
    <s v="QUANTA - PUYALLUP - ELECTRIC"/>
    <s v="510888744"/>
    <n v="1"/>
    <n v="0"/>
    <n v="0"/>
    <s v="SINGLE FAMILY"/>
    <s v="1"/>
    <s v="OVERHEAD"/>
    <s v="UNDERGROUND"/>
    <s v="0002554848"/>
    <s v="0"/>
  </r>
  <r>
    <x v="1"/>
    <n v="200"/>
    <n v="182"/>
    <n v="182"/>
    <n v="0"/>
    <n v="0"/>
    <x v="1"/>
    <n v="978.64"/>
    <n v="5.3771428571428599"/>
    <n v="181"/>
    <n v="5.4945054945054897E-3"/>
    <n v="334"/>
    <n v="0"/>
    <n v="1100.9100000000001"/>
    <s v="104333300"/>
    <s v="2401E098 344 DECATUR AVE #  PORT ORCHARD"/>
    <s v="CEN1"/>
    <s v="USO"/>
    <n v="44272"/>
    <n v="44349"/>
    <n v="44475"/>
    <s v="WA01800020"/>
    <s v="UG Perm Svc only  (no Tsfrmr)"/>
    <s v="16305"/>
    <s v="E OH UG Residential Services"/>
    <n v="1362"/>
    <n v="-1362"/>
    <n v="0"/>
    <n v="389.18"/>
    <n v="502.44"/>
    <n v="0"/>
    <s v="QSSPE"/>
    <s v="QUANTA - KITSAP - ELECTRIC"/>
    <s v="510922581"/>
    <n v="1"/>
    <n v="0"/>
    <n v="0"/>
    <s v="SINGLE FAMILY"/>
    <s v="1"/>
    <s v="OVERHEAD"/>
    <s v="UNDERGROUND"/>
    <s v="0002555352"/>
    <s v="0"/>
  </r>
  <r>
    <x v="1"/>
    <n v="100"/>
    <n v="70"/>
    <n v="70"/>
    <n v="0"/>
    <n v="0"/>
    <x v="1"/>
    <n v="896.82"/>
    <n v="12.8117142857143"/>
    <n v="111"/>
    <n v="-0.58571428571428596"/>
    <n v="208"/>
    <n v="0"/>
    <n v="1018.76"/>
    <s v="104333320"/>
    <s v="2902E056 2006 LANCASTER RD # GARG FREELA"/>
    <s v="CEN1"/>
    <s v="USO"/>
    <n v="44342"/>
    <n v="44412"/>
    <n v="44504"/>
    <s v="WA01500990"/>
    <s v="UG Perm Svc only  (no Tsfrmr)"/>
    <s v="16305"/>
    <s v="E OH UG Residential Services"/>
    <n v="1362"/>
    <n v="-1362"/>
    <n v="0"/>
    <n v="320.38"/>
    <n v="501.05"/>
    <n v="0"/>
    <s v="QNISLE"/>
    <s v="QUANTA - WHIDBEY - ELECTRIC"/>
    <s v="509540461"/>
    <n v="1"/>
    <n v="0"/>
    <n v="0"/>
    <s v="GARAGE/SHOP"/>
    <s v="1"/>
    <s v="OVERHEAD"/>
    <s v="UNDERGROUND"/>
    <s v="0002555410"/>
    <s v="0"/>
  </r>
  <r>
    <x v="1"/>
    <n v="50"/>
    <n v="35"/>
    <n v="35"/>
    <n v="0"/>
    <n v="0"/>
    <x v="1"/>
    <n v="599.19000000000005"/>
    <n v="17.119714285714299"/>
    <n v="34"/>
    <n v="2.8571428571428598E-2"/>
    <n v="65"/>
    <n v="0"/>
    <n v="721.13"/>
    <s v="104333327"/>
    <s v="3803E075 2725 PEABODY ST #  BELLINGHAM"/>
    <s v="CEN1"/>
    <s v="USO"/>
    <n v="44330"/>
    <n v="44412"/>
    <n v="44504"/>
    <s v="WA03700010"/>
    <s v="UG Perm Svc only  (no Tsfrmr)"/>
    <s v="16305"/>
    <s v="E OH UG Residential Services"/>
    <n v="1365"/>
    <n v="-1365"/>
    <n v="0"/>
    <n v="58.95"/>
    <n v="501.05"/>
    <n v="0"/>
    <s v="QNWHME"/>
    <s v="QUANTA - BELLINGHAM - ELECTRIC"/>
    <s v="510925166"/>
    <n v="1"/>
    <n v="0"/>
    <n v="0"/>
    <s v="SINGLE FAMILY"/>
    <s v="1"/>
    <s v="OVERHEAD"/>
    <s v="UNDERGROUND"/>
    <s v="0002558379"/>
    <s v="0"/>
  </r>
  <r>
    <x v="1"/>
    <n v="100"/>
    <n v="75"/>
    <n v="75"/>
    <n v="0"/>
    <n v="0"/>
    <x v="1"/>
    <n v="676.9"/>
    <n v="9.0253333333333305"/>
    <n v="74"/>
    <n v="1.3333333333333299E-2"/>
    <n v="139"/>
    <n v="0"/>
    <n v="798.84"/>
    <s v="104333328"/>
    <s v="3803E117 2721 PEABODY ST #  BELLINGHAM"/>
    <s v="CEN1"/>
    <s v="USO"/>
    <n v="44330"/>
    <n v="44412"/>
    <n v="44504"/>
    <s v="WA03700010"/>
    <s v="UG Perm Svc only  (no Tsfrmr)"/>
    <s v="16305"/>
    <s v="E OH UG Residential Services"/>
    <n v="1365"/>
    <n v="-1365"/>
    <n v="0"/>
    <n v="127.21"/>
    <n v="501.05"/>
    <n v="0"/>
    <s v="QNWHME"/>
    <s v="QUANTA - BELLINGHAM - ELECTRIC"/>
    <s v="510925169"/>
    <n v="1"/>
    <n v="0"/>
    <n v="0"/>
    <s v="SINGLE FAMILY"/>
    <s v="1"/>
    <s v="OVERHEAD"/>
    <s v="UNDERGROUND"/>
    <s v="0002558380"/>
    <s v="0"/>
  </r>
  <r>
    <x v="1"/>
    <n v="50"/>
    <n v="31"/>
    <n v="31"/>
    <n v="0"/>
    <n v="0"/>
    <x v="1"/>
    <n v="592.14"/>
    <n v="19.101290322580599"/>
    <n v="31"/>
    <n v="0"/>
    <n v="58"/>
    <n v="0"/>
    <n v="714.08"/>
    <s v="104333329"/>
    <s v="3803E117 2723 PEABODY ST #  BELLINGHAM"/>
    <s v="CEN1"/>
    <s v="USO"/>
    <n v="44330"/>
    <n v="44412"/>
    <n v="44504"/>
    <s v="WA03700010"/>
    <s v="UG Perm Svc only  (no Tsfrmr)"/>
    <s v="16305"/>
    <s v="E OH UG Residential Services"/>
    <n v="1365"/>
    <n v="-1365"/>
    <n v="0"/>
    <n v="52.75"/>
    <n v="501.05"/>
    <n v="0"/>
    <s v="QNWHME"/>
    <s v="QUANTA - BELLINGHAM - ELECTRIC"/>
    <s v="510925182"/>
    <n v="1"/>
    <n v="0"/>
    <n v="0"/>
    <s v="SINGLE FAMILY"/>
    <s v="1"/>
    <s v="OVERHEAD"/>
    <s v="UNDERGROUND"/>
    <s v="0002558381"/>
    <s v="0"/>
  </r>
  <r>
    <x v="1"/>
    <n v="250"/>
    <n v="210"/>
    <n v="210"/>
    <n v="0"/>
    <n v="11"/>
    <x v="1"/>
    <n v="1783.03"/>
    <n v="8.4906190476190506"/>
    <n v="261"/>
    <n v="-0.24285714285714299"/>
    <n v="797"/>
    <n v="0"/>
    <n v="1904.97"/>
    <s v="104333378"/>
    <s v="3401E144  5045 RODGERS RD  #  OAK HARBOR"/>
    <s v="CEN1"/>
    <s v="USO"/>
    <n v="44335"/>
    <n v="44412"/>
    <n v="44504"/>
    <s v="WA01500990"/>
    <s v="UG Perm Svc only  (no Tsfrmr)"/>
    <s v="16305"/>
    <s v="E OH UG Residential Services"/>
    <n v="1362"/>
    <n v="-1362"/>
    <n v="0"/>
    <n v="805.48"/>
    <n v="501.05"/>
    <n v="0"/>
    <s v="QNISLE"/>
    <s v="QUANTA - WHIDBEY - ELECTRIC"/>
    <s v="508625934"/>
    <n v="1"/>
    <n v="0"/>
    <n v="0"/>
    <s v="SINGLE FAMILY"/>
    <s v="1"/>
    <s v="OVERHEAD"/>
    <s v="UNDERGROUND"/>
    <s v="0002555794"/>
    <s v="0"/>
  </r>
  <r>
    <x v="1"/>
    <n v="250"/>
    <e v="#N/A"/>
    <n v="203"/>
    <n v="0"/>
    <n v="0"/>
    <x v="1"/>
    <n v="1307.56"/>
    <e v="#N/A"/>
    <n v="203"/>
    <e v="#N/A"/>
    <n v="631"/>
    <n v="0"/>
    <n v="1429.5"/>
    <s v="104333443"/>
    <s v="2207E072 28013 SE 224TH ST #  MAPLE VALL"/>
    <s v="CEN1"/>
    <s v="USO"/>
    <n v="44301"/>
    <n v="44379"/>
    <n v="44475"/>
    <s v="WA04000990"/>
    <s v="UG Perm Svc only  (no Tsfrmr)"/>
    <s v="16305"/>
    <s v="E OH UG Residential Services"/>
    <n v="1362"/>
    <n v="-1362"/>
    <n v="0"/>
    <n v="684.57"/>
    <n v="501.05"/>
    <n v="0"/>
    <s v="QCSOKE"/>
    <s v="QUANTA - SOUTH KING - ELECTRIC"/>
    <s v="510937128"/>
    <n v="1"/>
    <n v="0"/>
    <n v="0"/>
    <s v="SINGLE FAMILY"/>
    <s v="1"/>
    <s v="OVERHEAD"/>
    <s v="UNDERGROUND"/>
    <s v="0002555833"/>
    <s v="0"/>
  </r>
  <r>
    <x v="1"/>
    <n v="100"/>
    <n v="60"/>
    <n v="60"/>
    <n v="0"/>
    <n v="0"/>
    <x v="1"/>
    <n v="1592.19"/>
    <n v="26.5365"/>
    <n v="59"/>
    <n v="1.6666666666666701E-2"/>
    <n v="110"/>
    <n v="0"/>
    <n v="1713.9"/>
    <s v="104333477"/>
    <s v="3903E092 1795 E HEMMI RD # BARN EVERSON"/>
    <s v="CEN1"/>
    <s v="USO"/>
    <n v="44272"/>
    <n v="44349"/>
    <n v="44475"/>
    <s v="WA03700370"/>
    <s v="UG Perm Svc only  (no Tsfrmr)"/>
    <s v="16305"/>
    <s v="E OH UG Residential Services"/>
    <n v="1362"/>
    <n v="-1362"/>
    <n v="0"/>
    <n v="199.34"/>
    <n v="500.13"/>
    <n v="467.9"/>
    <s v="QNWHME"/>
    <s v="QUANTA - BELLINGHAM - ELECTRIC"/>
    <s v="509601725"/>
    <n v="1"/>
    <n v="0"/>
    <n v="0"/>
    <s v="GARAGE/SHOP"/>
    <s v="1"/>
    <s v="OVERHEAD"/>
    <s v="UNDERGROUND"/>
    <s v="0002555912"/>
    <s v="0"/>
  </r>
  <r>
    <x v="1"/>
    <n v="100"/>
    <n v="70"/>
    <n v="70"/>
    <n v="0"/>
    <n v="0"/>
    <x v="1"/>
    <n v="758.54"/>
    <n v="10.836285714285699"/>
    <n v="69"/>
    <n v="1.4285714285714299E-2"/>
    <n v="128"/>
    <n v="0"/>
    <n v="879.69"/>
    <s v="104333500"/>
    <s v="2002W132 9842 WINDWARD DR NW #  OLYMPIA"/>
    <s v="CEN1"/>
    <s v="USO"/>
    <n v="44259"/>
    <n v="44349"/>
    <n v="44475"/>
    <s v="WA03400990"/>
    <s v="UG Perm Svc only  (no Tsfrmr)"/>
    <s v="16305"/>
    <s v="E OH UG Residential Services"/>
    <n v="1362"/>
    <n v="-1362"/>
    <n v="0"/>
    <n v="201.08"/>
    <n v="497.83"/>
    <n v="0"/>
    <s v="QSTHLE"/>
    <s v="QUANTA - OLYMPIA - ELECTRIC"/>
    <s v="510924255"/>
    <n v="1"/>
    <n v="0"/>
    <n v="0"/>
    <s v="SINGLE FAMILY"/>
    <s v="1"/>
    <s v="OVERHEAD"/>
    <s v="UNDERGROUND"/>
    <s v="0002555937"/>
    <s v="0"/>
  </r>
  <r>
    <x v="1"/>
    <n v="100"/>
    <e v="#N/A"/>
    <n v="65"/>
    <n v="0"/>
    <n v="0"/>
    <x v="1"/>
    <n v="486.26"/>
    <e v="#N/A"/>
    <n v="65"/>
    <e v="#N/A"/>
    <n v="63"/>
    <n v="0"/>
    <n v="486.26"/>
    <s v="104333518"/>
    <s v="1604W140 17411 MOON RD SW #  ROCHESTER"/>
    <s v="CEN1"/>
    <s v="OSO"/>
    <n v="44370"/>
    <n v="44504"/>
    <m/>
    <s v="WA03400990"/>
    <s v="OH Perm Svc only  (no Tsfrmr)"/>
    <s v="16302"/>
    <s v="E OH UG Commercial Services"/>
    <n v="552"/>
    <n v="-552"/>
    <n v="0"/>
    <n v="57.11"/>
    <n v="337.94"/>
    <n v="0"/>
    <s v="QSTHLE"/>
    <s v="QUANTA - OLYMPIA - ELECTRIC"/>
    <s v="510956109"/>
    <n v="1"/>
    <n v="0"/>
    <n v="0"/>
    <s v="OTHER"/>
    <s v="1"/>
    <s v="OVERHEAD"/>
    <s v="UNDERGROUND"/>
    <s v="0002556173"/>
    <s v="0"/>
  </r>
  <r>
    <x v="1"/>
    <n v="150"/>
    <n v="125"/>
    <n v="125"/>
    <n v="0"/>
    <n v="0"/>
    <x v="1"/>
    <n v="884.66"/>
    <n v="7.07728"/>
    <n v="123"/>
    <n v="1.6E-2"/>
    <n v="228"/>
    <n v="0"/>
    <n v="1006.93"/>
    <s v="104333550"/>
    <s v="2502E016 12980 ROE RD NE # BAINBRIDGE IS"/>
    <s v="CEN1"/>
    <s v="USO"/>
    <n v="44260"/>
    <n v="44349"/>
    <n v="44475"/>
    <s v="WA01800040"/>
    <s v="UG Perm Svc only  (no Tsfrmr)"/>
    <s v="16305"/>
    <s v="E OH UG Residential Services"/>
    <n v="1362"/>
    <n v="-1362"/>
    <n v="0"/>
    <n v="307.05"/>
    <n v="502.43"/>
    <n v="0"/>
    <s v="QSSPE"/>
    <s v="QUANTA - KITSAP - ELECTRIC"/>
    <s v="510522086"/>
    <n v="1"/>
    <n v="0"/>
    <n v="0"/>
    <s v="SINGLE FAMILY"/>
    <s v="1"/>
    <s v="OVERHEAD"/>
    <s v="UNDERGROUND"/>
    <s v="0002556043"/>
    <s v="0"/>
  </r>
  <r>
    <x v="1"/>
    <n v="150"/>
    <n v="145"/>
    <n v="145"/>
    <n v="0"/>
    <n v="0"/>
    <x v="1"/>
    <n v="1099.3800000000001"/>
    <n v="7.5819310344827597"/>
    <n v="143"/>
    <n v="1.37931034482759E-2"/>
    <n v="270"/>
    <n v="0"/>
    <n v="1221.0899999999999"/>
    <s v="104333570"/>
    <s v="4005E088 8399 GOLDEN VALLEY BLVD #  MAPL"/>
    <s v="CEN1"/>
    <s v="USO"/>
    <n v="44323"/>
    <n v="44412"/>
    <n v="44504"/>
    <s v="WA03700370"/>
    <s v="UG Perm Svc only  (no Tsfrmr)"/>
    <s v="16305"/>
    <s v="E OH UG Residential Services"/>
    <n v="1362"/>
    <n v="-1362"/>
    <n v="0"/>
    <n v="304.77"/>
    <n v="500.13"/>
    <n v="0"/>
    <s v="QNWHME"/>
    <s v="QUANTA - BELLINGHAM - ELECTRIC"/>
    <s v="502727011"/>
    <n v="1"/>
    <n v="0"/>
    <n v="0"/>
    <s v="SINGLE FAMILY"/>
    <s v="1"/>
    <s v="OVERHEAD"/>
    <s v="UNDERGROUND"/>
    <s v="0002556082"/>
    <s v="0"/>
  </r>
  <r>
    <x v="1"/>
    <n v="200"/>
    <n v="185"/>
    <n v="185"/>
    <n v="0"/>
    <n v="0"/>
    <x v="1"/>
    <n v="943.24"/>
    <n v="5.0985945945945996"/>
    <n v="184"/>
    <n v="5.40540540540541E-3"/>
    <n v="339"/>
    <n v="0"/>
    <n v="1064.3900000000001"/>
    <s v="104333582"/>
    <s v="1602W036 14100 ENGLUND LN SW # SHOP TENI"/>
    <s v="CEN1"/>
    <s v="USO"/>
    <n v="44258"/>
    <n v="44349"/>
    <n v="44475"/>
    <s v="WA03400990"/>
    <s v="UG Perm Svc only  (no Tsfrmr)"/>
    <s v="16305"/>
    <s v="E OH UG Residential Services"/>
    <n v="1362"/>
    <n v="-1362"/>
    <n v="0"/>
    <n v="362.53"/>
    <n v="497.83"/>
    <n v="0"/>
    <s v="QSTHLE"/>
    <s v="QUANTA - OLYMPIA - ELECTRIC"/>
    <s v="510782804"/>
    <n v="1"/>
    <n v="0"/>
    <n v="0"/>
    <s v="GARAGE/SHOP"/>
    <s v="1"/>
    <s v="OVERHEAD"/>
    <s v="UNDERGROUND"/>
    <s v="0002556290"/>
    <s v="0"/>
  </r>
  <r>
    <x v="1"/>
    <n v="300"/>
    <n v="275"/>
    <n v="275"/>
    <n v="25"/>
    <n v="0"/>
    <x v="1"/>
    <n v="1069.8499999999999"/>
    <n v="3.8903636363636398"/>
    <n v="248"/>
    <n v="9.8181818181818203E-2"/>
    <n v="457"/>
    <n v="0"/>
    <n v="1191.79"/>
    <s v="104333583"/>
    <s v="2206E044 21808 244TH AVE SE # SHP MAPLE"/>
    <s v="CEN1"/>
    <s v="USO"/>
    <n v="44260"/>
    <n v="44349"/>
    <n v="44475"/>
    <s v="WA04000990"/>
    <s v="UG Perm Svc only  (no Tsfrmr)"/>
    <s v="16305"/>
    <s v="E OH UG Residential Services"/>
    <n v="1612"/>
    <n v="-1612"/>
    <n v="0"/>
    <n v="470.22"/>
    <n v="501.05"/>
    <n v="0"/>
    <s v="QCSOKE"/>
    <s v="QUANTA - SOUTH KING - ELECTRIC"/>
    <s v="510748235"/>
    <n v="1"/>
    <n v="0"/>
    <n v="0"/>
    <s v="GARAGE/SHOP"/>
    <s v="1"/>
    <s v="OVERHEAD"/>
    <s v="UNDERGROUND"/>
    <s v="0002556297"/>
    <s v="0"/>
  </r>
  <r>
    <x v="1"/>
    <n v="150"/>
    <n v="146"/>
    <n v="146"/>
    <n v="0"/>
    <n v="0"/>
    <x v="1"/>
    <n v="1679.79"/>
    <n v="11.5054109589041"/>
    <n v="186"/>
    <n v="-0.27397260273972601"/>
    <n v="350"/>
    <n v="0"/>
    <n v="1801.73"/>
    <s v="104333621"/>
    <s v="3002E056  3282 E HARBOR ROAD  #  LANGLEY"/>
    <s v="CEN1"/>
    <s v="USO"/>
    <n v="44361"/>
    <n v="44475"/>
    <m/>
    <s v="WA01500990"/>
    <s v="UG Perm Svc only  (no Tsfrmr)"/>
    <s v="16305"/>
    <s v="E OH UG Residential Services"/>
    <n v="1362"/>
    <n v="-1362"/>
    <n v="0"/>
    <n v="421"/>
    <n v="501.05"/>
    <n v="0"/>
    <s v="QNISLE"/>
    <s v="QUANTA - WHIDBEY - ELECTRIC"/>
    <s v="510936825"/>
    <n v="1"/>
    <n v="0"/>
    <n v="0"/>
    <s v="GARAGE/SHOP"/>
    <s v="1"/>
    <s v="OVERHEAD"/>
    <s v="UNDERGROUND"/>
    <s v="0002556352"/>
    <s v="0"/>
  </r>
  <r>
    <x v="1"/>
    <n v="250"/>
    <n v="218"/>
    <n v="218"/>
    <n v="0"/>
    <n v="0"/>
    <x v="1"/>
    <n v="1657.87"/>
    <n v="7.60490825688073"/>
    <n v="215"/>
    <n v="1.3761467889908299E-2"/>
    <n v="405"/>
    <n v="0"/>
    <n v="1780.14"/>
    <s v="104333649"/>
    <s v="2501W140 8393 NW DURYEA RD # GARAGE BREM"/>
    <s v="CEN1"/>
    <s v="USO"/>
    <n v="44369"/>
    <n v="44475"/>
    <m/>
    <s v="WA01800990"/>
    <s v="UG Perm Svc only  (no Tsfrmr)"/>
    <s v="16305"/>
    <s v="E OH UG Residential Services"/>
    <n v="1365"/>
    <n v="-1365"/>
    <n v="0"/>
    <n v="473.42"/>
    <n v="502.44"/>
    <n v="0"/>
    <s v="QSSPE"/>
    <s v="QUANTA - KITSAP - ELECTRIC"/>
    <s v="510840239"/>
    <n v="1"/>
    <n v="0"/>
    <n v="0"/>
    <s v="GARAGE/SHOP"/>
    <s v="1"/>
    <s v="OVERHEAD"/>
    <s v="UNDERGROUND"/>
    <s v="0002556608"/>
    <s v="10"/>
  </r>
  <r>
    <x v="1"/>
    <n v="150"/>
    <n v="104"/>
    <n v="104"/>
    <n v="0"/>
    <n v="0"/>
    <x v="1"/>
    <n v="1259.56"/>
    <n v="12.111153846153799"/>
    <n v="145"/>
    <n v="-0.394230769230769"/>
    <n v="267"/>
    <n v="0"/>
    <n v="1381.61"/>
    <s v="104333654"/>
    <s v="3501E092 3118 W 2ND ST #  ANACORTES"/>
    <s v="CEN1"/>
    <s v="USO"/>
    <n v="44277"/>
    <n v="44349"/>
    <n v="44475"/>
    <s v="WA02900010"/>
    <s v="UG Perm Svc only  (no Tsfrmr)"/>
    <s v="16305"/>
    <s v="E OH UG Residential Services"/>
    <n v="1362"/>
    <n v="-1362"/>
    <n v="0"/>
    <n v="343.47"/>
    <n v="501.52"/>
    <n v="0"/>
    <s v="QNSKGE"/>
    <s v="QUANTA - SKAGIT - ELECTRIC"/>
    <s v="510833224"/>
    <n v="1"/>
    <n v="0"/>
    <n v="0"/>
    <s v="SINGLE FAMILY"/>
    <s v="1"/>
    <s v="OVERHEAD"/>
    <s v="UNDERGROUND"/>
    <s v="0002556427"/>
    <s v="0"/>
  </r>
  <r>
    <x v="1"/>
    <n v="50"/>
    <n v="40"/>
    <n v="40"/>
    <n v="0"/>
    <n v="0"/>
    <x v="1"/>
    <n v="1755.92"/>
    <n v="43.898000000000003"/>
    <n v="40"/>
    <n v="0"/>
    <n v="73"/>
    <n v="0"/>
    <n v="1877.63"/>
    <s v="104333656"/>
    <s v="3805E092 3460 MOSQUITO LAKE RD # SHOP DE"/>
    <s v="CEN1"/>
    <s v="USO"/>
    <n v="44280"/>
    <n v="44349"/>
    <n v="44475"/>
    <s v="WA03700370"/>
    <s v="UG Perm Svc only  (no Tsfrmr)"/>
    <s v="16305"/>
    <s v="E OH UG Residential Services"/>
    <n v="1362"/>
    <n v="-1362"/>
    <n v="0"/>
    <n v="66.75"/>
    <n v="500.13"/>
    <n v="238.69"/>
    <s v="QNWHME"/>
    <s v="QUANTA - BELLINGHAM - ELECTRIC"/>
    <s v="509074467"/>
    <n v="1"/>
    <n v="0"/>
    <n v="0"/>
    <s v="GARAGE/SHOP"/>
    <s v="1"/>
    <s v="OVERHEAD"/>
    <s v="UNDERGROUND"/>
    <s v="0002556433"/>
    <s v="0"/>
  </r>
  <r>
    <x v="1"/>
    <n v="300"/>
    <n v="286"/>
    <n v="286"/>
    <n v="36"/>
    <n v="34"/>
    <x v="1"/>
    <n v="2171.37"/>
    <n v="7.5922027972028001"/>
    <n v="284"/>
    <n v="6.9930069930069904E-3"/>
    <n v="879"/>
    <n v="0"/>
    <n v="2293.08"/>
    <s v="104333663"/>
    <s v="3604E132 20482 PRAIRIE RD # ADU SEDRO WO"/>
    <s v="CEN1"/>
    <s v="USO"/>
    <n v="44349"/>
    <n v="44475"/>
    <m/>
    <s v="WA02900290"/>
    <s v="UG Perm Svc only  (no Tsfrmr)"/>
    <s v="16305"/>
    <s v="E OH UG Residential Services"/>
    <n v="1365"/>
    <n v="-1365"/>
    <n v="0"/>
    <n v="949.74"/>
    <n v="500.13"/>
    <n v="0"/>
    <s v="QNSKGE"/>
    <s v="QUANTA - SKAGIT - ELECTRIC"/>
    <s v="510965011"/>
    <n v="1"/>
    <n v="0"/>
    <n v="0"/>
    <s v="MOBILE HOME"/>
    <s v="1"/>
    <s v="OVERHEAD"/>
    <s v="UNDERGROUND"/>
    <s v="0002562967"/>
    <s v="0"/>
  </r>
  <r>
    <x v="1"/>
    <n v="350"/>
    <n v="320"/>
    <n v="320"/>
    <n v="70"/>
    <n v="67"/>
    <x v="1"/>
    <n v="1670.88"/>
    <n v="5.2214999999999998"/>
    <n v="317"/>
    <n v="9.3749999999999997E-3"/>
    <n v="982"/>
    <n v="0"/>
    <n v="1792.59"/>
    <s v="104333664"/>
    <s v="3701E008 2419 LUMMI SHORE RD # SHOP BELL"/>
    <s v="CEN1"/>
    <s v="USO"/>
    <n v="44267"/>
    <n v="44349"/>
    <n v="44475"/>
    <s v="WA03700970"/>
    <s v="UG Perm Svc only  (no Tsfrmr)"/>
    <s v="16305"/>
    <s v="E OH UG Residential Services"/>
    <n v="2062"/>
    <n v="-2062"/>
    <n v="0"/>
    <n v="996.43"/>
    <n v="500.13"/>
    <n v="0"/>
    <s v="QNWHME"/>
    <s v="QUANTA - BELLINGHAM - ELECTRIC"/>
    <s v="510965185"/>
    <n v="1"/>
    <n v="0"/>
    <n v="0"/>
    <s v="SINGLE FAMILY"/>
    <s v="1"/>
    <s v="OVERHEAD"/>
    <s v="UNDERGROUND"/>
    <s v="0002556526"/>
    <s v="0"/>
  </r>
  <r>
    <x v="1"/>
    <n v="150"/>
    <n v="125"/>
    <n v="125"/>
    <n v="0"/>
    <n v="0"/>
    <x v="1"/>
    <n v="935.81"/>
    <n v="7.4864800000000002"/>
    <n v="124"/>
    <n v="8.0000000000000002E-3"/>
    <n v="385"/>
    <n v="0"/>
    <n v="1058.08"/>
    <s v="104333683"/>
    <s v="2301E096 9518 HORIZON LN SE # GARG PORT"/>
    <s v="CEN1"/>
    <s v="USO"/>
    <n v="44267"/>
    <n v="44349"/>
    <n v="44475"/>
    <s v="WA01800990"/>
    <s v="UG Perm Svc only  (no Tsfrmr)"/>
    <s v="16305"/>
    <s v="E OH UG Residential Services"/>
    <n v="730"/>
    <n v="-730"/>
    <n v="0"/>
    <n v="351.75"/>
    <n v="502.44"/>
    <n v="0"/>
    <s v="QSSPE"/>
    <s v="QUANTA - KITSAP - ELECTRIC"/>
    <s v="510097056"/>
    <n v="1"/>
    <n v="0"/>
    <n v="0"/>
    <s v="GARAGE/SHOP"/>
    <s v="1"/>
    <s v="OVERHEAD"/>
    <s v="UNDERGROUND"/>
    <s v="0002556768"/>
    <s v="0"/>
  </r>
  <r>
    <x v="1"/>
    <n v="250"/>
    <n v="230"/>
    <n v="230"/>
    <n v="0"/>
    <n v="0"/>
    <x v="1"/>
    <n v="1308.5899999999999"/>
    <n v="5.6895217391304298"/>
    <n v="238"/>
    <n v="-3.4782608695652202E-2"/>
    <n v="737"/>
    <n v="0"/>
    <n v="1432.1"/>
    <s v="104333710"/>
    <s v="2404E003 7260 N MERCER WAY #  MERCER ISL"/>
    <s v="CEN1"/>
    <s v="USO"/>
    <n v="44292"/>
    <n v="44412"/>
    <n v="44504"/>
    <s v="WA11700190"/>
    <s v="UG Perm Svc only  (no Tsfrmr)"/>
    <s v="16305"/>
    <s v="E OH UG Residential Services"/>
    <n v="1365"/>
    <n v="-1365"/>
    <n v="0"/>
    <n v="672.9"/>
    <n v="507.51"/>
    <n v="0"/>
    <s v="QCNOKE"/>
    <s v="QUANTA - REDMOND - ELECTRIC"/>
    <s v="510972315"/>
    <n v="1"/>
    <n v="0"/>
    <n v="0"/>
    <s v="SINGLE FAMILY"/>
    <s v="1"/>
    <s v="OVERHEAD"/>
    <s v="UNDERGROUND"/>
    <s v="0002556599"/>
    <s v="0"/>
  </r>
  <r>
    <x v="1"/>
    <n v="100"/>
    <n v="60"/>
    <n v="60"/>
    <n v="0"/>
    <n v="0"/>
    <x v="1"/>
    <n v="763.31"/>
    <n v="12.721833333333301"/>
    <n v="69"/>
    <n v="-0.15"/>
    <n v="215"/>
    <n v="0"/>
    <n v="886.82"/>
    <s v="104333711"/>
    <s v="2404E003 7254 N MERCER WAY #  MERCER ISL"/>
    <s v="CEN1"/>
    <s v="USO"/>
    <n v="44291"/>
    <n v="44412"/>
    <n v="44504"/>
    <s v="WA11700190"/>
    <s v="UG Perm Svc only  (no Tsfrmr)"/>
    <s v="16305"/>
    <s v="E OH UG Residential Services"/>
    <n v="1365"/>
    <n v="-1365"/>
    <n v="0"/>
    <n v="196.26"/>
    <n v="507.51"/>
    <n v="0"/>
    <s v="QCNOKE"/>
    <s v="QUANTA - REDMOND - ELECTRIC"/>
    <s v="510972319"/>
    <n v="1"/>
    <n v="0"/>
    <n v="0"/>
    <s v="SINGLE FAMILY"/>
    <s v="1"/>
    <s v="OVERHEAD"/>
    <s v="UNDERGROUND"/>
    <s v="0002556601"/>
    <s v="0"/>
  </r>
  <r>
    <x v="1"/>
    <n v="400"/>
    <n v="355"/>
    <n v="355"/>
    <n v="105"/>
    <n v="70"/>
    <x v="1"/>
    <n v="4085.91"/>
    <n v="11.509605633802799"/>
    <n v="320"/>
    <n v="9.85915492957746E-2"/>
    <n v="991"/>
    <n v="-251.9"/>
    <n v="3955.95"/>
    <s v="104333746"/>
    <s v="2202E096 24026 WAX ORCHARD RD SW # BARN"/>
    <s v="CEN1"/>
    <s v="USO"/>
    <n v="44327"/>
    <n v="44412"/>
    <n v="44504"/>
    <s v="WA04000990"/>
    <s v="UG Perm Svc only  (no Tsfrmr)"/>
    <s v="16305"/>
    <s v="E OH UG Residential Services"/>
    <n v="2509.1"/>
    <n v="-2509.1"/>
    <n v="0"/>
    <n v="1022.04"/>
    <n v="1105.81"/>
    <n v="0"/>
    <s v="QSSPE"/>
    <s v="QUANTA - KITSAP - ELECTRIC"/>
    <s v="510575738"/>
    <n v="1"/>
    <n v="0"/>
    <n v="0"/>
    <s v="GARAGE/SHOP"/>
    <s v="1"/>
    <s v="OVERHEAD"/>
    <s v="UNDERGROUND"/>
    <s v="0002557204"/>
    <s v="0"/>
  </r>
  <r>
    <x v="1"/>
    <n v="200"/>
    <n v="200"/>
    <n v="200"/>
    <n v="0"/>
    <n v="0"/>
    <x v="1"/>
    <n v="2115.8000000000002"/>
    <n v="10.579000000000001"/>
    <n v="198"/>
    <n v="0.01"/>
    <n v="615"/>
    <n v="0"/>
    <n v="2236.84"/>
    <s v="104333794"/>
    <s v="1704E092 34208 THOMAS RD E # RV  EATONVI"/>
    <s v="CEN1"/>
    <s v="USO"/>
    <n v="44371"/>
    <n v="44475"/>
    <m/>
    <s v="WA04100990"/>
    <s v="UG Perm Svc only  (no Tsfrmr)"/>
    <s v="16305"/>
    <s v="E OH UG Residential Services"/>
    <n v="1365"/>
    <n v="-1365"/>
    <n v="0"/>
    <n v="775.33"/>
    <n v="497.83"/>
    <n v="0"/>
    <s v="QSWPRE"/>
    <s v="QUANTA - PUYALLUP - ELECTRIC"/>
    <s v="509715792"/>
    <n v="1"/>
    <n v="0"/>
    <n v="0"/>
    <s v="RV SITE"/>
    <s v="1"/>
    <s v="OVERHEAD"/>
    <s v="UNDERGROUND"/>
    <s v="0002556962"/>
    <s v="0"/>
  </r>
  <r>
    <x v="1"/>
    <n v="150"/>
    <n v="122"/>
    <n v="122"/>
    <n v="0"/>
    <n v="0"/>
    <x v="1"/>
    <n v="3162.68"/>
    <n v="25.923606557376999"/>
    <n v="162"/>
    <n v="-0.32786885245901598"/>
    <n v="502"/>
    <n v="-230.14"/>
    <n v="3054.25"/>
    <s v="104333823"/>
    <s v="3505E064 8465 HARRISON RD # GRNHSE SEDRO"/>
    <s v="CEN1"/>
    <s v="USO"/>
    <n v="44335"/>
    <m/>
    <m/>
    <s v="WA02900290"/>
    <s v="UG Perm Svc only  (no Tsfrmr)"/>
    <s v="16305"/>
    <s v="E OH UG Residential Services"/>
    <n v="1365"/>
    <n v="-1365"/>
    <n v="0"/>
    <n v="580.64"/>
    <n v="881.1"/>
    <n v="0"/>
    <s v="QNSKGE"/>
    <s v="QUANTA - SKAGIT - ELECTRIC"/>
    <s v="507521177"/>
    <n v="1"/>
    <n v="0"/>
    <n v="0"/>
    <s v="GARAGE/SHOP"/>
    <s v="1"/>
    <s v="OVERHEAD"/>
    <s v="UNDERGROUND"/>
    <s v="0002557413"/>
    <s v="0"/>
  </r>
  <r>
    <x v="1"/>
    <n v="150"/>
    <n v="132"/>
    <n v="132"/>
    <n v="0"/>
    <n v="0"/>
    <x v="1"/>
    <n v="1011.59"/>
    <n v="7.6635606060606101"/>
    <n v="202"/>
    <n v="-0.53030303030303005"/>
    <n v="370"/>
    <n v="0"/>
    <n v="1133.53"/>
    <s v="104333880"/>
    <s v="2006E043 40820 244TH AVE SE #  ENUMCLAW"/>
    <s v="CEN1"/>
    <s v="USO"/>
    <n v="44322"/>
    <n v="44412"/>
    <n v="44504"/>
    <s v="WA04000990"/>
    <s v="UG Perm Svc only  (no Tsfrmr)"/>
    <s v="16305"/>
    <s v="E OH UG Residential Services"/>
    <n v="1365"/>
    <n v="-1365"/>
    <n v="0"/>
    <n v="423.1"/>
    <n v="501.05"/>
    <n v="0"/>
    <s v="QCSOKE"/>
    <s v="QUANTA - SOUTH KING - ELECTRIC"/>
    <s v="510998915"/>
    <n v="1"/>
    <n v="0"/>
    <n v="0"/>
    <s v="SINGLE FAMILY"/>
    <s v="1"/>
    <s v="OVERHEAD"/>
    <s v="UNDERGROUND"/>
    <s v="0002557417"/>
    <s v="0"/>
  </r>
  <r>
    <x v="1"/>
    <n v="150"/>
    <e v="#N/A"/>
    <n v="122"/>
    <n v="0"/>
    <n v="0"/>
    <x v="1"/>
    <n v="1040.69"/>
    <e v="#N/A"/>
    <n v="122"/>
    <e v="#N/A"/>
    <n v="380"/>
    <n v="0"/>
    <n v="1162.6300000000001"/>
    <s v="104333959"/>
    <s v="2902E008 4946 RAVENRIDGE DR # FREELAND"/>
    <s v="CEN1"/>
    <s v="USO"/>
    <n v="44319"/>
    <n v="44412"/>
    <n v="44504"/>
    <s v="WA01500990"/>
    <s v="UG Perm Svc only  (no Tsfrmr)"/>
    <s v="16305"/>
    <s v="E OH UG Residential Services"/>
    <n v="1365"/>
    <n v="-1365"/>
    <n v="0"/>
    <n v="448.9"/>
    <n v="501.05"/>
    <n v="0"/>
    <s v="QNISLE"/>
    <s v="QUANTA - WHIDBEY - ELECTRIC"/>
    <s v="510274542"/>
    <n v="1"/>
    <n v="0"/>
    <n v="0"/>
    <s v="SINGLE FAMILY"/>
    <s v="1"/>
    <s v="OVERHEAD"/>
    <s v="UNDERGROUND"/>
    <s v="0002557606"/>
    <s v="0"/>
  </r>
  <r>
    <x v="1"/>
    <n v="200"/>
    <n v="170"/>
    <n v="170"/>
    <n v="0"/>
    <n v="0"/>
    <x v="1"/>
    <n v="1348.35"/>
    <n v="7.9314705882352898"/>
    <n v="221"/>
    <n v="-0.3"/>
    <n v="672"/>
    <n v="0"/>
    <n v="1470.29"/>
    <s v="104333960"/>
    <s v="3101E096 1266 NIMITZ DR #  COUPEVILLE"/>
    <s v="CEN1"/>
    <s v="USO"/>
    <n v="44284"/>
    <n v="44349"/>
    <n v="44475"/>
    <s v="WA01500990"/>
    <s v="UG Perm Svc only  (no Tsfrmr)"/>
    <s v="16305"/>
    <s v="E OH UG Residential Services"/>
    <n v="1365"/>
    <n v="-1365"/>
    <n v="0"/>
    <n v="713.64"/>
    <n v="501.05"/>
    <n v="0"/>
    <s v="QNISLE"/>
    <s v="QUANTA - WHIDBEY - ELECTRIC"/>
    <s v="510308458"/>
    <n v="1"/>
    <n v="0"/>
    <n v="0"/>
    <s v="SINGLE FAMILY"/>
    <s v="1"/>
    <s v="OVERHEAD"/>
    <s v="UNDERGROUND"/>
    <s v="0002557609"/>
    <s v="0"/>
  </r>
  <r>
    <x v="1"/>
    <n v="200"/>
    <n v="200"/>
    <n v="200"/>
    <n v="0"/>
    <n v="0"/>
    <x v="1"/>
    <n v="1833.82"/>
    <n v="9.1691000000000003"/>
    <n v="198"/>
    <n v="0.01"/>
    <n v="373"/>
    <n v="0"/>
    <n v="1955.53"/>
    <s v="104333961"/>
    <s v="3703E034 1954 YEW STREET RD # HSE BELLIN"/>
    <s v="CEN1"/>
    <s v="USO"/>
    <n v="44334"/>
    <n v="44412"/>
    <n v="44504"/>
    <s v="WA03700370"/>
    <s v="UG Perm Svc only  (no Tsfrmr)"/>
    <s v="16305"/>
    <s v="E OH UG Residential Services"/>
    <n v="1365"/>
    <n v="-1365"/>
    <n v="0"/>
    <n v="528.98"/>
    <n v="881.91"/>
    <n v="0"/>
    <s v="QNWHME"/>
    <s v="QUANTA - BELLINGHAM - ELECTRIC"/>
    <s v="500937338"/>
    <n v="1"/>
    <n v="0"/>
    <n v="0"/>
    <s v="GARAGE/SHOP"/>
    <s v="1"/>
    <s v="OVERHEAD"/>
    <s v="UNDERGROUND"/>
    <s v="0002557615"/>
    <s v="0"/>
  </r>
  <r>
    <x v="1"/>
    <n v="200"/>
    <n v="160"/>
    <n v="160"/>
    <n v="0"/>
    <n v="0"/>
    <x v="1"/>
    <n v="2496.21"/>
    <n v="15.601312500000001"/>
    <n v="144"/>
    <n v="0.1"/>
    <n v="271"/>
    <n v="0"/>
    <n v="2617.36"/>
    <s v="104333965"/>
    <s v="1901W016 9027 JOHNSON POINT RD NE #  OLY"/>
    <s v="CEN1"/>
    <s v="USO"/>
    <n v="44364"/>
    <n v="44475"/>
    <m/>
    <s v="WA03400990"/>
    <s v="UG Perm Svc only  (no Tsfrmr)"/>
    <s v="16305"/>
    <s v="E OH UG Residential Services"/>
    <n v="1365"/>
    <n v="-1365"/>
    <n v="0"/>
    <n v="381.87"/>
    <n v="497.83"/>
    <n v="69"/>
    <s v="QSTHLE"/>
    <s v="QUANTA - OLYMPIA - ELECTRIC"/>
    <s v="510884883"/>
    <n v="1"/>
    <n v="0"/>
    <n v="0"/>
    <s v="SINGLE FAMILY"/>
    <s v="1"/>
    <s v="OVERHEAD"/>
    <s v="UNDERGROUND"/>
    <s v="0002557770"/>
    <s v="0"/>
  </r>
  <r>
    <x v="1"/>
    <n v="150"/>
    <n v="130"/>
    <n v="130"/>
    <n v="0"/>
    <n v="0"/>
    <x v="1"/>
    <n v="1476.47"/>
    <n v="11.3574615384615"/>
    <n v="129"/>
    <n v="7.6923076923076901E-3"/>
    <n v="144"/>
    <n v="0"/>
    <n v="1598.18"/>
    <s v="104334003"/>
    <s v="4001E028 4619 HALL RD #  BLAINE"/>
    <s v="CEN1"/>
    <s v="USO"/>
    <n v="44295"/>
    <n v="44379"/>
    <n v="44475"/>
    <s v="WA03700370"/>
    <s v="UG Perm Svc only  (no Tsfrmr)"/>
    <s v="16305"/>
    <s v="E OH UG Residential Services"/>
    <n v="1365"/>
    <n v="-1365"/>
    <n v="0"/>
    <n v="231.48"/>
    <n v="500.13"/>
    <n v="467.9"/>
    <s v="QNWHME"/>
    <s v="QUANTA - BELLINGHAM - ELECTRIC"/>
    <s v="510965510"/>
    <n v="1"/>
    <n v="0"/>
    <n v="0"/>
    <s v="SINGLE FAMILY"/>
    <s v="1"/>
    <s v="OVERHEAD"/>
    <s v="UNDERGROUND"/>
    <s v="0002557793"/>
    <s v="0"/>
  </r>
  <r>
    <x v="1"/>
    <n v="200"/>
    <n v="194"/>
    <n v="194"/>
    <n v="0"/>
    <n v="0"/>
    <x v="1"/>
    <n v="2104.71"/>
    <n v="10.8490206185567"/>
    <n v="249"/>
    <n v="-0.28350515463917503"/>
    <n v="754"/>
    <n v="0"/>
    <n v="2226.42"/>
    <s v="104334051"/>
    <s v="3511E072 60876 CASCADE RIVER RD # MARBLE"/>
    <s v="CEN1"/>
    <s v="USO"/>
    <n v="44362"/>
    <n v="44475"/>
    <m/>
    <s v="WA02900290"/>
    <s v="UG Perm Svc only  (no Tsfrmr)"/>
    <s v="16305"/>
    <s v="E OH UG Residential Services"/>
    <n v="1365"/>
    <n v="-1365"/>
    <n v="0"/>
    <n v="838.83"/>
    <n v="500.13"/>
    <n v="0"/>
    <s v="QNSKGE"/>
    <s v="QUANTA - SKAGIT - ELECTRIC"/>
    <s v="510106315"/>
    <n v="1"/>
    <n v="0"/>
    <n v="0"/>
    <s v="RV SITE"/>
    <s v="1"/>
    <s v="OVERHEAD"/>
    <s v="UNDERGROUND"/>
    <s v="0002557904"/>
    <s v="0"/>
  </r>
  <r>
    <x v="1"/>
    <n v="100"/>
    <n v="88"/>
    <n v="88"/>
    <n v="0"/>
    <n v="0"/>
    <x v="1"/>
    <n v="954.06"/>
    <n v="10.8415909090909"/>
    <n v="129"/>
    <n v="-0.46590909090909099"/>
    <n v="238"/>
    <n v="0"/>
    <n v="1075.77"/>
    <s v="104334054"/>
    <s v="3504E128 1010 GREENLEAF AVE #  BURLINGTO"/>
    <s v="CEN1"/>
    <s v="USO"/>
    <n v="44284"/>
    <n v="44349"/>
    <n v="44475"/>
    <s v="WA02900020"/>
    <s v="UG Perm Svc only  (no Tsfrmr)"/>
    <s v="16305"/>
    <s v="E OH UG Residential Services"/>
    <n v="1365"/>
    <n v="-1365"/>
    <n v="0"/>
    <n v="272.27999999999997"/>
    <n v="500.13"/>
    <n v="0"/>
    <s v="QNSKGE"/>
    <s v="QUANTA - SKAGIT - ELECTRIC"/>
    <s v="508990126"/>
    <n v="1"/>
    <n v="0"/>
    <n v="0"/>
    <s v="SINGLE FAMILY"/>
    <s v="1"/>
    <s v="OVERHEAD"/>
    <s v="UNDERGROUND"/>
    <s v="0002557935"/>
    <s v="0"/>
  </r>
  <r>
    <x v="1"/>
    <n v="100"/>
    <n v="75"/>
    <n v="75"/>
    <n v="0"/>
    <n v="0"/>
    <x v="1"/>
    <n v="2142.41"/>
    <n v="28.565466666666701"/>
    <n v="75"/>
    <n v="0"/>
    <n v="141"/>
    <n v="0"/>
    <n v="2264.6799999999998"/>
    <s v="104334068"/>
    <s v="2802E079 37537 HOOD CANAL DR NE #  HANSV"/>
    <s v="CEN1"/>
    <s v="USO"/>
    <n v="44336"/>
    <n v="44412"/>
    <n v="44504"/>
    <s v="WA01800990"/>
    <s v="UG Perm Svc only  (no Tsfrmr)"/>
    <s v="16305"/>
    <s v="E OH UG Residential Services"/>
    <n v="1365"/>
    <n v="-1365"/>
    <n v="0"/>
    <n v="235.92"/>
    <n v="1129.5999999999999"/>
    <n v="0"/>
    <s v="QSSPE"/>
    <s v="QUANTA - KITSAP - ELECTRIC"/>
    <s v="510964705"/>
    <n v="1"/>
    <n v="0"/>
    <n v="0"/>
    <s v="SINGLE FAMILY"/>
    <s v="1"/>
    <s v="OVERHEAD"/>
    <s v="UNDERGROUND"/>
    <s v="0002558121"/>
    <s v="0"/>
  </r>
  <r>
    <x v="1"/>
    <n v="200"/>
    <n v="200"/>
    <n v="200"/>
    <n v="0"/>
    <n v="0"/>
    <x v="1"/>
    <n v="1624.16"/>
    <n v="8.1207999999999991"/>
    <n v="198"/>
    <n v="0.01"/>
    <n v="614"/>
    <n v="0"/>
    <n v="1746.43"/>
    <s v="104334069"/>
    <s v="2601E059 19660 MORAJEAN LN NW #  POULSBO"/>
    <s v="CEN1"/>
    <s v="USO"/>
    <n v="44286"/>
    <n v="44349"/>
    <n v="44475"/>
    <s v="WA01800030"/>
    <s v="UG Perm Svc only  (no Tsfrmr)"/>
    <s v="16305"/>
    <s v="E OH UG Residential Services"/>
    <n v="1365"/>
    <n v="-1365"/>
    <n v="0"/>
    <n v="660.78"/>
    <n v="502.44"/>
    <n v="0"/>
    <s v="QSSPE"/>
    <s v="QUANTA - KITSAP - ELECTRIC"/>
    <s v="511031271"/>
    <n v="1"/>
    <n v="0"/>
    <n v="0"/>
    <s v="SINGLE FAMILY"/>
    <s v="1"/>
    <s v="OVERHEAD"/>
    <s v="UNDERGROUND"/>
    <s v="0002558123"/>
    <s v="0"/>
  </r>
  <r>
    <x v="1"/>
    <n v="50"/>
    <n v="25"/>
    <n v="25"/>
    <n v="0"/>
    <n v="0"/>
    <x v="1"/>
    <n v="1912.48"/>
    <n v="76.499200000000002"/>
    <n v="59"/>
    <n v="-1.36"/>
    <n v="112"/>
    <n v="-271.33999999999997"/>
    <n v="1764.76"/>
    <s v="104334080"/>
    <s v="2505E033 13005 NE 73RD ST # DACU KIRKLAN"/>
    <s v="CEN1"/>
    <s v="USO"/>
    <n v="44328"/>
    <n v="44412"/>
    <n v="44504"/>
    <s v="WA11700160"/>
    <s v="UG Perm Svc only  (no Tsfrmr)"/>
    <s v="16305"/>
    <s v="E OH UG Residential Services"/>
    <n v="1365"/>
    <n v="-1365"/>
    <n v="0"/>
    <n v="204.63"/>
    <n v="952.07"/>
    <n v="87"/>
    <s v="QCNOKE"/>
    <s v="QUANTA - REDMOND - ELECTRIC"/>
    <s v="510924352"/>
    <n v="1"/>
    <n v="0"/>
    <n v="0"/>
    <s v="SINGLE FAMILY"/>
    <s v="1"/>
    <s v="OVERHEAD"/>
    <s v="UNDERGROUND"/>
    <s v="0002558159"/>
    <s v="0"/>
  </r>
  <r>
    <x v="1"/>
    <n v="150"/>
    <n v="115"/>
    <n v="115"/>
    <n v="0"/>
    <n v="0"/>
    <x v="1"/>
    <n v="1038.94"/>
    <n v="9.0342608695652196"/>
    <n v="115"/>
    <n v="0"/>
    <n v="214"/>
    <n v="0"/>
    <n v="1161.21"/>
    <s v="104334100"/>
    <s v="2601E050 20105 PUGH RD NE # RV POULSBO"/>
    <s v="CEN1"/>
    <s v="USO"/>
    <n v="44298"/>
    <n v="44379"/>
    <n v="44475"/>
    <s v="WA01800030"/>
    <s v="UG Perm Svc only  (no Tsfrmr)"/>
    <s v="16305"/>
    <s v="E OH UG Residential Services"/>
    <n v="1365"/>
    <n v="-1365"/>
    <n v="0"/>
    <n v="249.19"/>
    <n v="502.43"/>
    <n v="0"/>
    <s v="QSSPE"/>
    <s v="QUANTA - KITSAP - ELECTRIC"/>
    <s v="510903629"/>
    <n v="1"/>
    <n v="0"/>
    <n v="0"/>
    <s v="GARAGE/SHOP"/>
    <s v="1"/>
    <s v="OVERHEAD"/>
    <s v="UNDERGROUND"/>
    <s v="0002558228"/>
    <s v="0"/>
  </r>
  <r>
    <x v="1"/>
    <n v="200"/>
    <n v="170"/>
    <n v="170"/>
    <n v="0"/>
    <n v="0"/>
    <x v="1"/>
    <n v="3596.23"/>
    <n v="21.154294117647101"/>
    <n v="158"/>
    <n v="7.0588235294117604E-2"/>
    <n v="491"/>
    <n v="863.99"/>
    <n v="4581.37"/>
    <s v="104334131"/>
    <s v="1801W030 3939 26TH AVE NE # HOUSE LACEY"/>
    <s v="CEN1"/>
    <s v="USO"/>
    <n v="44315"/>
    <n v="44379"/>
    <n v="44475"/>
    <s v="WA03400990"/>
    <s v="UG Perm Svc only  (no Tsfrmr)"/>
    <s v="16305"/>
    <s v="E OH UG Residential Services"/>
    <n v="1365"/>
    <n v="-1365"/>
    <n v="0"/>
    <n v="535.99"/>
    <n v="877.03"/>
    <n v="0"/>
    <s v="QSTHLE"/>
    <s v="QUANTA - OLYMPIA - ELECTRIC"/>
    <s v="510771946"/>
    <n v="1"/>
    <n v="0"/>
    <n v="0"/>
    <s v="SINGLE FAMILY"/>
    <s v="1"/>
    <s v="OVERHEAD"/>
    <s v="UNDERGROUND"/>
    <s v="0002558120"/>
    <s v="0"/>
  </r>
  <r>
    <x v="1"/>
    <n v="100"/>
    <n v="100"/>
    <n v="100"/>
    <n v="0"/>
    <n v="0"/>
    <x v="1"/>
    <n v="725.44"/>
    <n v="7.2544000000000004"/>
    <n v="99"/>
    <n v="0.01"/>
    <n v="187"/>
    <n v="0"/>
    <n v="847.15"/>
    <s v="104334133"/>
    <s v="3508E039 7658 S SUPERIOR AVE #  CONCRETE"/>
    <s v="CEN1"/>
    <s v="USO"/>
    <n v="44326"/>
    <n v="44412"/>
    <n v="44504"/>
    <s v="WA02900030"/>
    <s v="UG Perm Svc only  (no Tsfrmr)"/>
    <s v="16305"/>
    <s v="E OH UG Residential Services"/>
    <n v="1365"/>
    <n v="-1365"/>
    <n v="0"/>
    <n v="170.65"/>
    <n v="500.13"/>
    <n v="0"/>
    <s v="CSPSEPM"/>
    <s v="Electric PM managed jobs Skagit"/>
    <s v="511031333"/>
    <n v="1"/>
    <n v="0"/>
    <n v="0"/>
    <s v="SINGLE FAMILY"/>
    <s v="1"/>
    <s v="OVERHEAD"/>
    <s v="UNDERGROUND"/>
    <s v="0002558133"/>
    <s v="0"/>
  </r>
  <r>
    <x v="1"/>
    <n v="200"/>
    <n v="158"/>
    <n v="158"/>
    <n v="0"/>
    <n v="0"/>
    <x v="1"/>
    <n v="838.47"/>
    <n v="5.3067721518987296"/>
    <n v="157"/>
    <n v="6.3291139240506302E-3"/>
    <n v="296"/>
    <n v="0"/>
    <n v="960.18"/>
    <s v="104334134"/>
    <s v="3508E039 7672 S SUPERIOR AVE #  CONCRETE"/>
    <s v="CEN1"/>
    <s v="USO"/>
    <n v="44326"/>
    <n v="44412"/>
    <n v="44504"/>
    <s v="WA02900030"/>
    <s v="UG Perm Svc only  (no Tsfrmr)"/>
    <s v="16305"/>
    <s v="E OH UG Residential Services"/>
    <n v="1365"/>
    <n v="-1365"/>
    <n v="0"/>
    <n v="269.93"/>
    <n v="500.13"/>
    <n v="0"/>
    <s v="CSPSEPM"/>
    <s v="Electric PM managed jobs Skagit"/>
    <s v="511031335"/>
    <n v="1"/>
    <n v="0"/>
    <n v="0"/>
    <s v="SINGLE FAMILY"/>
    <s v="1"/>
    <s v="OVERHEAD"/>
    <s v="UNDERGROUND"/>
    <s v="0002558134"/>
    <s v="0"/>
  </r>
  <r>
    <x v="1"/>
    <n v="100"/>
    <e v="#N/A"/>
    <n v="81"/>
    <n v="0"/>
    <n v="0"/>
    <x v="1"/>
    <n v="1076.4000000000001"/>
    <e v="#N/A"/>
    <n v="81"/>
    <e v="#N/A"/>
    <n v="153"/>
    <n v="0"/>
    <n v="1076.4000000000001"/>
    <s v="104334142"/>
    <s v="2203E125 27572 SANDY SHORES DR SW #  VAS"/>
    <s v="CEN1"/>
    <s v="USO"/>
    <n v="44313"/>
    <n v="44379"/>
    <n v="44475"/>
    <s v="WA04000990"/>
    <s v="UG Perm Svc only  (no Tsfrmr)"/>
    <s v="16305"/>
    <s v="E OH UG Residential Services"/>
    <n v="1365"/>
    <n v="-1365"/>
    <n v="0"/>
    <n v="139.78"/>
    <n v="0"/>
    <n v="0"/>
    <s v="XSPNE"/>
    <s v="ELECTRIC 1ST RESP - PENINSULA AREA"/>
    <s v="511031603"/>
    <n v="1"/>
    <n v="0"/>
    <n v="0"/>
    <s v="SINGLE FAMILY"/>
    <s v="1"/>
    <s v="OVERHEAD"/>
    <s v="UNDERGROUND"/>
    <s v="0002558180"/>
    <s v="0"/>
  </r>
  <r>
    <x v="1"/>
    <n v="200"/>
    <n v="175"/>
    <n v="175"/>
    <n v="0"/>
    <n v="0"/>
    <x v="1"/>
    <n v="1218.1300000000001"/>
    <n v="6.9607428571428596"/>
    <n v="174"/>
    <n v="5.7142857142857099E-3"/>
    <n v="539"/>
    <n v="0"/>
    <n v="1341.41"/>
    <s v="104334207"/>
    <s v="1904E051 14306 137TH AVE E #  PUYALLUP"/>
    <s v="CEN1"/>
    <s v="USO"/>
    <n v="44295"/>
    <n v="44379"/>
    <n v="44475"/>
    <s v="WA12700270"/>
    <s v="UG Perm Svc only  (no Tsfrmr)"/>
    <s v="16305"/>
    <s v="E OH UG Residential Services"/>
    <n v="1365"/>
    <n v="-1365"/>
    <n v="0"/>
    <n v="600.46"/>
    <n v="506.58"/>
    <n v="0"/>
    <s v="QSWPRE"/>
    <s v="QUANTA - PUYALLUP - ELECTRIC"/>
    <s v="511043490"/>
    <n v="1"/>
    <n v="0"/>
    <n v="0"/>
    <s v="SINGLE FAMILY"/>
    <s v="1"/>
    <s v="OVERHEAD"/>
    <s v="UNDERGROUND"/>
    <s v="0002558659"/>
    <s v="0"/>
  </r>
  <r>
    <x v="1"/>
    <n v="200"/>
    <n v="200"/>
    <n v="200"/>
    <n v="0"/>
    <n v="0"/>
    <x v="1"/>
    <n v="1563.72"/>
    <n v="7.8186"/>
    <n v="208"/>
    <n v="-0.04"/>
    <n v="645"/>
    <n v="0"/>
    <n v="1685.99"/>
    <s v="104334333"/>
    <s v="2702E140 24665 TAREE DR NE #  KINGSTON"/>
    <s v="CEN1"/>
    <s v="USO"/>
    <n v="44301"/>
    <n v="44379"/>
    <n v="44475"/>
    <s v="WA01800990"/>
    <s v="UG Perm Svc only  (no Tsfrmr)"/>
    <s v="16305"/>
    <s v="E OH UG Residential Services"/>
    <n v="1365"/>
    <n v="-1365"/>
    <n v="0"/>
    <n v="688.93"/>
    <n v="693.8"/>
    <n v="0"/>
    <s v="QSSPE"/>
    <s v="QUANTA - KITSAP - ELECTRIC"/>
    <s v="511022226"/>
    <n v="1"/>
    <n v="0"/>
    <n v="0"/>
    <s v="SINGLE FAMILY"/>
    <s v="1"/>
    <s v="OVERHEAD"/>
    <s v="UNDERGROUND"/>
    <s v="0002558770"/>
    <s v="0"/>
  </r>
  <r>
    <x v="1"/>
    <n v="350"/>
    <n v="350"/>
    <n v="350"/>
    <n v="100"/>
    <n v="344"/>
    <x v="1"/>
    <n v="2248.83"/>
    <n v="6.42522857142857"/>
    <n v="594"/>
    <n v="-0.69714285714285695"/>
    <n v="1121"/>
    <n v="0"/>
    <n v="2370.54"/>
    <s v="104334345"/>
    <s v="3603E004 2135 NULLE RD #  BELLINGHAM"/>
    <s v="CEN1"/>
    <s v="USO"/>
    <n v="44323"/>
    <n v="44412"/>
    <n v="44504"/>
    <s v="WA02900290"/>
    <s v="UG Perm Svc only  (no Tsfrmr)"/>
    <s v="16305"/>
    <s v="E OH UG Residential Services"/>
    <n v="1365"/>
    <n v="-1365"/>
    <n v="0"/>
    <n v="1096.71"/>
    <n v="785.85"/>
    <n v="0"/>
    <s v="QNWHME"/>
    <s v="QUANTA - BELLINGHAM - ELECTRIC"/>
    <s v="511056548"/>
    <n v="1"/>
    <n v="0"/>
    <n v="0"/>
    <s v="OTHER"/>
    <s v="1"/>
    <s v="OVERHEAD"/>
    <s v="UNDERGROUND"/>
    <s v="0002558850"/>
    <s v="0"/>
  </r>
  <r>
    <x v="1"/>
    <n v="200"/>
    <n v="170"/>
    <n v="170"/>
    <n v="0"/>
    <n v="0"/>
    <x v="1"/>
    <n v="2491.2199999999998"/>
    <n v="14.6542352941176"/>
    <n v="174"/>
    <n v="-2.3529411764705899E-2"/>
    <n v="327"/>
    <n v="0"/>
    <n v="2613.4899999999998"/>
    <s v="104334429"/>
    <s v="2201W004 12184 WYE LAKE BLVD SW PORT ORC"/>
    <s v="CEN1"/>
    <s v="USO"/>
    <n v="44354"/>
    <n v="44475"/>
    <m/>
    <s v="WA01800990"/>
    <s v="UG Perm Svc only  (no Tsfrmr)"/>
    <s v="16305"/>
    <s v="E OH UG Residential Services"/>
    <n v="1365"/>
    <n v="-1365"/>
    <n v="0"/>
    <n v="446.8"/>
    <n v="789.48"/>
    <n v="0"/>
    <s v="QSSPE"/>
    <s v="QUANTA - KITSAP - ELECTRIC"/>
    <s v="509530316"/>
    <n v="1"/>
    <n v="0"/>
    <n v="0"/>
    <s v="RV SITE"/>
    <s v="1"/>
    <s v="OVERHEAD"/>
    <s v="UNDERGROUND"/>
    <s v="0002559275"/>
    <s v="0"/>
  </r>
  <r>
    <x v="1"/>
    <n v="250"/>
    <n v="225"/>
    <n v="225"/>
    <n v="0"/>
    <n v="0"/>
    <x v="1"/>
    <n v="1586.87"/>
    <n v="7.0527555555555601"/>
    <n v="223"/>
    <n v="8.8888888888888906E-3"/>
    <n v="692"/>
    <n v="0"/>
    <n v="1709.14"/>
    <s v="104334573"/>
    <s v="2702E138 25170 NORMAN RD NE # SHOP KINGS"/>
    <s v="CEN1"/>
    <s v="USO"/>
    <n v="44298"/>
    <n v="44379"/>
    <n v="44475"/>
    <s v="WA01800990"/>
    <s v="UG Perm Svc only  (no Tsfrmr)"/>
    <s v="16305"/>
    <s v="E OH UG Residential Services"/>
    <n v="1365"/>
    <n v="-1365"/>
    <n v="0"/>
    <n v="732.26"/>
    <n v="502.44"/>
    <n v="0"/>
    <s v="QSSPE"/>
    <s v="QUANTA - KITSAP - ELECTRIC"/>
    <s v="510953131"/>
    <n v="1"/>
    <n v="0"/>
    <n v="0"/>
    <s v="GARAGE/SHOP"/>
    <s v="1"/>
    <s v="OVERHEAD"/>
    <s v="UNDERGROUND"/>
    <s v="0002559529"/>
    <s v="0"/>
  </r>
  <r>
    <x v="1"/>
    <n v="150"/>
    <n v="136"/>
    <n v="136"/>
    <n v="0"/>
    <n v="0"/>
    <x v="1"/>
    <n v="1694.26"/>
    <n v="12.457794117647101"/>
    <n v="114"/>
    <n v="0.161764705882353"/>
    <n v="216"/>
    <n v="0"/>
    <n v="1817.77"/>
    <s v="104334608"/>
    <s v="2405E033 12927 SE 29TH PL #  BELLEVUE"/>
    <s v="CEN1"/>
    <s v="USO"/>
    <n v="44328"/>
    <n v="44412"/>
    <n v="44504"/>
    <s v="WA11700040"/>
    <s v="UG Perm Svc only  (no Tsfrmr)"/>
    <s v="16305"/>
    <s v="E OH UG Residential Services"/>
    <n v="1362"/>
    <n v="-1362"/>
    <n v="0"/>
    <n v="327.02999999999997"/>
    <n v="507.51"/>
    <n v="0"/>
    <s v="QCNOKE"/>
    <s v="QUANTA - REDMOND - ELECTRIC"/>
    <s v="511138871"/>
    <n v="1"/>
    <n v="0"/>
    <n v="0"/>
    <s v="SINGLE FAMILY"/>
    <s v="1"/>
    <s v="OVERHEAD"/>
    <s v="UNDERGROUND"/>
    <s v="0002559937"/>
    <s v="0"/>
  </r>
  <r>
    <x v="1"/>
    <n v="100"/>
    <n v="90"/>
    <n v="90"/>
    <n v="0"/>
    <n v="0"/>
    <x v="1"/>
    <n v="2947.31"/>
    <n v="32.747888888888902"/>
    <n v="89"/>
    <n v="1.1111111111111099E-2"/>
    <n v="168"/>
    <n v="242.55"/>
    <n v="3311.57"/>
    <s v="104334611"/>
    <s v="4001W084 8471 SEMIAHMOO DR # OTHER BLAIN"/>
    <s v="CEN1"/>
    <s v="USO"/>
    <n v="44343"/>
    <n v="44412"/>
    <n v="44504"/>
    <s v="WA03700370"/>
    <s v="UG Perm Svc only  (no Tsfrmr)"/>
    <s v="16305"/>
    <s v="E OH UG Residential Services"/>
    <n v="1365"/>
    <n v="-1365"/>
    <n v="0"/>
    <n v="283.27"/>
    <n v="500.59"/>
    <n v="1491.68"/>
    <s v="QNWHME"/>
    <s v="QUANTA - BELLINGHAM - ELECTRIC"/>
    <s v="510998635"/>
    <n v="1"/>
    <n v="0"/>
    <n v="0"/>
    <s v="GARAGE/SHOP"/>
    <s v="1"/>
    <s v="OVERHEAD"/>
    <s v="UNDERGROUND"/>
    <s v="0002559677"/>
    <s v="0"/>
  </r>
  <r>
    <x v="1"/>
    <n v="150"/>
    <n v="142"/>
    <n v="142"/>
    <n v="0"/>
    <n v="0"/>
    <x v="1"/>
    <n v="1233.18"/>
    <n v="8.6843661971831008"/>
    <n v="170"/>
    <n v="-0.19718309859154901"/>
    <n v="527"/>
    <n v="0"/>
    <n v="1354.33"/>
    <s v="104334614"/>
    <s v="1719E040 5781 KITTITAS HWY #  ELLENSBURG"/>
    <s v="CEN1"/>
    <s v="USO"/>
    <n v="44349"/>
    <m/>
    <m/>
    <s v="WA01900990"/>
    <s v="UG Perm Svc only  (no Tsfrmr)"/>
    <s v="16305"/>
    <s v="E OH UG Residential Services"/>
    <n v="1365"/>
    <n v="-1365"/>
    <n v="0"/>
    <n v="630.11"/>
    <n v="497.83"/>
    <n v="0"/>
    <s v="QCKTTE"/>
    <s v="QUANTA - KITTITAS - ELECTRIC"/>
    <s v="511086647"/>
    <n v="1"/>
    <n v="0"/>
    <n v="0"/>
    <s v="SINGLE FAMILY"/>
    <s v="1"/>
    <s v="OVERHEAD"/>
    <s v="UNDERGROUND"/>
    <s v="0002559720"/>
    <s v="0"/>
  </r>
  <r>
    <x v="1"/>
    <n v="200"/>
    <e v="#N/A"/>
    <n v="198"/>
    <n v="0"/>
    <n v="0"/>
    <x v="1"/>
    <n v="4830.0200000000004"/>
    <e v="#N/A"/>
    <n v="198"/>
    <e v="#N/A"/>
    <n v="375"/>
    <n v="442.98"/>
    <n v="5396.62"/>
    <s v="104334779"/>
    <s v="2605E132  12427 NE 104TH ST # KIRKLAND"/>
    <s v="CEN1"/>
    <s v="USO"/>
    <n v="44308"/>
    <n v="44379"/>
    <n v="44475"/>
    <s v="WA11700160"/>
    <s v="UG Perm Svc only  (no Tsfrmr)"/>
    <s v="16305"/>
    <s v="E OH UG Residential Services"/>
    <n v="1362"/>
    <n v="-1362"/>
    <n v="0"/>
    <n v="751.34"/>
    <n v="507.97"/>
    <n v="0"/>
    <s v="QCNOKE"/>
    <s v="QUANTA - REDMOND - ELECTRIC"/>
    <s v="509574003"/>
    <n v="1"/>
    <n v="0"/>
    <n v="0"/>
    <s v="SINGLE FAMILY"/>
    <s v="1"/>
    <s v="OVERHEAD"/>
    <s v="UNDERGROUND"/>
    <s v="0002560266"/>
    <s v="0"/>
  </r>
  <r>
    <x v="1"/>
    <n v="100"/>
    <n v="70"/>
    <n v="70"/>
    <n v="0"/>
    <n v="0"/>
    <x v="1"/>
    <n v="913.08"/>
    <n v="13.044"/>
    <n v="63"/>
    <n v="0.1"/>
    <n v="61"/>
    <n v="0"/>
    <n v="1034.23"/>
    <s v="104334882"/>
    <s v="1819E136 4121 FAIRVIEW RD #  ELLENSBURG"/>
    <s v="CEN1"/>
    <s v="OSO"/>
    <n v="44342"/>
    <n v="44412"/>
    <n v="44504"/>
    <s v="WA01900990"/>
    <s v="OH Perm Svc only  (no Tsfrmr)"/>
    <s v="16305"/>
    <s v="E OH UG Residential Services"/>
    <n v="890"/>
    <n v="-890"/>
    <n v="0"/>
    <n v="55.56"/>
    <n v="743.67"/>
    <n v="0"/>
    <s v="QCKTTE"/>
    <s v="QUANTA - KITTITAS - ELECTRIC"/>
    <s v="511164715"/>
    <n v="1"/>
    <n v="0"/>
    <n v="0"/>
    <s v="SINGLE FAMILY"/>
    <s v="1"/>
    <s v="OVERHEAD"/>
    <s v="UNDERGROUND"/>
    <s v="0002560531"/>
    <s v="0"/>
  </r>
  <r>
    <x v="1"/>
    <n v="100"/>
    <e v="#N/A"/>
    <n v="84"/>
    <n v="0"/>
    <n v="0"/>
    <x v="1"/>
    <n v="1254.78"/>
    <e v="#N/A"/>
    <n v="84"/>
    <e v="#N/A"/>
    <n v="260"/>
    <n v="0"/>
    <n v="1378.29"/>
    <s v="104334949"/>
    <s v="2405E018  1385 108TH AVE SE # BELLEVUE"/>
    <s v="CEN1"/>
    <s v="USO"/>
    <n v="44316"/>
    <n v="44379"/>
    <n v="44475"/>
    <s v="WA11700040"/>
    <s v="UG Perm Svc only  (no Tsfrmr)"/>
    <s v="16305"/>
    <s v="E OH UG Residential Services"/>
    <n v="1365"/>
    <n v="-1365"/>
    <n v="0"/>
    <n v="237.04"/>
    <n v="507.51"/>
    <n v="0"/>
    <s v="QCNOKE"/>
    <s v="QUANTA - REDMOND - ELECTRIC"/>
    <s v="511184458"/>
    <n v="1"/>
    <n v="0"/>
    <n v="0"/>
    <s v="SINGLE FAMILY"/>
    <s v="1"/>
    <s v="OVERHEAD"/>
    <s v="UNDERGROUND"/>
    <s v="0002561059"/>
    <s v="0"/>
  </r>
  <r>
    <x v="1"/>
    <n v="150"/>
    <n v="140"/>
    <n v="140"/>
    <n v="0"/>
    <n v="0"/>
    <x v="1"/>
    <n v="2228.14"/>
    <n v="15.9152857142857"/>
    <n v="139"/>
    <n v="7.14285714285714E-3"/>
    <n v="430"/>
    <n v="0"/>
    <n v="2349.85"/>
    <s v="104335007"/>
    <s v="3508E031 7315 PRESSENTIN RANCH DR #  CON"/>
    <s v="CEN1"/>
    <s v="USO"/>
    <n v="44329"/>
    <n v="44412"/>
    <n v="44504"/>
    <s v="WA02900290"/>
    <s v="UG Perm Svc only  (no Tsfrmr)"/>
    <s v="16305"/>
    <s v="E OH UG Residential Services"/>
    <n v="1365"/>
    <n v="-1365"/>
    <n v="0"/>
    <n v="478.22"/>
    <n v="500.13"/>
    <n v="111.38"/>
    <s v="QNSKGE"/>
    <s v="QUANTA - SKAGIT - ELECTRIC"/>
    <s v="509435101"/>
    <n v="1"/>
    <n v="0"/>
    <n v="0"/>
    <s v="SINGLE FAMILY"/>
    <s v="1"/>
    <s v="OVERHEAD"/>
    <s v="UNDERGROUND"/>
    <s v="0002561022"/>
    <s v="0"/>
  </r>
  <r>
    <x v="1"/>
    <n v="150"/>
    <n v="150"/>
    <n v="150"/>
    <n v="0"/>
    <n v="0"/>
    <x v="1"/>
    <n v="1522.16"/>
    <n v="10.147733333333299"/>
    <n v="149"/>
    <n v="6.6666666666666697E-3"/>
    <n v="279"/>
    <n v="0"/>
    <n v="1644.43"/>
    <s v="104335017"/>
    <s v="2602E062 6421 NE MILLER VIEW LANE (#SHOP"/>
    <s v="CEN1"/>
    <s v="USO"/>
    <n v="44335"/>
    <n v="44412"/>
    <n v="44504"/>
    <s v="WA01800990"/>
    <s v="UG Perm Svc only  (no Tsfrmr)"/>
    <s v="16305"/>
    <s v="E OH UG Residential Services"/>
    <n v="1365"/>
    <n v="-1365"/>
    <n v="0"/>
    <n v="376.92"/>
    <n v="502.44"/>
    <n v="0"/>
    <s v="QSSPE"/>
    <s v="QUANTA - KITSAP - ELECTRIC"/>
    <s v="511014297"/>
    <n v="1"/>
    <n v="0"/>
    <n v="0"/>
    <s v="GARAGE/SHOP"/>
    <s v="1"/>
    <s v="OVERHEAD"/>
    <s v="UNDERGROUND"/>
    <s v="0002560975"/>
    <s v="0"/>
  </r>
  <r>
    <x v="1"/>
    <n v="100"/>
    <n v="72"/>
    <n v="72"/>
    <n v="0"/>
    <n v="0"/>
    <x v="1"/>
    <n v="1042.92"/>
    <n v="14.484999999999999"/>
    <n v="128"/>
    <n v="-0.77777777777777801"/>
    <n v="378"/>
    <n v="0"/>
    <n v="1164.8599999999999"/>
    <s v="104335089"/>
    <s v="2903E008 4349 LUNBERG ST # LANGLEY 98260"/>
    <s v="CEN1"/>
    <s v="USO"/>
    <n v="44357"/>
    <n v="44475"/>
    <m/>
    <s v="WA01500990"/>
    <s v="UG Perm Svc only  (no Tsfrmr)"/>
    <s v="16305"/>
    <s v="E OH UG Residential Services"/>
    <n v="1365"/>
    <n v="-1365"/>
    <n v="0"/>
    <n v="481.75"/>
    <n v="501.08"/>
    <n v="0"/>
    <s v="QNISLE"/>
    <s v="QUANTA - WHIDBEY - ELECTRIC"/>
    <s v="511023242"/>
    <n v="1"/>
    <n v="0"/>
    <n v="0"/>
    <s v="SINGLE FAMILY"/>
    <s v="1"/>
    <s v="OVERHEAD"/>
    <s v="UNDERGROUND"/>
    <s v="0002561333"/>
    <s v="0"/>
  </r>
  <r>
    <x v="1"/>
    <n v="150"/>
    <n v="150"/>
    <n v="150"/>
    <n v="0"/>
    <n v="0"/>
    <x v="1"/>
    <n v="1950.68"/>
    <n v="13.004533333333301"/>
    <n v="198"/>
    <n v="-0.32"/>
    <n v="374"/>
    <n v="0"/>
    <n v="2074.19"/>
    <s v="104335134"/>
    <s v="2204E031 21622 4TH PL S #  NORMANDY PARK"/>
    <s v="CEN1"/>
    <s v="USO"/>
    <n v="44334"/>
    <n v="44412"/>
    <n v="44504"/>
    <s v="WA11700210"/>
    <s v="UG Perm Svc only  (no Tsfrmr)"/>
    <s v="16305"/>
    <s v="E OH UG Residential Services"/>
    <n v="1365"/>
    <n v="-1365"/>
    <n v="0"/>
    <n v="467.6"/>
    <n v="507.51"/>
    <n v="0"/>
    <s v="QCSOKE"/>
    <s v="QUANTA - SOUTH KING - ELECTRIC"/>
    <s v="511025737"/>
    <n v="1"/>
    <n v="0"/>
    <n v="0"/>
    <s v="SINGLE FAMILY"/>
    <s v="1"/>
    <s v="OVERHEAD"/>
    <s v="UNDERGROUND"/>
    <s v="0002561388"/>
    <s v="0"/>
  </r>
  <r>
    <x v="1"/>
    <n v="50"/>
    <n v="50"/>
    <n v="50"/>
    <n v="0"/>
    <n v="0"/>
    <x v="1"/>
    <n v="687.04"/>
    <n v="13.7408"/>
    <n v="50"/>
    <n v="0"/>
    <n v="93"/>
    <n v="0"/>
    <n v="808.19"/>
    <s v="104335234"/>
    <s v="1703W002 6206 CHELSIE LN SW # SHP OLYMPI"/>
    <s v="CEN1"/>
    <s v="USO"/>
    <n v="44315"/>
    <n v="44379"/>
    <n v="44475"/>
    <s v="WA03400990"/>
    <s v="UG Perm Svc only  (no Tsfrmr)"/>
    <s v="16305"/>
    <s v="E OH UG Residential Services"/>
    <n v="1365"/>
    <n v="-1365"/>
    <n v="0"/>
    <n v="139.62"/>
    <n v="497.83"/>
    <n v="0"/>
    <s v="QSTHLE"/>
    <s v="QUANTA - OLYMPIA - ELECTRIC"/>
    <s v="511065375"/>
    <n v="1"/>
    <n v="0"/>
    <n v="0"/>
    <s v="GARAGE/SHOP"/>
    <s v="1"/>
    <s v="OVERHEAD"/>
    <s v="UNDERGROUND"/>
    <s v="0002561608"/>
    <s v="0"/>
  </r>
  <r>
    <x v="1"/>
    <n v="150"/>
    <n v="150"/>
    <n v="150"/>
    <n v="0"/>
    <n v="0"/>
    <x v="1"/>
    <n v="3650.63"/>
    <n v="24.337533333333301"/>
    <n v="189"/>
    <n v="-0.26"/>
    <n v="356"/>
    <n v="0"/>
    <n v="3772.34"/>
    <s v="104335246"/>
    <s v="4002E024 9691 W 23RD PL #  BLAINE"/>
    <s v="CEN1"/>
    <s v="USO"/>
    <n v="44363"/>
    <n v="44504"/>
    <m/>
    <s v="WA03700370"/>
    <s v="UG Perm Svc only  (no Tsfrmr)"/>
    <s v="16305"/>
    <s v="E OH UG Residential Services"/>
    <n v="1365"/>
    <n v="-1365"/>
    <n v="0"/>
    <n v="469.78"/>
    <n v="500.59"/>
    <n v="1965.18"/>
    <s v="QNWHME"/>
    <s v="QUANTA - BELLINGHAM - ELECTRIC"/>
    <s v="510929285"/>
    <n v="1"/>
    <n v="0"/>
    <n v="0"/>
    <s v="SINGLE FAMILY"/>
    <s v="1"/>
    <s v="OVERHEAD"/>
    <s v="UNDERGROUND"/>
    <s v="0002561793"/>
    <s v="0"/>
  </r>
  <r>
    <x v="1"/>
    <n v="300"/>
    <n v="260"/>
    <n v="260"/>
    <n v="10"/>
    <n v="53"/>
    <x v="1"/>
    <n v="1643.44"/>
    <n v="6.32092307692308"/>
    <n v="303"/>
    <n v="-0.16538461538461499"/>
    <n v="941"/>
    <n v="0"/>
    <n v="1765.38"/>
    <s v="104335277"/>
    <s v="2903E104 4108 FULL MOON LN #  CLINTON"/>
    <s v="CEN1"/>
    <s v="USO"/>
    <n v="44322"/>
    <n v="44412"/>
    <n v="44504"/>
    <s v="WA01500990"/>
    <s v="UG Perm Svc only  (no Tsfrmr)"/>
    <s v="16305"/>
    <s v="E OH UG Residential Services"/>
    <n v="1499.6"/>
    <n v="-1499.6"/>
    <n v="0"/>
    <n v="976.16"/>
    <n v="501.05"/>
    <n v="0"/>
    <s v="QNISLE"/>
    <s v="QUANTA - WHIDBEY - ELECTRIC"/>
    <s v="511206567"/>
    <n v="1"/>
    <n v="0"/>
    <n v="0"/>
    <s v="SINGLE FAMILY"/>
    <s v="1"/>
    <s v="OVERHEAD"/>
    <s v="UNDERGROUND"/>
    <s v="0002561619"/>
    <s v="0"/>
  </r>
  <r>
    <x v="1"/>
    <n v="200"/>
    <n v="175"/>
    <n v="175"/>
    <n v="0"/>
    <n v="0"/>
    <x v="1"/>
    <n v="2356.0300000000002"/>
    <n v="13.4630285714286"/>
    <n v="158"/>
    <n v="9.71428571428571E-2"/>
    <n v="296"/>
    <n v="-802.6"/>
    <n v="1674.58"/>
    <s v="104335294"/>
    <s v="1902W064 2515 67TH AVE NW #  OLYMPIA"/>
    <s v="CEN1"/>
    <s v="USO"/>
    <n v="44377"/>
    <n v="44475"/>
    <m/>
    <s v="WA03400990"/>
    <s v="UG Perm Svc only  (no Tsfrmr)"/>
    <s v="16305"/>
    <s v="E OH UG Residential Services"/>
    <n v="1365"/>
    <n v="-1365"/>
    <n v="0"/>
    <n v="451.88"/>
    <n v="877.04"/>
    <n v="0"/>
    <s v="QSTHLE"/>
    <s v="QUANTA - OLYMPIA - ELECTRIC"/>
    <s v="511209974"/>
    <n v="1"/>
    <n v="0"/>
    <n v="0"/>
    <s v="SINGLE FAMILY"/>
    <s v="1"/>
    <s v="OVERHEAD"/>
    <s v="UNDERGROUND"/>
    <s v="0002561721"/>
    <s v="0"/>
  </r>
  <r>
    <x v="1"/>
    <n v="150"/>
    <n v="140"/>
    <n v="140"/>
    <n v="0"/>
    <n v="0"/>
    <x v="1"/>
    <n v="1362.21"/>
    <n v="9.7300714285714296"/>
    <n v="139"/>
    <n v="7.14285714285714E-3"/>
    <n v="430"/>
    <n v="0"/>
    <n v="1484.48"/>
    <s v="104335333"/>
    <s v="2402E024 3314 RIDGEVIEW DR NE # SHOP BRE"/>
    <s v="CEN1"/>
    <s v="USO"/>
    <n v="44356"/>
    <m/>
    <m/>
    <s v="WA01800990"/>
    <s v="UG Perm Svc only  (no Tsfrmr)"/>
    <s v="16305"/>
    <s v="E OH UG Residential Services"/>
    <n v="1365"/>
    <n v="-1365"/>
    <n v="0"/>
    <n v="540.89"/>
    <n v="502.44"/>
    <n v="0"/>
    <s v="QSSPE"/>
    <s v="QUANTA - KITSAP - ELECTRIC"/>
    <s v="508436366"/>
    <n v="1"/>
    <n v="0"/>
    <n v="0"/>
    <s v="GARAGE/SHOP"/>
    <s v="1"/>
    <s v="OVERHEAD"/>
    <s v="UNDERGROUND"/>
    <s v="0002561908"/>
    <s v="0"/>
  </r>
  <r>
    <x v="1"/>
    <n v="150"/>
    <n v="150"/>
    <n v="150"/>
    <n v="0"/>
    <n v="0"/>
    <x v="1"/>
    <n v="864.03"/>
    <n v="5.7602000000000002"/>
    <n v="171"/>
    <n v="-0.14000000000000001"/>
    <n v="322"/>
    <n v="0"/>
    <n v="985.18"/>
    <s v="104335355"/>
    <s v="1719E041 307 N CLARK ST #  KITTITAS"/>
    <s v="CEN1"/>
    <s v="USO"/>
    <n v="44334"/>
    <n v="44412"/>
    <n v="44504"/>
    <s v="WA01900030"/>
    <s v="UG Perm Svc only  (no Tsfrmr)"/>
    <s v="16305"/>
    <s v="E OH UG Residential Services"/>
    <n v="1365"/>
    <n v="-1365"/>
    <n v="0"/>
    <n v="294.42"/>
    <n v="497.82"/>
    <n v="0"/>
    <s v="QCKTTE"/>
    <s v="QUANTA - KITTITAS - ELECTRIC"/>
    <s v="510929195"/>
    <n v="1"/>
    <n v="0"/>
    <n v="0"/>
    <s v="SINGLE FAMILY"/>
    <s v="1"/>
    <s v="OVERHEAD"/>
    <s v="UNDERGROUND"/>
    <s v="0002562061"/>
    <s v="0"/>
  </r>
  <r>
    <x v="1"/>
    <n v="200"/>
    <n v="184"/>
    <n v="184"/>
    <n v="0"/>
    <n v="0"/>
    <x v="1"/>
    <n v="1746.68"/>
    <n v="9.4928260869565193"/>
    <n v="224"/>
    <n v="-0.217391304347826"/>
    <n v="695"/>
    <n v="0"/>
    <n v="1868.73"/>
    <s v="104335359"/>
    <s v="3501E050 1211 6TH ST #  ANACORTES"/>
    <s v="CEN1"/>
    <s v="USO"/>
    <n v="44322"/>
    <n v="44412"/>
    <n v="44504"/>
    <s v="WA02900010"/>
    <s v="UG Perm Svc only  (no Tsfrmr)"/>
    <s v="16305"/>
    <s v="E OH UG Residential Services"/>
    <n v="1365"/>
    <n v="-1365"/>
    <n v="0"/>
    <n v="751.86"/>
    <n v="788.02"/>
    <n v="0"/>
    <s v="QNSKGE"/>
    <s v="QUANTA - SKAGIT - ELECTRIC"/>
    <s v="511227704"/>
    <n v="1"/>
    <n v="0"/>
    <n v="0"/>
    <s v="SINGLE FAMILY"/>
    <s v="1"/>
    <s v="OVERHEAD"/>
    <s v="UNDERGROUND"/>
    <s v="0002562122"/>
    <s v="0"/>
  </r>
  <r>
    <x v="1"/>
    <n v="150"/>
    <n v="150"/>
    <n v="150"/>
    <n v="0"/>
    <n v="0"/>
    <x v="1"/>
    <n v="2720.4"/>
    <n v="18.135999999999999"/>
    <n v="149"/>
    <n v="6.6666666666666697E-3"/>
    <n v="461"/>
    <n v="0"/>
    <n v="2842.11"/>
    <s v="104335426"/>
    <s v="4001E032 4389 SWEET RD # RVS  BLAINE"/>
    <s v="CEN1"/>
    <s v="USO"/>
    <n v="44343"/>
    <n v="44504"/>
    <m/>
    <s v="WA03700370"/>
    <s v="UG Perm Svc only  (no Tsfrmr)"/>
    <s v="16305"/>
    <s v="E OH UG Residential Services"/>
    <n v="1365"/>
    <n v="-1365"/>
    <n v="0"/>
    <n v="550.77"/>
    <n v="500.59"/>
    <n v="913.53"/>
    <s v="QNWHME"/>
    <s v="QUANTA - BELLINGHAM - ELECTRIC"/>
    <s v="509986138"/>
    <n v="1"/>
    <n v="0"/>
    <n v="0"/>
    <s v="RV SITE"/>
    <s v="1"/>
    <s v="OVERHEAD"/>
    <s v="UNDERGROUND"/>
    <s v="0002562462"/>
    <s v="0"/>
  </r>
  <r>
    <x v="1"/>
    <n v="100"/>
    <n v="65"/>
    <n v="65"/>
    <n v="0"/>
    <n v="0"/>
    <x v="1"/>
    <n v="1060.01"/>
    <n v="16.307846153846199"/>
    <n v="99"/>
    <n v="-0.52307692307692299"/>
    <n v="187"/>
    <n v="0"/>
    <n v="1181.95"/>
    <s v="104335480"/>
    <s v="2306E071 13814 183RD AVE SE #  RENTON"/>
    <s v="CEN1"/>
    <s v="USO"/>
    <n v="44329"/>
    <n v="44412"/>
    <n v="44504"/>
    <s v="WA04000990"/>
    <s v="UG Perm Svc only  (no Tsfrmr)"/>
    <s v="16305"/>
    <s v="E OH UG Residential Services"/>
    <n v="1365"/>
    <n v="-1365"/>
    <n v="0"/>
    <n v="307.49"/>
    <n v="501.05"/>
    <n v="0"/>
    <s v="QCSOKE"/>
    <s v="QUANTA - SOUTH KING - ELECTRIC"/>
    <s v="511139050"/>
    <n v="1"/>
    <n v="0"/>
    <n v="0"/>
    <s v="SINGLE FAMILY"/>
    <s v="1"/>
    <s v="OVERHEAD"/>
    <s v="UNDERGROUND"/>
    <s v="0002562279"/>
    <s v="0"/>
  </r>
  <r>
    <x v="1"/>
    <n v="150"/>
    <n v="140"/>
    <n v="140"/>
    <n v="0"/>
    <n v="0"/>
    <x v="1"/>
    <n v="1440.81"/>
    <n v="10.291499999999999"/>
    <n v="139"/>
    <n v="7.14285714285714E-3"/>
    <n v="261"/>
    <n v="0"/>
    <n v="1562.52"/>
    <s v="104335553"/>
    <s v="4001W040 8985 SEMIAHMOO DR # NEW BLAINE"/>
    <s v="CEN1"/>
    <s v="USO"/>
    <n v="44364"/>
    <n v="44475"/>
    <m/>
    <s v="WA03700370"/>
    <s v="UG Perm Svc only  (no Tsfrmr)"/>
    <s v="16305"/>
    <s v="E OH UG Residential Services"/>
    <n v="1365"/>
    <n v="-1365"/>
    <n v="0"/>
    <n v="387.98"/>
    <n v="500.59"/>
    <n v="374.32"/>
    <s v="QNWHME"/>
    <s v="QUANTA - BELLINGHAM - ELECTRIC"/>
    <s v="510567716"/>
    <n v="1"/>
    <n v="0"/>
    <n v="0"/>
    <s v="SINGLE FAMILY"/>
    <s v="1"/>
    <s v="OVERHEAD"/>
    <s v="UNDERGROUND"/>
    <s v="0002562519"/>
    <s v="0"/>
  </r>
  <r>
    <x v="1"/>
    <n v="250"/>
    <n v="208"/>
    <n v="208"/>
    <n v="0"/>
    <n v="0"/>
    <x v="1"/>
    <n v="1465.61"/>
    <n v="7.0462019230769197"/>
    <n v="248"/>
    <n v="-0.19230769230769201"/>
    <n v="767"/>
    <n v="0"/>
    <n v="1587.55"/>
    <s v="104335575"/>
    <s v="2803E044 7676 CULTUS BAY RD #CLINTON"/>
    <s v="CEN1"/>
    <s v="USO"/>
    <n v="44329"/>
    <n v="44412"/>
    <n v="44504"/>
    <s v="WA01500990"/>
    <s v="UG Perm Svc only  (no Tsfrmr)"/>
    <s v="16305"/>
    <s v="E OH UG Residential Services"/>
    <n v="1365"/>
    <n v="-1365"/>
    <n v="0"/>
    <n v="819.97"/>
    <n v="501.05"/>
    <n v="0"/>
    <s v="QNISLE"/>
    <s v="QUANTA - WHIDBEY - ELECTRIC"/>
    <s v="510848687"/>
    <n v="1"/>
    <n v="0"/>
    <n v="0"/>
    <s v="SINGLE FAMILY"/>
    <s v="1"/>
    <s v="OVERHEAD"/>
    <s v="UNDERGROUND"/>
    <s v="0002562544"/>
    <s v="0"/>
  </r>
  <r>
    <x v="1"/>
    <n v="300"/>
    <n v="265"/>
    <n v="265"/>
    <n v="15"/>
    <n v="54"/>
    <x v="1"/>
    <n v="1688.3"/>
    <n v="6.3709433962264104"/>
    <n v="304"/>
    <n v="-0.14716981132075499"/>
    <n v="943"/>
    <n v="0"/>
    <n v="1811.81"/>
    <s v="104335577"/>
    <s v="2105E132 5510 PEARL AVE SE #  AUBURN"/>
    <s v="CEN1"/>
    <s v="OSO"/>
    <n v="44328"/>
    <n v="44412"/>
    <n v="44504"/>
    <s v="WA11700020"/>
    <s v="OH Perm Svc only  (no Tsfrmr)"/>
    <s v="16305"/>
    <s v="E OH UG Residential Services"/>
    <n v="1566.9"/>
    <n v="-1566.9"/>
    <n v="0"/>
    <n v="976.79"/>
    <n v="536.35"/>
    <n v="0"/>
    <s v="QCSOKE"/>
    <s v="QUANTA - SOUTH KING - ELECTRIC"/>
    <s v="509284260"/>
    <n v="1"/>
    <n v="0"/>
    <n v="0"/>
    <s v="GARAGE/SHOP"/>
    <s v="1"/>
    <s v="OVERHEAD"/>
    <s v="UNDERGROUND"/>
    <s v="0002562546"/>
    <s v="0"/>
  </r>
  <r>
    <x v="1"/>
    <n v="150"/>
    <n v="126"/>
    <n v="126"/>
    <n v="0"/>
    <n v="0"/>
    <x v="1"/>
    <n v="1546.71"/>
    <n v="12.2754761904762"/>
    <n v="167"/>
    <n v="-0.32539682539682502"/>
    <n v="313"/>
    <n v="0"/>
    <n v="1668.65"/>
    <s v="104335656"/>
    <s v="3102E124 2015 PINECREST AVE #  COUPEVILL"/>
    <s v="CEN1"/>
    <s v="USO"/>
    <n v="44342"/>
    <n v="44412"/>
    <n v="44504"/>
    <s v="WA01500990"/>
    <s v="UG Perm Svc only  (no Tsfrmr)"/>
    <s v="16305"/>
    <s v="E OH UG Residential Services"/>
    <n v="1365"/>
    <n v="-1365"/>
    <n v="0"/>
    <n v="416.25"/>
    <n v="501.05"/>
    <n v="374.32"/>
    <s v="QNISLE"/>
    <s v="QUANTA - WHIDBEY - ELECTRIC"/>
    <s v="510143079"/>
    <n v="1"/>
    <n v="0"/>
    <n v="0"/>
    <s v="SINGLE FAMILY"/>
    <s v="1"/>
    <s v="OVERHEAD"/>
    <s v="UNDERGROUND"/>
    <s v="0002562805"/>
    <s v="0"/>
  </r>
  <r>
    <x v="1"/>
    <n v="50"/>
    <n v="10"/>
    <n v="10"/>
    <n v="0"/>
    <n v="0"/>
    <x v="1"/>
    <n v="1889.57"/>
    <n v="188.95699999999999"/>
    <n v="56"/>
    <n v="-4.5999999999999996"/>
    <n v="105"/>
    <n v="0"/>
    <n v="2011.28"/>
    <s v="104335744"/>
    <s v="3604E115 4796 OLD HIGHWAY 99 NORTH RD #"/>
    <s v="CEN1"/>
    <s v="USO"/>
    <n v="44361"/>
    <m/>
    <m/>
    <s v="WA02900290"/>
    <s v="UG Perm Svc only  (no Tsfrmr)"/>
    <s v="16305"/>
    <s v="E OH UG Residential Services"/>
    <n v="1365"/>
    <n v="-1365"/>
    <n v="0"/>
    <n v="337.4"/>
    <n v="782.19"/>
    <n v="0"/>
    <s v="QNSKGE"/>
    <s v="QUANTA - SKAGIT - ELECTRIC"/>
    <s v="511079545"/>
    <n v="1"/>
    <n v="0"/>
    <n v="0"/>
    <s v="RV SITE"/>
    <s v="1"/>
    <s v="OVERHEAD"/>
    <s v="UNDERGROUND"/>
    <s v="0002563329"/>
    <s v="0"/>
  </r>
  <r>
    <x v="1"/>
    <n v="100"/>
    <n v="100"/>
    <n v="100"/>
    <n v="0"/>
    <n v="0"/>
    <x v="1"/>
    <n v="1601.04"/>
    <n v="16.010400000000001"/>
    <n v="156"/>
    <n v="-0.56000000000000005"/>
    <n v="464"/>
    <n v="0"/>
    <n v="1722.98"/>
    <s v="104335761"/>
    <s v="2903E008 718 EDGECLIFF DR # ADU LANGLEY"/>
    <s v="CEN1"/>
    <s v="USO"/>
    <n v="44335"/>
    <n v="44412"/>
    <n v="44504"/>
    <s v="WA01500020"/>
    <s v="UG Perm Svc only  (no Tsfrmr)"/>
    <s v="16305"/>
    <s v="E OH UG Residential Services"/>
    <n v="1365"/>
    <n v="-1365"/>
    <n v="0"/>
    <n v="545.75"/>
    <n v="501.05"/>
    <n v="0"/>
    <s v="QNISLE"/>
    <s v="QUANTA - WHIDBEY - ELECTRIC"/>
    <s v="511266180"/>
    <n v="1"/>
    <n v="0"/>
    <n v="0"/>
    <s v="SINGLE FAMILY"/>
    <s v="1"/>
    <s v="OVERHEAD"/>
    <s v="UNDERGROUND"/>
    <s v="0002563235"/>
    <s v="0"/>
  </r>
  <r>
    <x v="1"/>
    <n v="250"/>
    <n v="225"/>
    <n v="225"/>
    <n v="0"/>
    <n v="23"/>
    <x v="1"/>
    <n v="1683.05"/>
    <n v="7.4802222222222197"/>
    <n v="273"/>
    <n v="-0.21333333333333299"/>
    <n v="827"/>
    <n v="0"/>
    <n v="1804.76"/>
    <s v="104335783"/>
    <s v="3604E020 906 ALGER CAIN LAKE RD # ADU SE"/>
    <s v="CEN1"/>
    <s v="USO"/>
    <n v="44361"/>
    <n v="44475"/>
    <m/>
    <s v="WA02900290"/>
    <s v="UG Perm Svc only  (no Tsfrmr)"/>
    <s v="16305"/>
    <s v="E OH UG Residential Services"/>
    <n v="1365"/>
    <n v="-1365"/>
    <n v="0"/>
    <n v="905.11"/>
    <n v="500.13"/>
    <n v="0"/>
    <s v="QNSKGE"/>
    <s v="QUANTA - SKAGIT - ELECTRIC"/>
    <s v="511271818"/>
    <n v="1"/>
    <n v="0"/>
    <n v="0"/>
    <s v="SINGLE FAMILY"/>
    <s v="1"/>
    <s v="OVERHEAD"/>
    <s v="UNDERGROUND"/>
    <s v="0002563350"/>
    <s v="0"/>
  </r>
  <r>
    <x v="1"/>
    <n v="250"/>
    <n v="225"/>
    <n v="225"/>
    <n v="0"/>
    <n v="0"/>
    <x v="1"/>
    <n v="1347.11"/>
    <n v="5.9871555555555496"/>
    <n v="222"/>
    <n v="1.3333333333333299E-2"/>
    <n v="418"/>
    <n v="0"/>
    <n v="1468.26"/>
    <s v="104335829"/>
    <s v="1718E020 1421 HANSON RD # SHOP ELLENSBUR"/>
    <s v="CEN1"/>
    <s v="USO"/>
    <n v="44357"/>
    <n v="44475"/>
    <m/>
    <s v="WA01900990"/>
    <s v="UG Perm Svc only  (no Tsfrmr)"/>
    <s v="16305"/>
    <s v="E OH UG Residential Services"/>
    <n v="1365"/>
    <n v="-1365"/>
    <n v="0"/>
    <n v="531.79999999999995"/>
    <n v="497.83"/>
    <n v="0"/>
    <s v="QCKTTE"/>
    <s v="QUANTA - KITTITAS - ELECTRIC"/>
    <s v="509857565"/>
    <n v="1"/>
    <n v="0"/>
    <n v="0"/>
    <s v="GARAGE/SHOP"/>
    <s v="1"/>
    <s v="OVERHEAD"/>
    <s v="UNDERGROUND"/>
    <s v="0002563614"/>
    <s v="0"/>
  </r>
  <r>
    <x v="1"/>
    <n v="150"/>
    <n v="102"/>
    <n v="102"/>
    <n v="0"/>
    <n v="0"/>
    <x v="1"/>
    <n v="1417.71"/>
    <n v="13.8991176470588"/>
    <n v="142"/>
    <n v="-0.39215686274509798"/>
    <n v="268"/>
    <n v="0"/>
    <n v="1539.42"/>
    <s v="104335851"/>
    <s v="3509E071 48167 MOEN RD # HSE CONCRETE"/>
    <s v="CEN1"/>
    <s v="USO"/>
    <n v="44356"/>
    <n v="44475"/>
    <m/>
    <s v="WA02900290"/>
    <s v="UG Perm Svc only  (no Tsfrmr)"/>
    <s v="16305"/>
    <s v="E OH UG Residential Services"/>
    <n v="1365"/>
    <n v="-1365"/>
    <n v="0"/>
    <n v="392.68"/>
    <n v="500.13"/>
    <n v="0"/>
    <s v="QNSKGE"/>
    <s v="QUANTA - SKAGIT - ELECTRIC"/>
    <s v="511210086"/>
    <n v="1"/>
    <n v="0"/>
    <n v="0"/>
    <s v="SINGLE FAMILY"/>
    <s v="1"/>
    <s v="OVERHEAD"/>
    <s v="UNDERGROUND"/>
    <s v="0002563419"/>
    <s v="0"/>
  </r>
  <r>
    <x v="1"/>
    <n v="300"/>
    <n v="260"/>
    <n v="260"/>
    <n v="10"/>
    <n v="0"/>
    <x v="1"/>
    <n v="1630.2"/>
    <n v="6.27"/>
    <n v="234"/>
    <n v="0.1"/>
    <n v="726"/>
    <n v="0"/>
    <n v="1751.35"/>
    <s v="104335906"/>
    <s v="1602W056 733 143RD AVE SE #  TENINO"/>
    <s v="CEN1"/>
    <s v="USO"/>
    <n v="44364"/>
    <n v="44475"/>
    <m/>
    <s v="WA03400990"/>
    <s v="UG Perm Svc only  (no Tsfrmr)"/>
    <s v="16305"/>
    <s v="E OH UG Residential Services"/>
    <n v="1365"/>
    <n v="-1365"/>
    <n v="0"/>
    <n v="816.58"/>
    <n v="497.83"/>
    <n v="0"/>
    <s v="QSTHLE"/>
    <s v="QUANTA - OLYMPIA - ELECTRIC"/>
    <s v="510277956"/>
    <n v="1"/>
    <n v="0"/>
    <n v="0"/>
    <s v="SINGLE FAMILY"/>
    <s v="1"/>
    <s v="OVERHEAD"/>
    <s v="UNDERGROUND"/>
    <s v="0002563606"/>
    <s v="0"/>
  </r>
  <r>
    <x v="1"/>
    <n v="400"/>
    <n v="360"/>
    <n v="360"/>
    <n v="110"/>
    <n v="88"/>
    <x v="1"/>
    <n v="2886.68"/>
    <n v="8.0185555555555492"/>
    <n v="338"/>
    <n v="6.1111111111111102E-2"/>
    <n v="1031"/>
    <n v="0"/>
    <n v="3007.83"/>
    <s v="104336545"/>
    <s v="1603W134 7724 SCATTERVIEW LN SW # HOUSE"/>
    <s v="CEN1"/>
    <s v="USO"/>
    <n v="44364"/>
    <n v="44475"/>
    <m/>
    <s v="WA03400990"/>
    <s v="UG Perm Svc only  (no Tsfrmr)"/>
    <s v="16305"/>
    <s v="E OH UG Residential Services"/>
    <n v="2210.6"/>
    <n v="-2210.6"/>
    <n v="0"/>
    <n v="941.72"/>
    <n v="497.83"/>
    <n v="702"/>
    <s v="QSTHLE"/>
    <s v="QUANTA - OLYMPIA - ELECTRIC"/>
    <s v="506325875"/>
    <n v="1"/>
    <n v="0"/>
    <n v="0"/>
    <s v="SINGLE FAMILY"/>
    <s v="1"/>
    <s v="OVERHEAD"/>
    <s v="UNDERGROUND"/>
    <s v="0002563554"/>
    <s v="0"/>
  </r>
  <r>
    <x v="1"/>
    <n v="50"/>
    <e v="#N/A"/>
    <n v="15"/>
    <n v="0"/>
    <n v="0"/>
    <x v="1"/>
    <n v="540.27"/>
    <e v="#N/A"/>
    <n v="15"/>
    <e v="#N/A"/>
    <n v="29"/>
    <n v="0"/>
    <n v="663.78"/>
    <s v="104336581"/>
    <s v="2104E143 508 BUTTE AVE #  PACIFIC"/>
    <s v="CEN1"/>
    <s v="USO"/>
    <n v="44371"/>
    <n v="44475"/>
    <m/>
    <s v="WA11700230"/>
    <s v="UG Perm Svc only  (no Tsfrmr)"/>
    <s v="16305"/>
    <s v="E OH UG Residential Services"/>
    <n v="1365"/>
    <n v="-1365"/>
    <n v="0"/>
    <n v="26.29"/>
    <n v="507.51"/>
    <n v="0"/>
    <s v="QCSOKE"/>
    <s v="QUANTA - SOUTH KING - ELECTRIC"/>
    <s v="511383396"/>
    <n v="1"/>
    <n v="0"/>
    <n v="0"/>
    <s v="SINGLE FAMILY"/>
    <s v="1"/>
    <s v="OVERHEAD"/>
    <s v="UNDERGROUND"/>
    <s v="0002565465"/>
    <s v="0"/>
  </r>
  <r>
    <x v="1"/>
    <n v="50"/>
    <n v="22"/>
    <n v="22"/>
    <n v="0"/>
    <n v="0"/>
    <x v="1"/>
    <n v="552.35"/>
    <n v="25.106818181818198"/>
    <n v="22"/>
    <n v="0"/>
    <n v="41"/>
    <n v="0"/>
    <n v="675.86"/>
    <s v="104336582"/>
    <s v="2104E143 510 BUTTE AVE #  PACIFIC"/>
    <s v="CEN1"/>
    <s v="USO"/>
    <n v="44371"/>
    <n v="44475"/>
    <m/>
    <s v="WA11700230"/>
    <s v="UG Perm Svc only  (no Tsfrmr)"/>
    <s v="16305"/>
    <s v="E OH UG Residential Services"/>
    <n v="1365"/>
    <n v="-1365"/>
    <n v="0"/>
    <n v="37.11"/>
    <n v="507.5"/>
    <n v="0"/>
    <s v="QCSOKE"/>
    <s v="QUANTA - SOUTH KING - ELECTRIC"/>
    <s v="511383477"/>
    <n v="1"/>
    <n v="0"/>
    <n v="0"/>
    <s v="SINGLE FAMILY"/>
    <s v="1"/>
    <s v="OVERHEAD"/>
    <s v="UNDERGROUND"/>
    <s v="0002565475"/>
    <s v="0"/>
  </r>
  <r>
    <x v="1"/>
    <n v="600"/>
    <n v="559"/>
    <n v="559"/>
    <n v="309"/>
    <n v="0"/>
    <x v="1"/>
    <n v="781.09"/>
    <n v="1.3972987477638601"/>
    <n v="68"/>
    <n v="0.87835420393559904"/>
    <n v="127"/>
    <n v="0"/>
    <n v="902.24"/>
    <s v="104336626"/>
    <s v="2001W132 9948 JOHNSON POINT RD NE # GARG"/>
    <s v="CEN1"/>
    <s v="USO"/>
    <n v="44364"/>
    <m/>
    <m/>
    <s v="WA03400990"/>
    <s v="UG Perm Svc only  (no Tsfrmr)"/>
    <s v="16305"/>
    <s v="E OH UG Residential Services"/>
    <n v="1365"/>
    <n v="-1365"/>
    <n v="0"/>
    <n v="250.44"/>
    <n v="497.83"/>
    <n v="0"/>
    <s v="QSTHLE"/>
    <s v="QUANTA - OLYMPIA - ELECTRIC"/>
    <s v="511400740"/>
    <n v="1"/>
    <n v="0"/>
    <n v="0"/>
    <s v="SINGLE FAMILY"/>
    <s v="1"/>
    <s v="OVERHEAD"/>
    <s v="UNDERGROUND"/>
    <s v="0002565793"/>
    <s v="0"/>
  </r>
  <r>
    <x v="1"/>
    <n v="100"/>
    <n v="75"/>
    <n v="75"/>
    <n v="0"/>
    <n v="0"/>
    <x v="1"/>
    <n v="785.71"/>
    <n v="10.4761333333333"/>
    <n v="68"/>
    <n v="9.3333333333333296E-2"/>
    <n v="127"/>
    <n v="0"/>
    <n v="908.43"/>
    <s v="104336686"/>
    <s v="1802W093 1625 FREDERICK ST SE #  OLYMPIA"/>
    <s v="CEN1"/>
    <s v="USO"/>
    <n v="44371"/>
    <n v="44475"/>
    <m/>
    <s v="WA03400030"/>
    <s v="UG Perm Svc only  (no Tsfrmr)"/>
    <s v="16305"/>
    <s v="E OH UG Residential Services"/>
    <n v="1365"/>
    <n v="-1365"/>
    <n v="0"/>
    <n v="248.76"/>
    <n v="504.28"/>
    <n v="0"/>
    <s v="QSTHLE"/>
    <s v="QUANTA - OLYMPIA - ELECTRIC"/>
    <s v="511329527"/>
    <n v="1"/>
    <n v="0"/>
    <n v="0"/>
    <s v="SINGLE FAMILY"/>
    <s v="1"/>
    <s v="OVERHEAD"/>
    <s v="UNDERGROUND"/>
    <s v="0002565889"/>
    <s v="0"/>
  </r>
  <r>
    <x v="1"/>
    <n v="150"/>
    <n v="135"/>
    <n v="135"/>
    <n v="0"/>
    <n v="0"/>
    <x v="1"/>
    <n v="1200.3900000000001"/>
    <n v="8.8917777777777793"/>
    <n v="133"/>
    <n v="1.48148148148148E-2"/>
    <n v="251"/>
    <n v="0"/>
    <n v="1322.66"/>
    <s v="104336870"/>
    <s v="2201E020 4096 SW HUCKLEBERRY RD # WELL P"/>
    <s v="CEN1"/>
    <s v="USO"/>
    <n v="44368"/>
    <m/>
    <m/>
    <s v="WA01800990"/>
    <s v="UG Perm Svc only  (no Tsfrmr)"/>
    <s v="16305"/>
    <s v="E OH UG Residential Services"/>
    <n v="1365"/>
    <n v="-1365"/>
    <n v="0"/>
    <n v="321.27"/>
    <n v="502.44"/>
    <n v="0"/>
    <s v="QSSPE"/>
    <s v="QUANTA - KITSAP - ELECTRIC"/>
    <s v="508543071"/>
    <n v="1"/>
    <n v="0"/>
    <n v="0"/>
    <s v="PUMPS"/>
    <s v="1"/>
    <s v="OVERHEAD"/>
    <s v="UNDERGROUND"/>
    <s v="0002564225"/>
    <s v="0"/>
  </r>
  <r>
    <x v="2"/>
    <n v="300"/>
    <n v="260"/>
    <n v="260"/>
    <n v="10"/>
    <n v="0"/>
    <x v="0"/>
    <n v="1995.29"/>
    <n v="7.6741923076923104"/>
    <n v="234"/>
    <n v="0.1"/>
    <n v="423"/>
    <n v="0"/>
    <n v="2112.58"/>
    <s v="104279430"/>
    <s v="1602E064 15140 LAWRENCE LAKE RD SE #WELL"/>
    <s v="CEN1"/>
    <s v="USO"/>
    <n v="44033"/>
    <n v="44108"/>
    <n v="44201"/>
    <s v="WA03400990"/>
    <s v="UG Perm Svc only  (no Tsfrmr)"/>
    <s v="16305"/>
    <s v="E OH UG Residential Services"/>
    <n v="777.03"/>
    <n v="-718"/>
    <n v="59.03"/>
    <n v="387.06"/>
    <n v="481.93"/>
    <n v="0.99"/>
    <s v="QSTHLE"/>
    <s v="QUANTA - OLYMPIA - ELECTRIC"/>
    <s v="502103693"/>
    <n v="1"/>
    <n v="0"/>
    <n v="0"/>
    <s v="WELL"/>
    <s v="1"/>
    <s v="UNDERGROUND"/>
    <s v="UNDERGROUND"/>
    <s v="0002531991"/>
    <s v="0"/>
  </r>
  <r>
    <x v="2"/>
    <n v="350"/>
    <n v="340"/>
    <n v="340"/>
    <n v="90"/>
    <n v="87"/>
    <x v="0"/>
    <n v="2396.64"/>
    <n v="7.0489411764705903"/>
    <n v="337"/>
    <n v="8.8235294117647092E-3"/>
    <n v="998"/>
    <n v="0.31"/>
    <n v="2514.7800000000002"/>
    <s v="104284410"/>
    <s v="3901E095 2720 MOUNTAIN VIEW RD, SHOP"/>
    <s v="CEN1"/>
    <s v="USO"/>
    <n v="44098"/>
    <n v="44168"/>
    <n v="44257"/>
    <s v="WA03700370"/>
    <s v="UG Perm Svc only  (no Tsfrmr)"/>
    <s v="16305"/>
    <s v="E OH UG Residential Services"/>
    <n v="1646.56"/>
    <n v="-1271"/>
    <n v="375.56"/>
    <n v="911.25"/>
    <n v="484.16"/>
    <n v="3.4"/>
    <s v="QNWHME"/>
    <s v="QUANTA - BELLINGHAM - ELECTRIC"/>
    <s v="503648021"/>
    <n v="1"/>
    <n v="0"/>
    <n v="0"/>
    <s v="SINGLE FAMILY"/>
    <s v="1"/>
    <s v="UNDERGROUND"/>
    <s v="UNDERGROUND"/>
    <s v="0002431226"/>
    <s v="0"/>
  </r>
  <r>
    <x v="2"/>
    <n v="250"/>
    <n v="220"/>
    <n v="220"/>
    <n v="0"/>
    <n v="0"/>
    <x v="0"/>
    <n v="1275.23"/>
    <n v="5.7965"/>
    <n v="228"/>
    <n v="-3.6363636363636397E-2"/>
    <n v="692"/>
    <n v="0"/>
    <n v="1392.52"/>
    <s v="104292310"/>
    <s v="2014E108  11 HUGH BANKS RD CLE ELUM"/>
    <s v="CEN1"/>
    <s v="USO"/>
    <n v="44019"/>
    <n v="44108"/>
    <n v="44201"/>
    <s v="WA01900990"/>
    <s v="UG Perm Svc only  (no Tsfrmr)"/>
    <s v="16305"/>
    <s v="E OH UG Residential Services"/>
    <n v="745.3"/>
    <n v="-718"/>
    <n v="27.3"/>
    <n v="631.54"/>
    <n v="481.93"/>
    <n v="0"/>
    <s v="QCKTTE"/>
    <s v="QUANTA - KITTITAS - ELECTRIC"/>
    <s v="504131288"/>
    <n v="1"/>
    <n v="0"/>
    <n v="0"/>
    <s v="RV SITE"/>
    <s v="1"/>
    <s v="UNDERGROUND"/>
    <s v="UNDERGROUND"/>
    <s v="0002536137"/>
    <s v="0"/>
  </r>
  <r>
    <x v="2"/>
    <n v="200"/>
    <n v="155"/>
    <n v="155"/>
    <n v="0"/>
    <n v="0"/>
    <x v="1"/>
    <n v="3991.18"/>
    <n v="25.749548387096802"/>
    <n v="153"/>
    <n v="1.2903225806451601E-2"/>
    <n v="282"/>
    <n v="0"/>
    <n v="4114.6899999999996"/>
    <s v="104300036"/>
    <s v="2405E125 3621 LINCOLN AVE NE #  RENTON"/>
    <s v="CEN1"/>
    <s v="USO"/>
    <n v="44230"/>
    <n v="44320"/>
    <n v="44412"/>
    <s v="WA11700250"/>
    <s v="UG Perm Svc only  (no Tsfrmr)"/>
    <s v="16305"/>
    <s v="E OH UG Residential Services"/>
    <n v="3627.96"/>
    <n v="-718"/>
    <n v="2909.96"/>
    <n v="257.14"/>
    <n v="697.74"/>
    <n v="0"/>
    <s v="QCSOKE"/>
    <s v="QUANTA - SOUTH KING - ELECTRIC"/>
    <s v="505402433"/>
    <n v="1"/>
    <n v="0"/>
    <n v="0"/>
    <s v="SINGLE FAMILY"/>
    <s v="1"/>
    <s v="UNDERGROUND"/>
    <s v="UNDERGROUND"/>
    <s v="0002552144"/>
    <s v="0"/>
  </r>
  <r>
    <x v="2"/>
    <n v="50"/>
    <n v="25"/>
    <n v="25"/>
    <n v="0"/>
    <n v="0"/>
    <x v="0"/>
    <n v="876.93"/>
    <n v="35.077199999999998"/>
    <n v="23"/>
    <n v="0.08"/>
    <n v="67"/>
    <n v="0"/>
    <n v="994.22"/>
    <s v="104300603"/>
    <s v="1915E036 401 MAHONIA DR #  CLE ELUM"/>
    <s v="CEN1"/>
    <s v="USO"/>
    <n v="44056"/>
    <n v="44168"/>
    <n v="44257"/>
    <s v="WA01900990"/>
    <s v="UG Perm Svc only  (no Tsfrmr)"/>
    <s v="16305"/>
    <s v="E OH UG Residential Services"/>
    <n v="718"/>
    <n v="-718"/>
    <n v="0"/>
    <n v="60.89"/>
    <n v="696.68"/>
    <n v="0"/>
    <s v="QCKTTE"/>
    <s v="QUANTA - KITTITAS - ELECTRIC"/>
    <s v="505483070"/>
    <n v="1"/>
    <n v="0"/>
    <n v="0"/>
    <s v="SINGLE FAMILY"/>
    <s v="1"/>
    <s v="UNDERGROUND"/>
    <s v="UNDERGROUND"/>
    <s v="0002531713"/>
    <s v="0"/>
  </r>
  <r>
    <x v="2"/>
    <n v="50"/>
    <n v="30"/>
    <n v="30"/>
    <n v="0"/>
    <n v="0"/>
    <x v="0"/>
    <n v="899.36"/>
    <n v="29.978666666666701"/>
    <n v="27"/>
    <n v="0.1"/>
    <n v="82"/>
    <n v="0"/>
    <n v="1016.65"/>
    <s v="104304033"/>
    <s v="1602W088 233 156TH LN SE #  TENINO"/>
    <s v="CEN1"/>
    <s v="USO"/>
    <n v="44041"/>
    <n v="44108"/>
    <n v="44201"/>
    <s v="WA03400990"/>
    <s v="UG Perm Svc only  (no Tsfrmr)"/>
    <s v="16305"/>
    <s v="E OH UG Residential Services"/>
    <n v="718"/>
    <n v="-718"/>
    <n v="0"/>
    <n v="74.89"/>
    <n v="481.93"/>
    <n v="0"/>
    <s v="QSTHLE"/>
    <s v="QUANTA - OLYMPIA - ELECTRIC"/>
    <s v="505243103"/>
    <n v="1"/>
    <n v="0"/>
    <n v="0"/>
    <s v="SINGLE FAMILY"/>
    <s v="1"/>
    <s v="UNDERGROUND"/>
    <s v="UNDERGROUND"/>
    <s v="0002534018"/>
    <s v="0"/>
  </r>
  <r>
    <x v="2"/>
    <n v="150"/>
    <n v="150"/>
    <n v="150"/>
    <n v="0"/>
    <n v="0"/>
    <x v="0"/>
    <n v="1519.22"/>
    <n v="10.128133333333301"/>
    <n v="149"/>
    <n v="6.6666666666666697E-3"/>
    <n v="449"/>
    <n v="0"/>
    <n v="1638.68"/>
    <s v="104312433"/>
    <s v="2506E127 20030 SE 8TH ST #  SAMMAMISH"/>
    <s v="CEN1"/>
    <s v="USO"/>
    <n v="44176"/>
    <n v="44257"/>
    <n v="44349"/>
    <s v="WA11700390"/>
    <s v="UG Perm Svc only  (no Tsfrmr)"/>
    <s v="16305"/>
    <s v="E OH UG Residential Services"/>
    <n v="718"/>
    <n v="-718"/>
    <n v="0"/>
    <n v="410.5"/>
    <n v="490.85"/>
    <n v="0"/>
    <s v="QCNOKE"/>
    <s v="QUANTA - REDMOND - ELECTRIC"/>
    <s v="506772025"/>
    <n v="1"/>
    <n v="0"/>
    <n v="0"/>
    <s v="SINGLE FAMILY"/>
    <s v="1"/>
    <s v="UNDERGROUND"/>
    <s v="UNDERGROUND"/>
    <s v="0002527643"/>
    <s v="0"/>
  </r>
  <r>
    <x v="2"/>
    <n v="250"/>
    <n v="225"/>
    <n v="225"/>
    <n v="0"/>
    <n v="0"/>
    <x v="0"/>
    <n v="2069.9699999999998"/>
    <n v="9.1998666666666704"/>
    <n v="248"/>
    <n v="-0.10222222222222201"/>
    <n v="752"/>
    <n v="0"/>
    <n v="2188.02"/>
    <s v="104313989"/>
    <s v="2903E008  4197 WELCOME RD #  LANGLEY"/>
    <s v="CEN1"/>
    <s v="USO"/>
    <n v="44020"/>
    <n v="44108"/>
    <n v="44257"/>
    <s v="WA01500990"/>
    <s v="UG Perm Svc only  (no Tsfrmr)"/>
    <s v="16305"/>
    <s v="E OH UG Residential Services"/>
    <n v="718"/>
    <n v="-718"/>
    <n v="0"/>
    <n v="686.46"/>
    <n v="485.05"/>
    <n v="0"/>
    <s v="QNISLE"/>
    <s v="QUANTA - WHIDBEY - ELECTRIC"/>
    <s v="503039980"/>
    <n v="1"/>
    <n v="0"/>
    <n v="0"/>
    <s v="SINGLE FAMILY"/>
    <s v="1"/>
    <s v="UNDERGROUND"/>
    <s v="UNDERGROUND"/>
    <s v="0002497699"/>
    <s v="0"/>
  </r>
  <r>
    <x v="2"/>
    <n v="50"/>
    <n v="20"/>
    <n v="20"/>
    <n v="0"/>
    <n v="0"/>
    <x v="1"/>
    <n v="1177.18"/>
    <n v="58.859000000000002"/>
    <n v="59"/>
    <n v="-1.95"/>
    <n v="110"/>
    <n v="0"/>
    <n v="1299.45"/>
    <s v="104314168"/>
    <s v="2702E084 28589 HANSVILLE RD NE #  KINGST"/>
    <s v="CEN1"/>
    <s v="USO"/>
    <n v="44286"/>
    <n v="44349"/>
    <n v="44475"/>
    <s v="WA01800990"/>
    <s v="UG Perm Svc only  (no Tsfrmr)"/>
    <s v="16305"/>
    <s v="E OH UG Residential Services"/>
    <n v="730"/>
    <n v="-730"/>
    <n v="0"/>
    <n v="100.12"/>
    <n v="502.44"/>
    <n v="0"/>
    <s v="QSSPE"/>
    <s v="QUANTA - KITSAP - ELECTRIC"/>
    <s v="507482487"/>
    <n v="1"/>
    <n v="0"/>
    <n v="0"/>
    <s v="SINGLE FAMILY"/>
    <s v="1"/>
    <s v="UNDERGROUND"/>
    <s v="UNDERGROUND"/>
    <s v="0002498510"/>
    <s v="0"/>
  </r>
  <r>
    <x v="2"/>
    <n v="250"/>
    <n v="228"/>
    <n v="228"/>
    <n v="0"/>
    <n v="0"/>
    <x v="0"/>
    <n v="1208.1300000000001"/>
    <n v="5.2988157894736796"/>
    <n v="205"/>
    <n v="0.100877192982456"/>
    <n v="371"/>
    <n v="0"/>
    <n v="1325.42"/>
    <s v="104314199"/>
    <s v="1602E032 13525 DOBIASH LN SE YELM"/>
    <s v="CEN1"/>
    <s v="USO"/>
    <n v="44021"/>
    <n v="44140"/>
    <n v="44229"/>
    <s v="WA03400990"/>
    <s v="UG Perm Svc only  (no Tsfrmr)"/>
    <s v="16305"/>
    <s v="E OH UG Residential Services"/>
    <n v="718"/>
    <n v="-718"/>
    <n v="0"/>
    <n v="338.85"/>
    <n v="481.93"/>
    <n v="0"/>
    <s v="QSTHLE"/>
    <s v="QUANTA - OLYMPIA - ELECTRIC"/>
    <s v="500224058"/>
    <n v="1"/>
    <n v="0"/>
    <n v="0"/>
    <s v="SINGLE FAMILY"/>
    <s v="1"/>
    <s v="UNDERGROUND"/>
    <s v="UNDERGROUND"/>
    <s v="0002498350"/>
    <s v="0"/>
  </r>
  <r>
    <x v="2"/>
    <n v="50"/>
    <n v="48"/>
    <n v="48"/>
    <n v="0"/>
    <n v="0"/>
    <x v="0"/>
    <n v="691.57"/>
    <n v="14.4077083333333"/>
    <n v="43"/>
    <n v="0.104166666666667"/>
    <n v="131"/>
    <n v="0"/>
    <n v="808.97"/>
    <s v="104314523"/>
    <s v="3302E006 18078 RALEIGH LN #  LA CONNER"/>
    <s v="CEN1"/>
    <s v="USO"/>
    <n v="44028"/>
    <n v="44108"/>
    <n v="44201"/>
    <s v="WA02900970"/>
    <s v="UG Perm Svc only  (no Tsfrmr)"/>
    <s v="16305"/>
    <s v="E OH UG Residential Services"/>
    <n v="718"/>
    <n v="-718"/>
    <n v="0"/>
    <n v="119.82"/>
    <n v="482.37"/>
    <n v="0"/>
    <s v="QNSKGE"/>
    <s v="QUANTA - SKAGIT - ELECTRIC"/>
    <s v="506652415"/>
    <n v="1"/>
    <n v="0"/>
    <n v="0"/>
    <s v="SINGLE FAMILY"/>
    <s v="1"/>
    <s v="UNDERGROUND"/>
    <s v="UNDERGROUND"/>
    <s v="0002499428"/>
    <s v="0"/>
  </r>
  <r>
    <x v="2"/>
    <n v="200"/>
    <n v="186"/>
    <n v="186"/>
    <n v="0"/>
    <n v="0"/>
    <x v="0"/>
    <n v="4795.0200000000004"/>
    <n v="25.779677419354801"/>
    <n v="181"/>
    <n v="2.68817204301075E-2"/>
    <n v="531"/>
    <n v="-285.87"/>
    <n v="4628.72"/>
    <s v="104315069"/>
    <s v="2605E124 2015 MARKET ST #  KIRKLAND"/>
    <s v="CEN1"/>
    <s v="USO"/>
    <n v="44188"/>
    <n v="44288"/>
    <n v="44379"/>
    <s v="WA11700160"/>
    <s v="UG Perm Svc only  (no Tsfrmr)"/>
    <s v="16305"/>
    <s v="E OH UG Residential Services"/>
    <n v="718"/>
    <n v="-718"/>
    <n v="0"/>
    <n v="485.08"/>
    <n v="1126.9100000000001"/>
    <n v="0"/>
    <s v="QCNOKE"/>
    <s v="QUANTA - REDMOND - ELECTRIC"/>
    <s v="505906282"/>
    <n v="1"/>
    <n v="0"/>
    <n v="0"/>
    <s v="SINGLE FAMILY"/>
    <s v="1"/>
    <s v="UNDERGROUND"/>
    <s v="UNDERGROUND"/>
    <s v="0002501623"/>
    <s v="0"/>
  </r>
  <r>
    <x v="2"/>
    <n v="400"/>
    <n v="375"/>
    <n v="375"/>
    <n v="125"/>
    <n v="130"/>
    <x v="1"/>
    <n v="4656.4399999999996"/>
    <n v="12.417173333333301"/>
    <n v="380"/>
    <n v="-1.3333333333333299E-2"/>
    <n v="1167"/>
    <n v="221.5"/>
    <n v="4999.6499999999996"/>
    <s v="104315142"/>
    <s v="3901E012 6987 VALLEY VIEW RD #  FERNDALE"/>
    <s v="CEN1"/>
    <s v="USO"/>
    <n v="44301"/>
    <n v="44379"/>
    <n v="44475"/>
    <s v="WA03700370"/>
    <s v="UG Perm Svc only  (no Tsfrmr)"/>
    <s v="16305"/>
    <s v="E OH UG Residential Services"/>
    <n v="1968"/>
    <n v="-1968"/>
    <n v="0"/>
    <n v="1065.71"/>
    <n v="500.13"/>
    <n v="663.19"/>
    <s v="QNWHME"/>
    <s v="QUANTA - BELLINGHAM - ELECTRIC"/>
    <s v="505931656"/>
    <n v="1"/>
    <n v="0"/>
    <n v="0"/>
    <s v="GARAGE/SHOP"/>
    <s v="1"/>
    <s v="UNDERGROUND"/>
    <s v="UNDERGROUND"/>
    <s v="0002501557"/>
    <s v="0"/>
  </r>
  <r>
    <x v="2"/>
    <n v="150"/>
    <n v="106"/>
    <n v="106"/>
    <n v="0"/>
    <n v="0"/>
    <x v="0"/>
    <n v="732.45"/>
    <n v="6.9099056603773601"/>
    <n v="104"/>
    <n v="1.88679245283019E-2"/>
    <n v="189"/>
    <n v="0"/>
    <n v="851.91"/>
    <s v="104315147"/>
    <s v="2504E141 520 EVERGREEN POINT RD #  MEDIN"/>
    <s v="CEN1"/>
    <s v="USO"/>
    <n v="44063"/>
    <n v="44140"/>
    <n v="44257"/>
    <s v="WA11700180"/>
    <s v="UG Perm Svc only  (no Tsfrmr)"/>
    <s v="16305"/>
    <s v="E OH UG Residential Services"/>
    <n v="718"/>
    <n v="-718"/>
    <n v="0"/>
    <n v="172.26"/>
    <n v="490.86"/>
    <n v="0"/>
    <s v="QCNOKE"/>
    <s v="QUANTA - REDMOND - ELECTRIC"/>
    <s v="507621576"/>
    <n v="1"/>
    <n v="0"/>
    <n v="0"/>
    <s v="SINGLE FAMILY"/>
    <s v="1"/>
    <s v="UNDERGROUND"/>
    <s v="UNDERGROUND"/>
    <s v="0002502031"/>
    <s v="0"/>
  </r>
  <r>
    <x v="2"/>
    <n v="300"/>
    <n v="266"/>
    <n v="266"/>
    <n v="16"/>
    <n v="23"/>
    <x v="0"/>
    <n v="1375.07"/>
    <n v="5.1694360902255596"/>
    <n v="273"/>
    <n v="-2.6315789473684199E-2"/>
    <n v="825"/>
    <n v="0"/>
    <n v="1493.12"/>
    <s v="104315303"/>
    <s v="2903E104 4314 CRESTMONT PL # CLINTON"/>
    <s v="CEN1"/>
    <s v="USO"/>
    <n v="44174"/>
    <n v="44257"/>
    <n v="44349"/>
    <s v="WA01500990"/>
    <s v="UG Perm Svc only  (no Tsfrmr)"/>
    <s v="16305"/>
    <s v="E OH UG Residential Services"/>
    <n v="878"/>
    <n v="-878"/>
    <n v="0"/>
    <n v="753.82"/>
    <n v="485.05"/>
    <n v="0"/>
    <s v="QNISLE"/>
    <s v="QUANTA - WHIDBEY - ELECTRIC"/>
    <s v="507397827"/>
    <n v="1"/>
    <n v="0"/>
    <n v="0"/>
    <s v="SINGLE FAMILY"/>
    <s v="1"/>
    <s v="UNDERGROUND"/>
    <s v="UNDERGROUND"/>
    <s v="0002501911"/>
    <s v="0"/>
  </r>
  <r>
    <x v="2"/>
    <n v="450"/>
    <e v="#VALUE!"/>
    <n v="447"/>
    <n v="197"/>
    <n v="197"/>
    <x v="0"/>
    <n v="2049.77"/>
    <e v="#VALUE!"/>
    <n v="447"/>
    <e v="#VALUE!"/>
    <n v="1342"/>
    <n v="0"/>
    <n v="2167.71"/>
    <s v="104316484"/>
    <s v="2305E008 11015 164TH AVE SE #  RENTON"/>
    <s v="CEN1"/>
    <s v="USO"/>
    <n v="44068"/>
    <n v="44140"/>
    <n v="44257"/>
    <s v="WA04000990"/>
    <s v="UG Perm Svc only  (no Tsfrmr)"/>
    <s v="16305"/>
    <s v="E OH UG Residential Services"/>
    <n v="1436"/>
    <n v="-1436"/>
    <n v="0"/>
    <n v="1225.51"/>
    <n v="484.61"/>
    <n v="0"/>
    <s v="QCSOKE"/>
    <s v="QUANTA - SOUTH KING - ELECTRIC"/>
    <s v="507886520"/>
    <n v="1"/>
    <n v="0"/>
    <n v="0"/>
    <s v="SINGLE FAMILY"/>
    <s v="1"/>
    <s v="UNDERGROUND"/>
    <s v="UNDERGROUND"/>
    <s v="0002505437"/>
    <s v="0"/>
  </r>
  <r>
    <x v="2"/>
    <n v="50"/>
    <n v="30"/>
    <n v="30"/>
    <n v="0"/>
    <n v="0"/>
    <x v="1"/>
    <n v="683.03"/>
    <n v="22.767666666666699"/>
    <n v="30"/>
    <n v="0"/>
    <n v="54"/>
    <n v="0"/>
    <n v="801.84"/>
    <s v="104316823"/>
    <s v="1802W104 3821 HOADLY ST SE #  TUMWATER"/>
    <s v="CEN1"/>
    <s v="USO"/>
    <n v="44202"/>
    <n v="44288"/>
    <n v="44379"/>
    <s v="WA03400060"/>
    <s v="UG Perm Svc only  (no Tsfrmr)"/>
    <s v="16305"/>
    <s v="E OH UG Residential Services"/>
    <n v="718"/>
    <n v="-718"/>
    <n v="0"/>
    <n v="49.16"/>
    <n v="488.18"/>
    <n v="0"/>
    <s v="QSTHLE"/>
    <s v="QUANTA - OLYMPIA - ELECTRIC"/>
    <s v="507912572"/>
    <n v="1"/>
    <n v="0"/>
    <n v="0"/>
    <s v="SINGLE FAMILY"/>
    <s v="1"/>
    <s v="UNDERGROUND"/>
    <s v="UNDERGROUND"/>
    <s v="0002506128"/>
    <s v="0"/>
  </r>
  <r>
    <x v="2"/>
    <n v="100"/>
    <n v="70"/>
    <n v="70"/>
    <n v="0"/>
    <n v="0"/>
    <x v="0"/>
    <n v="832.57"/>
    <n v="11.893857142857099"/>
    <n v="69"/>
    <n v="1.4285714285714299E-2"/>
    <n v="205"/>
    <n v="0"/>
    <n v="950.95"/>
    <s v="104317087"/>
    <s v="2402E010 4133 LYTLE RD NE # BARN BAINBRI"/>
    <s v="CEN1"/>
    <s v="USO"/>
    <n v="44098"/>
    <n v="44229"/>
    <n v="44320"/>
    <s v="WA01800040"/>
    <s v="UG Perm Svc only  (no Tsfrmr)"/>
    <s v="16305"/>
    <s v="E OH UG Residential Services"/>
    <n v="718"/>
    <n v="-718"/>
    <n v="0"/>
    <n v="187.56"/>
    <n v="486.38"/>
    <n v="0"/>
    <s v="QSSPE"/>
    <s v="QUANTA - KITSAP - ELECTRIC"/>
    <s v="507951635"/>
    <n v="1"/>
    <n v="0"/>
    <n v="0"/>
    <s v="GARAGE/SHOP"/>
    <s v="1"/>
    <s v="UNDERGROUND"/>
    <s v="UNDERGROUND"/>
    <s v="0002507127"/>
    <s v="0"/>
  </r>
  <r>
    <x v="2"/>
    <n v="350"/>
    <e v="#N/A"/>
    <n v="334"/>
    <n v="84"/>
    <n v="84"/>
    <x v="1"/>
    <n v="2636.58"/>
    <e v="#N/A"/>
    <n v="334"/>
    <e v="#N/A"/>
    <n v="1012"/>
    <n v="113.65"/>
    <n v="2872.17"/>
    <s v="104317469"/>
    <s v="3201E140 238 PARKER WOODS LN #  COUPEVI"/>
    <s v="CEN1"/>
    <s v="USO"/>
    <n v="44239"/>
    <n v="44320"/>
    <n v="44412"/>
    <s v="WA01500990"/>
    <s v="UG Perm Svc only  (no Tsfrmr)"/>
    <s v="16305"/>
    <s v="E OH UG Residential Services"/>
    <n v="1318"/>
    <n v="-1318"/>
    <n v="0"/>
    <n v="924.5"/>
    <n v="501.05"/>
    <n v="0"/>
    <s v="QNISLE"/>
    <s v="QUANTA - WHIDBEY - ELECTRIC"/>
    <s v="506161655"/>
    <n v="1"/>
    <n v="0"/>
    <n v="0"/>
    <s v="SINGLE FAMILY"/>
    <s v="1"/>
    <s v="UNDERGROUND"/>
    <s v="UNDERGROUND"/>
    <s v="0002508158"/>
    <s v="0"/>
  </r>
  <r>
    <x v="2"/>
    <n v="150"/>
    <n v="138"/>
    <n v="138"/>
    <n v="0"/>
    <n v="0"/>
    <x v="1"/>
    <n v="944.76"/>
    <n v="6.8460869565217397"/>
    <n v="124"/>
    <n v="0.101449275362319"/>
    <n v="234"/>
    <n v="0"/>
    <n v="1065.9100000000001"/>
    <s v="104317748"/>
    <s v="1802E134 210 CEDAR ST E #  ROY"/>
    <s v="CEN1"/>
    <s v="USO"/>
    <n v="44337"/>
    <n v="44412"/>
    <n v="44504"/>
    <s v="WA02700120"/>
    <s v="UG Perm Svc only  (no Tsfrmr)"/>
    <s v="16305"/>
    <s v="E OH UG Residential Services"/>
    <n v="1362"/>
    <n v="-1362"/>
    <n v="0"/>
    <n v="214.08"/>
    <n v="498.29"/>
    <n v="0"/>
    <s v="QSTHLE"/>
    <s v="QUANTA - OLYMPIA - ELECTRIC"/>
    <s v="508021234"/>
    <n v="1"/>
    <n v="0"/>
    <n v="0"/>
    <s v="SINGLE FAMILY"/>
    <s v="1"/>
    <s v="UNDERGROUND"/>
    <s v="UNDERGROUND"/>
    <s v="0002509929"/>
    <s v="0"/>
  </r>
  <r>
    <x v="2"/>
    <n v="200"/>
    <n v="164"/>
    <n v="164"/>
    <n v="0"/>
    <n v="0"/>
    <x v="0"/>
    <n v="896.02"/>
    <n v="5.4635365853658504"/>
    <n v="162"/>
    <n v="1.21951219512195E-2"/>
    <n v="287"/>
    <n v="0"/>
    <n v="1013.85"/>
    <s v="104317814"/>
    <s v="3704E022 3 AUTUMN VISTA PL #  BELLINGHAM"/>
    <s v="CEN1"/>
    <s v="USO"/>
    <n v="44104"/>
    <n v="44168"/>
    <n v="44257"/>
    <s v="WA03700370"/>
    <s v="UG Perm Svc only  (no Tsfrmr)"/>
    <s v="16305"/>
    <s v="E OH UG Residential Services"/>
    <n v="718"/>
    <n v="-718"/>
    <n v="0"/>
    <n v="261.86"/>
    <n v="484.16"/>
    <n v="0"/>
    <s v="QNWHME"/>
    <s v="QUANTA - BELLINGHAM - ELECTRIC"/>
    <s v="508024152"/>
    <n v="1"/>
    <n v="0"/>
    <n v="0"/>
    <s v="SINGLE FAMILY"/>
    <s v="1"/>
    <s v="UNDERGROUND"/>
    <s v="UNDERGROUND"/>
    <s v="0002509058"/>
    <s v="0"/>
  </r>
  <r>
    <x v="2"/>
    <n v="300"/>
    <n v="290"/>
    <n v="290"/>
    <n v="40"/>
    <n v="37"/>
    <x v="0"/>
    <n v="1429.78"/>
    <n v="4.9302758620689699"/>
    <n v="287"/>
    <n v="1.03448275862069E-2"/>
    <n v="851"/>
    <n v="0"/>
    <n v="1547.83"/>
    <s v="104317819"/>
    <s v="3102E116 456 ROSIE LN #  COUPEVILLE"/>
    <s v="CEN1"/>
    <s v="USO"/>
    <n v="44082"/>
    <n v="44201"/>
    <n v="44288"/>
    <s v="WA01500990"/>
    <s v="UG Perm Svc only  (no Tsfrmr)"/>
    <s v="16305"/>
    <s v="E OH UG Residential Services"/>
    <n v="1118"/>
    <n v="-1118"/>
    <n v="0"/>
    <n v="777.04"/>
    <n v="485.05"/>
    <n v="0"/>
    <s v="QNISLE"/>
    <s v="QUANTA - WHIDBEY - ELECTRIC"/>
    <s v="508029440"/>
    <n v="1"/>
    <n v="0"/>
    <n v="0"/>
    <s v="SINGLE FAMILY"/>
    <s v="1"/>
    <s v="UNDERGROUND"/>
    <s v="UNDERGROUND"/>
    <s v="0002509174"/>
    <s v="0"/>
  </r>
  <r>
    <x v="2"/>
    <n v="50"/>
    <e v="#N/A"/>
    <n v="20"/>
    <n v="0"/>
    <n v="0"/>
    <x v="0"/>
    <n v="561.99"/>
    <e v="#N/A"/>
    <n v="20"/>
    <e v="#N/A"/>
    <n v="35"/>
    <n v="0"/>
    <n v="680.04"/>
    <s v="104317821"/>
    <s v="2903E020 5055 BAYVIEW RD #  LANGLEY"/>
    <s v="CEN1"/>
    <s v="USO"/>
    <n v="44077"/>
    <n v="44168"/>
    <n v="44257"/>
    <s v="WA01500990"/>
    <s v="UG Perm Svc only  (no Tsfrmr)"/>
    <s v="16305"/>
    <s v="E OH UG Residential Services"/>
    <n v="718"/>
    <n v="-718"/>
    <n v="0"/>
    <n v="32.020000000000003"/>
    <n v="485.05"/>
    <n v="0"/>
    <s v="QNISLE"/>
    <s v="QUANTA - WHIDBEY - ELECTRIC"/>
    <s v="508029446"/>
    <n v="1"/>
    <n v="0"/>
    <n v="0"/>
    <s v="SINGLE FAMILY"/>
    <s v="1"/>
    <s v="UNDERGROUND"/>
    <s v="UNDERGROUND"/>
    <s v="0002509181"/>
    <s v="10"/>
  </r>
  <r>
    <x v="2"/>
    <n v="250"/>
    <n v="240"/>
    <n v="240"/>
    <n v="0"/>
    <n v="0"/>
    <x v="0"/>
    <n v="1202.54"/>
    <n v="5.0105833333333303"/>
    <n v="225"/>
    <n v="6.25E-2"/>
    <n v="676"/>
    <n v="0"/>
    <n v="1319.83"/>
    <s v="104317895"/>
    <s v="2014E112 430 SCOTT DR #  CLE ELUM"/>
    <s v="CEN1"/>
    <s v="USO"/>
    <n v="44147"/>
    <n v="44257"/>
    <n v="44349"/>
    <s v="WA01900990"/>
    <s v="UG Perm Svc only  (no Tsfrmr)"/>
    <s v="16305"/>
    <s v="E OH UG Residential Services"/>
    <n v="718"/>
    <n v="-718"/>
    <n v="0"/>
    <n v="617.74"/>
    <n v="481.93"/>
    <n v="0"/>
    <s v="QCKTTE"/>
    <s v="QUANTA - KITTITAS - ELECTRIC"/>
    <s v="508036904"/>
    <n v="1"/>
    <n v="0"/>
    <n v="0"/>
    <s v="SINGLE FAMILY"/>
    <s v="1"/>
    <s v="UNDERGROUND"/>
    <s v="UNDERGROUND"/>
    <s v="0002509313"/>
    <s v="0"/>
  </r>
  <r>
    <x v="2"/>
    <n v="100"/>
    <n v="60"/>
    <n v="60"/>
    <n v="0"/>
    <n v="0"/>
    <x v="0"/>
    <n v="1003.68"/>
    <n v="16.728000000000002"/>
    <n v="69"/>
    <n v="-0.15"/>
    <n v="198"/>
    <n v="0"/>
    <n v="1123.03"/>
    <s v="104318726"/>
    <s v="1904E033 10009 120TH ST E #  PUYALLUP"/>
    <s v="CEN1"/>
    <s v="USO"/>
    <n v="44013"/>
    <n v="44108"/>
    <n v="44201"/>
    <s v="WA12700270"/>
    <s v="UG Perm Svc only  (no Tsfrmr)"/>
    <s v="16305"/>
    <s v="E OH UG Residential Services"/>
    <n v="718"/>
    <n v="-718"/>
    <n v="0"/>
    <n v="181.14"/>
    <n v="490.38"/>
    <n v="0"/>
    <s v="QSWPRE"/>
    <s v="QUANTA - PUYALLUP - ELECTRIC"/>
    <s v="508159715"/>
    <n v="1"/>
    <n v="0"/>
    <n v="0"/>
    <s v="SINGLE FAMILY"/>
    <s v="1"/>
    <s v="UNDERGROUND"/>
    <s v="UNDERGROUND"/>
    <s v="0002511784"/>
    <s v="0"/>
  </r>
  <r>
    <x v="2"/>
    <n v="250"/>
    <e v="#N/A"/>
    <n v="242"/>
    <n v="0"/>
    <n v="0"/>
    <x v="0"/>
    <n v="1244.24"/>
    <e v="#N/A"/>
    <n v="242"/>
    <e v="#N/A"/>
    <n v="707"/>
    <n v="0"/>
    <n v="1361.53"/>
    <s v="104319319"/>
    <s v="2114E036 411 BEARGRASS RD #  RONALD"/>
    <s v="CEN1"/>
    <s v="USO"/>
    <n v="44089"/>
    <n v="44271"/>
    <n v="44349"/>
    <s v="WA01900990"/>
    <s v="UG Perm Svc only  (no Tsfrmr)"/>
    <s v="16305"/>
    <s v="E OH UG Residential Services"/>
    <n v="718"/>
    <n v="-718"/>
    <n v="0"/>
    <n v="645.42999999999995"/>
    <n v="481.93"/>
    <n v="0"/>
    <s v="QCKTTE"/>
    <s v="QUANTA - KITTITAS - ELECTRIC"/>
    <s v="508217138"/>
    <n v="1"/>
    <n v="0"/>
    <n v="0"/>
    <s v="SINGLE FAMILY"/>
    <s v="1"/>
    <s v="UNDERGROUND"/>
    <s v="UNDERGROUND"/>
    <s v="0002513901"/>
    <s v="10"/>
  </r>
  <r>
    <x v="2"/>
    <n v="150"/>
    <n v="102"/>
    <n v="102"/>
    <n v="0"/>
    <n v="0"/>
    <x v="0"/>
    <n v="701.15"/>
    <n v="6.8740196078431399"/>
    <n v="101"/>
    <n v="9.8039215686274508E-3"/>
    <n v="181"/>
    <n v="0"/>
    <n v="819.2"/>
    <s v="104319434"/>
    <s v="3302E104 2815 STRAWBERRY POINT RD #  OAK"/>
    <s v="CEN1"/>
    <s v="USO"/>
    <n v="44172"/>
    <n v="44288"/>
    <n v="44379"/>
    <s v="WA01500990"/>
    <s v="UG Perm Svc only  (no Tsfrmr)"/>
    <s v="16305"/>
    <s v="E OH UG Residential Services"/>
    <n v="718"/>
    <n v="-718"/>
    <n v="0"/>
    <n v="165.64"/>
    <n v="485.05"/>
    <n v="0"/>
    <s v="QNISLE"/>
    <s v="QUANTA - WHIDBEY - ELECTRIC"/>
    <s v="508231729"/>
    <n v="1"/>
    <n v="0"/>
    <n v="0"/>
    <s v="SINGLE FAMILY"/>
    <s v="1"/>
    <s v="UNDERGROUND"/>
    <s v="UNDERGROUND"/>
    <s v="0002513560"/>
    <s v="0"/>
  </r>
  <r>
    <x v="2"/>
    <n v="100"/>
    <n v="70"/>
    <n v="70"/>
    <n v="0"/>
    <n v="0"/>
    <x v="0"/>
    <n v="747.01"/>
    <n v="10.671571428571401"/>
    <n v="69"/>
    <n v="1.4285714285714299E-2"/>
    <n v="76"/>
    <n v="0"/>
    <n v="864.19"/>
    <s v="104319502"/>
    <s v="1704E087 10815 352ND ST E # WELL EATONVI"/>
    <s v="CEN1"/>
    <s v="USO"/>
    <n v="44013"/>
    <n v="44108"/>
    <n v="44257"/>
    <s v="WA04100990"/>
    <s v="UG Perm Svc only  (no Tsfrmr)"/>
    <s v="16305"/>
    <s v="E OH UG Residential Services"/>
    <n v="718"/>
    <n v="-718"/>
    <n v="0"/>
    <n v="69.510000000000005"/>
    <n v="481.48"/>
    <n v="0"/>
    <s v="QSWPRE"/>
    <s v="QUANTA - PUYALLUP - ELECTRIC"/>
    <s v="506285581"/>
    <n v="1"/>
    <n v="0"/>
    <n v="0"/>
    <s v="WELL"/>
    <s v="1"/>
    <s v="UNDERGROUND"/>
    <s v="UNDERGROUND"/>
    <s v="0002513779"/>
    <s v="0"/>
  </r>
  <r>
    <x v="2"/>
    <n v="250"/>
    <n v="218"/>
    <n v="218"/>
    <n v="0"/>
    <n v="0"/>
    <x v="0"/>
    <n v="1414.78"/>
    <n v="6.4898165137614701"/>
    <n v="196"/>
    <n v="0.100917431192661"/>
    <n v="596"/>
    <n v="0"/>
    <n v="1531.96"/>
    <s v="104319507"/>
    <s v="1703E136 38504 HIGHLAND DR E #  ROY"/>
    <s v="CEN1"/>
    <s v="USO"/>
    <n v="44047"/>
    <n v="44168"/>
    <n v="44257"/>
    <s v="WA04100990"/>
    <s v="UG Perm Svc only  (no Tsfrmr)"/>
    <s v="16305"/>
    <s v="E OH UG Residential Services"/>
    <n v="718"/>
    <n v="-718"/>
    <n v="0"/>
    <n v="544.19000000000005"/>
    <n v="481.48"/>
    <n v="0"/>
    <s v="QSTHLE"/>
    <s v="QUANTA - OLYMPIA - ELECTRIC"/>
    <s v="508239140"/>
    <n v="1"/>
    <n v="0"/>
    <n v="0"/>
    <s v="SINGLE FAMILY"/>
    <s v="1"/>
    <s v="UNDERGROUND"/>
    <s v="UNDERGROUND"/>
    <s v="0002513914"/>
    <s v="0"/>
  </r>
  <r>
    <x v="2"/>
    <n v="150"/>
    <n v="122"/>
    <n v="122"/>
    <n v="0"/>
    <n v="0"/>
    <x v="0"/>
    <n v="837.18"/>
    <n v="6.8621311475409801"/>
    <n v="148"/>
    <n v="-0.213114754098361"/>
    <n v="286"/>
    <n v="0"/>
    <n v="955.23"/>
    <s v="104319598"/>
    <s v="2902E044 1884 TWIN OAKS LN #  FREELAND"/>
    <s v="CEN1"/>
    <s v="USO"/>
    <n v="44032"/>
    <n v="44108"/>
    <n v="44201"/>
    <s v="WA01500990"/>
    <s v="UG Perm Svc only  (no Tsfrmr)"/>
    <s v="16305"/>
    <s v="E OH UG Residential Services"/>
    <n v="718"/>
    <n v="-718"/>
    <n v="0"/>
    <n v="260.7"/>
    <n v="485.06"/>
    <n v="0"/>
    <s v="QNISLE"/>
    <s v="QUANTA - WHIDBEY - ELECTRIC"/>
    <s v="508241828"/>
    <n v="1"/>
    <n v="0"/>
    <n v="0"/>
    <s v="SINGLE FAMILY"/>
    <s v="1"/>
    <s v="UNDERGROUND"/>
    <s v="UNDERGROUND"/>
    <s v="0002535812"/>
    <s v="0"/>
  </r>
  <r>
    <x v="2"/>
    <n v="350"/>
    <n v="316"/>
    <n v="316"/>
    <n v="66"/>
    <n v="62"/>
    <x v="0"/>
    <n v="1504.18"/>
    <n v="4.7600632911392404"/>
    <n v="312"/>
    <n v="1.26582278481013E-2"/>
    <n v="926"/>
    <n v="0"/>
    <n v="1622.23"/>
    <s v="104319606"/>
    <s v="2903E028 15746 STATE ROUTE 525 #  LANGLE"/>
    <s v="CEN1"/>
    <s v="USO"/>
    <n v="44106"/>
    <n v="44201"/>
    <n v="44288"/>
    <s v="WA01500990"/>
    <s v="UG Perm Svc only  (no Tsfrmr)"/>
    <s v="16305"/>
    <s v="E OH UG Residential Services"/>
    <n v="1378"/>
    <n v="-1378"/>
    <n v="0"/>
    <n v="870.8"/>
    <n v="485.05"/>
    <n v="0"/>
    <s v="QNISLE"/>
    <s v="QUANTA - WHIDBEY - ELECTRIC"/>
    <s v="508245098"/>
    <n v="1"/>
    <n v="0"/>
    <n v="0"/>
    <s v="SINGLE FAMILY"/>
    <s v="1"/>
    <s v="UNDERGROUND"/>
    <s v="UNDERGROUND"/>
    <s v="0002514029"/>
    <s v="10"/>
  </r>
  <r>
    <x v="2"/>
    <n v="250"/>
    <n v="224"/>
    <n v="224"/>
    <n v="0"/>
    <n v="0"/>
    <x v="0"/>
    <n v="1449.27"/>
    <n v="6.4699553571428599"/>
    <n v="237"/>
    <n v="-5.8035714285714302E-2"/>
    <n v="708"/>
    <n v="0"/>
    <n v="1567.32"/>
    <s v="104319629"/>
    <s v="3302E140 2648 UMATILLA DR #  OAK HARBOR"/>
    <s v="CEN1"/>
    <s v="USO"/>
    <n v="44106"/>
    <n v="44201"/>
    <n v="44288"/>
    <s v="WA01500990"/>
    <s v="UG Perm Svc only  (no Tsfrmr)"/>
    <s v="16305"/>
    <s v="E OH UG Residential Services"/>
    <n v="0"/>
    <n v="0"/>
    <n v="0"/>
    <n v="646.33000000000004"/>
    <n v="485.05"/>
    <n v="145"/>
    <s v="QNISLE"/>
    <s v="QUANTA - WHIDBEY - ELECTRIC"/>
    <s v="508281483"/>
    <n v="1"/>
    <n v="0"/>
    <n v="0"/>
    <s v="SINGLE FAMILY"/>
    <s v="1"/>
    <s v="UNDERGROUND"/>
    <s v="UNDERGROUND"/>
    <s v=""/>
    <s v="0"/>
  </r>
  <r>
    <x v="2"/>
    <n v="100"/>
    <n v="82"/>
    <n v="82"/>
    <n v="0"/>
    <n v="0"/>
    <x v="0"/>
    <n v="1117.8399999999999"/>
    <n v="13.632195121951201"/>
    <n v="81"/>
    <n v="1.21951219512195E-2"/>
    <n v="245"/>
    <n v="0"/>
    <n v="1235.24"/>
    <s v="104319673"/>
    <s v="3304E092 22016 STATE ROUTE 534 # SHOP-2"/>
    <s v="CEN1"/>
    <s v="USO"/>
    <n v="44195"/>
    <n v="44288"/>
    <n v="44379"/>
    <s v="WA02900990"/>
    <s v="UG Perm Svc only  (no Tsfrmr)"/>
    <s v="16305"/>
    <s v="E OH UG Residential Services"/>
    <n v="718"/>
    <n v="-718"/>
    <n v="0"/>
    <n v="223.58"/>
    <n v="482.38"/>
    <n v="270"/>
    <s v="QNSKGE"/>
    <s v="QUANTA - SKAGIT - ELECTRIC"/>
    <s v="508245757"/>
    <n v="1"/>
    <n v="0"/>
    <n v="0"/>
    <s v="GARAGE/SHOP"/>
    <s v="1"/>
    <s v="UNDERGROUND"/>
    <s v="UNDERGROUND"/>
    <s v="0002514113"/>
    <s v="0"/>
  </r>
  <r>
    <x v="2"/>
    <n v="50"/>
    <n v="15"/>
    <n v="15"/>
    <n v="0"/>
    <n v="0"/>
    <x v="0"/>
    <n v="590.77"/>
    <n v="39.384666666666703"/>
    <n v="15"/>
    <n v="0"/>
    <n v="27"/>
    <n v="0"/>
    <n v="709.15"/>
    <s v="104319715"/>
    <s v="2701E048 30737 LAUGHING DOG AVE NE #  PO"/>
    <s v="CEN1"/>
    <s v="USO"/>
    <n v="44074"/>
    <n v="44140"/>
    <n v="44229"/>
    <s v="WA01800990"/>
    <s v="UG Perm Svc only  (no Tsfrmr)"/>
    <s v="16305"/>
    <s v="E OH UG Residential Services"/>
    <n v="718"/>
    <n v="-718"/>
    <n v="0"/>
    <n v="24.74"/>
    <n v="486.39"/>
    <n v="0"/>
    <s v="QSSPE"/>
    <s v="QUANTA - KITSAP - ELECTRIC"/>
    <s v="508280197"/>
    <n v="1"/>
    <n v="0"/>
    <n v="0"/>
    <s v="SINGLE FAMILY"/>
    <s v="1"/>
    <s v="UNDERGROUND"/>
    <s v="UNDERGROUND"/>
    <s v="0002514307"/>
    <s v="0"/>
  </r>
  <r>
    <x v="2"/>
    <n v="50"/>
    <n v="50"/>
    <n v="50"/>
    <n v="0"/>
    <n v="0"/>
    <x v="0"/>
    <n v="920.06"/>
    <n v="18.401199999999999"/>
    <n v="50"/>
    <n v="0"/>
    <n v="88"/>
    <n v="0"/>
    <n v="1039.4100000000001"/>
    <s v="104319773"/>
    <s v="1902E020 377 LAKE LOUISE DR SW # GARAGE"/>
    <s v="CEN1"/>
    <s v="USO"/>
    <n v="44077"/>
    <n v="44168"/>
    <n v="44257"/>
    <s v="WA12700210"/>
    <s v="UG Perm Svc only  (no Tsfrmr)"/>
    <s v="16305"/>
    <s v="E OH UG Residential Services"/>
    <n v="718"/>
    <n v="-718"/>
    <n v="0"/>
    <n v="80.05"/>
    <n v="490.41"/>
    <n v="0"/>
    <s v="QSWPRE"/>
    <s v="QUANTA - PUYALLUP - ELECTRIC"/>
    <s v="508289267"/>
    <n v="1"/>
    <n v="0"/>
    <n v="0"/>
    <s v="GARAGE/SHOP"/>
    <s v="1"/>
    <s v="UNDERGROUND"/>
    <s v="UNDERGROUND"/>
    <s v="0002514627"/>
    <s v="0"/>
  </r>
  <r>
    <x v="2"/>
    <n v="350"/>
    <n v="340"/>
    <n v="340"/>
    <n v="90"/>
    <n v="101"/>
    <x v="0"/>
    <n v="3588.98"/>
    <n v="10.5558235294118"/>
    <n v="351"/>
    <n v="-3.2352941176470598E-2"/>
    <n v="1040"/>
    <n v="0"/>
    <n v="3706.92"/>
    <s v="104319801"/>
    <s v="2407E085 5003 LAKE ALICE RD SE # SHOP"/>
    <s v="CEN1"/>
    <s v="USO"/>
    <n v="44091"/>
    <n v="44257"/>
    <n v="44349"/>
    <s v="WA04000990"/>
    <s v="UG Perm Svc only  (no Tsfrmr)"/>
    <s v="16305"/>
    <s v="E OH UG Residential Services"/>
    <n v="1618"/>
    <n v="-1618"/>
    <n v="0"/>
    <n v="949.97"/>
    <n v="484.6"/>
    <n v="0"/>
    <s v="QCNOKE"/>
    <s v="QUANTA - REDMOND - ELECTRIC"/>
    <s v="508289605"/>
    <n v="1"/>
    <n v="0"/>
    <n v="0"/>
    <s v="GARAGE/SHOP"/>
    <s v="1"/>
    <s v="UNDERGROUND"/>
    <s v="UNDERGROUND"/>
    <s v="0002550589"/>
    <s v="0"/>
  </r>
  <r>
    <x v="2"/>
    <n v="100"/>
    <n v="80"/>
    <n v="80"/>
    <n v="0"/>
    <n v="0"/>
    <x v="0"/>
    <n v="677.12"/>
    <n v="8.4640000000000004"/>
    <n v="79"/>
    <n v="1.2500000000000001E-2"/>
    <n v="143"/>
    <n v="0"/>
    <n v="795.06"/>
    <s v="104319809"/>
    <s v="2107E020 29220 305TH CT SE # GARAGE RAVE"/>
    <s v="CEN1"/>
    <s v="USO"/>
    <n v="44035"/>
    <n v="44108"/>
    <n v="44201"/>
    <s v="WA04000990"/>
    <s v="UG Perm Svc only  (no Tsfrmr)"/>
    <s v="16305"/>
    <s v="E OH UG Residential Services"/>
    <n v="718"/>
    <n v="-718"/>
    <n v="0"/>
    <n v="130.68"/>
    <n v="484.61"/>
    <n v="0"/>
    <s v="QCSOKE"/>
    <s v="QUANTA - SOUTH KING - ELECTRIC"/>
    <s v="508304086"/>
    <n v="1"/>
    <n v="0"/>
    <n v="0"/>
    <s v="GARAGE/SHOP"/>
    <s v="1"/>
    <s v="UNDERGROUND"/>
    <s v="UNDERGROUND"/>
    <s v="0002514838"/>
    <s v="0"/>
  </r>
  <r>
    <x v="2"/>
    <n v="150"/>
    <n v="118"/>
    <n v="118"/>
    <n v="0"/>
    <n v="0"/>
    <x v="0"/>
    <n v="1323.94"/>
    <n v="11.219830508474599"/>
    <n v="129"/>
    <n v="-9.3220338983050793E-2"/>
    <n v="231"/>
    <n v="0"/>
    <n v="1441.77"/>
    <s v="104319870"/>
    <s v="3503E076 12481 PERSONS RD # SHOP BOW"/>
    <s v="CEN1"/>
    <s v="USO"/>
    <n v="44106"/>
    <n v="44201"/>
    <n v="44288"/>
    <s v="WA02900290"/>
    <s v="UG Perm Svc only  (no Tsfrmr)"/>
    <s v="16305"/>
    <s v="E OH UG Residential Services"/>
    <n v="718"/>
    <n v="-718"/>
    <n v="0"/>
    <n v="210.89"/>
    <n v="484.16"/>
    <n v="148.5"/>
    <s v="QNSKGE"/>
    <s v="QUANTA - SKAGIT - ELECTRIC"/>
    <s v="508303618"/>
    <n v="1"/>
    <n v="0"/>
    <n v="0"/>
    <s v="GARAGE/SHOP"/>
    <s v="1"/>
    <s v="UNDERGROUND"/>
    <s v="UNDERGROUND"/>
    <s v="0002514768"/>
    <s v="0"/>
  </r>
  <r>
    <x v="2"/>
    <n v="250"/>
    <n v="235"/>
    <n v="235"/>
    <n v="0"/>
    <n v="0"/>
    <x v="1"/>
    <n v="5500.38"/>
    <n v="23.4058723404255"/>
    <n v="242"/>
    <n v="-2.97872340425532E-2"/>
    <n v="732"/>
    <n v="-324.18"/>
    <n v="5299.71"/>
    <s v="104319923"/>
    <s v="2104E016 2104E016  2620 S 298TH ST FEDER"/>
    <s v="CEN1"/>
    <s v="USO"/>
    <n v="44246"/>
    <n v="44349"/>
    <n v="44475"/>
    <s v="WA11700320"/>
    <s v="UG Perm Svc only  (no Tsfrmr)"/>
    <s v="16305"/>
    <s v="E OH UG Residential Services"/>
    <n v="718"/>
    <n v="-718"/>
    <n v="0"/>
    <n v="668.37"/>
    <n v="696.28"/>
    <n v="492.75"/>
    <s v="QCSOKE"/>
    <s v="QUANTA - SOUTH KING - ELECTRIC"/>
    <s v="508211483"/>
    <n v="1"/>
    <n v="0"/>
    <n v="0"/>
    <s v="SINGLE FAMILY"/>
    <s v="1"/>
    <s v="UNDERGROUND"/>
    <s v="UNDERGROUND"/>
    <s v="0002515161"/>
    <s v="0"/>
  </r>
  <r>
    <x v="2"/>
    <n v="300"/>
    <n v="260"/>
    <n v="260"/>
    <n v="10"/>
    <n v="7"/>
    <x v="1"/>
    <n v="1034.49"/>
    <n v="3.97880769230769"/>
    <n v="257"/>
    <n v="1.1538461538461499E-2"/>
    <n v="474"/>
    <n v="0"/>
    <n v="1158"/>
    <s v="104320070"/>
    <s v="2104E039 31525 36TH AVE S #  AUBURN"/>
    <s v="CEN1"/>
    <s v="USO"/>
    <n v="44250"/>
    <n v="44379"/>
    <n v="44504"/>
    <s v="WA11700990"/>
    <s v="UG Perm Svc only  (no Tsfrmr)"/>
    <s v="16305"/>
    <s v="E OH UG Residential Services"/>
    <n v="818"/>
    <n v="-818"/>
    <n v="0"/>
    <n v="433.3"/>
    <n v="507.51"/>
    <n v="0"/>
    <s v="QCSOKE"/>
    <s v="QUANTA - SOUTH KING - ELECTRIC"/>
    <s v="508318716"/>
    <n v="1"/>
    <n v="0"/>
    <n v="0"/>
    <s v="SINGLE FAMILY"/>
    <s v="1"/>
    <s v="UNDERGROUND"/>
    <s v="UNDERGROUND"/>
    <s v="0002515295"/>
    <s v="20"/>
  </r>
  <r>
    <x v="2"/>
    <n v="50"/>
    <n v="50"/>
    <n v="50"/>
    <n v="0"/>
    <n v="0"/>
    <x v="0"/>
    <n v="2704.17"/>
    <n v="54.083399999999997"/>
    <n v="50"/>
    <n v="0"/>
    <n v="45"/>
    <n v="0"/>
    <n v="2823.63"/>
    <s v="104320146"/>
    <s v="2104E057 4319 S 325TH ST #  FEDERAL WAY"/>
    <s v="CEN1"/>
    <s v="USO"/>
    <n v="44137"/>
    <n v="44229"/>
    <n v="44320"/>
    <s v="WA11700320"/>
    <s v="UG Perm Svc only  (no Tsfrmr)"/>
    <s v="16305"/>
    <s v="E OH UG Residential Services"/>
    <n v="718"/>
    <n v="-718"/>
    <n v="0"/>
    <n v="40.72"/>
    <n v="490.87"/>
    <n v="0"/>
    <s v="QCSOKE"/>
    <s v="QUANTA - SOUTH KING - ELECTRIC"/>
    <s v="505797797"/>
    <n v="1"/>
    <n v="0"/>
    <n v="0"/>
    <s v="SINGLE FAMILY"/>
    <s v="1"/>
    <s v="UNDERGROUND"/>
    <s v="UNDERGROUND"/>
    <s v="0002515749"/>
    <s v="0"/>
  </r>
  <r>
    <x v="2"/>
    <n v="250"/>
    <n v="230"/>
    <n v="230"/>
    <n v="0"/>
    <n v="0"/>
    <x v="0"/>
    <n v="4233.3100000000004"/>
    <n v="18.4056956521739"/>
    <n v="207"/>
    <n v="0.1"/>
    <n v="629"/>
    <n v="0"/>
    <n v="4352.88"/>
    <s v="104320208"/>
    <s v="2605E119 11920 89TH PL NE #  KIRKLAND"/>
    <s v="CEN1"/>
    <s v="USO"/>
    <n v="44013"/>
    <n v="44108"/>
    <n v="44201"/>
    <s v="WA11700160"/>
    <s v="UG Perm Svc only  (no Tsfrmr)"/>
    <s v="16305"/>
    <s v="E OH UG Residential Services"/>
    <n v="718"/>
    <n v="-718"/>
    <n v="0"/>
    <n v="574.13"/>
    <n v="491.3"/>
    <n v="77"/>
    <s v="QCNOKE"/>
    <s v="QUANTA - REDMOND - ELECTRIC"/>
    <s v="508145843"/>
    <n v="1"/>
    <n v="0"/>
    <n v="0"/>
    <s v="SINGLE FAMILY"/>
    <s v="1"/>
    <s v="UNDERGROUND"/>
    <s v="UNDERGROUND"/>
    <s v="0002516036"/>
    <s v="0"/>
  </r>
  <r>
    <x v="2"/>
    <n v="250"/>
    <e v="#N/A"/>
    <n v="221"/>
    <n v="0"/>
    <n v="0"/>
    <x v="1"/>
    <n v="1277.56"/>
    <e v="#N/A"/>
    <n v="221"/>
    <e v="#N/A"/>
    <n v="680"/>
    <n v="0"/>
    <n v="1399.27"/>
    <s v="104320219"/>
    <s v="3901E036 3988 KICKERVILLE LN #  FERNDALE"/>
    <s v="CEN1"/>
    <s v="USO"/>
    <n v="44222"/>
    <n v="44288"/>
    <n v="44379"/>
    <s v="WA03700370"/>
    <s v="UG Perm Svc only  (no Tsfrmr)"/>
    <s v="16305"/>
    <s v="E OH UG Residential Services"/>
    <n v="718"/>
    <n v="-718"/>
    <n v="0"/>
    <n v="620.72"/>
    <n v="500.13"/>
    <n v="0"/>
    <s v="QNWHME"/>
    <s v="QUANTA - BELLINGHAM - ELECTRIC"/>
    <s v="508378404"/>
    <n v="1"/>
    <n v="0"/>
    <n v="0"/>
    <s v="SINGLE FAMILY"/>
    <s v="1"/>
    <s v="UNDERGROUND"/>
    <s v="UNDERGROUND"/>
    <s v="0002516223"/>
    <s v="0"/>
  </r>
  <r>
    <x v="2"/>
    <n v="300"/>
    <n v="260"/>
    <n v="260"/>
    <n v="10"/>
    <n v="0"/>
    <x v="0"/>
    <n v="2404.44"/>
    <n v="9.2478461538461492"/>
    <n v="234"/>
    <n v="0.1"/>
    <n v="736"/>
    <n v="0"/>
    <n v="2522.38"/>
    <s v="104320222"/>
    <s v="2408E109 41224 SE 71ST ST # ADU SNOQUALM"/>
    <s v="CEN1"/>
    <s v="USO"/>
    <n v="44117"/>
    <n v="44201"/>
    <n v="44288"/>
    <s v="WA04000990"/>
    <s v="UG Perm Svc only  (no Tsfrmr)"/>
    <s v="16305"/>
    <s v="E OH UG Residential Services"/>
    <n v="818"/>
    <n v="-818"/>
    <n v="0"/>
    <n v="672.16"/>
    <n v="484.61"/>
    <n v="0"/>
    <s v="QCNOKE"/>
    <s v="QUANTA - REDMOND - ELECTRIC"/>
    <s v="508386108"/>
    <n v="1"/>
    <n v="0"/>
    <n v="0"/>
    <s v="SINGLE FAMILY"/>
    <s v="1"/>
    <s v="UNDERGROUND"/>
    <s v="UNDERGROUND"/>
    <s v="0002516411"/>
    <s v="0"/>
  </r>
  <r>
    <x v="2"/>
    <n v="200"/>
    <n v="184"/>
    <n v="184"/>
    <n v="0"/>
    <n v="0"/>
    <x v="0"/>
    <n v="1082.06"/>
    <n v="5.8807608695652203"/>
    <n v="182"/>
    <n v="1.0869565217391301E-2"/>
    <n v="525"/>
    <n v="0"/>
    <n v="1199.8900000000001"/>
    <s v="104320230"/>
    <s v="4001E032 4190 RED CEDAR RD #  BLAINE"/>
    <s v="CEN1"/>
    <s v="USO"/>
    <n v="44088"/>
    <n v="44168"/>
    <n v="44257"/>
    <s v="WA03700370"/>
    <s v="UG Perm Svc only  (no Tsfrmr)"/>
    <s v="16305"/>
    <s v="E OH UG Residential Services"/>
    <n v="718"/>
    <n v="-718"/>
    <n v="0"/>
    <n v="479.31"/>
    <n v="484.16"/>
    <n v="0"/>
    <s v="QNWHME"/>
    <s v="QUANTA - BELLINGHAM - ELECTRIC"/>
    <s v="508335991"/>
    <n v="1"/>
    <n v="0"/>
    <n v="0"/>
    <s v="SINGLE FAMILY"/>
    <s v="1"/>
    <s v="UNDERGROUND"/>
    <s v="UNDERGROUND"/>
    <s v="0002515833"/>
    <s v="0"/>
  </r>
  <r>
    <x v="2"/>
    <n v="50"/>
    <n v="15"/>
    <n v="15"/>
    <n v="0"/>
    <n v="0"/>
    <x v="1"/>
    <n v="806.35"/>
    <n v="53.756666666666703"/>
    <n v="14"/>
    <n v="6.6666666666666693E-2"/>
    <n v="45"/>
    <n v="0"/>
    <n v="928.06"/>
    <s v="104320231"/>
    <s v="3903E088 6035 NOON RD #  BELLINGHAM"/>
    <s v="CEN1"/>
    <s v="UPS"/>
    <n v="44284"/>
    <n v="44349"/>
    <n v="44475"/>
    <s v="WA03700370"/>
    <s v="UG Perm Svc Only in Plat Dev"/>
    <s v="16305"/>
    <s v="E OH UG Residential Services"/>
    <n v="718"/>
    <n v="-718"/>
    <n v="0"/>
    <n v="40.78"/>
    <n v="500.13"/>
    <n v="0"/>
    <s v="QNWHME"/>
    <s v="QUANTA - BELLINGHAM - ELECTRIC"/>
    <s v="508336101"/>
    <n v="1"/>
    <n v="0"/>
    <n v="0"/>
    <s v="SINGLE FAMILY"/>
    <s v="1"/>
    <s v="UNDERGROUND"/>
    <s v="UNDERGROUND"/>
    <s v="0002515836"/>
    <s v="0"/>
  </r>
  <r>
    <x v="2"/>
    <n v="150"/>
    <n v="140"/>
    <n v="140"/>
    <n v="0"/>
    <n v="0"/>
    <x v="0"/>
    <n v="1029.97"/>
    <n v="7.3569285714285702"/>
    <n v="190"/>
    <n v="-0.35714285714285698"/>
    <n v="343"/>
    <n v="0"/>
    <n v="1149.43"/>
    <s v="104320273"/>
    <s v="2305E128 18828 108TH AVE SE #  RENTON"/>
    <s v="CEN1"/>
    <s v="USO"/>
    <n v="44120"/>
    <n v="44201"/>
    <n v="44288"/>
    <s v="WA11700250"/>
    <s v="UG Perm Svc only  (no Tsfrmr)"/>
    <s v="16305"/>
    <s v="E OH UG Residential Services"/>
    <n v="718"/>
    <n v="-718"/>
    <n v="0"/>
    <n v="428.29"/>
    <n v="490.85"/>
    <n v="0"/>
    <s v="QCSOKE"/>
    <s v="QUANTA - SOUTH KING - ELECTRIC"/>
    <s v="508373114"/>
    <n v="1"/>
    <n v="0"/>
    <n v="0"/>
    <s v="SINGLE FAMILY"/>
    <s v="1"/>
    <s v="UNDERGROUND"/>
    <s v="UNDERGROUND"/>
    <s v="0002516035"/>
    <s v="0"/>
  </r>
  <r>
    <x v="2"/>
    <n v="200"/>
    <n v="200"/>
    <n v="200"/>
    <n v="0"/>
    <n v="0"/>
    <x v="1"/>
    <n v="1150.53"/>
    <n v="5.75265"/>
    <n v="198"/>
    <n v="0.01"/>
    <n v="608"/>
    <n v="0"/>
    <n v="1268.47"/>
    <s v="104320299"/>
    <s v="2308E084 15419 417TH PL SE #  NORTH BEND"/>
    <s v="CEN1"/>
    <s v="USO"/>
    <n v="44202"/>
    <n v="44288"/>
    <n v="44379"/>
    <s v="WA04000990"/>
    <s v="UG Perm Svc only  (no Tsfrmr)"/>
    <s v="16305"/>
    <s v="E OH UG Residential Services"/>
    <n v="718"/>
    <n v="-718"/>
    <n v="0"/>
    <n v="555.36"/>
    <n v="485.05"/>
    <n v="0"/>
    <s v="QCNOKE"/>
    <s v="QUANTA - REDMOND - ELECTRIC"/>
    <s v="508374132"/>
    <n v="1"/>
    <n v="0"/>
    <n v="0"/>
    <s v="SINGLE FAMILY"/>
    <s v="1"/>
    <s v="UNDERGROUND"/>
    <s v="UNDERGROUND"/>
    <s v="0002516269"/>
    <s v="0"/>
  </r>
  <r>
    <x v="2"/>
    <n v="300"/>
    <n v="275"/>
    <n v="275"/>
    <n v="25"/>
    <n v="22"/>
    <x v="0"/>
    <n v="1550.66"/>
    <n v="5.63876363636364"/>
    <n v="272"/>
    <n v="1.09090909090909E-2"/>
    <n v="788"/>
    <n v="0"/>
    <n v="1667.95"/>
    <s v="104320408"/>
    <s v="1602E100 16305 LONGMIRE RD SE # HOUSE YE"/>
    <s v="CEN1"/>
    <s v="USO"/>
    <n v="44085"/>
    <n v="44168"/>
    <n v="44257"/>
    <s v="WA03400990"/>
    <s v="UG Perm Svc only  (no Tsfrmr)"/>
    <s v="16305"/>
    <s v="E OH UG Residential Services"/>
    <n v="968"/>
    <n v="-968"/>
    <n v="0"/>
    <n v="719.92"/>
    <n v="481.93"/>
    <n v="0"/>
    <s v="QSTHLE"/>
    <s v="QUANTA - OLYMPIA - ELECTRIC"/>
    <s v="508395123"/>
    <n v="1"/>
    <n v="0"/>
    <n v="0"/>
    <s v="SINGLE FAMILY"/>
    <s v="1"/>
    <s v="UNDERGROUND"/>
    <s v="UNDERGROUND"/>
    <s v="0002516757"/>
    <s v="0"/>
  </r>
  <r>
    <x v="2"/>
    <n v="100"/>
    <n v="70"/>
    <n v="70"/>
    <n v="0"/>
    <n v="0"/>
    <x v="0"/>
    <n v="743.16"/>
    <n v="10.616571428571399"/>
    <n v="69"/>
    <n v="1.4285714285714299E-2"/>
    <n v="205"/>
    <n v="0"/>
    <n v="861.21"/>
    <s v="104320548"/>
    <s v="2903E136 3841 FRENCH RD # ADU CLINTON"/>
    <s v="CEN1"/>
    <s v="USO"/>
    <n v="44060"/>
    <n v="44168"/>
    <n v="44257"/>
    <s v="WA01500990"/>
    <s v="UG Perm Svc only  (no Tsfrmr)"/>
    <s v="16305"/>
    <s v="E OH UG Residential Services"/>
    <n v="718"/>
    <n v="-718"/>
    <n v="0"/>
    <n v="187.55"/>
    <n v="485.05"/>
    <n v="0"/>
    <s v="QNISLE"/>
    <s v="QUANTA - WHIDBEY - ELECTRIC"/>
    <s v="508417301"/>
    <n v="1"/>
    <n v="0"/>
    <n v="0"/>
    <s v="SINGLE FAMILY"/>
    <s v="1"/>
    <s v="UNDERGROUND"/>
    <s v="UNDERGROUND"/>
    <s v="0002517423"/>
    <s v="0"/>
  </r>
  <r>
    <x v="2"/>
    <n v="100"/>
    <n v="100"/>
    <n v="100"/>
    <n v="0"/>
    <n v="0"/>
    <x v="0"/>
    <n v="1259.1600000000001"/>
    <n v="12.5916"/>
    <n v="99"/>
    <n v="0.01"/>
    <n v="298"/>
    <n v="0"/>
    <n v="1378.51"/>
    <s v="104320718"/>
    <s v="1804E040 11726 216TH ST E #  GRAHAM"/>
    <s v="CEN1"/>
    <s v="USO"/>
    <n v="44152"/>
    <n v="44229"/>
    <n v="44320"/>
    <s v="WA12700270"/>
    <s v="UG Perm Svc only  (no Tsfrmr)"/>
    <s v="16305"/>
    <s v="E OH UG Residential Services"/>
    <n v="718"/>
    <n v="-718"/>
    <n v="0"/>
    <n v="271.82"/>
    <n v="490.41"/>
    <n v="0"/>
    <s v="QSWPRE"/>
    <s v="QUANTA - PUYALLUP - ELECTRIC"/>
    <s v="508417287"/>
    <n v="1"/>
    <n v="0"/>
    <n v="0"/>
    <s v="SINGLE FAMILY"/>
    <s v="1"/>
    <s v="UNDERGROUND"/>
    <s v="UNDERGROUND"/>
    <s v="0002517422"/>
    <s v="0"/>
  </r>
  <r>
    <x v="2"/>
    <n v="100"/>
    <n v="70"/>
    <n v="70"/>
    <n v="0"/>
    <n v="0"/>
    <x v="1"/>
    <n v="681.56"/>
    <n v="9.7365714285714304"/>
    <n v="74"/>
    <n v="-5.7142857142857099E-2"/>
    <n v="136"/>
    <n v="0"/>
    <n v="805.18"/>
    <s v="104320785"/>
    <s v="2605E132 12808 NE 104TH ST #  KIRKLAND"/>
    <s v="CEN1"/>
    <s v="USO"/>
    <n v="44232"/>
    <n v="44320"/>
    <n v="44412"/>
    <s v="WA11700160"/>
    <s v="UG Perm Svc only  (no Tsfrmr)"/>
    <s v="16305"/>
    <s v="E OH UG Residential Services"/>
    <n v="718"/>
    <n v="-718"/>
    <n v="0"/>
    <n v="123.77"/>
    <n v="507.98"/>
    <n v="0"/>
    <s v="QCNOKE"/>
    <s v="QUANTA - REDMOND - ELECTRIC"/>
    <s v="508231031"/>
    <n v="1"/>
    <n v="0"/>
    <n v="0"/>
    <s v="SINGLE FAMILY"/>
    <s v="1"/>
    <s v="UNDERGROUND"/>
    <s v="UNDERGROUND"/>
    <s v="0002517808"/>
    <s v="0"/>
  </r>
  <r>
    <x v="2"/>
    <n v="100"/>
    <n v="70"/>
    <n v="70"/>
    <n v="0"/>
    <n v="0"/>
    <x v="0"/>
    <n v="1082.67"/>
    <n v="15.4667142857143"/>
    <n v="69"/>
    <n v="1.4285714285714299E-2"/>
    <n v="124"/>
    <n v="0"/>
    <n v="1199.96"/>
    <s v="104321002"/>
    <s v="1701W128 12106 BLAKE ST SE #  TENINO"/>
    <s v="CEN1"/>
    <s v="USO"/>
    <n v="44111"/>
    <n v="44201"/>
    <n v="44288"/>
    <s v="WA03400990"/>
    <s v="UG Perm Svc only  (no Tsfrmr)"/>
    <s v="16305"/>
    <s v="E OH UG Residential Services"/>
    <n v="718"/>
    <n v="-718"/>
    <n v="0"/>
    <n v="113.66"/>
    <n v="481.93"/>
    <n v="0"/>
    <s v="QSTHLE"/>
    <s v="QUANTA - OLYMPIA - ELECTRIC"/>
    <s v="508407369"/>
    <n v="1"/>
    <n v="0"/>
    <n v="0"/>
    <s v="SINGLE FAMILY"/>
    <s v="1"/>
    <s v="UNDERGROUND"/>
    <s v="UNDERGROUND"/>
    <s v="0002541985"/>
    <s v="0"/>
  </r>
  <r>
    <x v="2"/>
    <n v="50"/>
    <e v="#N/A"/>
    <n v="30"/>
    <n v="0"/>
    <n v="0"/>
    <x v="0"/>
    <n v="703.56"/>
    <e v="#N/A"/>
    <n v="30"/>
    <e v="#N/A"/>
    <n v="90"/>
    <n v="0"/>
    <n v="821.39"/>
    <s v="104321007"/>
    <s v="4005E032 9072 CROSS CREEK RD #  SUMAS"/>
    <s v="CEN1"/>
    <s v="USO"/>
    <n v="44014"/>
    <n v="44108"/>
    <n v="44201"/>
    <s v="WA03700370"/>
    <s v="UG Perm Svc only  (no Tsfrmr)"/>
    <s v="16305"/>
    <s v="E OH UG Residential Services"/>
    <n v="718"/>
    <n v="-718"/>
    <n v="0"/>
    <n v="153.68"/>
    <n v="484.16"/>
    <n v="0"/>
    <s v="QNWHME"/>
    <s v="QUANTA - BELLINGHAM - ELECTRIC"/>
    <s v="508449334"/>
    <n v="1"/>
    <n v="0"/>
    <n v="0"/>
    <s v="MOBILE HOME"/>
    <s v="1"/>
    <s v="UNDERGROUND"/>
    <s v="UNDERGROUND"/>
    <s v="0002518336"/>
    <s v="0"/>
  </r>
  <r>
    <x v="2"/>
    <n v="50"/>
    <n v="30"/>
    <n v="30"/>
    <n v="0"/>
    <n v="0"/>
    <x v="0"/>
    <n v="611.34"/>
    <n v="20.378"/>
    <n v="27"/>
    <n v="0.1"/>
    <n v="82"/>
    <n v="0"/>
    <n v="729.17"/>
    <s v="104321050"/>
    <s v="4004E072 2748 E BADGER RD #  EVERSON"/>
    <s v="CEN1"/>
    <s v="USO"/>
    <n v="44014"/>
    <n v="44108"/>
    <n v="44201"/>
    <s v="WA03700370"/>
    <s v="UG Perm Svc only  (no Tsfrmr)"/>
    <s v="16305"/>
    <s v="E OH UG Residential Services"/>
    <n v="718"/>
    <n v="-718"/>
    <n v="0"/>
    <n v="74.89"/>
    <n v="484.16"/>
    <n v="0"/>
    <s v="QNWHME"/>
    <s v="QUANTA - BELLINGHAM - ELECTRIC"/>
    <s v="508449650"/>
    <n v="1"/>
    <n v="0"/>
    <n v="0"/>
    <s v="SINGLE FAMILY"/>
    <s v="1"/>
    <s v="UNDERGROUND"/>
    <s v="UNDERGROUND"/>
    <s v="0002518363"/>
    <s v="0"/>
  </r>
  <r>
    <x v="2"/>
    <n v="100"/>
    <e v="#N/A"/>
    <n v="90"/>
    <n v="0"/>
    <n v="0"/>
    <x v="0"/>
    <n v="1229.44"/>
    <e v="#N/A"/>
    <n v="90"/>
    <e v="#N/A"/>
    <n v="161"/>
    <n v="0"/>
    <n v="1347.38"/>
    <s v="104321085"/>
    <s v="2308E106 16430 422ND AVE SE #  NORTH BEN"/>
    <s v="CEN1"/>
    <s v="USO"/>
    <n v="44109"/>
    <n v="44201"/>
    <n v="44288"/>
    <s v="WA04000990"/>
    <s v="UG Perm Svc only  (no Tsfrmr)"/>
    <s v="16305"/>
    <s v="E OH UG Residential Services"/>
    <n v="718"/>
    <n v="-718"/>
    <n v="0"/>
    <n v="147.47"/>
    <n v="907.26"/>
    <n v="0"/>
    <s v="QCNOKE"/>
    <s v="QUANTA - REDMOND - ELECTRIC"/>
    <s v="508494025"/>
    <n v="1"/>
    <n v="0"/>
    <n v="0"/>
    <s v="SINGLE FAMILY"/>
    <s v="1"/>
    <s v="UNDERGROUND"/>
    <s v="UNDERGROUND"/>
    <s v="0002518591"/>
    <s v="0"/>
  </r>
  <r>
    <x v="2"/>
    <n v="250"/>
    <n v="210"/>
    <n v="210"/>
    <n v="0"/>
    <n v="0"/>
    <x v="0"/>
    <n v="2424.58"/>
    <n v="11.545619047619001"/>
    <n v="208"/>
    <n v="9.5238095238095195E-3"/>
    <n v="631"/>
    <n v="0"/>
    <n v="2542.96"/>
    <s v="104321157"/>
    <s v="2802E078 38768 WAUKEENA PL NE #  HANSVIL"/>
    <s v="CEN1"/>
    <s v="USO"/>
    <n v="44018"/>
    <n v="44108"/>
    <n v="44201"/>
    <s v="WA01800990"/>
    <s v="UG Perm Svc only  (no Tsfrmr)"/>
    <s v="16305"/>
    <s v="E OH UG Residential Services"/>
    <n v="718"/>
    <n v="-718"/>
    <n v="0"/>
    <n v="576.63"/>
    <n v="766.72"/>
    <n v="22"/>
    <s v="QSSPE"/>
    <s v="QUANTA - KITSAP - ELECTRIC"/>
    <s v="505422334"/>
    <n v="1"/>
    <n v="0"/>
    <n v="0"/>
    <s v="SINGLE FAMILY"/>
    <s v="1"/>
    <s v="UNDERGROUND"/>
    <s v="UNDERGROUND"/>
    <s v="0002518677"/>
    <s v="0"/>
  </r>
  <r>
    <x v="2"/>
    <n v="100"/>
    <n v="80"/>
    <n v="80"/>
    <n v="0"/>
    <n v="0"/>
    <x v="1"/>
    <n v="873.74"/>
    <n v="10.921749999999999"/>
    <n v="79"/>
    <n v="1.2500000000000001E-2"/>
    <n v="149"/>
    <n v="0"/>
    <n v="996.01"/>
    <s v="104321204"/>
    <s v="2402E043 2171 SOUNDVIEW DR NE #  BAINBRI"/>
    <s v="CEN1"/>
    <s v="USO"/>
    <n v="44342"/>
    <n v="44412"/>
    <n v="44504"/>
    <s v="WA01800040"/>
    <s v="UG Perm Svc only  (no Tsfrmr)"/>
    <s v="16305"/>
    <s v="E OH UG Residential Services"/>
    <n v="730"/>
    <n v="-730"/>
    <n v="0"/>
    <n v="136.07"/>
    <n v="502.44"/>
    <n v="0"/>
    <s v="QSSPE"/>
    <s v="QUANTA - KITSAP - ELECTRIC"/>
    <s v="508501402"/>
    <n v="1"/>
    <n v="0"/>
    <n v="0"/>
    <s v="SINGLE FAMILY"/>
    <s v="1"/>
    <s v="UNDERGROUND"/>
    <s v="UNDERGROUND"/>
    <s v="0002518860"/>
    <s v="0"/>
  </r>
  <r>
    <x v="2"/>
    <n v="300"/>
    <n v="292"/>
    <n v="292"/>
    <n v="42"/>
    <n v="50"/>
    <x v="0"/>
    <n v="5835.21"/>
    <n v="19.983595890410999"/>
    <n v="300"/>
    <n v="-2.7397260273972601E-2"/>
    <n v="874"/>
    <n v="0"/>
    <n v="5953.59"/>
    <s v="104321249"/>
    <s v="2402E068 4594 SEAMONT CT E PORT ORCHARD"/>
    <s v="CEN1"/>
    <s v="USO"/>
    <n v="44103"/>
    <n v="44168"/>
    <n v="44257"/>
    <s v="WA01800990"/>
    <s v="UG Perm Svc only  (no Tsfrmr)"/>
    <s v="16305"/>
    <s v="E OH UG Residential Services"/>
    <n v="1138"/>
    <n v="-1138"/>
    <n v="0"/>
    <n v="797.96"/>
    <n v="1054.3699999999999"/>
    <n v="1290"/>
    <s v="QSSPE"/>
    <s v="QUANTA - KITSAP - ELECTRIC"/>
    <s v="504510976"/>
    <n v="1"/>
    <n v="0"/>
    <n v="0"/>
    <s v="SINGLE FAMILY"/>
    <s v="1"/>
    <s v="UNDERGROUND"/>
    <s v="UNDERGROUND"/>
    <s v="0002519126"/>
    <s v="10"/>
  </r>
  <r>
    <x v="2"/>
    <n v="300"/>
    <n v="260"/>
    <n v="260"/>
    <n v="10"/>
    <n v="7"/>
    <x v="1"/>
    <n v="1675.81"/>
    <n v="6.4454230769230803"/>
    <n v="257"/>
    <n v="1.1538461538461499E-2"/>
    <n v="798"/>
    <n v="0"/>
    <n v="1799.09"/>
    <s v="104321277"/>
    <s v="1902E058 42 COUNTRY CLUB DR SW #  LAKEWO"/>
    <s v="CEN1"/>
    <s v="USO"/>
    <n v="44270"/>
    <n v="44349"/>
    <n v="44475"/>
    <s v="WA12700210"/>
    <s v="UG Perm Svc only  (no Tsfrmr)"/>
    <s v="16305"/>
    <s v="E OH UG Residential Services"/>
    <n v="818"/>
    <n v="-818"/>
    <n v="0"/>
    <n v="728.98"/>
    <n v="506.58"/>
    <n v="0"/>
    <s v="QSWPRE"/>
    <s v="QUANTA - PUYALLUP - ELECTRIC"/>
    <s v="508511543"/>
    <n v="1"/>
    <n v="0"/>
    <n v="0"/>
    <s v="SINGLE FAMILY"/>
    <s v="1"/>
    <s v="UNDERGROUND"/>
    <s v="UNDERGROUND"/>
    <s v="0002519116"/>
    <s v="0"/>
  </r>
  <r>
    <x v="2"/>
    <n v="150"/>
    <n v="114"/>
    <n v="114"/>
    <n v="0"/>
    <n v="0"/>
    <x v="0"/>
    <n v="2806.73"/>
    <n v="24.620438596491201"/>
    <n v="101"/>
    <n v="0.114035087719298"/>
    <n v="304"/>
    <n v="0"/>
    <n v="2926.19"/>
    <s v="104321281"/>
    <s v="2506E072 18891 NE 49TH PL # SAMMAMISH"/>
    <s v="CEN1"/>
    <s v="USO"/>
    <n v="44169"/>
    <n v="44288"/>
    <n v="44379"/>
    <s v="WA11700390"/>
    <s v="UG Perm Svc only  (no Tsfrmr)"/>
    <s v="16305"/>
    <s v="E OH UG Residential Services"/>
    <n v="718"/>
    <n v="-718"/>
    <n v="0"/>
    <n v="277.85000000000002"/>
    <n v="490.85"/>
    <n v="0"/>
    <s v="QCNOKE"/>
    <s v="QUANTA - REDMOND - ELECTRIC"/>
    <s v="508392856"/>
    <n v="1"/>
    <n v="0"/>
    <n v="0"/>
    <s v="SINGLE FAMILY"/>
    <s v="1"/>
    <s v="UNDERGROUND"/>
    <s v="UNDERGROUND"/>
    <s v="0002519291"/>
    <s v="0"/>
  </r>
  <r>
    <x v="2"/>
    <n v="100"/>
    <n v="60"/>
    <n v="60"/>
    <n v="0"/>
    <n v="0"/>
    <x v="0"/>
    <n v="896.2"/>
    <n v="14.936666666666699"/>
    <n v="69"/>
    <n v="-0.15"/>
    <n v="210"/>
    <n v="0"/>
    <n v="1013.49"/>
    <s v="104321368"/>
    <s v="2015E079 20 KINGS CT #  CLE ELUM"/>
    <s v="CEN1"/>
    <s v="UPS"/>
    <n v="44019"/>
    <n v="44108"/>
    <n v="44201"/>
    <s v="WA01900990"/>
    <s v="UG Perm Svc Only in Plat Dev"/>
    <s v="16306"/>
    <s v="E UG Residential Services In Plats"/>
    <n v="718"/>
    <n v="-718"/>
    <n v="0"/>
    <n v="192.21"/>
    <n v="575.16999999999996"/>
    <n v="0"/>
    <s v="QCKTTE"/>
    <s v="QUANTA - KITTITAS - ELECTRIC"/>
    <s v="508636241"/>
    <n v="1"/>
    <n v="0"/>
    <n v="0"/>
    <s v="SINGLE FAMILY"/>
    <s v="1"/>
    <s v="UNDERGROUND"/>
    <s v="UNDERGROUND"/>
    <s v="0002529915"/>
    <s v="0"/>
  </r>
  <r>
    <x v="2"/>
    <n v="250"/>
    <n v="250"/>
    <n v="250"/>
    <n v="0"/>
    <n v="0"/>
    <x v="0"/>
    <n v="1324.37"/>
    <n v="5.2974800000000002"/>
    <n v="248"/>
    <n v="8.0000000000000002E-3"/>
    <n v="752"/>
    <n v="0"/>
    <n v="1441.55"/>
    <s v="104321378"/>
    <s v="1906E031 12761 268TH AVE CT E #  BUCKLEY"/>
    <s v="CEN1"/>
    <s v="USO"/>
    <n v="44036"/>
    <n v="44108"/>
    <n v="44201"/>
    <s v="WA04100990"/>
    <s v="UG Perm Svc only  (no Tsfrmr)"/>
    <s v="16305"/>
    <s v="E OH UG Residential Services"/>
    <n v="718"/>
    <n v="-718"/>
    <n v="0"/>
    <n v="686.48"/>
    <n v="481.48"/>
    <n v="0"/>
    <s v="QSWPRE"/>
    <s v="QUANTA - PUYALLUP - ELECTRIC"/>
    <s v="508522497"/>
    <n v="1"/>
    <n v="0"/>
    <n v="0"/>
    <s v="SINGLE FAMILY"/>
    <s v="1"/>
    <s v="UNDERGROUND"/>
    <s v="UNDERGROUND"/>
    <s v="0002519368"/>
    <s v="0"/>
  </r>
  <r>
    <x v="2"/>
    <n v="100"/>
    <n v="70"/>
    <n v="70"/>
    <n v="0"/>
    <n v="0"/>
    <x v="0"/>
    <n v="654.76"/>
    <n v="9.3537142857142896"/>
    <n v="69"/>
    <n v="1.4285714285714299E-2"/>
    <n v="125"/>
    <n v="0"/>
    <n v="771.94"/>
    <s v="104321379"/>
    <s v="1906E031 12761 268TH AVE CT E # GARAGE B"/>
    <s v="CEN1"/>
    <s v="USO"/>
    <n v="44036"/>
    <n v="44108"/>
    <n v="44201"/>
    <s v="WA04100990"/>
    <s v="UG Perm Svc only  (no Tsfrmr)"/>
    <s v="16305"/>
    <s v="E OH UG Residential Services"/>
    <n v="718"/>
    <n v="-718"/>
    <n v="0"/>
    <n v="114.35"/>
    <n v="481.48"/>
    <n v="0"/>
    <s v="QSWPRE"/>
    <s v="QUANTA - PUYALLUP - ELECTRIC"/>
    <s v="508522545"/>
    <n v="1"/>
    <n v="0"/>
    <n v="0"/>
    <s v="GARAGE/SHOP"/>
    <s v="1"/>
    <s v="UNDERGROUND"/>
    <s v="UNDERGROUND"/>
    <s v="0002519374"/>
    <s v="0"/>
  </r>
  <r>
    <x v="2"/>
    <n v="200"/>
    <n v="156"/>
    <n v="156"/>
    <n v="0"/>
    <n v="0"/>
    <x v="0"/>
    <n v="941.87"/>
    <n v="6.0376282051282102"/>
    <n v="140"/>
    <n v="0.102564102564103"/>
    <n v="422"/>
    <n v="0"/>
    <n v="1059.1600000000001"/>
    <s v="104321418"/>
    <s v="1915E036 1060 ROCKY MOUNTAIN WAY #  CLE"/>
    <s v="CEN1"/>
    <s v="USO"/>
    <n v="44140"/>
    <n v="44229"/>
    <n v="44320"/>
    <s v="WA01900990"/>
    <s v="UG Perm Svc only  (no Tsfrmr)"/>
    <s v="16305"/>
    <s v="E OH UG Residential Services"/>
    <n v="718"/>
    <n v="-718"/>
    <n v="0"/>
    <n v="385.47"/>
    <n v="481.93"/>
    <n v="0"/>
    <s v="QCKTTE"/>
    <s v="QUANTA - KITTITAS - ELECTRIC"/>
    <s v="508528726"/>
    <n v="1"/>
    <n v="0"/>
    <n v="0"/>
    <s v="SINGLE FAMILY"/>
    <s v="1"/>
    <s v="UNDERGROUND"/>
    <s v="UNDERGROUND"/>
    <s v="0002519593"/>
    <s v="0"/>
  </r>
  <r>
    <x v="2"/>
    <n v="100"/>
    <n v="78"/>
    <n v="78"/>
    <n v="0"/>
    <n v="0"/>
    <x v="0"/>
    <n v="773.81"/>
    <n v="9.9206410256410305"/>
    <n v="77"/>
    <n v="1.2820512820512799E-2"/>
    <n v="228"/>
    <n v="0"/>
    <n v="893.38"/>
    <s v="104321522"/>
    <s v="2505E032 11109 NE 68TH ST #  KIRKLAND"/>
    <s v="CEN1"/>
    <s v="USO"/>
    <n v="44048"/>
    <n v="44140"/>
    <n v="44229"/>
    <s v="WA11700160"/>
    <s v="UG Perm Svc only  (no Tsfrmr)"/>
    <s v="16305"/>
    <s v="E OH UG Residential Services"/>
    <n v="718"/>
    <n v="-718"/>
    <n v="0"/>
    <n v="208.2"/>
    <n v="491.3"/>
    <n v="0"/>
    <s v="QCNOKE"/>
    <s v="QUANTA - REDMOND - ELECTRIC"/>
    <s v="508546936"/>
    <n v="1"/>
    <n v="0"/>
    <n v="0"/>
    <s v="SINGLE FAMILY"/>
    <s v="1"/>
    <s v="UNDERGROUND"/>
    <s v="UNDERGROUND"/>
    <s v="0002520224"/>
    <s v="0"/>
  </r>
  <r>
    <x v="2"/>
    <n v="150"/>
    <n v="130"/>
    <n v="130"/>
    <n v="0"/>
    <n v="0"/>
    <x v="0"/>
    <n v="805.1"/>
    <n v="6.1930769230769203"/>
    <n v="129"/>
    <n v="7.6923076923076901E-3"/>
    <n v="232"/>
    <n v="0"/>
    <n v="922.93"/>
    <s v="104321529"/>
    <s v="3902E108 996 W SMITH RD # ADU BELLINGHAM"/>
    <s v="CEN1"/>
    <s v="USO"/>
    <n v="44131"/>
    <n v="44201"/>
    <n v="44288"/>
    <s v="WA03700370"/>
    <s v="UG Perm Svc only  (no Tsfrmr)"/>
    <s v="16305"/>
    <s v="E OH UG Residential Services"/>
    <n v="718"/>
    <n v="-718"/>
    <n v="0"/>
    <n v="211.5"/>
    <n v="484.16"/>
    <n v="0"/>
    <s v="QNWHME"/>
    <s v="QUANTA - BELLINGHAM - ELECTRIC"/>
    <s v="508554583"/>
    <n v="1"/>
    <n v="0"/>
    <n v="0"/>
    <s v="SINGLE FAMILY"/>
    <s v="1"/>
    <s v="UNDERGROUND"/>
    <s v="UNDERGROUND"/>
    <s v="0002520354"/>
    <s v="0"/>
  </r>
  <r>
    <x v="2"/>
    <n v="150"/>
    <n v="122"/>
    <n v="122"/>
    <n v="0"/>
    <n v="0"/>
    <x v="1"/>
    <n v="1737.94"/>
    <n v="14.245409836065599"/>
    <n v="135"/>
    <n v="-0.10655737704918"/>
    <n v="399"/>
    <n v="0"/>
    <n v="1859.09"/>
    <s v="104321543"/>
    <s v="1803W070 701 SUMMIT LAKE SHORE RD NW #GA"/>
    <s v="CEN1"/>
    <s v="USO"/>
    <n v="44253"/>
    <n v="44349"/>
    <n v="44475"/>
    <s v="WA03400990"/>
    <s v="UG Perm Svc only  (no Tsfrmr)"/>
    <s v="16305"/>
    <s v="E OH UG Residential Services"/>
    <n v="718"/>
    <n v="-718"/>
    <n v="0"/>
    <n v="364.63"/>
    <n v="497.83"/>
    <n v="0"/>
    <s v="QSTHLE"/>
    <s v="QUANTA - OLYMPIA - ELECTRIC"/>
    <s v="508546144"/>
    <n v="1"/>
    <n v="0"/>
    <n v="0"/>
    <s v="SINGLE FAMILY"/>
    <s v="1"/>
    <s v="UNDERGROUND"/>
    <s v="UNDERGROUND"/>
    <s v="0002520151"/>
    <s v="0"/>
  </r>
  <r>
    <x v="2"/>
    <n v="50"/>
    <n v="35"/>
    <n v="35"/>
    <n v="0"/>
    <n v="0"/>
    <x v="0"/>
    <n v="669.2"/>
    <n v="19.12"/>
    <n v="35"/>
    <n v="0"/>
    <n v="64"/>
    <n v="0"/>
    <n v="787.58"/>
    <s v="104321654"/>
    <s v="2401E057 1340 N LAFAYETTE AVE #  BREMERT"/>
    <s v="CEN1"/>
    <s v="USO"/>
    <n v="44014"/>
    <n v="44108"/>
    <n v="44201"/>
    <s v="WA01800010"/>
    <s v="UG Perm Svc only  (no Tsfrmr)"/>
    <s v="16305"/>
    <s v="E OH UG Residential Services"/>
    <n v="718"/>
    <n v="-718"/>
    <n v="0"/>
    <n v="58.1"/>
    <n v="486.39"/>
    <n v="0"/>
    <s v="QSSPE"/>
    <s v="QUANTA - KITSAP - ELECTRIC"/>
    <s v="508550045"/>
    <n v="1"/>
    <n v="0"/>
    <n v="0"/>
    <s v="SINGLE FAMILY"/>
    <s v="1"/>
    <s v="UNDERGROUND"/>
    <s v="UNDERGROUND"/>
    <s v="0002520298"/>
    <s v="0"/>
  </r>
  <r>
    <x v="2"/>
    <n v="150"/>
    <n v="115"/>
    <n v="115"/>
    <n v="0"/>
    <n v="0"/>
    <x v="0"/>
    <n v="747.54"/>
    <n v="6.5003478260869603"/>
    <n v="114"/>
    <n v="8.6956521739130401E-3"/>
    <n v="207"/>
    <n v="0"/>
    <n v="865.92"/>
    <s v="104321657"/>
    <s v="2401E057 1348 N LAFAYETTE AVE #  BREMERT"/>
    <s v="CEN1"/>
    <s v="USO"/>
    <n v="44014"/>
    <n v="44108"/>
    <n v="44201"/>
    <s v="WA01800010"/>
    <s v="UG Perm Svc only  (no Tsfrmr)"/>
    <s v="16305"/>
    <s v="E OH UG Residential Services"/>
    <n v="718"/>
    <n v="-718"/>
    <n v="0"/>
    <n v="189.18"/>
    <n v="486.41"/>
    <n v="0"/>
    <s v="QSSPE"/>
    <s v="QUANTA - KITSAP - ELECTRIC"/>
    <s v="508550142"/>
    <n v="1"/>
    <n v="0"/>
    <n v="0"/>
    <s v="SINGLE FAMILY"/>
    <s v="1"/>
    <s v="UNDERGROUND"/>
    <s v="UNDERGROUND"/>
    <s v="0002520305"/>
    <s v="0"/>
  </r>
  <r>
    <x v="2"/>
    <n v="50"/>
    <n v="50"/>
    <n v="50"/>
    <n v="0"/>
    <n v="0"/>
    <x v="1"/>
    <n v="615.89"/>
    <n v="12.3178"/>
    <n v="50"/>
    <n v="0"/>
    <n v="90"/>
    <n v="0"/>
    <n v="735.46"/>
    <s v="104321670"/>
    <s v="2505E032 11117 NE 68TH ST #  KIRKLAND"/>
    <s v="CEN1"/>
    <s v="USO"/>
    <n v="44201"/>
    <n v="44288"/>
    <n v="44379"/>
    <s v="WA11700160"/>
    <s v="UG Perm Svc only  (no Tsfrmr)"/>
    <s v="16305"/>
    <s v="E OH UG Residential Services"/>
    <n v="718"/>
    <n v="-718"/>
    <n v="0"/>
    <n v="81.900000000000006"/>
    <n v="491.75"/>
    <n v="0"/>
    <s v="QCNOKEH"/>
    <s v="QUANTA - REDMOND - HOLD"/>
    <s v="508550645"/>
    <n v="1"/>
    <n v="0"/>
    <n v="0"/>
    <s v="SINGLE FAMILY"/>
    <s v="1"/>
    <s v="UNDERGROUND"/>
    <s v="UNDERGROUND"/>
    <s v="0002520345"/>
    <s v="0"/>
  </r>
  <r>
    <x v="2"/>
    <n v="100"/>
    <n v="88"/>
    <n v="88"/>
    <n v="0"/>
    <n v="0"/>
    <x v="0"/>
    <n v="805.21"/>
    <n v="9.1501136363636402"/>
    <n v="86"/>
    <n v="2.27272727272727E-2"/>
    <n v="257"/>
    <n v="0"/>
    <n v="924.78"/>
    <s v="104321672"/>
    <s v="2505E032 11113 NE 68TH ST #  KIRKLAND"/>
    <s v="CEN1"/>
    <s v="USO"/>
    <n v="44049"/>
    <n v="44140"/>
    <n v="44229"/>
    <s v="WA11700160"/>
    <s v="UG Perm Svc only  (no Tsfrmr)"/>
    <s v="16305"/>
    <s v="E OH UG Residential Services"/>
    <n v="718"/>
    <n v="-718"/>
    <n v="0"/>
    <n v="235.15"/>
    <n v="491.3"/>
    <n v="0"/>
    <s v="QCNOKE"/>
    <s v="QUANTA - REDMOND - ELECTRIC"/>
    <s v="508550646"/>
    <n v="1"/>
    <n v="0"/>
    <n v="0"/>
    <s v="SINGLE FAMILY"/>
    <s v="1"/>
    <s v="UNDERGROUND"/>
    <s v="UNDERGROUND"/>
    <s v="0002520346"/>
    <s v="0"/>
  </r>
  <r>
    <x v="2"/>
    <n v="350"/>
    <n v="315"/>
    <n v="315"/>
    <n v="65"/>
    <n v="61"/>
    <x v="0"/>
    <n v="1606.42"/>
    <n v="5.0997460317460304"/>
    <n v="311"/>
    <n v="1.26984126984127E-2"/>
    <n v="923"/>
    <n v="0"/>
    <n v="1724.36"/>
    <s v="104321685"/>
    <s v="2306E057 23817 SE 132ND WAY #  ISSAQUAH"/>
    <s v="CEN1"/>
    <s v="USO"/>
    <n v="44047"/>
    <n v="44168"/>
    <n v="44257"/>
    <s v="WA04000990"/>
    <s v="UG Perm Svc only  (no Tsfrmr)"/>
    <s v="16305"/>
    <s v="E OH UG Residential Services"/>
    <n v="718"/>
    <n v="-718"/>
    <n v="0"/>
    <n v="929.07"/>
    <n v="484.61"/>
    <n v="0"/>
    <s v="QCNOKE"/>
    <s v="QUANTA - REDMOND - ELECTRIC"/>
    <s v="508556107"/>
    <n v="1"/>
    <n v="0"/>
    <n v="0"/>
    <s v="SINGLE FAMILY"/>
    <s v="1"/>
    <s v="UNDERGROUND"/>
    <s v="UNDERGROUND"/>
    <s v="0002520458"/>
    <s v="0"/>
  </r>
  <r>
    <x v="2"/>
    <n v="250"/>
    <n v="240"/>
    <n v="240"/>
    <n v="0"/>
    <n v="0"/>
    <x v="0"/>
    <n v="947.36"/>
    <n v="3.9473333333333298"/>
    <n v="238"/>
    <n v="8.3333333333333297E-3"/>
    <n v="428"/>
    <n v="0"/>
    <n v="1064.54"/>
    <s v="104321718"/>
    <s v="2005E053 22301 40TH ST E #  BUCKLEY"/>
    <s v="CEN1"/>
    <s v="USO"/>
    <n v="44154"/>
    <n v="44229"/>
    <n v="44320"/>
    <s v="WA04100990"/>
    <s v="UG Perm Svc only  (no Tsfrmr)"/>
    <s v="16305"/>
    <s v="E OH UG Residential Services"/>
    <n v="718"/>
    <n v="-718"/>
    <n v="0"/>
    <n v="390.42"/>
    <n v="481.48"/>
    <n v="0"/>
    <s v="QSWPRE"/>
    <s v="QUANTA - PUYALLUP - ELECTRIC"/>
    <s v="508559297"/>
    <n v="1"/>
    <n v="0"/>
    <n v="0"/>
    <s v="SINGLE FAMILY"/>
    <s v="1"/>
    <s v="UNDERGROUND"/>
    <s v="UNDERGROUND"/>
    <s v="0002520566"/>
    <s v="0"/>
  </r>
  <r>
    <x v="2"/>
    <n v="200"/>
    <n v="195"/>
    <n v="195"/>
    <n v="0"/>
    <n v="0"/>
    <x v="0"/>
    <n v="1340.49"/>
    <n v="6.8743076923076902"/>
    <n v="194"/>
    <n v="5.1282051282051299E-3"/>
    <n v="348"/>
    <n v="0"/>
    <n v="1458.87"/>
    <s v="104321741"/>
    <s v="2401W008 7740 NW WILDCAT LAKE RD #  BREM"/>
    <s v="CEN1"/>
    <s v="USO"/>
    <n v="44144"/>
    <n v="44229"/>
    <n v="44320"/>
    <s v="WA01800990"/>
    <s v="UG Perm Svc only  (no Tsfrmr)"/>
    <s v="16305"/>
    <s v="E OH UG Residential Services"/>
    <n v="718"/>
    <n v="-718"/>
    <n v="0"/>
    <n v="317.95999999999998"/>
    <n v="486.4"/>
    <n v="0"/>
    <s v="QSSPE"/>
    <s v="QUANTA - KITSAP - ELECTRIC"/>
    <s v="508214106"/>
    <n v="1"/>
    <n v="0"/>
    <n v="0"/>
    <s v="SINGLE FAMILY"/>
    <s v="1"/>
    <s v="UNDERGROUND"/>
    <s v="UNDERGROUND"/>
    <s v="0002520605"/>
    <s v="0"/>
  </r>
  <r>
    <x v="2"/>
    <n v="100"/>
    <n v="75"/>
    <n v="75"/>
    <n v="0"/>
    <n v="0"/>
    <x v="0"/>
    <n v="906.33"/>
    <n v="12.0844"/>
    <n v="74"/>
    <n v="1.3333333333333299E-2"/>
    <n v="224"/>
    <n v="0"/>
    <n v="1025.9000000000001"/>
    <s v="104321881"/>
    <s v="2505E065 5028 112TH AVE NE #  KIRKLAND"/>
    <s v="CEN1"/>
    <s v="USO"/>
    <n v="44025"/>
    <n v="44108"/>
    <n v="44201"/>
    <s v="WA11700160"/>
    <s v="UG Perm Svc only  (no Tsfrmr)"/>
    <s v="16305"/>
    <s v="E OH UG Residential Services"/>
    <n v="718"/>
    <n v="-718"/>
    <n v="0"/>
    <n v="207.83"/>
    <n v="491.3"/>
    <n v="0"/>
    <s v="QCNOKE"/>
    <s v="QUANTA - REDMOND - ELECTRIC"/>
    <s v="508582143"/>
    <n v="1"/>
    <n v="0"/>
    <n v="0"/>
    <s v="?"/>
    <s v="1"/>
    <s v="UNDERGROUND"/>
    <s v="UNDERGROUND"/>
    <s v="0002521173"/>
    <s v="0"/>
  </r>
  <r>
    <x v="2"/>
    <n v="450"/>
    <n v="408"/>
    <n v="408"/>
    <n v="158"/>
    <n v="153"/>
    <x v="0"/>
    <n v="3003.94"/>
    <n v="7.3625980392156896"/>
    <n v="403"/>
    <n v="1.22549019607843E-2"/>
    <n v="1195"/>
    <n v="0"/>
    <n v="3121.88"/>
    <s v="104321934"/>
    <s v="2607E088 13620 KELLY RD NE #  DUVALL"/>
    <s v="CEN1"/>
    <s v="USO"/>
    <n v="44074"/>
    <n v="44140"/>
    <n v="44229"/>
    <s v="WA04000990"/>
    <s v="UG Perm Svc only  (no Tsfrmr)"/>
    <s v="16305"/>
    <s v="E OH UG Residential Services"/>
    <n v="2298"/>
    <n v="-2298"/>
    <n v="0"/>
    <n v="1091.22"/>
    <n v="577.71"/>
    <n v="0"/>
    <s v="QCNOKE"/>
    <s v="QUANTA - REDMOND - ELECTRIC"/>
    <s v="508579328"/>
    <n v="1"/>
    <n v="0"/>
    <n v="0"/>
    <s v="SINGLE FAMILY"/>
    <s v="1"/>
    <s v="UNDERGROUND"/>
    <s v="UNDERGROUND"/>
    <s v="0002521078"/>
    <s v="0"/>
  </r>
  <r>
    <x v="2"/>
    <n v="100"/>
    <n v="88"/>
    <n v="88"/>
    <n v="0"/>
    <n v="0"/>
    <x v="1"/>
    <n v="2570.04"/>
    <n v="29.204999999999998"/>
    <n v="86"/>
    <n v="2.27272727272727E-2"/>
    <n v="248"/>
    <n v="0"/>
    <n v="2692.76"/>
    <s v="104321965"/>
    <s v="1801W118 2841 30TH AVE SE #  OLYMPIA"/>
    <s v="CEN1"/>
    <s v="USO"/>
    <n v="44306"/>
    <n v="44379"/>
    <n v="44475"/>
    <s v="WA03400030"/>
    <s v="UG Perm Svc only  (no Tsfrmr)"/>
    <s v="16305"/>
    <s v="E OH UG Residential Services"/>
    <n v="730"/>
    <n v="-730"/>
    <n v="0"/>
    <n v="226.28"/>
    <n v="504.28"/>
    <n v="0"/>
    <s v="QSTHLE"/>
    <s v="QUANTA - OLYMPIA - ELECTRIC"/>
    <s v="508585077"/>
    <n v="1"/>
    <n v="0"/>
    <n v="0"/>
    <s v="SINGLE FAMILY"/>
    <s v="1"/>
    <s v="UNDERGROUND"/>
    <s v="UNDERGROUND"/>
    <s v="0002558946"/>
    <s v="0"/>
  </r>
  <r>
    <x v="2"/>
    <n v="50"/>
    <n v="40"/>
    <n v="40"/>
    <n v="0"/>
    <n v="0"/>
    <x v="1"/>
    <n v="2534.16"/>
    <n v="63.353999999999999"/>
    <n v="40"/>
    <n v="0"/>
    <n v="46"/>
    <n v="0"/>
    <n v="2656.88"/>
    <s v="104321966"/>
    <s v="1801W118 2901 30TH AVE SE #  OLYMPIA"/>
    <s v="CEN1"/>
    <s v="USO"/>
    <n v="44314"/>
    <n v="44412"/>
    <n v="44504"/>
    <s v="WA03400030"/>
    <s v="UG Perm Svc only  (no Tsfrmr)"/>
    <s v="16305"/>
    <s v="E OH UG Residential Services"/>
    <n v="718"/>
    <n v="-718"/>
    <n v="0"/>
    <n v="41.61"/>
    <n v="504.28"/>
    <n v="0"/>
    <s v="QSTHLE"/>
    <s v="QUANTA - OLYMPIA - ELECTRIC"/>
    <s v="504963596"/>
    <n v="1"/>
    <n v="0"/>
    <n v="0"/>
    <s v="SINGLE FAMILY"/>
    <s v="1"/>
    <s v="UNDERGROUND"/>
    <s v="UNDERGROUND"/>
    <s v="0002521251"/>
    <s v="0"/>
  </r>
  <r>
    <x v="2"/>
    <n v="150"/>
    <n v="140"/>
    <n v="140"/>
    <n v="0"/>
    <n v="0"/>
    <x v="0"/>
    <n v="1137.98"/>
    <n v="8.1284285714285698"/>
    <n v="139"/>
    <n v="7.14285714285714E-3"/>
    <n v="246"/>
    <n v="0"/>
    <n v="1257.33"/>
    <s v="104322149"/>
    <s v="2005E099 23814 70TH ST E #  BUCKLEY"/>
    <s v="CEN1"/>
    <s v="USO"/>
    <n v="44064"/>
    <n v="44140"/>
    <n v="44229"/>
    <s v="WA12700270"/>
    <s v="UG Perm Svc only  (no Tsfrmr)"/>
    <s v="16305"/>
    <s v="E OH UG Residential Services"/>
    <n v="718"/>
    <n v="-718"/>
    <n v="0"/>
    <n v="224.29"/>
    <n v="490.41"/>
    <n v="0"/>
    <s v="QSWPRE"/>
    <s v="QUANTA - PUYALLUP - ELECTRIC"/>
    <s v="508562915"/>
    <n v="1"/>
    <n v="0"/>
    <n v="0"/>
    <s v="SINGLE FAMILY"/>
    <s v="1"/>
    <s v="UNDERGROUND"/>
    <s v="UNDERGROUND"/>
    <s v="0002522177"/>
    <s v="0"/>
  </r>
  <r>
    <x v="2"/>
    <n v="100"/>
    <n v="85"/>
    <n v="85"/>
    <n v="0"/>
    <n v="0"/>
    <x v="0"/>
    <n v="1041.1400000000001"/>
    <n v="12.248705882352899"/>
    <n v="85"/>
    <n v="0"/>
    <n v="153"/>
    <n v="0"/>
    <n v="1160.49"/>
    <s v="104322154"/>
    <s v="2004E035 3104 87TH AVE CT E #  EDGEWOOD"/>
    <s v="CEN1"/>
    <s v="USO"/>
    <n v="44029"/>
    <n v="44108"/>
    <n v="44201"/>
    <s v="WA12700200"/>
    <s v="UG Perm Svc only  (no Tsfrmr)"/>
    <s v="16305"/>
    <s v="E OH UG Residential Services"/>
    <n v="718"/>
    <n v="-718"/>
    <n v="0"/>
    <n v="139.6"/>
    <n v="490.4"/>
    <n v="0"/>
    <s v="QSWPRE"/>
    <s v="QUANTA - PUYALLUP - ELECTRIC"/>
    <s v="508634758"/>
    <n v="1"/>
    <n v="0"/>
    <n v="0"/>
    <s v="SINGLE FAMILY"/>
    <s v="1"/>
    <s v="UNDERGROUND"/>
    <s v="UNDERGROUND"/>
    <s v="0002521769"/>
    <s v="0"/>
  </r>
  <r>
    <x v="2"/>
    <n v="200"/>
    <e v="#N/A"/>
    <n v="168"/>
    <n v="0"/>
    <n v="0"/>
    <x v="1"/>
    <n v="1056.31"/>
    <e v="#N/A"/>
    <n v="168"/>
    <e v="#N/A"/>
    <n v="310"/>
    <n v="0"/>
    <n v="1179.5899999999999"/>
    <s v="104322217"/>
    <s v="1902E011 8108 104TH ST SW #  LAKEWOOD"/>
    <s v="CEN1"/>
    <s v="USO"/>
    <n v="44259"/>
    <n v="44349"/>
    <n v="44475"/>
    <s v="WA12700210"/>
    <s v="UG Perm Svc only  (no Tsfrmr)"/>
    <s v="16305"/>
    <s v="E OH UG Residential Services"/>
    <n v="718"/>
    <n v="-718"/>
    <n v="0"/>
    <n v="282.98"/>
    <n v="506.58"/>
    <n v="0"/>
    <s v="QSWPRE"/>
    <s v="QUANTA - PUYALLUP - ELECTRIC"/>
    <s v="508585826"/>
    <n v="1"/>
    <n v="0"/>
    <n v="0"/>
    <s v="SINGLE FAMILY"/>
    <s v="1"/>
    <s v="UNDERGROUND"/>
    <s v="UNDERGROUND"/>
    <s v="0002521961"/>
    <s v="10"/>
  </r>
  <r>
    <x v="2"/>
    <n v="300"/>
    <n v="284"/>
    <n v="284"/>
    <n v="34"/>
    <n v="6"/>
    <x v="1"/>
    <n v="1224.23"/>
    <n v="4.3106690140845103"/>
    <n v="256"/>
    <n v="9.85915492957746E-2"/>
    <n v="471"/>
    <n v="0"/>
    <n v="1347.51"/>
    <s v="104322218"/>
    <s v="1902E011 10414 IDLEWILD RD SW #  LAKEWOO"/>
    <s v="CEN1"/>
    <s v="USO"/>
    <n v="44259"/>
    <n v="44349"/>
    <n v="44475"/>
    <s v="WA12700210"/>
    <s v="UG Perm Svc only  (no Tsfrmr)"/>
    <s v="16305"/>
    <s v="E OH UG Residential Services"/>
    <n v="718"/>
    <n v="-718"/>
    <n v="0"/>
    <n v="429.76"/>
    <n v="506.58"/>
    <n v="0"/>
    <s v="QSWPRE"/>
    <s v="QUANTA - PUYALLUP - ELECTRIC"/>
    <s v="508585861"/>
    <n v="1"/>
    <n v="0"/>
    <n v="0"/>
    <s v="SINGLE FAMILY"/>
    <s v="1"/>
    <s v="UNDERGROUND"/>
    <s v="UNDERGROUND"/>
    <s v="0002521964"/>
    <s v="10"/>
  </r>
  <r>
    <x v="2"/>
    <n v="150"/>
    <n v="130"/>
    <n v="130"/>
    <n v="0"/>
    <n v="0"/>
    <x v="0"/>
    <n v="965.88"/>
    <n v="7.4298461538461504"/>
    <n v="162"/>
    <n v="-0.246153846153846"/>
    <n v="287"/>
    <n v="0"/>
    <n v="1085.45"/>
    <s v="104322339"/>
    <s v="2505E031 768 STATE ST S #  KIRKLAND"/>
    <s v="CEN1"/>
    <s v="USO"/>
    <n v="44118"/>
    <n v="44201"/>
    <n v="44288"/>
    <s v="WA11700160"/>
    <s v="UG Perm Svc only  (no Tsfrmr)"/>
    <s v="16305"/>
    <s v="E OH UG Residential Services"/>
    <n v="718"/>
    <n v="-718"/>
    <n v="0"/>
    <n v="261.98"/>
    <n v="598.20000000000005"/>
    <n v="0"/>
    <s v="QCNOKE"/>
    <s v="QUANTA - REDMOND - ELECTRIC"/>
    <s v="508654536"/>
    <n v="1"/>
    <n v="0"/>
    <n v="0"/>
    <s v="SINGLE FAMILY"/>
    <s v="1"/>
    <s v="UNDERGROUND"/>
    <s v="UNDERGROUND"/>
    <s v="0002522293"/>
    <s v="0"/>
  </r>
  <r>
    <x v="2"/>
    <n v="200"/>
    <n v="152"/>
    <n v="152"/>
    <n v="0"/>
    <n v="0"/>
    <x v="0"/>
    <n v="956.03"/>
    <n v="6.2896710526315802"/>
    <n v="150"/>
    <n v="1.3157894736842099E-2"/>
    <n v="266"/>
    <n v="0"/>
    <n v="1075.5999999999999"/>
    <s v="104322340"/>
    <s v="2505E031 766 STATE ST S #  KIRKLAND"/>
    <s v="CEN1"/>
    <s v="USO"/>
    <n v="44083"/>
    <n v="44168"/>
    <n v="44257"/>
    <s v="WA11700160"/>
    <s v="UG Perm Svc only  (no Tsfrmr)"/>
    <s v="16305"/>
    <s v="E OH UG Residential Services"/>
    <n v="718"/>
    <n v="-718"/>
    <n v="0"/>
    <n v="243.06"/>
    <n v="598.20000000000005"/>
    <n v="0"/>
    <s v="QCNOKE"/>
    <s v="QUANTA - REDMOND - ELECTRIC"/>
    <s v="508654537"/>
    <n v="1"/>
    <n v="0"/>
    <n v="0"/>
    <s v="SINGLE FAMILY"/>
    <s v="1"/>
    <s v="UNDERGROUND"/>
    <s v="UNDERGROUND"/>
    <s v="0002522292"/>
    <s v="0"/>
  </r>
  <r>
    <x v="2"/>
    <n v="200"/>
    <n v="180"/>
    <n v="180"/>
    <n v="0"/>
    <n v="0"/>
    <x v="0"/>
    <n v="1313.44"/>
    <n v="7.2968888888888896"/>
    <n v="178"/>
    <n v="1.1111111111111099E-2"/>
    <n v="541"/>
    <n v="0"/>
    <n v="1431.38"/>
    <s v="104322427"/>
    <s v="2307E008 9730 354TH AVE SE #  SNOQUALMIE"/>
    <s v="CEN1"/>
    <s v="USO"/>
    <n v="44040"/>
    <n v="44108"/>
    <n v="44257"/>
    <s v="WA04000990"/>
    <s v="UG Perm Svc only  (no Tsfrmr)"/>
    <s v="16305"/>
    <s v="E OH UG Residential Services"/>
    <n v="718"/>
    <n v="-718"/>
    <n v="0"/>
    <n v="494.26"/>
    <n v="484.61"/>
    <n v="0"/>
    <s v="QCNOKE"/>
    <s v="QUANTA - REDMOND - ELECTRIC"/>
    <s v="508705851"/>
    <n v="1"/>
    <n v="0"/>
    <n v="0"/>
    <s v="SINGLE FAMILY"/>
    <s v="1"/>
    <s v="UNDERGROUND"/>
    <s v="UNDERGROUND"/>
    <s v="0002539103"/>
    <s v="0"/>
  </r>
  <r>
    <x v="2"/>
    <n v="100"/>
    <n v="75"/>
    <n v="75"/>
    <n v="0"/>
    <n v="0"/>
    <x v="0"/>
    <n v="842.63"/>
    <n v="11.2350666666667"/>
    <n v="74"/>
    <n v="1.3333333333333299E-2"/>
    <n v="80"/>
    <n v="0"/>
    <n v="960.68"/>
    <s v="104322511"/>
    <s v="3702E046 1519 COWGILL AVE #  BELLINGHAM"/>
    <s v="CEN1"/>
    <s v="USO"/>
    <n v="44062"/>
    <n v="44140"/>
    <n v="44257"/>
    <s v="WA03700010"/>
    <s v="UG Perm Svc only  (no Tsfrmr)"/>
    <s v="16305"/>
    <s v="E OH UG Residential Services"/>
    <n v="718"/>
    <n v="-718"/>
    <n v="0"/>
    <n v="73.08"/>
    <n v="485.05"/>
    <n v="0"/>
    <s v="QNWHME"/>
    <s v="QUANTA - BELLINGHAM - ELECTRIC"/>
    <s v="508705409"/>
    <n v="1"/>
    <n v="0"/>
    <n v="0"/>
    <s v="SINGLE FAMILY"/>
    <s v="1"/>
    <s v="UNDERGROUND"/>
    <s v="UNDERGROUND"/>
    <s v="0002522793"/>
    <s v="0"/>
  </r>
  <r>
    <x v="2"/>
    <n v="100"/>
    <n v="70"/>
    <n v="70"/>
    <n v="0"/>
    <n v="0"/>
    <x v="0"/>
    <n v="837.46"/>
    <n v="11.9637142857143"/>
    <n v="69"/>
    <n v="1.4285714285714299E-2"/>
    <n v="75"/>
    <n v="0"/>
    <n v="955.51"/>
    <s v="104322512"/>
    <s v="3702E046 1523 COWGILL AVE #  BELLINGHAM"/>
    <s v="CEN1"/>
    <s v="USO"/>
    <n v="44062"/>
    <n v="44140"/>
    <n v="44257"/>
    <s v="WA03700010"/>
    <s v="UG Perm Svc only  (no Tsfrmr)"/>
    <s v="16305"/>
    <s v="E OH UG Residential Services"/>
    <n v="718"/>
    <n v="-718"/>
    <n v="0"/>
    <n v="68.63"/>
    <n v="485.05"/>
    <n v="0"/>
    <s v="QNWHME"/>
    <s v="QUANTA - BELLINGHAM - ELECTRIC"/>
    <s v="508705461"/>
    <n v="1"/>
    <n v="0"/>
    <n v="0"/>
    <s v="SINGLE FAMILY"/>
    <s v="1"/>
    <s v="UNDERGROUND"/>
    <s v="UNDERGROUND"/>
    <s v="0002522794"/>
    <s v="0"/>
  </r>
  <r>
    <x v="2"/>
    <n v="50"/>
    <n v="50"/>
    <n v="50"/>
    <n v="0"/>
    <n v="0"/>
    <x v="0"/>
    <n v="814.61"/>
    <n v="16.292200000000001"/>
    <n v="50"/>
    <n v="0"/>
    <n v="54"/>
    <n v="0"/>
    <n v="932.66"/>
    <s v="104322513"/>
    <s v="3702E046 1527 COWGILL AVE #  BELLINGHAM"/>
    <s v="CEN1"/>
    <s v="USO"/>
    <n v="44062"/>
    <n v="44140"/>
    <n v="44257"/>
    <s v="WA03700010"/>
    <s v="UG Perm Svc only  (no Tsfrmr)"/>
    <s v="16305"/>
    <s v="E OH UG Residential Services"/>
    <n v="718"/>
    <n v="-718"/>
    <n v="0"/>
    <n v="49.02"/>
    <n v="485.05"/>
    <n v="0"/>
    <s v="QNWHME"/>
    <s v="QUANTA - BELLINGHAM - ELECTRIC"/>
    <s v="508705460"/>
    <n v="1"/>
    <n v="0"/>
    <n v="0"/>
    <s v="SINGLE FAMILY"/>
    <s v="1"/>
    <s v="UNDERGROUND"/>
    <s v="UNDERGROUND"/>
    <s v="0002522795"/>
    <s v="0"/>
  </r>
  <r>
    <x v="2"/>
    <n v="50"/>
    <e v="#N/A"/>
    <n v="40"/>
    <n v="0"/>
    <n v="0"/>
    <x v="0"/>
    <n v="833.11"/>
    <e v="#N/A"/>
    <n v="40"/>
    <e v="#N/A"/>
    <n v="72"/>
    <n v="0"/>
    <n v="951.05"/>
    <s v="104322526"/>
    <s v="2408E104 8011 MOON VALLEY RD SE # ADU NO"/>
    <s v="CEN1"/>
    <s v="USO"/>
    <n v="44032"/>
    <n v="44108"/>
    <n v="44201"/>
    <s v="WA04000990"/>
    <s v="UG Perm Svc only  (no Tsfrmr)"/>
    <s v="16305"/>
    <s v="E OH UG Residential Services"/>
    <n v="718"/>
    <n v="-718"/>
    <n v="0"/>
    <n v="65.540000000000006"/>
    <n v="484.61"/>
    <n v="0"/>
    <s v="QCNOKE"/>
    <s v="QUANTA - REDMOND - ELECTRIC"/>
    <s v="508719291"/>
    <n v="1"/>
    <n v="0"/>
    <n v="0"/>
    <s v="SINGLE FAMILY"/>
    <s v="1"/>
    <s v="UNDERGROUND"/>
    <s v="UNDERGROUND"/>
    <s v="0002522963"/>
    <s v="0"/>
  </r>
  <r>
    <x v="2"/>
    <n v="50"/>
    <n v="30"/>
    <n v="30"/>
    <n v="0"/>
    <n v="0"/>
    <x v="0"/>
    <n v="557.76"/>
    <n v="18.591999999999999"/>
    <n v="41"/>
    <n v="-0.36666666666666697"/>
    <n v="44"/>
    <n v="0"/>
    <n v="675.59"/>
    <s v="104322568"/>
    <s v="3402E072 14932 WASHINGTON ST #  ANACORTE"/>
    <s v="CEN1"/>
    <s v="USO"/>
    <n v="44112"/>
    <n v="44201"/>
    <n v="44288"/>
    <s v="WA02900290"/>
    <s v="UG Perm Svc only  (no Tsfrmr)"/>
    <s v="16305"/>
    <s v="E OH UG Residential Services"/>
    <n v="718"/>
    <n v="-718"/>
    <n v="0"/>
    <n v="40.549999999999997"/>
    <n v="484.16"/>
    <n v="0"/>
    <s v="QNSKGE"/>
    <s v="QUANTA - SKAGIT - ELECTRIC"/>
    <s v="508719224"/>
    <n v="1"/>
    <n v="0"/>
    <n v="0"/>
    <s v="SINGLE FAMILY"/>
    <s v="1"/>
    <s v="UNDERGROUND"/>
    <s v="UNDERGROUND"/>
    <s v="0002522945"/>
    <s v="0"/>
  </r>
  <r>
    <x v="2"/>
    <n v="50"/>
    <n v="13"/>
    <n v="13"/>
    <n v="0"/>
    <n v="0"/>
    <x v="0"/>
    <n v="572.34"/>
    <n v="44.026153846153797"/>
    <n v="25"/>
    <n v="-0.92307692307692302"/>
    <n v="46"/>
    <n v="0"/>
    <n v="690.17"/>
    <s v="104322569"/>
    <s v="3402E072 14924 WASHINGTON ST #  ANACORTE"/>
    <s v="CEN1"/>
    <s v="USO"/>
    <n v="44032"/>
    <n v="44108"/>
    <n v="44201"/>
    <s v="WA02900290"/>
    <s v="UG Perm Svc only  (no Tsfrmr)"/>
    <s v="16305"/>
    <s v="E OH UG Residential Services"/>
    <n v="718"/>
    <n v="-718"/>
    <n v="0"/>
    <n v="41.58"/>
    <n v="484.16"/>
    <n v="0"/>
    <s v="QNSKGE"/>
    <s v="QUANTA - SKAGIT - ELECTRIC"/>
    <s v="508719227"/>
    <n v="1"/>
    <n v="0"/>
    <n v="0"/>
    <s v="SINGLE FAMILY"/>
    <s v="1"/>
    <s v="UNDERGROUND"/>
    <s v="UNDERGROUND"/>
    <s v="0002522947"/>
    <s v="0"/>
  </r>
  <r>
    <x v="2"/>
    <n v="150"/>
    <n v="136"/>
    <n v="136"/>
    <n v="0"/>
    <n v="0"/>
    <x v="0"/>
    <n v="1839.97"/>
    <n v="13.529191176470601"/>
    <n v="135"/>
    <n v="7.3529411764705899E-3"/>
    <n v="240"/>
    <n v="0"/>
    <n v="1957.8"/>
    <s v="104322576"/>
    <s v="3401E060 3837 BAY LN #  ANACORTES"/>
    <s v="CEN1"/>
    <s v="USO"/>
    <n v="44049"/>
    <n v="44140"/>
    <n v="44229"/>
    <s v="WA02900290"/>
    <s v="UG Perm Svc only  (no Tsfrmr)"/>
    <s v="16305"/>
    <s v="E OH UG Residential Services"/>
    <n v="718"/>
    <n v="-718"/>
    <n v="0"/>
    <n v="219.47"/>
    <n v="757.2"/>
    <n v="0"/>
    <s v="QNSKGE"/>
    <s v="QUANTA - SKAGIT - ELECTRIC"/>
    <s v="508732113"/>
    <n v="1"/>
    <n v="0"/>
    <n v="0"/>
    <s v="SINGLE FAMILY"/>
    <s v="1"/>
    <s v="UNDERGROUND"/>
    <s v="UNDERGROUND"/>
    <s v="0002523196"/>
    <s v="10"/>
  </r>
  <r>
    <x v="2"/>
    <n v="200"/>
    <n v="200"/>
    <n v="200"/>
    <n v="0"/>
    <n v="0"/>
    <x v="0"/>
    <n v="881.06"/>
    <n v="4.4053000000000004"/>
    <n v="198"/>
    <n v="0.01"/>
    <n v="355"/>
    <n v="0"/>
    <n v="998.89"/>
    <s v="104322685"/>
    <s v="3501E004 6948 GUEMES ISLAND RD #  ANACOR"/>
    <s v="CEN1"/>
    <s v="USO"/>
    <n v="44119"/>
    <n v="44201"/>
    <n v="44288"/>
    <s v="WA02900290"/>
    <s v="UG Perm Svc only  (no Tsfrmr)"/>
    <s v="16305"/>
    <s v="E OH UG Residential Services"/>
    <n v="718"/>
    <n v="-718"/>
    <n v="0"/>
    <n v="324.44"/>
    <n v="484.16"/>
    <n v="0"/>
    <s v="QNSKGE"/>
    <s v="QUANTA - SKAGIT - ELECTRIC"/>
    <s v="508738788"/>
    <n v="1"/>
    <n v="0"/>
    <n v="0"/>
    <s v="SINGLE FAMILY"/>
    <s v="1"/>
    <s v="UNDERGROUND"/>
    <s v="UNDERGROUND"/>
    <s v="0002523335"/>
    <s v="0"/>
  </r>
  <r>
    <x v="2"/>
    <n v="250"/>
    <n v="245"/>
    <n v="245"/>
    <n v="0"/>
    <n v="0"/>
    <x v="0"/>
    <n v="1026.44"/>
    <n v="4.1895510204081603"/>
    <n v="242"/>
    <n v="1.2244897959183701E-2"/>
    <n v="448"/>
    <n v="0"/>
    <n v="1144.3800000000001"/>
    <s v="104322698"/>
    <s v="2107E028 30503 290TH AVE SE #  BLACK DIA"/>
    <s v="CEN1"/>
    <s v="USO"/>
    <n v="44049"/>
    <n v="44140"/>
    <n v="44229"/>
    <s v="WA04000990"/>
    <s v="UG Perm Svc only  (no Tsfrmr)"/>
    <s v="16305"/>
    <s v="E OH UG Residential Services"/>
    <n v="718"/>
    <n v="-718"/>
    <n v="0"/>
    <n v="409.12"/>
    <n v="484.61"/>
    <n v="0"/>
    <s v="QCSOKE"/>
    <s v="QUANTA - SOUTH KING - ELECTRIC"/>
    <s v="508744699"/>
    <n v="1"/>
    <n v="0"/>
    <n v="0"/>
    <s v="SINGLE FAMILY"/>
    <s v="1"/>
    <s v="UNDERGROUND"/>
    <s v="UNDERGROUND"/>
    <s v="0002523414"/>
    <s v="0"/>
  </r>
  <r>
    <x v="2"/>
    <n v="50"/>
    <n v="40"/>
    <n v="40"/>
    <n v="0"/>
    <n v="0"/>
    <x v="0"/>
    <n v="578.42999999999995"/>
    <n v="14.460750000000001"/>
    <n v="40"/>
    <n v="0"/>
    <n v="45"/>
    <n v="0"/>
    <n v="697.89"/>
    <s v="104322811"/>
    <s v="2406E113 757 BOBCAT LN NW #  ISSAQUAH"/>
    <s v="CEN1"/>
    <s v="UPS"/>
    <n v="44019"/>
    <n v="44108"/>
    <n v="44201"/>
    <s v="WA11700140"/>
    <s v="UG Perm Svc Only in Plat Dev"/>
    <s v="16306"/>
    <s v="E UG Residential Services In Plats"/>
    <n v="718"/>
    <n v="-718"/>
    <n v="0"/>
    <n v="40.78"/>
    <n v="490.85"/>
    <n v="0"/>
    <s v="QCNOKE"/>
    <s v="QUANTA - REDMOND - ELECTRIC"/>
    <s v="508748715"/>
    <n v="1"/>
    <n v="0"/>
    <n v="0"/>
    <s v="SINGLE FAMILY"/>
    <s v="1"/>
    <s v="UNDERGROUND"/>
    <s v="UNDERGROUND"/>
    <s v="0002536479"/>
    <s v="0"/>
  </r>
  <r>
    <x v="2"/>
    <n v="150"/>
    <n v="110"/>
    <n v="110"/>
    <n v="0"/>
    <n v="0"/>
    <x v="1"/>
    <n v="2372.4899999999998"/>
    <n v="21.568090909090898"/>
    <n v="109"/>
    <n v="9.0909090909090905E-3"/>
    <n v="201"/>
    <n v="-152.75"/>
    <n v="2342.35"/>
    <s v="104322895"/>
    <s v="2005E105 6309 207TH AVE E #  BONNEY LAKE"/>
    <s v="CEN1"/>
    <s v="USO"/>
    <n v="44284"/>
    <n v="44349"/>
    <n v="44475"/>
    <s v="WA12700010"/>
    <s v="UG Perm Svc only  (no Tsfrmr)"/>
    <s v="16305"/>
    <s v="E OH UG Residential Services"/>
    <n v="718"/>
    <n v="-718"/>
    <n v="0"/>
    <n v="188.18"/>
    <n v="887.59"/>
    <n v="0"/>
    <s v="QSWPRE"/>
    <s v="QUANTA - PUYALLUP - ELECTRIC"/>
    <s v="508831229"/>
    <n v="1"/>
    <n v="0"/>
    <n v="0"/>
    <s v="SINGLE FAMILY"/>
    <s v="1"/>
    <s v="UNDERGROUND"/>
    <s v="UNDERGROUND"/>
    <s v="0002524225"/>
    <s v="0"/>
  </r>
  <r>
    <x v="2"/>
    <n v="250"/>
    <n v="214"/>
    <n v="214"/>
    <n v="0"/>
    <n v="0"/>
    <x v="0"/>
    <n v="1293.58"/>
    <n v="6.0447663551401902"/>
    <n v="244"/>
    <n v="-0.14018691588785001"/>
    <n v="723"/>
    <n v="0"/>
    <n v="1411.63"/>
    <s v="104322997"/>
    <s v="3201E071 1379 SABRINA DR #  OAK HARBOR"/>
    <s v="CEN1"/>
    <s v="USO"/>
    <n v="44055"/>
    <n v="44168"/>
    <n v="44257"/>
    <s v="WA01500990"/>
    <s v="UG Perm Svc only  (no Tsfrmr)"/>
    <s v="16305"/>
    <s v="E OH UG Residential Services"/>
    <n v="718"/>
    <n v="-718"/>
    <n v="0"/>
    <n v="660.1"/>
    <n v="485.05"/>
    <n v="0"/>
    <s v="QNISLE"/>
    <s v="QUANTA - WHIDBEY - ELECTRIC"/>
    <s v="508738751"/>
    <n v="1"/>
    <n v="0"/>
    <n v="0"/>
    <s v="GARAGE/SHOP"/>
    <s v="1"/>
    <s v="UNDERGROUND"/>
    <s v="UNDERGROUND"/>
    <s v="0002524666"/>
    <s v="0"/>
  </r>
  <r>
    <x v="2"/>
    <n v="200"/>
    <n v="175"/>
    <n v="175"/>
    <n v="0"/>
    <n v="0"/>
    <x v="0"/>
    <n v="1474.17"/>
    <n v="8.4238285714285706"/>
    <n v="173"/>
    <n v="1.1428571428571401E-2"/>
    <n v="306"/>
    <n v="0"/>
    <n v="1592"/>
    <s v="104323045"/>
    <s v="3704E028 8 CLEMATIS LN #  BELLINGHAM"/>
    <s v="CEN1"/>
    <s v="USO"/>
    <n v="44089"/>
    <n v="44168"/>
    <n v="44257"/>
    <s v="WA03700370"/>
    <s v="UG Perm Svc only  (no Tsfrmr)"/>
    <s v="16305"/>
    <s v="E OH UG Residential Services"/>
    <n v="718"/>
    <n v="-718"/>
    <n v="0"/>
    <n v="279.42"/>
    <n v="484.16"/>
    <n v="222.75"/>
    <s v="QNWHME"/>
    <s v="QUANTA - BELLINGHAM - ELECTRIC"/>
    <s v="508846686"/>
    <n v="1"/>
    <n v="0"/>
    <n v="0"/>
    <s v="SINGLE FAMILY"/>
    <s v="1"/>
    <s v="UNDERGROUND"/>
    <s v="UNDERGROUND"/>
    <s v="0002524443"/>
    <s v="0"/>
  </r>
  <r>
    <x v="2"/>
    <n v="100"/>
    <n v="55"/>
    <n v="55"/>
    <n v="0"/>
    <n v="0"/>
    <x v="0"/>
    <n v="3940.08"/>
    <n v="71.637818181818204"/>
    <n v="54"/>
    <n v="1.8181818181818198E-2"/>
    <n v="58"/>
    <n v="0"/>
    <n v="4058.02"/>
    <s v="104323112"/>
    <s v="2206E112 26521 221ST AVE SE #  MAPLE VAL"/>
    <s v="CEN1"/>
    <s v="USO"/>
    <n v="44195"/>
    <n v="44288"/>
    <n v="44379"/>
    <s v="WA01700200"/>
    <s v="UG Perm Svc only  (no Tsfrmr)"/>
    <s v="16305"/>
    <s v="E OH UG Residential Services"/>
    <n v="718"/>
    <n v="-718"/>
    <n v="0"/>
    <n v="53.34"/>
    <n v="666.86"/>
    <n v="86.8"/>
    <s v="QCSOKE"/>
    <s v="QUANTA - SOUTH KING - ELECTRIC"/>
    <s v="508643668"/>
    <n v="1"/>
    <n v="0"/>
    <n v="0"/>
    <s v="SINGLE FAMILY"/>
    <s v="1"/>
    <s v="UNDERGROUND"/>
    <s v="UNDERGROUND"/>
    <s v="0002524605"/>
    <s v="0"/>
  </r>
  <r>
    <x v="2"/>
    <n v="250"/>
    <n v="225"/>
    <n v="225"/>
    <n v="0"/>
    <n v="0"/>
    <x v="0"/>
    <n v="1126.24"/>
    <n v="5.0055111111111099"/>
    <n v="223"/>
    <n v="8.8888888888888906E-3"/>
    <n v="396"/>
    <n v="0"/>
    <n v="1245.5899999999999"/>
    <s v="104323116"/>
    <s v="2005E099 23813 70TH ST E #  BUCKLEY"/>
    <s v="CEN1"/>
    <s v="USO"/>
    <n v="44056"/>
    <n v="44140"/>
    <n v="44229"/>
    <s v="WA12700270"/>
    <s v="UG Perm Svc only  (no Tsfrmr)"/>
    <s v="16305"/>
    <s v="E OH UG Residential Services"/>
    <n v="718"/>
    <n v="-718"/>
    <n v="0"/>
    <n v="361.74"/>
    <n v="490.32"/>
    <n v="0"/>
    <s v="QSWPRE"/>
    <s v="QUANTA - PUYALLUP - ELECTRIC"/>
    <s v="508855724"/>
    <n v="1"/>
    <n v="0"/>
    <n v="0"/>
    <s v="SINGLE FAMILY"/>
    <s v="1"/>
    <s v="UNDERGROUND"/>
    <s v="UNDERGROUND"/>
    <s v="0002539841"/>
    <s v="0"/>
  </r>
  <r>
    <x v="2"/>
    <n v="100"/>
    <n v="56"/>
    <n v="56"/>
    <n v="0"/>
    <n v="0"/>
    <x v="0"/>
    <n v="1137.6300000000001"/>
    <n v="20.314821428571399"/>
    <n v="79"/>
    <n v="-0.41071428571428598"/>
    <n v="140"/>
    <n v="0"/>
    <n v="1257.2"/>
    <s v="104323145"/>
    <s v="2605E131  10732 123RD AVE NE # KIRKLAND"/>
    <s v="CEN1"/>
    <s v="USO"/>
    <n v="44082"/>
    <n v="44168"/>
    <n v="44257"/>
    <s v="WA11700160"/>
    <s v="UG Perm Svc only  (no Tsfrmr)"/>
    <s v="16305"/>
    <s v="E OH UG Residential Services"/>
    <n v="718"/>
    <n v="-718"/>
    <n v="0"/>
    <n v="128.08000000000001"/>
    <n v="491.3"/>
    <n v="0"/>
    <s v="QCNOKE"/>
    <s v="QUANTA - REDMOND - ELECTRIC"/>
    <s v="508869446"/>
    <n v="1"/>
    <n v="0"/>
    <n v="0"/>
    <s v="SINGLE FAMILY"/>
    <s v="1"/>
    <s v="UNDERGROUND"/>
    <s v="UNDERGROUND"/>
    <s v="0002540656"/>
    <s v="0"/>
  </r>
  <r>
    <x v="2"/>
    <n v="200"/>
    <n v="175"/>
    <n v="175"/>
    <n v="0"/>
    <n v="22"/>
    <x v="0"/>
    <n v="1522.98"/>
    <n v="8.7027428571428604"/>
    <n v="272"/>
    <n v="-0.55428571428571405"/>
    <n v="825"/>
    <n v="0"/>
    <n v="1640.92"/>
    <s v="104323146"/>
    <s v="2406E051 26507 SE OLD BLACK NUGGET RD #"/>
    <s v="CEN1"/>
    <s v="USO"/>
    <n v="44039"/>
    <n v="44108"/>
    <n v="44201"/>
    <s v="WA04000990"/>
    <s v="UG Perm Svc only  (no Tsfrmr)"/>
    <s v="16305"/>
    <s v="E OH UG Residential Services"/>
    <n v="718"/>
    <n v="-718"/>
    <n v="0"/>
    <n v="753.88"/>
    <n v="484.61"/>
    <n v="0"/>
    <s v="QCNOKE"/>
    <s v="QUANTA - REDMOND - ELECTRIC"/>
    <s v="508869512"/>
    <n v="1"/>
    <n v="0"/>
    <n v="0"/>
    <s v="SINGLE FAMILY"/>
    <s v="1"/>
    <s v="UNDERGROUND"/>
    <s v="UNDERGROUND"/>
    <s v="0002525010"/>
    <s v="0"/>
  </r>
  <r>
    <x v="2"/>
    <n v="300"/>
    <n v="280"/>
    <n v="280"/>
    <n v="30"/>
    <n v="16"/>
    <x v="0"/>
    <n v="1722.07"/>
    <n v="6.1502499999999998"/>
    <n v="266"/>
    <n v="0.05"/>
    <n v="801"/>
    <n v="0"/>
    <n v="1839.36"/>
    <s v="104323191"/>
    <s v="1718E032 453 PENDLETON DR #  ELLENSBURG"/>
    <s v="CEN1"/>
    <s v="USO"/>
    <n v="44153"/>
    <n v="44229"/>
    <n v="44320"/>
    <s v="WA01900990"/>
    <s v="UG Perm Svc only  (no Tsfrmr)"/>
    <s v="16305"/>
    <s v="E OH UG Residential Services"/>
    <n v="1018"/>
    <n v="-1018"/>
    <n v="0"/>
    <n v="731.43"/>
    <n v="514.79"/>
    <n v="0"/>
    <s v="QCKTTE"/>
    <s v="QUANTA - KITTITAS - ELECTRIC"/>
    <s v="507586053"/>
    <n v="1"/>
    <n v="0"/>
    <n v="0"/>
    <s v="SINGLE FAMILY"/>
    <s v="1"/>
    <s v="UNDERGROUND"/>
    <s v="UNDERGROUND"/>
    <s v="0002545653"/>
    <s v="0"/>
  </r>
  <r>
    <x v="2"/>
    <n v="250"/>
    <n v="238"/>
    <n v="238"/>
    <n v="0"/>
    <n v="0"/>
    <x v="0"/>
    <n v="979.13"/>
    <n v="4.1139915966386598"/>
    <n v="236"/>
    <n v="8.4033613445378096E-3"/>
    <n v="426"/>
    <n v="0"/>
    <n v="1096.96"/>
    <s v="104323206"/>
    <s v="3603E104 4916 ROBINWOOD LN #  BOW"/>
    <s v="CEN1"/>
    <s v="USO"/>
    <n v="44095"/>
    <n v="44168"/>
    <n v="44257"/>
    <s v="WA02900290"/>
    <s v="UG Perm Svc only  (no Tsfrmr)"/>
    <s v="16305"/>
    <s v="E OH UG Residential Services"/>
    <n v="718"/>
    <n v="-718"/>
    <n v="0"/>
    <n v="389.07"/>
    <n v="484.16"/>
    <n v="0"/>
    <s v="QNSKGE"/>
    <s v="QUANTA - SKAGIT - ELECTRIC"/>
    <s v="508868900"/>
    <n v="1"/>
    <n v="0"/>
    <n v="0"/>
    <s v="SINGLE FAMILY"/>
    <s v="1"/>
    <s v="UNDERGROUND"/>
    <s v="UNDERGROUND"/>
    <s v="0002524964"/>
    <s v="0"/>
  </r>
  <r>
    <x v="2"/>
    <n v="100"/>
    <e v="#N/A"/>
    <n v="99"/>
    <n v="0"/>
    <n v="0"/>
    <x v="1"/>
    <n v="850.12"/>
    <e v="#N/A"/>
    <n v="99"/>
    <e v="#N/A"/>
    <n v="186"/>
    <n v="0"/>
    <n v="972.06"/>
    <s v="104323273"/>
    <s v="2206E111 26820 216TH AVE SE #  MAPLE VAL"/>
    <s v="CEN1"/>
    <s v="USO"/>
    <n v="44340"/>
    <n v="44412"/>
    <n v="44504"/>
    <s v="WA01700200"/>
    <s v="UG Perm Svc only  (no Tsfrmr)"/>
    <s v="16305"/>
    <s v="E OH UG Residential Services"/>
    <n v="718"/>
    <n v="-718"/>
    <n v="0"/>
    <n v="279.35000000000002"/>
    <n v="501.05"/>
    <n v="0"/>
    <s v="QCSOKE"/>
    <s v="QUANTA - SOUTH KING - ELECTRIC"/>
    <s v="508876340"/>
    <n v="1"/>
    <n v="0"/>
    <n v="0"/>
    <s v="SINGLE FAMILY"/>
    <s v="1"/>
    <s v="UNDERGROUND"/>
    <s v="UNDERGROUND"/>
    <s v="0002525183"/>
    <s v="0"/>
  </r>
  <r>
    <x v="2"/>
    <n v="300"/>
    <n v="252"/>
    <n v="252"/>
    <n v="2"/>
    <n v="0"/>
    <x v="0"/>
    <n v="972.39"/>
    <n v="3.8586904761904801"/>
    <n v="249"/>
    <n v="1.1904761904761901E-2"/>
    <n v="449"/>
    <n v="0"/>
    <n v="1090.33"/>
    <s v="104323314"/>
    <s v="2105E092 16160 SE LAKE MONEYSMITH RD #"/>
    <s v="CEN1"/>
    <s v="USO"/>
    <n v="44188"/>
    <n v="44288"/>
    <n v="44379"/>
    <s v="WA04000990"/>
    <s v="UG Perm Svc only  (no Tsfrmr)"/>
    <s v="16305"/>
    <s v="E OH UG Residential Services"/>
    <n v="738"/>
    <n v="-738"/>
    <n v="0"/>
    <n v="409.65"/>
    <n v="485.05"/>
    <n v="0"/>
    <s v="QCSOKE"/>
    <s v="QUANTA - SOUTH KING - ELECTRIC"/>
    <s v="508879615"/>
    <n v="1"/>
    <n v="0"/>
    <n v="0"/>
    <s v="SINGLE FAMILY"/>
    <s v="1"/>
    <s v="UNDERGROUND"/>
    <s v="UNDERGROUND"/>
    <s v="0002525268"/>
    <s v="0"/>
  </r>
  <r>
    <x v="2"/>
    <n v="200"/>
    <n v="190"/>
    <n v="190"/>
    <n v="0"/>
    <n v="0"/>
    <x v="1"/>
    <n v="2516.17"/>
    <n v="13.243"/>
    <n v="188"/>
    <n v="1.05263157894737E-2"/>
    <n v="583"/>
    <n v="0"/>
    <n v="2637.32"/>
    <s v="104323509"/>
    <s v="1701W112 5706 OCTAVE CT SE #  OLYMPIA"/>
    <s v="CEN1"/>
    <s v="USO"/>
    <n v="44271"/>
    <n v="44379"/>
    <n v="44475"/>
    <s v="WA03400990"/>
    <s v="UG Perm Svc only  (no Tsfrmr)"/>
    <s v="16305"/>
    <s v="E OH UG Residential Services"/>
    <n v="718"/>
    <n v="-718"/>
    <n v="0"/>
    <n v="532.72"/>
    <n v="497.83"/>
    <n v="0"/>
    <s v="QSTHLE"/>
    <s v="QUANTA - OLYMPIA - ELECTRIC"/>
    <s v="508918669"/>
    <n v="1"/>
    <n v="0"/>
    <n v="0"/>
    <s v="SINGLE FAMILY"/>
    <s v="1"/>
    <s v="UNDERGROUND"/>
    <s v="UNDERGROUND"/>
    <s v="0002547987"/>
    <s v="0"/>
  </r>
  <r>
    <x v="2"/>
    <n v="150"/>
    <n v="108"/>
    <n v="108"/>
    <n v="0"/>
    <n v="0"/>
    <x v="0"/>
    <n v="746.21"/>
    <n v="6.9093518518518504"/>
    <n v="106"/>
    <n v="1.85185185185185E-2"/>
    <n v="193"/>
    <n v="0"/>
    <n v="865.67"/>
    <s v="104323521"/>
    <s v="2405E054 15018 SE 44TH ST #  BELLEVUE"/>
    <s v="CEN1"/>
    <s v="USO"/>
    <n v="44028"/>
    <n v="44108"/>
    <n v="44201"/>
    <s v="WA11700040"/>
    <s v="UG Perm Svc only  (no Tsfrmr)"/>
    <s v="16305"/>
    <s v="E OH UG Residential Services"/>
    <n v="718"/>
    <n v="-718"/>
    <n v="0"/>
    <n v="176.2"/>
    <n v="490.85"/>
    <n v="0"/>
    <s v="QCNOKE"/>
    <s v="QUANTA - REDMOND - ELECTRIC"/>
    <s v="508933063"/>
    <n v="1"/>
    <n v="0"/>
    <n v="0"/>
    <s v="SINGLE FAMILY"/>
    <s v="1"/>
    <s v="UNDERGROUND"/>
    <s v="UNDERGROUND"/>
    <s v="0002525873"/>
    <s v="0"/>
  </r>
  <r>
    <x v="2"/>
    <n v="100"/>
    <n v="66"/>
    <n v="66"/>
    <n v="0"/>
    <n v="0"/>
    <x v="0"/>
    <n v="639.07000000000005"/>
    <n v="9.6828787878787903"/>
    <n v="65"/>
    <n v="1.5151515151515201E-2"/>
    <n v="117"/>
    <n v="0"/>
    <n v="758.53"/>
    <s v="104323522"/>
    <s v="2205E110 25906 116TH AVE SE #  KENT"/>
    <s v="CEN1"/>
    <s v="USO"/>
    <n v="44153"/>
    <n v="44229"/>
    <n v="44320"/>
    <s v="WA11700150"/>
    <s v="UG Perm Svc only  (no Tsfrmr)"/>
    <s v="16305"/>
    <s v="E OH UG Residential Services"/>
    <n v="718"/>
    <n v="-718"/>
    <n v="0"/>
    <n v="106.48"/>
    <n v="490.85"/>
    <n v="0"/>
    <s v="QCSOKE"/>
    <s v="QUANTA - SOUTH KING - ELECTRIC"/>
    <s v="508933146"/>
    <n v="1"/>
    <n v="0"/>
    <n v="0"/>
    <s v="SINGLE FAMILY"/>
    <s v="1"/>
    <s v="UNDERGROUND"/>
    <s v="UNDERGROUND"/>
    <s v="0002525876"/>
    <s v="0"/>
  </r>
  <r>
    <x v="2"/>
    <n v="150"/>
    <n v="110"/>
    <n v="110"/>
    <n v="0"/>
    <n v="0"/>
    <x v="0"/>
    <n v="733.12"/>
    <n v="6.6647272727272702"/>
    <n v="109"/>
    <n v="9.0909090909090905E-3"/>
    <n v="193"/>
    <n v="0"/>
    <n v="851.82"/>
    <s v="104323597"/>
    <s v="2005E108 7805 208TH AVE E #  BONNEY LAKE"/>
    <s v="CEN1"/>
    <s v="UPS"/>
    <n v="44061"/>
    <n v="44140"/>
    <n v="44229"/>
    <s v="WA12700010"/>
    <s v="UG Perm Svc Only in Plat Dev"/>
    <s v="16306"/>
    <s v="E UG Residential Services In Plats"/>
    <n v="718"/>
    <n v="-718"/>
    <n v="0"/>
    <n v="176.5"/>
    <n v="487.73"/>
    <n v="0"/>
    <s v="QSWPRE"/>
    <s v="QUANTA - PUYALLUP - ELECTRIC"/>
    <s v="508975660"/>
    <n v="1"/>
    <n v="0"/>
    <n v="0"/>
    <s v="SINGLE FAMILY"/>
    <s v="1"/>
    <s v="UNDERGROUND"/>
    <s v="UNDERGROUND"/>
    <s v="0002526336"/>
    <s v="0"/>
  </r>
  <r>
    <x v="2"/>
    <n v="100"/>
    <n v="63"/>
    <n v="63"/>
    <n v="0"/>
    <n v="0"/>
    <x v="0"/>
    <n v="596.75"/>
    <n v="9.4722222222222197"/>
    <n v="62"/>
    <n v="1.58730158730159E-2"/>
    <n v="68"/>
    <n v="0"/>
    <n v="714.69"/>
    <s v="104323640"/>
    <s v="2005E005 16218 SE 392ND PL #  AUBURN"/>
    <s v="CEN1"/>
    <s v="USO"/>
    <n v="44068"/>
    <n v="44140"/>
    <n v="44257"/>
    <s v="WA04000990"/>
    <s v="UG Perm Svc only  (no Tsfrmr)"/>
    <s v="16305"/>
    <s v="E OH UG Residential Services"/>
    <n v="718"/>
    <n v="-718"/>
    <n v="0"/>
    <n v="62.26"/>
    <n v="484.61"/>
    <n v="0"/>
    <s v="QCSOKE"/>
    <s v="QUANTA - SOUTH KING - ELECTRIC"/>
    <s v="508973591"/>
    <n v="1"/>
    <n v="0"/>
    <n v="0"/>
    <s v="SINGLE FAMILY"/>
    <s v="1"/>
    <s v="UNDERGROUND"/>
    <s v="UNDERGROUND"/>
    <s v="0002526293"/>
    <s v="0"/>
  </r>
  <r>
    <x v="2"/>
    <n v="100"/>
    <n v="60"/>
    <n v="60"/>
    <n v="0"/>
    <n v="0"/>
    <x v="0"/>
    <n v="628.66999999999996"/>
    <n v="10.477833333333299"/>
    <n v="59"/>
    <n v="1.6666666666666701E-2"/>
    <n v="107"/>
    <n v="0"/>
    <n v="748.24"/>
    <s v="104323709"/>
    <s v="2505E035 6925 122ND AVE NE #  KIRKLAND"/>
    <s v="CEN1"/>
    <s v="USO"/>
    <n v="44144"/>
    <n v="44229"/>
    <n v="44320"/>
    <s v="WA11700160"/>
    <s v="UG Perm Svc only  (no Tsfrmr)"/>
    <s v="16305"/>
    <s v="E OH UG Residential Services"/>
    <n v="718"/>
    <n v="-718"/>
    <n v="0"/>
    <n v="97.61"/>
    <n v="491.3"/>
    <n v="0"/>
    <s v="QCNOKE"/>
    <s v="QUANTA - REDMOND - ELECTRIC"/>
    <s v="509043158"/>
    <n v="1"/>
    <n v="0"/>
    <n v="0"/>
    <s v="SINGLE FAMILY"/>
    <s v="1"/>
    <s v="UNDERGROUND"/>
    <s v="UNDERGROUND"/>
    <s v="0002527080"/>
    <s v="0"/>
  </r>
  <r>
    <x v="2"/>
    <n v="250"/>
    <n v="250"/>
    <n v="250"/>
    <n v="0"/>
    <n v="0"/>
    <x v="0"/>
    <n v="3095.17"/>
    <n v="12.38068"/>
    <n v="248"/>
    <n v="8.0000000000000002E-3"/>
    <n v="738"/>
    <n v="0"/>
    <n v="3213"/>
    <s v="104323755"/>
    <s v="3801E016 4539 ORCAS WAY #  FERNDALE"/>
    <s v="CEN1"/>
    <s v="USO"/>
    <n v="44109"/>
    <n v="44201"/>
    <n v="44288"/>
    <s v="WA03700970"/>
    <s v="UG Perm Svc only  (no Tsfrmr)"/>
    <s v="16305"/>
    <s v="E OH UG Residential Services"/>
    <n v="1362"/>
    <n v="-1362"/>
    <n v="0"/>
    <n v="775.79"/>
    <n v="484.16"/>
    <n v="900"/>
    <s v="QNWHME"/>
    <s v="QUANTA - BELLINGHAM - ELECTRIC"/>
    <s v="508964932"/>
    <n v="1"/>
    <n v="0"/>
    <n v="0"/>
    <s v="SINGLE FAMILY"/>
    <s v="1"/>
    <s v="UNDERGROUND"/>
    <s v="UNDERGROUND"/>
    <s v="0002526487"/>
    <s v="0"/>
  </r>
  <r>
    <x v="2"/>
    <n v="300"/>
    <n v="260"/>
    <n v="260"/>
    <n v="10"/>
    <n v="7"/>
    <x v="0"/>
    <n v="2013.11"/>
    <n v="7.7427307692307696"/>
    <n v="257"/>
    <n v="1.1538461538461499E-2"/>
    <n v="774"/>
    <n v="0"/>
    <n v="2130.29"/>
    <s v="104323756"/>
    <s v="1805E124 27409 159TH AVE E #  GRAHAM"/>
    <s v="CEN1"/>
    <s v="USO"/>
    <n v="44147"/>
    <n v="44229"/>
    <n v="44320"/>
    <s v="WA04100990"/>
    <s v="UG Perm Svc only  (no Tsfrmr)"/>
    <s v="16305"/>
    <s v="E OH UG Residential Services"/>
    <n v="818"/>
    <n v="-818"/>
    <n v="0"/>
    <n v="706.74"/>
    <n v="481.48"/>
    <n v="0"/>
    <s v="QSWPRE"/>
    <s v="QUANTA - PUYALLUP - ELECTRIC"/>
    <s v="508542821"/>
    <n v="1"/>
    <n v="0"/>
    <n v="0"/>
    <s v="SINGLE FAMILY"/>
    <s v="1"/>
    <s v="UNDERGROUND"/>
    <s v="UNDERGROUND"/>
    <s v="0002528776"/>
    <s v="0"/>
  </r>
  <r>
    <x v="2"/>
    <n v="200"/>
    <n v="200"/>
    <n v="200"/>
    <n v="0"/>
    <n v="0"/>
    <x v="1"/>
    <n v="1131.95"/>
    <n v="5.6597499999999998"/>
    <n v="198"/>
    <n v="0.01"/>
    <n v="365"/>
    <n v="0"/>
    <n v="1253.0999999999999"/>
    <s v="104323970"/>
    <s v="1602E016 12321 WITLAND LN SE #  YELM"/>
    <s v="CEN1"/>
    <s v="USO"/>
    <n v="44245"/>
    <n v="44349"/>
    <n v="44475"/>
    <s v="WA03400990"/>
    <s v="UG Perm Svc only  (no Tsfrmr)"/>
    <s v="16305"/>
    <s v="E OH UG Residential Services"/>
    <n v="718"/>
    <n v="-718"/>
    <n v="0"/>
    <n v="332.9"/>
    <n v="497.83"/>
    <n v="0"/>
    <s v="QSTHLE"/>
    <s v="QUANTA - OLYMPIA - ELECTRIC"/>
    <s v="509047938"/>
    <n v="1"/>
    <n v="0"/>
    <n v="0"/>
    <s v="SINGLE FAMILY"/>
    <s v="1"/>
    <s v="UNDERGROUND"/>
    <s v="UNDERGROUND"/>
    <s v="0002527227"/>
    <s v="0"/>
  </r>
  <r>
    <x v="2"/>
    <n v="200"/>
    <n v="200"/>
    <n v="200"/>
    <n v="0"/>
    <n v="0"/>
    <x v="0"/>
    <n v="1159.25"/>
    <n v="5.7962499999999997"/>
    <n v="198"/>
    <n v="0.01"/>
    <n v="359"/>
    <n v="0"/>
    <n v="1277.6300000000001"/>
    <s v="104323983"/>
    <s v="2701E048 30690 STATE HIGHWAY 3 NE #  POU"/>
    <s v="CEN1"/>
    <s v="USO"/>
    <n v="44196"/>
    <n v="44288"/>
    <n v="44379"/>
    <s v="WA01800990"/>
    <s v="UG Perm Svc only  (no Tsfrmr)"/>
    <s v="16305"/>
    <s v="E OH UG Residential Services"/>
    <n v="718"/>
    <n v="-718"/>
    <n v="0"/>
    <n v="327.60000000000002"/>
    <n v="486.39"/>
    <n v="0"/>
    <s v="QSSPE"/>
    <s v="QUANTA - KITSAP - ELECTRIC"/>
    <s v="509055065"/>
    <n v="1"/>
    <n v="0"/>
    <n v="0"/>
    <s v="SINGLE FAMILY"/>
    <s v="1"/>
    <s v="UNDERGROUND"/>
    <s v="UNDERGROUND"/>
    <s v="0002527412"/>
    <s v="0"/>
  </r>
  <r>
    <x v="2"/>
    <n v="50"/>
    <n v="10"/>
    <n v="10"/>
    <n v="0"/>
    <n v="0"/>
    <x v="0"/>
    <n v="537.48"/>
    <n v="53.747999999999998"/>
    <n v="10"/>
    <n v="0"/>
    <n v="11"/>
    <n v="0"/>
    <n v="655.86"/>
    <s v="104323984"/>
    <s v="2302E016 4645 FOREST VIEW LN SE #  PORT"/>
    <s v="CEN1"/>
    <s v="USO"/>
    <n v="44084"/>
    <n v="44168"/>
    <n v="44257"/>
    <s v="WA01800990"/>
    <s v="UG Perm Svc only  (no Tsfrmr)"/>
    <s v="16305"/>
    <s v="E OH UG Residential Services"/>
    <n v="718"/>
    <n v="-718"/>
    <n v="0"/>
    <n v="9.77"/>
    <n v="486.39"/>
    <n v="0"/>
    <s v="QSSPE"/>
    <s v="QUANTA - KITSAP - ELECTRIC"/>
    <s v="509055112"/>
    <n v="1"/>
    <n v="0"/>
    <n v="0"/>
    <s v="SINGLE FAMILY"/>
    <s v="1"/>
    <s v="UNDERGROUND"/>
    <s v="UNDERGROUND"/>
    <s v="0002527454"/>
    <s v="0"/>
  </r>
  <r>
    <x v="2"/>
    <n v="200"/>
    <n v="160"/>
    <n v="160"/>
    <n v="0"/>
    <n v="0"/>
    <x v="0"/>
    <n v="2853.35"/>
    <n v="17.833437499999999"/>
    <n v="158"/>
    <n v="1.2500000000000001E-2"/>
    <n v="478"/>
    <n v="0"/>
    <n v="2971.18"/>
    <s v="104324045"/>
    <s v="4002E104  7958 JEBS LN #  LYNDEN"/>
    <s v="CEN1"/>
    <s v="USO"/>
    <n v="44166"/>
    <n v="44257"/>
    <n v="44349"/>
    <s v="WA03700370"/>
    <s v="UG Perm Svc only  (no Tsfrmr)"/>
    <s v="16305"/>
    <s v="E OH UG Residential Services"/>
    <n v="718"/>
    <n v="-718"/>
    <n v="0"/>
    <n v="436.6"/>
    <n v="484.16"/>
    <n v="969.75"/>
    <s v="QNWHME"/>
    <s v="QUANTA - BELLINGHAM - ELECTRIC"/>
    <s v="508997751"/>
    <n v="1"/>
    <n v="0"/>
    <n v="0"/>
    <s v="SINGLE FAMILY"/>
    <s v="1"/>
    <s v="UNDERGROUND"/>
    <s v="UNDERGROUND"/>
    <s v="0002527481"/>
    <s v="0"/>
  </r>
  <r>
    <x v="2"/>
    <n v="150"/>
    <n v="104"/>
    <n v="104"/>
    <n v="0"/>
    <n v="0"/>
    <x v="0"/>
    <n v="1163.3699999999999"/>
    <n v="11.186249999999999"/>
    <n v="132"/>
    <n v="-0.269230769230769"/>
    <n v="376"/>
    <n v="0"/>
    <n v="1281.53"/>
    <s v="104324102"/>
    <s v="3501E108 4607 BRYCE DR #  ANACORTES"/>
    <s v="CEN1"/>
    <s v="USO"/>
    <n v="44141"/>
    <n v="44229"/>
    <n v="44320"/>
    <s v="WA02900010"/>
    <s v="UG Perm Svc only  (no Tsfrmr)"/>
    <s v="16302"/>
    <s v="E OH UG Commercial Services"/>
    <n v="718"/>
    <n v="-718"/>
    <n v="0"/>
    <n v="343.39"/>
    <n v="485.5"/>
    <n v="0"/>
    <s v="QNSKGE"/>
    <s v="QUANTA - SKAGIT - ELECTRIC"/>
    <s v="508841652"/>
    <n v="1"/>
    <n v="0"/>
    <n v="0"/>
    <s v="SINGLE FAMILY"/>
    <s v="1"/>
    <s v="UNDERGROUND"/>
    <s v="UNDERGROUND"/>
    <s v="0002547781"/>
    <s v="0"/>
  </r>
  <r>
    <x v="2"/>
    <n v="350"/>
    <n v="330"/>
    <n v="330"/>
    <n v="80"/>
    <n v="77"/>
    <x v="1"/>
    <n v="1772.91"/>
    <n v="5.3724545454545503"/>
    <n v="327"/>
    <n v="9.0909090909090905E-3"/>
    <n v="1013"/>
    <n v="0"/>
    <n v="1893.95"/>
    <s v="104324110"/>
    <s v="1704E108 35834 MERIDIAN E # HOUSE EATONV"/>
    <s v="CEN1"/>
    <s v="USO"/>
    <n v="44309"/>
    <n v="44504"/>
    <m/>
    <s v="WA04100990"/>
    <s v="UG Perm Svc only  (no Tsfrmr)"/>
    <s v="16305"/>
    <s v="E OH UG Residential Services"/>
    <n v="1518"/>
    <n v="-1518"/>
    <n v="0"/>
    <n v="925.24"/>
    <n v="497.37"/>
    <n v="0"/>
    <s v="QSWPRE"/>
    <s v="QUANTA - PUYALLUP - ELECTRIC"/>
    <s v="509055713"/>
    <n v="1"/>
    <n v="0"/>
    <n v="0"/>
    <s v="SINGLE FAMILY"/>
    <s v="1"/>
    <s v="UNDERGROUND"/>
    <s v="UNDERGROUND"/>
    <s v="0002527537"/>
    <s v="0"/>
  </r>
  <r>
    <x v="2"/>
    <n v="50"/>
    <e v="#N/A"/>
    <n v="41"/>
    <n v="0"/>
    <n v="0"/>
    <x v="0"/>
    <n v="704.2"/>
    <e v="#N/A"/>
    <n v="41"/>
    <e v="#N/A"/>
    <n v="73"/>
    <n v="0"/>
    <n v="822.03"/>
    <s v="104324151"/>
    <s v="3801E016 4762 NEPTUNE CIR #  FERNDALE"/>
    <s v="CEN1"/>
    <s v="USO"/>
    <n v="44110"/>
    <n v="44201"/>
    <n v="44288"/>
    <s v="WA03700970"/>
    <s v="UG Perm Svc only  (no Tsfrmr)"/>
    <s v="16305"/>
    <s v="E OH UG Residential Services"/>
    <n v="718"/>
    <n v="-718"/>
    <n v="0"/>
    <n v="66.92"/>
    <n v="484.16"/>
    <n v="0"/>
    <s v="QNWHME"/>
    <s v="QUANTA - BELLINGHAM - ELECTRIC"/>
    <s v="509066774"/>
    <n v="1"/>
    <n v="0"/>
    <n v="0"/>
    <s v="SINGLE FAMILY"/>
    <s v="1"/>
    <s v="UNDERGROUND"/>
    <s v="UNDERGROUND"/>
    <s v="0002527724"/>
    <s v="0"/>
  </r>
  <r>
    <x v="2"/>
    <n v="150"/>
    <n v="120"/>
    <n v="120"/>
    <n v="0"/>
    <n v="0"/>
    <x v="1"/>
    <n v="764.99"/>
    <n v="6.3749166666666701"/>
    <n v="119"/>
    <n v="8.3333333333333297E-3"/>
    <n v="215"/>
    <n v="0"/>
    <n v="888.39"/>
    <s v="104324217"/>
    <s v="2404E047 3400 72ND PL SE #  MERCER ISLAN"/>
    <s v="CEN1"/>
    <s v="UPS"/>
    <n v="44224"/>
    <n v="44320"/>
    <n v="44412"/>
    <s v="WA11700190"/>
    <s v="UG Perm Svc Only in Plat Dev"/>
    <s v="16306"/>
    <s v="E UG Residential Services In Plats"/>
    <n v="718"/>
    <n v="-718"/>
    <n v="0"/>
    <n v="196.68"/>
    <n v="507.51"/>
    <n v="0"/>
    <s v="QCNOKE"/>
    <s v="QUANTA - REDMOND - ELECTRIC"/>
    <s v="509086291"/>
    <n v="1"/>
    <n v="0"/>
    <n v="0"/>
    <s v="SINGLE FAMILY"/>
    <s v="1"/>
    <s v="UNDERGROUND"/>
    <s v="UNDERGROUND"/>
    <s v="0002528394"/>
    <s v="0"/>
  </r>
  <r>
    <x v="2"/>
    <n v="300"/>
    <n v="284"/>
    <n v="284"/>
    <n v="34"/>
    <n v="42"/>
    <x v="0"/>
    <n v="3129.73"/>
    <n v="11.020176056338"/>
    <n v="292"/>
    <n v="-2.8169014084507001E-2"/>
    <n v="873"/>
    <n v="0"/>
    <n v="3247.67"/>
    <s v="104324229"/>
    <s v="2202E092 24701 WAX ORCHARD RD SW #  VASH"/>
    <s v="CEN1"/>
    <s v="USO"/>
    <n v="44018"/>
    <n v="44108"/>
    <n v="44201"/>
    <s v="WA04000990"/>
    <s v="UG Perm Svc only  (no Tsfrmr)"/>
    <s v="16305"/>
    <s v="E OH UG Residential Services"/>
    <n v="1058"/>
    <n v="-1058"/>
    <n v="0"/>
    <n v="1167.44"/>
    <n v="981.09"/>
    <n v="0"/>
    <s v="QSSPE"/>
    <s v="QUANTA - KITSAP - ELECTRIC"/>
    <s v="508497527"/>
    <n v="1"/>
    <n v="0"/>
    <n v="0"/>
    <s v="GARAGE/SHOP"/>
    <s v="1"/>
    <s v="UNDERGROUND"/>
    <s v="UNDERGROUND"/>
    <s v="0002528359"/>
    <s v="0"/>
  </r>
  <r>
    <x v="2"/>
    <n v="300"/>
    <n v="280"/>
    <n v="280"/>
    <n v="30"/>
    <n v="2"/>
    <x v="0"/>
    <n v="1415.07"/>
    <n v="5.05382142857143"/>
    <n v="252"/>
    <n v="0.1"/>
    <n v="456"/>
    <n v="0"/>
    <n v="1532.36"/>
    <s v="104324300"/>
    <s v="1603W128 17420 JORDAN ST SW #  ROCHESTER"/>
    <s v="CEN1"/>
    <s v="USO"/>
    <n v="44035"/>
    <n v="44108"/>
    <n v="44201"/>
    <s v="WA03400990"/>
    <s v="UG Perm Svc only  (no Tsfrmr)"/>
    <s v="16305"/>
    <s v="E OH UG Residential Services"/>
    <n v="718"/>
    <n v="-718"/>
    <n v="0"/>
    <n v="416.12"/>
    <n v="481.93"/>
    <n v="0"/>
    <s v="QSTHLE"/>
    <s v="QUANTA - OLYMPIA - ELECTRIC"/>
    <s v="509090019"/>
    <n v="1"/>
    <n v="0"/>
    <n v="0"/>
    <s v="MOBILE HOME"/>
    <s v="1"/>
    <s v="UNDERGROUND"/>
    <s v="UNDERGROUND"/>
    <s v="0002528284"/>
    <s v="0"/>
  </r>
  <r>
    <x v="2"/>
    <n v="50"/>
    <n v="50"/>
    <n v="50"/>
    <n v="0"/>
    <n v="0"/>
    <x v="0"/>
    <n v="6544.39"/>
    <n v="130.8878"/>
    <n v="54"/>
    <n v="-0.08"/>
    <n v="96"/>
    <n v="797.75"/>
    <n v="7461.6"/>
    <s v="104324327"/>
    <s v="2505E100 1516 175TH PL NE #  BELLEVUE"/>
    <s v="CEN1"/>
    <s v="USO"/>
    <n v="44116"/>
    <n v="44201"/>
    <n v="44288"/>
    <s v="WA11700040"/>
    <s v="UG Perm Svc only  (no Tsfrmr)"/>
    <s v="16305"/>
    <s v="E OH UG Residential Services"/>
    <n v="718"/>
    <n v="-718"/>
    <n v="0"/>
    <n v="352.26"/>
    <n v="2177.7600000000002"/>
    <n v="990.83"/>
    <s v="QCNOKE"/>
    <s v="QUANTA - REDMOND - ELECTRIC"/>
    <s v="509051935"/>
    <n v="1"/>
    <n v="0"/>
    <n v="0"/>
    <s v="SINGLE FAMILY"/>
    <s v="1"/>
    <s v="UNDERGROUND"/>
    <s v="UNDERGROUND"/>
    <s v="0002528548"/>
    <s v="0"/>
  </r>
  <r>
    <x v="2"/>
    <n v="200"/>
    <n v="180"/>
    <n v="180"/>
    <n v="0"/>
    <n v="0"/>
    <x v="0"/>
    <n v="1321.72"/>
    <n v="7.3428888888888899"/>
    <n v="178"/>
    <n v="1.1111111111111099E-2"/>
    <n v="323"/>
    <n v="0"/>
    <n v="1441.18"/>
    <s v="104324332"/>
    <s v="2103E095 34650 25TH AVE SW #  FEDERAL WA"/>
    <s v="CEN1"/>
    <s v="USO"/>
    <n v="44035"/>
    <n v="44108"/>
    <n v="44201"/>
    <s v="WA11700320"/>
    <s v="UG Perm Svc only  (no Tsfrmr)"/>
    <s v="16305"/>
    <s v="E OH UG Residential Services"/>
    <n v="718"/>
    <n v="-718"/>
    <n v="0"/>
    <n v="294.94"/>
    <n v="827.28"/>
    <n v="0"/>
    <s v="QCSOKE"/>
    <s v="QUANTA - SOUTH KING - ELECTRIC"/>
    <s v="509090272"/>
    <n v="1"/>
    <n v="0"/>
    <n v="0"/>
    <s v="SINGLE FAMILY"/>
    <s v="1"/>
    <s v="UNDERGROUND"/>
    <s v="UNDERGROUND"/>
    <s v="0002528309"/>
    <s v="0"/>
  </r>
  <r>
    <x v="2"/>
    <n v="50"/>
    <n v="20"/>
    <n v="20"/>
    <n v="0"/>
    <n v="0"/>
    <x v="1"/>
    <n v="561.91"/>
    <n v="28.095500000000001"/>
    <n v="20"/>
    <n v="0"/>
    <n v="22"/>
    <n v="0"/>
    <n v="685.42"/>
    <s v="104324358"/>
    <s v="2104E102 35249 54TH AVE S #  AUBURN"/>
    <s v="CEN1"/>
    <s v="USO"/>
    <n v="44272"/>
    <n v="44349"/>
    <n v="44475"/>
    <s v="WA11700990"/>
    <s v="UG Perm Svc only  (no Tsfrmr)"/>
    <s v="16305"/>
    <s v="E OH UG Residential Services"/>
    <n v="718"/>
    <n v="-718"/>
    <n v="0"/>
    <n v="20.21"/>
    <n v="507.51"/>
    <n v="0"/>
    <s v="QCSOKE"/>
    <s v="QUANTA - SOUTH KING - ELECTRIC"/>
    <s v="509097934"/>
    <n v="1"/>
    <n v="0"/>
    <n v="0"/>
    <s v="SINGLE FAMILY"/>
    <s v="1"/>
    <s v="UNDERGROUND"/>
    <s v="UNDERGROUND"/>
    <s v="0002528760"/>
    <s v="0"/>
  </r>
  <r>
    <x v="2"/>
    <n v="100"/>
    <e v="#N/A"/>
    <n v="86"/>
    <n v="0"/>
    <n v="0"/>
    <x v="1"/>
    <n v="1702.84"/>
    <e v="#N/A"/>
    <n v="86"/>
    <e v="#N/A"/>
    <n v="97"/>
    <n v="0"/>
    <n v="1826.35"/>
    <s v="104324359"/>
    <s v="2104E102 35245 54TH AVE S #  AUBURN"/>
    <s v="CEN1"/>
    <s v="USO"/>
    <n v="44272"/>
    <n v="44349"/>
    <n v="44475"/>
    <s v="WA11700990"/>
    <s v="UG Perm Svc only  (no Tsfrmr)"/>
    <s v="16305"/>
    <s v="E OH UG Residential Services"/>
    <n v="718"/>
    <n v="-718"/>
    <n v="0"/>
    <n v="88.19"/>
    <n v="507.51"/>
    <n v="0"/>
    <s v="QCSOKE"/>
    <s v="QUANTA - SOUTH KING - ELECTRIC"/>
    <s v="508902462"/>
    <n v="1"/>
    <n v="0"/>
    <n v="0"/>
    <s v="SINGLE FAMILY"/>
    <s v="1"/>
    <s v="UNDERGROUND"/>
    <s v="UNDERGROUND"/>
    <s v="0002528762"/>
    <s v="0"/>
  </r>
  <r>
    <x v="2"/>
    <n v="100"/>
    <n v="62"/>
    <n v="62"/>
    <n v="0"/>
    <n v="0"/>
    <x v="1"/>
    <n v="2382.9899999999998"/>
    <n v="38.435322580645199"/>
    <n v="61"/>
    <n v="1.6129032258064498E-2"/>
    <n v="68"/>
    <n v="0"/>
    <n v="2506.5"/>
    <s v="104324360"/>
    <s v="2104E102 35241 54TH AVE S #  AUBURN"/>
    <s v="CEN1"/>
    <s v="USO"/>
    <n v="44272"/>
    <n v="44349"/>
    <n v="44475"/>
    <s v="WA11700990"/>
    <s v="UG Perm Svc only  (no Tsfrmr)"/>
    <s v="16305"/>
    <s v="E OH UG Residential Services"/>
    <n v="718"/>
    <n v="-718"/>
    <n v="0"/>
    <n v="85.05"/>
    <n v="507.51"/>
    <n v="0"/>
    <s v="QCSOKE"/>
    <s v="QUANTA - SOUTH KING - ELECTRIC"/>
    <s v="508902772"/>
    <n v="1"/>
    <n v="0"/>
    <n v="0"/>
    <s v="SINGLE FAMILY"/>
    <s v="1"/>
    <s v="UNDERGROUND"/>
    <s v="UNDERGROUND"/>
    <s v="0002528763"/>
    <s v="0"/>
  </r>
  <r>
    <x v="2"/>
    <n v="350"/>
    <n v="350"/>
    <n v="350"/>
    <n v="100"/>
    <n v="106"/>
    <x v="0"/>
    <n v="2855.15"/>
    <n v="8.1575714285714298"/>
    <n v="356"/>
    <n v="-1.7142857142857099E-2"/>
    <n v="1050"/>
    <n v="0"/>
    <n v="2973.53"/>
    <s v="104324373"/>
    <s v="2402E084  6948 E WYOMING ST#  PORT"/>
    <s v="CEN1"/>
    <s v="USO"/>
    <n v="44053"/>
    <n v="44140"/>
    <n v="44229"/>
    <s v="WA01800990"/>
    <s v="UG Perm Svc only  (no Tsfrmr)"/>
    <s v="16305"/>
    <s v="E OH UG Residential Services"/>
    <n v="1718"/>
    <n v="-1718"/>
    <n v="0"/>
    <n v="959.13"/>
    <n v="486.39"/>
    <n v="0"/>
    <s v="QSSPE"/>
    <s v="QUANTA - KITSAP - ELECTRIC"/>
    <s v="505298518"/>
    <n v="1"/>
    <n v="0"/>
    <n v="0"/>
    <s v="SINGLE FAMILY"/>
    <s v="1"/>
    <s v="UNDERGROUND"/>
    <s v="UNDERGROUND"/>
    <s v="0002528423"/>
    <s v="0"/>
  </r>
  <r>
    <x v="2"/>
    <n v="50"/>
    <n v="40"/>
    <n v="40"/>
    <n v="0"/>
    <n v="0"/>
    <x v="0"/>
    <n v="573.16999999999996"/>
    <n v="14.32925"/>
    <n v="36"/>
    <n v="0.1"/>
    <n v="40"/>
    <n v="0"/>
    <n v="692.63"/>
    <s v="104324380"/>
    <s v="2506E103 24602 NE 13TH PL #  SAMMAMISH"/>
    <s v="CEN1"/>
    <s v="UPS"/>
    <n v="44020"/>
    <n v="44108"/>
    <n v="44201"/>
    <s v="WA11700990"/>
    <s v="UG Perm Svc Only in Plat Dev"/>
    <s v="16306"/>
    <s v="E UG Residential Services In Plats"/>
    <n v="718"/>
    <n v="-718"/>
    <n v="0"/>
    <n v="36.11"/>
    <n v="490.85"/>
    <n v="0"/>
    <s v="QCNOKE"/>
    <s v="QUANTA - REDMOND - ELECTRIC"/>
    <s v="509097392"/>
    <n v="1"/>
    <n v="0"/>
    <n v="0"/>
    <s v="SINGLE FAMILY"/>
    <s v="1"/>
    <s v="UNDERGROUND"/>
    <s v="UNDERGROUND"/>
    <s v="0002528546"/>
    <s v="0"/>
  </r>
  <r>
    <x v="2"/>
    <n v="50"/>
    <n v="31"/>
    <n v="31"/>
    <n v="0"/>
    <n v="0"/>
    <x v="0"/>
    <n v="691.76"/>
    <n v="22.314838709677399"/>
    <n v="28"/>
    <n v="9.6774193548387094E-2"/>
    <n v="86"/>
    <n v="0"/>
    <n v="809.05"/>
    <s v="104324396"/>
    <s v="1717E048 1770 QUAIL RUN LN #  ELLENSBURG"/>
    <s v="CEN1"/>
    <s v="USO"/>
    <n v="44196"/>
    <n v="44288"/>
    <n v="44379"/>
    <s v="WA01900990"/>
    <s v="UG Perm Svc only  (no Tsfrmr)"/>
    <s v="16305"/>
    <s v="E OH UG Residential Services"/>
    <n v="718"/>
    <n v="-718"/>
    <n v="0"/>
    <n v="78.25"/>
    <n v="481.93"/>
    <n v="0"/>
    <s v="QCKTTE"/>
    <s v="QUANTA - KITTITAS - ELECTRIC"/>
    <s v="509093986"/>
    <n v="1"/>
    <n v="0"/>
    <n v="0"/>
    <s v="SINGLE FAMILY"/>
    <s v="1"/>
    <s v="UNDERGROUND"/>
    <s v="UNDERGROUND"/>
    <s v="0002528470"/>
    <s v="0"/>
  </r>
  <r>
    <x v="2"/>
    <n v="250"/>
    <n v="225"/>
    <n v="225"/>
    <n v="0"/>
    <n v="0"/>
    <x v="0"/>
    <n v="1197.99"/>
    <n v="5.3243999999999998"/>
    <n v="238"/>
    <n v="-5.7777777777777803E-2"/>
    <n v="432"/>
    <n v="0"/>
    <n v="1315.82"/>
    <s v="104324455"/>
    <s v="3403E048 13378 PULVER RD # SHOP MOUNT VE"/>
    <s v="CEN1"/>
    <s v="USO"/>
    <n v="44026"/>
    <n v="44108"/>
    <n v="44201"/>
    <s v="WA02900290"/>
    <s v="UG Perm Svc only  (no Tsfrmr)"/>
    <s v="16305"/>
    <s v="E OH UG Residential Services"/>
    <n v="718"/>
    <n v="-718"/>
    <n v="0"/>
    <n v="394.85"/>
    <n v="484.16"/>
    <n v="0"/>
    <s v="QNSKGE"/>
    <s v="QUANTA - SKAGIT - ELECTRIC"/>
    <s v="508969395"/>
    <n v="1"/>
    <n v="0"/>
    <n v="0"/>
    <s v="GARAGE/SHOP"/>
    <s v="1"/>
    <s v="UNDERGROUND"/>
    <s v="UNDERGROUND"/>
    <s v="0002528809"/>
    <s v="0"/>
  </r>
  <r>
    <x v="2"/>
    <n v="100"/>
    <n v="56"/>
    <n v="56"/>
    <n v="0"/>
    <n v="0"/>
    <x v="0"/>
    <n v="648.74"/>
    <n v="11.584642857142899"/>
    <n v="66"/>
    <n v="-0.17857142857142899"/>
    <n v="119"/>
    <n v="0"/>
    <n v="766.14"/>
    <s v="104324463"/>
    <s v="3304E016 18670 CASCADE RIDGE CT # SHOP M"/>
    <s v="CEN1"/>
    <s v="USO"/>
    <n v="44047"/>
    <n v="44140"/>
    <n v="44229"/>
    <s v="WA02900990"/>
    <s v="UG Perm Svc only  (no Tsfrmr)"/>
    <s v="16305"/>
    <s v="E OH UG Residential Services"/>
    <n v="718"/>
    <n v="-718"/>
    <n v="0"/>
    <n v="108.41"/>
    <n v="482.37"/>
    <n v="0"/>
    <s v="QNSKGE"/>
    <s v="QUANTA - SKAGIT - ELECTRIC"/>
    <s v="508842057"/>
    <n v="1"/>
    <n v="0"/>
    <n v="0"/>
    <s v="SINGLE FAMILY"/>
    <s v="1"/>
    <s v="UNDERGROUND"/>
    <s v="UNDERGROUND"/>
    <s v="0002529014"/>
    <s v="0"/>
  </r>
  <r>
    <x v="2"/>
    <n v="100"/>
    <e v="#N/A"/>
    <n v="68"/>
    <n v="0"/>
    <n v="0"/>
    <x v="0"/>
    <n v="660.3"/>
    <e v="#N/A"/>
    <n v="68"/>
    <e v="#N/A"/>
    <n v="121"/>
    <n v="0"/>
    <n v="779.87"/>
    <s v="104324492"/>
    <s v="2605E124 2074 MARKET ST #B KIRKLAND"/>
    <s v="CEN1"/>
    <s v="USO"/>
    <n v="44064"/>
    <n v="44140"/>
    <n v="44229"/>
    <s v="WA11700160"/>
    <s v="UG Perm Svc only  (no Tsfrmr)"/>
    <s v="16305"/>
    <s v="E OH UG Residential Services"/>
    <n v="718"/>
    <n v="-718"/>
    <n v="0"/>
    <n v="110.75"/>
    <n v="491.3"/>
    <n v="0"/>
    <s v="QCNOKE"/>
    <s v="QUANTA - REDMOND - ELECTRIC"/>
    <s v="509123856"/>
    <n v="1"/>
    <n v="0"/>
    <n v="0"/>
    <s v="SINGLE FAMILY"/>
    <s v="1"/>
    <s v="UNDERGROUND"/>
    <s v="UNDERGROUND"/>
    <s v="0002528769"/>
    <s v="0"/>
  </r>
  <r>
    <x v="2"/>
    <n v="250"/>
    <n v="206"/>
    <n v="206"/>
    <n v="0"/>
    <n v="0"/>
    <x v="0"/>
    <n v="1961.47"/>
    <n v="9.5216990291262107"/>
    <n v="218"/>
    <n v="-5.8252427184466E-2"/>
    <n v="662"/>
    <n v="0"/>
    <n v="2078.7600000000002"/>
    <s v="104324494"/>
    <s v="2014E108 471 SECRET VALLEY RD # SHOP CLE"/>
    <s v="CEN1"/>
    <s v="USO"/>
    <n v="44043"/>
    <n v="44140"/>
    <n v="44229"/>
    <s v="WA01900990"/>
    <s v="UG Perm Svc only  (no Tsfrmr)"/>
    <s v="16305"/>
    <s v="E OH UG Residential Services"/>
    <n v="718"/>
    <n v="-718"/>
    <n v="0"/>
    <n v="604.11"/>
    <n v="723.11"/>
    <n v="0"/>
    <s v="QCKTTE"/>
    <s v="QUANTA - KITTITAS - ELECTRIC"/>
    <s v="508873726"/>
    <n v="1"/>
    <n v="0"/>
    <n v="0"/>
    <s v="GARAGE/SHOP"/>
    <s v="1"/>
    <s v="UNDERGROUND"/>
    <s v="UNDERGROUND"/>
    <s v="0002528781"/>
    <s v="0"/>
  </r>
  <r>
    <x v="2"/>
    <n v="100"/>
    <n v="96"/>
    <n v="96"/>
    <n v="0"/>
    <n v="0"/>
    <x v="0"/>
    <n v="880.73"/>
    <n v="9.1742708333333294"/>
    <n v="95"/>
    <n v="1.0416666666666701E-2"/>
    <n v="287"/>
    <n v="0"/>
    <n v="880.73"/>
    <s v="104324529"/>
    <s v="2402E008 10730 NE COUNTRY CLUB RD POOL H"/>
    <s v="CEN1"/>
    <s v="USO"/>
    <n v="44194"/>
    <n v="44288"/>
    <n v="44379"/>
    <s v="WA01800040"/>
    <s v="UG Perm Svc only  (no Tsfrmr)"/>
    <s v="16305"/>
    <s v="E OH UG Residential Services"/>
    <n v="718"/>
    <n v="-718"/>
    <n v="0"/>
    <n v="261.93"/>
    <n v="368.02"/>
    <n v="0"/>
    <s v="QSSPE"/>
    <s v="QUANTA - KITSAP - ELECTRIC"/>
    <s v="509141505"/>
    <n v="1"/>
    <n v="0"/>
    <n v="0"/>
    <s v="SINGLE FAMILY"/>
    <s v="1"/>
    <s v="UNDERGROUND"/>
    <s v="UNDERGROUND"/>
    <s v="0002529204"/>
    <s v="0"/>
  </r>
  <r>
    <x v="2"/>
    <n v="50"/>
    <n v="45"/>
    <n v="45"/>
    <n v="0"/>
    <n v="0"/>
    <x v="0"/>
    <n v="871.46"/>
    <n v="19.365777777777801"/>
    <n v="50"/>
    <n v="-0.11111111111111099"/>
    <n v="91"/>
    <n v="0"/>
    <n v="990.92"/>
    <s v="104324616"/>
    <s v="2305E054 6213 NE 3RD ST #  RENTON"/>
    <s v="CEN1"/>
    <s v="UPS"/>
    <n v="44014"/>
    <n v="44108"/>
    <n v="44201"/>
    <s v="WA11700250"/>
    <s v="UG Perm Svc Only in Plat Dev"/>
    <s v="16306"/>
    <s v="E UG Residential Services In Plats"/>
    <n v="718"/>
    <n v="-718"/>
    <n v="0"/>
    <n v="82.67"/>
    <n v="674.84"/>
    <n v="0"/>
    <s v="QCSOKE"/>
    <s v="QUANTA - SOUTH KING - ELECTRIC"/>
    <s v="509191440"/>
    <n v="1"/>
    <n v="0"/>
    <n v="0"/>
    <s v="SINGLE FAMILY"/>
    <s v="1"/>
    <s v="UNDERGROUND"/>
    <s v="UNDERGROUND"/>
    <s v="0002529545"/>
    <s v="0"/>
  </r>
  <r>
    <x v="2"/>
    <n v="50"/>
    <e v="#N/A"/>
    <n v="5"/>
    <n v="0"/>
    <n v="0"/>
    <x v="1"/>
    <n v="828.1"/>
    <e v="#N/A"/>
    <n v="5"/>
    <e v="#N/A"/>
    <n v="14"/>
    <n v="0"/>
    <n v="949.25"/>
    <s v="104324653"/>
    <s v="1603W004 12535 BROOKS ST SW #  OLYMPIA"/>
    <s v="CEN1"/>
    <s v="USO"/>
    <n v="44293"/>
    <n v="44379"/>
    <n v="44475"/>
    <s v="WA03400990"/>
    <s v="UG Perm Svc only  (no Tsfrmr)"/>
    <s v="16305"/>
    <s v="E OH UG Residential Services"/>
    <n v="718"/>
    <n v="-718"/>
    <n v="0"/>
    <n v="12.74"/>
    <n v="497.83"/>
    <n v="0"/>
    <s v="QSTHLE"/>
    <s v="QUANTA - OLYMPIA - ELECTRIC"/>
    <s v="509141740"/>
    <n v="1"/>
    <n v="0"/>
    <n v="0"/>
    <s v="SINGLE FAMILY"/>
    <s v="1"/>
    <s v="UNDERGROUND"/>
    <s v="UNDERGROUND"/>
    <s v="0002529242"/>
    <s v="10"/>
  </r>
  <r>
    <x v="2"/>
    <n v="50"/>
    <n v="40"/>
    <n v="40"/>
    <n v="0"/>
    <n v="185"/>
    <x v="0"/>
    <n v="2299.29"/>
    <n v="57.482250000000001"/>
    <n v="435"/>
    <n v="-9.875"/>
    <n v="1277"/>
    <n v="0"/>
    <n v="2417.12"/>
    <s v="104324679"/>
    <s v="3504E047 22893 GRIP RD #ADU SEDRO WOOLLE"/>
    <s v="CEN1"/>
    <s v="USO"/>
    <n v="44123"/>
    <n v="44201"/>
    <n v="44288"/>
    <s v="WA02900290"/>
    <s v="UG Perm Svc only  (no Tsfrmr)"/>
    <s v="16305"/>
    <s v="E OH UG Residential Services"/>
    <n v="718"/>
    <n v="-718"/>
    <n v="0"/>
    <n v="1166.53"/>
    <n v="484.16"/>
    <n v="270"/>
    <s v="QNSKGE"/>
    <s v="QUANTA - SKAGIT - ELECTRIC"/>
    <s v="508985752"/>
    <n v="1"/>
    <n v="0"/>
    <n v="0"/>
    <s v="SINGLE FAMILY"/>
    <s v="1"/>
    <s v="UNDERGROUND"/>
    <s v="UNDERGROUND"/>
    <s v="0002529317"/>
    <s v="0"/>
  </r>
  <r>
    <x v="2"/>
    <n v="150"/>
    <n v="125"/>
    <n v="125"/>
    <n v="0"/>
    <n v="0"/>
    <x v="0"/>
    <n v="2889.16"/>
    <n v="23.11328"/>
    <n v="123"/>
    <n v="1.6E-2"/>
    <n v="369"/>
    <n v="0"/>
    <n v="3008.73"/>
    <s v="104324683"/>
    <s v="2605E081 14011 127TH PL NE #  KIRKLAND"/>
    <s v="CEN1"/>
    <s v="USO"/>
    <n v="44046"/>
    <n v="44140"/>
    <n v="44229"/>
    <s v="WA11700160"/>
    <s v="UG Perm Svc only  (no Tsfrmr)"/>
    <s v="16305"/>
    <s v="E OH UG Residential Services"/>
    <n v="718"/>
    <n v="-718"/>
    <n v="0"/>
    <n v="337.2"/>
    <n v="684.34"/>
    <n v="88"/>
    <s v="QCNOKE"/>
    <s v="QUANTA - REDMOND - ELECTRIC"/>
    <s v="509191042"/>
    <n v="1"/>
    <n v="0"/>
    <n v="0"/>
    <s v="SINGLE FAMILY"/>
    <s v="1"/>
    <s v="UNDERGROUND"/>
    <s v="UNDERGROUND"/>
    <s v="0002529490"/>
    <s v="0"/>
  </r>
  <r>
    <x v="2"/>
    <n v="200"/>
    <n v="160"/>
    <n v="160"/>
    <n v="0"/>
    <n v="0"/>
    <x v="0"/>
    <n v="1143.28"/>
    <n v="7.1455000000000002"/>
    <n v="178"/>
    <n v="-0.1125"/>
    <n v="541"/>
    <n v="0"/>
    <n v="1260.57"/>
    <s v="104324751"/>
    <s v="2014E079 330 PIONEER TRL #  CLE ELUM"/>
    <s v="CEN1"/>
    <s v="USO"/>
    <n v="44014"/>
    <n v="44108"/>
    <n v="44201"/>
    <s v="WA01900990"/>
    <s v="UG Perm Svc only  (no Tsfrmr)"/>
    <s v="16305"/>
    <s v="E OH UG Residential Services"/>
    <n v="718"/>
    <n v="-718"/>
    <n v="0"/>
    <n v="494.25"/>
    <n v="514.79"/>
    <n v="0"/>
    <s v="QCKTTE"/>
    <s v="QUANTA - KITTITAS - ELECTRIC"/>
    <s v="509187938"/>
    <n v="1"/>
    <n v="0"/>
    <n v="0"/>
    <s v="RV SITE"/>
    <s v="1"/>
    <s v="UNDERGROUND"/>
    <s v="UNDERGROUND"/>
    <s v="0002529465"/>
    <s v="0"/>
  </r>
  <r>
    <x v="2"/>
    <n v="50"/>
    <e v="#N/A"/>
    <n v="9"/>
    <n v="0"/>
    <n v="0"/>
    <x v="0"/>
    <n v="1037.1300000000001"/>
    <e v="#N/A"/>
    <n v="9"/>
    <e v="#N/A"/>
    <n v="27"/>
    <n v="0"/>
    <n v="1154.42"/>
    <s v="104324752"/>
    <s v="1718E092 3738 RIVERBOTTOM RD #  ELLENSBU"/>
    <s v="CEN1"/>
    <s v="USO"/>
    <n v="44141"/>
    <n v="44229"/>
    <n v="44371"/>
    <s v="WA01900990"/>
    <s v="UG Perm Svc only  (no Tsfrmr)"/>
    <s v="16305"/>
    <s v="E OH UG Residential Services"/>
    <n v="718"/>
    <n v="-718"/>
    <n v="0"/>
    <n v="24.96"/>
    <n v="481.93"/>
    <n v="0"/>
    <s v="QCKTTE"/>
    <s v="QUANTA - KITTITAS - ELECTRIC"/>
    <s v="509188070"/>
    <n v="1"/>
    <n v="0"/>
    <n v="0"/>
    <s v="SINGLE FAMILY"/>
    <s v="1"/>
    <s v="UNDERGROUND"/>
    <s v="UNDERGROUND"/>
    <s v="0002529467"/>
    <s v="0"/>
  </r>
  <r>
    <x v="2"/>
    <n v="300"/>
    <n v="300"/>
    <n v="300"/>
    <n v="50"/>
    <n v="70"/>
    <x v="0"/>
    <n v="2085.13"/>
    <n v="6.9504333333333301"/>
    <n v="320"/>
    <n v="-6.6666666666666693E-2"/>
    <n v="936"/>
    <n v="0"/>
    <n v="2203.1799999999998"/>
    <s v="104324780"/>
    <s v="2902E012 4894 HARBOR HILLS DR #  FREELAN"/>
    <s v="CEN1"/>
    <s v="USO"/>
    <n v="44067"/>
    <n v="44140"/>
    <n v="44257"/>
    <s v="WA01500990"/>
    <s v="UG Perm Svc only  (no Tsfrmr)"/>
    <s v="16305"/>
    <s v="E OH UG Residential Services"/>
    <n v="1218"/>
    <n v="-1218"/>
    <n v="0"/>
    <n v="854.43"/>
    <n v="485.05"/>
    <n v="0"/>
    <s v="QNISLE"/>
    <s v="QUANTA - WHIDBEY - ELECTRIC"/>
    <s v="509132799"/>
    <n v="1"/>
    <n v="0"/>
    <n v="0"/>
    <s v="SINGLE FAMILY"/>
    <s v="1"/>
    <s v="UNDERGROUND"/>
    <s v="UNDERGROUND"/>
    <s v="0002529644"/>
    <s v="0"/>
  </r>
  <r>
    <x v="2"/>
    <n v="50"/>
    <n v="22"/>
    <n v="22"/>
    <n v="0"/>
    <n v="0"/>
    <x v="0"/>
    <n v="733.14"/>
    <n v="33.3245454545455"/>
    <n v="29"/>
    <n v="-0.31818181818181801"/>
    <n v="51"/>
    <n v="0"/>
    <n v="850.43"/>
    <s v="104324837"/>
    <s v="1916E093 1160 TWIN LAKES RD # GARG CLE E"/>
    <s v="CEN1"/>
    <s v="USO"/>
    <n v="44084"/>
    <n v="44168"/>
    <n v="44257"/>
    <s v="WA01900990"/>
    <s v="UG Perm Svc only  (no Tsfrmr)"/>
    <s v="16305"/>
    <s v="E OH UG Residential Services"/>
    <n v="718"/>
    <n v="-718"/>
    <n v="0"/>
    <n v="46.57"/>
    <n v="613.38"/>
    <n v="0"/>
    <s v="QCKTTE"/>
    <s v="QUANTA - KITTITAS - ELECTRIC"/>
    <s v="509217990"/>
    <n v="1"/>
    <n v="0"/>
    <n v="0"/>
    <s v="GARAGE/SHOP"/>
    <s v="1"/>
    <s v="UNDERGROUND"/>
    <s v="UNDERGROUND"/>
    <s v="0002529802"/>
    <s v="0"/>
  </r>
  <r>
    <x v="2"/>
    <n v="50"/>
    <n v="20"/>
    <n v="20"/>
    <n v="0"/>
    <n v="0"/>
    <x v="0"/>
    <n v="882.01"/>
    <n v="44.100499999999997"/>
    <n v="20"/>
    <n v="0"/>
    <n v="21"/>
    <n v="0"/>
    <n v="999.84"/>
    <s v="104324838"/>
    <s v="3804E020 3165 KELLY RD # CABIN BELLINGHA"/>
    <s v="CEN1"/>
    <s v="USO"/>
    <n v="44133"/>
    <n v="44201"/>
    <n v="44288"/>
    <s v="WA03700370"/>
    <s v="UG Perm Svc only  (no Tsfrmr)"/>
    <s v="16305"/>
    <s v="E OH UG Residential Services"/>
    <n v="718"/>
    <n v="-718"/>
    <n v="0"/>
    <n v="19.41"/>
    <n v="484.16"/>
    <n v="0"/>
    <s v="QNWHME"/>
    <s v="QUANTA - BELLINGHAM - ELECTRIC"/>
    <s v="509222292"/>
    <n v="1"/>
    <n v="0"/>
    <n v="0"/>
    <s v="SINGLE FAMILY"/>
    <s v="1"/>
    <s v="UNDERGROUND"/>
    <s v="UNDERGROUND"/>
    <s v="0002529807"/>
    <s v="0"/>
  </r>
  <r>
    <x v="2"/>
    <n v="100"/>
    <n v="90"/>
    <n v="90"/>
    <n v="0"/>
    <n v="0"/>
    <x v="1"/>
    <n v="1070.3800000000001"/>
    <n v="11.8931111111111"/>
    <n v="89"/>
    <n v="1.1111111111111099E-2"/>
    <n v="276"/>
    <n v="0"/>
    <n v="1193.8900000000001"/>
    <s v="104324854"/>
    <s v="2405E080 5704 111TH AVE SE #  BELLEVUE"/>
    <s v="CEN1"/>
    <s v="USO"/>
    <n v="44313"/>
    <n v="44412"/>
    <n v="44504"/>
    <s v="WA11700040"/>
    <s v="UG Perm Svc only  (no Tsfrmr)"/>
    <s v="16305"/>
    <s v="E OH UG Residential Services"/>
    <n v="718"/>
    <n v="-718"/>
    <n v="0"/>
    <n v="252.34"/>
    <n v="507.5"/>
    <n v="0"/>
    <s v="QCNOKE"/>
    <s v="QUANTA - REDMOND - ELECTRIC"/>
    <s v="508989696"/>
    <n v="1"/>
    <n v="0"/>
    <n v="0"/>
    <s v="SINGLE FAMILY"/>
    <s v="1"/>
    <s v="UNDERGROUND"/>
    <s v="UNDERGROUND"/>
    <s v="0002529755"/>
    <s v="0"/>
  </r>
  <r>
    <x v="2"/>
    <n v="100"/>
    <n v="75"/>
    <n v="75"/>
    <n v="0"/>
    <n v="0"/>
    <x v="0"/>
    <n v="845.23"/>
    <n v="11.269733333333299"/>
    <n v="84"/>
    <n v="-0.12"/>
    <n v="151"/>
    <n v="0"/>
    <n v="962.52"/>
    <s v="104324934"/>
    <s v="2114E036 71 MORGAN CREEK RD # SHOP RONAL"/>
    <s v="CEN1"/>
    <s v="USO"/>
    <n v="44035"/>
    <n v="44108"/>
    <n v="44201"/>
    <s v="WA01900990"/>
    <s v="UG Perm Svc only  (no Tsfrmr)"/>
    <s v="16305"/>
    <s v="E OH UG Residential Services"/>
    <n v="718"/>
    <n v="-718"/>
    <n v="0"/>
    <n v="138.11000000000001"/>
    <n v="547.65"/>
    <n v="0"/>
    <s v="QCKTTE"/>
    <s v="QUANTA - KITTITAS - ELECTRIC"/>
    <s v="507993672"/>
    <n v="1"/>
    <n v="0"/>
    <n v="0"/>
    <s v="GARAGE/SHOP"/>
    <s v="1"/>
    <s v="UNDERGROUND"/>
    <s v="UNDERGROUND"/>
    <s v="0002529871"/>
    <s v="0"/>
  </r>
  <r>
    <x v="2"/>
    <n v="150"/>
    <n v="150"/>
    <n v="150"/>
    <n v="0"/>
    <n v="0"/>
    <x v="0"/>
    <n v="1033.53"/>
    <n v="6.8902000000000001"/>
    <n v="149"/>
    <n v="6.6666666666666697E-3"/>
    <n v="264"/>
    <n v="0"/>
    <n v="1150.71"/>
    <s v="104324945"/>
    <s v="1603E014 307 390TH ST S #  ROY"/>
    <s v="CEN1"/>
    <s v="USO"/>
    <n v="44071"/>
    <n v="44140"/>
    <n v="44257"/>
    <s v="WA04100990"/>
    <s v="UG Perm Svc only  (no Tsfrmr)"/>
    <s v="16305"/>
    <s v="E OH UG Residential Services"/>
    <n v="718"/>
    <n v="-718"/>
    <n v="0"/>
    <n v="240.67"/>
    <n v="481.48"/>
    <n v="0"/>
    <s v="QSTHLE"/>
    <s v="QUANTA - OLYMPIA - ELECTRIC"/>
    <s v="509239647"/>
    <n v="1"/>
    <n v="0"/>
    <n v="0"/>
    <s v="SINGLE FAMILY"/>
    <s v="1"/>
    <s v="UNDERGROUND"/>
    <s v="UNDERGROUND"/>
    <s v="0002530013"/>
    <s v="0"/>
  </r>
  <r>
    <x v="2"/>
    <n v="150"/>
    <n v="110"/>
    <n v="110"/>
    <n v="0"/>
    <n v="0"/>
    <x v="1"/>
    <n v="1089.27"/>
    <n v="9.9024545454545496"/>
    <n v="109"/>
    <n v="9.0909090909090905E-3"/>
    <n v="201"/>
    <n v="0"/>
    <n v="1210.98"/>
    <s v="104324955"/>
    <s v="3907E029 18005 GLACIER RIM DR #  DEMING"/>
    <s v="CEN1"/>
    <s v="USO"/>
    <n v="44260"/>
    <n v="44349"/>
    <n v="44475"/>
    <s v="WA03700370"/>
    <s v="UG Perm Svc only  (no Tsfrmr)"/>
    <s v="16305"/>
    <s v="E OH UG Residential Services"/>
    <n v="718"/>
    <n v="-718"/>
    <n v="0"/>
    <n v="183.55"/>
    <n v="500.13"/>
    <n v="0"/>
    <s v="QNWHME"/>
    <s v="QUANTA - BELLINGHAM - ELECTRIC"/>
    <s v="509380196"/>
    <n v="1"/>
    <n v="0"/>
    <n v="0"/>
    <s v="SINGLE FAMILY"/>
    <s v="1"/>
    <s v="UNDERGROUND"/>
    <s v="UNDERGROUND"/>
    <s v="0002555750"/>
    <s v="0"/>
  </r>
  <r>
    <x v="2"/>
    <n v="250"/>
    <n v="250"/>
    <n v="250"/>
    <n v="0"/>
    <n v="37"/>
    <x v="0"/>
    <n v="1696.49"/>
    <n v="6.7859600000000002"/>
    <n v="287"/>
    <n v="-0.14799999999999999"/>
    <n v="508"/>
    <n v="0"/>
    <n v="1814.87"/>
    <s v="104324966"/>
    <s v="2601E048  3060 NE LINCOLN RD POULSBO"/>
    <s v="CEN1"/>
    <s v="USO"/>
    <n v="44083"/>
    <n v="44168"/>
    <n v="44257"/>
    <s v="WA01800990"/>
    <s v="UG Perm Svc only  (no Tsfrmr)"/>
    <s v="16305"/>
    <s v="E OH UG Residential Services"/>
    <n v="718"/>
    <n v="-718"/>
    <n v="0"/>
    <n v="464.29"/>
    <n v="486.39"/>
    <n v="0"/>
    <s v="QSSPE"/>
    <s v="QUANTA - KITSAP - ELECTRIC"/>
    <s v="508205179"/>
    <n v="1"/>
    <n v="0"/>
    <n v="0"/>
    <s v="SINGLE FAMILY"/>
    <s v="1"/>
    <s v="UNDERGROUND"/>
    <s v="UNDERGROUND"/>
    <s v="0002530279"/>
    <s v="0"/>
  </r>
  <r>
    <x v="2"/>
    <n v="250"/>
    <n v="220"/>
    <n v="220"/>
    <n v="0"/>
    <n v="0"/>
    <x v="0"/>
    <n v="1724.49"/>
    <n v="7.8385909090909101"/>
    <n v="218"/>
    <n v="9.0909090909090905E-3"/>
    <n v="659"/>
    <n v="0"/>
    <n v="1841.67"/>
    <s v="104324980"/>
    <s v="1603E016 103 390TH ST E #  ROY"/>
    <s v="CEN1"/>
    <s v="USO"/>
    <n v="44180"/>
    <n v="44288"/>
    <n v="44379"/>
    <s v="WA04100990"/>
    <s v="UG Perm Svc only  (no Tsfrmr)"/>
    <s v="16324"/>
    <s v="E Single Family Line Extension"/>
    <n v="718"/>
    <n v="-718"/>
    <n v="0"/>
    <n v="602.05999999999995"/>
    <n v="481.48"/>
    <n v="0"/>
    <s v="QSTHLE"/>
    <s v="QUANTA - OLYMPIA - ELECTRIC"/>
    <s v="509302588"/>
    <n v="1"/>
    <n v="0"/>
    <n v="0"/>
    <s v="SINGLE FAMILY"/>
    <s v="1"/>
    <s v="UNDERGROUND"/>
    <s v="UNDERGROUND"/>
    <s v="0002530421"/>
    <s v="0"/>
  </r>
  <r>
    <x v="2"/>
    <n v="200"/>
    <n v="152"/>
    <n v="152"/>
    <n v="0"/>
    <n v="0"/>
    <x v="0"/>
    <n v="979.82"/>
    <n v="6.4461842105263196"/>
    <n v="150"/>
    <n v="1.3157894736842099E-2"/>
    <n v="449"/>
    <n v="0"/>
    <n v="1097.8699999999999"/>
    <s v="104324999"/>
    <s v="3101E044 463 JACOBS RD #  COUPEVILLE"/>
    <s v="CEN1"/>
    <s v="USO"/>
    <n v="44118"/>
    <n v="44201"/>
    <n v="44288"/>
    <s v="WA01500990"/>
    <s v="UG Perm Svc only  (no Tsfrmr)"/>
    <s v="16305"/>
    <s v="E OH UG Residential Services"/>
    <n v="718"/>
    <n v="-718"/>
    <n v="0"/>
    <n v="410.35"/>
    <n v="485.05"/>
    <n v="0"/>
    <s v="QNISLE"/>
    <s v="QUANTA - WHIDBEY - ELECTRIC"/>
    <s v="509283944"/>
    <n v="1"/>
    <n v="0"/>
    <n v="0"/>
    <s v="SINGLE FAMILY"/>
    <s v="1"/>
    <s v="UNDERGROUND"/>
    <s v="UNDERGROUND"/>
    <s v="0002530240"/>
    <s v="0"/>
  </r>
  <r>
    <x v="2"/>
    <n v="50"/>
    <n v="50"/>
    <n v="50"/>
    <n v="0"/>
    <n v="0"/>
    <x v="0"/>
    <n v="974.42"/>
    <n v="19.488399999999999"/>
    <n v="50"/>
    <n v="0"/>
    <n v="89"/>
    <n v="0"/>
    <n v="1093.77"/>
    <s v="104325054"/>
    <s v="1804E008 20412 128TH AVE E #  GRAHAM"/>
    <s v="CEN1"/>
    <s v="USO"/>
    <n v="44029"/>
    <n v="44108"/>
    <n v="44201"/>
    <s v="WA12700270"/>
    <s v="UG Perm Svc only  (no Tsfrmr)"/>
    <s v="16305"/>
    <s v="E OH UG Residential Services"/>
    <n v="718"/>
    <n v="-718"/>
    <n v="0"/>
    <n v="81.680000000000007"/>
    <n v="490.41"/>
    <n v="0"/>
    <s v="QSWPRE"/>
    <s v="QUANTA - PUYALLUP - ELECTRIC"/>
    <s v="509292787"/>
    <n v="1"/>
    <n v="0"/>
    <n v="0"/>
    <s v="SINGLE FAMILY"/>
    <s v="1"/>
    <s v="UNDERGROUND"/>
    <s v="UNDERGROUND"/>
    <s v="0002530311"/>
    <s v="0"/>
  </r>
  <r>
    <x v="2"/>
    <n v="100"/>
    <n v="100"/>
    <n v="100"/>
    <n v="0"/>
    <n v="0"/>
    <x v="0"/>
    <n v="1491.3"/>
    <n v="14.913"/>
    <n v="99"/>
    <n v="0.01"/>
    <n v="175"/>
    <n v="0"/>
    <n v="1609.68"/>
    <s v="104325078"/>
    <s v="2601E048 3060 NE LINCOLN RD # WELL POULS"/>
    <s v="CEN1"/>
    <s v="USO"/>
    <n v="44077"/>
    <n v="44168"/>
    <n v="44257"/>
    <s v="WA01800990"/>
    <s v="UG Perm Svc only  (no Tsfrmr)"/>
    <s v="16305"/>
    <s v="E OH UG Residential Services"/>
    <n v="718"/>
    <n v="-718"/>
    <n v="0"/>
    <n v="160.1"/>
    <n v="486.39"/>
    <n v="0"/>
    <s v="QSSPE"/>
    <s v="QUANTA - KITSAP - ELECTRIC"/>
    <s v="509316687"/>
    <n v="1"/>
    <n v="0"/>
    <n v="0"/>
    <s v="WELL"/>
    <s v="1"/>
    <s v="UNDERGROUND"/>
    <s v="UNDERGROUND"/>
    <s v="0002530648"/>
    <s v="0"/>
  </r>
  <r>
    <x v="2"/>
    <n v="100"/>
    <n v="66"/>
    <n v="66"/>
    <n v="0"/>
    <n v="0"/>
    <x v="0"/>
    <n v="1017.27"/>
    <n v="15.413181818181799"/>
    <n v="65"/>
    <n v="1.5151515151515201E-2"/>
    <n v="118"/>
    <n v="0"/>
    <n v="1134.56"/>
    <s v="104325079"/>
    <s v="2015E114 71 BIRCH CT #  CLE ELUM"/>
    <s v="CEN1"/>
    <s v="UPS"/>
    <n v="44019"/>
    <n v="44108"/>
    <n v="44201"/>
    <s v="WA01900990"/>
    <s v="UG Perm Svc Only in Plat Dev"/>
    <s v="16306"/>
    <s v="E UG Residential Services In Plats"/>
    <n v="718"/>
    <n v="-718"/>
    <n v="0"/>
    <n v="107.68"/>
    <n v="761.15"/>
    <n v="0"/>
    <s v="QCKTTE"/>
    <s v="QUANTA - KITTITAS - ELECTRIC"/>
    <s v="509320944"/>
    <n v="1"/>
    <n v="0"/>
    <n v="0"/>
    <s v="SINGLE FAMILY"/>
    <s v="1"/>
    <s v="UNDERGROUND"/>
    <s v="UNDERGROUND"/>
    <s v="0002530693"/>
    <s v="0"/>
  </r>
  <r>
    <x v="2"/>
    <n v="250"/>
    <n v="220"/>
    <n v="220"/>
    <n v="0"/>
    <n v="0"/>
    <x v="0"/>
    <n v="2922.46"/>
    <n v="13.2839090909091"/>
    <n v="218"/>
    <n v="9.0909090909090905E-3"/>
    <n v="655"/>
    <n v="0"/>
    <n v="3040.4"/>
    <s v="104325084"/>
    <s v="2106E140 25912 SE 380TH LN #  ENUMCLAW"/>
    <s v="CEN1"/>
    <s v="USO"/>
    <n v="44134"/>
    <n v="44201"/>
    <n v="44288"/>
    <s v="WA04000990"/>
    <s v="UG Perm Svc only  (no Tsfrmr)"/>
    <s v="16305"/>
    <s v="E OH UG Residential Services"/>
    <n v="718"/>
    <n v="-718"/>
    <n v="0"/>
    <n v="597.98"/>
    <n v="484.61"/>
    <n v="0"/>
    <s v="QCSOKE"/>
    <s v="QUANTA - SOUTH KING - ELECTRIC"/>
    <s v="508748938"/>
    <n v="1"/>
    <n v="0"/>
    <n v="0"/>
    <s v="SINGLE FAMILY"/>
    <s v="1"/>
    <s v="UNDERGROUND"/>
    <s v="UNDERGROUND"/>
    <s v="0002530747"/>
    <s v="0"/>
  </r>
  <r>
    <x v="2"/>
    <n v="250"/>
    <n v="220"/>
    <n v="220"/>
    <n v="0"/>
    <n v="0"/>
    <x v="0"/>
    <n v="3148.33"/>
    <n v="14.3105909090909"/>
    <n v="218"/>
    <n v="9.0909090909090905E-3"/>
    <n v="655"/>
    <n v="0"/>
    <n v="3266.27"/>
    <s v="104325086"/>
    <s v="2106E140 25928 SE 380TH LN #  ENUMCLAW"/>
    <s v="CEN1"/>
    <s v="USO"/>
    <n v="44134"/>
    <n v="44201"/>
    <n v="44288"/>
    <s v="WA04000990"/>
    <s v="UG Perm Svc only  (no Tsfrmr)"/>
    <s v="16305"/>
    <s v="E OH UG Residential Services"/>
    <n v="718"/>
    <n v="-718"/>
    <n v="0"/>
    <n v="597.98"/>
    <n v="484.61"/>
    <n v="0"/>
    <s v="QCSOKE"/>
    <s v="QUANTA - SOUTH KING - ELECTRIC"/>
    <s v="509325175"/>
    <n v="1"/>
    <n v="0"/>
    <n v="0"/>
    <s v="SINGLE FAMILY"/>
    <s v="1"/>
    <s v="UNDERGROUND"/>
    <s v="UNDERGROUND"/>
    <s v="0002530757"/>
    <s v="0"/>
  </r>
  <r>
    <x v="2"/>
    <n v="150"/>
    <n v="125"/>
    <n v="125"/>
    <n v="0"/>
    <n v="0"/>
    <x v="0"/>
    <n v="766.69"/>
    <n v="6.1335199999999999"/>
    <n v="124"/>
    <n v="8.0000000000000002E-3"/>
    <n v="225"/>
    <n v="0"/>
    <n v="885.07"/>
    <s v="104325116"/>
    <s v="2502E106 8625 NE RESERVE WAY #  BAINBRID"/>
    <s v="CEN1"/>
    <s v="UPS"/>
    <n v="44018"/>
    <n v="44140"/>
    <n v="44257"/>
    <s v="WA01800040"/>
    <s v="UG Perm Svc Only in Plat Dev"/>
    <s v="16306"/>
    <s v="E UG Residential Services In Plats"/>
    <n v="718"/>
    <n v="-718"/>
    <n v="0"/>
    <n v="205.57"/>
    <n v="486.39"/>
    <n v="0"/>
    <s v="QSSPE"/>
    <s v="QUANTA - KITSAP - ELECTRIC"/>
    <s v="509316828"/>
    <n v="1"/>
    <n v="0"/>
    <n v="0"/>
    <s v="SINGLE FAMILY"/>
    <s v="1"/>
    <s v="UNDERGROUND"/>
    <s v="UNDERGROUND"/>
    <s v="0002530665"/>
    <s v="0"/>
  </r>
  <r>
    <x v="2"/>
    <n v="50"/>
    <e v="#N/A"/>
    <n v="40"/>
    <n v="0"/>
    <n v="0"/>
    <x v="0"/>
    <n v="649.54"/>
    <e v="#N/A"/>
    <n v="40"/>
    <e v="#N/A"/>
    <n v="117"/>
    <n v="0"/>
    <n v="767.59"/>
    <s v="104325125"/>
    <s v="3201W100 498 LUCKY DOG LN #  COUPEVILLE"/>
    <s v="CEN1"/>
    <s v="USO"/>
    <n v="44075"/>
    <n v="44168"/>
    <n v="44257"/>
    <s v="WA01500990"/>
    <s v="UG Perm Svc only  (no Tsfrmr)"/>
    <s v="16305"/>
    <s v="E OH UG Residential Services"/>
    <n v="718"/>
    <n v="-718"/>
    <n v="0"/>
    <n v="107.17"/>
    <n v="485.05"/>
    <n v="0"/>
    <s v="QNISLE"/>
    <s v="QUANTA - WHIDBEY - ELECTRIC"/>
    <s v="509325094"/>
    <n v="1"/>
    <n v="0"/>
    <n v="0"/>
    <s v="SINGLE FAMILY"/>
    <s v="1"/>
    <s v="UNDERGROUND"/>
    <s v="UNDERGROUND"/>
    <s v="0002530750"/>
    <s v="10"/>
  </r>
  <r>
    <x v="2"/>
    <n v="200"/>
    <n v="156"/>
    <n v="156"/>
    <n v="0"/>
    <n v="0"/>
    <x v="0"/>
    <n v="992"/>
    <n v="6.3589743589743604"/>
    <n v="155"/>
    <n v="6.41025641025641E-3"/>
    <n v="459"/>
    <n v="0"/>
    <n v="1110.5899999999999"/>
    <s v="104325129"/>
    <s v="1901W102 5311 KESTREL LN NE #  LACEY"/>
    <s v="CEN1"/>
    <s v="USO"/>
    <n v="44104"/>
    <n v="44229"/>
    <n v="44320"/>
    <s v="WA03400340"/>
    <s v="UG Perm Svc only  (no Tsfrmr)"/>
    <s v="16305"/>
    <s v="E OH UG Residential Services"/>
    <n v="718"/>
    <n v="-718"/>
    <n v="0"/>
    <n v="418.96"/>
    <n v="487.28"/>
    <n v="0"/>
    <s v="QSTHLE"/>
    <s v="QUANTA - OLYMPIA - ELECTRIC"/>
    <s v="509328331"/>
    <n v="1"/>
    <n v="0"/>
    <n v="0"/>
    <s v="SINGLE FAMILY"/>
    <s v="1"/>
    <s v="UNDERGROUND"/>
    <s v="UNDERGROUND"/>
    <s v="0002530890"/>
    <s v="0"/>
  </r>
  <r>
    <x v="2"/>
    <n v="250"/>
    <n v="240"/>
    <n v="240"/>
    <n v="0"/>
    <n v="0"/>
    <x v="0"/>
    <n v="1799.4"/>
    <n v="7.4974999999999996"/>
    <n v="238"/>
    <n v="8.3333333333333297E-3"/>
    <n v="722"/>
    <n v="0"/>
    <n v="1917.78"/>
    <s v="104325144"/>
    <s v="2502E072 4491 NE NORTH TOLO RD #  BAINBR"/>
    <s v="CEN1"/>
    <s v="USO"/>
    <n v="44021"/>
    <n v="44108"/>
    <n v="44201"/>
    <s v="WA01800040"/>
    <s v="UG Perm Svc only  (no Tsfrmr)"/>
    <s v="16305"/>
    <s v="E OH UG Residential Services"/>
    <n v="718"/>
    <n v="-718"/>
    <n v="0"/>
    <n v="659"/>
    <n v="486.39"/>
    <n v="0"/>
    <s v="QSSPE"/>
    <s v="QUANTA - KITSAP - ELECTRIC"/>
    <s v="504673133"/>
    <n v="1"/>
    <n v="0"/>
    <n v="0"/>
    <s v="SINGLE FAMILY"/>
    <s v="1"/>
    <s v="UNDERGROUND"/>
    <s v="UNDERGROUND"/>
    <s v="0002530931"/>
    <s v="0"/>
  </r>
  <r>
    <x v="2"/>
    <n v="200"/>
    <n v="178"/>
    <n v="178"/>
    <n v="0"/>
    <n v="0"/>
    <x v="0"/>
    <n v="835.72"/>
    <n v="4.6950561797752801"/>
    <n v="176"/>
    <n v="1.1235955056179799E-2"/>
    <n v="316"/>
    <n v="0"/>
    <n v="953.66"/>
    <s v="104325155"/>
    <s v="2006E015 21524 SE 400TH ST #  ENUMCLAW"/>
    <s v="CEN1"/>
    <s v="USO"/>
    <n v="44148"/>
    <n v="44229"/>
    <n v="44320"/>
    <s v="WA04000990"/>
    <s v="UG Perm Svc only  (no Tsfrmr)"/>
    <s v="16305"/>
    <s v="E OH UG Residential Services"/>
    <n v="718"/>
    <n v="-718"/>
    <n v="0"/>
    <n v="288.38"/>
    <n v="484.61"/>
    <n v="0"/>
    <s v="QCSOKE"/>
    <s v="QUANTA - SOUTH KING - ELECTRIC"/>
    <s v="509328324"/>
    <n v="1"/>
    <n v="0"/>
    <n v="0"/>
    <s v="SINGLE FAMILY"/>
    <s v="1"/>
    <s v="UNDERGROUND"/>
    <s v="UNDERGROUND"/>
    <s v="0002530889"/>
    <s v="0"/>
  </r>
  <r>
    <x v="2"/>
    <n v="200"/>
    <n v="190"/>
    <n v="190"/>
    <n v="0"/>
    <n v="0"/>
    <x v="0"/>
    <n v="1499.73"/>
    <n v="7.8933157894736796"/>
    <n v="188"/>
    <n v="1.05263157894737E-2"/>
    <n v="571"/>
    <n v="0"/>
    <n v="1617.56"/>
    <s v="104325165"/>
    <s v="4005E136 6334 BAKER HWY #  DEMING"/>
    <s v="CEN1"/>
    <s v="USO"/>
    <n v="44014"/>
    <n v="44108"/>
    <n v="44201"/>
    <s v="WA03700370"/>
    <s v="UG Perm Svc only  (no Tsfrmr)"/>
    <s v="16305"/>
    <s v="E OH UG Residential Services"/>
    <n v="718"/>
    <n v="-718"/>
    <n v="0"/>
    <n v="521.71"/>
    <n v="484.16"/>
    <n v="0"/>
    <s v="QNWHME"/>
    <s v="QUANTA - BELLINGHAM - ELECTRIC"/>
    <s v="506423617"/>
    <n v="1"/>
    <n v="0"/>
    <n v="0"/>
    <s v="SINGLE FAMILY"/>
    <s v="1"/>
    <s v="UNDERGROUND"/>
    <s v="UNDERGROUND"/>
    <s v="0002530958"/>
    <s v="0"/>
  </r>
  <r>
    <x v="2"/>
    <n v="200"/>
    <n v="178"/>
    <n v="178"/>
    <n v="0"/>
    <n v="0"/>
    <x v="0"/>
    <n v="1303.47"/>
    <n v="7.3228651685393302"/>
    <n v="190"/>
    <n v="-6.7415730337078594E-2"/>
    <n v="547"/>
    <n v="0"/>
    <n v="1421.3"/>
    <s v="104325178"/>
    <s v="3504E100 500 MARSHALL ST # A SEDRO WOOLL"/>
    <s v="CEN1"/>
    <s v="USO"/>
    <n v="44085"/>
    <n v="44168"/>
    <n v="44257"/>
    <s v="WA02900080"/>
    <s v="UG Perm Svc only  (no Tsfrmr)"/>
    <s v="16305"/>
    <s v="E OH UG Residential Services"/>
    <n v="718"/>
    <n v="-718"/>
    <n v="0"/>
    <n v="499.28"/>
    <n v="484.16"/>
    <n v="0"/>
    <s v="QNSKGE"/>
    <s v="QUANTA - SKAGIT - ELECTRIC"/>
    <s v="509328879"/>
    <n v="1"/>
    <n v="0"/>
    <n v="0"/>
    <s v="SINGLE FAMILY"/>
    <s v="1"/>
    <s v="UNDERGROUND"/>
    <s v="UNDERGROUND"/>
    <s v="0002530943"/>
    <s v="0"/>
  </r>
  <r>
    <x v="2"/>
    <n v="350"/>
    <n v="312"/>
    <n v="312"/>
    <n v="62"/>
    <n v="59"/>
    <x v="0"/>
    <n v="5259.1"/>
    <n v="16.856089743589699"/>
    <n v="309"/>
    <n v="9.6153846153846194E-3"/>
    <n v="548"/>
    <n v="0"/>
    <n v="5377.04"/>
    <s v="104325190"/>
    <s v="2205E140 28203 160TH AVE SE # SHOP COVIN"/>
    <s v="CEN1"/>
    <s v="USO"/>
    <n v="44096"/>
    <n v="44168"/>
    <n v="44257"/>
    <s v="WA01700120"/>
    <s v="UG Perm Svc only  (no Tsfrmr)"/>
    <s v="16305"/>
    <s v="E OH UG Residential Services"/>
    <n v="2564.9899999999998"/>
    <n v="-2564.9899999999998"/>
    <n v="0"/>
    <n v="500.41"/>
    <n v="484.61"/>
    <n v="1692.96"/>
    <s v="QCSOKE"/>
    <s v="QUANTA - SOUTH KING - ELECTRIC"/>
    <s v="508831565"/>
    <n v="1"/>
    <n v="0"/>
    <n v="0"/>
    <s v="GARAGE/SHOP"/>
    <s v="1"/>
    <s v="UNDERGROUND"/>
    <s v="UNDERGROUND"/>
    <s v="0002530776"/>
    <s v="10"/>
  </r>
  <r>
    <x v="2"/>
    <n v="50"/>
    <n v="25"/>
    <n v="25"/>
    <n v="0"/>
    <n v="0"/>
    <x v="0"/>
    <n v="1383.65"/>
    <n v="55.345999999999997"/>
    <n v="24"/>
    <n v="0.04"/>
    <n v="27"/>
    <n v="0"/>
    <n v="1503.11"/>
    <s v="104325280"/>
    <s v="2104E092 105 8TH AVE N #  ALGONA"/>
    <s v="CEN1"/>
    <s v="UPS"/>
    <n v="44043"/>
    <n v="44140"/>
    <n v="44229"/>
    <s v="WA11700010"/>
    <s v="UG Perm Svc Only in Plat Dev"/>
    <s v="16306"/>
    <s v="E UG Residential Services In Plats"/>
    <n v="718"/>
    <n v="-718"/>
    <n v="0"/>
    <n v="24.36"/>
    <n v="674.83"/>
    <n v="0"/>
    <s v="QCSOKE"/>
    <s v="QUANTA - SOUTH KING - ELECTRIC"/>
    <s v="509342131"/>
    <n v="1"/>
    <n v="0"/>
    <n v="0"/>
    <s v="SINGLE FAMILY"/>
    <s v="1"/>
    <s v="UNDERGROUND"/>
    <s v="UNDERGROUND"/>
    <s v="0002531172"/>
    <s v="0"/>
  </r>
  <r>
    <x v="2"/>
    <n v="250"/>
    <n v="240"/>
    <n v="240"/>
    <n v="0"/>
    <n v="0"/>
    <x v="0"/>
    <n v="1830.5"/>
    <n v="7.6270833333333297"/>
    <n v="225"/>
    <n v="6.25E-2"/>
    <n v="672"/>
    <n v="0"/>
    <n v="1947.79"/>
    <s v="104325289"/>
    <s v="1602W116 3214 173RD LN SW #  TENINO"/>
    <s v="CEN1"/>
    <s v="USO"/>
    <n v="44027"/>
    <n v="44108"/>
    <n v="44201"/>
    <s v="WA03400990"/>
    <s v="UG Perm Svc only  (no Tsfrmr)"/>
    <s v="16305"/>
    <s v="E OH UG Residential Services"/>
    <n v="718"/>
    <n v="-718"/>
    <n v="0"/>
    <n v="613.99"/>
    <n v="927.68"/>
    <n v="0"/>
    <s v="QSTHLE"/>
    <s v="QUANTA - OLYMPIA - ELECTRIC"/>
    <s v="509307557"/>
    <n v="1"/>
    <n v="0"/>
    <n v="0"/>
    <s v="SINGLE FAMILY"/>
    <s v="1"/>
    <s v="UNDERGROUND"/>
    <s v="UNDERGROUND"/>
    <s v="0002530495"/>
    <s v="0"/>
  </r>
  <r>
    <x v="2"/>
    <n v="50"/>
    <n v="48"/>
    <n v="48"/>
    <n v="0"/>
    <n v="72"/>
    <x v="1"/>
    <n v="2729.86"/>
    <n v="56.8720833333333"/>
    <n v="322"/>
    <n v="-5.7083333333333304"/>
    <n v="979"/>
    <n v="0"/>
    <n v="2851.8"/>
    <s v="104325302"/>
    <s v="3101E004 189 PERCHERON LN, BARN#  COUPE"/>
    <s v="CEN1"/>
    <s v="USO"/>
    <n v="44258"/>
    <n v="44379"/>
    <n v="44475"/>
    <s v="WA01500990"/>
    <s v="UG Perm Svc only  (no Tsfrmr)"/>
    <s v="16305"/>
    <s v="E OH UG Residential Services"/>
    <n v="718"/>
    <n v="-718"/>
    <n v="0"/>
    <n v="894.27"/>
    <n v="501.07"/>
    <n v="185.63"/>
    <s v="QNISLE"/>
    <s v="QUANTA - WHIDBEY - ELECTRIC"/>
    <s v="506236509"/>
    <n v="1"/>
    <n v="0"/>
    <n v="0"/>
    <s v="GARAGE/SHOP"/>
    <s v="1"/>
    <s v="UNDERGROUND"/>
    <s v="UNDERGROUND"/>
    <s v="0002531240"/>
    <s v="0"/>
  </r>
  <r>
    <x v="2"/>
    <n v="200"/>
    <n v="200"/>
    <n v="200"/>
    <n v="0"/>
    <n v="0"/>
    <x v="1"/>
    <n v="1624.2"/>
    <n v="8.1210000000000004"/>
    <n v="198"/>
    <n v="0.01"/>
    <n v="365"/>
    <n v="0"/>
    <n v="1745.35"/>
    <s v="104325308"/>
    <s v="2001W132 9946 JOHNSON POINT RD NE # GARG"/>
    <s v="CEN1"/>
    <s v="UPS"/>
    <n v="44246"/>
    <n v="44349"/>
    <n v="44475"/>
    <s v="WA03400990"/>
    <s v="UG Perm Svc Only in Plat Dev"/>
    <s v="16305"/>
    <s v="E OH UG Residential Services"/>
    <n v="939"/>
    <n v="-939"/>
    <n v="0"/>
    <n v="454.51"/>
    <n v="497.83"/>
    <n v="0"/>
    <s v="QSTHLE"/>
    <s v="QUANTA - OLYMPIA - ELECTRIC"/>
    <s v="507397788"/>
    <n v="1"/>
    <n v="0"/>
    <n v="0"/>
    <s v="SINGLE FAMILY"/>
    <s v="1"/>
    <s v="UNDERGROUND"/>
    <s v="UNDERGROUND"/>
    <s v="0002531403"/>
    <s v="0"/>
  </r>
  <r>
    <x v="2"/>
    <n v="50"/>
    <n v="22"/>
    <n v="22"/>
    <n v="0"/>
    <n v="0"/>
    <x v="1"/>
    <n v="714.71"/>
    <n v="32.486818181818201"/>
    <n v="37"/>
    <n v="-0.68181818181818199"/>
    <n v="68"/>
    <n v="0"/>
    <n v="836.76"/>
    <s v="104325370"/>
    <s v="3501E092 3804 OAKES VIEW LN #  ANACORTES"/>
    <s v="CEN1"/>
    <s v="USO"/>
    <n v="44245"/>
    <n v="44349"/>
    <n v="44475"/>
    <s v="WA02900010"/>
    <s v="UG Perm Svc only  (no Tsfrmr)"/>
    <s v="16305"/>
    <s v="E OH UG Residential Services"/>
    <n v="718"/>
    <n v="-718"/>
    <n v="0"/>
    <n v="62.04"/>
    <n v="501.51"/>
    <n v="0"/>
    <s v="QNSKGE"/>
    <s v="QUANTA - SKAGIT - ELECTRIC"/>
    <s v="509353053"/>
    <n v="1"/>
    <n v="0"/>
    <n v="0"/>
    <s v="SINGLE FAMILY"/>
    <s v="1"/>
    <s v="UNDERGROUND"/>
    <s v="UNDERGROUND"/>
    <s v="0002531392"/>
    <s v="0"/>
  </r>
  <r>
    <x v="2"/>
    <n v="450"/>
    <n v="413"/>
    <n v="413"/>
    <n v="163"/>
    <n v="131"/>
    <x v="0"/>
    <n v="2875.87"/>
    <n v="6.9633656174334098"/>
    <n v="381"/>
    <n v="7.7481840193704604E-2"/>
    <n v="1118"/>
    <n v="0"/>
    <n v="2993.16"/>
    <s v="104325394"/>
    <s v="2014E103 141 LAUREL LN #  CLE ELUM"/>
    <s v="CEN1"/>
    <s v="USO"/>
    <n v="44091"/>
    <n v="44168"/>
    <n v="44257"/>
    <s v="WA01900990"/>
    <s v="UG Perm Svc only  (no Tsfrmr)"/>
    <s v="16305"/>
    <s v="E OH UG Residential Services"/>
    <n v="2448"/>
    <n v="-2448"/>
    <n v="0"/>
    <n v="1020.55"/>
    <n v="481.93"/>
    <n v="0"/>
    <s v="QCKTTE"/>
    <s v="QUANTA - KITTITAS - ELECTRIC"/>
    <s v="509332356"/>
    <n v="1"/>
    <n v="0"/>
    <n v="0"/>
    <s v="RV SITE"/>
    <s v="1"/>
    <s v="UNDERGROUND"/>
    <s v="UNDERGROUND"/>
    <s v="0002531571"/>
    <s v="0"/>
  </r>
  <r>
    <x v="2"/>
    <n v="200"/>
    <n v="175"/>
    <n v="175"/>
    <n v="0"/>
    <n v="0"/>
    <x v="0"/>
    <n v="2107.59"/>
    <n v="12.043371428571399"/>
    <n v="188"/>
    <n v="-7.4285714285714302E-2"/>
    <n v="338"/>
    <n v="0"/>
    <n v="2225.5300000000002"/>
    <s v="104325407"/>
    <s v="2407E064 31021 SE 40TH ST # SHOP FALL CI"/>
    <s v="CEN1"/>
    <s v="UPS"/>
    <n v="44106"/>
    <n v="44201"/>
    <n v="44288"/>
    <s v="WA04000990"/>
    <s v="UG Perm Svc Only in Plat Dev"/>
    <s v="16302"/>
    <s v="E OH UG Commercial Services"/>
    <n v="552"/>
    <n v="-552"/>
    <n v="0"/>
    <n v="308.22000000000003"/>
    <n v="484.61"/>
    <n v="14.52"/>
    <s v="QCNOKE"/>
    <s v="QUANTA - REDMOND - ELECTRIC"/>
    <s v="507390378"/>
    <n v="1"/>
    <n v="0"/>
    <n v="0"/>
    <s v="GARAGE/SHOP"/>
    <s v="1"/>
    <s v="UNDERGROUND"/>
    <s v="UNDERGROUND"/>
    <s v="0002531691"/>
    <s v="0"/>
  </r>
  <r>
    <x v="2"/>
    <n v="50"/>
    <n v="15"/>
    <n v="15"/>
    <n v="0"/>
    <n v="0"/>
    <x v="0"/>
    <n v="529.59"/>
    <n v="35.305999999999997"/>
    <n v="15"/>
    <n v="0"/>
    <n v="16"/>
    <n v="0"/>
    <n v="647.64"/>
    <s v="104325413"/>
    <s v="3101E040 883 FIELD VIEW LN #  COUPEVILLE"/>
    <s v="CEN1"/>
    <s v="USO"/>
    <n v="44106"/>
    <n v="44201"/>
    <n v="44288"/>
    <s v="WA01500990"/>
    <s v="UG Perm Svc only  (no Tsfrmr)"/>
    <s v="16305"/>
    <s v="E OH UG Residential Services"/>
    <n v="718"/>
    <n v="-718"/>
    <n v="0"/>
    <n v="14.99"/>
    <n v="485.05"/>
    <n v="0"/>
    <s v="QNISLE"/>
    <s v="QUANTA - WHIDBEY - ELECTRIC"/>
    <s v="509361666"/>
    <n v="1"/>
    <n v="0"/>
    <n v="0"/>
    <s v="SINGLE FAMILY"/>
    <s v="1"/>
    <s v="UNDERGROUND"/>
    <s v="UNDERGROUND"/>
    <s v="0002531605"/>
    <s v="0"/>
  </r>
  <r>
    <x v="2"/>
    <n v="150"/>
    <n v="108"/>
    <n v="108"/>
    <n v="0"/>
    <n v="0"/>
    <x v="1"/>
    <n v="735.7"/>
    <n v="6.8120370370370402"/>
    <n v="107"/>
    <n v="9.2592592592592605E-3"/>
    <n v="194"/>
    <n v="0"/>
    <n v="857.64"/>
    <s v="104325414"/>
    <s v="3301E096 154 W GREEN VALLEY RD OAK HARBO"/>
    <s v="CEN1"/>
    <s v="USO"/>
    <n v="44215"/>
    <n v="44288"/>
    <n v="44379"/>
    <s v="WA01500990"/>
    <s v="UG Perm Svc only  (no Tsfrmr)"/>
    <s v="16305"/>
    <s v="E OH UG Residential Services"/>
    <n v="718"/>
    <n v="-718"/>
    <n v="0"/>
    <n v="177.26"/>
    <n v="501.05"/>
    <n v="0"/>
    <s v="QNISLE"/>
    <s v="QUANTA - WHIDBEY - ELECTRIC"/>
    <s v="509361760"/>
    <n v="1"/>
    <n v="0"/>
    <n v="0"/>
    <s v="SINGLE FAMILY"/>
    <s v="1"/>
    <s v="UNDERGROUND"/>
    <s v="UNDERGROUND"/>
    <s v="0002531609"/>
    <s v="0"/>
  </r>
  <r>
    <x v="2"/>
    <n v="150"/>
    <e v="#N/A"/>
    <n v="140"/>
    <n v="0"/>
    <n v="0"/>
    <x v="0"/>
    <n v="2248.13"/>
    <e v="#N/A"/>
    <n v="140"/>
    <e v="#N/A"/>
    <n v="420"/>
    <n v="0"/>
    <n v="2365.42"/>
    <s v="104325421"/>
    <s v="1701W076 9431 RICH RD SE, GARAGE #  OLY"/>
    <s v="CEN1"/>
    <s v="USO"/>
    <n v="44053"/>
    <n v="44168"/>
    <n v="44257"/>
    <s v="WA03400990"/>
    <s v="UG Perm Svc only  (no Tsfrmr)"/>
    <s v="16305"/>
    <s v="E OH UG Residential Services"/>
    <n v="718"/>
    <n v="-718"/>
    <n v="0"/>
    <n v="383.98"/>
    <n v="481.93"/>
    <n v="0"/>
    <s v="QSTHLE"/>
    <s v="QUANTA - OLYMPIA - ELECTRIC"/>
    <s v="509236566"/>
    <n v="1"/>
    <n v="0"/>
    <n v="0"/>
    <s v="GARAGE/SHOP"/>
    <s v="1"/>
    <s v="UNDERGROUND"/>
    <s v="UNDERGROUND"/>
    <s v="0002531830"/>
    <s v="0"/>
  </r>
  <r>
    <x v="2"/>
    <n v="50"/>
    <n v="16"/>
    <n v="16"/>
    <n v="0"/>
    <n v="0"/>
    <x v="0"/>
    <n v="557.39"/>
    <n v="34.836874999999999"/>
    <n v="28"/>
    <n v="-0.75"/>
    <n v="31"/>
    <n v="0"/>
    <n v="675.44"/>
    <s v="104325423"/>
    <s v="2902E012 4959 SPEARVIEW PL #  FREELAND"/>
    <s v="CEN1"/>
    <s v="UPS"/>
    <n v="44013"/>
    <n v="44108"/>
    <n v="44201"/>
    <s v="WA01500990"/>
    <s v="UG Perm Svc Only in Plat Dev"/>
    <s v="16306"/>
    <s v="E UG Residential Services In Plats"/>
    <n v="718"/>
    <n v="-718"/>
    <n v="0"/>
    <n v="27.97"/>
    <n v="485.05"/>
    <n v="0"/>
    <s v="QNISLE"/>
    <s v="QUANTA - WHIDBEY - ELECTRIC"/>
    <s v="509371430"/>
    <n v="1"/>
    <n v="0"/>
    <n v="0"/>
    <s v="SINGLE FAMILY"/>
    <s v="1"/>
    <s v="UNDERGROUND"/>
    <s v="UNDERGROUND"/>
    <s v="0002531881"/>
    <s v="0"/>
  </r>
  <r>
    <x v="2"/>
    <n v="100"/>
    <n v="90"/>
    <n v="90"/>
    <n v="0"/>
    <n v="0"/>
    <x v="0"/>
    <n v="698.29"/>
    <n v="7.7587777777777802"/>
    <n v="89"/>
    <n v="1.1111111111111099E-2"/>
    <n v="161"/>
    <n v="0"/>
    <n v="816.67"/>
    <s v="104325433"/>
    <s v="2602E061 7244 NE WILLIAM ROGERS RD #  IN"/>
    <s v="CEN1"/>
    <s v="USO"/>
    <n v="44021"/>
    <n v="44108"/>
    <n v="44201"/>
    <s v="WA01800990"/>
    <s v="UG Perm Svc only  (no Tsfrmr)"/>
    <s v="16306"/>
    <s v="E UG Residential Services In Plats"/>
    <n v="718"/>
    <n v="-718"/>
    <n v="0"/>
    <n v="147.13"/>
    <n v="486.39"/>
    <n v="0"/>
    <s v="QSSPE"/>
    <s v="QUANTA - KITSAP - ELECTRIC"/>
    <s v="509216564"/>
    <n v="1"/>
    <n v="0"/>
    <n v="0"/>
    <s v="SINGLE FAMILY"/>
    <s v="1"/>
    <s v="UNDERGROUND"/>
    <s v="UNDERGROUND"/>
    <s v="0002531630"/>
    <s v="0"/>
  </r>
  <r>
    <x v="2"/>
    <n v="50"/>
    <n v="16"/>
    <n v="16"/>
    <n v="0"/>
    <n v="0"/>
    <x v="0"/>
    <n v="579.05999999999995"/>
    <n v="36.191249999999997"/>
    <n v="28"/>
    <n v="-0.75"/>
    <n v="51"/>
    <n v="0"/>
    <n v="697.11"/>
    <s v="104325446"/>
    <s v="3404E088 922 ALPINE VIEW DR #  MOUNT VER"/>
    <s v="CEN1"/>
    <s v="UPS"/>
    <n v="44013"/>
    <n v="44108"/>
    <n v="44201"/>
    <s v="WA02900070"/>
    <s v="UG Perm Svc Only in Plat Dev"/>
    <s v="16306"/>
    <s v="E UG Residential Services In Plats"/>
    <n v="718"/>
    <n v="-718"/>
    <n v="0"/>
    <n v="46.49"/>
    <n v="485.05"/>
    <n v="0"/>
    <s v="QNSKGE"/>
    <s v="QUANTA - SKAGIT - ELECTRIC"/>
    <s v="509367031"/>
    <n v="1"/>
    <n v="0"/>
    <n v="0"/>
    <s v="SINGLE FAMILY"/>
    <s v="1"/>
    <s v="UNDERGROUND"/>
    <s v="UNDERGROUND"/>
    <s v="0002531772"/>
    <s v="0"/>
  </r>
  <r>
    <x v="2"/>
    <n v="100"/>
    <n v="60"/>
    <n v="60"/>
    <n v="0"/>
    <n v="0"/>
    <x v="0"/>
    <n v="600.05999999999995"/>
    <n v="10.000999999999999"/>
    <n v="59"/>
    <n v="1.6666666666666701E-2"/>
    <n v="65"/>
    <n v="0"/>
    <n v="719.41"/>
    <s v="104325460"/>
    <s v="2005E101 6805 232ND AVE E #  BUCKLEY"/>
    <s v="CEN1"/>
    <s v="UPS"/>
    <n v="44089"/>
    <n v="44168"/>
    <n v="44257"/>
    <s v="WA12700270"/>
    <s v="UG Perm Svc Only in Plat Dev"/>
    <s v="16306"/>
    <s v="E UG Residential Services In Plats"/>
    <n v="718"/>
    <n v="-718"/>
    <n v="0"/>
    <n v="59.55"/>
    <n v="490.41"/>
    <n v="0"/>
    <s v="QSWPRE"/>
    <s v="QUANTA - PUYALLUP - ELECTRIC"/>
    <s v="509371587"/>
    <n v="1"/>
    <n v="0"/>
    <n v="0"/>
    <s v="SINGLE FAMILY"/>
    <s v="1"/>
    <s v="UNDERGROUND"/>
    <s v="UNDERGROUND"/>
    <s v="0002531909"/>
    <s v="0"/>
  </r>
  <r>
    <x v="2"/>
    <n v="150"/>
    <n v="126"/>
    <n v="126"/>
    <n v="0"/>
    <n v="0"/>
    <x v="0"/>
    <n v="762.34"/>
    <n v="6.0503174603174603"/>
    <n v="124"/>
    <n v="1.58730158730159E-2"/>
    <n v="225"/>
    <n v="0"/>
    <n v="879.74"/>
    <s v="104325464"/>
    <s v="3304E004 18240 MAJESTIC RIDGE LN #  MOUN"/>
    <s v="CEN1"/>
    <s v="USO"/>
    <n v="44014"/>
    <n v="44108"/>
    <n v="44201"/>
    <s v="WA02900990"/>
    <s v="UG Perm Svc only  (no Tsfrmr)"/>
    <s v="16305"/>
    <s v="E OH UG Residential Services"/>
    <n v="718"/>
    <n v="-718"/>
    <n v="0"/>
    <n v="205.57"/>
    <n v="482.37"/>
    <n v="0"/>
    <s v="QNSKGE"/>
    <s v="QUANTA - SKAGIT - ELECTRIC"/>
    <s v="509262354"/>
    <n v="1"/>
    <n v="0"/>
    <n v="0"/>
    <s v="PUMPS"/>
    <s v="1"/>
    <s v="UNDERGROUND"/>
    <s v="UNDERGROUND"/>
    <s v="0002532029"/>
    <s v="0"/>
  </r>
  <r>
    <x v="2"/>
    <n v="250"/>
    <n v="225"/>
    <n v="225"/>
    <n v="0"/>
    <n v="0"/>
    <x v="1"/>
    <n v="1141.55"/>
    <n v="5.0735555555555596"/>
    <n v="203"/>
    <n v="9.7777777777777797E-2"/>
    <n v="374"/>
    <n v="0"/>
    <n v="1262.7"/>
    <s v="104325475"/>
    <s v="1719E007 224 STOUGARD LN #  ELLENSBURG"/>
    <s v="CEN1"/>
    <s v="USO"/>
    <n v="44274"/>
    <n v="44349"/>
    <n v="44475"/>
    <s v="WA01900990"/>
    <s v="UG Perm Svc only  (no Tsfrmr)"/>
    <s v="16305"/>
    <s v="E OH UG Residential Services"/>
    <n v="718"/>
    <n v="-718"/>
    <n v="0"/>
    <n v="341.31"/>
    <n v="497.82"/>
    <n v="0"/>
    <s v="QCKTTE"/>
    <s v="QUANTA - KITTITAS - ELECTRIC"/>
    <s v="509368135"/>
    <n v="1"/>
    <n v="0"/>
    <n v="0"/>
    <s v="SINGLE FAMILY"/>
    <s v="1"/>
    <s v="UNDERGROUND"/>
    <s v="UNDERGROUND"/>
    <s v="0002531792"/>
    <s v="20"/>
  </r>
  <r>
    <x v="2"/>
    <n v="0"/>
    <n v="0"/>
    <n v="0"/>
    <n v="0"/>
    <n v="7"/>
    <x v="0"/>
    <n v="1813.31"/>
    <e v="#DIV/0!"/>
    <n v="257"/>
    <e v="#DIV/0!"/>
    <n v="782"/>
    <n v="0"/>
    <n v="1930.6"/>
    <s v="104325502"/>
    <s v="1719E132 491 EDGEMONT LOOP # HSE ELLENSB"/>
    <s v="CEN1"/>
    <s v="USO"/>
    <n v="44019"/>
    <n v="44108"/>
    <n v="44201"/>
    <s v="WA01900990"/>
    <s v="UG Perm Svc only  (no Tsfrmr)"/>
    <s v="16305"/>
    <s v="E OH UG Residential Services"/>
    <n v="718"/>
    <n v="-718"/>
    <n v="0"/>
    <n v="713.92"/>
    <n v="514.79"/>
    <n v="0"/>
    <s v="QCKTTE"/>
    <s v="QUANTA - KITTITAS - ELECTRIC"/>
    <s v="508494493"/>
    <n v="1"/>
    <n v="0"/>
    <n v="0"/>
    <s v="SINGLE FAMILY"/>
    <s v="1"/>
    <s v="UNDERGROUND"/>
    <s v="UNDERGROUND"/>
    <s v="0002532215"/>
    <s v="0"/>
  </r>
  <r>
    <x v="2"/>
    <n v="50"/>
    <n v="15"/>
    <n v="15"/>
    <n v="0"/>
    <n v="0"/>
    <x v="0"/>
    <n v="568.41"/>
    <n v="37.893999999999998"/>
    <n v="25"/>
    <n v="-0.66666666666666696"/>
    <n v="45"/>
    <n v="0"/>
    <n v="685.59"/>
    <s v="104325503"/>
    <s v="1906E068 13551 276TH AVE E #  BUCKLEY"/>
    <s v="CEN1"/>
    <s v="USO"/>
    <n v="44083"/>
    <n v="44168"/>
    <n v="44257"/>
    <s v="WA04100990"/>
    <s v="UG Perm Svc only  (no Tsfrmr)"/>
    <s v="16305"/>
    <s v="E OH UG Residential Services"/>
    <n v="718"/>
    <n v="-718"/>
    <n v="0"/>
    <n v="40.76"/>
    <n v="481.48"/>
    <n v="0"/>
    <s v="QSWPRE"/>
    <s v="QUANTA - PUYALLUP - ELECTRIC"/>
    <s v="509384923"/>
    <n v="1"/>
    <n v="0"/>
    <n v="0"/>
    <s v="SINGLE FAMILY"/>
    <s v="1"/>
    <s v="UNDERGROUND"/>
    <s v="UNDERGROUND"/>
    <s v="0002532224"/>
    <s v="0"/>
  </r>
  <r>
    <x v="2"/>
    <n v="150"/>
    <n v="106"/>
    <n v="106"/>
    <n v="0"/>
    <n v="0"/>
    <x v="0"/>
    <n v="751.86"/>
    <n v="7.0930188679245303"/>
    <n v="117"/>
    <n v="-0.10377358490565999"/>
    <n v="213"/>
    <n v="0"/>
    <n v="869.69"/>
    <s v="104325542"/>
    <s v="3507E032 7411 WINDSONG LN #  SEDRO WOOLL"/>
    <s v="CEN1"/>
    <s v="UPS"/>
    <n v="44013"/>
    <n v="44108"/>
    <n v="44201"/>
    <s v="WA02900290"/>
    <s v="UG Perm Svc Only in Plat Dev"/>
    <s v="16306"/>
    <s v="E UG Residential Services In Plats"/>
    <n v="718"/>
    <n v="-718"/>
    <n v="0"/>
    <n v="194.96"/>
    <n v="484.16"/>
    <n v="0"/>
    <s v="QNSKGE"/>
    <s v="QUANTA - SKAGIT - ELECTRIC"/>
    <s v="509342019"/>
    <n v="1"/>
    <n v="0"/>
    <n v="0"/>
    <s v="SINGLE FAMILY"/>
    <s v="1"/>
    <s v="UNDERGROUND"/>
    <s v="UNDERGROUND"/>
    <s v="0002532019"/>
    <s v="0"/>
  </r>
  <r>
    <x v="2"/>
    <n v="50"/>
    <n v="22"/>
    <n v="22"/>
    <n v="0"/>
    <n v="0"/>
    <x v="0"/>
    <n v="563.72"/>
    <n v="25.6236363636364"/>
    <n v="33"/>
    <n v="-0.5"/>
    <n v="37"/>
    <n v="0"/>
    <n v="681.77"/>
    <s v="104325545"/>
    <s v="3002E076 3685 OCEANSIDE DR #  GREENBANK"/>
    <s v="CEN1"/>
    <s v="UPS"/>
    <n v="44013"/>
    <n v="44108"/>
    <n v="44201"/>
    <s v="WA01500990"/>
    <s v="UG Perm Svc Only in Plat Dev"/>
    <s v="16306"/>
    <s v="E UG Residential Services In Plats"/>
    <n v="718"/>
    <n v="-718"/>
    <n v="0"/>
    <n v="33.380000000000003"/>
    <n v="485.05"/>
    <n v="0"/>
    <s v="QNISLE"/>
    <s v="QUANTA - WHIDBEY - ELECTRIC"/>
    <s v="509376078"/>
    <n v="1"/>
    <n v="0"/>
    <n v="0"/>
    <s v="SINGLE FAMILY"/>
    <s v="1"/>
    <s v="UNDERGROUND"/>
    <s v="UNDERGROUND"/>
    <s v="0002532036"/>
    <s v="0"/>
  </r>
  <r>
    <x v="2"/>
    <n v="50"/>
    <n v="15"/>
    <n v="15"/>
    <n v="0"/>
    <n v="0"/>
    <x v="0"/>
    <n v="1409.4"/>
    <n v="93.96"/>
    <n v="23"/>
    <n v="-0.53333333333333299"/>
    <n v="42"/>
    <n v="0"/>
    <n v="1527.45"/>
    <s v="104325559"/>
    <s v="3201W100 505 FORT EBEY RD #  COUPEVILLE"/>
    <s v="CEN1"/>
    <s v="USO"/>
    <n v="44014"/>
    <n v="44140"/>
    <n v="44229"/>
    <s v="WA01500990"/>
    <s v="UG Perm Svc only  (no Tsfrmr)"/>
    <s v="16305"/>
    <s v="E OH UG Residential Services"/>
    <n v="718"/>
    <n v="-718"/>
    <n v="0"/>
    <n v="38.64"/>
    <n v="1031.05"/>
    <n v="0"/>
    <s v="QNISLE"/>
    <s v="QUANTA - WHIDBEY - ELECTRIC"/>
    <s v="509325554"/>
    <n v="1"/>
    <n v="0"/>
    <n v="0"/>
    <s v="SINGLE FAMILY"/>
    <s v="1"/>
    <s v="UNDERGROUND"/>
    <s v="UNDERGROUND"/>
    <s v="0002532309"/>
    <s v="0"/>
  </r>
  <r>
    <x v="2"/>
    <n v="300"/>
    <n v="256"/>
    <n v="256"/>
    <n v="6"/>
    <n v="0"/>
    <x v="0"/>
    <n v="2486.37"/>
    <n v="9.7123828124999996"/>
    <n v="233"/>
    <n v="8.984375E-2"/>
    <n v="689"/>
    <n v="0"/>
    <n v="2603.66"/>
    <s v="104325580"/>
    <s v="1702W108 11018 SALMON CREEK LN SW #  OLY"/>
    <s v="CEN1"/>
    <s v="USO"/>
    <n v="44106"/>
    <n v="44229"/>
    <n v="44320"/>
    <s v="WA03400990"/>
    <s v="UG Perm Svc only  (no Tsfrmr)"/>
    <s v="16305"/>
    <s v="E OH UG Residential Services"/>
    <n v="778"/>
    <n v="-778"/>
    <n v="0"/>
    <n v="628.97"/>
    <n v="812.24"/>
    <n v="0"/>
    <s v="QSTHLE"/>
    <s v="QUANTA - OLYMPIA - ELECTRIC"/>
    <s v="509380191"/>
    <n v="1"/>
    <n v="0"/>
    <n v="0"/>
    <s v="SINGLE FAMILY"/>
    <s v="1"/>
    <s v="UNDERGROUND"/>
    <s v="UNDERGROUND"/>
    <s v="0002532113"/>
    <s v="0"/>
  </r>
  <r>
    <x v="2"/>
    <n v="150"/>
    <n v="120"/>
    <n v="120"/>
    <n v="0"/>
    <n v="83"/>
    <x v="0"/>
    <n v="2418"/>
    <n v="20.149999999999999"/>
    <n v="333"/>
    <n v="-1.7749999999999999"/>
    <n v="1011"/>
    <n v="0"/>
    <n v="2535.94"/>
    <s v="104325602"/>
    <s v="2006E020 20718 SE 400TH ST # SHOP ENUMCL"/>
    <s v="CEN1"/>
    <s v="USO"/>
    <n v="44054"/>
    <n v="44168"/>
    <n v="44257"/>
    <s v="WA04000990"/>
    <s v="UG Perm Svc only  (no Tsfrmr)"/>
    <s v="16305"/>
    <s v="E OH UG Residential Services"/>
    <n v="718"/>
    <n v="-718"/>
    <n v="0"/>
    <n v="923.6"/>
    <n v="484.61"/>
    <n v="0"/>
    <s v="QCSOKE"/>
    <s v="QUANTA - SOUTH KING - ELECTRIC"/>
    <s v="508907168"/>
    <n v="1"/>
    <n v="0"/>
    <n v="0"/>
    <s v="GARAGE/SHOP"/>
    <s v="1"/>
    <s v="UNDERGROUND"/>
    <s v="UNDERGROUND"/>
    <s v="0002532202"/>
    <s v="0"/>
  </r>
  <r>
    <x v="2"/>
    <n v="350"/>
    <n v="349"/>
    <n v="349"/>
    <n v="99"/>
    <n v="120"/>
    <x v="0"/>
    <n v="1724.46"/>
    <n v="4.9411461318051604"/>
    <n v="370"/>
    <n v="-6.0171919770773602E-2"/>
    <n v="1123"/>
    <n v="0"/>
    <n v="1842.29"/>
    <s v="104325619"/>
    <s v="3503E114 13659 RECTOR RD #  BOW"/>
    <s v="CEN1"/>
    <s v="USO"/>
    <n v="44013"/>
    <n v="44108"/>
    <n v="44201"/>
    <s v="WA02900290"/>
    <s v="UG Perm Svc only  (no Tsfrmr)"/>
    <s v="16305"/>
    <s v="E OH UG Residential Services"/>
    <n v="1708"/>
    <n v="-1708"/>
    <n v="0"/>
    <n v="1025.95"/>
    <n v="484.16"/>
    <n v="0"/>
    <s v="QNSKGE"/>
    <s v="QUANTA - SKAGIT - ELECTRIC"/>
    <s v="507436900"/>
    <n v="1"/>
    <n v="0"/>
    <n v="0"/>
    <s v="GARAGE/SHOP"/>
    <s v="1"/>
    <s v="UNDERGROUND"/>
    <s v="UNDERGROUND"/>
    <s v="0002532313"/>
    <s v="0"/>
  </r>
  <r>
    <x v="2"/>
    <n v="50"/>
    <n v="50"/>
    <n v="50"/>
    <n v="0"/>
    <n v="0"/>
    <x v="0"/>
    <n v="869.9"/>
    <n v="17.398"/>
    <n v="50"/>
    <n v="0"/>
    <n v="90"/>
    <n v="0"/>
    <n v="989.25"/>
    <s v="104325642"/>
    <s v="1904E059 13708 107TH AVE CT E #  PUYALLU"/>
    <s v="CEN1"/>
    <s v="UPS"/>
    <n v="44013"/>
    <n v="44108"/>
    <n v="44257"/>
    <s v="WA12700270"/>
    <s v="UG Perm Svc Only in Plat Dev"/>
    <s v="16306"/>
    <s v="E UG Residential Services In Plats"/>
    <n v="718"/>
    <n v="-718"/>
    <n v="0"/>
    <n v="81.93"/>
    <n v="674.23"/>
    <n v="0"/>
    <s v="QSWPRE"/>
    <s v="QUANTA - PUYALLUP - ELECTRIC"/>
    <s v="509395782"/>
    <n v="1"/>
    <n v="0"/>
    <n v="0"/>
    <s v="SINGLE FAMILY"/>
    <s v="1"/>
    <s v="UNDERGROUND"/>
    <s v="UNDERGROUND"/>
    <s v="0002532470"/>
    <s v="0"/>
  </r>
  <r>
    <x v="2"/>
    <n v="50"/>
    <n v="50"/>
    <n v="50"/>
    <n v="0"/>
    <n v="0"/>
    <x v="0"/>
    <n v="869.9"/>
    <n v="17.398"/>
    <n v="50"/>
    <n v="0"/>
    <n v="90"/>
    <n v="0"/>
    <n v="989.25"/>
    <s v="104325644"/>
    <s v="1904E059 13624 107TH AVE CT E #  PUYALLU"/>
    <s v="CEN1"/>
    <s v="UPS"/>
    <n v="44013"/>
    <n v="44108"/>
    <n v="44257"/>
    <s v="WA12700270"/>
    <s v="UG Perm Svc Only in Plat Dev"/>
    <s v="16306"/>
    <s v="E UG Residential Services In Plats"/>
    <n v="718"/>
    <n v="-718"/>
    <n v="0"/>
    <n v="81.93"/>
    <n v="674.23"/>
    <n v="0"/>
    <s v="QSWPRE"/>
    <s v="QUANTA - PUYALLUP - ELECTRIC"/>
    <s v="509395950"/>
    <n v="1"/>
    <n v="0"/>
    <n v="0"/>
    <s v="SINGLE FAMILY"/>
    <s v="1"/>
    <s v="UNDERGROUND"/>
    <s v="UNDERGROUND"/>
    <s v="0002532492"/>
    <s v="0"/>
  </r>
  <r>
    <x v="2"/>
    <n v="50"/>
    <n v="40"/>
    <n v="40"/>
    <n v="0"/>
    <n v="0"/>
    <x v="0"/>
    <n v="850.4"/>
    <n v="21.26"/>
    <n v="40"/>
    <n v="0"/>
    <n v="72"/>
    <n v="0"/>
    <n v="969.75"/>
    <s v="104325647"/>
    <s v="1904E059 13704 107TH AVE CT E #  PUYALLU"/>
    <s v="CEN1"/>
    <s v="UPS"/>
    <n v="44036"/>
    <n v="44108"/>
    <n v="44201"/>
    <s v="WA12700270"/>
    <s v="UG Perm Svc Only in Plat Dev"/>
    <s v="16306"/>
    <s v="E UG Residential Services In Plats"/>
    <n v="718"/>
    <n v="-718"/>
    <n v="0"/>
    <n v="65.34"/>
    <n v="674.23"/>
    <n v="0"/>
    <s v="QSWPRE"/>
    <s v="QUANTA - PUYALLUP - ELECTRIC"/>
    <s v="509396311"/>
    <n v="1"/>
    <n v="0"/>
    <n v="0"/>
    <s v="SINGLE FAMILY"/>
    <s v="1"/>
    <s v="UNDERGROUND"/>
    <s v="UNDERGROUND"/>
    <s v="0002532500"/>
    <s v="0"/>
  </r>
  <r>
    <x v="2"/>
    <n v="100"/>
    <n v="66"/>
    <n v="66"/>
    <n v="0"/>
    <n v="0"/>
    <x v="0"/>
    <n v="675.61"/>
    <n v="10.236515151515199"/>
    <n v="77"/>
    <n v="-0.16666666666666699"/>
    <n v="141"/>
    <n v="0"/>
    <n v="793.66"/>
    <s v="104325651"/>
    <s v="3404E088 1028 ALPINE VIEW DR #  MOUNT VE"/>
    <s v="CEN1"/>
    <s v="UPS"/>
    <n v="44013"/>
    <n v="44108"/>
    <n v="44257"/>
    <s v="WA02900070"/>
    <s v="UG Perm Svc Only in Plat Dev"/>
    <s v="16306"/>
    <s v="E UG Residential Services In Plats"/>
    <n v="718"/>
    <n v="-718"/>
    <n v="0"/>
    <n v="128.97999999999999"/>
    <n v="485.05"/>
    <n v="0"/>
    <s v="QNSKGE"/>
    <s v="QUANTA - SKAGIT - ELECTRIC"/>
    <s v="509385228"/>
    <n v="1"/>
    <n v="0"/>
    <n v="0"/>
    <s v="SINGLE FAMILY"/>
    <s v="1"/>
    <s v="UNDERGROUND"/>
    <s v="UNDERGROUND"/>
    <s v="0002532268"/>
    <s v="0"/>
  </r>
  <r>
    <x v="2"/>
    <n v="50"/>
    <n v="30"/>
    <n v="30"/>
    <n v="0"/>
    <n v="0"/>
    <x v="0"/>
    <n v="565.79"/>
    <n v="18.859666666666701"/>
    <n v="30"/>
    <n v="0"/>
    <n v="33"/>
    <n v="0"/>
    <n v="685.25"/>
    <s v="104325679"/>
    <s v="2406E007 2004 246TH AVE SE # HSE SAMMAMI"/>
    <s v="CEN1"/>
    <s v="UPS"/>
    <n v="44027"/>
    <n v="44108"/>
    <n v="44201"/>
    <s v="WA11700390"/>
    <s v="UG Perm Svc Only in Plat Dev"/>
    <s v="16306"/>
    <s v="E UG Residential Services In Plats"/>
    <n v="718"/>
    <n v="-718"/>
    <n v="0"/>
    <n v="29.79"/>
    <n v="490.85"/>
    <n v="0"/>
    <s v="QCNOKE"/>
    <s v="QUANTA - REDMOND - ELECTRIC"/>
    <s v="509386532"/>
    <n v="1"/>
    <n v="0"/>
    <n v="0"/>
    <s v="SINGLE FAMILY"/>
    <s v="1"/>
    <s v="UNDERGROUND"/>
    <s v="UNDERGROUND"/>
    <s v="0002532311"/>
    <s v="0"/>
  </r>
  <r>
    <x v="2"/>
    <n v="250"/>
    <n v="250"/>
    <n v="250"/>
    <n v="0"/>
    <n v="24"/>
    <x v="0"/>
    <n v="2028.98"/>
    <n v="8.1159199999999991"/>
    <n v="274"/>
    <n v="-9.6000000000000002E-2"/>
    <n v="831"/>
    <n v="0"/>
    <n v="2147.36"/>
    <s v="104325681"/>
    <s v="2502E035 6468 NE BRIGHAM RD #  BAINBRIDG"/>
    <s v="CEN1"/>
    <s v="USO"/>
    <n v="44057"/>
    <n v="44140"/>
    <n v="44229"/>
    <s v="WA01800040"/>
    <s v="UG Perm Svc only  (no Tsfrmr)"/>
    <s v="16305"/>
    <s v="E OH UG Residential Services"/>
    <n v="718"/>
    <n v="-718"/>
    <n v="0"/>
    <n v="758.87"/>
    <n v="486.39"/>
    <n v="0"/>
    <s v="QSSPE"/>
    <s v="QUANTA - KITSAP - ELECTRIC"/>
    <s v="509397196"/>
    <n v="1"/>
    <n v="0"/>
    <n v="0"/>
    <s v="SINGLE FAMILY"/>
    <s v="1"/>
    <s v="UNDERGROUND"/>
    <s v="UNDERGROUND"/>
    <s v="0002532578"/>
    <s v="0"/>
  </r>
  <r>
    <x v="2"/>
    <n v="150"/>
    <n v="104"/>
    <n v="104"/>
    <n v="0"/>
    <n v="0"/>
    <x v="0"/>
    <n v="1319.22"/>
    <n v="12.6848076923077"/>
    <n v="103"/>
    <n v="9.6153846153846194E-3"/>
    <n v="304"/>
    <n v="0"/>
    <n v="1438.79"/>
    <s v="104325691"/>
    <s v="2004E087 8723 NE 135TH PL #  KIRKLAND"/>
    <s v="CEN1"/>
    <s v="USO"/>
    <n v="44067"/>
    <n v="44140"/>
    <n v="44229"/>
    <s v="WA11700160"/>
    <s v="UG Perm Svc only  (no Tsfrmr)"/>
    <s v="16305"/>
    <s v="E OH UG Residential Services"/>
    <n v="718"/>
    <n v="-718"/>
    <n v="0"/>
    <n v="277.69"/>
    <n v="491.3"/>
    <n v="0"/>
    <s v="QCNOKE"/>
    <s v="QUANTA - REDMOND - ELECTRIC"/>
    <s v="509392054"/>
    <n v="1"/>
    <n v="0"/>
    <n v="0"/>
    <s v="SINGLE FAMILY"/>
    <s v="1"/>
    <s v="UNDERGROUND"/>
    <s v="UNDERGROUND"/>
    <s v="0002532403"/>
    <s v="0"/>
  </r>
  <r>
    <x v="2"/>
    <n v="50"/>
    <n v="35"/>
    <n v="35"/>
    <n v="0"/>
    <n v="0"/>
    <x v="0"/>
    <n v="814.87"/>
    <n v="23.282"/>
    <n v="34"/>
    <n v="2.8571428571428598E-2"/>
    <n v="38"/>
    <n v="0"/>
    <n v="934.33"/>
    <s v="104325697"/>
    <s v="2305E089 14428 160TH CT SE #  RENTON"/>
    <s v="CEN1"/>
    <s v="UPS"/>
    <n v="44021"/>
    <n v="44108"/>
    <n v="44201"/>
    <s v="WA11700250"/>
    <s v="UG Perm Svc Only in Plat Dev"/>
    <s v="16306"/>
    <s v="E UG Residential Services In Plats"/>
    <n v="718"/>
    <n v="-718"/>
    <n v="0"/>
    <n v="34.299999999999997"/>
    <n v="674.85"/>
    <n v="0"/>
    <s v="QCSOKE"/>
    <s v="QUANTA - SOUTH KING - ELECTRIC"/>
    <s v="509392143"/>
    <n v="1"/>
    <n v="0"/>
    <n v="0"/>
    <s v="SINGLE FAMILY"/>
    <s v="1"/>
    <s v="UNDERGROUND"/>
    <s v="UNDERGROUND"/>
    <s v="0002532431"/>
    <s v="0"/>
  </r>
  <r>
    <x v="2"/>
    <n v="250"/>
    <n v="225"/>
    <n v="225"/>
    <n v="0"/>
    <n v="0"/>
    <x v="0"/>
    <n v="1325.17"/>
    <n v="5.88964444444444"/>
    <n v="247"/>
    <n v="-9.7777777777777797E-2"/>
    <n v="749"/>
    <n v="0"/>
    <n v="1443.22"/>
    <s v="104325705"/>
    <s v="3302E140 2648 UMATILLA DR # PUMP OAK HAR"/>
    <s v="CEN1"/>
    <s v="USO"/>
    <n v="44014"/>
    <n v="44108"/>
    <n v="44201"/>
    <s v="WA01500990"/>
    <s v="UG Perm Svc only  (no Tsfrmr)"/>
    <s v="16306"/>
    <s v="E UG Residential Services In Plats"/>
    <n v="718"/>
    <n v="-718"/>
    <n v="0"/>
    <n v="683.97"/>
    <n v="485.05"/>
    <n v="0"/>
    <s v="QNISLE"/>
    <s v="QUANTA - WHIDBEY - ELECTRIC"/>
    <s v="509396789"/>
    <n v="1"/>
    <n v="0"/>
    <n v="0"/>
    <s v="SINGLE FAMILY"/>
    <s v="1"/>
    <s v="UNDERGROUND"/>
    <s v="UNDERGROUND"/>
    <s v="0002532526"/>
    <s v="0"/>
  </r>
  <r>
    <x v="2"/>
    <n v="50"/>
    <n v="45"/>
    <n v="45"/>
    <n v="0"/>
    <n v="0"/>
    <x v="0"/>
    <n v="701.94"/>
    <n v="15.5986666666667"/>
    <n v="50"/>
    <n v="-0.11111111111111099"/>
    <n v="88"/>
    <n v="0"/>
    <n v="819.23"/>
    <s v="104325722"/>
    <s v="2014E049 4611 SWIFTWATER DR #  CLE ELUM"/>
    <s v="CEN1"/>
    <s v="UPS"/>
    <n v="44049"/>
    <n v="44140"/>
    <n v="44229"/>
    <s v="WA01900990"/>
    <s v="UG Perm Svc Only in Plat Dev"/>
    <s v="16306"/>
    <s v="E UG Residential Services In Plats"/>
    <n v="718"/>
    <n v="-718"/>
    <n v="0"/>
    <n v="80.239999999999995"/>
    <n v="547.65"/>
    <n v="0"/>
    <s v="QCKTTEH"/>
    <s v="QUANTA - KITTITAS - HOLD"/>
    <s v="509396727"/>
    <n v="1"/>
    <n v="0"/>
    <n v="0"/>
    <s v="SINGLE FAMILY"/>
    <s v="1"/>
    <s v="UNDERGROUND"/>
    <s v="UNDERGROUND"/>
    <s v="0002532629"/>
    <s v="0"/>
  </r>
  <r>
    <x v="2"/>
    <n v="50"/>
    <n v="30"/>
    <n v="30"/>
    <n v="0"/>
    <n v="0"/>
    <x v="0"/>
    <n v="567.04"/>
    <n v="18.901333333333302"/>
    <n v="32"/>
    <n v="-6.6666666666666693E-2"/>
    <n v="34"/>
    <n v="0"/>
    <n v="686.5"/>
    <s v="104325815"/>
    <s v="2506E070 18531 NE 53RD CT #  REDMOND"/>
    <s v="CEN1"/>
    <s v="UPS"/>
    <n v="44067"/>
    <n v="44140"/>
    <n v="44229"/>
    <s v="WA11700240"/>
    <s v="UG Perm Svc Only in Plat Dev"/>
    <s v="16306"/>
    <s v="E UG Residential Services In Plats"/>
    <n v="718"/>
    <n v="-718"/>
    <n v="0"/>
    <n v="31.09"/>
    <n v="490.85"/>
    <n v="0"/>
    <s v="QCNOKE"/>
    <s v="QUANTA - REDMOND - ELECTRIC"/>
    <s v="509405009"/>
    <n v="1"/>
    <n v="0"/>
    <n v="0"/>
    <s v="SINGLE FAMILY"/>
    <s v="1"/>
    <s v="UNDERGROUND"/>
    <s v="UNDERGROUND"/>
    <s v="0002532821"/>
    <s v="0"/>
  </r>
  <r>
    <x v="2"/>
    <n v="250"/>
    <n v="225"/>
    <n v="225"/>
    <n v="0"/>
    <n v="0"/>
    <x v="0"/>
    <n v="3158.38"/>
    <n v="14.037244444444401"/>
    <n v="223"/>
    <n v="8.8888888888888906E-3"/>
    <n v="402"/>
    <n v="0"/>
    <n v="3276.76"/>
    <s v="104325842"/>
    <s v="2201W004 13986 CARNEY LAKE RD SW #  PORT"/>
    <s v="CEN1"/>
    <s v="USO"/>
    <n v="44126"/>
    <n v="44201"/>
    <n v="44288"/>
    <s v="WA01800990"/>
    <s v="UG Perm Svc only  (no Tsfrmr)"/>
    <s v="16305"/>
    <s v="E OH UG Residential Services"/>
    <n v="718"/>
    <n v="-718"/>
    <n v="0"/>
    <n v="468.12"/>
    <n v="906.89"/>
    <n v="0"/>
    <s v="QSSPE"/>
    <s v="QUANTA - KITSAP - ELECTRIC"/>
    <s v="509366749"/>
    <n v="1"/>
    <n v="0"/>
    <n v="0"/>
    <s v="SINGLE FAMILY"/>
    <s v="1"/>
    <s v="UNDERGROUND"/>
    <s v="UNDERGROUND"/>
    <s v="0002532778"/>
    <s v="0"/>
  </r>
  <r>
    <x v="2"/>
    <n v="100"/>
    <n v="55"/>
    <n v="55"/>
    <n v="0"/>
    <n v="0"/>
    <x v="0"/>
    <n v="828.56"/>
    <n v="15.0647272727273"/>
    <n v="50"/>
    <n v="9.0909090909090898E-2"/>
    <n v="54"/>
    <n v="0"/>
    <n v="947.37"/>
    <s v="104325857"/>
    <s v="1901W095 5730 WALDRON LN NE #  LACEY"/>
    <s v="CEN1"/>
    <s v="UPS"/>
    <n v="44036"/>
    <n v="44108"/>
    <n v="44201"/>
    <s v="WA03400020"/>
    <s v="UG Perm Svc Only in Plat Dev"/>
    <s v="16306"/>
    <s v="E UG Residential Services In Plats"/>
    <n v="718"/>
    <n v="-718"/>
    <n v="0"/>
    <n v="49.65"/>
    <n v="671.15"/>
    <n v="0"/>
    <s v="QSTHLE"/>
    <s v="QUANTA - OLYMPIA - ELECTRIC"/>
    <s v="509405444"/>
    <n v="1"/>
    <n v="0"/>
    <n v="0"/>
    <s v="SINGLE FAMILY"/>
    <s v="1"/>
    <s v="UNDERGROUND"/>
    <s v="UNDERGROUND"/>
    <s v="0002532789"/>
    <s v="0"/>
  </r>
  <r>
    <x v="2"/>
    <n v="50"/>
    <n v="40"/>
    <n v="40"/>
    <n v="0"/>
    <n v="0"/>
    <x v="0"/>
    <n v="1165.27"/>
    <n v="29.13175"/>
    <n v="40"/>
    <n v="0"/>
    <n v="43"/>
    <n v="0"/>
    <n v="1284.08"/>
    <s v="104325858"/>
    <s v="1901W095 5734 WALDRON LN NE #  LACEY"/>
    <s v="CEN1"/>
    <s v="UPS"/>
    <n v="44042"/>
    <n v="44108"/>
    <n v="44201"/>
    <s v="WA03400020"/>
    <s v="UG Perm Svc Only in Plat Dev"/>
    <s v="16306"/>
    <s v="E UG Residential Services In Plats"/>
    <n v="718"/>
    <n v="-718"/>
    <n v="0"/>
    <n v="39.700000000000003"/>
    <n v="671.16"/>
    <n v="0"/>
    <s v="QSTHLEH"/>
    <s v="QUANTA - OLYMPIA - HOLD"/>
    <s v="509405447"/>
    <n v="1"/>
    <n v="0"/>
    <n v="0"/>
    <s v="SINGLE FAMILY"/>
    <s v="1"/>
    <s v="UNDERGROUND"/>
    <s v="UNDERGROUND"/>
    <s v="0002532790"/>
    <s v="0"/>
  </r>
  <r>
    <x v="2"/>
    <n v="50"/>
    <n v="40"/>
    <n v="40"/>
    <n v="0"/>
    <n v="0"/>
    <x v="0"/>
    <n v="816.98"/>
    <n v="20.424499999999998"/>
    <n v="40"/>
    <n v="0"/>
    <n v="43"/>
    <n v="0"/>
    <n v="935.79"/>
    <s v="104325859"/>
    <s v="1901W095 5726 WALDRON LN NE #  LACEY"/>
    <s v="CEN1"/>
    <s v="UPS"/>
    <n v="44028"/>
    <n v="44108"/>
    <n v="44201"/>
    <s v="WA03400020"/>
    <s v="UG Perm Svc Only in Plat Dev"/>
    <s v="16306"/>
    <s v="E UG Residential Services In Plats"/>
    <n v="718"/>
    <n v="-718"/>
    <n v="0"/>
    <n v="39.72"/>
    <n v="671.16"/>
    <n v="0"/>
    <s v="QSTHLE"/>
    <s v="QUANTA - OLYMPIA - ELECTRIC"/>
    <s v="509405491"/>
    <n v="1"/>
    <n v="0"/>
    <n v="0"/>
    <s v="SINGLE FAMILY"/>
    <s v="1"/>
    <s v="UNDERGROUND"/>
    <s v="UNDERGROUND"/>
    <s v="0002532796"/>
    <s v="0"/>
  </r>
  <r>
    <x v="2"/>
    <n v="200"/>
    <n v="160"/>
    <n v="160"/>
    <n v="0"/>
    <n v="0"/>
    <x v="0"/>
    <n v="1354.34"/>
    <n v="8.4646249999999998"/>
    <n v="168"/>
    <n v="-0.05"/>
    <n v="298"/>
    <n v="0"/>
    <n v="1471.63"/>
    <s v="104325860"/>
    <s v="1602E068 16808 153RD AVE SE # SHOP YELM"/>
    <s v="CEN1"/>
    <s v="USO"/>
    <n v="44068"/>
    <n v="44140"/>
    <n v="44257"/>
    <s v="WA03400990"/>
    <s v="UG Perm Svc only  (no Tsfrmr)"/>
    <s v="16305"/>
    <s v="E OH UG Residential Services"/>
    <n v="718"/>
    <n v="-718"/>
    <n v="0"/>
    <n v="272.17"/>
    <n v="481.93"/>
    <n v="0"/>
    <s v="QSTHLE"/>
    <s v="QUANTA - OLYMPIA - ELECTRIC"/>
    <s v="508220929"/>
    <n v="1"/>
    <n v="0"/>
    <n v="0"/>
    <s v="GARAGE/SHOP"/>
    <s v="1"/>
    <s v="UNDERGROUND"/>
    <s v="UNDERGROUND"/>
    <s v="0002532804"/>
    <s v="0"/>
  </r>
  <r>
    <x v="2"/>
    <n v="150"/>
    <n v="140"/>
    <n v="140"/>
    <n v="0"/>
    <n v="0"/>
    <x v="0"/>
    <n v="1358.92"/>
    <n v="9.7065714285714293"/>
    <n v="139"/>
    <n v="7.14285714285714E-3"/>
    <n v="249"/>
    <n v="0"/>
    <n v="1476.21"/>
    <s v="104325861"/>
    <s v="1701E052 8739 CULLENS RD SE #  YELM"/>
    <s v="CEN1"/>
    <s v="USO"/>
    <n v="44154"/>
    <n v="44288"/>
    <n v="44379"/>
    <s v="WA03400990"/>
    <s v="UG Perm Svc only  (no Tsfrmr)"/>
    <s v="16305"/>
    <s v="E OH UG Residential Services"/>
    <n v="718"/>
    <n v="-718"/>
    <n v="0"/>
    <n v="227.74"/>
    <n v="481.93"/>
    <n v="0"/>
    <s v="QSTHLE"/>
    <s v="QUANTA - OLYMPIA - ELECTRIC"/>
    <s v="509366896"/>
    <n v="1"/>
    <n v="0"/>
    <n v="0"/>
    <s v="SINGLE FAMILY"/>
    <s v="1"/>
    <s v="UNDERGROUND"/>
    <s v="UNDERGROUND"/>
    <s v="0002532811"/>
    <s v="0"/>
  </r>
  <r>
    <x v="2"/>
    <n v="300"/>
    <n v="260"/>
    <n v="260"/>
    <n v="10"/>
    <n v="7"/>
    <x v="1"/>
    <n v="1028.21"/>
    <n v="3.9546538461538501"/>
    <n v="257"/>
    <n v="1.1538461538461499E-2"/>
    <n v="475"/>
    <n v="0"/>
    <n v="1150.1500000000001"/>
    <s v="104325865"/>
    <s v="3302E088 1285 ROSE LN #  OAK HARBOR"/>
    <s v="CEN1"/>
    <s v="USO"/>
    <n v="44286"/>
    <n v="44379"/>
    <n v="44475"/>
    <s v="WA01500990"/>
    <s v="UG Perm Svc only  (no Tsfrmr)"/>
    <s v="16305"/>
    <s v="E OH UG Residential Services"/>
    <n v="818"/>
    <n v="-818"/>
    <n v="0"/>
    <n v="433.81"/>
    <n v="501.05"/>
    <n v="0"/>
    <s v="QNISLE"/>
    <s v="QUANTA - WHIDBEY - ELECTRIC"/>
    <s v="509431587"/>
    <n v="1"/>
    <n v="0"/>
    <n v="0"/>
    <s v="SINGLE FAMILY"/>
    <s v="1"/>
    <s v="UNDERGROUND"/>
    <s v="UNDERGROUND"/>
    <s v="0002532862"/>
    <s v="0"/>
  </r>
  <r>
    <x v="2"/>
    <n v="150"/>
    <n v="105"/>
    <n v="105"/>
    <n v="0"/>
    <n v="0"/>
    <x v="0"/>
    <n v="1976.83"/>
    <n v="18.826952380952399"/>
    <n v="104"/>
    <n v="9.5238095238095195E-3"/>
    <n v="186"/>
    <n v="-174.72"/>
    <n v="1919.4"/>
    <s v="104325868"/>
    <s v="2211E035 1071 YELLOWSTONE RD #  SNOQUALM"/>
    <s v="CEN1"/>
    <s v="USO"/>
    <n v="44106"/>
    <n v="44201"/>
    <n v="44288"/>
    <s v="WA01900990"/>
    <s v="UG Perm Svc only  (no Tsfrmr)"/>
    <s v="16305"/>
    <s v="E OH UG Residential Services"/>
    <n v="718"/>
    <n v="-718"/>
    <n v="0"/>
    <n v="169.59"/>
    <n v="481.93"/>
    <n v="0"/>
    <s v="QCKTTE"/>
    <s v="QUANTA - KITTITAS - ELECTRIC"/>
    <s v="508166937"/>
    <n v="1"/>
    <n v="0"/>
    <n v="0"/>
    <s v="SINGLE FAMILY"/>
    <s v="1"/>
    <s v="UNDERGROUND"/>
    <s v="UNDERGROUND"/>
    <s v="0002532890"/>
    <s v="0"/>
  </r>
  <r>
    <x v="2"/>
    <n v="350"/>
    <n v="345"/>
    <n v="345"/>
    <n v="95"/>
    <n v="91"/>
    <x v="0"/>
    <n v="1623.22"/>
    <n v="4.7049855072463798"/>
    <n v="341"/>
    <n v="1.15942028985507E-2"/>
    <n v="1023"/>
    <n v="0"/>
    <n v="1741.16"/>
    <s v="104325929"/>
    <s v="2106E064 33260 220TH PL SE #  AUBURN"/>
    <s v="CEN1"/>
    <s v="USO"/>
    <n v="44067"/>
    <n v="44140"/>
    <n v="44257"/>
    <s v="WA04000990"/>
    <s v="UG Perm Svc only  (no Tsfrmr)"/>
    <s v="16305"/>
    <s v="E OH UG Residential Services"/>
    <n v="1668"/>
    <n v="-1668"/>
    <n v="0"/>
    <n v="939.06"/>
    <n v="484.61"/>
    <n v="0"/>
    <s v="QCSOKE"/>
    <s v="QUANTA - SOUTH KING - ELECTRIC"/>
    <s v="509440596"/>
    <n v="1"/>
    <n v="0"/>
    <n v="0"/>
    <s v="SINGLE FAMILY"/>
    <s v="1"/>
    <s v="UNDERGROUND"/>
    <s v="UNDERGROUND"/>
    <s v="0002533118"/>
    <s v="0"/>
  </r>
  <r>
    <x v="2"/>
    <n v="50"/>
    <n v="50"/>
    <n v="50"/>
    <n v="0"/>
    <n v="0"/>
    <x v="0"/>
    <n v="832.12"/>
    <n v="16.642399999999999"/>
    <n v="50"/>
    <n v="0"/>
    <n v="54"/>
    <n v="0"/>
    <n v="951.47"/>
    <s v="104325934"/>
    <s v="1905E077 18008 151ST ST E #  BONNEY LAKE"/>
    <s v="CEN1"/>
    <s v="UPS"/>
    <n v="44019"/>
    <n v="44108"/>
    <n v="44201"/>
    <s v="WA12700270"/>
    <s v="UG Perm Svc Only in Plat Dev"/>
    <s v="16306"/>
    <s v="E UG Residential Services In Plats"/>
    <n v="718"/>
    <n v="-718"/>
    <n v="0"/>
    <n v="49.65"/>
    <n v="674.23"/>
    <n v="0"/>
    <s v="QSWPRE"/>
    <s v="QUANTA - PUYALLUP - ELECTRIC"/>
    <s v="509435100"/>
    <n v="1"/>
    <n v="0"/>
    <n v="0"/>
    <s v="SINGLE FAMILY"/>
    <s v="1"/>
    <s v="UNDERGROUND"/>
    <s v="UNDERGROUND"/>
    <s v="0002536060"/>
    <s v="0"/>
  </r>
  <r>
    <x v="2"/>
    <n v="100"/>
    <n v="90"/>
    <n v="90"/>
    <n v="0"/>
    <n v="0"/>
    <x v="0"/>
    <n v="698.42"/>
    <n v="7.7602222222222199"/>
    <n v="89"/>
    <n v="1.1111111111111099E-2"/>
    <n v="163"/>
    <n v="0"/>
    <n v="816.47"/>
    <s v="104325938"/>
    <s v="3902E072 6219 FERNRIDGE CT #  FERNDALE"/>
    <s v="CEN1"/>
    <s v="UPS"/>
    <n v="44013"/>
    <n v="44108"/>
    <n v="44201"/>
    <s v="WA03700040"/>
    <s v="UG Perm Svc Only in Plat Dev"/>
    <s v="16306"/>
    <s v="E UG Residential Services In Plats"/>
    <n v="718"/>
    <n v="-718"/>
    <n v="0"/>
    <n v="148.47"/>
    <n v="485.05"/>
    <n v="0"/>
    <s v="QNWHME"/>
    <s v="QUANTA - BELLINGHAM - ELECTRIC"/>
    <s v="509435199"/>
    <n v="1"/>
    <n v="0"/>
    <n v="0"/>
    <s v="SINGLE FAMILY"/>
    <s v="1"/>
    <s v="UNDERGROUND"/>
    <s v="UNDERGROUND"/>
    <s v="0002532956"/>
    <s v="0"/>
  </r>
  <r>
    <x v="2"/>
    <n v="200"/>
    <n v="175"/>
    <n v="175"/>
    <n v="0"/>
    <n v="0"/>
    <x v="1"/>
    <n v="1086.98"/>
    <n v="6.2113142857142902"/>
    <n v="174"/>
    <n v="5.7142857142857099E-3"/>
    <n v="533"/>
    <n v="0"/>
    <n v="1208.92"/>
    <s v="104325944"/>
    <s v="3002E084 3495 RESORT RD #  GREENBANK"/>
    <s v="CEN1"/>
    <s v="USO"/>
    <n v="44221"/>
    <n v="44288"/>
    <n v="44379"/>
    <s v="WA01500990"/>
    <s v="UG Perm Svc only  (no Tsfrmr)"/>
    <s v="16305"/>
    <s v="E OH UG Residential Services"/>
    <n v="718"/>
    <n v="-718"/>
    <n v="0"/>
    <n v="487.2"/>
    <n v="501.05"/>
    <n v="0"/>
    <s v="QNISLE"/>
    <s v="QUANTA - WHIDBEY - ELECTRIC"/>
    <s v="509438530"/>
    <n v="1"/>
    <n v="0"/>
    <n v="0"/>
    <s v="SINGLE FAMILY"/>
    <s v="1"/>
    <s v="UNDERGROUND"/>
    <s v="UNDERGROUND"/>
    <s v="0002533007"/>
    <s v="0"/>
  </r>
  <r>
    <x v="2"/>
    <n v="150"/>
    <n v="130"/>
    <n v="130"/>
    <n v="0"/>
    <n v="0"/>
    <x v="0"/>
    <n v="1299.3900000000001"/>
    <n v="9.9953076923076907"/>
    <n v="132"/>
    <n v="-1.5384615384615399E-2"/>
    <n v="235"/>
    <n v="0"/>
    <n v="1416.68"/>
    <s v="104325955"/>
    <s v="2114E136 50 DOMERIE BAY RD RONALD 98940"/>
    <s v="CEN1"/>
    <s v="USO"/>
    <n v="44085"/>
    <n v="44168"/>
    <n v="44257"/>
    <s v="WA01900990"/>
    <s v="UG Perm Svc only  (no Tsfrmr)"/>
    <s v="16305"/>
    <s v="E OH UG Residential Services"/>
    <n v="718"/>
    <n v="-718"/>
    <n v="0"/>
    <n v="214.32"/>
    <n v="481.93"/>
    <n v="0"/>
    <s v="QCKTTE"/>
    <s v="QUANTA - KITTITAS - ELECTRIC"/>
    <s v="508651550"/>
    <n v="1"/>
    <n v="0"/>
    <n v="0"/>
    <s v="SINGLE FAMILY"/>
    <s v="1"/>
    <s v="UNDERGROUND"/>
    <s v="UNDERGROUND"/>
    <s v="0002532999"/>
    <s v="0"/>
  </r>
  <r>
    <x v="2"/>
    <n v="150"/>
    <n v="120"/>
    <n v="120"/>
    <n v="0"/>
    <n v="0"/>
    <x v="1"/>
    <n v="887.1"/>
    <n v="7.3925000000000001"/>
    <n v="119"/>
    <n v="8.3333333333333297E-3"/>
    <n v="130"/>
    <n v="0"/>
    <n v="1008.25"/>
    <s v="104325978"/>
    <s v="1503E021 18603 WOODSIDE DR SE #  YELM"/>
    <s v="CEN1"/>
    <s v="USO"/>
    <n v="44236"/>
    <n v="44320"/>
    <n v="44412"/>
    <s v="WA03400990"/>
    <s v="UG Perm Svc only  (no Tsfrmr)"/>
    <s v="16305"/>
    <s v="E OH UG Residential Services"/>
    <n v="718"/>
    <n v="-718"/>
    <n v="0"/>
    <n v="118.87"/>
    <n v="497.83"/>
    <n v="0"/>
    <s v="QSTHLE"/>
    <s v="QUANTA - OLYMPIA - ELECTRIC"/>
    <s v="509438750"/>
    <n v="1"/>
    <n v="0"/>
    <n v="0"/>
    <s v="SINGLE FAMILY"/>
    <s v="1"/>
    <s v="UNDERGROUND"/>
    <s v="UNDERGROUND"/>
    <s v="0002533028"/>
    <s v="0"/>
  </r>
  <r>
    <x v="2"/>
    <n v="250"/>
    <n v="206"/>
    <n v="206"/>
    <n v="0"/>
    <n v="0"/>
    <x v="0"/>
    <n v="1260.8399999999999"/>
    <n v="6.1205825242718497"/>
    <n v="224"/>
    <n v="-8.7378640776699004E-2"/>
    <n v="641"/>
    <n v="0"/>
    <n v="1378.13"/>
    <s v="104325980"/>
    <s v="1702W116 5133 CRANBERRY LN SW #  OLYMPIA"/>
    <s v="CEN1"/>
    <s v="USO"/>
    <n v="44053"/>
    <n v="44140"/>
    <n v="44257"/>
    <s v="WA03400990"/>
    <s v="UG Perm Svc only  (no Tsfrmr)"/>
    <s v="16305"/>
    <s v="E OH UG Residential Services"/>
    <n v="718"/>
    <n v="-718"/>
    <n v="0"/>
    <n v="584.96"/>
    <n v="481.93"/>
    <n v="0"/>
    <s v="QSTHLE"/>
    <s v="QUANTA - OLYMPIA - ELECTRIC"/>
    <s v="509405148"/>
    <n v="1"/>
    <n v="0"/>
    <n v="0"/>
    <s v="SINGLE FAMILY"/>
    <s v="1"/>
    <s v="UNDERGROUND"/>
    <s v="UNDERGROUND"/>
    <s v="0002533048"/>
    <s v="20"/>
  </r>
  <r>
    <x v="2"/>
    <n v="150"/>
    <n v="146"/>
    <n v="146"/>
    <n v="0"/>
    <n v="0"/>
    <x v="0"/>
    <n v="969.19"/>
    <n v="6.63828767123288"/>
    <n v="145"/>
    <n v="6.8493150684931503E-3"/>
    <n v="257"/>
    <n v="0"/>
    <n v="1086.48"/>
    <s v="104325982"/>
    <s v="1702W116 5125 CRANBERRY LN SW #  OLYMPIA"/>
    <s v="CEN1"/>
    <s v="USO"/>
    <n v="44053"/>
    <n v="44140"/>
    <n v="44257"/>
    <s v="WA03400990"/>
    <s v="UG Perm Svc only  (no Tsfrmr)"/>
    <s v="16305"/>
    <s v="E OH UG Residential Services"/>
    <n v="718"/>
    <n v="-718"/>
    <n v="0"/>
    <n v="234.89"/>
    <n v="481.93"/>
    <n v="0"/>
    <s v="QSTHLE"/>
    <s v="QUANTA - OLYMPIA - ELECTRIC"/>
    <s v="509440342"/>
    <n v="1"/>
    <n v="0"/>
    <n v="0"/>
    <s v="SINGLE FAMILY"/>
    <s v="1"/>
    <s v="UNDERGROUND"/>
    <s v="UNDERGROUND"/>
    <s v="0002533090"/>
    <s v="20"/>
  </r>
  <r>
    <x v="2"/>
    <n v="200"/>
    <n v="180"/>
    <n v="180"/>
    <n v="0"/>
    <n v="0"/>
    <x v="0"/>
    <n v="967.54"/>
    <n v="5.3752222222222201"/>
    <n v="178"/>
    <n v="1.1111111111111099E-2"/>
    <n v="196"/>
    <n v="0"/>
    <n v="1085.92"/>
    <s v="104325988"/>
    <s v="2302E112 6605 SE WILLOCK RD # WELL OLALL"/>
    <s v="CEN1"/>
    <s v="USO"/>
    <n v="44040"/>
    <n v="44108"/>
    <n v="44201"/>
    <s v="WA01800990"/>
    <s v="UG Perm Svc only  (no Tsfrmr)"/>
    <s v="16305"/>
    <s v="E OH UG Residential Services"/>
    <n v="718"/>
    <n v="-718"/>
    <n v="0"/>
    <n v="178.74"/>
    <n v="486.39"/>
    <n v="0"/>
    <s v="QSSPE"/>
    <s v="QUANTA - KITSAP - ELECTRIC"/>
    <s v="509448879"/>
    <n v="1"/>
    <n v="0"/>
    <n v="0"/>
    <s v="WELL"/>
    <s v="1"/>
    <s v="UNDERGROUND"/>
    <s v="UNDERGROUND"/>
    <s v="0002533328"/>
    <s v="0"/>
  </r>
  <r>
    <x v="2"/>
    <n v="50"/>
    <n v="28"/>
    <n v="28"/>
    <n v="0"/>
    <n v="0"/>
    <x v="0"/>
    <n v="601.89"/>
    <n v="21.496071428571401"/>
    <n v="40"/>
    <n v="-0.42857142857142899"/>
    <n v="72"/>
    <n v="0"/>
    <n v="719.94"/>
    <s v="104325997"/>
    <s v="2903E008 959 WOODSIDE LN #  LANGLEY"/>
    <s v="CEN1"/>
    <s v="UPS"/>
    <n v="44014"/>
    <n v="44108"/>
    <n v="44201"/>
    <s v="WA01500020"/>
    <s v="UG Perm Svc Only in Plat Dev"/>
    <s v="16306"/>
    <s v="E UG Residential Services In Plats"/>
    <n v="718"/>
    <n v="-718"/>
    <n v="0"/>
    <n v="65.989999999999995"/>
    <n v="485.05"/>
    <n v="0"/>
    <s v="QNISLE"/>
    <s v="QUANTA - WHIDBEY - ELECTRIC"/>
    <s v="509430765"/>
    <n v="1"/>
    <n v="0"/>
    <n v="0"/>
    <s v="SINGLE FAMILY"/>
    <s v="1"/>
    <s v="UNDERGROUND"/>
    <s v="UNDERGROUND"/>
    <s v="0002533066"/>
    <s v="0"/>
  </r>
  <r>
    <x v="2"/>
    <n v="150"/>
    <n v="120"/>
    <n v="120"/>
    <n v="0"/>
    <n v="0"/>
    <x v="0"/>
    <n v="751.42"/>
    <n v="6.26183333333333"/>
    <n v="119"/>
    <n v="8.3333333333333297E-3"/>
    <n v="215"/>
    <n v="0"/>
    <n v="868.71"/>
    <s v="104326021"/>
    <s v="2014E094 50 GOLD FOUNTAIN LN #  CLE ELUM"/>
    <s v="CEN1"/>
    <s v="UPS"/>
    <n v="44019"/>
    <n v="44108"/>
    <n v="44201"/>
    <s v="WA01900990"/>
    <s v="UG Perm Svc Only in Plat Dev"/>
    <s v="16306"/>
    <s v="E UG Residential Services In Plats"/>
    <n v="718"/>
    <n v="-718"/>
    <n v="0"/>
    <n v="196.64"/>
    <n v="481.93"/>
    <n v="0"/>
    <s v="QCKTTE"/>
    <s v="QUANTA - KITTITAS - ELECTRIC"/>
    <s v="509443525"/>
    <n v="1"/>
    <n v="0"/>
    <n v="0"/>
    <s v="SINGLE FAMILY"/>
    <s v="1"/>
    <s v="UNDERGROUND"/>
    <s v="UNDERGROUND"/>
    <s v="0002533287"/>
    <s v="0"/>
  </r>
  <r>
    <x v="2"/>
    <n v="100"/>
    <n v="70"/>
    <n v="70"/>
    <n v="0"/>
    <n v="0"/>
    <x v="0"/>
    <n v="718.24"/>
    <n v="10.260571428571399"/>
    <n v="79"/>
    <n v="-0.128571428571429"/>
    <n v="144"/>
    <n v="0"/>
    <n v="835.53"/>
    <s v="104326024"/>
    <s v="2015E079 311 SPRAGGER WAY #  CLE ELUM"/>
    <s v="CEN1"/>
    <s v="UPS"/>
    <n v="44019"/>
    <n v="44108"/>
    <n v="44201"/>
    <s v="WA01900990"/>
    <s v="UG Perm Svc Only in Plat Dev"/>
    <s v="16306"/>
    <s v="E UG Residential Services In Plats"/>
    <n v="718"/>
    <n v="-718"/>
    <n v="0"/>
    <n v="131.09"/>
    <n v="514.79"/>
    <n v="0"/>
    <s v="QCKTTE"/>
    <s v="QUANTA - KITTITAS - ELECTRIC"/>
    <s v="509449275"/>
    <n v="1"/>
    <n v="0"/>
    <n v="0"/>
    <s v="SINGLE FAMILY"/>
    <s v="1"/>
    <s v="UNDERGROUND"/>
    <s v="UNDERGROUND"/>
    <s v="0002533339"/>
    <s v="0"/>
  </r>
  <r>
    <x v="2"/>
    <n v="50"/>
    <n v="50"/>
    <n v="50"/>
    <n v="0"/>
    <n v="0"/>
    <x v="0"/>
    <n v="832.36"/>
    <n v="16.647200000000002"/>
    <n v="50"/>
    <n v="0"/>
    <n v="54"/>
    <n v="0"/>
    <n v="951.71"/>
    <s v="104326035"/>
    <s v="1904E090 12212 146TH STREET CT E #  PUYA"/>
    <s v="CEN1"/>
    <s v="USO"/>
    <n v="44013"/>
    <n v="44108"/>
    <n v="44257"/>
    <s v="WA12700270"/>
    <s v="UG Perm Svc only  (no Tsfrmr)"/>
    <s v="16306"/>
    <s v="E UG Residential Services In Plats"/>
    <n v="718"/>
    <n v="-718"/>
    <n v="0"/>
    <n v="49.65"/>
    <n v="674.42"/>
    <n v="0"/>
    <s v="QSWPRE"/>
    <s v="QUANTA - PUYALLUP - ELECTRIC"/>
    <s v="509444974"/>
    <n v="1"/>
    <n v="0"/>
    <n v="0"/>
    <s v="SINGLE FAMILY"/>
    <s v="1"/>
    <s v="UNDERGROUND"/>
    <s v="UNDERGROUND"/>
    <s v="0002533198"/>
    <s v="0"/>
  </r>
  <r>
    <x v="2"/>
    <n v="50"/>
    <n v="50"/>
    <n v="50"/>
    <n v="0"/>
    <n v="0"/>
    <x v="0"/>
    <n v="832.12"/>
    <n v="16.642399999999999"/>
    <n v="50"/>
    <n v="0"/>
    <n v="54"/>
    <n v="0"/>
    <n v="951.47"/>
    <s v="104326037"/>
    <s v="2005E101 6915 232ND AVE E #  BUCKLEY"/>
    <s v="CEN1"/>
    <s v="USO"/>
    <n v="44019"/>
    <n v="44108"/>
    <n v="44201"/>
    <s v="WA12700270"/>
    <s v="UG Perm Svc only  (no Tsfrmr)"/>
    <s v="16306"/>
    <s v="E UG Residential Services In Plats"/>
    <n v="718"/>
    <n v="-718"/>
    <n v="0"/>
    <n v="49.65"/>
    <n v="674.23"/>
    <n v="0"/>
    <s v="QSWPRE"/>
    <s v="QUANTA - PUYALLUP - ELECTRIC"/>
    <s v="509445140"/>
    <n v="1"/>
    <n v="0"/>
    <n v="0"/>
    <s v="SINGLE FAMILY"/>
    <s v="1"/>
    <s v="UNDERGROUND"/>
    <s v="UNDERGROUND"/>
    <s v="0002533210"/>
    <s v="0"/>
  </r>
  <r>
    <x v="2"/>
    <n v="50"/>
    <n v="30"/>
    <n v="30"/>
    <n v="0"/>
    <n v="0"/>
    <x v="0"/>
    <n v="809.48"/>
    <n v="26.982666666666699"/>
    <n v="30"/>
    <n v="0"/>
    <n v="33"/>
    <n v="0"/>
    <n v="928.94"/>
    <s v="104326040"/>
    <s v="2205E111 27029 123RD PL SE #  KENT"/>
    <s v="CEN1"/>
    <s v="USO"/>
    <n v="44040"/>
    <n v="44108"/>
    <n v="44201"/>
    <s v="WA11700150"/>
    <s v="UG Perm Svc only  (no Tsfrmr)"/>
    <s v="16306"/>
    <s v="E UG Residential Services In Plats"/>
    <n v="718"/>
    <n v="-718"/>
    <n v="0"/>
    <n v="29.79"/>
    <n v="674.84"/>
    <n v="0"/>
    <s v="QCSOKE"/>
    <s v="QUANTA - SOUTH KING - ELECTRIC"/>
    <s v="509445245"/>
    <n v="1"/>
    <n v="0"/>
    <n v="0"/>
    <s v="SINGLE FAMILY"/>
    <s v="1"/>
    <s v="UNDERGROUND"/>
    <s v="UNDERGROUND"/>
    <s v="0002533226"/>
    <s v="0"/>
  </r>
  <r>
    <x v="2"/>
    <n v="50"/>
    <n v="20"/>
    <n v="20"/>
    <n v="0"/>
    <n v="0"/>
    <x v="0"/>
    <n v="591.23"/>
    <n v="29.561499999999999"/>
    <n v="23"/>
    <n v="-0.15"/>
    <n v="25"/>
    <n v="0"/>
    <n v="708.52"/>
    <s v="104326049"/>
    <s v="2014E047 161 ROCKBERRY LOOP #  RONALD"/>
    <s v="CEN1"/>
    <s v="UPS"/>
    <n v="44019"/>
    <n v="44108"/>
    <n v="44201"/>
    <s v="WA01900990"/>
    <s v="UG Perm Svc Only in Plat Dev"/>
    <s v="16306"/>
    <s v="E UG Residential Services In Plats"/>
    <n v="718"/>
    <n v="-718"/>
    <n v="0"/>
    <n v="22.57"/>
    <n v="514.79"/>
    <n v="0"/>
    <s v="QCKTTE"/>
    <s v="QUANTA - KITTITAS - ELECTRIC"/>
    <s v="509491538"/>
    <n v="1"/>
    <n v="0"/>
    <n v="0"/>
    <s v="SINGLE FAMILY"/>
    <s v="1"/>
    <s v="UNDERGROUND"/>
    <s v="UNDERGROUND"/>
    <s v="0002533423"/>
    <s v="0"/>
  </r>
  <r>
    <x v="2"/>
    <n v="50"/>
    <n v="39"/>
    <n v="39"/>
    <n v="0"/>
    <n v="0"/>
    <x v="1"/>
    <n v="1313.62"/>
    <n v="33.6825641025641"/>
    <n v="39"/>
    <n v="0"/>
    <n v="70"/>
    <n v="0"/>
    <n v="1435.89"/>
    <s v="104326086"/>
    <s v="2601W144 15013 OLYMPIC VIEW LOOP RD NW #"/>
    <s v="CEN1"/>
    <s v="USO"/>
    <n v="44224"/>
    <n v="44320"/>
    <n v="44412"/>
    <s v="WA01800990"/>
    <s v="UG Perm Svc only  (no Tsfrmr)"/>
    <s v="16305"/>
    <s v="E OH UG Residential Services"/>
    <n v="718"/>
    <n v="-718"/>
    <n v="0"/>
    <n v="64.03"/>
    <n v="502.44"/>
    <n v="0"/>
    <s v="QSSPE"/>
    <s v="QUANTA - KITSAP - ELECTRIC"/>
    <s v="509493583"/>
    <n v="1"/>
    <n v="0"/>
    <n v="0"/>
    <s v="SINGLE FAMILY"/>
    <s v="1"/>
    <s v="UNDERGROUND"/>
    <s v="UNDERGROUND"/>
    <s v="0002533475"/>
    <s v="0"/>
  </r>
  <r>
    <x v="2"/>
    <n v="100"/>
    <n v="60"/>
    <n v="60"/>
    <n v="0"/>
    <n v="0"/>
    <x v="0"/>
    <n v="600.19000000000005"/>
    <n v="10.003166666666701"/>
    <n v="59"/>
    <n v="1.6666666666666701E-2"/>
    <n v="65"/>
    <n v="0"/>
    <n v="719.54"/>
    <s v="104326089"/>
    <s v="1905E082 18921 143RD ST E #  BONNEY LAKE"/>
    <s v="CEN1"/>
    <s v="UPS"/>
    <n v="44013"/>
    <n v="44108"/>
    <n v="44201"/>
    <s v="WA12700270"/>
    <s v="UG Perm Svc Only in Plat Dev"/>
    <s v="16306"/>
    <s v="E UG Residential Services In Plats"/>
    <n v="718"/>
    <n v="-718"/>
    <n v="0"/>
    <n v="59.58"/>
    <n v="490.41"/>
    <n v="0"/>
    <s v="QSWPRE"/>
    <s v="QUANTA - PUYALLUP - ELECTRIC"/>
    <s v="509496339"/>
    <n v="1"/>
    <n v="0"/>
    <n v="0"/>
    <s v="SINGLE FAMILY"/>
    <s v="1"/>
    <s v="UNDERGROUND"/>
    <s v="UNDERGROUND"/>
    <s v="0002533540"/>
    <s v="0"/>
  </r>
  <r>
    <x v="2"/>
    <n v="300"/>
    <n v="270"/>
    <n v="270"/>
    <n v="20"/>
    <n v="17"/>
    <x v="0"/>
    <n v="1351.35"/>
    <n v="5.0049999999999999"/>
    <n v="267"/>
    <n v="1.1111111111111099E-2"/>
    <n v="792"/>
    <n v="0"/>
    <n v="1470.7"/>
    <s v="104326096"/>
    <s v="1904E047 12404 137TH AVE E #  PUYALLUP"/>
    <s v="CEN1"/>
    <s v="USO"/>
    <n v="44077"/>
    <n v="44168"/>
    <n v="44257"/>
    <s v="WA12700270"/>
    <s v="UG Perm Svc only  (no Tsfrmr)"/>
    <s v="16305"/>
    <s v="E OH UG Residential Services"/>
    <n v="718"/>
    <n v="-718"/>
    <n v="0"/>
    <n v="723.43"/>
    <n v="490.41"/>
    <n v="0"/>
    <s v="QSWPRE"/>
    <s v="QUANTA - PUYALLUP - ELECTRIC"/>
    <s v="509440007"/>
    <n v="1"/>
    <n v="0"/>
    <n v="0"/>
    <s v="SINGLE FAMILY"/>
    <s v="1"/>
    <s v="UNDERGROUND"/>
    <s v="UNDERGROUND"/>
    <s v="0002533388"/>
    <s v="0"/>
  </r>
  <r>
    <x v="2"/>
    <n v="50"/>
    <n v="35"/>
    <n v="35"/>
    <n v="0"/>
    <n v="0"/>
    <x v="0"/>
    <n v="1382.01"/>
    <n v="39.485999999999997"/>
    <n v="59"/>
    <n v="-0.68571428571428605"/>
    <n v="179"/>
    <n v="0"/>
    <n v="1501.58"/>
    <s v="104326099"/>
    <s v="2505E067  10426 NE 43RD ST #  KIRKLAND"/>
    <s v="CEN1"/>
    <s v="USO"/>
    <n v="44154"/>
    <n v="44229"/>
    <n v="44320"/>
    <s v="WA11700160"/>
    <s v="UG Perm Svc only  (no Tsfrmr)"/>
    <s v="16305"/>
    <s v="E OH UG Residential Services"/>
    <n v="718"/>
    <n v="-718"/>
    <n v="0"/>
    <n v="163.09"/>
    <n v="491.3"/>
    <n v="0"/>
    <s v="QCNOKE"/>
    <s v="QUANTA - REDMOND - ELECTRIC"/>
    <s v="505510986"/>
    <n v="1"/>
    <n v="0"/>
    <n v="0"/>
    <s v="SINGLE FAMILY"/>
    <s v="1"/>
    <s v="UNDERGROUND"/>
    <s v="UNDERGROUND"/>
    <s v="0002533446"/>
    <s v="0"/>
  </r>
  <r>
    <x v="2"/>
    <n v="350"/>
    <n v="330"/>
    <n v="330"/>
    <n v="80"/>
    <n v="78"/>
    <x v="0"/>
    <n v="1641.26"/>
    <n v="4.9735151515151497"/>
    <n v="328"/>
    <n v="6.0606060606060597E-3"/>
    <n v="971"/>
    <n v="0"/>
    <n v="1758.55"/>
    <s v="104326101"/>
    <s v="2014E046 570 WINSTON RD #  RONALD"/>
    <s v="CEN1"/>
    <s v="USO"/>
    <n v="44062"/>
    <n v="44140"/>
    <n v="44257"/>
    <s v="WA01900990"/>
    <s v="UG Perm Svc only  (no Tsfrmr)"/>
    <s v="16305"/>
    <s v="E OH UG Residential Services"/>
    <n v="1518"/>
    <n v="-1518"/>
    <n v="0"/>
    <n v="886.66"/>
    <n v="547.65"/>
    <n v="0"/>
    <s v="QCKTTE"/>
    <s v="QUANTA - KITTITAS - ELECTRIC"/>
    <s v="509493399"/>
    <n v="1"/>
    <n v="0"/>
    <n v="0"/>
    <s v="SINGLE FAMILY"/>
    <s v="1"/>
    <s v="UNDERGROUND"/>
    <s v="UNDERGROUND"/>
    <s v="0002533454"/>
    <s v="0"/>
  </r>
  <r>
    <x v="2"/>
    <n v="100"/>
    <n v="60"/>
    <n v="60"/>
    <n v="0"/>
    <n v="0"/>
    <x v="0"/>
    <n v="601.15"/>
    <n v="10.019166666666701"/>
    <n v="59"/>
    <n v="1.6666666666666701E-2"/>
    <n v="65"/>
    <n v="0"/>
    <n v="720.72"/>
    <s v="104326104"/>
    <s v="2604E098 7212 NE 127TH ST #  KIRKLAND"/>
    <s v="CEN1"/>
    <s v="UPS"/>
    <n v="44014"/>
    <n v="44108"/>
    <n v="44201"/>
    <s v="WA11700160"/>
    <s v="UG Perm Svc Only in Plat Dev"/>
    <s v="16306"/>
    <s v="E UG Residential Services In Plats"/>
    <n v="718"/>
    <n v="-718"/>
    <n v="0"/>
    <n v="59.58"/>
    <n v="491.3"/>
    <n v="0"/>
    <s v="QCNOKE"/>
    <s v="QUANTA - REDMOND - ELECTRIC"/>
    <s v="509493552"/>
    <n v="1"/>
    <n v="0"/>
    <n v="0"/>
    <s v="SINGLE FAMILY"/>
    <s v="1"/>
    <s v="UNDERGROUND"/>
    <s v="UNDERGROUND"/>
    <s v="0002533469"/>
    <s v="0"/>
  </r>
  <r>
    <x v="2"/>
    <n v="100"/>
    <n v="80"/>
    <n v="80"/>
    <n v="0"/>
    <n v="0"/>
    <x v="0"/>
    <n v="1490.02"/>
    <n v="18.625250000000001"/>
    <n v="79"/>
    <n v="1.2500000000000001E-2"/>
    <n v="143"/>
    <n v="0"/>
    <n v="1607.96"/>
    <s v="104326108"/>
    <s v="2307E068 34821 SE 107TH ST #  SNOQUALMIE"/>
    <s v="CEN1"/>
    <s v="USO"/>
    <n v="44025"/>
    <n v="44108"/>
    <n v="44201"/>
    <s v="WA04000990"/>
    <s v="UG Perm Svc only  (no Tsfrmr)"/>
    <s v="16305"/>
    <s v="E OH UG Residential Services"/>
    <n v="1218"/>
    <n v="-1218"/>
    <n v="0"/>
    <n v="130.78"/>
    <n v="484.61"/>
    <n v="0"/>
    <s v="QCNOKE"/>
    <s v="QUANTA - REDMOND - ELECTRIC"/>
    <s v="509312058"/>
    <n v="1"/>
    <n v="0"/>
    <n v="0"/>
    <s v="SINGLE FAMILY"/>
    <s v="1"/>
    <s v="UNDERGROUND"/>
    <s v="UNDERGROUND"/>
    <s v="0002533518"/>
    <s v="0"/>
  </r>
  <r>
    <x v="2"/>
    <n v="50"/>
    <n v="30"/>
    <n v="30"/>
    <n v="0"/>
    <n v="0"/>
    <x v="0"/>
    <n v="809.3"/>
    <n v="26.976666666666699"/>
    <n v="30"/>
    <n v="0"/>
    <n v="33"/>
    <n v="0"/>
    <n v="928.76"/>
    <s v="104326115"/>
    <s v="2105E014 29330 123RD PL SE #  AUBURN"/>
    <s v="CEN1"/>
    <s v="UPS"/>
    <n v="44049"/>
    <n v="44140"/>
    <n v="44229"/>
    <s v="WA11700150"/>
    <s v="UG Perm Svc Only in Plat Dev"/>
    <s v="16306"/>
    <s v="E UG Residential Services In Plats"/>
    <n v="718"/>
    <n v="-718"/>
    <n v="0"/>
    <n v="29.78"/>
    <n v="674.84"/>
    <n v="0"/>
    <s v="QCSOKE"/>
    <s v="QUANTA - SOUTH KING - ELECTRIC"/>
    <s v="509493769"/>
    <n v="1"/>
    <n v="0"/>
    <n v="0"/>
    <s v="SINGLE FAMILY"/>
    <s v="1"/>
    <s v="UNDERGROUND"/>
    <s v="UNDERGROUND"/>
    <s v="0002533509"/>
    <s v="0"/>
  </r>
  <r>
    <x v="2"/>
    <n v="50"/>
    <n v="20"/>
    <n v="20"/>
    <n v="0"/>
    <n v="0"/>
    <x v="0"/>
    <n v="790.88"/>
    <n v="39.543999999999997"/>
    <n v="20"/>
    <n v="0"/>
    <n v="22"/>
    <n v="0"/>
    <n v="909.26"/>
    <s v="104326121"/>
    <s v="2502E105 4510 HALES CT SW #  PORT ORCHAR"/>
    <s v="CEN1"/>
    <s v="UPS"/>
    <n v="44029"/>
    <n v="44108"/>
    <n v="44201"/>
    <s v="WA01800020"/>
    <s v="UG Perm Svc Only in Plat Dev"/>
    <s v="16306"/>
    <s v="E UG Residential Services In Plats"/>
    <n v="718"/>
    <n v="-718"/>
    <n v="0"/>
    <n v="19.86"/>
    <n v="668.7"/>
    <n v="0"/>
    <s v="QSSPE"/>
    <s v="QUANTA - KITSAP - ELECTRIC"/>
    <s v="509496926"/>
    <n v="1"/>
    <n v="0"/>
    <n v="0"/>
    <s v="SINGLE FAMILY"/>
    <s v="1"/>
    <s v="UNDERGROUND"/>
    <s v="UNDERGROUND"/>
    <s v="0002533582"/>
    <s v="0"/>
  </r>
  <r>
    <x v="2"/>
    <n v="300"/>
    <n v="280"/>
    <n v="280"/>
    <n v="30"/>
    <n v="27"/>
    <x v="0"/>
    <n v="1423.56"/>
    <n v="5.0841428571428597"/>
    <n v="277"/>
    <n v="1.0714285714285701E-2"/>
    <n v="842"/>
    <n v="0"/>
    <n v="1541.39"/>
    <s v="104326141"/>
    <s v="4001E044 3226 VELVET LN # CUSTER"/>
    <s v="CEN1"/>
    <s v="USO"/>
    <n v="44032"/>
    <n v="44108"/>
    <n v="44201"/>
    <s v="WA03700370"/>
    <s v="UG Perm Svc only  (no Tsfrmr)"/>
    <s v="16305"/>
    <s v="E OH UG Residential Services"/>
    <n v="718"/>
    <n v="-718"/>
    <n v="0"/>
    <n v="768.86"/>
    <n v="484.16"/>
    <n v="0"/>
    <s v="QNWHME"/>
    <s v="QUANTA - BELLINGHAM - ELECTRIC"/>
    <s v="508173685"/>
    <n v="1"/>
    <n v="0"/>
    <n v="0"/>
    <s v="SINGLE FAMILY"/>
    <s v="1"/>
    <s v="UNDERGROUND"/>
    <s v="UNDERGROUND"/>
    <s v="0002533841"/>
    <s v="0"/>
  </r>
  <r>
    <x v="2"/>
    <n v="50"/>
    <n v="30"/>
    <n v="30"/>
    <n v="0"/>
    <n v="0"/>
    <x v="0"/>
    <n v="588.46"/>
    <n v="19.6153333333333"/>
    <n v="30"/>
    <n v="0"/>
    <n v="54"/>
    <n v="0"/>
    <n v="707.92"/>
    <s v="104326146"/>
    <s v="2506E103 1322 244TH AVE NE #  SAMMAMISH"/>
    <s v="CEN1"/>
    <s v="UPS"/>
    <n v="44018"/>
    <n v="44108"/>
    <n v="44201"/>
    <s v="WA11700990"/>
    <s v="UG Perm Svc Only in Plat Dev"/>
    <s v="16306"/>
    <s v="E UG Residential Services In Plats"/>
    <n v="718"/>
    <n v="-718"/>
    <n v="0"/>
    <n v="49.16"/>
    <n v="490.85"/>
    <n v="0"/>
    <s v="QCNOKE"/>
    <s v="QUANTA - REDMOND - ELECTRIC"/>
    <s v="509515916"/>
    <n v="1"/>
    <n v="0"/>
    <n v="0"/>
    <s v="SINGLE FAMILY"/>
    <s v="1"/>
    <s v="UNDERGROUND"/>
    <s v="UNDERGROUND"/>
    <s v="0002534038"/>
    <s v="0"/>
  </r>
  <r>
    <x v="2"/>
    <n v="50"/>
    <n v="25"/>
    <n v="25"/>
    <n v="0"/>
    <n v="0"/>
    <x v="0"/>
    <n v="559.45000000000005"/>
    <n v="22.378"/>
    <n v="24"/>
    <n v="0.04"/>
    <n v="27"/>
    <n v="0"/>
    <n v="678.91"/>
    <s v="104326147"/>
    <s v="2506E103 1314 244TH AVE NE #  SAMMAMISH"/>
    <s v="CEN1"/>
    <s v="UPS"/>
    <n v="44018"/>
    <n v="44108"/>
    <n v="44201"/>
    <s v="WA11700990"/>
    <s v="UG Perm Svc Only in Plat Dev"/>
    <s v="16306"/>
    <s v="E UG Residential Services In Plats"/>
    <n v="718"/>
    <n v="-718"/>
    <n v="0"/>
    <n v="24.37"/>
    <n v="490.85"/>
    <n v="0"/>
    <s v="QCNOKE"/>
    <s v="QUANTA - REDMOND - ELECTRIC"/>
    <s v="509515992"/>
    <n v="1"/>
    <n v="0"/>
    <n v="0"/>
    <s v="SINGLE FAMILY"/>
    <s v="1"/>
    <s v="UNDERGROUND"/>
    <s v="UNDERGROUND"/>
    <s v="0002534041"/>
    <s v="0"/>
  </r>
  <r>
    <x v="2"/>
    <n v="50"/>
    <n v="25"/>
    <n v="25"/>
    <n v="0"/>
    <n v="0"/>
    <x v="0"/>
    <n v="559.45000000000005"/>
    <n v="22.378"/>
    <n v="24"/>
    <n v="0.04"/>
    <n v="27"/>
    <n v="0"/>
    <n v="678.91"/>
    <s v="104326148"/>
    <s v="2506E103 24656 NE 13TH PL #  SAMMAMISH"/>
    <s v="CEN1"/>
    <s v="UPS"/>
    <n v="44018"/>
    <n v="44108"/>
    <n v="44201"/>
    <s v="WA11700990"/>
    <s v="UG Perm Svc Only in Plat Dev"/>
    <s v="16306"/>
    <s v="E UG Residential Services In Plats"/>
    <n v="718"/>
    <n v="-718"/>
    <n v="0"/>
    <n v="24.37"/>
    <n v="490.85"/>
    <n v="0"/>
    <s v="QCNOKE"/>
    <s v="QUANTA - REDMOND - ELECTRIC"/>
    <s v="509515997"/>
    <n v="1"/>
    <n v="0"/>
    <n v="0"/>
    <s v="SINGLE FAMILY"/>
    <s v="1"/>
    <s v="UNDERGROUND"/>
    <s v="UNDERGROUND"/>
    <s v="0002534049"/>
    <s v="0"/>
  </r>
  <r>
    <x v="2"/>
    <n v="50"/>
    <n v="50"/>
    <n v="50"/>
    <n v="0"/>
    <n v="0"/>
    <x v="0"/>
    <n v="585.66"/>
    <n v="11.713200000000001"/>
    <n v="50"/>
    <n v="0"/>
    <n v="54"/>
    <n v="0"/>
    <n v="704.36"/>
    <s v="104326150"/>
    <s v="2005E108 7717 CONNELLS PRAIRIE RD E #  B"/>
    <s v="CEN1"/>
    <s v="UPS"/>
    <n v="44013"/>
    <n v="44108"/>
    <n v="44201"/>
    <s v="WA12700010"/>
    <s v="UG Perm Svc Only in Plat Dev"/>
    <s v="16306"/>
    <s v="E UG Residential Services In Plats"/>
    <n v="718"/>
    <n v="-718"/>
    <n v="0"/>
    <n v="49.65"/>
    <n v="487.73"/>
    <n v="0"/>
    <s v="QSWPRE"/>
    <s v="QUANTA - PUYALLUP - ELECTRIC"/>
    <s v="509496446"/>
    <n v="1"/>
    <n v="0"/>
    <n v="0"/>
    <s v="SINGLE FAMILY"/>
    <s v="1"/>
    <s v="UNDERGROUND"/>
    <s v="UNDERGROUND"/>
    <s v="0002533544"/>
    <s v="0"/>
  </r>
  <r>
    <x v="2"/>
    <n v="50"/>
    <n v="40"/>
    <n v="40"/>
    <n v="0"/>
    <n v="0"/>
    <x v="0"/>
    <n v="627.84"/>
    <n v="15.696"/>
    <n v="55"/>
    <n v="-0.375"/>
    <n v="99"/>
    <n v="0"/>
    <n v="745.24"/>
    <s v="104326151"/>
    <s v="3405E120 16639 WALKING M LN # RVEH MOUNT"/>
    <s v="CEN1"/>
    <s v="USO"/>
    <n v="44028"/>
    <n v="44108"/>
    <n v="44201"/>
    <s v="WA02900990"/>
    <s v="UG Perm Svc only  (no Tsfrmr)"/>
    <s v="16305"/>
    <s v="E OH UG Residential Services"/>
    <n v="718"/>
    <n v="-718"/>
    <n v="0"/>
    <n v="90.65"/>
    <n v="482.37"/>
    <n v="0"/>
    <s v="QNSKGE"/>
    <s v="QUANTA - SKAGIT - ELECTRIC"/>
    <s v="509342082"/>
    <n v="1"/>
    <n v="0"/>
    <n v="0"/>
    <s v="MOBILE HOME"/>
    <s v="1"/>
    <s v="UNDERGROUND"/>
    <s v="UNDERGROUND"/>
    <s v="0002533661"/>
    <s v="0"/>
  </r>
  <r>
    <x v="2"/>
    <n v="150"/>
    <n v="131"/>
    <n v="131"/>
    <n v="0"/>
    <n v="0"/>
    <x v="0"/>
    <n v="1091.23"/>
    <n v="8.33"/>
    <n v="126"/>
    <n v="3.8167938931297697E-2"/>
    <n v="227"/>
    <n v="0"/>
    <n v="1208.52"/>
    <s v="104326154"/>
    <s v="2014E132 1251 MISTY MOUNTAIN WAY #  CLE"/>
    <s v="CEN1"/>
    <s v="USO"/>
    <n v="44133"/>
    <n v="44201"/>
    <n v="44288"/>
    <s v="WA01900990"/>
    <s v="UG Perm Svc only  (no Tsfrmr)"/>
    <s v="16305"/>
    <s v="E OH UG Residential Services"/>
    <n v="718"/>
    <n v="-718"/>
    <n v="0"/>
    <n v="207.06"/>
    <n v="705.44"/>
    <n v="0"/>
    <s v="QCKTTE"/>
    <s v="QUANTA - KITTITAS - ELECTRIC"/>
    <s v="509503482"/>
    <n v="1"/>
    <n v="0"/>
    <n v="0"/>
    <s v="RV SITE"/>
    <s v="1"/>
    <s v="UNDERGROUND"/>
    <s v="UNDERGROUND"/>
    <s v="0002533752"/>
    <s v="0"/>
  </r>
  <r>
    <x v="2"/>
    <n v="100"/>
    <n v="60"/>
    <n v="60"/>
    <n v="0"/>
    <n v="0"/>
    <x v="0"/>
    <n v="600.66"/>
    <n v="10.010999999999999"/>
    <n v="59"/>
    <n v="1.6666666666666701E-2"/>
    <n v="65"/>
    <n v="0"/>
    <n v="720.12"/>
    <s v="104326161"/>
    <s v="2406E036 22270 SE 39TH PL #  SAMMAMISH"/>
    <s v="CEN1"/>
    <s v="UPS"/>
    <n v="44018"/>
    <n v="44108"/>
    <n v="44201"/>
    <s v="WA11700390"/>
    <s v="UG Perm Svc Only in Plat Dev"/>
    <s v="16306"/>
    <s v="E UG Residential Services In Plats"/>
    <n v="718"/>
    <n v="-718"/>
    <n v="0"/>
    <n v="59.58"/>
    <n v="490.85"/>
    <n v="0"/>
    <s v="QCNOKE"/>
    <s v="QUANTA - REDMOND - ELECTRIC"/>
    <s v="509506166"/>
    <n v="1"/>
    <n v="0"/>
    <n v="0"/>
    <s v="SINGLE FAMILY"/>
    <s v="1"/>
    <s v="UNDERGROUND"/>
    <s v="UNDERGROUND"/>
    <s v="0002533836"/>
    <s v="0"/>
  </r>
  <r>
    <x v="2"/>
    <n v="50"/>
    <n v="46"/>
    <n v="46"/>
    <n v="0"/>
    <n v="0"/>
    <x v="0"/>
    <n v="636.24"/>
    <n v="13.8313043478261"/>
    <n v="58"/>
    <n v="-0.26086956521739102"/>
    <n v="104"/>
    <n v="0"/>
    <n v="754.29"/>
    <s v="104326165"/>
    <s v="3404E036 3374 INVERNESS ST #  MOUNT VERN"/>
    <s v="CEN1"/>
    <s v="UPS"/>
    <n v="44019"/>
    <n v="44108"/>
    <n v="44201"/>
    <s v="WA02900070"/>
    <s v="UG Perm Svc Only in Plat Dev"/>
    <s v="16306"/>
    <s v="E UG Residential Services In Plats"/>
    <n v="718"/>
    <n v="-718"/>
    <n v="0"/>
    <n v="95.34"/>
    <n v="485.05"/>
    <n v="0"/>
    <s v="QNSKGE"/>
    <s v="QUANTA - SKAGIT - ELECTRIC"/>
    <s v="509515935"/>
    <n v="1"/>
    <n v="0"/>
    <n v="0"/>
    <s v="SINGLE FAMILY"/>
    <s v="1"/>
    <s v="UNDERGROUND"/>
    <s v="UNDERGROUND"/>
    <s v="0002534046"/>
    <s v="0"/>
  </r>
  <r>
    <x v="2"/>
    <n v="50"/>
    <n v="49"/>
    <n v="49"/>
    <n v="0"/>
    <n v="0"/>
    <x v="0"/>
    <n v="641.47"/>
    <n v="13.0912244897959"/>
    <n v="60"/>
    <n v="-0.22448979591836701"/>
    <n v="109"/>
    <n v="0"/>
    <n v="759.52"/>
    <s v="104326166"/>
    <s v="3404E036 3360 INVERNESS ST #  MOUNT VERN"/>
    <s v="CEN1"/>
    <s v="UPS"/>
    <n v="44019"/>
    <n v="44108"/>
    <n v="44201"/>
    <s v="WA02900070"/>
    <s v="UG Perm Svc Only in Plat Dev"/>
    <s v="16306"/>
    <s v="E UG Residential Services In Plats"/>
    <n v="718"/>
    <n v="-718"/>
    <n v="0"/>
    <n v="99.81"/>
    <n v="485.05"/>
    <n v="0"/>
    <s v="QNSKGE"/>
    <s v="QUANTA - SKAGIT - ELECTRIC"/>
    <s v="509516002"/>
    <n v="1"/>
    <n v="0"/>
    <n v="0"/>
    <s v="SINGLE FAMILY"/>
    <s v="1"/>
    <s v="UNDERGROUND"/>
    <s v="UNDERGROUND"/>
    <s v="0002534048"/>
    <s v="0"/>
  </r>
  <r>
    <x v="2"/>
    <n v="50"/>
    <n v="37"/>
    <n v="37"/>
    <n v="0"/>
    <n v="0"/>
    <x v="0"/>
    <n v="618.79999999999995"/>
    <n v="16.7243243243243"/>
    <n v="49"/>
    <n v="-0.32432432432432401"/>
    <n v="88"/>
    <n v="0"/>
    <n v="736.85"/>
    <s v="104326167"/>
    <s v="3404E036 3376 INVERNESS ST #  MOUNT VERN"/>
    <s v="CEN1"/>
    <s v="UPS"/>
    <n v="44019"/>
    <n v="44108"/>
    <n v="44201"/>
    <s v="WA02900070"/>
    <s v="UG Perm Svc Only in Plat Dev"/>
    <s v="16306"/>
    <s v="E UG Residential Services In Plats"/>
    <n v="718"/>
    <n v="-718"/>
    <n v="0"/>
    <n v="80.44"/>
    <n v="485.05"/>
    <n v="0"/>
    <s v="QNSKGE"/>
    <s v="QUANTA - SKAGIT - ELECTRIC"/>
    <s v="509516006"/>
    <n v="1"/>
    <n v="0"/>
    <n v="0"/>
    <s v="SINGLE FAMILY"/>
    <s v="1"/>
    <s v="UNDERGROUND"/>
    <s v="UNDERGROUND"/>
    <s v="0002534051"/>
    <s v="0"/>
  </r>
  <r>
    <x v="2"/>
    <n v="50"/>
    <n v="49"/>
    <n v="49"/>
    <n v="0"/>
    <n v="0"/>
    <x v="0"/>
    <n v="641.47"/>
    <n v="13.0912244897959"/>
    <n v="60"/>
    <n v="-0.22448979591836701"/>
    <n v="109"/>
    <n v="0"/>
    <n v="759.52"/>
    <s v="104326168"/>
    <s v="3404E036 3368 INVERNESS ST #  MOUNT VERN"/>
    <s v="CEN1"/>
    <s v="UPS"/>
    <n v="44019"/>
    <n v="44108"/>
    <n v="44201"/>
    <s v="WA02900070"/>
    <s v="UG Perm Svc Only in Plat Dev"/>
    <s v="16306"/>
    <s v="E UG Residential Services In Plats"/>
    <n v="718"/>
    <n v="-718"/>
    <n v="0"/>
    <n v="99.81"/>
    <n v="485.05"/>
    <n v="0"/>
    <s v="QNSKGE"/>
    <s v="QUANTA - SKAGIT - ELECTRIC"/>
    <s v="509516008"/>
    <n v="1"/>
    <n v="0"/>
    <n v="0"/>
    <s v="SINGLE FAMILY"/>
    <s v="1"/>
    <s v="UNDERGROUND"/>
    <s v="UNDERGROUND"/>
    <s v="0002534052"/>
    <s v="0"/>
  </r>
  <r>
    <x v="2"/>
    <n v="50"/>
    <n v="46"/>
    <n v="46"/>
    <n v="0"/>
    <n v="0"/>
    <x v="0"/>
    <n v="636.24"/>
    <n v="13.8313043478261"/>
    <n v="58"/>
    <n v="-0.26086956521739102"/>
    <n v="104"/>
    <n v="0"/>
    <n v="754.29"/>
    <s v="104326169"/>
    <s v="3404E036 3364 INVERNESS ST #  MOUNT VERN"/>
    <s v="CEN1"/>
    <s v="UPS"/>
    <n v="44019"/>
    <n v="44108"/>
    <n v="44201"/>
    <s v="WA02900070"/>
    <s v="UG Perm Svc Only in Plat Dev"/>
    <s v="16306"/>
    <s v="E UG Residential Services In Plats"/>
    <n v="718"/>
    <n v="-718"/>
    <n v="0"/>
    <n v="95.34"/>
    <n v="485.05"/>
    <n v="0"/>
    <s v="QNSKGE"/>
    <s v="QUANTA - SKAGIT - ELECTRIC"/>
    <s v="509516064"/>
    <n v="1"/>
    <n v="0"/>
    <n v="0"/>
    <s v="SINGLE FAMILY"/>
    <s v="1"/>
    <s v="UNDERGROUND"/>
    <s v="UNDERGROUND"/>
    <s v="0002534059"/>
    <s v="0"/>
  </r>
  <r>
    <x v="2"/>
    <n v="50"/>
    <n v="50"/>
    <n v="50"/>
    <n v="0"/>
    <n v="0"/>
    <x v="0"/>
    <n v="588.55999999999995"/>
    <n v="11.7712"/>
    <n v="50"/>
    <n v="0"/>
    <n v="54"/>
    <n v="0"/>
    <n v="707.91"/>
    <s v="104326174"/>
    <s v="1905E061 13115 191ST AVE E #  BONNEY LAK"/>
    <s v="CEN1"/>
    <s v="UPS"/>
    <n v="44013"/>
    <n v="44108"/>
    <n v="44201"/>
    <s v="WA12700270"/>
    <s v="UG Perm Svc Only in Plat Dev"/>
    <s v="16306"/>
    <s v="E UG Residential Services In Plats"/>
    <n v="718"/>
    <n v="-718"/>
    <n v="0"/>
    <n v="49.65"/>
    <n v="490.41"/>
    <n v="0"/>
    <s v="QSWPRE"/>
    <s v="QUANTA - PUYALLUP - ELECTRIC"/>
    <s v="509497213"/>
    <n v="1"/>
    <n v="0"/>
    <n v="0"/>
    <s v="SINGLE FAMILY"/>
    <s v="1"/>
    <s v="UNDERGROUND"/>
    <s v="UNDERGROUND"/>
    <s v="0002533621"/>
    <s v="0"/>
  </r>
  <r>
    <x v="2"/>
    <n v="50"/>
    <n v="27"/>
    <n v="27"/>
    <n v="0"/>
    <n v="0"/>
    <x v="0"/>
    <n v="591.22"/>
    <n v="21.897037037036998"/>
    <n v="57"/>
    <n v="-1.1111111111111101"/>
    <n v="62"/>
    <n v="0"/>
    <n v="709.27"/>
    <s v="104326183"/>
    <s v="2803E056 4104 SCATCHET VIEW DR # GARG CL"/>
    <s v="CEN1"/>
    <s v="USO"/>
    <n v="44014"/>
    <n v="44108"/>
    <n v="44201"/>
    <s v="WA01500990"/>
    <s v="UG Perm Svc only  (no Tsfrmr)"/>
    <s v="16305"/>
    <s v="E OH UG Residential Services"/>
    <n v="718"/>
    <n v="-718"/>
    <n v="0"/>
    <n v="56.87"/>
    <n v="485.05"/>
    <n v="0"/>
    <s v="QNISLE"/>
    <s v="QUANTA - WHIDBEY - ELECTRIC"/>
    <s v="509357830"/>
    <n v="1"/>
    <n v="0"/>
    <n v="0"/>
    <s v="SINGLE FAMILY"/>
    <s v="1"/>
    <s v="UNDERGROUND"/>
    <s v="UNDERGROUND"/>
    <s v="0002533716"/>
    <s v="0"/>
  </r>
  <r>
    <x v="2"/>
    <n v="100"/>
    <n v="100"/>
    <n v="100"/>
    <n v="0"/>
    <n v="0"/>
    <x v="0"/>
    <n v="722.23"/>
    <n v="7.2222999999999997"/>
    <n v="99"/>
    <n v="0.01"/>
    <n v="179"/>
    <n v="0"/>
    <n v="841.58"/>
    <s v="104326186"/>
    <s v="1905E063 18730 135TH ST E #  BONNEY LAKE"/>
    <s v="CEN1"/>
    <s v="UPS"/>
    <n v="44013"/>
    <n v="44108"/>
    <n v="44201"/>
    <s v="WA12700270"/>
    <s v="UG Perm Svc Only in Plat Dev"/>
    <s v="16306"/>
    <s v="E UG Residential Services In Plats"/>
    <n v="718"/>
    <n v="-718"/>
    <n v="0"/>
    <n v="163.86"/>
    <n v="490.41"/>
    <n v="0"/>
    <s v="QSWPRE"/>
    <s v="QUANTA - PUYALLUP - ELECTRIC"/>
    <s v="509505138"/>
    <n v="1"/>
    <n v="0"/>
    <n v="0"/>
    <s v="SINGLE FAMILY"/>
    <s v="1"/>
    <s v="UNDERGROUND"/>
    <s v="UNDERGROUND"/>
    <s v="0002533766"/>
    <s v="0"/>
  </r>
  <r>
    <x v="2"/>
    <n v="100"/>
    <n v="70"/>
    <n v="70"/>
    <n v="0"/>
    <n v="0"/>
    <x v="0"/>
    <n v="664.7"/>
    <n v="9.4957142857142909"/>
    <n v="69"/>
    <n v="1.4285714285714299E-2"/>
    <n v="126"/>
    <n v="0"/>
    <n v="784.05"/>
    <s v="104326187"/>
    <s v="1905E063 18726 135TH ST E #  BONNEY LAKE"/>
    <s v="CEN1"/>
    <s v="UPS"/>
    <n v="44013"/>
    <n v="44108"/>
    <n v="44201"/>
    <s v="WA12700270"/>
    <s v="UG Perm Svc Only in Plat Dev"/>
    <s v="16306"/>
    <s v="E UG Residential Services In Plats"/>
    <n v="718"/>
    <n v="-718"/>
    <n v="0"/>
    <n v="114.7"/>
    <n v="490.41"/>
    <n v="0"/>
    <s v="QSWPRE"/>
    <s v="QUANTA - PUYALLUP - ELECTRIC"/>
    <s v="509505200"/>
    <n v="1"/>
    <n v="0"/>
    <n v="0"/>
    <s v="SINGLE FAMILY"/>
    <s v="1"/>
    <s v="UNDERGROUND"/>
    <s v="UNDERGROUND"/>
    <s v="0002533770"/>
    <s v="0"/>
  </r>
  <r>
    <x v="2"/>
    <n v="50"/>
    <n v="50"/>
    <n v="50"/>
    <n v="0"/>
    <n v="0"/>
    <x v="0"/>
    <n v="823.02"/>
    <n v="16.4604"/>
    <n v="50"/>
    <n v="0"/>
    <n v="54"/>
    <n v="0"/>
    <n v="940.96"/>
    <s v="104326188"/>
    <s v="2106E060 32977 SKYLINE LN #  BLACK DIAMO"/>
    <s v="CEN1"/>
    <s v="UPS"/>
    <n v="44046"/>
    <n v="44140"/>
    <n v="44229"/>
    <s v="WA01700050"/>
    <s v="UG Perm Svc Only in Plat Dev"/>
    <s v="16306"/>
    <s v="E UG Residential Services In Plats"/>
    <n v="718"/>
    <n v="-718"/>
    <n v="0"/>
    <n v="49.63"/>
    <n v="666.26"/>
    <n v="0"/>
    <s v="QCSOKE"/>
    <s v="QUANTA - SOUTH KING - ELECTRIC"/>
    <s v="509505206"/>
    <n v="1"/>
    <n v="0"/>
    <n v="0"/>
    <s v="SINGLE FAMILY"/>
    <s v="1"/>
    <s v="UNDERGROUND"/>
    <s v="UNDERGROUND"/>
    <s v="0002533772"/>
    <s v="0"/>
  </r>
  <r>
    <x v="2"/>
    <n v="50"/>
    <n v="20"/>
    <n v="20"/>
    <n v="0"/>
    <n v="0"/>
    <x v="0"/>
    <n v="572.21"/>
    <n v="28.610499999999998"/>
    <n v="24"/>
    <n v="-0.2"/>
    <n v="44"/>
    <n v="0"/>
    <n v="690.37"/>
    <s v="104326197"/>
    <s v="2606E096 26806 NE BOYD WAY #  DUVALL"/>
    <s v="CEN1"/>
    <s v="UPS"/>
    <n v="44029"/>
    <n v="44108"/>
    <n v="44201"/>
    <s v="WA01700100"/>
    <s v="UG Perm Svc Only in Plat Dev"/>
    <s v="16306"/>
    <s v="E UG Residential Services In Plats"/>
    <n v="718"/>
    <n v="-718"/>
    <n v="0"/>
    <n v="40.22"/>
    <n v="485.5"/>
    <n v="0"/>
    <s v="QCNOKE"/>
    <s v="QUANTA - REDMOND - ELECTRIC"/>
    <s v="509502777"/>
    <n v="1"/>
    <n v="0"/>
    <n v="0"/>
    <s v="SINGLE FAMILY"/>
    <s v="1"/>
    <s v="UNDERGROUND"/>
    <s v="UNDERGROUND"/>
    <s v="0002533705"/>
    <s v="0"/>
  </r>
  <r>
    <x v="2"/>
    <n v="150"/>
    <e v="#N/A"/>
    <n v="123"/>
    <n v="0"/>
    <n v="0"/>
    <x v="1"/>
    <n v="768.7"/>
    <e v="#N/A"/>
    <n v="123"/>
    <e v="#N/A"/>
    <n v="228"/>
    <n v="0"/>
    <n v="890.41"/>
    <s v="104326200"/>
    <s v="3801E004 2685 S RED RIVER RD # BARN FERN"/>
    <s v="CEN1"/>
    <s v="USO"/>
    <n v="44281"/>
    <n v="44379"/>
    <n v="44475"/>
    <s v="WA03700970"/>
    <s v="UG Perm Svc only  (no Tsfrmr)"/>
    <s v="16305"/>
    <s v="E OH UG Residential Services"/>
    <n v="718"/>
    <n v="-718"/>
    <n v="0"/>
    <n v="207.82"/>
    <n v="500.13"/>
    <n v="0"/>
    <s v="QNWHME"/>
    <s v="QUANTA - BELLINGHAM - ELECTRIC"/>
    <s v="509508629"/>
    <n v="1"/>
    <n v="0"/>
    <n v="0"/>
    <s v="SINGLE FAMILY"/>
    <s v="1"/>
    <s v="UNDERGROUND"/>
    <s v="UNDERGROUND"/>
    <s v="0002533890"/>
    <s v="0"/>
  </r>
  <r>
    <x v="2"/>
    <n v="100"/>
    <n v="55"/>
    <n v="55"/>
    <n v="0"/>
    <n v="0"/>
    <x v="0"/>
    <n v="841.73"/>
    <n v="15.304181818181799"/>
    <n v="50"/>
    <n v="9.0909090909090898E-2"/>
    <n v="90"/>
    <n v="0"/>
    <n v="961.3"/>
    <s v="104326201"/>
    <s v="2505E067 4605 108TH AVE NE #  KIRKLAND"/>
    <s v="CEN1"/>
    <s v="USO"/>
    <n v="44022"/>
    <n v="44108"/>
    <n v="44201"/>
    <s v="WA11700160"/>
    <s v="UG Perm Svc only  (no Tsfrmr)"/>
    <s v="16305"/>
    <s v="E OH UG Residential Services"/>
    <n v="718"/>
    <n v="-718"/>
    <n v="0"/>
    <n v="165.94"/>
    <n v="491.3"/>
    <n v="0"/>
    <s v="QCNOKE"/>
    <s v="QUANTA - REDMOND - ELECTRIC"/>
    <s v="509497353"/>
    <n v="1"/>
    <n v="0"/>
    <n v="0"/>
    <s v="SINGLE FAMILY"/>
    <s v="1"/>
    <s v="UNDERGROUND"/>
    <s v="UNDERGROUND"/>
    <s v="0002533899"/>
    <s v="0"/>
  </r>
  <r>
    <x v="2"/>
    <n v="50"/>
    <n v="50"/>
    <n v="50"/>
    <n v="0"/>
    <n v="0"/>
    <x v="0"/>
    <n v="588.55999999999995"/>
    <n v="11.7712"/>
    <n v="50"/>
    <n v="0"/>
    <n v="54"/>
    <n v="0"/>
    <n v="707.91"/>
    <s v="104326205"/>
    <s v="1904E035 12023 92ND AVE CT E #  PUYALLUP"/>
    <s v="CEN1"/>
    <s v="UPS"/>
    <n v="44032"/>
    <n v="44108"/>
    <n v="44201"/>
    <s v="WA12700270"/>
    <s v="UG Perm Svc Only in Plat Dev"/>
    <s v="16306"/>
    <s v="E UG Residential Services In Plats"/>
    <n v="718"/>
    <n v="-718"/>
    <n v="0"/>
    <n v="49.65"/>
    <n v="490.41"/>
    <n v="0"/>
    <s v="QSWPRE"/>
    <s v="QUANTA - PUYALLUP - ELECTRIC"/>
    <s v="509510354"/>
    <n v="1"/>
    <n v="0"/>
    <n v="0"/>
    <s v="SINGLE FAMILY"/>
    <s v="1"/>
    <s v="UNDERGROUND"/>
    <s v="UNDERGROUND"/>
    <s v="0002533973"/>
    <s v="0"/>
  </r>
  <r>
    <x v="2"/>
    <n v="100"/>
    <n v="60"/>
    <n v="60"/>
    <n v="0"/>
    <n v="0"/>
    <x v="0"/>
    <n v="639.72"/>
    <n v="10.662000000000001"/>
    <n v="59"/>
    <n v="1.6666666666666701E-2"/>
    <n v="108"/>
    <n v="0"/>
    <n v="757.77"/>
    <s v="104326209"/>
    <s v="3902E120 5530 ROMAN CT #  FERNDALE"/>
    <s v="CEN1"/>
    <s v="UPS"/>
    <n v="44014"/>
    <n v="44108"/>
    <n v="44201"/>
    <s v="WA03700040"/>
    <s v="UG Perm Svc Only in Plat Dev"/>
    <s v="16306"/>
    <s v="E UG Residential Services In Plats"/>
    <n v="718"/>
    <n v="-718"/>
    <n v="0"/>
    <n v="98.32"/>
    <n v="485.05"/>
    <n v="0"/>
    <s v="QNWHME"/>
    <s v="QUANTA - BELLINGHAM - ELECTRIC"/>
    <s v="509515691"/>
    <n v="1"/>
    <n v="0"/>
    <n v="0"/>
    <s v="SINGLE FAMILY"/>
    <s v="1"/>
    <s v="UNDERGROUND"/>
    <s v="UNDERGROUND"/>
    <s v="0002534025"/>
    <s v="0"/>
  </r>
  <r>
    <x v="2"/>
    <n v="100"/>
    <n v="55"/>
    <n v="55"/>
    <n v="0"/>
    <n v="0"/>
    <x v="0"/>
    <n v="572.83000000000004"/>
    <n v="10.4150909090909"/>
    <n v="55"/>
    <n v="0"/>
    <n v="59"/>
    <n v="0"/>
    <n v="690.66"/>
    <s v="104326211"/>
    <s v="3402E052 14527 CHANNEL DR #  LA CONNER"/>
    <s v="CEN1"/>
    <s v="USO"/>
    <n v="44118"/>
    <n v="44201"/>
    <n v="44288"/>
    <s v="WA02900290"/>
    <s v="UG Perm Svc only  (no Tsfrmr)"/>
    <s v="16305"/>
    <s v="E OH UG Residential Services"/>
    <n v="718"/>
    <n v="-718"/>
    <n v="0"/>
    <n v="53.78"/>
    <n v="484.16"/>
    <n v="0"/>
    <s v="QNISLE"/>
    <s v="QUANTA - WHIDBEY - ELECTRIC"/>
    <s v="509505824"/>
    <n v="1"/>
    <n v="0"/>
    <n v="0"/>
    <s v="SINGLE FAMILY"/>
    <s v="1"/>
    <s v="UNDERGROUND"/>
    <s v="UNDERGROUND"/>
    <s v="0002533789"/>
    <s v="0"/>
  </r>
  <r>
    <x v="2"/>
    <n v="50"/>
    <n v="45"/>
    <n v="45"/>
    <n v="0"/>
    <n v="0"/>
    <x v="0"/>
    <n v="818.01"/>
    <n v="18.178000000000001"/>
    <n v="41"/>
    <n v="8.8888888888888906E-2"/>
    <n v="44"/>
    <n v="0"/>
    <n v="936.82"/>
    <s v="104326221"/>
    <s v="1801W131 5004 EVIE ST SE #  LACEY"/>
    <s v="CEN1"/>
    <s v="UPS"/>
    <n v="44033"/>
    <n v="44108"/>
    <n v="44201"/>
    <s v="WA03400020"/>
    <s v="UG Perm Svc Only in Plat Dev"/>
    <s v="16306"/>
    <s v="E UG Residential Services In Plats"/>
    <n v="718"/>
    <n v="-718"/>
    <n v="0"/>
    <n v="40.619999999999997"/>
    <n v="671.14"/>
    <n v="0"/>
    <s v="QSTHLE"/>
    <s v="QUANTA - OLYMPIA - ELECTRIC"/>
    <s v="509506432"/>
    <n v="1"/>
    <n v="0"/>
    <n v="0"/>
    <s v="SINGLE FAMILY"/>
    <s v="1"/>
    <s v="UNDERGROUND"/>
    <s v="UNDERGROUND"/>
    <s v="0002533876"/>
    <s v="0"/>
  </r>
  <r>
    <x v="2"/>
    <n v="50"/>
    <n v="40"/>
    <n v="40"/>
    <n v="0"/>
    <n v="0"/>
    <x v="0"/>
    <n v="812.71"/>
    <n v="20.31775"/>
    <n v="36"/>
    <n v="0.1"/>
    <n v="40"/>
    <n v="0"/>
    <n v="931.52"/>
    <s v="104326223"/>
    <s v="1801W131 5008 EVIE ST SE #  LACEY"/>
    <s v="CEN1"/>
    <s v="UPS"/>
    <n v="44033"/>
    <n v="44108"/>
    <n v="44201"/>
    <s v="WA03400020"/>
    <s v="UG Perm Svc Only in Plat Dev"/>
    <s v="16306"/>
    <s v="E UG Residential Services In Plats"/>
    <n v="718"/>
    <n v="-718"/>
    <n v="0"/>
    <n v="36.11"/>
    <n v="671.15"/>
    <n v="0"/>
    <s v="QSTHLE"/>
    <s v="QUANTA - OLYMPIA - ELECTRIC"/>
    <s v="509506433"/>
    <n v="1"/>
    <n v="0"/>
    <n v="0"/>
    <s v="SINGLE FAMILY"/>
    <s v="1"/>
    <s v="UNDERGROUND"/>
    <s v="UNDERGROUND"/>
    <s v="0002533878"/>
    <s v="0"/>
  </r>
  <r>
    <x v="2"/>
    <n v="50"/>
    <n v="45"/>
    <n v="45"/>
    <n v="0"/>
    <n v="0"/>
    <x v="0"/>
    <n v="818.03"/>
    <n v="18.178444444444398"/>
    <n v="41"/>
    <n v="8.8888888888888906E-2"/>
    <n v="44"/>
    <n v="0"/>
    <n v="936.84"/>
    <s v="104326224"/>
    <s v="1801W131 5021 EVIE ST SE #  LACEY"/>
    <s v="CEN1"/>
    <s v="UPS"/>
    <n v="44033"/>
    <n v="44108"/>
    <n v="44201"/>
    <s v="WA03400020"/>
    <s v="UG Perm Svc Only in Plat Dev"/>
    <s v="16306"/>
    <s v="E UG Residential Services In Plats"/>
    <n v="718"/>
    <n v="-718"/>
    <n v="0"/>
    <n v="40.619999999999997"/>
    <n v="671.16"/>
    <n v="0"/>
    <s v="QSTHLE"/>
    <s v="QUANTA - OLYMPIA - ELECTRIC"/>
    <s v="509506434"/>
    <n v="1"/>
    <n v="0"/>
    <n v="0"/>
    <s v="SINGLE FAMILY"/>
    <s v="1"/>
    <s v="UNDERGROUND"/>
    <s v="UNDERGROUND"/>
    <s v="0002533880"/>
    <s v="0"/>
  </r>
  <r>
    <x v="2"/>
    <n v="50"/>
    <n v="45"/>
    <n v="45"/>
    <n v="0"/>
    <n v="0"/>
    <x v="0"/>
    <n v="818.03"/>
    <n v="18.178444444444398"/>
    <n v="41"/>
    <n v="8.8888888888888906E-2"/>
    <n v="44"/>
    <n v="0"/>
    <n v="936.84"/>
    <s v="104326225"/>
    <s v="1801W131 5025 EVIE ST SE #  LACEY"/>
    <s v="CEN1"/>
    <s v="UPS"/>
    <n v="44033"/>
    <n v="44108"/>
    <n v="44201"/>
    <s v="WA03400020"/>
    <s v="UG Perm Svc Only in Plat Dev"/>
    <s v="16306"/>
    <s v="E UG Residential Services In Plats"/>
    <n v="718"/>
    <n v="-718"/>
    <n v="0"/>
    <n v="40.619999999999997"/>
    <n v="671.16"/>
    <n v="0"/>
    <s v="QSTHLE"/>
    <s v="QUANTA - OLYMPIA - ELECTRIC"/>
    <s v="509506435"/>
    <n v="1"/>
    <n v="0"/>
    <n v="0"/>
    <s v="SINGLE FAMILY"/>
    <s v="1"/>
    <s v="UNDERGROUND"/>
    <s v="UNDERGROUND"/>
    <s v="0002533881"/>
    <s v="0"/>
  </r>
  <r>
    <x v="2"/>
    <n v="50"/>
    <n v="50"/>
    <n v="50"/>
    <n v="0"/>
    <n v="0"/>
    <x v="0"/>
    <n v="585.66"/>
    <n v="11.713200000000001"/>
    <n v="50"/>
    <n v="0"/>
    <n v="54"/>
    <n v="0"/>
    <n v="704.36"/>
    <s v="104326230"/>
    <s v="1905E008 9701 179TH AVE PL E #  BONNEY L"/>
    <s v="CEN1"/>
    <s v="UPS"/>
    <n v="44013"/>
    <n v="44108"/>
    <n v="44257"/>
    <s v="WA12700010"/>
    <s v="UG Perm Svc Only in Plat Dev"/>
    <s v="16306"/>
    <s v="E UG Residential Services In Plats"/>
    <n v="718"/>
    <n v="-718"/>
    <n v="0"/>
    <n v="49.65"/>
    <n v="487.73"/>
    <n v="0"/>
    <s v="QSWPRE"/>
    <s v="QUANTA - PUYALLUP - ELECTRIC"/>
    <s v="509505771"/>
    <n v="1"/>
    <n v="0"/>
    <n v="0"/>
    <s v="SINGLE FAMILY"/>
    <s v="1"/>
    <s v="UNDERGROUND"/>
    <s v="UNDERGROUND"/>
    <s v="0002533778"/>
    <s v="0"/>
  </r>
  <r>
    <x v="2"/>
    <n v="200"/>
    <n v="172"/>
    <n v="172"/>
    <n v="0"/>
    <n v="0"/>
    <x v="0"/>
    <n v="878.59"/>
    <n v="5.1080813953488402"/>
    <n v="183"/>
    <n v="-6.3953488372092998E-2"/>
    <n v="331"/>
    <n v="0"/>
    <n v="996.64"/>
    <s v="104326238"/>
    <s v="2903E020 5053 LONE LAKE RD # COTTAGE LAN"/>
    <s v="CEN1"/>
    <s v="USO"/>
    <n v="44019"/>
    <n v="44108"/>
    <n v="44201"/>
    <s v="WA01500990"/>
    <s v="UG Perm Svc only  (no Tsfrmr)"/>
    <s v="16306"/>
    <s v="E UG Residential Services In Plats"/>
    <n v="718"/>
    <n v="-718"/>
    <n v="0"/>
    <n v="302.39999999999998"/>
    <n v="485.05"/>
    <n v="0"/>
    <s v="QNISLE"/>
    <s v="QUANTA - WHIDBEY - ELECTRIC"/>
    <s v="509503015"/>
    <n v="1"/>
    <n v="0"/>
    <n v="0"/>
    <s v="SINGLE FAMILY"/>
    <s v="1"/>
    <s v="UNDERGROUND"/>
    <s v="UNDERGROUND"/>
    <s v="0002533805"/>
    <s v="0"/>
  </r>
  <r>
    <x v="2"/>
    <n v="50"/>
    <n v="50"/>
    <n v="50"/>
    <n v="0"/>
    <n v="0"/>
    <x v="0"/>
    <n v="627.30999999999995"/>
    <n v="12.546200000000001"/>
    <n v="50"/>
    <n v="0"/>
    <n v="90"/>
    <n v="0"/>
    <n v="746.88"/>
    <s v="104326245"/>
    <s v="2605E130 11645 NE 112TH ST #  KIRKLAND"/>
    <s v="CEN1"/>
    <s v="UPS"/>
    <n v="44014"/>
    <n v="44108"/>
    <n v="44201"/>
    <s v="WA11700160"/>
    <s v="UG Perm Svc Only in Plat Dev"/>
    <s v="16306"/>
    <s v="E UG Residential Services In Plats"/>
    <n v="718"/>
    <n v="-718"/>
    <n v="0"/>
    <n v="81.93"/>
    <n v="491.3"/>
    <n v="0"/>
    <s v="QCNOKE"/>
    <s v="QUANTA - REDMOND - ELECTRIC"/>
    <s v="509497695"/>
    <n v="1"/>
    <n v="0"/>
    <n v="0"/>
    <s v="SINGLE FAMILY"/>
    <s v="1"/>
    <s v="UNDERGROUND"/>
    <s v="UNDERGROUND"/>
    <s v="0002533834"/>
    <s v="0"/>
  </r>
  <r>
    <x v="2"/>
    <n v="50"/>
    <n v="30"/>
    <n v="30"/>
    <n v="0"/>
    <n v="0"/>
    <x v="0"/>
    <n v="799.79"/>
    <n v="26.659666666666698"/>
    <n v="30"/>
    <n v="0"/>
    <n v="33"/>
    <n v="0"/>
    <n v="917.73"/>
    <s v="104326253"/>
    <s v="2206E108 23633 SE 271ST PL #  MAPLE VALL"/>
    <s v="CEN1"/>
    <s v="UPS"/>
    <n v="44034"/>
    <n v="44108"/>
    <n v="44201"/>
    <s v="WA01700200"/>
    <s v="UG Perm Svc Only in Plat Dev"/>
    <s v="16306"/>
    <s v="E UG Residential Services In Plats"/>
    <n v="718"/>
    <n v="-718"/>
    <n v="0"/>
    <n v="29.79"/>
    <n v="666.25"/>
    <n v="0"/>
    <s v="QCSOKE"/>
    <s v="QUANTA - SOUTH KING - ELECTRIC"/>
    <s v="509509253"/>
    <n v="1"/>
    <n v="0"/>
    <n v="0"/>
    <s v="SINGLE FAMILY"/>
    <s v="1"/>
    <s v="UNDERGROUND"/>
    <s v="UNDERGROUND"/>
    <s v="0002533894"/>
    <s v="0"/>
  </r>
  <r>
    <x v="2"/>
    <n v="300"/>
    <n v="300"/>
    <n v="300"/>
    <n v="50"/>
    <n v="53"/>
    <x v="0"/>
    <n v="1852.08"/>
    <n v="6.1736000000000004"/>
    <n v="303"/>
    <n v="-0.01"/>
    <n v="891"/>
    <n v="0"/>
    <n v="1970.46"/>
    <s v="104326255"/>
    <s v="2702E084 7338 NE STATE HIGHWAY 104 # HSE"/>
    <s v="CEN1"/>
    <s v="USO"/>
    <n v="44077"/>
    <n v="44168"/>
    <n v="44257"/>
    <s v="WA01800990"/>
    <s v="UG Perm Svc only  (no Tsfrmr)"/>
    <s v="16305"/>
    <s v="E OH UG Residential Services"/>
    <n v="1218"/>
    <n v="-1218"/>
    <n v="0"/>
    <n v="1037.6400000000001"/>
    <n v="486.39"/>
    <n v="0"/>
    <s v="QSSPE"/>
    <s v="QUANTA - KITSAP - ELECTRIC"/>
    <s v="508105685"/>
    <n v="1"/>
    <n v="0"/>
    <n v="0"/>
    <s v="SINGLE FAMILY"/>
    <s v="1"/>
    <s v="UNDERGROUND"/>
    <s v="UNDERGROUND"/>
    <s v="0002533913"/>
    <s v="0"/>
  </r>
  <r>
    <x v="2"/>
    <n v="200"/>
    <n v="180"/>
    <n v="180"/>
    <n v="0"/>
    <n v="0"/>
    <x v="0"/>
    <n v="1232.0899999999999"/>
    <n v="6.84494444444445"/>
    <n v="178"/>
    <n v="1.1111111111111099E-2"/>
    <n v="316"/>
    <n v="0"/>
    <n v="1350.47"/>
    <s v="104326256"/>
    <s v="2702E084 7338 NE STATE HIGHWAY 104 # ADU"/>
    <s v="CEN1"/>
    <s v="USO"/>
    <n v="44077"/>
    <n v="44168"/>
    <n v="44257"/>
    <s v="WA01800990"/>
    <s v="UG Perm Svc only  (no Tsfrmr)"/>
    <s v="16305"/>
    <s v="E OH UG Residential Services"/>
    <n v="718"/>
    <n v="-718"/>
    <n v="0"/>
    <n v="511.79"/>
    <n v="486.39"/>
    <n v="0"/>
    <s v="QSSPE"/>
    <s v="QUANTA - KITSAP - ELECTRIC"/>
    <s v="509509498"/>
    <n v="1"/>
    <n v="0"/>
    <n v="0"/>
    <s v="SINGLE FAMILY"/>
    <s v="1"/>
    <s v="UNDERGROUND"/>
    <s v="UNDERGROUND"/>
    <s v="0002533917"/>
    <s v="0"/>
  </r>
  <r>
    <x v="2"/>
    <n v="50"/>
    <n v="16"/>
    <n v="16"/>
    <n v="0"/>
    <n v="0"/>
    <x v="0"/>
    <n v="528.66"/>
    <n v="33.041249999999998"/>
    <n v="15"/>
    <n v="6.25E-2"/>
    <n v="16"/>
    <n v="0"/>
    <n v="646.49"/>
    <s v="104326257"/>
    <s v="3604E032 1913 BUTLER CREEK RD #  SEDRO W"/>
    <s v="CEN1"/>
    <s v="USO"/>
    <n v="44119"/>
    <n v="44201"/>
    <n v="44288"/>
    <s v="WA02900290"/>
    <s v="UG Perm Svc only  (no Tsfrmr)"/>
    <s v="16305"/>
    <s v="E OH UG Residential Services"/>
    <n v="718"/>
    <n v="-718"/>
    <n v="0"/>
    <n v="14.99"/>
    <n v="484.16"/>
    <n v="0"/>
    <s v="QNSKGE"/>
    <s v="QUANTA - SKAGIT - ELECTRIC"/>
    <s v="509509558"/>
    <n v="1"/>
    <n v="0"/>
    <n v="0"/>
    <s v="SINGLE FAMILY"/>
    <s v="1"/>
    <s v="UNDERGROUND"/>
    <s v="UNDERGROUND"/>
    <s v="0002533920"/>
    <s v="0"/>
  </r>
  <r>
    <x v="2"/>
    <n v="100"/>
    <n v="60"/>
    <n v="60"/>
    <n v="0"/>
    <n v="0"/>
    <x v="0"/>
    <n v="639.72"/>
    <n v="10.662000000000001"/>
    <n v="59"/>
    <n v="1.6666666666666701E-2"/>
    <n v="108"/>
    <n v="0"/>
    <n v="757.77"/>
    <s v="104326262"/>
    <s v="3902E072 2120 HEARTHSTONE ST #  FERNDALE"/>
    <s v="CEN1"/>
    <s v="UPS"/>
    <n v="44013"/>
    <n v="44108"/>
    <n v="44201"/>
    <s v="WA03700040"/>
    <s v="UG Perm Svc Only in Plat Dev"/>
    <s v="16306"/>
    <s v="E UG Residential Services In Plats"/>
    <n v="718"/>
    <n v="-718"/>
    <n v="0"/>
    <n v="98.32"/>
    <n v="485.05"/>
    <n v="0"/>
    <s v="QNWHME"/>
    <s v="QUANTA - BELLINGHAM - ELECTRIC"/>
    <s v="509091069"/>
    <n v="1"/>
    <n v="0"/>
    <n v="0"/>
    <s v="SINGLE FAMILY"/>
    <s v="1"/>
    <s v="UNDERGROUND"/>
    <s v="UNDERGROUND"/>
    <s v="0002533935"/>
    <s v="0"/>
  </r>
  <r>
    <x v="2"/>
    <n v="50"/>
    <n v="20"/>
    <n v="20"/>
    <n v="0"/>
    <n v="0"/>
    <x v="0"/>
    <n v="549.33000000000004"/>
    <n v="27.4665"/>
    <n v="20"/>
    <n v="0"/>
    <n v="22"/>
    <n v="0"/>
    <n v="667.71"/>
    <s v="104326264"/>
    <s v="2301E002 3505 FAIR WINDS LN SE #  PORT O"/>
    <s v="CEN1"/>
    <s v="UPS"/>
    <n v="44018"/>
    <n v="44108"/>
    <n v="44201"/>
    <s v="WA01800990"/>
    <s v="UG Perm Svc Only in Plat Dev"/>
    <s v="16306"/>
    <s v="E UG Residential Services In Plats"/>
    <n v="718"/>
    <n v="-718"/>
    <n v="0"/>
    <n v="19.86"/>
    <n v="486.39"/>
    <n v="0"/>
    <s v="QSSPE"/>
    <s v="QUANTA - KITSAP - ELECTRIC"/>
    <s v="509509739"/>
    <n v="1"/>
    <n v="0"/>
    <n v="0"/>
    <s v="SINGLE FAMILY"/>
    <s v="1"/>
    <s v="UNDERGROUND"/>
    <s v="UNDERGROUND"/>
    <s v="0002533941"/>
    <s v="0"/>
  </r>
  <r>
    <x v="2"/>
    <n v="100"/>
    <n v="70"/>
    <n v="70"/>
    <n v="0"/>
    <n v="0"/>
    <x v="0"/>
    <n v="903.62"/>
    <n v="12.9088571428571"/>
    <n v="69"/>
    <n v="1.4285714285714299E-2"/>
    <n v="125"/>
    <n v="0"/>
    <n v="1022.32"/>
    <s v="104326268"/>
    <s v="2005E108 7808 208TH AVE E #  BONNEY LAKE"/>
    <s v="CEN1"/>
    <s v="UPS"/>
    <n v="44029"/>
    <n v="44108"/>
    <n v="44201"/>
    <s v="WA12700010"/>
    <s v="UG Perm Svc Only in Plat Dev"/>
    <s v="16306"/>
    <s v="E UG Residential Services In Plats"/>
    <n v="718"/>
    <n v="-718"/>
    <n v="0"/>
    <n v="114.35"/>
    <n v="670.55"/>
    <n v="0"/>
    <s v="QSWPRE"/>
    <s v="QUANTA - PUYALLUP - ELECTRIC"/>
    <s v="509509869"/>
    <n v="1"/>
    <n v="0"/>
    <n v="0"/>
    <s v="SINGLE FAMILY"/>
    <s v="1"/>
    <s v="UNDERGROUND"/>
    <s v="UNDERGROUND"/>
    <s v="0002533952"/>
    <s v="0"/>
  </r>
  <r>
    <x v="2"/>
    <n v="100"/>
    <n v="65"/>
    <n v="65"/>
    <n v="0"/>
    <n v="0"/>
    <x v="0"/>
    <n v="703.77"/>
    <n v="10.8272307692308"/>
    <n v="69"/>
    <n v="-6.15384615384615E-2"/>
    <n v="126"/>
    <n v="0"/>
    <n v="821.06"/>
    <s v="104326276"/>
    <s v="2015E071 71 KOKANEE LOOP #  CLE ELUM"/>
    <s v="CEN1"/>
    <s v="UPS"/>
    <n v="44019"/>
    <n v="44108"/>
    <n v="44201"/>
    <s v="WA01900990"/>
    <s v="UG Perm Svc Only in Plat Dev"/>
    <s v="16306"/>
    <s v="E UG Residential Services In Plats"/>
    <n v="718"/>
    <n v="-718"/>
    <n v="0"/>
    <n v="114.69"/>
    <n v="514.79"/>
    <n v="0"/>
    <s v="QCKTTE"/>
    <s v="QUANTA - KITTITAS - ELECTRIC"/>
    <s v="509510238"/>
    <n v="1"/>
    <n v="0"/>
    <n v="0"/>
    <s v="SINGLE FAMILY"/>
    <s v="1"/>
    <s v="UNDERGROUND"/>
    <s v="UNDERGROUND"/>
    <s v="0002533961"/>
    <s v="0"/>
  </r>
  <r>
    <x v="2"/>
    <n v="50"/>
    <n v="30"/>
    <n v="30"/>
    <n v="0"/>
    <n v="0"/>
    <x v="0"/>
    <n v="565.78"/>
    <n v="18.8593333333333"/>
    <n v="30"/>
    <n v="0"/>
    <n v="33"/>
    <n v="0"/>
    <n v="685.24"/>
    <s v="104326285"/>
    <s v="2204E128 1418 S 28ND ST #  FEDERAL WAY"/>
    <s v="CEN1"/>
    <s v="UPS"/>
    <n v="44019"/>
    <n v="44108"/>
    <n v="44201"/>
    <s v="WA11700090"/>
    <s v="UG Perm Svc Only in Plat Dev"/>
    <s v="16306"/>
    <s v="E UG Residential Services In Plats"/>
    <n v="718"/>
    <n v="-718"/>
    <n v="0"/>
    <n v="29.79"/>
    <n v="490.85"/>
    <n v="0"/>
    <s v="QCSOKE"/>
    <s v="QUANTA - SOUTH KING - ELECTRIC"/>
    <s v="509520991"/>
    <n v="1"/>
    <n v="0"/>
    <n v="0"/>
    <s v="SINGLE FAMILY"/>
    <s v="1"/>
    <s v="UNDERGROUND"/>
    <s v="UNDERGROUND"/>
    <s v="0002534224"/>
    <s v="0"/>
  </r>
  <r>
    <x v="2"/>
    <n v="100"/>
    <n v="65"/>
    <n v="65"/>
    <n v="0"/>
    <n v="0"/>
    <x v="0"/>
    <n v="655.97"/>
    <n v="10.0918461538462"/>
    <n v="65"/>
    <n v="0"/>
    <n v="117"/>
    <n v="0"/>
    <n v="775.32"/>
    <s v="104326287"/>
    <s v="2004E029 2009 81ST AVE E #  EDGEWOOD"/>
    <s v="CEN1"/>
    <s v="UPS"/>
    <n v="44013"/>
    <n v="44108"/>
    <n v="44201"/>
    <s v="WA12700200"/>
    <s v="UG Perm Svc Only in Plat Dev"/>
    <s v="16306"/>
    <s v="E UG Residential Services In Plats"/>
    <n v="718"/>
    <n v="-718"/>
    <n v="0"/>
    <n v="107.26"/>
    <n v="490.4"/>
    <n v="0"/>
    <s v="QSWPRE"/>
    <s v="QUANTA - PUYALLUP - ELECTRIC"/>
    <s v="509524742"/>
    <n v="1"/>
    <n v="0"/>
    <n v="0"/>
    <s v="SINGLE FAMILY"/>
    <s v="1"/>
    <s v="UNDERGROUND"/>
    <s v="UNDERGROUND"/>
    <s v="0002534251"/>
    <s v="0"/>
  </r>
  <r>
    <x v="2"/>
    <n v="50"/>
    <n v="50"/>
    <n v="50"/>
    <n v="0"/>
    <n v="0"/>
    <x v="0"/>
    <n v="588.54999999999995"/>
    <n v="11.771000000000001"/>
    <n v="50"/>
    <n v="0"/>
    <n v="54"/>
    <n v="0"/>
    <n v="707.9"/>
    <s v="104326288"/>
    <s v="1905E077 18004 151ST ST E #  BONNEY LAKE"/>
    <s v="CEN1"/>
    <s v="UPS"/>
    <n v="44019"/>
    <n v="44108"/>
    <n v="44201"/>
    <s v="WA12700270"/>
    <s v="UG Perm Svc Only in Plat Dev"/>
    <s v="16306"/>
    <s v="E UG Residential Services In Plats"/>
    <n v="718"/>
    <n v="-718"/>
    <n v="0"/>
    <n v="49.65"/>
    <n v="490.41"/>
    <n v="0"/>
    <s v="QSWPRE"/>
    <s v="QUANTA - PUYALLUP - ELECTRIC"/>
    <s v="509524830"/>
    <n v="1"/>
    <n v="0"/>
    <n v="0"/>
    <s v="SINGLE FAMILY"/>
    <s v="1"/>
    <s v="UNDERGROUND"/>
    <s v="UNDERGROUND"/>
    <s v="0002534274"/>
    <s v="0"/>
  </r>
  <r>
    <x v="2"/>
    <n v="100"/>
    <n v="84"/>
    <n v="84"/>
    <n v="0"/>
    <n v="0"/>
    <x v="0"/>
    <n v="951.49"/>
    <n v="11.327261904761899"/>
    <n v="98"/>
    <n v="-0.16666666666666699"/>
    <n v="174"/>
    <n v="0"/>
    <n v="1069.6500000000001"/>
    <s v="104326289"/>
    <s v="3501E098 3004 CALVIN CT #  ANACORTES"/>
    <s v="CEN1"/>
    <s v="UPS"/>
    <n v="44060"/>
    <n v="44140"/>
    <n v="44229"/>
    <s v="WA02900010"/>
    <s v="UG Perm Svc Only in Plat Dev"/>
    <s v="16306"/>
    <s v="E UG Residential Services In Plats"/>
    <n v="718"/>
    <n v="-718"/>
    <n v="0"/>
    <n v="158.99"/>
    <n v="667.48"/>
    <n v="0"/>
    <s v="QNSKGE"/>
    <s v="QUANTA - SKAGIT - ELECTRIC"/>
    <s v="509524836"/>
    <n v="1"/>
    <n v="0"/>
    <n v="0"/>
    <s v="SINGLE FAMILY"/>
    <s v="1"/>
    <s v="UNDERGROUND"/>
    <s v="UNDERGROUND"/>
    <s v="0002534278"/>
    <s v="0"/>
  </r>
  <r>
    <x v="2"/>
    <n v="50"/>
    <n v="30"/>
    <n v="30"/>
    <n v="0"/>
    <n v="0"/>
    <x v="0"/>
    <n v="809.57"/>
    <n v="26.985666666666699"/>
    <n v="30"/>
    <n v="0"/>
    <n v="33"/>
    <n v="0"/>
    <n v="929.03"/>
    <s v="104326292"/>
    <s v="2104E103 36022 56TH AVE S #  AUBURN"/>
    <s v="CEN1"/>
    <s v="UPS"/>
    <n v="44028"/>
    <n v="44108"/>
    <n v="44201"/>
    <s v="WA11700990"/>
    <s v="UG Perm Svc Only in Plat Dev"/>
    <s v="16306"/>
    <s v="E UG Residential Services In Plats"/>
    <n v="718"/>
    <n v="-718"/>
    <n v="0"/>
    <n v="29.79"/>
    <n v="674.84"/>
    <n v="0"/>
    <s v="QCSOKE"/>
    <s v="QUANTA - SOUTH KING - ELECTRIC"/>
    <s v="509510665"/>
    <n v="1"/>
    <n v="0"/>
    <n v="0"/>
    <s v="SINGLE FAMILY"/>
    <s v="1"/>
    <s v="UNDERGROUND"/>
    <s v="UNDERGROUND"/>
    <s v="0002533980"/>
    <s v="0"/>
  </r>
  <r>
    <x v="2"/>
    <n v="50"/>
    <n v="30"/>
    <n v="30"/>
    <n v="0"/>
    <n v="0"/>
    <x v="0"/>
    <n v="571.05999999999995"/>
    <n v="19.035333333333298"/>
    <n v="34"/>
    <n v="-0.133333333333333"/>
    <n v="38"/>
    <n v="0"/>
    <n v="690.52"/>
    <s v="104326293"/>
    <s v="2104E103 36026 56TH AVE S #  AUBURN"/>
    <s v="CEN1"/>
    <s v="UPS"/>
    <n v="44019"/>
    <n v="44108"/>
    <n v="44201"/>
    <s v="WA11700990"/>
    <s v="UG Perm Svc Only in Plat Dev"/>
    <s v="16306"/>
    <s v="E UG Residential Services In Plats"/>
    <n v="718"/>
    <n v="-718"/>
    <n v="0"/>
    <n v="34.299999999999997"/>
    <n v="490.85"/>
    <n v="0"/>
    <s v="QCSOKE"/>
    <s v="QUANTA - SOUTH KING - ELECTRIC"/>
    <s v="509510666"/>
    <n v="1"/>
    <n v="0"/>
    <n v="0"/>
    <s v="SINGLE FAMILY"/>
    <s v="1"/>
    <s v="UNDERGROUND"/>
    <s v="UNDERGROUND"/>
    <s v="0002533981"/>
    <s v="0"/>
  </r>
  <r>
    <x v="2"/>
    <n v="150"/>
    <n v="112"/>
    <n v="112"/>
    <n v="0"/>
    <n v="0"/>
    <x v="0"/>
    <n v="674.68"/>
    <n v="6.02392857142857"/>
    <n v="128"/>
    <n v="-0.14285714285714299"/>
    <n v="140"/>
    <n v="0"/>
    <n v="792.73"/>
    <s v="104326295"/>
    <s v="3301E004 4435 KINZIE RD #  OAK HARBOR"/>
    <s v="CEN1"/>
    <s v="USO"/>
    <n v="44014"/>
    <n v="44108"/>
    <n v="44201"/>
    <s v="WA01500990"/>
    <s v="UG Perm Svc only  (no Tsfrmr)"/>
    <s v="16305"/>
    <s v="E OH UG Residential Services"/>
    <n v="718"/>
    <n v="-718"/>
    <n v="0"/>
    <n v="128.18"/>
    <n v="485.05"/>
    <n v="0"/>
    <s v="QNISLE"/>
    <s v="QUANTA - WHIDBEY - ELECTRIC"/>
    <s v="509515603"/>
    <n v="1"/>
    <n v="0"/>
    <n v="0"/>
    <s v="WELL"/>
    <s v="1"/>
    <s v="UNDERGROUND"/>
    <s v="UNDERGROUND"/>
    <s v="0002534007"/>
    <s v="0"/>
  </r>
  <r>
    <x v="2"/>
    <n v="300"/>
    <n v="270"/>
    <n v="270"/>
    <n v="20"/>
    <n v="17"/>
    <x v="0"/>
    <n v="2627.83"/>
    <n v="9.7327037037037005"/>
    <n v="267"/>
    <n v="1.1111111111111099E-2"/>
    <n v="474"/>
    <n v="0"/>
    <n v="2745.12"/>
    <s v="104326297"/>
    <s v="1901W100 4804 CENTER LN NE #ADU  OLYMPIA"/>
    <s v="CEN1"/>
    <s v="USO"/>
    <n v="44049"/>
    <n v="44140"/>
    <n v="44229"/>
    <s v="WA03400990"/>
    <s v="UG Perm Svc only  (no Tsfrmr)"/>
    <s v="16305"/>
    <s v="E OH UG Residential Services"/>
    <n v="918"/>
    <n v="-918"/>
    <n v="0"/>
    <n v="433.3"/>
    <n v="481.93"/>
    <n v="0"/>
    <s v="QSTHLE"/>
    <s v="QUANTA - OLYMPIA - ELECTRIC"/>
    <s v="508994249"/>
    <n v="1"/>
    <n v="0"/>
    <n v="0"/>
    <s v="SINGLE FAMILY"/>
    <s v="1"/>
    <s v="UNDERGROUND"/>
    <s v="UNDERGROUND"/>
    <s v="0002536516"/>
    <s v="0"/>
  </r>
  <r>
    <x v="2"/>
    <n v="250"/>
    <n v="220"/>
    <n v="220"/>
    <n v="0"/>
    <n v="0"/>
    <x v="0"/>
    <n v="924.88"/>
    <n v="4.2039999999999997"/>
    <n v="218"/>
    <n v="9.0909090909090905E-3"/>
    <n v="386"/>
    <n v="0"/>
    <n v="1042.71"/>
    <s v="104326303"/>
    <s v="3903E036 1158 CENTRAL RD # HSE EVERSON"/>
    <s v="CEN1"/>
    <s v="USO"/>
    <n v="44084"/>
    <n v="44168"/>
    <n v="44257"/>
    <s v="WA03700370"/>
    <s v="UG Perm Svc only  (no Tsfrmr)"/>
    <s v="16305"/>
    <s v="E OH UG Residential Services"/>
    <n v="718"/>
    <n v="-718"/>
    <n v="0"/>
    <n v="352.23"/>
    <n v="484.16"/>
    <n v="0"/>
    <s v="QNWHME"/>
    <s v="QUANTA - BELLINGHAM - ELECTRIC"/>
    <s v="509516107"/>
    <n v="1"/>
    <n v="0"/>
    <n v="0"/>
    <s v="SINGLE FAMILY"/>
    <s v="1"/>
    <s v="UNDERGROUND"/>
    <s v="UNDERGROUND"/>
    <s v="0002534069"/>
    <s v="0"/>
  </r>
  <r>
    <x v="2"/>
    <n v="200"/>
    <n v="168"/>
    <n v="168"/>
    <n v="0"/>
    <n v="0"/>
    <x v="0"/>
    <n v="1005.7"/>
    <n v="5.9863095238095196"/>
    <n v="160"/>
    <n v="4.7619047619047603E-2"/>
    <n v="482"/>
    <n v="0"/>
    <n v="1123.6400000000001"/>
    <s v="104326307"/>
    <s v="2105E092 33220 129TH WAY SE # ADU AUBURN"/>
    <s v="CEN1"/>
    <s v="USO"/>
    <n v="44153"/>
    <n v="44229"/>
    <n v="44320"/>
    <s v="WA04000990"/>
    <s v="UG Perm Svc only  (no Tsfrmr)"/>
    <s v="16305"/>
    <s v="E OH UG Residential Services"/>
    <n v="718"/>
    <n v="-718"/>
    <n v="0"/>
    <n v="439.83"/>
    <n v="484.61"/>
    <n v="0"/>
    <s v="QCSOKE"/>
    <s v="QUANTA - SOUTH KING - ELECTRIC"/>
    <s v="509516601"/>
    <n v="1"/>
    <n v="0"/>
    <n v="0"/>
    <s v="SINGLE FAMILY"/>
    <s v="1"/>
    <s v="UNDERGROUND"/>
    <s v="UNDERGROUND"/>
    <s v="0002534102"/>
    <s v="0"/>
  </r>
  <r>
    <x v="2"/>
    <n v="100"/>
    <n v="70"/>
    <n v="70"/>
    <n v="0"/>
    <n v="0"/>
    <x v="0"/>
    <n v="664.38"/>
    <n v="9.4911428571428598"/>
    <n v="69"/>
    <n v="1.4285714285714299E-2"/>
    <n v="125"/>
    <n v="0"/>
    <n v="783.73"/>
    <s v="104326314"/>
    <s v="1905E062 13206 189TH AVE E #  BONNEY LAK"/>
    <s v="CEN1"/>
    <s v="UPS"/>
    <n v="44019"/>
    <n v="44108"/>
    <n v="44201"/>
    <s v="WA12700270"/>
    <s v="UG Perm Svc Only in Plat Dev"/>
    <s v="16306"/>
    <s v="E UG Residential Services In Plats"/>
    <n v="718"/>
    <n v="-718"/>
    <n v="0"/>
    <n v="114.43"/>
    <n v="490.41"/>
    <n v="0"/>
    <s v="QSWPRE"/>
    <s v="QUANTA - PUYALLUP - ELECTRIC"/>
    <s v="509516035"/>
    <n v="1"/>
    <n v="0"/>
    <n v="0"/>
    <s v="SINGLE FAMILY"/>
    <s v="1"/>
    <s v="UNDERGROUND"/>
    <s v="UNDERGROUND"/>
    <s v="0002534054"/>
    <s v="0"/>
  </r>
  <r>
    <x v="2"/>
    <n v="50"/>
    <n v="36"/>
    <n v="36"/>
    <n v="0"/>
    <n v="0"/>
    <x v="0"/>
    <n v="832.01"/>
    <n v="23.1113888888889"/>
    <n v="35"/>
    <n v="2.7777777777777801E-2"/>
    <n v="63"/>
    <n v="0"/>
    <n v="949.84"/>
    <s v="104326315"/>
    <s v="4005E088 8212 COLFAX CT #  MAPLE FALLS"/>
    <s v="CEN1"/>
    <s v="UPS"/>
    <n v="44043"/>
    <n v="44140"/>
    <n v="44229"/>
    <s v="WA03700370"/>
    <s v="UG Perm Svc Only in Plat Dev"/>
    <s v="16306"/>
    <s v="E UG Residential Services In Plats"/>
    <n v="718"/>
    <n v="-718"/>
    <n v="0"/>
    <n v="57.92"/>
    <n v="665.64"/>
    <n v="0"/>
    <s v="QNWHME"/>
    <s v="QUANTA - BELLINGHAM - ELECTRIC"/>
    <s v="509510873"/>
    <n v="1"/>
    <n v="0"/>
    <n v="0"/>
    <s v="SINGLE FAMILY"/>
    <s v="1"/>
    <s v="UNDERGROUND"/>
    <s v="UNDERGROUND"/>
    <s v="0002534066"/>
    <s v="0"/>
  </r>
  <r>
    <x v="2"/>
    <n v="100"/>
    <n v="70"/>
    <n v="70"/>
    <n v="0"/>
    <n v="0"/>
    <x v="0"/>
    <n v="664.38"/>
    <n v="9.4911428571428598"/>
    <n v="69"/>
    <n v="1.4285714285714299E-2"/>
    <n v="125"/>
    <n v="0"/>
    <n v="783.73"/>
    <s v="104326316"/>
    <s v="256.085 13327 191ST AVE E #  BONNEY LAKE"/>
    <s v="CEN1"/>
    <s v="UPS"/>
    <n v="44019"/>
    <n v="44108"/>
    <n v="44201"/>
    <s v="WA12700270"/>
    <s v="UG Perm Svc Only in Plat Dev"/>
    <s v="16306"/>
    <s v="E UG Residential Services In Plats"/>
    <n v="718"/>
    <n v="-718"/>
    <n v="0"/>
    <n v="114.43"/>
    <n v="490.41"/>
    <n v="0"/>
    <s v="QSWPRE"/>
    <s v="QUANTA - PUYALLUP - ELECTRIC"/>
    <s v="509516166"/>
    <n v="1"/>
    <n v="0"/>
    <n v="0"/>
    <s v="SINGLE FAMILY"/>
    <s v="1"/>
    <s v="UNDERGROUND"/>
    <s v="UNDERGROUND"/>
    <s v="0002534071"/>
    <s v="0"/>
  </r>
  <r>
    <x v="2"/>
    <n v="50"/>
    <n v="50"/>
    <n v="50"/>
    <n v="0"/>
    <n v="0"/>
    <x v="0"/>
    <n v="588.54999999999995"/>
    <n v="11.771000000000001"/>
    <n v="50"/>
    <n v="0"/>
    <n v="54"/>
    <n v="0"/>
    <n v="707.9"/>
    <s v="104326320"/>
    <s v="1905E077 14917 183RD AVE E #  BONNEY LAK"/>
    <s v="CEN1"/>
    <s v="UPS"/>
    <n v="44019"/>
    <n v="44108"/>
    <n v="44201"/>
    <s v="WA12700270"/>
    <s v="UG Perm Svc Only in Plat Dev"/>
    <s v="16306"/>
    <s v="E UG Residential Services In Plats"/>
    <n v="718"/>
    <n v="-718"/>
    <n v="0"/>
    <n v="49.65"/>
    <n v="490.41"/>
    <n v="0"/>
    <s v="QSWPRE"/>
    <s v="QUANTA - PUYALLUP - ELECTRIC"/>
    <s v="509518811"/>
    <n v="1"/>
    <n v="0"/>
    <n v="0"/>
    <s v="SINGLE FAMILY"/>
    <s v="1"/>
    <s v="UNDERGROUND"/>
    <s v="UNDERGROUND"/>
    <s v="0002534130"/>
    <s v="0"/>
  </r>
  <r>
    <x v="2"/>
    <n v="100"/>
    <n v="62"/>
    <n v="62"/>
    <n v="0"/>
    <n v="0"/>
    <x v="0"/>
    <n v="611.29"/>
    <n v="9.8595161290322597"/>
    <n v="74"/>
    <n v="-0.19354838709677399"/>
    <n v="81"/>
    <n v="0"/>
    <n v="729.34"/>
    <s v="104326321"/>
    <s v="3404E113 1711 HILLCREST PKWY #  MOUNT VE"/>
    <s v="CEN1"/>
    <s v="UPS"/>
    <n v="44020"/>
    <n v="44108"/>
    <n v="44201"/>
    <s v="WA02900070"/>
    <s v="UG Perm Svc Only in Plat Dev"/>
    <s v="16306"/>
    <s v="E UG Residential Services In Plats"/>
    <n v="718"/>
    <n v="-718"/>
    <n v="0"/>
    <n v="74.02"/>
    <n v="485.06"/>
    <n v="0"/>
    <s v="QNSKGE"/>
    <s v="QUANTA - SKAGIT - ELECTRIC"/>
    <s v="509520011"/>
    <n v="1"/>
    <n v="0"/>
    <n v="0"/>
    <s v="SINGLE FAMILY"/>
    <s v="1"/>
    <s v="UNDERGROUND"/>
    <s v="UNDERGROUND"/>
    <s v="0002534147"/>
    <s v="0"/>
  </r>
  <r>
    <x v="2"/>
    <n v="0"/>
    <n v="0"/>
    <n v="0"/>
    <n v="0"/>
    <n v="0"/>
    <x v="0"/>
    <n v="588.04"/>
    <e v="#DIV/0!"/>
    <n v="54"/>
    <e v="#DIV/0!"/>
    <n v="59"/>
    <n v="0"/>
    <n v="706.09"/>
    <s v="104326322"/>
    <s v="3404E113 1713 HILLCREST PKWY #  MOUNT VE"/>
    <s v="CEN1"/>
    <s v="UPS"/>
    <n v="44020"/>
    <n v="44108"/>
    <n v="44201"/>
    <s v="WA02900070"/>
    <s v="UG Perm Svc Only in Plat Dev"/>
    <s v="16306"/>
    <s v="E UG Residential Services In Plats"/>
    <n v="718"/>
    <n v="-718"/>
    <n v="0"/>
    <n v="54.16"/>
    <n v="485.05"/>
    <n v="0"/>
    <s v="QNSKGE"/>
    <s v="QUANTA - SKAGIT - ELECTRIC"/>
    <s v="509520019"/>
    <n v="1"/>
    <n v="0"/>
    <n v="0"/>
    <s v="SINGLE FAMILY"/>
    <s v="1"/>
    <s v="UNDERGROUND"/>
    <s v="UNDERGROUND"/>
    <s v="0002534151"/>
    <s v="0"/>
  </r>
  <r>
    <x v="2"/>
    <n v="50"/>
    <n v="32"/>
    <n v="32"/>
    <n v="0"/>
    <n v="0"/>
    <x v="0"/>
    <n v="610.64"/>
    <n v="19.0825"/>
    <n v="45"/>
    <n v="-0.40625"/>
    <n v="81"/>
    <n v="0"/>
    <n v="728.47"/>
    <s v="104326323"/>
    <s v="3504E050 411 SHANNON AVE #  SEDRO WOOLLE"/>
    <s v="CEN1"/>
    <s v="UPS"/>
    <n v="44019"/>
    <n v="44108"/>
    <n v="44201"/>
    <s v="WA02900290"/>
    <s v="UG Perm Svc Only in Plat Dev"/>
    <s v="16306"/>
    <s v="E UG Residential Services In Plats"/>
    <n v="718"/>
    <n v="-718"/>
    <n v="0"/>
    <n v="74.31"/>
    <n v="484.16"/>
    <n v="0"/>
    <s v="QNSKGE"/>
    <s v="QUANTA - SKAGIT - ELECTRIC"/>
    <s v="509520473"/>
    <n v="1"/>
    <n v="0"/>
    <n v="0"/>
    <s v="SINGLE FAMILY"/>
    <s v="1"/>
    <s v="UNDERGROUND"/>
    <s v="UNDERGROUND"/>
    <s v="0002534164"/>
    <s v="0"/>
  </r>
  <r>
    <x v="2"/>
    <n v="50"/>
    <n v="30"/>
    <n v="30"/>
    <n v="0"/>
    <n v="0"/>
    <x v="0"/>
    <n v="564.30999999999995"/>
    <n v="18.8103333333333"/>
    <n v="34"/>
    <n v="-0.133333333333333"/>
    <n v="38"/>
    <n v="0"/>
    <n v="682.25"/>
    <s v="104326324"/>
    <s v="2206E059 22805 SE 239TH CT #  MAPLE VALL"/>
    <s v="CEN1"/>
    <s v="UPS"/>
    <n v="44019"/>
    <n v="44108"/>
    <n v="44201"/>
    <s v="WA01700200"/>
    <s v="UG Perm Svc Only in Plat Dev"/>
    <s v="16306"/>
    <s v="E UG Residential Services In Plats"/>
    <n v="718"/>
    <n v="-718"/>
    <n v="0"/>
    <n v="34.299999999999997"/>
    <n v="484.61"/>
    <n v="0"/>
    <s v="QCSOKE"/>
    <s v="QUANTA - SOUTH KING - ELECTRIC"/>
    <s v="509520581"/>
    <n v="1"/>
    <n v="0"/>
    <n v="0"/>
    <s v="SINGLE FAMILY"/>
    <s v="1"/>
    <s v="UNDERGROUND"/>
    <s v="UNDERGROUND"/>
    <s v="0002534169"/>
    <s v="0"/>
  </r>
  <r>
    <x v="2"/>
    <n v="50"/>
    <n v="30"/>
    <n v="30"/>
    <n v="0"/>
    <n v="0"/>
    <x v="0"/>
    <n v="564.30999999999995"/>
    <n v="18.8103333333333"/>
    <n v="34"/>
    <n v="-0.133333333333333"/>
    <n v="38"/>
    <n v="0"/>
    <n v="682.25"/>
    <s v="104326325"/>
    <s v="2206E059 23701 228TH PL SE #  MAPLE VALL"/>
    <s v="CEN1"/>
    <s v="UPS"/>
    <n v="44019"/>
    <n v="44108"/>
    <n v="44201"/>
    <s v="WA01700200"/>
    <s v="UG Perm Svc Only in Plat Dev"/>
    <s v="16306"/>
    <s v="E UG Residential Services In Plats"/>
    <n v="718"/>
    <n v="-718"/>
    <n v="0"/>
    <n v="34.299999999999997"/>
    <n v="484.61"/>
    <n v="0"/>
    <s v="QCSOKE"/>
    <s v="QUANTA - SOUTH KING - ELECTRIC"/>
    <s v="509520630"/>
    <n v="1"/>
    <n v="0"/>
    <n v="0"/>
    <s v="SINGLE FAMILY"/>
    <s v="1"/>
    <s v="UNDERGROUND"/>
    <s v="UNDERGROUND"/>
    <s v="0002534172"/>
    <s v="0"/>
  </r>
  <r>
    <x v="2"/>
    <n v="200"/>
    <n v="162"/>
    <n v="162"/>
    <n v="0"/>
    <n v="0"/>
    <x v="0"/>
    <n v="2017.26"/>
    <n v="12.452222222222201"/>
    <n v="175"/>
    <n v="-8.0246913580246895E-2"/>
    <n v="527"/>
    <n v="0"/>
    <n v="2135.31"/>
    <s v="104326329"/>
    <s v="3003E117 4060 LONE LAKE RD #  LANGLEY"/>
    <s v="CEN1"/>
    <s v="USO"/>
    <n v="44019"/>
    <n v="44108"/>
    <n v="44201"/>
    <s v="WA01500990"/>
    <s v="UG Perm Svc only  (no Tsfrmr)"/>
    <s v="16305"/>
    <s v="E OH UG Residential Services"/>
    <n v="718"/>
    <n v="-718"/>
    <n v="0"/>
    <n v="481.66"/>
    <n v="485.05"/>
    <n v="0"/>
    <s v="QNISLE"/>
    <s v="QUANTA - WHIDBEY - ELECTRIC"/>
    <s v="509246859"/>
    <n v="1"/>
    <n v="0"/>
    <n v="0"/>
    <s v="SINGLE FAMILY"/>
    <s v="1"/>
    <s v="UNDERGROUND"/>
    <s v="UNDERGROUND"/>
    <s v="0002534256"/>
    <s v="0"/>
  </r>
  <r>
    <x v="2"/>
    <n v="50"/>
    <n v="35"/>
    <n v="35"/>
    <n v="0"/>
    <n v="0"/>
    <x v="0"/>
    <n v="567.29"/>
    <n v="16.208285714285701"/>
    <n v="35"/>
    <n v="0"/>
    <n v="39"/>
    <n v="0"/>
    <n v="685.67"/>
    <s v="104326330"/>
    <s v="2401E080 938 TIMBERLINE AVE #  BREMERTON"/>
    <s v="CEN1"/>
    <s v="UPS"/>
    <n v="44019"/>
    <n v="44108"/>
    <n v="44201"/>
    <s v="WA01800010"/>
    <s v="UG Perm Svc Only in Plat Dev"/>
    <s v="16306"/>
    <s v="E UG Residential Services In Plats"/>
    <n v="718"/>
    <n v="-718"/>
    <n v="0"/>
    <n v="35.21"/>
    <n v="486.39"/>
    <n v="0"/>
    <s v="QSSPE"/>
    <s v="QUANTA - KITSAP - ELECTRIC"/>
    <s v="509516139"/>
    <n v="1"/>
    <n v="0"/>
    <n v="0"/>
    <s v="SINGLE FAMILY"/>
    <s v="1"/>
    <s v="UNDERGROUND"/>
    <s v="UNDERGROUND"/>
    <s v="0002534070"/>
    <s v="0"/>
  </r>
  <r>
    <x v="2"/>
    <n v="50"/>
    <n v="35"/>
    <n v="35"/>
    <n v="0"/>
    <n v="0"/>
    <x v="0"/>
    <n v="567.29"/>
    <n v="16.208285714285701"/>
    <n v="35"/>
    <n v="0"/>
    <n v="39"/>
    <n v="0"/>
    <n v="685.67"/>
    <s v="104326331"/>
    <s v="2401E080 933 TIMBERLINE AVE #  BREMERTON"/>
    <s v="CEN1"/>
    <s v="UPS"/>
    <n v="44020"/>
    <n v="44108"/>
    <n v="44201"/>
    <s v="WA01800010"/>
    <s v="UG Perm Svc Only in Plat Dev"/>
    <s v="16306"/>
    <s v="E UG Residential Services In Plats"/>
    <n v="718"/>
    <n v="-718"/>
    <n v="0"/>
    <n v="35.21"/>
    <n v="486.39"/>
    <n v="0"/>
    <s v="QSSPE"/>
    <s v="QUANTA - KITSAP - ELECTRIC"/>
    <s v="509516181"/>
    <n v="1"/>
    <n v="0"/>
    <n v="0"/>
    <s v="SINGLE FAMILY"/>
    <s v="1"/>
    <s v="UNDERGROUND"/>
    <s v="UNDERGROUND"/>
    <s v="0002534072"/>
    <s v="0"/>
  </r>
  <r>
    <x v="2"/>
    <n v="50"/>
    <n v="15"/>
    <n v="15"/>
    <n v="0"/>
    <n v="0"/>
    <x v="0"/>
    <n v="544.04999999999995"/>
    <n v="36.270000000000003"/>
    <n v="15"/>
    <n v="0"/>
    <n v="17"/>
    <n v="0"/>
    <n v="662.43"/>
    <s v="104326332"/>
    <s v="2401E112 1881 HARDWAY LN #  BREMERTON"/>
    <s v="CEN1"/>
    <s v="UPS"/>
    <n v="44019"/>
    <n v="44108"/>
    <n v="44201"/>
    <s v="WA01800010"/>
    <s v="UG Perm Svc Only in Plat Dev"/>
    <s v="16306"/>
    <s v="E UG Residential Services In Plats"/>
    <n v="718"/>
    <n v="-718"/>
    <n v="0"/>
    <n v="15.35"/>
    <n v="486.39"/>
    <n v="0"/>
    <s v="QSSPE"/>
    <s v="QUANTA - KITSAP - ELECTRIC"/>
    <s v="509516238"/>
    <n v="1"/>
    <n v="0"/>
    <n v="0"/>
    <s v="SINGLE FAMILY"/>
    <s v="1"/>
    <s v="UNDERGROUND"/>
    <s v="UNDERGROUND"/>
    <s v="0002534078"/>
    <s v="0"/>
  </r>
  <r>
    <x v="2"/>
    <n v="100"/>
    <n v="100"/>
    <n v="100"/>
    <n v="0"/>
    <n v="0"/>
    <x v="0"/>
    <n v="886.01"/>
    <n v="8.8600999999999992"/>
    <n v="99"/>
    <n v="0.01"/>
    <n v="109"/>
    <n v="0"/>
    <n v="1004.71"/>
    <s v="104326334"/>
    <s v="2005E108 20900 77TH ST E #  BONNEY LAKE"/>
    <s v="CEN1"/>
    <s v="UPS"/>
    <n v="44029"/>
    <n v="44108"/>
    <n v="44201"/>
    <s v="WA12700010"/>
    <s v="UG Perm Svc Only in Plat Dev"/>
    <s v="16306"/>
    <s v="E UG Residential Services In Plats"/>
    <n v="718"/>
    <n v="-718"/>
    <n v="0"/>
    <n v="99.3"/>
    <n v="670.55"/>
    <n v="0"/>
    <s v="QSWPRE"/>
    <s v="QUANTA - PUYALLUP - ELECTRIC"/>
    <s v="509516340"/>
    <n v="1"/>
    <n v="0"/>
    <n v="0"/>
    <s v="SINGLE FAMILY"/>
    <s v="1"/>
    <s v="UNDERGROUND"/>
    <s v="UNDERGROUND"/>
    <s v="0002534085"/>
    <s v="0"/>
  </r>
  <r>
    <x v="2"/>
    <n v="50"/>
    <n v="50"/>
    <n v="50"/>
    <n v="0"/>
    <n v="0"/>
    <x v="0"/>
    <n v="579.37"/>
    <n v="11.587400000000001"/>
    <n v="50"/>
    <n v="0"/>
    <n v="54"/>
    <n v="0"/>
    <n v="696.66"/>
    <s v="104326339"/>
    <s v="1602W097 323 BRIAR LN S #  TENINO"/>
    <s v="CEN1"/>
    <s v="UPS"/>
    <n v="44013"/>
    <n v="44108"/>
    <n v="44201"/>
    <s v="WA03400050"/>
    <s v="UG Perm Svc Only in Plat Dev"/>
    <s v="16306"/>
    <s v="E UG Residential Services In Plats"/>
    <n v="718"/>
    <n v="-718"/>
    <n v="0"/>
    <n v="49.65"/>
    <n v="481.93"/>
    <n v="0"/>
    <s v="QSTHLE"/>
    <s v="QUANTA - OLYMPIA - ELECTRIC"/>
    <s v="509520851"/>
    <n v="1"/>
    <n v="0"/>
    <n v="0"/>
    <s v="SINGLE FAMILY"/>
    <s v="1"/>
    <s v="UNDERGROUND"/>
    <s v="UNDERGROUND"/>
    <s v="0002534213"/>
    <s v="0"/>
  </r>
  <r>
    <x v="2"/>
    <n v="50"/>
    <n v="50"/>
    <n v="50"/>
    <n v="0"/>
    <n v="0"/>
    <x v="0"/>
    <n v="579.37"/>
    <n v="11.587400000000001"/>
    <n v="50"/>
    <n v="0"/>
    <n v="54"/>
    <n v="0"/>
    <n v="696.66"/>
    <s v="104326340"/>
    <s v="1602W097 331 BRIAR LN S #  TENINO"/>
    <s v="CEN1"/>
    <s v="UPS"/>
    <n v="44013"/>
    <n v="44108"/>
    <n v="44201"/>
    <s v="WA03400050"/>
    <s v="UG Perm Svc Only in Plat Dev"/>
    <s v="16306"/>
    <s v="E UG Residential Services In Plats"/>
    <n v="718"/>
    <n v="-718"/>
    <n v="0"/>
    <n v="49.65"/>
    <n v="481.93"/>
    <n v="0"/>
    <s v="QSTHLE"/>
    <s v="QUANTA - OLYMPIA - ELECTRIC"/>
    <s v="509520857"/>
    <n v="1"/>
    <n v="0"/>
    <n v="0"/>
    <s v="SINGLE FAMILY"/>
    <s v="1"/>
    <s v="UNDERGROUND"/>
    <s v="UNDERGROUND"/>
    <s v="0002534215"/>
    <s v="0"/>
  </r>
  <r>
    <x v="2"/>
    <n v="50"/>
    <n v="50"/>
    <n v="50"/>
    <n v="0"/>
    <n v="0"/>
    <x v="0"/>
    <n v="579.37"/>
    <n v="11.587400000000001"/>
    <n v="50"/>
    <n v="0"/>
    <n v="54"/>
    <n v="0"/>
    <n v="696.66"/>
    <s v="104326341"/>
    <s v="1602W097 327 BRIAR LN S #  TENINO"/>
    <s v="CEN1"/>
    <s v="UPS"/>
    <n v="44013"/>
    <n v="44108"/>
    <n v="44201"/>
    <s v="WA03400050"/>
    <s v="UG Perm Svc Only in Plat Dev"/>
    <s v="16306"/>
    <s v="E UG Residential Services In Plats"/>
    <n v="718"/>
    <n v="-718"/>
    <n v="0"/>
    <n v="49.65"/>
    <n v="481.93"/>
    <n v="0"/>
    <s v="QSTHLE"/>
    <s v="QUANTA - OLYMPIA - ELECTRIC"/>
    <s v="509520853"/>
    <n v="1"/>
    <n v="0"/>
    <n v="0"/>
    <s v="SINGLE FAMILY"/>
    <s v="1"/>
    <s v="UNDERGROUND"/>
    <s v="UNDERGROUND"/>
    <s v="0002534217"/>
    <s v="0"/>
  </r>
  <r>
    <x v="2"/>
    <n v="50"/>
    <n v="50"/>
    <n v="50"/>
    <n v="0"/>
    <n v="0"/>
    <x v="0"/>
    <n v="795.92"/>
    <n v="15.9184"/>
    <n v="50"/>
    <n v="0"/>
    <n v="54"/>
    <n v="0"/>
    <n v="913.21"/>
    <s v="104326342"/>
    <s v="1602W097 335 BRIAR LN S #  TENINO"/>
    <s v="CEN1"/>
    <s v="UPS"/>
    <n v="44013"/>
    <n v="44108"/>
    <n v="44201"/>
    <s v="WA03400050"/>
    <s v="UG Perm Svc Only in Plat Dev"/>
    <s v="16306"/>
    <s v="E UG Residential Services In Plats"/>
    <n v="718"/>
    <n v="-718"/>
    <n v="0"/>
    <n v="49.65"/>
    <n v="481.93"/>
    <n v="0"/>
    <s v="QSTHLE"/>
    <s v="QUANTA - OLYMPIA - ELECTRIC"/>
    <s v="509520891"/>
    <n v="1"/>
    <n v="0"/>
    <n v="0"/>
    <s v="SINGLE FAMILY"/>
    <s v="1"/>
    <s v="UNDERGROUND"/>
    <s v="UNDERGROUND"/>
    <s v="0002534221"/>
    <s v="0"/>
  </r>
  <r>
    <x v="2"/>
    <n v="150"/>
    <n v="110"/>
    <n v="110"/>
    <n v="0"/>
    <n v="0"/>
    <x v="0"/>
    <n v="735.61"/>
    <n v="6.6873636363636404"/>
    <n v="109"/>
    <n v="9.0909090909090905E-3"/>
    <n v="197"/>
    <n v="0"/>
    <n v="853.66"/>
    <s v="104326344"/>
    <s v="4003E073 927 RYE CT #  LYNDEN"/>
    <s v="CEN1"/>
    <s v="UPS"/>
    <n v="44014"/>
    <n v="44108"/>
    <n v="44201"/>
    <s v="WA03700050"/>
    <s v="UG Perm Svc Only in Plat Dev"/>
    <s v="16306"/>
    <s v="E UG Residential Services In Plats"/>
    <n v="718"/>
    <n v="-718"/>
    <n v="0"/>
    <n v="180.24"/>
    <n v="485.05"/>
    <n v="0"/>
    <s v="QNWHME"/>
    <s v="QUANTA - BELLINGHAM - ELECTRIC"/>
    <s v="509520989"/>
    <n v="1"/>
    <n v="0"/>
    <n v="0"/>
    <s v="SINGLE FAMILY"/>
    <s v="1"/>
    <s v="UNDERGROUND"/>
    <s v="UNDERGROUND"/>
    <s v="0002534227"/>
    <s v="0"/>
  </r>
  <r>
    <x v="2"/>
    <n v="50"/>
    <n v="12"/>
    <n v="12"/>
    <n v="0"/>
    <n v="0"/>
    <x v="0"/>
    <n v="553.58000000000004"/>
    <n v="46.131666666666703"/>
    <n v="12"/>
    <n v="0"/>
    <n v="21"/>
    <n v="0"/>
    <n v="673.04"/>
    <s v="104326347"/>
    <s v="2605E099 12167 169TH PL NE #  REDMOND"/>
    <s v="CEN1"/>
    <s v="UPS"/>
    <n v="44019"/>
    <n v="44108"/>
    <n v="44201"/>
    <s v="WA11700240"/>
    <s v="UG Perm Svc Only in Plat Dev"/>
    <s v="16306"/>
    <s v="E UG Residential Services In Plats"/>
    <n v="718"/>
    <n v="-718"/>
    <n v="0"/>
    <n v="19.37"/>
    <n v="490.85"/>
    <n v="0"/>
    <s v="QCNOKE"/>
    <s v="QUANTA - REDMOND - ELECTRIC"/>
    <s v="508564171"/>
    <n v="1"/>
    <n v="0"/>
    <n v="0"/>
    <s v="SINGLE FAMILY"/>
    <s v="1"/>
    <s v="UNDERGROUND"/>
    <s v="UNDERGROUND"/>
    <s v="0002534407"/>
    <s v="0"/>
  </r>
  <r>
    <x v="2"/>
    <n v="100"/>
    <n v="80"/>
    <n v="80"/>
    <n v="0"/>
    <n v="0"/>
    <x v="0"/>
    <n v="683.53"/>
    <n v="8.5441249999999993"/>
    <n v="79"/>
    <n v="1.2500000000000001E-2"/>
    <n v="143"/>
    <n v="0"/>
    <n v="802.88"/>
    <s v="104326348"/>
    <s v="1904E140 12926 EMERALD RIDGE BLVD E #  P"/>
    <s v="CEN1"/>
    <s v="UPS"/>
    <n v="44019"/>
    <n v="44108"/>
    <n v="44201"/>
    <s v="WA12700270"/>
    <s v="UG Perm Svc Only in Plat Dev"/>
    <s v="16306"/>
    <s v="E UG Residential Services In Plats"/>
    <n v="718"/>
    <n v="-718"/>
    <n v="0"/>
    <n v="130.79"/>
    <n v="490.41"/>
    <n v="0"/>
    <s v="QSWPRE"/>
    <s v="QUANTA - PUYALLUP - ELECTRIC"/>
    <s v="509530550"/>
    <n v="1"/>
    <n v="0"/>
    <n v="0"/>
    <s v="SINGLE FAMILY"/>
    <s v="1"/>
    <s v="UNDERGROUND"/>
    <s v="UNDERGROUND"/>
    <s v="0002534412"/>
    <s v="0"/>
  </r>
  <r>
    <x v="2"/>
    <n v="50"/>
    <n v="30"/>
    <n v="30"/>
    <n v="0"/>
    <n v="0"/>
    <x v="0"/>
    <n v="617.12"/>
    <n v="20.5706666666667"/>
    <n v="27"/>
    <n v="0.1"/>
    <n v="49"/>
    <n v="0"/>
    <n v="734.41"/>
    <s v="104326349"/>
    <s v="2015E079 220 LEGACY TRL #  CLE ELUM"/>
    <s v="CEN1"/>
    <s v="UPS"/>
    <n v="44019"/>
    <n v="44108"/>
    <n v="44201"/>
    <s v="WA01900990"/>
    <s v="UG Perm Svc Only in Plat Dev"/>
    <s v="16306"/>
    <s v="E UG Residential Services In Plats"/>
    <n v="718"/>
    <n v="-718"/>
    <n v="0"/>
    <n v="44.69"/>
    <n v="514.79"/>
    <n v="0"/>
    <s v="QCKTTE"/>
    <s v="QUANTA - KITTITAS - ELECTRIC"/>
    <s v="507997058"/>
    <n v="1"/>
    <n v="0"/>
    <n v="0"/>
    <s v="SINGLE FAMILY"/>
    <s v="1"/>
    <s v="UNDERGROUND"/>
    <s v="UNDERGROUND"/>
    <s v="0002534414"/>
    <s v="0"/>
  </r>
  <r>
    <x v="2"/>
    <n v="50"/>
    <n v="20"/>
    <n v="20"/>
    <n v="0"/>
    <n v="0"/>
    <x v="0"/>
    <n v="549.33000000000004"/>
    <n v="27.4665"/>
    <n v="20"/>
    <n v="0"/>
    <n v="22"/>
    <n v="0"/>
    <n v="667.71"/>
    <s v="104326353"/>
    <s v="2401E008 3514 SPRINGBROOK LN #  BREMERTO"/>
    <s v="CEN1"/>
    <s v="UPS"/>
    <n v="44019"/>
    <n v="44108"/>
    <n v="44201"/>
    <s v="WA01800010"/>
    <s v="UG Perm Svc Only in Plat Dev"/>
    <s v="16306"/>
    <s v="E UG Residential Services In Plats"/>
    <n v="718"/>
    <n v="-718"/>
    <n v="0"/>
    <n v="19.86"/>
    <n v="486.39"/>
    <n v="0"/>
    <s v="QSSPE"/>
    <s v="QUANTA - KITSAP - ELECTRIC"/>
    <s v="509516850"/>
    <n v="1"/>
    <n v="0"/>
    <n v="0"/>
    <s v="SINGLE FAMILY"/>
    <s v="1"/>
    <s v="UNDERGROUND"/>
    <s v="UNDERGROUND"/>
    <s v="0002534110"/>
    <s v="0"/>
  </r>
  <r>
    <x v="2"/>
    <n v="50"/>
    <n v="40"/>
    <n v="40"/>
    <n v="0"/>
    <n v="0"/>
    <x v="0"/>
    <n v="576.94000000000005"/>
    <n v="14.423500000000001"/>
    <n v="40"/>
    <n v="0"/>
    <n v="43"/>
    <n v="0"/>
    <n v="696.29"/>
    <s v="104326358"/>
    <s v="2005E101 6814 232ND AVE E #  BUCKLEY"/>
    <s v="CEN1"/>
    <s v="UPS"/>
    <n v="44019"/>
    <n v="44108"/>
    <n v="44201"/>
    <s v="WA12700270"/>
    <s v="UG Perm Svc Only in Plat Dev"/>
    <s v="16306"/>
    <s v="E UG Residential Services In Plats"/>
    <n v="718"/>
    <n v="-718"/>
    <n v="0"/>
    <n v="39.72"/>
    <n v="490.41"/>
    <n v="0"/>
    <s v="QSWPRE"/>
    <s v="QUANTA - PUYALLUP - ELECTRIC"/>
    <s v="509520609"/>
    <n v="1"/>
    <n v="0"/>
    <n v="0"/>
    <s v="SINGLE FAMILY"/>
    <s v="1"/>
    <s v="UNDERGROUND"/>
    <s v="UNDERGROUND"/>
    <s v="0002534173"/>
    <s v="0"/>
  </r>
  <r>
    <x v="2"/>
    <n v="100"/>
    <n v="75"/>
    <n v="75"/>
    <n v="0"/>
    <n v="0"/>
    <x v="0"/>
    <n v="674.81"/>
    <n v="8.9974666666666696"/>
    <n v="75"/>
    <n v="0"/>
    <n v="135"/>
    <n v="0"/>
    <n v="794.16"/>
    <s v="104326359"/>
    <s v="1905E061 13207 191ST AVE E #  BONNEY LAK"/>
    <s v="CEN1"/>
    <s v="UPS"/>
    <n v="44019"/>
    <n v="44108"/>
    <n v="44201"/>
    <s v="WA12700270"/>
    <s v="UG Perm Svc Only in Plat Dev"/>
    <s v="16306"/>
    <s v="E UG Residential Services In Plats"/>
    <n v="718"/>
    <n v="-718"/>
    <n v="0"/>
    <n v="123.35"/>
    <n v="490.41"/>
    <n v="0"/>
    <s v="QSWPRE"/>
    <s v="QUANTA - PUYALLUP - ELECTRIC"/>
    <s v="509520669"/>
    <n v="1"/>
    <n v="0"/>
    <n v="0"/>
    <s v="SINGLE FAMILY"/>
    <s v="1"/>
    <s v="UNDERGROUND"/>
    <s v="UNDERGROUND"/>
    <s v="0002534181"/>
    <s v="0"/>
  </r>
  <r>
    <x v="2"/>
    <n v="50"/>
    <n v="20"/>
    <n v="20"/>
    <n v="0"/>
    <n v="0"/>
    <x v="0"/>
    <n v="547.89"/>
    <n v="27.394500000000001"/>
    <n v="20"/>
    <n v="0"/>
    <n v="22"/>
    <n v="0"/>
    <n v="665.94"/>
    <s v="104326363"/>
    <s v="3902E072 2132 HEARTHSTONE ST #  FERNDALE"/>
    <s v="CEN1"/>
    <s v="UPS"/>
    <n v="44021"/>
    <n v="44108"/>
    <n v="44201"/>
    <s v="WA03700040"/>
    <s v="UG Perm Svc Only in Plat Dev"/>
    <s v="16306"/>
    <s v="E UG Residential Services In Plats"/>
    <n v="718"/>
    <n v="-718"/>
    <n v="0"/>
    <n v="19.86"/>
    <n v="485.05"/>
    <n v="0"/>
    <s v="QNWHME"/>
    <s v="QUANTA - BELLINGHAM - ELECTRIC"/>
    <s v="509520820"/>
    <n v="1"/>
    <n v="0"/>
    <n v="0"/>
    <s v="SINGLE FAMILY"/>
    <s v="1"/>
    <s v="UNDERGROUND"/>
    <s v="UNDERGROUND"/>
    <s v="0002534196"/>
    <s v="0"/>
  </r>
  <r>
    <x v="2"/>
    <n v="50"/>
    <n v="40"/>
    <n v="40"/>
    <n v="0"/>
    <n v="0"/>
    <x v="0"/>
    <n v="577.41"/>
    <n v="14.43525"/>
    <n v="40"/>
    <n v="0"/>
    <n v="43"/>
    <n v="0"/>
    <n v="696.87"/>
    <s v="104326364"/>
    <s v="2605E104 12171 159TH CT NE #  REDMOND"/>
    <s v="CEN1"/>
    <s v="UPS"/>
    <n v="44019"/>
    <n v="44108"/>
    <n v="44201"/>
    <s v="WA11700240"/>
    <s v="UG Perm Svc Only in Plat Dev"/>
    <s v="16306"/>
    <s v="E UG Residential Services In Plats"/>
    <n v="718"/>
    <n v="-718"/>
    <n v="0"/>
    <n v="39.72"/>
    <n v="490.85"/>
    <n v="0"/>
    <s v="QCNOKE"/>
    <s v="QUANTA - REDMOND - ELECTRIC"/>
    <s v="509520825"/>
    <n v="1"/>
    <n v="0"/>
    <n v="0"/>
    <s v="SINGLE FAMILY"/>
    <s v="1"/>
    <s v="UNDERGROUND"/>
    <s v="UNDERGROUND"/>
    <s v="0002534197"/>
    <s v="0"/>
  </r>
  <r>
    <x v="2"/>
    <n v="50"/>
    <n v="50"/>
    <n v="50"/>
    <n v="0"/>
    <n v="0"/>
    <x v="0"/>
    <n v="620.54"/>
    <n v="12.4108"/>
    <n v="50"/>
    <n v="0"/>
    <n v="90"/>
    <n v="0"/>
    <n v="738.59"/>
    <s v="104326366"/>
    <s v="3803E125 1020 NEWTON ST #  BELLINGHAM"/>
    <s v="CEN1"/>
    <s v="UPS"/>
    <n v="44020"/>
    <n v="44108"/>
    <n v="44201"/>
    <s v="WA03700010"/>
    <s v="UG Perm Svc Only in Plat Dev"/>
    <s v="16306"/>
    <s v="E UG Residential Services In Plats"/>
    <n v="718"/>
    <n v="-718"/>
    <n v="0"/>
    <n v="81.93"/>
    <n v="485.05"/>
    <n v="0"/>
    <s v="QNWHME"/>
    <s v="QUANTA - BELLINGHAM - ELECTRIC"/>
    <s v="509520866"/>
    <n v="1"/>
    <n v="0"/>
    <n v="0"/>
    <s v="SINGLE FAMILY"/>
    <s v="1"/>
    <s v="UNDERGROUND"/>
    <s v="UNDERGROUND"/>
    <s v="0002534210"/>
    <s v="0"/>
  </r>
  <r>
    <x v="2"/>
    <n v="100"/>
    <n v="60"/>
    <n v="60"/>
    <n v="0"/>
    <n v="0"/>
    <x v="0"/>
    <n v="597.75"/>
    <n v="9.9625000000000004"/>
    <n v="59"/>
    <n v="1.6666666666666701E-2"/>
    <n v="65"/>
    <n v="0"/>
    <n v="716.56"/>
    <s v="104326371"/>
    <s v="1702W052 9035 ELEANOR DR SE #  TUMWATER"/>
    <s v="CEN1"/>
    <s v="UPS"/>
    <n v="44013"/>
    <n v="44108"/>
    <n v="44201"/>
    <s v="WA03400060"/>
    <s v="UG Perm Svc Only in Plat Dev"/>
    <s v="16306"/>
    <s v="E UG Residential Services In Plats"/>
    <n v="718"/>
    <n v="-718"/>
    <n v="0"/>
    <n v="59.58"/>
    <n v="488.17"/>
    <n v="0"/>
    <s v="QSTHLE"/>
    <s v="QUANTA - OLYMPIA - ELECTRIC"/>
    <s v="509520231"/>
    <n v="1"/>
    <n v="0"/>
    <n v="0"/>
    <s v="SINGLE FAMILY"/>
    <s v="1"/>
    <s v="UNDERGROUND"/>
    <s v="UNDERGROUND"/>
    <s v="0002534158"/>
    <s v="0"/>
  </r>
  <r>
    <x v="2"/>
    <n v="50"/>
    <n v="30"/>
    <n v="30"/>
    <n v="0"/>
    <n v="0"/>
    <x v="0"/>
    <n v="562.41999999999996"/>
    <n v="18.747333333333302"/>
    <n v="30"/>
    <n v="0"/>
    <n v="33"/>
    <n v="0"/>
    <n v="681.12"/>
    <s v="104326373"/>
    <s v="2005E099 21105 CONNELLS PRAIRIE RD E #"/>
    <s v="CEN1"/>
    <s v="UPS"/>
    <n v="44019"/>
    <n v="44108"/>
    <n v="44201"/>
    <s v="WA12700010"/>
    <s v="UG Perm Svc Only in Plat Dev"/>
    <s v="16306"/>
    <s v="E UG Residential Services In Plats"/>
    <n v="718"/>
    <n v="-718"/>
    <n v="0"/>
    <n v="29.79"/>
    <n v="487.73"/>
    <n v="0"/>
    <s v="QSWPRE"/>
    <s v="QUANTA - PUYALLUP - ELECTRIC"/>
    <s v="509520887"/>
    <n v="1"/>
    <n v="0"/>
    <n v="0"/>
    <s v="SINGLE FAMILY"/>
    <s v="1"/>
    <s v="UNDERGROUND"/>
    <s v="UNDERGROUND"/>
    <s v="0002534212"/>
    <s v="0"/>
  </r>
  <r>
    <x v="2"/>
    <n v="50"/>
    <n v="30"/>
    <n v="30"/>
    <n v="0"/>
    <n v="0"/>
    <x v="0"/>
    <n v="804.61"/>
    <n v="26.820333333333298"/>
    <n v="30"/>
    <n v="0"/>
    <n v="33"/>
    <n v="0"/>
    <n v="923.31"/>
    <s v="104326374"/>
    <s v="2004E100 14900 74TH STREET CT E #  SUMNE"/>
    <s v="CEN1"/>
    <s v="UPS"/>
    <n v="44043"/>
    <n v="44140"/>
    <n v="44229"/>
    <s v="WA12700160"/>
    <s v="UG Perm Svc Only in Plat Dev"/>
    <s v="16306"/>
    <s v="E UG Residential Services In Plats"/>
    <n v="718"/>
    <n v="-718"/>
    <n v="0"/>
    <n v="29.78"/>
    <n v="670.55"/>
    <n v="0"/>
    <s v="QSWPRE"/>
    <s v="QUANTA - PUYALLUP - ELECTRIC"/>
    <s v="509520942"/>
    <n v="1"/>
    <n v="0"/>
    <n v="0"/>
    <s v="SINGLE FAMILY"/>
    <s v="1"/>
    <s v="UNDERGROUND"/>
    <s v="UNDERGROUND"/>
    <s v="0002534220"/>
    <s v="0"/>
  </r>
  <r>
    <x v="2"/>
    <n v="100"/>
    <n v="80"/>
    <n v="80"/>
    <n v="0"/>
    <n v="0"/>
    <x v="0"/>
    <n v="616.64"/>
    <n v="7.7080000000000002"/>
    <n v="79"/>
    <n v="1.2500000000000001E-2"/>
    <n v="87"/>
    <n v="0"/>
    <n v="734.47"/>
    <s v="104326375"/>
    <s v="3903E004 1201 RED TAIL CT #  EVERSON"/>
    <s v="CEN1"/>
    <s v="UPS"/>
    <n v="44021"/>
    <n v="44108"/>
    <n v="44201"/>
    <s v="WA03700030"/>
    <s v="UG Perm Svc Only in Plat Dev"/>
    <s v="16306"/>
    <s v="E UG Residential Services In Plats"/>
    <n v="718"/>
    <n v="-718"/>
    <n v="0"/>
    <n v="79.44"/>
    <n v="484.15"/>
    <n v="0"/>
    <s v="QNWHME"/>
    <s v="QUANTA - BELLINGHAM - ELECTRIC"/>
    <s v="509529171"/>
    <n v="1"/>
    <n v="0"/>
    <n v="0"/>
    <s v="SINGLE FAMILY"/>
    <s v="1"/>
    <s v="UNDERGROUND"/>
    <s v="UNDERGROUND"/>
    <s v="0002534363"/>
    <s v="0"/>
  </r>
  <r>
    <x v="2"/>
    <n v="50"/>
    <n v="19"/>
    <n v="19"/>
    <n v="0"/>
    <n v="0"/>
    <x v="0"/>
    <n v="557.4"/>
    <n v="29.336842105263202"/>
    <n v="28"/>
    <n v="-0.47368421052631599"/>
    <n v="31"/>
    <n v="0"/>
    <n v="675.45"/>
    <s v="104326376"/>
    <s v="3404E036 3225 STONE HAVEN ALY #  MOUNT V"/>
    <s v="CEN1"/>
    <s v="UPS"/>
    <n v="44020"/>
    <n v="44108"/>
    <n v="44201"/>
    <s v="WA02900070"/>
    <s v="UG Perm Svc Only in Plat Dev"/>
    <s v="16306"/>
    <s v="E UG Residential Services In Plats"/>
    <n v="718"/>
    <n v="-718"/>
    <n v="0"/>
    <n v="27.98"/>
    <n v="485.06"/>
    <n v="0"/>
    <s v="QNSKGE"/>
    <s v="QUANTA - SKAGIT - ELECTRIC"/>
    <s v="509529582"/>
    <n v="1"/>
    <n v="0"/>
    <n v="0"/>
    <s v="SINGLE FAMILY"/>
    <s v="1"/>
    <s v="UNDERGROUND"/>
    <s v="UNDERGROUND"/>
    <s v="0002534378"/>
    <s v="0"/>
  </r>
  <r>
    <x v="2"/>
    <n v="50"/>
    <n v="22"/>
    <n v="22"/>
    <n v="0"/>
    <n v="0"/>
    <x v="0"/>
    <n v="566.9"/>
    <n v="25.768181818181802"/>
    <n v="36"/>
    <n v="-0.63636363636363602"/>
    <n v="40"/>
    <n v="0"/>
    <n v="684.95"/>
    <s v="104326377"/>
    <s v="3404E036 3233 STONE HAVEN ALY #  MOUNT V"/>
    <s v="CEN1"/>
    <s v="UPS"/>
    <n v="44020"/>
    <n v="44108"/>
    <n v="44201"/>
    <s v="WA02900070"/>
    <s v="UG Perm Svc Only in Plat Dev"/>
    <s v="16306"/>
    <s v="E UG Residential Services In Plats"/>
    <n v="718"/>
    <n v="-718"/>
    <n v="0"/>
    <n v="36.11"/>
    <n v="485.05"/>
    <n v="0"/>
    <s v="QNSKGE"/>
    <s v="QUANTA - SKAGIT - ELECTRIC"/>
    <s v="509529586"/>
    <n v="1"/>
    <n v="0"/>
    <n v="0"/>
    <s v="SINGLE FAMILY"/>
    <s v="1"/>
    <s v="UNDERGROUND"/>
    <s v="UNDERGROUND"/>
    <s v="0002534382"/>
    <s v="0"/>
  </r>
  <r>
    <x v="2"/>
    <n v="50"/>
    <n v="28"/>
    <n v="28"/>
    <n v="0"/>
    <n v="0"/>
    <x v="0"/>
    <n v="577.48"/>
    <n v="20.624285714285701"/>
    <n v="45"/>
    <n v="-0.60714285714285698"/>
    <n v="49"/>
    <n v="0"/>
    <n v="695.53"/>
    <s v="104326378"/>
    <s v="3404E036 3241 STONE HAVEN ALY #  MOUNT V"/>
    <s v="CEN1"/>
    <s v="UPS"/>
    <n v="44020"/>
    <n v="44108"/>
    <n v="44201"/>
    <s v="WA02900070"/>
    <s v="UG Perm Svc Only in Plat Dev"/>
    <s v="16306"/>
    <s v="E UG Residential Services In Plats"/>
    <n v="718"/>
    <n v="-718"/>
    <n v="0"/>
    <n v="45.14"/>
    <n v="485.05"/>
    <n v="0"/>
    <s v="QNSKGE"/>
    <s v="QUANTA - SKAGIT - ELECTRIC"/>
    <s v="509529587"/>
    <n v="1"/>
    <n v="0"/>
    <n v="0"/>
    <s v="SINGLE FAMILY"/>
    <s v="1"/>
    <s v="UNDERGROUND"/>
    <s v="UNDERGROUND"/>
    <s v="0002534384"/>
    <s v="0"/>
  </r>
  <r>
    <x v="2"/>
    <n v="50"/>
    <n v="25"/>
    <n v="25"/>
    <n v="0"/>
    <n v="0"/>
    <x v="0"/>
    <n v="553.16999999999996"/>
    <n v="22.126799999999999"/>
    <n v="24"/>
    <n v="0.04"/>
    <n v="27"/>
    <n v="0"/>
    <n v="671.22"/>
    <s v="104326379"/>
    <s v="3802E004 989 SUNSEEKER LN #  BELLINGHAM"/>
    <s v="CEN1"/>
    <s v="UPS"/>
    <n v="44021"/>
    <n v="44108"/>
    <n v="44201"/>
    <s v="WA03700010"/>
    <s v="UG Perm Svc Only in Plat Dev"/>
    <s v="16306"/>
    <s v="E UG Residential Services In Plats"/>
    <n v="718"/>
    <n v="-718"/>
    <n v="0"/>
    <n v="24.37"/>
    <n v="485.05"/>
    <n v="0"/>
    <s v="QNWHME"/>
    <s v="QUANTA - BELLINGHAM - ELECTRIC"/>
    <s v="509529724"/>
    <n v="1"/>
    <n v="0"/>
    <n v="0"/>
    <s v="SINGLE FAMILY"/>
    <s v="1"/>
    <s v="UNDERGROUND"/>
    <s v="UNDERGROUND"/>
    <s v="0002534390"/>
    <s v="0"/>
  </r>
  <r>
    <x v="2"/>
    <n v="50"/>
    <n v="50"/>
    <n v="50"/>
    <n v="0"/>
    <n v="0"/>
    <x v="0"/>
    <n v="585.64"/>
    <n v="11.7128"/>
    <n v="50"/>
    <n v="0"/>
    <n v="54"/>
    <n v="0"/>
    <n v="704.34"/>
    <s v="104326380"/>
    <s v="2005E129 19632 81ST STREET CT E #  BONNE"/>
    <s v="CEN1"/>
    <s v="UPS"/>
    <n v="44013"/>
    <n v="44108"/>
    <n v="44257"/>
    <s v="WA12700010"/>
    <s v="UG Perm Svc Only in Plat Dev"/>
    <s v="16306"/>
    <s v="E UG Residential Services In Plats"/>
    <n v="718"/>
    <n v="-718"/>
    <n v="0"/>
    <n v="49.65"/>
    <n v="487.72"/>
    <n v="0"/>
    <s v="QSWPRE"/>
    <s v="QUANTA - PUYALLUP - ELECTRIC"/>
    <s v="509530443"/>
    <n v="1"/>
    <n v="0"/>
    <n v="0"/>
    <s v="SINGLE FAMILY"/>
    <s v="1"/>
    <s v="UNDERGROUND"/>
    <s v="UNDERGROUND"/>
    <s v="0002534401"/>
    <s v="0"/>
  </r>
  <r>
    <x v="2"/>
    <n v="50"/>
    <n v="25"/>
    <n v="25"/>
    <n v="0"/>
    <n v="0"/>
    <x v="0"/>
    <n v="565.78"/>
    <n v="22.6312"/>
    <n v="30"/>
    <n v="-0.2"/>
    <n v="33"/>
    <n v="0"/>
    <n v="685.24"/>
    <s v="104326381"/>
    <s v="2204E131 1419 1419 S 282ND #  FEDERAL WA"/>
    <s v="CEN1"/>
    <s v="UPS"/>
    <n v="44019"/>
    <n v="44108"/>
    <n v="44201"/>
    <s v="WA11700090"/>
    <s v="UG Perm Svc Only in Plat Dev"/>
    <s v="16306"/>
    <s v="E UG Residential Services In Plats"/>
    <n v="718"/>
    <n v="-718"/>
    <n v="0"/>
    <n v="29.79"/>
    <n v="490.85"/>
    <n v="0"/>
    <s v="QCSOKE"/>
    <s v="QUANTA - SOUTH KING - ELECTRIC"/>
    <s v="509530565"/>
    <n v="1"/>
    <n v="0"/>
    <n v="0"/>
    <s v="SINGLE FAMILY"/>
    <s v="1"/>
    <s v="UNDERGROUND"/>
    <s v="UNDERGROUND"/>
    <s v="0002534417"/>
    <s v="0"/>
  </r>
  <r>
    <x v="2"/>
    <n v="50"/>
    <n v="30"/>
    <n v="30"/>
    <n v="0"/>
    <n v="0"/>
    <x v="0"/>
    <n v="560.47"/>
    <n v="18.6823333333333"/>
    <n v="30"/>
    <n v="0"/>
    <n v="33"/>
    <n v="0"/>
    <n v="678.74"/>
    <s v="104326382"/>
    <s v="2308E058 1297 SALISH AVE SE #  NORTH BEN"/>
    <s v="CEN1"/>
    <s v="UPS"/>
    <n v="44018"/>
    <n v="44108"/>
    <n v="44201"/>
    <s v="WA01700220"/>
    <s v="UG Perm Svc Only in Plat Dev"/>
    <s v="16306"/>
    <s v="E UG Residential Services In Plats"/>
    <n v="718"/>
    <n v="-718"/>
    <n v="0"/>
    <n v="29.79"/>
    <n v="485.94"/>
    <n v="0"/>
    <s v="QCNOKE"/>
    <s v="QUANTA - REDMOND - ELECTRIC"/>
    <s v="509530697"/>
    <n v="1"/>
    <n v="0"/>
    <n v="0"/>
    <s v="SINGLE FAMILY"/>
    <s v="1"/>
    <s v="UNDERGROUND"/>
    <s v="UNDERGROUND"/>
    <s v="0002534439"/>
    <s v="0"/>
  </r>
  <r>
    <x v="2"/>
    <n v="50"/>
    <n v="10"/>
    <n v="10"/>
    <n v="0"/>
    <n v="0"/>
    <x v="0"/>
    <n v="537.72"/>
    <n v="53.771999999999998"/>
    <n v="10"/>
    <n v="0"/>
    <n v="11"/>
    <n v="0"/>
    <n v="656.1"/>
    <s v="104326383"/>
    <s v="2401E047 1039 MAGNUSON WAY #  BREMERTON"/>
    <s v="CEN1"/>
    <s v="UPS"/>
    <n v="44018"/>
    <n v="44108"/>
    <n v="44201"/>
    <s v="WA01800010"/>
    <s v="UG Perm Svc Only in Plat Dev"/>
    <s v="16306"/>
    <s v="E UG Residential Services In Plats"/>
    <n v="718"/>
    <n v="-718"/>
    <n v="0"/>
    <n v="9.93"/>
    <n v="486.39"/>
    <n v="0"/>
    <s v="QSSPE"/>
    <s v="QUANTA - KITSAP - ELECTRIC"/>
    <s v="509525512"/>
    <n v="1"/>
    <n v="0"/>
    <n v="0"/>
    <s v="SINGLE FAMILY"/>
    <s v="1"/>
    <s v="UNDERGROUND"/>
    <s v="UNDERGROUND"/>
    <s v="0002534441"/>
    <s v="0"/>
  </r>
  <r>
    <x v="2"/>
    <n v="0"/>
    <n v="0"/>
    <n v="0"/>
    <n v="0"/>
    <n v="0"/>
    <x v="0"/>
    <n v="537.72"/>
    <e v="#DIV/0!"/>
    <n v="10"/>
    <e v="#DIV/0!"/>
    <n v="11"/>
    <n v="0"/>
    <n v="656.1"/>
    <s v="104326384"/>
    <s v="2401E047 1045 MAGNUSON WAY #  BREMERTON"/>
    <s v="CEN1"/>
    <s v="UPS"/>
    <n v="44018"/>
    <n v="44108"/>
    <n v="44201"/>
    <s v="WA01800010"/>
    <s v="UG Perm Svc Only in Plat Dev"/>
    <s v="16306"/>
    <s v="E UG Residential Services In Plats"/>
    <n v="718"/>
    <n v="-718"/>
    <n v="0"/>
    <n v="9.93"/>
    <n v="486.39"/>
    <n v="0"/>
    <s v="QSSPE"/>
    <s v="QUANTA - KITSAP - ELECTRIC"/>
    <s v="509525428"/>
    <n v="1"/>
    <n v="0"/>
    <n v="0"/>
    <s v="SINGLE FAMILY"/>
    <s v="1"/>
    <s v="UNDERGROUND"/>
    <s v="UNDERGROUND"/>
    <s v="0002534445"/>
    <s v="0"/>
  </r>
  <r>
    <x v="2"/>
    <n v="150"/>
    <n v="140"/>
    <n v="140"/>
    <n v="0"/>
    <n v="0"/>
    <x v="0"/>
    <n v="788.36"/>
    <n v="5.6311428571428603"/>
    <n v="133"/>
    <n v="0.05"/>
    <n v="241"/>
    <n v="0"/>
    <n v="907.82"/>
    <s v="104326395"/>
    <s v="2104E084 35150 28TH AVE S #  FEDERAL WAY"/>
    <s v="CEN1"/>
    <s v="USO"/>
    <n v="44019"/>
    <n v="44108"/>
    <n v="44201"/>
    <s v="WA11700990"/>
    <s v="UG Perm Svc only  (no Tsfrmr)"/>
    <s v="16305"/>
    <s v="E OH UG Residential Services"/>
    <n v="718"/>
    <n v="-718"/>
    <n v="0"/>
    <n v="219.96"/>
    <n v="490.85"/>
    <n v="0"/>
    <s v="QCSPLAT"/>
    <s v="QUANTA - KENT - PLAT"/>
    <s v="509527674"/>
    <n v="1"/>
    <n v="0"/>
    <n v="0"/>
    <s v="SINGLE FAMILY"/>
    <s v="1"/>
    <s v="UNDERGROUND"/>
    <s v="UNDERGROUND"/>
    <s v="0002534361"/>
    <s v="0"/>
  </r>
  <r>
    <x v="2"/>
    <n v="50"/>
    <n v="35"/>
    <n v="35"/>
    <n v="0"/>
    <n v="0"/>
    <x v="0"/>
    <n v="570.66"/>
    <n v="16.3045714285714"/>
    <n v="40"/>
    <n v="-0.14285714285714299"/>
    <n v="43"/>
    <n v="0"/>
    <n v="688.6"/>
    <s v="104326406"/>
    <s v="2206E059 23721 228TH PL SE #  MAPLE VALL"/>
    <s v="CEN1"/>
    <s v="UPS"/>
    <n v="44019"/>
    <n v="44108"/>
    <n v="44201"/>
    <s v="WA01700200"/>
    <s v="UG Perm Svc Only in Plat Dev"/>
    <s v="16305"/>
    <s v="E OH UG Residential Services"/>
    <n v="718"/>
    <n v="-718"/>
    <n v="0"/>
    <n v="39.72"/>
    <n v="484.61"/>
    <n v="0"/>
    <s v="QCSOKE"/>
    <s v="QUANTA - SOUTH KING - ELECTRIC"/>
    <s v="509540481"/>
    <n v="1"/>
    <n v="0"/>
    <n v="0"/>
    <s v="SINGLE FAMILY"/>
    <s v="1"/>
    <s v="UNDERGROUND"/>
    <s v="UNDERGROUND"/>
    <s v="0002534642"/>
    <s v="0"/>
  </r>
  <r>
    <x v="2"/>
    <n v="50"/>
    <n v="50"/>
    <n v="50"/>
    <n v="0"/>
    <n v="0"/>
    <x v="0"/>
    <n v="588.54999999999995"/>
    <n v="11.771000000000001"/>
    <n v="50"/>
    <n v="0"/>
    <n v="54"/>
    <n v="0"/>
    <n v="707.9"/>
    <s v="104326407"/>
    <s v="1905E032 17939 123RD ST E #  BONNEY LAKE"/>
    <s v="CEN1"/>
    <s v="UPS"/>
    <n v="44019"/>
    <n v="44108"/>
    <n v="44201"/>
    <s v="WA12700270"/>
    <s v="UG Perm Svc Only in Plat Dev"/>
    <s v="16305"/>
    <s v="E OH UG Residential Services"/>
    <n v="718"/>
    <n v="-718"/>
    <n v="0"/>
    <n v="49.65"/>
    <n v="490.41"/>
    <n v="0"/>
    <s v="QSWPRE"/>
    <s v="QUANTA - PUYALLUP - ELECTRIC"/>
    <s v="509540821"/>
    <n v="1"/>
    <n v="0"/>
    <n v="0"/>
    <s v="SINGLE FAMILY"/>
    <s v="1"/>
    <s v="UNDERGROUND"/>
    <s v="UNDERGROUND"/>
    <s v="0002534673"/>
    <s v="0"/>
  </r>
  <r>
    <x v="2"/>
    <n v="50"/>
    <n v="30"/>
    <n v="30"/>
    <n v="0"/>
    <n v="0"/>
    <x v="0"/>
    <n v="583.49"/>
    <n v="19.449666666666701"/>
    <n v="30"/>
    <n v="0"/>
    <n v="54"/>
    <n v="0"/>
    <n v="701.87"/>
    <s v="104326408"/>
    <s v="2502E105 873 TAURNIC PL NW #  BAINBRIDGE"/>
    <s v="CEN1"/>
    <s v="USO"/>
    <n v="44021"/>
    <n v="44108"/>
    <n v="44201"/>
    <s v="WA01800040"/>
    <s v="UG Perm Svc only  (no Tsfrmr)"/>
    <s v="16305"/>
    <s v="E OH UG Residential Services"/>
    <n v="718"/>
    <n v="-718"/>
    <n v="0"/>
    <n v="49.04"/>
    <n v="486.39"/>
    <n v="0"/>
    <s v="QSSPE"/>
    <s v="QUANTA - KITSAP - ELECTRIC"/>
    <s v="509525635"/>
    <n v="1"/>
    <n v="0"/>
    <n v="0"/>
    <s v="SINGLE FAMILY"/>
    <s v="1"/>
    <s v="UNDERGROUND"/>
    <s v="UNDERGROUND"/>
    <s v="0002534674"/>
    <s v="0"/>
  </r>
  <r>
    <x v="2"/>
    <n v="50"/>
    <n v="30"/>
    <n v="30"/>
    <n v="0"/>
    <n v="0"/>
    <x v="0"/>
    <n v="1071.6600000000001"/>
    <n v="35.722000000000001"/>
    <n v="27"/>
    <n v="0.1"/>
    <n v="48"/>
    <n v="0"/>
    <n v="1188.95"/>
    <s v="104326409"/>
    <s v="2015E106 307 NELSON LN #  CLE ELUM"/>
    <s v="CEN1"/>
    <s v="UPS"/>
    <n v="44099"/>
    <n v="44168"/>
    <n v="44257"/>
    <s v="WA01900010"/>
    <s v="UG Perm Svc Only in Plat Dev"/>
    <s v="16305"/>
    <s v="E OH UG Residential Services"/>
    <n v="718"/>
    <n v="-718"/>
    <n v="0"/>
    <n v="44.27"/>
    <n v="862.98"/>
    <n v="0"/>
    <s v="QCKTTE"/>
    <s v="QUANTA - KITTITAS - ELECTRIC"/>
    <s v="509540882"/>
    <n v="1"/>
    <n v="0"/>
    <n v="0"/>
    <s v="SINGLE FAMILY"/>
    <s v="1"/>
    <s v="UNDERGROUND"/>
    <s v="UNDERGROUND"/>
    <s v="0002534675"/>
    <s v="0"/>
  </r>
  <r>
    <x v="2"/>
    <n v="100"/>
    <n v="70"/>
    <n v="70"/>
    <n v="0"/>
    <n v="0"/>
    <x v="0"/>
    <n v="611.80999999999995"/>
    <n v="8.7401428571428603"/>
    <n v="69"/>
    <n v="1.4285714285714299E-2"/>
    <n v="76"/>
    <n v="0"/>
    <n v="731.16"/>
    <s v="104326410"/>
    <s v="2005E101 6810 232ND AVE E #  BUCKLEY"/>
    <s v="CEN1"/>
    <s v="UPS"/>
    <n v="44019"/>
    <n v="44108"/>
    <n v="44201"/>
    <s v="WA12700270"/>
    <s v="UG Perm Svc Only in Plat Dev"/>
    <s v="16306"/>
    <s v="E UG Residential Services In Plats"/>
    <n v="718"/>
    <n v="-718"/>
    <n v="0"/>
    <n v="69.510000000000005"/>
    <n v="490.41"/>
    <n v="0"/>
    <s v="QSWPRE"/>
    <s v="QUANTA - PUYALLUP - ELECTRIC"/>
    <s v="509524864"/>
    <n v="1"/>
    <n v="0"/>
    <n v="0"/>
    <s v="SINGLE FAMILY"/>
    <s v="1"/>
    <s v="UNDERGROUND"/>
    <s v="UNDERGROUND"/>
    <s v="0002534280"/>
    <s v="0"/>
  </r>
  <r>
    <x v="2"/>
    <n v="100"/>
    <n v="88"/>
    <n v="88"/>
    <n v="0"/>
    <n v="0"/>
    <x v="0"/>
    <n v="953.19"/>
    <n v="10.8317045454545"/>
    <n v="99"/>
    <n v="-0.125"/>
    <n v="176"/>
    <n v="0"/>
    <n v="1071.3499999999999"/>
    <s v="104326411"/>
    <s v="3501E098 2919 CALVIN CT #  ANACORTES"/>
    <s v="CEN1"/>
    <s v="UPS"/>
    <n v="44060"/>
    <n v="44140"/>
    <n v="44229"/>
    <s v="WA02900010"/>
    <s v="UG Perm Svc Only in Plat Dev"/>
    <s v="16306"/>
    <s v="E UG Residential Services In Plats"/>
    <n v="718"/>
    <n v="-718"/>
    <n v="0"/>
    <n v="160.44999999999999"/>
    <n v="667.48"/>
    <n v="0"/>
    <s v="QNSKGE"/>
    <s v="QUANTA - SKAGIT - ELECTRIC"/>
    <s v="509519879"/>
    <n v="1"/>
    <n v="0"/>
    <n v="0"/>
    <s v="SINGLE FAMILY"/>
    <s v="1"/>
    <s v="UNDERGROUND"/>
    <s v="UNDERGROUND"/>
    <s v="0002534283"/>
    <s v="0"/>
  </r>
  <r>
    <x v="2"/>
    <n v="100"/>
    <n v="70"/>
    <n v="70"/>
    <n v="0"/>
    <n v="0"/>
    <x v="0"/>
    <n v="1030"/>
    <n v="14.714285714285699"/>
    <n v="81"/>
    <n v="-0.157142857142857"/>
    <n v="146"/>
    <n v="0"/>
    <n v="1148.1600000000001"/>
    <s v="104326412"/>
    <s v="3501E112 5604 SUGARLOAF ST #  ANACORTES"/>
    <s v="CEN1"/>
    <s v="USO"/>
    <n v="44020"/>
    <n v="44108"/>
    <n v="44201"/>
    <s v="WA02900010"/>
    <s v="UG Perm Svc only  (no Tsfrmr)"/>
    <s v="16305"/>
    <s v="E OH UG Residential Services"/>
    <n v="718"/>
    <n v="-718"/>
    <n v="0"/>
    <n v="133.76"/>
    <n v="485.49"/>
    <n v="0"/>
    <s v="QNSKGE"/>
    <s v="QUANTA - SKAGIT - ELECTRIC"/>
    <s v="509524952"/>
    <n v="1"/>
    <n v="0"/>
    <n v="0"/>
    <s v="SINGLE FAMILY"/>
    <s v="1"/>
    <s v="UNDERGROUND"/>
    <s v="UNDERGROUND"/>
    <s v="0002534297"/>
    <s v="0"/>
  </r>
  <r>
    <x v="2"/>
    <n v="50"/>
    <n v="50"/>
    <n v="50"/>
    <n v="0"/>
    <n v="0"/>
    <x v="0"/>
    <n v="832.03"/>
    <n v="16.640599999999999"/>
    <n v="50"/>
    <n v="0"/>
    <n v="54"/>
    <n v="0"/>
    <n v="951.38"/>
    <s v="104326413"/>
    <s v="1905E086 20119 150TH ST E #  BONNEY LAKE"/>
    <s v="CEN1"/>
    <s v="UPS"/>
    <n v="44036"/>
    <n v="44108"/>
    <n v="44201"/>
    <s v="WA12700270"/>
    <s v="UG Perm Svc Only in Plat Dev"/>
    <s v="16306"/>
    <s v="E UG Residential Services In Plats"/>
    <n v="718"/>
    <n v="-718"/>
    <n v="0"/>
    <n v="49.65"/>
    <n v="674.23"/>
    <n v="0"/>
    <s v="QSWPRE"/>
    <s v="QUANTA - PUYALLUP - ELECTRIC"/>
    <s v="509525054"/>
    <n v="1"/>
    <n v="0"/>
    <n v="0"/>
    <s v="SINGLE FAMILY"/>
    <s v="1"/>
    <s v="UNDERGROUND"/>
    <s v="UNDERGROUND"/>
    <s v="0002534306"/>
    <s v="0"/>
  </r>
  <r>
    <x v="2"/>
    <n v="50"/>
    <n v="40"/>
    <n v="40"/>
    <n v="0"/>
    <n v="0"/>
    <x v="0"/>
    <n v="607.63"/>
    <n v="15.19075"/>
    <n v="40"/>
    <n v="0"/>
    <n v="72"/>
    <n v="0"/>
    <n v="727.09"/>
    <s v="104326414"/>
    <s v="2305E054 336 SHADOW AVE NE #  RENTON"/>
    <s v="CEN1"/>
    <s v="UPS"/>
    <n v="44018"/>
    <n v="44108"/>
    <n v="44201"/>
    <s v="WA11700250"/>
    <s v="UG Perm Svc Only in Plat Dev"/>
    <s v="16306"/>
    <s v="E UG Residential Services In Plats"/>
    <n v="718"/>
    <n v="-718"/>
    <n v="0"/>
    <n v="65.540000000000006"/>
    <n v="490.85"/>
    <n v="0"/>
    <s v="QCSOKE"/>
    <s v="QUANTA - SOUTH KING - ELECTRIC"/>
    <s v="509525192"/>
    <n v="1"/>
    <n v="0"/>
    <n v="0"/>
    <s v="SINGLE FAMILY"/>
    <s v="1"/>
    <s v="UNDERGROUND"/>
    <s v="UNDERGROUND"/>
    <s v="0002534317"/>
    <s v="0"/>
  </r>
  <r>
    <x v="2"/>
    <n v="100"/>
    <n v="84"/>
    <n v="84"/>
    <n v="0"/>
    <n v="0"/>
    <x v="0"/>
    <n v="684.08"/>
    <n v="8.1438095238095194"/>
    <n v="83"/>
    <n v="1.1904761904761901E-2"/>
    <n v="150"/>
    <n v="0"/>
    <n v="801.91"/>
    <s v="104326417"/>
    <s v="4005E088 6325 WINCHESTER WAY #  MAPLE FA"/>
    <s v="CEN1"/>
    <s v="UPS"/>
    <n v="44020"/>
    <n v="44108"/>
    <n v="44201"/>
    <s v="WA03700370"/>
    <s v="UG Perm Svc Only in Plat Dev"/>
    <s v="16306"/>
    <s v="E UG Residential Services In Plats"/>
    <n v="718"/>
    <n v="-718"/>
    <n v="0"/>
    <n v="137.05000000000001"/>
    <n v="484.16"/>
    <n v="0"/>
    <s v="QNWHME"/>
    <s v="QUANTA - BELLINGHAM - ELECTRIC"/>
    <s v="509525300"/>
    <n v="1"/>
    <n v="0"/>
    <n v="0"/>
    <s v="SINGLE FAMILY"/>
    <s v="1"/>
    <s v="UNDERGROUND"/>
    <s v="UNDERGROUND"/>
    <s v="0002534324"/>
    <s v="0"/>
  </r>
  <r>
    <x v="2"/>
    <n v="50"/>
    <n v="40"/>
    <n v="40"/>
    <n v="0"/>
    <n v="0"/>
    <x v="0"/>
    <n v="572.58000000000004"/>
    <n v="14.314500000000001"/>
    <n v="40"/>
    <n v="0"/>
    <n v="43"/>
    <n v="0"/>
    <n v="690.96"/>
    <s v="104326418"/>
    <s v="2501E076 5068 NW CANNON CIR#  SILVERDAL"/>
    <s v="CEN1"/>
    <s v="UPS"/>
    <n v="44018"/>
    <n v="44108"/>
    <n v="44257"/>
    <s v="WA01800990"/>
    <s v="UG Perm Svc Only in Plat Dev"/>
    <s v="16306"/>
    <s v="E UG Residential Services In Plats"/>
    <n v="718"/>
    <n v="-718"/>
    <n v="0"/>
    <n v="39.72"/>
    <n v="486.39"/>
    <n v="0"/>
    <s v="QSSPE"/>
    <s v="QUANTA - KITSAP - ELECTRIC"/>
    <s v="509525304"/>
    <n v="1"/>
    <n v="0"/>
    <n v="0"/>
    <s v="SINGLE FAMILY"/>
    <s v="1"/>
    <s v="UNDERGROUND"/>
    <s v="UNDERGROUND"/>
    <s v="0002534326"/>
    <s v="0"/>
  </r>
  <r>
    <x v="2"/>
    <n v="50"/>
    <n v="10"/>
    <n v="10"/>
    <n v="0"/>
    <n v="0"/>
    <x v="0"/>
    <n v="535.29"/>
    <n v="53.529000000000003"/>
    <n v="10"/>
    <n v="0"/>
    <n v="11"/>
    <n v="0"/>
    <n v="653.12"/>
    <s v="104326420"/>
    <s v="3903E004 813 CEDAR CREST CT #  EVERSON"/>
    <s v="CEN1"/>
    <s v="UPS"/>
    <n v="44020"/>
    <n v="44108"/>
    <n v="44201"/>
    <s v="WA03700030"/>
    <s v="UG Perm Svc Only in Plat Dev"/>
    <s v="16306"/>
    <s v="E UG Residential Services In Plats"/>
    <n v="718"/>
    <n v="-718"/>
    <n v="0"/>
    <n v="9.93"/>
    <n v="484.15"/>
    <n v="0"/>
    <s v="QNWHME"/>
    <s v="QUANTA - BELLINGHAM - ELECTRIC"/>
    <s v="509525374"/>
    <n v="1"/>
    <n v="0"/>
    <n v="0"/>
    <s v="SINGLE FAMILY"/>
    <s v="1"/>
    <s v="UNDERGROUND"/>
    <s v="UNDERGROUND"/>
    <s v="0002534331"/>
    <s v="0"/>
  </r>
  <r>
    <x v="2"/>
    <n v="100"/>
    <n v="90"/>
    <n v="90"/>
    <n v="0"/>
    <n v="0"/>
    <x v="0"/>
    <n v="721.79"/>
    <n v="8.0198888888888895"/>
    <n v="99"/>
    <n v="-0.1"/>
    <n v="179"/>
    <n v="0"/>
    <n v="841.14"/>
    <s v="104326421"/>
    <s v="2004E125 2410 FRUITLAND RIDGE DR #  PUYA"/>
    <s v="CEN1"/>
    <s v="UPS"/>
    <n v="44019"/>
    <n v="44108"/>
    <n v="44201"/>
    <s v="WA12700110"/>
    <s v="UG Perm Svc Only in Plat Dev"/>
    <s v="16306"/>
    <s v="E UG Residential Services In Plats"/>
    <n v="718"/>
    <n v="-718"/>
    <n v="0"/>
    <n v="163.47999999999999"/>
    <n v="490.41"/>
    <n v="0"/>
    <s v="QSWPRE"/>
    <s v="QUANTA - PUYALLUP - ELECTRIC"/>
    <s v="509525378"/>
    <n v="1"/>
    <n v="0"/>
    <n v="0"/>
    <s v="SINGLE FAMILY"/>
    <s v="1"/>
    <s v="UNDERGROUND"/>
    <s v="UNDERGROUND"/>
    <s v="0002534333"/>
    <s v="0"/>
  </r>
  <r>
    <x v="2"/>
    <n v="100"/>
    <n v="90"/>
    <n v="90"/>
    <n v="0"/>
    <n v="0"/>
    <x v="0"/>
    <n v="935.42"/>
    <n v="10.393555555555601"/>
    <n v="89"/>
    <n v="1.1111111111111099E-2"/>
    <n v="159"/>
    <n v="0"/>
    <n v="1053.47"/>
    <s v="104326422"/>
    <s v="3901E096 2769 JOSIE LN #  FERNDALE"/>
    <s v="CEN1"/>
    <s v="UPS"/>
    <n v="44050"/>
    <n v="44140"/>
    <n v="44229"/>
    <s v="WA03700040"/>
    <s v="UG Perm Svc Only in Plat Dev"/>
    <s v="16306"/>
    <s v="E UG Residential Services In Plats"/>
    <n v="718"/>
    <n v="-718"/>
    <n v="0"/>
    <n v="145.09"/>
    <n v="666.86"/>
    <n v="0"/>
    <s v="QNWHME"/>
    <s v="QUANTA - BELLINGHAM - ELECTRIC"/>
    <s v="509525399"/>
    <n v="1"/>
    <n v="0"/>
    <n v="0"/>
    <s v="SINGLE FAMILY"/>
    <s v="1"/>
    <s v="UNDERGROUND"/>
    <s v="UNDERGROUND"/>
    <s v="0002534336"/>
    <s v="0"/>
  </r>
  <r>
    <x v="2"/>
    <n v="50"/>
    <n v="50"/>
    <n v="50"/>
    <n v="0"/>
    <n v="0"/>
    <x v="0"/>
    <n v="965.82"/>
    <n v="19.316400000000002"/>
    <n v="59"/>
    <n v="-0.18"/>
    <n v="108"/>
    <n v="0"/>
    <n v="1083.1099999999999"/>
    <s v="104326423"/>
    <s v="1916E096 331 RIDGE LOOP RD #  CLE ELUM"/>
    <s v="CEN1"/>
    <s v="UPS"/>
    <n v="44033"/>
    <n v="44108"/>
    <n v="44201"/>
    <s v="WA01900990"/>
    <s v="UG Perm Svc Only in Plat Dev"/>
    <s v="16306"/>
    <s v="E UG Residential Services In Plats"/>
    <n v="718"/>
    <n v="-718"/>
    <n v="0"/>
    <n v="98.32"/>
    <n v="729.54"/>
    <n v="0"/>
    <s v="QCKTTE"/>
    <s v="QUANTA - KITTITAS - ELECTRIC"/>
    <s v="506126309"/>
    <n v="1"/>
    <n v="0"/>
    <n v="0"/>
    <s v="SINGLE FAMILY"/>
    <s v="1"/>
    <s v="UNDERGROUND"/>
    <s v="UNDERGROUND"/>
    <s v="0002534335"/>
    <s v="0"/>
  </r>
  <r>
    <x v="2"/>
    <n v="100"/>
    <n v="80"/>
    <n v="80"/>
    <n v="0"/>
    <n v="0"/>
    <x v="0"/>
    <n v="916.55"/>
    <n v="11.456875"/>
    <n v="79"/>
    <n v="1.2500000000000001E-2"/>
    <n v="141"/>
    <n v="0"/>
    <n v="1034.5999999999999"/>
    <s v="104326424"/>
    <s v="3901E096 2773 JOSIE LN #  FERNDALE"/>
    <s v="CEN1"/>
    <s v="UPS"/>
    <n v="44061"/>
    <n v="44140"/>
    <n v="44229"/>
    <s v="WA03700040"/>
    <s v="UG Perm Svc Only in Plat Dev"/>
    <s v="16306"/>
    <s v="E UG Residential Services In Plats"/>
    <n v="718"/>
    <n v="-718"/>
    <n v="0"/>
    <n v="128.97"/>
    <n v="666.86"/>
    <n v="0"/>
    <s v="QNWHME"/>
    <s v="QUANTA - BELLINGHAM - ELECTRIC"/>
    <s v="509525445"/>
    <n v="1"/>
    <n v="0"/>
    <n v="0"/>
    <s v="SINGLE FAMILY"/>
    <s v="1"/>
    <s v="UNDERGROUND"/>
    <s v="UNDERGROUND"/>
    <s v="0002534338"/>
    <s v="0"/>
  </r>
  <r>
    <x v="2"/>
    <n v="50"/>
    <n v="50"/>
    <n v="50"/>
    <n v="0"/>
    <n v="0"/>
    <x v="0"/>
    <n v="858.98"/>
    <n v="17.179600000000001"/>
    <n v="50"/>
    <n v="0"/>
    <n v="88"/>
    <n v="0"/>
    <n v="977.03"/>
    <s v="104326425"/>
    <s v="3902E120 5604 CLEARVIEW DR #  FERNDALE"/>
    <s v="CEN1"/>
    <s v="UPS"/>
    <n v="44070"/>
    <n v="44140"/>
    <n v="44257"/>
    <s v="WA03700040"/>
    <s v="UG Perm Svc Only in Plat Dev"/>
    <s v="16306"/>
    <s v="E UG Residential Services In Plats"/>
    <n v="718"/>
    <n v="-718"/>
    <n v="0"/>
    <n v="80.150000000000006"/>
    <n v="666.86"/>
    <n v="0"/>
    <s v="QNWHME"/>
    <s v="QUANTA - BELLINGHAM - ELECTRIC"/>
    <s v="509519944"/>
    <n v="1"/>
    <n v="0"/>
    <n v="0"/>
    <s v="SINGLE FAMILY"/>
    <s v="1"/>
    <s v="UNDERGROUND"/>
    <s v="UNDERGROUND"/>
    <s v="0002534340"/>
    <s v="0"/>
  </r>
  <r>
    <x v="2"/>
    <n v="150"/>
    <n v="125"/>
    <n v="125"/>
    <n v="0"/>
    <n v="0"/>
    <x v="0"/>
    <n v="1003.73"/>
    <n v="8.0298400000000001"/>
    <n v="123"/>
    <n v="1.6E-2"/>
    <n v="223"/>
    <n v="0"/>
    <n v="1121.78"/>
    <s v="104326426"/>
    <s v="3901E096 2787 JENJAR AVE #  FERNDALE"/>
    <s v="CEN1"/>
    <s v="UPS"/>
    <n v="44040"/>
    <n v="44108"/>
    <n v="44201"/>
    <s v="WA03700040"/>
    <s v="UG Perm Svc Only in Plat Dev"/>
    <s v="16306"/>
    <s v="E UG Residential Services In Plats"/>
    <n v="718"/>
    <n v="-718"/>
    <n v="0"/>
    <n v="203.45"/>
    <n v="666.86"/>
    <n v="0"/>
    <s v="QNWHME"/>
    <s v="QUANTA - BELLINGHAM - ELECTRIC"/>
    <s v="509519913"/>
    <n v="1"/>
    <n v="0"/>
    <n v="0"/>
    <s v="SINGLE FAMILY"/>
    <s v="1"/>
    <s v="UNDERGROUND"/>
    <s v="UNDERGROUND"/>
    <s v="0002534341"/>
    <s v="0"/>
  </r>
  <r>
    <x v="2"/>
    <n v="50"/>
    <n v="50"/>
    <n v="50"/>
    <n v="0"/>
    <n v="0"/>
    <x v="0"/>
    <n v="858.85"/>
    <n v="17.177"/>
    <n v="45"/>
    <n v="0.1"/>
    <n v="80"/>
    <n v="0"/>
    <n v="978.2"/>
    <s v="104326428"/>
    <s v="1905E061 18689 EDMUNDS LN E #  BONNEY LA"/>
    <s v="CEN1"/>
    <s v="UPS"/>
    <n v="44056"/>
    <n v="44140"/>
    <n v="44229"/>
    <s v="WA12700270"/>
    <s v="UG Perm Svc Only in Plat Dev"/>
    <s v="16306"/>
    <s v="E UG Residential Services In Plats"/>
    <n v="718"/>
    <n v="-718"/>
    <n v="0"/>
    <n v="72.930000000000007"/>
    <n v="674.23"/>
    <n v="0"/>
    <s v="QSWPRE"/>
    <s v="QUANTA - PUYALLUP - ELECTRIC"/>
    <s v="509525614"/>
    <n v="1"/>
    <n v="0"/>
    <n v="0"/>
    <s v="SINGLE FAMILY"/>
    <s v="1"/>
    <s v="UNDERGROUND"/>
    <s v="UNDERGROUND"/>
    <s v="0002534352"/>
    <s v="0"/>
  </r>
  <r>
    <x v="2"/>
    <n v="100"/>
    <n v="70"/>
    <n v="70"/>
    <n v="0"/>
    <n v="0"/>
    <x v="0"/>
    <n v="611.80999999999995"/>
    <n v="8.7401428571428603"/>
    <n v="69"/>
    <n v="1.4285714285714299E-2"/>
    <n v="76"/>
    <n v="0"/>
    <n v="731.16"/>
    <s v="104326429"/>
    <s v="1904E134 18413 ALPINE WAY E #  PUYALLUP"/>
    <s v="CEN1"/>
    <s v="UPS"/>
    <n v="44019"/>
    <n v="44108"/>
    <n v="44201"/>
    <s v="WA12700270"/>
    <s v="UG Perm Svc Only in Plat Dev"/>
    <s v="16306"/>
    <s v="E UG Residential Services In Plats"/>
    <n v="718"/>
    <n v="-718"/>
    <n v="0"/>
    <n v="69.510000000000005"/>
    <n v="490.41"/>
    <n v="0"/>
    <s v="QSWPRE"/>
    <s v="QUANTA - PUYALLUP - ELECTRIC"/>
    <s v="509525619"/>
    <n v="1"/>
    <n v="0"/>
    <n v="0"/>
    <s v="SINGLE FAMILY"/>
    <s v="1"/>
    <s v="UNDERGROUND"/>
    <s v="UNDERGROUND"/>
    <s v="0002534353"/>
    <s v="0"/>
  </r>
  <r>
    <x v="2"/>
    <n v="100"/>
    <n v="70"/>
    <n v="70"/>
    <n v="0"/>
    <n v="0"/>
    <x v="0"/>
    <n v="611.80999999999995"/>
    <n v="8.7401428571428603"/>
    <n v="69"/>
    <n v="1.4285714285714299E-2"/>
    <n v="76"/>
    <n v="0"/>
    <n v="731.16"/>
    <s v="104326432"/>
    <s v="1905E077 17908 149TH ST E #  BONNEY LAKE"/>
    <s v="CEN1"/>
    <s v="UPS"/>
    <n v="44019"/>
    <n v="44108"/>
    <n v="44201"/>
    <s v="WA12700270"/>
    <s v="UG Perm Svc Only in Plat Dev"/>
    <s v="16306"/>
    <s v="E UG Residential Services In Plats"/>
    <n v="718"/>
    <n v="-718"/>
    <n v="0"/>
    <n v="69.510000000000005"/>
    <n v="490.41"/>
    <n v="0"/>
    <s v="QSWPRE"/>
    <s v="QUANTA - PUYALLUP - ELECTRIC"/>
    <s v="509527686"/>
    <n v="1"/>
    <n v="0"/>
    <n v="0"/>
    <s v="SINGLE FAMILY"/>
    <s v="1"/>
    <s v="UNDERGROUND"/>
    <s v="UNDERGROUND"/>
    <s v="0002534366"/>
    <s v="0"/>
  </r>
  <r>
    <x v="2"/>
    <n v="50"/>
    <n v="30"/>
    <n v="30"/>
    <n v="0"/>
    <n v="0"/>
    <x v="0"/>
    <n v="571.05999999999995"/>
    <n v="19.035333333333298"/>
    <n v="34"/>
    <n v="-0.133333333333333"/>
    <n v="38"/>
    <n v="0"/>
    <n v="690.52"/>
    <s v="104326433"/>
    <s v="2104E102 35816 51ST AVE S #  AUBURN"/>
    <s v="CEN1"/>
    <s v="UPS"/>
    <n v="44019"/>
    <n v="44108"/>
    <n v="44201"/>
    <s v="WA11700990"/>
    <s v="UG Perm Svc Only in Plat Dev"/>
    <s v="16306"/>
    <s v="E UG Residential Services In Plats"/>
    <n v="718"/>
    <n v="-718"/>
    <n v="0"/>
    <n v="34.299999999999997"/>
    <n v="490.85"/>
    <n v="0"/>
    <s v="QCSOKE"/>
    <s v="QUANTA - SOUTH KING - ELECTRIC"/>
    <s v="509527688"/>
    <n v="1"/>
    <n v="0"/>
    <n v="0"/>
    <s v="SINGLE FAMILY"/>
    <s v="1"/>
    <s v="UNDERGROUND"/>
    <s v="UNDERGROUND"/>
    <s v="0002534368"/>
    <s v="0"/>
  </r>
  <r>
    <x v="2"/>
    <n v="200"/>
    <e v="#N/A"/>
    <n v="198"/>
    <n v="0"/>
    <n v="0"/>
    <x v="1"/>
    <n v="1363.04"/>
    <e v="#N/A"/>
    <n v="198"/>
    <e v="#N/A"/>
    <n v="614"/>
    <n v="0"/>
    <n v="1484.75"/>
    <s v="104326435"/>
    <s v="3903E100 2384 COYOTE CREEK DR #  BELLING"/>
    <s v="CEN1"/>
    <s v="USO"/>
    <n v="44362"/>
    <n v="44475"/>
    <m/>
    <s v="WA03700370"/>
    <s v="UG Perm Svc only  (no Tsfrmr)"/>
    <s v="16305"/>
    <s v="E OH UG Residential Services"/>
    <n v="718"/>
    <n v="-718"/>
    <n v="0"/>
    <n v="560.73"/>
    <n v="500.59"/>
    <n v="0"/>
    <s v="QNWHME"/>
    <s v="QUANTA - BELLINGHAM - ELECTRIC"/>
    <s v="509366745"/>
    <n v="1"/>
    <n v="0"/>
    <n v="0"/>
    <s v="MOBILE HOME"/>
    <s v="1"/>
    <s v="UNDERGROUND"/>
    <s v="UNDERGROUND"/>
    <s v="0002534392"/>
    <s v="0"/>
  </r>
  <r>
    <x v="2"/>
    <n v="50"/>
    <n v="50"/>
    <n v="50"/>
    <n v="0"/>
    <n v="0"/>
    <x v="0"/>
    <n v="588.55999999999995"/>
    <n v="11.7712"/>
    <n v="50"/>
    <n v="0"/>
    <n v="54"/>
    <n v="0"/>
    <n v="707.91"/>
    <s v="104326439"/>
    <s v="1905E077 14816 180TH AVE E #  BONNEY LAK"/>
    <s v="CEN1"/>
    <s v="UPS"/>
    <n v="44019"/>
    <n v="44108"/>
    <n v="44201"/>
    <s v="WA12700270"/>
    <s v="UG Perm Svc Only in Plat Dev"/>
    <s v="16306"/>
    <s v="E UG Residential Services In Plats"/>
    <n v="718"/>
    <n v="-718"/>
    <n v="0"/>
    <n v="49.65"/>
    <n v="490.41"/>
    <n v="0"/>
    <s v="QSWPRE"/>
    <s v="QUANTA - PUYALLUP - ELECTRIC"/>
    <s v="509530727"/>
    <n v="1"/>
    <n v="0"/>
    <n v="0"/>
    <s v="SINGLE FAMILY"/>
    <s v="1"/>
    <s v="UNDERGROUND"/>
    <s v="UNDERGROUND"/>
    <s v="0002534435"/>
    <s v="0"/>
  </r>
  <r>
    <x v="2"/>
    <n v="50"/>
    <n v="30"/>
    <n v="30"/>
    <n v="0"/>
    <n v="0"/>
    <x v="0"/>
    <n v="565.79"/>
    <n v="18.859666666666701"/>
    <n v="30"/>
    <n v="0"/>
    <n v="33"/>
    <n v="0"/>
    <n v="685.25"/>
    <s v="104326440"/>
    <s v="2204E125 27346 15TH CT S #  DES MOINES"/>
    <s v="CEN1"/>
    <s v="UPS"/>
    <n v="44018"/>
    <n v="44108"/>
    <n v="44201"/>
    <s v="WA11700090"/>
    <s v="UG Perm Svc Only in Plat Dev"/>
    <s v="16306"/>
    <s v="E UG Residential Services In Plats"/>
    <n v="718"/>
    <n v="-718"/>
    <n v="0"/>
    <n v="29.79"/>
    <n v="490.85"/>
    <n v="0"/>
    <s v="QCSOKE"/>
    <s v="QUANTA - SOUTH KING - ELECTRIC"/>
    <s v="509530844"/>
    <n v="1"/>
    <n v="0"/>
    <n v="0"/>
    <s v="SINGLE FAMILY"/>
    <s v="1"/>
    <s v="UNDERGROUND"/>
    <s v="UNDERGROUND"/>
    <s v="0002534453"/>
    <s v="0"/>
  </r>
  <r>
    <x v="2"/>
    <n v="50"/>
    <n v="30"/>
    <n v="30"/>
    <n v="0"/>
    <n v="0"/>
    <x v="0"/>
    <n v="577.41"/>
    <n v="19.247"/>
    <n v="40"/>
    <n v="-0.33333333333333298"/>
    <n v="43"/>
    <n v="0"/>
    <n v="696.87"/>
    <s v="104326441"/>
    <s v="2305E084 1768 OLYMPIA CT SE #  RENTON"/>
    <s v="CEN1"/>
    <s v="UPS"/>
    <n v="44018"/>
    <n v="44108"/>
    <n v="44201"/>
    <s v="WA11700250"/>
    <s v="UG Perm Svc Only in Plat Dev"/>
    <s v="16306"/>
    <s v="E UG Residential Services In Plats"/>
    <n v="718"/>
    <n v="-718"/>
    <n v="0"/>
    <n v="39.72"/>
    <n v="490.85"/>
    <n v="0"/>
    <s v="QCSOKE"/>
    <s v="QUANTA - SOUTH KING - ELECTRIC"/>
    <s v="509530958"/>
    <n v="1"/>
    <n v="0"/>
    <n v="0"/>
    <s v="SINGLE FAMILY"/>
    <s v="1"/>
    <s v="UNDERGROUND"/>
    <s v="UNDERGROUND"/>
    <s v="0002534465"/>
    <s v="0"/>
  </r>
  <r>
    <x v="2"/>
    <n v="50"/>
    <n v="40"/>
    <n v="40"/>
    <n v="0"/>
    <n v="0"/>
    <x v="0"/>
    <n v="660.71"/>
    <n v="16.517749999999999"/>
    <n v="50"/>
    <n v="-0.25"/>
    <n v="90"/>
    <n v="0"/>
    <n v="778"/>
    <s v="104326443"/>
    <s v="2114E110 681 TIMBER COVE DR #  RONALD"/>
    <s v="CEN1"/>
    <s v="UPS"/>
    <n v="44019"/>
    <n v="44108"/>
    <n v="44201"/>
    <s v="WA01900990"/>
    <s v="UG Perm Svc Only in Plat Dev"/>
    <s v="16306"/>
    <s v="E UG Residential Services In Plats"/>
    <n v="718"/>
    <n v="-718"/>
    <n v="0"/>
    <n v="81.93"/>
    <n v="514.79"/>
    <n v="0"/>
    <s v="QCNOKE"/>
    <s v="QUANTA - REDMOND - ELECTRIC"/>
    <s v="509521072"/>
    <n v="1"/>
    <n v="0"/>
    <n v="0"/>
    <s v="SINGLE FAMILY"/>
    <s v="1"/>
    <s v="UNDERGROUND"/>
    <s v="UNDERGROUND"/>
    <s v="0002534646"/>
    <s v="0"/>
  </r>
  <r>
    <x v="2"/>
    <n v="100"/>
    <n v="75"/>
    <n v="75"/>
    <n v="0"/>
    <n v="0"/>
    <x v="0"/>
    <n v="907.45"/>
    <n v="12.0993333333333"/>
    <n v="74"/>
    <n v="1.3333333333333299E-2"/>
    <n v="133"/>
    <n v="0"/>
    <n v="1025.3900000000001"/>
    <s v="104326444"/>
    <s v="2206E088 24850 237TH LN SE #  MAPLE VALL"/>
    <s v="CEN1"/>
    <s v="UPS"/>
    <n v="44033"/>
    <n v="44108"/>
    <n v="44201"/>
    <s v="WA01700200"/>
    <s v="UG Perm Svc Only in Plat Dev"/>
    <s v="16306"/>
    <s v="E UG Residential Services In Plats"/>
    <n v="718"/>
    <n v="-718"/>
    <n v="0"/>
    <n v="121.77"/>
    <n v="666.25"/>
    <n v="0"/>
    <s v="QCSOKE"/>
    <s v="QUANTA - SOUTH KING - ELECTRIC"/>
    <s v="509540544"/>
    <n v="1"/>
    <n v="0"/>
    <n v="0"/>
    <s v="SINGLE FAMILY"/>
    <s v="1"/>
    <s v="UNDERGROUND"/>
    <s v="UNDERGROUND"/>
    <s v="0002534649"/>
    <s v="0"/>
  </r>
  <r>
    <x v="2"/>
    <n v="50"/>
    <n v="30"/>
    <n v="30"/>
    <n v="0"/>
    <n v="0"/>
    <x v="0"/>
    <n v="565.79"/>
    <n v="18.859666666666701"/>
    <n v="30"/>
    <n v="0"/>
    <n v="33"/>
    <n v="0"/>
    <n v="685.25"/>
    <s v="104326448"/>
    <s v="2605E141 17327 NE 112TH ST #  REDMOND"/>
    <s v="CEN1"/>
    <s v="UPS"/>
    <n v="44027"/>
    <n v="44108"/>
    <n v="44201"/>
    <s v="WA11700240"/>
    <s v="UG Perm Svc Only in Plat Dev"/>
    <s v="16306"/>
    <s v="E UG Residential Services In Plats"/>
    <n v="718"/>
    <n v="-718"/>
    <n v="0"/>
    <n v="29.79"/>
    <n v="490.85"/>
    <n v="0"/>
    <s v="QCNOKE"/>
    <s v="QUANTA - REDMOND - ELECTRIC"/>
    <s v="509549381"/>
    <n v="1"/>
    <n v="0"/>
    <n v="0"/>
    <s v="SINGLE FAMILY"/>
    <s v="1"/>
    <s v="UNDERGROUND"/>
    <s v="UNDERGROUND"/>
    <s v="0002534799"/>
    <s v="0"/>
  </r>
  <r>
    <x v="2"/>
    <n v="50"/>
    <n v="30"/>
    <n v="30"/>
    <n v="0"/>
    <n v="0"/>
    <x v="0"/>
    <n v="578.15"/>
    <n v="19.2716666666667"/>
    <n v="30"/>
    <n v="0"/>
    <n v="54"/>
    <n v="0"/>
    <n v="695.33"/>
    <s v="104326449"/>
    <s v="1906E006 1519 E DIERINGER AVE #  BUCKLEY"/>
    <s v="CEN1"/>
    <s v="UPS"/>
    <n v="44029"/>
    <n v="44108"/>
    <n v="44201"/>
    <s v="WA02700020"/>
    <s v="UG Perm Svc Only in Plat Dev"/>
    <s v="16306"/>
    <s v="E UG Residential Services In Plats"/>
    <n v="718"/>
    <n v="-718"/>
    <n v="0"/>
    <n v="49.01"/>
    <n v="481.48"/>
    <n v="0"/>
    <s v="QSWPRE"/>
    <s v="QUANTA - PUYALLUP - ELECTRIC"/>
    <s v="509549438"/>
    <n v="1"/>
    <n v="0"/>
    <n v="0"/>
    <s v="SINGLE FAMILY"/>
    <s v="1"/>
    <s v="UNDERGROUND"/>
    <s v="UNDERGROUND"/>
    <s v="0002534805"/>
    <s v="0"/>
  </r>
  <r>
    <x v="2"/>
    <n v="50"/>
    <n v="50"/>
    <n v="50"/>
    <n v="0"/>
    <n v="0"/>
    <x v="0"/>
    <n v="585.16"/>
    <n v="11.703200000000001"/>
    <n v="50"/>
    <n v="0"/>
    <n v="54"/>
    <n v="0"/>
    <n v="703.75"/>
    <s v="104326450"/>
    <s v="1801E049 715 NATALEE JO ST SE #  LACEY"/>
    <s v="CEN1"/>
    <s v="UPS"/>
    <n v="44014"/>
    <n v="44108"/>
    <n v="44201"/>
    <s v="WA03400340"/>
    <s v="UG Perm Svc Only in Plat Dev"/>
    <s v="16306"/>
    <s v="E UG Residential Services In Plats"/>
    <n v="718"/>
    <n v="-718"/>
    <n v="0"/>
    <n v="49.65"/>
    <n v="487.28"/>
    <n v="0"/>
    <s v="QSTHLE"/>
    <s v="QUANTA - OLYMPIA - ELECTRIC"/>
    <s v="509530285"/>
    <n v="1"/>
    <n v="0"/>
    <n v="0"/>
    <s v="SINGLE FAMILY"/>
    <s v="1"/>
    <s v="UNDERGROUND"/>
    <s v="UNDERGROUND"/>
    <s v="0002534400"/>
    <s v="0"/>
  </r>
  <r>
    <x v="2"/>
    <n v="50"/>
    <n v="50"/>
    <n v="50"/>
    <n v="0"/>
    <n v="0"/>
    <x v="0"/>
    <n v="651.38"/>
    <n v="13.0276"/>
    <n v="50"/>
    <n v="0"/>
    <n v="54"/>
    <n v="0"/>
    <n v="770.73"/>
    <s v="104326455"/>
    <s v="1904E116 7420 175TH STREET CT E #  PUYAL"/>
    <s v="CEN1"/>
    <s v="UPS"/>
    <n v="44013"/>
    <n v="44108"/>
    <n v="44257"/>
    <s v="WA12700270"/>
    <s v="UG Perm Svc Only in Plat Dev"/>
    <s v="16306"/>
    <s v="E UG Residential Services In Plats"/>
    <n v="718"/>
    <n v="-718"/>
    <n v="0"/>
    <n v="49.65"/>
    <n v="490.41"/>
    <n v="0"/>
    <s v="QSWPRE"/>
    <s v="QUANTA - PUYALLUP - ELECTRIC"/>
    <s v="509534110"/>
    <n v="1"/>
    <n v="0"/>
    <n v="0"/>
    <s v="SINGLE FAMILY"/>
    <s v="1"/>
    <s v="UNDERGROUND"/>
    <s v="UNDERGROUND"/>
    <s v="0002534493"/>
    <s v="0"/>
  </r>
  <r>
    <x v="2"/>
    <n v="100"/>
    <n v="80"/>
    <n v="80"/>
    <n v="0"/>
    <n v="0"/>
    <x v="0"/>
    <n v="623.42999999999995"/>
    <n v="7.7928750000000004"/>
    <n v="79"/>
    <n v="1.2500000000000001E-2"/>
    <n v="87"/>
    <n v="0"/>
    <n v="742.78"/>
    <s v="104326456"/>
    <s v="1904E116 7416 175TH STREET CT E #  PUYAL"/>
    <s v="CEN1"/>
    <s v="UPS"/>
    <n v="44013"/>
    <n v="44108"/>
    <n v="44201"/>
    <s v="WA12700270"/>
    <s v="UG Perm Svc Only in Plat Dev"/>
    <s v="16306"/>
    <s v="E UG Residential Services In Plats"/>
    <n v="718"/>
    <n v="-718"/>
    <n v="0"/>
    <n v="79.44"/>
    <n v="490.41"/>
    <n v="0"/>
    <s v="QSWPRE"/>
    <s v="QUANTA - PUYALLUP - ELECTRIC"/>
    <s v="509534642"/>
    <n v="1"/>
    <n v="0"/>
    <n v="0"/>
    <s v="SINGLE FAMILY"/>
    <s v="1"/>
    <s v="UNDERGROUND"/>
    <s v="UNDERGROUND"/>
    <s v="0002534496"/>
    <s v="0"/>
  </r>
  <r>
    <x v="2"/>
    <n v="50"/>
    <n v="40"/>
    <n v="40"/>
    <n v="0"/>
    <n v="0"/>
    <x v="0"/>
    <n v="577.41"/>
    <n v="14.43525"/>
    <n v="40"/>
    <n v="0"/>
    <n v="43"/>
    <n v="0"/>
    <n v="696.87"/>
    <s v="104326457"/>
    <s v="2406E115 599 VIEWCREST DR NW #  ISSAQUAH"/>
    <s v="CEN1"/>
    <s v="UPS"/>
    <n v="44025"/>
    <n v="44108"/>
    <n v="44201"/>
    <s v="WA11700140"/>
    <s v="UG Perm Svc Only in Plat Dev"/>
    <s v="16306"/>
    <s v="E UG Residential Services In Plats"/>
    <n v="718"/>
    <n v="-718"/>
    <n v="0"/>
    <n v="39.72"/>
    <n v="490.85"/>
    <n v="0"/>
    <s v="QCNOKE"/>
    <s v="QUANTA - REDMOND - ELECTRIC"/>
    <s v="509534649"/>
    <n v="1"/>
    <n v="0"/>
    <n v="0"/>
    <s v="SINGLE FAMILY"/>
    <s v="1"/>
    <s v="UNDERGROUND"/>
    <s v="UNDERGROUND"/>
    <s v="0002534497"/>
    <s v="0"/>
  </r>
  <r>
    <x v="2"/>
    <n v="50"/>
    <n v="30"/>
    <n v="30"/>
    <n v="0"/>
    <n v="0"/>
    <x v="0"/>
    <n v="588.80999999999995"/>
    <n v="19.626999999999999"/>
    <n v="30"/>
    <n v="0"/>
    <n v="54"/>
    <n v="0"/>
    <n v="708.38"/>
    <s v="104326458"/>
    <s v="2604E093 14317 81ST CT NE #  KIRKLAND"/>
    <s v="CEN1"/>
    <s v="UPS"/>
    <n v="44025"/>
    <n v="44108"/>
    <n v="44201"/>
    <s v="WA11700160"/>
    <s v="UG Perm Svc Only in Plat Dev"/>
    <s v="16306"/>
    <s v="E UG Residential Services In Plats"/>
    <n v="718"/>
    <n v="-718"/>
    <n v="0"/>
    <n v="49.04"/>
    <n v="491.3"/>
    <n v="0"/>
    <s v="QCNOKE"/>
    <s v="QUANTA - REDMOND - ELECTRIC"/>
    <s v="509534706"/>
    <n v="1"/>
    <n v="0"/>
    <n v="0"/>
    <s v="SINGLE FAMILY"/>
    <s v="1"/>
    <s v="UNDERGROUND"/>
    <s v="UNDERGROUND"/>
    <s v="0002534501"/>
    <s v="0"/>
  </r>
  <r>
    <x v="2"/>
    <n v="50"/>
    <n v="20"/>
    <n v="20"/>
    <n v="0"/>
    <n v="0"/>
    <x v="0"/>
    <n v="559.45000000000005"/>
    <n v="27.9725"/>
    <n v="24"/>
    <n v="-0.2"/>
    <n v="27"/>
    <n v="0"/>
    <n v="678.91"/>
    <s v="104326459"/>
    <s v="2406E115 554 GLACIER PEAK DR NW #  ISSAQ"/>
    <s v="CEN1"/>
    <s v="UPS"/>
    <n v="44025"/>
    <n v="44108"/>
    <n v="44201"/>
    <s v="WA11700140"/>
    <s v="UG Perm Svc Only in Plat Dev"/>
    <s v="16306"/>
    <s v="E UG Residential Services In Plats"/>
    <n v="718"/>
    <n v="-718"/>
    <n v="0"/>
    <n v="24.37"/>
    <n v="490.85"/>
    <n v="0"/>
    <s v="QCNOKE"/>
    <s v="QUANTA - REDMOND - ELECTRIC"/>
    <s v="509534730"/>
    <n v="1"/>
    <n v="0"/>
    <n v="0"/>
    <s v="SINGLE FAMILY"/>
    <s v="1"/>
    <s v="UNDERGROUND"/>
    <s v="UNDERGROUND"/>
    <s v="0002534502"/>
    <s v="0"/>
  </r>
  <r>
    <x v="2"/>
    <n v="50"/>
    <n v="30"/>
    <n v="30"/>
    <n v="0"/>
    <n v="0"/>
    <x v="0"/>
    <n v="583.14"/>
    <n v="19.437999999999999"/>
    <n v="30"/>
    <n v="0"/>
    <n v="54"/>
    <n v="0"/>
    <n v="701.41"/>
    <s v="104326460"/>
    <s v="2308E060 1562 GLACIER AVE SE #  NORTH BE"/>
    <s v="CEN1"/>
    <s v="UPS"/>
    <n v="44018"/>
    <n v="44108"/>
    <n v="44201"/>
    <s v="WA01700220"/>
    <s v="UG Perm Svc Only in Plat Dev"/>
    <s v="16306"/>
    <s v="E UG Residential Services In Plats"/>
    <n v="718"/>
    <n v="-718"/>
    <n v="0"/>
    <n v="49.16"/>
    <n v="485.94"/>
    <n v="0"/>
    <s v="QCNOKE"/>
    <s v="QUANTA - REDMOND - ELECTRIC"/>
    <s v="509534705"/>
    <n v="1"/>
    <n v="0"/>
    <n v="0"/>
    <s v="SINGLE FAMILY"/>
    <s v="1"/>
    <s v="UNDERGROUND"/>
    <s v="UNDERGROUND"/>
    <s v="0002534505"/>
    <s v="0"/>
  </r>
  <r>
    <x v="2"/>
    <n v="50"/>
    <n v="30"/>
    <n v="30"/>
    <n v="0"/>
    <n v="0"/>
    <x v="0"/>
    <n v="564.30999999999995"/>
    <n v="18.8103333333333"/>
    <n v="34"/>
    <n v="-0.133333333333333"/>
    <n v="38"/>
    <n v="0"/>
    <n v="682.25"/>
    <s v="104326461"/>
    <s v="2205E092 15813 SE 255TH ST #  COVINGTON"/>
    <s v="CEN1"/>
    <s v="UPS"/>
    <n v="44019"/>
    <n v="44108"/>
    <n v="44201"/>
    <s v="WA01700120"/>
    <s v="UG Perm Svc Only in Plat Dev"/>
    <s v="16306"/>
    <s v="E UG Residential Services In Plats"/>
    <n v="718"/>
    <n v="-718"/>
    <n v="0"/>
    <n v="34.299999999999997"/>
    <n v="484.61"/>
    <n v="0"/>
    <s v="QCSOKE"/>
    <s v="QUANTA - SOUTH KING - ELECTRIC"/>
    <s v="509534739"/>
    <n v="1"/>
    <n v="0"/>
    <n v="0"/>
    <s v="SINGLE FAMILY"/>
    <s v="1"/>
    <s v="UNDERGROUND"/>
    <s v="UNDERGROUND"/>
    <s v="0002534508"/>
    <s v="0"/>
  </r>
  <r>
    <x v="2"/>
    <n v="50"/>
    <n v="20"/>
    <n v="20"/>
    <n v="0"/>
    <n v="0"/>
    <x v="0"/>
    <n v="563.95000000000005"/>
    <n v="28.197500000000002"/>
    <n v="20"/>
    <n v="0"/>
    <n v="36"/>
    <n v="0"/>
    <n v="682.22"/>
    <s v="104326462"/>
    <s v="2308E060 1598 GLACIER AVE SE #  NORTH BE"/>
    <s v="CEN1"/>
    <s v="UPS"/>
    <n v="44018"/>
    <n v="44108"/>
    <n v="44201"/>
    <s v="WA01700220"/>
    <s v="UG Perm Svc Only in Plat Dev"/>
    <s v="16306"/>
    <s v="E UG Residential Services In Plats"/>
    <n v="718"/>
    <n v="-718"/>
    <n v="0"/>
    <n v="32.770000000000003"/>
    <n v="485.94"/>
    <n v="0"/>
    <s v="QCNOKE"/>
    <s v="QUANTA - REDMOND - ELECTRIC"/>
    <s v="509534872"/>
    <n v="1"/>
    <n v="0"/>
    <n v="0"/>
    <s v="SINGLE FAMILY"/>
    <s v="1"/>
    <s v="UNDERGROUND"/>
    <s v="UNDERGROUND"/>
    <s v="0002534518"/>
    <s v="0"/>
  </r>
  <r>
    <x v="2"/>
    <n v="50"/>
    <n v="30"/>
    <n v="30"/>
    <n v="0"/>
    <n v="0"/>
    <x v="0"/>
    <n v="822.3"/>
    <n v="27.41"/>
    <n v="30"/>
    <n v="0"/>
    <n v="54"/>
    <n v="0"/>
    <n v="940.24"/>
    <s v="104326463"/>
    <s v="2206E108 27011 237TH PL SE #  MAPLE VALL"/>
    <s v="CEN1"/>
    <s v="UPS"/>
    <n v="44034"/>
    <n v="44108"/>
    <n v="44201"/>
    <s v="WA01700200"/>
    <s v="UG Perm Svc Only in Plat Dev"/>
    <s v="16306"/>
    <s v="E UG Residential Services In Plats"/>
    <n v="718"/>
    <n v="-718"/>
    <n v="0"/>
    <n v="49.01"/>
    <n v="666.25"/>
    <n v="0"/>
    <s v="QCSOKE"/>
    <s v="QUANTA - SOUTH KING - ELECTRIC"/>
    <s v="509534931"/>
    <n v="1"/>
    <n v="0"/>
    <n v="0"/>
    <s v="SINGLE FAMILY"/>
    <s v="1"/>
    <s v="UNDERGROUND"/>
    <s v="UNDERGROUND"/>
    <s v="0002534529"/>
    <s v="0"/>
  </r>
  <r>
    <x v="2"/>
    <n v="50"/>
    <n v="40"/>
    <n v="40"/>
    <n v="0"/>
    <n v="0"/>
    <x v="0"/>
    <n v="570.66"/>
    <n v="14.266500000000001"/>
    <n v="40"/>
    <n v="0"/>
    <n v="43"/>
    <n v="0"/>
    <n v="688.6"/>
    <s v="104326464"/>
    <s v="2506E108 24369 NE 24TH ST #  SAMMAMISH"/>
    <s v="CEN1"/>
    <s v="UPS"/>
    <n v="44025"/>
    <n v="44108"/>
    <n v="44201"/>
    <s v="WA04000390"/>
    <s v="UG Perm Svc Only in Plat Dev"/>
    <s v="16306"/>
    <s v="E UG Residential Services In Plats"/>
    <n v="718"/>
    <n v="-718"/>
    <n v="0"/>
    <n v="39.72"/>
    <n v="484.61"/>
    <n v="0"/>
    <s v="QCNOKE"/>
    <s v="QUANTA - REDMOND - ELECTRIC"/>
    <s v="509534936"/>
    <n v="1"/>
    <n v="0"/>
    <n v="0"/>
    <s v="SINGLE FAMILY"/>
    <s v="1"/>
    <s v="UNDERGROUND"/>
    <s v="UNDERGROUND"/>
    <s v="0002534532"/>
    <s v="0"/>
  </r>
  <r>
    <x v="2"/>
    <n v="50"/>
    <n v="40"/>
    <n v="40"/>
    <n v="0"/>
    <n v="0"/>
    <x v="0"/>
    <n v="571.14"/>
    <n v="14.278499999999999"/>
    <n v="40"/>
    <n v="0"/>
    <n v="43"/>
    <n v="0"/>
    <n v="689.19"/>
    <s v="104326465"/>
    <s v="3902E072 2118 HEARTHSTONE ST #  FERNDALE"/>
    <s v="CEN1"/>
    <s v="UPS"/>
    <n v="44020"/>
    <n v="44108"/>
    <n v="44201"/>
    <s v="WA03700040"/>
    <s v="UG Perm Svc Only in Plat Dev"/>
    <s v="16306"/>
    <s v="E UG Residential Services In Plats"/>
    <n v="718"/>
    <n v="-718"/>
    <n v="0"/>
    <n v="39.72"/>
    <n v="485.05"/>
    <n v="0"/>
    <s v="QNWHME"/>
    <s v="QUANTA - BELLINGHAM - ELECTRIC"/>
    <s v="509535001"/>
    <n v="1"/>
    <n v="0"/>
    <n v="0"/>
    <s v="SINGLE FAMILY"/>
    <s v="1"/>
    <s v="UNDERGROUND"/>
    <s v="UNDERGROUND"/>
    <s v="0002534535"/>
    <s v="0"/>
  </r>
  <r>
    <x v="2"/>
    <n v="50"/>
    <n v="40"/>
    <n v="40"/>
    <n v="0"/>
    <n v="0"/>
    <x v="0"/>
    <n v="577.41"/>
    <n v="14.43525"/>
    <n v="40"/>
    <n v="0"/>
    <n v="43"/>
    <n v="0"/>
    <n v="696.87"/>
    <s v="104326466"/>
    <s v="2505E010 13819 NE 97TH ST REDMOND"/>
    <s v="CEN1"/>
    <s v="UPS"/>
    <n v="44020"/>
    <n v="44108"/>
    <n v="44201"/>
    <s v="WA11700240"/>
    <s v="UG Perm Svc Only in Plat Dev"/>
    <s v="16306"/>
    <s v="E UG Residential Services In Plats"/>
    <n v="718"/>
    <n v="-718"/>
    <n v="0"/>
    <n v="39.72"/>
    <n v="490.85"/>
    <n v="0"/>
    <s v="QCNOKE"/>
    <s v="QUANTA - REDMOND - ELECTRIC"/>
    <s v="509534937"/>
    <n v="1"/>
    <n v="0"/>
    <n v="0"/>
    <s v="SINGLE FAMILY"/>
    <s v="1"/>
    <s v="UNDERGROUND"/>
    <s v="UNDERGROUND"/>
    <s v="0002534536"/>
    <s v="0"/>
  </r>
  <r>
    <x v="2"/>
    <n v="100"/>
    <n v="90"/>
    <n v="90"/>
    <n v="0"/>
    <n v="0"/>
    <x v="0"/>
    <n v="702.65"/>
    <n v="7.8072222222222196"/>
    <n v="89"/>
    <n v="1.1111111111111099E-2"/>
    <n v="161"/>
    <n v="0"/>
    <n v="822"/>
    <s v="104326467"/>
    <s v="1905E063 13804 190TH AVE E #  BONNEY LAK"/>
    <s v="CEN1"/>
    <s v="UPS"/>
    <n v="44019"/>
    <n v="44108"/>
    <n v="44201"/>
    <s v="WA12700270"/>
    <s v="UG Perm Svc Only in Plat Dev"/>
    <s v="16306"/>
    <s v="E UG Residential Services In Plats"/>
    <n v="718"/>
    <n v="-718"/>
    <n v="0"/>
    <n v="147.13"/>
    <n v="490.41"/>
    <n v="0"/>
    <s v="QSWPRE"/>
    <s v="QUANTA - PUYALLUP - ELECTRIC"/>
    <s v="509535008"/>
    <n v="1"/>
    <n v="0"/>
    <n v="0"/>
    <s v="SINGLE FAMILY"/>
    <s v="1"/>
    <s v="UNDERGROUND"/>
    <s v="UNDERGROUND"/>
    <s v="0002534539"/>
    <s v="0"/>
  </r>
  <r>
    <x v="2"/>
    <n v="50"/>
    <n v="40"/>
    <n v="40"/>
    <n v="0"/>
    <n v="0"/>
    <x v="0"/>
    <n v="589.03"/>
    <n v="14.72575"/>
    <n v="50"/>
    <n v="-0.25"/>
    <n v="54"/>
    <n v="0"/>
    <n v="708.49"/>
    <s v="104326468"/>
    <s v="2406E006 24962 SE 13TH PL #  SAMMAMISH"/>
    <s v="CEN1"/>
    <s v="UPS"/>
    <n v="44025"/>
    <n v="44108"/>
    <n v="44201"/>
    <s v="WA11700390"/>
    <s v="UG Perm Svc Only in Plat Dev"/>
    <s v="16306"/>
    <s v="E UG Residential Services In Plats"/>
    <n v="718"/>
    <n v="-718"/>
    <n v="0"/>
    <n v="49.65"/>
    <n v="490.85"/>
    <n v="0"/>
    <s v="QCNOKE"/>
    <s v="QUANTA - REDMOND - ELECTRIC"/>
    <s v="509535005"/>
    <n v="1"/>
    <n v="0"/>
    <n v="0"/>
    <s v="SINGLE FAMILY"/>
    <s v="1"/>
    <s v="UNDERGROUND"/>
    <s v="UNDERGROUND"/>
    <s v="0002534541"/>
    <s v="0"/>
  </r>
  <r>
    <x v="2"/>
    <n v="50"/>
    <n v="30"/>
    <n v="30"/>
    <n v="0"/>
    <n v="0"/>
    <x v="0"/>
    <n v="587.86"/>
    <n v="19.595333333333301"/>
    <n v="30"/>
    <n v="0"/>
    <n v="54"/>
    <n v="0"/>
    <n v="707.21"/>
    <s v="104326469"/>
    <s v="1904E134 10841 183RD STREET CT E #  PUYA"/>
    <s v="CEN1"/>
    <s v="UPS"/>
    <n v="44019"/>
    <n v="44108"/>
    <n v="44201"/>
    <s v="WA12700270"/>
    <s v="UG Perm Svc Only in Plat Dev"/>
    <s v="16306"/>
    <s v="E UG Residential Services In Plats"/>
    <n v="718"/>
    <n v="-718"/>
    <n v="0"/>
    <n v="49.05"/>
    <n v="490.41"/>
    <n v="0"/>
    <s v="QSWPRE"/>
    <s v="QUANTA - PUYALLUP - ELECTRIC"/>
    <s v="509535009"/>
    <n v="1"/>
    <n v="0"/>
    <n v="0"/>
    <s v="SINGLE FAMILY"/>
    <s v="1"/>
    <s v="UNDERGROUND"/>
    <s v="UNDERGROUND"/>
    <s v="0002534543"/>
    <s v="0"/>
  </r>
  <r>
    <x v="2"/>
    <n v="100"/>
    <n v="90"/>
    <n v="90"/>
    <n v="0"/>
    <n v="0"/>
    <x v="0"/>
    <n v="632.63"/>
    <n v="7.02922222222222"/>
    <n v="89"/>
    <n v="1.1111111111111099E-2"/>
    <n v="98"/>
    <n v="0"/>
    <n v="751.44"/>
    <s v="104326471"/>
    <s v="1801W035 928 BURTON RAY ST NE #  LACEY"/>
    <s v="CEN1"/>
    <s v="UPS"/>
    <n v="44014"/>
    <n v="44108"/>
    <n v="44201"/>
    <s v="WA03400020"/>
    <s v="UG Perm Svc Only in Plat Dev"/>
    <s v="16306"/>
    <s v="E UG Residential Services In Plats"/>
    <n v="718"/>
    <n v="-718"/>
    <n v="0"/>
    <n v="89.37"/>
    <n v="488.18"/>
    <n v="0"/>
    <s v="QSTHLE"/>
    <s v="QUANTA - OLYMPIA - ELECTRIC"/>
    <s v="509530897"/>
    <n v="1"/>
    <n v="0"/>
    <n v="0"/>
    <s v="SINGLE FAMILY"/>
    <s v="1"/>
    <s v="UNDERGROUND"/>
    <s v="UNDERGROUND"/>
    <s v="0002534454"/>
    <s v="0"/>
  </r>
  <r>
    <x v="2"/>
    <n v="250"/>
    <n v="232"/>
    <n v="232"/>
    <n v="0"/>
    <n v="0"/>
    <x v="1"/>
    <n v="1264.8"/>
    <n v="5.4517241379310404"/>
    <n v="230"/>
    <n v="8.6206896551724102E-3"/>
    <n v="704"/>
    <n v="0"/>
    <n v="1386.63"/>
    <s v="104326472"/>
    <s v="2006E012 23175 SE 392ND ST #  ENUMCLAW"/>
    <s v="CEN1"/>
    <s v="USO"/>
    <n v="44222"/>
    <n v="44288"/>
    <n v="44379"/>
    <s v="WA04000990"/>
    <s v="UG Perm Svc only  (no Tsfrmr)"/>
    <s v="16305"/>
    <s v="E OH UG Residential Services"/>
    <n v="718"/>
    <n v="-718"/>
    <n v="0"/>
    <n v="642.5"/>
    <n v="501.05"/>
    <n v="0"/>
    <s v="QCSOKE"/>
    <s v="QUANTA - SOUTH KING - ELECTRIC"/>
    <s v="509533980"/>
    <n v="1"/>
    <n v="0"/>
    <n v="0"/>
    <s v="SINGLE FAMILY"/>
    <s v="1"/>
    <s v="UNDERGROUND"/>
    <s v="UNDERGROUND"/>
    <s v="0002534487"/>
    <s v="0"/>
  </r>
  <r>
    <x v="2"/>
    <n v="50"/>
    <n v="50"/>
    <n v="50"/>
    <n v="0"/>
    <n v="0"/>
    <x v="0"/>
    <n v="588.55999999999995"/>
    <n v="11.7712"/>
    <n v="50"/>
    <n v="0"/>
    <n v="54"/>
    <n v="0"/>
    <n v="707.91"/>
    <s v="104326473"/>
    <s v="1903E144 18120 38TH AVE CT E #  TACOMA"/>
    <s v="CEN1"/>
    <s v="UPS"/>
    <n v="44029"/>
    <n v="44108"/>
    <n v="44201"/>
    <s v="WA12700270"/>
    <s v="UG Perm Svc Only in Plat Dev"/>
    <s v="16306"/>
    <s v="E UG Residential Services In Plats"/>
    <n v="718"/>
    <n v="-718"/>
    <n v="0"/>
    <n v="49.65"/>
    <n v="490.41"/>
    <n v="0"/>
    <s v="QSWPRE"/>
    <s v="QUANTA - PUYALLUP - ELECTRIC"/>
    <s v="509535366"/>
    <n v="1"/>
    <n v="0"/>
    <n v="0"/>
    <s v="SINGLE FAMILY"/>
    <s v="1"/>
    <s v="UNDERGROUND"/>
    <s v="UNDERGROUND"/>
    <s v="0002534567"/>
    <s v="0"/>
  </r>
  <r>
    <x v="2"/>
    <n v="100"/>
    <n v="70"/>
    <n v="70"/>
    <n v="0"/>
    <n v="0"/>
    <x v="0"/>
    <n v="606.53"/>
    <n v="8.6647142857142896"/>
    <n v="69"/>
    <n v="1.4285714285714299E-2"/>
    <n v="76"/>
    <n v="0"/>
    <n v="724.69"/>
    <s v="104326474"/>
    <s v="2607E069 29023 NE 156TH ST #  DUVALL"/>
    <s v="CEN1"/>
    <s v="UPS"/>
    <n v="44039"/>
    <n v="44108"/>
    <n v="44201"/>
    <s v="WA01700100"/>
    <s v="UG Perm Svc Only in Plat Dev"/>
    <s v="16306"/>
    <s v="E UG Residential Services In Plats"/>
    <n v="718"/>
    <n v="-718"/>
    <n v="0"/>
    <n v="69.510000000000005"/>
    <n v="485.5"/>
    <n v="0"/>
    <s v="QCNOKE"/>
    <s v="QUANTA - REDMOND - ELECTRIC"/>
    <s v="509539870"/>
    <n v="1"/>
    <n v="0"/>
    <n v="0"/>
    <s v="SINGLE FAMILY"/>
    <s v="1"/>
    <s v="UNDERGROUND"/>
    <s v="UNDERGROUND"/>
    <s v="0002534602"/>
    <s v="0"/>
  </r>
  <r>
    <x v="2"/>
    <n v="150"/>
    <n v="105"/>
    <n v="105"/>
    <n v="0"/>
    <n v="0"/>
    <x v="0"/>
    <n v="683.18"/>
    <n v="6.5064761904761896"/>
    <n v="95"/>
    <n v="9.5238095238095205E-2"/>
    <n v="167"/>
    <n v="0"/>
    <n v="800.47"/>
    <s v="104326477"/>
    <s v="1914E012 1180 POWDER DR # WELL CLE ELUM"/>
    <s v="CEN1"/>
    <s v="USO"/>
    <n v="44095"/>
    <n v="44168"/>
    <n v="44257"/>
    <s v="WA01900990"/>
    <s v="UG Perm Svc only  (no Tsfrmr)"/>
    <s v="16305"/>
    <s v="E OH UG Residential Services"/>
    <n v="718"/>
    <n v="-718"/>
    <n v="0"/>
    <n v="152.75"/>
    <n v="481.93"/>
    <n v="0"/>
    <s v="QCKTTE"/>
    <s v="QUANTA - KITTITAS - ELECTRIC"/>
    <s v="509540222"/>
    <n v="1"/>
    <n v="0"/>
    <n v="0"/>
    <s v="WELL"/>
    <s v="1"/>
    <s v="UNDERGROUND"/>
    <s v="UNDERGROUND"/>
    <s v="0002541235"/>
    <s v="0"/>
  </r>
  <r>
    <x v="2"/>
    <n v="50"/>
    <n v="30"/>
    <n v="30"/>
    <n v="0"/>
    <n v="0"/>
    <x v="0"/>
    <n v="565.79"/>
    <n v="18.859666666666701"/>
    <n v="30"/>
    <n v="0"/>
    <n v="33"/>
    <n v="0"/>
    <n v="685.25"/>
    <s v="104326478"/>
    <s v="2406E058 4013 233RD PL SE #  SAMMAMISH"/>
    <s v="CEN1"/>
    <s v="UPS"/>
    <n v="44027"/>
    <n v="44108"/>
    <n v="44201"/>
    <s v="WA11700390"/>
    <s v="UG Perm Svc Only in Plat Dev"/>
    <s v="16305"/>
    <s v="E OH UG Residential Services"/>
    <n v="718"/>
    <n v="-718"/>
    <n v="0"/>
    <n v="29.79"/>
    <n v="490.85"/>
    <n v="0"/>
    <s v="QCNOKE"/>
    <s v="QUANTA - REDMOND - ELECTRIC"/>
    <s v="509540376"/>
    <n v="1"/>
    <n v="0"/>
    <n v="0"/>
    <s v="SINGLE FAMILY"/>
    <s v="1"/>
    <s v="UNDERGROUND"/>
    <s v="UNDERGROUND"/>
    <s v="0002534636"/>
    <s v="0"/>
  </r>
  <r>
    <x v="2"/>
    <n v="100"/>
    <n v="55"/>
    <n v="55"/>
    <n v="0"/>
    <n v="0"/>
    <x v="0"/>
    <n v="591.41999999999996"/>
    <n v="10.753090909090901"/>
    <n v="54"/>
    <n v="1.8181818181818198E-2"/>
    <n v="59"/>
    <n v="0"/>
    <n v="710.23"/>
    <s v="104326484"/>
    <s v="1702W048 7541 DESCHUTES RIDGE CT SE #  T"/>
    <s v="CEN1"/>
    <s v="UPS"/>
    <n v="44020"/>
    <n v="44108"/>
    <n v="44257"/>
    <s v="WA03400060"/>
    <s v="UG Perm Svc Only in Plat Dev"/>
    <s v="16306"/>
    <s v="E UG Residential Services In Plats"/>
    <n v="718"/>
    <n v="-718"/>
    <n v="0"/>
    <n v="54.16"/>
    <n v="488.18"/>
    <n v="0"/>
    <s v="QSTHLE"/>
    <s v="QUANTA - OLYMPIA - ELECTRIC"/>
    <s v="509545437"/>
    <n v="1"/>
    <n v="0"/>
    <n v="0"/>
    <s v="SINGLE FAMILY"/>
    <s v="1"/>
    <s v="UNDERGROUND"/>
    <s v="UNDERGROUND"/>
    <s v="0002534750"/>
    <s v="0"/>
  </r>
  <r>
    <x v="2"/>
    <n v="100"/>
    <n v="55"/>
    <n v="55"/>
    <n v="0"/>
    <n v="0"/>
    <x v="0"/>
    <n v="591.41999999999996"/>
    <n v="10.753090909090901"/>
    <n v="54"/>
    <n v="1.8181818181818198E-2"/>
    <n v="59"/>
    <n v="0"/>
    <n v="710.23"/>
    <s v="104326485"/>
    <s v="1702W048 7542 DESCHUTES RIDGE CT SE #  T"/>
    <s v="CEN1"/>
    <s v="UPS"/>
    <n v="44020"/>
    <n v="44108"/>
    <n v="44201"/>
    <s v="WA03400060"/>
    <s v="UG Perm Svc Only in Plat Dev"/>
    <s v="16306"/>
    <s v="E UG Residential Services In Plats"/>
    <n v="718"/>
    <n v="-718"/>
    <n v="0"/>
    <n v="54.16"/>
    <n v="488.18"/>
    <n v="0"/>
    <s v="QSTHLE"/>
    <s v="QUANTA - OLYMPIA - ELECTRIC"/>
    <s v="509545472"/>
    <n v="1"/>
    <n v="0"/>
    <n v="0"/>
    <s v="SINGLE FAMILY"/>
    <s v="1"/>
    <s v="UNDERGROUND"/>
    <s v="UNDERGROUND"/>
    <s v="0002534754"/>
    <s v="0"/>
  </r>
  <r>
    <x v="2"/>
    <n v="50"/>
    <n v="40"/>
    <n v="40"/>
    <n v="0"/>
    <n v="0"/>
    <x v="0"/>
    <n v="607.45000000000005"/>
    <n v="15.186249999999999"/>
    <n v="40"/>
    <n v="0"/>
    <n v="72"/>
    <n v="0"/>
    <n v="726.91"/>
    <s v="104326487"/>
    <s v="2406E036 22325 SE 39TH PL #  SAMMAMISH"/>
    <s v="CEN1"/>
    <s v="UPS"/>
    <n v="44027"/>
    <n v="44108"/>
    <n v="44201"/>
    <s v="WA11700390"/>
    <s v="UG Perm Svc Only in Plat Dev"/>
    <s v="16306"/>
    <s v="E UG Residential Services In Plats"/>
    <n v="718"/>
    <n v="-718"/>
    <n v="0"/>
    <n v="65.39"/>
    <n v="490.85"/>
    <n v="0"/>
    <s v="QCNOKE"/>
    <s v="QUANTA - REDMOND - ELECTRIC"/>
    <s v="509545538"/>
    <n v="1"/>
    <n v="0"/>
    <n v="0"/>
    <s v="SINGLE FAMILY"/>
    <s v="1"/>
    <s v="UNDERGROUND"/>
    <s v="UNDERGROUND"/>
    <s v="0002534763"/>
    <s v="0"/>
  </r>
  <r>
    <x v="2"/>
    <n v="50"/>
    <n v="35"/>
    <n v="35"/>
    <n v="0"/>
    <n v="0"/>
    <x v="0"/>
    <n v="884.66"/>
    <n v="25.276"/>
    <n v="34"/>
    <n v="2.8571428571428598E-2"/>
    <n v="62"/>
    <n v="0"/>
    <n v="1002.6"/>
    <s v="104326488"/>
    <s v="2106E060 33056 SE COTTONWOOD ST #  BLACK"/>
    <s v="CEN1"/>
    <s v="UPS"/>
    <n v="44021"/>
    <n v="44108"/>
    <m/>
    <s v="WA01700050"/>
    <s v="UG Perm Svc Only in Plat Dev"/>
    <s v="16306"/>
    <s v="E UG Residential Services In Plats"/>
    <n v="718"/>
    <n v="-718"/>
    <n v="0"/>
    <n v="56.61"/>
    <n v="484.6"/>
    <n v="214"/>
    <s v="QCSOKE"/>
    <s v="QUANTA - SOUTH KING - ELECTRIC"/>
    <s v="509545564"/>
    <n v="1"/>
    <n v="0"/>
    <n v="0"/>
    <s v="SINGLE FAMILY"/>
    <s v="1"/>
    <s v="UNDERGROUND"/>
    <s v="UNDERGROUND"/>
    <s v="0002534765"/>
    <s v="0"/>
  </r>
  <r>
    <x v="2"/>
    <n v="50"/>
    <n v="50"/>
    <n v="50"/>
    <n v="0"/>
    <n v="0"/>
    <x v="0"/>
    <n v="858.38"/>
    <n v="17.1676"/>
    <n v="50"/>
    <n v="0"/>
    <n v="88"/>
    <n v="0"/>
    <n v="976.32"/>
    <s v="104326489"/>
    <s v="2206E114 26306 203RD AVE SE #  COVINGTON"/>
    <s v="CEN1"/>
    <s v="UPS"/>
    <n v="44054"/>
    <n v="44140"/>
    <n v="44229"/>
    <s v="WA01700120"/>
    <s v="UG Perm Svc Only in Plat Dev"/>
    <s v="16306"/>
    <s v="E UG Residential Services In Plats"/>
    <n v="718"/>
    <n v="-718"/>
    <n v="0"/>
    <n v="80.239999999999995"/>
    <n v="666.24"/>
    <n v="0"/>
    <s v="QCSOKE"/>
    <s v="QUANTA - SOUTH KING - ELECTRIC"/>
    <s v="509545609"/>
    <n v="1"/>
    <n v="0"/>
    <n v="0"/>
    <s v="SINGLE FAMILY"/>
    <s v="1"/>
    <s v="UNDERGROUND"/>
    <s v="UNDERGROUND"/>
    <s v="0002534766"/>
    <s v="0"/>
  </r>
  <r>
    <x v="2"/>
    <n v="50"/>
    <n v="35"/>
    <n v="35"/>
    <n v="0"/>
    <n v="0"/>
    <x v="0"/>
    <n v="568.16"/>
    <n v="16.233142857142902"/>
    <n v="34"/>
    <n v="2.8571428571428598E-2"/>
    <n v="38"/>
    <n v="0"/>
    <n v="686.97"/>
    <s v="104326499"/>
    <s v="1702W051 9132 SILVERSPOT DR SE #  TUMWAT"/>
    <s v="CEN1"/>
    <s v="UPS"/>
    <n v="44013"/>
    <n v="44108"/>
    <n v="44201"/>
    <s v="WA03400060"/>
    <s v="UG Perm Svc Only in Plat Dev"/>
    <s v="16306"/>
    <s v="E UG Residential Services In Plats"/>
    <n v="718"/>
    <n v="-718"/>
    <n v="0"/>
    <n v="34.299999999999997"/>
    <n v="488.17"/>
    <n v="0"/>
    <s v="QSTHLE"/>
    <s v="QUANTA - OLYMPIA - ELECTRIC"/>
    <s v="509539936"/>
    <n v="1"/>
    <n v="0"/>
    <n v="0"/>
    <s v="SINGLE FAMILY"/>
    <s v="1"/>
    <s v="UNDERGROUND"/>
    <s v="UNDERGROUND"/>
    <s v="0002534621"/>
    <s v="0"/>
  </r>
  <r>
    <x v="2"/>
    <n v="50"/>
    <n v="50"/>
    <n v="50"/>
    <n v="0"/>
    <n v="0"/>
    <x v="0"/>
    <n v="626.35"/>
    <n v="12.526999999999999"/>
    <n v="50"/>
    <n v="0"/>
    <n v="90"/>
    <n v="0"/>
    <n v="745.7"/>
    <s v="104326500"/>
    <s v="1904E035 9113 120TH STREET CT E #  PUYAL"/>
    <s v="CEN1"/>
    <s v="UPS"/>
    <n v="44013"/>
    <n v="44108"/>
    <n v="44257"/>
    <s v="WA12700270"/>
    <s v="UG Perm Svc Only in Plat Dev"/>
    <s v="16306"/>
    <s v="E UG Residential Services In Plats"/>
    <n v="718"/>
    <n v="-718"/>
    <n v="0"/>
    <n v="81.93"/>
    <n v="490.41"/>
    <n v="0"/>
    <s v="QSWPRE"/>
    <s v="QUANTA - PUYALLUP - ELECTRIC"/>
    <s v="509544903"/>
    <n v="1"/>
    <n v="0"/>
    <n v="0"/>
    <s v="SINGLE FAMILY"/>
    <s v="1"/>
    <s v="UNDERGROUND"/>
    <s v="UNDERGROUND"/>
    <s v="0002534711"/>
    <s v="0"/>
  </r>
  <r>
    <x v="2"/>
    <n v="50"/>
    <n v="50"/>
    <n v="50"/>
    <n v="0"/>
    <n v="0"/>
    <x v="0"/>
    <n v="626.04999999999995"/>
    <n v="12.521000000000001"/>
    <n v="50"/>
    <n v="0"/>
    <n v="89"/>
    <n v="0"/>
    <n v="745.4"/>
    <s v="104326501"/>
    <s v="2004E055 12311 41ST STREET CT E #  EDGEW"/>
    <s v="CEN1"/>
    <s v="UPS"/>
    <n v="44029"/>
    <n v="44108"/>
    <n v="44201"/>
    <s v="WA12700200"/>
    <s v="UG Perm Svc Only in Plat Dev"/>
    <s v="16306"/>
    <s v="E UG Residential Services In Plats"/>
    <n v="718"/>
    <n v="-718"/>
    <n v="0"/>
    <n v="81.680000000000007"/>
    <n v="490.41"/>
    <n v="0"/>
    <s v="QSWPRE"/>
    <s v="QUANTA - PUYALLUP - ELECTRIC"/>
    <s v="509545020"/>
    <n v="1"/>
    <n v="0"/>
    <n v="0"/>
    <s v="SINGLE FAMILY"/>
    <s v="1"/>
    <s v="UNDERGROUND"/>
    <s v="UNDERGROUND"/>
    <s v="0002534720"/>
    <s v="0"/>
  </r>
  <r>
    <x v="2"/>
    <n v="50"/>
    <n v="30"/>
    <n v="30"/>
    <n v="0"/>
    <n v="0"/>
    <x v="0"/>
    <n v="560"/>
    <n v="18.6666666666667"/>
    <n v="30"/>
    <n v="0"/>
    <n v="33"/>
    <n v="0"/>
    <n v="678.16"/>
    <s v="104326503"/>
    <s v="2607E069 29008 NE 155TH PL #  DUVALL"/>
    <s v="CEN1"/>
    <s v="UPS"/>
    <n v="44019"/>
    <n v="44108"/>
    <n v="44257"/>
    <s v="WA01700100"/>
    <s v="UG Perm Svc Only in Plat Dev"/>
    <s v="16306"/>
    <s v="E UG Residential Services In Plats"/>
    <n v="718"/>
    <n v="-718"/>
    <n v="0"/>
    <n v="29.79"/>
    <n v="485.5"/>
    <n v="0"/>
    <s v="QCNOKE"/>
    <s v="QUANTA - REDMOND - ELECTRIC"/>
    <s v="509545117"/>
    <n v="1"/>
    <n v="0"/>
    <n v="0"/>
    <s v="SINGLE FAMILY"/>
    <s v="1"/>
    <s v="UNDERGROUND"/>
    <s v="UNDERGROUND"/>
    <s v="0002534727"/>
    <s v="0"/>
  </r>
  <r>
    <x v="2"/>
    <n v="100"/>
    <n v="80"/>
    <n v="80"/>
    <n v="0"/>
    <n v="0"/>
    <x v="0"/>
    <n v="623.41999999999996"/>
    <n v="7.7927499999999998"/>
    <n v="79"/>
    <n v="1.2500000000000001E-2"/>
    <n v="87"/>
    <n v="0"/>
    <n v="742.77"/>
    <s v="104326507"/>
    <s v="1905E061 18685 EDMUNDS LN E #  BONNEY LA"/>
    <s v="CEN1"/>
    <s v="UPS"/>
    <n v="44029"/>
    <n v="44108"/>
    <n v="44201"/>
    <s v="WA12700270"/>
    <s v="UG Perm Svc Only in Plat Dev"/>
    <s v="16306"/>
    <s v="E UG Residential Services In Plats"/>
    <n v="718"/>
    <n v="-718"/>
    <n v="0"/>
    <n v="79.44"/>
    <n v="490.41"/>
    <n v="0"/>
    <s v="QSWPRE"/>
    <s v="QUANTA - PUYALLUP - ELECTRIC"/>
    <s v="509554520"/>
    <n v="1"/>
    <n v="0"/>
    <n v="0"/>
    <s v="SINGLE FAMILY"/>
    <s v="1"/>
    <s v="UNDERGROUND"/>
    <s v="UNDERGROUND"/>
    <s v="0002534897"/>
    <s v="0"/>
  </r>
  <r>
    <x v="2"/>
    <n v="50"/>
    <n v="10"/>
    <n v="10"/>
    <n v="0"/>
    <n v="0"/>
    <x v="0"/>
    <n v="537.73"/>
    <n v="53.773000000000003"/>
    <n v="10"/>
    <n v="0"/>
    <n v="11"/>
    <n v="0"/>
    <n v="656.11"/>
    <s v="104326508"/>
    <s v="2401E047 1011 NATHAN ADRIAN DR #  BREMER"/>
    <s v="CEN1"/>
    <s v="UPS"/>
    <n v="44025"/>
    <n v="44108"/>
    <n v="44201"/>
    <s v="WA01800010"/>
    <s v="UG Perm Svc Only in Plat Dev"/>
    <s v="16306"/>
    <s v="E UG Residential Services In Plats"/>
    <n v="718"/>
    <n v="-718"/>
    <n v="0"/>
    <n v="9.93"/>
    <n v="486.4"/>
    <n v="0"/>
    <s v="QSSPE"/>
    <s v="QUANTA - KITSAP - ELECTRIC"/>
    <s v="509554527"/>
    <n v="1"/>
    <n v="0"/>
    <n v="0"/>
    <s v="SINGLE FAMILY"/>
    <s v="1"/>
    <s v="UNDERGROUND"/>
    <s v="UNDERGROUND"/>
    <s v="0002534900"/>
    <s v="0"/>
  </r>
  <r>
    <x v="2"/>
    <n v="50"/>
    <n v="45"/>
    <n v="45"/>
    <n v="0"/>
    <n v="0"/>
    <x v="0"/>
    <n v="622.72"/>
    <n v="13.8382222222222"/>
    <n v="50"/>
    <n v="-0.11111111111111099"/>
    <n v="90"/>
    <n v="0"/>
    <n v="741.31"/>
    <s v="104326509"/>
    <s v="1901W101 8316 52ND CT NE #  LACEY"/>
    <s v="CEN1"/>
    <s v="UPS"/>
    <n v="44018"/>
    <n v="44108"/>
    <n v="44201"/>
    <s v="WA03400340"/>
    <s v="UG Perm Svc Only in Plat Dev"/>
    <s v="16306"/>
    <s v="E UG Residential Services In Plats"/>
    <n v="718"/>
    <n v="-718"/>
    <n v="0"/>
    <n v="81.739999999999995"/>
    <n v="487.28"/>
    <n v="0"/>
    <s v="QSTHLE"/>
    <s v="QUANTA - OLYMPIA - ELECTRIC"/>
    <s v="509554567"/>
    <n v="1"/>
    <n v="0"/>
    <n v="0"/>
    <s v="SINGLE FAMILY"/>
    <s v="1"/>
    <s v="UNDERGROUND"/>
    <s v="UNDERGROUND"/>
    <s v="0002534913"/>
    <s v="0"/>
  </r>
  <r>
    <x v="2"/>
    <n v="200"/>
    <n v="188"/>
    <n v="188"/>
    <n v="0"/>
    <n v="0"/>
    <x v="0"/>
    <n v="987.9"/>
    <n v="5.2547872340425501"/>
    <n v="185"/>
    <n v="1.5957446808510599E-2"/>
    <n v="336"/>
    <n v="0"/>
    <n v="1105.73"/>
    <s v="104326510"/>
    <s v="4002E104 830 PARKLYN WAY #  FERNDALE"/>
    <s v="CEN1"/>
    <s v="USO"/>
    <n v="44020"/>
    <n v="44108"/>
    <n v="44201"/>
    <s v="WA03700370"/>
    <s v="UG Perm Svc only  (no Tsfrmr)"/>
    <s v="16306"/>
    <s v="E UG Residential Services In Plats"/>
    <n v="718"/>
    <n v="-718"/>
    <n v="0"/>
    <n v="306.86"/>
    <n v="484.16"/>
    <n v="0"/>
    <s v="QNWHME"/>
    <s v="QUANTA - BELLINGHAM - ELECTRIC"/>
    <s v="509510207"/>
    <n v="1"/>
    <n v="0"/>
    <n v="0"/>
    <s v="SINGLE FAMILY"/>
    <s v="1"/>
    <s v="UNDERGROUND"/>
    <s v="UNDERGROUND"/>
    <s v="0002534544"/>
    <s v="0"/>
  </r>
  <r>
    <x v="2"/>
    <n v="50"/>
    <n v="30"/>
    <n v="30"/>
    <n v="0"/>
    <n v="0"/>
    <x v="0"/>
    <n v="559.52"/>
    <n v="18.650666666666702"/>
    <n v="30"/>
    <n v="0"/>
    <n v="33"/>
    <n v="0"/>
    <n v="677.57"/>
    <s v="104326511"/>
    <s v="2006E101 2679 TERRY CT #  ENUMCLAW"/>
    <s v="CEN1"/>
    <s v="UPS"/>
    <n v="44021"/>
    <n v="44108"/>
    <n v="44201"/>
    <s v="WA01700110"/>
    <s v="UG Perm Svc Only in Plat Dev"/>
    <s v="16306"/>
    <s v="E UG Residential Services In Plats"/>
    <n v="718"/>
    <n v="-718"/>
    <n v="0"/>
    <n v="29.79"/>
    <n v="485.05"/>
    <n v="0"/>
    <s v="QCSOKE"/>
    <s v="QUANTA - SOUTH KING - ELECTRIC"/>
    <s v="509535063"/>
    <n v="1"/>
    <n v="0"/>
    <n v="0"/>
    <s v="SINGLE FAMILY"/>
    <s v="1"/>
    <s v="UNDERGROUND"/>
    <s v="UNDERGROUND"/>
    <s v="0002534547"/>
    <s v="0"/>
  </r>
  <r>
    <x v="2"/>
    <n v="50"/>
    <n v="5"/>
    <n v="5"/>
    <n v="0"/>
    <n v="0"/>
    <x v="0"/>
    <n v="533.32000000000005"/>
    <n v="106.664"/>
    <n v="5"/>
    <n v="0"/>
    <n v="5"/>
    <n v="0"/>
    <n v="652.13"/>
    <s v="104326512"/>
    <s v="1801W030 2217 TRAIL VIEW ST NE #  OLYMPI"/>
    <s v="CEN1"/>
    <s v="UPS"/>
    <n v="44014"/>
    <n v="44272"/>
    <n v="44349"/>
    <s v="WA03400030"/>
    <s v="UG Perm Svc Only in Plat Dev"/>
    <s v="16306"/>
    <s v="E UG Residential Services In Plats"/>
    <n v="718"/>
    <n v="-718"/>
    <n v="0"/>
    <n v="4.51"/>
    <n v="488.19"/>
    <n v="0"/>
    <s v="QSTHLE"/>
    <s v="QUANTA - OLYMPIA - ELECTRIC"/>
    <s v="509535102"/>
    <n v="1"/>
    <n v="0"/>
    <n v="0"/>
    <s v="SINGLE FAMILY"/>
    <s v="1"/>
    <s v="UNDERGROUND"/>
    <s v="UNDERGROUND"/>
    <s v="0002534548"/>
    <s v="0"/>
  </r>
  <r>
    <x v="2"/>
    <n v="50"/>
    <n v="50"/>
    <n v="50"/>
    <n v="0"/>
    <n v="0"/>
    <x v="0"/>
    <n v="619.84"/>
    <n v="12.396800000000001"/>
    <n v="50"/>
    <n v="0"/>
    <n v="90"/>
    <n v="0"/>
    <n v="737.78"/>
    <s v="104326513"/>
    <s v="2406E047 26071 SE 36TH ST #  SAMMAMISH"/>
    <s v="CEN1"/>
    <s v="UPS"/>
    <n v="44025"/>
    <n v="44108"/>
    <n v="44201"/>
    <s v="WA04000390"/>
    <s v="UG Perm Svc Only in Plat Dev"/>
    <s v="16306"/>
    <s v="E UG Residential Services In Plats"/>
    <n v="718"/>
    <n v="-718"/>
    <n v="0"/>
    <n v="81.739999999999995"/>
    <n v="484.61"/>
    <n v="0"/>
    <s v="QCNOKE"/>
    <s v="QUANTA - REDMOND - ELECTRIC"/>
    <s v="509535162"/>
    <n v="1"/>
    <n v="0"/>
    <n v="0"/>
    <s v="SINGLE FAMILY"/>
    <s v="1"/>
    <s v="UNDERGROUND"/>
    <s v="UNDERGROUND"/>
    <s v="0002534556"/>
    <s v="0"/>
  </r>
  <r>
    <x v="2"/>
    <n v="50"/>
    <n v="40"/>
    <n v="40"/>
    <n v="0"/>
    <n v="0"/>
    <x v="0"/>
    <n v="576.94000000000005"/>
    <n v="14.423500000000001"/>
    <n v="40"/>
    <n v="0"/>
    <n v="43"/>
    <n v="0"/>
    <n v="696.29"/>
    <s v="104326514"/>
    <s v="1903E144 18110 38TH AVE CT E #  TACOMA"/>
    <s v="CEN1"/>
    <s v="UPS"/>
    <n v="44029"/>
    <n v="44108"/>
    <n v="44201"/>
    <s v="WA12700270"/>
    <s v="UG Perm Svc Only in Plat Dev"/>
    <s v="16306"/>
    <s v="E UG Residential Services In Plats"/>
    <n v="718"/>
    <n v="-718"/>
    <n v="0"/>
    <n v="39.72"/>
    <n v="490.41"/>
    <n v="0"/>
    <s v="QSWPRE"/>
    <s v="QUANTA - PUYALLUP - ELECTRIC"/>
    <s v="509535212"/>
    <n v="1"/>
    <n v="0"/>
    <n v="0"/>
    <s v="SINGLE FAMILY"/>
    <s v="1"/>
    <s v="UNDERGROUND"/>
    <s v="UNDERGROUND"/>
    <s v="0002534558"/>
    <s v="0"/>
  </r>
  <r>
    <x v="2"/>
    <n v="50"/>
    <n v="50"/>
    <n v="50"/>
    <n v="0"/>
    <n v="0"/>
    <x v="0"/>
    <n v="619.84"/>
    <n v="12.396800000000001"/>
    <n v="50"/>
    <n v="0"/>
    <n v="90"/>
    <n v="0"/>
    <n v="737.78"/>
    <s v="104326516"/>
    <s v="2406E047 26065 SE 36TH ST #  SAMMAMISH"/>
    <s v="CEN1"/>
    <s v="UPS"/>
    <n v="44025"/>
    <n v="44108"/>
    <n v="44201"/>
    <s v="WA04000390"/>
    <s v="UG Perm Svc Only in Plat Dev"/>
    <s v="16306"/>
    <s v="E UG Residential Services In Plats"/>
    <n v="718"/>
    <n v="-718"/>
    <n v="0"/>
    <n v="81.739999999999995"/>
    <n v="484.61"/>
    <n v="0"/>
    <s v="QCNOKE"/>
    <s v="QUANTA - REDMOND - ELECTRIC"/>
    <s v="509535218"/>
    <n v="1"/>
    <n v="0"/>
    <n v="0"/>
    <s v="SINGLE FAMILY"/>
    <s v="1"/>
    <s v="UNDERGROUND"/>
    <s v="UNDERGROUND"/>
    <s v="0002534562"/>
    <s v="0"/>
  </r>
  <r>
    <x v="2"/>
    <n v="200"/>
    <n v="165"/>
    <n v="165"/>
    <n v="0"/>
    <n v="0"/>
    <x v="0"/>
    <n v="842.43"/>
    <n v="5.1056363636363598"/>
    <n v="164"/>
    <n v="6.0606060606060597E-3"/>
    <n v="296"/>
    <n v="0"/>
    <n v="960.81"/>
    <s v="104326517"/>
    <s v="2301E013  1740 SW DURFEY LN  #  PORT ORC"/>
    <s v="CEN1"/>
    <s v="UPS"/>
    <n v="44042"/>
    <n v="44108"/>
    <n v="44201"/>
    <s v="WA01800990"/>
    <s v="UG Perm Svc Only in Plat Dev"/>
    <s v="16305"/>
    <s v="E OH UG Residential Services"/>
    <n v="718"/>
    <n v="-718"/>
    <n v="0"/>
    <n v="270.27"/>
    <n v="486.39"/>
    <n v="0"/>
    <s v="QSSPE"/>
    <s v="QUANTA - KITSAP - ELECTRIC"/>
    <s v="508304189"/>
    <n v="1"/>
    <n v="0"/>
    <n v="0"/>
    <s v="MOBILE HOME"/>
    <s v="1"/>
    <s v="UNDERGROUND"/>
    <s v="UNDERGROUND"/>
    <s v="0002534563"/>
    <s v="0"/>
  </r>
  <r>
    <x v="2"/>
    <n v="50"/>
    <n v="35"/>
    <n v="35"/>
    <n v="0"/>
    <n v="0"/>
    <x v="0"/>
    <n v="571.05999999999995"/>
    <n v="16.315999999999999"/>
    <n v="34"/>
    <n v="2.8571428571428598E-2"/>
    <n v="38"/>
    <n v="0"/>
    <n v="690.52"/>
    <s v="104326518"/>
    <s v="2105E070 642 7TH ST NE #  AUBURN"/>
    <s v="CEN1"/>
    <s v="UPS"/>
    <n v="44021"/>
    <n v="44108"/>
    <n v="44201"/>
    <s v="WA11700020"/>
    <s v="UG Perm Svc Only in Plat Dev"/>
    <s v="16306"/>
    <s v="E UG Residential Services In Plats"/>
    <n v="718"/>
    <n v="-718"/>
    <n v="0"/>
    <n v="34.299999999999997"/>
    <n v="490.85"/>
    <n v="0"/>
    <s v="QCSOKE"/>
    <s v="QUANTA - SOUTH KING - ELECTRIC"/>
    <s v="509535470"/>
    <n v="1"/>
    <n v="0"/>
    <n v="0"/>
    <s v="SINGLE FAMILY"/>
    <s v="1"/>
    <s v="UNDERGROUND"/>
    <s v="UNDERGROUND"/>
    <s v="0002534579"/>
    <s v="0"/>
  </r>
  <r>
    <x v="2"/>
    <n v="50"/>
    <n v="30"/>
    <n v="30"/>
    <n v="0"/>
    <n v="0"/>
    <x v="0"/>
    <n v="560.47"/>
    <n v="18.6823333333333"/>
    <n v="30"/>
    <n v="0"/>
    <n v="33"/>
    <n v="0"/>
    <n v="678.74"/>
    <s v="104326519"/>
    <s v="2308E058 1126 SE 14TH PL #  NORTH BEND"/>
    <s v="CEN1"/>
    <s v="UPS"/>
    <n v="44028"/>
    <n v="44108"/>
    <n v="44201"/>
    <s v="WA01700220"/>
    <s v="UG Perm Svc Only in Plat Dev"/>
    <s v="16306"/>
    <s v="E UG Residential Services In Plats"/>
    <n v="718"/>
    <n v="-718"/>
    <n v="0"/>
    <n v="29.79"/>
    <n v="485.94"/>
    <n v="0"/>
    <s v="QCNOKE"/>
    <s v="QUANTA - REDMOND - ELECTRIC"/>
    <s v="509535478"/>
    <n v="1"/>
    <n v="0"/>
    <n v="0"/>
    <s v="SINGLE FAMILY"/>
    <s v="1"/>
    <s v="UNDERGROUND"/>
    <s v="UNDERGROUND"/>
    <s v="0002534586"/>
    <s v="0"/>
  </r>
  <r>
    <x v="2"/>
    <n v="50"/>
    <n v="30"/>
    <n v="30"/>
    <n v="0"/>
    <n v="0"/>
    <x v="0"/>
    <n v="564.30999999999995"/>
    <n v="18.8103333333333"/>
    <n v="34"/>
    <n v="-0.133333333333333"/>
    <n v="38"/>
    <n v="0"/>
    <n v="682.25"/>
    <s v="104326520"/>
    <s v="2205E092 15809 SE 255TH ST #  COVINGTON"/>
    <s v="CEN1"/>
    <s v="UPS"/>
    <n v="44019"/>
    <n v="44108"/>
    <n v="44201"/>
    <s v="WA01700120"/>
    <s v="UG Perm Svc Only in Plat Dev"/>
    <s v="16306"/>
    <s v="E UG Residential Services In Plats"/>
    <n v="718"/>
    <n v="-718"/>
    <n v="0"/>
    <n v="34.299999999999997"/>
    <n v="484.61"/>
    <n v="0"/>
    <s v="QCSOKE"/>
    <s v="QUANTA - SOUTH KING - ELECTRIC"/>
    <s v="509535565"/>
    <n v="1"/>
    <n v="0"/>
    <n v="0"/>
    <s v="SINGLE FAMILY"/>
    <s v="1"/>
    <s v="UNDERGROUND"/>
    <s v="UNDERGROUND"/>
    <s v="0002534590"/>
    <s v="0"/>
  </r>
  <r>
    <x v="2"/>
    <n v="50"/>
    <n v="50"/>
    <n v="50"/>
    <n v="0"/>
    <n v="0"/>
    <x v="0"/>
    <n v="626.59"/>
    <n v="12.5318"/>
    <n v="50"/>
    <n v="0"/>
    <n v="90"/>
    <n v="0"/>
    <n v="746.05"/>
    <s v="104326522"/>
    <s v="2506E103 1261 247TH PL NE #  SAMMAMISH"/>
    <s v="CEN1"/>
    <s v="UPS"/>
    <n v="44025"/>
    <n v="44108"/>
    <n v="44201"/>
    <s v="WA11700990"/>
    <s v="UG Perm Svc Only in Plat Dev"/>
    <s v="16306"/>
    <s v="E UG Residential Services In Plats"/>
    <n v="718"/>
    <n v="-718"/>
    <n v="0"/>
    <n v="81.739999999999995"/>
    <n v="490.85"/>
    <n v="0"/>
    <s v="QCNOKE"/>
    <s v="QUANTA - REDMOND - ELECTRIC"/>
    <s v="509535568"/>
    <n v="1"/>
    <n v="0"/>
    <n v="0"/>
    <s v="SINGLE FAMILY"/>
    <s v="1"/>
    <s v="UNDERGROUND"/>
    <s v="UNDERGROUND"/>
    <s v="0002534592"/>
    <s v="0"/>
  </r>
  <r>
    <x v="2"/>
    <n v="50"/>
    <n v="40"/>
    <n v="40"/>
    <n v="0"/>
    <n v="0"/>
    <x v="0"/>
    <n v="934.65"/>
    <n v="23.366250000000001"/>
    <n v="40"/>
    <n v="0"/>
    <n v="71"/>
    <n v="0"/>
    <n v="1051.94"/>
    <s v="104326523"/>
    <s v="2015E106 1500 MARIAN DR #  CLE ELUM"/>
    <s v="CEN1"/>
    <s v="UPS"/>
    <n v="44074"/>
    <n v="44140"/>
    <n v="44229"/>
    <s v="WA01900010"/>
    <s v="UG Perm Svc Only in Plat Dev"/>
    <s v="16306"/>
    <s v="E UG Residential Services In Plats"/>
    <n v="718"/>
    <n v="-718"/>
    <n v="0"/>
    <n v="64.680000000000007"/>
    <n v="735.96"/>
    <n v="0"/>
    <s v="QCKTTE"/>
    <s v="QUANTA - KITTITAS - ELECTRIC"/>
    <s v="509539855"/>
    <n v="1"/>
    <n v="0"/>
    <n v="0"/>
    <s v="SINGLE FAMILY"/>
    <s v="1"/>
    <s v="UNDERGROUND"/>
    <s v="UNDERGROUND"/>
    <s v="0002534601"/>
    <s v="0"/>
  </r>
  <r>
    <x v="2"/>
    <n v="150"/>
    <n v="140"/>
    <n v="140"/>
    <n v="0"/>
    <n v="0"/>
    <x v="0"/>
    <n v="771.51"/>
    <n v="5.51078571428571"/>
    <n v="139"/>
    <n v="7.14285714285714E-3"/>
    <n v="251"/>
    <n v="0"/>
    <n v="888.8"/>
    <s v="104326525"/>
    <s v="1601E028 13348 MILITARY RD SE # WELL/SHO"/>
    <s v="CEN1"/>
    <s v="USO"/>
    <n v="44188"/>
    <n v="44320"/>
    <n v="44412"/>
    <s v="WA03400990"/>
    <s v="UG Perm Svc only  (no Tsfrmr)"/>
    <s v="16305"/>
    <s v="E OH UG Residential Services"/>
    <n v="718"/>
    <n v="-718"/>
    <n v="0"/>
    <n v="229.25"/>
    <n v="481.93"/>
    <n v="0"/>
    <s v="QSTHLE"/>
    <s v="QUANTA - OLYMPIA - ELECTRIC"/>
    <s v="509539921"/>
    <n v="1"/>
    <n v="0"/>
    <n v="0"/>
    <s v="SINGLE FAMILY"/>
    <s v="1"/>
    <s v="UNDERGROUND"/>
    <s v="UNDERGROUND"/>
    <s v="0002534622"/>
    <s v="0"/>
  </r>
  <r>
    <x v="2"/>
    <n v="50"/>
    <n v="50"/>
    <n v="50"/>
    <n v="0"/>
    <n v="0"/>
    <x v="0"/>
    <n v="627.29999999999995"/>
    <n v="12.545999999999999"/>
    <n v="50"/>
    <n v="0"/>
    <n v="90"/>
    <n v="0"/>
    <n v="746.87"/>
    <s v="104326530"/>
    <s v="2505E063 11716 NE 45TH ST #  KIRKLAND"/>
    <s v="CEN1"/>
    <s v="UPS"/>
    <n v="44019"/>
    <n v="44140"/>
    <n v="44229"/>
    <s v="WA11700160"/>
    <s v="UG Perm Svc Only in Plat Dev"/>
    <s v="16306"/>
    <s v="E UG Residential Services In Plats"/>
    <n v="718"/>
    <n v="-718"/>
    <n v="0"/>
    <n v="81.93"/>
    <n v="491.3"/>
    <n v="0"/>
    <s v="QCNOKE"/>
    <s v="QUANTA - REDMOND - ELECTRIC"/>
    <s v="509540706"/>
    <n v="1"/>
    <n v="0"/>
    <n v="0"/>
    <s v="SINGLE FAMILY"/>
    <s v="1"/>
    <s v="UNDERGROUND"/>
    <s v="UNDERGROUND"/>
    <s v="0002534667"/>
    <s v="0"/>
  </r>
  <r>
    <x v="2"/>
    <n v="50"/>
    <n v="50"/>
    <n v="50"/>
    <n v="0"/>
    <n v="0"/>
    <x v="0"/>
    <n v="589.52"/>
    <n v="11.7904"/>
    <n v="50"/>
    <n v="0"/>
    <n v="54"/>
    <n v="0"/>
    <n v="709.09"/>
    <s v="104326534"/>
    <s v="2605E122 11126 86TH AVE NE #  KIRKLAND"/>
    <s v="CEN1"/>
    <s v="UPS"/>
    <n v="44019"/>
    <n v="44108"/>
    <n v="44201"/>
    <s v="WA11700160"/>
    <s v="UG Perm Svc Only in Plat Dev"/>
    <s v="16306"/>
    <s v="E UG Residential Services In Plats"/>
    <n v="718"/>
    <n v="-718"/>
    <n v="0"/>
    <n v="49.65"/>
    <n v="491.3"/>
    <n v="0"/>
    <s v="QCNOKE"/>
    <s v="QUANTA - REDMOND - ELECTRIC"/>
    <s v="509545216"/>
    <n v="1"/>
    <n v="0"/>
    <n v="0"/>
    <s v="SINGLE FAMILY"/>
    <s v="1"/>
    <s v="UNDERGROUND"/>
    <s v="UNDERGROUND"/>
    <s v="0002534731"/>
    <s v="0"/>
  </r>
  <r>
    <x v="2"/>
    <n v="100"/>
    <n v="100"/>
    <n v="100"/>
    <n v="0"/>
    <n v="0"/>
    <x v="0"/>
    <n v="723.18"/>
    <n v="7.2317999999999998"/>
    <n v="99"/>
    <n v="0.01"/>
    <n v="179"/>
    <n v="0"/>
    <n v="842.75"/>
    <s v="104326535"/>
    <s v="2505E063 4520 119TH DR NE #  KIRKLAND"/>
    <s v="CEN1"/>
    <s v="UPS"/>
    <n v="44019"/>
    <n v="44140"/>
    <n v="44229"/>
    <s v="WA11700160"/>
    <s v="UG Perm Svc Only in Plat Dev"/>
    <s v="16306"/>
    <s v="E UG Residential Services In Plats"/>
    <n v="718"/>
    <n v="-718"/>
    <n v="0"/>
    <n v="163.86"/>
    <n v="491.3"/>
    <n v="0"/>
    <s v="QCNOKE"/>
    <s v="QUANTA - REDMOND - ELECTRIC"/>
    <s v="509545219"/>
    <n v="1"/>
    <n v="0"/>
    <n v="0"/>
    <s v="SINGLE FAMILY"/>
    <s v="1"/>
    <s v="UNDERGROUND"/>
    <s v="UNDERGROUND"/>
    <s v="0002534739"/>
    <s v="0"/>
  </r>
  <r>
    <x v="2"/>
    <n v="0"/>
    <e v="#N/A"/>
    <n v="0"/>
    <n v="0"/>
    <n v="0"/>
    <x v="1"/>
    <n v="521.58000000000004"/>
    <e v="#N/A"/>
    <n v="0"/>
    <e v="#N/A"/>
    <n v="0"/>
    <n v="0"/>
    <n v="643.52"/>
    <s v="104326536"/>
    <s v="2311E131 22 OBER STRASSE #  SNOQUALMIE P"/>
    <s v="CEN1"/>
    <s v="USO"/>
    <n v="44364"/>
    <n v="44349"/>
    <m/>
    <s v="WA04000990"/>
    <s v="UG Perm Svc only  (no Tsfrmr)"/>
    <s v="16305"/>
    <s v="E OH UG Residential Services"/>
    <n v="718"/>
    <n v="-718"/>
    <n v="0"/>
    <n v="0"/>
    <n v="501.06"/>
    <n v="0"/>
    <s v="QCKTTE"/>
    <s v="QUANTA - KITTITAS - ELECTRIC"/>
    <s v="509545401"/>
    <n v="1"/>
    <n v="0"/>
    <n v="0"/>
    <s v="SINGLE FAMILY"/>
    <s v="1"/>
    <s v="UNDERGROUND"/>
    <s v="UNDERGROUND"/>
    <s v="0002534746"/>
    <s v="0"/>
  </r>
  <r>
    <x v="2"/>
    <n v="100"/>
    <n v="70"/>
    <n v="70"/>
    <n v="0"/>
    <n v="0"/>
    <x v="0"/>
    <n v="591.41999999999996"/>
    <n v="8.4488571428571397"/>
    <n v="54"/>
    <n v="0.22857142857142901"/>
    <n v="59"/>
    <n v="0"/>
    <n v="710.23"/>
    <s v="104326538"/>
    <s v="1702W048 7625 DESCHUTES WOODS CT SE #  T"/>
    <s v="CEN1"/>
    <s v="UPS"/>
    <n v="44020"/>
    <n v="44108"/>
    <n v="44201"/>
    <s v="WA03400060"/>
    <s v="UG Perm Svc Only in Plat Dev"/>
    <s v="16306"/>
    <s v="E UG Residential Services In Plats"/>
    <n v="718"/>
    <n v="-718"/>
    <n v="0"/>
    <n v="54.16"/>
    <n v="488.18"/>
    <n v="0"/>
    <s v="QSTHLE"/>
    <s v="QUANTA - OLYMPIA - ELECTRIC"/>
    <s v="509545444"/>
    <n v="1"/>
    <n v="0"/>
    <n v="0"/>
    <s v="SINGLE FAMILY"/>
    <s v="1"/>
    <s v="UNDERGROUND"/>
    <s v="UNDERGROUND"/>
    <s v="0002534756"/>
    <s v="0"/>
  </r>
  <r>
    <x v="2"/>
    <n v="100"/>
    <n v="60"/>
    <n v="60"/>
    <n v="0"/>
    <n v="0"/>
    <x v="0"/>
    <n v="597.76"/>
    <n v="9.9626666666666708"/>
    <n v="59"/>
    <n v="1.6666666666666701E-2"/>
    <n v="65"/>
    <n v="0"/>
    <n v="716.57"/>
    <s v="104326539"/>
    <s v="1702W048 7640 DESCHUTES HEIGHTS CT SE #"/>
    <s v="CEN1"/>
    <s v="UPS"/>
    <n v="44020"/>
    <n v="44108"/>
    <n v="44201"/>
    <s v="WA03400060"/>
    <s v="UG Perm Svc Only in Plat Dev"/>
    <s v="16306"/>
    <s v="E UG Residential Services In Plats"/>
    <n v="718"/>
    <n v="-718"/>
    <n v="0"/>
    <n v="59.58"/>
    <n v="488.18"/>
    <n v="0"/>
    <s v="QSTHLE"/>
    <s v="QUANTA - OLYMPIA - ELECTRIC"/>
    <s v="509545524"/>
    <n v="1"/>
    <n v="0"/>
    <n v="0"/>
    <s v="SINGLE FAMILY"/>
    <s v="1"/>
    <s v="UNDERGROUND"/>
    <s v="UNDERGROUND"/>
    <s v="0002534764"/>
    <s v="0"/>
  </r>
  <r>
    <x v="2"/>
    <n v="50"/>
    <n v="30"/>
    <n v="30"/>
    <n v="0"/>
    <n v="0"/>
    <x v="0"/>
    <n v="565.79"/>
    <n v="18.859666666666701"/>
    <n v="30"/>
    <n v="0"/>
    <n v="33"/>
    <n v="0"/>
    <n v="685.25"/>
    <s v="104326542"/>
    <s v="2204E130 27924 15TH AVE S #  FEDERAL WAY"/>
    <s v="CEN1"/>
    <s v="UPS"/>
    <n v="44029"/>
    <n v="44108"/>
    <n v="44201"/>
    <s v="WA11700320"/>
    <s v="UG Perm Svc Only in Plat Dev"/>
    <s v="16306"/>
    <s v="E UG Residential Services In Plats"/>
    <n v="718"/>
    <n v="-718"/>
    <n v="0"/>
    <n v="29.79"/>
    <n v="490.85"/>
    <n v="0"/>
    <s v="QCSOKE"/>
    <s v="QUANTA - SOUTH KING - ELECTRIC"/>
    <s v="509550673"/>
    <n v="1"/>
    <n v="0"/>
    <n v="0"/>
    <s v="SINGLE FAMILY"/>
    <s v="1"/>
    <s v="UNDERGROUND"/>
    <s v="UNDERGROUND"/>
    <s v="0002534825"/>
    <s v="0"/>
  </r>
  <r>
    <x v="2"/>
    <n v="100"/>
    <n v="65"/>
    <n v="65"/>
    <n v="0"/>
    <n v="0"/>
    <x v="0"/>
    <n v="655.6"/>
    <n v="10.086153846153801"/>
    <n v="65"/>
    <n v="0"/>
    <n v="117"/>
    <n v="0"/>
    <n v="774.95"/>
    <s v="104326543"/>
    <s v="2004E029 2036 81ST AVE E #  EDGEWOOD"/>
    <s v="CEN1"/>
    <s v="UPS"/>
    <n v="44029"/>
    <n v="44108"/>
    <n v="44201"/>
    <s v="WA12700200"/>
    <s v="UG Perm Svc Only in Plat Dev"/>
    <s v="16306"/>
    <s v="E UG Residential Services In Plats"/>
    <n v="718"/>
    <n v="-718"/>
    <n v="0"/>
    <n v="106.93"/>
    <n v="490.41"/>
    <n v="0"/>
    <s v="QSWPRE"/>
    <s v="QUANTA - PUYALLUP - ELECTRIC"/>
    <s v="509550679"/>
    <n v="1"/>
    <n v="0"/>
    <n v="0"/>
    <s v="SINGLE FAMILY"/>
    <s v="1"/>
    <s v="UNDERGROUND"/>
    <s v="UNDERGROUND"/>
    <s v="0002534828"/>
    <s v="0"/>
  </r>
  <r>
    <x v="2"/>
    <n v="50"/>
    <n v="25"/>
    <n v="25"/>
    <n v="0"/>
    <n v="0"/>
    <x v="0"/>
    <n v="567.19000000000005"/>
    <n v="22.6876"/>
    <n v="34"/>
    <n v="-0.36"/>
    <n v="38"/>
    <n v="0"/>
    <n v="685.78"/>
    <s v="104326544"/>
    <s v="1801W092 1919 MAYES RD SE #  LACEY"/>
    <s v="CEN1"/>
    <s v="UPS"/>
    <n v="44018"/>
    <n v="44108"/>
    <n v="44201"/>
    <s v="WA03400340"/>
    <s v="UG Perm Svc Only in Plat Dev"/>
    <s v="16306"/>
    <s v="E UG Residential Services In Plats"/>
    <n v="718"/>
    <n v="-718"/>
    <n v="0"/>
    <n v="34.299999999999997"/>
    <n v="487.28"/>
    <n v="0"/>
    <s v="QSTHLE"/>
    <s v="QUANTA - OLYMPIA - ELECTRIC"/>
    <s v="509550820"/>
    <n v="1"/>
    <n v="0"/>
    <n v="0"/>
    <s v="SINGLE FAMILY"/>
    <s v="1"/>
    <s v="UNDERGROUND"/>
    <s v="UNDERGROUND"/>
    <s v="0002534833"/>
    <s v="0"/>
  </r>
  <r>
    <x v="2"/>
    <n v="50"/>
    <n v="50"/>
    <n v="50"/>
    <n v="0"/>
    <n v="0"/>
    <x v="0"/>
    <n v="623.15"/>
    <n v="12.462999999999999"/>
    <n v="50"/>
    <n v="0"/>
    <n v="89"/>
    <n v="0"/>
    <n v="741.85"/>
    <s v="104326545"/>
    <s v="2005E108 7717 208TH AVE E #  BONNEY LAKE"/>
    <s v="CEN1"/>
    <s v="UPS"/>
    <n v="44029"/>
    <n v="44108"/>
    <n v="44201"/>
    <s v="WA12700010"/>
    <s v="UG Perm Svc Only in Plat Dev"/>
    <s v="16306"/>
    <s v="E UG Residential Services In Plats"/>
    <n v="718"/>
    <n v="-718"/>
    <n v="0"/>
    <n v="81.680000000000007"/>
    <n v="487.73"/>
    <n v="0"/>
    <s v="QSWPRE"/>
    <s v="QUANTA - PUYALLUP - ELECTRIC"/>
    <s v="509550823"/>
    <n v="1"/>
    <n v="0"/>
    <n v="0"/>
    <s v="SINGLE FAMILY"/>
    <s v="1"/>
    <s v="UNDERGROUND"/>
    <s v="UNDERGROUND"/>
    <s v="0002534836"/>
    <s v="0"/>
  </r>
  <r>
    <x v="2"/>
    <n v="50"/>
    <n v="50"/>
    <n v="50"/>
    <n v="0"/>
    <n v="0"/>
    <x v="0"/>
    <n v="580.85"/>
    <n v="11.617000000000001"/>
    <n v="45"/>
    <n v="0.1"/>
    <n v="49"/>
    <n v="0"/>
    <n v="699.66"/>
    <s v="104326546"/>
    <s v="1801W012 2914 FIDDLEBACK ST NE #  LACEY"/>
    <s v="CEN1"/>
    <s v="UPS"/>
    <n v="44019"/>
    <n v="44108"/>
    <n v="44201"/>
    <s v="WA03400020"/>
    <s v="UG Perm Svc Only in Plat Dev"/>
    <s v="16306"/>
    <s v="E UG Residential Services In Plats"/>
    <n v="718"/>
    <n v="-718"/>
    <n v="0"/>
    <n v="45.14"/>
    <n v="488.17"/>
    <n v="0"/>
    <s v="QSTHLE"/>
    <s v="QUANTA - OLYMPIA - ELECTRIC"/>
    <s v="509550825"/>
    <n v="1"/>
    <n v="0"/>
    <n v="0"/>
    <s v="SINGLE FAMILY"/>
    <s v="1"/>
    <s v="UNDERGROUND"/>
    <s v="UNDERGROUND"/>
    <s v="0002534843"/>
    <s v="0"/>
  </r>
  <r>
    <x v="2"/>
    <n v="50"/>
    <n v="50"/>
    <n v="50"/>
    <n v="0"/>
    <n v="0"/>
    <x v="0"/>
    <n v="588.55999999999995"/>
    <n v="11.7712"/>
    <n v="50"/>
    <n v="0"/>
    <n v="54"/>
    <n v="0"/>
    <n v="707.91"/>
    <s v="104326547"/>
    <s v="1905E077 14723 180TH AVE E #  BONNEY LAK"/>
    <s v="CEN1"/>
    <s v="UPS"/>
    <n v="44019"/>
    <n v="44108"/>
    <n v="44201"/>
    <s v="WA12700270"/>
    <s v="UG Perm Svc Only in Plat Dev"/>
    <s v="16306"/>
    <s v="E UG Residential Services In Plats"/>
    <n v="718"/>
    <n v="-718"/>
    <n v="0"/>
    <n v="49.65"/>
    <n v="490.41"/>
    <n v="0"/>
    <s v="QSWPRE"/>
    <s v="QUANTA - PUYALLUP - ELECTRIC"/>
    <s v="509554540"/>
    <n v="1"/>
    <n v="0"/>
    <n v="0"/>
    <s v="SINGLE FAMILY"/>
    <s v="1"/>
    <s v="UNDERGROUND"/>
    <s v="UNDERGROUND"/>
    <s v="0002534899"/>
    <s v="0"/>
  </r>
  <r>
    <x v="2"/>
    <n v="50"/>
    <n v="50"/>
    <n v="50"/>
    <n v="0"/>
    <n v="0"/>
    <x v="0"/>
    <n v="588.55999999999995"/>
    <n v="11.7712"/>
    <n v="50"/>
    <n v="0"/>
    <n v="54"/>
    <n v="0"/>
    <n v="707.91"/>
    <s v="104326548"/>
    <s v="1905E077 14719 180TH AVE E #  BONNEY LAK"/>
    <s v="CEN1"/>
    <s v="UPS"/>
    <n v="44019"/>
    <n v="44108"/>
    <n v="44201"/>
    <s v="WA12700270"/>
    <s v="UG Perm Svc Only in Plat Dev"/>
    <s v="16306"/>
    <s v="E UG Residential Services In Plats"/>
    <n v="718"/>
    <n v="-718"/>
    <n v="0"/>
    <n v="49.65"/>
    <n v="490.41"/>
    <n v="0"/>
    <s v="QSWPRE"/>
    <s v="QUANTA - PUYALLUP - ELECTRIC"/>
    <s v="509554542"/>
    <n v="1"/>
    <n v="0"/>
    <n v="0"/>
    <s v="SINGLE FAMILY"/>
    <s v="1"/>
    <s v="UNDERGROUND"/>
    <s v="UNDERGROUND"/>
    <s v="0002534902"/>
    <s v="0"/>
  </r>
  <r>
    <x v="2"/>
    <n v="50"/>
    <n v="30"/>
    <n v="30"/>
    <n v="0"/>
    <n v="0"/>
    <x v="0"/>
    <n v="565.79999999999995"/>
    <n v="18.86"/>
    <n v="30"/>
    <n v="0"/>
    <n v="33"/>
    <n v="0"/>
    <n v="685.26"/>
    <s v="104326549"/>
    <s v="2104E102 35658 56TH AVE S #  AUBURN CONT"/>
    <s v="CEN1"/>
    <s v="UPS"/>
    <n v="44029"/>
    <n v="44108"/>
    <n v="44201"/>
    <s v="WA11700990"/>
    <s v="UG Perm Svc Only in Plat Dev"/>
    <s v="16306"/>
    <s v="E UG Residential Services In Plats"/>
    <n v="718"/>
    <n v="-718"/>
    <n v="0"/>
    <n v="29.79"/>
    <n v="490.86"/>
    <n v="0"/>
    <s v="QCSOKE"/>
    <s v="QUANTA - SOUTH KING - ELECTRIC"/>
    <s v="509554549"/>
    <n v="1"/>
    <n v="0"/>
    <n v="0"/>
    <s v="SINGLE FAMILY"/>
    <s v="1"/>
    <s v="UNDERGROUND"/>
    <s v="UNDERGROUND"/>
    <s v="0002534907"/>
    <s v="0"/>
  </r>
  <r>
    <x v="2"/>
    <n v="50"/>
    <n v="40"/>
    <n v="40"/>
    <n v="0"/>
    <n v="0"/>
    <x v="0"/>
    <n v="573.54"/>
    <n v="14.3385"/>
    <n v="40"/>
    <n v="0"/>
    <n v="43"/>
    <n v="0"/>
    <n v="692.13"/>
    <s v="104326555"/>
    <s v="1801E070 9708 9TH AVE SE #  LACEY"/>
    <s v="CEN1"/>
    <s v="UPS"/>
    <n v="44014"/>
    <n v="44108"/>
    <n v="44201"/>
    <s v="WA03400340"/>
    <s v="UG Perm Svc Only in Plat Dev"/>
    <s v="16306"/>
    <s v="E UG Residential Services In Plats"/>
    <n v="718"/>
    <n v="-718"/>
    <n v="0"/>
    <n v="39.72"/>
    <n v="487.28"/>
    <n v="0"/>
    <s v="QSTHLE"/>
    <s v="QUANTA - OLYMPIA - ELECTRIC"/>
    <s v="509550946"/>
    <n v="1"/>
    <n v="0"/>
    <n v="0"/>
    <s v="SINGLE FAMILY"/>
    <s v="1"/>
    <s v="UNDERGROUND"/>
    <s v="UNDERGROUND"/>
    <s v="0002534858"/>
    <s v="0"/>
  </r>
  <r>
    <x v="2"/>
    <n v="100"/>
    <n v="55"/>
    <n v="55"/>
    <n v="0"/>
    <n v="0"/>
    <x v="0"/>
    <n v="591.41"/>
    <n v="10.7529090909091"/>
    <n v="54"/>
    <n v="1.8181818181818198E-2"/>
    <n v="59"/>
    <n v="0"/>
    <n v="710.22"/>
    <s v="104326556"/>
    <s v="1702W051 9028 ELEANOR DR SE #  TUMWATER"/>
    <s v="CEN1"/>
    <s v="UPS"/>
    <n v="44013"/>
    <n v="44108"/>
    <n v="44201"/>
    <s v="WA03400060"/>
    <s v="UG Perm Svc Only in Plat Dev"/>
    <s v="16306"/>
    <s v="E UG Residential Services In Plats"/>
    <n v="718"/>
    <n v="-718"/>
    <n v="0"/>
    <n v="54.16"/>
    <n v="488.17"/>
    <n v="0"/>
    <s v="QSTHLE"/>
    <s v="QUANTA - OLYMPIA - ELECTRIC"/>
    <s v="509551021"/>
    <n v="1"/>
    <n v="0"/>
    <n v="0"/>
    <s v="SINGLE FAMILY"/>
    <s v="1"/>
    <s v="UNDERGROUND"/>
    <s v="UNDERGROUND"/>
    <s v="0002534863"/>
    <s v="0"/>
  </r>
  <r>
    <x v="2"/>
    <n v="350"/>
    <n v="330"/>
    <n v="330"/>
    <n v="80"/>
    <n v="102"/>
    <x v="1"/>
    <n v="1696.6"/>
    <n v="5.1412121212121198"/>
    <n v="352"/>
    <n v="-6.6666666666666693E-2"/>
    <n v="1068"/>
    <n v="0"/>
    <n v="1818.54"/>
    <s v="104326563"/>
    <s v="2902E032 5219 SHORE MEADOW RD #  FREELAN"/>
    <s v="CEN1"/>
    <s v="USO"/>
    <n v="44323"/>
    <n v="44412"/>
    <n v="44504"/>
    <s v="WA01500990"/>
    <s v="UG Perm Svc only  (no Tsfrmr)"/>
    <s v="16305"/>
    <s v="E OH UG Residential Services"/>
    <n v="1518"/>
    <n v="-1518"/>
    <n v="0"/>
    <n v="1017.93"/>
    <n v="501.05"/>
    <n v="0"/>
    <s v="QNISLE"/>
    <s v="QUANTA - WHIDBEY - ELECTRIC"/>
    <s v="509566954"/>
    <n v="1"/>
    <n v="0"/>
    <n v="0"/>
    <s v="SINGLE FAMILY"/>
    <s v="1"/>
    <s v="UNDERGROUND"/>
    <s v="UNDERGROUND"/>
    <s v="0002535136"/>
    <s v="0"/>
  </r>
  <r>
    <x v="2"/>
    <n v="50"/>
    <n v="40"/>
    <n v="40"/>
    <n v="0"/>
    <n v="0"/>
    <x v="0"/>
    <n v="567.27"/>
    <n v="14.181749999999999"/>
    <n v="40"/>
    <n v="0"/>
    <n v="43"/>
    <n v="0"/>
    <n v="684.45"/>
    <s v="104326565"/>
    <s v="1906E007 315 PARTLON ST #  BUCKLEY"/>
    <s v="CEN1"/>
    <s v="UPS"/>
    <n v="44029"/>
    <n v="44108"/>
    <n v="44201"/>
    <s v="WA02700020"/>
    <s v="UG Perm Svc Only in Plat Dev"/>
    <s v="16306"/>
    <s v="E UG Residential Services In Plats"/>
    <n v="718"/>
    <n v="-718"/>
    <n v="0"/>
    <n v="39.72"/>
    <n v="481.48"/>
    <n v="0"/>
    <s v="QSWPRE"/>
    <s v="QUANTA - PUYALLUP - ELECTRIC"/>
    <s v="509566959"/>
    <n v="1"/>
    <n v="0"/>
    <n v="0"/>
    <s v="SINGLE FAMILY"/>
    <s v="1"/>
    <s v="UNDERGROUND"/>
    <s v="UNDERGROUND"/>
    <s v="0002535140"/>
    <s v="0"/>
  </r>
  <r>
    <x v="2"/>
    <n v="50"/>
    <n v="40"/>
    <n v="40"/>
    <n v="0"/>
    <n v="0"/>
    <x v="0"/>
    <n v="574.52"/>
    <n v="14.363"/>
    <n v="40"/>
    <n v="0"/>
    <n v="43"/>
    <n v="0"/>
    <n v="693.33"/>
    <s v="104326566"/>
    <s v="1702W051 9143 VIOLA ST SE #  TUMWATER"/>
    <s v="CEN1"/>
    <s v="UPS"/>
    <n v="44027"/>
    <n v="44108"/>
    <n v="44201"/>
    <s v="WA03400060"/>
    <s v="UG Perm Svc Only in Plat Dev"/>
    <s v="16306"/>
    <s v="E UG Residential Services In Plats"/>
    <n v="718"/>
    <n v="-718"/>
    <n v="0"/>
    <n v="39.72"/>
    <n v="488.18"/>
    <n v="0"/>
    <s v="QSTHLE"/>
    <s v="QUANTA - OLYMPIA - ELECTRIC"/>
    <s v="509567068"/>
    <n v="1"/>
    <n v="0"/>
    <n v="0"/>
    <s v="SINGLE FAMILY"/>
    <s v="1"/>
    <s v="UNDERGROUND"/>
    <s v="UNDERGROUND"/>
    <s v="0002535149"/>
    <s v="0"/>
  </r>
  <r>
    <x v="2"/>
    <n v="50"/>
    <n v="40"/>
    <n v="40"/>
    <n v="0"/>
    <n v="0"/>
    <x v="0"/>
    <n v="574.52"/>
    <n v="14.363"/>
    <n v="40"/>
    <n v="0"/>
    <n v="43"/>
    <n v="0"/>
    <n v="693.33"/>
    <s v="104326568"/>
    <s v="1702W051 9148 VIOLA ST SE #  TUMWATER"/>
    <s v="CEN1"/>
    <s v="UPS"/>
    <n v="44027"/>
    <n v="44108"/>
    <n v="44201"/>
    <s v="WA03400060"/>
    <s v="UG Perm Svc Only in Plat Dev"/>
    <s v="16306"/>
    <s v="E UG Residential Services In Plats"/>
    <n v="718"/>
    <n v="-718"/>
    <n v="0"/>
    <n v="39.72"/>
    <n v="488.18"/>
    <n v="0"/>
    <s v="QSTHLE"/>
    <s v="QUANTA - OLYMPIA - ELECTRIC"/>
    <s v="509567297"/>
    <n v="1"/>
    <n v="0"/>
    <n v="0"/>
    <s v="SINGLE FAMILY"/>
    <s v="1"/>
    <s v="UNDERGROUND"/>
    <s v="UNDERGROUND"/>
    <s v="0002535154"/>
    <s v="0"/>
  </r>
  <r>
    <x v="2"/>
    <n v="50"/>
    <n v="30"/>
    <n v="30"/>
    <n v="0"/>
    <n v="0"/>
    <x v="0"/>
    <n v="555.65"/>
    <n v="18.5216666666667"/>
    <n v="30"/>
    <n v="0"/>
    <n v="33"/>
    <n v="0"/>
    <n v="672.83"/>
    <s v="104326570"/>
    <s v="1906E006 1582 E DIERINGER AVE #  BUCKLEY"/>
    <s v="CEN1"/>
    <s v="UPS"/>
    <n v="44029"/>
    <n v="44108"/>
    <n v="44201"/>
    <s v="WA02700020"/>
    <s v="UG Perm Svc Only in Plat Dev"/>
    <s v="16306"/>
    <s v="E UG Residential Services In Plats"/>
    <n v="718"/>
    <n v="-718"/>
    <n v="0"/>
    <n v="29.79"/>
    <n v="481.48"/>
    <n v="0"/>
    <s v="QSWPRE"/>
    <s v="QUANTA - PUYALLUP - ELECTRIC"/>
    <s v="509549465"/>
    <n v="1"/>
    <n v="0"/>
    <n v="0"/>
    <s v="SINGLE FAMILY"/>
    <s v="1"/>
    <s v="UNDERGROUND"/>
    <s v="UNDERGROUND"/>
    <s v="0002534809"/>
    <s v="0"/>
  </r>
  <r>
    <x v="2"/>
    <n v="100"/>
    <n v="70"/>
    <n v="70"/>
    <n v="0"/>
    <n v="0"/>
    <x v="0"/>
    <n v="611.80999999999995"/>
    <n v="8.7401428571428603"/>
    <n v="69"/>
    <n v="1.4285714285714299E-2"/>
    <n v="76"/>
    <n v="0"/>
    <n v="731.16"/>
    <s v="104326572"/>
    <s v="2005E101 6703 232ND AVE E #  BUCKLEY"/>
    <s v="CEN1"/>
    <s v="UPS"/>
    <n v="44019"/>
    <n v="44108"/>
    <n v="44201"/>
    <s v="WA12700270"/>
    <s v="UG Perm Svc Only in Plat Dev"/>
    <s v="16306"/>
    <s v="E UG Residential Services In Plats"/>
    <n v="718"/>
    <n v="-718"/>
    <n v="0"/>
    <n v="69.510000000000005"/>
    <n v="490.41"/>
    <n v="0"/>
    <s v="QSWPRE"/>
    <s v="QUANTA - PUYALLUP - ELECTRIC"/>
    <s v="509549536"/>
    <n v="1"/>
    <n v="0"/>
    <n v="0"/>
    <s v="SINGLE FAMILY"/>
    <s v="1"/>
    <s v="UNDERGROUND"/>
    <s v="UNDERGROUND"/>
    <s v="0002534821"/>
    <s v="0"/>
  </r>
  <r>
    <x v="2"/>
    <n v="100"/>
    <n v="60"/>
    <n v="60"/>
    <n v="0"/>
    <n v="0"/>
    <x v="0"/>
    <n v="834.54"/>
    <n v="13.909000000000001"/>
    <n v="59"/>
    <n v="1.6666666666666701E-2"/>
    <n v="65"/>
    <n v="0"/>
    <n v="952.59"/>
    <s v="104326575"/>
    <s v="2006E097 163 LOVE DR #  ENUMCLAW"/>
    <s v="CEN1"/>
    <s v="UPS"/>
    <n v="44056"/>
    <n v="44140"/>
    <n v="44229"/>
    <s v="WA01700110"/>
    <s v="UG Perm Svc Only in Plat Dev"/>
    <s v="16306"/>
    <s v="E UG Residential Services In Plats"/>
    <n v="718"/>
    <n v="-718"/>
    <n v="0"/>
    <n v="59.17"/>
    <n v="666.86"/>
    <n v="0"/>
    <s v="QCSOKE"/>
    <s v="QUANTA - SOUTH KING - ELECTRIC"/>
    <s v="509550972"/>
    <n v="1"/>
    <n v="0"/>
    <n v="0"/>
    <s v="SINGLE FAMILY"/>
    <s v="1"/>
    <s v="UNDERGROUND"/>
    <s v="UNDERGROUND"/>
    <s v="0002534853"/>
    <s v="0"/>
  </r>
  <r>
    <x v="2"/>
    <n v="150"/>
    <n v="150"/>
    <n v="150"/>
    <n v="0"/>
    <n v="0"/>
    <x v="1"/>
    <n v="3242.8"/>
    <n v="21.618666666666702"/>
    <n v="149"/>
    <n v="6.6666666666666697E-3"/>
    <n v="269"/>
    <n v="0"/>
    <n v="3364.51"/>
    <s v="104326577"/>
    <s v="4001E004  2733 STEIN HILL LN # CUSTER"/>
    <s v="CEN1"/>
    <s v="USO"/>
    <n v="44222"/>
    <n v="44320"/>
    <n v="44412"/>
    <s v="WA03700370"/>
    <s v="UG Perm Svc only  (no Tsfrmr)"/>
    <s v="16305"/>
    <s v="E OH UG Residential Services"/>
    <n v="718"/>
    <n v="-718"/>
    <n v="0"/>
    <n v="245.85"/>
    <n v="500.13"/>
    <n v="1513.54"/>
    <s v="QNWHME"/>
    <s v="QUANTA - BELLINGHAM - ELECTRIC"/>
    <s v="509322033"/>
    <n v="1"/>
    <n v="0"/>
    <n v="0"/>
    <s v="SINGLE FAMILY"/>
    <s v="1"/>
    <s v="UNDERGROUND"/>
    <s v="UNDERGROUND"/>
    <s v="0002545317"/>
    <s v="0"/>
  </r>
  <r>
    <x v="2"/>
    <n v="100"/>
    <n v="78"/>
    <n v="78"/>
    <n v="0"/>
    <n v="0"/>
    <x v="0"/>
    <n v="597.92999999999995"/>
    <n v="7.6657692307692296"/>
    <n v="77"/>
    <n v="1.2820512820512799E-2"/>
    <n v="83"/>
    <n v="0"/>
    <n v="715.76"/>
    <s v="104326580"/>
    <s v="3505E069 1580 PORTO BELLO AVE #  SEDRO W"/>
    <s v="CEN1"/>
    <s v="USO"/>
    <n v="44132"/>
    <n v="44201"/>
    <n v="44288"/>
    <s v="WA02900080"/>
    <s v="UG Perm Svc only  (no Tsfrmr)"/>
    <s v="16305"/>
    <s v="E OH UG Residential Services"/>
    <n v="718"/>
    <n v="-718"/>
    <n v="0"/>
    <n v="75.83"/>
    <n v="484.16"/>
    <n v="0"/>
    <s v="QNSKGE"/>
    <s v="QUANTA - SKAGIT - ELECTRIC"/>
    <s v="509554056"/>
    <n v="1"/>
    <n v="0"/>
    <n v="0"/>
    <s v="SINGLE FAMILY"/>
    <s v="1"/>
    <s v="UNDERGROUND"/>
    <s v="UNDERGROUND"/>
    <s v="0002534873"/>
    <s v="0"/>
  </r>
  <r>
    <x v="2"/>
    <n v="400"/>
    <n v="385"/>
    <n v="385"/>
    <n v="135"/>
    <n v="97"/>
    <x v="1"/>
    <n v="1765.26"/>
    <n v="4.5850909090909102"/>
    <n v="347"/>
    <n v="9.8701298701298706E-2"/>
    <n v="1070"/>
    <n v="0"/>
    <n v="1886.97"/>
    <s v="104326582"/>
    <s v="4101E140 9815 W 31ST PL #  BLAINE"/>
    <s v="CEN1"/>
    <s v="USO"/>
    <n v="44249"/>
    <n v="44349"/>
    <n v="44475"/>
    <s v="WA03700370"/>
    <s v="UG Perm Svc only  (no Tsfrmr)"/>
    <s v="16305"/>
    <s v="E OH UG Residential Services"/>
    <n v="2068"/>
    <n v="-2068"/>
    <n v="0"/>
    <n v="977.54"/>
    <n v="500.13"/>
    <n v="0"/>
    <s v="QNWHME"/>
    <s v="QUANTA - BELLINGHAM - ELECTRIC"/>
    <s v="509554120"/>
    <n v="1"/>
    <n v="0"/>
    <n v="0"/>
    <s v="SINGLE FAMILY"/>
    <s v="1"/>
    <s v="UNDERGROUND"/>
    <s v="UNDERGROUND"/>
    <s v="0002534878"/>
    <s v="0"/>
  </r>
  <r>
    <x v="2"/>
    <n v="100"/>
    <n v="100"/>
    <n v="100"/>
    <n v="0"/>
    <n v="0"/>
    <x v="0"/>
    <n v="695.21"/>
    <n v="6.9520999999999997"/>
    <n v="90"/>
    <n v="0.1"/>
    <n v="163"/>
    <n v="0"/>
    <n v="812.5"/>
    <s v="104326584"/>
    <s v="1901W105 5422 COPPERMILL CT NE #  OLYMPI"/>
    <s v="CEN1"/>
    <s v="UPS"/>
    <n v="44021"/>
    <n v="44108"/>
    <n v="44201"/>
    <s v="WA03400990"/>
    <s v="UG Perm Svc Only in Plat Dev"/>
    <s v="16306"/>
    <s v="E UG Residential Services In Plats"/>
    <n v="718"/>
    <n v="-718"/>
    <n v="0"/>
    <n v="148.61000000000001"/>
    <n v="481.93"/>
    <n v="0"/>
    <s v="QSTHLE"/>
    <s v="QUANTA - OLYMPIA - ELECTRIC"/>
    <s v="509554124"/>
    <n v="1"/>
    <n v="0"/>
    <n v="0"/>
    <s v="SINGLE FAMILY"/>
    <s v="1"/>
    <s v="UNDERGROUND"/>
    <s v="UNDERGROUND"/>
    <s v="0002534884"/>
    <s v="0"/>
  </r>
  <r>
    <x v="2"/>
    <n v="100"/>
    <n v="90"/>
    <n v="90"/>
    <n v="0"/>
    <n v="0"/>
    <x v="0"/>
    <n v="703.12"/>
    <n v="7.8124444444444396"/>
    <n v="89"/>
    <n v="1.1111111111111099E-2"/>
    <n v="161"/>
    <n v="0"/>
    <n v="822.58"/>
    <s v="104326585"/>
    <s v="2405E080 11263 SE 61ST PL #  BELLEVUE"/>
    <s v="CEN1"/>
    <s v="UPS"/>
    <n v="44027"/>
    <n v="44108"/>
    <n v="44201"/>
    <s v="WA11700040"/>
    <s v="UG Perm Svc Only in Plat Dev"/>
    <s v="16306"/>
    <s v="E UG Residential Services In Plats"/>
    <n v="718"/>
    <n v="-718"/>
    <n v="0"/>
    <n v="147.13"/>
    <n v="490.85"/>
    <n v="0"/>
    <s v="QCNOKE"/>
    <s v="QUANTA - REDMOND - ELECTRIC"/>
    <s v="509554451"/>
    <n v="1"/>
    <n v="0"/>
    <n v="0"/>
    <s v="SINGLE FAMILY"/>
    <s v="1"/>
    <s v="UNDERGROUND"/>
    <s v="UNDERGROUND"/>
    <s v="0002534889"/>
    <s v="0"/>
  </r>
  <r>
    <x v="2"/>
    <n v="50"/>
    <n v="20"/>
    <n v="20"/>
    <n v="0"/>
    <n v="0"/>
    <x v="0"/>
    <n v="546.91999999999996"/>
    <n v="27.346"/>
    <n v="20"/>
    <n v="0"/>
    <n v="22"/>
    <n v="0"/>
    <n v="664.75"/>
    <s v="104326590"/>
    <s v="4005E088 8220 GOLD RUN DR #  MAPLE FALLS"/>
    <s v="CEN1"/>
    <s v="UPS"/>
    <n v="44021"/>
    <n v="44108"/>
    <n v="44201"/>
    <s v="WA03700370"/>
    <s v="UG Perm Svc Only in Plat Dev"/>
    <s v="16306"/>
    <s v="E UG Residential Services In Plats"/>
    <n v="718"/>
    <n v="-718"/>
    <n v="0"/>
    <n v="19.86"/>
    <n v="484.16"/>
    <n v="0"/>
    <s v="QNWHME"/>
    <s v="QUANTA - BELLINGHAM - ELECTRIC"/>
    <s v="509549527"/>
    <n v="1"/>
    <n v="0"/>
    <n v="0"/>
    <s v="SINGLE FAMILY"/>
    <s v="1"/>
    <s v="UNDERGROUND"/>
    <s v="UNDERGROUND"/>
    <s v="0002534814"/>
    <s v="0"/>
  </r>
  <r>
    <x v="2"/>
    <n v="50"/>
    <n v="50"/>
    <n v="50"/>
    <n v="0"/>
    <n v="0"/>
    <x v="0"/>
    <n v="619.35"/>
    <n v="12.387"/>
    <n v="50"/>
    <n v="0"/>
    <n v="90"/>
    <n v="0"/>
    <n v="737.18"/>
    <s v="104326591"/>
    <s v="4005E088 8204 COLFAX CT #  MAPLE FALLS"/>
    <s v="CEN1"/>
    <s v="UPS"/>
    <n v="44021"/>
    <n v="44108"/>
    <n v="44201"/>
    <s v="WA03700370"/>
    <s v="UG Perm Svc Only in Plat Dev"/>
    <s v="16306"/>
    <s v="E UG Residential Services In Plats"/>
    <n v="718"/>
    <n v="-718"/>
    <n v="0"/>
    <n v="81.739999999999995"/>
    <n v="484.16"/>
    <n v="0"/>
    <s v="QNWHME"/>
    <s v="QUANTA - BELLINGHAM - ELECTRIC"/>
    <s v="509549529"/>
    <n v="1"/>
    <n v="0"/>
    <n v="0"/>
    <s v="SINGLE FAMILY"/>
    <s v="1"/>
    <s v="UNDERGROUND"/>
    <s v="UNDERGROUND"/>
    <s v="0002534815"/>
    <s v="0"/>
  </r>
  <r>
    <x v="2"/>
    <n v="200"/>
    <n v="200"/>
    <n v="200"/>
    <n v="0"/>
    <n v="0"/>
    <x v="0"/>
    <n v="1173.22"/>
    <n v="5.8661000000000003"/>
    <n v="198"/>
    <n v="0.01"/>
    <n v="601"/>
    <n v="0"/>
    <n v="1292.57"/>
    <s v="104326592"/>
    <s v="2004E009 11202 4TH STREET CT E #  EDGEWO"/>
    <s v="CEN1"/>
    <s v="UPS"/>
    <n v="44029"/>
    <n v="44108"/>
    <n v="44201"/>
    <s v="WA12700200"/>
    <s v="UG Perm Svc Only in Plat Dev"/>
    <s v="16306"/>
    <s v="E UG Residential Services In Plats"/>
    <n v="718"/>
    <n v="-718"/>
    <n v="0"/>
    <n v="549.19000000000005"/>
    <n v="490.41"/>
    <n v="0"/>
    <s v="QSWPRE"/>
    <s v="QUANTA - PUYALLUP - ELECTRIC"/>
    <s v="509505958"/>
    <n v="1"/>
    <n v="0"/>
    <n v="0"/>
    <s v="SINGLE FAMILY"/>
    <s v="1"/>
    <s v="UNDERGROUND"/>
    <s v="UNDERGROUND"/>
    <s v="0002534816"/>
    <s v="0"/>
  </r>
  <r>
    <x v="2"/>
    <n v="50"/>
    <n v="30"/>
    <n v="30"/>
    <n v="0"/>
    <n v="0"/>
    <x v="0"/>
    <n v="588.04999999999995"/>
    <n v="19.601666666666699"/>
    <n v="54"/>
    <n v="-0.8"/>
    <n v="59"/>
    <n v="0"/>
    <n v="706.1"/>
    <s v="104326593"/>
    <s v="3902E067 2073 ROXY LOOP #  FERNDALE"/>
    <s v="CEN1"/>
    <s v="UPS"/>
    <n v="44021"/>
    <n v="44108"/>
    <n v="44201"/>
    <s v="WA03700040"/>
    <s v="UG Perm Svc Only in Plat Dev"/>
    <s v="16306"/>
    <s v="E UG Residential Services In Plats"/>
    <n v="718"/>
    <n v="-718"/>
    <n v="0"/>
    <n v="54.16"/>
    <n v="485.05"/>
    <n v="0"/>
    <s v="QNWHME"/>
    <s v="QUANTA - BELLINGHAM - ELECTRIC"/>
    <s v="509550753"/>
    <n v="1"/>
    <n v="0"/>
    <n v="0"/>
    <s v="SINGLE FAMILY"/>
    <s v="1"/>
    <s v="UNDERGROUND"/>
    <s v="UNDERGROUND"/>
    <s v="0002534827"/>
    <s v="0"/>
  </r>
  <r>
    <x v="2"/>
    <n v="50"/>
    <n v="30"/>
    <n v="30"/>
    <n v="0"/>
    <n v="0"/>
    <x v="0"/>
    <n v="559.51"/>
    <n v="18.6503333333333"/>
    <n v="30"/>
    <n v="0"/>
    <n v="33"/>
    <n v="0"/>
    <n v="677.56"/>
    <s v="104326594"/>
    <s v="3902E067 2065 ROXY LOOP #  FERNDALE"/>
    <s v="CEN1"/>
    <s v="UPS"/>
    <n v="44021"/>
    <n v="44108"/>
    <n v="44201"/>
    <s v="WA03700040"/>
    <s v="UG Perm Svc Only in Plat Dev"/>
    <s v="16306"/>
    <s v="E UG Residential Services In Plats"/>
    <n v="718"/>
    <n v="-718"/>
    <n v="0"/>
    <n v="29.79"/>
    <n v="485.05"/>
    <n v="0"/>
    <s v="QNWHME"/>
    <s v="QUANTA - BELLINGHAM - ELECTRIC"/>
    <s v="509550790"/>
    <n v="1"/>
    <n v="0"/>
    <n v="0"/>
    <s v="SINGLE FAMILY"/>
    <s v="1"/>
    <s v="UNDERGROUND"/>
    <s v="UNDERGROUND"/>
    <s v="0002534829"/>
    <s v="0"/>
  </r>
  <r>
    <x v="2"/>
    <n v="100"/>
    <n v="76"/>
    <n v="76"/>
    <n v="0"/>
    <n v="0"/>
    <x v="0"/>
    <n v="627.13"/>
    <n v="8.2517105263157902"/>
    <n v="87"/>
    <n v="-0.144736842105263"/>
    <n v="96"/>
    <n v="0"/>
    <n v="745.18"/>
    <s v="104326595"/>
    <s v="2902E012 4991 SILVERWOOD LN #  FREELAND"/>
    <s v="CEN1"/>
    <s v="UPS"/>
    <n v="44028"/>
    <n v="44108"/>
    <n v="44201"/>
    <s v="WA01500990"/>
    <s v="UG Perm Svc Only in Plat Dev"/>
    <s v="16306"/>
    <s v="E UG Residential Services In Plats"/>
    <n v="718"/>
    <n v="-718"/>
    <n v="0"/>
    <n v="87.56"/>
    <n v="485.05"/>
    <n v="0"/>
    <s v="QNISLE"/>
    <s v="QUANTA - WHIDBEY - ELECTRIC"/>
    <s v="509550805"/>
    <n v="1"/>
    <n v="0"/>
    <n v="0"/>
    <s v="SINGLE FAMILY"/>
    <s v="1"/>
    <s v="UNDERGROUND"/>
    <s v="UNDERGROUND"/>
    <s v="0002534837"/>
    <s v="0"/>
  </r>
  <r>
    <x v="2"/>
    <n v="50"/>
    <n v="35"/>
    <n v="35"/>
    <n v="0"/>
    <n v="0"/>
    <x v="0"/>
    <n v="607.63"/>
    <n v="17.3608571428571"/>
    <n v="40"/>
    <n v="-0.14285714285714299"/>
    <n v="72"/>
    <n v="0"/>
    <n v="727.09"/>
    <s v="104326596"/>
    <s v="2305E084 3314 SE 18TH ST #  RENTON"/>
    <s v="CEN1"/>
    <s v="UPS"/>
    <n v="44018"/>
    <n v="44108"/>
    <n v="44201"/>
    <s v="WA11700250"/>
    <s v="UG Perm Svc Only in Plat Dev"/>
    <s v="16306"/>
    <s v="E UG Residential Services In Plats"/>
    <n v="718"/>
    <n v="-718"/>
    <n v="0"/>
    <n v="65.540000000000006"/>
    <n v="490.85"/>
    <n v="0"/>
    <s v="QCSOKE"/>
    <s v="QUANTA - SOUTH KING - ELECTRIC"/>
    <s v="509550884"/>
    <n v="1"/>
    <n v="0"/>
    <n v="0"/>
    <s v="SINGLE FAMILY"/>
    <s v="1"/>
    <s v="UNDERGROUND"/>
    <s v="UNDERGROUND"/>
    <s v="0002534844"/>
    <s v="0"/>
  </r>
  <r>
    <x v="2"/>
    <n v="50"/>
    <n v="50"/>
    <n v="50"/>
    <n v="0"/>
    <n v="0"/>
    <x v="0"/>
    <n v="588.55999999999995"/>
    <n v="11.7712"/>
    <n v="50"/>
    <n v="0"/>
    <n v="54"/>
    <n v="0"/>
    <n v="707.91"/>
    <s v="104326597"/>
    <s v="1905E062 19052 133RD STREET CT E #  BONN"/>
    <s v="CEN1"/>
    <s v="UPS"/>
    <n v="44019"/>
    <n v="44108"/>
    <n v="44201"/>
    <s v="WA12700270"/>
    <s v="UG Perm Svc Only in Plat Dev"/>
    <s v="16306"/>
    <s v="E UG Residential Services In Plats"/>
    <n v="718"/>
    <n v="-718"/>
    <n v="0"/>
    <n v="49.65"/>
    <n v="490.41"/>
    <n v="0"/>
    <s v="QSWPRE"/>
    <s v="QUANTA - PUYALLUP - ELECTRIC"/>
    <s v="509550923"/>
    <n v="1"/>
    <n v="0"/>
    <n v="0"/>
    <s v="SINGLE FAMILY"/>
    <s v="1"/>
    <s v="UNDERGROUND"/>
    <s v="UNDERGROUND"/>
    <s v="0002534849"/>
    <s v="0"/>
  </r>
  <r>
    <x v="2"/>
    <n v="50"/>
    <n v="40"/>
    <n v="40"/>
    <n v="0"/>
    <n v="0"/>
    <x v="0"/>
    <n v="571.14"/>
    <n v="14.278499999999999"/>
    <n v="40"/>
    <n v="0"/>
    <n v="43"/>
    <n v="0"/>
    <n v="689.19"/>
    <s v="104326598"/>
    <s v="3902E072 2129 HEARTHSTONE ST #  FERNDALE"/>
    <s v="CEN1"/>
    <s v="UPS"/>
    <n v="44021"/>
    <n v="44108"/>
    <n v="44201"/>
    <s v="WA03700040"/>
    <s v="UG Perm Svc Only in Plat Dev"/>
    <s v="16306"/>
    <s v="E UG Residential Services In Plats"/>
    <n v="718"/>
    <n v="-718"/>
    <n v="0"/>
    <n v="39.72"/>
    <n v="485.05"/>
    <n v="0"/>
    <s v="QNWHME"/>
    <s v="QUANTA - BELLINGHAM - ELECTRIC"/>
    <s v="509550888"/>
    <n v="1"/>
    <n v="0"/>
    <n v="0"/>
    <s v="SINGLE FAMILY"/>
    <s v="1"/>
    <s v="UNDERGROUND"/>
    <s v="UNDERGROUND"/>
    <s v="0002534848"/>
    <s v="0"/>
  </r>
  <r>
    <x v="2"/>
    <n v="100"/>
    <n v="82"/>
    <n v="82"/>
    <n v="0"/>
    <n v="0"/>
    <x v="0"/>
    <n v="705.55"/>
    <n v="8.6042682926829297"/>
    <n v="94"/>
    <n v="-0.146341463414634"/>
    <n v="169"/>
    <n v="0"/>
    <n v="823.6"/>
    <s v="104326600"/>
    <s v="2902E012 4955 SPEARVIEW PL #  FREELAND"/>
    <s v="CEN1"/>
    <s v="UPS"/>
    <n v="44028"/>
    <n v="44108"/>
    <n v="44201"/>
    <s v="WA01500990"/>
    <s v="UG Perm Svc Only in Plat Dev"/>
    <s v="16306"/>
    <s v="E UG Residential Services In Plats"/>
    <n v="718"/>
    <n v="-718"/>
    <n v="0"/>
    <n v="154.56"/>
    <n v="485.05"/>
    <n v="0"/>
    <s v="QNISLE"/>
    <s v="QUANTA - WHIDBEY - ELECTRIC"/>
    <s v="509550929"/>
    <n v="1"/>
    <n v="0"/>
    <n v="0"/>
    <s v="SINGLE FAMILY"/>
    <s v="1"/>
    <s v="UNDERGROUND"/>
    <s v="UNDERGROUND"/>
    <s v="0002534850"/>
    <s v="0"/>
  </r>
  <r>
    <x v="2"/>
    <n v="350"/>
    <n v="310"/>
    <n v="310"/>
    <n v="60"/>
    <n v="57"/>
    <x v="0"/>
    <n v="1767.25"/>
    <n v="5.7008064516129"/>
    <n v="307"/>
    <n v="9.6774193548387101E-3"/>
    <n v="932"/>
    <n v="0"/>
    <n v="1884.54"/>
    <s v="104326601"/>
    <s v="1719E140 110 STONE GATE DR #  ELLENSBURG"/>
    <s v="CEN1"/>
    <s v="USO"/>
    <n v="44074"/>
    <n v="44140"/>
    <n v="44229"/>
    <s v="WA01900990"/>
    <s v="UG Perm Svc only  (no Tsfrmr)"/>
    <s v="16306"/>
    <s v="E UG Residential Services In Plats"/>
    <n v="1318"/>
    <n v="-1318"/>
    <n v="0"/>
    <n v="851.24"/>
    <n v="670.24"/>
    <n v="0"/>
    <s v="QCKTTE"/>
    <s v="QUANTA - KITTITAS - ELECTRIC"/>
    <s v="509524878"/>
    <n v="1"/>
    <n v="0"/>
    <n v="0"/>
    <s v="SINGLE FAMILY"/>
    <s v="1"/>
    <s v="UNDERGROUND"/>
    <s v="UNDERGROUND"/>
    <s v="0002534852"/>
    <s v="0"/>
  </r>
  <r>
    <x v="2"/>
    <n v="100"/>
    <n v="60"/>
    <n v="60"/>
    <n v="0"/>
    <n v="0"/>
    <x v="0"/>
    <n v="665.16"/>
    <n v="11.086"/>
    <n v="69"/>
    <n v="-0.15"/>
    <n v="126"/>
    <n v="0"/>
    <n v="784.62"/>
    <s v="104326602"/>
    <s v="2405E126 3918 WELLS AVE N #  RENTON"/>
    <s v="CEN1"/>
    <s v="UPS"/>
    <n v="44018"/>
    <n v="44140"/>
    <n v="44229"/>
    <s v="WA11700250"/>
    <s v="UG Perm Svc Only in Plat Dev"/>
    <s v="16306"/>
    <s v="E UG Residential Services In Plats"/>
    <n v="718"/>
    <n v="-718"/>
    <n v="0"/>
    <n v="114.7"/>
    <n v="490.85"/>
    <n v="0"/>
    <s v="QCSOKE"/>
    <s v="QUANTA - SOUTH KING - ELECTRIC"/>
    <s v="509524845"/>
    <n v="1"/>
    <n v="0"/>
    <n v="0"/>
    <s v="SINGLE FAMILY"/>
    <s v="1"/>
    <s v="UNDERGROUND"/>
    <s v="UNDERGROUND"/>
    <s v="0002534855"/>
    <s v="0"/>
  </r>
  <r>
    <x v="2"/>
    <n v="100"/>
    <n v="80"/>
    <n v="80"/>
    <n v="0"/>
    <n v="0"/>
    <x v="0"/>
    <n v="683.53"/>
    <n v="8.5441249999999993"/>
    <n v="79"/>
    <n v="1.2500000000000001E-2"/>
    <n v="143"/>
    <n v="0"/>
    <n v="802.88"/>
    <s v="104326603"/>
    <s v="1904E135 10706 185TH ST E #  PUYALLUP"/>
    <s v="CEN1"/>
    <s v="UPS"/>
    <n v="44019"/>
    <n v="44108"/>
    <n v="44201"/>
    <s v="WA12700270"/>
    <s v="UG Perm Svc Only in Plat Dev"/>
    <s v="16306"/>
    <s v="E UG Residential Services In Plats"/>
    <n v="718"/>
    <n v="-718"/>
    <n v="0"/>
    <n v="130.79"/>
    <n v="490.41"/>
    <n v="0"/>
    <s v="QSWPRE"/>
    <s v="QUANTA - PUYALLUP - ELECTRIC"/>
    <s v="509551009"/>
    <n v="1"/>
    <n v="0"/>
    <n v="0"/>
    <s v="SINGLE FAMILY"/>
    <s v="1"/>
    <s v="UNDERGROUND"/>
    <s v="UNDERGROUND"/>
    <s v="0002534862"/>
    <s v="0"/>
  </r>
  <r>
    <x v="2"/>
    <n v="50"/>
    <n v="25"/>
    <n v="25"/>
    <n v="0"/>
    <n v="0"/>
    <x v="0"/>
    <n v="568.16999999999996"/>
    <n v="22.726800000000001"/>
    <n v="34"/>
    <n v="-0.36"/>
    <n v="38"/>
    <n v="0"/>
    <n v="686.98"/>
    <s v="104326604"/>
    <s v="1801W012 6908 SWEETGUM AVE NE #  LACEY"/>
    <s v="CEN1"/>
    <s v="UPS"/>
    <n v="44018"/>
    <n v="44108"/>
    <n v="44201"/>
    <s v="WA03400020"/>
    <s v="UG Perm Svc Only in Plat Dev"/>
    <s v="16306"/>
    <s v="E UG Residential Services In Plats"/>
    <n v="718"/>
    <n v="-718"/>
    <n v="0"/>
    <n v="34.299999999999997"/>
    <n v="488.18"/>
    <n v="0"/>
    <s v="QSTHLE"/>
    <s v="QUANTA - OLYMPIA - ELECTRIC"/>
    <s v="509551069"/>
    <n v="1"/>
    <n v="0"/>
    <n v="0"/>
    <s v="SINGLE FAMILY"/>
    <s v="1"/>
    <s v="UNDERGROUND"/>
    <s v="UNDERGROUND"/>
    <s v="0002534866"/>
    <s v="0"/>
  </r>
  <r>
    <x v="2"/>
    <n v="350"/>
    <n v="330"/>
    <n v="330"/>
    <n v="80"/>
    <n v="47"/>
    <x v="1"/>
    <n v="2611.91"/>
    <n v="7.9148787878787896"/>
    <n v="297"/>
    <n v="0.1"/>
    <n v="921"/>
    <n v="0"/>
    <n v="2733.06"/>
    <s v="104326608"/>
    <s v="1703W108 7206 105TH AVE SW # SHOP  OLYMP"/>
    <s v="CEN1"/>
    <s v="USO"/>
    <n v="44335"/>
    <n v="44412"/>
    <n v="44504"/>
    <s v="WA03400990"/>
    <s v="UG Perm Svc only  (no Tsfrmr)"/>
    <s v="16305"/>
    <s v="E OH UG Residential Services"/>
    <n v="718"/>
    <n v="-718"/>
    <n v="0"/>
    <n v="859.62"/>
    <n v="497.83"/>
    <n v="0"/>
    <s v="QSTHLE"/>
    <s v="QUANTA - OLYMPIA - ELECTRIC"/>
    <s v="509396134"/>
    <n v="1"/>
    <n v="0"/>
    <n v="0"/>
    <s v="GARAGE/SHOP"/>
    <s v="1"/>
    <s v="UNDERGROUND"/>
    <s v="UNDERGROUND"/>
    <s v="0002535009"/>
    <s v="0"/>
  </r>
  <r>
    <x v="2"/>
    <n v="50"/>
    <n v="40"/>
    <n v="40"/>
    <n v="0"/>
    <n v="0"/>
    <x v="0"/>
    <n v="576.94000000000005"/>
    <n v="14.423500000000001"/>
    <n v="40"/>
    <n v="0"/>
    <n v="43"/>
    <n v="0"/>
    <n v="696.29"/>
    <s v="104326610"/>
    <s v="1905E086 20009 149TH ST E #  BONNEY LAKE"/>
    <s v="CEN1"/>
    <s v="UPS"/>
    <n v="44029"/>
    <n v="44108"/>
    <n v="44201"/>
    <s v="WA12700270"/>
    <s v="UG Perm Svc Only in Plat Dev"/>
    <s v="16306"/>
    <s v="E UG Residential Services In Plats"/>
    <n v="718"/>
    <n v="-718"/>
    <n v="0"/>
    <n v="39.72"/>
    <n v="490.41"/>
    <n v="0"/>
    <s v="QSWPRE"/>
    <s v="QUANTA - PUYALLUP - ELECTRIC"/>
    <s v="509554595"/>
    <n v="1"/>
    <n v="0"/>
    <n v="0"/>
    <s v="SINGLE FAMILY"/>
    <s v="1"/>
    <s v="UNDERGROUND"/>
    <s v="UNDERGROUND"/>
    <s v="0002534917"/>
    <s v="0"/>
  </r>
  <r>
    <x v="2"/>
    <n v="50"/>
    <n v="30"/>
    <n v="30"/>
    <n v="0"/>
    <n v="0"/>
    <x v="0"/>
    <n v="565.79"/>
    <n v="18.859666666666701"/>
    <n v="30"/>
    <n v="0"/>
    <n v="33"/>
    <n v="0"/>
    <n v="685.25"/>
    <s v="104326612"/>
    <s v="2204E131 28020 14TH CT S #  FEDERAL WAY"/>
    <s v="CEN1"/>
    <s v="UPS"/>
    <n v="44029"/>
    <n v="44108"/>
    <n v="44201"/>
    <s v="WA11700090"/>
    <s v="UG Perm Svc Only in Plat Dev"/>
    <s v="16306"/>
    <s v="E UG Residential Services In Plats"/>
    <n v="718"/>
    <n v="-718"/>
    <n v="0"/>
    <n v="29.79"/>
    <n v="490.85"/>
    <n v="0"/>
    <s v="QCSOKE"/>
    <s v="QUANTA - SOUTH KING - ELECTRIC"/>
    <s v="509555055"/>
    <n v="1"/>
    <n v="0"/>
    <n v="0"/>
    <s v="SINGLE FAMILY"/>
    <s v="1"/>
    <s v="UNDERGROUND"/>
    <s v="UNDERGROUND"/>
    <s v="0002534972"/>
    <s v="0"/>
  </r>
  <r>
    <x v="2"/>
    <n v="50"/>
    <n v="30"/>
    <n v="30"/>
    <n v="0"/>
    <n v="0"/>
    <x v="0"/>
    <n v="565.32000000000005"/>
    <n v="18.844000000000001"/>
    <n v="30"/>
    <n v="0"/>
    <n v="33"/>
    <n v="0"/>
    <n v="684.67"/>
    <s v="104326619"/>
    <s v="1905E037 21219 113TH STREET CT E #  BONN"/>
    <s v="CEN1"/>
    <s v="UPS"/>
    <n v="44032"/>
    <n v="44108"/>
    <n v="44201"/>
    <s v="WA12700270"/>
    <s v="UG Perm Svc Only in Plat Dev"/>
    <s v="16306"/>
    <s v="E UG Residential Services In Plats"/>
    <n v="718"/>
    <n v="-718"/>
    <n v="0"/>
    <n v="29.79"/>
    <n v="490.41"/>
    <n v="0"/>
    <s v="QSWPRE"/>
    <s v="QUANTA - PUYALLUP - ELECTRIC"/>
    <s v="509567786"/>
    <n v="1"/>
    <n v="0"/>
    <n v="0"/>
    <s v="SINGLE FAMILY"/>
    <s v="1"/>
    <s v="UNDERGROUND"/>
    <s v="UNDERGROUND"/>
    <s v="0002535206"/>
    <s v="0"/>
  </r>
  <r>
    <x v="2"/>
    <n v="50"/>
    <n v="30"/>
    <n v="30"/>
    <n v="0"/>
    <n v="0"/>
    <x v="0"/>
    <n v="565.71"/>
    <n v="18.856999999999999"/>
    <n v="30"/>
    <n v="0"/>
    <n v="33"/>
    <n v="0"/>
    <n v="685.17"/>
    <s v="104326620"/>
    <s v="2205E111 27103 123RD PL SE #  KENT"/>
    <s v="CEN1"/>
    <s v="UPS"/>
    <n v="44033"/>
    <n v="44108"/>
    <n v="44201"/>
    <s v="WA11700150"/>
    <s v="UG Perm Svc Only in Plat Dev"/>
    <s v="16306"/>
    <s v="E UG Residential Services In Plats"/>
    <n v="718"/>
    <n v="-718"/>
    <n v="0"/>
    <n v="29.79"/>
    <n v="490.86"/>
    <n v="0"/>
    <s v="QCSOKE"/>
    <s v="QUANTA - SOUTH KING - ELECTRIC"/>
    <s v="509567904"/>
    <n v="1"/>
    <n v="0"/>
    <n v="0"/>
    <s v="SINGLE FAMILY"/>
    <s v="1"/>
    <s v="UNDERGROUND"/>
    <s v="UNDERGROUND"/>
    <s v="0002535229"/>
    <s v="0"/>
  </r>
  <r>
    <x v="2"/>
    <n v="50"/>
    <n v="30"/>
    <n v="30"/>
    <n v="0"/>
    <n v="0"/>
    <x v="0"/>
    <n v="565.69000000000005"/>
    <n v="18.8563333333333"/>
    <n v="30"/>
    <n v="0"/>
    <n v="33"/>
    <n v="0"/>
    <n v="685.15"/>
    <s v="104326621"/>
    <s v="2205E111 27107 123RD PL SE #  KENT"/>
    <s v="CEN1"/>
    <s v="UPS"/>
    <n v="44033"/>
    <n v="44108"/>
    <n v="44201"/>
    <s v="WA11700150"/>
    <s v="UG Perm Svc Only in Plat Dev"/>
    <s v="16306"/>
    <s v="E UG Residential Services In Plats"/>
    <n v="718"/>
    <n v="-718"/>
    <n v="0"/>
    <n v="29.79"/>
    <n v="490.85"/>
    <n v="0"/>
    <s v="QCSOKE"/>
    <s v="QUANTA - SOUTH KING - ELECTRIC"/>
    <s v="509567901"/>
    <n v="1"/>
    <n v="0"/>
    <n v="0"/>
    <s v="SINGLE FAMILY"/>
    <s v="1"/>
    <s v="UNDERGROUND"/>
    <s v="UNDERGROUND"/>
    <s v="0002535232"/>
    <s v="0"/>
  </r>
  <r>
    <x v="2"/>
    <n v="50"/>
    <n v="30"/>
    <n v="30"/>
    <n v="0"/>
    <n v="0"/>
    <x v="0"/>
    <n v="822.3"/>
    <n v="27.41"/>
    <n v="30"/>
    <n v="0"/>
    <n v="54"/>
    <n v="0"/>
    <n v="940.24"/>
    <s v="104326622"/>
    <s v="2206E114 26309 201ST PL SE #  COVINGTON"/>
    <s v="CEN1"/>
    <s v="UPS"/>
    <n v="44040"/>
    <n v="44108"/>
    <n v="44201"/>
    <s v="WA01700120"/>
    <s v="UG Perm Svc Only in Plat Dev"/>
    <s v="16306"/>
    <s v="E UG Residential Services In Plats"/>
    <n v="718"/>
    <n v="-718"/>
    <n v="0"/>
    <n v="49.01"/>
    <n v="666.25"/>
    <n v="0"/>
    <s v="QCSOKE"/>
    <s v="QUANTA - SOUTH KING - ELECTRIC"/>
    <s v="509568124"/>
    <n v="1"/>
    <n v="0"/>
    <n v="0"/>
    <s v="SINGLE FAMILY"/>
    <s v="1"/>
    <s v="UNDERGROUND"/>
    <s v="UNDERGROUND"/>
    <s v="0002535243"/>
    <s v="0"/>
  </r>
  <r>
    <x v="2"/>
    <n v="50"/>
    <n v="30"/>
    <n v="30"/>
    <n v="0"/>
    <n v="0"/>
    <x v="0"/>
    <n v="581.61"/>
    <n v="19.387"/>
    <n v="30"/>
    <n v="0"/>
    <n v="54"/>
    <n v="0"/>
    <n v="699.55"/>
    <s v="104326623"/>
    <s v="2206E059 23636 228TH PL SE #  MAPLE VALL"/>
    <s v="CEN1"/>
    <s v="UPS"/>
    <n v="44033"/>
    <n v="44108"/>
    <n v="44201"/>
    <s v="WA01700200"/>
    <s v="UG Perm Svc Only in Plat Dev"/>
    <s v="16306"/>
    <s v="E UG Residential Services In Plats"/>
    <n v="718"/>
    <n v="-718"/>
    <n v="0"/>
    <n v="49.01"/>
    <n v="484.61"/>
    <n v="0"/>
    <s v="QCSOKE"/>
    <s v="QUANTA - SOUTH KING - ELECTRIC"/>
    <s v="509568129"/>
    <n v="1"/>
    <n v="0"/>
    <n v="0"/>
    <s v="SINGLE FAMILY"/>
    <s v="1"/>
    <s v="UNDERGROUND"/>
    <s v="UNDERGROUND"/>
    <s v="0002535245"/>
    <s v="0"/>
  </r>
  <r>
    <x v="2"/>
    <n v="100"/>
    <n v="70"/>
    <n v="70"/>
    <n v="0"/>
    <n v="0"/>
    <x v="0"/>
    <n v="664.3"/>
    <n v="9.49"/>
    <n v="69"/>
    <n v="1.4285714285714299E-2"/>
    <n v="125"/>
    <n v="0"/>
    <n v="783.65"/>
    <s v="104326624"/>
    <s v="1904E135 18438 107TH AVE E #  PUYALLUP"/>
    <s v="CEN1"/>
    <s v="UPS"/>
    <n v="44029"/>
    <n v="44108"/>
    <n v="44201"/>
    <s v="WA12700270"/>
    <s v="UG Perm Svc Only in Plat Dev"/>
    <s v="16306"/>
    <s v="E UG Residential Services In Plats"/>
    <n v="718"/>
    <n v="-718"/>
    <n v="0"/>
    <n v="114.35"/>
    <n v="490.42"/>
    <n v="0"/>
    <s v="QSWPRE"/>
    <s v="QUANTA - PUYALLUP - ELECTRIC"/>
    <s v="509573056"/>
    <n v="1"/>
    <n v="0"/>
    <n v="0"/>
    <s v="SINGLE FAMILY"/>
    <s v="1"/>
    <s v="UNDERGROUND"/>
    <s v="UNDERGROUND"/>
    <s v="0002535291"/>
    <s v="0"/>
  </r>
  <r>
    <x v="2"/>
    <n v="50"/>
    <n v="48"/>
    <n v="48"/>
    <n v="0"/>
    <n v="0"/>
    <x v="0"/>
    <n v="581.96"/>
    <n v="12.124166666666699"/>
    <n v="52"/>
    <n v="-8.3333333333333301E-2"/>
    <n v="57"/>
    <n v="0"/>
    <n v="699.25"/>
    <s v="104326625"/>
    <s v="2015E106 304 NELSON LN #  CLE ELUM"/>
    <s v="CEN1"/>
    <s v="UPS"/>
    <n v="44048"/>
    <n v="44140"/>
    <n v="44229"/>
    <s v="WA01900010"/>
    <s v="UG Perm Svc Only in Plat Dev"/>
    <s v="16306"/>
    <s v="E UG Residential Services In Plats"/>
    <n v="718"/>
    <n v="-718"/>
    <n v="0"/>
    <n v="51.99"/>
    <n v="481.93"/>
    <n v="0"/>
    <s v="QCKTTE"/>
    <s v="QUANTA - KITTITAS - ELECTRIC"/>
    <s v="509573125"/>
    <n v="1"/>
    <n v="0"/>
    <n v="0"/>
    <s v="SINGLE FAMILY"/>
    <s v="1"/>
    <s v="UNDERGROUND"/>
    <s v="UNDERGROUND"/>
    <s v="0002535294"/>
    <s v="0"/>
  </r>
  <r>
    <x v="2"/>
    <n v="100"/>
    <n v="69"/>
    <n v="69"/>
    <n v="0"/>
    <n v="0"/>
    <x v="0"/>
    <n v="611.20000000000005"/>
    <n v="8.8579710144927493"/>
    <n v="77"/>
    <n v="-0.115942028985507"/>
    <n v="84"/>
    <n v="0"/>
    <n v="728.49"/>
    <s v="104326626"/>
    <s v="2015E106 1502 MARIAN DR #  CLE ELUM"/>
    <s v="CEN1"/>
    <s v="UPS"/>
    <n v="44049"/>
    <n v="44140"/>
    <n v="44229"/>
    <s v="WA01900010"/>
    <s v="UG Perm Svc Only in Plat Dev"/>
    <s v="16306"/>
    <s v="E UG Residential Services In Plats"/>
    <n v="718"/>
    <n v="-718"/>
    <n v="0"/>
    <n v="77.099999999999994"/>
    <n v="481.93"/>
    <n v="0"/>
    <s v="QCKTTE"/>
    <s v="QUANTA - KITTITAS - ELECTRIC"/>
    <s v="509573182"/>
    <n v="1"/>
    <n v="0"/>
    <n v="0"/>
    <s v="SINGLE FAMILY"/>
    <s v="1"/>
    <s v="UNDERGROUND"/>
    <s v="UNDERGROUND"/>
    <s v="0002535308"/>
    <s v="0"/>
  </r>
  <r>
    <x v="2"/>
    <n v="50"/>
    <n v="30"/>
    <n v="30"/>
    <n v="0"/>
    <n v="0"/>
    <x v="0"/>
    <n v="583"/>
    <n v="19.433333333333302"/>
    <n v="30"/>
    <n v="0"/>
    <n v="54"/>
    <n v="0"/>
    <n v="701.27"/>
    <s v="104326628"/>
    <s v="2308E057 1314 SE 15TH ST #  NORTH BEND"/>
    <s v="CEN1"/>
    <s v="UPS"/>
    <n v="44034"/>
    <n v="44108"/>
    <n v="44201"/>
    <s v="WA01700220"/>
    <s v="UG Perm Svc Only in Plat Dev"/>
    <s v="16306"/>
    <s v="E UG Residential Services In Plats"/>
    <n v="718"/>
    <n v="-718"/>
    <n v="0"/>
    <n v="49.01"/>
    <n v="485.94"/>
    <n v="0"/>
    <s v="QCNOKE"/>
    <s v="QUANTA - REDMOND - ELECTRIC"/>
    <s v="509573712"/>
    <n v="1"/>
    <n v="0"/>
    <n v="0"/>
    <s v="SINGLE FAMILY"/>
    <s v="1"/>
    <s v="UNDERGROUND"/>
    <s v="UNDERGROUND"/>
    <s v="0002535343"/>
    <s v="0"/>
  </r>
  <r>
    <x v="2"/>
    <n v="50"/>
    <n v="25"/>
    <n v="25"/>
    <n v="0"/>
    <n v="0"/>
    <x v="0"/>
    <n v="577.89"/>
    <n v="23.115600000000001"/>
    <n v="24"/>
    <n v="0.04"/>
    <n v="44"/>
    <n v="0"/>
    <n v="697.35"/>
    <s v="104326629"/>
    <s v="2506E103 24651 NE 13TH PL #  SAMMAMISH"/>
    <s v="CEN1"/>
    <s v="UPS"/>
    <n v="44027"/>
    <n v="44108"/>
    <n v="44201"/>
    <s v="WA11700990"/>
    <s v="UG Perm Svc Only in Plat Dev"/>
    <s v="16306"/>
    <s v="E UG Residential Services In Plats"/>
    <n v="718"/>
    <n v="-718"/>
    <n v="0"/>
    <n v="40.130000000000003"/>
    <n v="490.85"/>
    <n v="0"/>
    <s v="QCNOKE"/>
    <s v="QUANTA - REDMOND - ELECTRIC"/>
    <s v="509573896"/>
    <n v="1"/>
    <n v="0"/>
    <n v="0"/>
    <s v="SINGLE FAMILY"/>
    <s v="1"/>
    <s v="UNDERGROUND"/>
    <s v="UNDERGROUND"/>
    <s v="0002535358"/>
    <s v="0"/>
  </r>
  <r>
    <x v="2"/>
    <n v="50"/>
    <n v="25"/>
    <n v="25"/>
    <n v="0"/>
    <n v="0"/>
    <x v="0"/>
    <n v="571.14"/>
    <n v="22.845600000000001"/>
    <n v="24"/>
    <n v="0.04"/>
    <n v="44"/>
    <n v="0"/>
    <n v="689.08"/>
    <s v="104326630"/>
    <s v="2106E060 33066 SE STEVENS ST #  BLACK DI"/>
    <s v="CEN1"/>
    <s v="UPS"/>
    <n v="44026"/>
    <n v="44108"/>
    <n v="44201"/>
    <s v="WA01700050"/>
    <s v="UG Perm Svc Only in Plat Dev"/>
    <s v="16306"/>
    <s v="E UG Residential Services In Plats"/>
    <n v="718"/>
    <n v="-718"/>
    <n v="0"/>
    <n v="40.130000000000003"/>
    <n v="484.61"/>
    <n v="0"/>
    <s v="QCSOKE"/>
    <s v="QUANTA - SOUTH KING - ELECTRIC"/>
    <s v="509554665"/>
    <n v="1"/>
    <n v="0"/>
    <n v="0"/>
    <s v="SINGLE FAMILY"/>
    <s v="1"/>
    <s v="UNDERGROUND"/>
    <s v="UNDERGROUND"/>
    <s v="0002534923"/>
    <s v="0"/>
  </r>
  <r>
    <x v="2"/>
    <n v="50"/>
    <n v="45"/>
    <n v="45"/>
    <n v="0"/>
    <n v="0"/>
    <x v="0"/>
    <n v="579.79999999999995"/>
    <n v="12.8844444444444"/>
    <n v="44"/>
    <n v="2.2222222222222199E-2"/>
    <n v="48"/>
    <n v="0"/>
    <n v="698.61"/>
    <s v="104326631"/>
    <s v="1702W051 9124 SILVERSPOT DR SE #  TUMWAT"/>
    <s v="CEN1"/>
    <s v="UPS"/>
    <n v="44020"/>
    <n v="44108"/>
    <n v="44201"/>
    <s v="WA03400060"/>
    <s v="UG Perm Svc Only in Plat Dev"/>
    <s v="16306"/>
    <s v="E UG Residential Services In Plats"/>
    <n v="718"/>
    <n v="-718"/>
    <n v="0"/>
    <n v="44.23"/>
    <n v="488.18"/>
    <n v="0"/>
    <s v="QSTHLE"/>
    <s v="QUANTA - OLYMPIA - ELECTRIC"/>
    <s v="509554707"/>
    <n v="1"/>
    <n v="0"/>
    <n v="0"/>
    <s v="SINGLE FAMILY"/>
    <s v="1"/>
    <s v="UNDERGROUND"/>
    <s v="UNDERGROUND"/>
    <s v="0002534931"/>
    <s v="0"/>
  </r>
  <r>
    <x v="2"/>
    <n v="50"/>
    <n v="10"/>
    <n v="10"/>
    <n v="0"/>
    <n v="0"/>
    <x v="0"/>
    <n v="537.72"/>
    <n v="53.771999999999998"/>
    <n v="10"/>
    <n v="0"/>
    <n v="11"/>
    <n v="0"/>
    <n v="656.1"/>
    <s v="104326632"/>
    <s v="2401E047 1009 NATHAN ADRIAN DR #  BREMER"/>
    <s v="CEN1"/>
    <s v="UPS"/>
    <n v="44025"/>
    <n v="44108"/>
    <n v="44201"/>
    <s v="WA01800010"/>
    <s v="UG Perm Svc Only in Plat Dev"/>
    <s v="16306"/>
    <s v="E UG Residential Services In Plats"/>
    <n v="718"/>
    <n v="-718"/>
    <n v="0"/>
    <n v="9.93"/>
    <n v="486.39"/>
    <n v="0"/>
    <s v="QSSPE"/>
    <s v="QUANTA - KITSAP - ELECTRIC"/>
    <s v="509554788"/>
    <n v="1"/>
    <n v="0"/>
    <n v="0"/>
    <s v="SINGLE FAMILY"/>
    <s v="1"/>
    <s v="UNDERGROUND"/>
    <s v="UNDERGROUND"/>
    <s v="0002534935"/>
    <s v="0"/>
  </r>
  <r>
    <x v="2"/>
    <n v="50"/>
    <e v="#N/A"/>
    <n v="44"/>
    <n v="0"/>
    <n v="0"/>
    <x v="0"/>
    <n v="579.79999999999995"/>
    <e v="#N/A"/>
    <n v="44"/>
    <e v="#N/A"/>
    <n v="48"/>
    <n v="0"/>
    <n v="698.61"/>
    <s v="104326633"/>
    <s v="1702W052 9142 VIOLA ST SE #  TUMWATER"/>
    <s v="CEN1"/>
    <s v="UPS"/>
    <n v="44020"/>
    <n v="44108"/>
    <n v="44201"/>
    <s v="WA03400060"/>
    <s v="UG Perm Svc Only in Plat Dev"/>
    <s v="16306"/>
    <s v="E UG Residential Services In Plats"/>
    <n v="718"/>
    <n v="-718"/>
    <n v="0"/>
    <n v="44.23"/>
    <n v="488.18"/>
    <n v="0"/>
    <s v="QSTHLE"/>
    <s v="QUANTA - OLYMPIA - ELECTRIC"/>
    <s v="509554856"/>
    <n v="1"/>
    <n v="0"/>
    <n v="0"/>
    <s v="SINGLE FAMILY"/>
    <s v="1"/>
    <s v="UNDERGROUND"/>
    <s v="UNDERGROUND"/>
    <s v="0002534941"/>
    <s v="0"/>
  </r>
  <r>
    <x v="2"/>
    <n v="50"/>
    <n v="25"/>
    <n v="25"/>
    <n v="0"/>
    <n v="0"/>
    <x v="0"/>
    <n v="559.45000000000005"/>
    <n v="22.378"/>
    <n v="24"/>
    <n v="0.04"/>
    <n v="27"/>
    <n v="0"/>
    <n v="678.91"/>
    <s v="104326634"/>
    <s v="2506E108 1436 242ND AVE NE #  SAMMAMISH"/>
    <s v="CEN1"/>
    <s v="UPS"/>
    <n v="44027"/>
    <n v="44108"/>
    <n v="44201"/>
    <s v="WA11700390"/>
    <s v="UG Perm Svc Only in Plat Dev"/>
    <s v="16306"/>
    <s v="E UG Residential Services In Plats"/>
    <n v="718"/>
    <n v="-718"/>
    <n v="0"/>
    <n v="24.37"/>
    <n v="490.85"/>
    <n v="0"/>
    <s v="QCNOKE"/>
    <s v="QUANTA - REDMOND - ELECTRIC"/>
    <s v="509554924"/>
    <n v="1"/>
    <n v="0"/>
    <n v="0"/>
    <s v="SINGLE FAMILY"/>
    <s v="1"/>
    <s v="UNDERGROUND"/>
    <s v="UNDERGROUND"/>
    <s v="0002534948"/>
    <s v="0"/>
  </r>
  <r>
    <x v="2"/>
    <n v="50"/>
    <n v="25"/>
    <n v="25"/>
    <n v="0"/>
    <n v="0"/>
    <x v="0"/>
    <n v="555.67999999999995"/>
    <n v="22.2272"/>
    <n v="25"/>
    <n v="0"/>
    <n v="28"/>
    <n v="0"/>
    <n v="674.06"/>
    <s v="104326635"/>
    <s v="2402E013 4849 NE DOTSON LOOP #  BAINBRID"/>
    <s v="CEN1"/>
    <s v="UPS"/>
    <n v="44032"/>
    <n v="44108"/>
    <n v="44201"/>
    <s v="WA01800040"/>
    <s v="UG Perm Svc Only in Plat Dev"/>
    <s v="16306"/>
    <s v="E UG Residential Services In Plats"/>
    <n v="718"/>
    <n v="-718"/>
    <n v="0"/>
    <n v="25.28"/>
    <n v="486.39"/>
    <n v="0"/>
    <s v="QSSPE"/>
    <s v="QUANTA - KITSAP - ELECTRIC"/>
    <s v="509554988"/>
    <n v="1"/>
    <n v="0"/>
    <n v="0"/>
    <s v="SINGLE FAMILY"/>
    <s v="1"/>
    <s v="UNDERGROUND"/>
    <s v="UNDERGROUND"/>
    <s v="0002534956"/>
    <s v="0"/>
  </r>
  <r>
    <x v="2"/>
    <n v="100"/>
    <n v="100"/>
    <n v="100"/>
    <n v="0"/>
    <n v="0"/>
    <x v="0"/>
    <n v="721.63"/>
    <n v="7.2163000000000004"/>
    <n v="99"/>
    <n v="0.01"/>
    <n v="179"/>
    <n v="0"/>
    <n v="840.98"/>
    <s v="104326636"/>
    <s v="1905E062 19034 133RD ST E #  BONNEY LAKE"/>
    <s v="CEN1"/>
    <s v="UPS"/>
    <n v="44029"/>
    <n v="44108"/>
    <n v="44201"/>
    <s v="WA12700270"/>
    <s v="UG Perm Svc Only in Plat Dev"/>
    <s v="16306"/>
    <s v="E UG Residential Services In Plats"/>
    <n v="718"/>
    <n v="-718"/>
    <n v="0"/>
    <n v="163.35"/>
    <n v="490.41"/>
    <n v="0"/>
    <s v="QSWPRE"/>
    <s v="QUANTA - PUYALLUP - ELECTRIC"/>
    <s v="509555024"/>
    <n v="1"/>
    <n v="0"/>
    <n v="0"/>
    <s v="SINGLE FAMILY"/>
    <s v="1"/>
    <s v="UNDERGROUND"/>
    <s v="UNDERGROUND"/>
    <s v="0002534958"/>
    <s v="0"/>
  </r>
  <r>
    <x v="2"/>
    <n v="50"/>
    <n v="25"/>
    <n v="25"/>
    <n v="0"/>
    <n v="0"/>
    <x v="0"/>
    <n v="555.67999999999995"/>
    <n v="22.2272"/>
    <n v="25"/>
    <n v="0"/>
    <n v="28"/>
    <n v="0"/>
    <n v="674.06"/>
    <s v="104326637"/>
    <s v="2402E013 4847 NE DOTSON LOOP #  BAINBRID"/>
    <s v="CEN1"/>
    <s v="UPS"/>
    <n v="44032"/>
    <n v="44108"/>
    <n v="44201"/>
    <s v="WA01800040"/>
    <s v="UG Perm Svc Only in Plat Dev"/>
    <s v="16306"/>
    <s v="E UG Residential Services In Plats"/>
    <n v="718"/>
    <n v="-718"/>
    <n v="0"/>
    <n v="25.28"/>
    <n v="486.39"/>
    <n v="0"/>
    <s v="QSSPE"/>
    <s v="QUANTA - KITSAP - ELECTRIC"/>
    <s v="509555020"/>
    <n v="1"/>
    <n v="0"/>
    <n v="0"/>
    <s v="SINGLE FAMILY"/>
    <s v="1"/>
    <s v="UNDERGROUND"/>
    <s v="UNDERGROUND"/>
    <s v="0002534960"/>
    <s v="0"/>
  </r>
  <r>
    <x v="2"/>
    <n v="50"/>
    <n v="50"/>
    <n v="50"/>
    <n v="0"/>
    <n v="0"/>
    <x v="0"/>
    <n v="626.12"/>
    <n v="12.522399999999999"/>
    <n v="50"/>
    <n v="0"/>
    <n v="90"/>
    <n v="0"/>
    <n v="745.47"/>
    <s v="104326638"/>
    <s v="1904E140 12922 EMERALD RIDGE BLVD E # PU"/>
    <s v="CEN1"/>
    <s v="UPS"/>
    <n v="44019"/>
    <n v="44108"/>
    <n v="44201"/>
    <s v="WA12700270"/>
    <s v="UG Perm Svc Only in Plat Dev"/>
    <s v="16306"/>
    <s v="E UG Residential Services In Plats"/>
    <n v="718"/>
    <n v="-718"/>
    <n v="0"/>
    <n v="81.739999999999995"/>
    <n v="490.41"/>
    <n v="0"/>
    <s v="QSWPRE"/>
    <s v="QUANTA - PUYALLUP - ELECTRIC"/>
    <s v="509545006"/>
    <n v="1"/>
    <n v="0"/>
    <n v="0"/>
    <s v="SINGLE FAMILY"/>
    <s v="1"/>
    <s v="UNDERGROUND"/>
    <s v="UNDERGROUND"/>
    <s v="0002534965"/>
    <s v="0"/>
  </r>
  <r>
    <x v="2"/>
    <n v="50"/>
    <n v="10"/>
    <n v="10"/>
    <n v="0"/>
    <n v="0"/>
    <x v="0"/>
    <n v="537.72"/>
    <n v="53.771999999999998"/>
    <n v="10"/>
    <n v="0"/>
    <n v="11"/>
    <n v="0"/>
    <n v="656.1"/>
    <s v="104326639"/>
    <s v="2401E047 1005 NATHAN ADRIAN DR #  BREMER"/>
    <s v="CEN1"/>
    <s v="UPS"/>
    <n v="44022"/>
    <n v="44108"/>
    <n v="44201"/>
    <s v="WA01800010"/>
    <s v="UG Perm Svc Only in Plat Dev"/>
    <s v="16306"/>
    <s v="E UG Residential Services In Plats"/>
    <n v="718"/>
    <n v="-718"/>
    <n v="0"/>
    <n v="9.93"/>
    <n v="486.39"/>
    <n v="0"/>
    <s v="QSSPE"/>
    <s v="QUANTA - KITSAP - ELECTRIC"/>
    <s v="509555026"/>
    <n v="1"/>
    <n v="0"/>
    <n v="0"/>
    <s v="SINGLE FAMILY"/>
    <s v="1"/>
    <s v="UNDERGROUND"/>
    <s v="UNDERGROUND"/>
    <s v="0002534967"/>
    <s v="0"/>
  </r>
  <r>
    <x v="2"/>
    <n v="50"/>
    <n v="25"/>
    <n v="25"/>
    <n v="0"/>
    <n v="0"/>
    <x v="0"/>
    <n v="559.45000000000005"/>
    <n v="22.378"/>
    <n v="24"/>
    <n v="0.04"/>
    <n v="27"/>
    <n v="0"/>
    <n v="678.91"/>
    <s v="104326641"/>
    <s v="2506E108 1428 242ND AVE NE #  SAMMAMISH"/>
    <s v="CEN1"/>
    <s v="UPS"/>
    <n v="44027"/>
    <n v="44108"/>
    <n v="44201"/>
    <s v="WA11700390"/>
    <s v="UG Perm Svc Only in Plat Dev"/>
    <s v="16306"/>
    <s v="E UG Residential Services In Plats"/>
    <n v="718"/>
    <n v="-718"/>
    <n v="0"/>
    <n v="24.37"/>
    <n v="490.85"/>
    <n v="0"/>
    <s v="QCNOKE"/>
    <s v="QUANTA - REDMOND - ELECTRIC"/>
    <s v="509555082"/>
    <n v="1"/>
    <n v="0"/>
    <n v="0"/>
    <s v="SINGLE FAMILY"/>
    <s v="1"/>
    <s v="UNDERGROUND"/>
    <s v="UNDERGROUND"/>
    <s v="0002534971"/>
    <s v="0"/>
  </r>
  <r>
    <x v="2"/>
    <n v="200"/>
    <n v="162"/>
    <n v="162"/>
    <n v="0"/>
    <n v="0"/>
    <x v="0"/>
    <n v="1017.56"/>
    <n v="6.2812345679012296"/>
    <n v="160"/>
    <n v="1.2345679012345699E-2"/>
    <n v="484"/>
    <n v="0"/>
    <n v="1135.3900000000001"/>
    <s v="104326642"/>
    <s v="3801E092 3573 SHELLFISH COVE LN #  BELLI"/>
    <s v="CEN1"/>
    <s v="USO"/>
    <n v="44179"/>
    <n v="44257"/>
    <n v="44349"/>
    <s v="WA03700970"/>
    <s v="UG Perm Svc only  (no Tsfrmr)"/>
    <s v="16305"/>
    <s v="E OH UG Residential Services"/>
    <n v="718"/>
    <n v="-718"/>
    <n v="0"/>
    <n v="442.2"/>
    <n v="484.16"/>
    <n v="0"/>
    <s v="QNWHME"/>
    <s v="QUANTA - BELLINGHAM - ELECTRIC"/>
    <s v="509557447"/>
    <n v="1"/>
    <n v="0"/>
    <n v="0"/>
    <s v="SINGLE FAMILY"/>
    <s v="1"/>
    <s v="UNDERGROUND"/>
    <s v="UNDERGROUND"/>
    <s v="0002535027"/>
    <s v="0"/>
  </r>
  <r>
    <x v="2"/>
    <n v="50"/>
    <n v="45"/>
    <n v="45"/>
    <n v="0"/>
    <n v="0"/>
    <x v="0"/>
    <n v="613.05999999999995"/>
    <n v="13.623555555555599"/>
    <n v="45"/>
    <n v="0"/>
    <n v="81"/>
    <n v="0"/>
    <n v="731.44"/>
    <s v="104326644"/>
    <s v="2301E036 2231 DONNEGAL CIR SW #  PORT OR"/>
    <s v="CEN1"/>
    <s v="UPS"/>
    <n v="44025"/>
    <n v="44108"/>
    <n v="44201"/>
    <s v="WA01800020"/>
    <s v="UG Perm Svc Only in Plat Dev"/>
    <s v="16306"/>
    <s v="E UG Residential Services In Plats"/>
    <n v="718"/>
    <n v="-718"/>
    <n v="0"/>
    <n v="74.31"/>
    <n v="486.39"/>
    <n v="0"/>
    <s v="QSSPE"/>
    <s v="QUANTA - KITSAP - ELECTRIC"/>
    <s v="509557612"/>
    <n v="1"/>
    <n v="0"/>
    <n v="0"/>
    <s v="SINGLE FAMILY"/>
    <s v="1"/>
    <s v="UNDERGROUND"/>
    <s v="UNDERGROUND"/>
    <s v="0002535063"/>
    <s v="0"/>
  </r>
  <r>
    <x v="2"/>
    <n v="50"/>
    <n v="35"/>
    <n v="35"/>
    <n v="0"/>
    <n v="0"/>
    <x v="0"/>
    <n v="571.04999999999995"/>
    <n v="16.3157142857143"/>
    <n v="34"/>
    <n v="2.8571428571428598E-2"/>
    <n v="38"/>
    <n v="0"/>
    <n v="690.51"/>
    <s v="104326645"/>
    <s v="2104E102 35619 56TH AVE S #  AUBURN"/>
    <s v="CEN1"/>
    <s v="UPS"/>
    <n v="44021"/>
    <n v="44108"/>
    <n v="44201"/>
    <s v="WA11700990"/>
    <s v="UG Perm Svc Only in Plat Dev"/>
    <s v="16306"/>
    <s v="E UG Residential Services In Plats"/>
    <n v="718"/>
    <n v="-718"/>
    <n v="0"/>
    <n v="34.299999999999997"/>
    <n v="490.85"/>
    <n v="0"/>
    <s v="QCSOKE"/>
    <s v="QUANTA - SOUTH KING - ELECTRIC"/>
    <s v="509557788"/>
    <n v="1"/>
    <n v="0"/>
    <n v="0"/>
    <s v="SINGLE FAMILY"/>
    <s v="1"/>
    <s v="UNDERGROUND"/>
    <s v="UNDERGROUND"/>
    <s v="0002535065"/>
    <s v="0"/>
  </r>
  <r>
    <x v="2"/>
    <n v="100"/>
    <n v="70"/>
    <n v="70"/>
    <n v="0"/>
    <n v="0"/>
    <x v="0"/>
    <n v="611.80999999999995"/>
    <n v="8.7401428571428603"/>
    <n v="69"/>
    <n v="1.4285714285714299E-2"/>
    <n v="76"/>
    <n v="0"/>
    <n v="731.16"/>
    <s v="104326646"/>
    <s v="1904E135 10702 185TH ST E #  PUYALLUP"/>
    <s v="CEN1"/>
    <s v="UPS"/>
    <n v="44019"/>
    <n v="44108"/>
    <n v="44201"/>
    <s v="WA12700270"/>
    <s v="UG Perm Svc Only in Plat Dev"/>
    <s v="16306"/>
    <s v="E UG Residential Services In Plats"/>
    <n v="718"/>
    <n v="-718"/>
    <n v="0"/>
    <n v="69.510000000000005"/>
    <n v="490.41"/>
    <n v="0"/>
    <s v="QSWPRE"/>
    <s v="QUANTA - PUYALLUP - ELECTRIC"/>
    <s v="509557870"/>
    <n v="1"/>
    <n v="0"/>
    <n v="0"/>
    <s v="SINGLE FAMILY"/>
    <s v="1"/>
    <s v="UNDERGROUND"/>
    <s v="UNDERGROUND"/>
    <s v="0002535070"/>
    <s v="0"/>
  </r>
  <r>
    <x v="2"/>
    <n v="100"/>
    <n v="60"/>
    <n v="60"/>
    <n v="0"/>
    <n v="0"/>
    <x v="0"/>
    <n v="645.16"/>
    <n v="10.7526666666667"/>
    <n v="59"/>
    <n v="1.6666666666666701E-2"/>
    <n v="107"/>
    <n v="0"/>
    <n v="764.51"/>
    <s v="104326647"/>
    <s v="1905E061 13201 191ST AVE E #  BONNEY LAK"/>
    <s v="CEN1"/>
    <s v="UPS"/>
    <n v="44029"/>
    <n v="44108"/>
    <n v="44201"/>
    <s v="WA12700270"/>
    <s v="UG Perm Svc Only in Plat Dev"/>
    <s v="16306"/>
    <s v="E UG Residential Services In Plats"/>
    <n v="718"/>
    <n v="-718"/>
    <n v="0"/>
    <n v="98.01"/>
    <n v="490.41"/>
    <n v="0"/>
    <s v="QSWPRE"/>
    <s v="QUANTA - PUYALLUP - ELECTRIC"/>
    <s v="509557873"/>
    <n v="1"/>
    <n v="0"/>
    <n v="0"/>
    <s v="SINGLE FAMILY"/>
    <s v="1"/>
    <s v="UNDERGROUND"/>
    <s v="UNDERGROUND"/>
    <s v="0002535073"/>
    <s v="0"/>
  </r>
  <r>
    <x v="2"/>
    <n v="100"/>
    <n v="93"/>
    <n v="93"/>
    <n v="0"/>
    <n v="0"/>
    <x v="0"/>
    <n v="713.42"/>
    <n v="7.6711827956989298"/>
    <n v="102"/>
    <n v="-9.6774193548387094E-2"/>
    <n v="181"/>
    <n v="0"/>
    <n v="830.71"/>
    <s v="104326649"/>
    <s v="2015E114 1430 SNOWBERRY LOOP #  CLE ELUM"/>
    <s v="CEN1"/>
    <s v="UPS"/>
    <n v="44049"/>
    <n v="44140"/>
    <n v="44229"/>
    <s v="WA01900990"/>
    <s v="UG Perm Svc Only in Plat Dev"/>
    <s v="16306"/>
    <s v="E UG Residential Services In Plats"/>
    <n v="718"/>
    <n v="-718"/>
    <n v="0"/>
    <n v="164.86"/>
    <n v="481.93"/>
    <n v="0"/>
    <s v="QCKTTE"/>
    <s v="QUANTA - KITTITAS - ELECTRIC"/>
    <s v="509554563"/>
    <n v="1"/>
    <n v="0"/>
    <n v="0"/>
    <s v="SINGLE FAMILY"/>
    <s v="1"/>
    <s v="UNDERGROUND"/>
    <s v="UNDERGROUND"/>
    <s v="0002535124"/>
    <s v="0"/>
  </r>
  <r>
    <x v="2"/>
    <n v="250"/>
    <n v="230"/>
    <n v="230"/>
    <n v="0"/>
    <n v="0"/>
    <x v="0"/>
    <n v="1163"/>
    <n v="5.0565217391304396"/>
    <n v="207"/>
    <n v="0.1"/>
    <n v="626"/>
    <n v="0"/>
    <n v="1280.29"/>
    <s v="104326651"/>
    <s v="1916E028 500 COLFAX RD #  CLE ELUM"/>
    <s v="CEN1"/>
    <s v="USO"/>
    <n v="44167"/>
    <n v="44257"/>
    <n v="44349"/>
    <s v="WA01900990"/>
    <s v="UG Perm Svc only  (no Tsfrmr)"/>
    <s v="16305"/>
    <s v="E OH UG Residential Services"/>
    <n v="718"/>
    <n v="-718"/>
    <n v="0"/>
    <n v="571.38"/>
    <n v="481.93"/>
    <n v="0"/>
    <s v="QCKTTEH"/>
    <s v="QUANTA - KITTITAS - HOLD"/>
    <s v="509555034"/>
    <n v="1"/>
    <n v="0"/>
    <n v="0"/>
    <s v="SINGLE FAMILY"/>
    <s v="1"/>
    <s v="UNDERGROUND"/>
    <s v="UNDERGROUND"/>
    <s v="0002534968"/>
    <s v="0"/>
  </r>
  <r>
    <x v="2"/>
    <n v="50"/>
    <n v="50"/>
    <n v="50"/>
    <n v="0"/>
    <n v="0"/>
    <x v="0"/>
    <n v="627.08000000000004"/>
    <n v="12.541600000000001"/>
    <n v="50"/>
    <n v="0"/>
    <n v="90"/>
    <n v="0"/>
    <n v="746.65"/>
    <s v="104326655"/>
    <s v="180.080 11805 NE 45TH ST #  KIRKLAND"/>
    <s v="CEN1"/>
    <s v="UPS"/>
    <n v="44027"/>
    <n v="44108"/>
    <n v="44201"/>
    <s v="WA11700160"/>
    <s v="UG Perm Svc Only in Plat Dev"/>
    <s v="16306"/>
    <s v="E UG Residential Services In Plats"/>
    <n v="718"/>
    <n v="-718"/>
    <n v="0"/>
    <n v="81.739999999999995"/>
    <n v="491.3"/>
    <n v="0"/>
    <s v="QCNOKE"/>
    <s v="QUANTA - REDMOND - ELECTRIC"/>
    <s v="509557267"/>
    <n v="1"/>
    <n v="0"/>
    <n v="0"/>
    <s v="SINGLE FAMILY"/>
    <s v="1"/>
    <s v="UNDERGROUND"/>
    <s v="UNDERGROUND"/>
    <s v="0002535013"/>
    <s v="0"/>
  </r>
  <r>
    <x v="2"/>
    <n v="150"/>
    <n v="108"/>
    <n v="108"/>
    <n v="0"/>
    <n v="0"/>
    <x v="0"/>
    <n v="736.86"/>
    <n v="6.8227777777777803"/>
    <n v="110"/>
    <n v="-1.85185185185185E-2"/>
    <n v="199"/>
    <n v="0"/>
    <n v="854.91"/>
    <s v="104326659"/>
    <s v="3404E061 3102 TRUMPETER DR #  MOUNT VERN"/>
    <s v="CEN1"/>
    <s v="UPS"/>
    <n v="44028"/>
    <n v="44108"/>
    <n v="44201"/>
    <s v="WA02900070"/>
    <s v="UG Perm Svc Only in Plat Dev"/>
    <s v="16306"/>
    <s v="E UG Residential Services In Plats"/>
    <n v="718"/>
    <n v="-718"/>
    <n v="0"/>
    <n v="181.31"/>
    <n v="485.05"/>
    <n v="0"/>
    <s v="QNSKGE"/>
    <s v="QUANTA - SKAGIT - ELECTRIC"/>
    <s v="509557407"/>
    <n v="1"/>
    <n v="0"/>
    <n v="0"/>
    <s v="SINGLE FAMILY"/>
    <s v="1"/>
    <s v="UNDERGROUND"/>
    <s v="UNDERGROUND"/>
    <s v="0002535032"/>
    <s v="0"/>
  </r>
  <r>
    <x v="2"/>
    <n v="50"/>
    <n v="30"/>
    <n v="30"/>
    <n v="0"/>
    <n v="0"/>
    <x v="0"/>
    <n v="799.09"/>
    <n v="26.636333333333301"/>
    <n v="30"/>
    <n v="0"/>
    <n v="33"/>
    <n v="0"/>
    <n v="916.92"/>
    <s v="104326661"/>
    <s v="4004E113 910 WHISPERING MEADOWS CT #  NO"/>
    <s v="CEN1"/>
    <s v="UPS"/>
    <n v="44050"/>
    <n v="44140"/>
    <n v="44229"/>
    <s v="WA03700060"/>
    <s v="UG Perm Svc Only in Plat Dev"/>
    <s v="16306"/>
    <s v="E UG Residential Services In Plats"/>
    <n v="718"/>
    <n v="-718"/>
    <n v="0"/>
    <n v="29.78"/>
    <n v="665.63"/>
    <n v="0"/>
    <s v="QNWHME"/>
    <s v="QUANTA - BELLINGHAM - ELECTRIC"/>
    <s v="509557551"/>
    <n v="1"/>
    <n v="0"/>
    <n v="0"/>
    <s v="SINGLE FAMILY"/>
    <s v="1"/>
    <s v="UNDERGROUND"/>
    <s v="UNDERGROUND"/>
    <s v="0002535036"/>
    <s v="0"/>
  </r>
  <r>
    <x v="2"/>
    <n v="100"/>
    <n v="70"/>
    <n v="70"/>
    <n v="0"/>
    <n v="0"/>
    <x v="0"/>
    <n v="664.85"/>
    <n v="9.4978571428571392"/>
    <n v="69"/>
    <n v="1.4285714285714299E-2"/>
    <n v="125"/>
    <n v="0"/>
    <n v="784.31"/>
    <s v="104326662"/>
    <s v="2506E103 24638 NE 13TH PL #  SAMMAMISH"/>
    <s v="CEN1"/>
    <s v="UPS"/>
    <n v="44027"/>
    <n v="44108"/>
    <n v="44201"/>
    <s v="WA11700990"/>
    <s v="UG Perm Svc Only in Plat Dev"/>
    <s v="16306"/>
    <s v="E UG Residential Services In Plats"/>
    <n v="718"/>
    <n v="-718"/>
    <n v="0"/>
    <n v="114.43"/>
    <n v="490.85"/>
    <n v="0"/>
    <s v="QCNOKE"/>
    <s v="QUANTA - REDMOND - ELECTRIC"/>
    <s v="509558017"/>
    <n v="1"/>
    <n v="0"/>
    <n v="0"/>
    <s v="SINGLE FAMILY"/>
    <s v="1"/>
    <s v="UNDERGROUND"/>
    <s v="UNDERGROUND"/>
    <s v="0002535099"/>
    <s v="0"/>
  </r>
  <r>
    <x v="2"/>
    <n v="250"/>
    <n v="220"/>
    <n v="220"/>
    <n v="0"/>
    <n v="0"/>
    <x v="0"/>
    <n v="1177.43"/>
    <n v="5.3519545454545501"/>
    <n v="216"/>
    <n v="1.8181818181818198E-2"/>
    <n v="652"/>
    <n v="0"/>
    <n v="1294.72"/>
    <s v="104326668"/>
    <s v="1916E072 2040 BUFFALO SPRINGS RD #  CLE"/>
    <s v="CEN1"/>
    <s v="USO"/>
    <n v="44165"/>
    <n v="44257"/>
    <n v="44349"/>
    <s v="WA01900990"/>
    <s v="UG Perm Svc only  (no Tsfrmr)"/>
    <s v="16305"/>
    <s v="E OH UG Residential Services"/>
    <n v="718"/>
    <n v="-718"/>
    <n v="0"/>
    <n v="595.39"/>
    <n v="481.92"/>
    <n v="0"/>
    <s v="QCKTTE"/>
    <s v="QUANTA - KITTITAS - ELECTRIC"/>
    <s v="509570566"/>
    <n v="1"/>
    <n v="0"/>
    <n v="0"/>
    <s v="SINGLE FAMILY"/>
    <s v="1"/>
    <s v="UNDERGROUND"/>
    <s v="UNDERGROUND"/>
    <s v="0002549589"/>
    <s v="0"/>
  </r>
  <r>
    <x v="2"/>
    <n v="100"/>
    <n v="60"/>
    <n v="60"/>
    <n v="0"/>
    <n v="0"/>
    <x v="0"/>
    <n v="594.38"/>
    <n v="9.9063333333333308"/>
    <n v="59"/>
    <n v="1.6666666666666701E-2"/>
    <n v="65"/>
    <n v="0"/>
    <n v="712.43"/>
    <s v="104326671"/>
    <s v="3802E004 985 SUNSEEKER LN #  BELLINGHAM"/>
    <s v="CEN1"/>
    <s v="UPS"/>
    <n v="44021"/>
    <n v="44108"/>
    <n v="44201"/>
    <s v="WA03700010"/>
    <s v="UG Perm Svc Only in Plat Dev"/>
    <s v="16306"/>
    <s v="E UG Residential Services In Plats"/>
    <n v="718"/>
    <n v="-718"/>
    <n v="0"/>
    <n v="59.58"/>
    <n v="485.05"/>
    <n v="0"/>
    <s v="QNWHME"/>
    <s v="QUANTA - BELLINGHAM - ELECTRIC"/>
    <s v="509559267"/>
    <n v="1"/>
    <n v="0"/>
    <n v="0"/>
    <s v="SINGLE FAMILY"/>
    <s v="1"/>
    <s v="UNDERGROUND"/>
    <s v="UNDERGROUND"/>
    <s v="0002535107"/>
    <s v="0"/>
  </r>
  <r>
    <x v="2"/>
    <n v="50"/>
    <n v="50"/>
    <n v="50"/>
    <n v="0"/>
    <n v="0"/>
    <x v="0"/>
    <n v="1356.86"/>
    <n v="27.1372"/>
    <n v="50"/>
    <n v="0"/>
    <n v="88"/>
    <n v="0"/>
    <n v="1474.15"/>
    <s v="104326675"/>
    <s v="1503E021 18643 WOODSIDE DR SE #  YELM"/>
    <s v="CEN1"/>
    <s v="USO"/>
    <n v="44069"/>
    <n v="44140"/>
    <n v="44257"/>
    <s v="WA03400990"/>
    <s v="UG Perm Svc only  (no Tsfrmr)"/>
    <s v="16305"/>
    <s v="E OH UG Residential Services"/>
    <n v="718"/>
    <n v="-718"/>
    <n v="0"/>
    <n v="141.32"/>
    <n v="481.93"/>
    <n v="0"/>
    <s v="QSTHLE"/>
    <s v="QUANTA - OLYMPIA - ELECTRIC"/>
    <s v="509366377"/>
    <n v="1"/>
    <n v="0"/>
    <n v="0"/>
    <s v="SINGLE FAMILY"/>
    <s v="1"/>
    <s v="UNDERGROUND"/>
    <s v="UNDERGROUND"/>
    <s v="0002531847"/>
    <s v="0"/>
  </r>
  <r>
    <x v="2"/>
    <n v="50"/>
    <n v="30"/>
    <n v="30"/>
    <n v="0"/>
    <n v="0"/>
    <x v="0"/>
    <n v="565.79"/>
    <n v="18.859666666666701"/>
    <n v="30"/>
    <n v="0"/>
    <n v="33"/>
    <n v="0"/>
    <n v="685.25"/>
    <s v="104326676"/>
    <s v="2505E138 592 155TH PL NE #  BELLEVUE"/>
    <s v="CEN1"/>
    <s v="UPS"/>
    <n v="44027"/>
    <n v="44108"/>
    <n v="44201"/>
    <s v="WA11700040"/>
    <s v="UG Perm Svc Only in Plat Dev"/>
    <s v="16306"/>
    <s v="E UG Residential Services In Plats"/>
    <n v="718"/>
    <n v="-718"/>
    <n v="0"/>
    <n v="29.79"/>
    <n v="490.85"/>
    <n v="0"/>
    <s v="QCNOKE"/>
    <s v="QUANTA - REDMOND - ELECTRIC"/>
    <s v="509567405"/>
    <n v="1"/>
    <n v="0"/>
    <n v="0"/>
    <s v="SINGLE FAMILY"/>
    <s v="1"/>
    <s v="UNDERGROUND"/>
    <s v="UNDERGROUND"/>
    <s v="0002535165"/>
    <s v="0"/>
  </r>
  <r>
    <x v="2"/>
    <n v="50"/>
    <n v="30"/>
    <n v="30"/>
    <n v="0"/>
    <n v="0"/>
    <x v="0"/>
    <n v="822.28"/>
    <n v="27.409333333333301"/>
    <n v="30"/>
    <n v="0"/>
    <n v="54"/>
    <n v="0"/>
    <n v="940.22"/>
    <s v="104326682"/>
    <s v="2104E117 26313 201ST PL SE #  COVINGTON"/>
    <s v="CEN1"/>
    <s v="UPS"/>
    <n v="44040"/>
    <n v="44108"/>
    <n v="44201"/>
    <s v="WA01700120"/>
    <s v="UG Perm Svc Only in Plat Dev"/>
    <s v="16306"/>
    <s v="E UG Residential Services In Plats"/>
    <n v="718"/>
    <n v="-718"/>
    <n v="0"/>
    <n v="49.01"/>
    <n v="666.24"/>
    <n v="0"/>
    <s v="QCSOKE"/>
    <s v="QUANTA - SOUTH KING - ELECTRIC"/>
    <s v="509572983"/>
    <n v="1"/>
    <n v="0"/>
    <n v="0"/>
    <s v="SINGLE FAMILY"/>
    <s v="1"/>
    <s v="UNDERGROUND"/>
    <s v="UNDERGROUND"/>
    <s v="0002535282"/>
    <s v="0"/>
  </r>
  <r>
    <x v="2"/>
    <n v="50"/>
    <n v="30"/>
    <n v="30"/>
    <n v="0"/>
    <n v="0"/>
    <x v="0"/>
    <n v="922.98"/>
    <n v="30.765999999999998"/>
    <n v="34"/>
    <n v="-0.133333333333333"/>
    <n v="38"/>
    <n v="0"/>
    <n v="1042.44"/>
    <s v="104326683"/>
    <s v="2305E054 6174 NE 3RD CT #  RENTON"/>
    <s v="CEN1"/>
    <s v="UPS"/>
    <n v="44040"/>
    <n v="44108"/>
    <n v="44201"/>
    <s v="WA11700250"/>
    <s v="UG Perm Svc Only in Plat Dev"/>
    <s v="16306"/>
    <s v="E UG Residential Services In Plats"/>
    <n v="718"/>
    <n v="-718"/>
    <n v="0"/>
    <n v="34.299999999999997"/>
    <n v="674.84"/>
    <n v="0"/>
    <s v="QCSOKE"/>
    <s v="QUANTA - SOUTH KING - ELECTRIC"/>
    <s v="509573022"/>
    <n v="1"/>
    <n v="0"/>
    <n v="0"/>
    <s v="SINGLE FAMILY"/>
    <s v="1"/>
    <s v="UNDERGROUND"/>
    <s v="UNDERGROUND"/>
    <s v="0002535287"/>
    <s v="0"/>
  </r>
  <r>
    <x v="2"/>
    <n v="50"/>
    <n v="35"/>
    <n v="35"/>
    <n v="0"/>
    <n v="0"/>
    <x v="0"/>
    <n v="597.01"/>
    <n v="17.057428571428598"/>
    <n v="34"/>
    <n v="2.8571428571428598E-2"/>
    <n v="62"/>
    <n v="0"/>
    <n v="716.47"/>
    <s v="104326684"/>
    <s v="2305E054 6218 NE 3RD ST #  RENTON"/>
    <s v="CEN1"/>
    <s v="UPS"/>
    <n v="44021"/>
    <n v="44108"/>
    <n v="44201"/>
    <s v="WA11700250"/>
    <s v="UG Perm Svc Only in Plat Dev"/>
    <s v="16306"/>
    <s v="E UG Residential Services In Plats"/>
    <n v="718"/>
    <n v="-718"/>
    <n v="0"/>
    <n v="56.47"/>
    <n v="490.85"/>
    <n v="0"/>
    <s v="QCSOKE"/>
    <s v="QUANTA - SOUTH KING - ELECTRIC"/>
    <s v="509573034"/>
    <n v="1"/>
    <n v="0"/>
    <n v="0"/>
    <s v="SINGLE FAMILY"/>
    <s v="1"/>
    <s v="UNDERGROUND"/>
    <s v="UNDERGROUND"/>
    <s v="0002535290"/>
    <s v="0"/>
  </r>
  <r>
    <x v="2"/>
    <n v="100"/>
    <n v="85"/>
    <n v="85"/>
    <n v="0"/>
    <n v="0"/>
    <x v="0"/>
    <n v="692.46"/>
    <n v="8.1465882352941197"/>
    <n v="84"/>
    <n v="1.1764705882352899E-2"/>
    <n v="151"/>
    <n v="0"/>
    <n v="811.92"/>
    <s v="104326686"/>
    <s v="2605E017 11031 NE 196TH ST #  BOTHELL"/>
    <s v="CEN1"/>
    <s v="UPS"/>
    <n v="44034"/>
    <n v="44108"/>
    <n v="44201"/>
    <s v="WA11700060"/>
    <s v="UG Perm Svc Only in Plat Dev"/>
    <s v="16306"/>
    <s v="E UG Residential Services In Plats"/>
    <n v="718"/>
    <n v="-718"/>
    <n v="0"/>
    <n v="138.11000000000001"/>
    <n v="490.85"/>
    <n v="0"/>
    <s v="QCNOKE"/>
    <s v="QUANTA - REDMOND - ELECTRIC"/>
    <s v="509573593"/>
    <n v="1"/>
    <n v="0"/>
    <n v="0"/>
    <s v="SINGLE FAMILY"/>
    <s v="1"/>
    <s v="UNDERGROUND"/>
    <s v="UNDERGROUND"/>
    <s v="0002535328"/>
    <s v="0"/>
  </r>
  <r>
    <x v="2"/>
    <n v="50"/>
    <n v="30"/>
    <n v="30"/>
    <n v="0"/>
    <n v="0"/>
    <x v="0"/>
    <n v="565.32000000000005"/>
    <n v="18.844000000000001"/>
    <n v="30"/>
    <n v="0"/>
    <n v="33"/>
    <n v="0"/>
    <n v="684.67"/>
    <s v="104326687"/>
    <s v="1801W002 17421 118TH AVE CT E #  PUYALLU"/>
    <s v="CEN1"/>
    <s v="UPS"/>
    <n v="44029"/>
    <n v="44108"/>
    <n v="44201"/>
    <s v="WA12700270"/>
    <s v="UG Perm Svc Only in Plat Dev"/>
    <s v="16306"/>
    <s v="E UG Residential Services In Plats"/>
    <n v="718"/>
    <n v="-718"/>
    <n v="0"/>
    <n v="29.79"/>
    <n v="490.41"/>
    <n v="0"/>
    <s v="QSWPRE"/>
    <s v="QUANTA - PUYALLUP - ELECTRIC"/>
    <s v="509573700"/>
    <n v="1"/>
    <n v="0"/>
    <n v="0"/>
    <s v="SINGLE FAMILY"/>
    <s v="1"/>
    <s v="UNDERGROUND"/>
    <s v="UNDERGROUND"/>
    <s v="0002535332"/>
    <s v="0"/>
  </r>
  <r>
    <x v="2"/>
    <n v="50"/>
    <n v="30"/>
    <n v="30"/>
    <n v="0"/>
    <n v="0"/>
    <x v="0"/>
    <n v="583.49"/>
    <n v="19.449666666666701"/>
    <n v="30"/>
    <n v="0"/>
    <n v="54"/>
    <n v="0"/>
    <n v="701.87"/>
    <s v="104326689"/>
    <s v="2301E016 4675 OLIVINE DR SW #  PORT ORCH"/>
    <s v="CEN1"/>
    <s v="UPS"/>
    <n v="44028"/>
    <n v="44108"/>
    <n v="44201"/>
    <s v="WA01800020"/>
    <s v="UG Perm Svc Only in Plat Dev"/>
    <s v="16306"/>
    <s v="E UG Residential Services In Plats"/>
    <n v="718"/>
    <n v="-718"/>
    <n v="0"/>
    <n v="49.04"/>
    <n v="486.39"/>
    <n v="0"/>
    <s v="QSSPE"/>
    <s v="QUANTA - KITSAP - ELECTRIC"/>
    <s v="509573887"/>
    <n v="1"/>
    <n v="0"/>
    <n v="0"/>
    <s v="SINGLE FAMILY"/>
    <s v="1"/>
    <s v="UNDERGROUND"/>
    <s v="UNDERGROUND"/>
    <s v="0002535349"/>
    <s v="0"/>
  </r>
  <r>
    <x v="2"/>
    <n v="50"/>
    <n v="30"/>
    <n v="30"/>
    <n v="0"/>
    <n v="0"/>
    <x v="0"/>
    <n v="559.11"/>
    <n v="18.637"/>
    <n v="30"/>
    <n v="0"/>
    <n v="33"/>
    <n v="0"/>
    <n v="677.05"/>
    <s v="104326690"/>
    <s v="2206E108 23634 SE 271ST PL #  MAPLE VALL"/>
    <s v="CEN1"/>
    <s v="UPS"/>
    <n v="44034"/>
    <n v="44108"/>
    <n v="44201"/>
    <s v="WA01700200"/>
    <s v="UG Perm Svc Only in Plat Dev"/>
    <s v="16306"/>
    <s v="E UG Residential Services In Plats"/>
    <n v="718"/>
    <n v="-718"/>
    <n v="0"/>
    <n v="29.79"/>
    <n v="484.61"/>
    <n v="0"/>
    <s v="QCSOKE"/>
    <s v="QUANTA - SOUTH KING - ELECTRIC"/>
    <s v="509567075"/>
    <n v="1"/>
    <n v="0"/>
    <n v="0"/>
    <s v="SINGLE FAMILY"/>
    <s v="1"/>
    <s v="UNDERGROUND"/>
    <s v="UNDERGROUND"/>
    <s v="0002535152"/>
    <s v="0"/>
  </r>
  <r>
    <x v="2"/>
    <n v="50"/>
    <n v="30"/>
    <n v="30"/>
    <n v="0"/>
    <n v="0"/>
    <x v="0"/>
    <n v="566.28"/>
    <n v="18.876000000000001"/>
    <n v="30"/>
    <n v="0"/>
    <n v="33"/>
    <n v="0"/>
    <n v="685.85"/>
    <s v="104326694"/>
    <s v="2604E100 8015 NE 116TH PL #  KIRKLAND"/>
    <s v="CEN1"/>
    <s v="UPS"/>
    <n v="44025"/>
    <n v="44108"/>
    <n v="44201"/>
    <s v="WA11700160"/>
    <s v="UG Perm Svc Only in Plat Dev"/>
    <s v="16306"/>
    <s v="E UG Residential Services In Plats"/>
    <n v="718"/>
    <n v="-718"/>
    <n v="0"/>
    <n v="29.79"/>
    <n v="491.3"/>
    <n v="0"/>
    <s v="QCNOKE"/>
    <s v="QUANTA - REDMOND - ELECTRIC"/>
    <s v="509567830"/>
    <n v="1"/>
    <n v="0"/>
    <n v="0"/>
    <s v="SINGLE FAMILY"/>
    <s v="1"/>
    <s v="UNDERGROUND"/>
    <s v="UNDERGROUND"/>
    <s v="0002535214"/>
    <s v="0"/>
  </r>
  <r>
    <x v="2"/>
    <n v="250"/>
    <n v="225"/>
    <n v="225"/>
    <n v="0"/>
    <n v="0"/>
    <x v="0"/>
    <n v="1245.33"/>
    <n v="5.5347999999999997"/>
    <n v="223"/>
    <n v="8.8888888888888906E-3"/>
    <n v="678"/>
    <n v="0"/>
    <n v="1362.51"/>
    <s v="104326695"/>
    <s v="2005E144 23817 96TH ST E # GARG BUCKLEY"/>
    <s v="CEN1"/>
    <s v="USO"/>
    <n v="44019"/>
    <n v="44108"/>
    <n v="44201"/>
    <s v="WA04100990"/>
    <s v="UG Perm Svc only  (no Tsfrmr)"/>
    <s v="16305"/>
    <s v="E OH UG Residential Services"/>
    <n v="718"/>
    <n v="-718"/>
    <n v="0"/>
    <n v="619.05999999999995"/>
    <n v="481.48"/>
    <n v="0"/>
    <s v="QSWPRE"/>
    <s v="QUANTA - PUYALLUP - ELECTRIC"/>
    <s v="508535378"/>
    <n v="1"/>
    <n v="0"/>
    <n v="0"/>
    <s v="GARAGE/SHOP"/>
    <s v="1"/>
    <s v="UNDERGROUND"/>
    <s v="UNDERGROUND"/>
    <s v="0002535223"/>
    <s v="0"/>
  </r>
  <r>
    <x v="2"/>
    <n v="50"/>
    <n v="30"/>
    <n v="30"/>
    <n v="0"/>
    <n v="0"/>
    <x v="0"/>
    <n v="809.27"/>
    <n v="26.975666666666701"/>
    <n v="30"/>
    <n v="0"/>
    <n v="33"/>
    <n v="0"/>
    <n v="928.73"/>
    <s v="104326696"/>
    <s v="2104E105 35811 51ST AVE S #  AUBURN"/>
    <s v="CEN1"/>
    <s v="UPS"/>
    <n v="44049"/>
    <n v="44140"/>
    <n v="44229"/>
    <s v="WA11700990"/>
    <s v="UG Perm Svc Only in Plat Dev"/>
    <s v="16306"/>
    <s v="E UG Residential Services In Plats"/>
    <n v="718"/>
    <n v="-718"/>
    <n v="0"/>
    <n v="29.78"/>
    <n v="674.84"/>
    <n v="0"/>
    <s v="QCSOKE"/>
    <s v="QUANTA - SOUTH KING - ELECTRIC"/>
    <s v="509567912"/>
    <n v="1"/>
    <n v="0"/>
    <n v="0"/>
    <s v="SINGLE FAMILY"/>
    <s v="1"/>
    <s v="UNDERGROUND"/>
    <s v="UNDERGROUND"/>
    <s v="0002535227"/>
    <s v="0"/>
  </r>
  <r>
    <x v="2"/>
    <n v="50"/>
    <n v="25"/>
    <n v="25"/>
    <n v="0"/>
    <n v="0"/>
    <x v="0"/>
    <n v="553.66"/>
    <n v="22.1464"/>
    <n v="24"/>
    <n v="0.04"/>
    <n v="27"/>
    <n v="0"/>
    <n v="671.82"/>
    <s v="104326698"/>
    <s v="2606E096 26836 NE BOYD WAY #  DUVALL"/>
    <s v="CEN1"/>
    <s v="UPS"/>
    <n v="44027"/>
    <n v="44108"/>
    <n v="44201"/>
    <s v="WA01700100"/>
    <s v="UG Perm Svc Only in Plat Dev"/>
    <s v="16306"/>
    <s v="E UG Residential Services In Plats"/>
    <n v="718"/>
    <n v="-718"/>
    <n v="0"/>
    <n v="24.37"/>
    <n v="485.5"/>
    <n v="0"/>
    <s v="QCNOKE"/>
    <s v="QUANTA - REDMOND - ELECTRIC"/>
    <s v="509568021"/>
    <n v="1"/>
    <n v="0"/>
    <n v="0"/>
    <s v="DUPLEX"/>
    <s v="1"/>
    <s v="UNDERGROUND"/>
    <s v="UNDERGROUND"/>
    <s v="0002535239"/>
    <s v="0"/>
  </r>
  <r>
    <x v="2"/>
    <n v="50"/>
    <n v="25"/>
    <n v="25"/>
    <n v="0"/>
    <n v="0"/>
    <x v="0"/>
    <n v="553.65"/>
    <n v="22.146000000000001"/>
    <n v="24"/>
    <n v="0.04"/>
    <n v="27"/>
    <n v="0"/>
    <n v="671.81"/>
    <s v="104326699"/>
    <s v="2606E096 26832 NE BOYD WAY #  DUVALL"/>
    <s v="CEN1"/>
    <s v="UPS"/>
    <n v="44027"/>
    <n v="44108"/>
    <n v="44201"/>
    <s v="WA01700100"/>
    <s v="UG Perm Svc Only in Plat Dev"/>
    <s v="16306"/>
    <s v="E UG Residential Services In Plats"/>
    <n v="718"/>
    <n v="-718"/>
    <n v="0"/>
    <n v="24.37"/>
    <n v="485.49"/>
    <n v="0"/>
    <s v="QCNOKE"/>
    <s v="QUANTA - REDMOND - ELECTRIC"/>
    <s v="509567005"/>
    <n v="1"/>
    <n v="0"/>
    <n v="0"/>
    <s v="DUPLEX"/>
    <s v="1"/>
    <s v="UNDERGROUND"/>
    <s v="UNDERGROUND"/>
    <s v="0002535240"/>
    <s v="0"/>
  </r>
  <r>
    <x v="2"/>
    <n v="50"/>
    <n v="20"/>
    <n v="20"/>
    <n v="0"/>
    <n v="0"/>
    <x v="0"/>
    <n v="552.62"/>
    <n v="27.631"/>
    <n v="20"/>
    <n v="0"/>
    <n v="21"/>
    <n v="0"/>
    <n v="672.08"/>
    <s v="104326710"/>
    <s v="2204E131 28022 15TH AVE S #  FEDERAL WAY"/>
    <s v="CEN1"/>
    <s v="UPS"/>
    <n v="44146"/>
    <n v="44229"/>
    <n v="44320"/>
    <s v="WA11700320"/>
    <s v="UG Perm Svc Only in Plat Dev"/>
    <s v="16306"/>
    <s v="E UG Residential Services In Plats"/>
    <n v="718"/>
    <n v="-718"/>
    <n v="0"/>
    <n v="19.41"/>
    <n v="490.85"/>
    <n v="0"/>
    <s v="QCSOKE"/>
    <s v="QUANTA - SOUTH KING - ELECTRIC"/>
    <s v="509567523"/>
    <n v="1"/>
    <n v="0"/>
    <n v="0"/>
    <s v="SINGLE FAMILY"/>
    <s v="1"/>
    <s v="UNDERGROUND"/>
    <s v="UNDERGROUND"/>
    <s v="0002535185"/>
    <s v="0"/>
  </r>
  <r>
    <x v="2"/>
    <n v="50"/>
    <n v="30"/>
    <n v="30"/>
    <n v="0"/>
    <n v="0"/>
    <x v="0"/>
    <n v="565.29999999999995"/>
    <n v="18.843333333333302"/>
    <n v="30"/>
    <n v="0"/>
    <n v="33"/>
    <n v="0"/>
    <n v="684.65"/>
    <s v="104326711"/>
    <s v="1904E134 10833 183RD STREET CT E #  PUYA"/>
    <s v="CEN1"/>
    <s v="UPS"/>
    <n v="44029"/>
    <n v="44108"/>
    <n v="44201"/>
    <s v="WA12700270"/>
    <s v="UG Perm Svc Only in Plat Dev"/>
    <s v="16306"/>
    <s v="E UG Residential Services In Plats"/>
    <n v="718"/>
    <n v="-718"/>
    <n v="0"/>
    <n v="29.79"/>
    <n v="490.41"/>
    <n v="0"/>
    <s v="QSWPRE"/>
    <s v="QUANTA - PUYALLUP - ELECTRIC"/>
    <s v="509567526"/>
    <n v="1"/>
    <n v="0"/>
    <n v="0"/>
    <s v="SINGLE FAMILY"/>
    <s v="1"/>
    <s v="UNDERGROUND"/>
    <s v="UNDERGROUND"/>
    <s v="0002535176"/>
    <s v="0"/>
  </r>
  <r>
    <x v="2"/>
    <n v="200"/>
    <n v="153"/>
    <n v="153"/>
    <n v="0"/>
    <n v="0"/>
    <x v="0"/>
    <n v="895.96"/>
    <n v="5.8559477124182999"/>
    <n v="147"/>
    <n v="3.9215686274509803E-2"/>
    <n v="264"/>
    <n v="0"/>
    <n v="1013.25"/>
    <s v="104326712"/>
    <s v="1720E116 11461 THRALL RD_BARN ELLENSBURG"/>
    <s v="CEN1"/>
    <s v="USO"/>
    <n v="44117"/>
    <n v="44201"/>
    <n v="44288"/>
    <s v="WA01900990"/>
    <s v="UG Perm Svc only  (no Tsfrmr)"/>
    <s v="16305"/>
    <s v="E OH UG Residential Services"/>
    <n v="718"/>
    <n v="-718"/>
    <n v="0"/>
    <n v="241.05"/>
    <n v="481.93"/>
    <n v="0"/>
    <s v="QCKTTE"/>
    <s v="QUANTA - KITTITAS - ELECTRIC"/>
    <s v="509510290"/>
    <n v="1"/>
    <n v="0"/>
    <n v="0"/>
    <s v="FARMS"/>
    <s v="1"/>
    <s v="UNDERGROUND"/>
    <s v="UNDERGROUND"/>
    <s v="0002535181"/>
    <s v="0"/>
  </r>
  <r>
    <x v="2"/>
    <n v="50"/>
    <n v="25"/>
    <n v="25"/>
    <n v="0"/>
    <n v="0"/>
    <x v="0"/>
    <n v="865.46"/>
    <n v="34.618400000000001"/>
    <n v="32"/>
    <n v="-0.28000000000000003"/>
    <n v="56"/>
    <n v="0"/>
    <n v="982.75"/>
    <s v="104326715"/>
    <s v="2015E075 3630 SUNCADIA TRL #  CLE ELUM"/>
    <s v="CEN1"/>
    <s v="UPS"/>
    <n v="44054"/>
    <n v="44140"/>
    <n v="44229"/>
    <s v="WA01900990"/>
    <s v="UG Perm Svc Only in Plat Dev"/>
    <s v="16306"/>
    <s v="E UG Residential Services In Plats"/>
    <n v="718"/>
    <n v="-718"/>
    <n v="0"/>
    <n v="51.05"/>
    <n v="696.68"/>
    <n v="0"/>
    <s v="QCKTTE"/>
    <s v="QUANTA - KITTITAS - ELECTRIC"/>
    <s v="509555249"/>
    <n v="1"/>
    <n v="0"/>
    <n v="0"/>
    <s v="SINGLE FAMILY"/>
    <s v="1"/>
    <s v="UNDERGROUND"/>
    <s v="UNDERGROUND"/>
    <s v="0002535194"/>
    <s v="0"/>
  </r>
  <r>
    <x v="2"/>
    <n v="50"/>
    <n v="25"/>
    <n v="25"/>
    <n v="0"/>
    <n v="0"/>
    <x v="0"/>
    <n v="865.46"/>
    <n v="34.618400000000001"/>
    <n v="32"/>
    <n v="-0.28000000000000003"/>
    <n v="56"/>
    <n v="0"/>
    <n v="982.75"/>
    <s v="104326716"/>
    <s v="2015E075 3632 SUNCADIA TRL #  CLE ELUM"/>
    <s v="CEN1"/>
    <s v="UPS"/>
    <n v="44054"/>
    <n v="44140"/>
    <n v="44229"/>
    <s v="WA01900990"/>
    <s v="UG Perm Svc Only in Plat Dev"/>
    <s v="16306"/>
    <s v="E UG Residential Services In Plats"/>
    <n v="718"/>
    <n v="-718"/>
    <n v="0"/>
    <n v="51.05"/>
    <n v="696.68"/>
    <n v="0"/>
    <s v="QCKTTE"/>
    <s v="QUANTA - KITTITAS - ELECTRIC"/>
    <s v="509557470"/>
    <n v="1"/>
    <n v="0"/>
    <n v="0"/>
    <s v="SINGLE FAMILY"/>
    <s v="1"/>
    <s v="UNDERGROUND"/>
    <s v="UNDERGROUND"/>
    <s v="0002535199"/>
    <s v="0"/>
  </r>
  <r>
    <x v="2"/>
    <n v="50"/>
    <n v="30"/>
    <n v="30"/>
    <n v="0"/>
    <n v="0"/>
    <x v="0"/>
    <n v="588.32000000000005"/>
    <n v="19.610666666666699"/>
    <n v="30"/>
    <n v="0"/>
    <n v="54"/>
    <n v="0"/>
    <n v="707.78"/>
    <s v="104326717"/>
    <s v="2205E068 23901 115TH PL SE #  KENT"/>
    <s v="CEN1"/>
    <s v="UPS"/>
    <n v="44025"/>
    <n v="44108"/>
    <n v="44201"/>
    <s v="WA11700150"/>
    <s v="UG Perm Svc Only in Plat Dev"/>
    <s v="16306"/>
    <s v="E UG Residential Services In Plats"/>
    <n v="718"/>
    <n v="-718"/>
    <n v="0"/>
    <n v="49.04"/>
    <n v="490.85"/>
    <n v="0"/>
    <s v="QCSOKE"/>
    <s v="QUANTA - SOUTH KING - ELECTRIC"/>
    <s v="509567739"/>
    <n v="1"/>
    <n v="0"/>
    <n v="0"/>
    <s v="SINGLE FAMILY"/>
    <s v="1"/>
    <s v="UNDERGROUND"/>
    <s v="UNDERGROUND"/>
    <s v="0002535208"/>
    <s v="0"/>
  </r>
  <r>
    <x v="2"/>
    <n v="50"/>
    <n v="40"/>
    <n v="40"/>
    <n v="0"/>
    <n v="0"/>
    <x v="0"/>
    <n v="606.91999999999996"/>
    <n v="15.173"/>
    <n v="40"/>
    <n v="0"/>
    <n v="72"/>
    <n v="0"/>
    <n v="726.27"/>
    <s v="104326719"/>
    <s v="1905E032 18011 123RD ST E #  BONNEY LAKE"/>
    <s v="CEN1"/>
    <s v="UPS"/>
    <n v="44032"/>
    <n v="44108"/>
    <n v="44201"/>
    <s v="WA12700270"/>
    <s v="UG Perm Svc Only in Plat Dev"/>
    <s v="16306"/>
    <s v="E UG Residential Services In Plats"/>
    <n v="718"/>
    <n v="-718"/>
    <n v="0"/>
    <n v="65.34"/>
    <n v="490.41"/>
    <n v="0"/>
    <s v="QSWPRE"/>
    <s v="QUANTA - PUYALLUP - ELECTRIC"/>
    <s v="509567812"/>
    <n v="1"/>
    <n v="0"/>
    <n v="0"/>
    <s v="SINGLE FAMILY"/>
    <s v="1"/>
    <s v="UNDERGROUND"/>
    <s v="UNDERGROUND"/>
    <s v="0002535215"/>
    <s v="0"/>
  </r>
  <r>
    <x v="2"/>
    <n v="50"/>
    <e v="#N/A"/>
    <n v="30"/>
    <n v="0"/>
    <n v="0"/>
    <x v="0"/>
    <n v="582.1"/>
    <e v="#N/A"/>
    <n v="30"/>
    <e v="#N/A"/>
    <n v="54"/>
    <n v="0"/>
    <n v="700.15"/>
    <s v="104326720"/>
    <s v="3902E072 2122 HEARTHSTONE ST #  FERNDALE"/>
    <s v="CEN1"/>
    <s v="UPS"/>
    <n v="44034"/>
    <n v="44108"/>
    <n v="44257"/>
    <s v="WA03700040"/>
    <s v="UG Perm Svc Only in Plat Dev"/>
    <s v="16306"/>
    <s v="E UG Residential Services In Plats"/>
    <n v="718"/>
    <n v="-718"/>
    <n v="0"/>
    <n v="49.04"/>
    <n v="485.05"/>
    <n v="0"/>
    <s v="QNWHME"/>
    <s v="QUANTA - BELLINGHAM - ELECTRIC"/>
    <s v="509567873"/>
    <n v="1"/>
    <n v="0"/>
    <n v="0"/>
    <s v="SINGLE FAMILY"/>
    <s v="1"/>
    <s v="UNDERGROUND"/>
    <s v="UNDERGROUND"/>
    <s v="0002535220"/>
    <s v="0"/>
  </r>
  <r>
    <x v="2"/>
    <n v="100"/>
    <n v="65"/>
    <n v="65"/>
    <n v="0"/>
    <n v="0"/>
    <x v="1"/>
    <n v="1238"/>
    <n v="19.0461538461538"/>
    <n v="71"/>
    <n v="-9.2307692307692299E-2"/>
    <n v="208"/>
    <n v="0"/>
    <n v="1356.38"/>
    <s v="104326721"/>
    <s v="2401W120 1143 W CAMP SUNDOWN RD #  BREME"/>
    <s v="CEN1"/>
    <s v="USO"/>
    <n v="44201"/>
    <n v="44288"/>
    <n v="44379"/>
    <s v="WA01800990"/>
    <s v="UG Perm Svc only  (no Tsfrmr)"/>
    <s v="16305"/>
    <s v="E OH UG Residential Services"/>
    <n v="718"/>
    <n v="-718"/>
    <n v="0"/>
    <n v="190.26"/>
    <n v="486.39"/>
    <n v="0"/>
    <s v="QSSPE"/>
    <s v="QUANTA - KITSAP - ELECTRIC"/>
    <s v="509567875"/>
    <n v="1"/>
    <n v="0"/>
    <n v="0"/>
    <s v="SINGLE FAMILY"/>
    <s v="1"/>
    <s v="UNDERGROUND"/>
    <s v="UNDERGROUND"/>
    <s v="0002535375"/>
    <s v="0"/>
  </r>
  <r>
    <x v="2"/>
    <n v="100"/>
    <n v="65"/>
    <n v="65"/>
    <n v="0"/>
    <n v="0"/>
    <x v="0"/>
    <n v="647.65"/>
    <n v="9.9638461538461591"/>
    <n v="64"/>
    <n v="1.5384615384615399E-2"/>
    <n v="116"/>
    <n v="0"/>
    <n v="765.59"/>
    <s v="104326722"/>
    <s v="2506E108 23671 NE 22ND ST #  SAMMAMISH"/>
    <s v="CEN1"/>
    <s v="UPS"/>
    <n v="44027"/>
    <n v="44108"/>
    <n v="44201"/>
    <s v="WA04000390"/>
    <s v="UG Perm Svc Only in Plat Dev"/>
    <s v="16306"/>
    <s v="E UG Residential Services In Plats"/>
    <n v="718"/>
    <n v="-718"/>
    <n v="0"/>
    <n v="105.52"/>
    <n v="484.6"/>
    <n v="0"/>
    <s v="QCNOKE"/>
    <s v="QUANTA - REDMOND - ELECTRIC"/>
    <s v="509567877"/>
    <n v="1"/>
    <n v="0"/>
    <n v="0"/>
    <s v="SINGLE FAMILY"/>
    <s v="1"/>
    <s v="UNDERGROUND"/>
    <s v="UNDERGROUND"/>
    <s v="0002535225"/>
    <s v="0"/>
  </r>
  <r>
    <x v="2"/>
    <n v="50"/>
    <n v="40"/>
    <n v="40"/>
    <n v="0"/>
    <n v="0"/>
    <x v="0"/>
    <n v="606.91999999999996"/>
    <n v="15.173"/>
    <n v="40"/>
    <n v="0"/>
    <n v="72"/>
    <n v="0"/>
    <n v="726.27"/>
    <s v="104326723"/>
    <s v="1905E032 12219 180TH AVE CT E #  BONNEY"/>
    <s v="CEN1"/>
    <s v="UPS"/>
    <n v="44032"/>
    <n v="44108"/>
    <n v="44201"/>
    <s v="WA12700270"/>
    <s v="UG Perm Svc Only in Plat Dev"/>
    <s v="16306"/>
    <s v="E UG Residential Services In Plats"/>
    <n v="718"/>
    <n v="-718"/>
    <n v="0"/>
    <n v="65.34"/>
    <n v="490.41"/>
    <n v="0"/>
    <s v="QSWPRE"/>
    <s v="QUANTA - PUYALLUP - ELECTRIC"/>
    <s v="509567934"/>
    <n v="1"/>
    <n v="0"/>
    <n v="0"/>
    <s v="SINGLE FAMILY"/>
    <s v="1"/>
    <s v="UNDERGROUND"/>
    <s v="UNDERGROUND"/>
    <s v="0002535233"/>
    <s v="0"/>
  </r>
  <r>
    <x v="2"/>
    <n v="50"/>
    <n v="40"/>
    <n v="40"/>
    <n v="0"/>
    <n v="0"/>
    <x v="0"/>
    <n v="606.91999999999996"/>
    <n v="15.173"/>
    <n v="40"/>
    <n v="0"/>
    <n v="72"/>
    <n v="0"/>
    <n v="726.27"/>
    <s v="104326724"/>
    <s v="1905E032 12211 180TH AVE CT E #  BONNEY"/>
    <s v="CEN1"/>
    <s v="UPS"/>
    <n v="44032"/>
    <n v="44108"/>
    <n v="44201"/>
    <s v="WA12700270"/>
    <s v="UG Perm Svc Only in Plat Dev"/>
    <s v="16306"/>
    <s v="E UG Residential Services In Plats"/>
    <n v="718"/>
    <n v="-718"/>
    <n v="0"/>
    <n v="65.34"/>
    <n v="490.41"/>
    <n v="0"/>
    <s v="QSWPRE"/>
    <s v="QUANTA - PUYALLUP - ELECTRIC"/>
    <s v="509567937"/>
    <n v="1"/>
    <n v="0"/>
    <n v="0"/>
    <s v="SINGLE FAMILY"/>
    <s v="1"/>
    <s v="UNDERGROUND"/>
    <s v="UNDERGROUND"/>
    <s v="0002535238"/>
    <s v="0"/>
  </r>
  <r>
    <x v="2"/>
    <n v="100"/>
    <n v="60"/>
    <n v="60"/>
    <n v="0"/>
    <n v="0"/>
    <x v="0"/>
    <n v="843.1"/>
    <n v="14.0516666666667"/>
    <n v="59"/>
    <n v="1.6666666666666701E-2"/>
    <n v="64"/>
    <n v="0"/>
    <n v="962.56"/>
    <s v="104326728"/>
    <s v="2305E131 19059 123RD AVE SE #  RENTON"/>
    <s v="CEN1"/>
    <s v="UPS"/>
    <n v="44060"/>
    <n v="44140"/>
    <n v="44229"/>
    <s v="WA11700250"/>
    <s v="UG Perm Svc Only in Plat Dev"/>
    <s v="16306"/>
    <s v="E UG Residential Services In Plats"/>
    <n v="718"/>
    <n v="-718"/>
    <n v="0"/>
    <n v="58.82"/>
    <n v="674.84"/>
    <n v="0"/>
    <s v="QCSOKE"/>
    <s v="QUANTA - SOUTH KING - ELECTRIC"/>
    <s v="509573044"/>
    <n v="1"/>
    <n v="0"/>
    <n v="0"/>
    <s v="SINGLE FAMILY"/>
    <s v="1"/>
    <s v="UNDERGROUND"/>
    <s v="UNDERGROUND"/>
    <s v="0002535293"/>
    <s v="0"/>
  </r>
  <r>
    <x v="2"/>
    <n v="50"/>
    <n v="30"/>
    <n v="30"/>
    <n v="0"/>
    <n v="0"/>
    <x v="0"/>
    <n v="821.62"/>
    <n v="27.387333333333299"/>
    <n v="30"/>
    <n v="0"/>
    <n v="54"/>
    <n v="0"/>
    <n v="939.45"/>
    <s v="104326730"/>
    <s v="3901W008 5400 BEACH ROCK LOOP #  BLAINE"/>
    <s v="CEN1"/>
    <s v="UPS"/>
    <n v="44050"/>
    <n v="44140"/>
    <n v="44229"/>
    <s v="WA03700370"/>
    <s v="UG Perm Svc Only in Plat Dev"/>
    <s v="16306"/>
    <s v="E UG Residential Services In Plats"/>
    <n v="718"/>
    <n v="-718"/>
    <n v="0"/>
    <n v="49.01"/>
    <n v="665.64"/>
    <n v="0"/>
    <s v="QNWHME"/>
    <s v="QUANTA - BELLINGHAM - ELECTRIC"/>
    <s v="509554590"/>
    <n v="1"/>
    <n v="0"/>
    <n v="0"/>
    <s v="SINGLE FAMILY"/>
    <s v="1"/>
    <s v="UNDERGROUND"/>
    <s v="UNDERGROUND"/>
    <s v="0002535312"/>
    <s v="0"/>
  </r>
  <r>
    <x v="2"/>
    <n v="50"/>
    <n v="20"/>
    <n v="20"/>
    <n v="0"/>
    <n v="0"/>
    <x v="0"/>
    <n v="812.44"/>
    <n v="40.622"/>
    <n v="20"/>
    <n v="0"/>
    <n v="35"/>
    <n v="0"/>
    <n v="931.9"/>
    <s v="104326731"/>
    <s v="2104E025 30922 6TH LN SW #  FEDERAL WAY"/>
    <s v="CEN1"/>
    <s v="UPS"/>
    <n v="44043"/>
    <n v="44140"/>
    <n v="44229"/>
    <s v="WA11700320"/>
    <s v="UG Perm Svc Only in Plat Dev"/>
    <s v="16306"/>
    <s v="E UG Residential Services In Plats"/>
    <n v="718"/>
    <n v="-718"/>
    <n v="0"/>
    <n v="32.340000000000003"/>
    <n v="674.84"/>
    <n v="0"/>
    <s v="QCSOKE"/>
    <s v="QUANTA - SOUTH KING - ELECTRIC"/>
    <s v="509573391"/>
    <n v="1"/>
    <n v="0"/>
    <n v="0"/>
    <s v="SINGLE FAMILY"/>
    <s v="1"/>
    <s v="UNDERGROUND"/>
    <s v="UNDERGROUND"/>
    <s v="0002535318"/>
    <s v="0"/>
  </r>
  <r>
    <x v="2"/>
    <n v="50"/>
    <n v="30"/>
    <n v="30"/>
    <n v="0"/>
    <n v="0"/>
    <x v="0"/>
    <n v="809.43"/>
    <n v="26.981000000000002"/>
    <n v="30"/>
    <n v="0"/>
    <n v="33"/>
    <n v="0"/>
    <n v="928.89"/>
    <s v="104326732"/>
    <s v="2104E025 30926 6TH LN SW #  FEDERAL WAY"/>
    <s v="CEN1"/>
    <s v="UPS"/>
    <n v="44042"/>
    <n v="44108"/>
    <n v="44201"/>
    <s v="WA11700320"/>
    <s v="UG Perm Svc Only in Plat Dev"/>
    <s v="16306"/>
    <s v="E UG Residential Services In Plats"/>
    <n v="718"/>
    <n v="-718"/>
    <n v="0"/>
    <n v="29.78"/>
    <n v="674.84"/>
    <n v="0"/>
    <s v="QCSOKEH"/>
    <s v="QUANTA - SOUTH KING - HOLD"/>
    <s v="509573392"/>
    <n v="1"/>
    <n v="0"/>
    <n v="0"/>
    <s v="SINGLE FAMILY"/>
    <s v="1"/>
    <s v="UNDERGROUND"/>
    <s v="UNDERGROUND"/>
    <s v="0002535330"/>
    <s v="0"/>
  </r>
  <r>
    <x v="2"/>
    <n v="50"/>
    <n v="30"/>
    <n v="30"/>
    <n v="0"/>
    <n v="0"/>
    <x v="0"/>
    <n v="565.79"/>
    <n v="18.859666666666701"/>
    <n v="30"/>
    <n v="0"/>
    <n v="33"/>
    <n v="0"/>
    <n v="685.25"/>
    <s v="104326733"/>
    <s v="2205E083 12322 SE 254TH CT #  KENT"/>
    <s v="CEN1"/>
    <s v="UPS"/>
    <n v="44025"/>
    <n v="44108"/>
    <n v="44201"/>
    <s v="WA11700150"/>
    <s v="UG Perm Svc Only in Plat Dev"/>
    <s v="16306"/>
    <s v="E UG Residential Services In Plats"/>
    <n v="718"/>
    <n v="-718"/>
    <n v="0"/>
    <n v="29.79"/>
    <n v="490.85"/>
    <n v="0"/>
    <s v="QCSOKE"/>
    <s v="QUANTA - SOUTH KING - ELECTRIC"/>
    <s v="509573739"/>
    <n v="1"/>
    <n v="0"/>
    <n v="0"/>
    <s v="SINGLE FAMILY"/>
    <s v="1"/>
    <s v="UNDERGROUND"/>
    <s v="UNDERGROUND"/>
    <s v="0002535346"/>
    <s v="0"/>
  </r>
  <r>
    <x v="2"/>
    <n v="50"/>
    <n v="45"/>
    <n v="45"/>
    <n v="0"/>
    <n v="0"/>
    <x v="0"/>
    <n v="579.79999999999995"/>
    <n v="12.8844444444444"/>
    <n v="44"/>
    <n v="2.2222222222222199E-2"/>
    <n v="48"/>
    <n v="0"/>
    <n v="698.61"/>
    <s v="104326734"/>
    <s v="1702W051 9032 PRISCILLA DR SE #  TUMWATE"/>
    <s v="CEN1"/>
    <s v="UPS"/>
    <n v="44027"/>
    <n v="44108"/>
    <n v="44201"/>
    <s v="WA03400060"/>
    <s v="UG Perm Svc Only in Plat Dev"/>
    <s v="16306"/>
    <s v="E UG Residential Services In Plats"/>
    <n v="718"/>
    <n v="-718"/>
    <n v="0"/>
    <n v="44.23"/>
    <n v="488.18"/>
    <n v="0"/>
    <s v="QSTHLE"/>
    <s v="QUANTA - OLYMPIA - ELECTRIC"/>
    <s v="509573920"/>
    <n v="1"/>
    <n v="0"/>
    <n v="0"/>
    <s v="SINGLE FAMILY"/>
    <s v="1"/>
    <s v="UNDERGROUND"/>
    <s v="UNDERGROUND"/>
    <s v="0002535355"/>
    <s v="0"/>
  </r>
  <r>
    <x v="2"/>
    <n v="50"/>
    <n v="30"/>
    <n v="30"/>
    <n v="0"/>
    <n v="0"/>
    <x v="0"/>
    <n v="559.52"/>
    <n v="18.650666666666702"/>
    <n v="30"/>
    <n v="0"/>
    <n v="33"/>
    <n v="0"/>
    <n v="677.57"/>
    <s v="104326735"/>
    <s v="2006E101 2753 TERRY CT #  ENUMCLAW"/>
    <s v="CEN1"/>
    <s v="UPS"/>
    <n v="44026"/>
    <n v="44108"/>
    <n v="44201"/>
    <s v="WA01700110"/>
    <s v="UG Perm Svc Only in Plat Dev"/>
    <s v="16306"/>
    <s v="E UG Residential Services In Plats"/>
    <n v="718"/>
    <n v="-718"/>
    <n v="0"/>
    <n v="29.79"/>
    <n v="485.05"/>
    <n v="0"/>
    <s v="QCSOKE"/>
    <s v="QUANTA - SOUTH KING - ELECTRIC"/>
    <s v="509574002"/>
    <n v="1"/>
    <n v="0"/>
    <n v="0"/>
    <s v="SINGLE FAMILY"/>
    <s v="1"/>
    <s v="UNDERGROUND"/>
    <s v="UNDERGROUND"/>
    <s v="0002535366"/>
    <s v="0"/>
  </r>
  <r>
    <x v="2"/>
    <n v="150"/>
    <n v="120"/>
    <n v="120"/>
    <n v="0"/>
    <n v="0"/>
    <x v="0"/>
    <n v="1001.72"/>
    <n v="8.3476666666666706"/>
    <n v="119"/>
    <n v="8.3333333333333297E-3"/>
    <n v="213"/>
    <n v="0"/>
    <n v="1121.18"/>
    <s v="104326736"/>
    <s v="2505E030 4376 29TH ST SE #  AUBURN"/>
    <s v="CEN1"/>
    <s v="UPS"/>
    <n v="44047"/>
    <n v="44140"/>
    <n v="44229"/>
    <s v="WA11700020"/>
    <s v="UG Perm Svc Only in Plat Dev"/>
    <s v="16306"/>
    <s v="E UG Residential Services In Plats"/>
    <n v="718"/>
    <n v="-718"/>
    <n v="0"/>
    <n v="194.07"/>
    <n v="674.84"/>
    <n v="0"/>
    <s v="QCSOKE"/>
    <s v="QUANTA - SOUTH KING - ELECTRIC"/>
    <s v="509574142"/>
    <n v="1"/>
    <n v="0"/>
    <n v="0"/>
    <s v="SINGLE FAMILY"/>
    <s v="1"/>
    <s v="UNDERGROUND"/>
    <s v="UNDERGROUND"/>
    <s v="0002535376"/>
    <s v="0"/>
  </r>
  <r>
    <x v="2"/>
    <n v="50"/>
    <n v="30"/>
    <n v="30"/>
    <n v="0"/>
    <n v="0"/>
    <x v="0"/>
    <n v="565.69000000000005"/>
    <n v="18.8563333333333"/>
    <n v="30"/>
    <n v="0"/>
    <n v="33"/>
    <n v="0"/>
    <n v="685.15"/>
    <s v="104326737"/>
    <s v="2406E105 1089 WESTRIDGE WAY NE #  ISSAQU"/>
    <s v="CEN1"/>
    <s v="UPS"/>
    <n v="44039"/>
    <n v="44108"/>
    <n v="44201"/>
    <s v="WA11700140"/>
    <s v="UG Perm Svc Only in Plat Dev"/>
    <s v="16306"/>
    <s v="E UG Residential Services In Plats"/>
    <n v="718"/>
    <n v="-718"/>
    <n v="0"/>
    <n v="29.79"/>
    <n v="490.85"/>
    <n v="0"/>
    <s v="QCNOKE"/>
    <s v="QUANTA - REDMOND - ELECTRIC"/>
    <s v="509577356"/>
    <n v="1"/>
    <n v="0"/>
    <n v="0"/>
    <s v="SINGLE FAMILY"/>
    <s v="1"/>
    <s v="UNDERGROUND"/>
    <s v="UNDERGROUND"/>
    <s v="0002535403"/>
    <s v="0"/>
  </r>
  <r>
    <x v="2"/>
    <n v="50"/>
    <n v="25"/>
    <n v="25"/>
    <n v="0"/>
    <n v="0"/>
    <x v="0"/>
    <n v="577.75"/>
    <n v="23.11"/>
    <n v="24"/>
    <n v="0.04"/>
    <n v="44"/>
    <n v="0"/>
    <n v="697.21"/>
    <s v="104326738"/>
    <s v="2305E131 19053 123RD CT SE #  RENTON"/>
    <s v="CEN1"/>
    <s v="UPS"/>
    <n v="44034"/>
    <n v="44108"/>
    <n v="44257"/>
    <s v="WA11700250"/>
    <s v="UG Perm Svc Only in Plat Dev"/>
    <s v="16306"/>
    <s v="E UG Residential Services In Plats"/>
    <n v="718"/>
    <n v="-718"/>
    <n v="0"/>
    <n v="40.1"/>
    <n v="490.85"/>
    <n v="0"/>
    <s v="QCSOKE"/>
    <s v="QUANTA - SOUTH KING - ELECTRIC"/>
    <s v="509577530"/>
    <n v="1"/>
    <n v="0"/>
    <n v="0"/>
    <s v="SINGLE FAMILY"/>
    <s v="1"/>
    <s v="UNDERGROUND"/>
    <s v="UNDERGROUND"/>
    <s v="0002535408"/>
    <s v="0"/>
  </r>
  <r>
    <x v="2"/>
    <n v="100"/>
    <n v="60"/>
    <n v="60"/>
    <n v="0"/>
    <n v="0"/>
    <x v="0"/>
    <n v="645.53"/>
    <n v="10.7588333333333"/>
    <n v="59"/>
    <n v="1.6666666666666701E-2"/>
    <n v="107"/>
    <n v="0"/>
    <n v="764.99"/>
    <s v="104326739"/>
    <s v="2305E131 18900 124TH AVE SE #  RENTON"/>
    <s v="CEN1"/>
    <s v="UPS"/>
    <n v="44034"/>
    <n v="44108"/>
    <n v="44257"/>
    <s v="WA11700250"/>
    <s v="UG Perm Svc Only in Plat Dev"/>
    <s v="16306"/>
    <s v="E UG Residential Services In Plats"/>
    <n v="718"/>
    <n v="-718"/>
    <n v="0"/>
    <n v="98.01"/>
    <n v="490.85"/>
    <n v="0"/>
    <s v="QCSOKE"/>
    <s v="QUANTA - SOUTH KING - ELECTRIC"/>
    <s v="509577539"/>
    <n v="1"/>
    <n v="0"/>
    <n v="0"/>
    <s v="SINGLE FAMILY"/>
    <s v="1"/>
    <s v="UNDERGROUND"/>
    <s v="UNDERGROUND"/>
    <s v="0002535417"/>
    <s v="0"/>
  </r>
  <r>
    <x v="2"/>
    <n v="100"/>
    <n v="55"/>
    <n v="55"/>
    <n v="0"/>
    <n v="0"/>
    <x v="0"/>
    <n v="635.1"/>
    <n v="11.5472727272727"/>
    <n v="54"/>
    <n v="1.8181818181818198E-2"/>
    <n v="98"/>
    <n v="0"/>
    <n v="754.56"/>
    <s v="104326740"/>
    <s v="2305E131 18938 123RD AVE SE #  RENTON"/>
    <s v="CEN1"/>
    <s v="UPS"/>
    <n v="44034"/>
    <n v="44108"/>
    <n v="44257"/>
    <s v="WA11700250"/>
    <s v="UG Perm Svc Only in Plat Dev"/>
    <s v="16306"/>
    <s v="E UG Residential Services In Plats"/>
    <n v="718"/>
    <n v="-718"/>
    <n v="0"/>
    <n v="89.1"/>
    <n v="490.85"/>
    <n v="0"/>
    <s v="QCSOKE"/>
    <s v="QUANTA - SOUTH KING - ELECTRIC"/>
    <s v="509577589"/>
    <n v="1"/>
    <n v="0"/>
    <n v="0"/>
    <s v="SINGLE FAMILY"/>
    <s v="1"/>
    <s v="UNDERGROUND"/>
    <s v="UNDERGROUND"/>
    <s v="0002535420"/>
    <s v="0"/>
  </r>
  <r>
    <x v="2"/>
    <n v="50"/>
    <n v="25"/>
    <n v="25"/>
    <n v="0"/>
    <n v="0"/>
    <x v="0"/>
    <n v="571.14"/>
    <n v="22.845600000000001"/>
    <n v="24"/>
    <n v="0.04"/>
    <n v="44"/>
    <n v="0"/>
    <n v="689.08"/>
    <s v="104326741"/>
    <s v="2206E130 21731 SE 280TH ST #  MAPLE VALL"/>
    <s v="CEN1"/>
    <s v="UPS"/>
    <n v="44025"/>
    <n v="44108"/>
    <n v="44201"/>
    <s v="WA01700200"/>
    <s v="UG Perm Svc Only in Plat Dev"/>
    <s v="16306"/>
    <s v="E UG Residential Services In Plats"/>
    <n v="718"/>
    <n v="-718"/>
    <n v="0"/>
    <n v="40.130000000000003"/>
    <n v="484.61"/>
    <n v="0"/>
    <s v="QCSOKE"/>
    <s v="QUANTA - SOUTH KING - ELECTRIC"/>
    <s v="509577651"/>
    <n v="1"/>
    <n v="0"/>
    <n v="0"/>
    <s v="SINGLE FAMILY"/>
    <s v="1"/>
    <s v="UNDERGROUND"/>
    <s v="UNDERGROUND"/>
    <s v="0002535429"/>
    <s v="0"/>
  </r>
  <r>
    <x v="2"/>
    <n v="50"/>
    <n v="50"/>
    <n v="50"/>
    <n v="0"/>
    <n v="0"/>
    <x v="0"/>
    <n v="824.9"/>
    <n v="16.498000000000001"/>
    <n v="50"/>
    <n v="0"/>
    <n v="54"/>
    <n v="0"/>
    <n v="944.36"/>
    <s v="104326742"/>
    <s v="2305E131 19036 123RD AVE SE #  RENTON"/>
    <s v="CEN1"/>
    <s v="UPS"/>
    <n v="44155"/>
    <n v="44229"/>
    <n v="44320"/>
    <s v="WA11700250"/>
    <s v="UG Perm Svc Only in Plat Dev"/>
    <s v="16306"/>
    <s v="E UG Residential Services In Plats"/>
    <n v="718"/>
    <n v="-718"/>
    <n v="0"/>
    <n v="48.9"/>
    <n v="674.84"/>
    <n v="0"/>
    <s v="QCSOKE"/>
    <s v="QUANTA - SOUTH KING - ELECTRIC"/>
    <s v="509577804"/>
    <n v="1"/>
    <n v="0"/>
    <n v="0"/>
    <s v="SINGLE FAMILY"/>
    <s v="1"/>
    <s v="UNDERGROUND"/>
    <s v="UNDERGROUND"/>
    <s v="0002535433"/>
    <s v="0"/>
  </r>
  <r>
    <x v="2"/>
    <n v="50"/>
    <n v="30"/>
    <n v="30"/>
    <n v="0"/>
    <n v="0"/>
    <x v="0"/>
    <n v="809.27"/>
    <n v="26.975666666666701"/>
    <n v="30"/>
    <n v="0"/>
    <n v="33"/>
    <n v="0"/>
    <n v="928.73"/>
    <s v="104326743"/>
    <s v="2305E131 19018 123RD AVE SE #  RENTON"/>
    <s v="CEN1"/>
    <s v="UPS"/>
    <n v="44053"/>
    <n v="44140"/>
    <n v="44229"/>
    <s v="WA11700250"/>
    <s v="UG Perm Svc Only in Plat Dev"/>
    <s v="16306"/>
    <s v="E UG Residential Services In Plats"/>
    <n v="718"/>
    <n v="-718"/>
    <n v="0"/>
    <n v="29.78"/>
    <n v="674.84"/>
    <n v="0"/>
    <s v="QCSOKE"/>
    <s v="QUANTA - SOUTH KING - ELECTRIC"/>
    <s v="509577807"/>
    <n v="1"/>
    <n v="0"/>
    <n v="0"/>
    <s v="SINGLE FAMILY"/>
    <s v="1"/>
    <s v="UNDERGROUND"/>
    <s v="UNDERGROUND"/>
    <s v="0002535438"/>
    <s v="0"/>
  </r>
  <r>
    <x v="2"/>
    <n v="100"/>
    <n v="80"/>
    <n v="80"/>
    <n v="0"/>
    <n v="0"/>
    <x v="1"/>
    <n v="1109.6099999999999"/>
    <n v="13.870125"/>
    <n v="72"/>
    <n v="0.1"/>
    <n v="223"/>
    <n v="0"/>
    <n v="1233.23"/>
    <s v="104326744"/>
    <s v="2505E067 10222 NE 43RD ST #  KIRKLAND"/>
    <s v="CEN1"/>
    <s v="USO"/>
    <n v="44293"/>
    <n v="44379"/>
    <n v="44504"/>
    <s v="WA11700160"/>
    <s v="UG Perm Svc only  (no Tsfrmr)"/>
    <s v="16305"/>
    <s v="E OH UG Residential Services"/>
    <n v="718"/>
    <n v="-718"/>
    <n v="0"/>
    <n v="203.91"/>
    <n v="507.97"/>
    <n v="0"/>
    <s v="QCNOKE"/>
    <s v="QUANTA - REDMOND - ELECTRIC"/>
    <s v="509577960"/>
    <n v="1"/>
    <n v="0"/>
    <n v="0"/>
    <s v="SINGLE FAMILY"/>
    <s v="1"/>
    <s v="UNDERGROUND"/>
    <s v="UNDERGROUND"/>
    <s v="0002535440"/>
    <s v="0"/>
  </r>
  <r>
    <x v="2"/>
    <n v="100"/>
    <n v="65"/>
    <n v="65"/>
    <n v="0"/>
    <n v="0"/>
    <x v="0"/>
    <n v="894.96"/>
    <n v="13.7686153846154"/>
    <n v="64"/>
    <n v="1.5384615384615399E-2"/>
    <n v="113"/>
    <n v="0"/>
    <n v="1014.42"/>
    <s v="104326745"/>
    <s v="2305E131 19024 123RD AVE SE #  RENTON"/>
    <s v="CEN1"/>
    <s v="UPS"/>
    <n v="44070"/>
    <n v="44140"/>
    <n v="44257"/>
    <s v="WA11700250"/>
    <s v="UG Perm Svc Only in Plat Dev"/>
    <s v="16306"/>
    <s v="E UG Residential Services In Plats"/>
    <n v="718"/>
    <n v="-718"/>
    <n v="0"/>
    <n v="103.34"/>
    <n v="674.84"/>
    <n v="0"/>
    <s v="QCSOKE"/>
    <s v="QUANTA - SOUTH KING - ELECTRIC"/>
    <s v="509577964"/>
    <n v="1"/>
    <n v="0"/>
    <n v="0"/>
    <s v="SINGLE FAMILY"/>
    <s v="1"/>
    <s v="UNDERGROUND"/>
    <s v="UNDERGROUND"/>
    <s v="0002535441"/>
    <s v="0"/>
  </r>
  <r>
    <x v="2"/>
    <n v="50"/>
    <n v="40"/>
    <n v="40"/>
    <n v="0"/>
    <n v="0"/>
    <x v="0"/>
    <n v="576.94000000000005"/>
    <n v="14.423500000000001"/>
    <n v="40"/>
    <n v="0"/>
    <n v="43"/>
    <n v="0"/>
    <n v="696.29"/>
    <s v="104326746"/>
    <s v="1905E077 14920 182ND AVE E #  BONNEY LAK"/>
    <s v="CEN1"/>
    <s v="UPS"/>
    <n v="44029"/>
    <n v="44108"/>
    <n v="44201"/>
    <s v="WA12700270"/>
    <s v="UG Perm Svc Only in Plat Dev"/>
    <s v="16306"/>
    <s v="E UG Residential Services In Plats"/>
    <n v="718"/>
    <n v="-718"/>
    <n v="0"/>
    <n v="39.72"/>
    <n v="490.41"/>
    <n v="0"/>
    <s v="QSWPRE"/>
    <s v="QUANTA - PUYALLUP - ELECTRIC"/>
    <s v="509578030"/>
    <n v="1"/>
    <n v="0"/>
    <n v="0"/>
    <s v="SINGLE FAMILY"/>
    <s v="1"/>
    <s v="UNDERGROUND"/>
    <s v="UNDERGROUND"/>
    <s v="0002535448"/>
    <s v="0"/>
  </r>
  <r>
    <x v="2"/>
    <n v="50"/>
    <n v="36"/>
    <n v="36"/>
    <n v="0"/>
    <n v="0"/>
    <x v="0"/>
    <n v="822.77"/>
    <n v="22.8547222222222"/>
    <n v="44"/>
    <n v="-0.22222222222222199"/>
    <n v="79"/>
    <n v="0"/>
    <n v="940.06"/>
    <s v="104326747"/>
    <s v="1916E093 1661 TWIN LAKES RD # GAR CLE"/>
    <s v="CEN1"/>
    <s v="USO"/>
    <n v="44140"/>
    <n v="44229"/>
    <n v="44320"/>
    <s v="WA01900990"/>
    <s v="UG Perm Svc only  (no Tsfrmr)"/>
    <s v="16305"/>
    <s v="E OH UG Residential Services"/>
    <n v="718"/>
    <n v="-718"/>
    <n v="0"/>
    <n v="72.459999999999994"/>
    <n v="481.93"/>
    <n v="0"/>
    <s v="QCKTTE"/>
    <s v="QUANTA - KITTITAS - ELECTRIC"/>
    <s v="505052234"/>
    <n v="1"/>
    <n v="0"/>
    <n v="0"/>
    <s v="GARAGE/SHOP"/>
    <s v="1"/>
    <s v="UNDERGROUND"/>
    <s v="UNDERGROUND"/>
    <s v="0002535469"/>
    <s v="0"/>
  </r>
  <r>
    <x v="2"/>
    <n v="50"/>
    <n v="40"/>
    <n v="40"/>
    <n v="0"/>
    <n v="0"/>
    <x v="0"/>
    <n v="576.94000000000005"/>
    <n v="14.423500000000001"/>
    <n v="40"/>
    <n v="0"/>
    <n v="43"/>
    <n v="0"/>
    <n v="696.29"/>
    <s v="104326756"/>
    <s v="2004E079 3004 14TH AVE NW #  PUYALLUP"/>
    <s v="CEN1"/>
    <s v="UPS"/>
    <n v="44032"/>
    <n v="44108"/>
    <n v="44201"/>
    <s v="WA12700110"/>
    <s v="UG Perm Svc Only in Plat Dev"/>
    <s v="16305"/>
    <s v="E OH UG Residential Services"/>
    <n v="718"/>
    <n v="-718"/>
    <n v="0"/>
    <n v="39.72"/>
    <n v="490.41"/>
    <n v="0"/>
    <s v="QSWPRE"/>
    <s v="QUANTA - PUYALLUP - ELECTRIC"/>
    <s v="509577744"/>
    <n v="1"/>
    <n v="0"/>
    <n v="0"/>
    <s v="SINGLE FAMILY"/>
    <s v="1"/>
    <s v="UNDERGROUND"/>
    <s v="UNDERGROUND"/>
    <s v="0002535426"/>
    <s v="0"/>
  </r>
  <r>
    <x v="2"/>
    <n v="50"/>
    <n v="50"/>
    <n v="50"/>
    <n v="0"/>
    <n v="0"/>
    <x v="0"/>
    <n v="588.42999999999995"/>
    <n v="11.768599999999999"/>
    <n v="50"/>
    <n v="0"/>
    <n v="54"/>
    <n v="0"/>
    <n v="707.78"/>
    <s v="104326757"/>
    <s v="2004E079 2910 14TH AVE NW #  PUYALLUP"/>
    <s v="CEN1"/>
    <s v="UPS"/>
    <n v="44043"/>
    <n v="44140"/>
    <n v="44229"/>
    <s v="WA12700110"/>
    <s v="UG Perm Svc Only in Plat Dev"/>
    <s v="16306"/>
    <s v="E UG Residential Services In Plats"/>
    <n v="718"/>
    <n v="-718"/>
    <n v="0"/>
    <n v="49.62"/>
    <n v="490.41"/>
    <n v="0"/>
    <s v="QSWPRE"/>
    <s v="QUANTA - PUYALLUP - ELECTRIC"/>
    <s v="509578004"/>
    <n v="1"/>
    <n v="0"/>
    <n v="0"/>
    <s v="SINGLE FAMILY"/>
    <s v="1"/>
    <s v="UNDERGROUND"/>
    <s v="UNDERGROUND"/>
    <s v="0002535444"/>
    <s v="0"/>
  </r>
  <r>
    <x v="2"/>
    <n v="50"/>
    <n v="30"/>
    <n v="30"/>
    <n v="0"/>
    <n v="0"/>
    <x v="0"/>
    <n v="799.72"/>
    <n v="26.657333333333298"/>
    <n v="30"/>
    <n v="0"/>
    <n v="33"/>
    <n v="0"/>
    <n v="917.66"/>
    <s v="104326758"/>
    <s v="2106E060 32971 SE COTTONWOOD ST #  BLACK"/>
    <s v="CEN1"/>
    <s v="UPS"/>
    <n v="44046"/>
    <n v="44140"/>
    <n v="44229"/>
    <s v="WA01700050"/>
    <s v="UG Perm Svc Only in Plat Dev"/>
    <s v="16306"/>
    <s v="E UG Residential Services In Plats"/>
    <n v="718"/>
    <n v="-718"/>
    <n v="0"/>
    <n v="29.78"/>
    <n v="666.25"/>
    <n v="0"/>
    <s v="QCSOKE"/>
    <s v="QUANTA - SOUTH KING - ELECTRIC"/>
    <s v="509578053"/>
    <n v="1"/>
    <n v="0"/>
    <n v="0"/>
    <s v="SINGLE FAMILY"/>
    <s v="1"/>
    <s v="UNDERGROUND"/>
    <s v="UNDERGROUND"/>
    <s v="0002535450"/>
    <s v="0"/>
  </r>
  <r>
    <x v="2"/>
    <n v="50"/>
    <n v="30"/>
    <n v="30"/>
    <n v="0"/>
    <n v="0"/>
    <x v="0"/>
    <n v="799.73"/>
    <n v="26.657666666666699"/>
    <n v="30"/>
    <n v="0"/>
    <n v="33"/>
    <n v="0"/>
    <n v="917.67"/>
    <s v="104326759"/>
    <s v="2106E060 32963 SE COTTONWOOD ST #  BLACK"/>
    <s v="CEN1"/>
    <s v="UPS"/>
    <n v="44047"/>
    <n v="44140"/>
    <n v="44229"/>
    <s v="WA01700050"/>
    <s v="UG Perm Svc Only in Plat Dev"/>
    <s v="16306"/>
    <s v="E UG Residential Services In Plats"/>
    <n v="718"/>
    <n v="-718"/>
    <n v="0"/>
    <n v="29.78"/>
    <n v="666.26"/>
    <n v="0"/>
    <s v="QCSOKE"/>
    <s v="QUANTA - SOUTH KING - ELECTRIC"/>
    <s v="509578105"/>
    <n v="1"/>
    <n v="0"/>
    <n v="0"/>
    <s v="SINGLE FAMILY"/>
    <s v="1"/>
    <s v="UNDERGROUND"/>
    <s v="UNDERGROUND"/>
    <s v="0002535460"/>
    <s v="0"/>
  </r>
  <r>
    <x v="2"/>
    <n v="50"/>
    <n v="50"/>
    <n v="50"/>
    <n v="0"/>
    <n v="0"/>
    <x v="0"/>
    <n v="584.20000000000005"/>
    <n v="11.683999999999999"/>
    <n v="50"/>
    <n v="0"/>
    <n v="54"/>
    <n v="0"/>
    <n v="702.58"/>
    <s v="104326760"/>
    <s v="2401E144 1911 SE SENECA WAY #  PORT ORCH"/>
    <s v="CEN1"/>
    <s v="UPS"/>
    <n v="44029"/>
    <n v="44108"/>
    <n v="44201"/>
    <s v="WA01800990"/>
    <s v="UG Perm Svc Only in Plat Dev"/>
    <s v="16306"/>
    <s v="E UG Residential Services In Plats"/>
    <n v="718"/>
    <n v="-718"/>
    <n v="0"/>
    <n v="49.65"/>
    <n v="486.39"/>
    <n v="0"/>
    <s v="QSSPE"/>
    <s v="QUANTA - KITSAP - ELECTRIC"/>
    <s v="509578151"/>
    <n v="1"/>
    <n v="0"/>
    <n v="0"/>
    <s v="SINGLE FAMILY"/>
    <s v="1"/>
    <s v="UNDERGROUND"/>
    <s v="UNDERGROUND"/>
    <s v="0002535464"/>
    <s v="0"/>
  </r>
  <r>
    <x v="2"/>
    <n v="50"/>
    <n v="50"/>
    <n v="50"/>
    <n v="0"/>
    <n v="0"/>
    <x v="0"/>
    <n v="584.20000000000005"/>
    <n v="11.683999999999999"/>
    <n v="50"/>
    <n v="0"/>
    <n v="54"/>
    <n v="0"/>
    <n v="702.58"/>
    <s v="104326761"/>
    <s v="2401E144 1905 SE SENECA WAY #  PORT ORCH"/>
    <s v="CEN1"/>
    <s v="UPS"/>
    <n v="44029"/>
    <n v="44108"/>
    <n v="44201"/>
    <s v="WA01800990"/>
    <s v="UG Perm Svc Only in Plat Dev"/>
    <s v="16306"/>
    <s v="E UG Residential Services In Plats"/>
    <n v="718"/>
    <n v="-718"/>
    <n v="0"/>
    <n v="49.65"/>
    <n v="486.39"/>
    <n v="0"/>
    <s v="QSSPE"/>
    <s v="QUANTA - KITSAP - ELECTRIC"/>
    <s v="509578167"/>
    <n v="1"/>
    <n v="0"/>
    <n v="0"/>
    <s v="SINGLE FAMILY"/>
    <s v="1"/>
    <s v="UNDERGROUND"/>
    <s v="UNDERGROUND"/>
    <s v="0002535467"/>
    <s v="0"/>
  </r>
  <r>
    <x v="2"/>
    <n v="50"/>
    <n v="5"/>
    <n v="5"/>
    <n v="0"/>
    <n v="0"/>
    <x v="0"/>
    <n v="536.72"/>
    <n v="107.34399999999999"/>
    <n v="5"/>
    <n v="0"/>
    <n v="8"/>
    <n v="0"/>
    <n v="655.53"/>
    <s v="104326762"/>
    <s v="1801W030 2221 TRAIL VIEW ST NE #  OLYMPI"/>
    <s v="CEN1"/>
    <s v="UPS"/>
    <n v="44021"/>
    <n v="44108"/>
    <n v="44201"/>
    <s v="WA03400030"/>
    <s v="UG Perm Svc Only in Plat Dev"/>
    <s v="16306"/>
    <s v="E UG Residential Services In Plats"/>
    <n v="718"/>
    <n v="-718"/>
    <n v="0"/>
    <n v="7.43"/>
    <n v="488.18"/>
    <n v="0"/>
    <s v="QSTHLE"/>
    <s v="QUANTA - OLYMPIA - ELECTRIC"/>
    <s v="509578202"/>
    <n v="1"/>
    <n v="0"/>
    <n v="0"/>
    <s v="SINGLE FAMILY"/>
    <s v="1"/>
    <s v="UNDERGROUND"/>
    <s v="UNDERGROUND"/>
    <s v="0002535472"/>
    <s v="0"/>
  </r>
  <r>
    <x v="2"/>
    <n v="100"/>
    <n v="72"/>
    <n v="72"/>
    <n v="0"/>
    <n v="0"/>
    <x v="0"/>
    <n v="688.8"/>
    <n v="9.56666666666667"/>
    <n v="86"/>
    <n v="-0.194444444444444"/>
    <n v="154"/>
    <n v="0"/>
    <n v="806.63"/>
    <s v="104326763"/>
    <s v="3504E098 1319 BATEY ST #  SEDRO WOOLLEY"/>
    <s v="CEN1"/>
    <s v="UPS"/>
    <n v="44033"/>
    <n v="44108"/>
    <n v="44201"/>
    <s v="WA02900080"/>
    <s v="UG Perm Svc Only in Plat Dev"/>
    <s v="16306"/>
    <s v="E UG Residential Services In Plats"/>
    <n v="718"/>
    <n v="-718"/>
    <n v="0"/>
    <n v="141.08000000000001"/>
    <n v="484.16"/>
    <n v="0"/>
    <s v="QNSKGE"/>
    <s v="QUANTA - SKAGIT - ELECTRIC"/>
    <s v="509578252"/>
    <n v="1"/>
    <n v="0"/>
    <n v="0"/>
    <s v="SINGLE FAMILY"/>
    <s v="1"/>
    <s v="UNDERGROUND"/>
    <s v="UNDERGROUND"/>
    <s v="0002535479"/>
    <s v="0"/>
  </r>
  <r>
    <x v="2"/>
    <n v="250"/>
    <e v="#N/A"/>
    <n v="248"/>
    <n v="0"/>
    <n v="0"/>
    <x v="0"/>
    <n v="1303.96"/>
    <e v="#N/A"/>
    <n v="248"/>
    <e v="#N/A"/>
    <n v="733"/>
    <n v="0"/>
    <n v="1421.79"/>
    <s v="104326765"/>
    <s v="3901E092 2957 AMBER LN # RV FERNDALE"/>
    <s v="CEN1"/>
    <s v="USO"/>
    <n v="44061"/>
    <n v="44140"/>
    <n v="44229"/>
    <s v="WA03700370"/>
    <s v="UG Perm Svc only  (no Tsfrmr)"/>
    <s v="16305"/>
    <s v="E OH UG Residential Services"/>
    <n v="718"/>
    <n v="-718"/>
    <n v="0"/>
    <n v="669.82"/>
    <n v="484.16"/>
    <n v="0"/>
    <s v="QNWHME"/>
    <s v="QUANTA - BELLINGHAM - ELECTRIC"/>
    <s v="509578448"/>
    <n v="1"/>
    <n v="0"/>
    <n v="0"/>
    <s v="SINGLE FAMILY"/>
    <s v="1"/>
    <s v="UNDERGROUND"/>
    <s v="UNDERGROUND"/>
    <s v="0002535490"/>
    <s v="0"/>
  </r>
  <r>
    <x v="2"/>
    <n v="200"/>
    <n v="200"/>
    <n v="200"/>
    <n v="0"/>
    <n v="0"/>
    <x v="0"/>
    <n v="1166.45"/>
    <n v="5.8322500000000002"/>
    <n v="198"/>
    <n v="0.01"/>
    <n v="601"/>
    <n v="0"/>
    <n v="1284.28"/>
    <s v="104326766"/>
    <s v="3903E128  5050 PATTON RD#  BELLINGHAM"/>
    <s v="CEN1"/>
    <s v="USO"/>
    <n v="44032"/>
    <n v="44108"/>
    <n v="44201"/>
    <s v="WA03700370"/>
    <s v="UG Perm Svc only  (no Tsfrmr)"/>
    <s v="16305"/>
    <s v="E OH UG Residential Services"/>
    <n v="718"/>
    <n v="-718"/>
    <n v="0"/>
    <n v="549.19000000000005"/>
    <n v="484.16"/>
    <n v="0"/>
    <s v="QNWHME"/>
    <s v="QUANTA - BELLINGHAM - ELECTRIC"/>
    <s v="502670276"/>
    <n v="1"/>
    <n v="0"/>
    <n v="0"/>
    <s v="SINGLE FAMILY"/>
    <s v="1"/>
    <s v="UNDERGROUND"/>
    <s v="UNDERGROUND"/>
    <s v="0002535492"/>
    <s v="0"/>
  </r>
  <r>
    <x v="2"/>
    <n v="50"/>
    <n v="35"/>
    <n v="35"/>
    <n v="0"/>
    <n v="0"/>
    <x v="0"/>
    <n v="563.89"/>
    <n v="16.111142857142902"/>
    <n v="34"/>
    <n v="2.8571428571428598E-2"/>
    <n v="38"/>
    <n v="0"/>
    <n v="681.72"/>
    <s v="104326768"/>
    <s v="4001W091 5622 SALISH RD #  BLAINE"/>
    <s v="CEN1"/>
    <s v="UPS"/>
    <n v="44040"/>
    <n v="44108"/>
    <n v="44201"/>
    <s v="WA03700370"/>
    <s v="UG Perm Svc Only in Plat Dev"/>
    <s v="16306"/>
    <s v="E UG Residential Services In Plats"/>
    <n v="718"/>
    <n v="-718"/>
    <n v="0"/>
    <n v="34.299999999999997"/>
    <n v="484.16"/>
    <n v="0"/>
    <s v="QNWHME"/>
    <s v="QUANTA - BELLINGHAM - ELECTRIC"/>
    <s v="509586654"/>
    <n v="1"/>
    <n v="0"/>
    <n v="0"/>
    <s v="SINGLE FAMILY"/>
    <s v="1"/>
    <s v="UNDERGROUND"/>
    <s v="UNDERGROUND"/>
    <s v="0002535645"/>
    <s v="0"/>
  </r>
  <r>
    <x v="2"/>
    <n v="100"/>
    <n v="60"/>
    <n v="60"/>
    <n v="0"/>
    <n v="0"/>
    <x v="0"/>
    <n v="645.71"/>
    <n v="10.7618333333333"/>
    <n v="59"/>
    <n v="1.6666666666666701E-2"/>
    <n v="107"/>
    <n v="0"/>
    <n v="765.17"/>
    <s v="104326769"/>
    <s v="2406E024 1806 E LAKE SAMMAMISH PL SE #"/>
    <s v="CEN1"/>
    <s v="USO"/>
    <n v="44027"/>
    <n v="44108"/>
    <n v="44201"/>
    <s v="WA11700390"/>
    <s v="UG Perm Svc only  (no Tsfrmr)"/>
    <s v="16305"/>
    <s v="E OH UG Residential Services"/>
    <n v="718"/>
    <n v="-718"/>
    <n v="0"/>
    <n v="98.08"/>
    <n v="490.85"/>
    <n v="0"/>
    <s v="QCNOKE"/>
    <s v="QUANTA - REDMOND - ELECTRIC"/>
    <s v="509376054"/>
    <n v="1"/>
    <n v="0"/>
    <n v="0"/>
    <s v="SINGLE FAMILY"/>
    <s v="1"/>
    <s v="UNDERGROUND"/>
    <s v="UNDERGROUND"/>
    <s v="0002535647"/>
    <s v="0"/>
  </r>
  <r>
    <x v="2"/>
    <n v="50"/>
    <n v="15"/>
    <n v="15"/>
    <n v="0"/>
    <n v="0"/>
    <x v="0"/>
    <n v="555.70000000000005"/>
    <n v="37.046666666666702"/>
    <n v="15"/>
    <n v="0"/>
    <n v="28"/>
    <n v="0"/>
    <n v="674.08"/>
    <s v="104326771"/>
    <s v="2602E061 7244 NE WILLIAM ROGERS RD # DOC"/>
    <s v="CEN1"/>
    <s v="USO"/>
    <n v="44022"/>
    <n v="44108"/>
    <n v="44201"/>
    <s v="WA01800990"/>
    <s v="UG Perm Svc only  (no Tsfrmr)"/>
    <s v="16305"/>
    <s v="E OH UG Residential Services"/>
    <n v="718"/>
    <n v="-718"/>
    <n v="0"/>
    <n v="25.32"/>
    <n v="486.37"/>
    <n v="0"/>
    <s v="QSSPE"/>
    <s v="QUANTA - KITSAP - ELECTRIC"/>
    <s v="509435421"/>
    <n v="1"/>
    <n v="0"/>
    <n v="0"/>
    <s v="OTHER"/>
    <s v="1"/>
    <s v="UNDERGROUND"/>
    <s v="UNDERGROUND"/>
    <s v="0002535413"/>
    <s v="0"/>
  </r>
  <r>
    <x v="2"/>
    <n v="100"/>
    <n v="70"/>
    <n v="70"/>
    <n v="0"/>
    <n v="0"/>
    <x v="0"/>
    <n v="612.17999999999995"/>
    <n v="8.7454285714285707"/>
    <n v="69"/>
    <n v="1.4285714285714299E-2"/>
    <n v="76"/>
    <n v="0"/>
    <n v="731.64"/>
    <s v="104326772"/>
    <s v="2406E061 22397 SE 43RD PL #  ISSAQUAH"/>
    <s v="CEN1"/>
    <s v="UPS"/>
    <n v="44041"/>
    <n v="44108"/>
    <n v="44257"/>
    <s v="WA11700140"/>
    <s v="UG Perm Svc Only in Plat Dev"/>
    <s v="16306"/>
    <s v="E UG Residential Services In Plats"/>
    <n v="718"/>
    <n v="-718"/>
    <n v="0"/>
    <n v="69.510000000000005"/>
    <n v="490.85"/>
    <n v="0"/>
    <s v="QCNOKE"/>
    <s v="QUANTA - REDMOND - ELECTRIC"/>
    <s v="509578082"/>
    <n v="1"/>
    <n v="0"/>
    <n v="0"/>
    <s v="SINGLE FAMILY"/>
    <s v="1"/>
    <s v="UNDERGROUND"/>
    <s v="UNDERGROUND"/>
    <s v="0002535459"/>
    <s v="0"/>
  </r>
  <r>
    <x v="2"/>
    <n v="50"/>
    <n v="50"/>
    <n v="50"/>
    <n v="0"/>
    <n v="0"/>
    <x v="0"/>
    <n v="579.03"/>
    <n v="11.5806"/>
    <n v="50"/>
    <n v="0"/>
    <n v="54"/>
    <n v="0"/>
    <n v="696.21"/>
    <s v="104326773"/>
    <s v="1906E040 619 S DAVIS ST #  BUCKLEY"/>
    <s v="CEN1"/>
    <s v="UPS"/>
    <n v="44036"/>
    <n v="44108"/>
    <n v="44201"/>
    <s v="WA02700020"/>
    <s v="UG Perm Svc Only in Plat Dev"/>
    <s v="16306"/>
    <s v="E UG Residential Services In Plats"/>
    <n v="718"/>
    <n v="-718"/>
    <n v="0"/>
    <n v="49.65"/>
    <n v="481.48"/>
    <n v="0"/>
    <s v="QSWPRE"/>
    <s v="QUANTA - PUYALLUP - ELECTRIC"/>
    <s v="509578218"/>
    <n v="1"/>
    <n v="0"/>
    <n v="0"/>
    <s v="SINGLE FAMILY"/>
    <s v="1"/>
    <s v="UNDERGROUND"/>
    <s v="UNDERGROUND"/>
    <s v="0002535478"/>
    <s v="0"/>
  </r>
  <r>
    <x v="2"/>
    <n v="50"/>
    <n v="30"/>
    <n v="30"/>
    <n v="0"/>
    <n v="0"/>
    <x v="0"/>
    <n v="555.79"/>
    <n v="18.526333333333302"/>
    <n v="30"/>
    <n v="0"/>
    <n v="33"/>
    <n v="0"/>
    <n v="672.97"/>
    <s v="104326774"/>
    <s v="1906E006 1560 E NANEVICZ AVE #  BUCKLEY"/>
    <s v="CEN1"/>
    <s v="UPS"/>
    <n v="44036"/>
    <n v="44108"/>
    <n v="44201"/>
    <s v="WA02700020"/>
    <s v="UG Perm Svc Only in Plat Dev"/>
    <s v="16306"/>
    <s v="E UG Residential Services In Plats"/>
    <n v="718"/>
    <n v="-718"/>
    <n v="0"/>
    <n v="29.79"/>
    <n v="481.48"/>
    <n v="0"/>
    <s v="QSWPRE"/>
    <s v="QUANTA - PUYALLUP - ELECTRIC"/>
    <s v="509578467"/>
    <n v="1"/>
    <n v="0"/>
    <n v="0"/>
    <s v="SINGLE FAMILY"/>
    <s v="1"/>
    <s v="UNDERGROUND"/>
    <s v="UNDERGROUND"/>
    <s v="0002535493"/>
    <s v="0"/>
  </r>
  <r>
    <x v="2"/>
    <n v="50"/>
    <n v="40"/>
    <n v="40"/>
    <n v="0"/>
    <n v="0"/>
    <x v="0"/>
    <n v="567.41"/>
    <n v="14.18525"/>
    <n v="40"/>
    <n v="0"/>
    <n v="43"/>
    <n v="0"/>
    <n v="684.59"/>
    <s v="104326775"/>
    <s v="1906E006 1520 E NANEVICZ AVE #  BUCKLEY"/>
    <s v="CEN1"/>
    <s v="UPS"/>
    <n v="44036"/>
    <n v="44108"/>
    <n v="44201"/>
    <s v="WA02700020"/>
    <s v="UG Perm Svc Only in Plat Dev"/>
    <s v="16306"/>
    <s v="E UG Residential Services In Plats"/>
    <n v="718"/>
    <n v="-718"/>
    <n v="0"/>
    <n v="39.72"/>
    <n v="481.48"/>
    <n v="0"/>
    <s v="QSWPRE"/>
    <s v="QUANTA - PUYALLUP - ELECTRIC"/>
    <s v="509578480"/>
    <n v="1"/>
    <n v="0"/>
    <n v="0"/>
    <s v="SINGLE FAMILY"/>
    <s v="1"/>
    <s v="UNDERGROUND"/>
    <s v="UNDERGROUND"/>
    <s v="0002535491"/>
    <s v="0"/>
  </r>
  <r>
    <x v="2"/>
    <n v="50"/>
    <n v="30"/>
    <n v="30"/>
    <n v="0"/>
    <n v="0"/>
    <x v="0"/>
    <n v="565.69000000000005"/>
    <n v="18.8563333333333"/>
    <n v="30"/>
    <n v="0"/>
    <n v="33"/>
    <n v="0"/>
    <n v="685.15"/>
    <s v="104326776"/>
    <s v="2506E103 24639 NE 13TH PL #  SAMMAMISH"/>
    <s v="CEN1"/>
    <s v="UPS"/>
    <n v="44041"/>
    <n v="44108"/>
    <n v="44257"/>
    <s v="WA11700990"/>
    <s v="UG Perm Svc Only in Plat Dev"/>
    <s v="16306"/>
    <s v="E UG Residential Services In Plats"/>
    <n v="718"/>
    <n v="-718"/>
    <n v="0"/>
    <n v="29.79"/>
    <n v="490.85"/>
    <n v="0"/>
    <s v="QCNOKE"/>
    <s v="QUANTA - REDMOND - ELECTRIC"/>
    <s v="509578543"/>
    <n v="1"/>
    <n v="0"/>
    <n v="0"/>
    <s v="SINGLE FAMILY"/>
    <s v="1"/>
    <s v="UNDERGROUND"/>
    <s v="UNDERGROUND"/>
    <s v="0002535496"/>
    <s v="0"/>
  </r>
  <r>
    <x v="2"/>
    <n v="50"/>
    <n v="50"/>
    <n v="50"/>
    <n v="0"/>
    <n v="0"/>
    <x v="0"/>
    <n v="586.14"/>
    <n v="11.722799999999999"/>
    <n v="50"/>
    <n v="0"/>
    <n v="54"/>
    <n v="0"/>
    <n v="704.95"/>
    <s v="104326778"/>
    <s v="1801W012 3017 FIDDLEBACK ST NE #  LACEY"/>
    <s v="CEN1"/>
    <s v="UPS"/>
    <n v="44026"/>
    <n v="44108"/>
    <n v="44201"/>
    <s v="WA03400020"/>
    <s v="UG Perm Svc Only in Plat Dev"/>
    <s v="16306"/>
    <s v="E UG Residential Services In Plats"/>
    <n v="718"/>
    <n v="-718"/>
    <n v="0"/>
    <n v="49.65"/>
    <n v="488.18"/>
    <n v="0"/>
    <s v="QSTHLE"/>
    <s v="QUANTA - OLYMPIA - ELECTRIC"/>
    <s v="509581271"/>
    <n v="1"/>
    <n v="0"/>
    <n v="0"/>
    <s v="SINGLE FAMILY"/>
    <s v="1"/>
    <s v="UNDERGROUND"/>
    <s v="UNDERGROUND"/>
    <s v="0002535527"/>
    <s v="0"/>
  </r>
  <r>
    <x v="2"/>
    <n v="50"/>
    <n v="50"/>
    <n v="50"/>
    <n v="0"/>
    <n v="0"/>
    <x v="0"/>
    <n v="623.15"/>
    <n v="12.462999999999999"/>
    <n v="50"/>
    <n v="0"/>
    <n v="89"/>
    <n v="0"/>
    <n v="741.85"/>
    <s v="104326779"/>
    <s v="2005E108 20904 77TH ST E #  BONNEY LAKE"/>
    <s v="CEN1"/>
    <s v="UPS"/>
    <n v="44029"/>
    <n v="44108"/>
    <n v="44201"/>
    <s v="WA12700010"/>
    <s v="UG Perm Svc Only in Plat Dev"/>
    <s v="16306"/>
    <s v="E UG Residential Services In Plats"/>
    <n v="718"/>
    <n v="-718"/>
    <n v="0"/>
    <n v="81.680000000000007"/>
    <n v="487.73"/>
    <n v="0"/>
    <s v="QSWPRE"/>
    <s v="QUANTA - PUYALLUP - ELECTRIC"/>
    <s v="509581503"/>
    <n v="1"/>
    <n v="0"/>
    <n v="0"/>
    <s v="SINGLE FAMILY"/>
    <s v="1"/>
    <s v="UNDERGROUND"/>
    <s v="UNDERGROUND"/>
    <s v="0002535543"/>
    <s v="0"/>
  </r>
  <r>
    <x v="2"/>
    <n v="50"/>
    <n v="50"/>
    <n v="50"/>
    <n v="0"/>
    <n v="0"/>
    <x v="0"/>
    <n v="626.04999999999995"/>
    <n v="12.521000000000001"/>
    <n v="50"/>
    <n v="0"/>
    <n v="89"/>
    <n v="0"/>
    <n v="745.4"/>
    <s v="104326781"/>
    <s v="1904E135 10705 185TH ST E #  PUYALLUP"/>
    <s v="CEN1"/>
    <s v="UPS"/>
    <n v="44029"/>
    <n v="44108"/>
    <n v="44201"/>
    <s v="WA12700270"/>
    <s v="UG Perm Svc Only in Plat Dev"/>
    <s v="16306"/>
    <s v="E UG Residential Services In Plats"/>
    <n v="718"/>
    <n v="-718"/>
    <n v="0"/>
    <n v="81.680000000000007"/>
    <n v="490.41"/>
    <n v="0"/>
    <s v="QSWPRE"/>
    <s v="QUANTA - PUYALLUP - ELECTRIC"/>
    <s v="509581662"/>
    <n v="1"/>
    <n v="0"/>
    <n v="0"/>
    <s v="SINGLE FAMILY"/>
    <s v="1"/>
    <s v="UNDERGROUND"/>
    <s v="UNDERGROUND"/>
    <s v="0002535567"/>
    <s v="0"/>
  </r>
  <r>
    <x v="2"/>
    <n v="50"/>
    <n v="30"/>
    <n v="30"/>
    <n v="0"/>
    <n v="0"/>
    <x v="0"/>
    <n v="565.32000000000005"/>
    <n v="18.844000000000001"/>
    <n v="30"/>
    <n v="0"/>
    <n v="33"/>
    <n v="0"/>
    <n v="684.67"/>
    <s v="104326783"/>
    <s v="1801W002 17421 118TH AVE CT E # A PUYALL"/>
    <s v="CEN1"/>
    <s v="UPS"/>
    <n v="44029"/>
    <n v="44108"/>
    <n v="44201"/>
    <s v="WA12700270"/>
    <s v="UG Perm Svc Only in Plat Dev"/>
    <s v="16306"/>
    <s v="E UG Residential Services In Plats"/>
    <n v="718"/>
    <n v="-718"/>
    <n v="0"/>
    <n v="29.79"/>
    <n v="490.41"/>
    <n v="0"/>
    <s v="QSWPRE"/>
    <s v="QUANTA - PUYALLUP - ELECTRIC"/>
    <s v="509581960"/>
    <n v="1"/>
    <n v="0"/>
    <n v="0"/>
    <s v="SINGLE FAMILY"/>
    <s v="1"/>
    <s v="UNDERGROUND"/>
    <s v="UNDERGROUND"/>
    <s v="0002535616"/>
    <s v="0"/>
  </r>
  <r>
    <x v="2"/>
    <n v="50"/>
    <n v="30"/>
    <n v="30"/>
    <n v="0"/>
    <n v="0"/>
    <x v="0"/>
    <n v="565.32000000000005"/>
    <n v="18.844000000000001"/>
    <n v="30"/>
    <n v="0"/>
    <n v="33"/>
    <n v="0"/>
    <n v="684.67"/>
    <s v="104326784"/>
    <s v="1801W002 17421 118TH AVE CT E # C PUYALL"/>
    <s v="CEN1"/>
    <s v="UPS"/>
    <n v="44029"/>
    <n v="44108"/>
    <n v="44201"/>
    <s v="WA12700270"/>
    <s v="UG Perm Svc Only in Plat Dev"/>
    <s v="16306"/>
    <s v="E UG Residential Services In Plats"/>
    <n v="718"/>
    <n v="-718"/>
    <n v="0"/>
    <n v="29.79"/>
    <n v="490.41"/>
    <n v="0"/>
    <s v="QSWPRE"/>
    <s v="QUANTA - PUYALLUP - ELECTRIC"/>
    <s v="509581963"/>
    <n v="1"/>
    <n v="0"/>
    <n v="0"/>
    <s v="SINGLE FAMILY"/>
    <s v="1"/>
    <s v="UNDERGROUND"/>
    <s v="UNDERGROUND"/>
    <s v="0002535617"/>
    <s v="0"/>
  </r>
  <r>
    <x v="2"/>
    <n v="50"/>
    <n v="50"/>
    <n v="50"/>
    <n v="0"/>
    <n v="0"/>
    <x v="0"/>
    <n v="626.03"/>
    <n v="12.5206"/>
    <n v="50"/>
    <n v="0"/>
    <n v="89"/>
    <n v="0"/>
    <n v="745.38"/>
    <s v="104326785"/>
    <s v="2004E079 2909 14TH AVE NW #  PUYALLUP"/>
    <s v="CEN1"/>
    <s v="UPS"/>
    <n v="44032"/>
    <n v="44108"/>
    <n v="44201"/>
    <s v="WA12700110"/>
    <s v="UG Perm Svc Only in Plat Dev"/>
    <s v="16306"/>
    <s v="E UG Residential Services In Plats"/>
    <n v="718"/>
    <n v="-718"/>
    <n v="0"/>
    <n v="81.680000000000007"/>
    <n v="490.4"/>
    <n v="0"/>
    <s v="QSWPRE"/>
    <s v="QUANTA - PUYALLUP - ELECTRIC"/>
    <s v="509586646"/>
    <n v="1"/>
    <n v="0"/>
    <n v="0"/>
    <s v="SINGLE FAMILY"/>
    <s v="1"/>
    <s v="UNDERGROUND"/>
    <s v="UNDERGROUND"/>
    <s v="0002535642"/>
    <s v="0"/>
  </r>
  <r>
    <x v="2"/>
    <n v="250"/>
    <n v="230"/>
    <n v="230"/>
    <n v="0"/>
    <n v="0"/>
    <x v="0"/>
    <n v="2383.19"/>
    <n v="10.3616956521739"/>
    <n v="207"/>
    <n v="0.1"/>
    <n v="618"/>
    <n v="0"/>
    <n v="2500.48"/>
    <s v="104326789"/>
    <s v="1901W072 6625 SHINCKE RD NE # SHOP OLYMP"/>
    <s v="CEN1"/>
    <s v="USO"/>
    <n v="44028"/>
    <n v="44108"/>
    <n v="44201"/>
    <s v="WA03400990"/>
    <s v="UG Perm Svc only  (no Tsfrmr)"/>
    <s v="16305"/>
    <s v="E OH UG Residential Services"/>
    <n v="718"/>
    <n v="-718"/>
    <n v="0"/>
    <n v="581.89"/>
    <n v="759.68"/>
    <n v="0"/>
    <s v="QSTHLE"/>
    <s v="QUANTA - OLYMPIA - ELECTRIC"/>
    <s v="501661174"/>
    <n v="1"/>
    <n v="0"/>
    <n v="0"/>
    <s v="GARAGE/SHOP"/>
    <s v="1"/>
    <s v="UNDERGROUND"/>
    <s v="UNDERGROUND"/>
    <s v="0002535859"/>
    <s v="0"/>
  </r>
  <r>
    <x v="2"/>
    <n v="100"/>
    <n v="60"/>
    <n v="60"/>
    <n v="0"/>
    <n v="0"/>
    <x v="0"/>
    <n v="645.53"/>
    <n v="10.7588333333333"/>
    <n v="59"/>
    <n v="1.6666666666666701E-2"/>
    <n v="107"/>
    <n v="0"/>
    <n v="764.99"/>
    <s v="104326790"/>
    <s v="2406E057 4039 235TH PL SE #  SAMMAMISH"/>
    <s v="CEN1"/>
    <s v="UPS"/>
    <n v="44040"/>
    <n v="44108"/>
    <n v="44201"/>
    <s v="WA11700390"/>
    <s v="UG Perm Svc Only in Plat Dev"/>
    <s v="16306"/>
    <s v="E UG Residential Services In Plats"/>
    <n v="718"/>
    <n v="-718"/>
    <n v="0"/>
    <n v="98.01"/>
    <n v="490.85"/>
    <n v="0"/>
    <s v="QCNOKE"/>
    <s v="QUANTA - REDMOND - ELECTRIC"/>
    <s v="509573898"/>
    <n v="1"/>
    <n v="0"/>
    <n v="0"/>
    <s v="SINGLE FAMILY"/>
    <s v="1"/>
    <s v="UNDERGROUND"/>
    <s v="UNDERGROUND"/>
    <s v="0002535359"/>
    <s v="0"/>
  </r>
  <r>
    <x v="2"/>
    <n v="50"/>
    <n v="26"/>
    <n v="26"/>
    <n v="0"/>
    <n v="0"/>
    <x v="0"/>
    <n v="555.77"/>
    <n v="21.375769230769201"/>
    <n v="26"/>
    <n v="0"/>
    <n v="29"/>
    <n v="0"/>
    <n v="673.93"/>
    <s v="104326793"/>
    <s v="3502E120 208 HADDON RD #  ANACORTES"/>
    <s v="CEN1"/>
    <s v="UPS"/>
    <n v="44032"/>
    <n v="44108"/>
    <n v="44201"/>
    <s v="WA02900010"/>
    <s v="UG Perm Svc Only in Plat Dev"/>
    <s v="16306"/>
    <s v="E UG Residential Services In Plats"/>
    <n v="718"/>
    <n v="-718"/>
    <n v="0"/>
    <n v="26.18"/>
    <n v="485.5"/>
    <n v="0"/>
    <s v="QNSKGE"/>
    <s v="QUANTA - SKAGIT - ELECTRIC"/>
    <s v="509554944"/>
    <n v="1"/>
    <n v="0"/>
    <n v="0"/>
    <s v="SINGLE FAMILY"/>
    <s v="1"/>
    <s v="UNDERGROUND"/>
    <s v="UNDERGROUND"/>
    <s v="0002535392"/>
    <s v="0"/>
  </r>
  <r>
    <x v="2"/>
    <n v="100"/>
    <n v="90"/>
    <n v="90"/>
    <n v="0"/>
    <n v="0"/>
    <x v="0"/>
    <n v="851.47"/>
    <n v="9.4607777777777802"/>
    <n v="89"/>
    <n v="1.1111111111111099E-2"/>
    <n v="270"/>
    <n v="0"/>
    <n v="969.3"/>
    <s v="104326794"/>
    <s v="3902E100 5635 GUIDE MERIDIAN #SHOP BELLI"/>
    <s v="CEN1"/>
    <s v="USO"/>
    <n v="44180"/>
    <n v="44257"/>
    <n v="44349"/>
    <s v="WA03700370"/>
    <s v="UG Perm Svc only  (no Tsfrmr)"/>
    <s v="16305"/>
    <s v="E OH UG Residential Services"/>
    <n v="718"/>
    <n v="-718"/>
    <n v="0"/>
    <n v="246.3"/>
    <n v="484.16"/>
    <n v="0"/>
    <s v="QNWHME"/>
    <s v="QUANTA - BELLINGHAM - ELECTRIC"/>
    <s v="507614160"/>
    <n v="1"/>
    <n v="0"/>
    <n v="0"/>
    <s v="GARAGE/SHOP"/>
    <s v="1"/>
    <s v="UNDERGROUND"/>
    <s v="UNDERGROUND"/>
    <s v="0002535393"/>
    <s v="0"/>
  </r>
  <r>
    <x v="2"/>
    <n v="50"/>
    <n v="30"/>
    <n v="30"/>
    <n v="0"/>
    <n v="0"/>
    <x v="0"/>
    <n v="562.89"/>
    <n v="18.763000000000002"/>
    <n v="30"/>
    <n v="0"/>
    <n v="33"/>
    <n v="0"/>
    <n v="681.7"/>
    <s v="104326796"/>
    <s v="1801W116 3712 HOPPE LN SE #  LACEY"/>
    <s v="CEN1"/>
    <s v="UPS"/>
    <n v="44021"/>
    <n v="44108"/>
    <n v="44201"/>
    <s v="WA03400020"/>
    <s v="UG Perm Svc Only in Plat Dev"/>
    <s v="16306"/>
    <s v="E UG Residential Services In Plats"/>
    <n v="718"/>
    <n v="-718"/>
    <n v="0"/>
    <n v="29.79"/>
    <n v="488.17"/>
    <n v="0"/>
    <s v="QSTHLE"/>
    <s v="QUANTA - OLYMPIA - ELECTRIC"/>
    <s v="509577277"/>
    <n v="1"/>
    <n v="0"/>
    <n v="0"/>
    <s v="SINGLE FAMILY"/>
    <s v="1"/>
    <s v="UNDERGROUND"/>
    <s v="UNDERGROUND"/>
    <s v="0002535396"/>
    <s v="0"/>
  </r>
  <r>
    <x v="2"/>
    <n v="50"/>
    <n v="50"/>
    <n v="50"/>
    <n v="0"/>
    <n v="0"/>
    <x v="0"/>
    <n v="588.55999999999995"/>
    <n v="11.7712"/>
    <n v="50"/>
    <n v="0"/>
    <n v="54"/>
    <n v="0"/>
    <n v="707.91"/>
    <s v="104326798"/>
    <s v="1903E144 18124 38TH AVE CT E #  TACOMA"/>
    <s v="CEN1"/>
    <s v="UPS"/>
    <n v="44029"/>
    <n v="44108"/>
    <n v="44201"/>
    <s v="WA12700270"/>
    <s v="UG Perm Svc Only in Plat Dev"/>
    <s v="16306"/>
    <s v="E UG Residential Services In Plats"/>
    <n v="718"/>
    <n v="-718"/>
    <n v="0"/>
    <n v="49.65"/>
    <n v="490.41"/>
    <n v="0"/>
    <s v="QSWPRE"/>
    <s v="QUANTA - PUYALLUP - ELECTRIC"/>
    <s v="509577518"/>
    <n v="1"/>
    <n v="0"/>
    <n v="0"/>
    <s v="SINGLE FAMILY"/>
    <s v="1"/>
    <s v="UNDERGROUND"/>
    <s v="UNDERGROUND"/>
    <s v="0002535422"/>
    <s v="0"/>
  </r>
  <r>
    <x v="2"/>
    <n v="50"/>
    <n v="20"/>
    <n v="20"/>
    <n v="0"/>
    <n v="0"/>
    <x v="0"/>
    <n v="577.41"/>
    <n v="28.8705"/>
    <n v="40"/>
    <n v="-1"/>
    <n v="43"/>
    <n v="0"/>
    <n v="696.87"/>
    <s v="104326799"/>
    <s v="2505E010 13836 NE 97TH ST #  KIRKLAND"/>
    <s v="CEN1"/>
    <s v="UPS"/>
    <n v="44027"/>
    <n v="44108"/>
    <n v="44201"/>
    <s v="WA11700240"/>
    <s v="UG Perm Svc Only in Plat Dev"/>
    <s v="16306"/>
    <s v="E UG Residential Services In Plats"/>
    <n v="718"/>
    <n v="-718"/>
    <n v="0"/>
    <n v="39.72"/>
    <n v="490.85"/>
    <n v="0"/>
    <s v="QCNOKE"/>
    <s v="QUANTA - REDMOND - ELECTRIC"/>
    <s v="509577661"/>
    <n v="1"/>
    <n v="0"/>
    <n v="0"/>
    <s v="SINGLE FAMILY"/>
    <s v="1"/>
    <s v="UNDERGROUND"/>
    <s v="UNDERGROUND"/>
    <s v="0002535436"/>
    <s v="0"/>
  </r>
  <r>
    <x v="2"/>
    <n v="50"/>
    <n v="40"/>
    <n v="40"/>
    <n v="0"/>
    <n v="0"/>
    <x v="0"/>
    <n v="577.41"/>
    <n v="14.43525"/>
    <n v="40"/>
    <n v="0"/>
    <n v="43"/>
    <n v="0"/>
    <n v="696.87"/>
    <s v="104326800"/>
    <s v="2505E010 13828 NE 97TH ST #  REDMOND"/>
    <s v="CEN1"/>
    <s v="UPS"/>
    <n v="44027"/>
    <n v="44108"/>
    <n v="44201"/>
    <s v="WA11700240"/>
    <s v="UG Perm Svc Only in Plat Dev"/>
    <s v="16306"/>
    <s v="E UG Residential Services In Plats"/>
    <n v="718"/>
    <n v="-718"/>
    <n v="0"/>
    <n v="39.72"/>
    <n v="490.85"/>
    <n v="0"/>
    <s v="QCNOKE"/>
    <s v="QUANTA - REDMOND - ELECTRIC"/>
    <s v="509577660"/>
    <n v="1"/>
    <n v="0"/>
    <n v="0"/>
    <s v="SINGLE FAMILY"/>
    <s v="1"/>
    <s v="UNDERGROUND"/>
    <s v="UNDERGROUND"/>
    <s v="0002535435"/>
    <s v="0"/>
  </r>
  <r>
    <x v="2"/>
    <n v="50"/>
    <n v="20"/>
    <n v="20"/>
    <n v="0"/>
    <n v="0"/>
    <x v="0"/>
    <n v="549.33000000000004"/>
    <n v="27.4665"/>
    <n v="20"/>
    <n v="0"/>
    <n v="22"/>
    <n v="0"/>
    <n v="667.71"/>
    <s v="104326802"/>
    <s v="2502E105 4520 HALES CT SW #  PORT ORCHAR"/>
    <s v="CEN1"/>
    <s v="UPS"/>
    <n v="44029"/>
    <n v="44108"/>
    <n v="44201"/>
    <s v="WA01800020"/>
    <s v="UG Perm Svc Only in Plat Dev"/>
    <s v="16306"/>
    <s v="E UG Residential Services In Plats"/>
    <n v="718"/>
    <n v="-718"/>
    <n v="0"/>
    <n v="19.86"/>
    <n v="486.39"/>
    <n v="0"/>
    <s v="QSSPE"/>
    <s v="QUANTA - KITSAP - ELECTRIC"/>
    <s v="509577925"/>
    <n v="1"/>
    <n v="0"/>
    <n v="0"/>
    <s v="SINGLE FAMILY"/>
    <s v="1"/>
    <s v="UNDERGROUND"/>
    <s v="UNDERGROUND"/>
    <s v="0002535445"/>
    <s v="0"/>
  </r>
  <r>
    <x v="2"/>
    <n v="50"/>
    <n v="30"/>
    <n v="30"/>
    <n v="0"/>
    <n v="0"/>
    <x v="0"/>
    <n v="560.96"/>
    <n v="18.6986666666667"/>
    <n v="30"/>
    <n v="0"/>
    <n v="33"/>
    <n v="0"/>
    <n v="679.34"/>
    <s v="104326803"/>
    <s v="2502E105 4530 HALES CT SW #  PORT ORCHAR"/>
    <s v="CEN1"/>
    <s v="UPS"/>
    <n v="44029"/>
    <n v="44108"/>
    <n v="44201"/>
    <s v="WA01800020"/>
    <s v="UG Perm Svc Only in Plat Dev"/>
    <s v="16306"/>
    <s v="E UG Residential Services In Plats"/>
    <n v="718"/>
    <n v="-718"/>
    <n v="0"/>
    <n v="29.79"/>
    <n v="486.39"/>
    <n v="0"/>
    <s v="QSSPE"/>
    <s v="QUANTA - KITSAP - ELECTRIC"/>
    <s v="509577926"/>
    <n v="1"/>
    <n v="0"/>
    <n v="0"/>
    <s v="SINGLE FAMILY"/>
    <s v="1"/>
    <s v="UNDERGROUND"/>
    <s v="UNDERGROUND"/>
    <s v="0002535446"/>
    <s v="0"/>
  </r>
  <r>
    <x v="2"/>
    <n v="100"/>
    <n v="55"/>
    <n v="55"/>
    <n v="0"/>
    <n v="0"/>
    <x v="0"/>
    <n v="591.41999999999996"/>
    <n v="10.753090909090901"/>
    <n v="54"/>
    <n v="1.8181818181818198E-2"/>
    <n v="59"/>
    <n v="0"/>
    <n v="710.23"/>
    <s v="104326804"/>
    <s v="1801W012 2956 CASSIUS ST NE #  LACEY"/>
    <s v="CEN1"/>
    <s v="UPS"/>
    <n v="44035"/>
    <n v="44108"/>
    <n v="44201"/>
    <s v="WA03400020"/>
    <s v="UG Perm Svc Only in Plat Dev"/>
    <s v="16306"/>
    <s v="E UG Residential Services In Plats"/>
    <n v="718"/>
    <n v="-718"/>
    <n v="0"/>
    <n v="54.16"/>
    <n v="488.18"/>
    <n v="0"/>
    <s v="QSTHLE"/>
    <s v="QUANTA - OLYMPIA - ELECTRIC"/>
    <s v="509578062"/>
    <n v="1"/>
    <n v="0"/>
    <n v="0"/>
    <s v="SINGLE FAMILY"/>
    <s v="1"/>
    <s v="UNDERGROUND"/>
    <s v="UNDERGROUND"/>
    <s v="0002535451"/>
    <s v="0"/>
  </r>
  <r>
    <x v="2"/>
    <n v="50"/>
    <n v="30"/>
    <n v="30"/>
    <n v="0"/>
    <n v="0"/>
    <x v="0"/>
    <n v="565.69000000000005"/>
    <n v="18.8563333333333"/>
    <n v="30"/>
    <n v="0"/>
    <n v="33"/>
    <n v="0"/>
    <n v="685.15"/>
    <s v="104326806"/>
    <s v="2104E008 5627 S 302ND ST #  AUBURN"/>
    <s v="CEN1"/>
    <s v="UPS"/>
    <n v="44039"/>
    <n v="44108"/>
    <n v="44201"/>
    <s v="WA11700020"/>
    <s v="UG Perm Svc Only in Plat Dev"/>
    <s v="16306"/>
    <s v="E UG Residential Services In Plats"/>
    <n v="718"/>
    <n v="-718"/>
    <n v="0"/>
    <n v="29.79"/>
    <n v="490.85"/>
    <n v="0"/>
    <s v="QCSOKE"/>
    <s v="QUANTA - SOUTH KING - ELECTRIC"/>
    <s v="509578065"/>
    <n v="1"/>
    <n v="0"/>
    <n v="0"/>
    <s v="SINGLE FAMILY"/>
    <s v="1"/>
    <s v="UNDERGROUND"/>
    <s v="UNDERGROUND"/>
    <s v="0002535457"/>
    <s v="0"/>
  </r>
  <r>
    <x v="2"/>
    <n v="100"/>
    <n v="52"/>
    <n v="52"/>
    <n v="0"/>
    <n v="0"/>
    <x v="0"/>
    <n v="883.15"/>
    <n v="16.9836538461538"/>
    <n v="63"/>
    <n v="-0.21153846153846201"/>
    <n v="114"/>
    <n v="0"/>
    <n v="1000.55"/>
    <s v="104326807"/>
    <s v="3405E124 17152 BIG FIR PL #  MOUNT VERNO"/>
    <s v="CEN1"/>
    <s v="UPS"/>
    <n v="44039"/>
    <n v="44108"/>
    <n v="44201"/>
    <s v="WA02900990"/>
    <s v="UG Perm Svc Only in Plat Dev"/>
    <s v="16306"/>
    <s v="E UG Residential Services In Plats"/>
    <n v="718"/>
    <n v="-718"/>
    <n v="0"/>
    <n v="103.95"/>
    <n v="663.18"/>
    <n v="0"/>
    <s v="QNSKGE"/>
    <s v="QUANTA - SKAGIT - ELECTRIC"/>
    <s v="509573614"/>
    <n v="1"/>
    <n v="0"/>
    <n v="0"/>
    <s v="SINGLE FAMILY"/>
    <s v="1"/>
    <s v="UNDERGROUND"/>
    <s v="UNDERGROUND"/>
    <s v="0002535461"/>
    <s v="0"/>
  </r>
  <r>
    <x v="2"/>
    <n v="50"/>
    <n v="50"/>
    <n v="50"/>
    <n v="0"/>
    <n v="0"/>
    <x v="0"/>
    <n v="585.66"/>
    <n v="11.713200000000001"/>
    <n v="50"/>
    <n v="0"/>
    <n v="54"/>
    <n v="0"/>
    <n v="704.36"/>
    <s v="104326808"/>
    <s v="2004E100 14820 74TH STREET CT E #  SUMNE"/>
    <s v="CEN1"/>
    <s v="UPS"/>
    <n v="44032"/>
    <n v="44108"/>
    <n v="44201"/>
    <s v="WA12700160"/>
    <s v="UG Perm Svc Only in Plat Dev"/>
    <s v="16306"/>
    <s v="E UG Residential Services In Plats"/>
    <n v="718"/>
    <n v="-718"/>
    <n v="0"/>
    <n v="49.65"/>
    <n v="487.73"/>
    <n v="0"/>
    <s v="QSWPRE"/>
    <s v="QUANTA - PUYALLUP - ELECTRIC"/>
    <s v="509578193"/>
    <n v="1"/>
    <n v="0"/>
    <n v="0"/>
    <s v="SINGLE FAMILY"/>
    <s v="1"/>
    <s v="UNDERGROUND"/>
    <s v="UNDERGROUND"/>
    <s v="0002535471"/>
    <s v="0"/>
  </r>
  <r>
    <x v="2"/>
    <n v="150"/>
    <n v="140"/>
    <n v="140"/>
    <n v="0"/>
    <n v="0"/>
    <x v="0"/>
    <n v="793.77"/>
    <n v="5.6697857142857098"/>
    <n v="139"/>
    <n v="7.14285714285714E-3"/>
    <n v="250"/>
    <n v="0"/>
    <n v="912.15"/>
    <s v="104326809"/>
    <s v="2802E068 38757 WAUKEENA PL NE #  HANSVIL"/>
    <s v="CEN1"/>
    <s v="UPS"/>
    <n v="44034"/>
    <n v="44108"/>
    <n v="44257"/>
    <s v="WA01800990"/>
    <s v="UG Perm Svc Only in Plat Dev"/>
    <s v="16306"/>
    <s v="E UG Residential Services In Plats"/>
    <n v="718"/>
    <n v="-718"/>
    <n v="0"/>
    <n v="228.69"/>
    <n v="486.39"/>
    <n v="0"/>
    <s v="QSSPE"/>
    <s v="QUANTA - KITSAP - ELECTRIC"/>
    <s v="509573090"/>
    <n v="1"/>
    <n v="0"/>
    <n v="0"/>
    <s v="SINGLE FAMILY"/>
    <s v="1"/>
    <s v="UNDERGROUND"/>
    <s v="UNDERGROUND"/>
    <s v="0002535480"/>
    <s v="0"/>
  </r>
  <r>
    <x v="2"/>
    <n v="100"/>
    <n v="85"/>
    <n v="85"/>
    <n v="0"/>
    <n v="0"/>
    <x v="0"/>
    <n v="1814.32"/>
    <n v="21.344941176470599"/>
    <n v="84"/>
    <n v="1.1764705882352899E-2"/>
    <n v="148"/>
    <n v="0"/>
    <n v="1932.26"/>
    <s v="104326812"/>
    <s v="2205E053 22820 156TH AVE SE # SHOP  KENT"/>
    <s v="CEN1"/>
    <s v="USO"/>
    <n v="44075"/>
    <n v="44201"/>
    <n v="44288"/>
    <s v="WA04000990"/>
    <s v="UG Perm Svc only  (no Tsfrmr)"/>
    <s v="16305"/>
    <s v="E OH UG Residential Services"/>
    <n v="718"/>
    <n v="-718"/>
    <n v="0"/>
    <n v="135.36000000000001"/>
    <n v="484.61"/>
    <n v="0"/>
    <s v="QCSOKE"/>
    <s v="QUANTA - SOUTH KING - ELECTRIC"/>
    <s v="504833511"/>
    <n v="1"/>
    <n v="0"/>
    <n v="0"/>
    <s v="SINGLE FAMILY"/>
    <s v="1"/>
    <s v="UNDERGROUND"/>
    <s v="UNDERGROUND"/>
    <s v="0002535547"/>
    <s v="0"/>
  </r>
  <r>
    <x v="2"/>
    <n v="150"/>
    <n v="130"/>
    <n v="130"/>
    <n v="0"/>
    <n v="0"/>
    <x v="0"/>
    <n v="832.9"/>
    <n v="6.4069230769230803"/>
    <n v="129"/>
    <n v="7.6923076923076901E-3"/>
    <n v="233"/>
    <n v="0"/>
    <n v="951.28"/>
    <s v="104326817"/>
    <s v="2302E040 8599 SE OVERAA RD # ADU PORT OR"/>
    <s v="CEN1"/>
    <s v="USO"/>
    <n v="44029"/>
    <n v="44108"/>
    <n v="44201"/>
    <s v="WA01800990"/>
    <s v="UG Perm Svc only  (no Tsfrmr)"/>
    <s v="16305"/>
    <s v="E OH UG Residential Services"/>
    <n v="718"/>
    <n v="-718"/>
    <n v="0"/>
    <n v="212.52"/>
    <n v="486.39"/>
    <n v="0"/>
    <s v="QSSPE"/>
    <s v="QUANTA - KITSAP - ELECTRIC"/>
    <s v="509299823"/>
    <n v="1"/>
    <n v="0"/>
    <n v="0"/>
    <s v="PUMPS"/>
    <s v="1"/>
    <s v="UNDERGROUND"/>
    <s v="UNDERGROUND"/>
    <s v="0002535713"/>
    <s v="0"/>
  </r>
  <r>
    <x v="2"/>
    <n v="300"/>
    <n v="260"/>
    <n v="260"/>
    <n v="10"/>
    <n v="22"/>
    <x v="0"/>
    <n v="5460.39"/>
    <n v="21.0015"/>
    <n v="272"/>
    <n v="-4.6153846153846198E-2"/>
    <n v="489"/>
    <n v="105.5"/>
    <n v="5683.83"/>
    <s v="104326819"/>
    <s v="2006E008 39235 258TH AVE SE # GARAGE ENU"/>
    <s v="CEN1"/>
    <s v="USO"/>
    <n v="44133"/>
    <n v="44201"/>
    <n v="44288"/>
    <s v="WA04000990"/>
    <s v="UG Perm Svc only  (no Tsfrmr)"/>
    <s v="16305"/>
    <s v="E OH UG Residential Services"/>
    <n v="818"/>
    <n v="-818"/>
    <n v="0"/>
    <n v="446.65"/>
    <n v="484.61"/>
    <n v="1528.64"/>
    <s v="QCSOKE"/>
    <s v="QUANTA - SOUTH KING - ELECTRIC"/>
    <s v="509401063"/>
    <n v="1"/>
    <n v="0"/>
    <n v="0"/>
    <s v="GARAGE/SHOP"/>
    <s v="1"/>
    <s v="UNDERGROUND"/>
    <s v="UNDERGROUND"/>
    <s v="0002535723"/>
    <s v="0"/>
  </r>
  <r>
    <x v="2"/>
    <n v="100"/>
    <n v="60"/>
    <n v="60"/>
    <n v="0"/>
    <n v="0"/>
    <x v="0"/>
    <n v="625.54999999999995"/>
    <n v="10.4258333333333"/>
    <n v="54"/>
    <n v="0.1"/>
    <n v="98"/>
    <n v="0"/>
    <n v="742.84"/>
    <s v="104326820"/>
    <s v="1702W124 12144 DREAM ST SW #  OLYMPIA"/>
    <s v="CEN1"/>
    <s v="UPS"/>
    <n v="44027"/>
    <n v="44108"/>
    <n v="44201"/>
    <s v="WA03400990"/>
    <s v="UG Perm Svc Only in Plat Dev"/>
    <s v="16306"/>
    <s v="E UG Residential Services In Plats"/>
    <n v="718"/>
    <n v="-718"/>
    <n v="0"/>
    <n v="89.1"/>
    <n v="481.93"/>
    <n v="0"/>
    <s v="QSTHLE"/>
    <s v="QUANTA - OLYMPIA - ELECTRIC"/>
    <s v="509587842"/>
    <n v="1"/>
    <n v="0"/>
    <n v="0"/>
    <s v="SINGLE FAMILY"/>
    <s v="1"/>
    <s v="UNDERGROUND"/>
    <s v="UNDERGROUND"/>
    <s v="0002535733"/>
    <s v="0"/>
  </r>
  <r>
    <x v="2"/>
    <n v="100"/>
    <n v="65"/>
    <n v="65"/>
    <n v="0"/>
    <n v="0"/>
    <x v="0"/>
    <n v="651.33000000000004"/>
    <n v="10.0204615384615"/>
    <n v="65"/>
    <n v="0"/>
    <n v="117"/>
    <n v="0"/>
    <n v="769.71"/>
    <s v="104326821"/>
    <s v="2301E032 6339 TROON AVE SW #  PORT ORCHA"/>
    <s v="CEN1"/>
    <s v="UPS"/>
    <n v="44028"/>
    <n v="44108"/>
    <n v="44201"/>
    <s v="WA01800020"/>
    <s v="UG Perm Svc Only in Plat Dev"/>
    <s v="16306"/>
    <s v="E UG Residential Services In Plats"/>
    <n v="718"/>
    <n v="-718"/>
    <n v="0"/>
    <n v="107"/>
    <n v="486.39"/>
    <n v="0"/>
    <s v="QSSPE"/>
    <s v="QUANTA - KITSAP - ELECTRIC"/>
    <s v="509587849"/>
    <n v="1"/>
    <n v="0"/>
    <n v="0"/>
    <s v="SINGLE FAMILY"/>
    <s v="1"/>
    <s v="UNDERGROUND"/>
    <s v="UNDERGROUND"/>
    <s v="0002535734"/>
    <s v="0"/>
  </r>
  <r>
    <x v="2"/>
    <n v="50"/>
    <n v="40"/>
    <n v="40"/>
    <n v="0"/>
    <n v="0"/>
    <x v="0"/>
    <n v="571.65"/>
    <n v="14.29125"/>
    <n v="40"/>
    <n v="0"/>
    <n v="43"/>
    <n v="0"/>
    <n v="689.81"/>
    <s v="104326822"/>
    <s v="2607E069 29027 NE 156TH ST #  DUVALL"/>
    <s v="CEN1"/>
    <s v="UPS"/>
    <n v="44039"/>
    <n v="44108"/>
    <n v="44201"/>
    <s v="WA01700100"/>
    <s v="UG Perm Svc Only in Plat Dev"/>
    <s v="16306"/>
    <s v="E UG Residential Services In Plats"/>
    <n v="718"/>
    <n v="-718"/>
    <n v="0"/>
    <n v="39.72"/>
    <n v="485.49"/>
    <n v="0"/>
    <s v="QCNOKE"/>
    <s v="QUANTA - REDMOND - ELECTRIC"/>
    <s v="509587920"/>
    <n v="1"/>
    <n v="0"/>
    <n v="0"/>
    <s v="SINGLE FAMILY"/>
    <s v="1"/>
    <s v="UNDERGROUND"/>
    <s v="UNDERGROUND"/>
    <s v="0002535736"/>
    <s v="0"/>
  </r>
  <r>
    <x v="2"/>
    <n v="100"/>
    <n v="80"/>
    <n v="80"/>
    <n v="0"/>
    <n v="0"/>
    <x v="0"/>
    <n v="617.66999999999996"/>
    <n v="7.7208750000000004"/>
    <n v="79"/>
    <n v="1.2500000000000001E-2"/>
    <n v="87"/>
    <n v="0"/>
    <n v="735.72"/>
    <s v="104326823"/>
    <s v="3902E067 2080 THORNTON ST #  FERNDALE"/>
    <s v="CEN1"/>
    <s v="UPS"/>
    <n v="44040"/>
    <n v="44108"/>
    <n v="44201"/>
    <s v="WA03700040"/>
    <s v="UG Perm Svc Only in Plat Dev"/>
    <s v="16306"/>
    <s v="E UG Residential Services In Plats"/>
    <n v="718"/>
    <n v="-718"/>
    <n v="0"/>
    <n v="79.44"/>
    <n v="485.05"/>
    <n v="0"/>
    <s v="QNWHME"/>
    <s v="QUANTA - BELLINGHAM - ELECTRIC"/>
    <s v="509589925"/>
    <n v="1"/>
    <n v="0"/>
    <n v="0"/>
    <s v="SINGLE FAMILY"/>
    <s v="1"/>
    <s v="UNDERGROUND"/>
    <s v="UNDERGROUND"/>
    <s v="0002535745"/>
    <s v="0"/>
  </r>
  <r>
    <x v="2"/>
    <n v="50"/>
    <n v="40"/>
    <n v="40"/>
    <n v="0"/>
    <n v="0"/>
    <x v="0"/>
    <n v="571.19000000000005"/>
    <n v="14.27975"/>
    <n v="40"/>
    <n v="0"/>
    <n v="43"/>
    <n v="0"/>
    <n v="689.24"/>
    <s v="104326824"/>
    <s v="3902E067 2086 THORNTON ST #  FERNDALE"/>
    <s v="CEN1"/>
    <s v="UPS"/>
    <n v="44040"/>
    <n v="44108"/>
    <n v="44257"/>
    <s v="WA03700040"/>
    <s v="UG Perm Svc Only in Plat Dev"/>
    <s v="16306"/>
    <s v="E UG Residential Services In Plats"/>
    <n v="718"/>
    <n v="-718"/>
    <n v="0"/>
    <n v="39.72"/>
    <n v="485.05"/>
    <n v="0"/>
    <s v="QNWHME"/>
    <s v="QUANTA - BELLINGHAM - ELECTRIC"/>
    <s v="509590681"/>
    <n v="1"/>
    <n v="0"/>
    <n v="0"/>
    <s v="SINGLE FAMILY"/>
    <s v="1"/>
    <s v="UNDERGROUND"/>
    <s v="UNDERGROUND"/>
    <s v="0002535748"/>
    <s v="0"/>
  </r>
  <r>
    <x v="2"/>
    <n v="100"/>
    <n v="80"/>
    <n v="80"/>
    <n v="0"/>
    <n v="0"/>
    <x v="0"/>
    <n v="677.65"/>
    <n v="8.4706250000000001"/>
    <n v="79"/>
    <n v="1.2500000000000001E-2"/>
    <n v="143"/>
    <n v="0"/>
    <n v="795.7"/>
    <s v="104326825"/>
    <s v="3902E067 2082 THORNTON ST #  FERNDALE"/>
    <s v="CEN1"/>
    <s v="UPS"/>
    <n v="44040"/>
    <n v="44108"/>
    <n v="44201"/>
    <s v="WA03700040"/>
    <s v="UG Perm Svc Only in Plat Dev"/>
    <s v="16306"/>
    <s v="E UG Residential Services In Plats"/>
    <n v="718"/>
    <n v="-718"/>
    <n v="0"/>
    <n v="130.68"/>
    <n v="485.05"/>
    <n v="0"/>
    <s v="QNWHME"/>
    <s v="QUANTA - BELLINGHAM - ELECTRIC"/>
    <s v="509590682"/>
    <n v="1"/>
    <n v="0"/>
    <n v="0"/>
    <s v="SINGLE FAMILY"/>
    <s v="1"/>
    <s v="UNDERGROUND"/>
    <s v="UNDERGROUND"/>
    <s v="0002535747"/>
    <s v="0"/>
  </r>
  <r>
    <x v="2"/>
    <n v="50"/>
    <n v="40"/>
    <n v="40"/>
    <n v="0"/>
    <n v="0"/>
    <x v="0"/>
    <n v="601.16999999999996"/>
    <n v="15.029249999999999"/>
    <n v="40"/>
    <n v="0"/>
    <n v="72"/>
    <n v="0"/>
    <n v="719.22"/>
    <s v="104326826"/>
    <s v="3902E067 2084 THORNTON ST #  FERNDALE"/>
    <s v="CEN1"/>
    <s v="UPS"/>
    <n v="44040"/>
    <n v="44108"/>
    <n v="44201"/>
    <s v="WA03700040"/>
    <s v="UG Perm Svc Only in Plat Dev"/>
    <s v="16306"/>
    <s v="E UG Residential Services In Plats"/>
    <n v="718"/>
    <n v="-718"/>
    <n v="0"/>
    <n v="65.34"/>
    <n v="485.05"/>
    <n v="0"/>
    <s v="QNWHME"/>
    <s v="QUANTA - BELLINGHAM - ELECTRIC"/>
    <s v="509590685"/>
    <n v="1"/>
    <n v="0"/>
    <n v="0"/>
    <s v="SINGLE FAMILY"/>
    <s v="1"/>
    <s v="UNDERGROUND"/>
    <s v="UNDERGROUND"/>
    <s v="0002535752"/>
    <s v="0"/>
  </r>
  <r>
    <x v="2"/>
    <n v="50"/>
    <n v="30"/>
    <n v="30"/>
    <n v="0"/>
    <n v="0"/>
    <x v="0"/>
    <n v="830.66"/>
    <n v="27.688666666666698"/>
    <n v="30"/>
    <n v="0"/>
    <n v="53"/>
    <n v="0"/>
    <n v="950.12"/>
    <s v="104326827"/>
    <s v="2205E111 11732 SE 269TH PL #  KENT"/>
    <s v="CEN1"/>
    <s v="UPS"/>
    <n v="44054"/>
    <n v="44140"/>
    <n v="44229"/>
    <s v="WA11700150"/>
    <s v="UG Perm Svc Only in Plat Dev"/>
    <s v="16306"/>
    <s v="E UG Residential Services In Plats"/>
    <n v="718"/>
    <n v="-718"/>
    <n v="0"/>
    <n v="48.14"/>
    <n v="674.84"/>
    <n v="0"/>
    <s v="QCSOKE"/>
    <s v="QUANTA - SOUTH KING - ELECTRIC"/>
    <s v="509591122"/>
    <n v="1"/>
    <n v="0"/>
    <n v="0"/>
    <s v="SINGLE FAMILY"/>
    <s v="1"/>
    <s v="UNDERGROUND"/>
    <s v="UNDERGROUND"/>
    <s v="0002535804"/>
    <s v="0"/>
  </r>
  <r>
    <x v="2"/>
    <n v="50"/>
    <n v="30"/>
    <n v="30"/>
    <n v="0"/>
    <n v="0"/>
    <x v="0"/>
    <n v="588.21"/>
    <n v="19.606999999999999"/>
    <n v="30"/>
    <n v="0"/>
    <n v="54"/>
    <n v="0"/>
    <n v="707.67"/>
    <s v="104326828"/>
    <s v="2406E085 4824 240TH PL SE #  SAMMAMISH"/>
    <s v="CEN1"/>
    <s v="UPS"/>
    <n v="44040"/>
    <n v="44108"/>
    <n v="44201"/>
    <s v="WA11700390"/>
    <s v="UG Perm Svc Only in Plat Dev"/>
    <s v="16306"/>
    <s v="E UG Residential Services In Plats"/>
    <n v="718"/>
    <n v="-718"/>
    <n v="0"/>
    <n v="49.01"/>
    <n v="490.86"/>
    <n v="0"/>
    <s v="QCNOKE"/>
    <s v="QUANTA - REDMOND - ELECTRIC"/>
    <s v="509591204"/>
    <n v="1"/>
    <n v="0"/>
    <n v="0"/>
    <s v="SINGLE FAMILY"/>
    <s v="1"/>
    <s v="UNDERGROUND"/>
    <s v="UNDERGROUND"/>
    <s v="0002535816"/>
    <s v="0"/>
  </r>
  <r>
    <x v="2"/>
    <n v="100"/>
    <n v="70"/>
    <n v="70"/>
    <n v="0"/>
    <n v="0"/>
    <x v="0"/>
    <n v="664.68"/>
    <n v="9.4954285714285707"/>
    <n v="69"/>
    <n v="1.4285714285714299E-2"/>
    <n v="125"/>
    <n v="0"/>
    <n v="784.14"/>
    <s v="104326829"/>
    <s v="2406E105 1109 WESTRIDGE WAY NE #  ISSAQU"/>
    <s v="CEN1"/>
    <s v="UPS"/>
    <n v="44039"/>
    <n v="44108"/>
    <n v="44201"/>
    <s v="WA11700140"/>
    <s v="UG Perm Svc Only in Plat Dev"/>
    <s v="16306"/>
    <s v="E UG Residential Services In Plats"/>
    <n v="718"/>
    <n v="-718"/>
    <n v="0"/>
    <n v="114.35"/>
    <n v="490.86"/>
    <n v="0"/>
    <s v="QCNOKE"/>
    <s v="QUANTA - REDMOND - ELECTRIC"/>
    <s v="509591454"/>
    <n v="1"/>
    <n v="0"/>
    <n v="0"/>
    <s v="SINGLE FAMILY"/>
    <s v="1"/>
    <s v="UNDERGROUND"/>
    <s v="UNDERGROUND"/>
    <s v="0002535833"/>
    <s v="0"/>
  </r>
  <r>
    <x v="2"/>
    <n v="50"/>
    <n v="25"/>
    <n v="25"/>
    <n v="0"/>
    <n v="0"/>
    <x v="0"/>
    <n v="571.63"/>
    <n v="22.865200000000002"/>
    <n v="24"/>
    <n v="0.04"/>
    <n v="44"/>
    <n v="0"/>
    <n v="689.68"/>
    <s v="104326832"/>
    <s v="4003E060 2201 CURRANT ST #  LYNDEN"/>
    <s v="CEN1"/>
    <s v="UPS"/>
    <n v="44040"/>
    <n v="44108"/>
    <n v="44201"/>
    <s v="WA03700050"/>
    <s v="UG Perm Svc Only in Plat Dev"/>
    <s v="16306"/>
    <s v="E UG Residential Services In Plats"/>
    <n v="718"/>
    <n v="-718"/>
    <n v="0"/>
    <n v="40.1"/>
    <n v="485.05"/>
    <n v="0"/>
    <s v="QNWHME"/>
    <s v="QUANTA - BELLINGHAM - ELECTRIC"/>
    <s v="509581197"/>
    <n v="1"/>
    <n v="0"/>
    <n v="0"/>
    <s v="SINGLE FAMILY"/>
    <s v="1"/>
    <s v="UNDERGROUND"/>
    <s v="UNDERGROUND"/>
    <s v="0002535518"/>
    <s v="0"/>
  </r>
  <r>
    <x v="2"/>
    <n v="100"/>
    <n v="100"/>
    <n v="100"/>
    <n v="0"/>
    <n v="0"/>
    <x v="0"/>
    <n v="721.63"/>
    <n v="7.2163000000000004"/>
    <n v="99"/>
    <n v="0.01"/>
    <n v="179"/>
    <n v="0"/>
    <n v="840.98"/>
    <s v="104326834"/>
    <s v="1905E062 19030 133RD ST E #  BONNEY LAKE"/>
    <s v="CEN1"/>
    <s v="UPS"/>
    <n v="44029"/>
    <n v="44108"/>
    <n v="44201"/>
    <s v="WA12700270"/>
    <s v="UG Perm Svc Only in Plat Dev"/>
    <s v="16306"/>
    <s v="E UG Residential Services In Plats"/>
    <n v="718"/>
    <n v="-718"/>
    <n v="0"/>
    <n v="163.35"/>
    <n v="490.41"/>
    <n v="0"/>
    <s v="QSWPRE"/>
    <s v="QUANTA - PUYALLUP - ELECTRIC"/>
    <s v="509581494"/>
    <n v="1"/>
    <n v="0"/>
    <n v="0"/>
    <s v="SINGLE FAMILY"/>
    <s v="1"/>
    <s v="UNDERGROUND"/>
    <s v="UNDERGROUND"/>
    <s v="0002535545"/>
    <s v="0"/>
  </r>
  <r>
    <x v="2"/>
    <n v="50"/>
    <n v="40"/>
    <n v="40"/>
    <n v="0"/>
    <n v="0"/>
    <x v="0"/>
    <n v="606.83000000000004"/>
    <n v="15.17075"/>
    <n v="40"/>
    <n v="0"/>
    <n v="72"/>
    <n v="0"/>
    <n v="726.18"/>
    <s v="104326835"/>
    <s v="1904E059 13712 106TH AVE E #  PUYALLUP"/>
    <s v="CEN1"/>
    <s v="UPS"/>
    <n v="44036"/>
    <n v="44108"/>
    <n v="44201"/>
    <s v="WA12700270"/>
    <s v="UG Perm Svc Only in Plat Dev"/>
    <s v="16306"/>
    <s v="E UG Residential Services In Plats"/>
    <n v="718"/>
    <n v="-718"/>
    <n v="0"/>
    <n v="65.34"/>
    <n v="490.41"/>
    <n v="0"/>
    <s v="QSWPRE"/>
    <s v="QUANTA - PUYALLUP - ELECTRIC"/>
    <s v="509581682"/>
    <n v="1"/>
    <n v="0"/>
    <n v="0"/>
    <s v="SINGLE FAMILY"/>
    <s v="1"/>
    <s v="UNDERGROUND"/>
    <s v="UNDERGROUND"/>
    <s v="0002535574"/>
    <s v="0"/>
  </r>
  <r>
    <x v="2"/>
    <n v="50"/>
    <n v="40"/>
    <n v="40"/>
    <n v="0"/>
    <n v="0"/>
    <x v="0"/>
    <n v="576.85"/>
    <n v="14.421250000000001"/>
    <n v="40"/>
    <n v="0"/>
    <n v="43"/>
    <n v="0"/>
    <n v="696.2"/>
    <s v="104326838"/>
    <s v="1904E059 10610 137TH ST E #  PUYALLUP"/>
    <s v="CEN1"/>
    <s v="UPS"/>
    <n v="44036"/>
    <n v="44108"/>
    <n v="44201"/>
    <s v="WA12700270"/>
    <s v="UG Perm Svc Only in Plat Dev"/>
    <s v="16306"/>
    <s v="E UG Residential Services In Plats"/>
    <n v="718"/>
    <n v="-718"/>
    <n v="0"/>
    <n v="39.72"/>
    <n v="490.41"/>
    <n v="0"/>
    <s v="QSWPRE"/>
    <s v="QUANTA - PUYALLUP - ELECTRIC"/>
    <s v="509581733"/>
    <n v="1"/>
    <n v="0"/>
    <n v="0"/>
    <s v="SINGLE FAMILY"/>
    <s v="1"/>
    <s v="UNDERGROUND"/>
    <s v="UNDERGROUND"/>
    <s v="0002535581"/>
    <s v="0"/>
  </r>
  <r>
    <x v="2"/>
    <n v="50"/>
    <n v="40"/>
    <n v="40"/>
    <n v="0"/>
    <n v="0"/>
    <x v="0"/>
    <n v="606.83000000000004"/>
    <n v="15.17075"/>
    <n v="40"/>
    <n v="0"/>
    <n v="72"/>
    <n v="0"/>
    <n v="726.18"/>
    <s v="104326841"/>
    <s v="1904E059 10602 137TH ST E #  PUYALLUP"/>
    <s v="CEN1"/>
    <s v="UPS"/>
    <n v="44036"/>
    <n v="44108"/>
    <n v="44201"/>
    <s v="WA12700270"/>
    <s v="UG Perm Svc Only in Plat Dev"/>
    <s v="16306"/>
    <s v="E UG Residential Services In Plats"/>
    <n v="718"/>
    <n v="-718"/>
    <n v="0"/>
    <n v="65.34"/>
    <n v="490.41"/>
    <n v="0"/>
    <s v="QSWPRE"/>
    <s v="QUANTA - PUYALLUP - ELECTRIC"/>
    <s v="509581738"/>
    <n v="1"/>
    <n v="0"/>
    <n v="0"/>
    <s v="SINGLE FAMILY"/>
    <s v="1"/>
    <s v="UNDERGROUND"/>
    <s v="UNDERGROUND"/>
    <s v="0002535587"/>
    <s v="0"/>
  </r>
  <r>
    <x v="2"/>
    <n v="50"/>
    <n v="40"/>
    <n v="40"/>
    <n v="0"/>
    <n v="0"/>
    <x v="0"/>
    <n v="606.83000000000004"/>
    <n v="15.17075"/>
    <n v="40"/>
    <n v="0"/>
    <n v="72"/>
    <n v="0"/>
    <n v="726.18"/>
    <s v="104326842"/>
    <s v="1904E059 10611 137TH ST E #  PUYALLUP"/>
    <s v="CEN1"/>
    <s v="UPS"/>
    <n v="44036"/>
    <n v="44108"/>
    <n v="44201"/>
    <s v="WA12700270"/>
    <s v="UG Perm Svc Only in Plat Dev"/>
    <s v="16306"/>
    <s v="E UG Residential Services In Plats"/>
    <n v="718"/>
    <n v="-718"/>
    <n v="0"/>
    <n v="65.34"/>
    <n v="490.41"/>
    <n v="0"/>
    <s v="QSWPRE"/>
    <s v="QUANTA - PUYALLUP - ELECTRIC"/>
    <s v="509581811"/>
    <n v="1"/>
    <n v="0"/>
    <n v="0"/>
    <s v="SINGLE FAMILY"/>
    <s v="1"/>
    <s v="UNDERGROUND"/>
    <s v="UNDERGROUND"/>
    <s v="0002535595"/>
    <s v="0"/>
  </r>
  <r>
    <x v="2"/>
    <n v="50"/>
    <n v="40"/>
    <n v="40"/>
    <n v="0"/>
    <n v="0"/>
    <x v="0"/>
    <n v="576.85"/>
    <n v="14.421250000000001"/>
    <n v="40"/>
    <n v="0"/>
    <n v="43"/>
    <n v="0"/>
    <n v="696.2"/>
    <s v="104326843"/>
    <s v="1904E059 10603 137TH ST E #  PUYALLUP"/>
    <s v="CEN1"/>
    <s v="UPS"/>
    <n v="44036"/>
    <n v="44108"/>
    <n v="44201"/>
    <s v="WA12700270"/>
    <s v="UG Perm Svc Only in Plat Dev"/>
    <s v="16306"/>
    <s v="E UG Residential Services In Plats"/>
    <n v="718"/>
    <n v="-718"/>
    <n v="0"/>
    <n v="39.72"/>
    <n v="490.41"/>
    <n v="0"/>
    <s v="QSWPRE"/>
    <s v="QUANTA - PUYALLUP - ELECTRIC"/>
    <s v="509581815"/>
    <n v="1"/>
    <n v="0"/>
    <n v="0"/>
    <s v="SINGLE FAMILY"/>
    <s v="1"/>
    <s v="UNDERGROUND"/>
    <s v="UNDERGROUND"/>
    <s v="0002535598"/>
    <s v="0"/>
  </r>
  <r>
    <x v="2"/>
    <n v="50"/>
    <n v="40"/>
    <n v="40"/>
    <n v="0"/>
    <n v="0"/>
    <x v="0"/>
    <n v="606.83000000000004"/>
    <n v="15.17075"/>
    <n v="40"/>
    <n v="0"/>
    <n v="72"/>
    <n v="0"/>
    <n v="726.18"/>
    <s v="104326844"/>
    <s v="1904E059 13620 106TH AVE E #  PUYALLUP"/>
    <s v="CEN1"/>
    <s v="UPS"/>
    <n v="44036"/>
    <n v="44108"/>
    <n v="44201"/>
    <s v="WA12700270"/>
    <s v="UG Perm Svc Only in Plat Dev"/>
    <s v="16306"/>
    <s v="E UG Residential Services In Plats"/>
    <n v="718"/>
    <n v="-718"/>
    <n v="0"/>
    <n v="65.34"/>
    <n v="490.41"/>
    <n v="0"/>
    <s v="QSWPRE"/>
    <s v="QUANTA - PUYALLUP - ELECTRIC"/>
    <s v="509581817"/>
    <n v="1"/>
    <n v="0"/>
    <n v="0"/>
    <s v="SINGLE FAMILY"/>
    <s v="1"/>
    <s v="UNDERGROUND"/>
    <s v="UNDERGROUND"/>
    <s v="0002535607"/>
    <s v="0"/>
  </r>
  <r>
    <x v="2"/>
    <n v="50"/>
    <n v="40"/>
    <n v="40"/>
    <n v="0"/>
    <n v="0"/>
    <x v="0"/>
    <n v="606.83000000000004"/>
    <n v="15.17075"/>
    <n v="40"/>
    <n v="0"/>
    <n v="72"/>
    <n v="0"/>
    <n v="726.18"/>
    <s v="104326845"/>
    <s v="1904E059 13628 106TH AVE E #  PUYALLUP"/>
    <s v="CEN1"/>
    <s v="UPS"/>
    <n v="44036"/>
    <n v="44108"/>
    <n v="44201"/>
    <s v="WA12700270"/>
    <s v="UG Perm Svc Only in Plat Dev"/>
    <s v="16306"/>
    <s v="E UG Residential Services In Plats"/>
    <n v="718"/>
    <n v="-718"/>
    <n v="0"/>
    <n v="65.34"/>
    <n v="490.41"/>
    <n v="0"/>
    <s v="QSWPRE"/>
    <s v="QUANTA - PUYALLUP - ELECTRIC"/>
    <s v="509581923"/>
    <n v="1"/>
    <n v="0"/>
    <n v="0"/>
    <s v="SINGLE FAMILY"/>
    <s v="1"/>
    <s v="UNDERGROUND"/>
    <s v="UNDERGROUND"/>
    <s v="0002535611"/>
    <s v="0"/>
  </r>
  <r>
    <x v="2"/>
    <n v="50"/>
    <n v="40"/>
    <n v="40"/>
    <n v="0"/>
    <n v="0"/>
    <x v="0"/>
    <n v="606.83000000000004"/>
    <n v="15.17075"/>
    <n v="40"/>
    <n v="0"/>
    <n v="72"/>
    <n v="0"/>
    <n v="726.18"/>
    <s v="104326846"/>
    <s v="1904E059 13716 106TH AVE E #  PUYALLUP"/>
    <s v="CEN1"/>
    <s v="UPS"/>
    <n v="44036"/>
    <n v="44108"/>
    <n v="44201"/>
    <s v="WA12700270"/>
    <s v="UG Perm Svc Only in Plat Dev"/>
    <s v="16306"/>
    <s v="E UG Residential Services In Plats"/>
    <n v="718"/>
    <n v="-718"/>
    <n v="0"/>
    <n v="65.34"/>
    <n v="490.41"/>
    <n v="0"/>
    <s v="QSWPRE"/>
    <s v="QUANTA - PUYALLUP - ELECTRIC"/>
    <s v="509581950"/>
    <n v="1"/>
    <n v="0"/>
    <n v="0"/>
    <s v="SINGLE FAMILY"/>
    <s v="1"/>
    <s v="UNDERGROUND"/>
    <s v="UNDERGROUND"/>
    <s v="0002535615"/>
    <s v="0"/>
  </r>
  <r>
    <x v="2"/>
    <n v="50"/>
    <n v="15"/>
    <n v="15"/>
    <n v="0"/>
    <n v="0"/>
    <x v="0"/>
    <n v="555.66"/>
    <n v="37.043999999999997"/>
    <n v="15"/>
    <n v="0"/>
    <n v="28"/>
    <n v="0"/>
    <n v="674.04"/>
    <s v="104326847"/>
    <s v="2501E108 610 NW GARDENIA WAY #  BREMERTO"/>
    <s v="CEN1"/>
    <s v="UPS"/>
    <n v="44029"/>
    <n v="44108"/>
    <n v="44201"/>
    <s v="WA01800990"/>
    <s v="UG Perm Svc Only in Plat Dev"/>
    <s v="16306"/>
    <s v="E UG Residential Services In Plats"/>
    <n v="718"/>
    <n v="-718"/>
    <n v="0"/>
    <n v="25.26"/>
    <n v="486.39"/>
    <n v="0"/>
    <s v="QSSPE"/>
    <s v="QUANTA - KITSAP - ELECTRIC"/>
    <s v="509582020"/>
    <n v="1"/>
    <n v="0"/>
    <n v="0"/>
    <s v="SINGLE FAMILY"/>
    <s v="1"/>
    <s v="UNDERGROUND"/>
    <s v="UNDERGROUND"/>
    <s v="0002535623"/>
    <s v="0"/>
  </r>
  <r>
    <x v="2"/>
    <n v="50"/>
    <n v="30"/>
    <n v="30"/>
    <n v="0"/>
    <n v="0"/>
    <x v="0"/>
    <n v="565.69000000000005"/>
    <n v="18.8563333333333"/>
    <n v="30"/>
    <n v="0"/>
    <n v="33"/>
    <n v="0"/>
    <n v="685.15"/>
    <s v="104326848"/>
    <s v="2104E105 35809 51ST AVE S #  AUBURN"/>
    <s v="CEN1"/>
    <s v="UPS"/>
    <n v="44039"/>
    <n v="44108"/>
    <n v="44201"/>
    <s v="WA11700990"/>
    <s v="UG Perm Svc Only in Plat Dev"/>
    <s v="16306"/>
    <s v="E UG Residential Services In Plats"/>
    <n v="718"/>
    <n v="-718"/>
    <n v="0"/>
    <n v="29.79"/>
    <n v="490.85"/>
    <n v="0"/>
    <s v="QCSOKE"/>
    <s v="QUANTA - SOUTH KING - ELECTRIC"/>
    <s v="509589955"/>
    <n v="1"/>
    <n v="0"/>
    <n v="0"/>
    <s v="SINGLE FAMILY"/>
    <s v="1"/>
    <s v="UNDERGROUND"/>
    <s v="UNDERGROUND"/>
    <s v="0002535739"/>
    <s v="0"/>
  </r>
  <r>
    <x v="2"/>
    <n v="50"/>
    <n v="30"/>
    <n v="30"/>
    <n v="0"/>
    <n v="0"/>
    <x v="0"/>
    <n v="559.11"/>
    <n v="18.637"/>
    <n v="30"/>
    <n v="0"/>
    <n v="33"/>
    <n v="0"/>
    <n v="677.05"/>
    <s v="104326849"/>
    <s v="2206E059 23639 228TH PL SE #  MAPLE VALL"/>
    <s v="CEN1"/>
    <s v="UPS"/>
    <n v="44047"/>
    <n v="44140"/>
    <n v="44229"/>
    <s v="WA01700200"/>
    <s v="UG Perm Svc Only in Plat Dev"/>
    <s v="16306"/>
    <s v="E UG Residential Services In Plats"/>
    <n v="718"/>
    <n v="-718"/>
    <n v="0"/>
    <n v="29.79"/>
    <n v="484.61"/>
    <n v="0"/>
    <s v="QCSOKE"/>
    <s v="QUANTA - SOUTH KING - ELECTRIC"/>
    <s v="509590925"/>
    <n v="1"/>
    <n v="0"/>
    <n v="0"/>
    <s v="SINGLE FAMILY"/>
    <s v="1"/>
    <s v="UNDERGROUND"/>
    <s v="UNDERGROUND"/>
    <s v="0002535787"/>
    <s v="0"/>
  </r>
  <r>
    <x v="2"/>
    <n v="50"/>
    <n v="30"/>
    <n v="30"/>
    <n v="0"/>
    <n v="0"/>
    <x v="0"/>
    <n v="560.98"/>
    <n v="18.6993333333333"/>
    <n v="30"/>
    <n v="0"/>
    <n v="33"/>
    <n v="0"/>
    <n v="679.36"/>
    <s v="104326854"/>
    <s v="2301E036 2532 VARDON CIR SW PORT ORCHARD"/>
    <s v="CEN1"/>
    <s v="UPS"/>
    <n v="44039"/>
    <n v="44108"/>
    <n v="44201"/>
    <s v="WA01800020"/>
    <s v="UG Perm Svc Only in Plat Dev"/>
    <s v="16306"/>
    <s v="E UG Residential Services In Plats"/>
    <n v="718"/>
    <n v="-718"/>
    <n v="0"/>
    <n v="29.79"/>
    <n v="486.39"/>
    <n v="0"/>
    <s v="QSSPE"/>
    <s v="QUANTA - KITSAP - ELECTRIC"/>
    <s v="509581291"/>
    <n v="1"/>
    <n v="0"/>
    <n v="0"/>
    <s v="SINGLE FAMILY"/>
    <s v="1"/>
    <s v="UNDERGROUND"/>
    <s v="UNDERGROUND"/>
    <s v="0002535528"/>
    <s v="0"/>
  </r>
  <r>
    <x v="2"/>
    <n v="50"/>
    <n v="40"/>
    <n v="40"/>
    <n v="0"/>
    <n v="0"/>
    <x v="0"/>
    <n v="577.30999999999995"/>
    <n v="14.43275"/>
    <n v="40"/>
    <n v="0"/>
    <n v="43"/>
    <n v="0"/>
    <n v="696.77"/>
    <s v="104326856"/>
    <s v="2104E008 5604 S 303RD ST #  AUBURN"/>
    <s v="CEN1"/>
    <s v="UPS"/>
    <n v="44039"/>
    <n v="44108"/>
    <n v="44201"/>
    <s v="WA11700020"/>
    <s v="UG Perm Svc Only in Plat Dev"/>
    <s v="16306"/>
    <s v="E UG Residential Services In Plats"/>
    <n v="718"/>
    <n v="-718"/>
    <n v="0"/>
    <n v="39.72"/>
    <n v="490.85"/>
    <n v="0"/>
    <s v="QCSOKE"/>
    <s v="QUANTA - SOUTH KING - ELECTRIC"/>
    <s v="509581439"/>
    <n v="1"/>
    <n v="0"/>
    <n v="0"/>
    <s v="SINGLE FAMILY"/>
    <s v="1"/>
    <s v="UNDERGROUND"/>
    <s v="UNDERGROUND"/>
    <s v="0002535542"/>
    <s v="0"/>
  </r>
  <r>
    <x v="2"/>
    <n v="50"/>
    <n v="30"/>
    <n v="30"/>
    <n v="0"/>
    <n v="0"/>
    <x v="0"/>
    <n v="565.23"/>
    <n v="18.841000000000001"/>
    <n v="30"/>
    <n v="0"/>
    <n v="33"/>
    <n v="0"/>
    <n v="684.58"/>
    <s v="104326857"/>
    <s v="1905E077 14712 182ND AVE E #  BONNEY LAK"/>
    <s v="CEN1"/>
    <s v="UPS"/>
    <n v="44036"/>
    <n v="44108"/>
    <n v="44201"/>
    <s v="WA12700270"/>
    <s v="UG Perm Svc Only in Plat Dev"/>
    <s v="16306"/>
    <s v="E UG Residential Services In Plats"/>
    <n v="718"/>
    <n v="-718"/>
    <n v="0"/>
    <n v="29.79"/>
    <n v="490.41"/>
    <n v="0"/>
    <s v="QSWPRE"/>
    <s v="QUANTA - PUYALLUP - ELECTRIC"/>
    <s v="509581553"/>
    <n v="1"/>
    <n v="0"/>
    <n v="0"/>
    <s v="SINGLE FAMILY"/>
    <s v="1"/>
    <s v="UNDERGROUND"/>
    <s v="UNDERGROUND"/>
    <s v="0002535552"/>
    <s v="0"/>
  </r>
  <r>
    <x v="2"/>
    <n v="100"/>
    <n v="60"/>
    <n v="60"/>
    <n v="0"/>
    <n v="0"/>
    <x v="0"/>
    <n v="594.42999999999995"/>
    <n v="9.9071666666666705"/>
    <n v="59"/>
    <n v="1.6666666666666701E-2"/>
    <n v="65"/>
    <n v="0"/>
    <n v="712.48"/>
    <s v="104326858"/>
    <s v="3902E071 2436 THORNTON ST #  FERNDALE"/>
    <s v="CEN1"/>
    <s v="UPS"/>
    <n v="44040"/>
    <n v="44108"/>
    <n v="44201"/>
    <s v="WA03700040"/>
    <s v="UG Perm Svc Only in Plat Dev"/>
    <s v="16306"/>
    <s v="E UG Residential Services In Plats"/>
    <n v="718"/>
    <n v="-718"/>
    <n v="0"/>
    <n v="59.58"/>
    <n v="485.05"/>
    <n v="0"/>
    <s v="QNWHME"/>
    <s v="QUANTA - BELLINGHAM - ELECTRIC"/>
    <s v="509581554"/>
    <n v="1"/>
    <n v="0"/>
    <n v="0"/>
    <s v="SINGLE FAMILY"/>
    <s v="1"/>
    <s v="UNDERGROUND"/>
    <s v="UNDERGROUND"/>
    <s v="0002535556"/>
    <s v="0"/>
  </r>
  <r>
    <x v="2"/>
    <n v="50"/>
    <n v="20"/>
    <n v="20"/>
    <n v="0"/>
    <n v="0"/>
    <x v="0"/>
    <n v="547.94000000000005"/>
    <n v="27.396999999999998"/>
    <n v="20"/>
    <n v="0"/>
    <n v="22"/>
    <n v="0"/>
    <n v="665.99"/>
    <s v="104326859"/>
    <s v="3902E071 2432 THORNTON ST #  FERNDALE"/>
    <s v="CEN1"/>
    <s v="UPS"/>
    <n v="44040"/>
    <n v="44108"/>
    <n v="44201"/>
    <s v="WA03700040"/>
    <s v="UG Perm Svc Only in Plat Dev"/>
    <s v="16306"/>
    <s v="E UG Residential Services In Plats"/>
    <n v="718"/>
    <n v="-718"/>
    <n v="0"/>
    <n v="19.86"/>
    <n v="485.05"/>
    <n v="0"/>
    <s v="QNWHME"/>
    <s v="QUANTA - BELLINGHAM - ELECTRIC"/>
    <s v="509581557"/>
    <n v="1"/>
    <n v="0"/>
    <n v="0"/>
    <s v="SINGLE FAMILY"/>
    <s v="1"/>
    <s v="UNDERGROUND"/>
    <s v="UNDERGROUND"/>
    <s v="0002535561"/>
    <s v="0"/>
  </r>
  <r>
    <x v="2"/>
    <n v="50"/>
    <e v="#N/A"/>
    <n v="20"/>
    <n v="0"/>
    <n v="0"/>
    <x v="0"/>
    <n v="788.45"/>
    <e v="#N/A"/>
    <n v="20"/>
    <e v="#N/A"/>
    <n v="21"/>
    <n v="0"/>
    <n v="906.5"/>
    <s v="104326860"/>
    <s v="3902E071 2424 THORNTON ST #  FERNDALE"/>
    <s v="CEN1"/>
    <s v="UPS"/>
    <n v="44070"/>
    <n v="44140"/>
    <n v="44229"/>
    <s v="WA03700040"/>
    <s v="UG Perm Svc Only in Plat Dev"/>
    <s v="16306"/>
    <s v="E UG Residential Services In Plats"/>
    <n v="718"/>
    <n v="-718"/>
    <n v="0"/>
    <n v="19.61"/>
    <n v="666.86"/>
    <n v="0"/>
    <s v="QNWHME"/>
    <s v="QUANTA - BELLINGHAM - ELECTRIC"/>
    <s v="509581559"/>
    <n v="1"/>
    <n v="0"/>
    <n v="0"/>
    <s v="SINGLE FAMILY"/>
    <s v="1"/>
    <s v="UNDERGROUND"/>
    <s v="UNDERGROUND"/>
    <s v="0002535565"/>
    <s v="0"/>
  </r>
  <r>
    <x v="2"/>
    <n v="50"/>
    <n v="22"/>
    <n v="22"/>
    <n v="0"/>
    <n v="0"/>
    <x v="0"/>
    <n v="589.01"/>
    <n v="26.773181818181801"/>
    <n v="33"/>
    <n v="-0.5"/>
    <n v="60"/>
    <n v="0"/>
    <n v="707.06"/>
    <s v="104326861"/>
    <s v="3404E088 910 ALPINE VIEW DR #  MOUNT VER"/>
    <s v="CEN1"/>
    <s v="UPS"/>
    <n v="44039"/>
    <n v="44108"/>
    <n v="44201"/>
    <s v="WA02900070"/>
    <s v="UG Perm Svc Only in Plat Dev"/>
    <s v="16306"/>
    <s v="E UG Residential Services In Plats"/>
    <n v="718"/>
    <n v="-718"/>
    <n v="0"/>
    <n v="54.95"/>
    <n v="485.05"/>
    <n v="0"/>
    <s v="QNSKGE"/>
    <s v="QUANTA - SKAGIT - ELECTRIC"/>
    <s v="509581650"/>
    <n v="1"/>
    <n v="0"/>
    <n v="0"/>
    <s v="SINGLE FAMILY"/>
    <s v="1"/>
    <s v="UNDERGROUND"/>
    <s v="UNDERGROUND"/>
    <s v="0002535566"/>
    <s v="0"/>
  </r>
  <r>
    <x v="2"/>
    <n v="100"/>
    <n v="98"/>
    <n v="98"/>
    <n v="0"/>
    <n v="0"/>
    <x v="0"/>
    <n v="690.51"/>
    <n v="7.0460204081632698"/>
    <n v="97"/>
    <n v="1.02040816326531E-2"/>
    <n v="172"/>
    <n v="0"/>
    <n v="808.34"/>
    <s v="104326862"/>
    <s v="3507E068 8629 PINELLI RD #  SEDRO WOOLLE"/>
    <s v="CEN1"/>
    <s v="USO"/>
    <n v="44099"/>
    <n v="44168"/>
    <n v="44257"/>
    <s v="WA02900290"/>
    <s v="UG Perm Svc only  (no Tsfrmr)"/>
    <s v="16305"/>
    <s v="E OH UG Residential Services"/>
    <n v="718"/>
    <n v="-718"/>
    <n v="0"/>
    <n v="157.12"/>
    <n v="484.16"/>
    <n v="0"/>
    <s v="QNSKGE"/>
    <s v="QUANTA - SKAGIT - ELECTRIC"/>
    <s v="509581657"/>
    <n v="1"/>
    <n v="0"/>
    <n v="0"/>
    <s v="SINGLE FAMILY"/>
    <s v="1"/>
    <s v="UNDERGROUND"/>
    <s v="UNDERGROUND"/>
    <s v="0002535571"/>
    <s v="0"/>
  </r>
  <r>
    <x v="2"/>
    <n v="150"/>
    <n v="146"/>
    <n v="146"/>
    <n v="0"/>
    <n v="0"/>
    <x v="0"/>
    <n v="811.49"/>
    <n v="5.5581506849315101"/>
    <n v="154"/>
    <n v="-5.4794520547945202E-2"/>
    <n v="273"/>
    <n v="0"/>
    <n v="928.78"/>
    <s v="104326863"/>
    <s v="2015E071 21 STEELHEAD CT #  CLE ELUM"/>
    <s v="CEN1"/>
    <s v="UPS"/>
    <n v="44075"/>
    <n v="44168"/>
    <n v="44257"/>
    <s v="WA01900990"/>
    <s v="UG Perm Svc Only in Plat Dev"/>
    <s v="16306"/>
    <s v="E UG Residential Services In Plats"/>
    <n v="718"/>
    <n v="-718"/>
    <n v="0"/>
    <n v="249.05"/>
    <n v="481.93"/>
    <n v="0"/>
    <s v="QCKTTE"/>
    <s v="QUANTA - KITTITAS - ELECTRIC"/>
    <s v="509581759"/>
    <n v="1"/>
    <n v="0"/>
    <n v="0"/>
    <s v="SINGLE FAMILY"/>
    <s v="1"/>
    <s v="UNDERGROUND"/>
    <s v="UNDERGROUND"/>
    <s v="0002535592"/>
    <s v="0"/>
  </r>
  <r>
    <x v="2"/>
    <n v="50"/>
    <n v="40"/>
    <n v="40"/>
    <n v="0"/>
    <n v="0"/>
    <x v="0"/>
    <n v="572.58000000000004"/>
    <n v="14.314500000000001"/>
    <n v="40"/>
    <n v="0"/>
    <n v="43"/>
    <n v="0"/>
    <n v="690.96"/>
    <s v="104326865"/>
    <s v="2501E076 5060 NW CANNON CIR #  SILVERDAL"/>
    <s v="CEN1"/>
    <s v="UPS"/>
    <n v="44028"/>
    <n v="44108"/>
    <n v="44201"/>
    <s v="WA01800990"/>
    <s v="UG Perm Svc Only in Plat Dev"/>
    <s v="16306"/>
    <s v="E UG Residential Services In Plats"/>
    <n v="718"/>
    <n v="-718"/>
    <n v="0"/>
    <n v="39.72"/>
    <n v="486.39"/>
    <n v="0"/>
    <s v="QSSPE"/>
    <s v="QUANTA - KITSAP - ELECTRIC"/>
    <s v="509582092"/>
    <n v="1"/>
    <n v="0"/>
    <n v="0"/>
    <s v="SINGLE FAMILY"/>
    <s v="1"/>
    <s v="UNDERGROUND"/>
    <s v="UNDERGROUND"/>
    <s v="0002535627"/>
    <s v="0"/>
  </r>
  <r>
    <x v="2"/>
    <n v="50"/>
    <n v="50"/>
    <n v="50"/>
    <n v="0"/>
    <n v="0"/>
    <x v="0"/>
    <n v="626.41999999999996"/>
    <n v="12.5284"/>
    <n v="50"/>
    <n v="0"/>
    <n v="89"/>
    <n v="0"/>
    <n v="745.88"/>
    <s v="104326866"/>
    <s v="2605E104 11895 159TH AVE NE #  REDMOND"/>
    <s v="CEN1"/>
    <s v="UPS"/>
    <n v="44035"/>
    <n v="44168"/>
    <n v="44257"/>
    <s v="WA11700240"/>
    <s v="UG Perm Svc Only in Plat Dev"/>
    <s v="16306"/>
    <s v="E UG Residential Services In Plats"/>
    <n v="718"/>
    <n v="-718"/>
    <n v="0"/>
    <n v="81.680000000000007"/>
    <n v="490.85"/>
    <n v="0"/>
    <s v="QCNOKE"/>
    <s v="QUANTA - REDMOND - ELECTRIC"/>
    <s v="509582097"/>
    <n v="1"/>
    <n v="0"/>
    <n v="0"/>
    <s v="SINGLE FAMILY"/>
    <s v="1"/>
    <s v="UNDERGROUND"/>
    <s v="UNDERGROUND"/>
    <s v="0002535630"/>
    <s v="0"/>
  </r>
  <r>
    <x v="2"/>
    <n v="200"/>
    <n v="175"/>
    <n v="175"/>
    <n v="0"/>
    <n v="0"/>
    <x v="0"/>
    <n v="1165.1099999999999"/>
    <n v="6.6577714285714302"/>
    <n v="174"/>
    <n v="5.7142857142857099E-3"/>
    <n v="528"/>
    <n v="0"/>
    <n v="1283.49"/>
    <s v="104326870"/>
    <s v="2202E016 13032 BANNER RD SE # OLALLA"/>
    <s v="CEN1"/>
    <s v="USO"/>
    <n v="44041"/>
    <n v="44108"/>
    <n v="44201"/>
    <s v="WA01800990"/>
    <s v="UG Perm Svc only  (no Tsfrmr)"/>
    <s v="16305"/>
    <s v="E OH UG Residential Services"/>
    <n v="718"/>
    <n v="-718"/>
    <n v="0"/>
    <n v="481.79"/>
    <n v="486.39"/>
    <n v="0"/>
    <s v="QSSPE"/>
    <s v="QUANTA - KITSAP - ELECTRIC"/>
    <s v="509515581"/>
    <n v="1"/>
    <n v="0"/>
    <n v="0"/>
    <s v="SINGLE FAMILY"/>
    <s v="1"/>
    <s v="UNDERGROUND"/>
    <s v="UNDERGROUND"/>
    <s v="0002535652"/>
    <s v="0"/>
  </r>
  <r>
    <x v="2"/>
    <n v="100"/>
    <n v="70"/>
    <n v="70"/>
    <n v="0"/>
    <n v="0"/>
    <x v="0"/>
    <n v="664.29"/>
    <n v="9.4898571428571401"/>
    <n v="69"/>
    <n v="1.4285714285714299E-2"/>
    <n v="125"/>
    <n v="0"/>
    <n v="783.64"/>
    <s v="104326871"/>
    <s v="1904E103 16809 124TH AVE CT E #  PUYALLU"/>
    <s v="CEN1"/>
    <s v="UPS"/>
    <n v="44032"/>
    <n v="44108"/>
    <n v="44201"/>
    <s v="WA12700270"/>
    <s v="UG Perm Svc Only in Plat Dev"/>
    <s v="16306"/>
    <s v="E UG Residential Services In Plats"/>
    <n v="718"/>
    <n v="-718"/>
    <n v="0"/>
    <n v="114.35"/>
    <n v="490.41"/>
    <n v="0"/>
    <s v="QSWPRE"/>
    <s v="QUANTA - PUYALLUP - ELECTRIC"/>
    <s v="509586788"/>
    <n v="1"/>
    <n v="0"/>
    <n v="0"/>
    <s v="SINGLE FAMILY"/>
    <s v="1"/>
    <s v="UNDERGROUND"/>
    <s v="UNDERGROUND"/>
    <s v="0002535656"/>
    <s v="0"/>
  </r>
  <r>
    <x v="2"/>
    <n v="50"/>
    <n v="30"/>
    <n v="30"/>
    <n v="0"/>
    <n v="0"/>
    <x v="0"/>
    <n v="565.23"/>
    <n v="18.841000000000001"/>
    <n v="30"/>
    <n v="0"/>
    <n v="33"/>
    <n v="0"/>
    <n v="684.58"/>
    <s v="104326872"/>
    <s v="1905E062 19048 133RD STREET CT E #  BONN"/>
    <s v="CEN1"/>
    <s v="UPS"/>
    <n v="44036"/>
    <n v="44108"/>
    <n v="44201"/>
    <s v="WA12700270"/>
    <s v="UG Perm Svc Only in Plat Dev"/>
    <s v="16306"/>
    <s v="E UG Residential Services In Plats"/>
    <n v="718"/>
    <n v="-718"/>
    <n v="0"/>
    <n v="29.79"/>
    <n v="490.41"/>
    <n v="0"/>
    <s v="QSWPRE"/>
    <s v="QUANTA - PUYALLUP - ELECTRIC"/>
    <s v="509586821"/>
    <n v="1"/>
    <n v="0"/>
    <n v="0"/>
    <s v="SINGLE FAMILY"/>
    <s v="1"/>
    <s v="UNDERGROUND"/>
    <s v="UNDERGROUND"/>
    <s v="0002535661"/>
    <s v="0"/>
  </r>
  <r>
    <x v="2"/>
    <n v="50"/>
    <n v="30"/>
    <n v="30"/>
    <n v="0"/>
    <n v="0"/>
    <x v="0"/>
    <n v="559.02"/>
    <n v="18.634"/>
    <n v="30"/>
    <n v="0"/>
    <n v="33"/>
    <n v="0"/>
    <n v="676.96"/>
    <s v="104326873"/>
    <s v="2206E108 23630 SE 271ST PL #  MAPLE VALL"/>
    <s v="CEN1"/>
    <s v="UPS"/>
    <n v="44034"/>
    <n v="44108"/>
    <n v="44201"/>
    <s v="WA01700200"/>
    <s v="UG Perm Svc Only in Plat Dev"/>
    <s v="16306"/>
    <s v="E UG Residential Services In Plats"/>
    <n v="718"/>
    <n v="-718"/>
    <n v="0"/>
    <n v="29.79"/>
    <n v="484.6"/>
    <n v="0"/>
    <s v="QCSOKE"/>
    <s v="QUANTA - SOUTH KING - ELECTRIC"/>
    <s v="509587024"/>
    <n v="1"/>
    <n v="0"/>
    <n v="0"/>
    <s v="SINGLE FAMILY"/>
    <s v="1"/>
    <s v="UNDERGROUND"/>
    <s v="UNDERGROUND"/>
    <s v="0002535680"/>
    <s v="0"/>
  </r>
  <r>
    <x v="2"/>
    <n v="100"/>
    <n v="80"/>
    <n v="80"/>
    <n v="0"/>
    <n v="0"/>
    <x v="0"/>
    <n v="679.65"/>
    <n v="8.4956250000000004"/>
    <n v="79"/>
    <n v="1.2500000000000001E-2"/>
    <n v="140"/>
    <n v="0"/>
    <n v="799"/>
    <s v="104326874"/>
    <s v="1905E062 19031 133RD ST E #  BONNEY LAKE"/>
    <s v="CEN1"/>
    <s v="UPS"/>
    <n v="44064"/>
    <n v="44140"/>
    <n v="44229"/>
    <s v="WA12700270"/>
    <s v="UG Perm Svc Only in Plat Dev"/>
    <s v="16306"/>
    <s v="E UG Residential Services In Plats"/>
    <n v="718"/>
    <n v="-718"/>
    <n v="0"/>
    <n v="128.16"/>
    <n v="490.41"/>
    <n v="0"/>
    <s v="QSWPRE"/>
    <s v="QUANTA - PUYALLUP - ELECTRIC"/>
    <s v="509587255"/>
    <n v="1"/>
    <n v="0"/>
    <n v="0"/>
    <s v="SINGLE FAMILY"/>
    <s v="1"/>
    <s v="UNDERGROUND"/>
    <s v="UNDERGROUND"/>
    <s v="0002535698"/>
    <s v="0"/>
  </r>
  <r>
    <x v="2"/>
    <n v="100"/>
    <n v="80"/>
    <n v="80"/>
    <n v="0"/>
    <n v="0"/>
    <x v="0"/>
    <n v="679.65"/>
    <n v="8.4956250000000004"/>
    <n v="79"/>
    <n v="1.2500000000000001E-2"/>
    <n v="140"/>
    <n v="0"/>
    <n v="799"/>
    <s v="104326875"/>
    <s v="1905E062 19035 133RD ST E #  BONNEY LAKE"/>
    <s v="CEN1"/>
    <s v="UPS"/>
    <n v="44064"/>
    <n v="44140"/>
    <n v="44229"/>
    <s v="WA12700270"/>
    <s v="UG Perm Svc Only in Plat Dev"/>
    <s v="16306"/>
    <s v="E UG Residential Services In Plats"/>
    <n v="718"/>
    <n v="-718"/>
    <n v="0"/>
    <n v="128.16"/>
    <n v="490.41"/>
    <n v="0"/>
    <s v="QSWPRE"/>
    <s v="QUANTA - PUYALLUP - ELECTRIC"/>
    <s v="509587325"/>
    <n v="1"/>
    <n v="0"/>
    <n v="0"/>
    <s v="SINGLE FAMILY"/>
    <s v="1"/>
    <s v="UNDERGROUND"/>
    <s v="UNDERGROUND"/>
    <s v="0002535708"/>
    <s v="0"/>
  </r>
  <r>
    <x v="2"/>
    <n v="100"/>
    <n v="55"/>
    <n v="55"/>
    <n v="0"/>
    <n v="0"/>
    <x v="0"/>
    <n v="623.63"/>
    <n v="11.338727272727301"/>
    <n v="50"/>
    <n v="9.0909090909090898E-2"/>
    <n v="89"/>
    <n v="0"/>
    <n v="742.44"/>
    <s v="104326876"/>
    <s v="1801W012 2927 FIDDLEBACK ST NE #  LACEY"/>
    <s v="CEN1"/>
    <s v="UPS"/>
    <n v="44026"/>
    <n v="44108"/>
    <n v="44201"/>
    <s v="WA03400020"/>
    <s v="UG Perm Svc Only in Plat Dev"/>
    <s v="16306"/>
    <s v="E UG Residential Services In Plats"/>
    <n v="718"/>
    <n v="-718"/>
    <n v="0"/>
    <n v="81.680000000000007"/>
    <n v="488.18"/>
    <n v="0"/>
    <s v="QSTHLE"/>
    <s v="QUANTA - OLYMPIA - ELECTRIC"/>
    <s v="509587413"/>
    <n v="1"/>
    <n v="0"/>
    <n v="0"/>
    <s v="SINGLE FAMILY"/>
    <s v="1"/>
    <s v="UNDERGROUND"/>
    <s v="UNDERGROUND"/>
    <s v="0002535712"/>
    <s v="0"/>
  </r>
  <r>
    <x v="2"/>
    <n v="50"/>
    <n v="30"/>
    <n v="30"/>
    <n v="0"/>
    <n v="0"/>
    <x v="0"/>
    <n v="559.04"/>
    <n v="18.6346666666667"/>
    <n v="30"/>
    <n v="0"/>
    <n v="33"/>
    <n v="0"/>
    <n v="676.98"/>
    <s v="104326877"/>
    <s v="2206E130 21816 SE 280TH ST #  MAPLE VALL"/>
    <s v="CEN1"/>
    <s v="UPS"/>
    <n v="44034"/>
    <n v="44108"/>
    <n v="44201"/>
    <s v="WA01700200"/>
    <s v="UG Perm Svc Only in Plat Dev"/>
    <s v="16306"/>
    <s v="E UG Residential Services In Plats"/>
    <n v="718"/>
    <n v="-718"/>
    <n v="0"/>
    <n v="29.79"/>
    <n v="484.61"/>
    <n v="0"/>
    <s v="QCSOKE"/>
    <s v="QUANTA - SOUTH KING - ELECTRIC"/>
    <s v="509587488"/>
    <n v="1"/>
    <n v="0"/>
    <n v="0"/>
    <s v="SINGLE FAMILY"/>
    <s v="1"/>
    <s v="UNDERGROUND"/>
    <s v="UNDERGROUND"/>
    <s v="0002535724"/>
    <s v="0"/>
  </r>
  <r>
    <x v="2"/>
    <n v="100"/>
    <n v="100"/>
    <n v="100"/>
    <n v="0"/>
    <n v="0"/>
    <x v="0"/>
    <n v="972.1"/>
    <n v="9.7210000000000001"/>
    <n v="111"/>
    <n v="-0.11"/>
    <n v="197"/>
    <n v="0"/>
    <n v="1089.5"/>
    <s v="104326878"/>
    <s v="3302E005 472 NEZ PERCE PL #  LA CONNER"/>
    <s v="CEN1"/>
    <s v="USO"/>
    <n v="44046"/>
    <n v="44140"/>
    <n v="44229"/>
    <s v="WA02900970"/>
    <s v="UG Perm Svc only  (no Tsfrmr)"/>
    <s v="16305"/>
    <s v="E OH UG Residential Services"/>
    <n v="718"/>
    <n v="-718"/>
    <n v="0"/>
    <n v="179.95"/>
    <n v="663.18"/>
    <n v="0"/>
    <s v="QNSKGE"/>
    <s v="QUANTA - SKAGIT - ELECTRIC"/>
    <s v="509586700"/>
    <n v="1"/>
    <n v="0"/>
    <n v="0"/>
    <s v="SINGLE FAMILY"/>
    <s v="1"/>
    <s v="UNDERGROUND"/>
    <s v="UNDERGROUND"/>
    <s v="0002535740"/>
    <s v="0"/>
  </r>
  <r>
    <x v="2"/>
    <n v="100"/>
    <n v="60"/>
    <n v="60"/>
    <n v="0"/>
    <n v="0"/>
    <x v="0"/>
    <n v="635.49"/>
    <n v="10.5915"/>
    <n v="59"/>
    <n v="1.6666666666666701E-2"/>
    <n v="107"/>
    <n v="0"/>
    <n v="752.67"/>
    <s v="104326879"/>
    <s v="1804E084 9906 251ST ST E # GARAGE GRAHAM"/>
    <s v="CEN1"/>
    <s v="USO"/>
    <n v="44029"/>
    <n v="44108"/>
    <n v="44201"/>
    <s v="WA04100990"/>
    <s v="UG Perm Svc only  (no Tsfrmr)"/>
    <s v="16305"/>
    <s v="E OH UG Residential Services"/>
    <n v="718"/>
    <n v="-718"/>
    <n v="0"/>
    <n v="98.01"/>
    <n v="481.48"/>
    <n v="0"/>
    <s v="QSWPRE"/>
    <s v="QUANTA - PUYALLUP - ELECTRIC"/>
    <s v="509590691"/>
    <n v="1"/>
    <n v="0"/>
    <n v="0"/>
    <s v="GARAGE/SHOP"/>
    <s v="1"/>
    <s v="UNDERGROUND"/>
    <s v="UNDERGROUND"/>
    <s v="0002535750"/>
    <s v="0"/>
  </r>
  <r>
    <x v="2"/>
    <n v="50"/>
    <n v="40"/>
    <n v="40"/>
    <n v="0"/>
    <n v="0"/>
    <x v="0"/>
    <n v="571.19000000000005"/>
    <n v="14.27975"/>
    <n v="40"/>
    <n v="0"/>
    <n v="43"/>
    <n v="0"/>
    <n v="689.24"/>
    <s v="104326882"/>
    <s v="3902E067 2078 THORNTON ST #  FERNDALE"/>
    <s v="CEN1"/>
    <s v="UPS"/>
    <n v="44040"/>
    <n v="44108"/>
    <n v="44201"/>
    <s v="WA03700040"/>
    <s v="UG Perm Svc Only in Plat Dev"/>
    <s v="16306"/>
    <s v="E UG Residential Services In Plats"/>
    <n v="718"/>
    <n v="-718"/>
    <n v="0"/>
    <n v="39.72"/>
    <n v="485.05"/>
    <n v="0"/>
    <s v="QNWHME"/>
    <s v="QUANTA - BELLINGHAM - ELECTRIC"/>
    <s v="509590935"/>
    <n v="1"/>
    <n v="0"/>
    <n v="0"/>
    <s v="SINGLE FAMILY"/>
    <s v="1"/>
    <s v="UNDERGROUND"/>
    <s v="UNDERGROUND"/>
    <s v="0002535781"/>
    <s v="0"/>
  </r>
  <r>
    <x v="2"/>
    <n v="100"/>
    <n v="100"/>
    <n v="100"/>
    <n v="0"/>
    <n v="0"/>
    <x v="0"/>
    <n v="864.19"/>
    <n v="8.6418999999999997"/>
    <n v="99"/>
    <n v="0.01"/>
    <n v="177"/>
    <n v="0"/>
    <n v="983.54"/>
    <s v="104326883"/>
    <s v="2004E041 1860 126TH AVE CT E #  EDGEWOOD"/>
    <s v="CEN1"/>
    <s v="USO"/>
    <n v="44043"/>
    <n v="44140"/>
    <n v="44229"/>
    <s v="WA12700200"/>
    <s v="UG Perm Svc only  (no Tsfrmr)"/>
    <s v="16305"/>
    <s v="E OH UG Residential Services"/>
    <n v="718"/>
    <n v="-718"/>
    <n v="0"/>
    <n v="161.22"/>
    <n v="490.41"/>
    <n v="0"/>
    <s v="QSWPRE"/>
    <s v="QUANTA - PUYALLUP - ELECTRIC"/>
    <s v="508519179"/>
    <n v="1"/>
    <n v="0"/>
    <n v="0"/>
    <s v="SINGLE FAMILY"/>
    <s v="1"/>
    <s v="UNDERGROUND"/>
    <s v="UNDERGROUND"/>
    <s v="0002535782"/>
    <s v="0"/>
  </r>
  <r>
    <x v="2"/>
    <n v="50"/>
    <n v="40"/>
    <n v="40"/>
    <n v="0"/>
    <n v="0"/>
    <x v="0"/>
    <n v="577.30999999999995"/>
    <n v="14.43275"/>
    <n v="40"/>
    <n v="0"/>
    <n v="43"/>
    <n v="0"/>
    <n v="696.77"/>
    <s v="104326886"/>
    <s v="2505E010 13831 NE 97TH ST #  REDMOND"/>
    <s v="CEN1"/>
    <s v="UPS"/>
    <n v="44040"/>
    <n v="44108"/>
    <n v="44201"/>
    <s v="WA11700240"/>
    <s v="UG Perm Svc Only in Plat Dev"/>
    <s v="16306"/>
    <s v="E UG Residential Services In Plats"/>
    <n v="718"/>
    <n v="-718"/>
    <n v="0"/>
    <n v="39.72"/>
    <n v="490.85"/>
    <n v="0"/>
    <s v="QCNOKE"/>
    <s v="QUANTA - REDMOND - ELECTRIC"/>
    <s v="509591013"/>
    <n v="1"/>
    <n v="0"/>
    <n v="0"/>
    <s v="SINGLE FAMILY"/>
    <s v="1"/>
    <s v="UNDERGROUND"/>
    <s v="UNDERGROUND"/>
    <s v="0002535793"/>
    <s v="0"/>
  </r>
  <r>
    <x v="2"/>
    <n v="250"/>
    <n v="234"/>
    <n v="234"/>
    <n v="0"/>
    <n v="0"/>
    <x v="0"/>
    <n v="1366"/>
    <n v="5.83760683760684"/>
    <n v="211"/>
    <n v="9.8290598290598302E-2"/>
    <n v="624"/>
    <n v="0"/>
    <n v="1483.29"/>
    <s v="104326890"/>
    <s v="1719E012 140 TRINITY LN #  ELLENSBURG"/>
    <s v="CEN1"/>
    <s v="USO"/>
    <n v="44067"/>
    <n v="44140"/>
    <n v="44229"/>
    <s v="WA01900990"/>
    <s v="UG Perm Svc only  (no Tsfrmr)"/>
    <s v="16305"/>
    <s v="E OH UG Residential Services"/>
    <n v="718"/>
    <n v="-718"/>
    <n v="0"/>
    <n v="569.97"/>
    <n v="481.93"/>
    <n v="0"/>
    <s v="QCKTTE"/>
    <s v="QUANTA - KITTITAS - ELECTRIC"/>
    <s v="509205325"/>
    <n v="1"/>
    <n v="0"/>
    <n v="0"/>
    <s v="SINGLE FAMILY"/>
    <s v="1"/>
    <s v="UNDERGROUND"/>
    <s v="UNDERGROUND"/>
    <s v="0002535665"/>
    <s v="0"/>
  </r>
  <r>
    <x v="2"/>
    <n v="50"/>
    <n v="35"/>
    <n v="35"/>
    <n v="0"/>
    <n v="0"/>
    <x v="0"/>
    <n v="567.30999999999995"/>
    <n v="16.208857142857099"/>
    <n v="35"/>
    <n v="0"/>
    <n v="39"/>
    <n v="0"/>
    <n v="685.69"/>
    <s v="104326894"/>
    <s v="2401E080 1472 BAKER HEIGHTS LOOP #  BREM"/>
    <s v="CEN1"/>
    <s v="UPS"/>
    <n v="44039"/>
    <n v="44108"/>
    <n v="44201"/>
    <s v="WA01800010"/>
    <s v="UG Perm Svc Only in Plat Dev"/>
    <s v="16306"/>
    <s v="E UG Residential Services In Plats"/>
    <n v="718"/>
    <n v="-718"/>
    <n v="0"/>
    <n v="35.21"/>
    <n v="486.39"/>
    <n v="0"/>
    <s v="QSSPE"/>
    <s v="QUANTA - KITSAP - ELECTRIC"/>
    <s v="509587152"/>
    <n v="1"/>
    <n v="0"/>
    <n v="0"/>
    <s v="SINGLE FAMILY"/>
    <s v="1"/>
    <s v="UNDERGROUND"/>
    <s v="UNDERGROUND"/>
    <s v="0002535683"/>
    <s v="0"/>
  </r>
  <r>
    <x v="2"/>
    <n v="50"/>
    <n v="35"/>
    <n v="35"/>
    <n v="0"/>
    <n v="0"/>
    <x v="0"/>
    <n v="567.29"/>
    <n v="16.208285714285701"/>
    <n v="35"/>
    <n v="0"/>
    <n v="39"/>
    <n v="0"/>
    <n v="685.67"/>
    <s v="104326896"/>
    <s v="2401E080 937 TIMBERLINE AVE #  BREMERTON"/>
    <s v="CEN1"/>
    <s v="UPS"/>
    <n v="44039"/>
    <n v="44108"/>
    <n v="44201"/>
    <s v="WA01800010"/>
    <s v="UG Perm Svc Only in Plat Dev"/>
    <s v="16306"/>
    <s v="E UG Residential Services In Plats"/>
    <n v="718"/>
    <n v="-718"/>
    <n v="0"/>
    <n v="35.21"/>
    <n v="486.39"/>
    <n v="0"/>
    <s v="QSSPE"/>
    <s v="QUANTA - KITSAP - ELECTRIC"/>
    <s v="509587158"/>
    <n v="1"/>
    <n v="0"/>
    <n v="0"/>
    <s v="SINGLE FAMILY"/>
    <s v="1"/>
    <s v="UNDERGROUND"/>
    <s v="UNDERGROUND"/>
    <s v="0002535687"/>
    <s v="0"/>
  </r>
  <r>
    <x v="2"/>
    <n v="100"/>
    <n v="70"/>
    <n v="70"/>
    <n v="0"/>
    <n v="0"/>
    <x v="0"/>
    <n v="664.29"/>
    <n v="9.4898571428571401"/>
    <n v="69"/>
    <n v="1.4285714285714299E-2"/>
    <n v="125"/>
    <n v="0"/>
    <n v="783.64"/>
    <s v="104326897"/>
    <s v="1904E139 12509 EMERALD RIDGE BLVD E #  P"/>
    <s v="CEN1"/>
    <s v="UPS"/>
    <n v="44032"/>
    <n v="44108"/>
    <n v="44201"/>
    <s v="WA12700270"/>
    <s v="UG Perm Svc Only in Plat Dev"/>
    <s v="16306"/>
    <s v="E UG Residential Services In Plats"/>
    <n v="718"/>
    <n v="-718"/>
    <n v="0"/>
    <n v="114.35"/>
    <n v="490.41"/>
    <n v="0"/>
    <s v="QSWPRE"/>
    <s v="QUANTA - PUYALLUP - ELECTRIC"/>
    <s v="509587220"/>
    <n v="1"/>
    <n v="0"/>
    <n v="0"/>
    <s v="SINGLE FAMILY"/>
    <s v="1"/>
    <s v="UNDERGROUND"/>
    <s v="UNDERGROUND"/>
    <s v="0002535691"/>
    <s v="0"/>
  </r>
  <r>
    <x v="2"/>
    <n v="50"/>
    <n v="30"/>
    <n v="30"/>
    <n v="0"/>
    <n v="0"/>
    <x v="0"/>
    <n v="830.82"/>
    <n v="27.693999999999999"/>
    <n v="30"/>
    <n v="0"/>
    <n v="53"/>
    <n v="0"/>
    <n v="950.28"/>
    <s v="104326900"/>
    <s v="2305E084 3469 SE 18TH ST #  RENTON"/>
    <s v="CEN1"/>
    <s v="UPS"/>
    <n v="44053"/>
    <n v="44140"/>
    <n v="44229"/>
    <s v="WA11700250"/>
    <s v="UG Perm Svc Only in Plat Dev"/>
    <s v="16306"/>
    <s v="E UG Residential Services In Plats"/>
    <n v="718"/>
    <n v="-718"/>
    <n v="0"/>
    <n v="48.28"/>
    <n v="674.84"/>
    <n v="0"/>
    <s v="QCSOKE"/>
    <s v="QUANTA - SOUTH KING - ELECTRIC"/>
    <s v="509587318"/>
    <n v="1"/>
    <n v="0"/>
    <n v="0"/>
    <s v="SINGLE FAMILY"/>
    <s v="1"/>
    <s v="UNDERGROUND"/>
    <s v="UNDERGROUND"/>
    <s v="0002535706"/>
    <s v="0"/>
  </r>
  <r>
    <x v="2"/>
    <n v="100"/>
    <e v="#N/A"/>
    <n v="54"/>
    <n v="0"/>
    <n v="0"/>
    <x v="0"/>
    <n v="747.79"/>
    <e v="#N/A"/>
    <n v="54"/>
    <e v="#N/A"/>
    <n v="97"/>
    <n v="0"/>
    <n v="747.79"/>
    <s v="104326901"/>
    <s v="2013E044 560 HAWTHORN LN # GARG EASTON"/>
    <s v="CEN1"/>
    <s v="USO"/>
    <n v="44134"/>
    <n v="44229"/>
    <n v="44320"/>
    <s v="WA01900990"/>
    <s v="UG Perm Svc only  (no Tsfrmr)"/>
    <s v="16305"/>
    <s v="E OH UG Residential Services"/>
    <n v="718"/>
    <n v="-718"/>
    <n v="0"/>
    <n v="88.73"/>
    <n v="364.63"/>
    <n v="0"/>
    <s v="QCKTTE"/>
    <s v="QUANTA - KITTITAS - ELECTRIC"/>
    <s v="509281016"/>
    <n v="1"/>
    <n v="0"/>
    <n v="0"/>
    <s v="SINGLE FAMILY"/>
    <s v="1"/>
    <s v="UNDERGROUND"/>
    <s v="UNDERGROUND"/>
    <s v="0002535709"/>
    <s v="0"/>
  </r>
  <r>
    <x v="2"/>
    <n v="50"/>
    <n v="32"/>
    <n v="32"/>
    <n v="0"/>
    <n v="0"/>
    <x v="0"/>
    <n v="606.39"/>
    <n v="18.9496875"/>
    <n v="42"/>
    <n v="-0.3125"/>
    <n v="76"/>
    <n v="0"/>
    <n v="724.44"/>
    <s v="104326902"/>
    <s v="3404E087 972 RAINIER LOOP #  MOUNT VERNO"/>
    <s v="CEN1"/>
    <s v="UPS"/>
    <n v="44039"/>
    <n v="44108"/>
    <n v="44201"/>
    <s v="WA02900070"/>
    <s v="UG Perm Svc Only in Plat Dev"/>
    <s v="16306"/>
    <s v="E UG Residential Services In Plats"/>
    <n v="718"/>
    <n v="-718"/>
    <n v="0"/>
    <n v="69.8"/>
    <n v="485.05"/>
    <n v="0"/>
    <s v="QNSKGE"/>
    <s v="QUANTA - SKAGIT - ELECTRIC"/>
    <s v="509581386"/>
    <n v="1"/>
    <n v="0"/>
    <n v="0"/>
    <s v="SINGLE FAMILY"/>
    <s v="1"/>
    <s v="UNDERGROUND"/>
    <s v="UNDERGROUND"/>
    <s v="0002535711"/>
    <s v="0"/>
  </r>
  <r>
    <x v="2"/>
    <n v="100"/>
    <n v="100"/>
    <n v="100"/>
    <n v="0"/>
    <n v="0"/>
    <x v="0"/>
    <n v="963.87"/>
    <n v="9.6387"/>
    <n v="99"/>
    <n v="0.01"/>
    <n v="177"/>
    <n v="0"/>
    <n v="1083.33"/>
    <s v="104326903"/>
    <s v="2305E040 551 ILWACO AVE NE #  RENTON"/>
    <s v="CEN1"/>
    <s v="UPS"/>
    <n v="44048"/>
    <n v="44140"/>
    <n v="44229"/>
    <s v="WA11700250"/>
    <s v="UG Perm Svc Only in Plat Dev"/>
    <s v="16306"/>
    <s v="E UG Residential Services In Plats"/>
    <n v="718"/>
    <n v="-718"/>
    <n v="0"/>
    <n v="161.72"/>
    <n v="674.84"/>
    <n v="0"/>
    <s v="QCSOKE"/>
    <s v="QUANTA - SOUTH KING - ELECTRIC"/>
    <s v="508989854"/>
    <n v="1"/>
    <n v="0"/>
    <n v="0"/>
    <s v="SINGLE FAMILY"/>
    <s v="1"/>
    <s v="UNDERGROUND"/>
    <s v="UNDERGROUND"/>
    <s v="0002535717"/>
    <s v="0"/>
  </r>
  <r>
    <x v="2"/>
    <n v="50"/>
    <n v="40"/>
    <n v="40"/>
    <n v="0"/>
    <n v="0"/>
    <x v="0"/>
    <n v="574.04"/>
    <n v="14.351000000000001"/>
    <n v="40"/>
    <n v="0"/>
    <n v="43"/>
    <n v="0"/>
    <n v="692.74"/>
    <s v="104326904"/>
    <s v="2005E108 7801 CONNELLS PRAIRIE RD E #  B"/>
    <s v="CEN1"/>
    <s v="UPS"/>
    <n v="44032"/>
    <n v="44108"/>
    <n v="44201"/>
    <s v="WA12700010"/>
    <s v="UG Perm Svc Only in Plat Dev"/>
    <s v="16306"/>
    <s v="E UG Residential Services In Plats"/>
    <n v="718"/>
    <n v="-718"/>
    <n v="0"/>
    <n v="39.72"/>
    <n v="487.73"/>
    <n v="0"/>
    <s v="QSWPRE"/>
    <s v="QUANTA - PUYALLUP - ELECTRIC"/>
    <s v="509587504"/>
    <n v="1"/>
    <n v="0"/>
    <n v="0"/>
    <s v="SINGLE FAMILY"/>
    <s v="1"/>
    <s v="UNDERGROUND"/>
    <s v="UNDERGROUND"/>
    <s v="0002535722"/>
    <s v="0"/>
  </r>
  <r>
    <x v="2"/>
    <n v="100"/>
    <n v="80"/>
    <n v="80"/>
    <n v="0"/>
    <n v="0"/>
    <x v="0"/>
    <n v="620.52"/>
    <n v="7.7565"/>
    <n v="79"/>
    <n v="1.2500000000000001E-2"/>
    <n v="87"/>
    <n v="0"/>
    <n v="739.22"/>
    <s v="104326905"/>
    <s v="2005E108 7612 CONNELLS PRAIRIE RD E #  B"/>
    <s v="CEN1"/>
    <s v="UPS"/>
    <n v="44032"/>
    <n v="44108"/>
    <n v="44201"/>
    <s v="WA12700010"/>
    <s v="UG Perm Svc Only in Plat Dev"/>
    <s v="16306"/>
    <s v="E UG Residential Services In Plats"/>
    <n v="718"/>
    <n v="-718"/>
    <n v="0"/>
    <n v="79.44"/>
    <n v="487.73"/>
    <n v="0"/>
    <s v="QSWPRE"/>
    <s v="QUANTA - PUYALLUP - ELECTRIC"/>
    <s v="509587506"/>
    <n v="1"/>
    <n v="0"/>
    <n v="0"/>
    <s v="SINGLE FAMILY"/>
    <s v="1"/>
    <s v="UNDERGROUND"/>
    <s v="UNDERGROUND"/>
    <s v="0002535726"/>
    <s v="0"/>
  </r>
  <r>
    <x v="2"/>
    <n v="50"/>
    <n v="20"/>
    <n v="20"/>
    <n v="0"/>
    <n v="0"/>
    <x v="0"/>
    <n v="788.84"/>
    <n v="39.442"/>
    <n v="20"/>
    <n v="0"/>
    <n v="22"/>
    <n v="0"/>
    <n v="906.89"/>
    <s v="104326906"/>
    <s v="3902E132 5277 SARATOGA PL #  FERNDALE"/>
    <s v="CEN1"/>
    <s v="UPS"/>
    <n v="44050"/>
    <n v="44140"/>
    <n v="44229"/>
    <s v="WA03700040"/>
    <s v="UG Perm Svc Only in Plat Dev"/>
    <s v="16306"/>
    <s v="E UG Residential Services In Plats"/>
    <n v="718"/>
    <n v="-718"/>
    <n v="0"/>
    <n v="19.850000000000001"/>
    <n v="666.86"/>
    <n v="0"/>
    <s v="QNWHME"/>
    <s v="QUANTA - BELLINGHAM - ELECTRIC"/>
    <s v="509590000"/>
    <n v="1"/>
    <n v="0"/>
    <n v="0"/>
    <s v="SINGLE FAMILY"/>
    <s v="1"/>
    <s v="UNDERGROUND"/>
    <s v="UNDERGROUND"/>
    <s v="0002535744"/>
    <s v="0"/>
  </r>
  <r>
    <x v="2"/>
    <n v="200"/>
    <n v="160"/>
    <n v="160"/>
    <n v="0"/>
    <n v="0"/>
    <x v="0"/>
    <n v="799.35"/>
    <n v="4.9959375000000001"/>
    <n v="144"/>
    <n v="0.1"/>
    <n v="260"/>
    <n v="0"/>
    <n v="916.64"/>
    <s v="104326907"/>
    <s v="1802W008 3305 BOSTON HARBOR RD NE #  OLY"/>
    <s v="CEN1"/>
    <s v="USO"/>
    <n v="44035"/>
    <n v="44108"/>
    <n v="44201"/>
    <s v="WA03400990"/>
    <s v="UG Perm Svc only  (no Tsfrmr)"/>
    <s v="16305"/>
    <s v="E OH UG Residential Services"/>
    <n v="718"/>
    <n v="-718"/>
    <n v="0"/>
    <n v="237.6"/>
    <n v="481.93"/>
    <n v="0"/>
    <s v="QSTHLE"/>
    <s v="QUANTA - OLYMPIA - ELECTRIC"/>
    <s v="508420479"/>
    <n v="1"/>
    <n v="0"/>
    <n v="0"/>
    <s v="SINGLE FAMILY"/>
    <s v="1"/>
    <s v="UNDERGROUND"/>
    <s v="UNDERGROUND"/>
    <s v="0002535789"/>
    <s v="0"/>
  </r>
  <r>
    <x v="2"/>
    <n v="50"/>
    <n v="45"/>
    <n v="45"/>
    <n v="0"/>
    <n v="0"/>
    <x v="0"/>
    <n v="613.55999999999995"/>
    <n v="13.6346666666667"/>
    <n v="45"/>
    <n v="0"/>
    <n v="80"/>
    <n v="0"/>
    <n v="732.26"/>
    <s v="104326908"/>
    <s v="1905E020 9705 179TH AVE PL E #  BONNEY L"/>
    <s v="CEN1"/>
    <s v="UPS"/>
    <n v="44043"/>
    <n v="44140"/>
    <n v="44229"/>
    <s v="WA12700010"/>
    <s v="UG Perm Svc Only in Plat Dev"/>
    <s v="16306"/>
    <s v="E UG Residential Services In Plats"/>
    <n v="718"/>
    <n v="-718"/>
    <n v="0"/>
    <n v="73.510000000000005"/>
    <n v="487.73"/>
    <n v="0"/>
    <s v="QSWPRE"/>
    <s v="QUANTA - PUYALLUP - ELECTRIC"/>
    <s v="509590628"/>
    <n v="1"/>
    <n v="0"/>
    <n v="0"/>
    <s v="SINGLE FAMILY"/>
    <s v="1"/>
    <s v="UNDERGROUND"/>
    <s v="UNDERGROUND"/>
    <s v="0002535799"/>
    <s v="0"/>
  </r>
  <r>
    <x v="2"/>
    <n v="50"/>
    <n v="30"/>
    <n v="30"/>
    <n v="0"/>
    <n v="0"/>
    <x v="0"/>
    <n v="565.69000000000005"/>
    <n v="18.8563333333333"/>
    <n v="30"/>
    <n v="0"/>
    <n v="33"/>
    <n v="0"/>
    <n v="685.15"/>
    <s v="104326909"/>
    <s v="2104E102 35629 57TH AVE S #  AUBURN"/>
    <s v="CEN1"/>
    <s v="UPS"/>
    <n v="44039"/>
    <n v="44108"/>
    <n v="44201"/>
    <s v="WA11700990"/>
    <s v="UG Perm Svc Only in Plat Dev"/>
    <s v="16306"/>
    <s v="E UG Residential Services In Plats"/>
    <n v="718"/>
    <n v="-718"/>
    <n v="0"/>
    <n v="29.79"/>
    <n v="490.85"/>
    <n v="0"/>
    <s v="QCSOKE"/>
    <s v="QUANTA - SOUTH KING - ELECTRIC"/>
    <s v="509591157"/>
    <n v="1"/>
    <n v="0"/>
    <n v="0"/>
    <s v="SINGLE FAMILY"/>
    <s v="1"/>
    <s v="UNDERGROUND"/>
    <s v="UNDERGROUND"/>
    <s v="0002535805"/>
    <s v="0"/>
  </r>
  <r>
    <x v="2"/>
    <n v="50"/>
    <n v="30"/>
    <n v="30"/>
    <n v="0"/>
    <n v="0"/>
    <x v="0"/>
    <n v="559.11"/>
    <n v="18.637"/>
    <n v="30"/>
    <n v="0"/>
    <n v="33"/>
    <n v="0"/>
    <n v="677.05"/>
    <s v="104326910"/>
    <s v="2206E059 22807 SE 238TH CT #  MAPLE VALL"/>
    <s v="CEN1"/>
    <s v="UPS"/>
    <n v="44040"/>
    <n v="44108"/>
    <n v="44201"/>
    <s v="WA01700200"/>
    <s v="UG Perm Svc Only in Plat Dev"/>
    <s v="16306"/>
    <s v="E UG Residential Services In Plats"/>
    <n v="718"/>
    <n v="-718"/>
    <n v="0"/>
    <n v="29.79"/>
    <n v="484.61"/>
    <n v="0"/>
    <s v="QCSOKE"/>
    <s v="QUANTA - SOUTH KING - ELECTRIC"/>
    <s v="509591004"/>
    <n v="1"/>
    <n v="0"/>
    <n v="0"/>
    <s v="SINGLE FAMILY"/>
    <s v="1"/>
    <s v="UNDERGROUND"/>
    <s v="UNDERGROUND"/>
    <s v="0002535798"/>
    <s v="0"/>
  </r>
  <r>
    <x v="2"/>
    <n v="50"/>
    <n v="30"/>
    <n v="30"/>
    <n v="0"/>
    <n v="0"/>
    <x v="0"/>
    <n v="559.11"/>
    <n v="18.637"/>
    <n v="30"/>
    <n v="0"/>
    <n v="33"/>
    <n v="0"/>
    <n v="677.05"/>
    <s v="104326911"/>
    <s v="2206E059 22801 SE 239TH CT #  MAPLE VALL"/>
    <s v="CEN1"/>
    <s v="UPS"/>
    <n v="44040"/>
    <n v="44108"/>
    <n v="44201"/>
    <s v="WA01700200"/>
    <s v="UG Perm Svc Only in Plat Dev"/>
    <s v="16306"/>
    <s v="E UG Residential Services In Plats"/>
    <n v="718"/>
    <n v="-718"/>
    <n v="0"/>
    <n v="29.79"/>
    <n v="484.61"/>
    <n v="0"/>
    <s v="QCSOKE"/>
    <s v="QUANTA - SOUTH KING - ELECTRIC"/>
    <s v="509591130"/>
    <n v="1"/>
    <n v="0"/>
    <n v="0"/>
    <s v="SINGLE FAMILY"/>
    <s v="1"/>
    <s v="UNDERGROUND"/>
    <s v="UNDERGROUND"/>
    <s v="0002535803"/>
    <s v="0"/>
  </r>
  <r>
    <x v="2"/>
    <n v="100"/>
    <n v="60"/>
    <n v="60"/>
    <n v="0"/>
    <n v="0"/>
    <x v="0"/>
    <n v="580.35"/>
    <n v="9.6724999999999994"/>
    <n v="45"/>
    <n v="0.25"/>
    <n v="49"/>
    <n v="0"/>
    <n v="699.05"/>
    <s v="104326912"/>
    <s v="1801W002 1108 SWAN LOOP #  DUPONT"/>
    <s v="CEN1"/>
    <s v="UPS"/>
    <n v="44036"/>
    <n v="44108"/>
    <n v="44201"/>
    <s v="WA12700040"/>
    <s v="UG Perm Svc Only in Plat Dev"/>
    <s v="16306"/>
    <s v="E UG Residential Services In Plats"/>
    <n v="718"/>
    <n v="-718"/>
    <n v="0"/>
    <n v="45.14"/>
    <n v="487.73"/>
    <n v="0"/>
    <s v="QSTHLE"/>
    <s v="QUANTA - OLYMPIA - ELECTRIC"/>
    <s v="509591133"/>
    <n v="1"/>
    <n v="0"/>
    <n v="0"/>
    <s v="SINGLE FAMILY"/>
    <s v="1"/>
    <s v="UNDERGROUND"/>
    <s v="UNDERGROUND"/>
    <s v="0002535808"/>
    <s v="0"/>
  </r>
  <r>
    <x v="2"/>
    <n v="100"/>
    <n v="60"/>
    <n v="60"/>
    <n v="0"/>
    <n v="0"/>
    <x v="0"/>
    <n v="590.91"/>
    <n v="9.8484999999999996"/>
    <n v="54"/>
    <n v="0.1"/>
    <n v="59"/>
    <n v="0"/>
    <n v="709.61"/>
    <s v="104326913"/>
    <s v="1801W002 1118 SWAN LOOP #  DUPONT"/>
    <s v="CEN1"/>
    <s v="UPS"/>
    <n v="44036"/>
    <n v="44108"/>
    <n v="44201"/>
    <s v="WA12700040"/>
    <s v="UG Perm Svc Only in Plat Dev"/>
    <s v="16306"/>
    <s v="E UG Residential Services In Plats"/>
    <n v="718"/>
    <n v="-718"/>
    <n v="0"/>
    <n v="54.16"/>
    <n v="487.73"/>
    <n v="0"/>
    <s v="QSTHLE"/>
    <s v="QUANTA - OLYMPIA - ELECTRIC"/>
    <s v="509591210"/>
    <n v="1"/>
    <n v="0"/>
    <n v="0"/>
    <s v="SINGLE FAMILY"/>
    <s v="1"/>
    <s v="UNDERGROUND"/>
    <s v="UNDERGROUND"/>
    <s v="0002535813"/>
    <s v="0"/>
  </r>
  <r>
    <x v="2"/>
    <n v="50"/>
    <n v="25"/>
    <n v="25"/>
    <n v="0"/>
    <n v="0"/>
    <x v="0"/>
    <n v="816.01"/>
    <n v="32.6404"/>
    <n v="34"/>
    <n v="-0.36"/>
    <n v="37"/>
    <n v="0"/>
    <n v="934.82"/>
    <s v="104326915"/>
    <s v="1801W012 2939 ANNA ST NE #  LACEY"/>
    <s v="CEN1"/>
    <s v="UPS"/>
    <n v="44070"/>
    <n v="44140"/>
    <n v="44229"/>
    <s v="WA03400020"/>
    <s v="UG Perm Svc Only in Plat Dev"/>
    <s v="16306"/>
    <s v="E UG Residential Services In Plats"/>
    <n v="718"/>
    <n v="-718"/>
    <n v="0"/>
    <n v="33.75"/>
    <n v="671.16"/>
    <n v="0"/>
    <s v="QSTHLE"/>
    <s v="QUANTA - OLYMPIA - ELECTRIC"/>
    <s v="509595404"/>
    <n v="1"/>
    <n v="0"/>
    <n v="0"/>
    <s v="SINGLE FAMILY"/>
    <s v="1"/>
    <s v="UNDERGROUND"/>
    <s v="UNDERGROUND"/>
    <s v="0002535887"/>
    <s v="0"/>
  </r>
  <r>
    <x v="2"/>
    <n v="50"/>
    <n v="50"/>
    <n v="50"/>
    <n v="0"/>
    <n v="0"/>
    <x v="0"/>
    <n v="579.03"/>
    <n v="11.5806"/>
    <n v="50"/>
    <n v="0"/>
    <n v="54"/>
    <n v="0"/>
    <n v="696.21"/>
    <s v="104326916"/>
    <s v="1906E040 623 S DAVIS ST #  BUCKLEY"/>
    <s v="CEN1"/>
    <s v="UPS"/>
    <n v="44036"/>
    <n v="44108"/>
    <n v="44201"/>
    <s v="WA02700020"/>
    <s v="UG Perm Svc Only in Plat Dev"/>
    <s v="16306"/>
    <s v="E UG Residential Services In Plats"/>
    <n v="718"/>
    <n v="-718"/>
    <n v="0"/>
    <n v="49.65"/>
    <n v="481.48"/>
    <n v="0"/>
    <s v="QSWPRE"/>
    <s v="QUANTA - PUYALLUP - ELECTRIC"/>
    <s v="509595996"/>
    <n v="1"/>
    <n v="0"/>
    <n v="0"/>
    <s v="SINGLE FAMILY"/>
    <s v="1"/>
    <s v="UNDERGROUND"/>
    <s v="UNDERGROUND"/>
    <s v="0002535930"/>
    <s v="0"/>
  </r>
  <r>
    <x v="2"/>
    <n v="50"/>
    <n v="40"/>
    <n v="40"/>
    <n v="0"/>
    <n v="0"/>
    <x v="0"/>
    <n v="567.41"/>
    <n v="14.18525"/>
    <n v="40"/>
    <n v="0"/>
    <n v="43"/>
    <n v="0"/>
    <n v="684.59"/>
    <s v="104326917"/>
    <s v="1906E040 1137 E BROWN PL #  BUCKLEY"/>
    <s v="CEN1"/>
    <s v="UPS"/>
    <n v="44036"/>
    <n v="44108"/>
    <n v="44201"/>
    <s v="WA02700020"/>
    <s v="UG Perm Svc Only in Plat Dev"/>
    <s v="16306"/>
    <s v="E UG Residential Services In Plats"/>
    <n v="718"/>
    <n v="-718"/>
    <n v="0"/>
    <n v="39.72"/>
    <n v="481.48"/>
    <n v="0"/>
    <s v="QSWPRE"/>
    <s v="QUANTA - PUYALLUP - ELECTRIC"/>
    <s v="509596341"/>
    <n v="1"/>
    <n v="0"/>
    <n v="0"/>
    <s v="SINGLE FAMILY"/>
    <s v="1"/>
    <s v="UNDERGROUND"/>
    <s v="UNDERGROUND"/>
    <s v="0002535936"/>
    <s v="0"/>
  </r>
  <r>
    <x v="2"/>
    <n v="50"/>
    <n v="50"/>
    <n v="50"/>
    <n v="0"/>
    <n v="0"/>
    <x v="0"/>
    <n v="579.04999999999995"/>
    <n v="11.581"/>
    <n v="50"/>
    <n v="0"/>
    <n v="54"/>
    <n v="0"/>
    <n v="696.23"/>
    <s v="104326918"/>
    <s v="1906E037 938 E DOUD AVE #  BUCKLEY"/>
    <s v="CEN1"/>
    <s v="UPS"/>
    <n v="44036"/>
    <n v="44108"/>
    <n v="44201"/>
    <s v="WA02700020"/>
    <s v="UG Perm Svc Only in Plat Dev"/>
    <s v="16306"/>
    <s v="E UG Residential Services In Plats"/>
    <n v="718"/>
    <n v="-718"/>
    <n v="0"/>
    <n v="49.65"/>
    <n v="481.49"/>
    <n v="0"/>
    <s v="QSWPRE"/>
    <s v="QUANTA - PUYALLUP - ELECTRIC"/>
    <s v="509597707"/>
    <n v="1"/>
    <n v="0"/>
    <n v="0"/>
    <s v="SINGLE FAMILY"/>
    <s v="1"/>
    <s v="UNDERGROUND"/>
    <s v="UNDERGROUND"/>
    <s v="0002535948"/>
    <s v="0"/>
  </r>
  <r>
    <x v="2"/>
    <n v="50"/>
    <n v="50"/>
    <n v="50"/>
    <n v="0"/>
    <n v="0"/>
    <x v="0"/>
    <n v="579.03"/>
    <n v="11.5806"/>
    <n v="50"/>
    <n v="0"/>
    <n v="54"/>
    <n v="0"/>
    <n v="696.21"/>
    <s v="104326919"/>
    <s v="1906E040 954 E DOUD AVE #  BUCKLEY"/>
    <s v="CEN1"/>
    <s v="UPS"/>
    <n v="44036"/>
    <n v="44108"/>
    <n v="44201"/>
    <s v="WA02700020"/>
    <s v="UG Perm Svc Only in Plat Dev"/>
    <s v="16306"/>
    <s v="E UG Residential Services In Plats"/>
    <n v="718"/>
    <n v="-718"/>
    <n v="0"/>
    <n v="49.65"/>
    <n v="481.48"/>
    <n v="0"/>
    <s v="QSWPRE"/>
    <s v="QUANTA - PUYALLUP - ELECTRIC"/>
    <s v="509598185"/>
    <n v="1"/>
    <n v="0"/>
    <n v="0"/>
    <s v="SINGLE FAMILY"/>
    <s v="1"/>
    <s v="UNDERGROUND"/>
    <s v="UNDERGROUND"/>
    <s v="0002535953"/>
    <s v="0"/>
  </r>
  <r>
    <x v="2"/>
    <n v="50"/>
    <n v="35"/>
    <n v="35"/>
    <n v="0"/>
    <n v="0"/>
    <x v="0"/>
    <n v="813.47"/>
    <n v="23.242000000000001"/>
    <n v="33"/>
    <n v="5.7142857142857099E-2"/>
    <n v="37"/>
    <n v="0"/>
    <n v="932.93"/>
    <s v="104326920"/>
    <s v="2305E057 4913 NE 1ST ST #  RENTON"/>
    <s v="CEN1"/>
    <s v="UPS"/>
    <n v="44053"/>
    <n v="44140"/>
    <n v="44229"/>
    <s v="WA11700250"/>
    <s v="UG Perm Svc Only in Plat Dev"/>
    <s v="16306"/>
    <s v="E UG Residential Services In Plats"/>
    <n v="718"/>
    <n v="-718"/>
    <n v="0"/>
    <n v="33.380000000000003"/>
    <n v="674.84"/>
    <n v="0"/>
    <s v="QCSOKE"/>
    <s v="QUANTA - SOUTH KING - ELECTRIC"/>
    <s v="509591346"/>
    <n v="1"/>
    <n v="0"/>
    <n v="0"/>
    <s v="SINGLE FAMILY"/>
    <s v="1"/>
    <s v="UNDERGROUND"/>
    <s v="UNDERGROUND"/>
    <s v="0002535958"/>
    <s v="0"/>
  </r>
  <r>
    <x v="2"/>
    <n v="150"/>
    <n v="144"/>
    <n v="144"/>
    <n v="0"/>
    <n v="0"/>
    <x v="0"/>
    <n v="907.42"/>
    <n v="6.3015277777777801"/>
    <n v="142"/>
    <n v="1.38888888888889E-2"/>
    <n v="253"/>
    <n v="0"/>
    <n v="1024.5999999999999"/>
    <s v="104326922"/>
    <s v="2005E095 23351 BUCKLEY TAPPS HWY E # BAR"/>
    <s v="CEN1"/>
    <s v="USO"/>
    <n v="44047"/>
    <n v="44140"/>
    <n v="44229"/>
    <s v="WA04100990"/>
    <s v="UG Perm Svc only  (no Tsfrmr)"/>
    <s v="16305"/>
    <s v="E OH UG Residential Services"/>
    <n v="718"/>
    <n v="-718"/>
    <n v="0"/>
    <n v="231.16"/>
    <n v="481.48"/>
    <n v="0"/>
    <s v="QSWPRE"/>
    <s v="QUANTA - PUYALLUP - ELECTRIC"/>
    <s v="509601073"/>
    <n v="1"/>
    <n v="0"/>
    <n v="0"/>
    <s v="GARAGE/SHOP"/>
    <s v="1"/>
    <s v="UNDERGROUND"/>
    <s v="UNDERGROUND"/>
    <s v="0002535987"/>
    <s v="0"/>
  </r>
  <r>
    <x v="2"/>
    <n v="100"/>
    <n v="75"/>
    <n v="75"/>
    <n v="0"/>
    <n v="0"/>
    <x v="0"/>
    <n v="671.93"/>
    <n v="8.9590666666666703"/>
    <n v="74"/>
    <n v="1.3333333333333299E-2"/>
    <n v="132"/>
    <n v="0"/>
    <n v="791.39"/>
    <s v="104326924"/>
    <s v="2305E131 18815 123RD PL SE #  RENTON"/>
    <s v="CEN1"/>
    <s v="UPS"/>
    <n v="44040"/>
    <n v="44108"/>
    <n v="44201"/>
    <s v="WA11700250"/>
    <s v="UG Perm Svc Only in Plat Dev"/>
    <s v="16306"/>
    <s v="E UG Residential Services In Plats"/>
    <n v="718"/>
    <n v="-718"/>
    <n v="0"/>
    <n v="120.56"/>
    <n v="490.85"/>
    <n v="0"/>
    <s v="QCSOKE"/>
    <s v="QUANTA - SOUTH KING - ELECTRIC"/>
    <s v="509595705"/>
    <n v="1"/>
    <n v="0"/>
    <n v="0"/>
    <s v="SINGLE FAMILY"/>
    <s v="1"/>
    <s v="UNDERGROUND"/>
    <s v="UNDERGROUND"/>
    <s v="0002536002"/>
    <s v="0"/>
  </r>
  <r>
    <x v="2"/>
    <n v="50"/>
    <n v="50"/>
    <n v="50"/>
    <n v="0"/>
    <n v="0"/>
    <x v="0"/>
    <n v="867.34"/>
    <n v="17.346800000000002"/>
    <n v="50"/>
    <n v="0"/>
    <n v="88"/>
    <n v="0"/>
    <n v="986.69"/>
    <s v="104326925"/>
    <s v="1904E134 10826 183RD STREET CT E #  PUYA"/>
    <s v="CEN1"/>
    <s v="USO"/>
    <n v="44061"/>
    <n v="44140"/>
    <n v="44229"/>
    <s v="WA12700270"/>
    <s v="UG Perm Svc only  (no Tsfrmr)"/>
    <s v="16306"/>
    <s v="E UG Residential Services In Plats"/>
    <n v="718"/>
    <n v="-718"/>
    <n v="0"/>
    <n v="80.22"/>
    <n v="674.23"/>
    <n v="0"/>
    <s v="QSWPRE"/>
    <s v="QUANTA - PUYALLUP - ELECTRIC"/>
    <s v="509601489"/>
    <n v="1"/>
    <n v="0"/>
    <n v="0"/>
    <s v="SINGLE FAMILY"/>
    <s v="1"/>
    <s v="UNDERGROUND"/>
    <s v="UNDERGROUND"/>
    <s v="0002536092"/>
    <s v="0"/>
  </r>
  <r>
    <x v="2"/>
    <n v="100"/>
    <n v="55"/>
    <n v="55"/>
    <n v="0"/>
    <n v="0"/>
    <x v="0"/>
    <n v="707.43"/>
    <n v="12.8623636363636"/>
    <n v="50"/>
    <n v="9.0909090909090898E-2"/>
    <n v="89"/>
    <n v="0"/>
    <n v="826.24"/>
    <s v="104326926"/>
    <s v="1801W012 6819 OLEANDER AVE NE #  LACEY"/>
    <s v="CEN1"/>
    <s v="USO"/>
    <n v="44029"/>
    <n v="44108"/>
    <n v="44201"/>
    <s v="WA03400020"/>
    <s v="UG Perm Svc only  (no Tsfrmr)"/>
    <s v="16306"/>
    <s v="E UG Residential Services In Plats"/>
    <n v="718"/>
    <n v="-718"/>
    <n v="0"/>
    <n v="81.680000000000007"/>
    <n v="488.18"/>
    <n v="0"/>
    <s v="QSTHLE"/>
    <s v="QUANTA - OLYMPIA - ELECTRIC"/>
    <s v="509601528"/>
    <n v="1"/>
    <n v="0"/>
    <n v="0"/>
    <s v="SINGLE FAMILY"/>
    <s v="1"/>
    <s v="UNDERGROUND"/>
    <s v="UNDERGROUND"/>
    <s v="0002536090"/>
    <s v="0"/>
  </r>
  <r>
    <x v="2"/>
    <n v="50"/>
    <n v="40"/>
    <n v="40"/>
    <n v="0"/>
    <n v="0"/>
    <x v="0"/>
    <n v="607.29"/>
    <n v="15.18225"/>
    <n v="40"/>
    <n v="0"/>
    <n v="72"/>
    <n v="0"/>
    <n v="726.75"/>
    <s v="104326930"/>
    <s v="2605E104 12146 159TH CT NE #  REDMOND"/>
    <s v="CEN1"/>
    <s v="UPS"/>
    <n v="44040"/>
    <n v="44108"/>
    <n v="44201"/>
    <s v="WA11700240"/>
    <s v="UG Perm Svc Only in Plat Dev"/>
    <s v="16306"/>
    <s v="E UG Residential Services In Plats"/>
    <n v="718"/>
    <n v="-718"/>
    <n v="0"/>
    <n v="65.34"/>
    <n v="490.85"/>
    <n v="0"/>
    <s v="QCNOKE"/>
    <s v="QUANTA - REDMOND - ELECTRIC"/>
    <s v="509591172"/>
    <n v="1"/>
    <n v="0"/>
    <n v="0"/>
    <s v="SINGLE FAMILY"/>
    <s v="1"/>
    <s v="UNDERGROUND"/>
    <s v="UNDERGROUND"/>
    <s v="0002535807"/>
    <s v="0"/>
  </r>
  <r>
    <x v="2"/>
    <n v="50"/>
    <n v="40"/>
    <n v="40"/>
    <n v="0"/>
    <n v="0"/>
    <x v="0"/>
    <n v="601.12"/>
    <n v="15.028"/>
    <n v="40"/>
    <n v="0"/>
    <n v="72"/>
    <n v="0"/>
    <n v="719.17"/>
    <s v="104326931"/>
    <s v="4003E060 2261 BROME ST #  LYNDEN"/>
    <s v="CEN1"/>
    <s v="UPS"/>
    <n v="44040"/>
    <n v="44108"/>
    <n v="44201"/>
    <s v="WA03700050"/>
    <s v="UG Perm Svc Only in Plat Dev"/>
    <s v="16306"/>
    <s v="E UG Residential Services In Plats"/>
    <n v="718"/>
    <n v="-718"/>
    <n v="0"/>
    <n v="65.34"/>
    <n v="485.05"/>
    <n v="0"/>
    <s v="QNWHME"/>
    <s v="QUANTA - BELLINGHAM - ELECTRIC"/>
    <s v="509591315"/>
    <n v="1"/>
    <n v="0"/>
    <n v="0"/>
    <s v="SINGLE FAMILY"/>
    <s v="1"/>
    <s v="UNDERGROUND"/>
    <s v="UNDERGROUND"/>
    <s v="0002535821"/>
    <s v="0"/>
  </r>
  <r>
    <x v="2"/>
    <n v="50"/>
    <n v="40"/>
    <n v="40"/>
    <n v="0"/>
    <n v="0"/>
    <x v="0"/>
    <n v="606.07000000000005"/>
    <n v="15.15175"/>
    <n v="40"/>
    <n v="0"/>
    <n v="71"/>
    <n v="0"/>
    <n v="725.42"/>
    <s v="104326932"/>
    <s v="1904E116 7411 174TH STREET CT E #  PUYAL"/>
    <s v="CEN1"/>
    <s v="UPS"/>
    <n v="44043"/>
    <n v="44140"/>
    <n v="44229"/>
    <s v="WA12700270"/>
    <s v="UG Perm Svc Only in Plat Dev"/>
    <s v="16306"/>
    <s v="E UG Residential Services In Plats"/>
    <n v="718"/>
    <n v="-718"/>
    <n v="0"/>
    <n v="64.69"/>
    <n v="490.41"/>
    <n v="0"/>
    <s v="QSWPRE"/>
    <s v="QUANTA - PUYALLUP - ELECTRIC"/>
    <s v="509591375"/>
    <n v="1"/>
    <n v="0"/>
    <n v="0"/>
    <s v="SINGLE FAMILY"/>
    <s v="1"/>
    <s v="UNDERGROUND"/>
    <s v="UNDERGROUND"/>
    <s v="0002535825"/>
    <s v="0"/>
  </r>
  <r>
    <x v="2"/>
    <n v="50"/>
    <n v="50"/>
    <n v="50"/>
    <n v="0"/>
    <n v="0"/>
    <x v="0"/>
    <n v="625.96"/>
    <n v="12.5192"/>
    <n v="50"/>
    <n v="0"/>
    <n v="89"/>
    <n v="0"/>
    <n v="745.31"/>
    <s v="104326933"/>
    <s v="1905E077 17912 149TH ST E #  BONNEY LAKE"/>
    <s v="CEN1"/>
    <s v="UPS"/>
    <n v="44036"/>
    <n v="44108"/>
    <n v="44201"/>
    <s v="WA12700270"/>
    <s v="UG Perm Svc Only in Plat Dev"/>
    <s v="16306"/>
    <s v="E UG Residential Services In Plats"/>
    <n v="718"/>
    <n v="-718"/>
    <n v="0"/>
    <n v="81.680000000000007"/>
    <n v="490.41"/>
    <n v="0"/>
    <s v="QSWPRE"/>
    <s v="QUANTA - PUYALLUP - ELECTRIC"/>
    <s v="509591378"/>
    <n v="1"/>
    <n v="0"/>
    <n v="0"/>
    <s v="SINGLE FAMILY"/>
    <s v="1"/>
    <s v="UNDERGROUND"/>
    <s v="UNDERGROUND"/>
    <s v="0002535828"/>
    <s v="0"/>
  </r>
  <r>
    <x v="2"/>
    <n v="50"/>
    <n v="40"/>
    <n v="40"/>
    <n v="0"/>
    <n v="0"/>
    <x v="0"/>
    <n v="604.02"/>
    <n v="15.1005"/>
    <n v="40"/>
    <n v="0"/>
    <n v="72"/>
    <n v="0"/>
    <n v="722.72"/>
    <s v="104326934"/>
    <s v="2004E100 14814 74TH STREET CT E #  SUMNE"/>
    <s v="CEN1"/>
    <s v="UPS"/>
    <n v="44032"/>
    <n v="44108"/>
    <n v="44201"/>
    <s v="WA12700160"/>
    <s v="UG Perm Svc Only in Plat Dev"/>
    <s v="16306"/>
    <s v="E UG Residential Services In Plats"/>
    <n v="718"/>
    <n v="-718"/>
    <n v="0"/>
    <n v="65.34"/>
    <n v="487.73"/>
    <n v="0"/>
    <s v="QSWPRE"/>
    <s v="QUANTA - PUYALLUP - ELECTRIC"/>
    <s v="509591438"/>
    <n v="1"/>
    <n v="0"/>
    <n v="0"/>
    <s v="SINGLE FAMILY"/>
    <s v="1"/>
    <s v="UNDERGROUND"/>
    <s v="UNDERGROUND"/>
    <s v="0002535838"/>
    <s v="0"/>
  </r>
  <r>
    <x v="2"/>
    <n v="50"/>
    <n v="40"/>
    <n v="40"/>
    <n v="0"/>
    <n v="0"/>
    <x v="0"/>
    <n v="606.07000000000005"/>
    <n v="15.15175"/>
    <n v="40"/>
    <n v="0"/>
    <n v="71"/>
    <n v="0"/>
    <n v="725.42"/>
    <s v="104326935"/>
    <s v="1904E104 17424 126TH AVENUE  C#  PUYALLU"/>
    <s v="CEN1"/>
    <s v="UPS"/>
    <n v="44043"/>
    <n v="44140"/>
    <n v="44229"/>
    <s v="WA12700270"/>
    <s v="UG Perm Svc Only in Plat Dev"/>
    <s v="16306"/>
    <s v="E UG Residential Services In Plats"/>
    <n v="718"/>
    <n v="-718"/>
    <n v="0"/>
    <n v="64.69"/>
    <n v="490.41"/>
    <n v="0"/>
    <s v="QSWPRE"/>
    <s v="QUANTA - PUYALLUP - ELECTRIC"/>
    <s v="509591517"/>
    <n v="1"/>
    <n v="0"/>
    <n v="0"/>
    <s v="SINGLE FAMILY"/>
    <s v="1"/>
    <s v="UNDERGROUND"/>
    <s v="UNDERGROUND"/>
    <s v="0002535851"/>
    <s v="0"/>
  </r>
  <r>
    <x v="2"/>
    <n v="200"/>
    <n v="200"/>
    <n v="200"/>
    <n v="0"/>
    <n v="0"/>
    <x v="0"/>
    <n v="1163.69"/>
    <n v="5.8184500000000003"/>
    <n v="198"/>
    <n v="0.01"/>
    <n v="601"/>
    <n v="0"/>
    <n v="1280.8699999999999"/>
    <s v="104326936"/>
    <s v="1905E048 11819 244TH AVE CT E #  BUCKLEY"/>
    <s v="CEN1"/>
    <s v="UPS"/>
    <n v="44036"/>
    <n v="44108"/>
    <n v="44201"/>
    <s v="WA04100990"/>
    <s v="UG Perm Svc Only in Plat Dev"/>
    <s v="16306"/>
    <s v="E UG Residential Services In Plats"/>
    <n v="718"/>
    <n v="-718"/>
    <n v="0"/>
    <n v="549.19000000000005"/>
    <n v="481.48"/>
    <n v="0"/>
    <s v="QSWPRE"/>
    <s v="QUANTA - PUYALLUP - ELECTRIC"/>
    <s v="509595397"/>
    <n v="1"/>
    <n v="0"/>
    <n v="0"/>
    <s v="SINGLE FAMILY"/>
    <s v="1"/>
    <s v="UNDERGROUND"/>
    <s v="UNDERGROUND"/>
    <s v="0002535882"/>
    <s v="0"/>
  </r>
  <r>
    <x v="2"/>
    <n v="50"/>
    <n v="25"/>
    <n v="25"/>
    <n v="0"/>
    <n v="0"/>
    <x v="0"/>
    <n v="591.54"/>
    <n v="23.6616"/>
    <n v="35"/>
    <n v="-0.4"/>
    <n v="63"/>
    <n v="0"/>
    <n v="709.37"/>
    <s v="104326940"/>
    <s v="3504E051 331 CAMBRIDGE LOOP #  SEDRO WOO"/>
    <s v="CEN1"/>
    <s v="USO"/>
    <n v="44039"/>
    <n v="44108"/>
    <n v="44201"/>
    <s v="WA02900290"/>
    <s v="UG Perm Svc only  (no Tsfrmr)"/>
    <s v="16306"/>
    <s v="E UG Residential Services In Plats"/>
    <n v="718"/>
    <n v="-718"/>
    <n v="0"/>
    <n v="57.92"/>
    <n v="484.16"/>
    <n v="0"/>
    <s v="QNSKGE"/>
    <s v="QUANTA - SKAGIT - ELECTRIC"/>
    <s v="509595669"/>
    <n v="1"/>
    <n v="0"/>
    <n v="0"/>
    <s v="SINGLE FAMILY"/>
    <s v="1"/>
    <s v="UNDERGROUND"/>
    <s v="UNDERGROUND"/>
    <s v="0002535920"/>
    <s v="0"/>
  </r>
  <r>
    <x v="2"/>
    <n v="100"/>
    <n v="80"/>
    <n v="80"/>
    <n v="0"/>
    <n v="0"/>
    <x v="0"/>
    <n v="611.58000000000004"/>
    <n v="7.6447500000000002"/>
    <n v="72"/>
    <n v="0.1"/>
    <n v="79"/>
    <n v="0"/>
    <n v="730.17"/>
    <s v="104326941"/>
    <s v="1901W101 8303 52ND CT NE #  LACEY"/>
    <s v="CEN1"/>
    <s v="UPS"/>
    <n v="44036"/>
    <n v="44108"/>
    <n v="44201"/>
    <s v="WA03400340"/>
    <s v="UG Perm Svc Only in Plat Dev"/>
    <s v="16306"/>
    <s v="E UG Residential Services In Plats"/>
    <n v="718"/>
    <n v="-718"/>
    <n v="0"/>
    <n v="72.22"/>
    <n v="487.28"/>
    <n v="0"/>
    <s v="QSTHLE"/>
    <s v="QUANTA - OLYMPIA - ELECTRIC"/>
    <s v="509595947"/>
    <n v="1"/>
    <n v="0"/>
    <n v="0"/>
    <s v="SINGLE FAMILY"/>
    <s v="1"/>
    <s v="UNDERGROUND"/>
    <s v="UNDERGROUND"/>
    <s v="0002535932"/>
    <s v="0"/>
  </r>
  <r>
    <x v="2"/>
    <n v="300"/>
    <n v="264"/>
    <n v="264"/>
    <n v="14"/>
    <n v="9"/>
    <x v="0"/>
    <n v="1322.01"/>
    <n v="5.0076136363636401"/>
    <n v="259"/>
    <n v="1.8939393939393898E-2"/>
    <n v="779"/>
    <n v="0"/>
    <n v="1439.84"/>
    <s v="104326942"/>
    <s v="3703E088 1615 OLD SAMISH RD # LOG HOME B"/>
    <s v="CEN1"/>
    <s v="USO"/>
    <n v="44145"/>
    <n v="44257"/>
    <n v="44349"/>
    <s v="WA03700370"/>
    <s v="UG Perm Svc only  (no Tsfrmr)"/>
    <s v="16305"/>
    <s v="E OH UG Residential Services"/>
    <n v="858"/>
    <n v="-858"/>
    <n v="0"/>
    <n v="711.65"/>
    <n v="484.16"/>
    <n v="0"/>
    <s v="QNWHME"/>
    <s v="QUANTA - BELLINGHAM - ELECTRIC"/>
    <s v="509595949"/>
    <n v="1"/>
    <n v="0"/>
    <n v="0"/>
    <s v="SINGLE FAMILY"/>
    <s v="1"/>
    <s v="UNDERGROUND"/>
    <s v="UNDERGROUND"/>
    <s v="0002535933"/>
    <s v="0"/>
  </r>
  <r>
    <x v="2"/>
    <n v="50"/>
    <n v="50"/>
    <n v="50"/>
    <n v="0"/>
    <n v="0"/>
    <x v="0"/>
    <n v="618.86"/>
    <n v="12.3772"/>
    <n v="50"/>
    <n v="0"/>
    <n v="89"/>
    <n v="0"/>
    <n v="736.8"/>
    <s v="104326944"/>
    <s v="2406E047 26056 SE 36TH ST #  SAMMAMISH"/>
    <s v="CEN1"/>
    <s v="UPS"/>
    <n v="44042"/>
    <n v="44108"/>
    <n v="44257"/>
    <s v="WA04000390"/>
    <s v="UG Perm Svc Only in Plat Dev"/>
    <s v="16306"/>
    <s v="E UG Residential Services In Plats"/>
    <n v="718"/>
    <n v="-718"/>
    <n v="0"/>
    <n v="80.86"/>
    <n v="484.6"/>
    <n v="0"/>
    <s v="QCNOKE"/>
    <s v="QUANTA - REDMOND - ELECTRIC"/>
    <s v="509598207"/>
    <n v="1"/>
    <n v="0"/>
    <n v="0"/>
    <s v="SINGLE FAMILY"/>
    <s v="1"/>
    <s v="UNDERGROUND"/>
    <s v="UNDERGROUND"/>
    <s v="0002535956"/>
    <s v="0"/>
  </r>
  <r>
    <x v="2"/>
    <n v="50"/>
    <n v="50"/>
    <n v="50"/>
    <n v="0"/>
    <n v="0"/>
    <x v="0"/>
    <n v="579.03"/>
    <n v="11.5806"/>
    <n v="50"/>
    <n v="0"/>
    <n v="54"/>
    <n v="0"/>
    <n v="696.21"/>
    <s v="104326945"/>
    <s v="1906E007 326 PARTLON ST #  BUCKLEY"/>
    <s v="CEN1"/>
    <s v="UPS"/>
    <n v="44036"/>
    <n v="44108"/>
    <n v="44201"/>
    <s v="WA02700020"/>
    <s v="UG Perm Svc Only in Plat Dev"/>
    <s v="16306"/>
    <s v="E UG Residential Services In Plats"/>
    <n v="718"/>
    <n v="-718"/>
    <n v="0"/>
    <n v="49.65"/>
    <n v="481.48"/>
    <n v="0"/>
    <s v="QSWPRE"/>
    <s v="QUANTA - PUYALLUP - ELECTRIC"/>
    <s v="509599432"/>
    <n v="1"/>
    <n v="0"/>
    <n v="0"/>
    <s v="SINGLE FAMILY"/>
    <s v="1"/>
    <s v="UNDERGROUND"/>
    <s v="UNDERGROUND"/>
    <s v="0002535967"/>
    <s v="0"/>
  </r>
  <r>
    <x v="2"/>
    <n v="50"/>
    <n v="30"/>
    <n v="30"/>
    <n v="0"/>
    <n v="0"/>
    <x v="0"/>
    <n v="565.23"/>
    <n v="18.841000000000001"/>
    <n v="30"/>
    <n v="0"/>
    <n v="33"/>
    <n v="0"/>
    <n v="684.58"/>
    <s v="104326946"/>
    <s v="1905E062 19044 133RD STREET CT E #  BONN"/>
    <s v="CEN1"/>
    <s v="UPS"/>
    <n v="44036"/>
    <n v="44108"/>
    <n v="44201"/>
    <s v="WA12700270"/>
    <s v="UG Perm Svc Only in Plat Dev"/>
    <s v="16306"/>
    <s v="E UG Residential Services In Plats"/>
    <n v="718"/>
    <n v="-718"/>
    <n v="0"/>
    <n v="29.79"/>
    <n v="490.41"/>
    <n v="0"/>
    <s v="QSWPRE"/>
    <s v="QUANTA - PUYALLUP - ELECTRIC"/>
    <s v="509601057"/>
    <n v="1"/>
    <n v="0"/>
    <n v="0"/>
    <s v="SINGLE FAMILY"/>
    <s v="1"/>
    <s v="UNDERGROUND"/>
    <s v="UNDERGROUND"/>
    <s v="0002535988"/>
    <s v="0"/>
  </r>
  <r>
    <x v="2"/>
    <n v="200"/>
    <n v="158"/>
    <n v="158"/>
    <n v="0"/>
    <n v="0"/>
    <x v="0"/>
    <n v="849.67"/>
    <n v="5.3776582278480998"/>
    <n v="168"/>
    <n v="-6.3291139240506306E-2"/>
    <n v="304"/>
    <n v="0"/>
    <n v="967.72"/>
    <s v="104326947"/>
    <s v="3201E140 1203 NE BURNHAM PL#  COUPEVILLE"/>
    <s v="CEN1"/>
    <s v="USO"/>
    <n v="44032"/>
    <n v="44108"/>
    <n v="44201"/>
    <s v="WA01500010"/>
    <s v="UG Perm Svc only  (no Tsfrmr)"/>
    <s v="16306"/>
    <s v="E UG Residential Services In Plats"/>
    <n v="718"/>
    <n v="-718"/>
    <n v="0"/>
    <n v="277.7"/>
    <n v="485.05"/>
    <n v="0"/>
    <s v="QNISLE"/>
    <s v="QUANTA - WHIDBEY - ELECTRIC"/>
    <s v="508102036"/>
    <n v="1"/>
    <n v="0"/>
    <n v="0"/>
    <s v="SINGLE FAMILY"/>
    <s v="1"/>
    <s v="UNDERGROUND"/>
    <s v="UNDERGROUND"/>
    <s v="0002535993"/>
    <s v="0"/>
  </r>
  <r>
    <x v="2"/>
    <n v="100"/>
    <n v="70"/>
    <n v="70"/>
    <n v="0"/>
    <n v="0"/>
    <x v="0"/>
    <n v="662.86"/>
    <n v="9.4694285714285709"/>
    <n v="69"/>
    <n v="1.4285714285714299E-2"/>
    <n v="124"/>
    <n v="0"/>
    <n v="782.21"/>
    <s v="104326948"/>
    <s v="1904E135 10713 185TH ST E #  PUYALLUP"/>
    <s v="CEN1"/>
    <s v="UPS"/>
    <n v="44043"/>
    <n v="44140"/>
    <n v="44229"/>
    <s v="WA12700270"/>
    <s v="UG Perm Svc Only in Plat Dev"/>
    <s v="16306"/>
    <s v="E UG Residential Services In Plats"/>
    <n v="718"/>
    <n v="-718"/>
    <n v="0"/>
    <n v="113.21"/>
    <n v="490.41"/>
    <n v="0"/>
    <s v="QSWPRE"/>
    <s v="QUANTA - PUYALLUP - ELECTRIC"/>
    <s v="509601534"/>
    <n v="1"/>
    <n v="0"/>
    <n v="0"/>
    <s v="SINGLE FAMILY"/>
    <s v="1"/>
    <s v="UNDERGROUND"/>
    <s v="UNDERGROUND"/>
    <s v="0002536021"/>
    <s v="0"/>
  </r>
  <r>
    <x v="2"/>
    <n v="50"/>
    <n v="50"/>
    <n v="50"/>
    <n v="0"/>
    <n v="0"/>
    <x v="0"/>
    <n v="625"/>
    <n v="12.5"/>
    <n v="50"/>
    <n v="0"/>
    <n v="89"/>
    <n v="0"/>
    <n v="744.35"/>
    <s v="104326949"/>
    <s v="1904E135 10709 185TH ST E #  PUYALLUP"/>
    <s v="CEN1"/>
    <s v="UPS"/>
    <n v="44043"/>
    <n v="44140"/>
    <n v="44229"/>
    <s v="WA12700270"/>
    <s v="UG Perm Svc Only in Plat Dev"/>
    <s v="16306"/>
    <s v="E UG Residential Services In Plats"/>
    <n v="718"/>
    <n v="-718"/>
    <n v="0"/>
    <n v="80.86"/>
    <n v="490.41"/>
    <n v="0"/>
    <s v="QSWPRE"/>
    <s v="QUANTA - PUYALLUP - ELECTRIC"/>
    <s v="509601551"/>
    <n v="1"/>
    <n v="0"/>
    <n v="0"/>
    <s v="SINGLE FAMILY"/>
    <s v="1"/>
    <s v="UNDERGROUND"/>
    <s v="UNDERGROUND"/>
    <s v="0002536026"/>
    <s v="0"/>
  </r>
  <r>
    <x v="2"/>
    <n v="100"/>
    <n v="75"/>
    <n v="75"/>
    <n v="0"/>
    <n v="0"/>
    <x v="0"/>
    <n v="617.54999999999995"/>
    <n v="8.234"/>
    <n v="74"/>
    <n v="1.3333333333333299E-2"/>
    <n v="81"/>
    <n v="0"/>
    <n v="737.01"/>
    <s v="104326950"/>
    <s v="2406E006 24911 SE 13TH PL #  SAMMAMISH"/>
    <s v="CEN1"/>
    <s v="UPS"/>
    <n v="44027"/>
    <n v="44108"/>
    <n v="44257"/>
    <s v="WA11700390"/>
    <s v="UG Perm Svc Only in Plat Dev"/>
    <s v="16306"/>
    <s v="E UG Residential Services In Plats"/>
    <n v="718"/>
    <n v="-718"/>
    <n v="0"/>
    <n v="74.02"/>
    <n v="490.85"/>
    <n v="0"/>
    <s v="QCNOKE"/>
    <s v="QUANTA - REDMOND - ELECTRIC"/>
    <s v="509591476"/>
    <n v="1"/>
    <n v="0"/>
    <n v="0"/>
    <s v="SINGLE FAMILY"/>
    <s v="1"/>
    <s v="UNDERGROUND"/>
    <s v="UNDERGROUND"/>
    <s v="0002535840"/>
    <s v="0"/>
  </r>
  <r>
    <x v="2"/>
    <n v="150"/>
    <n v="140"/>
    <n v="140"/>
    <n v="0"/>
    <n v="0"/>
    <x v="1"/>
    <n v="2512.92"/>
    <n v="17.949428571428601"/>
    <n v="139"/>
    <n v="7.14285714285714E-3"/>
    <n v="256"/>
    <n v="0"/>
    <n v="2634.86"/>
    <s v="104326951"/>
    <s v="2106E016 29933 221ST AVE SE #  KENT"/>
    <s v="CEN1"/>
    <s v="USO"/>
    <n v="44258"/>
    <n v="44379"/>
    <n v="44475"/>
    <s v="WA04000990"/>
    <s v="UG Perm Svc only  (no Tsfrmr)"/>
    <s v="16305"/>
    <s v="E OH UG Residential Services"/>
    <n v="718"/>
    <n v="-718"/>
    <n v="0"/>
    <n v="233.61"/>
    <n v="501.05"/>
    <n v="22"/>
    <s v="QCSOKE"/>
    <s v="QUANTA - SOUTH KING - ELECTRIC"/>
    <s v="506895276"/>
    <n v="1"/>
    <n v="0"/>
    <n v="0"/>
    <s v="SINGLE FAMILY"/>
    <s v="1"/>
    <s v="UNDERGROUND"/>
    <s v="UNDERGROUND"/>
    <s v="0002535867"/>
    <s v="0"/>
  </r>
  <r>
    <x v="2"/>
    <n v="50"/>
    <n v="30"/>
    <n v="30"/>
    <n v="0"/>
    <n v="0"/>
    <x v="0"/>
    <n v="808.16"/>
    <n v="26.938666666666698"/>
    <n v="30"/>
    <n v="0"/>
    <n v="32"/>
    <n v="0"/>
    <n v="927.51"/>
    <s v="104326952"/>
    <s v="1905E077 14715 180TH AVE E #  BONNEY LAK"/>
    <s v="CEN1"/>
    <s v="UPS"/>
    <n v="44056"/>
    <n v="44140"/>
    <n v="44229"/>
    <s v="WA12700270"/>
    <s v="UG Perm Svc Only in Plat Dev"/>
    <s v="16306"/>
    <s v="E UG Residential Services In Plats"/>
    <n v="718"/>
    <n v="-718"/>
    <n v="0"/>
    <n v="29.41"/>
    <n v="674.23"/>
    <n v="0"/>
    <s v="QSWPRE"/>
    <s v="QUANTA - PUYALLUP - ELECTRIC"/>
    <s v="509595414"/>
    <n v="1"/>
    <n v="0"/>
    <n v="0"/>
    <s v="SINGLE FAMILY"/>
    <s v="1"/>
    <s v="UNDERGROUND"/>
    <s v="UNDERGROUND"/>
    <s v="0002535885"/>
    <s v="0"/>
  </r>
  <r>
    <x v="2"/>
    <n v="50"/>
    <n v="30"/>
    <n v="30"/>
    <n v="0"/>
    <n v="0"/>
    <x v="0"/>
    <n v="830.66"/>
    <n v="27.688666666666698"/>
    <n v="30"/>
    <n v="0"/>
    <n v="53"/>
    <n v="0"/>
    <n v="950.12"/>
    <s v="104326954"/>
    <s v="2205E068 23809 115TH PL SE #  KENT"/>
    <s v="CEN1"/>
    <s v="UPS"/>
    <n v="44062"/>
    <n v="44140"/>
    <n v="44257"/>
    <s v="WA11700150"/>
    <s v="UG Perm Svc Only in Plat Dev"/>
    <s v="16306"/>
    <s v="E UG Residential Services In Plats"/>
    <n v="718"/>
    <n v="-718"/>
    <n v="0"/>
    <n v="48.13"/>
    <n v="674.84"/>
    <n v="0"/>
    <s v="QCSOKE"/>
    <s v="QUANTA - SOUTH KING - ELECTRIC"/>
    <s v="509595474"/>
    <n v="1"/>
    <n v="0"/>
    <n v="0"/>
    <s v="SINGLE FAMILY"/>
    <s v="1"/>
    <s v="UNDERGROUND"/>
    <s v="UNDERGROUND"/>
    <s v="0002535892"/>
    <s v="0"/>
  </r>
  <r>
    <x v="2"/>
    <n v="50"/>
    <n v="20"/>
    <n v="20"/>
    <n v="0"/>
    <n v="0"/>
    <x v="0"/>
    <n v="577.75"/>
    <n v="28.887499999999999"/>
    <n v="24"/>
    <n v="-0.2"/>
    <n v="44"/>
    <n v="0"/>
    <n v="697.21"/>
    <s v="104326955"/>
    <s v="2205E068 11506 SE 238TH ST #  KENT"/>
    <s v="CEN1"/>
    <s v="UPS"/>
    <n v="44047"/>
    <n v="44140"/>
    <n v="44229"/>
    <s v="WA11700150"/>
    <s v="UG Perm Svc Only in Plat Dev"/>
    <s v="16306"/>
    <s v="E UG Residential Services In Plats"/>
    <n v="718"/>
    <n v="-718"/>
    <n v="0"/>
    <n v="40.1"/>
    <n v="490.85"/>
    <n v="0"/>
    <s v="QCSOKE"/>
    <s v="QUANTA - SOUTH KING - ELECTRIC"/>
    <s v="509595476"/>
    <n v="1"/>
    <n v="0"/>
    <n v="0"/>
    <s v="SINGLE FAMILY"/>
    <s v="1"/>
    <s v="UNDERGROUND"/>
    <s v="UNDERGROUND"/>
    <s v="0002535895"/>
    <s v="0"/>
  </r>
  <r>
    <x v="2"/>
    <n v="50"/>
    <n v="30"/>
    <n v="30"/>
    <n v="0"/>
    <n v="0"/>
    <x v="0"/>
    <n v="588.19000000000005"/>
    <n v="19.6063333333333"/>
    <n v="30"/>
    <n v="0"/>
    <n v="54"/>
    <n v="0"/>
    <n v="707.65"/>
    <s v="104326957"/>
    <s v="2204E131 28034 15TH AVE S #  FEDERAL WAY"/>
    <s v="CEN1"/>
    <s v="UPS"/>
    <n v="44039"/>
    <n v="44108"/>
    <n v="44201"/>
    <s v="WA11700320"/>
    <s v="UG Perm Svc Only in Plat Dev"/>
    <s v="16306"/>
    <s v="E UG Residential Services In Plats"/>
    <n v="718"/>
    <n v="-718"/>
    <n v="0"/>
    <n v="49.01"/>
    <n v="490.85"/>
    <n v="0"/>
    <s v="QCSOKE"/>
    <s v="QUANTA - SOUTH KING - ELECTRIC"/>
    <s v="509595533"/>
    <n v="1"/>
    <n v="0"/>
    <n v="0"/>
    <s v="SINGLE FAMILY"/>
    <s v="1"/>
    <s v="UNDERGROUND"/>
    <s v="UNDERGROUND"/>
    <s v="0002535900"/>
    <s v="0"/>
  </r>
  <r>
    <x v="2"/>
    <n v="50"/>
    <n v="28"/>
    <n v="28"/>
    <n v="0"/>
    <n v="0"/>
    <x v="0"/>
    <n v="593.27"/>
    <n v="21.188214285714299"/>
    <n v="36"/>
    <n v="-0.28571428571428598"/>
    <n v="65"/>
    <n v="0"/>
    <n v="711.1"/>
    <s v="104326959"/>
    <s v="3504E051 348 CAMBRIDGE LOOP #  SEDRO WOO"/>
    <s v="CEN1"/>
    <s v="UPS"/>
    <n v="44039"/>
    <n v="44108"/>
    <n v="44201"/>
    <s v="WA02900290"/>
    <s v="UG Perm Svc Only in Plat Dev"/>
    <s v="16306"/>
    <s v="E UG Residential Services In Plats"/>
    <n v="718"/>
    <n v="-718"/>
    <n v="0"/>
    <n v="59.4"/>
    <n v="484.16"/>
    <n v="0"/>
    <s v="QNSKGE"/>
    <s v="QUANTA - SKAGIT - ELECTRIC"/>
    <s v="509595710"/>
    <n v="1"/>
    <n v="0"/>
    <n v="0"/>
    <s v="SINGLE FAMILY"/>
    <s v="1"/>
    <s v="UNDERGROUND"/>
    <s v="UNDERGROUND"/>
    <s v="0002535916"/>
    <s v="0"/>
  </r>
  <r>
    <x v="2"/>
    <n v="50"/>
    <n v="25"/>
    <n v="25"/>
    <n v="0"/>
    <n v="0"/>
    <x v="0"/>
    <n v="553.22"/>
    <n v="22.128799999999998"/>
    <n v="24"/>
    <n v="0.04"/>
    <n v="27"/>
    <n v="0"/>
    <n v="671.27"/>
    <s v="104326963"/>
    <s v="4003E060 2274 BROME ST #  LYNDEN"/>
    <s v="CEN1"/>
    <s v="UPS"/>
    <n v="44050"/>
    <n v="44140"/>
    <n v="44229"/>
    <s v="WA03700050"/>
    <s v="UG Perm Svc Only in Plat Dev"/>
    <s v="16306"/>
    <s v="E UG Residential Services In Plats"/>
    <n v="718"/>
    <n v="-718"/>
    <n v="0"/>
    <n v="24.36"/>
    <n v="485.05"/>
    <n v="0"/>
    <s v="QNWHME"/>
    <s v="QUANTA - BELLINGHAM - ELECTRIC"/>
    <s v="509601007"/>
    <n v="1"/>
    <n v="0"/>
    <n v="0"/>
    <s v="SINGLE FAMILY"/>
    <s v="1"/>
    <s v="UNDERGROUND"/>
    <s v="UNDERGROUND"/>
    <s v="0002535992"/>
    <s v="0"/>
  </r>
  <r>
    <x v="2"/>
    <n v="50"/>
    <n v="40"/>
    <n v="40"/>
    <n v="0"/>
    <n v="0"/>
    <x v="0"/>
    <n v="572.12"/>
    <n v="14.303000000000001"/>
    <n v="40"/>
    <n v="0"/>
    <n v="43"/>
    <n v="0"/>
    <n v="690.39"/>
    <s v="104326964"/>
    <s v="2308E057 1235 SE 16TH ST #  NORTH BEND"/>
    <s v="CEN1"/>
    <s v="UPS"/>
    <n v="44040"/>
    <n v="44108"/>
    <n v="44201"/>
    <s v="WA01700220"/>
    <s v="UG Perm Svc Only in Plat Dev"/>
    <s v="16306"/>
    <s v="E UG Residential Services In Plats"/>
    <n v="718"/>
    <n v="-718"/>
    <n v="0"/>
    <n v="39.72"/>
    <n v="485.94"/>
    <n v="0"/>
    <s v="QCNOKE"/>
    <s v="QUANTA - REDMOND - ELECTRIC"/>
    <s v="509601500"/>
    <n v="1"/>
    <n v="0"/>
    <n v="0"/>
    <s v="SINGLE FAMILY"/>
    <s v="1"/>
    <s v="UNDERGROUND"/>
    <s v="UNDERGROUND"/>
    <s v="0002536004"/>
    <s v="0"/>
  </r>
  <r>
    <x v="2"/>
    <n v="100"/>
    <n v="60"/>
    <n v="60"/>
    <n v="0"/>
    <n v="0"/>
    <x v="0"/>
    <n v="637.9"/>
    <n v="10.6316666666667"/>
    <n v="59"/>
    <n v="1.6666666666666701E-2"/>
    <n v="106"/>
    <n v="0"/>
    <n v="755.95"/>
    <s v="104326965"/>
    <s v="3902E080 2080 BAKERSCAPE CT #  FERNDALE"/>
    <s v="CEN1"/>
    <s v="UPS"/>
    <n v="44061"/>
    <n v="44140"/>
    <n v="44229"/>
    <s v="WA03700040"/>
    <s v="UG Perm Svc Only in Plat Dev"/>
    <s v="16306"/>
    <s v="E UG Residential Services In Plats"/>
    <n v="718"/>
    <n v="-718"/>
    <n v="0"/>
    <n v="96.73"/>
    <n v="485.05"/>
    <n v="0"/>
    <s v="QNWHME"/>
    <s v="QUANTA - BELLINGHAM - ELECTRIC"/>
    <s v="509601459"/>
    <n v="1"/>
    <n v="0"/>
    <n v="0"/>
    <s v="SINGLE FAMILY"/>
    <s v="1"/>
    <s v="UNDERGROUND"/>
    <s v="UNDERGROUND"/>
    <s v="0002536006"/>
    <s v="0"/>
  </r>
  <r>
    <x v="2"/>
    <n v="100"/>
    <n v="85"/>
    <n v="85"/>
    <n v="0"/>
    <n v="0"/>
    <x v="0"/>
    <n v="668.03"/>
    <n v="7.8591764705882303"/>
    <n v="83"/>
    <n v="2.3529411764705899E-2"/>
    <n v="150"/>
    <n v="0"/>
    <n v="785.86"/>
    <s v="104326969"/>
    <s v="3907E029 12011 SHUKSAN RIM DR #  DEMING"/>
    <s v="CEN1"/>
    <s v="USO"/>
    <n v="44174"/>
    <n v="44257"/>
    <n v="44349"/>
    <s v="WA03700370"/>
    <s v="UG Perm Svc only  (no Tsfrmr)"/>
    <s v="16305"/>
    <s v="E OH UG Residential Services"/>
    <n v="718"/>
    <n v="-718"/>
    <n v="0"/>
    <n v="136.74"/>
    <n v="484.16"/>
    <n v="0"/>
    <s v="QNWHME"/>
    <s v="QUANTA - BELLINGHAM - ELECTRIC"/>
    <s v="509601901"/>
    <n v="1"/>
    <n v="0"/>
    <n v="0"/>
    <s v="SINGLE FAMILY"/>
    <s v="1"/>
    <s v="UNDERGROUND"/>
    <s v="UNDERGROUND"/>
    <s v="0002536069"/>
    <s v="0"/>
  </r>
  <r>
    <x v="2"/>
    <n v="50"/>
    <n v="30"/>
    <n v="30"/>
    <n v="0"/>
    <n v="0"/>
    <x v="0"/>
    <n v="809.28"/>
    <n v="26.975999999999999"/>
    <n v="30"/>
    <n v="0"/>
    <n v="33"/>
    <n v="0"/>
    <n v="928.74"/>
    <s v="104326971"/>
    <s v="2305E131 12354 SE 191ST ST #  RENTON"/>
    <s v="CEN1"/>
    <s v="UPS"/>
    <n v="44063"/>
    <n v="44140"/>
    <n v="44229"/>
    <s v="WA11700250"/>
    <s v="UG Perm Svc Only in Plat Dev"/>
    <s v="16306"/>
    <s v="E UG Residential Services In Plats"/>
    <n v="718"/>
    <n v="-718"/>
    <n v="0"/>
    <n v="29.78"/>
    <n v="674.84"/>
    <n v="0"/>
    <s v="QCSOKE"/>
    <s v="QUANTA - SOUTH KING - ELECTRIC"/>
    <s v="509594535"/>
    <n v="1"/>
    <n v="0"/>
    <n v="0"/>
    <s v="SINGLE FAMILY"/>
    <s v="1"/>
    <s v="UNDERGROUND"/>
    <s v="UNDERGROUND"/>
    <s v="0002535865"/>
    <s v="0"/>
  </r>
  <r>
    <x v="2"/>
    <n v="150"/>
    <n v="145"/>
    <n v="145"/>
    <n v="0"/>
    <n v="0"/>
    <x v="0"/>
    <n v="674.59"/>
    <n v="4.6523448275862096"/>
    <n v="131"/>
    <n v="9.6551724137931005E-2"/>
    <n v="143"/>
    <n v="0"/>
    <n v="791.88"/>
    <s v="104326973"/>
    <s v="1701W027 2930 HAWK LN SE #  OLYMPIA"/>
    <s v="CEN1"/>
    <s v="UPS"/>
    <n v="44033"/>
    <n v="44108"/>
    <n v="44257"/>
    <s v="WA03400990"/>
    <s v="UG Perm Svc Only in Plat Dev"/>
    <s v="16306"/>
    <s v="E UG Residential Services In Plats"/>
    <n v="718"/>
    <n v="-718"/>
    <n v="0"/>
    <n v="130.88999999999999"/>
    <n v="481.93"/>
    <n v="0"/>
    <s v="QSTHLE"/>
    <s v="QUANTA - OLYMPIA - ELECTRIC"/>
    <s v="509595398"/>
    <n v="1"/>
    <n v="0"/>
    <n v="0"/>
    <s v="SINGLE FAMILY"/>
    <s v="1"/>
    <s v="UNDERGROUND"/>
    <s v="UNDERGROUND"/>
    <s v="0002535963"/>
    <s v="0"/>
  </r>
  <r>
    <x v="2"/>
    <n v="50"/>
    <n v="20"/>
    <n v="20"/>
    <n v="0"/>
    <n v="0"/>
    <x v="0"/>
    <n v="549.13"/>
    <n v="27.456499999999998"/>
    <n v="18"/>
    <n v="0.1"/>
    <n v="20"/>
    <n v="0"/>
    <n v="667.94"/>
    <s v="104326975"/>
    <s v="1702W020 3326 64TH LN SW #  TUMWATER"/>
    <s v="CEN1"/>
    <s v="UPS"/>
    <n v="44034"/>
    <n v="44108"/>
    <n v="44257"/>
    <s v="WA03400060"/>
    <s v="UG Perm Svc Only in Plat Dev"/>
    <s v="16306"/>
    <s v="E UG Residential Services In Plats"/>
    <n v="718"/>
    <n v="-718"/>
    <n v="0"/>
    <n v="18.05"/>
    <n v="488.18"/>
    <n v="0"/>
    <s v="QSTHLE"/>
    <s v="QUANTA - OLYMPIA - ELECTRIC"/>
    <s v="509599661"/>
    <n v="1"/>
    <n v="0"/>
    <n v="0"/>
    <s v="SINGLE FAMILY"/>
    <s v="1"/>
    <s v="UNDERGROUND"/>
    <s v="UNDERGROUND"/>
    <s v="0002535983"/>
    <s v="0"/>
  </r>
  <r>
    <x v="2"/>
    <n v="50"/>
    <n v="35"/>
    <n v="35"/>
    <n v="0"/>
    <n v="0"/>
    <x v="0"/>
    <n v="564.84"/>
    <n v="16.138285714285701"/>
    <n v="34"/>
    <n v="2.8571428571428598E-2"/>
    <n v="38"/>
    <n v="0"/>
    <n v="682.89"/>
    <s v="104326976"/>
    <s v="2006E091 3508 ELMONT AVE #  ENUMCLAW"/>
    <s v="CEN1"/>
    <s v="UPS"/>
    <n v="44035"/>
    <n v="44108"/>
    <n v="44257"/>
    <s v="WA01700110"/>
    <s v="UG Perm Svc Only in Plat Dev"/>
    <s v="16306"/>
    <s v="E UG Residential Services In Plats"/>
    <n v="718"/>
    <n v="-718"/>
    <n v="0"/>
    <n v="34.299999999999997"/>
    <n v="485.05"/>
    <n v="0"/>
    <s v="QCSOKE"/>
    <s v="QUANTA - SOUTH KING - ELECTRIC"/>
    <s v="509601519"/>
    <n v="1"/>
    <n v="0"/>
    <n v="0"/>
    <s v="SINGLE FAMILY"/>
    <s v="1"/>
    <s v="UNDERGROUND"/>
    <s v="UNDERGROUND"/>
    <s v="0002536028"/>
    <s v="0"/>
  </r>
  <r>
    <x v="2"/>
    <n v="100"/>
    <n v="80"/>
    <n v="80"/>
    <n v="0"/>
    <n v="0"/>
    <x v="0"/>
    <n v="677.03"/>
    <n v="8.4628750000000004"/>
    <n v="79"/>
    <n v="1.2500000000000001E-2"/>
    <n v="141"/>
    <n v="0"/>
    <n v="795.73"/>
    <s v="104326978"/>
    <s v="2005E106 7812 208TH AVE E #  BONNEY LAKE"/>
    <s v="CEN1"/>
    <s v="UPS"/>
    <n v="44056"/>
    <n v="44140"/>
    <n v="44229"/>
    <s v="WA12700010"/>
    <s v="UG Perm Svc Only in Plat Dev"/>
    <s v="16306"/>
    <s v="E UG Residential Services In Plats"/>
    <n v="718"/>
    <n v="-718"/>
    <n v="0"/>
    <n v="128.36000000000001"/>
    <n v="487.73"/>
    <n v="0"/>
    <s v="QSWPRE"/>
    <s v="QUANTA - PUYALLUP - ELECTRIC"/>
    <s v="509611309"/>
    <n v="1"/>
    <n v="0"/>
    <n v="0"/>
    <s v="SINGLE FAMILY"/>
    <s v="1"/>
    <s v="UNDERGROUND"/>
    <s v="UNDERGROUND"/>
    <s v="0002536265"/>
    <s v="0"/>
  </r>
  <r>
    <x v="2"/>
    <n v="50"/>
    <n v="45"/>
    <n v="45"/>
    <n v="0"/>
    <n v="0"/>
    <x v="0"/>
    <n v="605.27"/>
    <n v="13.4504444444444"/>
    <n v="41"/>
    <n v="8.8888888888888906E-2"/>
    <n v="73"/>
    <n v="0"/>
    <n v="723.86"/>
    <s v="104326979"/>
    <s v="1801W097 3124 COLVILLE ST SE #  LACEY"/>
    <s v="CEN1"/>
    <s v="UPS"/>
    <n v="44033"/>
    <n v="44108"/>
    <n v="44257"/>
    <s v="WA03400340"/>
    <s v="UG Perm Svc Only in Plat Dev"/>
    <s v="16306"/>
    <s v="E UG Residential Services In Plats"/>
    <n v="718"/>
    <n v="-718"/>
    <n v="0"/>
    <n v="66.83"/>
    <n v="487.28"/>
    <n v="0"/>
    <s v="QSTHLE"/>
    <s v="QUANTA - OLYMPIA - ELECTRIC"/>
    <s v="509612405"/>
    <n v="1"/>
    <n v="0"/>
    <n v="0"/>
    <s v="SINGLE FAMILY"/>
    <s v="1"/>
    <s v="UNDERGROUND"/>
    <s v="UNDERGROUND"/>
    <s v="0002536334"/>
    <s v="0"/>
  </r>
  <r>
    <x v="2"/>
    <n v="100"/>
    <n v="70"/>
    <n v="70"/>
    <n v="0"/>
    <n v="0"/>
    <x v="0"/>
    <n v="662.44"/>
    <n v="9.4634285714285706"/>
    <n v="69"/>
    <n v="1.4285714285714299E-2"/>
    <n v="124"/>
    <n v="0"/>
    <n v="781.79"/>
    <s v="104326980"/>
    <s v="1905E077 14820 180TH AVE E #  BONNEY LAK"/>
    <s v="CEN1"/>
    <s v="UPS"/>
    <n v="44043"/>
    <n v="44140"/>
    <n v="44229"/>
    <s v="WA12700270"/>
    <s v="UG Perm Svc Only in Plat Dev"/>
    <s v="16306"/>
    <s v="E UG Residential Services In Plats"/>
    <n v="718"/>
    <n v="-718"/>
    <n v="0"/>
    <n v="112.85"/>
    <n v="490.41"/>
    <n v="0"/>
    <s v="QSWPRE"/>
    <s v="QUANTA - PUYALLUP - ELECTRIC"/>
    <s v="509612555"/>
    <n v="1"/>
    <n v="0"/>
    <n v="0"/>
    <s v="SINGLE FAMILY"/>
    <s v="1"/>
    <s v="UNDERGROUND"/>
    <s v="UNDERGROUND"/>
    <s v="0002536352"/>
    <s v="0"/>
  </r>
  <r>
    <x v="2"/>
    <n v="100"/>
    <n v="99"/>
    <n v="99"/>
    <n v="0"/>
    <n v="0"/>
    <x v="0"/>
    <n v="907.5"/>
    <n v="9.1666666666666696"/>
    <n v="79"/>
    <n v="0.20202020202020199"/>
    <n v="140"/>
    <n v="0"/>
    <n v="1026.8499999999999"/>
    <s v="104326982"/>
    <s v="1904E029 8001 115TH STREET CT E #  PUYAL"/>
    <s v="CEN1"/>
    <s v="UPS"/>
    <n v="44092"/>
    <n v="44168"/>
    <n v="44257"/>
    <s v="WA12700270"/>
    <s v="UG Perm Svc Only in Plat Dev"/>
    <s v="16306"/>
    <s v="E UG Residential Services In Plats"/>
    <n v="718"/>
    <n v="-718"/>
    <n v="0"/>
    <n v="128.02000000000001"/>
    <n v="674.23"/>
    <n v="0"/>
    <s v="QSWPRE"/>
    <s v="QUANTA - PUYALLUP - ELECTRIC"/>
    <s v="509612729"/>
    <n v="1"/>
    <n v="0"/>
    <n v="0"/>
    <s v="SINGLE FAMILY"/>
    <s v="1"/>
    <s v="UNDERGROUND"/>
    <s v="UNDERGROUND"/>
    <s v="0002536362"/>
    <s v="0"/>
  </r>
  <r>
    <x v="2"/>
    <n v="50"/>
    <n v="40"/>
    <n v="40"/>
    <n v="0"/>
    <n v="0"/>
    <x v="0"/>
    <n v="602.58000000000004"/>
    <n v="15.064500000000001"/>
    <n v="40"/>
    <n v="0"/>
    <n v="72"/>
    <n v="0"/>
    <n v="720.96"/>
    <s v="104326983"/>
    <s v="2501E076 5052 NW CANNON CIR #  SILVERDAL"/>
    <s v="CEN1"/>
    <s v="UPS"/>
    <n v="44042"/>
    <n v="44108"/>
    <n v="44257"/>
    <s v="WA01800990"/>
    <s v="UG Perm Svc Only in Plat Dev"/>
    <s v="16306"/>
    <s v="E UG Residential Services In Plats"/>
    <n v="718"/>
    <n v="-718"/>
    <n v="0"/>
    <n v="65.34"/>
    <n v="486.39"/>
    <n v="0"/>
    <s v="QSSPE"/>
    <s v="QUANTA - KITSAP - ELECTRIC"/>
    <s v="509612933"/>
    <n v="1"/>
    <n v="0"/>
    <n v="0"/>
    <s v="SINGLE FAMILY"/>
    <s v="1"/>
    <s v="UNDERGROUND"/>
    <s v="UNDERGROUND"/>
    <s v="0002536419"/>
    <s v="0"/>
  </r>
  <r>
    <x v="2"/>
    <n v="250"/>
    <n v="240"/>
    <n v="240"/>
    <n v="0"/>
    <n v="21"/>
    <x v="0"/>
    <n v="1384.01"/>
    <n v="5.7667083333333302"/>
    <n v="271"/>
    <n v="-0.12916666666666701"/>
    <n v="804"/>
    <n v="0"/>
    <n v="1502.06"/>
    <s v="104326990"/>
    <s v="3302E116 3086 RACCOON WAY # OAK HARBOR 9"/>
    <s v="CEN1"/>
    <s v="USO"/>
    <n v="44036"/>
    <n v="44108"/>
    <n v="44257"/>
    <s v="WA01500990"/>
    <s v="UG Perm Svc only  (no Tsfrmr)"/>
    <s v="16305"/>
    <s v="E OH UG Residential Services"/>
    <n v="718"/>
    <n v="-718"/>
    <n v="0"/>
    <n v="734.2"/>
    <n v="485.05"/>
    <n v="0"/>
    <s v="QNISLE"/>
    <s v="QUANTA - WHIDBEY - ELECTRIC"/>
    <s v="508860696"/>
    <n v="1"/>
    <n v="0"/>
    <n v="0"/>
    <s v="SINGLE FAMILY"/>
    <s v="1"/>
    <s v="UNDERGROUND"/>
    <s v="UNDERGROUND"/>
    <s v="0002535862"/>
    <s v="0"/>
  </r>
  <r>
    <x v="2"/>
    <n v="250"/>
    <n v="216"/>
    <n v="216"/>
    <n v="0"/>
    <n v="0"/>
    <x v="0"/>
    <n v="1335.33"/>
    <n v="6.1820833333333303"/>
    <n v="226"/>
    <n v="-4.6296296296296301E-2"/>
    <n v="656"/>
    <n v="0"/>
    <n v="1452.73"/>
    <s v="104326992"/>
    <s v="3303E040 14932 SUMMERS LN #  MOUNT VERNO"/>
    <s v="CEN1"/>
    <s v="USO"/>
    <n v="44076"/>
    <n v="44201"/>
    <n v="44288"/>
    <s v="WA02900990"/>
    <s v="UG Perm Svc only  (no Tsfrmr)"/>
    <s v="16305"/>
    <s v="E OH UG Residential Services"/>
    <n v="718"/>
    <n v="-718"/>
    <n v="0"/>
    <n v="698.37"/>
    <n v="482.38"/>
    <n v="0"/>
    <s v="QNSKGE"/>
    <s v="QUANTA - SKAGIT - ELECTRIC"/>
    <s v="509594472"/>
    <n v="1"/>
    <n v="0"/>
    <n v="0"/>
    <s v="SINGLE FAMILY"/>
    <s v="1"/>
    <s v="UNDERGROUND"/>
    <s v="UNDERGROUND"/>
    <s v="0002535871"/>
    <s v="0"/>
  </r>
  <r>
    <x v="2"/>
    <n v="50"/>
    <n v="30"/>
    <n v="30"/>
    <n v="0"/>
    <n v="0"/>
    <x v="0"/>
    <n v="830.56"/>
    <n v="27.6853333333333"/>
    <n v="30"/>
    <n v="0"/>
    <n v="53"/>
    <n v="0"/>
    <n v="950.02"/>
    <s v="104326993"/>
    <s v="2104E102 35828 51ST AVE S #  AUBURN"/>
    <s v="CEN1"/>
    <s v="UPS"/>
    <n v="44071"/>
    <n v="44140"/>
    <n v="44229"/>
    <s v="WA11700990"/>
    <s v="UG Perm Svc Only in Plat Dev"/>
    <s v="16306"/>
    <s v="E UG Residential Services In Plats"/>
    <n v="718"/>
    <n v="-718"/>
    <n v="0"/>
    <n v="48.05"/>
    <n v="674.84"/>
    <n v="0"/>
    <s v="QCSOKE"/>
    <s v="QUANTA - SOUTH KING - ELECTRIC"/>
    <s v="509595378"/>
    <n v="1"/>
    <n v="0"/>
    <n v="0"/>
    <s v="SINGLE FAMILY"/>
    <s v="1"/>
    <s v="UNDERGROUND"/>
    <s v="UNDERGROUND"/>
    <s v="0002535881"/>
    <s v="0"/>
  </r>
  <r>
    <x v="2"/>
    <n v="50"/>
    <n v="25"/>
    <n v="25"/>
    <n v="0"/>
    <n v="0"/>
    <x v="0"/>
    <n v="559.94000000000005"/>
    <n v="22.397600000000001"/>
    <n v="25"/>
    <n v="0"/>
    <n v="28"/>
    <n v="0"/>
    <n v="679.29"/>
    <s v="104327014"/>
    <s v="1801W002 17421 118TH AVE CT E # D PUYALL"/>
    <s v="CEN1"/>
    <s v="UPS"/>
    <n v="44043"/>
    <n v="44140"/>
    <n v="44229"/>
    <s v="WA12700270"/>
    <s v="UG Perm Svc Only in Plat Dev"/>
    <s v="16306"/>
    <s v="E UG Residential Services In Plats"/>
    <n v="718"/>
    <n v="-718"/>
    <n v="0"/>
    <n v="25.27"/>
    <n v="490.41"/>
    <n v="0"/>
    <s v="QSWPRE"/>
    <s v="QUANTA - PUYALLUP - ELECTRIC"/>
    <s v="509599606"/>
    <n v="1"/>
    <n v="0"/>
    <n v="0"/>
    <s v="SINGLE FAMILY"/>
    <s v="1"/>
    <s v="UNDERGROUND"/>
    <s v="UNDERGROUND"/>
    <s v="0002535980"/>
    <s v="0"/>
  </r>
  <r>
    <x v="2"/>
    <n v="100"/>
    <n v="55"/>
    <n v="55"/>
    <n v="0"/>
    <n v="0"/>
    <x v="0"/>
    <n v="590.48"/>
    <n v="10.736000000000001"/>
    <n v="54"/>
    <n v="1.8181818181818198E-2"/>
    <n v="59"/>
    <n v="0"/>
    <n v="709.07"/>
    <s v="104327016"/>
    <s v="1801E070 9712 9TH AVE SE #  LACEY"/>
    <s v="CEN1"/>
    <s v="UPS"/>
    <n v="44029"/>
    <n v="44108"/>
    <n v="44257"/>
    <s v="WA03400340"/>
    <s v="UG Perm Svc Only in Plat Dev"/>
    <s v="16306"/>
    <s v="E UG Residential Services In Plats"/>
    <n v="718"/>
    <n v="-718"/>
    <n v="0"/>
    <n v="54.16"/>
    <n v="487.3"/>
    <n v="0"/>
    <s v="QSTHLE"/>
    <s v="QUANTA - OLYMPIA - ELECTRIC"/>
    <s v="509601497"/>
    <n v="1"/>
    <n v="0"/>
    <n v="0"/>
    <s v="SINGLE FAMILY"/>
    <s v="1"/>
    <s v="UNDERGROUND"/>
    <s v="UNDERGROUND"/>
    <s v="0002536023"/>
    <s v="0"/>
  </r>
  <r>
    <x v="2"/>
    <n v="100"/>
    <n v="60"/>
    <n v="60"/>
    <n v="0"/>
    <n v="0"/>
    <x v="0"/>
    <n v="724.13"/>
    <n v="12.0688333333333"/>
    <n v="59"/>
    <n v="1.6666666666666701E-2"/>
    <n v="180"/>
    <n v="0"/>
    <n v="843.7"/>
    <s v="104327017"/>
    <s v="2505E063 4515 117TH DR NE #  KIRKLAND"/>
    <s v="CEN1"/>
    <s v="UPS"/>
    <n v="44040"/>
    <n v="44108"/>
    <n v="44257"/>
    <s v="WA11700160"/>
    <s v="UG Perm Svc Only in Plat Dev"/>
    <s v="16306"/>
    <s v="E UG Residential Services In Plats"/>
    <n v="718"/>
    <n v="-718"/>
    <n v="0"/>
    <n v="164.76"/>
    <n v="491.3"/>
    <n v="0"/>
    <s v="QCNOKE"/>
    <s v="QUANTA - REDMOND - ELECTRIC"/>
    <s v="509601794"/>
    <n v="1"/>
    <n v="0"/>
    <n v="0"/>
    <s v="SINGLE FAMILY"/>
    <s v="1"/>
    <s v="UNDERGROUND"/>
    <s v="UNDERGROUND"/>
    <s v="0002536055"/>
    <s v="0"/>
  </r>
  <r>
    <x v="2"/>
    <n v="50"/>
    <n v="50"/>
    <n v="50"/>
    <n v="0"/>
    <n v="0"/>
    <x v="0"/>
    <n v="591.38"/>
    <n v="11.8276"/>
    <n v="54"/>
    <n v="-0.08"/>
    <n v="59"/>
    <n v="0"/>
    <n v="710.19"/>
    <s v="104327018"/>
    <s v="1901W141 4315 CADDYSHACK DR NE #  LACEY"/>
    <s v="CEN1"/>
    <s v="UPS"/>
    <n v="44029"/>
    <n v="44108"/>
    <n v="44257"/>
    <s v="WA03400020"/>
    <s v="UG Perm Svc Only in Plat Dev"/>
    <s v="16306"/>
    <s v="E UG Residential Services In Plats"/>
    <n v="718"/>
    <n v="-718"/>
    <n v="0"/>
    <n v="54.16"/>
    <n v="488.15"/>
    <n v="0"/>
    <s v="QSTHLE"/>
    <s v="QUANTA - OLYMPIA - ELECTRIC"/>
    <s v="509602091"/>
    <n v="1"/>
    <n v="0"/>
    <n v="0"/>
    <s v="SINGLE FAMILY"/>
    <s v="1"/>
    <s v="UNDERGROUND"/>
    <s v="UNDERGROUND"/>
    <s v="0002536096"/>
    <s v="0"/>
  </r>
  <r>
    <x v="2"/>
    <n v="50"/>
    <n v="35"/>
    <n v="35"/>
    <n v="0"/>
    <n v="0"/>
    <x v="0"/>
    <n v="564.84"/>
    <n v="16.138285714285701"/>
    <n v="34"/>
    <n v="2.8571428571428598E-2"/>
    <n v="38"/>
    <n v="0"/>
    <n v="682.89"/>
    <s v="104327021"/>
    <s v="2006E091 1164 BOYLE ST ENUMCLAW WA 98022"/>
    <s v="CEN1"/>
    <s v="UPS"/>
    <n v="44035"/>
    <n v="44108"/>
    <n v="44257"/>
    <s v="WA01700110"/>
    <s v="UG Perm Svc Only in Plat Dev"/>
    <s v="16306"/>
    <s v="E UG Residential Services In Plats"/>
    <n v="718"/>
    <n v="-718"/>
    <n v="0"/>
    <n v="34.299999999999997"/>
    <n v="485.05"/>
    <n v="0"/>
    <s v="QCSOKE"/>
    <s v="QUANTA - SOUTH KING - ELECTRIC"/>
    <s v="509602263"/>
    <n v="1"/>
    <n v="0"/>
    <n v="0"/>
    <s v="SINGLE FAMILY"/>
    <s v="1"/>
    <s v="UNDERGROUND"/>
    <s v="UNDERGROUND"/>
    <s v="0002536103"/>
    <s v="0"/>
  </r>
  <r>
    <x v="2"/>
    <n v="50"/>
    <n v="15"/>
    <n v="15"/>
    <n v="0"/>
    <n v="0"/>
    <x v="0"/>
    <n v="544.07000000000005"/>
    <n v="36.271333333333303"/>
    <n v="15"/>
    <n v="0"/>
    <n v="17"/>
    <n v="0"/>
    <n v="662.45"/>
    <s v="104327022"/>
    <s v="2501E108 602 NW GARDENIA WAY #  BREMERTO"/>
    <s v="CEN1"/>
    <s v="UPS"/>
    <n v="44041"/>
    <n v="44108"/>
    <n v="44257"/>
    <s v="WA01800990"/>
    <s v="UG Perm Svc Only in Plat Dev"/>
    <s v="16306"/>
    <s v="E UG Residential Services In Plats"/>
    <n v="718"/>
    <n v="-718"/>
    <n v="0"/>
    <n v="15.35"/>
    <n v="486.39"/>
    <n v="0"/>
    <s v="QSSPE"/>
    <s v="QUANTA - KITSAP - ELECTRIC"/>
    <s v="509606283"/>
    <n v="1"/>
    <n v="0"/>
    <n v="0"/>
    <s v="SINGLE FAMILY"/>
    <s v="1"/>
    <s v="UNDERGROUND"/>
    <s v="UNDERGROUND"/>
    <s v="0002536128"/>
    <s v="0"/>
  </r>
  <r>
    <x v="2"/>
    <n v="50"/>
    <n v="30"/>
    <n v="30"/>
    <n v="0"/>
    <n v="0"/>
    <x v="0"/>
    <n v="565.21"/>
    <n v="18.840333333333302"/>
    <n v="30"/>
    <n v="0"/>
    <n v="33"/>
    <n v="0"/>
    <n v="684.56"/>
    <s v="104327023"/>
    <s v="1905E077 18012 151ST ST E #  BONNEY LAKE"/>
    <s v="CEN1"/>
    <s v="UPS"/>
    <n v="44043"/>
    <n v="44140"/>
    <n v="44229"/>
    <s v="WA12700270"/>
    <s v="UG Perm Svc Only in Plat Dev"/>
    <s v="16306"/>
    <s v="E UG Residential Services In Plats"/>
    <n v="718"/>
    <n v="-718"/>
    <n v="0"/>
    <n v="29.78"/>
    <n v="490.41"/>
    <n v="0"/>
    <s v="QSWPRE"/>
    <s v="QUANTA - PUYALLUP - ELECTRIC"/>
    <s v="509606370"/>
    <n v="1"/>
    <n v="0"/>
    <n v="0"/>
    <s v="SINGLE FAMILY"/>
    <s v="1"/>
    <s v="UNDERGROUND"/>
    <s v="UNDERGROUND"/>
    <s v="0002536133"/>
    <s v="0"/>
  </r>
  <r>
    <x v="2"/>
    <n v="50"/>
    <n v="35"/>
    <n v="35"/>
    <n v="0"/>
    <n v="0"/>
    <x v="0"/>
    <n v="589.74"/>
    <n v="16.849714285714299"/>
    <n v="32"/>
    <n v="8.5714285714285701E-2"/>
    <n v="56"/>
    <n v="0"/>
    <n v="709.09"/>
    <s v="104327024"/>
    <s v="1904E139 12514 EMERALD RIDGE BLVD E #  P"/>
    <s v="CEN1"/>
    <s v="UPS"/>
    <n v="44063"/>
    <n v="44140"/>
    <n v="44229"/>
    <s v="WA12700270"/>
    <s v="UG Perm Svc Only in Plat Dev"/>
    <s v="16306"/>
    <s v="E UG Residential Services In Plats"/>
    <n v="718"/>
    <n v="-718"/>
    <n v="0"/>
    <n v="50.98"/>
    <n v="490.41"/>
    <n v="0"/>
    <s v="QSWPRE"/>
    <s v="QUANTA - PUYALLUP - ELECTRIC"/>
    <s v="509606470"/>
    <n v="1"/>
    <n v="0"/>
    <n v="0"/>
    <s v="SINGLE FAMILY"/>
    <s v="1"/>
    <s v="UNDERGROUND"/>
    <s v="UNDERGROUND"/>
    <s v="0002536152"/>
    <s v="0"/>
  </r>
  <r>
    <x v="2"/>
    <n v="100"/>
    <n v="76"/>
    <n v="76"/>
    <n v="0"/>
    <n v="0"/>
    <x v="0"/>
    <n v="911.18"/>
    <n v="11.9892105263158"/>
    <n v="86"/>
    <n v="-0.13157894736842099"/>
    <n v="153"/>
    <n v="0"/>
    <n v="1029.01"/>
    <s v="104327026"/>
    <s v="3505E069 1473 W GATEWAY HEIGHTS LOOP #"/>
    <s v="CEN1"/>
    <s v="UPS"/>
    <n v="44085"/>
    <n v="44168"/>
    <n v="44257"/>
    <s v="WA02900080"/>
    <s v="UG Perm Svc Only in Plat Dev"/>
    <s v="16306"/>
    <s v="E UG Residential Services In Plats"/>
    <n v="718"/>
    <n v="-718"/>
    <n v="0"/>
    <n v="139.71"/>
    <n v="665.64"/>
    <n v="0"/>
    <s v="QNSKGE"/>
    <s v="QUANTA - SKAGIT - ELECTRIC"/>
    <s v="509606487"/>
    <n v="1"/>
    <n v="0"/>
    <n v="0"/>
    <s v="SINGLE FAMILY"/>
    <s v="1"/>
    <s v="UNDERGROUND"/>
    <s v="UNDERGROUND"/>
    <s v="0002536155"/>
    <s v="0"/>
  </r>
  <r>
    <x v="2"/>
    <n v="50"/>
    <n v="20"/>
    <n v="20"/>
    <n v="0"/>
    <n v="0"/>
    <x v="0"/>
    <n v="802.62"/>
    <n v="40.131"/>
    <n v="20"/>
    <n v="0"/>
    <n v="35"/>
    <n v="0"/>
    <n v="920.56"/>
    <s v="104327027"/>
    <s v="2106E059 32933 TEN TRAILS PKWY SE #  BLA"/>
    <s v="CEN1"/>
    <s v="UPS"/>
    <n v="44046"/>
    <n v="44140"/>
    <n v="44229"/>
    <s v="WA01700050"/>
    <s v="UG Perm Svc Only in Plat Dev"/>
    <s v="16306"/>
    <s v="E UG Residential Services In Plats"/>
    <n v="718"/>
    <n v="-718"/>
    <n v="0"/>
    <n v="32.19"/>
    <n v="666.25"/>
    <n v="0"/>
    <s v="QCSOKE"/>
    <s v="QUANTA - SOUTH KING - ELECTRIC"/>
    <s v="509606760"/>
    <n v="1"/>
    <n v="0"/>
    <n v="0"/>
    <s v="SINGLE FAMILY"/>
    <s v="1"/>
    <s v="UNDERGROUND"/>
    <s v="UNDERGROUND"/>
    <s v="0002536176"/>
    <s v="0"/>
  </r>
  <r>
    <x v="2"/>
    <n v="50"/>
    <n v="25"/>
    <n v="25"/>
    <n v="0"/>
    <n v="0"/>
    <x v="0"/>
    <n v="571.16999999999996"/>
    <n v="22.846800000000002"/>
    <n v="24"/>
    <n v="0.04"/>
    <n v="44"/>
    <n v="0"/>
    <n v="689.11"/>
    <s v="104327028"/>
    <s v="2106E060 33202 CRYSTAL AVE SE #  BLACK D"/>
    <s v="CEN1"/>
    <s v="UPS"/>
    <n v="44035"/>
    <n v="44108"/>
    <n v="44201"/>
    <s v="WA01700050"/>
    <s v="UG Perm Svc Only in Plat Dev"/>
    <s v="16306"/>
    <s v="E UG Residential Services In Plats"/>
    <n v="718"/>
    <n v="-718"/>
    <n v="0"/>
    <n v="40.1"/>
    <n v="484.61"/>
    <n v="0"/>
    <s v="QCSOKE"/>
    <s v="QUANTA - SOUTH KING - ELECTRIC"/>
    <s v="509606761"/>
    <n v="1"/>
    <n v="0"/>
    <n v="0"/>
    <s v="SINGLE FAMILY"/>
    <s v="1"/>
    <s v="UNDERGROUND"/>
    <s v="UNDERGROUND"/>
    <s v="0002536180"/>
    <s v="0"/>
  </r>
  <r>
    <x v="2"/>
    <n v="50"/>
    <n v="15"/>
    <n v="15"/>
    <n v="0"/>
    <n v="0"/>
    <x v="0"/>
    <n v="792.12"/>
    <n v="52.808"/>
    <n v="14"/>
    <n v="6.6666666666666693E-2"/>
    <n v="26"/>
    <n v="0"/>
    <n v="910.06"/>
    <s v="104327029"/>
    <s v="2106E060 32984 SE COTTONWOOD ST #  BLACK"/>
    <s v="CEN1"/>
    <s v="UPS"/>
    <n v="44067"/>
    <n v="44140"/>
    <n v="44257"/>
    <s v="WA01700050"/>
    <s v="UG Perm Svc Only in Plat Dev"/>
    <s v="16306"/>
    <s v="E UG Residential Services In Plats"/>
    <n v="718"/>
    <n v="-718"/>
    <n v="0"/>
    <n v="23.34"/>
    <n v="666.25"/>
    <n v="0"/>
    <s v="QCSOKE"/>
    <s v="QUANTA - SOUTH KING - ELECTRIC"/>
    <s v="509606768"/>
    <n v="1"/>
    <n v="0"/>
    <n v="0"/>
    <s v="SINGLE FAMILY"/>
    <s v="1"/>
    <s v="UNDERGROUND"/>
    <s v="UNDERGROUND"/>
    <s v="0002536187"/>
    <s v="0"/>
  </r>
  <r>
    <x v="2"/>
    <n v="50"/>
    <n v="25"/>
    <n v="25"/>
    <n v="0"/>
    <n v="0"/>
    <x v="0"/>
    <n v="559.94000000000005"/>
    <n v="22.397600000000001"/>
    <n v="25"/>
    <n v="0"/>
    <n v="28"/>
    <n v="0"/>
    <n v="679.29"/>
    <s v="104327030"/>
    <s v="1904E134 10822 183RD STREET CT E #  PUYA"/>
    <s v="CEN1"/>
    <s v="UPS"/>
    <n v="44043"/>
    <n v="44140"/>
    <n v="44229"/>
    <s v="WA12700270"/>
    <s v="UG Perm Svc Only in Plat Dev"/>
    <s v="16306"/>
    <s v="E UG Residential Services In Plats"/>
    <n v="718"/>
    <n v="-718"/>
    <n v="0"/>
    <n v="25.27"/>
    <n v="490.41"/>
    <n v="0"/>
    <s v="QSWPRE"/>
    <s v="QUANTA - PUYALLUP - ELECTRIC"/>
    <s v="509601558"/>
    <n v="1"/>
    <n v="0"/>
    <n v="0"/>
    <s v="SINGLE FAMILY"/>
    <s v="1"/>
    <s v="UNDERGROUND"/>
    <s v="UNDERGROUND"/>
    <s v="0002536036"/>
    <s v="0"/>
  </r>
  <r>
    <x v="2"/>
    <n v="100"/>
    <n v="100"/>
    <n v="100"/>
    <n v="0"/>
    <n v="0"/>
    <x v="0"/>
    <n v="825.88"/>
    <n v="8.2588000000000008"/>
    <n v="113"/>
    <n v="-0.13"/>
    <n v="201"/>
    <n v="0"/>
    <n v="943.17"/>
    <s v="104327031"/>
    <s v="2014E104 571 LITTLE CREEK RD #  CLE ELUM"/>
    <s v="CEN1"/>
    <s v="USO"/>
    <n v="44049"/>
    <n v="44140"/>
    <n v="44257"/>
    <s v="WA01900990"/>
    <s v="UG Perm Svc only  (no Tsfrmr)"/>
    <s v="16305"/>
    <s v="E OH UG Residential Services"/>
    <n v="718"/>
    <n v="-718"/>
    <n v="0"/>
    <n v="183.83"/>
    <n v="481.93"/>
    <n v="0"/>
    <s v="QCKTTE"/>
    <s v="QUANTA - KITTITAS - ELECTRIC"/>
    <s v="507644888"/>
    <n v="1"/>
    <n v="0"/>
    <n v="0"/>
    <s v="SINGLE FAMILY"/>
    <s v="1"/>
    <s v="UNDERGROUND"/>
    <s v="UNDERGROUND"/>
    <s v="0002536041"/>
    <s v="0"/>
  </r>
  <r>
    <x v="2"/>
    <n v="200"/>
    <n v="200"/>
    <n v="200"/>
    <n v="0"/>
    <n v="0"/>
    <x v="0"/>
    <n v="2329.67"/>
    <n v="11.648350000000001"/>
    <n v="198"/>
    <n v="0.01"/>
    <n v="351"/>
    <n v="118.02"/>
    <n v="2567.04"/>
    <s v="104327033"/>
    <s v="2004E116 1715 8TH AVE SW #  PUYALLUP"/>
    <s v="CEN1"/>
    <s v="USO"/>
    <n v="44063"/>
    <n v="44201"/>
    <n v="44288"/>
    <s v="WA12700110"/>
    <s v="UG Perm Svc only  (no Tsfrmr)"/>
    <s v="16305"/>
    <s v="E OH UG Residential Services"/>
    <n v="718"/>
    <n v="-718"/>
    <n v="0"/>
    <n v="320.42"/>
    <n v="914.38"/>
    <n v="0"/>
    <s v="QSWPRE"/>
    <s v="QUANTA - PUYALLUP - ELECTRIC"/>
    <s v="509325275"/>
    <n v="1"/>
    <n v="0"/>
    <n v="0"/>
    <s v="SINGLE FAMILY"/>
    <s v="1"/>
    <s v="UNDERGROUND"/>
    <s v="UNDERGROUND"/>
    <s v="0002536115"/>
    <s v="0"/>
  </r>
  <r>
    <x v="2"/>
    <n v="200"/>
    <e v="#N/A"/>
    <n v="154"/>
    <n v="0"/>
    <n v="0"/>
    <x v="1"/>
    <n v="937.52"/>
    <e v="#N/A"/>
    <n v="154"/>
    <e v="#N/A"/>
    <n v="279"/>
    <n v="0"/>
    <n v="937.52"/>
    <s v="104327036"/>
    <s v="1904E014 1116 23RD AVE SW #  PUYALLUP"/>
    <s v="CEN1"/>
    <s v="USO"/>
    <n v="44208"/>
    <n v="44288"/>
    <n v="44379"/>
    <s v="WA12700110"/>
    <s v="UG Perm Svc only  (no Tsfrmr)"/>
    <s v="16305"/>
    <s v="E OH UG Residential Services"/>
    <n v="718"/>
    <n v="-718"/>
    <n v="0"/>
    <n v="254.62"/>
    <n v="502.32"/>
    <n v="0"/>
    <s v="QSWPRE"/>
    <s v="QUANTA - PUYALLUP - ELECTRIC"/>
    <s v="509605238"/>
    <n v="1"/>
    <n v="0"/>
    <n v="0"/>
    <s v="SINGLE FAMILY"/>
    <s v="1"/>
    <s v="UNDERGROUND"/>
    <s v="UNDERGROUND"/>
    <s v="0002536118"/>
    <s v="0"/>
  </r>
  <r>
    <x v="2"/>
    <n v="50"/>
    <n v="50"/>
    <n v="50"/>
    <n v="0"/>
    <n v="0"/>
    <x v="0"/>
    <n v="588.42999999999995"/>
    <n v="11.768599999999999"/>
    <n v="50"/>
    <n v="0"/>
    <n v="54"/>
    <n v="0"/>
    <n v="707.78"/>
    <s v="104327039"/>
    <s v="2004E029 2041 81ST AVE E #  EDGEWOOD"/>
    <s v="CEN1"/>
    <s v="UPS"/>
    <n v="44043"/>
    <n v="44140"/>
    <n v="44229"/>
    <s v="WA12700200"/>
    <s v="UG Perm Svc Only in Plat Dev"/>
    <s v="16306"/>
    <s v="E UG Residential Services In Plats"/>
    <n v="718"/>
    <n v="-718"/>
    <n v="0"/>
    <n v="49.62"/>
    <n v="490.41"/>
    <n v="0"/>
    <s v="QSWPRE"/>
    <s v="QUANTA - PUYALLUP - ELECTRIC"/>
    <s v="509606669"/>
    <n v="1"/>
    <n v="0"/>
    <n v="0"/>
    <s v="SINGLE FAMILY"/>
    <s v="1"/>
    <s v="UNDERGROUND"/>
    <s v="UNDERGROUND"/>
    <s v="0002536178"/>
    <s v="0"/>
  </r>
  <r>
    <x v="2"/>
    <n v="50"/>
    <n v="40"/>
    <n v="40"/>
    <n v="0"/>
    <n v="0"/>
    <x v="0"/>
    <n v="605.83000000000004"/>
    <n v="15.14575"/>
    <n v="40"/>
    <n v="0"/>
    <n v="71"/>
    <n v="0"/>
    <n v="725.18"/>
    <s v="104327040"/>
    <s v="2004E029 2016 81ST AVE E #  EDGEWOOD"/>
    <s v="CEN1"/>
    <s v="UPS"/>
    <n v="44043"/>
    <n v="44140"/>
    <n v="44229"/>
    <s v="WA12700200"/>
    <s v="UG Perm Svc Only in Plat Dev"/>
    <s v="16306"/>
    <s v="E UG Residential Services In Plats"/>
    <n v="718"/>
    <n v="-718"/>
    <n v="0"/>
    <n v="64.48"/>
    <n v="490.41"/>
    <n v="0"/>
    <s v="QSWPRE"/>
    <s v="QUANTA - PUYALLUP - ELECTRIC"/>
    <s v="509606776"/>
    <n v="1"/>
    <n v="0"/>
    <n v="0"/>
    <s v="SINGLE FAMILY"/>
    <s v="1"/>
    <s v="UNDERGROUND"/>
    <s v="UNDERGROUND"/>
    <s v="0002536186"/>
    <s v="0"/>
  </r>
  <r>
    <x v="2"/>
    <n v="50"/>
    <n v="30"/>
    <n v="30"/>
    <n v="0"/>
    <n v="0"/>
    <x v="0"/>
    <n v="791.38"/>
    <n v="26.3793333333333"/>
    <n v="30"/>
    <n v="0"/>
    <n v="32"/>
    <n v="0"/>
    <n v="909.43"/>
    <s v="104327041"/>
    <s v="2006E091 3522 ELMONT AVE #  ENUMCLAW"/>
    <s v="CEN1"/>
    <s v="UPS"/>
    <n v="44085"/>
    <n v="44168"/>
    <n v="44257"/>
    <s v="WA01700110"/>
    <s v="UG Perm Svc Only in Plat Dev"/>
    <s v="16306"/>
    <s v="E UG Residential Services In Plats"/>
    <n v="718"/>
    <n v="-718"/>
    <n v="0"/>
    <n v="29.31"/>
    <n v="666.86"/>
    <n v="0"/>
    <s v="QCSOKE"/>
    <s v="QUANTA - SOUTH KING - ELECTRIC"/>
    <s v="509606929"/>
    <n v="1"/>
    <n v="0"/>
    <n v="0"/>
    <s v="SINGLE FAMILY"/>
    <s v="1"/>
    <s v="UNDERGROUND"/>
    <s v="UNDERGROUND"/>
    <s v="0002536220"/>
    <s v="0"/>
  </r>
  <r>
    <x v="2"/>
    <n v="50"/>
    <n v="30"/>
    <n v="30"/>
    <n v="0"/>
    <n v="0"/>
    <x v="0"/>
    <n v="565.21"/>
    <n v="18.840333333333302"/>
    <n v="30"/>
    <n v="0"/>
    <n v="33"/>
    <n v="0"/>
    <n v="684.56"/>
    <s v="104327042"/>
    <s v="1905E077 18016 151ST ST E #  BONNEY LAKE"/>
    <s v="CEN1"/>
    <s v="UPS"/>
    <n v="44043"/>
    <n v="44140"/>
    <n v="44229"/>
    <s v="WA12700270"/>
    <s v="UG Perm Svc Only in Plat Dev"/>
    <s v="16306"/>
    <s v="E UG Residential Services In Plats"/>
    <n v="718"/>
    <n v="-718"/>
    <n v="0"/>
    <n v="29.78"/>
    <n v="490.41"/>
    <n v="0"/>
    <s v="QSWPRE"/>
    <s v="QUANTA - PUYALLUP - ELECTRIC"/>
    <s v="509607015"/>
    <n v="1"/>
    <n v="0"/>
    <n v="0"/>
    <s v="SINGLE FAMILY"/>
    <s v="1"/>
    <s v="UNDERGROUND"/>
    <s v="UNDERGROUND"/>
    <s v="0002536226"/>
    <s v="0"/>
  </r>
  <r>
    <x v="2"/>
    <n v="50"/>
    <n v="12"/>
    <n v="12"/>
    <n v="0"/>
    <n v="0"/>
    <x v="0"/>
    <n v="857.59"/>
    <n v="71.465833333333293"/>
    <n v="13"/>
    <n v="-8.3333333333333301E-2"/>
    <n v="14"/>
    <n v="0"/>
    <n v="975.97"/>
    <s v="104327043"/>
    <s v="2501E039 1170 DEER HARBOR LN NW #  SILVE"/>
    <s v="CEN1"/>
    <s v="UPS"/>
    <n v="44043"/>
    <n v="44140"/>
    <n v="44229"/>
    <s v="WA01800990"/>
    <s v="UG Perm Svc Only in Plat Dev"/>
    <s v="16306"/>
    <s v="E UG Residential Services In Plats"/>
    <n v="718"/>
    <n v="-718"/>
    <n v="0"/>
    <n v="12.64"/>
    <n v="668.7"/>
    <n v="0"/>
    <s v="QSSPE"/>
    <s v="QUANTA - KITSAP - ELECTRIC"/>
    <s v="509607013"/>
    <n v="1"/>
    <n v="0"/>
    <n v="0"/>
    <s v="SINGLE FAMILY"/>
    <s v="1"/>
    <s v="UNDERGROUND"/>
    <s v="UNDERGROUND"/>
    <s v="0002536230"/>
    <s v="0"/>
  </r>
  <r>
    <x v="2"/>
    <n v="50"/>
    <n v="30"/>
    <n v="30"/>
    <n v="0"/>
    <n v="0"/>
    <x v="0"/>
    <n v="566.16999999999996"/>
    <n v="18.872333333333302"/>
    <n v="30"/>
    <n v="0"/>
    <n v="33"/>
    <n v="0"/>
    <n v="685.74"/>
    <s v="104327045"/>
    <s v="2005E125 11219 114TH PL NE #  KIRKLAND"/>
    <s v="CEN1"/>
    <s v="UPS"/>
    <n v="44040"/>
    <n v="44108"/>
    <n v="44257"/>
    <s v="WA11700160"/>
    <s v="UG Perm Svc Only in Plat Dev"/>
    <s v="16306"/>
    <s v="E UG Residential Services In Plats"/>
    <n v="718"/>
    <n v="-718"/>
    <n v="0"/>
    <n v="29.79"/>
    <n v="491.3"/>
    <n v="0"/>
    <s v="QCNOKE"/>
    <s v="QUANTA - REDMOND - ELECTRIC"/>
    <s v="509607064"/>
    <n v="1"/>
    <n v="0"/>
    <n v="0"/>
    <s v="SINGLE FAMILY"/>
    <s v="1"/>
    <s v="UNDERGROUND"/>
    <s v="UNDERGROUND"/>
    <s v="0002536232"/>
    <s v="0"/>
  </r>
  <r>
    <x v="2"/>
    <n v="50"/>
    <n v="35"/>
    <n v="35"/>
    <n v="0"/>
    <n v="0"/>
    <x v="0"/>
    <n v="597.47"/>
    <n v="17.070571428571402"/>
    <n v="35"/>
    <n v="0"/>
    <n v="63"/>
    <n v="0"/>
    <n v="716.82"/>
    <s v="104327046"/>
    <s v="1905E032 18041 123RD ST E #  BONNEY LAKE"/>
    <s v="CEN1"/>
    <s v="UPS"/>
    <n v="44043"/>
    <n v="44140"/>
    <n v="44229"/>
    <s v="WA12700270"/>
    <s v="UG Perm Svc Only in Plat Dev"/>
    <s v="16306"/>
    <s v="E UG Residential Services In Plats"/>
    <n v="718"/>
    <n v="-718"/>
    <n v="0"/>
    <n v="57.34"/>
    <n v="490.41"/>
    <n v="0"/>
    <s v="QSWPRE"/>
    <s v="QUANTA - PUYALLUP - ELECTRIC"/>
    <s v="509607066"/>
    <n v="1"/>
    <n v="0"/>
    <n v="0"/>
    <s v="SINGLE FAMILY"/>
    <s v="1"/>
    <s v="UNDERGROUND"/>
    <s v="UNDERGROUND"/>
    <s v="0002536238"/>
    <s v="0"/>
  </r>
  <r>
    <x v="2"/>
    <n v="50"/>
    <n v="35"/>
    <n v="35"/>
    <n v="0"/>
    <n v="0"/>
    <x v="0"/>
    <n v="597.47"/>
    <n v="17.070571428571402"/>
    <n v="35"/>
    <n v="0"/>
    <n v="63"/>
    <n v="0"/>
    <n v="716.82"/>
    <s v="104327048"/>
    <s v="1905E032 17832 123RD ST E #  BONNEY LAKE"/>
    <s v="CEN1"/>
    <s v="UPS"/>
    <n v="44043"/>
    <n v="44140"/>
    <n v="44229"/>
    <s v="WA12700270"/>
    <s v="UG Perm Svc Only in Plat Dev"/>
    <s v="16306"/>
    <s v="E UG Residential Services In Plats"/>
    <n v="718"/>
    <n v="-718"/>
    <n v="0"/>
    <n v="57.34"/>
    <n v="490.41"/>
    <n v="0"/>
    <s v="QSWPRE"/>
    <s v="QUANTA - PUYALLUP - ELECTRIC"/>
    <s v="509607069"/>
    <n v="1"/>
    <n v="0"/>
    <n v="0"/>
    <s v="SINGLE FAMILY"/>
    <s v="1"/>
    <s v="UNDERGROUND"/>
    <s v="UNDERGROUND"/>
    <s v="0002536241"/>
    <s v="0"/>
  </r>
  <r>
    <x v="2"/>
    <n v="100"/>
    <n v="60"/>
    <n v="60"/>
    <n v="0"/>
    <n v="0"/>
    <x v="0"/>
    <n v="829.55"/>
    <n v="13.8258333333333"/>
    <n v="57"/>
    <n v="0.05"/>
    <n v="61"/>
    <n v="0"/>
    <n v="947.38"/>
    <s v="104327049"/>
    <s v="4001E118 4754 SAWGRASS WAY #  BLAINE"/>
    <s v="CEN1"/>
    <s v="UPS"/>
    <n v="44062"/>
    <n v="44140"/>
    <n v="44229"/>
    <s v="WA03700370"/>
    <s v="UG Perm Svc Only in Plat Dev"/>
    <s v="16306"/>
    <s v="E UG Residential Services In Plats"/>
    <n v="718"/>
    <n v="-718"/>
    <n v="0"/>
    <n v="56.05"/>
    <n v="665.64"/>
    <n v="0"/>
    <s v="QNWHME"/>
    <s v="QUANTA - BELLINGHAM - ELECTRIC"/>
    <s v="509607167"/>
    <n v="1"/>
    <n v="0"/>
    <n v="0"/>
    <s v="SINGLE FAMILY"/>
    <s v="1"/>
    <s v="UNDERGROUND"/>
    <s v="UNDERGROUND"/>
    <s v="0002536258"/>
    <s v="0"/>
  </r>
  <r>
    <x v="2"/>
    <n v="0"/>
    <e v="#N/A"/>
    <n v="0"/>
    <n v="0"/>
    <n v="0"/>
    <x v="0"/>
    <n v="526.11"/>
    <e v="#N/A"/>
    <n v="0"/>
    <e v="#N/A"/>
    <n v="0"/>
    <n v="0"/>
    <n v="644.49"/>
    <s v="104327050"/>
    <s v="2702E012 32065 EPIC PL NE #  KINGSTON"/>
    <s v="CEN1"/>
    <s v="USO"/>
    <n v="44039"/>
    <n v="44168"/>
    <n v="44257"/>
    <s v="WA01800990"/>
    <s v="UG Perm Svc only  (no Tsfrmr)"/>
    <s v="16305"/>
    <s v="E OH UG Residential Services"/>
    <n v="718"/>
    <n v="-718"/>
    <n v="0"/>
    <n v="0"/>
    <n v="486.39"/>
    <n v="0"/>
    <s v="QSSPE"/>
    <s v="QUANTA - KITSAP - ELECTRIC"/>
    <s v="509549431"/>
    <n v="1"/>
    <n v="0"/>
    <n v="0"/>
    <s v="GARAGE/SHOP"/>
    <s v="1"/>
    <s v="UNDERGROUND"/>
    <s v="UNDERGROUND"/>
    <s v="0002536101"/>
    <s v="0"/>
  </r>
  <r>
    <x v="2"/>
    <n v="50"/>
    <n v="15"/>
    <n v="15"/>
    <n v="0"/>
    <n v="0"/>
    <x v="0"/>
    <n v="860.76"/>
    <n v="57.384"/>
    <n v="15"/>
    <n v="0"/>
    <n v="17"/>
    <n v="0"/>
    <n v="979.14"/>
    <s v="104327051"/>
    <s v="2501E039 11869 CEDAR HILL PL NW #  SILVE"/>
    <s v="CEN1"/>
    <s v="UPS"/>
    <n v="44043"/>
    <n v="44140"/>
    <n v="44229"/>
    <s v="WA01800990"/>
    <s v="UG Perm Svc Only in Plat Dev"/>
    <s v="16306"/>
    <s v="E UG Residential Services In Plats"/>
    <n v="718"/>
    <n v="-718"/>
    <n v="0"/>
    <n v="15.35"/>
    <n v="668.7"/>
    <n v="0"/>
    <s v="QSSPE"/>
    <s v="QUANTA - KITSAP - ELECTRIC"/>
    <s v="509602276"/>
    <n v="1"/>
    <n v="0"/>
    <n v="0"/>
    <s v="SINGLE FAMILY"/>
    <s v="1"/>
    <s v="UNDERGROUND"/>
    <s v="UNDERGROUND"/>
    <s v="0002536104"/>
    <s v="0"/>
  </r>
  <r>
    <x v="2"/>
    <n v="50"/>
    <n v="30"/>
    <n v="30"/>
    <n v="0"/>
    <n v="0"/>
    <x v="0"/>
    <n v="711.19"/>
    <n v="23.706333333333301"/>
    <n v="30"/>
    <n v="0"/>
    <n v="33"/>
    <n v="0"/>
    <n v="829.57"/>
    <s v="104327052"/>
    <s v="2501E039 1152 DEER HARBOR LN NW #  SILVE"/>
    <s v="CEN1"/>
    <s v="UPS"/>
    <n v="44043"/>
    <n v="44140"/>
    <n v="44229"/>
    <s v="WA01800990"/>
    <s v="UG Perm Svc Only in Plat Dev"/>
    <s v="16305"/>
    <s v="E OH UG Residential Services"/>
    <n v="718"/>
    <n v="-718"/>
    <n v="0"/>
    <n v="29.79"/>
    <n v="486.39"/>
    <n v="0"/>
    <s v="QSSPE"/>
    <s v="QUANTA - KITSAP - ELECTRIC"/>
    <s v="509602331"/>
    <n v="1"/>
    <n v="0"/>
    <n v="0"/>
    <s v="SINGLE FAMILY"/>
    <s v="1"/>
    <s v="UNDERGROUND"/>
    <s v="UNDERGROUND"/>
    <s v="0002536106"/>
    <s v="0"/>
  </r>
  <r>
    <x v="2"/>
    <n v="150"/>
    <n v="122"/>
    <n v="122"/>
    <n v="0"/>
    <n v="0"/>
    <x v="0"/>
    <n v="1198.55"/>
    <n v="9.8241803278688504"/>
    <n v="135"/>
    <n v="-0.10655737704918"/>
    <n v="383"/>
    <n v="0"/>
    <n v="1318.01"/>
    <s v="104327053"/>
    <s v="2505E013  13205 NE 100TH ST # REDMOND"/>
    <s v="CEN1"/>
    <s v="USO"/>
    <n v="44082"/>
    <n v="44168"/>
    <n v="44257"/>
    <s v="WA11700240"/>
    <s v="UG Perm Svc only  (no Tsfrmr)"/>
    <s v="16305"/>
    <s v="E OH UG Residential Services"/>
    <n v="718"/>
    <n v="-718"/>
    <n v="0"/>
    <n v="349.67"/>
    <n v="490.85"/>
    <n v="0"/>
    <s v="QCNOKE"/>
    <s v="QUANTA - REDMOND - ELECTRIC"/>
    <s v="505444533"/>
    <n v="1"/>
    <n v="0"/>
    <n v="0"/>
    <s v="SINGLE FAMILY"/>
    <s v="1"/>
    <s v="UNDERGROUND"/>
    <s v="UNDERGROUND"/>
    <s v="0002536160"/>
    <s v="0"/>
  </r>
  <r>
    <x v="2"/>
    <n v="350"/>
    <n v="345"/>
    <n v="345"/>
    <n v="95"/>
    <n v="92"/>
    <x v="0"/>
    <n v="1563.29"/>
    <n v="4.5312753623188398"/>
    <n v="342"/>
    <n v="8.6956521739130401E-3"/>
    <n v="1014"/>
    <n v="0"/>
    <n v="1680.58"/>
    <s v="104327055"/>
    <s v="1901W028 7821 SHORE ACRES DR NE #  OLYMP"/>
    <s v="CEN1"/>
    <s v="USO"/>
    <n v="44085"/>
    <n v="44168"/>
    <n v="44257"/>
    <s v="WA03400990"/>
    <s v="UG Perm Svc only  (no Tsfrmr)"/>
    <s v="16305"/>
    <s v="E OH UG Residential Services"/>
    <n v="868"/>
    <n v="-868"/>
    <n v="0"/>
    <n v="925.6"/>
    <n v="481.93"/>
    <n v="0"/>
    <s v="QSTHLE"/>
    <s v="QUANTA - OLYMPIA - ELECTRIC"/>
    <s v="509606813"/>
    <n v="1"/>
    <n v="0"/>
    <n v="0"/>
    <s v="SINGLE FAMILY"/>
    <s v="1"/>
    <s v="UNDERGROUND"/>
    <s v="UNDERGROUND"/>
    <s v="0002536188"/>
    <s v="0"/>
  </r>
  <r>
    <x v="2"/>
    <n v="100"/>
    <n v="90"/>
    <n v="90"/>
    <n v="0"/>
    <n v="0"/>
    <x v="0"/>
    <n v="679.75"/>
    <n v="7.5527777777777798"/>
    <n v="89"/>
    <n v="1.1111111111111099E-2"/>
    <n v="160"/>
    <n v="0"/>
    <n v="798.02"/>
    <s v="104327056"/>
    <s v="2308E057 1676 CEDAR BUTTE AVE SE #  NORT"/>
    <s v="CEN1"/>
    <s v="UPS"/>
    <n v="44116"/>
    <n v="44201"/>
    <n v="44288"/>
    <s v="WA01700220"/>
    <s v="UG Perm Svc Only in Plat Dev"/>
    <s v="16306"/>
    <s v="E UG Residential Services In Plats"/>
    <n v="718"/>
    <n v="-718"/>
    <n v="0"/>
    <n v="146"/>
    <n v="485.96"/>
    <n v="0"/>
    <s v="QCNOKE"/>
    <s v="QUANTA - REDMOND - ELECTRIC"/>
    <s v="509607127"/>
    <n v="1"/>
    <n v="0"/>
    <n v="0"/>
    <s v="SINGLE FAMILY"/>
    <s v="1"/>
    <s v="UNDERGROUND"/>
    <s v="UNDERGROUND"/>
    <s v="0002536240"/>
    <s v="0"/>
  </r>
  <r>
    <x v="2"/>
    <n v="50"/>
    <n v="35"/>
    <n v="35"/>
    <n v="0"/>
    <n v="0"/>
    <x v="0"/>
    <n v="596.97"/>
    <n v="17.0562857142857"/>
    <n v="34"/>
    <n v="2.8571428571428598E-2"/>
    <n v="62"/>
    <n v="0"/>
    <n v="716.43"/>
    <s v="104327057"/>
    <s v="2305E084 3433 SE 19TH WAY #  RENTON"/>
    <s v="CEN1"/>
    <s v="UPS"/>
    <n v="44040"/>
    <n v="44108"/>
    <n v="44201"/>
    <s v="WA11700250"/>
    <s v="UG Perm Svc Only in Plat Dev"/>
    <s v="16306"/>
    <s v="E UG Residential Services In Plats"/>
    <n v="718"/>
    <n v="-718"/>
    <n v="0"/>
    <n v="56.43"/>
    <n v="490.85"/>
    <n v="0"/>
    <s v="QCSOKE"/>
    <s v="QUANTA - SOUTH KING - ELECTRIC"/>
    <s v="509607128"/>
    <n v="1"/>
    <n v="0"/>
    <n v="0"/>
    <s v="SINGLE FAMILY"/>
    <s v="1"/>
    <s v="UNDERGROUND"/>
    <s v="UNDERGROUND"/>
    <s v="0002536245"/>
    <s v="0"/>
  </r>
  <r>
    <x v="2"/>
    <n v="350"/>
    <n v="320"/>
    <n v="320"/>
    <n v="70"/>
    <n v="67"/>
    <x v="0"/>
    <n v="1960.8"/>
    <n v="6.1275000000000004"/>
    <n v="317"/>
    <n v="9.3749999999999997E-3"/>
    <n v="947"/>
    <n v="0"/>
    <n v="2078.63"/>
    <s v="104327061"/>
    <s v="3502E124 6842 HILINE LN # ADU ANACORTES"/>
    <s v="CEN1"/>
    <s v="USO"/>
    <n v="44120"/>
    <n v="44201"/>
    <n v="44288"/>
    <s v="WA02900290"/>
    <s v="UG Perm Svc only  (no Tsfrmr)"/>
    <s v="16305"/>
    <s v="E OH UG Residential Services"/>
    <n v="1418"/>
    <n v="-1418"/>
    <n v="0"/>
    <n v="864.73"/>
    <n v="484.16"/>
    <n v="0"/>
    <s v="QNSKGE"/>
    <s v="QUANTA - SKAGIT - ELECTRIC"/>
    <s v="509502968"/>
    <n v="1"/>
    <n v="0"/>
    <n v="0"/>
    <s v="SINGLE FAMILY"/>
    <s v="1"/>
    <s v="UNDERGROUND"/>
    <s v="UNDERGROUND"/>
    <s v="0002536515"/>
    <s v="0"/>
  </r>
  <r>
    <x v="2"/>
    <n v="50"/>
    <n v="40"/>
    <n v="40"/>
    <n v="0"/>
    <n v="0"/>
    <x v="0"/>
    <n v="599.95000000000005"/>
    <n v="14.998749999999999"/>
    <n v="40"/>
    <n v="0"/>
    <n v="71"/>
    <n v="0"/>
    <n v="717.89"/>
    <s v="104327062"/>
    <s v="2506E088 24179 NE 26TH LN #  SAMMAMISH"/>
    <s v="CEN1"/>
    <s v="UPS"/>
    <n v="44042"/>
    <n v="44108"/>
    <n v="44257"/>
    <s v="WA04000390"/>
    <s v="UG Perm Svc Only in Plat Dev"/>
    <s v="16306"/>
    <s v="E UG Residential Services In Plats"/>
    <n v="718"/>
    <n v="-718"/>
    <n v="0"/>
    <n v="64.69"/>
    <n v="484.61"/>
    <n v="0"/>
    <s v="QCNOKE"/>
    <s v="QUANTA - REDMOND - ELECTRIC"/>
    <s v="509620403"/>
    <n v="1"/>
    <n v="0"/>
    <n v="0"/>
    <s v=""/>
    <s v="1"/>
    <s v="UNDERGROUND"/>
    <s v="UNDERGROUND"/>
    <s v="0002536522"/>
    <s v="0"/>
  </r>
  <r>
    <x v="2"/>
    <n v="100"/>
    <n v="70"/>
    <n v="70"/>
    <n v="0"/>
    <n v="0"/>
    <x v="0"/>
    <n v="895.74"/>
    <n v="12.7962857142857"/>
    <n v="69"/>
    <n v="1.4285714285714299E-2"/>
    <n v="123"/>
    <n v="0"/>
    <n v="1013.68"/>
    <s v="104327063"/>
    <s v="2206E108 23645 SE 271ST PL #  MAPLE VALL"/>
    <s v="CEN1"/>
    <s v="UPS"/>
    <n v="44062"/>
    <n v="44140"/>
    <n v="44229"/>
    <s v="WA01700200"/>
    <s v="UG Perm Svc Only in Plat Dev"/>
    <s v="16306"/>
    <s v="E UG Residential Services In Plats"/>
    <n v="718"/>
    <n v="-718"/>
    <n v="0"/>
    <n v="112.31"/>
    <n v="666.25"/>
    <n v="0"/>
    <s v="QCSOKE"/>
    <s v="QUANTA - SOUTH KING - ELECTRIC"/>
    <s v="509621031"/>
    <n v="1"/>
    <n v="0"/>
    <n v="0"/>
    <s v="SINGLE FAMILY"/>
    <s v="1"/>
    <s v="UNDERGROUND"/>
    <s v="UNDERGROUND"/>
    <s v="0002536529"/>
    <s v="0"/>
  </r>
  <r>
    <x v="2"/>
    <n v="50"/>
    <n v="50"/>
    <n v="50"/>
    <n v="0"/>
    <n v="0"/>
    <x v="0"/>
    <n v="624.54"/>
    <n v="12.4908"/>
    <n v="50"/>
    <n v="0"/>
    <n v="88"/>
    <n v="0"/>
    <n v="743.89"/>
    <s v="104327064"/>
    <s v="2004E125 2312 FRUITLAND RIDGE DR #  PUYA"/>
    <s v="CEN1"/>
    <s v="UPS"/>
    <n v="44043"/>
    <n v="44140"/>
    <n v="44229"/>
    <s v="WA12700110"/>
    <s v="UG Perm Svc Only in Plat Dev"/>
    <s v="16306"/>
    <s v="E UG Residential Services In Plats"/>
    <n v="718"/>
    <n v="-718"/>
    <n v="0"/>
    <n v="80.47"/>
    <n v="490.41"/>
    <n v="0"/>
    <s v="QSWPRE"/>
    <s v="QUANTA - PUYALLUP - ELECTRIC"/>
    <s v="509621191"/>
    <n v="1"/>
    <n v="0"/>
    <n v="0"/>
    <s v="SINGLE FAMILY"/>
    <s v="1"/>
    <s v="UNDERGROUND"/>
    <s v="UNDERGROUND"/>
    <s v="0002536535"/>
    <s v="0"/>
  </r>
  <r>
    <x v="2"/>
    <n v="50"/>
    <n v="50"/>
    <n v="50"/>
    <n v="0"/>
    <n v="0"/>
    <x v="0"/>
    <n v="624.54"/>
    <n v="12.4908"/>
    <n v="50"/>
    <n v="0"/>
    <n v="88"/>
    <n v="0"/>
    <n v="743.89"/>
    <s v="104327065"/>
    <s v="2004E125 2402 FRUITLAND RIDGE DR #  PUYA"/>
    <s v="CEN1"/>
    <s v="UPS"/>
    <n v="44043"/>
    <n v="44140"/>
    <n v="44229"/>
    <s v="WA12700110"/>
    <s v="UG Perm Svc Only in Plat Dev"/>
    <s v="16306"/>
    <s v="E UG Residential Services In Plats"/>
    <n v="718"/>
    <n v="-718"/>
    <n v="0"/>
    <n v="80.47"/>
    <n v="490.41"/>
    <n v="0"/>
    <s v="QSWPRE"/>
    <s v="QUANTA - PUYALLUP - ELECTRIC"/>
    <s v="509621199"/>
    <n v="1"/>
    <n v="0"/>
    <n v="0"/>
    <s v="SINGLE FAMILY"/>
    <s v="1"/>
    <s v="UNDERGROUND"/>
    <s v="UNDERGROUND"/>
    <s v="0002536543"/>
    <s v="0"/>
  </r>
  <r>
    <x v="2"/>
    <n v="100"/>
    <n v="90"/>
    <n v="90"/>
    <n v="0"/>
    <n v="0"/>
    <x v="0"/>
    <n v="694.57"/>
    <n v="7.7174444444444399"/>
    <n v="89"/>
    <n v="1.1111111111111099E-2"/>
    <n v="159"/>
    <n v="0"/>
    <n v="812.51"/>
    <s v="104327066"/>
    <s v="2506E108 24315 NE 24TH ST #  SAMMAMISH"/>
    <s v="CEN1"/>
    <s v="UPS"/>
    <n v="44042"/>
    <n v="44108"/>
    <n v="44257"/>
    <s v="WA04000390"/>
    <s v="UG Perm Svc Only in Plat Dev"/>
    <s v="16306"/>
    <s v="E UG Residential Services In Plats"/>
    <n v="718"/>
    <n v="-718"/>
    <n v="0"/>
    <n v="145.55000000000001"/>
    <n v="484.6"/>
    <n v="0"/>
    <s v="QCNOKE"/>
    <s v="QUANTA - REDMOND - ELECTRIC"/>
    <s v="509621345"/>
    <n v="1"/>
    <n v="0"/>
    <n v="0"/>
    <s v="SINGLE FAMILY"/>
    <s v="1"/>
    <s v="UNDERGROUND"/>
    <s v="UNDERGROUND"/>
    <s v="0002536547"/>
    <s v="0"/>
  </r>
  <r>
    <x v="2"/>
    <n v="100"/>
    <n v="70"/>
    <n v="70"/>
    <n v="0"/>
    <n v="0"/>
    <x v="0"/>
    <n v="608.84"/>
    <n v="8.6977142857142802"/>
    <n v="69"/>
    <n v="1.4285714285714299E-2"/>
    <n v="76"/>
    <n v="0"/>
    <n v="727.54"/>
    <s v="104327068"/>
    <s v="2004E100 14816 74TH STREET CT E #  SUMNE"/>
    <s v="CEN1"/>
    <s v="UPS"/>
    <n v="44043"/>
    <n v="44140"/>
    <n v="44229"/>
    <s v="WA12700160"/>
    <s v="UG Perm Svc Only in Plat Dev"/>
    <s v="16306"/>
    <s v="E UG Residential Services In Plats"/>
    <n v="718"/>
    <n v="-718"/>
    <n v="0"/>
    <n v="69.48"/>
    <n v="487.73"/>
    <n v="0"/>
    <s v="QSWPRE"/>
    <s v="QUANTA - PUYALLUP - ELECTRIC"/>
    <s v="509624937"/>
    <n v="1"/>
    <n v="0"/>
    <n v="0"/>
    <s v="SINGLE FAMILY"/>
    <s v="1"/>
    <s v="UNDERGROUND"/>
    <s v="UNDERGROUND"/>
    <s v="0002536661"/>
    <s v="0"/>
  </r>
  <r>
    <x v="2"/>
    <n v="50"/>
    <n v="40"/>
    <n v="40"/>
    <n v="0"/>
    <n v="0"/>
    <x v="0"/>
    <n v="571.19000000000005"/>
    <n v="14.27975"/>
    <n v="40"/>
    <n v="0"/>
    <n v="43"/>
    <n v="0"/>
    <n v="689.24"/>
    <s v="104327070"/>
    <s v="2006E091 1136 BOYLE ST #  ENUMCLAW"/>
    <s v="CEN1"/>
    <s v="UPS"/>
    <n v="44035"/>
    <n v="44108"/>
    <n v="44257"/>
    <s v="WA01700110"/>
    <s v="UG Perm Svc Only in Plat Dev"/>
    <s v="16306"/>
    <s v="E UG Residential Services In Plats"/>
    <n v="718"/>
    <n v="-718"/>
    <n v="0"/>
    <n v="39.72"/>
    <n v="485.05"/>
    <n v="0"/>
    <s v="QCSOKE"/>
    <s v="QUANTA - SOUTH KING - ELECTRIC"/>
    <s v="509602313"/>
    <n v="1"/>
    <n v="0"/>
    <n v="0"/>
    <s v="SINGLE FAMILY"/>
    <s v="1"/>
    <s v="UNDERGROUND"/>
    <s v="UNDERGROUND"/>
    <s v="0002536110"/>
    <s v="0"/>
  </r>
  <r>
    <x v="2"/>
    <n v="100"/>
    <n v="80"/>
    <n v="80"/>
    <n v="0"/>
    <n v="0"/>
    <x v="0"/>
    <n v="700.2"/>
    <n v="8.7524999999999995"/>
    <n v="91"/>
    <n v="-0.13750000000000001"/>
    <n v="164"/>
    <n v="0"/>
    <n v="818.25"/>
    <s v="104327071"/>
    <s v="3301E006 4630 MORAN RD # RV OAK HARBOR"/>
    <s v="CEN1"/>
    <s v="USO"/>
    <n v="44041"/>
    <n v="44108"/>
    <n v="44201"/>
    <s v="WA01500990"/>
    <s v="UG Perm Svc only  (no Tsfrmr)"/>
    <s v="16305"/>
    <s v="E OH UG Residential Services"/>
    <n v="718"/>
    <n v="-718"/>
    <n v="0"/>
    <n v="149.99"/>
    <n v="485.05"/>
    <n v="0"/>
    <s v="QNISLE"/>
    <s v="QUANTA - WHIDBEY - ELECTRIC"/>
    <s v="509328475"/>
    <n v="1"/>
    <n v="0"/>
    <n v="0"/>
    <s v="RV SITE"/>
    <s v="1"/>
    <s v="UNDERGROUND"/>
    <s v="UNDERGROUND"/>
    <s v="0002536108"/>
    <s v="0"/>
  </r>
  <r>
    <x v="2"/>
    <n v="50"/>
    <n v="25"/>
    <n v="25"/>
    <n v="0"/>
    <n v="0"/>
    <x v="0"/>
    <n v="555.70000000000005"/>
    <n v="22.228000000000002"/>
    <n v="25"/>
    <n v="0"/>
    <n v="28"/>
    <n v="0"/>
    <n v="674.08"/>
    <s v="104327072"/>
    <s v="2401E064 4782 DRIFTWOOD ST #  BREMERTON"/>
    <s v="CEN1"/>
    <s v="UPS"/>
    <n v="44041"/>
    <n v="44108"/>
    <n v="44257"/>
    <s v="WA01800010"/>
    <s v="UG Perm Svc Only in Plat Dev"/>
    <s v="16306"/>
    <s v="E UG Residential Services In Plats"/>
    <n v="718"/>
    <n v="-718"/>
    <n v="0"/>
    <n v="25.28"/>
    <n v="486.39"/>
    <n v="0"/>
    <s v="QSSPE"/>
    <s v="QUANTA - KITSAP - ELECTRIC"/>
    <s v="509606301"/>
    <n v="1"/>
    <n v="0"/>
    <n v="0"/>
    <s v="SINGLE FAMILY"/>
    <s v="1"/>
    <s v="UNDERGROUND"/>
    <s v="UNDERGROUND"/>
    <s v="0002536127"/>
    <s v="0"/>
  </r>
  <r>
    <x v="2"/>
    <n v="50"/>
    <n v="25"/>
    <n v="25"/>
    <n v="0"/>
    <n v="0"/>
    <x v="0"/>
    <n v="555.86"/>
    <n v="22.234400000000001"/>
    <n v="25"/>
    <n v="0"/>
    <n v="28"/>
    <n v="0"/>
    <n v="674.24"/>
    <s v="104327074"/>
    <s v="2401E064 4786 DRIFTWOOD ST #  BREMERTON"/>
    <s v="CEN1"/>
    <s v="UPS"/>
    <n v="44046"/>
    <n v="44140"/>
    <n v="44229"/>
    <s v="WA01800010"/>
    <s v="UG Perm Svc Only in Plat Dev"/>
    <s v="16306"/>
    <s v="E UG Residential Services In Plats"/>
    <n v="718"/>
    <n v="-718"/>
    <n v="0"/>
    <n v="25.26"/>
    <n v="486.39"/>
    <n v="0"/>
    <s v="QSSPE"/>
    <s v="QUANTA - KITSAP - ELECTRIC"/>
    <s v="509606306"/>
    <n v="1"/>
    <n v="0"/>
    <n v="0"/>
    <s v="SINGLE FAMILY"/>
    <s v="1"/>
    <s v="UNDERGROUND"/>
    <s v="UNDERGROUND"/>
    <s v="0002536131"/>
    <s v="0"/>
  </r>
  <r>
    <x v="2"/>
    <n v="50"/>
    <n v="25"/>
    <n v="25"/>
    <n v="0"/>
    <n v="0"/>
    <x v="0"/>
    <n v="555.70000000000005"/>
    <n v="22.228000000000002"/>
    <n v="25"/>
    <n v="0"/>
    <n v="28"/>
    <n v="0"/>
    <n v="674.08"/>
    <s v="104327075"/>
    <s v="2401E064 4790 DRIFTWOOD ST #  BREMERTON"/>
    <s v="CEN1"/>
    <s v="UPS"/>
    <n v="44041"/>
    <n v="44108"/>
    <n v="44257"/>
    <s v="WA01800010"/>
    <s v="UG Perm Svc Only in Plat Dev"/>
    <s v="16306"/>
    <s v="E UG Residential Services In Plats"/>
    <n v="718"/>
    <n v="-718"/>
    <n v="0"/>
    <n v="25.28"/>
    <n v="486.39"/>
    <n v="0"/>
    <s v="QSSPE"/>
    <s v="QUANTA - KITSAP - ELECTRIC"/>
    <s v="509606354"/>
    <n v="1"/>
    <n v="0"/>
    <n v="0"/>
    <s v="SINGLE FAMILY"/>
    <s v="1"/>
    <s v="UNDERGROUND"/>
    <s v="UNDERGROUND"/>
    <s v="0002536132"/>
    <s v="0"/>
  </r>
  <r>
    <x v="2"/>
    <n v="50"/>
    <n v="25"/>
    <n v="25"/>
    <n v="0"/>
    <n v="0"/>
    <x v="0"/>
    <n v="555.70000000000005"/>
    <n v="22.228000000000002"/>
    <n v="25"/>
    <n v="0"/>
    <n v="28"/>
    <n v="0"/>
    <n v="674.08"/>
    <s v="104327076"/>
    <s v="2401E064 4794 DRIFTWOOD ST #  BREMERTON"/>
    <s v="CEN1"/>
    <s v="UPS"/>
    <n v="44041"/>
    <n v="44108"/>
    <n v="44257"/>
    <s v="WA01800010"/>
    <s v="UG Perm Svc Only in Plat Dev"/>
    <s v="16306"/>
    <s v="E UG Residential Services In Plats"/>
    <n v="718"/>
    <n v="-718"/>
    <n v="0"/>
    <n v="25.28"/>
    <n v="486.39"/>
    <n v="0"/>
    <s v="QSSPE"/>
    <s v="QUANTA - KITSAP - ELECTRIC"/>
    <s v="509606402"/>
    <n v="1"/>
    <n v="0"/>
    <n v="0"/>
    <s v="SINGLE FAMILY"/>
    <s v="1"/>
    <s v="UNDERGROUND"/>
    <s v="UNDERGROUND"/>
    <s v="0002536144"/>
    <s v="0"/>
  </r>
  <r>
    <x v="2"/>
    <n v="400"/>
    <n v="398"/>
    <n v="398"/>
    <n v="148"/>
    <n v="144"/>
    <x v="0"/>
    <n v="2138.83"/>
    <n v="5.3739447236180897"/>
    <n v="394"/>
    <n v="1.00502512562814E-2"/>
    <n v="1168"/>
    <n v="0"/>
    <n v="2257.21"/>
    <s v="104327079"/>
    <s v="2302E044  5841 WILSON CREEK RD SE#  PORT"/>
    <s v="CEN1"/>
    <s v="USO"/>
    <n v="44082"/>
    <n v="44201"/>
    <n v="44288"/>
    <s v="WA01800990"/>
    <s v="UG Perm Svc only  (no Tsfrmr)"/>
    <s v="16305"/>
    <s v="E OH UG Residential Services"/>
    <n v="2898"/>
    <n v="-2898"/>
    <n v="0"/>
    <n v="1066.9100000000001"/>
    <n v="626.54999999999995"/>
    <n v="0"/>
    <s v="QSSPE"/>
    <s v="QUANTA - KITSAP - ELECTRIC"/>
    <s v="508869792"/>
    <n v="1"/>
    <n v="0"/>
    <n v="0"/>
    <s v="SINGLE FAMILY"/>
    <s v="1"/>
    <s v="UNDERGROUND"/>
    <s v="UNDERGROUND"/>
    <s v="0002536309"/>
    <s v="0"/>
  </r>
  <r>
    <x v="2"/>
    <n v="50"/>
    <n v="50"/>
    <n v="50"/>
    <n v="0"/>
    <n v="0"/>
    <x v="0"/>
    <n v="579.88"/>
    <n v="11.5976"/>
    <n v="45"/>
    <n v="0.1"/>
    <n v="49"/>
    <n v="0"/>
    <n v="698.47"/>
    <s v="104327082"/>
    <s v="1701E093 15403 COLES CT SE #  YELM"/>
    <s v="CEN1"/>
    <s v="UPS"/>
    <n v="44033"/>
    <n v="44108"/>
    <n v="44257"/>
    <s v="WA03400070"/>
    <s v="UG Perm Svc Only in Plat Dev"/>
    <s v="16306"/>
    <s v="E UG Residential Services In Plats"/>
    <n v="718"/>
    <n v="-718"/>
    <n v="0"/>
    <n v="45.14"/>
    <n v="487.28"/>
    <n v="0"/>
    <s v="QSTHLE"/>
    <s v="QUANTA - OLYMPIA - ELECTRIC"/>
    <s v="509615835"/>
    <n v="1"/>
    <n v="0"/>
    <n v="0"/>
    <s v="SINGLE FAMILY"/>
    <s v="1"/>
    <s v="UNDERGROUND"/>
    <s v="UNDERGROUND"/>
    <s v="0002536410"/>
    <s v="0"/>
  </r>
  <r>
    <x v="2"/>
    <n v="150"/>
    <n v="120"/>
    <n v="120"/>
    <n v="0"/>
    <n v="0"/>
    <x v="1"/>
    <n v="935.48"/>
    <n v="7.7956666666666701"/>
    <n v="119"/>
    <n v="8.3333333333333297E-3"/>
    <n v="225"/>
    <n v="0"/>
    <n v="1057.75"/>
    <s v="104327085"/>
    <s v="2402E084 7856 E FIR ST #  PORT ORCHARD"/>
    <s v="CEN1"/>
    <s v="USO"/>
    <n v="44299"/>
    <n v="44379"/>
    <n v="44475"/>
    <s v="WA01800990"/>
    <s v="UG Perm Svc only  (no Tsfrmr)"/>
    <s v="16305"/>
    <s v="E OH UG Residential Services"/>
    <n v="718"/>
    <n v="-718"/>
    <n v="0"/>
    <n v="305.75"/>
    <n v="502.44"/>
    <n v="0"/>
    <s v="QSSPE"/>
    <s v="QUANTA - KITSAP - ELECTRIC"/>
    <s v="509539858"/>
    <n v="1"/>
    <n v="0"/>
    <n v="0"/>
    <s v="SINGLE FAMILY"/>
    <s v="1"/>
    <s v="UNDERGROUND"/>
    <s v="UNDERGROUND"/>
    <s v="0002536439"/>
    <s v="0"/>
  </r>
  <r>
    <x v="2"/>
    <n v="50"/>
    <n v="8"/>
    <n v="8"/>
    <n v="0"/>
    <n v="0"/>
    <x v="0"/>
    <n v="616.66"/>
    <n v="77.082499999999996"/>
    <n v="8"/>
    <n v="0"/>
    <n v="14"/>
    <n v="0"/>
    <n v="735.04"/>
    <s v="104327087"/>
    <s v="2501E039 1087 DEER HARBOR LN NW #  SILVE"/>
    <s v="CEN1"/>
    <s v="UPS"/>
    <n v="44043"/>
    <n v="44140"/>
    <n v="44229"/>
    <s v="WA01800990"/>
    <s v="UG Perm Svc Only in Plat Dev"/>
    <s v="16306"/>
    <s v="E UG Residential Services In Plats"/>
    <n v="718"/>
    <n v="-718"/>
    <n v="0"/>
    <n v="13.19"/>
    <n v="486.39"/>
    <n v="0"/>
    <s v="QSSPE"/>
    <s v="QUANTA - KITSAP - ELECTRIC"/>
    <s v="509616803"/>
    <n v="1"/>
    <n v="0"/>
    <n v="0"/>
    <s v="SINGLE FAMILY"/>
    <s v="1"/>
    <s v="UNDERGROUND"/>
    <s v="UNDERGROUND"/>
    <s v="0002536491"/>
    <s v="0"/>
  </r>
  <r>
    <x v="2"/>
    <n v="50"/>
    <n v="45"/>
    <n v="45"/>
    <n v="0"/>
    <n v="0"/>
    <x v="0"/>
    <n v="613.96"/>
    <n v="13.643555555555601"/>
    <n v="44"/>
    <n v="2.2222222222222199E-2"/>
    <n v="78"/>
    <n v="0"/>
    <n v="733.42"/>
    <s v="104327089"/>
    <s v="2204E021 19225 2ND AVE SW # NORMANDY PA"/>
    <s v="CEN1"/>
    <s v="UPS"/>
    <n v="44068"/>
    <n v="44140"/>
    <n v="44229"/>
    <s v="WA11700210"/>
    <s v="UG Perm Svc Only in Plat Dev"/>
    <s v="16305"/>
    <s v="E OH UG Residential Services"/>
    <n v="718"/>
    <n v="-718"/>
    <n v="0"/>
    <n v="71.37"/>
    <n v="490.85"/>
    <n v="0"/>
    <s v="QCSOKE"/>
    <s v="QUANTA - SOUTH KING - ELECTRIC"/>
    <s v="509619534"/>
    <n v="1"/>
    <n v="0"/>
    <n v="0"/>
    <s v="SINGLE FAMILY"/>
    <s v="1"/>
    <s v="UNDERGROUND"/>
    <s v="UNDERGROUND"/>
    <s v="0002537891"/>
    <s v="0"/>
  </r>
  <r>
    <x v="2"/>
    <n v="100"/>
    <n v="65"/>
    <n v="65"/>
    <n v="0"/>
    <n v="0"/>
    <x v="0"/>
    <n v="877.69"/>
    <n v="13.5029230769231"/>
    <n v="64"/>
    <n v="1.5384615384615399E-2"/>
    <n v="113"/>
    <n v="0"/>
    <n v="995.63"/>
    <s v="104327090"/>
    <s v="2106E060 32972 SE COTTONWOOD ST #  BLACK"/>
    <s v="CEN1"/>
    <s v="UPS"/>
    <n v="44077"/>
    <n v="44168"/>
    <n v="44257"/>
    <s v="WA01700050"/>
    <s v="UG Perm Svc Only in Plat Dev"/>
    <s v="16306"/>
    <s v="E UG Residential Services In Plats"/>
    <n v="718"/>
    <n v="-718"/>
    <n v="0"/>
    <n v="103.34"/>
    <n v="666.25"/>
    <n v="0"/>
    <s v="QCSOKE"/>
    <s v="QUANTA - SOUTH KING - ELECTRIC"/>
    <s v="509606845"/>
    <n v="1"/>
    <n v="0"/>
    <n v="0"/>
    <s v="SINGLE FAMILY"/>
    <s v="1"/>
    <s v="UNDERGROUND"/>
    <s v="UNDERGROUND"/>
    <s v="0002536193"/>
    <s v="0"/>
  </r>
  <r>
    <x v="2"/>
    <n v="50"/>
    <n v="20"/>
    <n v="20"/>
    <n v="0"/>
    <n v="0"/>
    <x v="0"/>
    <n v="562.48"/>
    <n v="28.123999999999999"/>
    <n v="20"/>
    <n v="0"/>
    <n v="36"/>
    <n v="0"/>
    <n v="680.42"/>
    <s v="104327091"/>
    <s v="2106E060 32925 TEN TRAILS PKWY SE #  BLA"/>
    <s v="CEN1"/>
    <s v="UPS"/>
    <n v="44035"/>
    <n v="44108"/>
    <n v="44201"/>
    <s v="WA01700050"/>
    <s v="UG Perm Svc Only in Plat Dev"/>
    <s v="16306"/>
    <s v="E UG Residential Services In Plats"/>
    <n v="718"/>
    <n v="-718"/>
    <n v="0"/>
    <n v="32.67"/>
    <n v="484.61"/>
    <n v="0"/>
    <s v="QCSOKE"/>
    <s v="QUANTA - SOUTH KING - ELECTRIC"/>
    <s v="509606890"/>
    <n v="1"/>
    <n v="0"/>
    <n v="0"/>
    <s v="SINGLE FAMILY"/>
    <s v="1"/>
    <s v="UNDERGROUND"/>
    <s v="UNDERGROUND"/>
    <s v="0002536199"/>
    <s v="0"/>
  </r>
  <r>
    <x v="2"/>
    <n v="50"/>
    <n v="35"/>
    <n v="35"/>
    <n v="0"/>
    <n v="0"/>
    <x v="0"/>
    <n v="590.29"/>
    <n v="16.865428571428598"/>
    <n v="34"/>
    <n v="2.8571428571428598E-2"/>
    <n v="62"/>
    <n v="0"/>
    <n v="708.23"/>
    <s v="104327092"/>
    <s v="2106E060 32836 ASH AVE SE #  BLACK DIAMO"/>
    <s v="CEN1"/>
    <s v="UPS"/>
    <n v="44040"/>
    <n v="44108"/>
    <n v="44201"/>
    <s v="WA01700050"/>
    <s v="UG Perm Svc Only in Plat Dev"/>
    <s v="16306"/>
    <s v="E UG Residential Services In Plats"/>
    <n v="718"/>
    <n v="-718"/>
    <n v="0"/>
    <n v="56.43"/>
    <n v="484.61"/>
    <n v="0"/>
    <s v="QCSOKE"/>
    <s v="QUANTA - SOUTH KING - ELECTRIC"/>
    <s v="509606893"/>
    <n v="1"/>
    <n v="0"/>
    <n v="0"/>
    <s v="SINGLE FAMILY"/>
    <s v="1"/>
    <s v="UNDERGROUND"/>
    <s v="UNDERGROUND"/>
    <s v="0002536209"/>
    <s v="0"/>
  </r>
  <r>
    <x v="2"/>
    <n v="50"/>
    <n v="35"/>
    <n v="35"/>
    <n v="0"/>
    <n v="0"/>
    <x v="0"/>
    <n v="590.29"/>
    <n v="16.865428571428598"/>
    <n v="34"/>
    <n v="2.8571428571428598E-2"/>
    <n v="62"/>
    <n v="0"/>
    <n v="708.23"/>
    <s v="104327093"/>
    <s v="2106E060 32871 ASH AVE SE #  BLACK DIAMO"/>
    <s v="CEN1"/>
    <s v="UPS"/>
    <n v="44040"/>
    <n v="44108"/>
    <n v="44201"/>
    <s v="WA01700050"/>
    <s v="UG Perm Svc Only in Plat Dev"/>
    <s v="16306"/>
    <s v="E UG Residential Services In Plats"/>
    <n v="718"/>
    <n v="-718"/>
    <n v="0"/>
    <n v="56.43"/>
    <n v="484.61"/>
    <n v="0"/>
    <s v="QCSOKE"/>
    <s v="QUANTA - SOUTH KING - ELECTRIC"/>
    <s v="509606960"/>
    <n v="1"/>
    <n v="0"/>
    <n v="0"/>
    <s v="SINGLE FAMILY"/>
    <s v="1"/>
    <s v="UNDERGROUND"/>
    <s v="UNDERGROUND"/>
    <s v="0002536214"/>
    <s v="0"/>
  </r>
  <r>
    <x v="2"/>
    <n v="50"/>
    <n v="35"/>
    <n v="35"/>
    <n v="0"/>
    <n v="0"/>
    <x v="0"/>
    <n v="590.29"/>
    <n v="16.865428571428598"/>
    <n v="34"/>
    <n v="2.8571428571428598E-2"/>
    <n v="62"/>
    <n v="0"/>
    <n v="708.23"/>
    <s v="104327094"/>
    <s v="2106E060 32853 ASH AVE SE #  BLACK DIAMO"/>
    <s v="CEN1"/>
    <s v="UPS"/>
    <n v="44040"/>
    <n v="44108"/>
    <n v="44257"/>
    <s v="WA01700050"/>
    <s v="UG Perm Svc Only in Plat Dev"/>
    <s v="16306"/>
    <s v="E UG Residential Services In Plats"/>
    <n v="718"/>
    <n v="-718"/>
    <n v="0"/>
    <n v="56.43"/>
    <n v="484.61"/>
    <n v="0"/>
    <s v="QCSOKE"/>
    <s v="QUANTA - SOUTH KING - ELECTRIC"/>
    <s v="509606967"/>
    <n v="1"/>
    <n v="0"/>
    <n v="0"/>
    <s v="SINGLE FAMILY"/>
    <s v="1"/>
    <s v="UNDERGROUND"/>
    <s v="UNDERGROUND"/>
    <s v="0002536223"/>
    <s v="0"/>
  </r>
  <r>
    <x v="2"/>
    <n v="100"/>
    <n v="88"/>
    <n v="88"/>
    <n v="0"/>
    <n v="0"/>
    <x v="0"/>
    <n v="934.35"/>
    <n v="10.6176136363636"/>
    <n v="99"/>
    <n v="-0.125"/>
    <n v="175"/>
    <n v="0"/>
    <n v="1052.18"/>
    <s v="104327095"/>
    <s v="3505E070 1483 W GATEWAY HEIGHTS LOOP #"/>
    <s v="CEN1"/>
    <s v="UPS"/>
    <n v="44085"/>
    <n v="44168"/>
    <n v="44257"/>
    <s v="WA02900080"/>
    <s v="UG Perm Svc Only in Plat Dev"/>
    <s v="16306"/>
    <s v="E UG Residential Services In Plats"/>
    <n v="718"/>
    <n v="-718"/>
    <n v="0"/>
    <n v="160.08000000000001"/>
    <n v="665.63"/>
    <n v="0"/>
    <s v="QNSKGE"/>
    <s v="QUANTA - SKAGIT - ELECTRIC"/>
    <s v="509607030"/>
    <n v="1"/>
    <n v="0"/>
    <n v="0"/>
    <s v="SINGLE FAMILY"/>
    <s v="1"/>
    <s v="UNDERGROUND"/>
    <s v="UNDERGROUND"/>
    <s v="0002536224"/>
    <s v="0"/>
  </r>
  <r>
    <x v="2"/>
    <n v="50"/>
    <e v="#N/A"/>
    <n v="25"/>
    <n v="0"/>
    <n v="0"/>
    <x v="0"/>
    <n v="555.70000000000005"/>
    <e v="#N/A"/>
    <n v="25"/>
    <e v="#N/A"/>
    <n v="28"/>
    <n v="0"/>
    <n v="674.08"/>
    <s v="104327096"/>
    <s v="2401E112 1923 HARDWAY LN #  BREMERTON"/>
    <s v="CEN1"/>
    <s v="UPS"/>
    <n v="44041"/>
    <n v="44108"/>
    <n v="44201"/>
    <s v="WA01800010"/>
    <s v="UG Perm Svc Only in Plat Dev"/>
    <s v="16306"/>
    <s v="E UG Residential Services In Plats"/>
    <n v="718"/>
    <n v="-718"/>
    <n v="0"/>
    <n v="25.28"/>
    <n v="486.39"/>
    <n v="0"/>
    <s v="QSSPE"/>
    <s v="QUANTA - KITSAP - ELECTRIC"/>
    <s v="509607171"/>
    <n v="1"/>
    <n v="0"/>
    <n v="0"/>
    <s v="SINGLE FAMILY"/>
    <s v="1"/>
    <s v="UNDERGROUND"/>
    <s v="UNDERGROUND"/>
    <s v="0002536243"/>
    <s v="0"/>
  </r>
  <r>
    <x v="2"/>
    <n v="100"/>
    <n v="60"/>
    <n v="60"/>
    <n v="0"/>
    <n v="0"/>
    <x v="1"/>
    <n v="651.26"/>
    <n v="10.854333333333299"/>
    <n v="59"/>
    <n v="1.6666666666666701E-2"/>
    <n v="108"/>
    <n v="0"/>
    <n v="774.77"/>
    <s v="104327097"/>
    <s v="2405E051 16610 SE 46TH ST #  BELLEVUE"/>
    <s v="CEN1"/>
    <s v="USO"/>
    <n v="44230"/>
    <n v="44320"/>
    <n v="44412"/>
    <s v="WA11700040"/>
    <s v="UG Perm Svc only  (no Tsfrmr)"/>
    <s v="16305"/>
    <s v="E OH UG Residential Services"/>
    <n v="718"/>
    <n v="-718"/>
    <n v="0"/>
    <n v="98.28"/>
    <n v="507.51"/>
    <n v="0"/>
    <s v="QCNOKE"/>
    <s v="QUANTA - REDMOND - ELECTRIC"/>
    <s v="509612032"/>
    <n v="1"/>
    <n v="0"/>
    <n v="0"/>
    <s v="SINGLE FAMILY"/>
    <s v="1"/>
    <s v="UNDERGROUND"/>
    <s v="UNDERGROUND"/>
    <s v="0002536281"/>
    <s v="0"/>
  </r>
  <r>
    <x v="2"/>
    <n v="50"/>
    <n v="15"/>
    <n v="15"/>
    <n v="0"/>
    <n v="0"/>
    <x v="0"/>
    <n v="902.41"/>
    <n v="60.1606666666667"/>
    <n v="14"/>
    <n v="6.6666666666666693E-2"/>
    <n v="24"/>
    <n v="0"/>
    <n v="1021.22"/>
    <s v="104327104"/>
    <s v="1802W104 1428 12TH AVE SW #  OLYMPIA"/>
    <s v="CEN1"/>
    <s v="USO"/>
    <n v="44034"/>
    <n v="44108"/>
    <n v="44257"/>
    <s v="WA03400030"/>
    <s v="UG Perm Svc only  (no Tsfrmr)"/>
    <s v="16305"/>
    <s v="E OH UG Residential Services"/>
    <n v="718"/>
    <n v="-718"/>
    <n v="0"/>
    <n v="22.28"/>
    <n v="488.18"/>
    <n v="0"/>
    <s v="QSTHLE"/>
    <s v="QUANTA - OLYMPIA - ELECTRIC"/>
    <s v="509610966"/>
    <n v="1"/>
    <n v="0"/>
    <n v="0"/>
    <s v="SINGLE FAMILY"/>
    <s v="1"/>
    <s v="UNDERGROUND"/>
    <s v="UNDERGROUND"/>
    <s v="0002536415"/>
    <s v="0"/>
  </r>
  <r>
    <x v="2"/>
    <n v="50"/>
    <n v="20"/>
    <n v="20"/>
    <n v="0"/>
    <n v="0"/>
    <x v="0"/>
    <n v="560.47"/>
    <n v="28.023499999999999"/>
    <n v="26"/>
    <n v="-0.3"/>
    <n v="28"/>
    <n v="0"/>
    <n v="679.82"/>
    <s v="104327110"/>
    <s v="1903E144 18017 38TH AVE CT E #  TACOMA"/>
    <s v="CEN1"/>
    <s v="UPS"/>
    <n v="44060"/>
    <n v="44140"/>
    <n v="44229"/>
    <s v="WA12700270"/>
    <s v="UG Perm Svc Only in Plat Dev"/>
    <s v="16306"/>
    <s v="E UG Residential Services In Plats"/>
    <n v="718"/>
    <n v="-718"/>
    <n v="0"/>
    <n v="25.85"/>
    <n v="490.41"/>
    <n v="0"/>
    <s v="QSWPRE"/>
    <s v="QUANTA - PUYALLUP - ELECTRIC"/>
    <s v="509607168"/>
    <n v="1"/>
    <n v="0"/>
    <n v="0"/>
    <s v="SINGLE FAMILY"/>
    <s v="1"/>
    <s v="UNDERGROUND"/>
    <s v="UNDERGROUND"/>
    <s v="0002536259"/>
    <s v="0"/>
  </r>
  <r>
    <x v="2"/>
    <n v="50"/>
    <n v="30"/>
    <n v="30"/>
    <n v="0"/>
    <n v="0"/>
    <x v="0"/>
    <n v="559.11"/>
    <n v="18.637"/>
    <n v="30"/>
    <n v="0"/>
    <n v="33"/>
    <n v="0"/>
    <n v="677.05"/>
    <s v="104327114"/>
    <s v="2206E131 28108 219TH PL SE #  MAPLE VALL"/>
    <s v="CEN1"/>
    <s v="UPS"/>
    <n v="44040"/>
    <n v="44108"/>
    <n v="44201"/>
    <s v="WA01700200"/>
    <s v="UG Perm Svc Only in Plat Dev"/>
    <s v="16306"/>
    <s v="E UG Residential Services In Plats"/>
    <n v="718"/>
    <n v="-718"/>
    <n v="0"/>
    <n v="29.79"/>
    <n v="484.61"/>
    <n v="0"/>
    <s v="QCSOKE"/>
    <s v="QUANTA - SOUTH KING - ELECTRIC"/>
    <s v="509612040"/>
    <n v="1"/>
    <n v="0"/>
    <n v="0"/>
    <s v="SINGLE FAMILY"/>
    <s v="1"/>
    <s v="UNDERGROUND"/>
    <s v="UNDERGROUND"/>
    <s v="0002536282"/>
    <s v="0"/>
  </r>
  <r>
    <x v="2"/>
    <n v="100"/>
    <n v="85"/>
    <n v="85"/>
    <n v="0"/>
    <n v="0"/>
    <x v="0"/>
    <n v="611.58000000000004"/>
    <n v="7.1950588235294104"/>
    <n v="72"/>
    <n v="0.152941176470588"/>
    <n v="79"/>
    <n v="0"/>
    <n v="730.17"/>
    <s v="104327119"/>
    <s v="1901W101 8302 52ND CT NE #  LACEY"/>
    <s v="CEN1"/>
    <s v="UPS"/>
    <n v="44036"/>
    <n v="44108"/>
    <n v="44201"/>
    <s v="WA03400340"/>
    <s v="UG Perm Svc Only in Plat Dev"/>
    <s v="16306"/>
    <s v="E UG Residential Services In Plats"/>
    <n v="718"/>
    <n v="-718"/>
    <n v="0"/>
    <n v="72.22"/>
    <n v="487.28"/>
    <n v="0"/>
    <s v="QSTHLE"/>
    <s v="QUANTA - OLYMPIA - ELECTRIC"/>
    <s v="509612210"/>
    <n v="1"/>
    <n v="0"/>
    <n v="0"/>
    <s v="SINGLE FAMILY"/>
    <s v="1"/>
    <s v="UNDERGROUND"/>
    <s v="UNDERGROUND"/>
    <s v="0002536298"/>
    <s v="0"/>
  </r>
  <r>
    <x v="2"/>
    <n v="100"/>
    <n v="78"/>
    <n v="78"/>
    <n v="0"/>
    <n v="0"/>
    <x v="0"/>
    <n v="612.45000000000005"/>
    <n v="7.8519230769230797"/>
    <n v="79"/>
    <n v="-1.2820512820512799E-2"/>
    <n v="86"/>
    <n v="0"/>
    <n v="729.74"/>
    <s v="104327121"/>
    <s v="2015E101 430 BIG TAIL RD CLE ELUM WA"/>
    <s v="CEN1"/>
    <s v="UPS"/>
    <n v="44063"/>
    <n v="44140"/>
    <n v="44257"/>
    <s v="WA01900990"/>
    <s v="UG Perm Svc Only in Plat Dev"/>
    <s v="16306"/>
    <s v="E UG Residential Services In Plats"/>
    <n v="718"/>
    <n v="-718"/>
    <n v="0"/>
    <n v="78.16"/>
    <n v="481.93"/>
    <n v="0"/>
    <s v="QCKTTE"/>
    <s v="QUANTA - KITTITAS - ELECTRIC"/>
    <s v="509595653"/>
    <n v="1"/>
    <n v="0"/>
    <n v="0"/>
    <s v="SINGLE FAMILY"/>
    <s v="1"/>
    <s v="UNDERGROUND"/>
    <s v="UNDERGROUND"/>
    <s v="0002536313"/>
    <s v="0"/>
  </r>
  <r>
    <x v="2"/>
    <n v="50"/>
    <n v="30"/>
    <n v="30"/>
    <n v="0"/>
    <n v="0"/>
    <x v="0"/>
    <n v="560.98"/>
    <n v="18.6993333333333"/>
    <n v="30"/>
    <n v="0"/>
    <n v="33"/>
    <n v="0"/>
    <n v="679.36"/>
    <s v="104327124"/>
    <s v="2401E012 108 BLACKFISH CT #  BREMERTON"/>
    <s v="CEN1"/>
    <s v="UPS"/>
    <n v="44042"/>
    <n v="44108"/>
    <n v="44257"/>
    <s v="WA01800010"/>
    <s v="UG Perm Svc Only in Plat Dev"/>
    <s v="16306"/>
    <s v="E UG Residential Services In Plats"/>
    <n v="718"/>
    <n v="-718"/>
    <n v="0"/>
    <n v="29.79"/>
    <n v="486.39"/>
    <n v="0"/>
    <s v="QSSPE"/>
    <s v="QUANTA - KITSAP - ELECTRIC"/>
    <s v="509612547"/>
    <n v="1"/>
    <n v="0"/>
    <n v="0"/>
    <s v="SINGLE FAMILY"/>
    <s v="1"/>
    <s v="UNDERGROUND"/>
    <s v="UNDERGROUND"/>
    <s v="0002536348"/>
    <s v="0"/>
  </r>
  <r>
    <x v="2"/>
    <n v="50"/>
    <n v="30"/>
    <n v="30"/>
    <n v="0"/>
    <n v="0"/>
    <x v="0"/>
    <n v="821.68"/>
    <n v="27.389333333333301"/>
    <n v="30"/>
    <n v="0"/>
    <n v="53"/>
    <n v="0"/>
    <n v="939.73"/>
    <s v="104327125"/>
    <s v="4003E120 1626 FARMVIEW TER #  LYNDEN"/>
    <s v="CEN1"/>
    <s v="UPS"/>
    <n v="44062"/>
    <n v="44140"/>
    <n v="44229"/>
    <s v="WA03700050"/>
    <s v="UG Perm Svc Only in Plat Dev"/>
    <s v="16306"/>
    <s v="E UG Residential Services In Plats"/>
    <n v="718"/>
    <n v="-718"/>
    <n v="0"/>
    <n v="48.13"/>
    <n v="666.86"/>
    <n v="0"/>
    <s v="QNWHME"/>
    <s v="QUANTA - BELLINGHAM - ELECTRIC"/>
    <s v="509602274"/>
    <n v="1"/>
    <n v="0"/>
    <n v="0"/>
    <s v="SINGLE FAMILY"/>
    <s v="1"/>
    <s v="UNDERGROUND"/>
    <s v="UNDERGROUND"/>
    <s v="0002536365"/>
    <s v="0"/>
  </r>
  <r>
    <x v="2"/>
    <n v="50"/>
    <n v="40"/>
    <n v="40"/>
    <n v="0"/>
    <n v="0"/>
    <x v="0"/>
    <n v="576.83000000000004"/>
    <n v="14.42075"/>
    <n v="40"/>
    <n v="0"/>
    <n v="43"/>
    <n v="0"/>
    <n v="696.18"/>
    <s v="104327130"/>
    <s v="2004E032 2652 83RD AVE CT E #  EDGEWOOD"/>
    <s v="CEN1"/>
    <s v="UPS"/>
    <n v="44043"/>
    <n v="44140"/>
    <n v="44229"/>
    <s v="WA12700200"/>
    <s v="UG Perm Svc Only in Plat Dev"/>
    <s v="16306"/>
    <s v="E UG Residential Services In Plats"/>
    <n v="718"/>
    <n v="-718"/>
    <n v="0"/>
    <n v="39.700000000000003"/>
    <n v="490.41"/>
    <n v="0"/>
    <s v="QSWPRE"/>
    <s v="QUANTA - PUYALLUP - ELECTRIC"/>
    <s v="509614983"/>
    <n v="1"/>
    <n v="0"/>
    <n v="0"/>
    <s v="SINGLE FAMILY"/>
    <s v="1"/>
    <s v="UNDERGROUND"/>
    <s v="UNDERGROUND"/>
    <s v="0002536396"/>
    <s v="0"/>
  </r>
  <r>
    <x v="2"/>
    <n v="100"/>
    <n v="100"/>
    <n v="100"/>
    <n v="0"/>
    <n v="0"/>
    <x v="0"/>
    <n v="718.72"/>
    <n v="7.1871999999999998"/>
    <n v="99"/>
    <n v="0.01"/>
    <n v="176"/>
    <n v="0"/>
    <n v="838.07"/>
    <s v="104327131"/>
    <s v="1904E035 12017 91ST AVE CT E #  PUYALLUP"/>
    <s v="CEN1"/>
    <s v="UPS"/>
    <n v="44043"/>
    <n v="44140"/>
    <n v="44229"/>
    <s v="WA12700270"/>
    <s v="UG Perm Svc Only in Plat Dev"/>
    <s v="16306"/>
    <s v="E UG Residential Services In Plats"/>
    <n v="718"/>
    <n v="-718"/>
    <n v="0"/>
    <n v="160.94"/>
    <n v="490.41"/>
    <n v="0"/>
    <s v="QSWPRE"/>
    <s v="QUANTA - PUYALLUP - ELECTRIC"/>
    <s v="509615917"/>
    <n v="1"/>
    <n v="0"/>
    <n v="0"/>
    <s v="SINGLE FAMILY"/>
    <s v="1"/>
    <s v="UNDERGROUND"/>
    <s v="UNDERGROUND"/>
    <s v="0002536434"/>
    <s v="0"/>
  </r>
  <r>
    <x v="2"/>
    <n v="50"/>
    <n v="35"/>
    <n v="35"/>
    <n v="0"/>
    <n v="0"/>
    <x v="0"/>
    <n v="564.37"/>
    <n v="16.124857142857099"/>
    <n v="34"/>
    <n v="2.8571428571428598E-2"/>
    <n v="38"/>
    <n v="0"/>
    <n v="682.31"/>
    <s v="104327132"/>
    <s v="2206E114 26310 203RD AVE SE #  COVINGTON"/>
    <s v="CEN1"/>
    <s v="UPS"/>
    <n v="44047"/>
    <n v="44140"/>
    <n v="44229"/>
    <s v="WA01700120"/>
    <s v="UG Perm Svc Only in Plat Dev"/>
    <s v="16306"/>
    <s v="E UG Residential Services In Plats"/>
    <n v="718"/>
    <n v="-718"/>
    <n v="0"/>
    <n v="34.29"/>
    <n v="484.61"/>
    <n v="0"/>
    <s v="QCSOKE"/>
    <s v="QUANTA - SOUTH KING - ELECTRIC"/>
    <s v="509616020"/>
    <n v="1"/>
    <n v="0"/>
    <n v="0"/>
    <s v="SINGLE FAMILY"/>
    <s v="1"/>
    <s v="UNDERGROUND"/>
    <s v="UNDERGROUND"/>
    <s v="0002536444"/>
    <s v="0"/>
  </r>
  <r>
    <x v="2"/>
    <n v="100"/>
    <n v="100"/>
    <n v="100"/>
    <n v="0"/>
    <n v="0"/>
    <x v="0"/>
    <n v="718.72"/>
    <n v="7.1871999999999998"/>
    <n v="99"/>
    <n v="0.01"/>
    <n v="176"/>
    <n v="0"/>
    <n v="838.07"/>
    <s v="104327133"/>
    <s v="1904E035 12105 91ST AVE CT E #  PUYALLUP"/>
    <s v="CEN1"/>
    <s v="UPS"/>
    <n v="44043"/>
    <n v="44140"/>
    <n v="44229"/>
    <s v="WA12700270"/>
    <s v="UG Perm Svc Only in Plat Dev"/>
    <s v="16306"/>
    <s v="E UG Residential Services In Plats"/>
    <n v="718"/>
    <n v="-718"/>
    <n v="0"/>
    <n v="160.94"/>
    <n v="490.41"/>
    <n v="0"/>
    <s v="QSWPRE"/>
    <s v="QUANTA - PUYALLUP - ELECTRIC"/>
    <s v="509616080"/>
    <n v="1"/>
    <n v="0"/>
    <n v="0"/>
    <s v="SINGLE FAMILY"/>
    <s v="1"/>
    <s v="UNDERGROUND"/>
    <s v="UNDERGROUND"/>
    <s v="0002536454"/>
    <s v="0"/>
  </r>
  <r>
    <x v="2"/>
    <n v="50"/>
    <n v="40"/>
    <n v="40"/>
    <n v="0"/>
    <n v="0"/>
    <x v="0"/>
    <n v="567.39"/>
    <n v="14.184749999999999"/>
    <n v="40"/>
    <n v="0"/>
    <n v="43"/>
    <n v="0"/>
    <n v="684.57"/>
    <s v="104327134"/>
    <s v="1906E006 1510 E NANEVICZ AVE #  BUCKLEY"/>
    <s v="CEN1"/>
    <s v="UPS"/>
    <n v="44043"/>
    <n v="44140"/>
    <n v="44229"/>
    <s v="WA02700020"/>
    <s v="UG Perm Svc Only in Plat Dev"/>
    <s v="16306"/>
    <s v="E UG Residential Services In Plats"/>
    <n v="718"/>
    <n v="-718"/>
    <n v="0"/>
    <n v="39.700000000000003"/>
    <n v="481.48"/>
    <n v="0"/>
    <s v="QSWPRE"/>
    <s v="QUANTA - PUYALLUP - ELECTRIC"/>
    <s v="509616133"/>
    <n v="1"/>
    <n v="0"/>
    <n v="0"/>
    <s v="SINGLE FAMILY"/>
    <s v="1"/>
    <s v="UNDERGROUND"/>
    <s v="UNDERGROUND"/>
    <s v="0002536461"/>
    <s v="0"/>
  </r>
  <r>
    <x v="2"/>
    <n v="50"/>
    <n v="40"/>
    <n v="40"/>
    <n v="0"/>
    <n v="0"/>
    <x v="0"/>
    <n v="567.39"/>
    <n v="14.184749999999999"/>
    <n v="40"/>
    <n v="0"/>
    <n v="43"/>
    <n v="0"/>
    <n v="684.57"/>
    <s v="104327135"/>
    <s v="1906E006 453 N FOSTER ST #  BUCKLEY"/>
    <s v="CEN1"/>
    <s v="UPS"/>
    <n v="44043"/>
    <n v="44201"/>
    <n v="44288"/>
    <s v="WA02700020"/>
    <s v="UG Perm Svc Only in Plat Dev"/>
    <s v="16306"/>
    <s v="E UG Residential Services In Plats"/>
    <n v="718"/>
    <n v="-718"/>
    <n v="0"/>
    <n v="39.700000000000003"/>
    <n v="481.48"/>
    <n v="0"/>
    <s v="QSWPRE"/>
    <s v="QUANTA - PUYALLUP - ELECTRIC"/>
    <s v="509616245"/>
    <n v="1"/>
    <n v="0"/>
    <n v="0"/>
    <s v="SINGLE FAMILY"/>
    <s v="1"/>
    <s v="UNDERGROUND"/>
    <s v="UNDERGROUND"/>
    <s v="0002536464"/>
    <s v="0"/>
  </r>
  <r>
    <x v="2"/>
    <n v="100"/>
    <n v="70"/>
    <n v="70"/>
    <n v="0"/>
    <n v="0"/>
    <x v="0"/>
    <n v="653.01"/>
    <n v="9.3287142857142893"/>
    <n v="69"/>
    <n v="1.4285714285714299E-2"/>
    <n v="124"/>
    <n v="0"/>
    <n v="770.19"/>
    <s v="104327136"/>
    <s v="1906E040 998 E DOUD AVE #  BUCKLEY"/>
    <s v="CEN1"/>
    <s v="UPS"/>
    <n v="44043"/>
    <n v="44140"/>
    <n v="44229"/>
    <s v="WA02700020"/>
    <s v="UG Perm Svc Only in Plat Dev"/>
    <s v="16306"/>
    <s v="E UG Residential Services In Plats"/>
    <n v="718"/>
    <n v="-718"/>
    <n v="0"/>
    <n v="112.86"/>
    <n v="481.48"/>
    <n v="0"/>
    <s v="QSWPRE"/>
    <s v="QUANTA - PUYALLUP - ELECTRIC"/>
    <s v="509616788"/>
    <n v="1"/>
    <n v="0"/>
    <n v="0"/>
    <s v="SINGLE FAMILY"/>
    <s v="1"/>
    <s v="UNDERGROUND"/>
    <s v="UNDERGROUND"/>
    <s v="0002536483"/>
    <s v="0"/>
  </r>
  <r>
    <x v="2"/>
    <n v="150"/>
    <n v="150"/>
    <n v="150"/>
    <n v="0"/>
    <n v="0"/>
    <x v="1"/>
    <n v="1783.83"/>
    <n v="11.892200000000001"/>
    <n v="149"/>
    <n v="6.6666666666666697E-3"/>
    <n v="269"/>
    <n v="0"/>
    <n v="1905.66"/>
    <s v="104327137"/>
    <s v="2506E004 8433 W SNOQUALMIE VALLEY RD NE"/>
    <s v="CEN1"/>
    <s v="USO"/>
    <n v="44209"/>
    <n v="44288"/>
    <n v="44379"/>
    <s v="WA04000990"/>
    <s v="UG Perm Svc only  (no Tsfrmr)"/>
    <s v="16305"/>
    <s v="E OH UG Residential Services"/>
    <n v="718"/>
    <n v="-718"/>
    <n v="0"/>
    <n v="245.79"/>
    <n v="600.16999999999996"/>
    <n v="0"/>
    <s v="QCNOKE"/>
    <s v="QUANTA - REDMOND - ELECTRIC"/>
    <s v="509616795"/>
    <n v="1"/>
    <n v="0"/>
    <n v="0"/>
    <s v="SINGLE FAMILY"/>
    <s v="1"/>
    <s v="UNDERGROUND"/>
    <s v="UNDERGROUND"/>
    <s v="0002543070"/>
    <s v="0"/>
  </r>
  <r>
    <x v="2"/>
    <n v="50"/>
    <n v="30"/>
    <n v="30"/>
    <n v="0"/>
    <n v="0"/>
    <x v="0"/>
    <n v="799.18"/>
    <n v="26.639333333333301"/>
    <n v="30"/>
    <n v="0"/>
    <n v="32"/>
    <n v="0"/>
    <n v="917.12"/>
    <s v="104327138"/>
    <s v="2206E114 20416 SE 256TH ST #  COVINGTON"/>
    <s v="CEN1"/>
    <s v="UPS"/>
    <n v="44062"/>
    <n v="44140"/>
    <n v="44229"/>
    <s v="WA01700120"/>
    <s v="UG Perm Svc Only in Plat Dev"/>
    <s v="16306"/>
    <s v="E UG Residential Services In Plats"/>
    <n v="718"/>
    <n v="-718"/>
    <n v="0"/>
    <n v="29.41"/>
    <n v="666.25"/>
    <n v="0"/>
    <s v="QCSOKE"/>
    <s v="QUANTA - SOUTH KING - ELECTRIC"/>
    <s v="509616834"/>
    <n v="1"/>
    <n v="0"/>
    <n v="0"/>
    <s v="SINGLE FAMILY"/>
    <s v="1"/>
    <s v="UNDERGROUND"/>
    <s v="UNDERGROUND"/>
    <s v="0002536489"/>
    <s v="0"/>
  </r>
  <r>
    <x v="2"/>
    <n v="50"/>
    <n v="12"/>
    <n v="12"/>
    <n v="0"/>
    <n v="0"/>
    <x v="0"/>
    <n v="616.02"/>
    <n v="51.335000000000001"/>
    <n v="13"/>
    <n v="-8.3333333333333301E-2"/>
    <n v="14"/>
    <n v="0"/>
    <n v="734.4"/>
    <s v="104327139"/>
    <s v="2501E039 1194 DEER HARBOR LN NW #  SILVE"/>
    <s v="CEN1"/>
    <s v="UPS"/>
    <n v="44043"/>
    <n v="44140"/>
    <n v="44229"/>
    <s v="WA01800990"/>
    <s v="UG Perm Svc Only in Plat Dev"/>
    <s v="16306"/>
    <s v="E UG Residential Services In Plats"/>
    <n v="718"/>
    <n v="-718"/>
    <n v="0"/>
    <n v="12.64"/>
    <n v="486.39"/>
    <n v="0"/>
    <s v="QSSPE"/>
    <s v="QUANTA - KITSAP - ELECTRIC"/>
    <s v="509616969"/>
    <n v="1"/>
    <n v="0"/>
    <n v="0"/>
    <s v="SINGLE FAMILY"/>
    <s v="1"/>
    <s v="UNDERGROUND"/>
    <s v="UNDERGROUND"/>
    <s v="0002536502"/>
    <s v="0"/>
  </r>
  <r>
    <x v="2"/>
    <n v="50"/>
    <n v="35"/>
    <n v="35"/>
    <n v="0"/>
    <n v="0"/>
    <x v="0"/>
    <n v="564.37"/>
    <n v="16.124857142857099"/>
    <n v="34"/>
    <n v="2.8571428571428598E-2"/>
    <n v="38"/>
    <n v="0"/>
    <n v="682.31"/>
    <s v="104327141"/>
    <s v="2206E088 24826 237TH LN SE #  MAPLE VALL"/>
    <s v="CEN1"/>
    <s v="UPS"/>
    <n v="44047"/>
    <n v="44140"/>
    <n v="44229"/>
    <s v="WA01700200"/>
    <s v="UG Perm Svc Only in Plat Dev"/>
    <s v="16306"/>
    <s v="E UG Residential Services In Plats"/>
    <n v="718"/>
    <n v="-718"/>
    <n v="0"/>
    <n v="34.29"/>
    <n v="484.61"/>
    <n v="0"/>
    <s v="QCSOKE"/>
    <s v="QUANTA - SOUTH KING - ELECTRIC"/>
    <s v="509621320"/>
    <n v="1"/>
    <n v="0"/>
    <n v="0"/>
    <s v="SINGLE FAMILY"/>
    <s v="1"/>
    <s v="UNDERGROUND"/>
    <s v="UNDERGROUND"/>
    <s v="0002536542"/>
    <s v="0"/>
  </r>
  <r>
    <x v="2"/>
    <n v="50"/>
    <n v="30"/>
    <n v="30"/>
    <n v="0"/>
    <n v="0"/>
    <x v="0"/>
    <n v="565.66999999999996"/>
    <n v="18.8556666666667"/>
    <n v="30"/>
    <n v="0"/>
    <n v="33"/>
    <n v="0"/>
    <n v="685.13"/>
    <s v="104327142"/>
    <s v="2305E084 3428 SE 18TH ST #  RENTON"/>
    <s v="CEN1"/>
    <s v="UPS"/>
    <n v="44043"/>
    <n v="44140"/>
    <n v="44229"/>
    <s v="WA11700250"/>
    <s v="UG Perm Svc Only in Plat Dev"/>
    <s v="16306"/>
    <s v="E UG Residential Services In Plats"/>
    <n v="718"/>
    <n v="-718"/>
    <n v="0"/>
    <n v="29.78"/>
    <n v="490.85"/>
    <n v="0"/>
    <s v="QCSOKE"/>
    <s v="QUANTA - SOUTH KING - ELECTRIC"/>
    <s v="509621418"/>
    <n v="1"/>
    <n v="0"/>
    <n v="0"/>
    <s v="SINGLE FAMILY"/>
    <s v="1"/>
    <s v="UNDERGROUND"/>
    <s v="UNDERGROUND"/>
    <s v="0002536552"/>
    <s v="0"/>
  </r>
  <r>
    <x v="2"/>
    <n v="50"/>
    <n v="50"/>
    <n v="50"/>
    <n v="0"/>
    <n v="0"/>
    <x v="0"/>
    <n v="582.55999999999995"/>
    <n v="11.651199999999999"/>
    <n v="45"/>
    <n v="0.1"/>
    <n v="49"/>
    <n v="0"/>
    <n v="701.91"/>
    <s v="104327143"/>
    <s v="2005E101 6907 232ND AVE E #  BUCKLEY"/>
    <s v="CEN1"/>
    <s v="UPS"/>
    <n v="44049"/>
    <n v="44140"/>
    <n v="44229"/>
    <s v="WA12700270"/>
    <s v="UG Perm Svc Only in Plat Dev"/>
    <s v="16306"/>
    <s v="E UG Residential Services In Plats"/>
    <n v="718"/>
    <n v="-718"/>
    <n v="0"/>
    <n v="44.82"/>
    <n v="490.41"/>
    <n v="0"/>
    <s v="QSWPRE"/>
    <s v="QUANTA - PUYALLUP - ELECTRIC"/>
    <s v="509621921"/>
    <n v="1"/>
    <n v="0"/>
    <n v="0"/>
    <s v="SINGLE FAMILY"/>
    <s v="1"/>
    <s v="UNDERGROUND"/>
    <s v="UNDERGROUND"/>
    <s v="0002536607"/>
    <s v="0"/>
  </r>
  <r>
    <x v="2"/>
    <n v="150"/>
    <n v="110"/>
    <n v="110"/>
    <n v="0"/>
    <n v="0"/>
    <x v="0"/>
    <n v="715.35"/>
    <n v="6.5031818181818197"/>
    <n v="109"/>
    <n v="9.0909090909090905E-3"/>
    <n v="193"/>
    <n v="0"/>
    <n v="833.94"/>
    <s v="104327144"/>
    <s v="1801W100 3611 OAKWOOD ST SE #  LACEY"/>
    <s v="CEN1"/>
    <s v="UPS"/>
    <n v="44104"/>
    <n v="44168"/>
    <n v="44257"/>
    <s v="WA03400340"/>
    <s v="UG Perm Svc Only in Plat Dev"/>
    <s v="16306"/>
    <s v="E UG Residential Services In Plats"/>
    <n v="718"/>
    <n v="-718"/>
    <n v="0"/>
    <n v="176.03"/>
    <n v="487.28"/>
    <n v="0"/>
    <s v="QSTHLE"/>
    <s v="QUANTA - OLYMPIA - ELECTRIC"/>
    <s v="509622022"/>
    <n v="1"/>
    <n v="0"/>
    <n v="0"/>
    <s v="SINGLE FAMILY"/>
    <s v="1"/>
    <s v="UNDERGROUND"/>
    <s v="UNDERGROUND"/>
    <s v="0002536616"/>
    <s v="0"/>
  </r>
  <r>
    <x v="2"/>
    <n v="50"/>
    <e v="#VALUE!"/>
    <n v="50"/>
    <n v="0"/>
    <n v="0"/>
    <x v="0"/>
    <n v="582.78"/>
    <e v="#VALUE!"/>
    <n v="50"/>
    <e v="#VALUE!"/>
    <n v="54"/>
    <n v="0"/>
    <n v="700.83"/>
    <s v="104327145"/>
    <s v="3909E072 2140 RIVERSTONE LOOP #  FERNDAL"/>
    <s v="CEN1"/>
    <s v="UPS"/>
    <n v="44054"/>
    <n v="44140"/>
    <n v="44229"/>
    <s v="WA03700040"/>
    <s v="UG Perm Svc Only in Plat Dev"/>
    <s v="16306"/>
    <s v="E UG Residential Services In Plats"/>
    <n v="718"/>
    <n v="-718"/>
    <n v="0"/>
    <n v="49.63"/>
    <n v="485.05"/>
    <n v="0"/>
    <s v="QNWHME"/>
    <s v="QUANTA - BELLINGHAM - ELECTRIC"/>
    <s v="509622180"/>
    <n v="1"/>
    <n v="0"/>
    <n v="0"/>
    <s v="SINGLE FAMILY"/>
    <s v="1"/>
    <s v="UNDERGROUND"/>
    <s v="UNDERGROUND"/>
    <s v="0002536643"/>
    <s v="0"/>
  </r>
  <r>
    <x v="2"/>
    <n v="50"/>
    <n v="40"/>
    <n v="40"/>
    <n v="0"/>
    <n v="0"/>
    <x v="0"/>
    <n v="815.96"/>
    <n v="20.399000000000001"/>
    <n v="40"/>
    <n v="0"/>
    <n v="43"/>
    <n v="0"/>
    <n v="934.77"/>
    <s v="104327146"/>
    <s v="1702W020 9039 ELEANOR DR SE #  TUMWATER"/>
    <s v="CEN1"/>
    <s v="UPS"/>
    <n v="44063"/>
    <n v="44140"/>
    <n v="44229"/>
    <s v="WA03400060"/>
    <s v="UG Perm Svc Only in Plat Dev"/>
    <s v="16306"/>
    <s v="E UG Residential Services In Plats"/>
    <n v="718"/>
    <n v="-718"/>
    <n v="0"/>
    <n v="39.08"/>
    <n v="671.16"/>
    <n v="0"/>
    <s v="QSTHLE"/>
    <s v="QUANTA - OLYMPIA - ELECTRIC"/>
    <s v="509629771"/>
    <n v="1"/>
    <n v="0"/>
    <n v="0"/>
    <s v="SINGLE FAMILY"/>
    <s v="1"/>
    <s v="UNDERGROUND"/>
    <s v="UNDERGROUND"/>
    <s v="0002536804"/>
    <s v="0"/>
  </r>
  <r>
    <x v="2"/>
    <n v="50"/>
    <n v="50"/>
    <n v="50"/>
    <n v="0"/>
    <n v="0"/>
    <x v="0"/>
    <n v="586.1"/>
    <n v="11.722"/>
    <n v="50"/>
    <n v="0"/>
    <n v="54"/>
    <n v="0"/>
    <n v="704.91"/>
    <s v="104327147"/>
    <s v="1702W051 9024 ELEANOR DR SE #  TUMWATER"/>
    <s v="CEN1"/>
    <s v="UPS"/>
    <n v="44042"/>
    <n v="44108"/>
    <n v="44201"/>
    <s v="WA03400060"/>
    <s v="UG Perm Svc Only in Plat Dev"/>
    <s v="16306"/>
    <s v="E UG Residential Services In Plats"/>
    <n v="718"/>
    <n v="-718"/>
    <n v="0"/>
    <n v="49.63"/>
    <n v="488.19"/>
    <n v="0"/>
    <s v="QSTHLE"/>
    <s v="QUANTA - OLYMPIA - ELECTRIC"/>
    <s v="509629840"/>
    <n v="1"/>
    <n v="0"/>
    <n v="0"/>
    <s v="SINGLE FAMILY"/>
    <s v="1"/>
    <s v="UNDERGROUND"/>
    <s v="UNDERGROUND"/>
    <s v="0002536811"/>
    <s v="0"/>
  </r>
  <r>
    <x v="2"/>
    <n v="150"/>
    <e v="#N/A"/>
    <n v="129"/>
    <n v="0"/>
    <n v="0"/>
    <x v="0"/>
    <n v="938.13"/>
    <e v="#N/A"/>
    <n v="129"/>
    <e v="#N/A"/>
    <n v="388"/>
    <n v="0"/>
    <n v="1055.96"/>
    <s v="104327153"/>
    <s v="3401E008 4618 WILDWOOD LN #  ANACORTES"/>
    <s v="CEN1"/>
    <s v="USO"/>
    <n v="44075"/>
    <n v="44168"/>
    <n v="44257"/>
    <s v="WA02900290"/>
    <s v="UG Perm Svc only  (no Tsfrmr)"/>
    <s v="16305"/>
    <s v="E OH UG Residential Services"/>
    <n v="718"/>
    <n v="-718"/>
    <n v="0"/>
    <n v="354.04"/>
    <n v="484.16"/>
    <n v="0"/>
    <s v="QNSKGE"/>
    <s v="QUANTA - SKAGIT - ELECTRIC"/>
    <s v="509615881"/>
    <n v="1"/>
    <n v="0"/>
    <n v="0"/>
    <s v="SINGLE FAMILY"/>
    <s v="1"/>
    <s v="UNDERGROUND"/>
    <s v="UNDERGROUND"/>
    <s v="0002536417"/>
    <s v="0"/>
  </r>
  <r>
    <x v="2"/>
    <n v="100"/>
    <n v="55"/>
    <n v="55"/>
    <n v="0"/>
    <n v="0"/>
    <x v="0"/>
    <n v="833.51"/>
    <n v="15.1547272727273"/>
    <n v="54"/>
    <n v="1.8181818181818198E-2"/>
    <n v="59"/>
    <n v="0"/>
    <n v="952.32"/>
    <s v="104327158"/>
    <s v="1801W012 2938 ANNA ST NE #  LACEY"/>
    <s v="CEN1"/>
    <s v="UPS"/>
    <n v="44047"/>
    <n v="44140"/>
    <n v="44229"/>
    <s v="WA03400020"/>
    <s v="UG Perm Svc Only in Plat Dev"/>
    <s v="16306"/>
    <s v="E UG Residential Services In Plats"/>
    <n v="718"/>
    <n v="-718"/>
    <n v="0"/>
    <n v="54.14"/>
    <n v="671.16"/>
    <n v="0"/>
    <s v="QSTHLE"/>
    <s v="QUANTA - OLYMPIA - ELECTRIC"/>
    <s v="509616007"/>
    <n v="1"/>
    <n v="0"/>
    <n v="0"/>
    <s v="SINGLE FAMILY"/>
    <s v="1"/>
    <s v="UNDERGROUND"/>
    <s v="UNDERGROUND"/>
    <s v="0002536451"/>
    <s v="0"/>
  </r>
  <r>
    <x v="2"/>
    <n v="100"/>
    <n v="60"/>
    <n v="60"/>
    <n v="0"/>
    <n v="0"/>
    <x v="0"/>
    <n v="621.41999999999996"/>
    <n v="10.356999999999999"/>
    <n v="59"/>
    <n v="1.6666666666666701E-2"/>
    <n v="105"/>
    <n v="0"/>
    <n v="739.36"/>
    <s v="104327159"/>
    <s v="2106E060 33013 SKYLINE LN #  BLACK DIAMO"/>
    <s v="CEN1"/>
    <s v="UPS"/>
    <n v="44104"/>
    <n v="44168"/>
    <n v="44257"/>
    <s v="WA01700050"/>
    <s v="UG Perm Svc Only in Plat Dev"/>
    <s v="16306"/>
    <s v="E UG Residential Services In Plats"/>
    <n v="718"/>
    <n v="-718"/>
    <n v="0"/>
    <n v="96.05"/>
    <n v="484.6"/>
    <n v="0"/>
    <s v="QCSOKE"/>
    <s v="QUANTA - SOUTH KING - ELECTRIC"/>
    <s v="509616074"/>
    <n v="1"/>
    <n v="0"/>
    <n v="0"/>
    <s v="SINGLE FAMILY"/>
    <s v="1"/>
    <s v="UNDERGROUND"/>
    <s v="UNDERGROUND"/>
    <s v="0002536459"/>
    <s v="0"/>
  </r>
  <r>
    <x v="2"/>
    <n v="100"/>
    <n v="60"/>
    <n v="60"/>
    <n v="0"/>
    <n v="0"/>
    <x v="0"/>
    <n v="593.94000000000005"/>
    <n v="9.8989999999999991"/>
    <n v="59"/>
    <n v="1.6666666666666701E-2"/>
    <n v="65"/>
    <n v="0"/>
    <n v="711.88"/>
    <s v="104327160"/>
    <s v="2106E060 32974 SKYLINE LN #  BLACK DIAMO"/>
    <s v="CEN1"/>
    <s v="UPS"/>
    <n v="44046"/>
    <n v="44140"/>
    <n v="44229"/>
    <s v="WA01700050"/>
    <s v="UG Perm Svc Only in Plat Dev"/>
    <s v="16306"/>
    <s v="E UG Residential Services In Plats"/>
    <n v="718"/>
    <n v="-718"/>
    <n v="0"/>
    <n v="59.55"/>
    <n v="484.61"/>
    <n v="0"/>
    <s v="QCSOKE"/>
    <s v="QUANTA - SOUTH KING - ELECTRIC"/>
    <s v="509616250"/>
    <n v="1"/>
    <n v="0"/>
    <n v="0"/>
    <s v="SINGLE FAMILY"/>
    <s v="1"/>
    <s v="UNDERGROUND"/>
    <s v="UNDERGROUND"/>
    <s v="0002536463"/>
    <s v="0"/>
  </r>
  <r>
    <x v="2"/>
    <n v="100"/>
    <n v="75"/>
    <n v="75"/>
    <n v="0"/>
    <n v="0"/>
    <x v="0"/>
    <n v="618.08000000000004"/>
    <n v="8.2410666666666597"/>
    <n v="75"/>
    <n v="0"/>
    <n v="82"/>
    <n v="0"/>
    <n v="737.43"/>
    <s v="104327162"/>
    <s v="1905E062 13212 189TH AVE E #  BONNEY LAK"/>
    <s v="CEN1"/>
    <s v="UPS"/>
    <n v="44043"/>
    <n v="44140"/>
    <n v="44229"/>
    <s v="WA12700270"/>
    <s v="UG Perm Svc Only in Plat Dev"/>
    <s v="16306"/>
    <s v="E UG Residential Services In Plats"/>
    <n v="718"/>
    <n v="-718"/>
    <n v="0"/>
    <n v="74.89"/>
    <n v="490.4"/>
    <n v="0"/>
    <s v="QSWPRE"/>
    <s v="QUANTA - PUYALLUP - ELECTRIC"/>
    <s v="509616392"/>
    <n v="1"/>
    <n v="0"/>
    <n v="0"/>
    <s v="SINGLE FAMILY"/>
    <s v="1"/>
    <s v="UNDERGROUND"/>
    <s v="UNDERGROUND"/>
    <s v="0002536471"/>
    <s v="0"/>
  </r>
  <r>
    <x v="2"/>
    <n v="50"/>
    <n v="30"/>
    <n v="30"/>
    <n v="0"/>
    <n v="0"/>
    <x v="0"/>
    <n v="559.54999999999995"/>
    <n v="18.651666666666699"/>
    <n v="30"/>
    <n v="0"/>
    <n v="33"/>
    <n v="0"/>
    <n v="677.6"/>
    <s v="104327164"/>
    <s v="2006E091 1259 BOYLE ST #  ENUMCLAW"/>
    <s v="CEN1"/>
    <s v="UPS"/>
    <n v="44046"/>
    <n v="44140"/>
    <n v="44229"/>
    <s v="WA01700110"/>
    <s v="UG Perm Svc Only in Plat Dev"/>
    <s v="16306"/>
    <s v="E UG Residential Services In Plats"/>
    <n v="718"/>
    <n v="-718"/>
    <n v="0"/>
    <n v="29.78"/>
    <n v="485.05"/>
    <n v="0"/>
    <s v="QCSOKE"/>
    <s v="QUANTA - SOUTH KING - ELECTRIC"/>
    <s v="509616763"/>
    <n v="1"/>
    <n v="0"/>
    <n v="0"/>
    <s v="SINGLE FAMILY"/>
    <s v="1"/>
    <s v="UNDERGROUND"/>
    <s v="UNDERGROUND"/>
    <s v="0002536484"/>
    <s v="0"/>
  </r>
  <r>
    <x v="2"/>
    <n v="50"/>
    <n v="50"/>
    <n v="50"/>
    <n v="0"/>
    <n v="0"/>
    <x v="0"/>
    <n v="588.42999999999995"/>
    <n v="11.768599999999999"/>
    <n v="50"/>
    <n v="0"/>
    <n v="54"/>
    <n v="0"/>
    <n v="707.78"/>
    <s v="104327165"/>
    <s v="1904E135 10717 185TH ST E #  PUYALLUP"/>
    <s v="CEN1"/>
    <s v="UPS"/>
    <n v="44043"/>
    <n v="44140"/>
    <n v="44229"/>
    <s v="WA12700270"/>
    <s v="UG Perm Svc Only in Plat Dev"/>
    <s v="16306"/>
    <s v="E UG Residential Services In Plats"/>
    <n v="718"/>
    <n v="-718"/>
    <n v="0"/>
    <n v="49.62"/>
    <n v="490.41"/>
    <n v="0"/>
    <s v="QSWPRE"/>
    <s v="QUANTA - PUYALLUP - ELECTRIC"/>
    <s v="509616767"/>
    <n v="1"/>
    <n v="0"/>
    <n v="0"/>
    <s v="SINGLE FAMILY"/>
    <s v="1"/>
    <s v="UNDERGROUND"/>
    <s v="UNDERGROUND"/>
    <s v="0002536486"/>
    <s v="0"/>
  </r>
  <r>
    <x v="2"/>
    <n v="50"/>
    <n v="25"/>
    <n v="25"/>
    <n v="0"/>
    <n v="0"/>
    <x v="0"/>
    <n v="559.34"/>
    <n v="22.3736"/>
    <n v="24"/>
    <n v="0.04"/>
    <n v="27"/>
    <n v="0"/>
    <n v="678.8"/>
    <s v="104327166"/>
    <s v="2205E068 11510 SE 238TH ST #  KENT"/>
    <s v="CEN1"/>
    <s v="UPS"/>
    <n v="44047"/>
    <n v="44140"/>
    <n v="44229"/>
    <s v="WA11700150"/>
    <s v="UG Perm Svc Only in Plat Dev"/>
    <s v="16306"/>
    <s v="E UG Residential Services In Plats"/>
    <n v="718"/>
    <n v="-718"/>
    <n v="0"/>
    <n v="24.36"/>
    <n v="490.85"/>
    <n v="0"/>
    <s v="QCSOKE"/>
    <s v="QUANTA - SOUTH KING - ELECTRIC"/>
    <s v="509616827"/>
    <n v="1"/>
    <n v="0"/>
    <n v="0"/>
    <s v="SINGLE FAMILY"/>
    <s v="1"/>
    <s v="UNDERGROUND"/>
    <s v="UNDERGROUND"/>
    <s v="0002536493"/>
    <s v="0"/>
  </r>
  <r>
    <x v="2"/>
    <n v="350"/>
    <n v="318"/>
    <n v="318"/>
    <n v="68"/>
    <n v="64"/>
    <x v="1"/>
    <n v="1681.67"/>
    <n v="5.2882704402515701"/>
    <n v="314"/>
    <n v="1.25786163522013E-2"/>
    <n v="965"/>
    <n v="0"/>
    <n v="1803.5"/>
    <s v="104327167"/>
    <s v="2308E109 16123 RESERVE DR SE #  NORTH BE"/>
    <s v="CEN1"/>
    <s v="USO"/>
    <n v="44209"/>
    <n v="44288"/>
    <n v="44379"/>
    <s v="WA04000990"/>
    <s v="UG Perm Svc only  (no Tsfrmr)"/>
    <s v="16305"/>
    <s v="E OH UG Residential Services"/>
    <n v="1398"/>
    <n v="-1398"/>
    <n v="0"/>
    <n v="880.99"/>
    <n v="609.51"/>
    <n v="0"/>
    <s v="QCNOKE"/>
    <s v="QUANTA - REDMOND - ELECTRIC"/>
    <s v="509619528"/>
    <n v="1"/>
    <n v="0"/>
    <n v="0"/>
    <s v="SINGLE FAMILY"/>
    <s v="1"/>
    <s v="UNDERGROUND"/>
    <s v="UNDERGROUND"/>
    <s v="0002536660"/>
    <s v="0"/>
  </r>
  <r>
    <x v="2"/>
    <n v="50"/>
    <n v="20"/>
    <n v="20"/>
    <n v="0"/>
    <n v="0"/>
    <x v="0"/>
    <n v="561.42999999999995"/>
    <n v="28.0715"/>
    <n v="20"/>
    <n v="0"/>
    <n v="35"/>
    <n v="0"/>
    <n v="679.26"/>
    <s v="104327173"/>
    <s v="4002E144 7353 WISER HEIGHTS RD #  LYNDEN"/>
    <s v="CEN1"/>
    <s v="UPS"/>
    <n v="44054"/>
    <n v="44140"/>
    <n v="44229"/>
    <s v="WA03700370"/>
    <s v="UG Perm Svc Only in Plat Dev"/>
    <s v="16306"/>
    <s v="E UG Residential Services In Plats"/>
    <n v="718"/>
    <n v="-718"/>
    <n v="0"/>
    <n v="32.19"/>
    <n v="484.16"/>
    <n v="0"/>
    <s v="QNWHME"/>
    <s v="QUANTA - BELLINGHAM - ELECTRIC"/>
    <s v="509581242"/>
    <n v="1"/>
    <n v="0"/>
    <n v="0"/>
    <s v="SINGLE FAMILY"/>
    <s v="1"/>
    <s v="UNDERGROUND"/>
    <s v="UNDERGROUND"/>
    <s v="0002536548"/>
    <s v="0"/>
  </r>
  <r>
    <x v="2"/>
    <n v="50"/>
    <n v="31"/>
    <n v="31"/>
    <n v="0"/>
    <n v="0"/>
    <x v="0"/>
    <n v="556.57000000000005"/>
    <n v="17.953870967741899"/>
    <n v="31"/>
    <n v="0"/>
    <n v="33"/>
    <n v="0"/>
    <n v="673.86"/>
    <s v="104327176"/>
    <s v="2015E106 303 NELSON LN #  CLE ELUM"/>
    <s v="CEN1"/>
    <s v="UPS"/>
    <n v="44064"/>
    <n v="44140"/>
    <n v="44229"/>
    <s v="WA01900010"/>
    <s v="UG Perm Svc Only in Plat Dev"/>
    <s v="16306"/>
    <s v="E UG Residential Services In Plats"/>
    <n v="718"/>
    <n v="-718"/>
    <n v="0"/>
    <n v="30.19"/>
    <n v="481.93"/>
    <n v="0"/>
    <s v="QCKTTE"/>
    <s v="QUANTA - KITTITAS - ELECTRIC"/>
    <s v="509630422"/>
    <n v="1"/>
    <n v="0"/>
    <n v="0"/>
    <s v="SINGLE FAMILY"/>
    <s v="1"/>
    <s v="UNDERGROUND"/>
    <s v="UNDERGROUND"/>
    <s v="0002536861"/>
    <s v="0"/>
  </r>
  <r>
    <x v="2"/>
    <n v="50"/>
    <n v="25"/>
    <n v="25"/>
    <n v="0"/>
    <n v="0"/>
    <x v="0"/>
    <n v="553.22"/>
    <n v="22.128799999999998"/>
    <n v="24"/>
    <n v="0.04"/>
    <n v="27"/>
    <n v="0"/>
    <n v="671.27"/>
    <s v="104327177"/>
    <s v="4003E073 905 BARLEY CT #  LYNDEN"/>
    <s v="CEN1"/>
    <s v="UPS"/>
    <n v="44054"/>
    <n v="44140"/>
    <n v="44229"/>
    <s v="WA03700050"/>
    <s v="UG Perm Svc Only in Plat Dev"/>
    <s v="16306"/>
    <s v="E UG Residential Services In Plats"/>
    <n v="718"/>
    <n v="-718"/>
    <n v="0"/>
    <n v="24.36"/>
    <n v="485.05"/>
    <n v="0"/>
    <s v="QNWHME"/>
    <s v="QUANTA - BELLINGHAM - ELECTRIC"/>
    <s v="509635978"/>
    <n v="1"/>
    <n v="0"/>
    <n v="0"/>
    <s v="SINGLE FAMILY"/>
    <s v="1"/>
    <s v="UNDERGROUND"/>
    <s v="UNDERGROUND"/>
    <s v="0002536913"/>
    <s v="0"/>
  </r>
  <r>
    <x v="2"/>
    <n v="50"/>
    <n v="25"/>
    <n v="25"/>
    <n v="0"/>
    <n v="0"/>
    <x v="0"/>
    <n v="557.1"/>
    <n v="22.283999999999999"/>
    <n v="23"/>
    <n v="0.08"/>
    <n v="25"/>
    <n v="0"/>
    <n v="676.56"/>
    <s v="104327180"/>
    <s v="2605E141 17329 NE 112TH ST #  REDMOND"/>
    <s v="CEN1"/>
    <s v="UPS"/>
    <n v="44047"/>
    <n v="44140"/>
    <n v="44229"/>
    <s v="WA11700240"/>
    <s v="UG Perm Svc Only in Plat Dev"/>
    <s v="16306"/>
    <s v="E UG Residential Services In Plats"/>
    <n v="718"/>
    <n v="-718"/>
    <n v="0"/>
    <n v="22.56"/>
    <n v="490.85"/>
    <n v="0"/>
    <s v="QCNOKE"/>
    <s v="QUANTA - REDMOND - ELECTRIC"/>
    <s v="509640866"/>
    <n v="1"/>
    <n v="0"/>
    <n v="0"/>
    <s v="SINGLE FAMILY"/>
    <s v="1"/>
    <s v="UNDERGROUND"/>
    <s v="UNDERGROUND"/>
    <s v="0002537120"/>
    <s v="0"/>
  </r>
  <r>
    <x v="2"/>
    <n v="100"/>
    <n v="60"/>
    <n v="60"/>
    <n v="0"/>
    <n v="0"/>
    <x v="0"/>
    <n v="669.52"/>
    <n v="11.158666666666701"/>
    <n v="73"/>
    <n v="-0.21666666666666701"/>
    <n v="130"/>
    <n v="0"/>
    <n v="788.98"/>
    <s v="104327182"/>
    <s v="2104E143 116 PALISADES PL #  PACIFIC"/>
    <s v="CEN1"/>
    <s v="UPS"/>
    <n v="44047"/>
    <n v="44140"/>
    <n v="44229"/>
    <s v="WA11700230"/>
    <s v="UG Perm Svc Only in Plat Dev"/>
    <s v="16306"/>
    <s v="E UG Residential Services In Plats"/>
    <n v="718"/>
    <n v="-718"/>
    <n v="0"/>
    <n v="118.51"/>
    <n v="490.85"/>
    <n v="0"/>
    <s v="QCSOKE"/>
    <s v="QUANTA - SOUTH KING - ELECTRIC"/>
    <s v="509616652"/>
    <n v="1"/>
    <n v="0"/>
    <n v="0"/>
    <s v="SINGLE FAMILY"/>
    <s v="1"/>
    <s v="UNDERGROUND"/>
    <s v="UNDERGROUND"/>
    <s v="0002537127"/>
    <s v="0"/>
  </r>
  <r>
    <x v="2"/>
    <n v="100"/>
    <n v="84"/>
    <n v="84"/>
    <n v="0"/>
    <n v="0"/>
    <x v="0"/>
    <n v="688.39"/>
    <n v="8.1951190476190501"/>
    <n v="83"/>
    <n v="1.1904761904761901E-2"/>
    <n v="147"/>
    <n v="0"/>
    <n v="807.85"/>
    <s v="104327183"/>
    <s v="2104E143 121 PALISADES PL #  PACIFIC"/>
    <s v="CEN1"/>
    <s v="UPS"/>
    <n v="44047"/>
    <n v="44140"/>
    <n v="44229"/>
    <s v="WA11700230"/>
    <s v="UG Perm Svc Only in Plat Dev"/>
    <s v="16306"/>
    <s v="E UG Residential Services In Plats"/>
    <n v="718"/>
    <n v="-718"/>
    <n v="0"/>
    <n v="134.61000000000001"/>
    <n v="490.86"/>
    <n v="0"/>
    <s v="QCSOKE"/>
    <s v="QUANTA - SOUTH KING - ELECTRIC"/>
    <s v="509616684"/>
    <n v="1"/>
    <n v="0"/>
    <n v="0"/>
    <s v="SINGLE FAMILY"/>
    <s v="1"/>
    <s v="UNDERGROUND"/>
    <s v="UNDERGROUND"/>
    <s v="0002537131"/>
    <s v="0"/>
  </r>
  <r>
    <x v="2"/>
    <n v="250"/>
    <e v="#N/A"/>
    <n v="228"/>
    <n v="0"/>
    <n v="0"/>
    <x v="0"/>
    <n v="1604.22"/>
    <e v="#N/A"/>
    <n v="228"/>
    <e v="#N/A"/>
    <n v="403"/>
    <n v="0"/>
    <n v="1721.51"/>
    <s v="104327187"/>
    <s v="1601E052 14439 SOLBERG RD SE #  YELM"/>
    <s v="CEN1"/>
    <s v="USO"/>
    <n v="44083"/>
    <n v="44168"/>
    <n v="44257"/>
    <s v="WA03400990"/>
    <s v="UG Perm Svc only  (no Tsfrmr)"/>
    <s v="16305"/>
    <s v="E OH UG Residential Services"/>
    <n v="718"/>
    <n v="-718"/>
    <n v="0"/>
    <n v="368.19"/>
    <n v="481.93"/>
    <n v="0"/>
    <s v="QSTHLE"/>
    <s v="QUANTA - OLYMPIA - ELECTRIC"/>
    <s v="507625828"/>
    <n v="1"/>
    <n v="0"/>
    <n v="0"/>
    <s v="?"/>
    <s v="?"/>
    <s v="UNDERGROUND"/>
    <s v="UNDERGROUND"/>
    <s v="0002537210"/>
    <s v="0"/>
  </r>
  <r>
    <x v="2"/>
    <n v="50"/>
    <n v="30"/>
    <n v="30"/>
    <n v="0"/>
    <n v="0"/>
    <x v="0"/>
    <n v="558.83000000000004"/>
    <n v="18.627666666666698"/>
    <n v="30"/>
    <n v="0"/>
    <n v="32"/>
    <n v="0"/>
    <n v="676.88"/>
    <s v="104327188"/>
    <s v="3803E125 1034 NEWTON ST #  BELLINGHAM"/>
    <s v="CEN1"/>
    <s v="UPS"/>
    <n v="44062"/>
    <n v="44140"/>
    <n v="44229"/>
    <s v="WA03700010"/>
    <s v="UG Perm Svc Only in Plat Dev"/>
    <s v="16306"/>
    <s v="E UG Residential Services In Plats"/>
    <n v="718"/>
    <n v="-718"/>
    <n v="0"/>
    <n v="29.31"/>
    <n v="485.05"/>
    <n v="0"/>
    <s v="QNWHME"/>
    <s v="QUANTA - BELLINGHAM - ELECTRIC"/>
    <s v="509644471"/>
    <n v="1"/>
    <n v="0"/>
    <n v="0"/>
    <s v="SINGLE FAMILY"/>
    <s v="1"/>
    <s v="UNDERGROUND"/>
    <s v="UNDERGROUND"/>
    <s v="0002537250"/>
    <s v="0"/>
  </r>
  <r>
    <x v="2"/>
    <n v="50"/>
    <n v="30"/>
    <n v="30"/>
    <n v="0"/>
    <n v="0"/>
    <x v="0"/>
    <n v="561.51"/>
    <n v="18.716999999999999"/>
    <n v="27"/>
    <n v="0.1"/>
    <n v="29"/>
    <n v="0"/>
    <n v="680.86"/>
    <s v="104327189"/>
    <s v="1905E077 14829 180TH AVE E #  BONNEY LAK"/>
    <s v="CEN1"/>
    <s v="UPS"/>
    <n v="44056"/>
    <n v="44140"/>
    <n v="44229"/>
    <s v="WA12700270"/>
    <s v="UG Perm Svc Only in Plat Dev"/>
    <s v="16306"/>
    <s v="E UG Residential Services In Plats"/>
    <n v="718"/>
    <n v="-718"/>
    <n v="0"/>
    <n v="26.74"/>
    <n v="490.41"/>
    <n v="0"/>
    <s v="QSWPRE"/>
    <s v="QUANTA - PUYALLUP - ELECTRIC"/>
    <s v="509644476"/>
    <n v="1"/>
    <n v="0"/>
    <n v="0"/>
    <s v="SINGLE FAMILY"/>
    <s v="1"/>
    <s v="UNDERGROUND"/>
    <s v="UNDERGROUND"/>
    <s v="0002537253"/>
    <s v="0"/>
  </r>
  <r>
    <x v="2"/>
    <n v="50"/>
    <n v="45"/>
    <n v="45"/>
    <n v="0"/>
    <n v="0"/>
    <x v="0"/>
    <n v="613.96"/>
    <n v="13.643555555555601"/>
    <n v="44"/>
    <n v="2.2222222222222199E-2"/>
    <n v="78"/>
    <n v="0"/>
    <n v="733.42"/>
    <s v="104327190"/>
    <s v="2204E021 19227 2ND AVE SW #  NORMANDY PA"/>
    <s v="CEN1"/>
    <s v="UPS"/>
    <n v="44068"/>
    <n v="44201"/>
    <n v="44288"/>
    <s v="WA11700210"/>
    <s v="UG Perm Svc Only in Plat Dev"/>
    <s v="16305"/>
    <s v="E OH UG Residential Services"/>
    <n v="718"/>
    <n v="-718"/>
    <n v="0"/>
    <n v="71.37"/>
    <n v="490.85"/>
    <n v="0"/>
    <s v="QCSOKE"/>
    <s v="QUANTA - SOUTH KING - ELECTRIC"/>
    <s v="509619536"/>
    <n v="1"/>
    <n v="0"/>
    <n v="0"/>
    <s v="SINGLE FAMILY"/>
    <s v="1"/>
    <s v="UNDERGROUND"/>
    <s v="UNDERGROUND"/>
    <s v="0002537883"/>
    <s v="0"/>
  </r>
  <r>
    <x v="2"/>
    <n v="50"/>
    <n v="12"/>
    <n v="12"/>
    <n v="0"/>
    <n v="0"/>
    <x v="0"/>
    <n v="616.02"/>
    <n v="51.335000000000001"/>
    <n v="13"/>
    <n v="-8.3333333333333301E-2"/>
    <n v="14"/>
    <n v="0"/>
    <n v="734.4"/>
    <s v="104327192"/>
    <s v="2501E039 1041 DEER HARBOR LN NW #  SILVE"/>
    <s v="CEN1"/>
    <s v="UPS"/>
    <n v="44043"/>
    <n v="44140"/>
    <n v="44229"/>
    <s v="WA01800990"/>
    <s v="UG Perm Svc Only in Plat Dev"/>
    <s v="16306"/>
    <s v="E UG Residential Services In Plats"/>
    <n v="718"/>
    <n v="-718"/>
    <n v="0"/>
    <n v="12.64"/>
    <n v="486.39"/>
    <n v="0"/>
    <s v="QSSPE"/>
    <s v="QUANTA - KITSAP - ELECTRIC"/>
    <s v="509620884"/>
    <n v="1"/>
    <n v="0"/>
    <n v="0"/>
    <s v="SINGLE FAMILY"/>
    <s v="1"/>
    <s v="UNDERGROUND"/>
    <s v="UNDERGROUND"/>
    <s v="0002536533"/>
    <s v="0"/>
  </r>
  <r>
    <x v="2"/>
    <n v="50"/>
    <n v="12"/>
    <n v="12"/>
    <n v="0"/>
    <n v="0"/>
    <x v="0"/>
    <n v="616.02"/>
    <n v="51.335000000000001"/>
    <n v="13"/>
    <n v="-8.3333333333333301E-2"/>
    <n v="14"/>
    <n v="0"/>
    <n v="734.4"/>
    <s v="104327193"/>
    <s v="2501E039 1073 DEER HARBOR LN NW #  SILVE"/>
    <s v="CEN1"/>
    <s v="UPS"/>
    <n v="44043"/>
    <n v="44140"/>
    <n v="44229"/>
    <s v="WA01800990"/>
    <s v="UG Perm Svc Only in Plat Dev"/>
    <s v="16306"/>
    <s v="E UG Residential Services In Plats"/>
    <n v="718"/>
    <n v="-718"/>
    <n v="0"/>
    <n v="12.64"/>
    <n v="486.39"/>
    <n v="0"/>
    <s v="QSSPE"/>
    <s v="QUANTA - KITSAP - ELECTRIC"/>
    <s v="509621212"/>
    <n v="1"/>
    <n v="0"/>
    <n v="0"/>
    <s v="SINGLE FAMILY"/>
    <s v="1"/>
    <s v="UNDERGROUND"/>
    <s v="UNDERGROUND"/>
    <s v="0002536536"/>
    <s v="0"/>
  </r>
  <r>
    <x v="2"/>
    <n v="50"/>
    <n v="12"/>
    <n v="12"/>
    <n v="0"/>
    <n v="0"/>
    <x v="0"/>
    <n v="616.02"/>
    <n v="51.335000000000001"/>
    <n v="13"/>
    <n v="-8.3333333333333301E-2"/>
    <n v="14"/>
    <n v="0"/>
    <n v="734.4"/>
    <s v="104327194"/>
    <s v="2501E039 1091 DEER HARBOR LN NW #  SILVE"/>
    <s v="CEN1"/>
    <s v="UPS"/>
    <n v="44043"/>
    <n v="44140"/>
    <n v="44229"/>
    <s v="WA01800990"/>
    <s v="UG Perm Svc Only in Plat Dev"/>
    <s v="16306"/>
    <s v="E UG Residential Services In Plats"/>
    <n v="718"/>
    <n v="-718"/>
    <n v="0"/>
    <n v="12.64"/>
    <n v="486.39"/>
    <n v="0"/>
    <s v="QSSPE"/>
    <s v="QUANTA - KITSAP - ELECTRIC"/>
    <s v="509621243"/>
    <n v="1"/>
    <n v="0"/>
    <n v="0"/>
    <s v="SINGLE FAMILY"/>
    <s v="1"/>
    <s v="UNDERGROUND"/>
    <s v="UNDERGROUND"/>
    <s v="0002536540"/>
    <s v="0"/>
  </r>
  <r>
    <x v="2"/>
    <n v="50"/>
    <n v="12"/>
    <n v="12"/>
    <n v="0"/>
    <n v="0"/>
    <x v="0"/>
    <n v="616.02"/>
    <n v="51.335000000000001"/>
    <n v="13"/>
    <n v="-8.3333333333333301E-2"/>
    <n v="14"/>
    <n v="0"/>
    <n v="734.4"/>
    <s v="104327195"/>
    <s v="2501E039 1099 DEER HARBOR LN NW #  SILVE"/>
    <s v="CEN1"/>
    <s v="UPS"/>
    <n v="44043"/>
    <n v="44140"/>
    <n v="44229"/>
    <s v="WA01800990"/>
    <s v="UG Perm Svc Only in Plat Dev"/>
    <s v="16306"/>
    <s v="E UG Residential Services In Plats"/>
    <n v="718"/>
    <n v="-718"/>
    <n v="0"/>
    <n v="12.64"/>
    <n v="486.39"/>
    <n v="0"/>
    <s v="QSSPE"/>
    <s v="QUANTA - KITSAP - ELECTRIC"/>
    <s v="509621297"/>
    <n v="1"/>
    <n v="0"/>
    <n v="0"/>
    <s v="SINGLE FAMILY"/>
    <s v="1"/>
    <s v="UNDERGROUND"/>
    <s v="UNDERGROUND"/>
    <s v="0002536546"/>
    <s v="0"/>
  </r>
  <r>
    <x v="2"/>
    <n v="50"/>
    <n v="20"/>
    <n v="20"/>
    <n v="0"/>
    <n v="0"/>
    <x v="0"/>
    <n v="565.66999999999996"/>
    <n v="28.2835"/>
    <n v="30"/>
    <n v="-0.5"/>
    <n v="33"/>
    <n v="0"/>
    <n v="685.13"/>
    <s v="104327198"/>
    <s v="2204E128 1415 S 281ST ST #  FEDERAL WAY"/>
    <s v="CEN1"/>
    <s v="UPS"/>
    <n v="44043"/>
    <n v="44140"/>
    <n v="44229"/>
    <s v="WA11700090"/>
    <s v="UG Perm Svc Only in Plat Dev"/>
    <s v="16306"/>
    <s v="E UG Residential Services In Plats"/>
    <n v="718"/>
    <n v="-718"/>
    <n v="0"/>
    <n v="29.78"/>
    <n v="490.85"/>
    <n v="0"/>
    <s v="QCSOKE"/>
    <s v="QUANTA - SOUTH KING - ELECTRIC"/>
    <s v="509621722"/>
    <n v="1"/>
    <n v="0"/>
    <n v="0"/>
    <s v="SINGLE FAMILY"/>
    <s v="1"/>
    <s v="UNDERGROUND"/>
    <s v="UNDERGROUND"/>
    <s v="0002536587"/>
    <s v="0"/>
  </r>
  <r>
    <x v="2"/>
    <n v="50"/>
    <n v="35"/>
    <n v="35"/>
    <n v="0"/>
    <n v="0"/>
    <x v="0"/>
    <n v="590.29"/>
    <n v="16.865428571428598"/>
    <n v="34"/>
    <n v="2.8571428571428598E-2"/>
    <n v="62"/>
    <n v="0"/>
    <n v="708.23"/>
    <s v="104327199"/>
    <s v="2206E088 24828 240TH LN SE #  MAPLE VALL"/>
    <s v="CEN1"/>
    <s v="USO"/>
    <n v="44040"/>
    <n v="44108"/>
    <n v="44257"/>
    <s v="WA01700200"/>
    <s v="UG Perm Svc only  (no Tsfrmr)"/>
    <s v="16305"/>
    <s v="E OH UG Residential Services"/>
    <n v="718"/>
    <n v="-718"/>
    <n v="0"/>
    <n v="56.43"/>
    <n v="484.61"/>
    <n v="0"/>
    <s v="QCSOKE"/>
    <s v="QUANTA - SOUTH KING - ELECTRIC"/>
    <s v="509187530"/>
    <n v="1"/>
    <n v="0"/>
    <n v="0"/>
    <s v="SINGLE FAMILY"/>
    <s v="1"/>
    <s v="UNDERGROUND"/>
    <s v="UNDERGROUND"/>
    <s v="0002536600"/>
    <s v="0"/>
  </r>
  <r>
    <x v="2"/>
    <n v="50"/>
    <n v="30"/>
    <n v="30"/>
    <n v="0"/>
    <n v="0"/>
    <x v="0"/>
    <n v="565.09"/>
    <n v="18.8363333333333"/>
    <n v="30"/>
    <n v="0"/>
    <n v="32"/>
    <n v="0"/>
    <n v="684.55"/>
    <s v="104327201"/>
    <s v="2205E068 23805 115TH PL SE #  KENT"/>
    <s v="CEN1"/>
    <s v="UPS"/>
    <n v="44062"/>
    <n v="44140"/>
    <n v="44229"/>
    <s v="WA11700150"/>
    <s v="UG Perm Svc Only in Plat Dev"/>
    <s v="16306"/>
    <s v="E UG Residential Services In Plats"/>
    <n v="718"/>
    <n v="-718"/>
    <n v="0"/>
    <n v="29.41"/>
    <n v="490.85"/>
    <n v="0"/>
    <s v="QCSOKE"/>
    <s v="QUANTA - SOUTH KING - ELECTRIC"/>
    <s v="509622003"/>
    <n v="1"/>
    <n v="0"/>
    <n v="0"/>
    <s v="SINGLE FAMILY"/>
    <s v="1"/>
    <s v="UNDERGROUND"/>
    <s v="UNDERGROUND"/>
    <s v="0002536620"/>
    <s v="0"/>
  </r>
  <r>
    <x v="2"/>
    <n v="50"/>
    <n v="15"/>
    <n v="15"/>
    <n v="0"/>
    <n v="0"/>
    <x v="0"/>
    <n v="544.07000000000005"/>
    <n v="36.271333333333303"/>
    <n v="15"/>
    <n v="0"/>
    <n v="17"/>
    <n v="0"/>
    <n v="662.45"/>
    <s v="104327202"/>
    <s v="2501E108 6524 STINGRAY PL NW #  BREMERTO"/>
    <s v="CEN1"/>
    <s v="UPS"/>
    <n v="44041"/>
    <n v="44108"/>
    <n v="44257"/>
    <s v="WA01800990"/>
    <s v="UG Perm Svc Only in Plat Dev"/>
    <s v="16306"/>
    <s v="E UG Residential Services In Plats"/>
    <n v="718"/>
    <n v="-718"/>
    <n v="0"/>
    <n v="15.35"/>
    <n v="486.39"/>
    <n v="0"/>
    <s v="QSSPE"/>
    <s v="QUANTA - KITSAP - ELECTRIC"/>
    <s v="509622076"/>
    <n v="1"/>
    <n v="0"/>
    <n v="0"/>
    <s v="SINGLE FAMILY"/>
    <s v="1"/>
    <s v="UNDERGROUND"/>
    <s v="UNDERGROUND"/>
    <s v="0002536634"/>
    <s v="0"/>
  </r>
  <r>
    <x v="2"/>
    <n v="50"/>
    <n v="25"/>
    <n v="25"/>
    <n v="0"/>
    <n v="0"/>
    <x v="0"/>
    <n v="792.95"/>
    <n v="31.718"/>
    <n v="24"/>
    <n v="0.04"/>
    <n v="26"/>
    <n v="0"/>
    <n v="910.89"/>
    <s v="104327203"/>
    <s v="2206E059 23631 228TH PL SE #  MAPLE VALL"/>
    <s v="CEN1"/>
    <s v="UPS"/>
    <n v="44062"/>
    <n v="44140"/>
    <n v="44229"/>
    <s v="WA01700200"/>
    <s v="UG Perm Svc Only in Plat Dev"/>
    <s v="16306"/>
    <s v="E UG Residential Services In Plats"/>
    <n v="718"/>
    <n v="-718"/>
    <n v="0"/>
    <n v="24.06"/>
    <n v="666.25"/>
    <n v="0"/>
    <s v="QCSOKE"/>
    <s v="QUANTA - SOUTH KING - ELECTRIC"/>
    <s v="509622174"/>
    <n v="1"/>
    <n v="0"/>
    <n v="0"/>
    <s v="SINGLE FAMILY"/>
    <s v="1"/>
    <s v="UNDERGROUND"/>
    <s v="UNDERGROUND"/>
    <s v="0002536644"/>
    <s v="0"/>
  </r>
  <r>
    <x v="2"/>
    <n v="50"/>
    <n v="40"/>
    <n v="40"/>
    <n v="0"/>
    <n v="0"/>
    <x v="0"/>
    <n v="577.33000000000004"/>
    <n v="14.433249999999999"/>
    <n v="40"/>
    <n v="0"/>
    <n v="43"/>
    <n v="0"/>
    <n v="696.79"/>
    <s v="104327204"/>
    <s v="2605E104 12141 159TH CT NE #  REDMOND"/>
    <s v="CEN1"/>
    <s v="UPS"/>
    <n v="44040"/>
    <n v="44108"/>
    <n v="44201"/>
    <s v="WA11700240"/>
    <s v="UG Perm Svc Only in Plat Dev"/>
    <s v="16306"/>
    <s v="E UG Residential Services In Plats"/>
    <n v="718"/>
    <n v="-718"/>
    <n v="0"/>
    <n v="39.72"/>
    <n v="490.86"/>
    <n v="0"/>
    <s v="QCNOKE"/>
    <s v="QUANTA - REDMOND - ELECTRIC"/>
    <s v="509624862"/>
    <n v="1"/>
    <n v="0"/>
    <n v="0"/>
    <s v="SINGLE FAMILY"/>
    <s v="1"/>
    <s v="UNDERGROUND"/>
    <s v="UNDERGROUND"/>
    <s v="0002536666"/>
    <s v="0"/>
  </r>
  <r>
    <x v="2"/>
    <n v="50"/>
    <n v="30"/>
    <n v="30"/>
    <n v="0"/>
    <n v="0"/>
    <x v="0"/>
    <n v="794.34"/>
    <n v="26.478000000000002"/>
    <n v="30"/>
    <n v="0"/>
    <n v="32"/>
    <n v="0"/>
    <n v="911.52"/>
    <s v="104327206"/>
    <s v="1906E037 641 S DAVIS ST #  BUCKLEY"/>
    <s v="CEN1"/>
    <s v="UPS"/>
    <n v="44061"/>
    <n v="44140"/>
    <n v="44229"/>
    <s v="WA02700020"/>
    <s v="UG Perm Svc Only in Plat Dev"/>
    <s v="16306"/>
    <s v="E UG Residential Services In Plats"/>
    <n v="718"/>
    <n v="-718"/>
    <n v="0"/>
    <n v="29.41"/>
    <n v="661.95"/>
    <n v="0"/>
    <s v="QSWPRE"/>
    <s v="QUANTA - PUYALLUP - ELECTRIC"/>
    <s v="509625760"/>
    <n v="1"/>
    <n v="0"/>
    <n v="0"/>
    <s v="SINGLE FAMILY"/>
    <s v="1"/>
    <s v="UNDERGROUND"/>
    <s v="UNDERGROUND"/>
    <s v="0002536770"/>
    <s v="0"/>
  </r>
  <r>
    <x v="2"/>
    <n v="50"/>
    <n v="30"/>
    <n v="30"/>
    <n v="0"/>
    <n v="0"/>
    <x v="0"/>
    <n v="821"/>
    <n v="27.366666666666699"/>
    <n v="30"/>
    <n v="0"/>
    <n v="53"/>
    <n v="0"/>
    <n v="938.94"/>
    <s v="104327207"/>
    <s v="2206E113 20421 SE 256TH ST #  COVINGTON"/>
    <s v="CEN1"/>
    <s v="UPS"/>
    <n v="44062"/>
    <n v="44140"/>
    <n v="44229"/>
    <s v="WA01700120"/>
    <s v="UG Perm Svc Only in Plat Dev"/>
    <s v="16306"/>
    <s v="E UG Residential Services In Plats"/>
    <n v="718"/>
    <n v="-718"/>
    <n v="0"/>
    <n v="48.13"/>
    <n v="666.26"/>
    <n v="0"/>
    <s v="QCSOKE"/>
    <s v="QUANTA - SOUTH KING - ELECTRIC"/>
    <s v="509629818"/>
    <n v="1"/>
    <n v="0"/>
    <n v="0"/>
    <s v="SINGLE FAMILY"/>
    <s v="1"/>
    <s v="UNDERGROUND"/>
    <s v="UNDERGROUND"/>
    <s v="0002536815"/>
    <s v="0"/>
  </r>
  <r>
    <x v="2"/>
    <n v="50"/>
    <n v="35"/>
    <n v="35"/>
    <n v="0"/>
    <n v="0"/>
    <x v="0"/>
    <n v="564.37"/>
    <n v="16.124857142857099"/>
    <n v="34"/>
    <n v="2.8571428571428598E-2"/>
    <n v="38"/>
    <n v="0"/>
    <n v="682.31"/>
    <s v="104327208"/>
    <s v="2206E114 25625 204TH PL SE #  COVINGTON"/>
    <s v="CEN1"/>
    <s v="UPS"/>
    <n v="44047"/>
    <n v="44140"/>
    <n v="44229"/>
    <s v="WA01700120"/>
    <s v="UG Perm Svc Only in Plat Dev"/>
    <s v="16306"/>
    <s v="E UG Residential Services In Plats"/>
    <n v="718"/>
    <n v="-718"/>
    <n v="0"/>
    <n v="34.29"/>
    <n v="484.61"/>
    <n v="0"/>
    <s v="QCSOKE"/>
    <s v="QUANTA - SOUTH KING - ELECTRIC"/>
    <s v="509629960"/>
    <n v="1"/>
    <n v="0"/>
    <n v="0"/>
    <s v="SINGLE FAMILY"/>
    <s v="1"/>
    <s v="UNDERGROUND"/>
    <s v="UNDERGROUND"/>
    <s v="0002536820"/>
    <s v="0"/>
  </r>
  <r>
    <x v="2"/>
    <n v="50"/>
    <n v="30"/>
    <n v="30"/>
    <n v="0"/>
    <n v="0"/>
    <x v="0"/>
    <n v="580.74"/>
    <n v="19.358000000000001"/>
    <n v="30"/>
    <n v="0"/>
    <n v="53"/>
    <n v="0"/>
    <n v="698.68"/>
    <s v="104327209"/>
    <s v="2106E060 32835 ASH AVE SE #  BLACK DIAMO"/>
    <s v="CEN1"/>
    <s v="UPS"/>
    <n v="44046"/>
    <n v="44140"/>
    <n v="44229"/>
    <s v="WA01700050"/>
    <s v="UG Perm Svc Only in Plat Dev"/>
    <s v="16306"/>
    <s v="E UG Residential Services In Plats"/>
    <n v="718"/>
    <n v="-718"/>
    <n v="0"/>
    <n v="48.28"/>
    <n v="484.61"/>
    <n v="0"/>
    <s v="QCSOKE"/>
    <s v="QUANTA - SOUTH KING - ELECTRIC"/>
    <s v="509630038"/>
    <n v="1"/>
    <n v="0"/>
    <n v="0"/>
    <s v="SINGLE FAMILY"/>
    <s v="1"/>
    <s v="UNDERGROUND"/>
    <s v="UNDERGROUND"/>
    <s v="0002536835"/>
    <s v="0"/>
  </r>
  <r>
    <x v="2"/>
    <n v="50"/>
    <n v="50"/>
    <n v="50"/>
    <n v="0"/>
    <n v="0"/>
    <x v="0"/>
    <n v="573.12"/>
    <n v="11.462400000000001"/>
    <n v="45"/>
    <n v="0.1"/>
    <n v="49"/>
    <n v="0"/>
    <n v="690.3"/>
    <s v="104327210"/>
    <s v="1906E007 312 PARTLON ST #  BUCKLEY"/>
    <s v="CEN1"/>
    <s v="UPS"/>
    <n v="44055"/>
    <n v="44140"/>
    <n v="44229"/>
    <s v="WA02700020"/>
    <s v="UG Perm Svc Only in Plat Dev"/>
    <s v="16306"/>
    <s v="E UG Residential Services In Plats"/>
    <n v="718"/>
    <n v="-718"/>
    <n v="0"/>
    <n v="44.82"/>
    <n v="481.48"/>
    <n v="0"/>
    <s v="QSWPRE"/>
    <s v="QUANTA - PUYALLUP - ELECTRIC"/>
    <s v="509621424"/>
    <n v="1"/>
    <n v="0"/>
    <n v="0"/>
    <s v="SINGLE FAMILY"/>
    <s v="1"/>
    <s v="UNDERGROUND"/>
    <s v="UNDERGROUND"/>
    <s v="0002536553"/>
    <s v="0"/>
  </r>
  <r>
    <x v="2"/>
    <n v="50"/>
    <n v="45"/>
    <n v="45"/>
    <n v="0"/>
    <n v="0"/>
    <x v="0"/>
    <n v="579.78"/>
    <n v="12.884"/>
    <n v="44"/>
    <n v="2.2222222222222199E-2"/>
    <n v="48"/>
    <n v="0"/>
    <n v="698.59"/>
    <s v="104327211"/>
    <s v="1702W051 9135 SILVERSPOT DR SE #  TUMWAT"/>
    <s v="CEN1"/>
    <s v="UPS"/>
    <n v="44034"/>
    <n v="44108"/>
    <n v="44257"/>
    <s v="WA03400060"/>
    <s v="UG Perm Svc Only in Plat Dev"/>
    <s v="16306"/>
    <s v="E UG Residential Services In Plats"/>
    <n v="718"/>
    <n v="-718"/>
    <n v="0"/>
    <n v="44.23"/>
    <n v="488.18"/>
    <n v="0"/>
    <s v="QSTHLE"/>
    <s v="QUANTA - OLYMPIA - ELECTRIC"/>
    <s v="509621429"/>
    <n v="1"/>
    <n v="0"/>
    <n v="0"/>
    <s v="SINGLE FAMILY"/>
    <s v="1"/>
    <s v="UNDERGROUND"/>
    <s v="UNDERGROUND"/>
    <s v="0002536558"/>
    <s v="0"/>
  </r>
  <r>
    <x v="2"/>
    <n v="50"/>
    <e v="#N/A"/>
    <n v="41"/>
    <n v="0"/>
    <n v="0"/>
    <x v="0"/>
    <n v="575.54999999999995"/>
    <e v="#N/A"/>
    <n v="41"/>
    <e v="#N/A"/>
    <n v="44"/>
    <n v="0"/>
    <n v="694.36"/>
    <s v="104327212"/>
    <s v="1702W051 9123 SILVERSPOT DR SE #  TUMWAT"/>
    <s v="CEN1"/>
    <s v="UPS"/>
    <n v="44034"/>
    <n v="44108"/>
    <n v="44201"/>
    <s v="WA03400060"/>
    <s v="UG Perm Svc Only in Plat Dev"/>
    <s v="16306"/>
    <s v="E UG Residential Services In Plats"/>
    <n v="718"/>
    <n v="-718"/>
    <n v="0"/>
    <n v="40.619999999999997"/>
    <n v="488.18"/>
    <n v="0"/>
    <s v="QSTHLE"/>
    <s v="QUANTA - OLYMPIA - ELECTRIC"/>
    <s v="509621523"/>
    <n v="1"/>
    <n v="0"/>
    <n v="0"/>
    <s v="SINGLE FAMILY"/>
    <s v="1"/>
    <s v="UNDERGROUND"/>
    <s v="UNDERGROUND"/>
    <s v="0002536565"/>
    <s v="0"/>
  </r>
  <r>
    <x v="2"/>
    <n v="50"/>
    <n v="45"/>
    <n v="45"/>
    <n v="0"/>
    <n v="0"/>
    <x v="0"/>
    <n v="579.78"/>
    <n v="12.884"/>
    <n v="44"/>
    <n v="2.2222222222222199E-2"/>
    <n v="48"/>
    <n v="0"/>
    <n v="698.59"/>
    <s v="104327213"/>
    <s v="1702W051 9140 SILVERSPOT DR SE #  TUMWAT"/>
    <s v="CEN1"/>
    <s v="UPS"/>
    <n v="44034"/>
    <n v="44108"/>
    <n v="44201"/>
    <s v="WA03400060"/>
    <s v="UG Perm Svc Only in Plat Dev"/>
    <s v="16306"/>
    <s v="E UG Residential Services In Plats"/>
    <n v="718"/>
    <n v="-718"/>
    <n v="0"/>
    <n v="44.23"/>
    <n v="488.18"/>
    <n v="0"/>
    <s v="QSTHLE"/>
    <s v="QUANTA - OLYMPIA - ELECTRIC"/>
    <s v="509391538"/>
    <n v="1"/>
    <n v="0"/>
    <n v="0"/>
    <s v="SINGLE FAMILY"/>
    <s v="1"/>
    <s v="UNDERGROUND"/>
    <s v="UNDERGROUND"/>
    <s v="0002536568"/>
    <s v="0"/>
  </r>
  <r>
    <x v="2"/>
    <n v="50"/>
    <n v="45"/>
    <n v="45"/>
    <n v="0"/>
    <n v="0"/>
    <x v="0"/>
    <n v="575.54999999999995"/>
    <n v="12.79"/>
    <n v="41"/>
    <n v="8.8888888888888906E-2"/>
    <n v="44"/>
    <n v="0"/>
    <n v="694.36"/>
    <s v="104327215"/>
    <s v="1702W052 9125 ASTER ST SE #  TUMWATER"/>
    <s v="CEN1"/>
    <s v="UPS"/>
    <n v="44034"/>
    <n v="44108"/>
    <n v="44201"/>
    <s v="WA03400060"/>
    <s v="UG Perm Svc Only in Plat Dev"/>
    <s v="16306"/>
    <s v="E UG Residential Services In Plats"/>
    <n v="718"/>
    <n v="-718"/>
    <n v="0"/>
    <n v="40.619999999999997"/>
    <n v="488.18"/>
    <n v="0"/>
    <s v="QSTHLE"/>
    <s v="QUANTA - OLYMPIA - ELECTRIC"/>
    <s v="509621662"/>
    <n v="1"/>
    <n v="0"/>
    <n v="0"/>
    <s v="SINGLE FAMILY"/>
    <s v="1"/>
    <s v="UNDERGROUND"/>
    <s v="UNDERGROUND"/>
    <s v="0002536575"/>
    <s v="0"/>
  </r>
  <r>
    <x v="2"/>
    <n v="50"/>
    <e v="#N/A"/>
    <n v="45"/>
    <n v="0"/>
    <n v="0"/>
    <x v="0"/>
    <n v="580.84"/>
    <e v="#N/A"/>
    <n v="45"/>
    <e v="#N/A"/>
    <n v="49"/>
    <n v="0"/>
    <n v="699.65"/>
    <s v="104327217"/>
    <s v="1702W051 9160 VIOLA ST SE #  TUMWATER"/>
    <s v="CEN1"/>
    <s v="UPS"/>
    <n v="44034"/>
    <n v="44108"/>
    <n v="44201"/>
    <s v="WA03400060"/>
    <s v="UG Perm Svc Only in Plat Dev"/>
    <s v="16306"/>
    <s v="E UG Residential Services In Plats"/>
    <n v="718"/>
    <n v="-718"/>
    <n v="0"/>
    <n v="45.14"/>
    <n v="488.18"/>
    <n v="0"/>
    <s v="QSTHLE"/>
    <s v="QUANTA - OLYMPIA - ELECTRIC"/>
    <s v="509621691"/>
    <n v="1"/>
    <n v="0"/>
    <n v="0"/>
    <s v="SINGLE FAMILY"/>
    <s v="1"/>
    <s v="UNDERGROUND"/>
    <s v="UNDERGROUND"/>
    <s v="0002536578"/>
    <s v="0"/>
  </r>
  <r>
    <x v="2"/>
    <n v="50"/>
    <n v="40"/>
    <n v="40"/>
    <n v="0"/>
    <n v="0"/>
    <x v="0"/>
    <n v="574.5"/>
    <n v="14.362500000000001"/>
    <n v="40"/>
    <n v="0"/>
    <n v="43"/>
    <n v="0"/>
    <n v="693.31"/>
    <s v="104327218"/>
    <s v="1702W051 9151 VIOLA ST SE #  TUMWATER"/>
    <s v="CEN1"/>
    <s v="UPS"/>
    <n v="44034"/>
    <n v="44108"/>
    <n v="44201"/>
    <s v="WA03400060"/>
    <s v="UG Perm Svc Only in Plat Dev"/>
    <s v="16306"/>
    <s v="E UG Residential Services In Plats"/>
    <n v="718"/>
    <n v="-718"/>
    <n v="0"/>
    <n v="39.72"/>
    <n v="488.18"/>
    <n v="0"/>
    <s v="QSTHLE"/>
    <s v="QUANTA - OLYMPIA - ELECTRIC"/>
    <s v="509621693"/>
    <n v="1"/>
    <n v="0"/>
    <n v="0"/>
    <s v="SINGLE FAMILY"/>
    <s v="1"/>
    <s v="UNDERGROUND"/>
    <s v="UNDERGROUND"/>
    <s v="0002536580"/>
    <s v="0"/>
  </r>
  <r>
    <x v="2"/>
    <n v="50"/>
    <n v="30"/>
    <n v="30"/>
    <n v="0"/>
    <n v="0"/>
    <x v="0"/>
    <n v="565.66999999999996"/>
    <n v="18.8556666666667"/>
    <n v="30"/>
    <n v="0"/>
    <n v="33"/>
    <n v="0"/>
    <n v="685.13"/>
    <s v="104327220"/>
    <s v="2104E103 36102 56TH AVE S #  AUBURN"/>
    <s v="CEN1"/>
    <s v="UPS"/>
    <n v="44043"/>
    <n v="44140"/>
    <n v="44229"/>
    <s v="WA11700990"/>
    <s v="UG Perm Svc Only in Plat Dev"/>
    <s v="16306"/>
    <s v="E UG Residential Services In Plats"/>
    <n v="718"/>
    <n v="-718"/>
    <n v="0"/>
    <n v="29.78"/>
    <n v="490.85"/>
    <n v="0"/>
    <s v="QCSOKE"/>
    <s v="QUANTA - SOUTH KING - ELECTRIC"/>
    <s v="509621790"/>
    <n v="1"/>
    <n v="0"/>
    <n v="0"/>
    <s v="SINGLE FAMILY"/>
    <s v="1"/>
    <s v="UNDERGROUND"/>
    <s v="UNDERGROUND"/>
    <s v="0002536588"/>
    <s v="0"/>
  </r>
  <r>
    <x v="2"/>
    <n v="50"/>
    <n v="30"/>
    <n v="30"/>
    <n v="0"/>
    <n v="0"/>
    <x v="0"/>
    <n v="565.66999999999996"/>
    <n v="18.8556666666667"/>
    <n v="30"/>
    <n v="0"/>
    <n v="33"/>
    <n v="0"/>
    <n v="685.13"/>
    <s v="104327221"/>
    <s v="2104E103 36116 56TH AVE S #  AUBURN"/>
    <s v="CEN1"/>
    <s v="UPS"/>
    <n v="44043"/>
    <n v="44140"/>
    <n v="44229"/>
    <s v="WA11700990"/>
    <s v="UG Perm Svc Only in Plat Dev"/>
    <s v="16306"/>
    <s v="E UG Residential Services In Plats"/>
    <n v="718"/>
    <n v="-718"/>
    <n v="0"/>
    <n v="29.78"/>
    <n v="490.85"/>
    <n v="0"/>
    <s v="QCSOKE"/>
    <s v="QUANTA - SOUTH KING - ELECTRIC"/>
    <s v="509621795"/>
    <n v="1"/>
    <n v="0"/>
    <n v="0"/>
    <s v="SINGLE FAMILY"/>
    <s v="1"/>
    <s v="UNDERGROUND"/>
    <s v="UNDERGROUND"/>
    <s v="0002536591"/>
    <s v="0"/>
  </r>
  <r>
    <x v="2"/>
    <n v="100"/>
    <n v="60"/>
    <n v="60"/>
    <n v="0"/>
    <n v="0"/>
    <x v="0"/>
    <n v="843.08"/>
    <n v="14.0513333333333"/>
    <n v="59"/>
    <n v="1.6666666666666701E-2"/>
    <n v="64"/>
    <n v="0"/>
    <n v="962.54"/>
    <s v="104327226"/>
    <s v="2305E131 19029 124TH AVE SE #  RENTON"/>
    <s v="CEN1"/>
    <s v="UPS"/>
    <n v="44060"/>
    <n v="44140"/>
    <n v="44229"/>
    <s v="WA11700250"/>
    <s v="UG Perm Svc Only in Plat Dev"/>
    <s v="16306"/>
    <s v="E UG Residential Services In Plats"/>
    <n v="718"/>
    <n v="-718"/>
    <n v="0"/>
    <n v="58.82"/>
    <n v="674.84"/>
    <n v="0"/>
    <s v="QCSOKEU"/>
    <s v="QUANTA - SOUTH KING - ELECTRIC - UG Svc"/>
    <s v="509625024"/>
    <n v="1"/>
    <n v="0"/>
    <n v="0"/>
    <s v="SINGLE FAMILY"/>
    <s v="1"/>
    <s v="UNDERGROUND"/>
    <s v="UNDERGROUND"/>
    <s v="0002536677"/>
    <s v="0"/>
  </r>
  <r>
    <x v="2"/>
    <n v="50"/>
    <n v="40"/>
    <n v="40"/>
    <n v="0"/>
    <n v="0"/>
    <x v="0"/>
    <n v="569.32000000000005"/>
    <n v="14.233000000000001"/>
    <n v="36"/>
    <n v="0.1"/>
    <n v="40"/>
    <n v="0"/>
    <n v="687.91"/>
    <s v="104327228"/>
    <s v="1801E070 9716 9TH AVE SE #  LACEY"/>
    <s v="CEN1"/>
    <s v="UPS"/>
    <n v="44036"/>
    <n v="44108"/>
    <n v="44201"/>
    <s v="WA03400340"/>
    <s v="UG Perm Svc Only in Plat Dev"/>
    <s v="16306"/>
    <s v="E UG Residential Services In Plats"/>
    <n v="718"/>
    <n v="-718"/>
    <n v="0"/>
    <n v="36.11"/>
    <n v="487.29"/>
    <n v="0"/>
    <s v="QSTHLE"/>
    <s v="QUANTA - OLYMPIA - ELECTRIC"/>
    <s v="509625232"/>
    <n v="1"/>
    <n v="0"/>
    <n v="0"/>
    <s v="SINGLE FAMILY"/>
    <s v="1"/>
    <s v="UNDERGROUND"/>
    <s v="UNDERGROUND"/>
    <s v="0002536695"/>
    <s v="0"/>
  </r>
  <r>
    <x v="2"/>
    <n v="50"/>
    <n v="30"/>
    <n v="30"/>
    <n v="0"/>
    <n v="0"/>
    <x v="0"/>
    <n v="799.06"/>
    <n v="26.6353333333333"/>
    <n v="30"/>
    <n v="0"/>
    <n v="32"/>
    <n v="0"/>
    <n v="917"/>
    <s v="104327231"/>
    <s v="2106E060 33001 SKYLINE LN #  BLACK DIAMO"/>
    <s v="CEN1"/>
    <s v="UPS"/>
    <n v="44070"/>
    <n v="44140"/>
    <n v="44257"/>
    <s v="WA01700050"/>
    <s v="UG Perm Svc Only in Plat Dev"/>
    <s v="16306"/>
    <s v="E UG Residential Services In Plats"/>
    <n v="718"/>
    <n v="-718"/>
    <n v="0"/>
    <n v="29.31"/>
    <n v="666.25"/>
    <n v="0"/>
    <s v="QCSOKE"/>
    <s v="QUANTA - SOUTH KING - ELECTRIC"/>
    <s v="509625058"/>
    <n v="1"/>
    <n v="0"/>
    <n v="0"/>
    <s v="SINGLE FAMILY"/>
    <s v="1"/>
    <s v="UNDERGROUND"/>
    <s v="UNDERGROUND"/>
    <s v="0002536681"/>
    <s v="0"/>
  </r>
  <r>
    <x v="2"/>
    <n v="150"/>
    <n v="106"/>
    <n v="106"/>
    <n v="0"/>
    <n v="0"/>
    <x v="0"/>
    <n v="955.36"/>
    <n v="9.0128301886792404"/>
    <n v="95"/>
    <n v="0.10377358490565999"/>
    <n v="172"/>
    <n v="0"/>
    <n v="1073.3"/>
    <s v="104327234"/>
    <s v="2206E049 27032 SE 230TH ST #  MAPLE VALL"/>
    <s v="CEN1"/>
    <s v="USO"/>
    <n v="44130"/>
    <n v="44257"/>
    <n v="44349"/>
    <s v="WA04000990"/>
    <s v="UG Perm Svc only  (no Tsfrmr)"/>
    <s v="16305"/>
    <s v="E OH UG Residential Services"/>
    <n v="718"/>
    <n v="-718"/>
    <n v="0"/>
    <n v="157.52000000000001"/>
    <n v="484.61"/>
    <n v="0"/>
    <s v="QCSOKE"/>
    <s v="QUANTA - SOUTH KING - ELECTRIC"/>
    <s v="509625525"/>
    <n v="1"/>
    <n v="0"/>
    <n v="0"/>
    <s v="SINGLE FAMILY"/>
    <s v="1"/>
    <s v="UNDERGROUND"/>
    <s v="UNDERGROUND"/>
    <s v="0002536740"/>
    <s v="0"/>
  </r>
  <r>
    <x v="2"/>
    <n v="0"/>
    <e v="#N/A"/>
    <n v="0"/>
    <n v="0"/>
    <n v="0"/>
    <x v="0"/>
    <n v="640.34"/>
    <e v="#N/A"/>
    <n v="0"/>
    <e v="#N/A"/>
    <n v="0"/>
    <n v="0"/>
    <n v="640.34"/>
    <s v="104327235"/>
    <s v="2601E036 21997 NW SWEETGRASS WAY #  POUL"/>
    <s v="CEN1"/>
    <s v="USO"/>
    <n v="44032"/>
    <n v="44108"/>
    <n v="44201"/>
    <s v="WA01800990"/>
    <s v="UG Perm Svc only  (no Tsfrmr)"/>
    <s v="16305"/>
    <s v="E OH UG Residential Services"/>
    <n v="718"/>
    <n v="-718"/>
    <n v="0"/>
    <n v="0"/>
    <n v="0"/>
    <n v="0"/>
    <s v="CSPKSEPM"/>
    <s v="Electric PM managed jobs Kitsap"/>
    <s v="509509538"/>
    <n v="1"/>
    <n v="0"/>
    <n v="0"/>
    <s v="RV SITE"/>
    <s v="1"/>
    <s v="UNDERGROUND"/>
    <s v="UNDERGROUND"/>
    <s v="0002536759"/>
    <s v="0"/>
  </r>
  <r>
    <x v="2"/>
    <n v="50"/>
    <n v="30"/>
    <n v="30"/>
    <n v="0"/>
    <n v="0"/>
    <x v="0"/>
    <n v="565.04999999999995"/>
    <n v="18.835000000000001"/>
    <n v="30"/>
    <n v="0"/>
    <n v="33"/>
    <n v="0"/>
    <n v="684.4"/>
    <s v="104327239"/>
    <s v="1904E134 18323 ALPINE WAY E #  PUYALLUP"/>
    <s v="CEN1"/>
    <s v="UPS"/>
    <n v="44055"/>
    <n v="44140"/>
    <n v="44229"/>
    <s v="WA12700270"/>
    <s v="UG Perm Svc Only in Plat Dev"/>
    <s v="16306"/>
    <s v="E UG Residential Services In Plats"/>
    <n v="718"/>
    <n v="-718"/>
    <n v="0"/>
    <n v="29.78"/>
    <n v="490.41"/>
    <n v="0"/>
    <s v="QSWPRE"/>
    <s v="QUANTA - PUYALLUP - ELECTRIC"/>
    <s v="509629582"/>
    <n v="1"/>
    <n v="0"/>
    <n v="0"/>
    <s v="SINGLE FAMILY"/>
    <s v="1"/>
    <s v="UNDERGROUND"/>
    <s v="UNDERGROUND"/>
    <s v="0002536792"/>
    <s v="0"/>
  </r>
  <r>
    <x v="2"/>
    <n v="50"/>
    <n v="50"/>
    <n v="50"/>
    <n v="0"/>
    <n v="0"/>
    <x v="0"/>
    <n v="582.55999999999995"/>
    <n v="11.651199999999999"/>
    <n v="45"/>
    <n v="0.1"/>
    <n v="49"/>
    <n v="0"/>
    <n v="701.91"/>
    <s v="104327240"/>
    <s v="1904E135 10710 185TH ST E #  PUYALLUP"/>
    <s v="CEN1"/>
    <s v="UPS"/>
    <n v="44055"/>
    <n v="44140"/>
    <n v="44229"/>
    <s v="WA12700270"/>
    <s v="UG Perm Svc Only in Plat Dev"/>
    <s v="16306"/>
    <s v="E UG Residential Services In Plats"/>
    <n v="718"/>
    <n v="-718"/>
    <n v="0"/>
    <n v="44.82"/>
    <n v="490.41"/>
    <n v="0"/>
    <s v="QSWPRE"/>
    <s v="QUANTA - PUYALLUP - ELECTRIC"/>
    <s v="509629588"/>
    <n v="1"/>
    <n v="0"/>
    <n v="0"/>
    <s v="SINGLE FAMILY"/>
    <s v="1"/>
    <s v="UNDERGROUND"/>
    <s v="UNDERGROUND"/>
    <s v="0002536796"/>
    <s v="0"/>
  </r>
  <r>
    <x v="2"/>
    <n v="50"/>
    <n v="50"/>
    <n v="50"/>
    <n v="0"/>
    <n v="0"/>
    <x v="0"/>
    <n v="582.64"/>
    <n v="11.652799999999999"/>
    <n v="45"/>
    <n v="0.1"/>
    <n v="49"/>
    <n v="0"/>
    <n v="701.99"/>
    <s v="104327241"/>
    <s v="1904E135 10718 185TH ST E #  PUYALLUP"/>
    <s v="CEN1"/>
    <s v="UPS"/>
    <n v="44055"/>
    <n v="44140"/>
    <n v="44229"/>
    <s v="WA12700270"/>
    <s v="UG Perm Svc Only in Plat Dev"/>
    <s v="16306"/>
    <s v="E UG Residential Services In Plats"/>
    <n v="718"/>
    <n v="-718"/>
    <n v="0"/>
    <n v="44.82"/>
    <n v="490.41"/>
    <n v="0"/>
    <s v="QSWPRE"/>
    <s v="QUANTA - PUYALLUP - ELECTRIC"/>
    <s v="509629780"/>
    <n v="1"/>
    <n v="0"/>
    <n v="0"/>
    <s v="SINGLE FAMILY"/>
    <s v="1"/>
    <s v="UNDERGROUND"/>
    <s v="UNDERGROUND"/>
    <s v="0002536802"/>
    <s v="0"/>
  </r>
  <r>
    <x v="2"/>
    <n v="50"/>
    <n v="50"/>
    <n v="50"/>
    <n v="0"/>
    <n v="0"/>
    <x v="0"/>
    <n v="582.9"/>
    <n v="11.657999999999999"/>
    <n v="45"/>
    <n v="0.1"/>
    <n v="49"/>
    <n v="0"/>
    <n v="702.25"/>
    <s v="104327242"/>
    <s v="1904E135 10714 185TH ST E #  PUYALLUP"/>
    <s v="CEN1"/>
    <s v="UPS"/>
    <n v="44055"/>
    <n v="44140"/>
    <n v="44229"/>
    <s v="WA12700270"/>
    <s v="UG Perm Svc Only in Plat Dev"/>
    <s v="16306"/>
    <s v="E UG Residential Services In Plats"/>
    <n v="718"/>
    <n v="-718"/>
    <n v="0"/>
    <n v="45.11"/>
    <n v="490.41"/>
    <n v="0"/>
    <s v="QSWPRE"/>
    <s v="QUANTA - PUYALLUP - ELECTRIC"/>
    <s v="509629781"/>
    <n v="1"/>
    <n v="0"/>
    <n v="0"/>
    <s v="SINGLE FAMILY"/>
    <s v="1"/>
    <s v="UNDERGROUND"/>
    <s v="UNDERGROUND"/>
    <s v="0002536805"/>
    <s v="0"/>
  </r>
  <r>
    <x v="2"/>
    <n v="50"/>
    <n v="50"/>
    <n v="50"/>
    <n v="0"/>
    <n v="0"/>
    <x v="0"/>
    <n v="588.5"/>
    <n v="11.77"/>
    <n v="50"/>
    <n v="0"/>
    <n v="54"/>
    <n v="0"/>
    <n v="707.85"/>
    <s v="104327251"/>
    <s v="2004E079 2823 14TH AVE NW #  PUYALLUP"/>
    <s v="CEN1"/>
    <s v="UPS"/>
    <n v="44043"/>
    <n v="44140"/>
    <n v="44229"/>
    <s v="WA12700110"/>
    <s v="UG Perm Svc Only in Plat Dev"/>
    <s v="16306"/>
    <s v="E UG Residential Services In Plats"/>
    <n v="718"/>
    <n v="-718"/>
    <n v="0"/>
    <n v="49.62"/>
    <n v="490.4"/>
    <n v="0"/>
    <s v="QSWPRE"/>
    <s v="QUANTA - PUYALLUP - ELECTRIC"/>
    <s v="509625335"/>
    <n v="1"/>
    <n v="0"/>
    <n v="0"/>
    <s v="SINGLE FAMILY"/>
    <s v="1"/>
    <s v="UNDERGROUND"/>
    <s v="UNDERGROUND"/>
    <s v="0002536716"/>
    <s v="0"/>
  </r>
  <r>
    <x v="2"/>
    <n v="100"/>
    <n v="60"/>
    <n v="60"/>
    <n v="0"/>
    <n v="0"/>
    <x v="0"/>
    <n v="632.82000000000005"/>
    <n v="10.547000000000001"/>
    <n v="59"/>
    <n v="1.6666666666666701E-2"/>
    <n v="105"/>
    <n v="0"/>
    <n v="750"/>
    <s v="104327252"/>
    <s v="1906E063 14104 282ND AVE E #GARAGE BUCKL"/>
    <s v="CEN1"/>
    <s v="USO"/>
    <n v="44070"/>
    <n v="44140"/>
    <n v="44257"/>
    <s v="WA04100990"/>
    <s v="UG Perm Svc only  (no Tsfrmr)"/>
    <s v="16305"/>
    <s v="E OH UG Residential Services"/>
    <n v="718"/>
    <n v="-718"/>
    <n v="0"/>
    <n v="96.06"/>
    <n v="481.48"/>
    <n v="0"/>
    <s v="QSWPRE"/>
    <s v="QUANTA - PUYALLUP - ELECTRIC"/>
    <s v="509357311"/>
    <n v="1"/>
    <n v="0"/>
    <n v="0"/>
    <s v="GARAGE/SHOP"/>
    <s v="1"/>
    <s v="UNDERGROUND"/>
    <s v="UNDERGROUND"/>
    <s v="0002536745"/>
    <s v="0"/>
  </r>
  <r>
    <x v="2"/>
    <n v="50"/>
    <n v="15"/>
    <n v="15"/>
    <n v="0"/>
    <n v="0"/>
    <x v="0"/>
    <n v="548.24"/>
    <n v="36.549333333333301"/>
    <n v="14"/>
    <n v="6.6666666666666693E-2"/>
    <n v="16"/>
    <n v="0"/>
    <n v="667.81"/>
    <s v="104327253"/>
    <s v="2505E030 329 7TH AVE S #  KIRKLAND"/>
    <s v="CEN1"/>
    <s v="UPS"/>
    <n v="44042"/>
    <n v="44108"/>
    <n v="44257"/>
    <s v="WA11700160"/>
    <s v="UG Perm Svc Only in Plat Dev"/>
    <s v="16306"/>
    <s v="E UG Residential Services In Plats"/>
    <n v="718"/>
    <n v="-718"/>
    <n v="0"/>
    <n v="14.44"/>
    <n v="491.33"/>
    <n v="0"/>
    <s v="QCNOKE"/>
    <s v="QUANTA - REDMOND - ELECTRIC"/>
    <s v="509625556"/>
    <n v="1"/>
    <n v="0"/>
    <n v="0"/>
    <s v="SINGLE FAMILY"/>
    <s v="1"/>
    <s v="UNDERGROUND"/>
    <s v="UNDERGROUND"/>
    <s v="0002536747"/>
    <s v="0"/>
  </r>
  <r>
    <x v="2"/>
    <n v="50"/>
    <n v="22"/>
    <n v="22"/>
    <n v="0"/>
    <n v="0"/>
    <x v="0"/>
    <n v="587.11"/>
    <n v="26.6868181818182"/>
    <n v="33"/>
    <n v="-0.5"/>
    <n v="59"/>
    <n v="0"/>
    <n v="704.94"/>
    <s v="104327255"/>
    <s v="3504E051 325 CAMBRIDGE LOOP #  SEDRO WOO"/>
    <s v="CEN1"/>
    <s v="UPS"/>
    <n v="44046"/>
    <n v="44140"/>
    <n v="44229"/>
    <s v="WA02900290"/>
    <s v="UG Perm Svc Only in Plat Dev"/>
    <s v="16306"/>
    <s v="E UG Residential Services In Plats"/>
    <n v="718"/>
    <n v="-718"/>
    <n v="0"/>
    <n v="54.13"/>
    <n v="484.16"/>
    <n v="0"/>
    <s v="QNSKGE"/>
    <s v="QUANTA - SKAGIT - ELECTRIC"/>
    <s v="509625643"/>
    <n v="1"/>
    <n v="0"/>
    <n v="0"/>
    <s v="SINGLE FAMILY"/>
    <s v="1"/>
    <s v="UNDERGROUND"/>
    <s v="UNDERGROUND"/>
    <s v="0002536753"/>
    <s v="0"/>
  </r>
  <r>
    <x v="2"/>
    <n v="50"/>
    <n v="45"/>
    <n v="45"/>
    <n v="0"/>
    <n v="0"/>
    <x v="0"/>
    <n v="625.16999999999996"/>
    <n v="13.892666666666701"/>
    <n v="50"/>
    <n v="-0.11111111111111099"/>
    <n v="88"/>
    <n v="0"/>
    <n v="744.63"/>
    <s v="104327256"/>
    <s v="2405E080 11233 SE 61ST PL #  BELLEVUE"/>
    <s v="CEN1"/>
    <s v="UPS"/>
    <n v="44046"/>
    <n v="44140"/>
    <n v="44229"/>
    <s v="WA11700040"/>
    <s v="UG Perm Svc Only in Plat Dev"/>
    <s v="16306"/>
    <s v="E UG Residential Services In Plats"/>
    <n v="718"/>
    <n v="-718"/>
    <n v="0"/>
    <n v="80.61"/>
    <n v="490.85"/>
    <n v="0"/>
    <s v="QCNOKE"/>
    <s v="QUANTA - REDMOND - ELECTRIC"/>
    <s v="509625675"/>
    <n v="1"/>
    <n v="0"/>
    <n v="0"/>
    <s v="SINGLE FAMILY"/>
    <s v="1"/>
    <s v="UNDERGROUND"/>
    <s v="UNDERGROUND"/>
    <s v="0002536757"/>
    <s v="0"/>
  </r>
  <r>
    <x v="2"/>
    <n v="100"/>
    <n v="80"/>
    <n v="80"/>
    <n v="0"/>
    <n v="0"/>
    <x v="0"/>
    <n v="924.09"/>
    <n v="11.551125000000001"/>
    <n v="79"/>
    <n v="1.2500000000000001E-2"/>
    <n v="141"/>
    <n v="0"/>
    <n v="1043.55"/>
    <s v="104327257"/>
    <s v="2204E125 1223 S 273RD PL #  DES MOINES"/>
    <s v="CEN1"/>
    <s v="UPS"/>
    <n v="44060"/>
    <n v="44140"/>
    <n v="44229"/>
    <s v="WA11700090"/>
    <s v="UG Perm Svc Only in Plat Dev"/>
    <s v="16306"/>
    <s v="E UG Residential Services In Plats"/>
    <n v="718"/>
    <n v="-718"/>
    <n v="0"/>
    <n v="128.36000000000001"/>
    <n v="674.84"/>
    <n v="0"/>
    <s v="QCSOKE"/>
    <s v="QUANTA - SOUTH KING - ELECTRIC"/>
    <s v="509621420"/>
    <n v="1"/>
    <n v="0"/>
    <n v="0"/>
    <s v="SINGLE FAMILY"/>
    <s v="1"/>
    <s v="UNDERGROUND"/>
    <s v="UNDERGROUND"/>
    <s v="0002536763"/>
    <s v="0"/>
  </r>
  <r>
    <x v="2"/>
    <n v="50"/>
    <n v="35"/>
    <n v="35"/>
    <n v="0"/>
    <n v="0"/>
    <x v="0"/>
    <n v="571.54"/>
    <n v="16.329714285714299"/>
    <n v="35"/>
    <n v="0"/>
    <n v="39"/>
    <n v="0"/>
    <n v="690.89"/>
    <s v="104327258"/>
    <s v="1904E103 17421 118TH AVE CT E # E PUYALL"/>
    <s v="CEN1"/>
    <s v="UPS"/>
    <n v="44043"/>
    <n v="44140"/>
    <n v="44229"/>
    <s v="WA12700270"/>
    <s v="UG Perm Svc Only in Plat Dev"/>
    <s v="16306"/>
    <s v="E UG Residential Services In Plats"/>
    <n v="718"/>
    <n v="-718"/>
    <n v="0"/>
    <n v="35.19"/>
    <n v="490.41"/>
    <n v="0"/>
    <s v="QSWPRE"/>
    <s v="QUANTA - PUYALLUP - ELECTRIC"/>
    <s v="509625743"/>
    <n v="1"/>
    <n v="0"/>
    <n v="0"/>
    <s v="SINGLE FAMILY"/>
    <s v="1"/>
    <s v="UNDERGROUND"/>
    <s v="UNDERGROUND"/>
    <s v="0002536771"/>
    <s v="0"/>
  </r>
  <r>
    <x v="2"/>
    <n v="50"/>
    <e v="#N/A"/>
    <n v="24"/>
    <n v="0"/>
    <n v="0"/>
    <x v="0"/>
    <n v="1906.4"/>
    <e v="#N/A"/>
    <n v="24"/>
    <e v="#N/A"/>
    <n v="26"/>
    <n v="0"/>
    <n v="2025.75"/>
    <s v="104327259"/>
    <s v="1904E103 17421 118TH AVE CT E # F PUYALL"/>
    <s v="CEN1"/>
    <s v="UPS"/>
    <n v="44061"/>
    <n v="44140"/>
    <n v="44229"/>
    <s v="WA12700270"/>
    <s v="UG Perm Svc Only in Plat Dev"/>
    <s v="16306"/>
    <s v="E UG Residential Services In Plats"/>
    <n v="718"/>
    <n v="-718"/>
    <n v="0"/>
    <n v="24.06"/>
    <n v="674.23"/>
    <n v="0"/>
    <s v="QSWPRE"/>
    <s v="QUANTA - PUYALLUP - ELECTRIC"/>
    <s v="509625749"/>
    <n v="1"/>
    <n v="0"/>
    <n v="0"/>
    <s v="SINGLE FAMILY"/>
    <s v="1"/>
    <s v="UNDERGROUND"/>
    <s v="UNDERGROUND"/>
    <s v="0002536776"/>
    <s v="0"/>
  </r>
  <r>
    <x v="2"/>
    <n v="50"/>
    <n v="35"/>
    <n v="35"/>
    <n v="0"/>
    <n v="0"/>
    <x v="0"/>
    <n v="567.30999999999995"/>
    <n v="16.208857142857099"/>
    <n v="35"/>
    <n v="0"/>
    <n v="39"/>
    <n v="0"/>
    <n v="685.69"/>
    <s v="104327260"/>
    <s v="2401E080 1475 BAKER HEIGHTS LOOP #  BREM"/>
    <s v="CEN1"/>
    <s v="UPS"/>
    <n v="44042"/>
    <n v="44108"/>
    <n v="44201"/>
    <s v="WA01800010"/>
    <s v="UG Perm Svc Only in Plat Dev"/>
    <s v="16306"/>
    <s v="E UG Residential Services In Plats"/>
    <n v="718"/>
    <n v="-718"/>
    <n v="0"/>
    <n v="35.21"/>
    <n v="486.39"/>
    <n v="0"/>
    <s v="QSSPE"/>
    <s v="QUANTA - KITSAP - ELECTRIC"/>
    <s v="509625784"/>
    <n v="1"/>
    <n v="0"/>
    <n v="0"/>
    <s v="SINGLE FAMILY"/>
    <s v="1"/>
    <s v="UNDERGROUND"/>
    <s v="UNDERGROUND"/>
    <s v="0002536780"/>
    <s v="0"/>
  </r>
  <r>
    <x v="2"/>
    <n v="100"/>
    <n v="75"/>
    <n v="75"/>
    <n v="0"/>
    <n v="0"/>
    <x v="0"/>
    <n v="1167.78"/>
    <n v="15.570399999999999"/>
    <n v="75"/>
    <n v="0"/>
    <n v="135"/>
    <n v="0"/>
    <n v="1286.1600000000001"/>
    <s v="104327261"/>
    <s v="2301E036 2526 VARDON CIR SW #  PORT ORCH"/>
    <s v="CEN1"/>
    <s v="UPS"/>
    <n v="44042"/>
    <n v="44108"/>
    <n v="44201"/>
    <s v="WA01800020"/>
    <s v="UG Perm Svc Only in Plat Dev"/>
    <s v="16306"/>
    <s v="E UG Residential Services In Plats"/>
    <n v="718"/>
    <n v="-718"/>
    <n v="0"/>
    <n v="123.26"/>
    <n v="853.72"/>
    <n v="0"/>
    <s v="QSSPE"/>
    <s v="QUANTA - KITSAP - ELECTRIC"/>
    <s v="509625786"/>
    <n v="1"/>
    <n v="0"/>
    <n v="0"/>
    <s v="SINGLE FAMILY"/>
    <s v="1"/>
    <s v="UNDERGROUND"/>
    <s v="UNDERGROUND"/>
    <s v="0002536784"/>
    <s v="0"/>
  </r>
  <r>
    <x v="2"/>
    <n v="50"/>
    <n v="45"/>
    <n v="45"/>
    <n v="0"/>
    <n v="0"/>
    <x v="0"/>
    <n v="578.79"/>
    <n v="12.862"/>
    <n v="44"/>
    <n v="2.2222222222222199E-2"/>
    <n v="48"/>
    <n v="0"/>
    <n v="697.38"/>
    <s v="104327262"/>
    <s v="1801W055 822 BURWOOD ST SE #  LACEY"/>
    <s v="CEN1"/>
    <s v="UPS"/>
    <n v="44043"/>
    <n v="44140"/>
    <n v="44229"/>
    <s v="WA03400340"/>
    <s v="UG Perm Svc Only in Plat Dev"/>
    <s v="16306"/>
    <s v="E UG Residential Services In Plats"/>
    <n v="718"/>
    <n v="-718"/>
    <n v="0"/>
    <n v="44.21"/>
    <n v="487.28"/>
    <n v="0"/>
    <s v="QSTHLE"/>
    <s v="QUANTA - OLYMPIA - ELECTRIC"/>
    <s v="509625787"/>
    <n v="1"/>
    <n v="0"/>
    <n v="0"/>
    <s v="SINGLE FAMILY"/>
    <s v="1"/>
    <s v="UNDERGROUND"/>
    <s v="UNDERGROUND"/>
    <s v="0002536783"/>
    <s v="0"/>
  </r>
  <r>
    <x v="2"/>
    <n v="50"/>
    <n v="45"/>
    <n v="45"/>
    <n v="0"/>
    <n v="0"/>
    <x v="0"/>
    <n v="578.79999999999995"/>
    <n v="12.862222222222201"/>
    <n v="44"/>
    <n v="2.2222222222222199E-2"/>
    <n v="48"/>
    <n v="0"/>
    <n v="697.39"/>
    <s v="104327263"/>
    <s v="1801W055 818 BURWOOD ST SE #  LACEY"/>
    <s v="CEN1"/>
    <s v="UPS"/>
    <n v="44069"/>
    <n v="44140"/>
    <n v="44229"/>
    <s v="WA03400340"/>
    <s v="UG Perm Svc Only in Plat Dev"/>
    <s v="16306"/>
    <s v="E UG Residential Services In Plats"/>
    <n v="718"/>
    <n v="-718"/>
    <n v="0"/>
    <n v="44.21"/>
    <n v="487.28"/>
    <n v="0"/>
    <s v="QSTHLE"/>
    <s v="QUANTA - OLYMPIA - ELECTRIC"/>
    <s v="509625856"/>
    <n v="1"/>
    <n v="0"/>
    <n v="0"/>
    <s v="SINGLE FAMILY"/>
    <s v="1"/>
    <s v="UNDERGROUND"/>
    <s v="UNDERGROUND"/>
    <s v="0002536785"/>
    <s v="0"/>
  </r>
  <r>
    <x v="2"/>
    <n v="50"/>
    <n v="30"/>
    <n v="30"/>
    <n v="0"/>
    <n v="0"/>
    <x v="0"/>
    <n v="565.53"/>
    <n v="18.850999999999999"/>
    <n v="30"/>
    <n v="0"/>
    <n v="33"/>
    <n v="0"/>
    <n v="684.99"/>
    <s v="104327264"/>
    <s v="2104E102 35545 56TH AVE S #  AUBURN"/>
    <s v="CEN1"/>
    <s v="UPS"/>
    <n v="44049"/>
    <n v="44140"/>
    <n v="44229"/>
    <s v="WA11700990"/>
    <s v="UG Perm Svc Only in Plat Dev"/>
    <s v="16306"/>
    <s v="E UG Residential Services In Plats"/>
    <n v="718"/>
    <n v="-718"/>
    <n v="0"/>
    <n v="29.78"/>
    <n v="490.86"/>
    <n v="0"/>
    <s v="QCSOKE"/>
    <s v="QUANTA - SOUTH KING - ELECTRIC"/>
    <s v="509625857"/>
    <n v="1"/>
    <n v="0"/>
    <n v="0"/>
    <s v="SINGLE FAMILY"/>
    <s v="1"/>
    <s v="UNDERGROUND"/>
    <s v="UNDERGROUND"/>
    <s v="0002536786"/>
    <s v="0"/>
  </r>
  <r>
    <x v="2"/>
    <n v="50"/>
    <n v="13"/>
    <n v="13"/>
    <n v="0"/>
    <n v="0"/>
    <x v="0"/>
    <n v="541.96"/>
    <n v="41.689230769230797"/>
    <n v="14"/>
    <n v="-7.69230769230769E-2"/>
    <n v="15"/>
    <n v="0"/>
    <n v="660.34"/>
    <s v="104327265"/>
    <s v="2401E047 2214 SERINGA AVE #  BREMERTON"/>
    <s v="CEN1"/>
    <s v="UPS"/>
    <n v="44042"/>
    <n v="44108"/>
    <n v="44257"/>
    <s v="WA01800010"/>
    <s v="UG Perm Svc Only in Plat Dev"/>
    <s v="16306"/>
    <s v="E UG Residential Services In Plats"/>
    <n v="718"/>
    <n v="-718"/>
    <n v="0"/>
    <n v="13.54"/>
    <n v="486.39"/>
    <n v="0"/>
    <s v="QSSPE"/>
    <s v="QUANTA - KITSAP - ELECTRIC"/>
    <s v="509625894"/>
    <n v="1"/>
    <n v="0"/>
    <n v="0"/>
    <s v="SINGLE FAMILY"/>
    <s v="1"/>
    <s v="UNDERGROUND"/>
    <s v="UNDERGROUND"/>
    <s v="0002536787"/>
    <s v="0"/>
  </r>
  <r>
    <x v="2"/>
    <n v="50"/>
    <n v="10"/>
    <n v="10"/>
    <n v="0"/>
    <n v="0"/>
    <x v="0"/>
    <n v="1024.32"/>
    <n v="102.432"/>
    <n v="10"/>
    <n v="0"/>
    <n v="11"/>
    <n v="0"/>
    <n v="1142.7"/>
    <s v="104327266"/>
    <s v="2401E047 2220 SERINGA AVE #  BREMERTON"/>
    <s v="CEN1"/>
    <s v="UPS"/>
    <n v="44078"/>
    <n v="44168"/>
    <n v="44257"/>
    <s v="WA01800010"/>
    <s v="UG Perm Svc Only in Plat Dev"/>
    <s v="16306"/>
    <s v="E UG Residential Services In Plats"/>
    <n v="718"/>
    <n v="-718"/>
    <n v="0"/>
    <n v="9.86"/>
    <n v="853.72"/>
    <n v="0"/>
    <s v="QSSPE"/>
    <s v="QUANTA - KITSAP - ELECTRIC"/>
    <s v="509625898"/>
    <n v="1"/>
    <n v="0"/>
    <n v="0"/>
    <s v="SINGLE FAMILY"/>
    <s v="1"/>
    <s v="UNDERGROUND"/>
    <s v="UNDERGROUND"/>
    <s v="0002536788"/>
    <s v="0"/>
  </r>
  <r>
    <x v="2"/>
    <n v="50"/>
    <n v="46"/>
    <n v="46"/>
    <n v="0"/>
    <n v="0"/>
    <x v="0"/>
    <n v="776.64"/>
    <n v="16.883478260869602"/>
    <n v="87"/>
    <n v="-0.89130434782608703"/>
    <n v="157"/>
    <n v="0"/>
    <n v="894.69"/>
    <s v="104327267"/>
    <s v="3101E052 1177 LEAHY DR #  COUPEVILLE"/>
    <s v="CEN1"/>
    <s v="USO"/>
    <n v="44117"/>
    <n v="44201"/>
    <n v="44288"/>
    <s v="WA01500990"/>
    <s v="UG Perm Svc only  (no Tsfrmr)"/>
    <s v="16305"/>
    <s v="E OH UG Residential Services"/>
    <n v="718"/>
    <n v="-718"/>
    <n v="0"/>
    <n v="231.93"/>
    <n v="485.05"/>
    <n v="0"/>
    <s v="QNISLE"/>
    <s v="QUANTA - WHIDBEY - ELECTRIC"/>
    <s v="509629667"/>
    <n v="1"/>
    <n v="0"/>
    <n v="0"/>
    <s v="SINGLE FAMILY"/>
    <s v="1"/>
    <s v="UNDERGROUND"/>
    <s v="UNDERGROUND"/>
    <s v="0002536800"/>
    <s v="0"/>
  </r>
  <r>
    <x v="2"/>
    <n v="50"/>
    <n v="50"/>
    <n v="50"/>
    <n v="0"/>
    <n v="0"/>
    <x v="0"/>
    <n v="624.63"/>
    <n v="12.492599999999999"/>
    <n v="50"/>
    <n v="0"/>
    <n v="88"/>
    <n v="0"/>
    <n v="743.98"/>
    <s v="104327268"/>
    <s v="2004E079 2825 14TH AVE NW #  PUYALLUP"/>
    <s v="CEN1"/>
    <s v="UPS"/>
    <n v="44043"/>
    <n v="44140"/>
    <n v="44229"/>
    <s v="WA12700110"/>
    <s v="UG Perm Svc Only in Plat Dev"/>
    <s v="16306"/>
    <s v="E UG Residential Services In Plats"/>
    <n v="718"/>
    <n v="-718"/>
    <n v="0"/>
    <n v="80.47"/>
    <n v="490.41"/>
    <n v="0"/>
    <s v="QSWPRE"/>
    <s v="QUANTA - PUYALLUP - ELECTRIC"/>
    <s v="509629668"/>
    <n v="1"/>
    <n v="0"/>
    <n v="0"/>
    <s v="SINGLE FAMILY"/>
    <s v="1"/>
    <s v="UNDERGROUND"/>
    <s v="UNDERGROUND"/>
    <s v="0002536801"/>
    <s v="0"/>
  </r>
  <r>
    <x v="2"/>
    <n v="50"/>
    <n v="30"/>
    <n v="30"/>
    <n v="0"/>
    <n v="0"/>
    <x v="0"/>
    <n v="568.88"/>
    <n v="18.962666666666699"/>
    <n v="30"/>
    <n v="0"/>
    <n v="53"/>
    <n v="0"/>
    <n v="687.15"/>
    <s v="104327271"/>
    <s v="2308E057 1602 CEDAR BUTTE AVE SE #  NORT"/>
    <s v="CEN1"/>
    <s v="UPS"/>
    <n v="44116"/>
    <n v="44201"/>
    <n v="44288"/>
    <s v="WA01700220"/>
    <s v="UG Perm Svc Only in Plat Dev"/>
    <s v="16306"/>
    <s v="E UG Residential Services In Plats"/>
    <n v="718"/>
    <n v="-718"/>
    <n v="0"/>
    <n v="48.67"/>
    <n v="485.94"/>
    <n v="0"/>
    <s v="QCNOKE"/>
    <s v="QUANTA - REDMOND - ELECTRIC"/>
    <s v="509629991"/>
    <n v="1"/>
    <n v="0"/>
    <n v="0"/>
    <s v="SINGLE FAMILY"/>
    <s v="1"/>
    <s v="UNDERGROUND"/>
    <s v="UNDERGROUND"/>
    <s v="0002536819"/>
    <s v="0"/>
  </r>
  <r>
    <x v="2"/>
    <n v="50"/>
    <n v="40"/>
    <n v="40"/>
    <n v="0"/>
    <n v="0"/>
    <x v="0"/>
    <n v="571.16999999999996"/>
    <n v="14.279249999999999"/>
    <n v="40"/>
    <n v="0"/>
    <n v="43"/>
    <n v="0"/>
    <n v="689.22"/>
    <s v="104327275"/>
    <s v="3703E030 2012 FINCH CT #  BELLINGHAM"/>
    <s v="CEN1"/>
    <s v="UPS"/>
    <n v="44050"/>
    <n v="44140"/>
    <n v="44229"/>
    <s v="WA03700010"/>
    <s v="UG Perm Svc Only in Plat Dev"/>
    <s v="16306"/>
    <s v="E UG Residential Services In Plats"/>
    <n v="718"/>
    <n v="-718"/>
    <n v="0"/>
    <n v="39.700000000000003"/>
    <n v="485.05"/>
    <n v="0"/>
    <s v="QNWHME"/>
    <s v="QUANTA - BELLINGHAM - ELECTRIC"/>
    <s v="509630135"/>
    <n v="1"/>
    <n v="0"/>
    <n v="0"/>
    <s v="SINGLE FAMILY"/>
    <s v="1"/>
    <s v="UNDERGROUND"/>
    <s v="UNDERGROUND"/>
    <s v="0002536833"/>
    <s v="0"/>
  </r>
  <r>
    <x v="2"/>
    <n v="100"/>
    <n v="65"/>
    <n v="65"/>
    <n v="0"/>
    <n v="0"/>
    <x v="0"/>
    <n v="734.2"/>
    <n v="11.2953846153846"/>
    <n v="68"/>
    <n v="-4.6153846153846198E-2"/>
    <n v="200"/>
    <n v="0"/>
    <n v="851.49"/>
    <s v="104327276"/>
    <s v="1717E044 7244 MANASTASH RD # WELL ELLENS"/>
    <s v="CEN1"/>
    <s v="USO"/>
    <n v="44062"/>
    <n v="44140"/>
    <n v="44229"/>
    <s v="WA01900990"/>
    <s v="UG Perm Svc only  (no Tsfrmr)"/>
    <s v="16306"/>
    <s v="E UG Residential Services In Plats"/>
    <n v="718"/>
    <n v="-718"/>
    <n v="0"/>
    <n v="182.69"/>
    <n v="481.93"/>
    <n v="0"/>
    <s v="QCKTTE"/>
    <s v="QUANTA - KITTITAS - ELECTRIC"/>
    <s v="509630212"/>
    <n v="1"/>
    <n v="0"/>
    <n v="0"/>
    <s v="WELL"/>
    <s v="1"/>
    <s v="UNDERGROUND"/>
    <s v="UNDERGROUND"/>
    <s v="0002536840"/>
    <s v="0"/>
  </r>
  <r>
    <x v="2"/>
    <n v="50"/>
    <n v="12"/>
    <n v="12"/>
    <n v="0"/>
    <n v="0"/>
    <x v="0"/>
    <n v="616.02"/>
    <n v="51.335000000000001"/>
    <n v="13"/>
    <n v="-8.3333333333333301E-2"/>
    <n v="14"/>
    <n v="0"/>
    <n v="734.4"/>
    <s v="104327277"/>
    <s v="2501E039 1031 DEER HARBOR LN NW #  SILVE"/>
    <s v="CEN1"/>
    <s v="UPS"/>
    <n v="44043"/>
    <n v="44140"/>
    <n v="44229"/>
    <s v="WA01800990"/>
    <s v="UG Perm Svc Only in Plat Dev"/>
    <s v="16306"/>
    <s v="E UG Residential Services In Plats"/>
    <n v="718"/>
    <n v="-718"/>
    <n v="0"/>
    <n v="12.64"/>
    <n v="486.39"/>
    <n v="0"/>
    <s v="QSSPE"/>
    <s v="QUANTA - KITSAP - ELECTRIC"/>
    <s v="509630225"/>
    <n v="1"/>
    <n v="0"/>
    <n v="0"/>
    <s v="SINGLE FAMILY"/>
    <s v="1"/>
    <s v="UNDERGROUND"/>
    <s v="UNDERGROUND"/>
    <s v="0002536843"/>
    <s v="0"/>
  </r>
  <r>
    <x v="2"/>
    <n v="100"/>
    <n v="100"/>
    <n v="100"/>
    <n v="0"/>
    <n v="0"/>
    <x v="0"/>
    <n v="717.83"/>
    <n v="7.1783000000000001"/>
    <n v="99"/>
    <n v="0.01"/>
    <n v="176"/>
    <n v="0"/>
    <n v="837.18"/>
    <s v="104327278"/>
    <s v="1905E077 14912 182ND AVE E #  BONNEY LAK"/>
    <s v="CEN1"/>
    <s v="UPS"/>
    <n v="44049"/>
    <n v="44140"/>
    <n v="44229"/>
    <s v="WA12700270"/>
    <s v="UG Perm Svc Only in Plat Dev"/>
    <s v="16306"/>
    <s v="E UG Residential Services In Plats"/>
    <n v="718"/>
    <n v="-718"/>
    <n v="0"/>
    <n v="160.94"/>
    <n v="490.41"/>
    <n v="0"/>
    <s v="QSWPRE"/>
    <s v="QUANTA - PUYALLUP - ELECTRIC"/>
    <s v="509630262"/>
    <n v="1"/>
    <n v="0"/>
    <n v="0"/>
    <s v="SINGLE FAMILY"/>
    <s v="1"/>
    <s v="UNDERGROUND"/>
    <s v="UNDERGROUND"/>
    <s v="0002536844"/>
    <s v="0"/>
  </r>
  <r>
    <x v="2"/>
    <n v="50"/>
    <n v="20"/>
    <n v="20"/>
    <n v="0"/>
    <n v="0"/>
    <x v="0"/>
    <n v="794.5"/>
    <n v="39.725000000000001"/>
    <n v="20"/>
    <n v="0"/>
    <n v="22"/>
    <n v="0"/>
    <n v="912.88"/>
    <s v="104327279"/>
    <s v="2402E120 682 SE OLGA CIR #  PORT ORCHARD"/>
    <s v="CEN1"/>
    <s v="UPS"/>
    <n v="44043"/>
    <n v="44140"/>
    <n v="44229"/>
    <s v="WA01800990"/>
    <s v="UG Perm Svc Only in Plat Dev"/>
    <s v="16306"/>
    <s v="E UG Residential Services In Plats"/>
    <n v="718"/>
    <n v="-718"/>
    <n v="0"/>
    <n v="19.86"/>
    <n v="671.41"/>
    <n v="0"/>
    <s v="QSSPE"/>
    <s v="QUANTA - KITSAP - ELECTRIC"/>
    <s v="509630269"/>
    <n v="1"/>
    <n v="0"/>
    <n v="0"/>
    <s v="SINGLE FAMILY"/>
    <s v="1"/>
    <s v="UNDERGROUND"/>
    <s v="UNDERGROUND"/>
    <s v="0002536847"/>
    <s v="0"/>
  </r>
  <r>
    <x v="2"/>
    <n v="150"/>
    <n v="138"/>
    <n v="138"/>
    <n v="0"/>
    <n v="0"/>
    <x v="0"/>
    <n v="1274.54"/>
    <n v="9.2357971014492808"/>
    <n v="136"/>
    <n v="1.4492753623188401E-2"/>
    <n v="241"/>
    <n v="0"/>
    <n v="1392.59"/>
    <s v="104327286"/>
    <s v="4003E079 138 ROSEMARY WAY #  LYNDEN"/>
    <s v="CEN1"/>
    <s v="USO"/>
    <n v="44095"/>
    <n v="44168"/>
    <n v="44257"/>
    <s v="WA03700050"/>
    <s v="UG Perm Svc only  (no Tsfrmr)"/>
    <s v="16305"/>
    <s v="E OH UG Residential Services"/>
    <n v="718"/>
    <n v="-718"/>
    <n v="0"/>
    <n v="219.92"/>
    <n v="629.69000000000005"/>
    <n v="0"/>
    <s v="QNWHME"/>
    <s v="QUANTA - BELLINGHAM - ELECTRIC"/>
    <s v="509124337"/>
    <n v="1"/>
    <n v="0"/>
    <n v="0"/>
    <s v="SINGLE FAMILY"/>
    <s v="1"/>
    <s v="UNDERGROUND"/>
    <s v="UNDERGROUND"/>
    <s v="0002536902"/>
    <s v="10"/>
  </r>
  <r>
    <x v="2"/>
    <n v="200"/>
    <n v="160"/>
    <n v="160"/>
    <n v="0"/>
    <n v="0"/>
    <x v="0"/>
    <n v="1093.07"/>
    <n v="6.8316875000000001"/>
    <n v="158"/>
    <n v="1.2500000000000001E-2"/>
    <n v="281"/>
    <n v="0"/>
    <n v="1211.1199999999999"/>
    <s v="104327287"/>
    <s v="4003E079 126 ROSEMARY WAY #  LYNDEN"/>
    <s v="CEN1"/>
    <s v="USO"/>
    <n v="44095"/>
    <n v="44168"/>
    <n v="44257"/>
    <s v="WA03700050"/>
    <s v="UG Perm Svc only  (no Tsfrmr)"/>
    <s v="16305"/>
    <s v="E OH UG Residential Services"/>
    <n v="718"/>
    <n v="-718"/>
    <n v="0"/>
    <n v="256.33"/>
    <n v="485.05"/>
    <n v="0"/>
    <s v="QNWHME"/>
    <s v="QUANTA - BELLINGHAM - ELECTRIC"/>
    <s v="509124333"/>
    <n v="1"/>
    <n v="0"/>
    <n v="0"/>
    <s v="SINGLE FAMILY"/>
    <s v="1"/>
    <s v="UNDERGROUND"/>
    <s v="UNDERGROUND"/>
    <s v="0002536904"/>
    <s v="0"/>
  </r>
  <r>
    <x v="2"/>
    <n v="200"/>
    <n v="200"/>
    <n v="200"/>
    <n v="0"/>
    <n v="0"/>
    <x v="1"/>
    <n v="913.23"/>
    <n v="4.5661500000000004"/>
    <n v="198"/>
    <n v="0.01"/>
    <n v="365"/>
    <n v="0"/>
    <n v="1035.17"/>
    <s v="104327288"/>
    <s v="3302E076 3231 LODGEPOLE LN #  OAK HARBOR"/>
    <s v="CEN1"/>
    <s v="USO"/>
    <n v="44272"/>
    <n v="44349"/>
    <n v="44475"/>
    <s v="WA01500990"/>
    <s v="UG Perm Svc only  (no Tsfrmr)"/>
    <s v="16305"/>
    <s v="E OH UG Residential Services"/>
    <n v="718"/>
    <n v="-718"/>
    <n v="0"/>
    <n v="333.31"/>
    <n v="501.05"/>
    <n v="0"/>
    <s v="QNISLE"/>
    <s v="QUANTA - WHIDBEY - ELECTRIC"/>
    <s v="509635360"/>
    <n v="1"/>
    <n v="0"/>
    <n v="0"/>
    <s v="SINGLE FAMILY"/>
    <s v="1"/>
    <s v="UNDERGROUND"/>
    <s v="UNDERGROUND"/>
    <s v="0002536905"/>
    <s v="0"/>
  </r>
  <r>
    <x v="2"/>
    <n v="50"/>
    <n v="30"/>
    <n v="30"/>
    <n v="0"/>
    <n v="0"/>
    <x v="0"/>
    <n v="821.01"/>
    <n v="27.367000000000001"/>
    <n v="30"/>
    <n v="0"/>
    <n v="53"/>
    <n v="0"/>
    <n v="938.95"/>
    <s v="104327290"/>
    <s v="2106E060 32854 ASH AVE SE #  BLACK DIAMO"/>
    <s v="CEN1"/>
    <s v="UPS"/>
    <n v="44062"/>
    <n v="44140"/>
    <n v="44229"/>
    <s v="WA01700050"/>
    <s v="UG Perm Svc Only in Plat Dev"/>
    <s v="16306"/>
    <s v="E UG Residential Services In Plats"/>
    <n v="718"/>
    <n v="-718"/>
    <n v="0"/>
    <n v="48.14"/>
    <n v="666.26"/>
    <n v="0"/>
    <s v="QCSOKE"/>
    <s v="QUANTA - SOUTH KING - ELECTRIC"/>
    <s v="509630151"/>
    <n v="1"/>
    <n v="0"/>
    <n v="0"/>
    <s v="SINGLE FAMILY"/>
    <s v="1"/>
    <s v="UNDERGROUND"/>
    <s v="UNDERGROUND"/>
    <s v="0002536836"/>
    <s v="0"/>
  </r>
  <r>
    <x v="2"/>
    <n v="50"/>
    <n v="35"/>
    <n v="35"/>
    <n v="0"/>
    <n v="0"/>
    <x v="0"/>
    <n v="589.29"/>
    <n v="16.836857142857099"/>
    <n v="34"/>
    <n v="2.8571428571428598E-2"/>
    <n v="61"/>
    <n v="0"/>
    <n v="707.23"/>
    <s v="104327291"/>
    <s v="2106E060 33226 CRYSTAL AVE SE #  BLACK D"/>
    <s v="CEN1"/>
    <s v="UPS"/>
    <n v="44046"/>
    <n v="44140"/>
    <n v="44229"/>
    <s v="WA01700050"/>
    <s v="UG Perm Svc Only in Plat Dev"/>
    <s v="16306"/>
    <s v="E UG Residential Services In Plats"/>
    <n v="718"/>
    <n v="-718"/>
    <n v="0"/>
    <n v="55.6"/>
    <n v="484.6"/>
    <n v="0"/>
    <s v="QCSOKE"/>
    <s v="QUANTA - SOUTH KING - ELECTRIC"/>
    <s v="509630156"/>
    <n v="1"/>
    <n v="0"/>
    <n v="0"/>
    <s v="SINGLE FAMILY"/>
    <s v="1"/>
    <s v="UNDERGROUND"/>
    <s v="UNDERGROUND"/>
    <s v="0002536838"/>
    <s v="0"/>
  </r>
  <r>
    <x v="2"/>
    <n v="100"/>
    <n v="92"/>
    <n v="92"/>
    <n v="0"/>
    <n v="0"/>
    <x v="0"/>
    <n v="711.27"/>
    <n v="7.73119565217391"/>
    <n v="101"/>
    <n v="-9.7826086956521702E-2"/>
    <n v="178"/>
    <n v="0"/>
    <n v="828.56"/>
    <s v="104327292"/>
    <s v="2015E106 302 NELSON LN #  CLE ELUM"/>
    <s v="CEN1"/>
    <s v="UPS"/>
    <n v="44070"/>
    <n v="44140"/>
    <n v="44229"/>
    <s v="WA01900010"/>
    <s v="UG Perm Svc Only in Plat Dev"/>
    <s v="16306"/>
    <s v="E UG Residential Services In Plats"/>
    <n v="718"/>
    <n v="-718"/>
    <n v="0"/>
    <n v="163.01"/>
    <n v="481.93"/>
    <n v="0"/>
    <s v="QCKTTE"/>
    <s v="QUANTA - KITTITAS - ELECTRIC"/>
    <s v="509630498"/>
    <n v="1"/>
    <n v="0"/>
    <n v="0"/>
    <s v="SINGLE FAMILY"/>
    <s v="1"/>
    <s v="UNDERGROUND"/>
    <s v="UNDERGROUND"/>
    <s v="0002536873"/>
    <s v="0"/>
  </r>
  <r>
    <x v="2"/>
    <n v="100"/>
    <n v="75"/>
    <n v="75"/>
    <n v="0"/>
    <n v="0"/>
    <x v="0"/>
    <n v="608.66999999999996"/>
    <n v="8.1156000000000006"/>
    <n v="68"/>
    <n v="9.3333333333333296E-2"/>
    <n v="74"/>
    <n v="0"/>
    <n v="728.02"/>
    <s v="104327293"/>
    <s v="1904E133 18437 111TH AVE E #  PUYALLUP"/>
    <s v="CEN1"/>
    <s v="UPS"/>
    <n v="44055"/>
    <n v="44140"/>
    <n v="44229"/>
    <s v="WA12700270"/>
    <s v="UG Perm Svc Only in Plat Dev"/>
    <s v="16306"/>
    <s v="E UG Residential Services In Plats"/>
    <n v="718"/>
    <n v="-718"/>
    <n v="0"/>
    <n v="67.23"/>
    <n v="490.41"/>
    <n v="0"/>
    <s v="QSWPRE"/>
    <s v="QUANTA - PUYALLUP - ELECTRIC"/>
    <s v="509630535"/>
    <n v="1"/>
    <n v="0"/>
    <n v="0"/>
    <s v="SINGLE FAMILY"/>
    <s v="1"/>
    <s v="UNDERGROUND"/>
    <s v="UNDERGROUND"/>
    <s v="0002536876"/>
    <s v="0"/>
  </r>
  <r>
    <x v="2"/>
    <n v="100"/>
    <n v="55"/>
    <n v="55"/>
    <n v="0"/>
    <n v="0"/>
    <x v="0"/>
    <n v="586.12"/>
    <n v="10.6567272727273"/>
    <n v="50"/>
    <n v="9.0909090909090898E-2"/>
    <n v="54"/>
    <n v="0"/>
    <n v="704.93"/>
    <s v="104327294"/>
    <s v="1801W012 6820 OLEANDER AVE NE #  LACEY"/>
    <s v="CEN1"/>
    <s v="UPS"/>
    <n v="44036"/>
    <n v="44108"/>
    <n v="44201"/>
    <s v="WA03400020"/>
    <s v="UG Perm Svc Only in Plat Dev"/>
    <s v="16306"/>
    <s v="E UG Residential Services In Plats"/>
    <n v="718"/>
    <n v="-718"/>
    <n v="0"/>
    <n v="49.65"/>
    <n v="488.18"/>
    <n v="0"/>
    <s v="QSTHLE"/>
    <s v="QUANTA - OLYMPIA - ELECTRIC"/>
    <s v="509630558"/>
    <n v="1"/>
    <n v="0"/>
    <n v="0"/>
    <s v="SINGLE FAMILY"/>
    <s v="1"/>
    <s v="UNDERGROUND"/>
    <s v="UNDERGROUND"/>
    <s v="0002536882"/>
    <s v="0"/>
  </r>
  <r>
    <x v="2"/>
    <n v="50"/>
    <n v="40"/>
    <n v="40"/>
    <n v="0"/>
    <n v="0"/>
    <x v="0"/>
    <n v="606.53"/>
    <n v="15.16325"/>
    <n v="40"/>
    <n v="0"/>
    <n v="71"/>
    <n v="0"/>
    <n v="725.99"/>
    <s v="104327295"/>
    <s v="2305E054 350 SHADOW AVE NE #  RENTON"/>
    <s v="CEN1"/>
    <s v="UPS"/>
    <n v="44043"/>
    <n v="44140"/>
    <n v="44229"/>
    <s v="WA11700250"/>
    <s v="UG Perm Svc Only in Plat Dev"/>
    <s v="16306"/>
    <s v="E UG Residential Services In Plats"/>
    <n v="718"/>
    <n v="-718"/>
    <n v="0"/>
    <n v="64.69"/>
    <n v="490.85"/>
    <n v="0"/>
    <s v="QCSOKE"/>
    <s v="QUANTA - SOUTH KING - ELECTRIC"/>
    <s v="509630601"/>
    <n v="1"/>
    <n v="0"/>
    <n v="0"/>
    <s v="SINGLE FAMILY"/>
    <s v="1"/>
    <s v="UNDERGROUND"/>
    <s v="UNDERGROUND"/>
    <s v="0002536889"/>
    <s v="0"/>
  </r>
  <r>
    <x v="2"/>
    <n v="100"/>
    <e v="#N/A"/>
    <n v="59"/>
    <n v="0"/>
    <n v="0"/>
    <x v="0"/>
    <n v="886.71"/>
    <e v="#N/A"/>
    <n v="59"/>
    <e v="#N/A"/>
    <n v="105"/>
    <n v="0"/>
    <n v="1006.17"/>
    <s v="104327296"/>
    <s v="2406E036 22241 SE 39TH PL #  SAMMAMISH"/>
    <s v="CEN1"/>
    <s v="UPS"/>
    <n v="44062"/>
    <n v="44140"/>
    <n v="44229"/>
    <s v="WA11700390"/>
    <s v="UG Perm Svc Only in Plat Dev"/>
    <s v="16306"/>
    <s v="E UG Residential Services In Plats"/>
    <n v="718"/>
    <n v="-718"/>
    <n v="0"/>
    <n v="96.27"/>
    <n v="674.84"/>
    <n v="0"/>
    <s v="QCNOKE"/>
    <s v="QUANTA - REDMOND - ELECTRIC"/>
    <s v="509630606"/>
    <n v="1"/>
    <n v="0"/>
    <n v="0"/>
    <s v="SINGLE FAMILY"/>
    <s v="1"/>
    <s v="UNDERGROUND"/>
    <s v="UNDERGROUND"/>
    <s v="0002536891"/>
    <s v="0"/>
  </r>
  <r>
    <x v="2"/>
    <n v="100"/>
    <n v="55"/>
    <n v="55"/>
    <n v="0"/>
    <n v="0"/>
    <x v="0"/>
    <n v="591.08000000000004"/>
    <n v="10.746909090909099"/>
    <n v="54"/>
    <n v="1.8181818181818198E-2"/>
    <n v="59"/>
    <n v="0"/>
    <n v="709.89"/>
    <s v="104327298"/>
    <s v="1801W012 6838 SWEETGUM AVE NE #  LACEY"/>
    <s v="CEN1"/>
    <s v="UPS"/>
    <n v="44047"/>
    <n v="44140"/>
    <n v="44229"/>
    <s v="WA03400020"/>
    <s v="UG Perm Svc Only in Plat Dev"/>
    <s v="16306"/>
    <s v="E UG Residential Services In Plats"/>
    <n v="718"/>
    <n v="-718"/>
    <n v="0"/>
    <n v="54.14"/>
    <n v="488.18"/>
    <n v="0"/>
    <s v="QSTHLE"/>
    <s v="QUANTA - OLYMPIA - ELECTRIC"/>
    <s v="509636477"/>
    <n v="1"/>
    <n v="0"/>
    <n v="0"/>
    <s v="SINGLE FAMILY"/>
    <s v="1"/>
    <s v="UNDERGROUND"/>
    <s v="UNDERGROUND"/>
    <s v="0002536958"/>
    <s v="0"/>
  </r>
  <r>
    <x v="2"/>
    <n v="50"/>
    <n v="40"/>
    <n v="40"/>
    <n v="0"/>
    <n v="0"/>
    <x v="0"/>
    <n v="605.36"/>
    <n v="15.134"/>
    <n v="40"/>
    <n v="0"/>
    <n v="70"/>
    <n v="0"/>
    <n v="724.71"/>
    <s v="104327302"/>
    <s v="1904E135 18435 110TH AVE E #  PUYALLUP"/>
    <s v="CEN1"/>
    <s v="UPS"/>
    <n v="44055"/>
    <n v="44140"/>
    <n v="44229"/>
    <s v="WA12700270"/>
    <s v="UG Perm Svc Only in Plat Dev"/>
    <s v="16306"/>
    <s v="E UG Residential Services In Plats"/>
    <n v="718"/>
    <n v="-718"/>
    <n v="0"/>
    <n v="64.38"/>
    <n v="490.41"/>
    <n v="0"/>
    <s v="QSWPRE"/>
    <s v="QUANTA - PUYALLUP - ELECTRIC"/>
    <s v="509636954"/>
    <n v="1"/>
    <n v="0"/>
    <n v="0"/>
    <s v="SINGLE FAMILY"/>
    <s v="1"/>
    <s v="UNDERGROUND"/>
    <s v="UNDERGROUND"/>
    <s v="0002537008"/>
    <s v="0"/>
  </r>
  <r>
    <x v="2"/>
    <n v="50"/>
    <n v="30"/>
    <n v="30"/>
    <n v="0"/>
    <n v="0"/>
    <x v="0"/>
    <n v="587.05999999999995"/>
    <n v="19.568666666666701"/>
    <n v="30"/>
    <n v="0"/>
    <n v="53"/>
    <n v="0"/>
    <n v="706.52"/>
    <s v="104327303"/>
    <s v="2105E015 11909 SE 299TH PL #  AUBURN"/>
    <s v="CEN1"/>
    <s v="UPS"/>
    <n v="44049"/>
    <n v="44140"/>
    <n v="44257"/>
    <s v="WA11700020"/>
    <s v="UG Perm Svc Only in Plat Dev"/>
    <s v="16306"/>
    <s v="E UG Residential Services In Plats"/>
    <n v="718"/>
    <n v="-718"/>
    <n v="0"/>
    <n v="48.28"/>
    <n v="490.85"/>
    <n v="0"/>
    <s v="QCSOKE"/>
    <s v="QUANTA - SOUTH KING - ELECTRIC"/>
    <s v="509636996"/>
    <n v="1"/>
    <n v="0"/>
    <n v="0"/>
    <s v="SINGLE FAMILY"/>
    <s v="1"/>
    <s v="UNDERGROUND"/>
    <s v="UNDERGROUND"/>
    <s v="0002537013"/>
    <s v="0"/>
  </r>
  <r>
    <x v="2"/>
    <n v="50"/>
    <n v="30"/>
    <n v="30"/>
    <n v="0"/>
    <n v="0"/>
    <x v="0"/>
    <n v="587.05999999999995"/>
    <n v="19.568666666666701"/>
    <n v="30"/>
    <n v="0"/>
    <n v="53"/>
    <n v="0"/>
    <n v="706.52"/>
    <s v="104327304"/>
    <s v="2105E015 11913 SE 299TH PL #  AUBURN"/>
    <s v="CEN1"/>
    <s v="UPS"/>
    <n v="44049"/>
    <n v="44140"/>
    <n v="44229"/>
    <s v="WA11700020"/>
    <s v="UG Perm Svc Only in Plat Dev"/>
    <s v="16306"/>
    <s v="E UG Residential Services In Plats"/>
    <n v="718"/>
    <n v="-718"/>
    <n v="0"/>
    <n v="48.28"/>
    <n v="490.85"/>
    <n v="0"/>
    <s v="QCSOKE"/>
    <s v="QUANTA - SOUTH KING - ELECTRIC"/>
    <s v="509636999"/>
    <n v="1"/>
    <n v="0"/>
    <n v="0"/>
    <s v="SINGLE FAMILY"/>
    <s v="1"/>
    <s v="UNDERGROUND"/>
    <s v="UNDERGROUND"/>
    <s v="0002537016"/>
    <s v="0"/>
  </r>
  <r>
    <x v="2"/>
    <n v="50"/>
    <n v="30"/>
    <n v="30"/>
    <n v="0"/>
    <n v="0"/>
    <x v="0"/>
    <n v="587.05999999999995"/>
    <n v="19.568666666666701"/>
    <n v="30"/>
    <n v="0"/>
    <n v="53"/>
    <n v="0"/>
    <n v="706.52"/>
    <s v="104327305"/>
    <s v="2105E014 29512 123RD PL SE #  AUBURN"/>
    <s v="CEN1"/>
    <s v="UPS"/>
    <n v="44049"/>
    <n v="44140"/>
    <n v="44229"/>
    <s v="WA11700150"/>
    <s v="UG Perm Svc Only in Plat Dev"/>
    <s v="16306"/>
    <s v="E UG Residential Services In Plats"/>
    <n v="718"/>
    <n v="-718"/>
    <n v="0"/>
    <n v="48.28"/>
    <n v="490.85"/>
    <n v="0"/>
    <s v="QCSOKE"/>
    <s v="QUANTA - SOUTH KING - ELECTRIC"/>
    <s v="509637062"/>
    <n v="1"/>
    <n v="0"/>
    <n v="0"/>
    <s v="SINGLE FAMILY"/>
    <s v="1"/>
    <s v="UNDERGROUND"/>
    <s v="UNDERGROUND"/>
    <s v="0002537019"/>
    <s v="0"/>
  </r>
  <r>
    <x v="2"/>
    <n v="100"/>
    <n v="70"/>
    <n v="70"/>
    <n v="0"/>
    <n v="0"/>
    <x v="0"/>
    <n v="661.59"/>
    <n v="9.4512857142857207"/>
    <n v="69"/>
    <n v="1.4285714285714299E-2"/>
    <n v="123"/>
    <n v="0"/>
    <n v="780.94"/>
    <s v="104327306"/>
    <s v="1905E061 13211 191ST AVE E #  BONNEY LAK"/>
    <s v="CEN1"/>
    <s v="UPS"/>
    <n v="44049"/>
    <n v="44140"/>
    <n v="44229"/>
    <s v="WA12700270"/>
    <s v="UG Perm Svc Only in Plat Dev"/>
    <s v="16306"/>
    <s v="E UG Residential Services In Plats"/>
    <n v="718"/>
    <n v="-718"/>
    <n v="0"/>
    <n v="112.66"/>
    <n v="490.41"/>
    <n v="0"/>
    <s v="QSWPRE"/>
    <s v="QUANTA - PUYALLUP - ELECTRIC"/>
    <s v="509637066"/>
    <n v="1"/>
    <n v="0"/>
    <n v="0"/>
    <s v="SINGLE FAMILY"/>
    <s v="1"/>
    <s v="UNDERGROUND"/>
    <s v="UNDERGROUND"/>
    <s v="0002537023"/>
    <s v="0"/>
  </r>
  <r>
    <x v="2"/>
    <n v="50"/>
    <n v="30"/>
    <n v="30"/>
    <n v="0"/>
    <n v="0"/>
    <x v="0"/>
    <n v="583.49"/>
    <n v="19.449666666666701"/>
    <n v="30"/>
    <n v="0"/>
    <n v="54"/>
    <n v="0"/>
    <n v="701.87"/>
    <s v="104327308"/>
    <s v="2301E036 2574 VARDON CIR SW #  PORT ORCH"/>
    <s v="CEN1"/>
    <s v="UPS"/>
    <n v="44042"/>
    <n v="44108"/>
    <n v="44257"/>
    <s v="WA01800020"/>
    <s v="UG Perm Svc Only in Plat Dev"/>
    <s v="16306"/>
    <s v="E UG Residential Services In Plats"/>
    <n v="718"/>
    <n v="-718"/>
    <n v="0"/>
    <n v="49.01"/>
    <n v="486.4"/>
    <n v="0"/>
    <s v="QSSPE"/>
    <s v="QUANTA - KITSAP - ELECTRIC"/>
    <s v="509637150"/>
    <n v="1"/>
    <n v="0"/>
    <n v="0"/>
    <s v="SINGLE FAMILY"/>
    <s v="1"/>
    <s v="UNDERGROUND"/>
    <s v="UNDERGROUND"/>
    <s v="0002537024"/>
    <s v="0"/>
  </r>
  <r>
    <x v="2"/>
    <n v="50"/>
    <n v="50"/>
    <n v="50"/>
    <n v="0"/>
    <n v="0"/>
    <x v="0"/>
    <n v="582.55999999999995"/>
    <n v="11.651199999999999"/>
    <n v="45"/>
    <n v="0.1"/>
    <n v="49"/>
    <n v="0"/>
    <n v="701.91"/>
    <s v="104327310"/>
    <s v="1905E077 14923 183RD AVE E #  BONNEY LAK"/>
    <s v="CEN1"/>
    <s v="UPS"/>
    <n v="44049"/>
    <n v="44140"/>
    <n v="44229"/>
    <s v="WA12700270"/>
    <s v="UG Perm Svc Only in Plat Dev"/>
    <s v="16306"/>
    <s v="E UG Residential Services In Plats"/>
    <n v="718"/>
    <n v="-718"/>
    <n v="0"/>
    <n v="44.82"/>
    <n v="490.41"/>
    <n v="0"/>
    <s v="QSWPRE"/>
    <s v="QUANTA - PUYALLUP - ELECTRIC"/>
    <s v="509630276"/>
    <n v="1"/>
    <n v="0"/>
    <n v="0"/>
    <s v="SINGLE FAMILY"/>
    <s v="1"/>
    <s v="UNDERGROUND"/>
    <s v="UNDERGROUND"/>
    <s v="0002536855"/>
    <s v="0"/>
  </r>
  <r>
    <x v="2"/>
    <n v="200"/>
    <n v="185"/>
    <n v="185"/>
    <n v="0"/>
    <n v="0"/>
    <x v="0"/>
    <n v="842.94"/>
    <n v="4.5564324324324303"/>
    <n v="167"/>
    <n v="9.7297297297297303E-2"/>
    <n v="301"/>
    <n v="0"/>
    <n v="960.23"/>
    <s v="104327311"/>
    <s v="1903W048 5204 78TH AVE NW #  OLYMPIA"/>
    <s v="CEN1"/>
    <s v="USO"/>
    <n v="44034"/>
    <n v="44108"/>
    <n v="44257"/>
    <s v="WA03400990"/>
    <s v="UG Perm Svc only  (no Tsfrmr)"/>
    <s v="16305"/>
    <s v="E OH UG Residential Services"/>
    <n v="718"/>
    <n v="-718"/>
    <n v="0"/>
    <n v="274.73"/>
    <n v="481.93"/>
    <n v="0"/>
    <s v="QSTHLE"/>
    <s v="QUANTA - OLYMPIA - ELECTRIC"/>
    <s v="509612310"/>
    <n v="1"/>
    <n v="0"/>
    <n v="0"/>
    <s v="SINGLE FAMILY"/>
    <s v="1"/>
    <s v="UNDERGROUND"/>
    <s v="UNDERGROUND"/>
    <s v="0002536871"/>
    <s v="0"/>
  </r>
  <r>
    <x v="2"/>
    <n v="50"/>
    <n v="50"/>
    <n v="50"/>
    <n v="0"/>
    <n v="0"/>
    <x v="0"/>
    <n v="631.25"/>
    <n v="12.625"/>
    <n v="54"/>
    <n v="-0.08"/>
    <n v="97"/>
    <n v="0"/>
    <n v="750.06"/>
    <s v="104327315"/>
    <s v="1801W012 6904 SWEETGUM AVE NE #  LACEY"/>
    <s v="CEN1"/>
    <s v="UPS"/>
    <n v="44042"/>
    <n v="44108"/>
    <n v="44201"/>
    <s v="WA03400020"/>
    <s v="UG Perm Svc Only in Plat Dev"/>
    <s v="16306"/>
    <s v="E UG Residential Services In Plats"/>
    <n v="718"/>
    <n v="-718"/>
    <n v="0"/>
    <n v="88.21"/>
    <n v="488.18"/>
    <n v="0"/>
    <s v="QSTHLE"/>
    <s v="QUANTA - OLYMPIA - ELECTRIC"/>
    <s v="509636232"/>
    <n v="1"/>
    <n v="0"/>
    <n v="0"/>
    <s v="SINGLE FAMILY"/>
    <s v="1"/>
    <s v="UNDERGROUND"/>
    <s v="UNDERGROUND"/>
    <s v="0002536931"/>
    <s v="0"/>
  </r>
  <r>
    <x v="2"/>
    <n v="50"/>
    <n v="40"/>
    <n v="40"/>
    <n v="0"/>
    <n v="0"/>
    <x v="0"/>
    <n v="572.39"/>
    <n v="14.309749999999999"/>
    <n v="36"/>
    <n v="0.1"/>
    <n v="40"/>
    <n v="0"/>
    <n v="691.74"/>
    <s v="104327316"/>
    <s v="1903E140 2712 179TH ST E #  TACOMA"/>
    <s v="CEN1"/>
    <s v="UPS"/>
    <n v="44055"/>
    <n v="44140"/>
    <n v="44229"/>
    <s v="WA12700270"/>
    <s v="UG Perm Svc Only in Plat Dev"/>
    <s v="16306"/>
    <s v="E UG Residential Services In Plats"/>
    <n v="718"/>
    <n v="-718"/>
    <n v="0"/>
    <n v="36.090000000000003"/>
    <n v="490.41"/>
    <n v="0"/>
    <s v="QSWPRE"/>
    <s v="QUANTA - PUYALLUP - ELECTRIC"/>
    <s v="509636360"/>
    <n v="1"/>
    <n v="0"/>
    <n v="0"/>
    <s v="SINGLE FAMILY"/>
    <s v="1"/>
    <s v="UNDERGROUND"/>
    <s v="UNDERGROUND"/>
    <s v="0002536934"/>
    <s v="0"/>
  </r>
  <r>
    <x v="2"/>
    <n v="100"/>
    <n v="55"/>
    <n v="55"/>
    <n v="0"/>
    <n v="0"/>
    <x v="0"/>
    <n v="591.08000000000004"/>
    <n v="10.746909090909099"/>
    <n v="54"/>
    <n v="1.8181818181818198E-2"/>
    <n v="59"/>
    <n v="0"/>
    <n v="709.89"/>
    <s v="104327317"/>
    <s v="1801W012 6830 SWEETGUM AVE NE #  LACEY"/>
    <s v="CEN1"/>
    <s v="UPS"/>
    <n v="44047"/>
    <n v="44140"/>
    <n v="44229"/>
    <s v="WA03400020"/>
    <s v="UG Perm Svc Only in Plat Dev"/>
    <s v="16306"/>
    <s v="E UG Residential Services In Plats"/>
    <n v="718"/>
    <n v="-718"/>
    <n v="0"/>
    <n v="54.14"/>
    <n v="488.18"/>
    <n v="0"/>
    <s v="QSTHLE"/>
    <s v="QUANTA - OLYMPIA - ELECTRIC"/>
    <s v="509636361"/>
    <n v="1"/>
    <n v="0"/>
    <n v="0"/>
    <s v="SINGLE FAMILY"/>
    <s v="1"/>
    <s v="UNDERGROUND"/>
    <s v="UNDERGROUND"/>
    <s v="0002536936"/>
    <s v="0"/>
  </r>
  <r>
    <x v="2"/>
    <n v="100"/>
    <n v="65"/>
    <n v="65"/>
    <n v="0"/>
    <n v="0"/>
    <x v="0"/>
    <n v="605.11"/>
    <n v="9.3093846153846194"/>
    <n v="65"/>
    <n v="0"/>
    <n v="70"/>
    <n v="0"/>
    <n v="724.46"/>
    <s v="104327318"/>
    <s v="2004E032 2606 83RD AVE CT E #  EDGEWOOD"/>
    <s v="CEN1"/>
    <s v="UPS"/>
    <n v="44055"/>
    <n v="44140"/>
    <n v="44229"/>
    <s v="WA12700200"/>
    <s v="UG Perm Svc Only in Plat Dev"/>
    <s v="16306"/>
    <s v="E UG Residential Services In Plats"/>
    <n v="718"/>
    <n v="-718"/>
    <n v="0"/>
    <n v="64.17"/>
    <n v="490.41"/>
    <n v="0"/>
    <s v="QSWPRE"/>
    <s v="QUANTA - PUYALLUP - ELECTRIC"/>
    <s v="509636381"/>
    <n v="1"/>
    <n v="0"/>
    <n v="0"/>
    <s v="SINGLE FAMILY"/>
    <s v="1"/>
    <s v="UNDERGROUND"/>
    <s v="UNDERGROUND"/>
    <s v="0002536937"/>
    <s v="0"/>
  </r>
  <r>
    <x v="2"/>
    <n v="50"/>
    <n v="25"/>
    <n v="25"/>
    <n v="0"/>
    <n v="0"/>
    <x v="0"/>
    <n v="559.34"/>
    <n v="22.3736"/>
    <n v="24"/>
    <n v="0.04"/>
    <n v="27"/>
    <n v="0"/>
    <n v="678.8"/>
    <s v="104327319"/>
    <s v="2506E107 1007 231ST PL NE #  SAMMAMISH"/>
    <s v="CEN1"/>
    <s v="UPS"/>
    <n v="44050"/>
    <n v="44140"/>
    <n v="44229"/>
    <s v="WA11700390"/>
    <s v="UG Perm Svc Only in Plat Dev"/>
    <s v="16306"/>
    <s v="E UG Residential Services In Plats"/>
    <n v="718"/>
    <n v="-718"/>
    <n v="0"/>
    <n v="24.36"/>
    <n v="490.85"/>
    <n v="0"/>
    <s v="QCNOKE"/>
    <s v="QUANTA - REDMOND - ELECTRIC"/>
    <s v="509636441"/>
    <n v="1"/>
    <n v="0"/>
    <n v="0"/>
    <s v="SINGLE FAMILY"/>
    <s v="1"/>
    <s v="UNDERGROUND"/>
    <s v="UNDERGROUND"/>
    <s v="0002536945"/>
    <s v="0"/>
  </r>
  <r>
    <x v="2"/>
    <n v="50"/>
    <n v="50"/>
    <n v="50"/>
    <n v="0"/>
    <n v="0"/>
    <x v="0"/>
    <n v="625.65"/>
    <n v="12.513"/>
    <n v="50"/>
    <n v="0"/>
    <n v="88"/>
    <n v="0"/>
    <n v="745.22"/>
    <s v="104327320"/>
    <s v="2605E122 11114 86TH AVE NE #  KIRKLAND"/>
    <s v="CEN1"/>
    <s v="UPS"/>
    <n v="44046"/>
    <n v="44140"/>
    <n v="44229"/>
    <s v="WA11700160"/>
    <s v="UG Perm Svc Only in Plat Dev"/>
    <s v="16306"/>
    <s v="E UG Residential Services In Plats"/>
    <n v="718"/>
    <n v="-718"/>
    <n v="0"/>
    <n v="80.61"/>
    <n v="491.3"/>
    <n v="0"/>
    <s v="QCNOKE"/>
    <s v="QUANTA - REDMOND - ELECTRIC"/>
    <s v="509636628"/>
    <n v="1"/>
    <n v="0"/>
    <n v="0"/>
    <s v="SINGLE FAMILY"/>
    <s v="1"/>
    <s v="UNDERGROUND"/>
    <s v="UNDERGROUND"/>
    <s v="0002536974"/>
    <s v="0"/>
  </r>
  <r>
    <x v="2"/>
    <n v="50"/>
    <n v="50"/>
    <n v="50"/>
    <n v="0"/>
    <n v="0"/>
    <x v="0"/>
    <n v="615.30999999999995"/>
    <n v="12.3062"/>
    <n v="45"/>
    <n v="0.1"/>
    <n v="80"/>
    <n v="0"/>
    <n v="734.66"/>
    <s v="104327324"/>
    <s v="1904E104 17414 126TH AVE CT E #  PUYALLU"/>
    <s v="CEN1"/>
    <s v="UPS"/>
    <n v="44056"/>
    <n v="44168"/>
    <n v="44257"/>
    <s v="WA12700270"/>
    <s v="UG Perm Svc Only in Plat Dev"/>
    <s v="16306"/>
    <s v="E UG Residential Services In Plats"/>
    <n v="718"/>
    <n v="-718"/>
    <n v="0"/>
    <n v="72.930000000000007"/>
    <n v="490.41"/>
    <n v="0"/>
    <s v="QSWPRE"/>
    <s v="QUANTA - PUYALLUP - ELECTRIC"/>
    <s v="509637193"/>
    <n v="1"/>
    <n v="0"/>
    <n v="0"/>
    <s v="SINGLE FAMILY"/>
    <s v="1"/>
    <s v="UNDERGROUND"/>
    <s v="UNDERGROUND"/>
    <s v="0002537041"/>
    <s v="0"/>
  </r>
  <r>
    <x v="2"/>
    <n v="300"/>
    <n v="275"/>
    <n v="275"/>
    <n v="25"/>
    <n v="67"/>
    <x v="1"/>
    <n v="5293.12"/>
    <n v="19.247709090909101"/>
    <n v="317"/>
    <n v="-0.15272727272727299"/>
    <n v="600"/>
    <n v="-293.49"/>
    <n v="5123.1400000000003"/>
    <s v="104327325"/>
    <s v="2305E131 19032 120TH AVE SE # RENTON"/>
    <s v="CEN1"/>
    <s v="USO"/>
    <n v="44309"/>
    <n v="44412"/>
    <n v="44504"/>
    <s v="WA11700250"/>
    <s v="UG Perm Svc only  (no Tsfrmr)"/>
    <s v="16305"/>
    <s v="E OH UG Residential Services"/>
    <n v="1327.18"/>
    <n v="-1327.18"/>
    <n v="0"/>
    <n v="659.54"/>
    <n v="1163.32"/>
    <n v="1413.6"/>
    <s v="QCSOKE"/>
    <s v="QUANTA - SOUTH KING - ELECTRIC"/>
    <s v="507080137"/>
    <n v="1"/>
    <n v="0"/>
    <n v="0"/>
    <s v="SINGLE FAMILY"/>
    <s v="1"/>
    <s v="UNDERGROUND"/>
    <s v="UNDERGROUND"/>
    <s v="0002537043"/>
    <s v="0"/>
  </r>
  <r>
    <x v="2"/>
    <n v="50"/>
    <n v="10"/>
    <n v="10"/>
    <n v="0"/>
    <n v="0"/>
    <x v="0"/>
    <n v="789.19"/>
    <n v="78.918999999999997"/>
    <n v="22"/>
    <n v="-1.2"/>
    <n v="23"/>
    <n v="0"/>
    <n v="907.02"/>
    <s v="104327328"/>
    <s v="3604E028 1788 AZURE WAY #  BELLINGHAM"/>
    <s v="CEN1"/>
    <s v="UPS"/>
    <n v="44062"/>
    <n v="44140"/>
    <n v="44257"/>
    <s v="WA02900290"/>
    <s v="UG Perm Svc Only in Plat Dev"/>
    <s v="16306"/>
    <s v="E UG Residential Services In Plats"/>
    <n v="718"/>
    <n v="-718"/>
    <n v="0"/>
    <n v="21.39"/>
    <n v="665.64"/>
    <n v="0"/>
    <s v="QNSKGE"/>
    <s v="QUANTA - SKAGIT - ELECTRIC"/>
    <s v="509607048"/>
    <n v="1"/>
    <n v="0"/>
    <n v="0"/>
    <s v="SINGLE FAMILY"/>
    <s v="1"/>
    <s v="UNDERGROUND"/>
    <s v="UNDERGROUND"/>
    <s v="0002537107"/>
    <s v="0"/>
  </r>
  <r>
    <x v="2"/>
    <n v="100"/>
    <n v="100"/>
    <n v="100"/>
    <n v="0"/>
    <n v="0"/>
    <x v="0"/>
    <n v="960.49"/>
    <n v="9.6049000000000007"/>
    <n v="99"/>
    <n v="0.01"/>
    <n v="175"/>
    <n v="0"/>
    <n v="1079.8399999999999"/>
    <s v="104327329"/>
    <s v="1905E062 13134 191ST AVE E #  BONNEY LAK"/>
    <s v="CEN1"/>
    <s v="UPS"/>
    <n v="44064"/>
    <n v="44140"/>
    <n v="44229"/>
    <s v="WA12700270"/>
    <s v="UG Perm Svc Only in Plat Dev"/>
    <s v="16306"/>
    <s v="E UG Residential Services In Plats"/>
    <n v="718"/>
    <n v="-718"/>
    <n v="0"/>
    <n v="160.19999999999999"/>
    <n v="674.23"/>
    <n v="0"/>
    <s v="QSWPRE"/>
    <s v="QUANTA - PUYALLUP - ELECTRIC"/>
    <s v="509640971"/>
    <n v="1"/>
    <n v="0"/>
    <n v="0"/>
    <s v="SINGLE FAMILY"/>
    <s v="1"/>
    <s v="UNDERGROUND"/>
    <s v="UNDERGROUND"/>
    <s v="0002537124"/>
    <s v="0"/>
  </r>
  <r>
    <x v="2"/>
    <n v="50"/>
    <n v="25"/>
    <n v="25"/>
    <n v="0"/>
    <n v="0"/>
    <x v="0"/>
    <n v="559.34"/>
    <n v="22.3736"/>
    <n v="24"/>
    <n v="0.04"/>
    <n v="27"/>
    <n v="0"/>
    <n v="678.8"/>
    <s v="104327330"/>
    <s v="2506E103 1332 247TH PL NE #  SAMMAMISH"/>
    <s v="CEN1"/>
    <s v="UPS"/>
    <n v="44048"/>
    <n v="44140"/>
    <n v="44229"/>
    <s v="WA11700990"/>
    <s v="UG Perm Svc Only in Plat Dev"/>
    <s v="16306"/>
    <s v="E UG Residential Services In Plats"/>
    <n v="718"/>
    <n v="-718"/>
    <n v="0"/>
    <n v="24.36"/>
    <n v="490.85"/>
    <n v="0"/>
    <s v="QCNOKE"/>
    <s v="QUANTA - REDMOND - ELECTRIC"/>
    <s v="509636042"/>
    <n v="1"/>
    <n v="0"/>
    <n v="0"/>
    <s v="SINGLE FAMILY"/>
    <s v="1"/>
    <s v="UNDERGROUND"/>
    <s v="UNDERGROUND"/>
    <s v="0002536916"/>
    <s v="0"/>
  </r>
  <r>
    <x v="2"/>
    <n v="50"/>
    <n v="40"/>
    <n v="40"/>
    <n v="0"/>
    <n v="0"/>
    <x v="0"/>
    <n v="572.13"/>
    <n v="14.30325"/>
    <n v="36"/>
    <n v="0.1"/>
    <n v="39"/>
    <n v="0"/>
    <n v="691.48"/>
    <s v="104327331"/>
    <s v="1904E059 10612 138TH ST E #  PUYALLUP"/>
    <s v="CEN1"/>
    <s v="UPS"/>
    <n v="44056"/>
    <n v="44140"/>
    <n v="44229"/>
    <s v="WA12700270"/>
    <s v="UG Perm Svc Only in Plat Dev"/>
    <s v="16306"/>
    <s v="E UG Residential Services In Plats"/>
    <n v="718"/>
    <n v="-718"/>
    <n v="0"/>
    <n v="35.86"/>
    <n v="490.41"/>
    <n v="0"/>
    <s v="QSWPRE"/>
    <s v="QUANTA - PUYALLUP - ELECTRIC"/>
    <s v="509636336"/>
    <n v="1"/>
    <n v="0"/>
    <n v="0"/>
    <s v="SINGLE FAMILY"/>
    <s v="1"/>
    <s v="UNDERGROUND"/>
    <s v="UNDERGROUND"/>
    <s v="0002536933"/>
    <s v="0"/>
  </r>
  <r>
    <x v="2"/>
    <n v="50"/>
    <n v="40"/>
    <n v="40"/>
    <n v="0"/>
    <n v="0"/>
    <x v="0"/>
    <n v="572.13"/>
    <n v="14.30325"/>
    <n v="36"/>
    <n v="0.1"/>
    <n v="39"/>
    <n v="0"/>
    <n v="691.48"/>
    <s v="104327332"/>
    <s v="1904E059 10613 138TH ST E #  PUYALLUP"/>
    <s v="CEN1"/>
    <s v="UPS"/>
    <n v="44056"/>
    <n v="44140"/>
    <n v="44229"/>
    <s v="WA12700270"/>
    <s v="UG Perm Svc Only in Plat Dev"/>
    <s v="16306"/>
    <s v="E UG Residential Services In Plats"/>
    <n v="718"/>
    <n v="-718"/>
    <n v="0"/>
    <n v="35.86"/>
    <n v="490.41"/>
    <n v="0"/>
    <s v="QSWPRE"/>
    <s v="QUANTA - PUYALLUP - ELECTRIC"/>
    <s v="509636401"/>
    <n v="1"/>
    <n v="0"/>
    <n v="0"/>
    <s v="SINGLE FAMILY"/>
    <s v="1"/>
    <s v="UNDERGROUND"/>
    <s v="UNDERGROUND"/>
    <s v="0002536938"/>
    <s v="0"/>
  </r>
  <r>
    <x v="2"/>
    <n v="50"/>
    <n v="40"/>
    <n v="40"/>
    <n v="0"/>
    <n v="0"/>
    <x v="0"/>
    <n v="572.13"/>
    <n v="14.30325"/>
    <n v="36"/>
    <n v="0.1"/>
    <n v="39"/>
    <n v="0"/>
    <n v="691.48"/>
    <s v="104327333"/>
    <s v="1904E059 10630 138TH ST E #  PUYALLUP"/>
    <s v="CEN1"/>
    <s v="UPS"/>
    <n v="44056"/>
    <n v="44140"/>
    <n v="44229"/>
    <s v="WA12700270"/>
    <s v="UG Perm Svc Only in Plat Dev"/>
    <s v="16306"/>
    <s v="E UG Residential Services In Plats"/>
    <n v="718"/>
    <n v="-718"/>
    <n v="0"/>
    <n v="35.86"/>
    <n v="490.41"/>
    <n v="0"/>
    <s v="QSWPRE"/>
    <s v="QUANTA - PUYALLUP - ELECTRIC"/>
    <s v="509636406"/>
    <n v="1"/>
    <n v="0"/>
    <n v="0"/>
    <s v="SINGLE FAMILY"/>
    <s v="1"/>
    <s v="UNDERGROUND"/>
    <s v="UNDERGROUND"/>
    <s v="0002536943"/>
    <s v="0"/>
  </r>
  <r>
    <x v="2"/>
    <n v="50"/>
    <n v="40"/>
    <n v="40"/>
    <n v="0"/>
    <n v="0"/>
    <x v="0"/>
    <n v="572.13"/>
    <n v="14.30325"/>
    <n v="36"/>
    <n v="0.1"/>
    <n v="39"/>
    <n v="0"/>
    <n v="691.48"/>
    <s v="104327334"/>
    <s v="1904E059 10631 138TH STREET CT E #  PUYA"/>
    <s v="CEN1"/>
    <s v="UPS"/>
    <n v="44056"/>
    <n v="44140"/>
    <n v="44229"/>
    <s v="WA12700270"/>
    <s v="UG Perm Svc Only in Plat Dev"/>
    <s v="16306"/>
    <s v="E UG Residential Services In Plats"/>
    <n v="718"/>
    <n v="-718"/>
    <n v="0"/>
    <n v="35.86"/>
    <n v="490.41"/>
    <n v="0"/>
    <s v="QSWPRE"/>
    <s v="QUANTA - PUYALLUP - ELECTRIC"/>
    <s v="509636430"/>
    <n v="1"/>
    <n v="0"/>
    <n v="0"/>
    <s v="SINGLE FAMILY"/>
    <s v="1"/>
    <s v="UNDERGROUND"/>
    <s v="UNDERGROUND"/>
    <s v="0002536946"/>
    <s v="0"/>
  </r>
  <r>
    <x v="2"/>
    <n v="100"/>
    <n v="96"/>
    <n v="96"/>
    <n v="0"/>
    <n v="0"/>
    <x v="0"/>
    <n v="728.47"/>
    <n v="7.5882291666666699"/>
    <n v="107"/>
    <n v="-0.114583333333333"/>
    <n v="191"/>
    <n v="0"/>
    <n v="846.52"/>
    <s v="104327335"/>
    <s v="2902E048 2355 THOMPSON RD # GAR LANGLEY"/>
    <s v="CEN1"/>
    <s v="USO"/>
    <n v="44048"/>
    <n v="44140"/>
    <n v="44229"/>
    <s v="WA01500990"/>
    <s v="UG Perm Svc only  (no Tsfrmr)"/>
    <s v="16305"/>
    <s v="E OH UG Residential Services"/>
    <n v="718"/>
    <n v="-718"/>
    <n v="0"/>
    <n v="174.11"/>
    <n v="485.05"/>
    <n v="0"/>
    <s v="QNISLE"/>
    <s v="QUANTA - WHIDBEY - ELECTRIC"/>
    <s v="509530450"/>
    <n v="1"/>
    <n v="0"/>
    <n v="0"/>
    <s v="GARAGE/SHOP"/>
    <s v="1"/>
    <s v="UNDERGROUND"/>
    <s v="UNDERGROUND"/>
    <s v="0002536952"/>
    <s v="0"/>
  </r>
  <r>
    <x v="2"/>
    <n v="100"/>
    <n v="95"/>
    <n v="95"/>
    <n v="0"/>
    <n v="0"/>
    <x v="0"/>
    <n v="925.79"/>
    <n v="9.74515789473684"/>
    <n v="94"/>
    <n v="1.05263157894737E-2"/>
    <n v="166"/>
    <n v="0"/>
    <n v="1043.8399999999999"/>
    <s v="104327337"/>
    <s v="4003E060 1342 KAMM RD #  LYNDEN"/>
    <s v="CEN1"/>
    <s v="UPS"/>
    <n v="44089"/>
    <n v="44168"/>
    <n v="44257"/>
    <s v="WA03700050"/>
    <s v="UG Perm Svc Only in Plat Dev"/>
    <s v="16306"/>
    <s v="E UG Residential Services In Plats"/>
    <n v="718"/>
    <n v="-718"/>
    <n v="0"/>
    <n v="151.35"/>
    <n v="666.86"/>
    <n v="0"/>
    <s v="QNWHME"/>
    <s v="QUANTA - BELLINGHAM - ELECTRIC"/>
    <s v="509636595"/>
    <n v="1"/>
    <n v="0"/>
    <n v="0"/>
    <s v="SINGLE FAMILY"/>
    <s v="1"/>
    <s v="UNDERGROUND"/>
    <s v="UNDERGROUND"/>
    <s v="0002536967"/>
    <s v="0"/>
  </r>
  <r>
    <x v="2"/>
    <n v="50"/>
    <n v="30"/>
    <n v="30"/>
    <n v="0"/>
    <n v="0"/>
    <x v="0"/>
    <n v="587.34"/>
    <n v="19.577999999999999"/>
    <n v="30"/>
    <n v="0"/>
    <n v="53"/>
    <n v="0"/>
    <n v="706.8"/>
    <s v="104327338"/>
    <s v="2406E057 4031 235TH PL SE #  SAMMAMISH"/>
    <s v="CEN1"/>
    <s v="UPS"/>
    <n v="44049"/>
    <n v="44140"/>
    <n v="44229"/>
    <s v="WA11700390"/>
    <s v="UG Perm Svc Only in Plat Dev"/>
    <s v="16306"/>
    <s v="E UG Residential Services In Plats"/>
    <n v="718"/>
    <n v="-718"/>
    <n v="0"/>
    <n v="48.28"/>
    <n v="490.86"/>
    <n v="0"/>
    <s v="QCNOKE"/>
    <s v="QUANTA - REDMOND - ELECTRIC"/>
    <s v="509636916"/>
    <n v="1"/>
    <n v="0"/>
    <n v="0"/>
    <s v="SINGLE FAMILY"/>
    <s v="1"/>
    <s v="UNDERGROUND"/>
    <s v="UNDERGROUND"/>
    <s v="0002537007"/>
    <s v="0"/>
  </r>
  <r>
    <x v="2"/>
    <n v="50"/>
    <n v="15"/>
    <n v="15"/>
    <n v="0"/>
    <n v="0"/>
    <x v="0"/>
    <n v="789.23"/>
    <n v="52.615333333333297"/>
    <n v="15"/>
    <n v="0"/>
    <n v="17"/>
    <n v="0"/>
    <n v="907.61"/>
    <s v="104327339"/>
    <s v="2501E108 650 NW GARDENIA WAY #  BREMERTO"/>
    <s v="CEN1"/>
    <s v="UPS"/>
    <n v="44043"/>
    <n v="44140"/>
    <n v="44229"/>
    <s v="WA01800990"/>
    <s v="UG Perm Svc Only in Plat Dev"/>
    <s v="16306"/>
    <s v="E UG Residential Services In Plats"/>
    <n v="718"/>
    <n v="-718"/>
    <n v="0"/>
    <n v="15.35"/>
    <n v="671.41"/>
    <n v="0"/>
    <s v="QSSPE"/>
    <s v="QUANTA - KITSAP - ELECTRIC"/>
    <s v="509630662"/>
    <n v="1"/>
    <n v="0"/>
    <n v="0"/>
    <s v="SINGLE FAMILY"/>
    <s v="1"/>
    <s v="UNDERGROUND"/>
    <s v="UNDERGROUND"/>
    <s v="0002537020"/>
    <s v="0"/>
  </r>
  <r>
    <x v="2"/>
    <n v="350"/>
    <n v="320"/>
    <n v="320"/>
    <n v="70"/>
    <n v="81"/>
    <x v="0"/>
    <n v="2409.14"/>
    <n v="7.5285624999999996"/>
    <n v="331"/>
    <n v="-3.4375000000000003E-2"/>
    <n v="964"/>
    <n v="0"/>
    <n v="2526.4299999999998"/>
    <s v="104327341"/>
    <s v="1601W028 2714 143RD AVE SE # MFG HOME TE"/>
    <s v="CEN1"/>
    <s v="USO"/>
    <n v="44090"/>
    <n v="44168"/>
    <n v="44257"/>
    <s v="WA03400990"/>
    <s v="UG Perm Svc only  (no Tsfrmr)"/>
    <s v="16305"/>
    <s v="E OH UG Residential Services"/>
    <n v="718"/>
    <n v="-718"/>
    <n v="0"/>
    <n v="880.69"/>
    <n v="481.92"/>
    <n v="0"/>
    <s v="QSTHLE"/>
    <s v="QUANTA - OLYMPIA - ELECTRIC"/>
    <s v="509506738"/>
    <n v="1"/>
    <n v="0"/>
    <n v="0"/>
    <s v="SINGLE FAMILY"/>
    <s v="1"/>
    <s v="UNDERGROUND"/>
    <s v="UNDERGROUND"/>
    <s v="0002537038"/>
    <s v="0"/>
  </r>
  <r>
    <x v="2"/>
    <n v="50"/>
    <n v="50"/>
    <n v="50"/>
    <n v="0"/>
    <n v="0"/>
    <x v="0"/>
    <n v="615.33000000000004"/>
    <n v="12.3066"/>
    <n v="45"/>
    <n v="0.1"/>
    <n v="80"/>
    <n v="0"/>
    <n v="734.68"/>
    <s v="104327342"/>
    <s v="1905E030 16902 116TH ST E #  BONNEY LAKE"/>
    <s v="CEN1"/>
    <s v="UPS"/>
    <n v="44055"/>
    <n v="44140"/>
    <n v="44229"/>
    <s v="WA12700270"/>
    <s v="UG Perm Svc Only in Plat Dev"/>
    <s v="16306"/>
    <s v="E UG Residential Services In Plats"/>
    <n v="718"/>
    <n v="-718"/>
    <n v="0"/>
    <n v="72.95"/>
    <n v="490.41"/>
    <n v="0"/>
    <s v="QSWPRE"/>
    <s v="QUANTA - PUYALLUP - ELECTRIC"/>
    <s v="509640225"/>
    <n v="1"/>
    <n v="0"/>
    <n v="0"/>
    <s v="SINGLE FAMILY"/>
    <s v="1"/>
    <s v="UNDERGROUND"/>
    <s v="UNDERGROUND"/>
    <s v="0002537042"/>
    <s v="0"/>
  </r>
  <r>
    <x v="2"/>
    <n v="50"/>
    <n v="25"/>
    <n v="25"/>
    <n v="0"/>
    <n v="0"/>
    <x v="0"/>
    <n v="555.33000000000004"/>
    <n v="22.213200000000001"/>
    <n v="25"/>
    <n v="0"/>
    <n v="27"/>
    <n v="0"/>
    <n v="673.71"/>
    <s v="104327343"/>
    <s v="2501E058 1090 NW POPPY CT #  SILVERDALE"/>
    <s v="CEN1"/>
    <s v="UPS"/>
    <n v="44068"/>
    <n v="44140"/>
    <n v="44257"/>
    <s v="WA01800990"/>
    <s v="UG Perm Svc Only in Plat Dev"/>
    <s v="16306"/>
    <s v="E UG Residential Services In Plats"/>
    <n v="718"/>
    <n v="-718"/>
    <n v="0"/>
    <n v="25.1"/>
    <n v="486.39"/>
    <n v="0"/>
    <s v="QSSPE"/>
    <s v="QUANTA - KITSAP - ELECTRIC"/>
    <s v="509640277"/>
    <n v="1"/>
    <n v="0"/>
    <n v="0"/>
    <s v="SINGLE FAMILY"/>
    <s v="1"/>
    <s v="UNDERGROUND"/>
    <s v="UNDERGROUND"/>
    <s v="0002537044"/>
    <s v="0"/>
  </r>
  <r>
    <x v="2"/>
    <n v="100"/>
    <n v="65"/>
    <n v="65"/>
    <n v="0"/>
    <n v="0"/>
    <x v="0"/>
    <n v="650.98"/>
    <n v="10.015076923076901"/>
    <n v="64"/>
    <n v="1.5384615384615399E-2"/>
    <n v="113"/>
    <n v="0"/>
    <n v="770.33"/>
    <s v="104327344"/>
    <s v="1904E103 16823 124TH AVE CT E #  PUYALLU"/>
    <s v="CEN1"/>
    <s v="UPS"/>
    <n v="44055"/>
    <n v="44140"/>
    <n v="44229"/>
    <s v="WA12700270"/>
    <s v="UG Perm Svc Only in Plat Dev"/>
    <s v="16306"/>
    <s v="E UG Residential Services In Plats"/>
    <n v="718"/>
    <n v="-718"/>
    <n v="0"/>
    <n v="103.56"/>
    <n v="490.41"/>
    <n v="0"/>
    <s v="QSWPRE"/>
    <s v="QUANTA - PUYALLUP - ELECTRIC"/>
    <s v="509640335"/>
    <n v="1"/>
    <n v="0"/>
    <n v="0"/>
    <s v="SINGLE FAMILY"/>
    <s v="1"/>
    <s v="UNDERGROUND"/>
    <s v="UNDERGROUND"/>
    <s v="0002537047"/>
    <s v="0"/>
  </r>
  <r>
    <x v="2"/>
    <n v="100"/>
    <n v="100"/>
    <n v="100"/>
    <n v="0"/>
    <n v="0"/>
    <x v="0"/>
    <n v="1697.62"/>
    <n v="16.976199999999999"/>
    <n v="99"/>
    <n v="0.01"/>
    <n v="176"/>
    <n v="0"/>
    <n v="1814.91"/>
    <s v="104327345"/>
    <s v="1603E122 17629 LOOP LN SE #  YELM"/>
    <s v="CEN1"/>
    <s v="USO"/>
    <n v="44069"/>
    <n v="44140"/>
    <n v="44257"/>
    <s v="WA03400990"/>
    <s v="UG Perm Svc only  (no Tsfrmr)"/>
    <s v="16305"/>
    <s v="E OH UG Residential Services"/>
    <n v="718"/>
    <n v="-718"/>
    <n v="0"/>
    <n v="160.29"/>
    <n v="662.57"/>
    <n v="0"/>
    <s v="QSTHLE"/>
    <s v="QUANTA - OLYMPIA - ELECTRIC"/>
    <s v="509372554"/>
    <n v="1"/>
    <n v="0"/>
    <n v="0"/>
    <s v="SINGLE FAMILY"/>
    <s v="1"/>
    <s v="UNDERGROUND"/>
    <s v="UNDERGROUND"/>
    <s v="0002535179"/>
    <s v="0"/>
  </r>
  <r>
    <x v="2"/>
    <n v="50"/>
    <n v="30"/>
    <n v="30"/>
    <n v="0"/>
    <n v="0"/>
    <x v="0"/>
    <n v="561.69000000000005"/>
    <n v="18.722999999999999"/>
    <n v="27"/>
    <n v="0.1"/>
    <n v="29"/>
    <n v="0"/>
    <n v="681.04"/>
    <s v="104327346"/>
    <s v="1904E005 2432 29TH STREET PL SE #  PUYAL"/>
    <s v="CEN1"/>
    <s v="UPS"/>
    <n v="44056"/>
    <n v="44140"/>
    <n v="44229"/>
    <s v="WA12700110"/>
    <s v="UG Perm Svc Only in Plat Dev"/>
    <s v="16306"/>
    <s v="E UG Residential Services In Plats"/>
    <n v="718"/>
    <n v="-718"/>
    <n v="0"/>
    <n v="26.89"/>
    <n v="490.41"/>
    <n v="0"/>
    <s v="QSWPRE"/>
    <s v="QUANTA - PUYALLUP - ELECTRIC"/>
    <s v="509640346"/>
    <n v="1"/>
    <n v="0"/>
    <n v="0"/>
    <s v="SINGLE FAMILY"/>
    <s v="1"/>
    <s v="UNDERGROUND"/>
    <s v="UNDERGROUND"/>
    <s v="0002537059"/>
    <s v="0"/>
  </r>
  <r>
    <x v="2"/>
    <n v="50"/>
    <n v="35"/>
    <n v="35"/>
    <n v="0"/>
    <n v="0"/>
    <x v="0"/>
    <n v="564.38"/>
    <n v="16.125142857142901"/>
    <n v="34"/>
    <n v="2.8571428571428598E-2"/>
    <n v="37"/>
    <n v="0"/>
    <n v="682.43"/>
    <s v="104327347"/>
    <s v="2006E091 3434 EDITH AVE #  ENUMCLAW"/>
    <s v="CEN1"/>
    <s v="UPS"/>
    <n v="44056"/>
    <n v="44140"/>
    <n v="44229"/>
    <s v="WA01700110"/>
    <s v="UG Perm Svc Only in Plat Dev"/>
    <s v="16306"/>
    <s v="E UG Residential Services In Plats"/>
    <n v="718"/>
    <n v="-718"/>
    <n v="0"/>
    <n v="34.07"/>
    <n v="485.05"/>
    <n v="0"/>
    <s v="QCSOKE"/>
    <s v="QUANTA - SOUTH KING - ELECTRIC"/>
    <s v="509640380"/>
    <n v="1"/>
    <n v="0"/>
    <n v="0"/>
    <s v="SINGLE FAMILY"/>
    <s v="1"/>
    <s v="UNDERGROUND"/>
    <s v="UNDERGROUND"/>
    <s v="0002537060"/>
    <s v="0"/>
  </r>
  <r>
    <x v="2"/>
    <n v="100"/>
    <n v="80"/>
    <n v="80"/>
    <n v="0"/>
    <n v="0"/>
    <x v="0"/>
    <n v="924.64"/>
    <n v="11.558"/>
    <n v="79"/>
    <n v="1.2500000000000001E-2"/>
    <n v="141"/>
    <n v="0"/>
    <n v="1044.0999999999999"/>
    <s v="104327350"/>
    <s v="2305E131 18915 123RD PL SE #  RENTON"/>
    <s v="CEN1"/>
    <s v="UPS"/>
    <n v="44063"/>
    <n v="44140"/>
    <n v="44229"/>
    <s v="WA11700250"/>
    <s v="UG Perm Svc Only in Plat Dev"/>
    <s v="16306"/>
    <s v="E UG Residential Services In Plats"/>
    <n v="718"/>
    <n v="-718"/>
    <n v="0"/>
    <n v="128.76"/>
    <n v="674.84"/>
    <n v="0"/>
    <s v="QCSOKE"/>
    <s v="QUANTA - SOUTH KING - ELECTRIC"/>
    <s v="509640097"/>
    <n v="1"/>
    <n v="0"/>
    <n v="0"/>
    <s v="SINGLE FAMILY"/>
    <s v="1"/>
    <s v="UNDERGROUND"/>
    <s v="UNDERGROUND"/>
    <s v="0002537048"/>
    <s v="0"/>
  </r>
  <r>
    <x v="2"/>
    <n v="100"/>
    <n v="80"/>
    <n v="80"/>
    <n v="0"/>
    <n v="0"/>
    <x v="0"/>
    <n v="924.55"/>
    <n v="11.556875"/>
    <n v="79"/>
    <n v="1.2500000000000001E-2"/>
    <n v="141"/>
    <n v="0"/>
    <n v="1044.01"/>
    <s v="104327351"/>
    <s v="2305E131 18909 123RD PL SE #  RENTON"/>
    <s v="CEN1"/>
    <s v="UPS"/>
    <n v="44063"/>
    <n v="44140"/>
    <n v="44229"/>
    <s v="WA11700250"/>
    <s v="UG Perm Svc Only in Plat Dev"/>
    <s v="16306"/>
    <s v="E UG Residential Services In Plats"/>
    <n v="718"/>
    <n v="-718"/>
    <n v="0"/>
    <n v="128.76"/>
    <n v="674.84"/>
    <n v="0"/>
    <s v="QCSOKE"/>
    <s v="QUANTA - SOUTH KING - ELECTRIC"/>
    <s v="509640098"/>
    <n v="1"/>
    <n v="0"/>
    <n v="0"/>
    <s v="SINGLE FAMILY"/>
    <s v="1"/>
    <s v="UNDERGROUND"/>
    <s v="UNDERGROUND"/>
    <s v="0002537050"/>
    <s v="0"/>
  </r>
  <r>
    <x v="2"/>
    <n v="50"/>
    <n v="35"/>
    <n v="35"/>
    <n v="0"/>
    <n v="0"/>
    <x v="0"/>
    <n v="570.98"/>
    <n v="16.313714285714301"/>
    <n v="34"/>
    <n v="2.8571428571428598E-2"/>
    <n v="38"/>
    <n v="0"/>
    <n v="690.44"/>
    <s v="104327352"/>
    <s v="2406E115 595 VIEWCREST DR NW #  ISSAQUAH"/>
    <s v="CEN1"/>
    <s v="UPS"/>
    <n v="44043"/>
    <n v="44140"/>
    <n v="44229"/>
    <s v="WA11700140"/>
    <s v="UG Perm Svc Only in Plat Dev"/>
    <s v="16306"/>
    <s v="E UG Residential Services In Plats"/>
    <n v="718"/>
    <n v="-718"/>
    <n v="0"/>
    <n v="34.299999999999997"/>
    <n v="490.86"/>
    <n v="0"/>
    <s v="QCNOKE"/>
    <s v="QUANTA - REDMOND - ELECTRIC"/>
    <s v="509640465"/>
    <n v="1"/>
    <n v="0"/>
    <n v="0"/>
    <s v="SINGLE FAMILY"/>
    <s v="1"/>
    <s v="UNDERGROUND"/>
    <s v="UNDERGROUND"/>
    <s v="0002537080"/>
    <s v="0"/>
  </r>
  <r>
    <x v="2"/>
    <n v="100"/>
    <n v="70"/>
    <n v="70"/>
    <n v="0"/>
    <n v="0"/>
    <x v="0"/>
    <n v="612.17999999999995"/>
    <n v="8.7454285714285707"/>
    <n v="69"/>
    <n v="1.4285714285714299E-2"/>
    <n v="76"/>
    <n v="0"/>
    <n v="731.64"/>
    <s v="104327353"/>
    <s v="2406E115 587 VIEWCREST DR NW #  ISSAQUAH"/>
    <s v="CEN1"/>
    <s v="UPS"/>
    <n v="44043"/>
    <n v="44140"/>
    <n v="44229"/>
    <s v="WA11700140"/>
    <s v="UG Perm Svc Only in Plat Dev"/>
    <s v="16306"/>
    <s v="E UG Residential Services In Plats"/>
    <n v="718"/>
    <n v="-718"/>
    <n v="0"/>
    <n v="69.510000000000005"/>
    <n v="490.85"/>
    <n v="0"/>
    <s v="QCNOKE"/>
    <s v="QUANTA - REDMOND - ELECTRIC"/>
    <s v="509640466"/>
    <n v="1"/>
    <n v="0"/>
    <n v="0"/>
    <s v="SINGLE FAMILY"/>
    <s v="1"/>
    <s v="UNDERGROUND"/>
    <s v="UNDERGROUND"/>
    <s v="0002537083"/>
    <s v="0"/>
  </r>
  <r>
    <x v="2"/>
    <n v="50"/>
    <n v="50"/>
    <n v="50"/>
    <n v="0"/>
    <n v="0"/>
    <x v="0"/>
    <n v="625.65"/>
    <n v="12.513"/>
    <n v="50"/>
    <n v="0"/>
    <n v="88"/>
    <n v="0"/>
    <n v="745.22"/>
    <s v="104327355"/>
    <s v="2505E063 4523 117TH DR NE #  KIRKLAND"/>
    <s v="CEN1"/>
    <s v="UPS"/>
    <n v="44046"/>
    <n v="44168"/>
    <n v="44257"/>
    <s v="WA11700160"/>
    <s v="UG Perm Svc Only in Plat Dev"/>
    <s v="16306"/>
    <s v="E UG Residential Services In Plats"/>
    <n v="718"/>
    <n v="-718"/>
    <n v="0"/>
    <n v="80.61"/>
    <n v="491.3"/>
    <n v="0"/>
    <s v="QCNOKE"/>
    <s v="QUANTA - REDMOND - ELECTRIC"/>
    <s v="509640529"/>
    <n v="1"/>
    <n v="0"/>
    <n v="0"/>
    <s v="SINGLE FAMILY"/>
    <s v="1"/>
    <s v="UNDERGROUND"/>
    <s v="UNDERGROUND"/>
    <s v="0002537095"/>
    <s v="0"/>
  </r>
  <r>
    <x v="2"/>
    <n v="100"/>
    <n v="70"/>
    <n v="70"/>
    <n v="0"/>
    <n v="0"/>
    <x v="0"/>
    <n v="612.14"/>
    <n v="8.7448571428571409"/>
    <n v="69"/>
    <n v="1.4285714285714299E-2"/>
    <n v="76"/>
    <n v="0"/>
    <n v="731.6"/>
    <s v="104327356"/>
    <s v="2305E131 18844 124TH AVE SE #  RENTON"/>
    <s v="CEN1"/>
    <s v="UPS"/>
    <n v="44043"/>
    <n v="44140"/>
    <n v="44229"/>
    <s v="WA11700250"/>
    <s v="UG Perm Svc Only in Plat Dev"/>
    <s v="16306"/>
    <s v="E UG Residential Services In Plats"/>
    <n v="718"/>
    <n v="-718"/>
    <n v="0"/>
    <n v="69.48"/>
    <n v="490.85"/>
    <n v="0"/>
    <s v="QCSOKE"/>
    <s v="QUANTA - SOUTH KING - ELECTRIC"/>
    <s v="509640655"/>
    <n v="1"/>
    <n v="0"/>
    <n v="0"/>
    <s v="SINGLE FAMILY"/>
    <s v="1"/>
    <s v="UNDERGROUND"/>
    <s v="UNDERGROUND"/>
    <s v="0002537102"/>
    <s v="0"/>
  </r>
  <r>
    <x v="2"/>
    <n v="50"/>
    <n v="40"/>
    <n v="40"/>
    <n v="0"/>
    <n v="0"/>
    <x v="0"/>
    <n v="562.69000000000005"/>
    <n v="14.06725"/>
    <n v="36"/>
    <n v="0.1"/>
    <n v="39"/>
    <n v="0"/>
    <n v="679.87"/>
    <s v="104327357"/>
    <s v="1906E006 477 N FOSTER ST #  BUCKLEY"/>
    <s v="CEN1"/>
    <s v="UPS"/>
    <n v="44049"/>
    <n v="44140"/>
    <n v="44229"/>
    <s v="WA02700020"/>
    <s v="UG Perm Svc Only in Plat Dev"/>
    <s v="16306"/>
    <s v="E UG Residential Services In Plats"/>
    <n v="718"/>
    <n v="-718"/>
    <n v="0"/>
    <n v="35.86"/>
    <n v="481.48"/>
    <n v="0"/>
    <s v="QSWPRE"/>
    <s v="QUANTA - PUYALLUP - ELECTRIC"/>
    <s v="509640931"/>
    <n v="1"/>
    <n v="0"/>
    <n v="0"/>
    <s v="SINGLE FAMILY"/>
    <s v="1"/>
    <s v="UNDERGROUND"/>
    <s v="UNDERGROUND"/>
    <s v="0002537121"/>
    <s v="0"/>
  </r>
  <r>
    <x v="2"/>
    <n v="50"/>
    <n v="40"/>
    <n v="40"/>
    <n v="0"/>
    <n v="0"/>
    <x v="0"/>
    <n v="591.21"/>
    <n v="14.780250000000001"/>
    <n v="60"/>
    <n v="-0.5"/>
    <n v="66"/>
    <n v="0"/>
    <n v="708.39"/>
    <s v="104327358"/>
    <s v="1906E006 487 N FOSTER ST #  BUCKLEY"/>
    <s v="CEN1"/>
    <s v="UPS"/>
    <n v="44049"/>
    <n v="44140"/>
    <n v="44229"/>
    <s v="WA02700020"/>
    <s v="UG Perm Svc Only in Plat Dev"/>
    <s v="16306"/>
    <s v="E UG Residential Services In Plats"/>
    <n v="718"/>
    <n v="-718"/>
    <n v="0"/>
    <n v="60.22"/>
    <n v="481.48"/>
    <n v="0"/>
    <s v="QSWPRE"/>
    <s v="QUANTA - PUYALLUP - ELECTRIC"/>
    <s v="509640933"/>
    <n v="1"/>
    <n v="0"/>
    <n v="0"/>
    <s v="SINGLE FAMILY"/>
    <s v="1"/>
    <s v="UNDERGROUND"/>
    <s v="UNDERGROUND"/>
    <s v="0002537122"/>
    <s v="0"/>
  </r>
  <r>
    <x v="2"/>
    <n v="50"/>
    <n v="40"/>
    <n v="40"/>
    <n v="0"/>
    <n v="0"/>
    <x v="1"/>
    <n v="1065.0899999999999"/>
    <n v="26.62725"/>
    <n v="40"/>
    <n v="0"/>
    <n v="75"/>
    <n v="0"/>
    <n v="1187.03"/>
    <s v="104327361"/>
    <s v="2605E013 12955 201ST PL NE #  WOODINVILL"/>
    <s v="CEN1"/>
    <s v="USO"/>
    <n v="44315"/>
    <n v="44379"/>
    <n v="44475"/>
    <s v="WA11700060"/>
    <s v="UG Perm Svc only  (no Tsfrmr)"/>
    <s v="16305"/>
    <s v="E OH UG Residential Services"/>
    <n v="730"/>
    <n v="-730"/>
    <n v="0"/>
    <n v="68.34"/>
    <n v="688.86"/>
    <n v="0"/>
    <s v="QCNOKE"/>
    <s v="QUANTA - REDMOND - ELECTRIC"/>
    <s v="509616715"/>
    <n v="1"/>
    <n v="0"/>
    <n v="0"/>
    <s v="SINGLE FAMILY"/>
    <s v="1"/>
    <s v="UNDERGROUND"/>
    <s v="UNDERGROUND"/>
    <s v="0002559853"/>
    <s v="0"/>
  </r>
  <r>
    <x v="2"/>
    <n v="50"/>
    <n v="30"/>
    <n v="30"/>
    <n v="0"/>
    <n v="0"/>
    <x v="0"/>
    <n v="828.05"/>
    <n v="27.601666666666699"/>
    <n v="30"/>
    <n v="0"/>
    <n v="53"/>
    <n v="0"/>
    <n v="946.43"/>
    <s v="104327366"/>
    <s v="2501E039 1019 DEER HARBOR LN NW #  SILVE"/>
    <s v="CEN1"/>
    <s v="USO"/>
    <n v="44043"/>
    <n v="44140"/>
    <n v="44229"/>
    <s v="WA01800990"/>
    <s v="UG Perm Svc only  (no Tsfrmr)"/>
    <s v="16305"/>
    <s v="E OH UG Residential Services"/>
    <n v="718"/>
    <n v="-718"/>
    <n v="0"/>
    <n v="48.52"/>
    <n v="671.41"/>
    <n v="0"/>
    <s v="QSSPE"/>
    <s v="QUANTA - KITSAP - ELECTRIC"/>
    <s v="509644551"/>
    <n v="1"/>
    <n v="0"/>
    <n v="0"/>
    <s v="SINGLE FAMILY"/>
    <s v="1"/>
    <s v="UNDERGROUND"/>
    <s v="UNDERGROUND"/>
    <s v="0002537275"/>
    <s v="0"/>
  </r>
  <r>
    <x v="2"/>
    <n v="50"/>
    <n v="30"/>
    <n v="30"/>
    <n v="0"/>
    <n v="0"/>
    <x v="0"/>
    <n v="822.89"/>
    <n v="27.429666666666702"/>
    <n v="27"/>
    <n v="0.1"/>
    <n v="48"/>
    <n v="0"/>
    <n v="941.27"/>
    <s v="104327367"/>
    <s v="2501E039 997 DEER HARBOR LN NW #  SILVER"/>
    <s v="CEN1"/>
    <s v="USO"/>
    <n v="44043"/>
    <n v="44140"/>
    <n v="44229"/>
    <s v="WA01800990"/>
    <s v="UG Perm Svc only  (no Tsfrmr)"/>
    <s v="16305"/>
    <s v="E OH UG Residential Services"/>
    <n v="718"/>
    <n v="-718"/>
    <n v="0"/>
    <n v="44.11"/>
    <n v="671.41"/>
    <n v="0"/>
    <s v="QSSPE"/>
    <s v="QUANTA - KITSAP - ELECTRIC"/>
    <s v="509644557"/>
    <n v="1"/>
    <n v="0"/>
    <n v="0"/>
    <s v="SINGLE FAMILY"/>
    <s v="1"/>
    <s v="UNDERGROUND"/>
    <s v="UNDERGROUND"/>
    <s v="0002537276"/>
    <s v="0"/>
  </r>
  <r>
    <x v="2"/>
    <n v="50"/>
    <n v="30"/>
    <n v="30"/>
    <n v="0"/>
    <n v="0"/>
    <x v="0"/>
    <n v="828.05"/>
    <n v="27.601666666666699"/>
    <n v="30"/>
    <n v="0"/>
    <n v="53"/>
    <n v="0"/>
    <n v="946.43"/>
    <s v="104327368"/>
    <s v="2501E039 983 DEER HARBOR LN NW #  SILVER"/>
    <s v="CEN1"/>
    <s v="USO"/>
    <n v="44043"/>
    <n v="44140"/>
    <n v="44257"/>
    <s v="WA01800990"/>
    <s v="UG Perm Svc only  (no Tsfrmr)"/>
    <s v="16305"/>
    <s v="E OH UG Residential Services"/>
    <n v="718"/>
    <n v="-718"/>
    <n v="0"/>
    <n v="48.52"/>
    <n v="671.41"/>
    <n v="0"/>
    <s v="QSSPE"/>
    <s v="QUANTA - KITSAP - ELECTRIC"/>
    <s v="509644580"/>
    <n v="1"/>
    <n v="0"/>
    <n v="0"/>
    <s v="SINGLE FAMILY"/>
    <s v="1"/>
    <s v="UNDERGROUND"/>
    <s v="UNDERGROUND"/>
    <s v="0002537280"/>
    <s v="0"/>
  </r>
  <r>
    <x v="2"/>
    <n v="50"/>
    <n v="30"/>
    <n v="30"/>
    <n v="0"/>
    <n v="0"/>
    <x v="0"/>
    <n v="846.26"/>
    <n v="28.208666666666701"/>
    <n v="40"/>
    <n v="-0.33333333333333298"/>
    <n v="70"/>
    <n v="0"/>
    <n v="964.64"/>
    <s v="104327369"/>
    <s v="2501E039 971 DEER HARBOR LN NW #  SILVER"/>
    <s v="CEN1"/>
    <s v="USO"/>
    <n v="44049"/>
    <n v="44140"/>
    <n v="44229"/>
    <s v="WA01800990"/>
    <s v="UG Perm Svc only  (no Tsfrmr)"/>
    <s v="16305"/>
    <s v="E OH UG Residential Services"/>
    <n v="718"/>
    <n v="-718"/>
    <n v="0"/>
    <n v="64.38"/>
    <n v="671.41"/>
    <n v="0"/>
    <s v="QSSPE"/>
    <s v="QUANTA - KITSAP - ELECTRIC"/>
    <s v="509644584"/>
    <n v="1"/>
    <n v="0"/>
    <n v="0"/>
    <s v="SINGLE FAMILY"/>
    <s v="1"/>
    <s v="UNDERGROUND"/>
    <s v="UNDERGROUND"/>
    <s v="0002537283"/>
    <s v="0"/>
  </r>
  <r>
    <x v="2"/>
    <n v="100"/>
    <n v="100"/>
    <n v="100"/>
    <n v="0"/>
    <n v="0"/>
    <x v="0"/>
    <n v="697.46"/>
    <n v="6.9745999999999997"/>
    <n v="90"/>
    <n v="0.1"/>
    <n v="160"/>
    <n v="0"/>
    <n v="816.16"/>
    <s v="104327370"/>
    <s v="2005E129 19624 81ST STREET CT E #  BONNE"/>
    <s v="CEN1"/>
    <s v="UPS"/>
    <n v="44055"/>
    <n v="44140"/>
    <n v="44229"/>
    <s v="WA12700010"/>
    <s v="UG Perm Svc Only in Plat Dev"/>
    <s v="16306"/>
    <s v="E UG Residential Services In Plats"/>
    <n v="718"/>
    <n v="-718"/>
    <n v="0"/>
    <n v="145.88999999999999"/>
    <n v="487.73"/>
    <n v="0"/>
    <s v="QSWPRE"/>
    <s v="QUANTA - PUYALLUP - ELECTRIC"/>
    <s v="509640402"/>
    <n v="1"/>
    <n v="0"/>
    <n v="0"/>
    <s v="SINGLE FAMILY"/>
    <s v="1"/>
    <s v="UNDERGROUND"/>
    <s v="UNDERGROUND"/>
    <s v="0002537064"/>
    <s v="0"/>
  </r>
  <r>
    <x v="2"/>
    <n v="100"/>
    <n v="60"/>
    <n v="60"/>
    <n v="0"/>
    <n v="0"/>
    <x v="0"/>
    <n v="593.01"/>
    <n v="9.8834999999999997"/>
    <n v="54"/>
    <n v="0.1"/>
    <n v="59"/>
    <n v="0"/>
    <n v="712.36"/>
    <s v="104327371"/>
    <s v="1904E134 18405 ALPINE WAY E #  PUYALLUP"/>
    <s v="CEN1"/>
    <s v="UPS"/>
    <n v="44055"/>
    <n v="44140"/>
    <n v="44257"/>
    <s v="WA12700270"/>
    <s v="UG Perm Svc Only in Plat Dev"/>
    <s v="16306"/>
    <s v="E UG Residential Services In Plats"/>
    <n v="718"/>
    <n v="-718"/>
    <n v="0"/>
    <n v="53.79"/>
    <n v="490.41"/>
    <n v="0"/>
    <s v="QSWPRE"/>
    <s v="QUANTA - PUYALLUP - ELECTRIC"/>
    <s v="509640409"/>
    <n v="1"/>
    <n v="0"/>
    <n v="0"/>
    <s v="SINGLE FAMILY"/>
    <s v="1"/>
    <s v="UNDERGROUND"/>
    <s v="UNDERGROUND"/>
    <s v="0002537067"/>
    <s v="0"/>
  </r>
  <r>
    <x v="2"/>
    <n v="50"/>
    <n v="40"/>
    <n v="40"/>
    <n v="0"/>
    <n v="0"/>
    <x v="0"/>
    <n v="606.53"/>
    <n v="15.16325"/>
    <n v="40"/>
    <n v="0"/>
    <n v="71"/>
    <n v="0"/>
    <n v="725.99"/>
    <s v="104327374"/>
    <s v="2505E030 4678 29TH ST SE #  AUBURN"/>
    <s v="CEN1"/>
    <s v="UPS"/>
    <n v="44043"/>
    <n v="44140"/>
    <n v="44229"/>
    <s v="WA11700020"/>
    <s v="UG Perm Svc Only in Plat Dev"/>
    <s v="16306"/>
    <s v="E UG Residential Services In Plats"/>
    <n v="718"/>
    <n v="-718"/>
    <n v="0"/>
    <n v="64.69"/>
    <n v="490.85"/>
    <n v="0"/>
    <s v="QCSOKE"/>
    <s v="QUANTA - SOUTH KING - ELECTRIC"/>
    <s v="509640472"/>
    <n v="1"/>
    <n v="0"/>
    <n v="0"/>
    <s v="SINGLE FAMILY"/>
    <s v="1"/>
    <s v="UNDERGROUND"/>
    <s v="UNDERGROUND"/>
    <s v="0002537088"/>
    <s v="0"/>
  </r>
  <r>
    <x v="2"/>
    <n v="50"/>
    <n v="30"/>
    <n v="30"/>
    <n v="0"/>
    <n v="0"/>
    <x v="0"/>
    <n v="823.61"/>
    <n v="27.453666666666699"/>
    <n v="30"/>
    <n v="0"/>
    <n v="53"/>
    <n v="0"/>
    <n v="941.99"/>
    <s v="104327375"/>
    <s v="2301E036 4835 LIMERICK DR SW #  PORT ORC"/>
    <s v="CEN1"/>
    <s v="UPS"/>
    <n v="44076"/>
    <n v="44168"/>
    <n v="44257"/>
    <s v="WA01800020"/>
    <s v="UG Perm Svc Only in Plat Dev"/>
    <s v="16306"/>
    <s v="E UG Residential Services In Plats"/>
    <n v="718"/>
    <n v="-718"/>
    <n v="0"/>
    <n v="48.03"/>
    <n v="668.7"/>
    <n v="0"/>
    <s v="QSSPE"/>
    <s v="QUANTA - KITSAP - ELECTRIC"/>
    <s v="509641227"/>
    <n v="1"/>
    <n v="0"/>
    <n v="0"/>
    <s v="SINGLE FAMILY"/>
    <s v="1"/>
    <s v="UNDERGROUND"/>
    <s v="UNDERGROUND"/>
    <s v="0002537158"/>
    <s v="0"/>
  </r>
  <r>
    <x v="2"/>
    <n v="50"/>
    <n v="30"/>
    <n v="30"/>
    <n v="0"/>
    <n v="0"/>
    <x v="0"/>
    <n v="560.24"/>
    <n v="18.674666666666699"/>
    <n v="30"/>
    <n v="0"/>
    <n v="32"/>
    <n v="0"/>
    <n v="678.62"/>
    <s v="104327376"/>
    <s v="2301E016 4620 KEPPEL LOOP SW #  PORT ORC"/>
    <s v="CEN1"/>
    <s v="UPS"/>
    <n v="44076"/>
    <n v="44168"/>
    <n v="44257"/>
    <s v="WA01800020"/>
    <s v="UG Perm Svc Only in Plat Dev"/>
    <s v="16306"/>
    <s v="E UG Residential Services In Plats"/>
    <n v="718"/>
    <n v="-718"/>
    <n v="0"/>
    <n v="29.31"/>
    <n v="486.39"/>
    <n v="0"/>
    <s v="QSSPE"/>
    <s v="QUANTA - KITSAP - ELECTRIC"/>
    <s v="509643265"/>
    <n v="1"/>
    <n v="0"/>
    <n v="0"/>
    <s v="SINGLE FAMILY"/>
    <s v="1"/>
    <s v="UNDERGROUND"/>
    <s v="UNDERGROUND"/>
    <s v="0002537175"/>
    <s v="0"/>
  </r>
  <r>
    <x v="2"/>
    <n v="150"/>
    <n v="125"/>
    <n v="125"/>
    <n v="0"/>
    <n v="0"/>
    <x v="0"/>
    <n v="2431.39"/>
    <n v="19.45112"/>
    <n v="123"/>
    <n v="1.6E-2"/>
    <n v="222"/>
    <n v="0"/>
    <n v="2549.33"/>
    <s v="104327378"/>
    <s v="2407E128 9333 303RD PL SE #  ISSAQUAH"/>
    <s v="CEN1"/>
    <s v="USO"/>
    <n v="44127"/>
    <n v="44201"/>
    <n v="44288"/>
    <s v="WA04000990"/>
    <s v="UG Perm Svc only  (no Tsfrmr)"/>
    <s v="16305"/>
    <s v="E OH UG Residential Services"/>
    <n v="718"/>
    <n v="-718"/>
    <n v="0"/>
    <n v="202.62"/>
    <n v="484.61"/>
    <n v="216.91"/>
    <s v="QCNOKE"/>
    <s v="QUANTA - REDMOND - ELECTRIC"/>
    <s v="508284635"/>
    <n v="1"/>
    <n v="0"/>
    <n v="0"/>
    <s v="SINGLE FAMILY"/>
    <s v="1"/>
    <s v="UNDERGROUND"/>
    <s v="UNDERGROUND"/>
    <s v="0002537330"/>
    <s v="0"/>
  </r>
  <r>
    <x v="2"/>
    <n v="100"/>
    <n v="70"/>
    <n v="70"/>
    <n v="0"/>
    <n v="0"/>
    <x v="0"/>
    <n v="610.30999999999995"/>
    <n v="8.7187142857142792"/>
    <n v="69"/>
    <n v="1.4285714285714299E-2"/>
    <n v="75"/>
    <n v="0"/>
    <n v="729.66"/>
    <s v="104327379"/>
    <s v="2004E032 8459 27TH STREET CT E #  EDGEWO"/>
    <s v="CEN1"/>
    <s v="UPS"/>
    <n v="44055"/>
    <n v="44140"/>
    <n v="44257"/>
    <s v="WA12700200"/>
    <s v="UG Perm Svc Only in Plat Dev"/>
    <s v="16306"/>
    <s v="E UG Residential Services In Plats"/>
    <n v="718"/>
    <n v="-718"/>
    <n v="0"/>
    <n v="68.63"/>
    <n v="490.41"/>
    <n v="0"/>
    <s v="QSWPRE"/>
    <s v="QUANTA - PUYALLUP - ELECTRIC"/>
    <s v="509647295"/>
    <n v="1"/>
    <n v="0"/>
    <n v="0"/>
    <s v="SINGLE FAMILY"/>
    <s v="1"/>
    <s v="UNDERGROUND"/>
    <s v="UNDERGROUND"/>
    <s v="0002537343"/>
    <s v="0"/>
  </r>
  <r>
    <x v="2"/>
    <n v="50"/>
    <n v="35"/>
    <n v="35"/>
    <n v="0"/>
    <n v="0"/>
    <x v="0"/>
    <n v="563.91999999999996"/>
    <n v="16.111999999999998"/>
    <n v="34"/>
    <n v="2.8571428571428598E-2"/>
    <n v="37"/>
    <n v="0"/>
    <n v="681.86"/>
    <s v="104327380"/>
    <s v="2106E060 23100 ALDER LN SE #  BLACK DIAM"/>
    <s v="CEN1"/>
    <s v="UPS"/>
    <n v="44057"/>
    <n v="44140"/>
    <n v="44229"/>
    <s v="WA01700050"/>
    <s v="UG Perm Svc Only in Plat Dev"/>
    <s v="16306"/>
    <s v="E UG Residential Services In Plats"/>
    <n v="718"/>
    <n v="-718"/>
    <n v="0"/>
    <n v="34.07"/>
    <n v="484.61"/>
    <n v="0"/>
    <s v="QCSOKE"/>
    <s v="QUANTA - SOUTH KING - ELECTRIC"/>
    <s v="509647457"/>
    <n v="1"/>
    <n v="0"/>
    <n v="0"/>
    <s v="SINGLE FAMILY"/>
    <s v="1"/>
    <s v="UNDERGROUND"/>
    <s v="UNDERGROUND"/>
    <s v="0002537368"/>
    <s v="0"/>
  </r>
  <r>
    <x v="2"/>
    <n v="50"/>
    <n v="30"/>
    <n v="30"/>
    <n v="0"/>
    <n v="0"/>
    <x v="0"/>
    <n v="565.51"/>
    <n v="18.8503333333333"/>
    <n v="30"/>
    <n v="0"/>
    <n v="33"/>
    <n v="0"/>
    <n v="684.97"/>
    <s v="104327381"/>
    <s v="2305E084 3433 SE 18TH ST #  RENTON"/>
    <s v="CEN1"/>
    <s v="UPS"/>
    <n v="44054"/>
    <n v="44140"/>
    <n v="44257"/>
    <s v="WA11700250"/>
    <s v="UG Perm Svc Only in Plat Dev"/>
    <s v="16306"/>
    <s v="E UG Residential Services In Plats"/>
    <n v="718"/>
    <n v="-718"/>
    <n v="0"/>
    <n v="29.78"/>
    <n v="490.85"/>
    <n v="0"/>
    <s v="QCSOKE"/>
    <s v="QUANTA - SOUTH KING - ELECTRIC"/>
    <s v="509647605"/>
    <n v="1"/>
    <n v="0"/>
    <n v="0"/>
    <s v="SINGLE FAMILY"/>
    <s v="1"/>
    <s v="UNDERGROUND"/>
    <s v="UNDERGROUND"/>
    <s v="0002537381"/>
    <s v="0"/>
  </r>
  <r>
    <x v="2"/>
    <n v="50"/>
    <n v="30"/>
    <n v="30"/>
    <n v="0"/>
    <n v="0"/>
    <x v="0"/>
    <n v="565.6"/>
    <n v="18.8533333333333"/>
    <n v="30"/>
    <n v="0"/>
    <n v="33"/>
    <n v="0"/>
    <n v="685.06"/>
    <s v="104327382"/>
    <s v="2305E084 1753 OLYMPIA CT SE #  RENTON"/>
    <s v="CEN1"/>
    <s v="UPS"/>
    <n v="44053"/>
    <n v="44140"/>
    <n v="44229"/>
    <s v="WA11700250"/>
    <s v="UG Perm Svc Only in Plat Dev"/>
    <s v="16306"/>
    <s v="E UG Residential Services In Plats"/>
    <n v="718"/>
    <n v="-718"/>
    <n v="0"/>
    <n v="29.78"/>
    <n v="490.85"/>
    <n v="0"/>
    <s v="QCSOKE"/>
    <s v="QUANTA - SOUTH KING - ELECTRIC"/>
    <s v="509647655"/>
    <n v="1"/>
    <n v="0"/>
    <n v="0"/>
    <s v="SINGLE FAMILY"/>
    <s v="1"/>
    <s v="UNDERGROUND"/>
    <s v="UNDERGROUND"/>
    <s v="0002537389"/>
    <s v="0"/>
  </r>
  <r>
    <x v="2"/>
    <n v="100"/>
    <n v="70"/>
    <n v="70"/>
    <n v="0"/>
    <n v="0"/>
    <x v="0"/>
    <n v="662.53"/>
    <n v="9.4647142857142796"/>
    <n v="69"/>
    <n v="1.4285714285714299E-2"/>
    <n v="123"/>
    <n v="0"/>
    <n v="782.1"/>
    <s v="104327383"/>
    <s v="2604E097 12623 80TH AVE NE #  KIRKLAND"/>
    <s v="CEN1"/>
    <s v="UPS"/>
    <n v="44055"/>
    <n v="44140"/>
    <n v="44229"/>
    <s v="WA11700160"/>
    <s v="UG Perm Svc Only in Plat Dev"/>
    <s v="16306"/>
    <s v="E UG Residential Services In Plats"/>
    <n v="718"/>
    <n v="-718"/>
    <n v="0"/>
    <n v="112.66"/>
    <n v="491.3"/>
    <n v="0"/>
    <s v="QCNOKE"/>
    <s v="QUANTA - REDMOND - ELECTRIC"/>
    <s v="509640287"/>
    <n v="1"/>
    <n v="0"/>
    <n v="0"/>
    <s v="SINGLE FAMILY"/>
    <s v="1"/>
    <s v="UNDERGROUND"/>
    <s v="UNDERGROUND"/>
    <s v="0002537391"/>
    <s v="0"/>
  </r>
  <r>
    <x v="2"/>
    <n v="50"/>
    <n v="40"/>
    <n v="40"/>
    <n v="0"/>
    <n v="0"/>
    <x v="0"/>
    <n v="569.29"/>
    <n v="14.232250000000001"/>
    <n v="36"/>
    <n v="0.1"/>
    <n v="39"/>
    <n v="0"/>
    <n v="687.99"/>
    <s v="104327384"/>
    <s v="2005E108 21208 CONNELLS PRAIRIE RD E #"/>
    <s v="CEN1"/>
    <s v="UPS"/>
    <n v="44055"/>
    <n v="44140"/>
    <n v="44229"/>
    <s v="WA12700010"/>
    <s v="UG Perm Svc Only in Plat Dev"/>
    <s v="16306"/>
    <s v="E UG Residential Services In Plats"/>
    <n v="718"/>
    <n v="-718"/>
    <n v="0"/>
    <n v="35.86"/>
    <n v="487.73"/>
    <n v="0"/>
    <s v="QSWPRE"/>
    <s v="QUANTA - PUYALLUP - ELECTRIC"/>
    <s v="509647886"/>
    <n v="1"/>
    <n v="0"/>
    <n v="0"/>
    <s v="SINGLE FAMILY"/>
    <s v="1"/>
    <s v="UNDERGROUND"/>
    <s v="UNDERGROUND"/>
    <s v="0002537413"/>
    <s v="0"/>
  </r>
  <r>
    <x v="2"/>
    <n v="50"/>
    <n v="25"/>
    <n v="25"/>
    <n v="0"/>
    <n v="0"/>
    <x v="0"/>
    <n v="555.34"/>
    <n v="22.2136"/>
    <n v="25"/>
    <n v="0"/>
    <n v="27"/>
    <n v="0"/>
    <n v="673.72"/>
    <s v="104327385"/>
    <s v="2401E064 4770 DRIFTWOOD ST #  BREMERTON"/>
    <s v="CEN1"/>
    <s v="UPS"/>
    <n v="44050"/>
    <n v="44140"/>
    <n v="44229"/>
    <s v="WA01800010"/>
    <s v="UG Perm Svc Only in Plat Dev"/>
    <s v="16306"/>
    <s v="E UG Residential Services In Plats"/>
    <n v="718"/>
    <n v="-718"/>
    <n v="0"/>
    <n v="25.1"/>
    <n v="486.39"/>
    <n v="0"/>
    <s v="QSSPE"/>
    <s v="QUANTA - KITSAP - ELECTRIC"/>
    <s v="509647896"/>
    <n v="1"/>
    <n v="0"/>
    <n v="0"/>
    <s v="SINGLE FAMILY"/>
    <s v="1"/>
    <s v="UNDERGROUND"/>
    <s v="UNDERGROUND"/>
    <s v="0002537418"/>
    <s v="0"/>
  </r>
  <r>
    <x v="2"/>
    <n v="50"/>
    <n v="25"/>
    <n v="25"/>
    <n v="0"/>
    <n v="0"/>
    <x v="0"/>
    <n v="555.66"/>
    <n v="22.226400000000002"/>
    <n v="25"/>
    <n v="0"/>
    <n v="28"/>
    <n v="0"/>
    <n v="674.04"/>
    <s v="104327386"/>
    <s v="2401E064 4774 DRIFTWOOD ST #  BREMERTON"/>
    <s v="CEN1"/>
    <s v="UPS"/>
    <n v="44047"/>
    <n v="44140"/>
    <n v="44229"/>
    <s v="WA01800010"/>
    <s v="UG Perm Svc Only in Plat Dev"/>
    <s v="16306"/>
    <s v="E UG Residential Services In Plats"/>
    <n v="718"/>
    <n v="-718"/>
    <n v="0"/>
    <n v="25.26"/>
    <n v="486.39"/>
    <n v="0"/>
    <s v="QSSPE"/>
    <s v="QUANTA - KITSAP - ELECTRIC"/>
    <s v="509647922"/>
    <n v="1"/>
    <n v="0"/>
    <n v="0"/>
    <s v="SINGLE FAMILY"/>
    <s v="1"/>
    <s v="UNDERGROUND"/>
    <s v="UNDERGROUND"/>
    <s v="0002537421"/>
    <s v="0"/>
  </r>
  <r>
    <x v="2"/>
    <n v="50"/>
    <n v="25"/>
    <n v="25"/>
    <n v="0"/>
    <n v="0"/>
    <x v="0"/>
    <n v="554.63"/>
    <n v="22.185199999999998"/>
    <n v="24"/>
    <n v="0.04"/>
    <n v="27"/>
    <n v="0"/>
    <n v="673.01"/>
    <s v="104327387"/>
    <s v="2401E064 4766 DRIFTWOOD ST #  BREMERTON"/>
    <s v="CEN1"/>
    <s v="UPS"/>
    <n v="44050"/>
    <n v="44140"/>
    <n v="44229"/>
    <s v="WA01800010"/>
    <s v="UG Perm Svc Only in Plat Dev"/>
    <s v="16306"/>
    <s v="E UG Residential Services In Plats"/>
    <n v="718"/>
    <n v="-718"/>
    <n v="0"/>
    <n v="24.36"/>
    <n v="486.39"/>
    <n v="0"/>
    <s v="QSSPE"/>
    <s v="QUANTA - KITSAP - ELECTRIC"/>
    <s v="509647991"/>
    <n v="1"/>
    <n v="0"/>
    <n v="0"/>
    <s v="SINGLE FAMILY"/>
    <s v="1"/>
    <s v="UNDERGROUND"/>
    <s v="UNDERGROUND"/>
    <s v="0002537424"/>
    <s v="0"/>
  </r>
  <r>
    <x v="2"/>
    <n v="50"/>
    <n v="20"/>
    <n v="20"/>
    <n v="0"/>
    <n v="0"/>
    <x v="0"/>
    <n v="559.15"/>
    <n v="27.9575"/>
    <n v="30"/>
    <n v="-0.5"/>
    <n v="32"/>
    <n v="0"/>
    <n v="677.2"/>
    <s v="104327390"/>
    <s v="3404E036 3231 N 30TH ST #  MOUNT VERNON"/>
    <s v="CEN1"/>
    <s v="UPS"/>
    <n v="44055"/>
    <n v="44140"/>
    <n v="44229"/>
    <s v="WA02900070"/>
    <s v="UG Perm Svc Only in Plat Dev"/>
    <s v="16306"/>
    <s v="E UG Residential Services In Plats"/>
    <n v="718"/>
    <n v="-718"/>
    <n v="0"/>
    <n v="29.58"/>
    <n v="485.05"/>
    <n v="0"/>
    <s v="QNSKGE"/>
    <s v="QUANTA - SKAGIT - ELECTRIC"/>
    <s v="509640975"/>
    <n v="1"/>
    <n v="0"/>
    <n v="0"/>
    <s v="SINGLE FAMILY"/>
    <s v="1"/>
    <s v="UNDERGROUND"/>
    <s v="UNDERGROUND"/>
    <s v="0002537134"/>
    <s v="0"/>
  </r>
  <r>
    <x v="2"/>
    <n v="50"/>
    <n v="20"/>
    <n v="20"/>
    <n v="0"/>
    <n v="0"/>
    <x v="0"/>
    <n v="559.15"/>
    <n v="27.9575"/>
    <n v="30"/>
    <n v="-0.5"/>
    <n v="32"/>
    <n v="0"/>
    <n v="677.2"/>
    <s v="104327391"/>
    <s v="3404E036 3215 N 30TH ST #  MOUNT VERNON"/>
    <s v="CEN1"/>
    <s v="UPS"/>
    <n v="44055"/>
    <n v="44140"/>
    <n v="44229"/>
    <s v="WA02900070"/>
    <s v="UG Perm Svc Only in Plat Dev"/>
    <s v="16306"/>
    <s v="E UG Residential Services In Plats"/>
    <n v="718"/>
    <n v="-718"/>
    <n v="0"/>
    <n v="29.58"/>
    <n v="485.05"/>
    <n v="0"/>
    <s v="QNSKGE"/>
    <s v="QUANTA - SKAGIT - ELECTRIC"/>
    <s v="509640976"/>
    <n v="1"/>
    <n v="0"/>
    <n v="0"/>
    <s v="SINGLE FAMILY"/>
    <s v="1"/>
    <s v="UNDERGROUND"/>
    <s v="UNDERGROUND"/>
    <s v="0002537135"/>
    <s v="0"/>
  </r>
  <r>
    <x v="2"/>
    <n v="50"/>
    <n v="30"/>
    <n v="30"/>
    <n v="0"/>
    <n v="0"/>
    <x v="0"/>
    <n v="788.61"/>
    <n v="26.286999999999999"/>
    <n v="30"/>
    <n v="0"/>
    <n v="32"/>
    <n v="0"/>
    <n v="906.99"/>
    <s v="104327392"/>
    <s v="2502E105 4580 VIRIDIAN AVE SW #  PORT OR"/>
    <s v="CEN1"/>
    <s v="UPS"/>
    <n v="44097"/>
    <n v="44168"/>
    <n v="44257"/>
    <s v="WA01800020"/>
    <s v="UG Perm Svc Only in Plat Dev"/>
    <s v="16306"/>
    <s v="E UG Residential Services In Plats"/>
    <n v="718"/>
    <n v="-718"/>
    <n v="0"/>
    <n v="29.09"/>
    <n v="668.7"/>
    <n v="0"/>
    <s v="QSSPE"/>
    <s v="QUANTA - KITSAP - ELECTRIC"/>
    <s v="509641117"/>
    <n v="1"/>
    <n v="0"/>
    <n v="0"/>
    <s v="SINGLE FAMILY"/>
    <s v="1"/>
    <s v="UNDERGROUND"/>
    <s v="UNDERGROUND"/>
    <s v="0002537152"/>
    <s v="0"/>
  </r>
  <r>
    <x v="2"/>
    <n v="50"/>
    <n v="30"/>
    <n v="30"/>
    <n v="0"/>
    <n v="0"/>
    <x v="0"/>
    <n v="801.8"/>
    <n v="26.726666666666699"/>
    <n v="30"/>
    <n v="0"/>
    <n v="32"/>
    <n v="0"/>
    <n v="920.18"/>
    <s v="104327393"/>
    <s v="2502E105 4570 VIRIDIAN AVE SW #  PORT OR"/>
    <s v="CEN1"/>
    <s v="UPS"/>
    <n v="44076"/>
    <n v="44168"/>
    <n v="44257"/>
    <s v="WA01800020"/>
    <s v="UG Perm Svc Only in Plat Dev"/>
    <s v="16306"/>
    <s v="E UG Residential Services In Plats"/>
    <n v="718"/>
    <n v="-718"/>
    <n v="0"/>
    <n v="29.31"/>
    <n v="668.7"/>
    <n v="0"/>
    <s v="QSSPE"/>
    <s v="QUANTA - KITSAP - ELECTRIC"/>
    <s v="509641183"/>
    <n v="1"/>
    <n v="0"/>
    <n v="0"/>
    <s v="SINGLE FAMILY"/>
    <s v="1"/>
    <s v="UNDERGROUND"/>
    <s v="UNDERGROUND"/>
    <s v="0002537154"/>
    <s v="0"/>
  </r>
  <r>
    <x v="2"/>
    <n v="50"/>
    <n v="45"/>
    <n v="45"/>
    <n v="0"/>
    <n v="0"/>
    <x v="0"/>
    <n v="578.79"/>
    <n v="12.862"/>
    <n v="44"/>
    <n v="2.2222222222222199E-2"/>
    <n v="48"/>
    <n v="0"/>
    <n v="697.38"/>
    <s v="104327398"/>
    <s v="1801W097 3128 COLVILLE ST SE #  LACEY"/>
    <s v="CEN1"/>
    <s v="UPS"/>
    <n v="44043"/>
    <n v="44140"/>
    <n v="44229"/>
    <s v="WA03400340"/>
    <s v="UG Perm Svc Only in Plat Dev"/>
    <s v="16306"/>
    <s v="E UG Residential Services In Plats"/>
    <n v="718"/>
    <n v="-718"/>
    <n v="0"/>
    <n v="44.21"/>
    <n v="487.28"/>
    <n v="0"/>
    <s v="QSTHLE"/>
    <s v="QUANTA - OLYMPIA - ELECTRIC"/>
    <s v="509643824"/>
    <n v="1"/>
    <n v="0"/>
    <n v="0"/>
    <s v="SINGLE FAMILY"/>
    <s v="1"/>
    <s v="UNDERGROUND"/>
    <s v="UNDERGROUND"/>
    <s v="0002537208"/>
    <s v="0"/>
  </r>
  <r>
    <x v="2"/>
    <n v="50"/>
    <n v="35"/>
    <n v="35"/>
    <n v="0"/>
    <n v="0"/>
    <x v="0"/>
    <n v="808.66"/>
    <n v="23.104571428571401"/>
    <n v="35"/>
    <n v="0"/>
    <n v="39"/>
    <n v="0"/>
    <n v="927.04"/>
    <s v="104327399"/>
    <s v="2702E092 27769 MCINTOSH LOOP NE #  KINGS"/>
    <s v="CEN1"/>
    <s v="UPS"/>
    <n v="44067"/>
    <n v="44140"/>
    <n v="44229"/>
    <s v="WA01800990"/>
    <s v="UG Perm Svc Only in Plat Dev"/>
    <s v="16306"/>
    <s v="E UG Residential Services In Plats"/>
    <n v="718"/>
    <n v="-718"/>
    <n v="0"/>
    <n v="35.19"/>
    <n v="668.7"/>
    <n v="0"/>
    <s v="QSSPE"/>
    <s v="QUANTA - KITSAP - ELECTRIC"/>
    <s v="509643829"/>
    <n v="1"/>
    <n v="0"/>
    <n v="0"/>
    <s v="SINGLE FAMILY"/>
    <s v="1"/>
    <s v="UNDERGROUND"/>
    <s v="UNDERGROUND"/>
    <s v="0002537209"/>
    <s v="0"/>
  </r>
  <r>
    <x v="2"/>
    <n v="50"/>
    <n v="20"/>
    <n v="20"/>
    <n v="0"/>
    <n v="0"/>
    <x v="0"/>
    <n v="547.66"/>
    <n v="27.382999999999999"/>
    <n v="20"/>
    <n v="0"/>
    <n v="22"/>
    <n v="0"/>
    <n v="665.71"/>
    <s v="104327400"/>
    <s v="4003E060 2196 BROME ST #  LYNDEN"/>
    <s v="CEN1"/>
    <s v="UPS"/>
    <n v="44061"/>
    <n v="44140"/>
    <n v="44229"/>
    <s v="WA03700050"/>
    <s v="UG Perm Svc Only in Plat Dev"/>
    <s v="16306"/>
    <s v="E UG Residential Services In Plats"/>
    <n v="718"/>
    <n v="-718"/>
    <n v="0"/>
    <n v="19.72"/>
    <n v="485.05"/>
    <n v="0"/>
    <s v="QNWHME"/>
    <s v="QUANTA - BELLINGHAM - ELECTRIC"/>
    <s v="509640361"/>
    <n v="1"/>
    <n v="0"/>
    <n v="0"/>
    <s v="SINGLE FAMILY"/>
    <s v="1"/>
    <s v="UNDERGROUND"/>
    <s v="UNDERGROUND"/>
    <s v="0002537215"/>
    <s v="0"/>
  </r>
  <r>
    <x v="2"/>
    <n v="50"/>
    <n v="25"/>
    <n v="25"/>
    <n v="0"/>
    <n v="0"/>
    <x v="0"/>
    <n v="552.42999999999995"/>
    <n v="22.097200000000001"/>
    <n v="24"/>
    <n v="0.04"/>
    <n v="26"/>
    <n v="0"/>
    <n v="670.37"/>
    <s v="104327401"/>
    <s v="2206E129 28002 219TH PL SE #  MAPLE VALL"/>
    <s v="CEN1"/>
    <s v="UPS"/>
    <n v="44053"/>
    <n v="44140"/>
    <n v="44229"/>
    <s v="WA01700200"/>
    <s v="UG Perm Svc Only in Plat Dev"/>
    <s v="16306"/>
    <s v="E UG Residential Services In Plats"/>
    <n v="718"/>
    <n v="-718"/>
    <n v="0"/>
    <n v="24.2"/>
    <n v="484.61"/>
    <n v="0"/>
    <s v="QCSOKE"/>
    <s v="QUANTA - SOUTH KING - ELECTRIC"/>
    <s v="509644149"/>
    <n v="1"/>
    <n v="0"/>
    <n v="0"/>
    <s v="SINGLE FAMILY"/>
    <s v="1"/>
    <s v="UNDERGROUND"/>
    <s v="UNDERGROUND"/>
    <s v="0002537246"/>
    <s v="0"/>
  </r>
  <r>
    <x v="2"/>
    <n v="100"/>
    <n v="75"/>
    <n v="75"/>
    <n v="0"/>
    <n v="0"/>
    <x v="0"/>
    <n v="664.01"/>
    <n v="8.8534666666666695"/>
    <n v="74"/>
    <n v="1.3333333333333299E-2"/>
    <n v="131"/>
    <n v="0"/>
    <n v="782.06"/>
    <s v="104327405"/>
    <s v="4003E060 2195 BROME ST #  LYNDEN"/>
    <s v="CEN1"/>
    <s v="UPS"/>
    <n v="44061"/>
    <n v="44140"/>
    <n v="44229"/>
    <s v="WA03700050"/>
    <s v="UG Perm Svc Only in Plat Dev"/>
    <s v="16306"/>
    <s v="E UG Residential Services In Plats"/>
    <n v="718"/>
    <n v="-718"/>
    <n v="0"/>
    <n v="119.61"/>
    <n v="485.05"/>
    <n v="0"/>
    <s v="QNWHME"/>
    <s v="QUANTA - BELLINGHAM - ELECTRIC"/>
    <s v="509647180"/>
    <n v="1"/>
    <n v="0"/>
    <n v="0"/>
    <s v="SINGLE FAMILY"/>
    <s v="1"/>
    <s v="UNDERGROUND"/>
    <s v="UNDERGROUND"/>
    <s v="0002537320"/>
    <s v="0"/>
  </r>
  <r>
    <x v="2"/>
    <n v="150"/>
    <n v="106"/>
    <n v="106"/>
    <n v="0"/>
    <n v="0"/>
    <x v="0"/>
    <n v="736.85"/>
    <n v="6.9514150943396196"/>
    <n v="114"/>
    <n v="-7.5471698113207503E-2"/>
    <n v="203"/>
    <n v="0"/>
    <n v="854.14"/>
    <s v="104327406"/>
    <s v="2015E071 580 KOKANEE LOOP #  CLE ELUM"/>
    <s v="CEN1"/>
    <s v="UPS"/>
    <n v="44062"/>
    <n v="44140"/>
    <n v="44257"/>
    <s v="WA01900990"/>
    <s v="UG Perm Svc Only in Plat Dev"/>
    <s v="16306"/>
    <s v="E UG Residential Services In Plats"/>
    <n v="718"/>
    <n v="-718"/>
    <n v="0"/>
    <n v="184.97"/>
    <n v="481.93"/>
    <n v="0"/>
    <s v="QCKTTE"/>
    <s v="QUANTA - KITTITAS - ELECTRIC"/>
    <s v="509630129"/>
    <n v="1"/>
    <n v="0"/>
    <n v="0"/>
    <s v="SINGLE FAMILY"/>
    <s v="1"/>
    <s v="UNDERGROUND"/>
    <s v="UNDERGROUND"/>
    <s v="0002537331"/>
    <s v="0"/>
  </r>
  <r>
    <x v="2"/>
    <n v="50"/>
    <n v="12"/>
    <n v="12"/>
    <n v="0"/>
    <n v="22"/>
    <x v="0"/>
    <n v="1553.79"/>
    <n v="129.48249999999999"/>
    <n v="272"/>
    <n v="-21.6666666666667"/>
    <n v="482"/>
    <n v="0"/>
    <n v="1671.08"/>
    <s v="104327407"/>
    <s v="1914E001  751 KIIAS ELK TRL #  CLE ELUM"/>
    <s v="CEN1"/>
    <s v="USO"/>
    <n v="44054"/>
    <n v="44140"/>
    <n v="44229"/>
    <s v="WA01900990"/>
    <s v="UG Perm Svc only  (no Tsfrmr)"/>
    <s v="16305"/>
    <s v="E OH UG Residential Services"/>
    <n v="838"/>
    <n v="-838"/>
    <n v="0"/>
    <n v="440.5"/>
    <n v="873.77"/>
    <n v="0"/>
    <s v="QCKTTE"/>
    <s v="QUANTA - KITTITAS - ELECTRIC"/>
    <s v="508180417"/>
    <n v="1"/>
    <n v="0"/>
    <n v="0"/>
    <s v="RV SITE"/>
    <s v="1"/>
    <s v="UNDERGROUND"/>
    <s v="UNDERGROUND"/>
    <s v="0002537374"/>
    <s v="0"/>
  </r>
  <r>
    <x v="2"/>
    <n v="350"/>
    <n v="320"/>
    <n v="320"/>
    <n v="70"/>
    <n v="77"/>
    <x v="0"/>
    <n v="1629.07"/>
    <n v="5.0908437500000003"/>
    <n v="327"/>
    <n v="-2.1874999999999999E-2"/>
    <n v="580"/>
    <n v="0"/>
    <n v="1746.36"/>
    <s v="104327408"/>
    <s v="1914E001 741 KIIAS ELK TRL #  CLE ELUM"/>
    <s v="CEN1"/>
    <s v="USO"/>
    <n v="44060"/>
    <n v="44140"/>
    <n v="44229"/>
    <s v="WA01900990"/>
    <s v="UG Perm Svc only  (no Tsfrmr)"/>
    <s v="16305"/>
    <s v="E OH UG Residential Services"/>
    <n v="1418"/>
    <n v="-1418"/>
    <n v="0"/>
    <n v="529.6"/>
    <n v="852.29"/>
    <n v="0"/>
    <s v="QCKTTE"/>
    <s v="QUANTA - KITTITAS - ELECTRIC"/>
    <s v="509611988"/>
    <n v="1"/>
    <n v="0"/>
    <n v="0"/>
    <s v="RV SITE"/>
    <s v="1"/>
    <s v="UNDERGROUND"/>
    <s v="UNDERGROUND"/>
    <s v="0002537378"/>
    <s v="0"/>
  </r>
  <r>
    <x v="2"/>
    <n v="50"/>
    <n v="35"/>
    <n v="35"/>
    <n v="0"/>
    <n v="0"/>
    <x v="0"/>
    <n v="588.80999999999995"/>
    <n v="16.823142857142901"/>
    <n v="34"/>
    <n v="2.8571428571428598E-2"/>
    <n v="61"/>
    <n v="0"/>
    <n v="706.75"/>
    <s v="104327410"/>
    <s v="2106E060 33054 SE STEVENS ST #  BLACK DI"/>
    <s v="CEN1"/>
    <s v="UPS"/>
    <n v="44057"/>
    <n v="44140"/>
    <n v="44229"/>
    <s v="WA01700050"/>
    <s v="UG Perm Svc Only in Plat Dev"/>
    <s v="16306"/>
    <s v="E UG Residential Services In Plats"/>
    <n v="718"/>
    <n v="-718"/>
    <n v="0"/>
    <n v="55.43"/>
    <n v="484.61"/>
    <n v="0"/>
    <s v="QCSOKE"/>
    <s v="QUANTA - SOUTH KING - ELECTRIC"/>
    <s v="509643788"/>
    <n v="1"/>
    <n v="0"/>
    <n v="0"/>
    <s v="SINGLE FAMILY"/>
    <s v="1"/>
    <s v="UNDERGROUND"/>
    <s v="UNDERGROUND"/>
    <s v="0002537203"/>
    <s v="0"/>
  </r>
  <r>
    <x v="2"/>
    <n v="100"/>
    <n v="70"/>
    <n v="70"/>
    <n v="0"/>
    <n v="0"/>
    <x v="0"/>
    <n v="611.75"/>
    <n v="8.7392857142857103"/>
    <n v="69"/>
    <n v="1.4285714285714299E-2"/>
    <n v="76"/>
    <n v="0"/>
    <n v="731.21"/>
    <s v="104327411"/>
    <s v="2104E007 5611 S 302ND ST #  AUBURN"/>
    <s v="CEN1"/>
    <s v="UPS"/>
    <n v="44050"/>
    <n v="44140"/>
    <n v="44229"/>
    <s v="WA11700020"/>
    <s v="UG Perm Svc Only in Plat Dev"/>
    <s v="16306"/>
    <s v="E UG Residential Services In Plats"/>
    <n v="718"/>
    <n v="-718"/>
    <n v="0"/>
    <n v="69.48"/>
    <n v="490.85"/>
    <n v="0"/>
    <s v="QCSOKE"/>
    <s v="QUANTA - SOUTH KING - ELECTRIC"/>
    <s v="509643909"/>
    <n v="1"/>
    <n v="0"/>
    <n v="0"/>
    <s v="SINGLE FAMILY"/>
    <s v="1"/>
    <s v="UNDERGROUND"/>
    <s v="UNDERGROUND"/>
    <s v="0002537217"/>
    <s v="0"/>
  </r>
  <r>
    <x v="2"/>
    <n v="100"/>
    <n v="70"/>
    <n v="70"/>
    <n v="0"/>
    <n v="0"/>
    <x v="0"/>
    <n v="603.45000000000005"/>
    <n v="8.6207142857142909"/>
    <n v="63"/>
    <n v="0.1"/>
    <n v="69"/>
    <n v="0"/>
    <n v="722.8"/>
    <s v="104327412"/>
    <s v="1905E032 17915 123RD ST E #  BONNEY LAKE"/>
    <s v="CEN1"/>
    <s v="UPS"/>
    <n v="44055"/>
    <n v="44140"/>
    <n v="44229"/>
    <s v="WA12700270"/>
    <s v="UG Perm Svc Only in Plat Dev"/>
    <s v="16306"/>
    <s v="E UG Residential Services In Plats"/>
    <n v="718"/>
    <n v="-718"/>
    <n v="0"/>
    <n v="62.75"/>
    <n v="490.41"/>
    <n v="0"/>
    <s v="QSWPRE"/>
    <s v="QUANTA - PUYALLUP - ELECTRIC"/>
    <s v="509643971"/>
    <n v="1"/>
    <n v="0"/>
    <n v="0"/>
    <s v="SINGLE FAMILY"/>
    <s v="1"/>
    <s v="UNDERGROUND"/>
    <s v="UNDERGROUND"/>
    <s v="0002537223"/>
    <s v="0"/>
  </r>
  <r>
    <x v="2"/>
    <n v="50"/>
    <n v="30"/>
    <n v="30"/>
    <n v="0"/>
    <n v="0"/>
    <x v="0"/>
    <n v="808.83"/>
    <n v="26.960999999999999"/>
    <n v="30"/>
    <n v="0"/>
    <n v="32"/>
    <n v="0"/>
    <n v="928.29"/>
    <s v="104327413"/>
    <s v="2104E007 5659 S 303RD ST #  AUBURN"/>
    <s v="CEN1"/>
    <s v="UPS"/>
    <n v="44060"/>
    <n v="44140"/>
    <n v="44229"/>
    <s v="WA11700020"/>
    <s v="UG Perm Svc Only in Plat Dev"/>
    <s v="16306"/>
    <s v="E UG Residential Services In Plats"/>
    <n v="718"/>
    <n v="-718"/>
    <n v="0"/>
    <n v="29.41"/>
    <n v="674.84"/>
    <n v="0"/>
    <s v="QCSOKE"/>
    <s v="QUANTA - SOUTH KING - ELECTRIC"/>
    <s v="509643973"/>
    <n v="1"/>
    <n v="0"/>
    <n v="0"/>
    <s v="SINGLE FAMILY"/>
    <s v="1"/>
    <s v="UNDERGROUND"/>
    <s v="UNDERGROUND"/>
    <s v="0002537225"/>
    <s v="0"/>
  </r>
  <r>
    <x v="2"/>
    <n v="50"/>
    <n v="30"/>
    <n v="30"/>
    <n v="0"/>
    <n v="0"/>
    <x v="0"/>
    <n v="565.51"/>
    <n v="18.8503333333333"/>
    <n v="30"/>
    <n v="0"/>
    <n v="33"/>
    <n v="0"/>
    <n v="684.97"/>
    <s v="104327414"/>
    <s v="2104E007 5987 S 302ND ST #  AUBURN"/>
    <s v="CEN1"/>
    <s v="UPS"/>
    <n v="44049"/>
    <n v="44140"/>
    <n v="44229"/>
    <s v="WA11700020"/>
    <s v="UG Perm Svc Only in Plat Dev"/>
    <s v="16306"/>
    <s v="E UG Residential Services In Plats"/>
    <n v="718"/>
    <n v="-718"/>
    <n v="0"/>
    <n v="29.78"/>
    <n v="490.85"/>
    <n v="0"/>
    <s v="QCSOKE"/>
    <s v="QUANTA - SOUTH KING - ELECTRIC"/>
    <s v="509644052"/>
    <n v="1"/>
    <n v="0"/>
    <n v="0"/>
    <s v="SINGLE FAMILY"/>
    <s v="1"/>
    <s v="UNDERGROUND"/>
    <s v="UNDERGROUND"/>
    <s v="0002537231"/>
    <s v="0"/>
  </r>
  <r>
    <x v="2"/>
    <n v="150"/>
    <n v="120"/>
    <n v="120"/>
    <n v="0"/>
    <n v="0"/>
    <x v="0"/>
    <n v="750.41"/>
    <n v="6.25341666666667"/>
    <n v="119"/>
    <n v="8.3333333333333297E-3"/>
    <n v="211"/>
    <n v="0"/>
    <n v="868.79"/>
    <s v="104327415"/>
    <s v="2301E032 6224 MCCORMICK WOODS DR SW #  P"/>
    <s v="CEN1"/>
    <s v="USO"/>
    <n v="44068"/>
    <n v="44140"/>
    <n v="44257"/>
    <s v="WA01800020"/>
    <s v="UG Perm Svc only  (no Tsfrmr)"/>
    <s v="16305"/>
    <s v="E OH UG Residential Services"/>
    <n v="718"/>
    <n v="-718"/>
    <n v="0"/>
    <n v="192.58"/>
    <n v="486.39"/>
    <n v="0"/>
    <s v="QSSPE"/>
    <s v="QUANTA - KITSAP - ELECTRIC"/>
    <s v="509641028"/>
    <n v="1"/>
    <n v="0"/>
    <n v="0"/>
    <s v="SINGLE FAMILY"/>
    <s v="1"/>
    <s v="UNDERGROUND"/>
    <s v="UNDERGROUND"/>
    <s v="0002537278"/>
    <s v="0"/>
  </r>
  <r>
    <x v="2"/>
    <n v="50"/>
    <n v="40"/>
    <n v="40"/>
    <n v="0"/>
    <n v="0"/>
    <x v="0"/>
    <n v="562.69000000000005"/>
    <n v="14.06725"/>
    <n v="36"/>
    <n v="0.1"/>
    <n v="39"/>
    <n v="0"/>
    <n v="679.87"/>
    <s v="104327416"/>
    <s v="1906E037 616 S DAVIS ST #  BUCKLEY"/>
    <s v="CEN1"/>
    <s v="UPS"/>
    <n v="44055"/>
    <n v="44140"/>
    <n v="44229"/>
    <s v="WA02700020"/>
    <s v="UG Perm Svc Only in Plat Dev"/>
    <s v="16306"/>
    <s v="E UG Residential Services In Plats"/>
    <n v="718"/>
    <n v="-718"/>
    <n v="0"/>
    <n v="35.86"/>
    <n v="481.48"/>
    <n v="0"/>
    <s v="QSWPRE"/>
    <s v="QUANTA - PUYALLUP - ELECTRIC"/>
    <s v="509644845"/>
    <n v="1"/>
    <n v="0"/>
    <n v="0"/>
    <s v="SINGLE FAMILY"/>
    <s v="1"/>
    <s v="UNDERGROUND"/>
    <s v="UNDERGROUND"/>
    <s v="0002537299"/>
    <s v="0"/>
  </r>
  <r>
    <x v="2"/>
    <n v="50"/>
    <n v="40"/>
    <n v="40"/>
    <n v="0"/>
    <n v="0"/>
    <x v="0"/>
    <n v="572.58000000000004"/>
    <n v="14.314500000000001"/>
    <n v="40"/>
    <n v="0"/>
    <n v="43"/>
    <n v="0"/>
    <n v="690.96"/>
    <s v="104327419"/>
    <s v="2301E002 2332 SE KELBY CIR #  PORT ORCHA"/>
    <s v="CEN1"/>
    <s v="UPS"/>
    <n v="44056"/>
    <n v="44140"/>
    <n v="44229"/>
    <s v="WA01800990"/>
    <s v="UG Perm Svc Only in Plat Dev"/>
    <s v="16306"/>
    <s v="E UG Residential Services In Plats"/>
    <n v="718"/>
    <n v="-718"/>
    <n v="0"/>
    <n v="39.700000000000003"/>
    <n v="486.39"/>
    <n v="0"/>
    <s v="QSSPE"/>
    <s v="QUANTA - KITSAP - ELECTRIC"/>
    <s v="509648082"/>
    <n v="1"/>
    <n v="0"/>
    <n v="0"/>
    <s v="SINGLE FAMILY"/>
    <s v="1"/>
    <s v="UNDERGROUND"/>
    <s v="UNDERGROUND"/>
    <s v="0002537429"/>
    <s v="0"/>
  </r>
  <r>
    <x v="2"/>
    <n v="350"/>
    <n v="324"/>
    <n v="324"/>
    <n v="74"/>
    <n v="80"/>
    <x v="0"/>
    <n v="1574.78"/>
    <n v="4.8604320987654299"/>
    <n v="330"/>
    <n v="-1.85185185185185E-2"/>
    <n v="977"/>
    <n v="0"/>
    <n v="1694.13"/>
    <s v="104327422"/>
    <s v="1904E090 12415 151ST ST E #  PUYALLUP"/>
    <s v="CEN1"/>
    <s v="USO"/>
    <n v="44049"/>
    <n v="44140"/>
    <n v="44229"/>
    <s v="WA12700270"/>
    <s v="UG Perm Svc only  (no Tsfrmr)"/>
    <s v="16305"/>
    <s v="E OH UG Residential Services"/>
    <n v="1458"/>
    <n v="-1458"/>
    <n v="0"/>
    <n v="892.36"/>
    <n v="490.41"/>
    <n v="0"/>
    <s v="QSWPRE"/>
    <s v="QUANTA - PUYALLUP - ELECTRIC"/>
    <s v="509644784"/>
    <n v="1"/>
    <n v="0"/>
    <n v="0"/>
    <s v="SINGLE FAMILY"/>
    <s v="1"/>
    <s v="UNDERGROUND"/>
    <s v="UNDERGROUND"/>
    <s v="0002537452"/>
    <s v="0"/>
  </r>
  <r>
    <x v="2"/>
    <n v="200"/>
    <n v="156"/>
    <n v="156"/>
    <n v="0"/>
    <n v="0"/>
    <x v="1"/>
    <n v="2078.63"/>
    <n v="13.324551282051299"/>
    <n v="156"/>
    <n v="0"/>
    <n v="483"/>
    <n v="0"/>
    <n v="2202.14"/>
    <s v="104327423"/>
    <s v="2505E010 9787 133RD AVE NE #  KIRKLAND"/>
    <s v="CEN1"/>
    <s v="USO"/>
    <n v="44341"/>
    <n v="44475"/>
    <m/>
    <s v="WA11700240"/>
    <s v="UG Perm Svc only  (no Tsfrmr)"/>
    <s v="16305"/>
    <s v="E OH UG Residential Services"/>
    <n v="730"/>
    <n v="-730"/>
    <n v="0"/>
    <n v="440.93"/>
    <n v="797.45"/>
    <n v="277.20999999999998"/>
    <s v="QCNOKE"/>
    <s v="QUANTA - REDMOND - ELECTRIC"/>
    <s v="509651635"/>
    <n v="1"/>
    <n v="0"/>
    <n v="0"/>
    <s v="SINGLE FAMILY"/>
    <s v="1"/>
    <s v="UNDERGROUND"/>
    <s v="UNDERGROUND"/>
    <s v="0002567751"/>
    <s v="0"/>
  </r>
  <r>
    <x v="2"/>
    <n v="150"/>
    <e v="#N/A"/>
    <n v="109"/>
    <n v="0"/>
    <n v="0"/>
    <x v="0"/>
    <n v="987.11"/>
    <e v="#N/A"/>
    <n v="109"/>
    <e v="#N/A"/>
    <n v="325"/>
    <n v="0"/>
    <n v="1105.05"/>
    <s v="104327424"/>
    <s v="2406E097 27224 SE GRAND RIDGE DR #  ISSA"/>
    <s v="CEN1"/>
    <s v="USO"/>
    <n v="44053"/>
    <n v="44140"/>
    <n v="44229"/>
    <s v="WA04000990"/>
    <s v="UG Perm Svc only  (no Tsfrmr)"/>
    <s v="16305"/>
    <s v="E OH UG Residential Services"/>
    <n v="718"/>
    <n v="-718"/>
    <n v="0"/>
    <n v="296.39"/>
    <n v="484.57"/>
    <n v="0"/>
    <s v="QCNOKE"/>
    <s v="QUANTA - REDMOND - ELECTRIC"/>
    <s v="509651690"/>
    <n v="1"/>
    <n v="0"/>
    <n v="0"/>
    <s v="SINGLE FAMILY"/>
    <s v="1"/>
    <s v="UNDERGROUND"/>
    <s v="UNDERGROUND"/>
    <s v="0002537471"/>
    <s v="0"/>
  </r>
  <r>
    <x v="2"/>
    <n v="50"/>
    <e v="#N/A"/>
    <n v="30"/>
    <n v="0"/>
    <n v="0"/>
    <x v="0"/>
    <n v="565.28"/>
    <e v="#N/A"/>
    <n v="30"/>
    <e v="#N/A"/>
    <n v="32"/>
    <n v="0"/>
    <n v="684.74"/>
    <s v="104327425"/>
    <s v="2406E057 4027 233RD PL SE #  SAMMAMISH"/>
    <s v="CEN1"/>
    <s v="UPS"/>
    <n v="44062"/>
    <n v="44140"/>
    <n v="44229"/>
    <s v="WA11700390"/>
    <s v="UG Perm Svc Only in Plat Dev"/>
    <s v="16306"/>
    <s v="E UG Residential Services In Plats"/>
    <n v="718"/>
    <n v="-718"/>
    <n v="0"/>
    <n v="29.58"/>
    <n v="490.85"/>
    <n v="0"/>
    <s v="QCNOKE"/>
    <s v="QUANTA - REDMOND - ELECTRIC"/>
    <s v="509651910"/>
    <n v="1"/>
    <n v="0"/>
    <n v="0"/>
    <s v="SINGLE FAMILY"/>
    <s v="1"/>
    <s v="UNDERGROUND"/>
    <s v="UNDERGROUND"/>
    <s v="0002537492"/>
    <s v="0"/>
  </r>
  <r>
    <x v="2"/>
    <n v="100"/>
    <n v="52"/>
    <n v="52"/>
    <n v="0"/>
    <n v="0"/>
    <x v="0"/>
    <n v="627.20000000000005"/>
    <n v="12.0615384615385"/>
    <n v="51"/>
    <n v="1.9230769230769201E-2"/>
    <n v="91"/>
    <n v="0"/>
    <n v="746.55"/>
    <s v="104327426"/>
    <s v="2004E029 2032 81ST AVE E #  EDGEWOOD"/>
    <s v="CEN1"/>
    <s v="UPS"/>
    <n v="44055"/>
    <n v="44140"/>
    <n v="44229"/>
    <s v="WA12700200"/>
    <s v="UG Perm Svc Only in Plat Dev"/>
    <s v="16306"/>
    <s v="E UG Residential Services In Plats"/>
    <n v="718"/>
    <n v="-718"/>
    <n v="0"/>
    <n v="83.14"/>
    <n v="490.4"/>
    <n v="0"/>
    <s v="QSWPRE"/>
    <s v="QUANTA - PUYALLUP - ELECTRIC"/>
    <s v="509652003"/>
    <n v="1"/>
    <n v="0"/>
    <n v="0"/>
    <s v="SINGLE FAMILY"/>
    <s v="1"/>
    <s v="UNDERGROUND"/>
    <s v="UNDERGROUND"/>
    <s v="0002537497"/>
    <s v="0"/>
  </r>
  <r>
    <x v="2"/>
    <n v="50"/>
    <n v="50"/>
    <n v="50"/>
    <n v="0"/>
    <n v="0"/>
    <x v="0"/>
    <n v="587.46"/>
    <n v="11.7492"/>
    <n v="50"/>
    <n v="0"/>
    <n v="54"/>
    <n v="0"/>
    <n v="706.81"/>
    <s v="104327428"/>
    <s v="1904E134 18432 111TH AVE E #  PUYALLUP"/>
    <s v="CEN1"/>
    <s v="UPS"/>
    <n v="44061"/>
    <n v="44140"/>
    <n v="44229"/>
    <s v="WA12700270"/>
    <s v="UG Perm Svc Only in Plat Dev"/>
    <s v="16306"/>
    <s v="E UG Residential Services In Plats"/>
    <n v="718"/>
    <n v="-718"/>
    <n v="0"/>
    <n v="49.02"/>
    <n v="490.41"/>
    <n v="0"/>
    <s v="QSWPRE"/>
    <s v="QUANTA - PUYALLUP - ELECTRIC"/>
    <s v="509652188"/>
    <n v="1"/>
    <n v="0"/>
    <n v="0"/>
    <s v="SINGLE FAMILY"/>
    <s v="1"/>
    <s v="UNDERGROUND"/>
    <s v="UNDERGROUND"/>
    <s v="0002537529"/>
    <s v="0"/>
  </r>
  <r>
    <x v="2"/>
    <n v="100"/>
    <n v="70"/>
    <n v="70"/>
    <n v="0"/>
    <n v="0"/>
    <x v="0"/>
    <n v="610.30999999999995"/>
    <n v="8.7187142857142792"/>
    <n v="69"/>
    <n v="1.4285714285714299E-2"/>
    <n v="75"/>
    <n v="0"/>
    <n v="729.66"/>
    <s v="104327429"/>
    <s v="1904E135 10721 185TH ST E #  PUYALLUP"/>
    <s v="CEN1"/>
    <s v="UPS"/>
    <n v="44061"/>
    <n v="44140"/>
    <n v="44229"/>
    <s v="WA12700270"/>
    <s v="UG Perm Svc Only in Plat Dev"/>
    <s v="16306"/>
    <s v="E UG Residential Services In Plats"/>
    <n v="718"/>
    <n v="-718"/>
    <n v="0"/>
    <n v="68.63"/>
    <n v="490.41"/>
    <n v="0"/>
    <s v="QSWPRE"/>
    <s v="QUANTA - PUYALLUP - ELECTRIC"/>
    <s v="509652284"/>
    <n v="1"/>
    <n v="0"/>
    <n v="0"/>
    <s v="SINGLE FAMILY"/>
    <s v="1"/>
    <s v="UNDERGROUND"/>
    <s v="UNDERGROUND"/>
    <s v="0002537533"/>
    <s v="0"/>
  </r>
  <r>
    <x v="2"/>
    <n v="50"/>
    <n v="50"/>
    <n v="50"/>
    <n v="0"/>
    <n v="0"/>
    <x v="0"/>
    <n v="624.1"/>
    <n v="12.481999999999999"/>
    <n v="50"/>
    <n v="0"/>
    <n v="88"/>
    <n v="0"/>
    <n v="743.45"/>
    <s v="104327430"/>
    <s v="1904E135 10722 185TH ST E #  PUYALLUP"/>
    <s v="CEN1"/>
    <s v="UPS"/>
    <n v="44055"/>
    <n v="44140"/>
    <n v="44229"/>
    <s v="WA12700270"/>
    <s v="UG Perm Svc Only in Plat Dev"/>
    <s v="16306"/>
    <s v="E UG Residential Services In Plats"/>
    <n v="718"/>
    <n v="-718"/>
    <n v="0"/>
    <n v="80.48"/>
    <n v="490.41"/>
    <n v="0"/>
    <s v="QSWPRE"/>
    <s v="QUANTA - PUYALLUP - ELECTRIC"/>
    <s v="509644478"/>
    <n v="1"/>
    <n v="0"/>
    <n v="0"/>
    <s v="SINGLE FAMILY"/>
    <s v="1"/>
    <s v="UNDERGROUND"/>
    <s v="UNDERGROUND"/>
    <s v="0002537259"/>
    <s v="0"/>
  </r>
  <r>
    <x v="2"/>
    <n v="50"/>
    <n v="50"/>
    <n v="50"/>
    <n v="0"/>
    <n v="0"/>
    <x v="0"/>
    <n v="830.86"/>
    <n v="16.6172"/>
    <n v="50"/>
    <n v="0"/>
    <n v="53"/>
    <n v="0"/>
    <n v="950.21"/>
    <s v="104327442"/>
    <s v="2004E079 2902 14TH AVE NW #  PUYALLUP"/>
    <s v="CEN1"/>
    <s v="UPS"/>
    <n v="44063"/>
    <n v="44140"/>
    <n v="44257"/>
    <s v="WA12700110"/>
    <s v="UG Perm Svc Only in Plat Dev"/>
    <s v="16306"/>
    <s v="E UG Residential Services In Plats"/>
    <n v="718"/>
    <n v="-718"/>
    <n v="0"/>
    <n v="48.85"/>
    <n v="674.22"/>
    <n v="0"/>
    <s v="QSWPRE"/>
    <s v="QUANTA - PUYALLUP - ELECTRIC"/>
    <s v="509647680"/>
    <n v="1"/>
    <n v="0"/>
    <n v="0"/>
    <s v="SINGLE FAMILY"/>
    <s v="1"/>
    <s v="UNDERGROUND"/>
    <s v="UNDERGROUND"/>
    <s v="0002537398"/>
    <s v="0"/>
  </r>
  <r>
    <x v="2"/>
    <n v="50"/>
    <n v="30"/>
    <n v="30"/>
    <n v="0"/>
    <n v="0"/>
    <x v="0"/>
    <n v="558.66999999999996"/>
    <n v="18.622333333333302"/>
    <n v="30"/>
    <n v="0"/>
    <n v="32"/>
    <n v="0"/>
    <n v="676.61"/>
    <s v="104327445"/>
    <s v="2206E114 26314 203RD AVE SE #  COVINGTON"/>
    <s v="CEN1"/>
    <s v="UPS"/>
    <n v="44053"/>
    <n v="44140"/>
    <n v="44229"/>
    <s v="WA01700120"/>
    <s v="UG Perm Svc Only in Plat Dev"/>
    <s v="16306"/>
    <s v="E UG Residential Services In Plats"/>
    <n v="718"/>
    <n v="-718"/>
    <n v="0"/>
    <n v="29.58"/>
    <n v="484.6"/>
    <n v="0"/>
    <s v="QCSOKE"/>
    <s v="QUANTA - SOUTH KING - ELECTRIC"/>
    <s v="509647859"/>
    <n v="1"/>
    <n v="0"/>
    <n v="0"/>
    <s v="SINGLE FAMILY"/>
    <s v="1"/>
    <s v="UNDERGROUND"/>
    <s v="UNDERGROUND"/>
    <s v="0002537415"/>
    <s v="0"/>
  </r>
  <r>
    <x v="2"/>
    <n v="50"/>
    <n v="25"/>
    <n v="25"/>
    <n v="0"/>
    <n v="0"/>
    <x v="0"/>
    <n v="556.47"/>
    <n v="22.258800000000001"/>
    <n v="23"/>
    <n v="0.08"/>
    <n v="25"/>
    <n v="0"/>
    <n v="675.82"/>
    <s v="104327446"/>
    <s v="1904E103 17421 118TH AVE CT E # G PUYALL"/>
    <s v="CEN1"/>
    <s v="UPS"/>
    <n v="44056"/>
    <n v="44140"/>
    <n v="44229"/>
    <s v="WA12700270"/>
    <s v="UG Perm Svc Only in Plat Dev"/>
    <s v="16306"/>
    <s v="E UG Residential Services In Plats"/>
    <n v="718"/>
    <n v="-718"/>
    <n v="0"/>
    <n v="22.41"/>
    <n v="490.41"/>
    <n v="0"/>
    <s v="QSWPRE"/>
    <s v="QUANTA - PUYALLUP - ELECTRIC"/>
    <s v="509647945"/>
    <n v="1"/>
    <n v="0"/>
    <n v="0"/>
    <s v="SINGLE FAMILY"/>
    <s v="1"/>
    <s v="UNDERGROUND"/>
    <s v="UNDERGROUND"/>
    <s v="0002537457"/>
    <s v="0"/>
  </r>
  <r>
    <x v="2"/>
    <n v="200"/>
    <n v="190"/>
    <n v="190"/>
    <n v="0"/>
    <n v="0"/>
    <x v="1"/>
    <n v="1201.45"/>
    <n v="6.3234210526315797"/>
    <n v="188"/>
    <n v="1.05263157894737E-2"/>
    <n v="583"/>
    <n v="0"/>
    <n v="1323.16"/>
    <s v="104327449"/>
    <s v="4003E128 775 E WISER LAKE RD #  LYNDEN"/>
    <s v="CEN1"/>
    <s v="USO"/>
    <n v="44281"/>
    <n v="44379"/>
    <n v="44475"/>
    <s v="WA03700370"/>
    <s v="UG Perm Svc only  (no Tsfrmr)"/>
    <s v="16305"/>
    <s v="E OH UG Residential Services"/>
    <n v="718"/>
    <n v="-718"/>
    <n v="0"/>
    <n v="532.72"/>
    <n v="500.13"/>
    <n v="0"/>
    <s v="QNWHME"/>
    <s v="QUANTA - BELLINGHAM - ELECTRIC"/>
    <s v="509652293"/>
    <n v="1"/>
    <n v="0"/>
    <n v="0"/>
    <s v="SINGLE FAMILY"/>
    <s v="1"/>
    <s v="UNDERGROUND"/>
    <s v="UNDERGROUND"/>
    <s v="0002537535"/>
    <s v="0"/>
  </r>
  <r>
    <x v="2"/>
    <n v="50"/>
    <n v="30"/>
    <n v="30"/>
    <n v="0"/>
    <n v="0"/>
    <x v="0"/>
    <n v="1626.64"/>
    <n v="54.221333333333298"/>
    <n v="30"/>
    <n v="0"/>
    <n v="53"/>
    <n v="0"/>
    <n v="1745.02"/>
    <s v="104327450"/>
    <s v="2501E039 943 DEER HARBOR LN NW #  SILVER"/>
    <s v="CEN1"/>
    <s v="USO"/>
    <n v="44043"/>
    <n v="44140"/>
    <n v="44257"/>
    <s v="WA01800990"/>
    <s v="UG Perm Svc only  (no Tsfrmr)"/>
    <s v="16305"/>
    <s v="E OH UG Residential Services"/>
    <n v="718"/>
    <n v="-718"/>
    <n v="0"/>
    <n v="48.52"/>
    <n v="671.41"/>
    <n v="0"/>
    <s v="QSSPE"/>
    <s v="QUANTA - KITSAP - ELECTRIC"/>
    <s v="509644588"/>
    <n v="1"/>
    <n v="0"/>
    <n v="0"/>
    <s v="SINGLE FAMILY"/>
    <s v="1"/>
    <s v="UNDERGROUND"/>
    <s v="UNDERGROUND"/>
    <s v="0002537284"/>
    <s v="0"/>
  </r>
  <r>
    <x v="2"/>
    <n v="50"/>
    <n v="30"/>
    <n v="30"/>
    <n v="0"/>
    <n v="0"/>
    <x v="0"/>
    <n v="806.13"/>
    <n v="26.870999999999999"/>
    <n v="30"/>
    <n v="0"/>
    <n v="33"/>
    <n v="0"/>
    <n v="924.51"/>
    <s v="104327451"/>
    <s v="2501E039 925 DEER HARBOR LN NW #  SILVER"/>
    <s v="CEN1"/>
    <s v="USO"/>
    <n v="44043"/>
    <n v="44140"/>
    <n v="44229"/>
    <s v="WA01800990"/>
    <s v="UG Perm Svc only  (no Tsfrmr)"/>
    <s v="16305"/>
    <s v="E OH UG Residential Services"/>
    <n v="718"/>
    <n v="-718"/>
    <n v="0"/>
    <n v="29.79"/>
    <n v="671.41"/>
    <n v="0"/>
    <s v="QSSPE"/>
    <s v="QUANTA - KITSAP - ELECTRIC"/>
    <s v="509644589"/>
    <n v="1"/>
    <n v="0"/>
    <n v="0"/>
    <s v="SINGLE FAMILY"/>
    <s v="1"/>
    <s v="UNDERGROUND"/>
    <s v="UNDERGROUND"/>
    <s v="0002537287"/>
    <s v="0"/>
  </r>
  <r>
    <x v="2"/>
    <n v="50"/>
    <n v="30"/>
    <n v="30"/>
    <n v="0"/>
    <n v="0"/>
    <x v="0"/>
    <n v="846.26"/>
    <n v="28.208666666666701"/>
    <n v="40"/>
    <n v="-0.33333333333333298"/>
    <n v="70"/>
    <n v="0"/>
    <n v="964.64"/>
    <s v="104327452"/>
    <s v="2501E039 907 DEER HARBOR LN NW #  SILVER"/>
    <s v="CEN1"/>
    <s v="USO"/>
    <n v="44049"/>
    <n v="44140"/>
    <n v="44229"/>
    <s v="WA01800990"/>
    <s v="UG Perm Svc only  (no Tsfrmr)"/>
    <s v="16305"/>
    <s v="E OH UG Residential Services"/>
    <n v="718"/>
    <n v="-718"/>
    <n v="0"/>
    <n v="64.38"/>
    <n v="671.41"/>
    <n v="0"/>
    <s v="QSSPE"/>
    <s v="QUANTA - KITSAP - ELECTRIC"/>
    <s v="509644611"/>
    <n v="1"/>
    <n v="0"/>
    <n v="0"/>
    <s v="SINGLE FAMILY"/>
    <s v="1"/>
    <s v="UNDERGROUND"/>
    <s v="UNDERGROUND"/>
    <s v="0002537288"/>
    <s v="0"/>
  </r>
  <r>
    <x v="2"/>
    <n v="50"/>
    <n v="25"/>
    <n v="25"/>
    <n v="0"/>
    <n v="0"/>
    <x v="0"/>
    <n v="819.4"/>
    <n v="32.776000000000003"/>
    <n v="25"/>
    <n v="0"/>
    <n v="45"/>
    <n v="0"/>
    <n v="937.78"/>
    <s v="104327453"/>
    <s v="2501E039 889 DEER HARBOR LN NW #  SILVER"/>
    <s v="CEN1"/>
    <s v="USO"/>
    <n v="44043"/>
    <n v="44140"/>
    <n v="44229"/>
    <s v="WA01800990"/>
    <s v="UG Perm Svc only  (no Tsfrmr)"/>
    <s v="16305"/>
    <s v="E OH UG Residential Services"/>
    <n v="718"/>
    <n v="-718"/>
    <n v="0"/>
    <n v="41.17"/>
    <n v="671.4"/>
    <n v="0"/>
    <s v="QSSPE"/>
    <s v="QUANTA - KITSAP - ELECTRIC"/>
    <s v="509644615"/>
    <n v="1"/>
    <n v="0"/>
    <n v="0"/>
    <s v="SINGLE FAMILY"/>
    <s v="1"/>
    <s v="UNDERGROUND"/>
    <s v="UNDERGROUND"/>
    <s v="0002537289"/>
    <s v="0"/>
  </r>
  <r>
    <x v="2"/>
    <n v="50"/>
    <n v="45"/>
    <n v="45"/>
    <n v="0"/>
    <n v="0"/>
    <x v="0"/>
    <n v="817.14"/>
    <n v="18.158666666666701"/>
    <n v="45"/>
    <n v="0"/>
    <n v="49"/>
    <n v="0"/>
    <n v="935.08"/>
    <s v="104327454"/>
    <s v="2206E129 27907 219TH PL SE #  MAPLE VALL"/>
    <s v="CEN1"/>
    <s v="UPS"/>
    <n v="44053"/>
    <n v="44140"/>
    <n v="44229"/>
    <s v="WA01700200"/>
    <s v="UG Perm Svc Only in Plat Dev"/>
    <s v="16306"/>
    <s v="E UG Residential Services In Plats"/>
    <n v="718"/>
    <n v="-718"/>
    <n v="0"/>
    <n v="44.82"/>
    <n v="666.25"/>
    <n v="0"/>
    <s v="QCSOKE"/>
    <s v="QUANTA - SOUTH KING - ELECTRIC"/>
    <s v="509647214"/>
    <n v="1"/>
    <n v="0"/>
    <n v="0"/>
    <s v="SINGLE FAMILY"/>
    <s v="1"/>
    <s v="UNDERGROUND"/>
    <s v="UNDERGROUND"/>
    <s v="0002537333"/>
    <s v="0"/>
  </r>
  <r>
    <x v="2"/>
    <n v="250"/>
    <n v="250"/>
    <n v="250"/>
    <n v="0"/>
    <n v="17"/>
    <x v="0"/>
    <n v="1029.9100000000001"/>
    <n v="4.1196400000000004"/>
    <n v="267"/>
    <n v="-6.8000000000000005E-2"/>
    <n v="476"/>
    <n v="0"/>
    <n v="1147.74"/>
    <s v="104327455"/>
    <s v="3505E056 28676 BACUS RD # SHOP SEDRO WOO"/>
    <s v="CEN1"/>
    <s v="USO"/>
    <n v="44053"/>
    <n v="44140"/>
    <n v="44229"/>
    <s v="WA02900290"/>
    <s v="UG Perm Svc only  (no Tsfrmr)"/>
    <s v="16305"/>
    <s v="E OH UG Residential Services"/>
    <n v="718"/>
    <n v="-718"/>
    <n v="0"/>
    <n v="434.55"/>
    <n v="484.16"/>
    <n v="0"/>
    <s v="QNSKGE"/>
    <s v="QUANTA - SKAGIT - ELECTRIC"/>
    <s v="509093942"/>
    <n v="1"/>
    <n v="0"/>
    <n v="0"/>
    <s v="OTHER"/>
    <s v="1"/>
    <s v="UNDERGROUND"/>
    <s v="UNDERGROUND"/>
    <s v="0002537344"/>
    <s v="0"/>
  </r>
  <r>
    <x v="2"/>
    <n v="50"/>
    <n v="30"/>
    <n v="30"/>
    <n v="0"/>
    <n v="0"/>
    <x v="0"/>
    <n v="565.04999999999995"/>
    <n v="18.835000000000001"/>
    <n v="30"/>
    <n v="0"/>
    <n v="33"/>
    <n v="0"/>
    <n v="684.4"/>
    <s v="104327456"/>
    <s v="1904E134 18505 ALPINE WAY E #  PUYALLUP"/>
    <s v="CEN1"/>
    <s v="UPS"/>
    <n v="44055"/>
    <n v="44140"/>
    <n v="44229"/>
    <s v="WA12700270"/>
    <s v="UG Perm Svc Only in Plat Dev"/>
    <s v="16306"/>
    <s v="E UG Residential Services In Plats"/>
    <n v="718"/>
    <n v="-718"/>
    <n v="0"/>
    <n v="29.78"/>
    <n v="490.41"/>
    <n v="0"/>
    <s v="QSWPRE"/>
    <s v="QUANTA - PUYALLUP - ELECTRIC"/>
    <s v="509647390"/>
    <n v="1"/>
    <n v="0"/>
    <n v="0"/>
    <s v="SINGLE FAMILY"/>
    <s v="1"/>
    <s v="UNDERGROUND"/>
    <s v="UNDERGROUND"/>
    <s v="0002537355"/>
    <s v="0"/>
  </r>
  <r>
    <x v="2"/>
    <n v="50"/>
    <n v="40"/>
    <n v="40"/>
    <n v="0"/>
    <n v="0"/>
    <x v="0"/>
    <n v="577.07000000000005"/>
    <n v="14.42675"/>
    <n v="40"/>
    <n v="0"/>
    <n v="43"/>
    <n v="0"/>
    <n v="696.53"/>
    <s v="104327458"/>
    <s v="2104E007 5981 S 302ND ST #  AUBURN"/>
    <s v="CEN1"/>
    <s v="UPS"/>
    <n v="44049"/>
    <n v="44140"/>
    <n v="44257"/>
    <s v="WA11700020"/>
    <s v="UG Perm Svc Only in Plat Dev"/>
    <s v="16305"/>
    <s v="E OH UG Residential Services"/>
    <n v="718"/>
    <n v="-718"/>
    <n v="0"/>
    <n v="39.700000000000003"/>
    <n v="490.85"/>
    <n v="0"/>
    <s v="QCSOKE"/>
    <s v="QUANTA - SOUTH KING - ELECTRIC"/>
    <s v="509647593"/>
    <n v="1"/>
    <n v="0"/>
    <n v="0"/>
    <s v="SINGLE FAMILY"/>
    <s v="1"/>
    <s v="UNDERGROUND"/>
    <s v="UNDERGROUND"/>
    <s v="0002537377"/>
    <s v="0"/>
  </r>
  <r>
    <x v="2"/>
    <n v="100"/>
    <n v="75"/>
    <n v="75"/>
    <n v="0"/>
    <n v="0"/>
    <x v="0"/>
    <n v="608.66999999999996"/>
    <n v="8.1156000000000006"/>
    <n v="68"/>
    <n v="9.3333333333333296E-2"/>
    <n v="74"/>
    <n v="0"/>
    <n v="728.02"/>
    <s v="104327459"/>
    <s v="1904E133 18433 111TH AVE E #  PUYALLUP"/>
    <s v="CEN1"/>
    <s v="UPS"/>
    <n v="44055"/>
    <n v="44140"/>
    <n v="44229"/>
    <s v="WA12700270"/>
    <s v="UG Perm Svc Only in Plat Dev"/>
    <s v="16306"/>
    <s v="E UG Residential Services In Plats"/>
    <n v="718"/>
    <n v="-718"/>
    <n v="0"/>
    <n v="67.23"/>
    <n v="490.41"/>
    <n v="0"/>
    <s v="QSWPRE"/>
    <s v="QUANTA - PUYALLUP - ELECTRIC"/>
    <s v="509647595"/>
    <n v="1"/>
    <n v="0"/>
    <n v="0"/>
    <s v="SINGLE FAMILY"/>
    <s v="1"/>
    <s v="UNDERGROUND"/>
    <s v="UNDERGROUND"/>
    <s v="0002537384"/>
    <s v="0"/>
  </r>
  <r>
    <x v="2"/>
    <n v="150"/>
    <n v="116"/>
    <n v="116"/>
    <n v="0"/>
    <n v="0"/>
    <x v="0"/>
    <n v="724.87"/>
    <n v="6.2488793103448304"/>
    <n v="114"/>
    <n v="1.72413793103448E-2"/>
    <n v="205"/>
    <n v="0"/>
    <n v="842.7"/>
    <s v="104327461"/>
    <s v="4003W004 2280 SUNRISE DR #  POINT ROBERT"/>
    <s v="CEN1"/>
    <s v="USO"/>
    <n v="44112"/>
    <n v="44201"/>
    <n v="44288"/>
    <s v="WA03700370"/>
    <s v="UG Perm Svc only  (no Tsfrmr)"/>
    <s v="16305"/>
    <s v="E OH UG Residential Services"/>
    <n v="718"/>
    <n v="-718"/>
    <n v="0"/>
    <n v="187.29"/>
    <n v="484.16"/>
    <n v="0"/>
    <s v="QNWHME"/>
    <s v="QUANTA - BELLINGHAM - ELECTRIC"/>
    <s v="509648203"/>
    <n v="1"/>
    <n v="0"/>
    <n v="0"/>
    <s v="SINGLE FAMILY"/>
    <s v="1"/>
    <s v="UNDERGROUND"/>
    <s v="UNDERGROUND"/>
    <s v="0002537440"/>
    <s v="0"/>
  </r>
  <r>
    <x v="2"/>
    <n v="100"/>
    <n v="60"/>
    <n v="60"/>
    <n v="0"/>
    <n v="0"/>
    <x v="0"/>
    <n v="642.49"/>
    <n v="10.708166666666701"/>
    <n v="59"/>
    <n v="1.6666666666666701E-2"/>
    <n v="105"/>
    <n v="0"/>
    <n v="761.84"/>
    <s v="104327463"/>
    <s v="1904E032 8527 125TH STREET CT E #  PUYAL"/>
    <s v="CEN1"/>
    <s v="UPS"/>
    <n v="44061"/>
    <n v="44140"/>
    <n v="44229"/>
    <s v="WA12700270"/>
    <s v="UG Perm Svc Only in Plat Dev"/>
    <s v="16306"/>
    <s v="E UG Residential Services In Plats"/>
    <n v="718"/>
    <n v="-718"/>
    <n v="0"/>
    <n v="96.27"/>
    <n v="490.41"/>
    <n v="0"/>
    <s v="QSWPRE"/>
    <s v="QUANTA - PUYALLUP - ELECTRIC"/>
    <s v="509651523"/>
    <n v="1"/>
    <n v="0"/>
    <n v="0"/>
    <s v="SINGLE FAMILY"/>
    <s v="1"/>
    <s v="UNDERGROUND"/>
    <s v="UNDERGROUND"/>
    <s v="0002537466"/>
    <s v="0"/>
  </r>
  <r>
    <x v="2"/>
    <n v="50"/>
    <n v="40"/>
    <n v="40"/>
    <n v="0"/>
    <n v="0"/>
    <x v="0"/>
    <n v="570.16"/>
    <n v="14.254"/>
    <n v="40"/>
    <n v="0"/>
    <n v="43"/>
    <n v="0"/>
    <n v="688.1"/>
    <s v="104327464"/>
    <s v="2506E108 24375 NE 24TH ST #  SAMMAMISH"/>
    <s v="CEN1"/>
    <s v="UPS"/>
    <n v="44062"/>
    <n v="44140"/>
    <n v="44257"/>
    <s v="WA04000390"/>
    <s v="UG Perm Svc Only in Plat Dev"/>
    <s v="16306"/>
    <s v="E UG Residential Services In Plats"/>
    <n v="718"/>
    <n v="-718"/>
    <n v="0"/>
    <n v="39.44"/>
    <n v="484.6"/>
    <n v="0"/>
    <s v="QCNOKE"/>
    <s v="QUANTA - REDMOND - ELECTRIC"/>
    <s v="509682353"/>
    <n v="1"/>
    <n v="0"/>
    <n v="0"/>
    <s v="SINGLE FAMILY"/>
    <s v="1"/>
    <s v="UNDERGROUND"/>
    <s v="UNDERGROUND"/>
    <s v="0002537587"/>
    <s v="0"/>
  </r>
  <r>
    <x v="2"/>
    <n v="50"/>
    <n v="15"/>
    <n v="15"/>
    <n v="0"/>
    <n v="0"/>
    <x v="0"/>
    <n v="541.29999999999995"/>
    <n v="36.086666666666702"/>
    <n v="14"/>
    <n v="6.6666666666666693E-2"/>
    <n v="16"/>
    <n v="0"/>
    <n v="659.35"/>
    <s v="104327465"/>
    <s v="3902E072 6107 VISTA DR #  FERNDALE"/>
    <s v="CEN1"/>
    <s v="UPS"/>
    <n v="44061"/>
    <n v="44140"/>
    <n v="44229"/>
    <s v="WA03700040"/>
    <s v="UG Perm Svc Only in Plat Dev"/>
    <s v="16306"/>
    <s v="E UG Residential Services In Plats"/>
    <n v="718"/>
    <n v="-718"/>
    <n v="0"/>
    <n v="14.26"/>
    <n v="485.05"/>
    <n v="0"/>
    <s v="QNWHME"/>
    <s v="QUANTA - BELLINGHAM - ELECTRIC"/>
    <s v="509682572"/>
    <n v="1"/>
    <n v="0"/>
    <n v="0"/>
    <s v="DUPLEX"/>
    <s v="1"/>
    <s v="UNDERGROUND"/>
    <s v="UNDERGROUND"/>
    <s v="0002537730"/>
    <s v="0"/>
  </r>
  <r>
    <x v="2"/>
    <n v="50"/>
    <n v="15"/>
    <n v="15"/>
    <n v="0"/>
    <n v="0"/>
    <x v="0"/>
    <n v="546.19000000000005"/>
    <n v="36.412666666666702"/>
    <n v="18"/>
    <n v="-0.2"/>
    <n v="20"/>
    <n v="0"/>
    <n v="664.35"/>
    <s v="104327467"/>
    <s v="2606E096 26802 NE BOYD WAY #  DUVALL"/>
    <s v="CEN1"/>
    <s v="USO"/>
    <n v="44047"/>
    <n v="44140"/>
    <n v="44229"/>
    <s v="WA01700100"/>
    <s v="UG Perm Svc only  (no Tsfrmr)"/>
    <s v="16305"/>
    <s v="E OH UG Residential Services"/>
    <n v="718"/>
    <n v="-718"/>
    <n v="0"/>
    <n v="18.05"/>
    <n v="485.5"/>
    <n v="0"/>
    <s v="QCNOKE"/>
    <s v="QUANTA - REDMOND - ELECTRIC"/>
    <s v="509687507"/>
    <n v="1"/>
    <n v="0"/>
    <n v="0"/>
    <s v="SINGLE FAMILY"/>
    <s v="1"/>
    <s v="UNDERGROUND"/>
    <s v="UNDERGROUND"/>
    <s v="0002537799"/>
    <s v="0"/>
  </r>
  <r>
    <x v="2"/>
    <n v="50"/>
    <n v="25"/>
    <n v="25"/>
    <n v="0"/>
    <n v="0"/>
    <x v="0"/>
    <n v="800.49"/>
    <n v="32.019599999999997"/>
    <n v="25"/>
    <n v="0"/>
    <n v="27"/>
    <n v="0"/>
    <n v="918.87"/>
    <s v="104327469"/>
    <s v="2301E008 4389 ANDASIO LOOP SE #  PORT OR"/>
    <s v="CEN1"/>
    <s v="UPS"/>
    <n v="44078"/>
    <n v="44168"/>
    <n v="44257"/>
    <s v="WA01800020"/>
    <s v="UG Perm Svc Only in Plat Dev"/>
    <s v="16306"/>
    <s v="E UG Residential Services In Plats"/>
    <n v="718"/>
    <n v="-718"/>
    <n v="0"/>
    <n v="25.1"/>
    <n v="671.41"/>
    <n v="0"/>
    <s v="QSSPE"/>
    <s v="QUANTA - KITSAP - ELECTRIC"/>
    <s v="509690067"/>
    <n v="1"/>
    <n v="0"/>
    <n v="0"/>
    <s v="SINGLE FAMILY"/>
    <s v="1"/>
    <s v="UNDERGROUND"/>
    <s v="UNDERGROUND"/>
    <s v="0002537851"/>
    <s v="0"/>
  </r>
  <r>
    <x v="2"/>
    <n v="50"/>
    <n v="40"/>
    <n v="40"/>
    <n v="0"/>
    <n v="0"/>
    <x v="0"/>
    <n v="571.88"/>
    <n v="14.297000000000001"/>
    <n v="40"/>
    <n v="0"/>
    <n v="43"/>
    <n v="0"/>
    <n v="690.15"/>
    <s v="104327470"/>
    <s v="2508E057 1289 SE 16TH ST #  NORTH BEND"/>
    <s v="CEN1"/>
    <s v="UPS"/>
    <n v="44047"/>
    <n v="44140"/>
    <n v="44229"/>
    <s v="WA01700220"/>
    <s v="UG Perm Svc Only in Plat Dev"/>
    <s v="16306"/>
    <s v="E UG Residential Services In Plats"/>
    <n v="718"/>
    <n v="-718"/>
    <n v="0"/>
    <n v="39.700000000000003"/>
    <n v="485.94"/>
    <n v="0"/>
    <s v="QCNOKE"/>
    <s v="QUANTA - REDMOND - ELECTRIC"/>
    <s v="509647737"/>
    <n v="1"/>
    <n v="0"/>
    <n v="0"/>
    <s v="SINGLE FAMILY"/>
    <s v="1"/>
    <s v="UNDERGROUND"/>
    <s v="UNDERGROUND"/>
    <s v="0002537403"/>
    <s v="0"/>
  </r>
  <r>
    <x v="2"/>
    <n v="100"/>
    <n v="90"/>
    <n v="90"/>
    <n v="0"/>
    <n v="0"/>
    <x v="0"/>
    <n v="634.21"/>
    <n v="7.0467777777777796"/>
    <n v="89"/>
    <n v="1.1111111111111099E-2"/>
    <n v="97"/>
    <n v="0"/>
    <n v="753.67"/>
    <s v="104327472"/>
    <s v="2406E037 3036 243RD AVE SE #  SAMMAMISH"/>
    <s v="CEN1"/>
    <s v="UPS"/>
    <n v="44062"/>
    <n v="44140"/>
    <n v="44257"/>
    <s v="WA11700390"/>
    <s v="UG Perm Svc Only in Plat Dev"/>
    <s v="16306"/>
    <s v="E UG Residential Services In Plats"/>
    <n v="718"/>
    <n v="-718"/>
    <n v="0"/>
    <n v="88.75"/>
    <n v="490.85"/>
    <n v="0"/>
    <s v="QCNOKE"/>
    <s v="QUANTA - REDMOND - ELECTRIC"/>
    <s v="509647936"/>
    <n v="1"/>
    <n v="0"/>
    <n v="0"/>
    <s v="SINGLE FAMILY"/>
    <s v="1"/>
    <s v="UNDERGROUND"/>
    <s v="UNDERGROUND"/>
    <s v="0002537422"/>
    <s v="0"/>
  </r>
  <r>
    <x v="2"/>
    <n v="100"/>
    <n v="70"/>
    <n v="70"/>
    <n v="0"/>
    <n v="0"/>
    <x v="0"/>
    <n v="610.77"/>
    <n v="8.7252857142857092"/>
    <n v="69"/>
    <n v="1.4285714285714299E-2"/>
    <n v="75"/>
    <n v="0"/>
    <n v="730.23"/>
    <s v="104327473"/>
    <s v="2105E070 651 7TH ST NE #  AUBURN"/>
    <s v="CEN1"/>
    <s v="UPS"/>
    <n v="44060"/>
    <n v="44140"/>
    <n v="44229"/>
    <s v="WA11700020"/>
    <s v="UG Perm Svc Only in Plat Dev"/>
    <s v="16306"/>
    <s v="E UG Residential Services In Plats"/>
    <n v="718"/>
    <n v="-718"/>
    <n v="0"/>
    <n v="68.63"/>
    <n v="490.85"/>
    <n v="0"/>
    <s v="QCSOKE"/>
    <s v="QUANTA - SOUTH KING - ELECTRIC"/>
    <s v="509648001"/>
    <n v="1"/>
    <n v="0"/>
    <n v="0"/>
    <s v="SINGLE FAMILY"/>
    <s v="1"/>
    <s v="UNDERGROUND"/>
    <s v="UNDERGROUND"/>
    <s v="0002537425"/>
    <s v="0"/>
  </r>
  <r>
    <x v="2"/>
    <n v="200"/>
    <n v="195"/>
    <n v="195"/>
    <n v="0"/>
    <n v="0"/>
    <x v="0"/>
    <n v="876.11"/>
    <n v="4.4928717948718004"/>
    <n v="193"/>
    <n v="1.02564102564103E-2"/>
    <n v="341"/>
    <n v="0"/>
    <n v="993.4"/>
    <s v="104327474"/>
    <s v="1719E140 301 4TH PARALLEL RD # SHOP ELLE"/>
    <s v="CEN1"/>
    <s v="USO"/>
    <n v="44088"/>
    <n v="44201"/>
    <n v="44288"/>
    <s v="WA01900990"/>
    <s v="UG Perm Svc only  (no Tsfrmr)"/>
    <s v="16305"/>
    <s v="E OH UG Residential Services"/>
    <n v="718"/>
    <n v="-718"/>
    <n v="0"/>
    <n v="311.47000000000003"/>
    <n v="481.93"/>
    <n v="0"/>
    <s v="QCKTTE"/>
    <s v="QUANTA - KITTITAS - ELECTRIC"/>
    <s v="506000380"/>
    <n v="1"/>
    <n v="0"/>
    <n v="0"/>
    <s v="GARAGE/SHOP"/>
    <s v="1"/>
    <s v="UNDERGROUND"/>
    <s v="UNDERGROUND"/>
    <s v="0002537427"/>
    <s v="0"/>
  </r>
  <r>
    <x v="2"/>
    <n v="50"/>
    <n v="40"/>
    <n v="40"/>
    <n v="0"/>
    <n v="0"/>
    <x v="0"/>
    <n v="567.39"/>
    <n v="14.184749999999999"/>
    <n v="40"/>
    <n v="0"/>
    <n v="43"/>
    <n v="0"/>
    <n v="684.57"/>
    <s v="104327475"/>
    <s v="1804E088 25201 103RD AVE E #  GRAHAM"/>
    <s v="CEN1"/>
    <s v="USO"/>
    <n v="44043"/>
    <n v="44140"/>
    <n v="44229"/>
    <s v="WA04100990"/>
    <s v="UG Perm Svc only  (no Tsfrmr)"/>
    <s v="16305"/>
    <s v="E OH UG Residential Services"/>
    <n v="718"/>
    <n v="-718"/>
    <n v="0"/>
    <n v="39.700000000000003"/>
    <n v="481.48"/>
    <n v="0"/>
    <s v="QSWPRE"/>
    <s v="QUANTA - PUYALLUP - ELECTRIC"/>
    <s v="509606434"/>
    <n v="1"/>
    <n v="0"/>
    <n v="0"/>
    <s v="SINGLE FAMILY"/>
    <s v="1"/>
    <s v="UNDERGROUND"/>
    <s v="UNDERGROUND"/>
    <s v="0002537438"/>
    <s v="0"/>
  </r>
  <r>
    <x v="2"/>
    <n v="50"/>
    <n v="30"/>
    <n v="30"/>
    <n v="0"/>
    <n v="0"/>
    <x v="0"/>
    <n v="580.32000000000005"/>
    <n v="19.344000000000001"/>
    <n v="30"/>
    <n v="0"/>
    <n v="53"/>
    <n v="0"/>
    <n v="698.26"/>
    <s v="104327476"/>
    <s v="2206E108 23621 SE 271ST PL #  MAPLE VALL"/>
    <s v="CEN1"/>
    <s v="UPS"/>
    <n v="44054"/>
    <n v="44140"/>
    <n v="44229"/>
    <s v="WA01700200"/>
    <s v="UG Perm Svc Only in Plat Dev"/>
    <s v="16306"/>
    <s v="E UG Residential Services In Plats"/>
    <n v="718"/>
    <n v="-718"/>
    <n v="0"/>
    <n v="48.14"/>
    <n v="484.61"/>
    <n v="0"/>
    <s v="QCSOKE"/>
    <s v="QUANTA - SOUTH KING - ELECTRIC"/>
    <s v="509651500"/>
    <n v="1"/>
    <n v="0"/>
    <n v="0"/>
    <s v="SINGLE FAMILY"/>
    <s v="1"/>
    <s v="UNDERGROUND"/>
    <s v="UNDERGROUND"/>
    <s v="0002537448"/>
    <s v="0"/>
  </r>
  <r>
    <x v="2"/>
    <n v="100"/>
    <n v="67"/>
    <n v="67"/>
    <n v="0"/>
    <n v="0"/>
    <x v="0"/>
    <n v="635.24"/>
    <n v="9.4811940298507498"/>
    <n v="60"/>
    <n v="0.104477611940299"/>
    <n v="107"/>
    <n v="0"/>
    <n v="752.53"/>
    <s v="104327477"/>
    <s v="2015E071 231 KOKANEE LOOP #  CLE ELUM"/>
    <s v="CEN1"/>
    <s v="UPS"/>
    <n v="44064"/>
    <n v="44140"/>
    <n v="44229"/>
    <s v="WA01900990"/>
    <s v="UG Perm Svc Only in Plat Dev"/>
    <s v="16306"/>
    <s v="E UG Residential Services In Plats"/>
    <n v="718"/>
    <n v="-718"/>
    <n v="0"/>
    <n v="97.73"/>
    <n v="481.93"/>
    <n v="0"/>
    <s v="QCKTTE"/>
    <s v="QUANTA - KITTITAS - ELECTRIC"/>
    <s v="509630187"/>
    <n v="1"/>
    <n v="0"/>
    <n v="0"/>
    <s v="SINGLE FAMILY"/>
    <s v="1"/>
    <s v="UNDERGROUND"/>
    <s v="UNDERGROUND"/>
    <s v="0002537451"/>
    <s v="0"/>
  </r>
  <r>
    <x v="2"/>
    <n v="50"/>
    <n v="50"/>
    <n v="50"/>
    <n v="0"/>
    <n v="0"/>
    <x v="0"/>
    <n v="612.49"/>
    <n v="12.2498"/>
    <n v="45"/>
    <n v="0.1"/>
    <n v="80"/>
    <n v="0"/>
    <n v="731.19"/>
    <s v="104327478"/>
    <s v="2005E108 7713 CONNELLS PRAIRIE RD E # BO"/>
    <s v="CEN1"/>
    <s v="UPS"/>
    <n v="44056"/>
    <n v="44140"/>
    <n v="44229"/>
    <s v="WA12700010"/>
    <s v="UG Perm Svc Only in Plat Dev"/>
    <s v="16306"/>
    <s v="E UG Residential Services In Plats"/>
    <n v="718"/>
    <n v="-718"/>
    <n v="0"/>
    <n v="72.95"/>
    <n v="487.73"/>
    <n v="0"/>
    <s v="QSWPRE"/>
    <s v="QUANTA - PUYALLUP - ELECTRIC"/>
    <s v="509651653"/>
    <n v="1"/>
    <n v="0"/>
    <n v="0"/>
    <s v="SINGLE FAMILY"/>
    <s v="1"/>
    <s v="UNDERGROUND"/>
    <s v="UNDERGROUND"/>
    <s v="0002537469"/>
    <s v="0"/>
  </r>
  <r>
    <x v="2"/>
    <n v="50"/>
    <n v="50"/>
    <n v="50"/>
    <n v="0"/>
    <n v="0"/>
    <x v="0"/>
    <n v="615.33000000000004"/>
    <n v="12.3066"/>
    <n v="45"/>
    <n v="0.1"/>
    <n v="80"/>
    <n v="0"/>
    <n v="734.68"/>
    <s v="104327479"/>
    <s v="1905E032 18035 123RD ST E #  BONNEY LAKE"/>
    <s v="CEN1"/>
    <s v="UPS"/>
    <n v="44055"/>
    <n v="44140"/>
    <n v="44229"/>
    <s v="WA12700270"/>
    <s v="UG Perm Svc Only in Plat Dev"/>
    <s v="16306"/>
    <s v="E UG Residential Services In Plats"/>
    <n v="718"/>
    <n v="-718"/>
    <n v="0"/>
    <n v="72.95"/>
    <n v="490.41"/>
    <n v="0"/>
    <s v="QSWPRE"/>
    <s v="QUANTA - PUYALLUP - ELECTRIC"/>
    <s v="509651658"/>
    <n v="1"/>
    <n v="0"/>
    <n v="0"/>
    <s v="SINGLE FAMILY"/>
    <s v="1"/>
    <s v="UNDERGROUND"/>
    <s v="UNDERGROUND"/>
    <s v="0002537476"/>
    <s v="0"/>
  </r>
  <r>
    <x v="2"/>
    <n v="50"/>
    <n v="35"/>
    <n v="35"/>
    <n v="0"/>
    <n v="0"/>
    <x v="0"/>
    <n v="570.51"/>
    <n v="16.3002857142857"/>
    <n v="34"/>
    <n v="2.8571428571428598E-2"/>
    <n v="37"/>
    <n v="0"/>
    <n v="689.97"/>
    <s v="104327480"/>
    <s v="2506E103 1308 247TH PL NE #  SAMMAMISH"/>
    <s v="CEN1"/>
    <s v="UPS"/>
    <n v="44062"/>
    <n v="44140"/>
    <n v="44257"/>
    <s v="WA11700990"/>
    <s v="UG Perm Svc Only in Plat Dev"/>
    <s v="16306"/>
    <s v="E UG Residential Services In Plats"/>
    <n v="718"/>
    <n v="-718"/>
    <n v="0"/>
    <n v="34.07"/>
    <n v="490.85"/>
    <n v="0"/>
    <s v="QCNOKE"/>
    <s v="QUANTA - REDMOND - ELECTRIC"/>
    <s v="509651814"/>
    <n v="1"/>
    <n v="0"/>
    <n v="0"/>
    <s v="SINGLE FAMILY"/>
    <s v="1"/>
    <s v="UNDERGROUND"/>
    <s v="UNDERGROUND"/>
    <s v="0002537488"/>
    <s v="0"/>
  </r>
  <r>
    <x v="2"/>
    <n v="100"/>
    <n v="55"/>
    <n v="55"/>
    <n v="0"/>
    <n v="0"/>
    <x v="0"/>
    <n v="602.62"/>
    <n v="10.956727272727299"/>
    <n v="64"/>
    <n v="-0.163636363636364"/>
    <n v="70"/>
    <n v="0"/>
    <n v="721.43"/>
    <s v="104327481"/>
    <s v="1901W141 4311 CADDYSHACK DR NE #  LACEY"/>
    <s v="CEN1"/>
    <s v="UPS"/>
    <n v="44047"/>
    <n v="44140"/>
    <n v="44229"/>
    <s v="WA03400020"/>
    <s v="UG Perm Svc Only in Plat Dev"/>
    <s v="16306"/>
    <s v="E UG Residential Services In Plats"/>
    <n v="718"/>
    <n v="-718"/>
    <n v="0"/>
    <n v="64.06"/>
    <n v="488.18"/>
    <n v="0"/>
    <s v="QSTHLE"/>
    <s v="QUANTA - OLYMPIA - ELECTRIC"/>
    <s v="509651901"/>
    <n v="1"/>
    <n v="0"/>
    <n v="0"/>
    <s v="SINGLE FAMILY"/>
    <s v="1"/>
    <s v="UNDERGROUND"/>
    <s v="UNDERGROUND"/>
    <s v="0002537490"/>
    <s v="0"/>
  </r>
  <r>
    <x v="2"/>
    <n v="50"/>
    <n v="40"/>
    <n v="40"/>
    <n v="0"/>
    <n v="0"/>
    <x v="0"/>
    <n v="602.29"/>
    <n v="15.05725"/>
    <n v="40"/>
    <n v="0"/>
    <n v="70"/>
    <n v="0"/>
    <n v="720.99"/>
    <s v="104327482"/>
    <s v="2005E106 7717 210TH AVE E #  BONNEY LAKE"/>
    <s v="CEN1"/>
    <s v="UPS"/>
    <n v="44061"/>
    <n v="44140"/>
    <n v="44229"/>
    <s v="WA12700010"/>
    <s v="UG Perm Svc Only in Plat Dev"/>
    <s v="16306"/>
    <s v="E UG Residential Services In Plats"/>
    <n v="718"/>
    <n v="-718"/>
    <n v="0"/>
    <n v="64.180000000000007"/>
    <n v="487.73"/>
    <n v="0"/>
    <s v="QSWPRE"/>
    <s v="QUANTA - PUYALLUP - ELECTRIC"/>
    <s v="509652440"/>
    <n v="1"/>
    <n v="0"/>
    <n v="0"/>
    <s v="SINGLE FAMILY"/>
    <s v="1"/>
    <s v="UNDERGROUND"/>
    <s v="UNDERGROUND"/>
    <s v="0002537540"/>
    <s v="0"/>
  </r>
  <r>
    <x v="2"/>
    <n v="150"/>
    <n v="110"/>
    <n v="110"/>
    <n v="0"/>
    <n v="0"/>
    <x v="0"/>
    <n v="734.82"/>
    <n v="6.6801818181818202"/>
    <n v="110"/>
    <n v="0"/>
    <n v="195"/>
    <n v="0"/>
    <n v="853.52"/>
    <s v="104327483"/>
    <s v="2005E108 7729 208TH AVE E #  BONNEY LAKE"/>
    <s v="CEN1"/>
    <s v="UPS"/>
    <n v="44061"/>
    <n v="44140"/>
    <n v="44229"/>
    <s v="WA12700010"/>
    <s v="UG Perm Svc Only in Plat Dev"/>
    <s v="16306"/>
    <s v="E UG Residential Services In Plats"/>
    <n v="718"/>
    <n v="-718"/>
    <n v="0"/>
    <n v="177.96"/>
    <n v="487.73"/>
    <n v="0"/>
    <s v="QSWPRE"/>
    <s v="QUANTA - PUYALLUP - ELECTRIC"/>
    <s v="509652442"/>
    <n v="1"/>
    <n v="0"/>
    <n v="0"/>
    <s v="SINGLE FAMILY"/>
    <s v="1"/>
    <s v="UNDERGROUND"/>
    <s v="UNDERGROUND"/>
    <s v="0002537544"/>
    <s v="0"/>
  </r>
  <r>
    <x v="2"/>
    <n v="50"/>
    <n v="25"/>
    <n v="25"/>
    <n v="0"/>
    <n v="0"/>
    <x v="0"/>
    <n v="559.19000000000005"/>
    <n v="22.367599999999999"/>
    <n v="24"/>
    <n v="0.04"/>
    <n v="27"/>
    <n v="0"/>
    <n v="678.65"/>
    <s v="104327484"/>
    <s v="2305E040 5118 NE 5TH PL #  RENTON"/>
    <s v="CEN1"/>
    <s v="UPS"/>
    <n v="44054"/>
    <n v="44140"/>
    <n v="44257"/>
    <s v="WA11700250"/>
    <s v="UG Perm Svc Only in Plat Dev"/>
    <s v="16306"/>
    <s v="E UG Residential Services In Plats"/>
    <n v="718"/>
    <n v="-718"/>
    <n v="0"/>
    <n v="24.36"/>
    <n v="490.85"/>
    <n v="0"/>
    <s v="QCSOKE"/>
    <s v="QUANTA - SOUTH KING - ELECTRIC"/>
    <s v="509682226"/>
    <n v="1"/>
    <n v="0"/>
    <n v="0"/>
    <s v="SINGLE FAMILY"/>
    <s v="1"/>
    <s v="UNDERGROUND"/>
    <s v="UNDERGROUND"/>
    <s v="0002537574"/>
    <s v="0"/>
  </r>
  <r>
    <x v="2"/>
    <n v="100"/>
    <n v="90"/>
    <n v="90"/>
    <n v="0"/>
    <n v="0"/>
    <x v="0"/>
    <n v="869.24"/>
    <n v="9.6582222222222196"/>
    <n v="99"/>
    <n v="-0.1"/>
    <n v="293"/>
    <n v="0"/>
    <n v="986.53"/>
    <s v="104327485"/>
    <s v="1719E128 3400 TOZER RD #  ELLENSBURG"/>
    <s v="CEN1"/>
    <s v="USO"/>
    <n v="44078"/>
    <n v="44168"/>
    <n v="44257"/>
    <s v="WA01900990"/>
    <s v="UG Perm Svc only  (no Tsfrmr)"/>
    <s v="16305"/>
    <s v="E OH UG Residential Services"/>
    <n v="718"/>
    <n v="-718"/>
    <n v="0"/>
    <n v="267.93"/>
    <n v="514.79"/>
    <n v="0"/>
    <s v="QCKTTE"/>
    <s v="QUANTA - KITTITAS - ELECTRIC"/>
    <s v="509682295"/>
    <n v="1"/>
    <n v="0"/>
    <n v="0"/>
    <s v="SINGLE FAMILY"/>
    <s v="1"/>
    <s v="UNDERGROUND"/>
    <s v="UNDERGROUND"/>
    <s v="0002537577"/>
    <s v="0"/>
  </r>
  <r>
    <x v="2"/>
    <n v="50"/>
    <n v="20"/>
    <n v="20"/>
    <n v="0"/>
    <n v="0"/>
    <x v="0"/>
    <n v="553.20000000000005"/>
    <n v="27.66"/>
    <n v="20"/>
    <n v="0"/>
    <n v="21"/>
    <n v="0"/>
    <n v="672.55"/>
    <s v="104327489"/>
    <s v="1801W018 7407 174TH STREET CT E #  PUYAL"/>
    <s v="CEN1"/>
    <s v="UPS"/>
    <n v="44061"/>
    <n v="44140"/>
    <n v="44257"/>
    <s v="WA12700270"/>
    <s v="UG Perm Svc Only in Plat Dev"/>
    <s v="16306"/>
    <s v="E UG Residential Services In Plats"/>
    <n v="718"/>
    <n v="-718"/>
    <n v="0"/>
    <n v="19.61"/>
    <n v="490.41"/>
    <n v="0"/>
    <s v="QSWPRE"/>
    <s v="QUANTA - PUYALLUP - ELECTRIC"/>
    <s v="509682709"/>
    <n v="1"/>
    <n v="0"/>
    <n v="0"/>
    <s v="SINGLE FAMILY"/>
    <s v="1"/>
    <s v="UNDERGROUND"/>
    <s v="UNDERGROUND"/>
    <s v="0002537625"/>
    <s v="0"/>
  </r>
  <r>
    <x v="2"/>
    <n v="50"/>
    <n v="31"/>
    <n v="31"/>
    <n v="0"/>
    <n v="0"/>
    <x v="0"/>
    <n v="573.5"/>
    <n v="18.5"/>
    <n v="42"/>
    <n v="-0.35483870967741898"/>
    <n v="46"/>
    <n v="0"/>
    <n v="691.55"/>
    <s v="104327494"/>
    <s v="3404E087 1057 ADAMS CT #  MOUNT VERNON"/>
    <s v="CEN1"/>
    <s v="UPS"/>
    <n v="44060"/>
    <n v="44140"/>
    <n v="44229"/>
    <s v="WA02900070"/>
    <s v="UG Perm Svc Only in Plat Dev"/>
    <s v="16306"/>
    <s v="E UG Residential Services In Plats"/>
    <n v="718"/>
    <n v="-718"/>
    <n v="0"/>
    <n v="41.89"/>
    <n v="485.05"/>
    <n v="0"/>
    <s v="QNSKGE"/>
    <s v="QUANTA - SKAGIT - ELECTRIC"/>
    <s v="509651726"/>
    <n v="1"/>
    <n v="0"/>
    <n v="0"/>
    <s v="SINGLE FAMILY"/>
    <s v="1"/>
    <s v="UNDERGROUND"/>
    <s v="UNDERGROUND"/>
    <s v="0002537478"/>
    <s v="0"/>
  </r>
  <r>
    <x v="2"/>
    <n v="50"/>
    <n v="45"/>
    <n v="45"/>
    <n v="0"/>
    <n v="0"/>
    <x v="0"/>
    <n v="582.26"/>
    <n v="12.939111111111099"/>
    <n v="45"/>
    <n v="0"/>
    <n v="49"/>
    <n v="0"/>
    <n v="701.61"/>
    <s v="104327495"/>
    <s v="1904E139 12502 EMERALD RIDGE BLVD E #  P"/>
    <s v="CEN1"/>
    <s v="UPS"/>
    <n v="44060"/>
    <n v="44140"/>
    <n v="44229"/>
    <s v="WA12700270"/>
    <s v="UG Perm Svc Only in Plat Dev"/>
    <s v="16306"/>
    <s v="E UG Residential Services In Plats"/>
    <n v="718"/>
    <n v="-718"/>
    <n v="0"/>
    <n v="44.56"/>
    <n v="490.41"/>
    <n v="0"/>
    <s v="QSWPRE"/>
    <s v="QUANTA - PUYALLUP - ELECTRIC"/>
    <s v="509651747"/>
    <n v="1"/>
    <n v="0"/>
    <n v="0"/>
    <s v="SINGLE FAMILY"/>
    <s v="1"/>
    <s v="UNDERGROUND"/>
    <s v="UNDERGROUND"/>
    <s v="0002537482"/>
    <s v="0"/>
  </r>
  <r>
    <x v="2"/>
    <n v="50"/>
    <n v="25"/>
    <n v="25"/>
    <n v="0"/>
    <n v="0"/>
    <x v="0"/>
    <n v="552.71"/>
    <n v="22.1084"/>
    <n v="24"/>
    <n v="0.04"/>
    <n v="26"/>
    <n v="0"/>
    <n v="670.76"/>
    <s v="104327497"/>
    <s v="4003E060 2226 BROME ST #  LYNDEN"/>
    <s v="CEN1"/>
    <s v="UPS"/>
    <n v="44061"/>
    <n v="44140"/>
    <n v="44229"/>
    <s v="WA03700050"/>
    <s v="UG Perm Svc Only in Plat Dev"/>
    <s v="16306"/>
    <s v="E UG Residential Services In Plats"/>
    <n v="718"/>
    <n v="-718"/>
    <n v="0"/>
    <n v="24.06"/>
    <n v="485.05"/>
    <n v="0"/>
    <s v="QNWHME"/>
    <s v="QUANTA - BELLINGHAM - ELECTRIC"/>
    <s v="509651842"/>
    <n v="1"/>
    <n v="0"/>
    <n v="0"/>
    <s v="SINGLE FAMILY"/>
    <s v="1"/>
    <s v="UNDERGROUND"/>
    <s v="UNDERGROUND"/>
    <s v="0002537485"/>
    <s v="0"/>
  </r>
  <r>
    <x v="2"/>
    <n v="50"/>
    <n v="50"/>
    <n v="50"/>
    <n v="0"/>
    <n v="0"/>
    <x v="0"/>
    <n v="609.36"/>
    <n v="12.187200000000001"/>
    <n v="50"/>
    <n v="0"/>
    <n v="88"/>
    <n v="0"/>
    <n v="728.71"/>
    <s v="104327500"/>
    <s v="2004E079 2824 14TH AVE NW #  PUYALLUP"/>
    <s v="CEN1"/>
    <s v="UPS"/>
    <n v="44077"/>
    <n v="44168"/>
    <n v="44257"/>
    <s v="WA12700110"/>
    <s v="UG Perm Svc Only in Plat Dev"/>
    <s v="16306"/>
    <s v="E UG Residential Services In Plats"/>
    <n v="718"/>
    <n v="-718"/>
    <n v="0"/>
    <n v="80.06"/>
    <n v="490.41"/>
    <n v="0"/>
    <s v="QSWPRE"/>
    <s v="QUANTA - PUYALLUP - ELECTRIC"/>
    <s v="509652260"/>
    <n v="1"/>
    <n v="0"/>
    <n v="0"/>
    <s v="SINGLE FAMILY"/>
    <s v="1"/>
    <s v="UNDERGROUND"/>
    <s v="UNDERGROUND"/>
    <s v="0002537531"/>
    <s v="0"/>
  </r>
  <r>
    <x v="2"/>
    <n v="100"/>
    <n v="85"/>
    <n v="85"/>
    <n v="0"/>
    <n v="0"/>
    <x v="0"/>
    <n v="690.06"/>
    <n v="8.1183529411764699"/>
    <n v="85"/>
    <n v="0"/>
    <n v="150"/>
    <n v="0"/>
    <n v="809.41"/>
    <s v="104327503"/>
    <s v="1905E062 19017 133RD ST E #  BONNEY LAKE"/>
    <s v="CEN1"/>
    <s v="UPS"/>
    <n v="44056"/>
    <n v="44140"/>
    <n v="44229"/>
    <s v="WA12700270"/>
    <s v="UG Perm Svc Only in Plat Dev"/>
    <s v="16306"/>
    <s v="E UG Residential Services In Plats"/>
    <n v="718"/>
    <n v="-718"/>
    <n v="0"/>
    <n v="137.11000000000001"/>
    <n v="490.41"/>
    <n v="0"/>
    <s v="QSWPRE"/>
    <s v="QUANTA - PUYALLUP - ELECTRIC"/>
    <s v="509652418"/>
    <n v="1"/>
    <n v="0"/>
    <n v="0"/>
    <s v="SINGLE FAMILY"/>
    <s v="1"/>
    <s v="UNDERGROUND"/>
    <s v="UNDERGROUND"/>
    <s v="0002537538"/>
    <s v="0"/>
  </r>
  <r>
    <x v="2"/>
    <n v="150"/>
    <n v="138"/>
    <n v="138"/>
    <n v="0"/>
    <n v="0"/>
    <x v="0"/>
    <n v="1021.77"/>
    <n v="7.4041304347826102"/>
    <n v="136"/>
    <n v="1.4492753623188401E-2"/>
    <n v="241"/>
    <n v="0"/>
    <n v="1139.82"/>
    <s v="104327504"/>
    <s v="4003E082 136 TERRACE DR #  LYNDEN"/>
    <s v="CEN1"/>
    <s v="UPS"/>
    <n v="44070"/>
    <n v="44140"/>
    <n v="44229"/>
    <s v="WA03700050"/>
    <s v="UG Perm Svc Only in Plat Dev"/>
    <s v="16306"/>
    <s v="E UG Residential Services In Plats"/>
    <n v="718"/>
    <n v="-718"/>
    <n v="0"/>
    <n v="219.92"/>
    <n v="666.86"/>
    <n v="0"/>
    <s v="QNWHME"/>
    <s v="QUANTA - BELLINGHAM - ELECTRIC"/>
    <s v="509640366"/>
    <n v="1"/>
    <n v="0"/>
    <n v="0"/>
    <s v="SINGLE FAMILY"/>
    <s v="1"/>
    <s v="UNDERGROUND"/>
    <s v="UNDERGROUND"/>
    <s v="0002537541"/>
    <s v="0"/>
  </r>
  <r>
    <x v="2"/>
    <n v="100"/>
    <n v="85"/>
    <n v="85"/>
    <n v="0"/>
    <n v="0"/>
    <x v="0"/>
    <n v="690.06"/>
    <n v="8.1183529411764699"/>
    <n v="85"/>
    <n v="0"/>
    <n v="150"/>
    <n v="0"/>
    <n v="809.41"/>
    <s v="104327505"/>
    <s v="1905E062 19027 133RD ST E #  BONNEY LAKE"/>
    <s v="CEN1"/>
    <s v="UPS"/>
    <n v="44056"/>
    <n v="44140"/>
    <n v="44229"/>
    <s v="WA12700270"/>
    <s v="UG Perm Svc Only in Plat Dev"/>
    <s v="16306"/>
    <s v="E UG Residential Services In Plats"/>
    <n v="718"/>
    <n v="-718"/>
    <n v="0"/>
    <n v="137.11000000000001"/>
    <n v="490.41"/>
    <n v="0"/>
    <s v="QSWPRE"/>
    <s v="QUANTA - PUYALLUP - ELECTRIC"/>
    <s v="509652457"/>
    <n v="1"/>
    <n v="0"/>
    <n v="0"/>
    <s v="SINGLE FAMILY"/>
    <s v="1"/>
    <s v="UNDERGROUND"/>
    <s v="UNDERGROUND"/>
    <s v="0002537542"/>
    <s v="0"/>
  </r>
  <r>
    <x v="2"/>
    <n v="50"/>
    <n v="35"/>
    <n v="35"/>
    <n v="0"/>
    <n v="0"/>
    <x v="0"/>
    <n v="563.85"/>
    <n v="16.11"/>
    <n v="34"/>
    <n v="2.8571428571428598E-2"/>
    <n v="37"/>
    <n v="0"/>
    <n v="681.79"/>
    <s v="104327506"/>
    <s v="2106E060 23108 ALDER LN SE #  BLACK DIAM"/>
    <s v="CEN1"/>
    <s v="UPS"/>
    <n v="44057"/>
    <n v="44140"/>
    <n v="44229"/>
    <s v="WA01700050"/>
    <s v="UG Perm Svc Only in Plat Dev"/>
    <s v="16306"/>
    <s v="E UG Residential Services In Plats"/>
    <n v="718"/>
    <n v="-718"/>
    <n v="0"/>
    <n v="34.07"/>
    <n v="484.61"/>
    <n v="0"/>
    <s v="QCSOKE"/>
    <s v="QUANTA - SOUTH KING - ELECTRIC"/>
    <s v="509652485"/>
    <n v="1"/>
    <n v="0"/>
    <n v="0"/>
    <s v="SINGLE FAMILY"/>
    <s v="1"/>
    <s v="UNDERGROUND"/>
    <s v="UNDERGROUND"/>
    <s v="0002537548"/>
    <s v="0"/>
  </r>
  <r>
    <x v="2"/>
    <n v="100"/>
    <n v="55"/>
    <n v="55"/>
    <n v="0"/>
    <n v="0"/>
    <x v="0"/>
    <n v="593.11"/>
    <n v="10.7838181818182"/>
    <n v="54"/>
    <n v="1.8181818181818198E-2"/>
    <n v="59"/>
    <n v="0"/>
    <n v="712.57"/>
    <s v="104327507"/>
    <s v="2104E102 35664 56TH AVE S #  AUBURN"/>
    <s v="CEN1"/>
    <s v="UPS"/>
    <n v="44060"/>
    <n v="44140"/>
    <n v="44229"/>
    <s v="WA11700990"/>
    <s v="UG Perm Svc Only in Plat Dev"/>
    <s v="16306"/>
    <s v="E UG Residential Services In Plats"/>
    <n v="718"/>
    <n v="-718"/>
    <n v="0"/>
    <n v="53.48"/>
    <n v="490.85"/>
    <n v="0"/>
    <s v="QCSOKE"/>
    <s v="QUANTA - SOUTH KING - ELECTRIC"/>
    <s v="509652520"/>
    <n v="1"/>
    <n v="0"/>
    <n v="0"/>
    <s v="SINGLE FAMILY"/>
    <s v="1"/>
    <s v="UNDERGROUND"/>
    <s v="UNDERGROUND"/>
    <s v="0002537550"/>
    <s v="0"/>
  </r>
  <r>
    <x v="2"/>
    <n v="50"/>
    <n v="40"/>
    <n v="40"/>
    <n v="0"/>
    <n v="0"/>
    <x v="0"/>
    <n v="562.71"/>
    <n v="14.06775"/>
    <n v="36"/>
    <n v="0.1"/>
    <n v="39"/>
    <n v="0"/>
    <n v="679.89"/>
    <s v="104327508"/>
    <s v="1906E040 640 S DAVIS ST #  BUCKLEY"/>
    <s v="CEN1"/>
    <s v="UPS"/>
    <n v="44055"/>
    <n v="44140"/>
    <n v="44229"/>
    <s v="WA02700020"/>
    <s v="UG Perm Svc Only in Plat Dev"/>
    <s v="16306"/>
    <s v="E UG Residential Services In Plats"/>
    <n v="718"/>
    <n v="-718"/>
    <n v="0"/>
    <n v="35.86"/>
    <n v="481.49"/>
    <n v="0"/>
    <s v="QSWPRE"/>
    <s v="QUANTA - PUYALLUP - ELECTRIC"/>
    <s v="509682338"/>
    <n v="1"/>
    <n v="0"/>
    <n v="0"/>
    <s v="SINGLE FAMILY"/>
    <s v="1"/>
    <s v="UNDERGROUND"/>
    <s v="UNDERGROUND"/>
    <s v="0002537584"/>
    <s v="0"/>
  </r>
  <r>
    <x v="2"/>
    <n v="50"/>
    <n v="30"/>
    <n v="30"/>
    <n v="0"/>
    <n v="0"/>
    <x v="0"/>
    <n v="552.25"/>
    <n v="18.408333333333299"/>
    <n v="27"/>
    <n v="0.1"/>
    <n v="29"/>
    <n v="0"/>
    <n v="669.43"/>
    <s v="104327509"/>
    <s v="1906E040 648 S PAGE ST #  BUCKLEY"/>
    <s v="CEN1"/>
    <s v="UPS"/>
    <n v="44055"/>
    <n v="44140"/>
    <n v="44229"/>
    <s v="WA02700020"/>
    <s v="UG Perm Svc Only in Plat Dev"/>
    <s v="16306"/>
    <s v="E UG Residential Services In Plats"/>
    <n v="718"/>
    <n v="-718"/>
    <n v="0"/>
    <n v="26.89"/>
    <n v="481.48"/>
    <n v="0"/>
    <s v="QSWPRE"/>
    <s v="QUANTA - PUYALLUP - ELECTRIC"/>
    <s v="509682421"/>
    <n v="1"/>
    <n v="0"/>
    <n v="0"/>
    <s v="SINGLE FAMILY"/>
    <s v="1"/>
    <s v="UNDERGROUND"/>
    <s v="UNDERGROUND"/>
    <s v="0002537589"/>
    <s v="0"/>
  </r>
  <r>
    <x v="2"/>
    <n v="50"/>
    <n v="40"/>
    <n v="40"/>
    <n v="0"/>
    <n v="0"/>
    <x v="0"/>
    <n v="576.03"/>
    <n v="14.40075"/>
    <n v="40"/>
    <n v="0"/>
    <n v="43"/>
    <n v="0"/>
    <n v="695.38"/>
    <s v="104327510"/>
    <s v="2005E017 2910 63RD PL SE #  AUBURN"/>
    <s v="CEN1"/>
    <s v="UPS"/>
    <n v="44061"/>
    <n v="44140"/>
    <n v="44229"/>
    <s v="WA12700240"/>
    <s v="UG Perm Svc Only in Plat Dev"/>
    <s v="16306"/>
    <s v="E UG Residential Services In Plats"/>
    <n v="718"/>
    <n v="-718"/>
    <n v="0"/>
    <n v="39.21"/>
    <n v="490.41"/>
    <n v="0"/>
    <s v="QSWPRE"/>
    <s v="QUANTA - PUYALLUP - ELECTRIC"/>
    <s v="509652590"/>
    <n v="1"/>
    <n v="0"/>
    <n v="0"/>
    <s v="SINGLE FAMILY"/>
    <s v="1"/>
    <s v="UNDERGROUND"/>
    <s v="UNDERGROUND"/>
    <s v="0002537559"/>
    <s v="0"/>
  </r>
  <r>
    <x v="2"/>
    <n v="50"/>
    <n v="50"/>
    <n v="50"/>
    <n v="0"/>
    <n v="0"/>
    <x v="0"/>
    <n v="587.45000000000005"/>
    <n v="11.749000000000001"/>
    <n v="50"/>
    <n v="0"/>
    <n v="54"/>
    <n v="0"/>
    <n v="706.8"/>
    <s v="104327511"/>
    <s v="2005E017 2916 63RD PL SE #  AUBURN"/>
    <s v="CEN1"/>
    <s v="UPS"/>
    <n v="44061"/>
    <n v="44140"/>
    <n v="44229"/>
    <s v="WA12700240"/>
    <s v="UG Perm Svc Only in Plat Dev"/>
    <s v="16306"/>
    <s v="E UG Residential Services In Plats"/>
    <n v="718"/>
    <n v="-718"/>
    <n v="0"/>
    <n v="49.01"/>
    <n v="490.41"/>
    <n v="0"/>
    <s v="QSWPRE"/>
    <s v="QUANTA - PUYALLUP - ELECTRIC"/>
    <s v="509652632"/>
    <n v="1"/>
    <n v="0"/>
    <n v="0"/>
    <s v="SINGLE FAMILY"/>
    <s v="1"/>
    <s v="UNDERGROUND"/>
    <s v="UNDERGROUND"/>
    <s v="0002537562"/>
    <s v="0"/>
  </r>
  <r>
    <x v="2"/>
    <n v="50"/>
    <n v="50"/>
    <n v="50"/>
    <n v="0"/>
    <n v="0"/>
    <x v="0"/>
    <n v="587.45000000000005"/>
    <n v="11.749000000000001"/>
    <n v="50"/>
    <n v="0"/>
    <n v="54"/>
    <n v="0"/>
    <n v="706.8"/>
    <s v="104327512"/>
    <s v="2005E017 2922 63RD PL SE #  AUBURN"/>
    <s v="CEN1"/>
    <s v="UPS"/>
    <n v="44061"/>
    <n v="44140"/>
    <n v="44229"/>
    <s v="WA12700240"/>
    <s v="UG Perm Svc Only in Plat Dev"/>
    <s v="16306"/>
    <s v="E UG Residential Services In Plats"/>
    <n v="718"/>
    <n v="-718"/>
    <n v="0"/>
    <n v="49.01"/>
    <n v="490.41"/>
    <n v="0"/>
    <s v="QSWPRE"/>
    <s v="QUANTA - PUYALLUP - ELECTRIC"/>
    <s v="509652635"/>
    <n v="1"/>
    <n v="0"/>
    <n v="0"/>
    <s v="SINGLE FAMILY"/>
    <s v="1"/>
    <s v="UNDERGROUND"/>
    <s v="UNDERGROUND"/>
    <s v="0002537563"/>
    <s v="0"/>
  </r>
  <r>
    <x v="2"/>
    <n v="50"/>
    <n v="50"/>
    <n v="50"/>
    <n v="0"/>
    <n v="0"/>
    <x v="0"/>
    <n v="585.44000000000005"/>
    <n v="11.7088"/>
    <n v="50"/>
    <n v="0"/>
    <n v="54"/>
    <n v="0"/>
    <n v="704.25"/>
    <s v="104327513"/>
    <s v="1702W048 2440 79TH AVE SE #  TUMWATER"/>
    <s v="CEN1"/>
    <s v="UPS"/>
    <n v="44048"/>
    <n v="44140"/>
    <n v="44229"/>
    <s v="WA03400060"/>
    <s v="UG Perm Svc Only in Plat Dev"/>
    <s v="16306"/>
    <s v="E UG Residential Services In Plats"/>
    <n v="718"/>
    <n v="-718"/>
    <n v="0"/>
    <n v="49.31"/>
    <n v="488.18"/>
    <n v="0"/>
    <s v="QSTHLE"/>
    <s v="QUANTA - OLYMPIA - ELECTRIC"/>
    <s v="509652682"/>
    <n v="1"/>
    <n v="0"/>
    <n v="0"/>
    <s v="SINGLE FAMILY"/>
    <s v="1"/>
    <s v="UNDERGROUND"/>
    <s v="UNDERGROUND"/>
    <s v="0002537566"/>
    <s v="0"/>
  </r>
  <r>
    <x v="2"/>
    <n v="100"/>
    <n v="65"/>
    <n v="65"/>
    <n v="0"/>
    <n v="0"/>
    <x v="0"/>
    <n v="602.15"/>
    <n v="9.2638461538461492"/>
    <n v="64"/>
    <n v="1.5384615384615399E-2"/>
    <n v="70"/>
    <n v="0"/>
    <n v="720.96"/>
    <s v="104327514"/>
    <s v="1702W048 7641 DESCHUTES HEIGHTS CT SE #"/>
    <s v="CEN1"/>
    <s v="UPS"/>
    <n v="44048"/>
    <n v="44140"/>
    <n v="44229"/>
    <s v="WA03400060"/>
    <s v="UG Perm Svc Only in Plat Dev"/>
    <s v="16306"/>
    <s v="E UG Residential Services In Plats"/>
    <n v="718"/>
    <n v="-718"/>
    <n v="0"/>
    <n v="63.65"/>
    <n v="488.18"/>
    <n v="0"/>
    <s v="QSTHLE"/>
    <s v="QUANTA - OLYMPIA - ELECTRIC"/>
    <s v="509652689"/>
    <n v="1"/>
    <n v="0"/>
    <n v="0"/>
    <s v="SINGLE FAMILY"/>
    <s v="1"/>
    <s v="UNDERGROUND"/>
    <s v="UNDERGROUND"/>
    <s v="0002537567"/>
    <s v="0"/>
  </r>
  <r>
    <x v="2"/>
    <n v="100"/>
    <n v="70"/>
    <n v="70"/>
    <n v="0"/>
    <n v="0"/>
    <x v="0"/>
    <n v="661.18"/>
    <n v="9.44542857142857"/>
    <n v="69"/>
    <n v="1.4285714285714299E-2"/>
    <n v="123"/>
    <n v="0"/>
    <n v="780.53"/>
    <s v="104327515"/>
    <s v="1904E135 10725 185TH ST E #  PUYALLUP"/>
    <s v="CEN1"/>
    <s v="UPS"/>
    <n v="44061"/>
    <n v="44140"/>
    <n v="44229"/>
    <s v="WA12700270"/>
    <s v="UG Perm Svc Only in Plat Dev"/>
    <s v="16306"/>
    <s v="E UG Residential Services In Plats"/>
    <n v="718"/>
    <n v="-718"/>
    <n v="0"/>
    <n v="112.31"/>
    <n v="490.41"/>
    <n v="0"/>
    <s v="QSWPRE"/>
    <s v="QUANTA - PUYALLUP - ELECTRIC"/>
    <s v="509682629"/>
    <n v="1"/>
    <n v="0"/>
    <n v="0"/>
    <s v="SINGLE FAMILY"/>
    <s v="1"/>
    <s v="UNDERGROUND"/>
    <s v="UNDERGROUND"/>
    <s v="0002537612"/>
    <s v="0"/>
  </r>
  <r>
    <x v="2"/>
    <n v="50"/>
    <n v="50"/>
    <n v="50"/>
    <n v="0"/>
    <n v="0"/>
    <x v="0"/>
    <n v="579.42999999999995"/>
    <n v="11.5886"/>
    <n v="45"/>
    <n v="0.1"/>
    <n v="49"/>
    <n v="0"/>
    <n v="698.13"/>
    <s v="104327516"/>
    <s v="2005E108 7816 208TH AVE E #  BONNEY LAKE"/>
    <s v="CEN1"/>
    <s v="UPS"/>
    <n v="44056"/>
    <n v="44140"/>
    <n v="44229"/>
    <s v="WA12700010"/>
    <s v="UG Perm Svc Only in Plat Dev"/>
    <s v="16306"/>
    <s v="E UG Residential Services In Plats"/>
    <n v="718"/>
    <n v="-718"/>
    <n v="0"/>
    <n v="44.56"/>
    <n v="487.72"/>
    <n v="0"/>
    <s v="QSWPRE"/>
    <s v="QUANTA - PUYALLUP - ELECTRIC"/>
    <s v="509682719"/>
    <n v="1"/>
    <n v="0"/>
    <n v="0"/>
    <s v="SINGLE FAMILY"/>
    <s v="1"/>
    <s v="UNDERGROUND"/>
    <s v="UNDERGROUND"/>
    <s v="0002537627"/>
    <s v="0"/>
  </r>
  <r>
    <x v="2"/>
    <n v="50"/>
    <n v="30"/>
    <n v="30"/>
    <n v="0"/>
    <n v="0"/>
    <x v="0"/>
    <n v="808.82"/>
    <n v="26.9606666666667"/>
    <n v="30"/>
    <n v="0"/>
    <n v="32"/>
    <n v="0"/>
    <n v="928.28"/>
    <s v="104327519"/>
    <s v="2204E128 1414 S 281ST ST #  DES MOINES"/>
    <s v="CEN1"/>
    <s v="UPS"/>
    <n v="44063"/>
    <n v="44140"/>
    <n v="44257"/>
    <s v="WA11700090"/>
    <s v="UG Perm Svc Only in Plat Dev"/>
    <s v="16306"/>
    <s v="E UG Residential Services In Plats"/>
    <n v="718"/>
    <n v="-718"/>
    <n v="0"/>
    <n v="29.41"/>
    <n v="674.83"/>
    <n v="0"/>
    <s v="QCSOKE"/>
    <s v="QUANTA - SOUTH KING - ELECTRIC"/>
    <s v="509682975"/>
    <n v="1"/>
    <n v="0"/>
    <n v="0"/>
    <s v="SINGLE FAMILY"/>
    <s v="1"/>
    <s v="UNDERGROUND"/>
    <s v="UNDERGROUND"/>
    <s v="0002540694"/>
    <s v="0"/>
  </r>
  <r>
    <x v="2"/>
    <n v="50"/>
    <n v="35"/>
    <n v="35"/>
    <n v="0"/>
    <n v="0"/>
    <x v="0"/>
    <n v="569.79999999999995"/>
    <n v="16.28"/>
    <n v="34"/>
    <n v="2.8571428571428598E-2"/>
    <n v="37"/>
    <n v="0"/>
    <n v="689.15"/>
    <s v="104327520"/>
    <s v="1905E062 19036 133RD STREET CT E #  BONN"/>
    <s v="CEN1"/>
    <s v="UPS"/>
    <n v="44061"/>
    <n v="44140"/>
    <n v="44229"/>
    <s v="WA12700270"/>
    <s v="UG Perm Svc Only in Plat Dev"/>
    <s v="16306"/>
    <s v="E UG Residential Services In Plats"/>
    <n v="718"/>
    <n v="-718"/>
    <n v="0"/>
    <n v="33.86"/>
    <n v="490.41"/>
    <n v="0"/>
    <s v="QSWPRE"/>
    <s v="QUANTA - PUYALLUP - ELECTRIC"/>
    <s v="509683147"/>
    <n v="1"/>
    <n v="0"/>
    <n v="0"/>
    <s v="SINGLE FAMILY"/>
    <s v="1"/>
    <s v="UNDERGROUND"/>
    <s v="UNDERGROUND"/>
    <s v="0002537667"/>
    <s v="0"/>
  </r>
  <r>
    <x v="2"/>
    <n v="50"/>
    <n v="40"/>
    <n v="40"/>
    <n v="0"/>
    <n v="0"/>
    <x v="0"/>
    <n v="576.03"/>
    <n v="14.40075"/>
    <n v="40"/>
    <n v="0"/>
    <n v="43"/>
    <n v="0"/>
    <n v="695.38"/>
    <s v="104327521"/>
    <s v="1905E062 19040 133RD STREET CT E #  BONN"/>
    <s v="CEN1"/>
    <s v="UPS"/>
    <n v="44061"/>
    <n v="44140"/>
    <n v="44229"/>
    <s v="WA12700270"/>
    <s v="UG Perm Svc Only in Plat Dev"/>
    <s v="16306"/>
    <s v="E UG Residential Services In Plats"/>
    <n v="718"/>
    <n v="-718"/>
    <n v="0"/>
    <n v="39.21"/>
    <n v="490.41"/>
    <n v="0"/>
    <s v="QSWPRE"/>
    <s v="QUANTA - PUYALLUP - ELECTRIC"/>
    <s v="509683145"/>
    <n v="1"/>
    <n v="0"/>
    <n v="0"/>
    <s v="SINGLE FAMILY"/>
    <s v="1"/>
    <s v="UNDERGROUND"/>
    <s v="UNDERGROUND"/>
    <s v="0002537669"/>
    <s v="0"/>
  </r>
  <r>
    <x v="2"/>
    <n v="50"/>
    <n v="50"/>
    <n v="50"/>
    <n v="0"/>
    <n v="0"/>
    <x v="0"/>
    <n v="859.05"/>
    <n v="17.181000000000001"/>
    <n v="50"/>
    <n v="0"/>
    <n v="88"/>
    <n v="0"/>
    <n v="977.1"/>
    <s v="104327522"/>
    <s v="3802E004 963 SUNSEEKER LN #  BELLINGHAM"/>
    <s v="CEN1"/>
    <s v="UPS"/>
    <n v="44061"/>
    <n v="44140"/>
    <n v="44229"/>
    <s v="WA03700010"/>
    <s v="UG Perm Svc Only in Plat Dev"/>
    <s v="16306"/>
    <s v="E UG Residential Services In Plats"/>
    <n v="718"/>
    <n v="-718"/>
    <n v="0"/>
    <n v="80.22"/>
    <n v="666.86"/>
    <n v="0"/>
    <s v="QNWHME"/>
    <s v="QUANTA - BELLINGHAM - ELECTRIC"/>
    <s v="509683165"/>
    <n v="1"/>
    <n v="0"/>
    <n v="0"/>
    <s v="SINGLE FAMILY"/>
    <s v="1"/>
    <s v="UNDERGROUND"/>
    <s v="UNDERGROUND"/>
    <s v="0002537672"/>
    <s v="0"/>
  </r>
  <r>
    <x v="2"/>
    <n v="50"/>
    <n v="35"/>
    <n v="35"/>
    <n v="0"/>
    <n v="0"/>
    <x v="0"/>
    <n v="571.21"/>
    <n v="16.320285714285699"/>
    <n v="34"/>
    <n v="2.8571428571428598E-2"/>
    <n v="38"/>
    <n v="0"/>
    <n v="690.78"/>
    <s v="104327523"/>
    <s v="2605E125 11507 115TH AVE NE #  KIRKLAND"/>
    <s v="CEN1"/>
    <s v="UPS"/>
    <n v="44055"/>
    <n v="44140"/>
    <n v="44229"/>
    <s v="WA11700160"/>
    <s v="UG Perm Svc Only in Plat Dev"/>
    <s v="16306"/>
    <s v="E UG Residential Services In Plats"/>
    <n v="718"/>
    <n v="-718"/>
    <n v="0"/>
    <n v="34.29"/>
    <n v="491.28"/>
    <n v="0"/>
    <s v="QCNOKE"/>
    <s v="QUANTA - REDMOND - ELECTRIC"/>
    <s v="509683305"/>
    <n v="1"/>
    <n v="0"/>
    <n v="0"/>
    <s v="SINGLE FAMILY"/>
    <s v="1"/>
    <s v="UNDERGROUND"/>
    <s v="UNDERGROUND"/>
    <s v="0002537682"/>
    <s v="0"/>
  </r>
  <r>
    <x v="2"/>
    <n v="50"/>
    <n v="40"/>
    <n v="40"/>
    <n v="0"/>
    <n v="0"/>
    <x v="0"/>
    <n v="571.16"/>
    <n v="14.279"/>
    <n v="40"/>
    <n v="0"/>
    <n v="43"/>
    <n v="0"/>
    <n v="689.43"/>
    <s v="104327525"/>
    <s v="2308E058 1197 SE 14TH PL #  NORTH BEND"/>
    <s v="CEN1"/>
    <s v="UPS"/>
    <n v="44063"/>
    <n v="44140"/>
    <n v="44229"/>
    <s v="WA01700220"/>
    <s v="UG Perm Svc Only in Plat Dev"/>
    <s v="16306"/>
    <s v="E UG Residential Services In Plats"/>
    <n v="718"/>
    <n v="-718"/>
    <n v="0"/>
    <n v="39.08"/>
    <n v="485.95"/>
    <n v="0"/>
    <s v="QCNOKE"/>
    <s v="QUANTA - REDMOND - ELECTRIC"/>
    <s v="509683343"/>
    <n v="1"/>
    <n v="0"/>
    <n v="0"/>
    <s v="SINGLE FAMILY"/>
    <s v="1"/>
    <s v="UNDERGROUND"/>
    <s v="UNDERGROUND"/>
    <s v="0002537688"/>
    <s v="0"/>
  </r>
  <r>
    <x v="2"/>
    <n v="50"/>
    <n v="40"/>
    <n v="40"/>
    <n v="0"/>
    <n v="0"/>
    <x v="1"/>
    <n v="1555.18"/>
    <n v="38.8795"/>
    <n v="40"/>
    <n v="0"/>
    <n v="75"/>
    <n v="0"/>
    <n v="1676.33"/>
    <s v="104327527"/>
    <s v="1902W072 7238 STIBGEN RD NW #  OLYMPIA"/>
    <s v="CEN1"/>
    <s v="USO"/>
    <n v="44314"/>
    <n v="44412"/>
    <n v="44504"/>
    <s v="WA03400990"/>
    <s v="UG Perm Svc only  (no Tsfrmr)"/>
    <s v="16305"/>
    <s v="E OH UG Residential Services"/>
    <n v="718"/>
    <n v="-718"/>
    <n v="0"/>
    <n v="68.239999999999995"/>
    <n v="497.83"/>
    <n v="0"/>
    <s v="QSTHLE"/>
    <s v="QUANTA - OLYMPIA - ELECTRIC"/>
    <s v="509683431"/>
    <n v="1"/>
    <n v="0"/>
    <n v="0"/>
    <s v="SINGLE FAMILY"/>
    <s v="1"/>
    <s v="UNDERGROUND"/>
    <s v="UNDERGROUND"/>
    <s v="0002537691"/>
    <s v="0"/>
  </r>
  <r>
    <x v="2"/>
    <n v="50"/>
    <n v="50"/>
    <n v="50"/>
    <n v="0"/>
    <n v="0"/>
    <x v="0"/>
    <n v="2240.41"/>
    <n v="44.808199999999999"/>
    <n v="50"/>
    <n v="0"/>
    <n v="89"/>
    <n v="0"/>
    <n v="2358.2399999999998"/>
    <s v="104327528"/>
    <s v="3704E023 79 POLO PARK DR #  BELLINGHAM"/>
    <s v="CEN1"/>
    <s v="UPS"/>
    <n v="44158"/>
    <n v="44229"/>
    <n v="44320"/>
    <s v="WA03700370"/>
    <s v="UG Perm Svc Only in Plat Dev"/>
    <s v="16306"/>
    <s v="E UG Residential Services In Plats"/>
    <n v="718"/>
    <n v="-718"/>
    <n v="0"/>
    <n v="81.34"/>
    <n v="665.64"/>
    <n v="990"/>
    <s v="QNWHME"/>
    <s v="QUANTA - BELLINGHAM - ELECTRIC"/>
    <s v="509683433"/>
    <n v="1"/>
    <n v="0"/>
    <n v="0"/>
    <s v="SINGLE FAMILY"/>
    <s v="1"/>
    <s v="UNDERGROUND"/>
    <s v="UNDERGROUND"/>
    <s v="0002537692"/>
    <s v="0"/>
  </r>
  <r>
    <x v="2"/>
    <n v="50"/>
    <n v="25"/>
    <n v="25"/>
    <n v="0"/>
    <n v="0"/>
    <x v="0"/>
    <n v="554.63"/>
    <n v="22.185199999999998"/>
    <n v="24"/>
    <n v="0.04"/>
    <n v="27"/>
    <n v="0"/>
    <n v="673.01"/>
    <s v="104327530"/>
    <s v="2401E064 4778 DRIFTWOOD ST #  BREMERTON"/>
    <s v="CEN1"/>
    <s v="UPS"/>
    <n v="44048"/>
    <n v="44140"/>
    <n v="44229"/>
    <s v="WA01800010"/>
    <s v="UG Perm Svc Only in Plat Dev"/>
    <s v="16306"/>
    <s v="E UG Residential Services In Plats"/>
    <n v="718"/>
    <n v="-718"/>
    <n v="0"/>
    <n v="24.36"/>
    <n v="486.39"/>
    <n v="0"/>
    <s v="QSSPE"/>
    <s v="QUANTA - KITSAP - ELECTRIC"/>
    <s v="509682206"/>
    <n v="1"/>
    <n v="0"/>
    <n v="0"/>
    <s v="SINGLE FAMILY"/>
    <s v="1"/>
    <s v="UNDERGROUND"/>
    <s v="UNDERGROUND"/>
    <s v="0002537573"/>
    <s v="0"/>
  </r>
  <r>
    <x v="2"/>
    <n v="50"/>
    <n v="30"/>
    <n v="30"/>
    <n v="0"/>
    <n v="0"/>
    <x v="0"/>
    <n v="562.46"/>
    <n v="18.748666666666701"/>
    <n v="30"/>
    <n v="0"/>
    <n v="32"/>
    <n v="0"/>
    <n v="681.27"/>
    <s v="104327541"/>
    <s v="1702W020 3214 64TH LN SW #  TUMWATER"/>
    <s v="CEN1"/>
    <s v="UPS"/>
    <n v="44048"/>
    <n v="44140"/>
    <n v="44229"/>
    <s v="WA03400060"/>
    <s v="UG Perm Svc Only in Plat Dev"/>
    <s v="16306"/>
    <s v="E UG Residential Services In Plats"/>
    <n v="718"/>
    <n v="-718"/>
    <n v="0"/>
    <n v="29.58"/>
    <n v="488.18"/>
    <n v="0"/>
    <s v="QSTHLE"/>
    <s v="QUANTA - OLYMPIA - ELECTRIC"/>
    <s v="509686949"/>
    <n v="1"/>
    <n v="0"/>
    <n v="0"/>
    <s v="SINGLE FAMILY"/>
    <s v="1"/>
    <s v="UNDERGROUND"/>
    <s v="UNDERGROUND"/>
    <s v="0002537737"/>
    <s v="0"/>
  </r>
  <r>
    <x v="2"/>
    <n v="50"/>
    <n v="50"/>
    <n v="50"/>
    <n v="0"/>
    <n v="0"/>
    <x v="0"/>
    <n v="621.47"/>
    <n v="12.429399999999999"/>
    <n v="50"/>
    <n v="0"/>
    <n v="88"/>
    <n v="0"/>
    <n v="740.28"/>
    <s v="104327542"/>
    <s v="1702W051 9154 VIOLA ST SE #  TUMWATER"/>
    <s v="CEN1"/>
    <s v="UPS"/>
    <n v="44048"/>
    <n v="44140"/>
    <n v="44229"/>
    <s v="WA03400060"/>
    <s v="UG Perm Svc Only in Plat Dev"/>
    <s v="16306"/>
    <s v="E UG Residential Services In Plats"/>
    <n v="718"/>
    <n v="-718"/>
    <n v="0"/>
    <n v="80.239999999999995"/>
    <n v="488.18"/>
    <n v="0"/>
    <s v="QSTHLE"/>
    <s v="QUANTA - OLYMPIA - ELECTRIC"/>
    <s v="509687093"/>
    <n v="1"/>
    <n v="0"/>
    <n v="0"/>
    <s v="SINGLE FAMILY"/>
    <s v="1"/>
    <s v="UNDERGROUND"/>
    <s v="UNDERGROUND"/>
    <s v="0002537748"/>
    <s v="0"/>
  </r>
  <r>
    <x v="2"/>
    <n v="100"/>
    <n v="60"/>
    <n v="60"/>
    <n v="0"/>
    <n v="0"/>
    <x v="0"/>
    <n v="599.80999999999995"/>
    <n v="9.9968333333333295"/>
    <n v="59"/>
    <n v="1.6666666666666701E-2"/>
    <n v="64"/>
    <n v="0"/>
    <n v="719.38"/>
    <s v="104327543"/>
    <s v="2605E125 11229 NE 116TH ST #  KIRKLAND"/>
    <s v="CEN1"/>
    <s v="UPS"/>
    <n v="44064"/>
    <n v="44140"/>
    <n v="44229"/>
    <s v="WA11700160"/>
    <s v="UG Perm Svc Only in Plat Dev"/>
    <s v="16306"/>
    <s v="E UG Residential Services In Plats"/>
    <n v="718"/>
    <n v="-718"/>
    <n v="0"/>
    <n v="58.82"/>
    <n v="491.3"/>
    <n v="0"/>
    <s v="QCNOKE"/>
    <s v="QUANTA - REDMOND - ELECTRIC"/>
    <s v="509687150"/>
    <n v="1"/>
    <n v="0"/>
    <n v="0"/>
    <s v="SINGLE FAMILY"/>
    <s v="1"/>
    <s v="UNDERGROUND"/>
    <s v="UNDERGROUND"/>
    <s v="0002537755"/>
    <s v="0"/>
  </r>
  <r>
    <x v="2"/>
    <n v="50"/>
    <n v="35"/>
    <n v="35"/>
    <n v="0"/>
    <n v="0"/>
    <x v="0"/>
    <n v="563.91999999999996"/>
    <n v="16.111999999999998"/>
    <n v="34"/>
    <n v="2.8571428571428598E-2"/>
    <n v="37"/>
    <n v="0"/>
    <n v="681.86"/>
    <s v="104327544"/>
    <s v="2206E113 20431 SE 256TH ST #  COVINGTON"/>
    <s v="CEN1"/>
    <s v="UPS"/>
    <n v="44054"/>
    <n v="44140"/>
    <n v="44229"/>
    <s v="WA01700120"/>
    <s v="UG Perm Svc Only in Plat Dev"/>
    <s v="16306"/>
    <s v="E UG Residential Services In Plats"/>
    <n v="718"/>
    <n v="-718"/>
    <n v="0"/>
    <n v="34.07"/>
    <n v="484.61"/>
    <n v="0"/>
    <s v="QCSOKE"/>
    <s v="QUANTA - SOUTH KING - ELECTRIC"/>
    <s v="509687206"/>
    <n v="1"/>
    <n v="0"/>
    <n v="0"/>
    <s v="SINGLE FAMILY"/>
    <s v="1"/>
    <s v="UNDERGROUND"/>
    <s v="UNDERGROUND"/>
    <s v="0002537766"/>
    <s v="0"/>
  </r>
  <r>
    <x v="2"/>
    <n v="50"/>
    <n v="50"/>
    <n v="50"/>
    <n v="0"/>
    <n v="0"/>
    <x v="0"/>
    <n v="623.87"/>
    <n v="12.477399999999999"/>
    <n v="50"/>
    <n v="0"/>
    <n v="88"/>
    <n v="0"/>
    <n v="743.22"/>
    <s v="104327545"/>
    <s v="1904E133 18213 110TH AVE E #  PUYALLUP"/>
    <s v="CEN1"/>
    <s v="UPS"/>
    <n v="44061"/>
    <n v="44140"/>
    <n v="44229"/>
    <s v="WA12700270"/>
    <s v="UG Perm Svc Only in Plat Dev"/>
    <s v="16306"/>
    <s v="E UG Residential Services In Plats"/>
    <n v="718"/>
    <n v="-718"/>
    <n v="0"/>
    <n v="80.22"/>
    <n v="490.4"/>
    <n v="0"/>
    <s v="QSWPRE"/>
    <s v="QUANTA - PUYALLUP - ELECTRIC"/>
    <s v="509687290"/>
    <n v="1"/>
    <n v="0"/>
    <n v="0"/>
    <s v="SINGLE FAMILY"/>
    <s v="1"/>
    <s v="UNDERGROUND"/>
    <s v="UNDERGROUND"/>
    <s v="0002537769"/>
    <s v="0"/>
  </r>
  <r>
    <x v="2"/>
    <n v="50"/>
    <n v="48"/>
    <n v="48"/>
    <n v="0"/>
    <n v="0"/>
    <x v="0"/>
    <n v="620.41"/>
    <n v="12.9252083333333"/>
    <n v="48"/>
    <n v="0"/>
    <n v="85"/>
    <n v="0"/>
    <n v="739.76"/>
    <s v="104327546"/>
    <s v="1904E140 12934 EMERALD RIDGE BLVD E #  P"/>
    <s v="CEN1"/>
    <s v="UPS"/>
    <n v="44060"/>
    <n v="44140"/>
    <n v="44257"/>
    <s v="WA12700270"/>
    <s v="UG Perm Svc Only in Plat Dev"/>
    <s v="16306"/>
    <s v="E UG Residential Services In Plats"/>
    <n v="718"/>
    <n v="-718"/>
    <n v="0"/>
    <n v="77.31"/>
    <n v="490.41"/>
    <n v="0"/>
    <s v="QSWPRE"/>
    <s v="QUANTA - PUYALLUP - ELECTRIC"/>
    <s v="509687259"/>
    <n v="1"/>
    <n v="0"/>
    <n v="0"/>
    <s v="SINGLE FAMILY"/>
    <s v="1"/>
    <s v="UNDERGROUND"/>
    <s v="UNDERGROUND"/>
    <s v="0002537770"/>
    <s v="0"/>
  </r>
  <r>
    <x v="2"/>
    <n v="100"/>
    <n v="90"/>
    <n v="90"/>
    <n v="0"/>
    <n v="0"/>
    <x v="0"/>
    <n v="699.03"/>
    <n v="7.7670000000000003"/>
    <n v="89"/>
    <n v="1.1111111111111099E-2"/>
    <n v="158"/>
    <n v="0"/>
    <n v="818.49"/>
    <s v="104327547"/>
    <s v="2605E003 18620 168TH AVE NE #  WOODINVIL"/>
    <s v="CEN1"/>
    <s v="UPS"/>
    <n v="44062"/>
    <n v="44140"/>
    <n v="44229"/>
    <s v="WA11700350"/>
    <s v="UG Perm Svc Only in Plat Dev"/>
    <s v="16306"/>
    <s v="E UG Residential Services In Plats"/>
    <n v="718"/>
    <n v="-718"/>
    <n v="0"/>
    <n v="144.4"/>
    <n v="490.85"/>
    <n v="0"/>
    <s v="QCNOKE"/>
    <s v="QUANTA - REDMOND - ELECTRIC"/>
    <s v="509644592"/>
    <n v="1"/>
    <n v="0"/>
    <n v="0"/>
    <s v="SINGLE FAMILY"/>
    <s v="1"/>
    <s v="UNDERGROUND"/>
    <s v="UNDERGROUND"/>
    <s v="0002537777"/>
    <s v="0"/>
  </r>
  <r>
    <x v="2"/>
    <n v="50"/>
    <n v="30"/>
    <n v="30"/>
    <n v="0"/>
    <n v="0"/>
    <x v="0"/>
    <n v="827.34"/>
    <n v="27.577999999999999"/>
    <n v="30"/>
    <n v="0"/>
    <n v="53"/>
    <n v="0"/>
    <n v="945.72"/>
    <s v="104327548"/>
    <s v="2401E012 104 BLACKFISH CT #  BREMERTON"/>
    <s v="CEN1"/>
    <s v="UPS"/>
    <n v="44078"/>
    <n v="44168"/>
    <n v="44257"/>
    <s v="WA01800010"/>
    <s v="UG Perm Svc Only in Plat Dev"/>
    <s v="16306"/>
    <s v="E UG Residential Services In Plats"/>
    <n v="718"/>
    <n v="-718"/>
    <n v="0"/>
    <n v="48.14"/>
    <n v="671.41"/>
    <n v="0"/>
    <s v="QSSPE"/>
    <s v="QUANTA - KITSAP - ELECTRIC"/>
    <s v="509687665"/>
    <n v="1"/>
    <n v="0"/>
    <n v="0"/>
    <s v="SINGLE FAMILY"/>
    <s v="1"/>
    <s v="UNDERGROUND"/>
    <s v="UNDERGROUND"/>
    <s v="0002537800"/>
    <s v="0"/>
  </r>
  <r>
    <x v="2"/>
    <n v="100"/>
    <n v="80"/>
    <n v="80"/>
    <n v="0"/>
    <n v="0"/>
    <x v="0"/>
    <n v="619.54"/>
    <n v="7.7442500000000001"/>
    <n v="79"/>
    <n v="1.2500000000000001E-2"/>
    <n v="87"/>
    <n v="0"/>
    <n v="738.13"/>
    <s v="104327549"/>
    <s v="1901W101 8406 52ND CT NE #  LACEY"/>
    <s v="CEN1"/>
    <s v="UPS"/>
    <n v="44047"/>
    <n v="44140"/>
    <n v="44229"/>
    <s v="WA03400340"/>
    <s v="UG Perm Svc Only in Plat Dev"/>
    <s v="16306"/>
    <s v="E UG Residential Services In Plats"/>
    <n v="718"/>
    <n v="-718"/>
    <n v="0"/>
    <n v="79.400000000000006"/>
    <n v="487.28"/>
    <n v="0"/>
    <s v="QSTHLE"/>
    <s v="QUANTA - OLYMPIA - ELECTRIC"/>
    <s v="509687793"/>
    <n v="1"/>
    <n v="0"/>
    <n v="0"/>
    <s v="SINGLE FAMILY"/>
    <s v="1"/>
    <s v="UNDERGROUND"/>
    <s v="UNDERGROUND"/>
    <s v="0002537811"/>
    <s v="0"/>
  </r>
  <r>
    <x v="2"/>
    <n v="100"/>
    <n v="60"/>
    <n v="60"/>
    <n v="0"/>
    <n v="0"/>
    <x v="0"/>
    <n v="642.95000000000005"/>
    <n v="10.7158333333333"/>
    <n v="59"/>
    <n v="1.6666666666666701E-2"/>
    <n v="105"/>
    <n v="0"/>
    <n v="762.41"/>
    <s v="104327550"/>
    <s v="2305E131 18813 124TH AVE SE #  RENTON"/>
    <s v="CEN1"/>
    <s v="UPS"/>
    <n v="44060"/>
    <n v="44140"/>
    <n v="44229"/>
    <s v="WA11700250"/>
    <s v="UG Perm Svc Only in Plat Dev"/>
    <s v="16306"/>
    <s v="E UG Residential Services In Plats"/>
    <n v="718"/>
    <n v="-718"/>
    <n v="0"/>
    <n v="96.27"/>
    <n v="490.85"/>
    <n v="0"/>
    <s v="QCSOKE"/>
    <s v="QUANTA - SOUTH KING - ELECTRIC"/>
    <s v="509682458"/>
    <n v="1"/>
    <n v="0"/>
    <n v="0"/>
    <s v="SINGLE FAMILY"/>
    <s v="1"/>
    <s v="UNDERGROUND"/>
    <s v="UNDERGROUND"/>
    <s v="0002537594"/>
    <s v="0"/>
  </r>
  <r>
    <x v="2"/>
    <n v="50"/>
    <n v="40"/>
    <n v="40"/>
    <n v="0"/>
    <n v="0"/>
    <x v="0"/>
    <n v="577.07000000000005"/>
    <n v="14.42675"/>
    <n v="40"/>
    <n v="0"/>
    <n v="43"/>
    <n v="0"/>
    <n v="696.53"/>
    <s v="104327551"/>
    <s v="2305E057 4907 NE 1ST ST  RENTON"/>
    <s v="CEN1"/>
    <s v="UPS"/>
    <n v="44054"/>
    <n v="44140"/>
    <n v="44229"/>
    <s v="WA11700250"/>
    <s v="UG Perm Svc Only in Plat Dev"/>
    <s v="16306"/>
    <s v="E UG Residential Services In Plats"/>
    <n v="718"/>
    <n v="-718"/>
    <n v="0"/>
    <n v="39.700000000000003"/>
    <n v="490.85"/>
    <n v="0"/>
    <s v="QCSOKE"/>
    <s v="QUANTA - SOUTH KING - ELECTRIC"/>
    <s v="508167288"/>
    <n v="1"/>
    <n v="0"/>
    <n v="0"/>
    <s v="SINGLE FAMILY"/>
    <s v="1"/>
    <s v="UNDERGROUND"/>
    <s v="UNDERGROUND"/>
    <s v="0002537613"/>
    <s v="0"/>
  </r>
  <r>
    <x v="2"/>
    <n v="100"/>
    <n v="60"/>
    <n v="60"/>
    <n v="0"/>
    <n v="0"/>
    <x v="0"/>
    <n v="593.63"/>
    <n v="9.8938333333333297"/>
    <n v="59"/>
    <n v="1.6666666666666701E-2"/>
    <n v="65"/>
    <n v="0"/>
    <n v="711.68"/>
    <s v="104327553"/>
    <s v="2006E097 179 LOVE DR #  ENUMCLAW"/>
    <s v="CEN1"/>
    <s v="UPS"/>
    <n v="44056"/>
    <n v="44140"/>
    <n v="44229"/>
    <s v="WA01700110"/>
    <s v="UG Perm Svc Only in Plat Dev"/>
    <s v="16306"/>
    <s v="E UG Residential Services In Plats"/>
    <n v="718"/>
    <n v="-718"/>
    <n v="0"/>
    <n v="59.17"/>
    <n v="485.05"/>
    <n v="0"/>
    <s v="QCSOKE"/>
    <s v="QUANTA - SOUTH KING - ELECTRIC"/>
    <s v="509682729"/>
    <n v="1"/>
    <n v="0"/>
    <n v="0"/>
    <s v="SINGLE FAMILY"/>
    <s v="1"/>
    <s v="UNDERGROUND"/>
    <s v="UNDERGROUND"/>
    <s v="0002537626"/>
    <s v="0"/>
  </r>
  <r>
    <x v="2"/>
    <n v="150"/>
    <n v="125"/>
    <n v="125"/>
    <n v="0"/>
    <n v="0"/>
    <x v="1"/>
    <n v="1232.3900000000001"/>
    <n v="9.8591200000000008"/>
    <n v="124"/>
    <n v="8.0000000000000002E-3"/>
    <n v="229"/>
    <n v="0"/>
    <n v="1354.66"/>
    <s v="104327558"/>
    <s v="2702E137 24872 TAREE DR NE # GARAGE KING"/>
    <s v="CEN1"/>
    <s v="USO"/>
    <n v="44298"/>
    <n v="44379"/>
    <n v="44475"/>
    <s v="WA01800990"/>
    <s v="UG Perm Svc only  (no Tsfrmr)"/>
    <s v="16305"/>
    <s v="E OH UG Residential Services"/>
    <n v="718"/>
    <n v="-718"/>
    <n v="0"/>
    <n v="309.49"/>
    <n v="502.44"/>
    <n v="0"/>
    <s v="QSSPE"/>
    <s v="QUANTA - KITSAP - ELECTRIC"/>
    <s v="509587452"/>
    <n v="1"/>
    <n v="0"/>
    <n v="0"/>
    <s v="GARAGE/SHOP"/>
    <s v="1"/>
    <s v="UNDERGROUND"/>
    <s v="UNDERGROUND"/>
    <s v="0002537830"/>
    <s v="0"/>
  </r>
  <r>
    <x v="2"/>
    <n v="100"/>
    <n v="70"/>
    <n v="70"/>
    <n v="0"/>
    <n v="0"/>
    <x v="0"/>
    <n v="662.05"/>
    <n v="9.4578571428571401"/>
    <n v="69"/>
    <n v="1.4285714285714299E-2"/>
    <n v="123"/>
    <n v="0"/>
    <n v="781.51"/>
    <s v="104327559"/>
    <s v="2305E131 19019 123RD PL SE #  RENTON"/>
    <s v="CEN1"/>
    <s v="UPS"/>
    <n v="44054"/>
    <n v="44140"/>
    <n v="44229"/>
    <s v="WA11700250"/>
    <s v="UG Perm Svc Only in Plat Dev"/>
    <s v="16306"/>
    <s v="E UG Residential Services In Plats"/>
    <n v="718"/>
    <n v="-718"/>
    <n v="0"/>
    <n v="112.66"/>
    <n v="490.85"/>
    <n v="0"/>
    <s v="QCSOKE"/>
    <s v="QUANTA - SOUTH KING - ELECTRIC"/>
    <s v="509690274"/>
    <n v="1"/>
    <n v="0"/>
    <n v="0"/>
    <s v="SINGLE FAMILY"/>
    <s v="1"/>
    <s v="UNDERGROUND"/>
    <s v="UNDERGROUND"/>
    <s v="0002537862"/>
    <s v="0"/>
  </r>
  <r>
    <x v="2"/>
    <n v="100"/>
    <n v="60"/>
    <n v="60"/>
    <n v="0"/>
    <n v="0"/>
    <x v="0"/>
    <n v="886.54"/>
    <n v="14.7756666666667"/>
    <n v="59"/>
    <n v="1.6666666666666701E-2"/>
    <n v="105"/>
    <n v="0"/>
    <n v="1006"/>
    <s v="104327560"/>
    <s v="2305E131 18807 124TH AVE SE #  RENTON"/>
    <s v="CEN1"/>
    <s v="UPS"/>
    <n v="44064"/>
    <n v="44140"/>
    <n v="44229"/>
    <s v="WA11700250"/>
    <s v="UG Perm Svc Only in Plat Dev"/>
    <s v="16306"/>
    <s v="E UG Residential Services In Plats"/>
    <n v="718"/>
    <n v="-718"/>
    <n v="0"/>
    <n v="96.12"/>
    <n v="674.84"/>
    <n v="0"/>
    <s v="QCSOKE"/>
    <s v="QUANTA - SOUTH KING - ELECTRIC"/>
    <s v="509690310"/>
    <n v="1"/>
    <n v="0"/>
    <n v="0"/>
    <s v="SINGLE FAMILY"/>
    <s v="1"/>
    <s v="UNDERGROUND"/>
    <s v="UNDERGROUND"/>
    <s v="0002537868"/>
    <s v="0"/>
  </r>
  <r>
    <x v="2"/>
    <n v="50"/>
    <n v="30"/>
    <n v="30"/>
    <n v="0"/>
    <n v="0"/>
    <x v="0"/>
    <n v="805.71"/>
    <n v="26.856999999999999"/>
    <n v="30"/>
    <n v="0"/>
    <n v="32"/>
    <n v="0"/>
    <n v="924.09"/>
    <s v="104327561"/>
    <s v="2301E036 2430 VARDON CIR SW #  PORT ORCH"/>
    <s v="CEN1"/>
    <s v="UPS"/>
    <n v="44078"/>
    <n v="44168"/>
    <n v="44257"/>
    <s v="WA01800020"/>
    <s v="UG Perm Svc Only in Plat Dev"/>
    <s v="16306"/>
    <s v="E UG Residential Services In Plats"/>
    <n v="718"/>
    <n v="-718"/>
    <n v="0"/>
    <n v="29.58"/>
    <n v="671.41"/>
    <n v="0"/>
    <s v="QSSPE"/>
    <s v="QUANTA - KITSAP - ELECTRIC"/>
    <s v="509690966"/>
    <n v="1"/>
    <n v="0"/>
    <n v="0"/>
    <s v="SINGLE FAMILY"/>
    <s v="1"/>
    <s v="UNDERGROUND"/>
    <s v="UNDERGROUND"/>
    <s v="0002537973"/>
    <s v="0"/>
  </r>
  <r>
    <x v="2"/>
    <n v="50"/>
    <e v="#N/A"/>
    <n v="46"/>
    <n v="0"/>
    <n v="0"/>
    <x v="0"/>
    <n v="812.43"/>
    <e v="#N/A"/>
    <n v="46"/>
    <e v="#N/A"/>
    <n v="50"/>
    <n v="0"/>
    <n v="930.26"/>
    <s v="104327562"/>
    <s v="2401E112 1481 W GATEWAY HEIGHTS LOOP #"/>
    <s v="CEN1"/>
    <s v="UPS"/>
    <n v="44075"/>
    <n v="44168"/>
    <n v="44257"/>
    <s v="WA02900080"/>
    <s v="UG Perm Svc Only in Plat Dev"/>
    <s v="16306"/>
    <s v="E UG Residential Services In Plats"/>
    <n v="718"/>
    <n v="-718"/>
    <n v="0"/>
    <n v="45.29"/>
    <n v="665.64"/>
    <n v="0"/>
    <s v="QNSKGE"/>
    <s v="QUANTA - SKAGIT - ELECTRIC"/>
    <s v="509640393"/>
    <n v="1"/>
    <n v="0"/>
    <n v="0"/>
    <s v="SINGLE FAMILY"/>
    <s v="1"/>
    <s v="UNDERGROUND"/>
    <s v="UNDERGROUND"/>
    <s v="0002537898"/>
    <s v="0"/>
  </r>
  <r>
    <x v="2"/>
    <n v="50"/>
    <n v="40"/>
    <n v="40"/>
    <n v="0"/>
    <n v="0"/>
    <x v="0"/>
    <n v="817.2"/>
    <n v="20.43"/>
    <n v="40"/>
    <n v="0"/>
    <n v="43"/>
    <n v="0"/>
    <n v="935.58"/>
    <s v="104327563"/>
    <s v="2501E076 5044 NW CANNON CIR #  SILVERDAL"/>
    <s v="CEN1"/>
    <s v="UPS"/>
    <n v="44078"/>
    <n v="44168"/>
    <n v="44257"/>
    <s v="WA01800990"/>
    <s v="UG Perm Svc Only in Plat Dev"/>
    <s v="16306"/>
    <s v="E UG Residential Services In Plats"/>
    <n v="718"/>
    <n v="-718"/>
    <n v="0"/>
    <n v="39.44"/>
    <n v="671.41"/>
    <n v="0"/>
    <s v="QSSPE"/>
    <s v="QUANTA - KITSAP - ELECTRIC"/>
    <s v="509691015"/>
    <n v="1"/>
    <n v="0"/>
    <n v="0"/>
    <s v="SINGLE FAMILY"/>
    <s v="1"/>
    <s v="UNDERGROUND"/>
    <s v="UNDERGROUND"/>
    <s v="0002537901"/>
    <s v="0"/>
  </r>
  <r>
    <x v="2"/>
    <n v="50"/>
    <n v="20"/>
    <n v="20"/>
    <n v="0"/>
    <n v="0"/>
    <x v="0"/>
    <n v="568.15"/>
    <n v="28.407499999999999"/>
    <n v="20"/>
    <n v="0"/>
    <n v="35"/>
    <n v="0"/>
    <n v="687.61"/>
    <s v="104327565"/>
    <s v="2204E125 27428 13TH PL S #  DES MOINES"/>
    <s v="CEN1"/>
    <s v="UPS"/>
    <n v="44071"/>
    <n v="44140"/>
    <n v="44229"/>
    <s v="WA11700090"/>
    <s v="UG Perm Svc Only in Plat Dev"/>
    <s v="16306"/>
    <s v="E UG Residential Services In Plats"/>
    <n v="718"/>
    <n v="-718"/>
    <n v="0"/>
    <n v="32.04"/>
    <n v="490.85"/>
    <n v="0"/>
    <s v="QCSOKE"/>
    <s v="QUANTA - SOUTH KING - ELECTRIC"/>
    <s v="509694729"/>
    <n v="1"/>
    <n v="0"/>
    <n v="0"/>
    <s v="SINGLE FAMILY"/>
    <s v="1"/>
    <s v="UNDERGROUND"/>
    <s v="UNDERGROUND"/>
    <s v="0002538006"/>
    <s v="0"/>
  </r>
  <r>
    <x v="2"/>
    <n v="200"/>
    <n v="170"/>
    <n v="170"/>
    <n v="0"/>
    <n v="0"/>
    <x v="0"/>
    <n v="1097.51"/>
    <n v="6.4559411764705903"/>
    <n v="162"/>
    <n v="4.7058823529411799E-2"/>
    <n v="484"/>
    <n v="0"/>
    <n v="1214.8"/>
    <s v="104327566"/>
    <s v="2014E112  141 OZBOLT LN # CLE ELUM"/>
    <s v="CEN1"/>
    <s v="USO"/>
    <n v="44113"/>
    <n v="44201"/>
    <n v="44288"/>
    <s v="WA01900990"/>
    <s v="UG Perm Svc only  (no Tsfrmr)"/>
    <s v="16305"/>
    <s v="E OH UG Residential Services"/>
    <n v="718"/>
    <n v="-718"/>
    <n v="0"/>
    <n v="441.57"/>
    <n v="547.65"/>
    <n v="0"/>
    <s v="QCKTTE"/>
    <s v="QUANTA - KITTITAS - ELECTRIC"/>
    <s v="509270631"/>
    <n v="1"/>
    <n v="0"/>
    <n v="0"/>
    <s v="GARAGE/SHOP"/>
    <s v="1"/>
    <s v="UNDERGROUND"/>
    <s v="UNDERGROUND"/>
    <s v="0002538057"/>
    <s v="0"/>
  </r>
  <r>
    <x v="2"/>
    <n v="50"/>
    <n v="20"/>
    <n v="20"/>
    <n v="0"/>
    <n v="0"/>
    <x v="0"/>
    <n v="1239.72"/>
    <n v="61.985999999999997"/>
    <n v="20"/>
    <n v="0"/>
    <n v="36"/>
    <n v="0"/>
    <n v="1358.1"/>
    <s v="104327568"/>
    <s v="2501W108 10128 MERLINS LN NW #  BREMERTO"/>
    <s v="CEN1"/>
    <s v="USO"/>
    <n v="44118"/>
    <n v="44201"/>
    <n v="44288"/>
    <s v="WA01800990"/>
    <s v="UG Perm Svc only  (no Tsfrmr)"/>
    <s v="16305"/>
    <s v="E OH UG Residential Services"/>
    <n v="718"/>
    <n v="-718"/>
    <n v="0"/>
    <n v="32.47"/>
    <n v="486.39"/>
    <n v="0"/>
    <s v="QSSPE"/>
    <s v="QUANTA - KITSAP - ELECTRIC"/>
    <s v="509612743"/>
    <n v="1"/>
    <n v="0"/>
    <n v="0"/>
    <s v="SINGLE FAMILY"/>
    <s v="1"/>
    <s v="UNDERGROUND"/>
    <s v="UNDERGROUND"/>
    <s v="0002538064"/>
    <s v="0"/>
  </r>
  <r>
    <x v="2"/>
    <n v="100"/>
    <n v="58"/>
    <n v="58"/>
    <n v="0"/>
    <n v="0"/>
    <x v="0"/>
    <n v="763.72"/>
    <n v="13.167586206896599"/>
    <n v="69"/>
    <n v="-0.18965517241379301"/>
    <n v="123"/>
    <n v="0"/>
    <n v="881.77"/>
    <s v="104327569"/>
    <s v="2903E012 831 SUZANNE CT #  LANGLEY"/>
    <s v="CEN1"/>
    <s v="USO"/>
    <n v="44060"/>
    <n v="44140"/>
    <n v="44229"/>
    <s v="WA01500020"/>
    <s v="UG Perm Svc only  (no Tsfrmr)"/>
    <s v="16305"/>
    <s v="E OH UG Residential Services"/>
    <n v="718"/>
    <n v="-718"/>
    <n v="0"/>
    <n v="112.31"/>
    <n v="485.05"/>
    <n v="0"/>
    <s v="QNISLE"/>
    <s v="QUANTA - WHIDBEY - ELECTRIC"/>
    <s v="508865488"/>
    <n v="1"/>
    <n v="0"/>
    <n v="0"/>
    <s v="SINGLE FAMILY"/>
    <s v="1"/>
    <s v="UNDERGROUND"/>
    <s v="UNDERGROUND"/>
    <s v="0002538066"/>
    <s v="0"/>
  </r>
  <r>
    <x v="2"/>
    <n v="50"/>
    <n v="40"/>
    <n v="40"/>
    <n v="0"/>
    <n v="0"/>
    <x v="0"/>
    <n v="623.80999999999995"/>
    <n v="15.59525"/>
    <n v="50"/>
    <n v="-0.25"/>
    <n v="88"/>
    <n v="0"/>
    <n v="743.16"/>
    <s v="104327571"/>
    <s v="1905E032 18015 123RD ST E #  BONNEY LAKE"/>
    <s v="CEN1"/>
    <s v="UPS"/>
    <n v="44061"/>
    <n v="44140"/>
    <n v="44229"/>
    <s v="WA12700270"/>
    <s v="UG Perm Svc Only in Plat Dev"/>
    <s v="16306"/>
    <s v="E UG Residential Services In Plats"/>
    <n v="718"/>
    <n v="-718"/>
    <n v="0"/>
    <n v="80.23"/>
    <n v="490.41"/>
    <n v="0"/>
    <s v="QSWPRE"/>
    <s v="QUANTA - PUYALLUP - ELECTRIC"/>
    <s v="509683058"/>
    <n v="1"/>
    <n v="0"/>
    <n v="0"/>
    <s v="SINGLE FAMILY"/>
    <s v="1"/>
    <s v="UNDERGROUND"/>
    <s v="UNDERGROUND"/>
    <s v="0002537665"/>
    <s v="0"/>
  </r>
  <r>
    <x v="2"/>
    <n v="150"/>
    <n v="118"/>
    <n v="118"/>
    <n v="0"/>
    <n v="0"/>
    <x v="0"/>
    <n v="1628.28"/>
    <n v="13.7989830508475"/>
    <n v="120"/>
    <n v="-1.6949152542372899E-2"/>
    <n v="215"/>
    <n v="0"/>
    <n v="1745.57"/>
    <s v="104327573"/>
    <s v="2211E058 350 SNOQUALMIE DR SNOQUALMIE PA"/>
    <s v="CEN1"/>
    <s v="USO"/>
    <n v="44140"/>
    <n v="44229"/>
    <n v="44320"/>
    <s v="WA01900990"/>
    <s v="UG Perm Svc only  (no Tsfrmr)"/>
    <s v="16305"/>
    <s v="E OH UG Residential Services"/>
    <n v="718"/>
    <n v="-718"/>
    <n v="0"/>
    <n v="196.36"/>
    <n v="904.55"/>
    <n v="0"/>
    <s v="QCKTTE"/>
    <s v="QUANTA - KITTITAS - ELECTRIC"/>
    <s v="509549582"/>
    <n v="1"/>
    <n v="0"/>
    <n v="0"/>
    <s v="SINGLE FAMILY"/>
    <s v="1"/>
    <s v="UNDERGROUND"/>
    <s v="UNDERGROUND"/>
    <s v="0002537681"/>
    <s v="10"/>
  </r>
  <r>
    <x v="2"/>
    <n v="50"/>
    <e v="#N/A"/>
    <n v="24"/>
    <n v="0"/>
    <n v="0"/>
    <x v="0"/>
    <n v="674.47"/>
    <e v="#N/A"/>
    <n v="24"/>
    <e v="#N/A"/>
    <n v="26"/>
    <n v="0"/>
    <n v="793.82"/>
    <s v="104327575"/>
    <s v="1801W002 17421 118TH AVE CT E # H PUYALL"/>
    <s v="CEN1"/>
    <s v="UPS"/>
    <n v="44061"/>
    <n v="44140"/>
    <n v="44229"/>
    <s v="WA12700270"/>
    <s v="UG Perm Svc Only in Plat Dev"/>
    <s v="16306"/>
    <s v="E UG Residential Services In Plats"/>
    <n v="718"/>
    <n v="-718"/>
    <n v="0"/>
    <n v="24.06"/>
    <n v="490.41"/>
    <n v="0"/>
    <s v="QSWPRE"/>
    <s v="QUANTA - PUYALLUP - ELECTRIC"/>
    <s v="509683423"/>
    <n v="1"/>
    <n v="0"/>
    <n v="0"/>
    <s v="SINGLE FAMILY"/>
    <s v="1"/>
    <s v="UNDERGROUND"/>
    <s v="UNDERGROUND"/>
    <s v="0002537694"/>
    <s v="0"/>
  </r>
  <r>
    <x v="2"/>
    <n v="50"/>
    <n v="35"/>
    <n v="35"/>
    <n v="0"/>
    <n v="0"/>
    <x v="0"/>
    <n v="563.91999999999996"/>
    <n v="16.111999999999998"/>
    <n v="34"/>
    <n v="2.8571428571428598E-2"/>
    <n v="37"/>
    <n v="0"/>
    <n v="681.86"/>
    <s v="104327576"/>
    <s v="2106E060 32818 ASH AVE SE #  BLACK DIAMO"/>
    <s v="CEN1"/>
    <s v="UPS"/>
    <n v="44057"/>
    <n v="44140"/>
    <n v="44229"/>
    <s v="WA01700050"/>
    <s v="UG Perm Svc Only in Plat Dev"/>
    <s v="16306"/>
    <s v="E UG Residential Services In Plats"/>
    <n v="718"/>
    <n v="-718"/>
    <n v="0"/>
    <n v="34.07"/>
    <n v="484.61"/>
    <n v="0"/>
    <s v="QCSOKE"/>
    <s v="QUANTA - SOUTH KING - ELECTRIC"/>
    <s v="509683471"/>
    <n v="1"/>
    <n v="0"/>
    <n v="0"/>
    <s v="SINGLE FAMILY"/>
    <s v="1"/>
    <s v="UNDERGROUND"/>
    <s v="UNDERGROUND"/>
    <s v="0002537699"/>
    <s v="0"/>
  </r>
  <r>
    <x v="2"/>
    <n v="50"/>
    <n v="30"/>
    <n v="30"/>
    <n v="0"/>
    <n v="0"/>
    <x v="0"/>
    <n v="799.18"/>
    <n v="26.639333333333301"/>
    <n v="30"/>
    <n v="0"/>
    <n v="32"/>
    <n v="0"/>
    <n v="917.12"/>
    <s v="104327577"/>
    <s v="2106E060 33140 GLACIER AVE SE #  BLACK D"/>
    <s v="CEN1"/>
    <s v="UPS"/>
    <n v="44062"/>
    <n v="44140"/>
    <n v="44229"/>
    <s v="WA01700050"/>
    <s v="UG Perm Svc Only in Plat Dev"/>
    <s v="16306"/>
    <s v="E UG Residential Services In Plats"/>
    <n v="718"/>
    <n v="-718"/>
    <n v="0"/>
    <n v="29.41"/>
    <n v="666.25"/>
    <n v="0"/>
    <s v="QCSOKE"/>
    <s v="QUANTA - SOUTH KING - ELECTRIC"/>
    <s v="509683473"/>
    <n v="1"/>
    <n v="0"/>
    <n v="0"/>
    <s v="SINGLE FAMILY"/>
    <s v="1"/>
    <s v="UNDERGROUND"/>
    <s v="UNDERGROUND"/>
    <s v="0002537701"/>
    <s v="0"/>
  </r>
  <r>
    <x v="2"/>
    <n v="50"/>
    <n v="30"/>
    <n v="30"/>
    <n v="0"/>
    <n v="0"/>
    <x v="0"/>
    <n v="565.55999999999995"/>
    <n v="18.852"/>
    <n v="30"/>
    <n v="0"/>
    <n v="32"/>
    <n v="0"/>
    <n v="685.13"/>
    <s v="104327578"/>
    <s v="2605E125 11521 112TH CT NE #  KIRKLAND"/>
    <s v="CEN1"/>
    <s v="UPS"/>
    <n v="44064"/>
    <n v="44140"/>
    <n v="44229"/>
    <s v="WA11700160"/>
    <s v="UG Perm Svc Only in Plat Dev"/>
    <s v="16306"/>
    <s v="E UG Residential Services In Plats"/>
    <n v="718"/>
    <n v="-718"/>
    <n v="0"/>
    <n v="29.41"/>
    <n v="491.3"/>
    <n v="0"/>
    <s v="QCNOKE"/>
    <s v="QUANTA - REDMOND - ELECTRIC"/>
    <s v="509685945"/>
    <n v="1"/>
    <n v="0"/>
    <n v="0"/>
    <s v="SINGLE FAMILY"/>
    <s v="1"/>
    <s v="UNDERGROUND"/>
    <s v="UNDERGROUND"/>
    <s v="0002537709"/>
    <s v="0"/>
  </r>
  <r>
    <x v="2"/>
    <n v="50"/>
    <n v="30"/>
    <n v="30"/>
    <n v="0"/>
    <n v="0"/>
    <x v="0"/>
    <n v="565.53"/>
    <n v="18.850999999999999"/>
    <n v="30"/>
    <n v="0"/>
    <n v="33"/>
    <n v="0"/>
    <n v="684.99"/>
    <s v="104327579"/>
    <s v="2104E103 36124 56TH AVE S #  AUBURN"/>
    <s v="CEN1"/>
    <s v="UPS"/>
    <n v="44049"/>
    <n v="44140"/>
    <n v="44229"/>
    <s v="WA11700990"/>
    <s v="UG Perm Svc Only in Plat Dev"/>
    <s v="16306"/>
    <s v="E UG Residential Services In Plats"/>
    <n v="718"/>
    <n v="-718"/>
    <n v="0"/>
    <n v="29.78"/>
    <n v="490.86"/>
    <n v="0"/>
    <s v="QCSOKE"/>
    <s v="QUANTA - SOUTH KING - ELECTRIC"/>
    <s v="509686919"/>
    <n v="1"/>
    <n v="0"/>
    <n v="0"/>
    <s v="SINGLE FAMILY"/>
    <s v="1"/>
    <s v="UNDERGROUND"/>
    <s v="UNDERGROUND"/>
    <s v="0002537724"/>
    <s v="0"/>
  </r>
  <r>
    <x v="2"/>
    <n v="50"/>
    <n v="30"/>
    <n v="30"/>
    <n v="0"/>
    <n v="0"/>
    <x v="0"/>
    <n v="565.6"/>
    <n v="18.8533333333333"/>
    <n v="30"/>
    <n v="0"/>
    <n v="33"/>
    <n v="0"/>
    <n v="685.06"/>
    <s v="104327580"/>
    <s v="2104E103 36136 56TH AVE S #  AUBURN"/>
    <s v="CEN1"/>
    <s v="UPS"/>
    <n v="44049"/>
    <n v="44140"/>
    <n v="44229"/>
    <s v="WA11700990"/>
    <s v="UG Perm Svc Only in Plat Dev"/>
    <s v="16306"/>
    <s v="E UG Residential Services In Plats"/>
    <n v="718"/>
    <n v="-718"/>
    <n v="0"/>
    <n v="29.78"/>
    <n v="490.85"/>
    <n v="0"/>
    <s v="QCSOKE"/>
    <s v="QUANTA - SOUTH KING - ELECTRIC"/>
    <s v="509687000"/>
    <n v="1"/>
    <n v="0"/>
    <n v="0"/>
    <s v="SINGLE FAMILY"/>
    <s v="1"/>
    <s v="UNDERGROUND"/>
    <s v="UNDERGROUND"/>
    <s v="0002537728"/>
    <s v="0"/>
  </r>
  <r>
    <x v="2"/>
    <n v="50"/>
    <n v="30"/>
    <n v="30"/>
    <n v="0"/>
    <n v="0"/>
    <x v="0"/>
    <n v="558.69000000000005"/>
    <n v="18.623000000000001"/>
    <n v="30"/>
    <n v="0"/>
    <n v="32"/>
    <n v="0"/>
    <n v="676.63"/>
    <s v="104327583"/>
    <s v="2206E108 23601 SE 271ST PL #  MAPLE VALL"/>
    <s v="CEN1"/>
    <s v="UPS"/>
    <n v="44053"/>
    <n v="44140"/>
    <n v="44229"/>
    <s v="WA01700200"/>
    <s v="UG Perm Svc Only in Plat Dev"/>
    <s v="16306"/>
    <s v="E UG Residential Services In Plats"/>
    <n v="718"/>
    <n v="-718"/>
    <n v="0"/>
    <n v="29.58"/>
    <n v="484.61"/>
    <n v="0"/>
    <s v="QCSOKE"/>
    <s v="QUANTA - SOUTH KING - ELECTRIC"/>
    <s v="509687069"/>
    <n v="1"/>
    <n v="0"/>
    <n v="0"/>
    <s v="SINGLE FAMILY"/>
    <s v="1"/>
    <s v="UNDERGROUND"/>
    <s v="UNDERGROUND"/>
    <s v="0002537751"/>
    <s v="0"/>
  </r>
  <r>
    <x v="2"/>
    <n v="50"/>
    <n v="25"/>
    <n v="25"/>
    <n v="0"/>
    <n v="0"/>
    <x v="0"/>
    <n v="565.55999999999995"/>
    <n v="22.622399999999999"/>
    <n v="30"/>
    <n v="-0.2"/>
    <n v="32"/>
    <n v="0"/>
    <n v="685.13"/>
    <s v="104327585"/>
    <s v="2604E097 7914 NE 124TH ST #  KIRKLAND"/>
    <s v="CEN1"/>
    <s v="UPS"/>
    <n v="44062"/>
    <n v="44140"/>
    <n v="44229"/>
    <s v="WA11700160"/>
    <s v="UG Perm Svc Only in Plat Dev"/>
    <s v="16306"/>
    <s v="E UG Residential Services In Plats"/>
    <n v="718"/>
    <n v="-718"/>
    <n v="0"/>
    <n v="29.41"/>
    <n v="491.3"/>
    <n v="0"/>
    <s v="QCNOKE"/>
    <s v="QUANTA - REDMOND - ELECTRIC"/>
    <s v="509687227"/>
    <n v="1"/>
    <n v="0"/>
    <n v="0"/>
    <s v="SINGLE FAMILY"/>
    <s v="1"/>
    <s v="UNDERGROUND"/>
    <s v="UNDERGROUND"/>
    <s v="0002537768"/>
    <s v="0"/>
  </r>
  <r>
    <x v="2"/>
    <n v="300"/>
    <e v="#N/A"/>
    <n v="267"/>
    <n v="17"/>
    <n v="17"/>
    <x v="0"/>
    <n v="2667.68"/>
    <e v="#N/A"/>
    <n v="267"/>
    <e v="#N/A"/>
    <n v="792"/>
    <n v="0"/>
    <n v="2667.68"/>
    <s v="104327586"/>
    <s v="3501E004 5799 EDENS RD # SHOP ANACORTES"/>
    <s v="CEN1"/>
    <s v="USO"/>
    <n v="44071"/>
    <n v="44140"/>
    <n v="44257"/>
    <s v="WA02900290"/>
    <s v="UG Perm Svc only  (no Tsfrmr)"/>
    <s v="16305"/>
    <s v="E OH UG Residential Services"/>
    <n v="679"/>
    <n v="-679"/>
    <n v="0"/>
    <n v="723.41"/>
    <n v="1377.24"/>
    <n v="0"/>
    <s v="QNSKGE"/>
    <s v="QUANTA - SKAGIT - ELECTRIC"/>
    <s v="509687607"/>
    <n v="1"/>
    <n v="0"/>
    <n v="0"/>
    <s v="GARAGE/SHOP"/>
    <s v="1"/>
    <s v="UNDERGROUND"/>
    <s v="UNDERGROUND"/>
    <s v="0002537798"/>
    <s v="0"/>
  </r>
  <r>
    <x v="2"/>
    <n v="50"/>
    <n v="20"/>
    <n v="20"/>
    <n v="0"/>
    <n v="0"/>
    <x v="0"/>
    <n v="578.15"/>
    <n v="28.907499999999999"/>
    <n v="18"/>
    <n v="0.1"/>
    <n v="53"/>
    <n v="0"/>
    <n v="695.44"/>
    <s v="104327587"/>
    <s v="2013E048 40 NORTON RD #  EASTON"/>
    <s v="CEN1"/>
    <s v="USO"/>
    <n v="44060"/>
    <n v="44168"/>
    <n v="44257"/>
    <s v="WA01900990"/>
    <s v="UG Perm Svc only  (no Tsfrmr)"/>
    <s v="16305"/>
    <s v="E OH UG Residential Services"/>
    <n v="718"/>
    <n v="-718"/>
    <n v="0"/>
    <n v="48.72"/>
    <n v="481.93"/>
    <n v="0"/>
    <s v="QCKTTE"/>
    <s v="QUANTA - KITTITAS - ELECTRIC"/>
    <s v="509497320"/>
    <n v="1"/>
    <n v="0"/>
    <n v="0"/>
    <s v="SINGLE FAMILY"/>
    <s v="1"/>
    <s v="UNDERGROUND"/>
    <s v="UNDERGROUND"/>
    <s v="0002537864"/>
    <s v="0"/>
  </r>
  <r>
    <x v="2"/>
    <n v="50"/>
    <n v="20"/>
    <n v="20"/>
    <n v="0"/>
    <n v="0"/>
    <x v="1"/>
    <n v="1384.84"/>
    <n v="69.242000000000004"/>
    <n v="20"/>
    <n v="0"/>
    <n v="61"/>
    <n v="0"/>
    <n v="1506.78"/>
    <s v="104327588"/>
    <s v="2903E056 5893 LANGLEY RD # COTTAGE LANGL"/>
    <s v="CEN1"/>
    <s v="USO"/>
    <n v="44340"/>
    <n v="44412"/>
    <n v="44504"/>
    <s v="WA01500990"/>
    <s v="UG Perm Svc only  (no Tsfrmr)"/>
    <s v="16305"/>
    <s v="E OH UG Residential Services"/>
    <n v="718"/>
    <n v="-718"/>
    <n v="0"/>
    <n v="56.07"/>
    <n v="501.07"/>
    <n v="0"/>
    <s v="QNISLE"/>
    <s v="QUANTA - WHIDBEY - ELECTRIC"/>
    <s v="510576168"/>
    <n v="1"/>
    <n v="0"/>
    <n v="0"/>
    <s v="SINGLE FAMILY"/>
    <s v="1"/>
    <s v="UNDERGROUND"/>
    <s v="UNDERGROUND"/>
    <s v="0002551422"/>
    <s v="0"/>
  </r>
  <r>
    <x v="2"/>
    <n v="250"/>
    <n v="230"/>
    <n v="230"/>
    <n v="0"/>
    <n v="0"/>
    <x v="0"/>
    <n v="952.97"/>
    <n v="4.1433478260869601"/>
    <n v="228"/>
    <n v="8.6956521739130401E-3"/>
    <n v="403"/>
    <n v="0"/>
    <n v="1070.8"/>
    <s v="104327589"/>
    <s v="3804E076 2563 BURNHAVEN LN #  BELLINGHAM"/>
    <s v="CEN1"/>
    <s v="USO"/>
    <n v="44070"/>
    <n v="44140"/>
    <n v="44229"/>
    <s v="WA03700370"/>
    <s v="UG Perm Svc only  (no Tsfrmr)"/>
    <s v="16305"/>
    <s v="E OH UG Residential Services"/>
    <n v="718"/>
    <n v="-718"/>
    <n v="0"/>
    <n v="368.48"/>
    <n v="484.16"/>
    <n v="0"/>
    <s v="QNWHME"/>
    <s v="QUANTA - BELLINGHAM - ELECTRIC"/>
    <s v="509587023"/>
    <n v="1"/>
    <n v="0"/>
    <n v="0"/>
    <s v="SINGLE FAMILY"/>
    <s v="1"/>
    <s v="UNDERGROUND"/>
    <s v="UNDERGROUND"/>
    <s v="0002537907"/>
    <s v="0"/>
  </r>
  <r>
    <x v="2"/>
    <n v="50"/>
    <n v="30"/>
    <n v="30"/>
    <n v="0"/>
    <n v="0"/>
    <x v="0"/>
    <n v="565.55999999999995"/>
    <n v="18.852"/>
    <n v="30"/>
    <n v="0"/>
    <n v="32"/>
    <n v="0"/>
    <n v="685.13"/>
    <s v="104327590"/>
    <s v="2605E125 11517 112TH CT NE #  KIRKLAND"/>
    <s v="CEN1"/>
    <s v="UPS"/>
    <n v="44064"/>
    <n v="44140"/>
    <n v="44229"/>
    <s v="WA11700160"/>
    <s v="UG Perm Svc Only in Plat Dev"/>
    <s v="16306"/>
    <s v="E UG Residential Services In Plats"/>
    <n v="718"/>
    <n v="-718"/>
    <n v="0"/>
    <n v="29.41"/>
    <n v="491.3"/>
    <n v="0"/>
    <s v="QCNOKE"/>
    <s v="QUANTA - REDMOND - ELECTRIC"/>
    <s v="509686190"/>
    <n v="1"/>
    <n v="0"/>
    <n v="0"/>
    <s v="SINGLE FAMILY"/>
    <s v="1"/>
    <s v="UNDERGROUND"/>
    <s v="UNDERGROUND"/>
    <s v="0002537711"/>
    <s v="0"/>
  </r>
  <r>
    <x v="2"/>
    <n v="200"/>
    <n v="160"/>
    <n v="160"/>
    <n v="0"/>
    <n v="0"/>
    <x v="1"/>
    <n v="1003.07"/>
    <n v="6.2691875000000001"/>
    <n v="158"/>
    <n v="1.2500000000000001E-2"/>
    <n v="287"/>
    <n v="0"/>
    <n v="1125.3399999999999"/>
    <s v="104327591"/>
    <s v="2802E079 37461 BUCK RD NE #  HANSVILLE"/>
    <s v="CEN1"/>
    <s v="USO"/>
    <n v="44216"/>
    <n v="44288"/>
    <n v="44379"/>
    <s v="WA01800990"/>
    <s v="UG Perm Svc only  (no Tsfrmr)"/>
    <s v="16305"/>
    <s v="E OH UG Residential Services"/>
    <n v="718"/>
    <n v="-718"/>
    <n v="0"/>
    <n v="346.22"/>
    <n v="502.44"/>
    <n v="0"/>
    <s v="QSSPE"/>
    <s v="QUANTA - KITSAP - ELECTRIC"/>
    <s v="509686191"/>
    <n v="1"/>
    <n v="0"/>
    <n v="0"/>
    <s v="SINGLE FAMILY"/>
    <s v="1"/>
    <s v="UNDERGROUND"/>
    <s v="UNDERGROUND"/>
    <s v="0002537712"/>
    <s v="0"/>
  </r>
  <r>
    <x v="2"/>
    <n v="100"/>
    <n v="60"/>
    <n v="60"/>
    <n v="0"/>
    <n v="0"/>
    <x v="0"/>
    <n v="599.80999999999995"/>
    <n v="9.9968333333333295"/>
    <n v="59"/>
    <n v="1.6666666666666701E-2"/>
    <n v="64"/>
    <n v="0"/>
    <n v="719.38"/>
    <s v="104327593"/>
    <s v="2605E125 11509 112TH CT NE #  KIRKLAND"/>
    <s v="CEN1"/>
    <s v="UPS"/>
    <n v="44064"/>
    <n v="44140"/>
    <n v="44229"/>
    <s v="WA11700160"/>
    <s v="UG Perm Svc Only in Plat Dev"/>
    <s v="16306"/>
    <s v="E UG Residential Services In Plats"/>
    <n v="718"/>
    <n v="-718"/>
    <n v="0"/>
    <n v="58.82"/>
    <n v="491.3"/>
    <n v="0"/>
    <s v="QCNOKE"/>
    <s v="QUANTA - REDMOND - ELECTRIC"/>
    <s v="509686923"/>
    <n v="1"/>
    <n v="0"/>
    <n v="0"/>
    <s v="SINGLE FAMILY"/>
    <s v="1"/>
    <s v="UNDERGROUND"/>
    <s v="UNDERGROUND"/>
    <s v="0002537718"/>
    <s v="0"/>
  </r>
  <r>
    <x v="2"/>
    <n v="50"/>
    <n v="20"/>
    <n v="20"/>
    <n v="0"/>
    <n v="0"/>
    <x v="0"/>
    <n v="554.14"/>
    <n v="27.707000000000001"/>
    <n v="20"/>
    <n v="0"/>
    <n v="21"/>
    <n v="0"/>
    <n v="673.71"/>
    <s v="104327595"/>
    <s v="2605E125 11529 112TH CT NE #  KIRKLAND"/>
    <s v="CEN1"/>
    <s v="UPS"/>
    <n v="44064"/>
    <n v="44140"/>
    <n v="44229"/>
    <s v="WA11700160"/>
    <s v="UG Perm Svc Only in Plat Dev"/>
    <s v="16306"/>
    <s v="E UG Residential Services In Plats"/>
    <n v="718"/>
    <n v="-718"/>
    <n v="0"/>
    <n v="19.61"/>
    <n v="491.3"/>
    <n v="0"/>
    <s v="QCNOKE"/>
    <s v="QUANTA - REDMOND - ELECTRIC"/>
    <s v="509686926"/>
    <n v="1"/>
    <n v="0"/>
    <n v="0"/>
    <s v="SINGLE FAMILY"/>
    <s v="1"/>
    <s v="UNDERGROUND"/>
    <s v="UNDERGROUND"/>
    <s v="0002537721"/>
    <s v="0"/>
  </r>
  <r>
    <x v="2"/>
    <n v="200"/>
    <e v="#N/A"/>
    <n v="158"/>
    <n v="0"/>
    <n v="0"/>
    <x v="0"/>
    <n v="1295.44"/>
    <e v="#N/A"/>
    <n v="158"/>
    <e v="#N/A"/>
    <n v="469"/>
    <n v="0"/>
    <n v="1295.44"/>
    <s v="104327596"/>
    <s v="2202E092 13601 SW 240TH ST # SHOP VASHON"/>
    <s v="CEN1"/>
    <s v="USO"/>
    <n v="44089"/>
    <n v="44168"/>
    <n v="44257"/>
    <s v="WA04000990"/>
    <s v="UG Perm Svc only  (no Tsfrmr)"/>
    <s v="16305"/>
    <s v="E OH UG Residential Services"/>
    <n v="718"/>
    <n v="-718"/>
    <n v="0"/>
    <n v="428.71"/>
    <n v="0"/>
    <n v="0"/>
    <s v="XSPNE"/>
    <s v="ELECTRIC 1ST RESP - PENINSULA AREA"/>
    <s v="508986645"/>
    <n v="1"/>
    <n v="0"/>
    <n v="0"/>
    <s v="GARAGE/SHOP"/>
    <s v="1"/>
    <s v="UNDERGROUND"/>
    <s v="UNDERGROUND"/>
    <s v="0002537731"/>
    <s v="0"/>
  </r>
  <r>
    <x v="2"/>
    <n v="250"/>
    <e v="#N/A"/>
    <n v="238"/>
    <n v="0"/>
    <n v="0"/>
    <x v="1"/>
    <n v="1601.5"/>
    <e v="#N/A"/>
    <n v="238"/>
    <e v="#N/A"/>
    <n v="734"/>
    <n v="0"/>
    <n v="1722.54"/>
    <s v="104327597"/>
    <s v="1906E124 18544 250TH AVE E #  ORTING"/>
    <s v="CEN1"/>
    <s v="USO"/>
    <n v="44271"/>
    <n v="44349"/>
    <n v="44475"/>
    <s v="WA04100990"/>
    <s v="UG Perm Svc only  (no Tsfrmr)"/>
    <s v="16305"/>
    <s v="E OH UG Residential Services"/>
    <n v="718"/>
    <n v="-718"/>
    <n v="0"/>
    <n v="670.62"/>
    <n v="497.37"/>
    <n v="0"/>
    <s v="QSWPRE"/>
    <s v="QUANTA - PUYALLUP - ELECTRIC"/>
    <s v="509682786"/>
    <n v="1"/>
    <n v="0"/>
    <n v="0"/>
    <s v="SINGLE FAMILY"/>
    <s v="1"/>
    <s v="UNDERGROUND"/>
    <s v="UNDERGROUND"/>
    <s v="0002537736"/>
    <s v="0"/>
  </r>
  <r>
    <x v="2"/>
    <n v="50"/>
    <n v="30"/>
    <n v="30"/>
    <n v="0"/>
    <n v="0"/>
    <x v="0"/>
    <n v="558.95000000000005"/>
    <n v="18.6316666666667"/>
    <n v="30"/>
    <n v="0"/>
    <n v="32"/>
    <n v="0"/>
    <n v="677"/>
    <s v="104327600"/>
    <s v="2006E101 2752 TERRY CT #  ENUMCLAW"/>
    <s v="CEN1"/>
    <s v="UPS"/>
    <n v="44063"/>
    <n v="44140"/>
    <n v="44229"/>
    <s v="WA01700110"/>
    <s v="UG Perm Svc Only in Plat Dev"/>
    <s v="16306"/>
    <s v="E UG Residential Services In Plats"/>
    <n v="718"/>
    <n v="-718"/>
    <n v="0"/>
    <n v="29.41"/>
    <n v="485.05"/>
    <n v="0"/>
    <s v="QCSOKE"/>
    <s v="QUANTA - SOUTH KING - ELECTRIC"/>
    <s v="509690225"/>
    <n v="1"/>
    <n v="0"/>
    <n v="0"/>
    <s v="SINGLE FAMILY"/>
    <s v="1"/>
    <s v="UNDERGROUND"/>
    <s v="UNDERGROUND"/>
    <s v="0002537861"/>
    <s v="0"/>
  </r>
  <r>
    <x v="2"/>
    <n v="50"/>
    <n v="40"/>
    <n v="40"/>
    <n v="0"/>
    <n v="0"/>
    <x v="0"/>
    <n v="576.03"/>
    <n v="14.40075"/>
    <n v="40"/>
    <n v="0"/>
    <n v="43"/>
    <n v="0"/>
    <n v="695.38"/>
    <s v="104327601"/>
    <s v="1905E032 17823 122ND STREET CT E #  BONN"/>
    <s v="CEN1"/>
    <s v="UPS"/>
    <n v="44061"/>
    <n v="44140"/>
    <n v="44229"/>
    <s v="WA12700270"/>
    <s v="UG Perm Svc Only in Plat Dev"/>
    <s v="16306"/>
    <s v="E UG Residential Services In Plats"/>
    <n v="718"/>
    <n v="-718"/>
    <n v="0"/>
    <n v="39.21"/>
    <n v="490.41"/>
    <n v="0"/>
    <s v="QSWPRE"/>
    <s v="QUANTA - PUYALLUP - ELECTRIC"/>
    <s v="509690391"/>
    <n v="1"/>
    <n v="0"/>
    <n v="0"/>
    <s v="SINGLE FAMILY"/>
    <s v="1"/>
    <s v="UNDERGROUND"/>
    <s v="UNDERGROUND"/>
    <s v="0002537888"/>
    <s v="0"/>
  </r>
  <r>
    <x v="2"/>
    <n v="100"/>
    <n v="60"/>
    <n v="60"/>
    <n v="0"/>
    <n v="0"/>
    <x v="0"/>
    <n v="833.43"/>
    <n v="13.890499999999999"/>
    <n v="59"/>
    <n v="1.6666666666666701E-2"/>
    <n v="64"/>
    <n v="0"/>
    <n v="951.37"/>
    <s v="104327602"/>
    <s v="2206E129 27702 219TH PL SE #  MAPLE VALL"/>
    <s v="CEN1"/>
    <s v="UPS"/>
    <n v="44062"/>
    <n v="44140"/>
    <n v="44229"/>
    <s v="WA01700200"/>
    <s v="UG Perm Svc Only in Plat Dev"/>
    <s v="16306"/>
    <s v="E UG Residential Services In Plats"/>
    <n v="718"/>
    <n v="-718"/>
    <n v="0"/>
    <n v="58.82"/>
    <n v="666.25"/>
    <n v="0"/>
    <s v="QCSOKE"/>
    <s v="QUANTA - SOUTH KING - ELECTRIC"/>
    <s v="509690952"/>
    <n v="1"/>
    <n v="0"/>
    <n v="0"/>
    <s v="SINGLE FAMILY"/>
    <s v="1"/>
    <s v="UNDERGROUND"/>
    <s v="UNDERGROUND"/>
    <s v="0002537896"/>
    <s v="0"/>
  </r>
  <r>
    <x v="2"/>
    <n v="50"/>
    <n v="20"/>
    <n v="20"/>
    <n v="0"/>
    <n v="0"/>
    <x v="0"/>
    <n v="554.14"/>
    <n v="27.707000000000001"/>
    <n v="20"/>
    <n v="0"/>
    <n v="21"/>
    <n v="0"/>
    <n v="673.71"/>
    <s v="104327604"/>
    <s v="2605E125 11533 112TH CT NE #  KIRKLAND"/>
    <s v="CEN1"/>
    <s v="UPS"/>
    <n v="44064"/>
    <n v="44140"/>
    <n v="44229"/>
    <s v="WA11700160"/>
    <s v="UG Perm Svc Only in Plat Dev"/>
    <s v="16306"/>
    <s v="E UG Residential Services In Plats"/>
    <n v="718"/>
    <n v="-718"/>
    <n v="0"/>
    <n v="19.61"/>
    <n v="491.3"/>
    <n v="0"/>
    <s v="QCNOKE"/>
    <s v="QUANTA - REDMOND - ELECTRIC"/>
    <s v="509691353"/>
    <n v="1"/>
    <n v="0"/>
    <n v="0"/>
    <s v="SINGLE FAMILY"/>
    <s v="1"/>
    <s v="UNDERGROUND"/>
    <s v="UNDERGROUND"/>
    <s v="0002537914"/>
    <s v="0"/>
  </r>
  <r>
    <x v="2"/>
    <n v="50"/>
    <n v="30"/>
    <n v="30"/>
    <n v="0"/>
    <n v="0"/>
    <x v="0"/>
    <n v="565.28"/>
    <n v="18.842666666666702"/>
    <n v="30"/>
    <n v="0"/>
    <n v="32"/>
    <n v="0"/>
    <n v="684.74"/>
    <s v="104327606"/>
    <s v="2406E036 22219 SE 39TH PL #  SAMMAMISH"/>
    <s v="CEN1"/>
    <s v="UPS"/>
    <n v="44062"/>
    <n v="44140"/>
    <n v="44257"/>
    <s v="WA11700390"/>
    <s v="UG Perm Svc Only in Plat Dev"/>
    <s v="16306"/>
    <s v="E UG Residential Services In Plats"/>
    <n v="718"/>
    <n v="-718"/>
    <n v="0"/>
    <n v="29.58"/>
    <n v="490.85"/>
    <n v="0"/>
    <s v="QCNOKE"/>
    <s v="QUANTA - REDMOND - ELECTRIC"/>
    <s v="509691355"/>
    <n v="1"/>
    <n v="0"/>
    <n v="0"/>
    <s v="SINGLE FAMILY"/>
    <s v="1"/>
    <s v="UNDERGROUND"/>
    <s v="UNDERGROUND"/>
    <s v="0002537915"/>
    <s v="0"/>
  </r>
  <r>
    <x v="2"/>
    <n v="50"/>
    <n v="35"/>
    <n v="35"/>
    <n v="0"/>
    <n v="0"/>
    <x v="0"/>
    <n v="811.98"/>
    <n v="23.199428571428601"/>
    <n v="35"/>
    <n v="0"/>
    <n v="38"/>
    <n v="0"/>
    <n v="930.36"/>
    <s v="104327607"/>
    <s v="2401E080 942 TIMBERLINE AVE #  BREMERTON"/>
    <s v="CEN1"/>
    <s v="UPS"/>
    <n v="44078"/>
    <n v="44168"/>
    <n v="44257"/>
    <s v="WA01800010"/>
    <s v="UG Perm Svc Only in Plat Dev"/>
    <s v="16306"/>
    <s v="E UG Residential Services In Plats"/>
    <n v="718"/>
    <n v="-718"/>
    <n v="0"/>
    <n v="34.96"/>
    <n v="671.41"/>
    <n v="0"/>
    <s v="QSSPE"/>
    <s v="QUANTA - KITSAP - ELECTRIC"/>
    <s v="509691410"/>
    <n v="1"/>
    <n v="0"/>
    <n v="0"/>
    <s v="SINGLE FAMILY"/>
    <s v="1"/>
    <s v="UNDERGROUND"/>
    <s v="UNDERGROUND"/>
    <s v="0002537919"/>
    <s v="0"/>
  </r>
  <r>
    <x v="2"/>
    <n v="50"/>
    <n v="50"/>
    <n v="50"/>
    <n v="0"/>
    <n v="0"/>
    <x v="0"/>
    <n v="587.46"/>
    <n v="11.7492"/>
    <n v="50"/>
    <n v="0"/>
    <n v="54"/>
    <n v="0"/>
    <n v="706.81"/>
    <s v="104327608"/>
    <s v="1904E134 18409 ALPINE WAY E #  PUYALLUP"/>
    <s v="CEN1"/>
    <s v="UPS"/>
    <n v="44061"/>
    <n v="44140"/>
    <n v="44229"/>
    <s v="WA12700270"/>
    <s v="UG Perm Svc Only in Plat Dev"/>
    <s v="16306"/>
    <s v="E UG Residential Services In Plats"/>
    <n v="718"/>
    <n v="-718"/>
    <n v="0"/>
    <n v="49.02"/>
    <n v="490.41"/>
    <n v="0"/>
    <s v="QSWPRE"/>
    <s v="QUANTA - PUYALLUP - ELECTRIC"/>
    <s v="509691419"/>
    <n v="1"/>
    <n v="0"/>
    <n v="0"/>
    <s v="SINGLE FAMILY"/>
    <s v="1"/>
    <s v="UNDERGROUND"/>
    <s v="UNDERGROUND"/>
    <s v="0002537923"/>
    <s v="0"/>
  </r>
  <r>
    <x v="2"/>
    <n v="50"/>
    <n v="35"/>
    <n v="35"/>
    <n v="0"/>
    <n v="0"/>
    <x v="0"/>
    <n v="934.57"/>
    <n v="26.702000000000002"/>
    <n v="35"/>
    <n v="0"/>
    <n v="38"/>
    <n v="0"/>
    <n v="1052.95"/>
    <s v="104327610"/>
    <s v="2401E080 1479 BAKER HEIGHTS LOOP #  BREM"/>
    <s v="CEN1"/>
    <s v="UPS"/>
    <n v="44078"/>
    <n v="44168"/>
    <n v="44257"/>
    <s v="WA01800010"/>
    <s v="UG Perm Svc Only in Plat Dev"/>
    <s v="16306"/>
    <s v="E UG Residential Services In Plats"/>
    <n v="718"/>
    <n v="-718"/>
    <n v="0"/>
    <n v="34.96"/>
    <n v="763.92"/>
    <n v="0"/>
    <s v="QSSPE"/>
    <s v="QUANTA - KITSAP - ELECTRIC"/>
    <s v="509688051"/>
    <n v="1"/>
    <n v="0"/>
    <n v="0"/>
    <s v="SINGLE FAMILY"/>
    <s v="1"/>
    <s v="UNDERGROUND"/>
    <s v="UNDERGROUND"/>
    <s v="0002537815"/>
    <s v="0"/>
  </r>
  <r>
    <x v="2"/>
    <n v="50"/>
    <n v="35"/>
    <n v="35"/>
    <n v="0"/>
    <n v="0"/>
    <x v="0"/>
    <n v="817.86"/>
    <n v="23.367428571428601"/>
    <n v="34"/>
    <n v="2.8571428571428598E-2"/>
    <n v="61"/>
    <n v="0"/>
    <n v="935.91"/>
    <s v="104327611"/>
    <s v="2006E091 1320 HIGHPOINT ST #  ENUMCLAW"/>
    <s v="CEN1"/>
    <s v="UPS"/>
    <n v="44076"/>
    <n v="44168"/>
    <n v="44257"/>
    <s v="WA01700110"/>
    <s v="UG Perm Svc Only in Plat Dev"/>
    <s v="16306"/>
    <s v="E UG Residential Services In Plats"/>
    <n v="718"/>
    <n v="-718"/>
    <n v="0"/>
    <n v="55.31"/>
    <n v="666.86"/>
    <n v="0"/>
    <s v="QCSOKE"/>
    <s v="QUANTA - SOUTH KING - ELECTRIC"/>
    <s v="509688054"/>
    <n v="1"/>
    <n v="0"/>
    <n v="0"/>
    <s v="SINGLE FAMILY"/>
    <s v="1"/>
    <s v="UNDERGROUND"/>
    <s v="UNDERGROUND"/>
    <s v="0002537817"/>
    <s v="0"/>
  </r>
  <r>
    <x v="2"/>
    <n v="50"/>
    <n v="35"/>
    <n v="35"/>
    <n v="0"/>
    <n v="0"/>
    <x v="0"/>
    <n v="1057.1400000000001"/>
    <n v="30.204000000000001"/>
    <n v="35"/>
    <n v="0"/>
    <n v="38"/>
    <n v="0"/>
    <n v="1175.52"/>
    <s v="104327613"/>
    <s v="2401E080 1488 BAKER HEIGHTS LOOP #  BREM"/>
    <s v="CEN1"/>
    <s v="UPS"/>
    <n v="44078"/>
    <n v="44168"/>
    <n v="44257"/>
    <s v="WA01800010"/>
    <s v="UG Perm Svc Only in Plat Dev"/>
    <s v="16306"/>
    <s v="E UG Residential Services In Plats"/>
    <n v="718"/>
    <n v="-718"/>
    <n v="0"/>
    <n v="34.96"/>
    <n v="856.42"/>
    <n v="0"/>
    <s v="QSSPE"/>
    <s v="QUANTA - KITSAP - ELECTRIC"/>
    <s v="509688111"/>
    <n v="1"/>
    <n v="0"/>
    <n v="0"/>
    <s v="SINGLE FAMILY"/>
    <s v="1"/>
    <s v="UNDERGROUND"/>
    <s v="UNDERGROUND"/>
    <s v="0002537823"/>
    <s v="0"/>
  </r>
  <r>
    <x v="2"/>
    <n v="100"/>
    <n v="60"/>
    <n v="60"/>
    <n v="0"/>
    <n v="0"/>
    <x v="0"/>
    <n v="599.34"/>
    <n v="9.9890000000000008"/>
    <n v="59"/>
    <n v="1.6666666666666701E-2"/>
    <n v="64"/>
    <n v="0"/>
    <n v="718.8"/>
    <s v="104327614"/>
    <s v="2205E068 23918 115TH PL SE #  KENT"/>
    <s v="CEN1"/>
    <s v="UPS"/>
    <n v="44062"/>
    <n v="44140"/>
    <n v="44229"/>
    <s v="WA11700150"/>
    <s v="UG Perm Svc Only in Plat Dev"/>
    <s v="16306"/>
    <s v="E UG Residential Services In Plats"/>
    <n v="718"/>
    <n v="-718"/>
    <n v="0"/>
    <n v="58.82"/>
    <n v="490.85"/>
    <n v="0"/>
    <s v="QCSOKE"/>
    <s v="QUANTA - SOUTH KING - ELECTRIC"/>
    <s v="509688114"/>
    <n v="1"/>
    <n v="0"/>
    <n v="0"/>
    <s v="SINGLE FAMILY"/>
    <s v="1"/>
    <s v="UNDERGROUND"/>
    <s v="UNDERGROUND"/>
    <s v="0002537828"/>
    <s v="0"/>
  </r>
  <r>
    <x v="2"/>
    <n v="50"/>
    <n v="15"/>
    <n v="15"/>
    <n v="0"/>
    <n v="0"/>
    <x v="0"/>
    <n v="554.99"/>
    <n v="36.999333333333297"/>
    <n v="15"/>
    <n v="0"/>
    <n v="27"/>
    <n v="0"/>
    <n v="673.37"/>
    <s v="104327615"/>
    <s v="2501E108 642 NW GARDENIA WAY #  BREMERTO"/>
    <s v="CEN1"/>
    <s v="UPS"/>
    <n v="44068"/>
    <n v="44140"/>
    <n v="44257"/>
    <s v="WA01800990"/>
    <s v="UG Perm Svc Only in Plat Dev"/>
    <s v="16306"/>
    <s v="E UG Residential Services In Plats"/>
    <n v="718"/>
    <n v="-718"/>
    <n v="0"/>
    <n v="24.8"/>
    <n v="486.39"/>
    <n v="0"/>
    <s v="QSSPE"/>
    <s v="QUANTA - KITSAP - ELECTRIC"/>
    <s v="509700088"/>
    <n v="1"/>
    <n v="0"/>
    <n v="0"/>
    <s v="SINGLE FAMILY"/>
    <s v="1"/>
    <s v="UNDERGROUND"/>
    <s v="UNDERGROUND"/>
    <s v="0002538113"/>
    <s v="0"/>
  </r>
  <r>
    <x v="2"/>
    <n v="100"/>
    <n v="75"/>
    <n v="75"/>
    <n v="0"/>
    <n v="0"/>
    <x v="0"/>
    <n v="663.41"/>
    <n v="8.8454666666666704"/>
    <n v="74"/>
    <n v="1.3333333333333299E-2"/>
    <n v="131"/>
    <n v="0"/>
    <n v="781.35"/>
    <s v="104327620"/>
    <s v="2506E108 23657 NE 22ND ST #  SAMMAMISH"/>
    <s v="CEN1"/>
    <s v="UPS"/>
    <n v="44064"/>
    <n v="44140"/>
    <n v="44229"/>
    <s v="WA04000390"/>
    <s v="UG Perm Svc Only in Plat Dev"/>
    <s v="16306"/>
    <s v="E UG Residential Services In Plats"/>
    <n v="718"/>
    <n v="-718"/>
    <n v="0"/>
    <n v="119.49"/>
    <n v="484.61"/>
    <n v="0"/>
    <s v="QCNOKE"/>
    <s v="QUANTA - REDMOND - ELECTRIC"/>
    <s v="509714250"/>
    <n v="1"/>
    <n v="0"/>
    <n v="0"/>
    <s v="SINGLE FAMILY"/>
    <s v="1"/>
    <s v="UNDERGROUND"/>
    <s v="UNDERGROUND"/>
    <s v="0002538359"/>
    <s v="0"/>
  </r>
  <r>
    <x v="2"/>
    <n v="100"/>
    <e v="#N/A"/>
    <n v="69"/>
    <n v="0"/>
    <n v="0"/>
    <x v="0"/>
    <n v="660.9"/>
    <e v="#N/A"/>
    <n v="69"/>
    <e v="#N/A"/>
    <n v="123"/>
    <n v="0"/>
    <n v="780.25"/>
    <s v="104327622"/>
    <s v="1904E059 10633 136TH STREET CT E #  PUYA"/>
    <s v="CEN1"/>
    <s v="USO"/>
    <n v="44077"/>
    <n v="44168"/>
    <n v="44257"/>
    <s v="WA12700270"/>
    <s v="UG Perm Svc only  (no Tsfrmr)"/>
    <s v="16305"/>
    <s v="E OH UG Residential Services"/>
    <n v="718"/>
    <n v="-718"/>
    <n v="0"/>
    <n v="112.07"/>
    <n v="490.41"/>
    <n v="0"/>
    <s v="QSWPRE"/>
    <s v="QUANTA - PUYALLUP - ELECTRIC"/>
    <s v="509714304"/>
    <n v="1"/>
    <n v="0"/>
    <n v="0"/>
    <s v="SINGLE FAMILY"/>
    <s v="1"/>
    <s v="UNDERGROUND"/>
    <s v="UNDERGROUND"/>
    <s v="0002538370"/>
    <s v="0"/>
  </r>
  <r>
    <x v="2"/>
    <n v="100"/>
    <n v="75"/>
    <n v="75"/>
    <n v="0"/>
    <n v="0"/>
    <x v="0"/>
    <n v="615.47"/>
    <n v="8.2062666666666697"/>
    <n v="74"/>
    <n v="1.3333333333333299E-2"/>
    <n v="80"/>
    <n v="0"/>
    <n v="734.82"/>
    <s v="104327627"/>
    <s v="1904E116 7409 175TH STREET CT E #  PUYAL"/>
    <s v="CEN1"/>
    <s v="UPS"/>
    <n v="44061"/>
    <n v="44140"/>
    <n v="44229"/>
    <s v="WA12700270"/>
    <s v="UG Perm Svc Only in Plat Dev"/>
    <s v="16306"/>
    <s v="E UG Residential Services In Plats"/>
    <n v="718"/>
    <n v="-718"/>
    <n v="0"/>
    <n v="73.069999999999993"/>
    <n v="490.41"/>
    <n v="0"/>
    <s v="QSWPRE"/>
    <s v="QUANTA - PUYALLUP - ELECTRIC"/>
    <s v="509714583"/>
    <n v="1"/>
    <n v="0"/>
    <n v="0"/>
    <s v="SINGLE FAMILY"/>
    <s v="1"/>
    <s v="UNDERGROUND"/>
    <s v="UNDERGROUND"/>
    <s v="0002538386"/>
    <s v="0"/>
  </r>
  <r>
    <x v="2"/>
    <n v="50"/>
    <n v="25"/>
    <n v="25"/>
    <n v="0"/>
    <n v="0"/>
    <x v="0"/>
    <n v="802.6"/>
    <n v="32.103999999999999"/>
    <n v="24"/>
    <n v="0.04"/>
    <n v="26"/>
    <n v="0"/>
    <n v="922.06"/>
    <s v="104327629"/>
    <s v="2204E125 27431 13TH PL S #  DES MOINES"/>
    <s v="CEN1"/>
    <s v="UPS"/>
    <n v="44060"/>
    <n v="44140"/>
    <n v="44229"/>
    <s v="WA11700090"/>
    <s v="UG Perm Svc Only in Plat Dev"/>
    <s v="16306"/>
    <s v="E UG Residential Services In Plats"/>
    <n v="718"/>
    <n v="-718"/>
    <n v="0"/>
    <n v="24.06"/>
    <n v="674.84"/>
    <n v="0"/>
    <s v="QCSOKEH"/>
    <s v="QUANTA - SOUTH KING - HOLD"/>
    <s v="509714636"/>
    <n v="1"/>
    <n v="0"/>
    <n v="0"/>
    <s v="SINGLE FAMILY"/>
    <s v="1"/>
    <s v="UNDERGROUND"/>
    <s v="UNDERGROUND"/>
    <s v="0002538391"/>
    <s v="0"/>
  </r>
  <r>
    <x v="2"/>
    <n v="50"/>
    <n v="30"/>
    <n v="30"/>
    <n v="0"/>
    <n v="0"/>
    <x v="0"/>
    <n v="558.66999999999996"/>
    <n v="18.622333333333302"/>
    <n v="30"/>
    <n v="0"/>
    <n v="32"/>
    <n v="0"/>
    <n v="676.61"/>
    <s v="104327633"/>
    <s v="2106E060 33045 TEN TRAILS PKWY SE #  BLA"/>
    <s v="CEN1"/>
    <s v="UPS"/>
    <n v="44056"/>
    <n v="44140"/>
    <n v="44229"/>
    <s v="WA01700050"/>
    <s v="UG Perm Svc Only in Plat Dev"/>
    <s v="16306"/>
    <s v="E UG Residential Services In Plats"/>
    <n v="718"/>
    <n v="-718"/>
    <n v="0"/>
    <n v="29.58"/>
    <n v="484.6"/>
    <n v="0"/>
    <s v="QCSOKE"/>
    <s v="QUANTA - SOUTH KING - ELECTRIC"/>
    <s v="509691660"/>
    <n v="1"/>
    <n v="0"/>
    <n v="0"/>
    <s v="SINGLE FAMILY"/>
    <s v="1"/>
    <s v="UNDERGROUND"/>
    <s v="UNDERGROUND"/>
    <s v="0002537945"/>
    <s v="0"/>
  </r>
  <r>
    <x v="2"/>
    <n v="150"/>
    <n v="114"/>
    <n v="114"/>
    <n v="0"/>
    <n v="0"/>
    <x v="0"/>
    <n v="736.75"/>
    <n v="6.4627192982456103"/>
    <n v="113"/>
    <n v="8.7719298245613996E-3"/>
    <n v="199"/>
    <n v="0"/>
    <n v="854.8"/>
    <s v="104327634"/>
    <s v="1904E029 3346 INVERNESS ST #  MOUNT VERN"/>
    <s v="CEN1"/>
    <s v="USO"/>
    <n v="44075"/>
    <n v="44168"/>
    <n v="44257"/>
    <s v="WA02900070"/>
    <s v="UG Perm Svc only  (no Tsfrmr)"/>
    <s v="16305"/>
    <s v="E OH UG Residential Services"/>
    <n v="718"/>
    <n v="-718"/>
    <n v="0"/>
    <n v="182.05"/>
    <n v="485.05"/>
    <n v="0"/>
    <s v="QNSKGE"/>
    <s v="QUANTA - SKAGIT - ELECTRIC"/>
    <s v="509694716"/>
    <n v="1"/>
    <n v="0"/>
    <n v="0"/>
    <s v="SINGLE FAMILY"/>
    <s v="1"/>
    <s v="UNDERGROUND"/>
    <s v="UNDERGROUND"/>
    <s v="0002538011"/>
    <s v="0"/>
  </r>
  <r>
    <x v="2"/>
    <n v="150"/>
    <n v="118"/>
    <n v="118"/>
    <n v="0"/>
    <n v="0"/>
    <x v="0"/>
    <n v="745.23"/>
    <n v="6.3155084745762702"/>
    <n v="117"/>
    <n v="8.4745762711864406E-3"/>
    <n v="207"/>
    <n v="0"/>
    <n v="863.28"/>
    <s v="104327635"/>
    <s v="1904E029 3344 INVERNESS ST #  MOUNT VERN"/>
    <s v="CEN1"/>
    <s v="USO"/>
    <n v="44077"/>
    <n v="44168"/>
    <n v="44257"/>
    <s v="WA02900070"/>
    <s v="UG Perm Svc only  (no Tsfrmr)"/>
    <s v="16305"/>
    <s v="E OH UG Residential Services"/>
    <n v="718"/>
    <n v="-718"/>
    <n v="0"/>
    <n v="189.34"/>
    <n v="485.05"/>
    <n v="0"/>
    <s v="QNSKGE"/>
    <s v="QUANTA - SKAGIT - ELECTRIC"/>
    <s v="509694821"/>
    <n v="1"/>
    <n v="0"/>
    <n v="0"/>
    <s v="SINGLE FAMILY"/>
    <s v="1"/>
    <s v="UNDERGROUND"/>
    <s v="UNDERGROUND"/>
    <s v="0002538012"/>
    <s v="0"/>
  </r>
  <r>
    <x v="2"/>
    <n v="50"/>
    <n v="40"/>
    <n v="40"/>
    <n v="0"/>
    <n v="0"/>
    <x v="0"/>
    <n v="573.94000000000005"/>
    <n v="14.3485"/>
    <n v="40"/>
    <n v="0"/>
    <n v="43"/>
    <n v="0"/>
    <n v="692.75"/>
    <s v="104327636"/>
    <s v="1901W095 5652 WALDRON DR NE #  LACEY"/>
    <s v="CEN1"/>
    <s v="UPS"/>
    <n v="44049"/>
    <n v="44140"/>
    <n v="44257"/>
    <s v="WA03400020"/>
    <s v="UG Perm Svc Only in Plat Dev"/>
    <s v="16306"/>
    <s v="E UG Residential Services In Plats"/>
    <n v="718"/>
    <n v="-718"/>
    <n v="0"/>
    <n v="39.44"/>
    <n v="488.17"/>
    <n v="0"/>
    <s v="QSTHLE"/>
    <s v="QUANTA - OLYMPIA - ELECTRIC"/>
    <s v="509694717"/>
    <n v="1"/>
    <n v="0"/>
    <n v="0"/>
    <s v="SINGLE FAMILY"/>
    <s v="1"/>
    <s v="UNDERGROUND"/>
    <s v="UNDERGROUND"/>
    <s v="0002538013"/>
    <s v="0"/>
  </r>
  <r>
    <x v="2"/>
    <n v="50"/>
    <n v="40"/>
    <n v="40"/>
    <n v="0"/>
    <n v="0"/>
    <x v="0"/>
    <n v="576.5"/>
    <n v="14.4125"/>
    <n v="40"/>
    <n v="0"/>
    <n v="43"/>
    <n v="0"/>
    <n v="695.96"/>
    <s v="104327637"/>
    <s v="2104E007 5993 S 302ND ST #  AUBURN"/>
    <s v="CEN1"/>
    <s v="UPS"/>
    <n v="44063"/>
    <n v="44140"/>
    <n v="44229"/>
    <s v="WA11700020"/>
    <s v="UG Perm Svc Only in Plat Dev"/>
    <s v="16306"/>
    <s v="E UG Residential Services In Plats"/>
    <n v="718"/>
    <n v="-718"/>
    <n v="0"/>
    <n v="39.21"/>
    <n v="490.85"/>
    <n v="0"/>
    <s v="QCSOKE"/>
    <s v="QUANTA - SOUTH KING - ELECTRIC"/>
    <s v="509695002"/>
    <n v="1"/>
    <n v="0"/>
    <n v="0"/>
    <s v="SINGLE FAMILY"/>
    <s v="1"/>
    <s v="UNDERGROUND"/>
    <s v="UNDERGROUND"/>
    <s v="0002538038"/>
    <s v="0"/>
  </r>
  <r>
    <x v="2"/>
    <n v="50"/>
    <n v="50"/>
    <n v="50"/>
    <n v="0"/>
    <n v="0"/>
    <x v="0"/>
    <n v="587.91999999999996"/>
    <n v="11.7584"/>
    <n v="50"/>
    <n v="0"/>
    <n v="54"/>
    <n v="0"/>
    <n v="707.38"/>
    <s v="104327638"/>
    <s v="2506E103 1218 247TH PL NE #  SAMMAMISH"/>
    <s v="CEN1"/>
    <s v="UPS"/>
    <n v="44064"/>
    <n v="44140"/>
    <n v="44229"/>
    <s v="WA11700990"/>
    <s v="UG Perm Svc Only in Plat Dev"/>
    <s v="16306"/>
    <s v="E UG Residential Services In Plats"/>
    <n v="718"/>
    <n v="-718"/>
    <n v="0"/>
    <n v="49.01"/>
    <n v="490.85"/>
    <n v="0"/>
    <s v="QCNOKE"/>
    <s v="QUANTA - REDMOND - ELECTRIC"/>
    <s v="509700187"/>
    <n v="1"/>
    <n v="0"/>
    <n v="0"/>
    <s v="SINGLE FAMILY"/>
    <s v="1"/>
    <s v="UNDERGROUND"/>
    <s v="UNDERGROUND"/>
    <s v="0002538114"/>
    <s v="0"/>
  </r>
  <r>
    <x v="2"/>
    <n v="100"/>
    <n v="55"/>
    <n v="55"/>
    <n v="0"/>
    <n v="0"/>
    <x v="0"/>
    <n v="590.29"/>
    <n v="10.7325454545455"/>
    <n v="54"/>
    <n v="1.8181818181818198E-2"/>
    <n v="59"/>
    <n v="0"/>
    <n v="709.1"/>
    <s v="104327639"/>
    <s v="1702W051 9141 ASTER ST SE #  TUMWATER"/>
    <s v="CEN1"/>
    <s v="UPS"/>
    <n v="44054"/>
    <n v="44140"/>
    <n v="44229"/>
    <s v="WA03400060"/>
    <s v="UG Perm Svc Only in Plat Dev"/>
    <s v="16306"/>
    <s v="E UG Residential Services In Plats"/>
    <n v="718"/>
    <n v="-718"/>
    <n v="0"/>
    <n v="53.48"/>
    <n v="488.17"/>
    <n v="0"/>
    <s v="QSTHLE"/>
    <s v="QUANTA - OLYMPIA - ELECTRIC"/>
    <s v="509700330"/>
    <n v="1"/>
    <n v="0"/>
    <n v="0"/>
    <s v="SINGLE FAMILY"/>
    <s v="1"/>
    <s v="UNDERGROUND"/>
    <s v="UNDERGROUND"/>
    <s v="0002538126"/>
    <s v="0"/>
  </r>
  <r>
    <x v="2"/>
    <n v="50"/>
    <n v="15"/>
    <n v="15"/>
    <n v="0"/>
    <n v="0"/>
    <x v="0"/>
    <n v="543.85"/>
    <n v="36.256666666666703"/>
    <n v="15"/>
    <n v="0"/>
    <n v="17"/>
    <n v="0"/>
    <n v="662.23"/>
    <s v="104327640"/>
    <s v="2501E108 618 NW GARDENIA WAY #  BREMERTO"/>
    <s v="CEN1"/>
    <s v="UPS"/>
    <n v="44068"/>
    <n v="44140"/>
    <n v="44257"/>
    <s v="WA01800990"/>
    <s v="UG Perm Svc Only in Plat Dev"/>
    <s v="16306"/>
    <s v="E UG Residential Services In Plats"/>
    <n v="718"/>
    <n v="-718"/>
    <n v="0"/>
    <n v="15.24"/>
    <n v="486.39"/>
    <n v="0"/>
    <s v="QSSPE"/>
    <s v="QUANTA - KITSAP - ELECTRIC"/>
    <s v="509700335"/>
    <n v="1"/>
    <n v="0"/>
    <n v="0"/>
    <s v="SINGLE FAMILY"/>
    <s v="1"/>
    <s v="UNDERGROUND"/>
    <s v="UNDERGROUND"/>
    <s v="0002538130"/>
    <s v="0"/>
  </r>
  <r>
    <x v="2"/>
    <n v="100"/>
    <n v="55"/>
    <n v="55"/>
    <n v="0"/>
    <n v="0"/>
    <x v="0"/>
    <n v="590.29999999999995"/>
    <n v="10.732727272727301"/>
    <n v="54"/>
    <n v="1.8181818181818198E-2"/>
    <n v="59"/>
    <n v="0"/>
    <n v="709.11"/>
    <s v="104327641"/>
    <s v="1702W051 9147 ASTER ST SE #  TUMWATER"/>
    <s v="CEN1"/>
    <s v="UPS"/>
    <n v="44054"/>
    <n v="44140"/>
    <n v="44229"/>
    <s v="WA03400060"/>
    <s v="UG Perm Svc Only in Plat Dev"/>
    <s v="16306"/>
    <s v="E UG Residential Services In Plats"/>
    <n v="718"/>
    <n v="-718"/>
    <n v="0"/>
    <n v="53.48"/>
    <n v="488.18"/>
    <n v="0"/>
    <s v="QSTHLE"/>
    <s v="QUANTA - OLYMPIA - ELECTRIC"/>
    <s v="509700412"/>
    <n v="1"/>
    <n v="0"/>
    <n v="0"/>
    <s v="SINGLE FAMILY"/>
    <s v="1"/>
    <s v="UNDERGROUND"/>
    <s v="UNDERGROUND"/>
    <s v="0002538132"/>
    <s v="0"/>
  </r>
  <r>
    <x v="2"/>
    <n v="50"/>
    <n v="40"/>
    <n v="40"/>
    <n v="0"/>
    <n v="0"/>
    <x v="0"/>
    <n v="629.11"/>
    <n v="15.72775"/>
    <n v="40"/>
    <n v="0"/>
    <n v="43"/>
    <n v="0"/>
    <n v="747.92"/>
    <s v="104327642"/>
    <s v="1702W051 9148 SILVERSPOT DR SE #  TUMWAT"/>
    <s v="CEN1"/>
    <s v="UPS"/>
    <n v="44054"/>
    <n v="44140"/>
    <n v="44229"/>
    <s v="WA03400060"/>
    <s v="UG Perm Svc Only in Plat Dev"/>
    <s v="16306"/>
    <s v="E UG Residential Services In Plats"/>
    <n v="718"/>
    <n v="-718"/>
    <n v="0"/>
    <n v="39.22"/>
    <n v="488.18"/>
    <n v="0"/>
    <s v="QSTHLE"/>
    <s v="QUANTA - OLYMPIA - ELECTRIC"/>
    <s v="509700455"/>
    <n v="1"/>
    <n v="0"/>
    <n v="0"/>
    <s v="SINGLE FAMILY"/>
    <s v="1"/>
    <s v="UNDERGROUND"/>
    <s v="UNDERGROUND"/>
    <s v="0002538133"/>
    <s v="0"/>
  </r>
  <r>
    <x v="2"/>
    <n v="50"/>
    <n v="40"/>
    <n v="40"/>
    <n v="0"/>
    <n v="0"/>
    <x v="0"/>
    <n v="836.32"/>
    <n v="20.908000000000001"/>
    <n v="40"/>
    <n v="0"/>
    <n v="71"/>
    <n v="0"/>
    <n v="955.78"/>
    <s v="104327643"/>
    <s v="2604E052 14824 81ST AVE NE #  KENMORE"/>
    <s v="CEN1"/>
    <s v="UPS"/>
    <n v="44116"/>
    <n v="44201"/>
    <n v="44288"/>
    <s v="WA11700380"/>
    <s v="UG Perm Svc Only in Plat Dev"/>
    <s v="16306"/>
    <s v="E UG Residential Services In Plats"/>
    <n v="718"/>
    <n v="-718"/>
    <n v="0"/>
    <n v="64.89"/>
    <n v="674.85"/>
    <n v="0"/>
    <s v="QCNOKE"/>
    <s v="QUANTA - REDMOND - ELECTRIC"/>
    <s v="509700450"/>
    <n v="1"/>
    <n v="0"/>
    <n v="0"/>
    <s v="SINGLE FAMILY"/>
    <s v="1"/>
    <s v="UNDERGROUND"/>
    <s v="UNDERGROUND"/>
    <s v="0002538139"/>
    <s v="0"/>
  </r>
  <r>
    <x v="2"/>
    <n v="150"/>
    <n v="110"/>
    <n v="110"/>
    <n v="0"/>
    <n v="0"/>
    <x v="0"/>
    <n v="965.61"/>
    <n v="8.7782727272727303"/>
    <n v="109"/>
    <n v="9.0909090909090905E-3"/>
    <n v="195"/>
    <n v="0"/>
    <n v="1085.07"/>
    <s v="104327644"/>
    <s v="2604E052 14818 81ST AVE NE #  KENMORE"/>
    <s v="CEN1"/>
    <s v="UPS"/>
    <n v="44116"/>
    <n v="44201"/>
    <n v="44288"/>
    <s v="WA11700380"/>
    <s v="UG Perm Svc Only in Plat Dev"/>
    <s v="16306"/>
    <s v="E UG Residential Services In Plats"/>
    <n v="718"/>
    <n v="-718"/>
    <n v="0"/>
    <n v="178.44"/>
    <n v="674.84"/>
    <n v="0"/>
    <s v="QCNOKE"/>
    <s v="QUANTA - REDMOND - ELECTRIC"/>
    <s v="509700487"/>
    <n v="1"/>
    <n v="0"/>
    <n v="0"/>
    <s v="SINGLE FAMILY"/>
    <s v="1"/>
    <s v="UNDERGROUND"/>
    <s v="UNDERGROUND"/>
    <s v="0002538145"/>
    <s v="0"/>
  </r>
  <r>
    <x v="2"/>
    <n v="200"/>
    <n v="166"/>
    <n v="166"/>
    <n v="0"/>
    <n v="0"/>
    <x v="0"/>
    <n v="1068.07"/>
    <n v="6.4341566265060202"/>
    <n v="164"/>
    <n v="1.20481927710843E-2"/>
    <n v="294"/>
    <n v="0"/>
    <n v="1187.53"/>
    <s v="104327645"/>
    <s v="2604E052 14812 81ST AVE NE #  KENMORE"/>
    <s v="CEN1"/>
    <s v="UPS"/>
    <n v="44116"/>
    <n v="44201"/>
    <n v="44288"/>
    <s v="WA11700380"/>
    <s v="UG Perm Svc Only in Plat Dev"/>
    <s v="16306"/>
    <s v="E UG Residential Services In Plats"/>
    <n v="718"/>
    <n v="-718"/>
    <n v="0"/>
    <n v="268.41000000000003"/>
    <n v="674.84"/>
    <n v="0"/>
    <s v="QCNOKE"/>
    <s v="QUANTA - REDMOND - ELECTRIC"/>
    <s v="509700611"/>
    <n v="1"/>
    <n v="0"/>
    <n v="0"/>
    <s v="SINGLE FAMILY"/>
    <s v="1"/>
    <s v="UNDERGROUND"/>
    <s v="UNDERGROUND"/>
    <s v="0002538149"/>
    <s v="0"/>
  </r>
  <r>
    <x v="2"/>
    <n v="250"/>
    <n v="248"/>
    <n v="248"/>
    <n v="0"/>
    <n v="0"/>
    <x v="0"/>
    <n v="1475.59"/>
    <n v="5.9499596774193497"/>
    <n v="233"/>
    <n v="6.0483870967741903E-2"/>
    <n v="686"/>
    <n v="0"/>
    <n v="1595.05"/>
    <s v="104327646"/>
    <s v="2604E052 14806 81ST AVE NE #  KENMORE"/>
    <s v="CEN1"/>
    <s v="UPS"/>
    <n v="44116"/>
    <n v="44201"/>
    <n v="44288"/>
    <s v="WA11700380"/>
    <s v="UG Perm Svc Only in Plat Dev"/>
    <s v="16306"/>
    <s v="E UG Residential Services In Plats"/>
    <n v="768"/>
    <n v="-768"/>
    <n v="0"/>
    <n v="626.27"/>
    <n v="674.84"/>
    <n v="0"/>
    <s v="QCNOKE"/>
    <s v="QUANTA - REDMOND - ELECTRIC"/>
    <s v="509700661"/>
    <n v="1"/>
    <n v="0"/>
    <n v="0"/>
    <s v="SINGLE FAMILY"/>
    <s v="1"/>
    <s v="UNDERGROUND"/>
    <s v="UNDERGROUND"/>
    <s v="0002538150"/>
    <s v="0"/>
  </r>
  <r>
    <x v="2"/>
    <n v="50"/>
    <n v="40"/>
    <n v="40"/>
    <n v="0"/>
    <n v="0"/>
    <x v="0"/>
    <n v="595.69000000000005"/>
    <n v="14.892250000000001"/>
    <n v="40"/>
    <n v="0"/>
    <n v="70"/>
    <n v="0"/>
    <n v="712.87"/>
    <s v="104327647"/>
    <s v="1906E007 301 PARTLON ST #  BUCKLEY"/>
    <s v="CEN1"/>
    <s v="UPS"/>
    <n v="44071"/>
    <n v="44140"/>
    <n v="44229"/>
    <s v="WA02700020"/>
    <s v="UG Perm Svc Only in Plat Dev"/>
    <s v="16306"/>
    <s v="E UG Residential Services In Plats"/>
    <n v="718"/>
    <n v="-718"/>
    <n v="0"/>
    <n v="64.180000000000007"/>
    <n v="481.48"/>
    <n v="0"/>
    <s v="QSWPRE"/>
    <s v="QUANTA - PUYALLUP - ELECTRIC"/>
    <s v="509700667"/>
    <n v="1"/>
    <n v="0"/>
    <n v="0"/>
    <s v="SINGLE FAMILY"/>
    <s v="1"/>
    <s v="UNDERGROUND"/>
    <s v="UNDERGROUND"/>
    <s v="0002538155"/>
    <s v="0"/>
  </r>
  <r>
    <x v="2"/>
    <n v="50"/>
    <n v="25"/>
    <n v="25"/>
    <n v="0"/>
    <n v="0"/>
    <x v="0"/>
    <n v="570.11"/>
    <n v="22.804400000000001"/>
    <n v="24"/>
    <n v="0.04"/>
    <n v="43"/>
    <n v="0"/>
    <n v="688.05"/>
    <s v="104327648"/>
    <s v="2206E059 23712 228TH PL SE #  MAPLE VALL"/>
    <s v="CEN1"/>
    <s v="UPS"/>
    <n v="44062"/>
    <n v="44140"/>
    <n v="44257"/>
    <s v="WA01700200"/>
    <s v="UG Perm Svc Only in Plat Dev"/>
    <s v="16306"/>
    <s v="E UG Residential Services In Plats"/>
    <n v="718"/>
    <n v="-718"/>
    <n v="0"/>
    <n v="39.380000000000003"/>
    <n v="484.61"/>
    <n v="0"/>
    <s v="QCSOKE"/>
    <s v="QUANTA - SOUTH KING - ELECTRIC"/>
    <s v="509688115"/>
    <n v="1"/>
    <n v="0"/>
    <n v="0"/>
    <s v="SINGLE FAMILY"/>
    <s v="1"/>
    <s v="UNDERGROUND"/>
    <s v="UNDERGROUND"/>
    <s v="0002538158"/>
    <s v="0"/>
  </r>
  <r>
    <x v="2"/>
    <n v="100"/>
    <n v="78"/>
    <n v="78"/>
    <n v="0"/>
    <n v="0"/>
    <x v="0"/>
    <n v="714.8"/>
    <n v="9.1641025641025706"/>
    <n v="89"/>
    <n v="-0.141025641025641"/>
    <n v="158"/>
    <n v="0"/>
    <n v="832.2"/>
    <s v="104327652"/>
    <s v="3304E112 22830 BULSON RD # ADU MOUNT VER"/>
    <s v="CEN1"/>
    <s v="USO"/>
    <n v="44060"/>
    <n v="44140"/>
    <n v="44257"/>
    <s v="WA02900990"/>
    <s v="UG Perm Svc only  (no Tsfrmr)"/>
    <s v="16305"/>
    <s v="E OH UG Residential Services"/>
    <n v="718"/>
    <n v="-718"/>
    <n v="0"/>
    <n v="165.64"/>
    <n v="482.37"/>
    <n v="0"/>
    <s v="QNSKGE"/>
    <s v="QUANTA - SKAGIT - ELECTRIC"/>
    <s v="509612893"/>
    <n v="1"/>
    <n v="0"/>
    <n v="0"/>
    <s v="SINGLE FAMILY"/>
    <s v="1"/>
    <s v="UNDERGROUND"/>
    <s v="UNDERGROUND"/>
    <s v="0002537979"/>
    <s v="0"/>
  </r>
  <r>
    <x v="2"/>
    <n v="50"/>
    <n v="30"/>
    <n v="30"/>
    <n v="0"/>
    <n v="0"/>
    <x v="0"/>
    <n v="555.19000000000005"/>
    <n v="18.506333333333298"/>
    <n v="30"/>
    <n v="0"/>
    <n v="32"/>
    <n v="0"/>
    <n v="672.37"/>
    <s v="104327653"/>
    <s v="1906E040 617 S PAGE ST #  BUCKLEY"/>
    <s v="CEN1"/>
    <s v="UPS"/>
    <n v="44061"/>
    <n v="44140"/>
    <n v="44229"/>
    <s v="WA02700020"/>
    <s v="UG Perm Svc Only in Plat Dev"/>
    <s v="16306"/>
    <s v="E UG Residential Services In Plats"/>
    <n v="718"/>
    <n v="-718"/>
    <n v="0"/>
    <n v="29.41"/>
    <n v="481.48"/>
    <n v="0"/>
    <s v="QSWPRE"/>
    <s v="QUANTA - PUYALLUP - ELECTRIC"/>
    <s v="509691533"/>
    <n v="1"/>
    <n v="0"/>
    <n v="0"/>
    <s v="SINGLE FAMILY"/>
    <s v="1"/>
    <s v="UNDERGROUND"/>
    <s v="UNDERGROUND"/>
    <s v="0002538007"/>
    <s v="0"/>
  </r>
  <r>
    <x v="2"/>
    <n v="50"/>
    <n v="20"/>
    <n v="20"/>
    <n v="0"/>
    <n v="0"/>
    <x v="0"/>
    <n v="553.59"/>
    <n v="27.679500000000001"/>
    <n v="20"/>
    <n v="0"/>
    <n v="21"/>
    <n v="0"/>
    <n v="673.05"/>
    <s v="104327654"/>
    <s v="2204E125 27432 13TH PL S #  DES MOINES"/>
    <s v="CEN1"/>
    <s v="UPS"/>
    <n v="44071"/>
    <n v="44140"/>
    <n v="44229"/>
    <s v="WA11700090"/>
    <s v="UG Perm Svc Only in Plat Dev"/>
    <s v="16306"/>
    <s v="E UG Residential Services In Plats"/>
    <n v="718"/>
    <n v="-718"/>
    <n v="0"/>
    <n v="19.54"/>
    <n v="490.85"/>
    <n v="0"/>
    <s v="QCSOKE"/>
    <s v="QUANTA - SOUTH KING - ELECTRIC"/>
    <s v="509694775"/>
    <n v="1"/>
    <n v="0"/>
    <n v="0"/>
    <s v="SINGLE FAMILY"/>
    <s v="1"/>
    <s v="UNDERGROUND"/>
    <s v="UNDERGROUND"/>
    <s v="0002538009"/>
    <s v="0"/>
  </r>
  <r>
    <x v="2"/>
    <n v="50"/>
    <n v="45"/>
    <n v="45"/>
    <n v="0"/>
    <n v="0"/>
    <x v="0"/>
    <n v="577.91999999999996"/>
    <n v="12.8426666666667"/>
    <n v="44"/>
    <n v="2.2222222222222199E-2"/>
    <n v="48"/>
    <n v="0"/>
    <n v="696.51"/>
    <s v="104327655"/>
    <s v="1801W097 3120 COLVILLE ST SE #  LACEY"/>
    <s v="CEN1"/>
    <s v="UPS"/>
    <n v="44056"/>
    <n v="44140"/>
    <n v="44229"/>
    <s v="WA03400340"/>
    <s v="UG Perm Svc Only in Plat Dev"/>
    <s v="16306"/>
    <s v="E UG Residential Services In Plats"/>
    <n v="718"/>
    <n v="-718"/>
    <n v="0"/>
    <n v="43.67"/>
    <n v="487.28"/>
    <n v="0"/>
    <s v="QSTHLE"/>
    <s v="QUANTA - OLYMPIA - ELECTRIC"/>
    <s v="509694864"/>
    <n v="1"/>
    <n v="0"/>
    <n v="0"/>
    <s v="SINGLE FAMILY"/>
    <s v="1"/>
    <s v="UNDERGROUND"/>
    <s v="UNDERGROUND"/>
    <s v="0002538023"/>
    <s v="0"/>
  </r>
  <r>
    <x v="2"/>
    <n v="100"/>
    <n v="58"/>
    <n v="58"/>
    <n v="0"/>
    <n v="0"/>
    <x v="0"/>
    <n v="628.46"/>
    <n v="10.8355172413793"/>
    <n v="57"/>
    <n v="1.72413793103448E-2"/>
    <n v="101"/>
    <n v="0"/>
    <n v="745.75"/>
    <s v="104327656"/>
    <s v="2014E047 111 ROCKBERRY LOOP #  RONALD"/>
    <s v="CEN1"/>
    <s v="UPS"/>
    <n v="44060"/>
    <n v="44140"/>
    <n v="44229"/>
    <s v="WA01900990"/>
    <s v="UG Perm Svc Only in Plat Dev"/>
    <s v="16306"/>
    <s v="E UG Residential Services In Plats"/>
    <n v="718"/>
    <n v="-718"/>
    <n v="0"/>
    <n v="91.91"/>
    <n v="481.93"/>
    <n v="0"/>
    <s v="QCKTTE"/>
    <s v="QUANTA - KITTITAS - ELECTRIC"/>
    <s v="509695934"/>
    <n v="1"/>
    <n v="0"/>
    <n v="0"/>
    <s v="SINGLE FAMILY"/>
    <s v="1"/>
    <s v="UNDERGROUND"/>
    <s v="UNDERGROUND"/>
    <s v="0002538095"/>
    <s v="0"/>
  </r>
  <r>
    <x v="2"/>
    <n v="250"/>
    <n v="243"/>
    <n v="243"/>
    <n v="0"/>
    <n v="0"/>
    <x v="0"/>
    <n v="1030.46"/>
    <n v="4.2405761316872397"/>
    <n v="240"/>
    <n v="1.2345679012345699E-2"/>
    <n v="426"/>
    <n v="0"/>
    <n v="1147.75"/>
    <s v="104327657"/>
    <s v="1916E068 240 PUMPHOUSE HILL RD #  CLE EL"/>
    <s v="CEN1"/>
    <s v="USO"/>
    <n v="44064"/>
    <n v="44140"/>
    <n v="44229"/>
    <s v="WA01900990"/>
    <s v="UG Perm Svc only  (no Tsfrmr)"/>
    <s v="16305"/>
    <s v="E OH UG Residential Services"/>
    <n v="718"/>
    <n v="-718"/>
    <n v="0"/>
    <n v="389.46"/>
    <n v="481.93"/>
    <n v="0"/>
    <s v="QCKTTE"/>
    <s v="QUANTA - KITTITAS - ELECTRIC"/>
    <s v="509622118"/>
    <n v="1"/>
    <n v="0"/>
    <n v="0"/>
    <s v="RV SITE"/>
    <s v="1"/>
    <s v="UNDERGROUND"/>
    <s v="UNDERGROUND"/>
    <s v="0002538107"/>
    <s v="0"/>
  </r>
  <r>
    <x v="2"/>
    <n v="300"/>
    <n v="252"/>
    <n v="252"/>
    <n v="2"/>
    <n v="0"/>
    <x v="0"/>
    <n v="1047.45"/>
    <n v="4.15654761904762"/>
    <n v="249"/>
    <n v="1.1904761904761901E-2"/>
    <n v="442"/>
    <n v="0"/>
    <n v="1164.74"/>
    <s v="104327658"/>
    <s v="1916E068 170 PUMPHOUSE HILL RD #  CLE EL"/>
    <s v="CEN1"/>
    <s v="USO"/>
    <n v="44064"/>
    <n v="44140"/>
    <n v="44257"/>
    <s v="WA01900990"/>
    <s v="UG Perm Svc only  (no Tsfrmr)"/>
    <s v="16305"/>
    <s v="E OH UG Residential Services"/>
    <n v="738"/>
    <n v="-738"/>
    <n v="0"/>
    <n v="404.05"/>
    <n v="481.93"/>
    <n v="0"/>
    <s v="QCKTTE"/>
    <s v="QUANTA - KITTITAS - ELECTRIC"/>
    <s v="509625669"/>
    <n v="1"/>
    <n v="0"/>
    <n v="0"/>
    <s v="RV SITE"/>
    <s v="1"/>
    <s v="UNDERGROUND"/>
    <s v="UNDERGROUND"/>
    <s v="0002538108"/>
    <s v="0"/>
  </r>
  <r>
    <x v="2"/>
    <n v="200"/>
    <n v="164"/>
    <n v="164"/>
    <n v="0"/>
    <n v="0"/>
    <x v="0"/>
    <n v="882.64"/>
    <n v="5.3819512195122003"/>
    <n v="162"/>
    <n v="1.21951219512195E-2"/>
    <n v="288"/>
    <n v="0"/>
    <n v="999.93"/>
    <s v="104327659"/>
    <s v="1916E068 220 PUMPHOUSE HILL RD #  CLE EL"/>
    <s v="CEN1"/>
    <s v="USO"/>
    <n v="44064"/>
    <n v="44140"/>
    <n v="44229"/>
    <s v="WA01900990"/>
    <s v="UG Perm Svc only  (no Tsfrmr)"/>
    <s v="16305"/>
    <s v="E OH UG Residential Services"/>
    <n v="718"/>
    <n v="-718"/>
    <n v="0"/>
    <n v="262.56"/>
    <n v="481.93"/>
    <n v="0"/>
    <s v="QCKTTE"/>
    <s v="QUANTA - KITTITAS - ELECTRIC"/>
    <s v="509625745"/>
    <n v="1"/>
    <n v="0"/>
    <n v="0"/>
    <s v="RV SITE"/>
    <s v="1"/>
    <s v="UNDERGROUND"/>
    <s v="UNDERGROUND"/>
    <s v="0002538109"/>
    <s v="0"/>
  </r>
  <r>
    <x v="2"/>
    <n v="50"/>
    <n v="35"/>
    <n v="35"/>
    <n v="0"/>
    <n v="0"/>
    <x v="0"/>
    <n v="566.82000000000005"/>
    <n v="16.194857142857099"/>
    <n v="35"/>
    <n v="0"/>
    <n v="38"/>
    <n v="0"/>
    <n v="685.2"/>
    <s v="104327660"/>
    <s v="2401E080 1480 BAKER HEIGHTS LOOP #  BREM"/>
    <s v="CEN1"/>
    <s v="UPS"/>
    <n v="44068"/>
    <n v="44140"/>
    <n v="44229"/>
    <s v="WA01800010"/>
    <s v="UG Perm Svc Only in Plat Dev"/>
    <s v="16306"/>
    <s v="E UG Residential Services In Plats"/>
    <n v="718"/>
    <n v="-718"/>
    <n v="0"/>
    <n v="34.96"/>
    <n v="486.39"/>
    <n v="0"/>
    <s v="QSSPE"/>
    <s v="QUANTA - KITSAP - ELECTRIC"/>
    <s v="509700240"/>
    <n v="1"/>
    <n v="0"/>
    <n v="0"/>
    <s v="SINGLE FAMILY"/>
    <s v="1"/>
    <s v="UNDERGROUND"/>
    <s v="UNDERGROUND"/>
    <s v="0002538112"/>
    <s v="0"/>
  </r>
  <r>
    <x v="2"/>
    <n v="50"/>
    <n v="30"/>
    <n v="30"/>
    <n v="0"/>
    <n v="0"/>
    <x v="0"/>
    <n v="564.61"/>
    <n v="18.820333333333298"/>
    <n v="30"/>
    <n v="0"/>
    <n v="32"/>
    <n v="0"/>
    <n v="683.96"/>
    <s v="104327661"/>
    <s v="1904E005 2414 29TH STREET PL SE #  PUYAL"/>
    <s v="CEN1"/>
    <s v="UPS"/>
    <n v="44061"/>
    <n v="44140"/>
    <n v="44229"/>
    <s v="WA12700110"/>
    <s v="UG Perm Svc Only in Plat Dev"/>
    <s v="16306"/>
    <s v="E UG Residential Services In Plats"/>
    <n v="718"/>
    <n v="-718"/>
    <n v="0"/>
    <n v="29.4"/>
    <n v="490.41"/>
    <n v="0"/>
    <s v="QSWPRE"/>
    <s v="QUANTA - PUYALLUP - ELECTRIC"/>
    <s v="509700245"/>
    <n v="1"/>
    <n v="0"/>
    <n v="0"/>
    <s v="SINGLE FAMILY"/>
    <s v="1"/>
    <s v="UNDERGROUND"/>
    <s v="UNDERGROUND"/>
    <s v="0002538117"/>
    <s v="0"/>
  </r>
  <r>
    <x v="2"/>
    <n v="100"/>
    <n v="70"/>
    <n v="70"/>
    <n v="0"/>
    <n v="0"/>
    <x v="0"/>
    <n v="610.77"/>
    <n v="8.7252857142857092"/>
    <n v="69"/>
    <n v="1.4285714285714299E-2"/>
    <n v="75"/>
    <n v="0"/>
    <n v="730.23"/>
    <s v="104327662"/>
    <s v="2104E007 5655 S 303RD ST AUBURN WA 98001"/>
    <s v="CEN1"/>
    <s v="UPS"/>
    <n v="44060"/>
    <n v="44140"/>
    <n v="44229"/>
    <s v="WA11700020"/>
    <s v="UG Perm Svc Only in Plat Dev"/>
    <s v="16306"/>
    <s v="E UG Residential Services In Plats"/>
    <n v="718"/>
    <n v="-718"/>
    <n v="0"/>
    <n v="68.63"/>
    <n v="490.85"/>
    <n v="0"/>
    <s v="QCSOKE"/>
    <s v="QUANTA - SOUTH KING - ELECTRIC"/>
    <s v="509700278"/>
    <n v="1"/>
    <n v="0"/>
    <n v="0"/>
    <s v="SINGLE FAMILY"/>
    <s v="1"/>
    <s v="UNDERGROUND"/>
    <s v="UNDERGROUND"/>
    <s v="0002538124"/>
    <s v="0"/>
  </r>
  <r>
    <x v="2"/>
    <n v="50"/>
    <n v="25"/>
    <n v="25"/>
    <n v="0"/>
    <n v="0"/>
    <x v="0"/>
    <n v="552.25"/>
    <n v="22.09"/>
    <n v="24"/>
    <n v="0.04"/>
    <n v="26"/>
    <n v="0"/>
    <n v="670.19"/>
    <s v="104327665"/>
    <s v="2206E059 22811 SE 238TH CT #  MAPLE VALL"/>
    <s v="CEN1"/>
    <s v="UPS"/>
    <n v="44062"/>
    <n v="44140"/>
    <n v="44229"/>
    <s v="WA01700200"/>
    <s v="UG Perm Svc Only in Plat Dev"/>
    <s v="16306"/>
    <s v="E UG Residential Services In Plats"/>
    <n v="718"/>
    <n v="-718"/>
    <n v="0"/>
    <n v="24.06"/>
    <n v="484.61"/>
    <n v="0"/>
    <s v="QCSOKE"/>
    <s v="QUANTA - SOUTH KING - ELECTRIC"/>
    <s v="509707602"/>
    <n v="1"/>
    <n v="0"/>
    <n v="0"/>
    <s v="SINGLE FAMILY"/>
    <s v="1"/>
    <s v="UNDERGROUND"/>
    <s v="UNDERGROUND"/>
    <s v="0002538222"/>
    <s v="0"/>
  </r>
  <r>
    <x v="2"/>
    <n v="50"/>
    <n v="30"/>
    <n v="30"/>
    <n v="0"/>
    <n v="0"/>
    <x v="0"/>
    <n v="558.49"/>
    <n v="18.616333333333301"/>
    <n v="30"/>
    <n v="0"/>
    <n v="32"/>
    <n v="0"/>
    <n v="676.43"/>
    <s v="104327666"/>
    <s v="2206E059 23627 228TH PL SE #  MAPLE VALL"/>
    <s v="CEN1"/>
    <s v="UPS"/>
    <n v="44062"/>
    <n v="44140"/>
    <n v="44229"/>
    <s v="WA01700200"/>
    <s v="UG Perm Svc Only in Plat Dev"/>
    <s v="16306"/>
    <s v="E UG Residential Services In Plats"/>
    <n v="718"/>
    <n v="-718"/>
    <n v="0"/>
    <n v="29.41"/>
    <n v="484.61"/>
    <n v="0"/>
    <s v="QCSOKE"/>
    <s v="QUANTA - SOUTH KING - ELECTRIC"/>
    <s v="509707609"/>
    <n v="1"/>
    <n v="0"/>
    <n v="0"/>
    <s v="SINGLE FAMILY"/>
    <s v="1"/>
    <s v="UNDERGROUND"/>
    <s v="UNDERGROUND"/>
    <s v="0002538224"/>
    <s v="0"/>
  </r>
  <r>
    <x v="2"/>
    <n v="50"/>
    <n v="50"/>
    <n v="50"/>
    <n v="0"/>
    <n v="0"/>
    <x v="0"/>
    <n v="852.88"/>
    <n v="17.057600000000001"/>
    <n v="50"/>
    <n v="0"/>
    <n v="88"/>
    <n v="0"/>
    <n v="972.23"/>
    <s v="104327667"/>
    <s v="2004E070 2906 14TH AVE NW #  PUYALLUP"/>
    <s v="CEN1"/>
    <s v="UPS"/>
    <n v="44077"/>
    <n v="44168"/>
    <n v="44257"/>
    <s v="WA12700110"/>
    <s v="UG Perm Svc Only in Plat Dev"/>
    <s v="16306"/>
    <s v="E UG Residential Services In Plats"/>
    <n v="718"/>
    <n v="-718"/>
    <n v="0"/>
    <n v="80.06"/>
    <n v="674.23"/>
    <n v="0"/>
    <s v="QSWPRE"/>
    <s v="QUANTA - PUYALLUP - ELECTRIC"/>
    <s v="509707743"/>
    <n v="1"/>
    <n v="0"/>
    <n v="0"/>
    <s v="SINGLE FAMILY"/>
    <s v="1"/>
    <s v="UNDERGROUND"/>
    <s v="UNDERGROUND"/>
    <s v="0002538233"/>
    <s v="0"/>
  </r>
  <r>
    <x v="2"/>
    <n v="50"/>
    <n v="50"/>
    <n v="50"/>
    <n v="0"/>
    <n v="0"/>
    <x v="0"/>
    <n v="844.57"/>
    <n v="16.891400000000001"/>
    <n v="45"/>
    <n v="0.1"/>
    <n v="80"/>
    <n v="0"/>
    <n v="963.92"/>
    <s v="104327668"/>
    <s v="2004E079 2905 14TH AVE NW #  PUYALLUP"/>
    <s v="CEN1"/>
    <s v="UPS"/>
    <n v="44106"/>
    <n v="44201"/>
    <n v="44288"/>
    <s v="WA12700110"/>
    <s v="UG Perm Svc Only in Plat Dev"/>
    <s v="16306"/>
    <s v="E UG Residential Services In Plats"/>
    <n v="718"/>
    <n v="-718"/>
    <n v="0"/>
    <n v="72.739999999999995"/>
    <n v="674.24"/>
    <n v="0"/>
    <s v="QSWPRE"/>
    <s v="QUANTA - PUYALLUP - ELECTRIC"/>
    <s v="509707919"/>
    <n v="1"/>
    <n v="0"/>
    <n v="0"/>
    <s v="SINGLE FAMILY"/>
    <s v="1"/>
    <s v="UNDERGROUND"/>
    <s v="UNDERGROUND"/>
    <s v="0002538243"/>
    <s v="0"/>
  </r>
  <r>
    <x v="2"/>
    <n v="100"/>
    <n v="100"/>
    <n v="100"/>
    <n v="0"/>
    <n v="0"/>
    <x v="0"/>
    <n v="716.96"/>
    <n v="7.1696"/>
    <n v="99"/>
    <n v="0.01"/>
    <n v="175"/>
    <n v="0"/>
    <n v="836.31"/>
    <s v="104327669"/>
    <s v="1905E061 13126 191ST AVE E #  BONNEY LAK"/>
    <s v="CEN1"/>
    <s v="UPS"/>
    <n v="44064"/>
    <n v="44140"/>
    <n v="44229"/>
    <s v="WA12700270"/>
    <s v="UG Perm Svc Only in Plat Dev"/>
    <s v="16306"/>
    <s v="E UG Residential Services In Plats"/>
    <n v="718"/>
    <n v="-718"/>
    <n v="0"/>
    <n v="160.19999999999999"/>
    <n v="490.41"/>
    <n v="0"/>
    <s v="QSWPRE"/>
    <s v="QUANTA - PUYALLUP - ELECTRIC"/>
    <s v="509708215"/>
    <n v="1"/>
    <n v="0"/>
    <n v="0"/>
    <s v="SINGLE FAMILY"/>
    <s v="1"/>
    <s v="UNDERGROUND"/>
    <s v="UNDERGROUND"/>
    <s v="0002538254"/>
    <s v="0"/>
  </r>
  <r>
    <x v="2"/>
    <n v="100"/>
    <n v="60"/>
    <n v="60"/>
    <n v="0"/>
    <n v="0"/>
    <x v="0"/>
    <n v="598.88"/>
    <n v="9.9813333333333301"/>
    <n v="59"/>
    <n v="1.6666666666666701E-2"/>
    <n v="64"/>
    <n v="0"/>
    <n v="718.23"/>
    <s v="104327670"/>
    <s v="1904E134 18401 ALPINE WAY E #  PUYALLUP"/>
    <s v="CEN1"/>
    <s v="UPS"/>
    <n v="44061"/>
    <n v="44140"/>
    <n v="44229"/>
    <s v="WA12700270"/>
    <s v="UG Perm Svc Only in Plat Dev"/>
    <s v="16306"/>
    <s v="E UG Residential Services In Plats"/>
    <n v="718"/>
    <n v="-718"/>
    <n v="0"/>
    <n v="58.83"/>
    <n v="490.41"/>
    <n v="0"/>
    <s v="QSWPRE"/>
    <s v="QUANTA - PUYALLUP - ELECTRIC"/>
    <s v="509691531"/>
    <n v="1"/>
    <n v="0"/>
    <n v="0"/>
    <s v="SINGLE FAMILY"/>
    <s v="1"/>
    <s v="UNDERGROUND"/>
    <s v="UNDERGROUND"/>
    <s v="0002537932"/>
    <s v="0"/>
  </r>
  <r>
    <x v="2"/>
    <n v="200"/>
    <n v="200"/>
    <n v="200"/>
    <n v="0"/>
    <n v="0"/>
    <x v="0"/>
    <n v="897.55"/>
    <n v="4.4877500000000001"/>
    <n v="198"/>
    <n v="0.01"/>
    <n v="351"/>
    <n v="0"/>
    <n v="1015.38"/>
    <s v="104327671"/>
    <s v="3703E140 196 SUMMERLAND RD # ADU BELLING"/>
    <s v="CEN1"/>
    <s v="USO"/>
    <n v="44070"/>
    <n v="44140"/>
    <n v="44257"/>
    <s v="WA03700370"/>
    <s v="UG Perm Svc only  (no Tsfrmr)"/>
    <s v="16305"/>
    <s v="E OH UG Residential Services"/>
    <n v="718"/>
    <n v="-718"/>
    <n v="0"/>
    <n v="320.89999999999998"/>
    <n v="484.16"/>
    <n v="0"/>
    <s v="QNWHME"/>
    <s v="QUANTA - BELLINGHAM - ELECTRIC"/>
    <s v="509222410"/>
    <n v="1"/>
    <n v="0"/>
    <n v="0"/>
    <s v="SINGLE FAMILY"/>
    <s v="1"/>
    <s v="UNDERGROUND"/>
    <s v="UNDERGROUND"/>
    <s v="0002537934"/>
    <s v="0"/>
  </r>
  <r>
    <x v="2"/>
    <n v="50"/>
    <n v="15"/>
    <n v="15"/>
    <n v="0"/>
    <n v="0"/>
    <x v="0"/>
    <n v="551.87"/>
    <n v="36.791333333333299"/>
    <n v="14"/>
    <n v="6.6666666666666693E-2"/>
    <n v="26"/>
    <n v="0"/>
    <n v="669.92"/>
    <s v="104327673"/>
    <s v="3902E072 6101 VISTA DR #  FERNDALE"/>
    <s v="CEN1"/>
    <s v="UPS"/>
    <n v="44061"/>
    <n v="44140"/>
    <n v="44257"/>
    <s v="WA03700040"/>
    <s v="UG Perm Svc Only in Plat Dev"/>
    <s v="16306"/>
    <s v="E UG Residential Services In Plats"/>
    <n v="718"/>
    <n v="-718"/>
    <n v="0"/>
    <n v="23.34"/>
    <n v="485.05"/>
    <n v="0"/>
    <s v="QNWHME"/>
    <s v="QUANTA - BELLINGHAM - ELECTRIC"/>
    <s v="509691700"/>
    <n v="1"/>
    <n v="0"/>
    <n v="0"/>
    <s v="DUPLEX"/>
    <s v="1"/>
    <s v="UNDERGROUND"/>
    <s v="UNDERGROUND"/>
    <s v="0002537950"/>
    <s v="0"/>
  </r>
  <r>
    <x v="2"/>
    <n v="50"/>
    <n v="15"/>
    <n v="15"/>
    <n v="0"/>
    <n v="0"/>
    <x v="0"/>
    <n v="541.29999999999995"/>
    <n v="36.086666666666702"/>
    <n v="14"/>
    <n v="6.6666666666666693E-2"/>
    <n v="16"/>
    <n v="0"/>
    <n v="659.35"/>
    <s v="104327674"/>
    <s v="3902E072 6103 VISTA DR #  FERNDALE"/>
    <s v="CEN1"/>
    <s v="UPS"/>
    <n v="44061"/>
    <n v="44140"/>
    <n v="44257"/>
    <s v="WA03700040"/>
    <s v="UG Perm Svc Only in Plat Dev"/>
    <s v="16306"/>
    <s v="E UG Residential Services In Plats"/>
    <n v="718"/>
    <n v="-718"/>
    <n v="0"/>
    <n v="14.26"/>
    <n v="485.05"/>
    <n v="0"/>
    <s v="QNWHME"/>
    <s v="QUANTA - BELLINGHAM - ELECTRIC"/>
    <s v="509691629"/>
    <n v="1"/>
    <n v="0"/>
    <n v="0"/>
    <s v="DUPLEX"/>
    <s v="1"/>
    <s v="UNDERGROUND"/>
    <s v="UNDERGROUND"/>
    <s v="0002537951"/>
    <s v="0"/>
  </r>
  <r>
    <x v="2"/>
    <n v="50"/>
    <n v="15"/>
    <n v="15"/>
    <n v="0"/>
    <n v="0"/>
    <x v="0"/>
    <n v="541.29999999999995"/>
    <n v="36.086666666666702"/>
    <n v="14"/>
    <n v="6.6666666666666693E-2"/>
    <n v="16"/>
    <n v="0"/>
    <n v="659.35"/>
    <s v="104327675"/>
    <s v="3902E072 6105 VISTA DR #  FERNDALE"/>
    <s v="CEN1"/>
    <s v="UPS"/>
    <n v="44061"/>
    <n v="44140"/>
    <n v="44257"/>
    <s v="WA03700040"/>
    <s v="UG Perm Svc Only in Plat Dev"/>
    <s v="16306"/>
    <s v="E UG Residential Services In Plats"/>
    <n v="718"/>
    <n v="-718"/>
    <n v="0"/>
    <n v="14.26"/>
    <n v="485.05"/>
    <n v="0"/>
    <s v="QNWHME"/>
    <s v="QUANTA - BELLINGHAM - ELECTRIC"/>
    <s v="509691628"/>
    <n v="1"/>
    <n v="0"/>
    <n v="0"/>
    <s v="DUPLEX"/>
    <s v="1"/>
    <s v="UNDERGROUND"/>
    <s v="UNDERGROUND"/>
    <s v="0002537952"/>
    <s v="0"/>
  </r>
  <r>
    <x v="2"/>
    <n v="100"/>
    <n v="80"/>
    <n v="80"/>
    <n v="0"/>
    <n v="0"/>
    <x v="0"/>
    <n v="674.2"/>
    <n v="8.4275000000000002"/>
    <n v="79"/>
    <n v="1.2500000000000001E-2"/>
    <n v="141"/>
    <n v="0"/>
    <n v="792.25"/>
    <s v="104327676"/>
    <s v="3902E132 5261 SARATOGA PL #  FERNDALE"/>
    <s v="CEN1"/>
    <s v="UPS"/>
    <n v="44070"/>
    <n v="44140"/>
    <n v="44257"/>
    <s v="WA03700040"/>
    <s v="UG Perm Svc Only in Plat Dev"/>
    <s v="16306"/>
    <s v="E UG Residential Services In Plats"/>
    <n v="718"/>
    <n v="-718"/>
    <n v="0"/>
    <n v="128.36000000000001"/>
    <n v="485.05"/>
    <n v="0"/>
    <s v="QNWHME"/>
    <s v="QUANTA - BELLINGHAM - ELECTRIC"/>
    <s v="509691760"/>
    <n v="1"/>
    <n v="0"/>
    <n v="0"/>
    <s v="SINGLE FAMILY"/>
    <s v="1"/>
    <s v="UNDERGROUND"/>
    <s v="UNDERGROUND"/>
    <s v="0002537954"/>
    <s v="0"/>
  </r>
  <r>
    <x v="2"/>
    <n v="100"/>
    <n v="80"/>
    <n v="80"/>
    <n v="0"/>
    <n v="0"/>
    <x v="0"/>
    <n v="674.2"/>
    <n v="8.4275000000000002"/>
    <n v="79"/>
    <n v="1.2500000000000001E-2"/>
    <n v="141"/>
    <n v="0"/>
    <n v="792.25"/>
    <s v="104327677"/>
    <s v="3909E072 2156 RIVERSTONE LOOP #  FERNDAL"/>
    <s v="CEN1"/>
    <s v="UPS"/>
    <n v="44070"/>
    <n v="44140"/>
    <n v="44257"/>
    <s v="WA03700040"/>
    <s v="UG Perm Svc Only in Plat Dev"/>
    <s v="16306"/>
    <s v="E UG Residential Services In Plats"/>
    <n v="718"/>
    <n v="-718"/>
    <n v="0"/>
    <n v="128.36000000000001"/>
    <n v="485.05"/>
    <n v="0"/>
    <s v="QNWHME"/>
    <s v="QUANTA - BELLINGHAM - ELECTRIC"/>
    <s v="509691762"/>
    <n v="1"/>
    <n v="0"/>
    <n v="0"/>
    <s v="SINGLE FAMILY"/>
    <s v="1"/>
    <s v="UNDERGROUND"/>
    <s v="UNDERGROUND"/>
    <s v="0002537955"/>
    <s v="0"/>
  </r>
  <r>
    <x v="2"/>
    <n v="150"/>
    <e v="#N/A"/>
    <n v="109"/>
    <n v="0"/>
    <n v="0"/>
    <x v="0"/>
    <n v="641.02"/>
    <e v="#N/A"/>
    <n v="109"/>
    <e v="#N/A"/>
    <n v="118"/>
    <n v="0"/>
    <n v="760.48"/>
    <s v="104327679"/>
    <s v="2305E057 4912 NE 1ST ST #  RENTON"/>
    <s v="CEN1"/>
    <s v="USO"/>
    <n v="44126"/>
    <n v="44201"/>
    <n v="44288"/>
    <s v="WA11700250"/>
    <s v="UG Perm Svc only  (no Tsfrmr)"/>
    <s v="16305"/>
    <s v="E OH UG Residential Services"/>
    <n v="718"/>
    <n v="-718"/>
    <n v="0"/>
    <n v="107.46"/>
    <n v="490.85"/>
    <n v="0"/>
    <s v="QCSOKE"/>
    <s v="QUANTA - SOUTH KING - ELECTRIC"/>
    <s v="509694347"/>
    <n v="1"/>
    <n v="0"/>
    <n v="0"/>
    <s v="SINGLE FAMILY"/>
    <s v="1"/>
    <s v="UNDERGROUND"/>
    <s v="UNDERGROUND"/>
    <s v="0002537968"/>
    <s v="0"/>
  </r>
  <r>
    <x v="2"/>
    <n v="50"/>
    <n v="25"/>
    <n v="25"/>
    <n v="0"/>
    <n v="0"/>
    <x v="0"/>
    <n v="576.65"/>
    <n v="23.065999999999999"/>
    <n v="24"/>
    <n v="0.04"/>
    <n v="43"/>
    <n v="0"/>
    <n v="696.11"/>
    <s v="104327682"/>
    <s v="2406E115 563 VIEWCREST DR NW #  ISSAQUAH"/>
    <s v="CEN1"/>
    <s v="UPS"/>
    <n v="44064"/>
    <n v="44140"/>
    <n v="44229"/>
    <s v="WA11700140"/>
    <s v="UG Perm Svc Only in Plat Dev"/>
    <s v="16306"/>
    <s v="E UG Residential Services In Plats"/>
    <n v="718"/>
    <n v="-718"/>
    <n v="0"/>
    <n v="39.340000000000003"/>
    <n v="490.85"/>
    <n v="0"/>
    <s v="QCNOKE"/>
    <s v="QUANTA - REDMOND - ELECTRIC"/>
    <s v="509700671"/>
    <n v="1"/>
    <n v="0"/>
    <n v="0"/>
    <s v="SINGLE FAMILY"/>
    <s v="1"/>
    <s v="UNDERGROUND"/>
    <s v="UNDERGROUND"/>
    <s v="0002538156"/>
    <s v="0"/>
  </r>
  <r>
    <x v="2"/>
    <n v="50"/>
    <n v="50"/>
    <n v="50"/>
    <n v="0"/>
    <n v="0"/>
    <x v="0"/>
    <n v="640.71"/>
    <n v="12.8142"/>
    <n v="61"/>
    <n v="-0.22"/>
    <n v="109"/>
    <n v="0"/>
    <n v="758.87"/>
    <s v="104327683"/>
    <s v="3501E102 3937 ROCKRIDGE PKWY #  ANACORTE"/>
    <s v="CEN1"/>
    <s v="UPS"/>
    <n v="44062"/>
    <n v="44201"/>
    <n v="44288"/>
    <s v="WA02900010"/>
    <s v="UG Perm Svc Only in Plat Dev"/>
    <s v="16306"/>
    <s v="E UG Residential Services In Plats"/>
    <n v="718"/>
    <n v="-718"/>
    <n v="0"/>
    <n v="99.19"/>
    <n v="485.5"/>
    <n v="0"/>
    <s v="QNSKGE"/>
    <s v="QUANTA - SKAGIT - ELECTRIC"/>
    <s v="509700761"/>
    <n v="1"/>
    <n v="0"/>
    <n v="0"/>
    <s v="SINGLE FAMILY"/>
    <s v="1"/>
    <s v="UNDERGROUND"/>
    <s v="UNDERGROUND"/>
    <s v="0002538166"/>
    <s v="0"/>
  </r>
  <r>
    <x v="2"/>
    <n v="200"/>
    <n v="160"/>
    <n v="160"/>
    <n v="0"/>
    <n v="0"/>
    <x v="0"/>
    <n v="826.14"/>
    <n v="5.1633750000000003"/>
    <n v="158"/>
    <n v="1.2500000000000001E-2"/>
    <n v="281"/>
    <n v="0"/>
    <n v="944.73"/>
    <s v="104327685"/>
    <s v="1801E024 9610 26TH LN NE #  OLYMPIA"/>
    <s v="CEN1"/>
    <s v="UPS"/>
    <n v="44049"/>
    <n v="44168"/>
    <n v="44257"/>
    <s v="WA03400340"/>
    <s v="UG Perm Svc Only in Plat Dev"/>
    <s v="16306"/>
    <s v="E UG Residential Services In Plats"/>
    <n v="718"/>
    <n v="-718"/>
    <n v="0"/>
    <n v="256.77"/>
    <n v="487.28"/>
    <n v="0"/>
    <s v="QSTHLE"/>
    <s v="QUANTA - OLYMPIA - ELECTRIC"/>
    <s v="509687213"/>
    <n v="1"/>
    <n v="0"/>
    <n v="0"/>
    <s v="SINGLE FAMILY"/>
    <s v="1"/>
    <s v="UNDERGROUND"/>
    <s v="UNDERGROUND"/>
    <s v="0002538171"/>
    <s v="0"/>
  </r>
  <r>
    <x v="2"/>
    <n v="150"/>
    <n v="120"/>
    <n v="120"/>
    <n v="0"/>
    <n v="0"/>
    <x v="0"/>
    <n v="748.03"/>
    <n v="6.2335833333333301"/>
    <n v="119"/>
    <n v="8.3333333333333297E-3"/>
    <n v="211"/>
    <n v="0"/>
    <n v="865.86"/>
    <s v="104327686"/>
    <s v="3907E030 11063 WHISTLER LN #  DEMING"/>
    <s v="CEN1"/>
    <s v="USO"/>
    <n v="44062"/>
    <n v="44140"/>
    <n v="44229"/>
    <s v="WA03700370"/>
    <s v="UG Perm Svc only  (no Tsfrmr)"/>
    <s v="16305"/>
    <s v="E OH UG Residential Services"/>
    <n v="718"/>
    <n v="-718"/>
    <n v="0"/>
    <n v="192.54"/>
    <n v="484.16"/>
    <n v="0"/>
    <s v="QNWHME"/>
    <s v="QUANTA - BELLINGHAM - ELECTRIC"/>
    <s v="509701366"/>
    <n v="1"/>
    <n v="0"/>
    <n v="0"/>
    <s v="SINGLE FAMILY"/>
    <s v="1"/>
    <s v="UNDERGROUND"/>
    <s v="UNDERGROUND"/>
    <s v="0002538176"/>
    <s v="0"/>
  </r>
  <r>
    <x v="2"/>
    <n v="50"/>
    <n v="25"/>
    <n v="25"/>
    <n v="0"/>
    <n v="0"/>
    <x v="0"/>
    <n v="796.65"/>
    <n v="31.866"/>
    <n v="25"/>
    <n v="0"/>
    <n v="27"/>
    <n v="0"/>
    <n v="915.03"/>
    <s v="104327689"/>
    <s v="2401E064 4762 DRIFTWOOD ST #  BREMERTON"/>
    <s v="CEN1"/>
    <s v="UPS"/>
    <n v="44075"/>
    <n v="44168"/>
    <n v="44257"/>
    <s v="WA01800010"/>
    <s v="UG Perm Svc Only in Plat Dev"/>
    <s v="16306"/>
    <s v="E UG Residential Services In Plats"/>
    <n v="718"/>
    <n v="-718"/>
    <n v="0"/>
    <n v="24.87"/>
    <n v="668.71"/>
    <n v="0"/>
    <s v="QSSPE"/>
    <s v="QUANTA - KITSAP - ELECTRIC"/>
    <s v="509707613"/>
    <n v="1"/>
    <n v="0"/>
    <n v="0"/>
    <s v="SINGLE FAMILY"/>
    <s v="1"/>
    <s v="UNDERGROUND"/>
    <s v="UNDERGROUND"/>
    <s v="0002538227"/>
    <s v="0"/>
  </r>
  <r>
    <x v="2"/>
    <n v="50"/>
    <n v="35"/>
    <n v="35"/>
    <n v="0"/>
    <n v="0"/>
    <x v="0"/>
    <n v="588.79999999999995"/>
    <n v="16.822857142857099"/>
    <n v="34"/>
    <n v="2.8571428571428598E-2"/>
    <n v="61"/>
    <n v="0"/>
    <n v="706.74"/>
    <s v="104327690"/>
    <s v="2206E113 20437 SE 256TH ST #  COVINGTON"/>
    <s v="CEN1"/>
    <s v="UPS"/>
    <n v="44054"/>
    <n v="44140"/>
    <n v="44229"/>
    <s v="WA01700120"/>
    <s v="UG Perm Svc Only in Plat Dev"/>
    <s v="16306"/>
    <s v="E UG Residential Services In Plats"/>
    <n v="718"/>
    <n v="-718"/>
    <n v="0"/>
    <n v="55.44"/>
    <n v="484.6"/>
    <n v="0"/>
    <s v="QCSOKE"/>
    <s v="QUANTA - SOUTH KING - ELECTRIC"/>
    <s v="509695232"/>
    <n v="1"/>
    <n v="0"/>
    <n v="0"/>
    <s v="SINGLE FAMILY"/>
    <s v="1"/>
    <s v="UNDERGROUND"/>
    <s v="UNDERGROUND"/>
    <s v="0002538070"/>
    <s v="0"/>
  </r>
  <r>
    <x v="2"/>
    <n v="50"/>
    <n v="50"/>
    <n v="50"/>
    <n v="0"/>
    <n v="0"/>
    <x v="0"/>
    <n v="620.98"/>
    <n v="12.419600000000001"/>
    <n v="50"/>
    <n v="0"/>
    <n v="88"/>
    <n v="0"/>
    <n v="739.68"/>
    <s v="104327692"/>
    <s v="2005E128 9501 179TH AVE PL E #  BONNEY L"/>
    <s v="CEN1"/>
    <s v="UPS"/>
    <n v="44061"/>
    <n v="44140"/>
    <n v="44229"/>
    <s v="WA12700010"/>
    <s v="UG Perm Svc Only in Plat Dev"/>
    <s v="16306"/>
    <s v="E UG Residential Services In Plats"/>
    <n v="718"/>
    <n v="-718"/>
    <n v="0"/>
    <n v="80.23"/>
    <n v="487.73"/>
    <n v="0"/>
    <s v="QSWPRE"/>
    <s v="QUANTA - PUYALLUP - ELECTRIC"/>
    <s v="509695847"/>
    <n v="1"/>
    <n v="0"/>
    <n v="0"/>
    <s v="SINGLE FAMILY"/>
    <s v="1"/>
    <s v="UNDERGROUND"/>
    <s v="UNDERGROUND"/>
    <s v="0002538081"/>
    <s v="0"/>
  </r>
  <r>
    <x v="2"/>
    <n v="50"/>
    <n v="35"/>
    <n v="35"/>
    <n v="0"/>
    <n v="0"/>
    <x v="0"/>
    <n v="839.04"/>
    <n v="23.972571428571399"/>
    <n v="34"/>
    <n v="2.8571428571428598E-2"/>
    <n v="61"/>
    <n v="0"/>
    <n v="958.5"/>
    <s v="104327693"/>
    <s v="2104E102 35601 56TH AVE S #  AUBURN"/>
    <s v="CEN1"/>
    <s v="UPS"/>
    <n v="44071"/>
    <n v="44140"/>
    <n v="44229"/>
    <s v="WA11700990"/>
    <s v="UG Perm Svc Only in Plat Dev"/>
    <s v="16306"/>
    <s v="E UG Residential Services In Plats"/>
    <n v="718"/>
    <n v="-718"/>
    <n v="0"/>
    <n v="55.33"/>
    <n v="674.86"/>
    <n v="0"/>
    <s v="QCSOKE"/>
    <s v="QUANTA - SOUTH KING - ELECTRIC"/>
    <s v="509695863"/>
    <n v="1"/>
    <n v="0"/>
    <n v="0"/>
    <s v="SINGLE FAMILY"/>
    <s v="1"/>
    <s v="UNDERGROUND"/>
    <s v="UNDERGROUND"/>
    <s v="0002538086"/>
    <s v="0"/>
  </r>
  <r>
    <x v="2"/>
    <n v="50"/>
    <n v="40"/>
    <n v="40"/>
    <n v="0"/>
    <n v="0"/>
    <x v="0"/>
    <n v="605.12"/>
    <n v="15.128"/>
    <n v="40"/>
    <n v="0"/>
    <n v="70"/>
    <n v="0"/>
    <n v="724.47"/>
    <s v="104327694"/>
    <s v="1905E086 20002 149TH ST E #  BONNEY LAKE"/>
    <s v="CEN1"/>
    <s v="UPS"/>
    <n v="44061"/>
    <n v="44140"/>
    <n v="44229"/>
    <s v="WA12700270"/>
    <s v="UG Perm Svc Only in Plat Dev"/>
    <s v="16306"/>
    <s v="E UG Residential Services In Plats"/>
    <n v="718"/>
    <n v="-718"/>
    <n v="0"/>
    <n v="64.180000000000007"/>
    <n v="490.41"/>
    <n v="0"/>
    <s v="QSWPRE"/>
    <s v="QUANTA - PUYALLUP - ELECTRIC"/>
    <s v="509695901"/>
    <n v="1"/>
    <n v="0"/>
    <n v="0"/>
    <s v="SINGLE FAMILY"/>
    <s v="1"/>
    <s v="UNDERGROUND"/>
    <s v="UNDERGROUND"/>
    <s v="0002538088"/>
    <s v="0"/>
  </r>
  <r>
    <x v="2"/>
    <n v="50"/>
    <n v="30"/>
    <n v="30"/>
    <n v="0"/>
    <n v="0"/>
    <x v="0"/>
    <n v="586.91"/>
    <n v="19.563666666666698"/>
    <n v="30"/>
    <n v="0"/>
    <n v="53"/>
    <n v="0"/>
    <n v="706.37"/>
    <s v="104327696"/>
    <s v="2305E084 3452 SE 18TH ST #  RENTON"/>
    <s v="CEN1"/>
    <s v="UPS"/>
    <n v="44060"/>
    <n v="44140"/>
    <n v="44257"/>
    <s v="WA11700250"/>
    <s v="UG Perm Svc Only in Plat Dev"/>
    <s v="16306"/>
    <s v="E UG Residential Services In Plats"/>
    <n v="718"/>
    <n v="-718"/>
    <n v="0"/>
    <n v="48.13"/>
    <n v="490.86"/>
    <n v="0"/>
    <s v="QCSOKE"/>
    <s v="QUANTA - SOUTH KING - ELECTRIC"/>
    <s v="509695909"/>
    <n v="1"/>
    <n v="0"/>
    <n v="0"/>
    <s v="SINGLE FAMILY"/>
    <s v="1"/>
    <s v="UNDERGROUND"/>
    <s v="UNDERGROUND"/>
    <s v="0002538093"/>
    <s v="0"/>
  </r>
  <r>
    <x v="2"/>
    <n v="50"/>
    <n v="50"/>
    <n v="50"/>
    <n v="0"/>
    <n v="0"/>
    <x v="0"/>
    <n v="623.79999999999995"/>
    <n v="12.476000000000001"/>
    <n v="50"/>
    <n v="0"/>
    <n v="88"/>
    <n v="0"/>
    <n v="743.15"/>
    <s v="104327698"/>
    <s v="1904E135 10803 185TH ST E #  PUYALLUP"/>
    <s v="CEN1"/>
    <s v="UPS"/>
    <n v="44061"/>
    <n v="44140"/>
    <n v="44229"/>
    <s v="WA12700270"/>
    <s v="UG Perm Svc Only in Plat Dev"/>
    <s v="16306"/>
    <s v="E UG Residential Services In Plats"/>
    <n v="718"/>
    <n v="-718"/>
    <n v="0"/>
    <n v="80.22"/>
    <n v="490.41"/>
    <n v="0"/>
    <s v="QSWPRE"/>
    <s v="QUANTA - PUYALLUP - ELECTRIC"/>
    <s v="509700785"/>
    <n v="1"/>
    <n v="0"/>
    <n v="0"/>
    <s v="SINGLE FAMILY"/>
    <s v="1"/>
    <s v="UNDERGROUND"/>
    <s v="UNDERGROUND"/>
    <s v="0002538175"/>
    <s v="0"/>
  </r>
  <r>
    <x v="2"/>
    <n v="100"/>
    <n v="70"/>
    <n v="70"/>
    <n v="0"/>
    <n v="0"/>
    <x v="0"/>
    <n v="661.65"/>
    <n v="9.4521428571428601"/>
    <n v="69"/>
    <n v="1.4285714285714299E-2"/>
    <n v="123"/>
    <n v="0"/>
    <n v="781.11"/>
    <s v="104327699"/>
    <s v="2505E042 7008 149TH AVE NE #  REDMOND"/>
    <s v="CEN1"/>
    <s v="UPS"/>
    <n v="44062"/>
    <n v="44140"/>
    <n v="44229"/>
    <s v="WA11700240"/>
    <s v="UG Perm Svc Only in Plat Dev"/>
    <s v="16306"/>
    <s v="E UG Residential Services In Plats"/>
    <n v="718"/>
    <n v="-718"/>
    <n v="0"/>
    <n v="112.31"/>
    <n v="490.85"/>
    <n v="0"/>
    <s v="QCNOKE"/>
    <s v="QUANTA - REDMOND - ELECTRIC"/>
    <s v="509701446"/>
    <n v="1"/>
    <n v="0"/>
    <n v="0"/>
    <s v="SINGLE FAMILY"/>
    <s v="1"/>
    <s v="UNDERGROUND"/>
    <s v="UNDERGROUND"/>
    <s v="0002538182"/>
    <s v="0"/>
  </r>
  <r>
    <x v="2"/>
    <n v="50"/>
    <n v="30"/>
    <n v="30"/>
    <n v="0"/>
    <n v="0"/>
    <x v="0"/>
    <n v="580.30999999999995"/>
    <n v="19.343666666666699"/>
    <n v="30"/>
    <n v="0"/>
    <n v="53"/>
    <n v="0"/>
    <n v="698.25"/>
    <s v="104327700"/>
    <s v="2106E060 32764 ASH AVE SE #  BLACK DIAMO"/>
    <s v="CEN1"/>
    <s v="UPS"/>
    <n v="44062"/>
    <n v="44140"/>
    <n v="44257"/>
    <s v="WA01700050"/>
    <s v="UG Perm Svc Only in Plat Dev"/>
    <s v="16306"/>
    <s v="E UG Residential Services In Plats"/>
    <n v="718"/>
    <n v="-718"/>
    <n v="0"/>
    <n v="48.14"/>
    <n v="484.61"/>
    <n v="0"/>
    <s v="QCSOKE"/>
    <s v="QUANTA - SOUTH KING - ELECTRIC"/>
    <s v="509701507"/>
    <n v="1"/>
    <n v="0"/>
    <n v="0"/>
    <s v="SINGLE FAMILY"/>
    <s v="1"/>
    <s v="UNDERGROUND"/>
    <s v="UNDERGROUND"/>
    <s v="0002538186"/>
    <s v="0"/>
  </r>
  <r>
    <x v="2"/>
    <n v="50"/>
    <e v="#N/A"/>
    <n v="31"/>
    <n v="0"/>
    <n v="0"/>
    <x v="0"/>
    <n v="582.37"/>
    <e v="#N/A"/>
    <n v="31"/>
    <e v="#N/A"/>
    <n v="54"/>
    <n v="0"/>
    <n v="700.42"/>
    <s v="104327701"/>
    <s v="3404E088 1027 S 49TH ST #  MOUNT VERNON"/>
    <s v="CEN1"/>
    <s v="UPS"/>
    <n v="44064"/>
    <n v="44140"/>
    <n v="44229"/>
    <s v="WA02900070"/>
    <s v="UG Perm Svc Only in Plat Dev"/>
    <s v="16306"/>
    <s v="E UG Residential Services In Plats"/>
    <n v="718"/>
    <n v="-718"/>
    <n v="0"/>
    <n v="49.52"/>
    <n v="485.05"/>
    <n v="0"/>
    <s v="QNSKGE"/>
    <s v="QUANTA - SKAGIT - ELECTRIC"/>
    <s v="509701688"/>
    <n v="1"/>
    <n v="0"/>
    <n v="0"/>
    <s v="SINGLE FAMILY"/>
    <s v="1"/>
    <s v="UNDERGROUND"/>
    <s v="UNDERGROUND"/>
    <s v="0002538192"/>
    <s v="0"/>
  </r>
  <r>
    <x v="2"/>
    <n v="50"/>
    <n v="35"/>
    <n v="35"/>
    <n v="0"/>
    <n v="0"/>
    <x v="0"/>
    <n v="588.79999999999995"/>
    <n v="16.822857142857099"/>
    <n v="34"/>
    <n v="2.8571428571428598E-2"/>
    <n v="61"/>
    <n v="0"/>
    <n v="706.74"/>
    <s v="104327703"/>
    <s v="2106E060 33181 CRYSTAL AVE SE #  BLACK D"/>
    <s v="CEN1"/>
    <s v="UPS"/>
    <n v="44062"/>
    <n v="44140"/>
    <n v="44229"/>
    <s v="WA01700050"/>
    <s v="UG Perm Svc Only in Plat Dev"/>
    <s v="16306"/>
    <s v="E UG Residential Services In Plats"/>
    <n v="718"/>
    <n v="-718"/>
    <n v="0"/>
    <n v="55.43"/>
    <n v="484.61"/>
    <n v="0"/>
    <s v="QCSOKE"/>
    <s v="QUANTA - SOUTH KING - ELECTRIC"/>
    <s v="509701784"/>
    <n v="1"/>
    <n v="0"/>
    <n v="0"/>
    <s v="SINGLE FAMILY"/>
    <s v="1"/>
    <s v="UNDERGROUND"/>
    <s v="UNDERGROUND"/>
    <s v="0002538206"/>
    <s v="0"/>
  </r>
  <r>
    <x v="2"/>
    <n v="50"/>
    <n v="35"/>
    <n v="35"/>
    <n v="0"/>
    <n v="0"/>
    <x v="0"/>
    <n v="588.72"/>
    <n v="16.820571428571402"/>
    <n v="34"/>
    <n v="2.8571428571428598E-2"/>
    <n v="61"/>
    <n v="0"/>
    <n v="706.66"/>
    <s v="104327704"/>
    <s v="2106E060 33214 CRYSTAL AVE SE #  BLACK D"/>
    <s v="CEN1"/>
    <s v="UPS"/>
    <n v="44062"/>
    <n v="44140"/>
    <n v="44257"/>
    <s v="WA01700050"/>
    <s v="UG Perm Svc Only in Plat Dev"/>
    <s v="16306"/>
    <s v="E UG Residential Services In Plats"/>
    <n v="718"/>
    <n v="-718"/>
    <n v="0"/>
    <n v="55.43"/>
    <n v="484.6"/>
    <n v="0"/>
    <s v="QCSOKE"/>
    <s v="QUANTA - SOUTH KING - ELECTRIC"/>
    <s v="509701787"/>
    <n v="1"/>
    <n v="0"/>
    <n v="0"/>
    <s v="SINGLE FAMILY"/>
    <s v="1"/>
    <s v="UNDERGROUND"/>
    <s v="UNDERGROUND"/>
    <s v="0002538209"/>
    <s v="0"/>
  </r>
  <r>
    <x v="2"/>
    <n v="250"/>
    <n v="250"/>
    <n v="250"/>
    <n v="0"/>
    <n v="39"/>
    <x v="0"/>
    <n v="1525.92"/>
    <n v="6.1036799999999998"/>
    <n v="289"/>
    <n v="-0.156"/>
    <n v="838"/>
    <n v="0"/>
    <n v="1643.75"/>
    <s v="104327708"/>
    <s v="3604E032 1367 ALGER CAIN LAKE RD #  SEDR"/>
    <s v="CEN1"/>
    <s v="USO"/>
    <n v="44064"/>
    <n v="44140"/>
    <n v="44229"/>
    <s v="WA02900290"/>
    <s v="UG Perm Svc only  (no Tsfrmr)"/>
    <s v="16305"/>
    <s v="E OH UG Residential Services"/>
    <n v="718"/>
    <n v="-718"/>
    <n v="0"/>
    <n v="765.26"/>
    <n v="484.16"/>
    <n v="0"/>
    <s v="QNSKGE"/>
    <s v="QUANTA - SKAGIT - ELECTRIC"/>
    <s v="509713580"/>
    <n v="1"/>
    <n v="0"/>
    <n v="0"/>
    <s v="SINGLE FAMILY"/>
    <s v="1"/>
    <s v="UNDERGROUND"/>
    <s v="UNDERGROUND"/>
    <s v="0002538332"/>
    <s v="0"/>
  </r>
  <r>
    <x v="2"/>
    <n v="50"/>
    <n v="25"/>
    <n v="25"/>
    <n v="0"/>
    <n v="0"/>
    <x v="0"/>
    <n v="796.64"/>
    <n v="31.865600000000001"/>
    <n v="25"/>
    <n v="0"/>
    <n v="27"/>
    <n v="0"/>
    <n v="915.02"/>
    <s v="104327710"/>
    <s v="2401E064 4758 DRIFTWOOD ST #  BREMERTON"/>
    <s v="CEN1"/>
    <s v="UPS"/>
    <n v="44075"/>
    <n v="44168"/>
    <n v="44257"/>
    <s v="WA01800010"/>
    <s v="UG Perm Svc Only in Plat Dev"/>
    <s v="16306"/>
    <s v="E UG Residential Services In Plats"/>
    <n v="718"/>
    <n v="-718"/>
    <n v="0"/>
    <n v="24.87"/>
    <n v="668.7"/>
    <n v="0"/>
    <s v="QSSPE"/>
    <s v="QUANTA - KITSAP - ELECTRIC"/>
    <s v="509707771"/>
    <n v="1"/>
    <n v="0"/>
    <n v="0"/>
    <s v="SINGLE FAMILY"/>
    <s v="1"/>
    <s v="UNDERGROUND"/>
    <s v="UNDERGROUND"/>
    <s v="0002538234"/>
    <s v="0"/>
  </r>
  <r>
    <x v="2"/>
    <n v="50"/>
    <n v="25"/>
    <n v="25"/>
    <n v="0"/>
    <n v="0"/>
    <x v="0"/>
    <n v="796.64"/>
    <n v="31.865600000000001"/>
    <n v="25"/>
    <n v="0"/>
    <n v="27"/>
    <n v="0"/>
    <n v="915.02"/>
    <s v="104327711"/>
    <s v="2401E064 4754 DRIFTWOOD ST #  BREMERTON"/>
    <s v="CEN1"/>
    <s v="UPS"/>
    <n v="44075"/>
    <n v="44168"/>
    <n v="44257"/>
    <s v="WA01800010"/>
    <s v="UG Perm Svc Only in Plat Dev"/>
    <s v="16306"/>
    <s v="E UG Residential Services In Plats"/>
    <n v="718"/>
    <n v="-718"/>
    <n v="0"/>
    <n v="24.87"/>
    <n v="668.7"/>
    <n v="0"/>
    <s v="QSSPE"/>
    <s v="QUANTA - KITSAP - ELECTRIC"/>
    <s v="509707952"/>
    <n v="1"/>
    <n v="0"/>
    <n v="0"/>
    <s v="SINGLE FAMILY"/>
    <s v="1"/>
    <s v="UNDERGROUND"/>
    <s v="UNDERGROUND"/>
    <s v="0002538239"/>
    <s v="0"/>
  </r>
  <r>
    <x v="2"/>
    <n v="100"/>
    <n v="65"/>
    <n v="65"/>
    <n v="0"/>
    <n v="0"/>
    <x v="0"/>
    <n v="625.23"/>
    <n v="9.61892307692308"/>
    <n v="63"/>
    <n v="3.0769230769230799E-2"/>
    <n v="112"/>
    <n v="0"/>
    <n v="742.52"/>
    <s v="104327712"/>
    <s v="2015E106 1404 MARIAN DR #  CLE ELUM"/>
    <s v="CEN1"/>
    <s v="UPS"/>
    <n v="44078"/>
    <n v="44168"/>
    <n v="44257"/>
    <s v="WA01900010"/>
    <s v="UG Perm Svc Only in Plat Dev"/>
    <s v="16306"/>
    <s v="E UG Residential Services In Plats"/>
    <n v="718"/>
    <n v="-718"/>
    <n v="0"/>
    <n v="101.87"/>
    <n v="481.93"/>
    <n v="0"/>
    <s v="QCKTTE"/>
    <s v="QUANTA - KITTITAS - ELECTRIC"/>
    <s v="509707958"/>
    <n v="1"/>
    <n v="0"/>
    <n v="0"/>
    <s v="SINGLE FAMILY"/>
    <s v="1"/>
    <s v="UNDERGROUND"/>
    <s v="UNDERGROUND"/>
    <s v="0002538245"/>
    <s v="0"/>
  </r>
  <r>
    <x v="2"/>
    <n v="50"/>
    <n v="15"/>
    <n v="15"/>
    <n v="0"/>
    <n v="0"/>
    <x v="0"/>
    <n v="540.30999999999995"/>
    <n v="36.020666666666699"/>
    <n v="14"/>
    <n v="6.6666666666666693E-2"/>
    <n v="16"/>
    <n v="0"/>
    <n v="658.14"/>
    <s v="104327714"/>
    <s v="4004E113 933 WHISPERING MEADOWS CT #  NO"/>
    <s v="CEN1"/>
    <s v="UPS"/>
    <n v="44070"/>
    <n v="44140"/>
    <n v="44229"/>
    <s v="WA03700060"/>
    <s v="UG Perm Svc Only in Plat Dev"/>
    <s v="16306"/>
    <s v="E UG Residential Services In Plats"/>
    <n v="718"/>
    <n v="-718"/>
    <n v="0"/>
    <n v="14.21"/>
    <n v="484.16"/>
    <n v="0"/>
    <s v="QNWHME"/>
    <s v="QUANTA - BELLINGHAM - ELECTRIC"/>
    <s v="509708459"/>
    <n v="1"/>
    <n v="0"/>
    <n v="0"/>
    <s v="SINGLE FAMILY"/>
    <s v="1"/>
    <s v="UNDERGROUND"/>
    <s v="UNDERGROUND"/>
    <s v="0002538265"/>
    <s v="0"/>
  </r>
  <r>
    <x v="2"/>
    <n v="100"/>
    <n v="95"/>
    <n v="95"/>
    <n v="0"/>
    <n v="0"/>
    <x v="0"/>
    <n v="945.81"/>
    <n v="9.9558947368421098"/>
    <n v="95"/>
    <n v="0"/>
    <n v="167"/>
    <n v="0"/>
    <n v="1064.19"/>
    <s v="104327717"/>
    <s v="2501E124 5580 NW MUDDY PAWS CT BREMERTON"/>
    <s v="CEN1"/>
    <s v="UPS"/>
    <n v="44074"/>
    <n v="44140"/>
    <n v="44229"/>
    <s v="WA01800990"/>
    <s v="UG Perm Svc Only in Plat Dev"/>
    <s v="16306"/>
    <s v="E UG Residential Services In Plats"/>
    <n v="718"/>
    <n v="-718"/>
    <n v="0"/>
    <n v="152.93"/>
    <n v="668.7"/>
    <n v="0"/>
    <s v="QSSPE"/>
    <s v="QUANTA - KITSAP - ELECTRIC"/>
    <s v="509700631"/>
    <n v="1"/>
    <n v="0"/>
    <n v="0"/>
    <s v="SINGLE FAMILY"/>
    <s v="1"/>
    <s v="UNDERGROUND"/>
    <s v="UNDERGROUND"/>
    <s v="0002538306"/>
    <s v="0"/>
  </r>
  <r>
    <x v="2"/>
    <n v="50"/>
    <n v="5"/>
    <n v="5"/>
    <n v="0"/>
    <n v="0"/>
    <x v="0"/>
    <n v="536.49"/>
    <n v="107.298"/>
    <n v="5"/>
    <n v="0"/>
    <n v="8"/>
    <n v="0"/>
    <n v="655.29999999999995"/>
    <s v="104327718"/>
    <s v="1801W030 2219 VILLAGE ST NE #  OLYMPIA"/>
    <s v="CEN1"/>
    <s v="UPS"/>
    <n v="44049"/>
    <n v="44140"/>
    <n v="44257"/>
    <s v="WA03400030"/>
    <s v="UG Perm Svc Only in Plat Dev"/>
    <s v="16306"/>
    <s v="E UG Residential Services In Plats"/>
    <n v="718"/>
    <n v="-718"/>
    <n v="0"/>
    <n v="7.29"/>
    <n v="488.17"/>
    <n v="0"/>
    <s v="QSTHLE"/>
    <s v="QUANTA - OLYMPIA - ELECTRIC"/>
    <s v="509709147"/>
    <n v="1"/>
    <n v="0"/>
    <n v="0"/>
    <s v="SINGLE FAMILY"/>
    <s v="1"/>
    <s v="UNDERGROUND"/>
    <s v="UNDERGROUND"/>
    <s v="0002538310"/>
    <s v="0"/>
  </r>
  <r>
    <x v="2"/>
    <n v="100"/>
    <n v="60"/>
    <n v="60"/>
    <n v="0"/>
    <n v="0"/>
    <x v="0"/>
    <n v="642.96"/>
    <n v="10.715999999999999"/>
    <n v="59"/>
    <n v="1.6666666666666701E-2"/>
    <n v="105"/>
    <n v="0"/>
    <n v="762.42"/>
    <s v="104327719"/>
    <s v="2506E103 1303 247TH PL NE #  SAMMAMISH"/>
    <s v="CEN1"/>
    <s v="UPS"/>
    <n v="44062"/>
    <n v="44140"/>
    <n v="44229"/>
    <s v="WA11700990"/>
    <s v="UG Perm Svc Only in Plat Dev"/>
    <s v="16306"/>
    <s v="E UG Residential Services In Plats"/>
    <n v="718"/>
    <n v="-718"/>
    <n v="0"/>
    <n v="96.27"/>
    <n v="490.85"/>
    <n v="0"/>
    <s v="QCNOKE"/>
    <s v="QUANTA - REDMOND - ELECTRIC"/>
    <s v="509709430"/>
    <n v="1"/>
    <n v="0"/>
    <n v="0"/>
    <s v="SINGLE FAMILY"/>
    <s v="1"/>
    <s v="UNDERGROUND"/>
    <s v="UNDERGROUND"/>
    <s v="0002538313"/>
    <s v="0"/>
  </r>
  <r>
    <x v="2"/>
    <n v="100"/>
    <n v="80"/>
    <n v="80"/>
    <n v="0"/>
    <n v="0"/>
    <x v="0"/>
    <n v="675.61"/>
    <n v="8.4451250000000009"/>
    <n v="79"/>
    <n v="1.2500000000000001E-2"/>
    <n v="141"/>
    <n v="0"/>
    <n v="793.99"/>
    <s v="104327722"/>
    <s v="2501E089 1187 NE SOCKEYE CT #  BREMERTON"/>
    <s v="CEN1"/>
    <s v="UPS"/>
    <n v="44063"/>
    <n v="44140"/>
    <n v="44229"/>
    <s v="WA01800990"/>
    <s v="UG Perm Svc Only in Plat Dev"/>
    <s v="16306"/>
    <s v="E UG Residential Services In Plats"/>
    <n v="718"/>
    <n v="-718"/>
    <n v="0"/>
    <n v="128.36000000000001"/>
    <n v="486.39"/>
    <n v="0"/>
    <s v="QSSPE"/>
    <s v="QUANTA - KITSAP - ELECTRIC"/>
    <s v="509720769"/>
    <n v="1"/>
    <n v="0"/>
    <n v="0"/>
    <s v="SINGLE FAMILY"/>
    <s v="1"/>
    <s v="UNDERGROUND"/>
    <s v="UNDERGROUND"/>
    <s v="0002538490"/>
    <s v="0"/>
  </r>
  <r>
    <x v="2"/>
    <n v="100"/>
    <n v="60"/>
    <n v="60"/>
    <n v="0"/>
    <n v="0"/>
    <x v="0"/>
    <n v="862.09"/>
    <n v="14.368166666666699"/>
    <n v="59"/>
    <n v="1.6666666666666701E-2"/>
    <n v="105"/>
    <n v="0"/>
    <n v="980.03"/>
    <s v="104327723"/>
    <s v="2207E024 19610 290TH AVE SE # BARN MAPLE"/>
    <s v="CEN1"/>
    <s v="USO"/>
    <n v="44098"/>
    <n v="44168"/>
    <n v="44257"/>
    <s v="WA04000990"/>
    <s v="UG Perm Svc only  (no Tsfrmr)"/>
    <s v="16305"/>
    <s v="E OH UG Residential Services"/>
    <n v="718"/>
    <n v="-718"/>
    <n v="0"/>
    <n v="96.01"/>
    <n v="666.25"/>
    <n v="0"/>
    <s v="QCSOKE"/>
    <s v="QUANTA - SOUTH KING - ELECTRIC"/>
    <s v="508428571"/>
    <n v="1"/>
    <n v="0"/>
    <n v="0"/>
    <s v="GARAGE/SHOP"/>
    <s v="1"/>
    <s v="UNDERGROUND"/>
    <s v="UNDERGROUND"/>
    <s v="0002538501"/>
    <s v="0"/>
  </r>
  <r>
    <x v="2"/>
    <n v="50"/>
    <n v="40"/>
    <n v="40"/>
    <n v="0"/>
    <n v="0"/>
    <x v="0"/>
    <n v="806.91"/>
    <n v="20.172750000000001"/>
    <n v="40"/>
    <n v="0"/>
    <n v="43"/>
    <n v="0"/>
    <n v="926.37"/>
    <s v="104327724"/>
    <s v="2505E010 13855 NE 98TH ST #  REDMOND"/>
    <s v="CEN1"/>
    <s v="UPS"/>
    <n v="44089"/>
    <n v="44168"/>
    <n v="44257"/>
    <s v="WA11700240"/>
    <s v="UG Perm Svc Only in Plat Dev"/>
    <s v="16306"/>
    <s v="E UG Residential Services In Plats"/>
    <n v="718"/>
    <n v="-718"/>
    <n v="0"/>
    <n v="39.08"/>
    <n v="674.84"/>
    <n v="0"/>
    <s v="QCNOKE"/>
    <s v="QUANTA - REDMOND - ELECTRIC"/>
    <s v="509721989"/>
    <n v="1"/>
    <n v="0"/>
    <n v="0"/>
    <s v="SINGLE FAMILY"/>
    <s v="1"/>
    <s v="UNDERGROUND"/>
    <s v="UNDERGROUND"/>
    <s v="0002538522"/>
    <s v="0"/>
  </r>
  <r>
    <x v="2"/>
    <n v="250"/>
    <n v="203"/>
    <n v="203"/>
    <n v="0"/>
    <n v="0"/>
    <x v="0"/>
    <n v="1147.81"/>
    <n v="5.6542364532019702"/>
    <n v="183"/>
    <n v="9.8522167487684706E-2"/>
    <n v="549"/>
    <n v="0"/>
    <n v="1266.19"/>
    <s v="104327725"/>
    <s v="2702E012 9060 NE COUNTRY WOODS LN #  KIN"/>
    <s v="CEN1"/>
    <s v="USO"/>
    <n v="44146"/>
    <n v="44257"/>
    <n v="44349"/>
    <s v="WA01800990"/>
    <s v="UG Perm Svc only  (no Tsfrmr)"/>
    <s v="16305"/>
    <s v="E OH UG Residential Services"/>
    <n v="718"/>
    <n v="-718"/>
    <n v="0"/>
    <n v="501.61"/>
    <n v="486.39"/>
    <n v="0"/>
    <s v="QSSPE"/>
    <s v="QUANTA - KITSAP - ELECTRIC"/>
    <s v="509722532"/>
    <n v="1"/>
    <n v="0"/>
    <n v="0"/>
    <s v="SINGLE FAMILY"/>
    <s v="1"/>
    <s v="UNDERGROUND"/>
    <s v="UNDERGROUND"/>
    <s v="0002538526"/>
    <s v="0"/>
  </r>
  <r>
    <x v="2"/>
    <n v="50"/>
    <n v="25"/>
    <n v="25"/>
    <n v="0"/>
    <n v="0"/>
    <x v="0"/>
    <n v="555.17999999999995"/>
    <n v="22.2072"/>
    <n v="25"/>
    <n v="0"/>
    <n v="27"/>
    <n v="0"/>
    <n v="673.56"/>
    <s v="104327728"/>
    <s v="2401E142 2395 GARFIELD PL SE #  PORT ORC"/>
    <s v="CEN1"/>
    <s v="UPS"/>
    <n v="44063"/>
    <n v="44140"/>
    <n v="44229"/>
    <s v="WA01800990"/>
    <s v="UG Perm Svc Only in Plat Dev"/>
    <s v="16306"/>
    <s v="E UG Residential Services In Plats"/>
    <n v="718"/>
    <n v="-718"/>
    <n v="0"/>
    <n v="24.96"/>
    <n v="486.39"/>
    <n v="0"/>
    <s v="QSSPE"/>
    <s v="QUANTA - KITSAP - ELECTRIC"/>
    <s v="509723623"/>
    <n v="1"/>
    <n v="0"/>
    <n v="0"/>
    <s v="SINGLE FAMILY"/>
    <s v="1"/>
    <s v="UNDERGROUND"/>
    <s v="UNDERGROUND"/>
    <s v="0002538576"/>
    <s v="0"/>
  </r>
  <r>
    <x v="2"/>
    <n v="100"/>
    <n v="60"/>
    <n v="60"/>
    <n v="0"/>
    <n v="0"/>
    <x v="0"/>
    <n v="642.34"/>
    <n v="10.7056666666667"/>
    <n v="59"/>
    <n v="1.6666666666666701E-2"/>
    <n v="105"/>
    <n v="0"/>
    <n v="761.69"/>
    <s v="104327730"/>
    <s v="1905E061 13130 191ST AVE E #  BONNEY LAK"/>
    <s v="CEN1"/>
    <s v="UPS"/>
    <n v="44064"/>
    <n v="44140"/>
    <n v="44229"/>
    <s v="WA12700270"/>
    <s v="UG Perm Svc Only in Plat Dev"/>
    <s v="16306"/>
    <s v="E UG Residential Services In Plats"/>
    <n v="718"/>
    <n v="-718"/>
    <n v="0"/>
    <n v="96.13"/>
    <n v="490.41"/>
    <n v="0"/>
    <s v="QSWPRE"/>
    <s v="QUANTA - PUYALLUP - ELECTRIC"/>
    <s v="509708350"/>
    <n v="1"/>
    <n v="0"/>
    <n v="0"/>
    <s v="SINGLE FAMILY"/>
    <s v="1"/>
    <s v="UNDERGROUND"/>
    <s v="UNDERGROUND"/>
    <s v="0002538257"/>
    <s v="0"/>
  </r>
  <r>
    <x v="2"/>
    <n v="150"/>
    <n v="124"/>
    <n v="124"/>
    <n v="0"/>
    <n v="0"/>
    <x v="0"/>
    <n v="737.82"/>
    <n v="5.9501612903225798"/>
    <n v="122"/>
    <n v="1.6129032258064498E-2"/>
    <n v="217"/>
    <n v="0"/>
    <n v="855.87"/>
    <s v="104327732"/>
    <s v="3202E012 1464 SERGIOS VIEW LN #  OAK HAR"/>
    <s v="CEN1"/>
    <s v="USO"/>
    <n v="44104"/>
    <n v="44168"/>
    <n v="44257"/>
    <s v="WA01500990"/>
    <s v="UG Perm Svc only  (no Tsfrmr)"/>
    <s v="16306"/>
    <s v="E UG Residential Services In Plats"/>
    <n v="718"/>
    <n v="-718"/>
    <n v="0"/>
    <n v="197.85"/>
    <n v="485.05"/>
    <n v="0"/>
    <s v="QNISLE"/>
    <s v="QUANTA - WHIDBEY - ELECTRIC"/>
    <s v="509713619"/>
    <n v="1"/>
    <n v="0"/>
    <n v="0"/>
    <s v="SINGLE FAMILY"/>
    <s v="1"/>
    <s v="UNDERGROUND"/>
    <s v="UNDERGROUND"/>
    <s v="0002538340"/>
    <s v="0"/>
  </r>
  <r>
    <x v="2"/>
    <n v="100"/>
    <n v="60"/>
    <n v="60"/>
    <n v="0"/>
    <n v="0"/>
    <x v="0"/>
    <n v="596.51"/>
    <n v="9.9418333333333297"/>
    <n v="59"/>
    <n v="1.6666666666666701E-2"/>
    <n v="64"/>
    <n v="0"/>
    <n v="715.32"/>
    <s v="104327733"/>
    <s v="1801W012 2923 FIDDLEBACK ST NE #  LACEY"/>
    <s v="CEN1"/>
    <s v="UPS"/>
    <n v="44056"/>
    <n v="44140"/>
    <n v="44257"/>
    <s v="WA03400020"/>
    <s v="UG Perm Svc Only in Plat Dev"/>
    <s v="16306"/>
    <s v="E UG Residential Services In Plats"/>
    <n v="718"/>
    <n v="-718"/>
    <n v="0"/>
    <n v="58.82"/>
    <n v="488.17"/>
    <n v="0"/>
    <s v="QSTHLE"/>
    <s v="QUANTA - OLYMPIA - ELECTRIC"/>
    <s v="509714417"/>
    <n v="1"/>
    <n v="0"/>
    <n v="0"/>
    <s v="SINGLE FAMILY"/>
    <s v="1"/>
    <s v="UNDERGROUND"/>
    <s v="UNDERGROUND"/>
    <s v="0002538378"/>
    <s v="0"/>
  </r>
  <r>
    <x v="2"/>
    <n v="100"/>
    <n v="60"/>
    <n v="60"/>
    <n v="0"/>
    <n v="0"/>
    <x v="0"/>
    <n v="596.52"/>
    <n v="9.9420000000000002"/>
    <n v="59"/>
    <n v="1.6666666666666701E-2"/>
    <n v="64"/>
    <n v="0"/>
    <n v="715.33"/>
    <s v="104327734"/>
    <s v="1801W012 3011 FIDDLEBACK ST NE #  LACEY"/>
    <s v="CEN1"/>
    <s v="UPS"/>
    <n v="44056"/>
    <n v="44140"/>
    <n v="44257"/>
    <s v="WA03400020"/>
    <s v="UG Perm Svc Only in Plat Dev"/>
    <s v="16306"/>
    <s v="E UG Residential Services In Plats"/>
    <n v="718"/>
    <n v="-718"/>
    <n v="0"/>
    <n v="58.82"/>
    <n v="488.18"/>
    <n v="0"/>
    <s v="QSTHLE"/>
    <s v="QUANTA - OLYMPIA - ELECTRIC"/>
    <s v="509714447"/>
    <n v="1"/>
    <n v="0"/>
    <n v="0"/>
    <s v="SINGLE FAMILY"/>
    <s v="1"/>
    <s v="UNDERGROUND"/>
    <s v="UNDERGROUND"/>
    <s v="0002538377"/>
    <s v="0"/>
  </r>
  <r>
    <x v="2"/>
    <n v="50"/>
    <n v="30"/>
    <n v="30"/>
    <n v="0"/>
    <n v="0"/>
    <x v="0"/>
    <n v="815.95"/>
    <n v="27.198333333333299"/>
    <n v="40"/>
    <n v="-0.33333333333333298"/>
    <n v="43"/>
    <n v="0"/>
    <n v="934.76"/>
    <s v="104327735"/>
    <s v="1801W012 2935 ANNA ST NE #  LACEY"/>
    <s v="CEN1"/>
    <s v="UPS"/>
    <n v="44068"/>
    <n v="44140"/>
    <n v="44257"/>
    <s v="WA03400020"/>
    <s v="UG Perm Svc Only in Plat Dev"/>
    <s v="16306"/>
    <s v="E UG Residential Services In Plats"/>
    <n v="718"/>
    <n v="-718"/>
    <n v="0"/>
    <n v="39.08"/>
    <n v="671.16"/>
    <n v="0"/>
    <s v="QSTHLE"/>
    <s v="QUANTA - OLYMPIA - ELECTRIC"/>
    <s v="509714513"/>
    <n v="1"/>
    <n v="0"/>
    <n v="0"/>
    <s v="SINGLE FAMILY"/>
    <s v="1"/>
    <s v="UNDERGROUND"/>
    <s v="UNDERGROUND"/>
    <s v="0002538379"/>
    <s v="0"/>
  </r>
  <r>
    <x v="2"/>
    <n v="50"/>
    <n v="40"/>
    <n v="40"/>
    <n v="0"/>
    <n v="0"/>
    <x v="0"/>
    <n v="834.68"/>
    <n v="20.867000000000001"/>
    <n v="40"/>
    <n v="0"/>
    <n v="70"/>
    <n v="0"/>
    <n v="951.86"/>
    <s v="104327736"/>
    <s v="1906E040 610 S KNOWLES ST #  BUCKLEY"/>
    <s v="CEN1"/>
    <s v="UPS"/>
    <n v="44071"/>
    <n v="44140"/>
    <n v="44257"/>
    <s v="WA02700020"/>
    <s v="UG Perm Svc Only in Plat Dev"/>
    <s v="16306"/>
    <s v="E UG Residential Services In Plats"/>
    <n v="718"/>
    <n v="-718"/>
    <n v="0"/>
    <n v="64.040000000000006"/>
    <n v="661.95"/>
    <n v="0"/>
    <s v="QSWPRE"/>
    <s v="QUANTA - PUYALLUP - ELECTRIC"/>
    <s v="509714515"/>
    <n v="1"/>
    <n v="0"/>
    <n v="0"/>
    <s v="SINGLE FAMILY"/>
    <s v="1"/>
    <s v="UNDERGROUND"/>
    <s v="UNDERGROUND"/>
    <s v="0002538382"/>
    <s v="0"/>
  </r>
  <r>
    <x v="2"/>
    <n v="100"/>
    <n v="90"/>
    <n v="90"/>
    <n v="0"/>
    <n v="0"/>
    <x v="0"/>
    <n v="698.57"/>
    <n v="7.7618888888888904"/>
    <n v="89"/>
    <n v="1.1111111111111099E-2"/>
    <n v="158"/>
    <n v="0"/>
    <n v="817.92"/>
    <s v="104327737"/>
    <s v="1905E086 14631 201ST AVE E #  BONNEY LAK"/>
    <s v="CEN1"/>
    <s v="UPS"/>
    <n v="44061"/>
    <n v="44140"/>
    <n v="44229"/>
    <s v="WA12700270"/>
    <s v="UG Perm Svc Only in Plat Dev"/>
    <s v="16306"/>
    <s v="E UG Residential Services In Plats"/>
    <n v="718"/>
    <n v="-718"/>
    <n v="0"/>
    <n v="144.41"/>
    <n v="490.41"/>
    <n v="0"/>
    <s v="QSWPRE"/>
    <s v="QUANTA - PUYALLUP - ELECTRIC"/>
    <s v="509714673"/>
    <n v="1"/>
    <n v="0"/>
    <n v="0"/>
    <s v="SINGLE FAMILY"/>
    <s v="1"/>
    <s v="UNDERGROUND"/>
    <s v="UNDERGROUND"/>
    <s v="0002538393"/>
    <s v="0"/>
  </r>
  <r>
    <x v="2"/>
    <n v="100"/>
    <n v="60"/>
    <n v="60"/>
    <n v="0"/>
    <n v="0"/>
    <x v="0"/>
    <n v="642.49"/>
    <n v="10.708166666666701"/>
    <n v="59"/>
    <n v="1.6666666666666701E-2"/>
    <n v="105"/>
    <n v="0"/>
    <n v="761.84"/>
    <s v="104327738"/>
    <s v="1905E061 13521 196TH AVE E #  BONNEY LAK"/>
    <s v="CEN1"/>
    <s v="UPS"/>
    <n v="44061"/>
    <n v="44140"/>
    <n v="44229"/>
    <s v="WA12700270"/>
    <s v="UG Perm Svc Only in Plat Dev"/>
    <s v="16306"/>
    <s v="E UG Residential Services In Plats"/>
    <n v="718"/>
    <n v="-718"/>
    <n v="0"/>
    <n v="96.27"/>
    <n v="490.41"/>
    <n v="0"/>
    <s v="QSWPRE"/>
    <s v="QUANTA - PUYALLUP - ELECTRIC"/>
    <s v="509715629"/>
    <n v="1"/>
    <n v="0"/>
    <n v="0"/>
    <s v="SINGLE FAMILY"/>
    <s v="1"/>
    <s v="UNDERGROUND"/>
    <s v="UNDERGROUND"/>
    <s v="0002538412"/>
    <s v="0"/>
  </r>
  <r>
    <x v="2"/>
    <n v="100"/>
    <n v="60"/>
    <n v="60"/>
    <n v="0"/>
    <n v="0"/>
    <x v="0"/>
    <n v="642.49"/>
    <n v="10.708166666666701"/>
    <n v="59"/>
    <n v="1.6666666666666701E-2"/>
    <n v="105"/>
    <n v="0"/>
    <n v="761.84"/>
    <s v="104327739"/>
    <s v="1905E061 13517 196TH AVE E #  BONNEY LAK"/>
    <s v="CEN1"/>
    <s v="UPS"/>
    <n v="44061"/>
    <n v="44140"/>
    <n v="44229"/>
    <s v="WA12700270"/>
    <s v="UG Perm Svc Only in Plat Dev"/>
    <s v="16306"/>
    <s v="E UG Residential Services In Plats"/>
    <n v="718"/>
    <n v="-718"/>
    <n v="0"/>
    <n v="96.27"/>
    <n v="490.41"/>
    <n v="0"/>
    <s v="QSWPRE"/>
    <s v="QUANTA - PUYALLUP - ELECTRIC"/>
    <s v="509715628"/>
    <n v="1"/>
    <n v="0"/>
    <n v="0"/>
    <s v="SINGLE FAMILY"/>
    <s v="1"/>
    <s v="UNDERGROUND"/>
    <s v="UNDERGROUND"/>
    <s v="0002538413"/>
    <s v="0"/>
  </r>
  <r>
    <x v="2"/>
    <n v="100"/>
    <n v="60"/>
    <n v="60"/>
    <n v="0"/>
    <n v="0"/>
    <x v="0"/>
    <n v="642.49"/>
    <n v="10.708166666666701"/>
    <n v="59"/>
    <n v="1.6666666666666701E-2"/>
    <n v="105"/>
    <n v="0"/>
    <n v="761.84"/>
    <s v="104327740"/>
    <s v="1905E061 13525 196TH AVE E #  BONNEY LAK"/>
    <s v="CEN1"/>
    <s v="UPS"/>
    <n v="44061"/>
    <n v="44140"/>
    <n v="44229"/>
    <s v="WA12700270"/>
    <s v="UG Perm Svc Only in Plat Dev"/>
    <s v="16306"/>
    <s v="E UG Residential Services In Plats"/>
    <n v="718"/>
    <n v="-718"/>
    <n v="0"/>
    <n v="96.27"/>
    <n v="490.41"/>
    <n v="0"/>
    <s v="QSWPRE"/>
    <s v="QUANTA - PUYALLUP - ELECTRIC"/>
    <s v="509715627"/>
    <n v="1"/>
    <n v="0"/>
    <n v="0"/>
    <s v="SINGLE FAMILY"/>
    <s v="1"/>
    <s v="UNDERGROUND"/>
    <s v="UNDERGROUND"/>
    <s v="0002538416"/>
    <s v="0"/>
  </r>
  <r>
    <x v="2"/>
    <n v="50"/>
    <n v="35"/>
    <n v="35"/>
    <n v="0"/>
    <n v="0"/>
    <x v="0"/>
    <n v="566.59"/>
    <n v="16.188285714285701"/>
    <n v="35"/>
    <n v="0"/>
    <n v="38"/>
    <n v="0"/>
    <n v="684.97"/>
    <s v="104327741"/>
    <s v="2401E080 1484 BAKER HEIGHTS LOOP #  BREM"/>
    <s v="CEN1"/>
    <s v="UPS"/>
    <n v="44063"/>
    <n v="44140"/>
    <n v="44229"/>
    <s v="WA01800010"/>
    <s v="UG Perm Svc Only in Plat Dev"/>
    <s v="16306"/>
    <s v="E UG Residential Services In Plats"/>
    <n v="718"/>
    <n v="-718"/>
    <n v="0"/>
    <n v="34.76"/>
    <n v="486.39"/>
    <n v="0"/>
    <s v="QSSPE"/>
    <s v="QUANTA - KITSAP - ELECTRIC"/>
    <s v="509716686"/>
    <n v="1"/>
    <n v="0"/>
    <n v="0"/>
    <s v="SINGLE FAMILY"/>
    <s v="1"/>
    <s v="UNDERGROUND"/>
    <s v="UNDERGROUND"/>
    <s v="0002538427"/>
    <s v="0"/>
  </r>
  <r>
    <x v="2"/>
    <n v="50"/>
    <n v="20"/>
    <n v="20"/>
    <n v="0"/>
    <n v="0"/>
    <x v="0"/>
    <n v="548.94000000000005"/>
    <n v="27.446999999999999"/>
    <n v="20"/>
    <n v="0"/>
    <n v="21"/>
    <n v="0"/>
    <n v="667.32"/>
    <s v="104327742"/>
    <s v="2501E039 992 DEER HARBOR LN NW #  SILVER"/>
    <s v="CEN1"/>
    <s v="UPS"/>
    <n v="44063"/>
    <n v="44140"/>
    <n v="44229"/>
    <s v="WA01800990"/>
    <s v="UG Perm Svc Only in Plat Dev"/>
    <s v="16306"/>
    <s v="E UG Residential Services In Plats"/>
    <n v="718"/>
    <n v="-718"/>
    <n v="0"/>
    <n v="19.61"/>
    <n v="486.39"/>
    <n v="0"/>
    <s v="QSSPE"/>
    <s v="QUANTA - KITSAP - ELECTRIC"/>
    <s v="509717230"/>
    <n v="1"/>
    <n v="0"/>
    <n v="0"/>
    <s v="SINGLE FAMILY"/>
    <s v="1"/>
    <s v="UNDERGROUND"/>
    <s v="UNDERGROUND"/>
    <s v="0002538433"/>
    <s v="0"/>
  </r>
  <r>
    <x v="2"/>
    <n v="50"/>
    <n v="20"/>
    <n v="20"/>
    <n v="0"/>
    <n v="0"/>
    <x v="0"/>
    <n v="548.94000000000005"/>
    <n v="27.446999999999999"/>
    <n v="20"/>
    <n v="0"/>
    <n v="21"/>
    <n v="0"/>
    <n v="667.32"/>
    <s v="104327743"/>
    <s v="2501E039 1026 DEER HARBOR LN NW #  SILVE"/>
    <s v="CEN1"/>
    <s v="UPS"/>
    <n v="44063"/>
    <n v="44140"/>
    <n v="44229"/>
    <s v="WA01800990"/>
    <s v="UG Perm Svc Only in Plat Dev"/>
    <s v="16306"/>
    <s v="E UG Residential Services In Plats"/>
    <n v="718"/>
    <n v="-718"/>
    <n v="0"/>
    <n v="19.61"/>
    <n v="486.39"/>
    <n v="0"/>
    <s v="QSSPE"/>
    <s v="QUANTA - KITSAP - ELECTRIC"/>
    <s v="509717300"/>
    <n v="1"/>
    <n v="0"/>
    <n v="0"/>
    <s v="SINGLE FAMILY"/>
    <s v="1"/>
    <s v="UNDERGROUND"/>
    <s v="UNDERGROUND"/>
    <s v="0002538436"/>
    <s v="0"/>
  </r>
  <r>
    <x v="2"/>
    <n v="100"/>
    <n v="100"/>
    <n v="100"/>
    <n v="0"/>
    <n v="0"/>
    <x v="0"/>
    <n v="714.13"/>
    <n v="7.1413000000000002"/>
    <n v="99"/>
    <n v="0.01"/>
    <n v="175"/>
    <n v="0"/>
    <n v="832.83"/>
    <s v="104327744"/>
    <s v="1905E001 10501 ANGELINE RD E #  BONNEY L"/>
    <s v="CEN1"/>
    <s v="USO"/>
    <n v="44064"/>
    <n v="44201"/>
    <n v="44288"/>
    <s v="WA12700010"/>
    <s v="UG Perm Svc only  (no Tsfrmr)"/>
    <s v="16305"/>
    <s v="E OH UG Residential Services"/>
    <n v="718"/>
    <n v="-718"/>
    <n v="0"/>
    <n v="160.19999999999999"/>
    <n v="487.73"/>
    <n v="0"/>
    <s v="QSWPRE"/>
    <s v="QUANTA - PUYALLUP - ELECTRIC"/>
    <s v="509695822"/>
    <n v="1"/>
    <n v="0"/>
    <n v="0"/>
    <s v="SINGLE FAMILY"/>
    <s v="1"/>
    <s v="UNDERGROUND"/>
    <s v="UNDERGROUND"/>
    <s v="0002538447"/>
    <s v="0"/>
  </r>
  <r>
    <x v="2"/>
    <n v="300"/>
    <n v="265"/>
    <n v="265"/>
    <n v="15"/>
    <n v="13"/>
    <x v="1"/>
    <n v="1359.73"/>
    <n v="5.1310566037735796"/>
    <n v="263"/>
    <n v="7.5471698113207496E-3"/>
    <n v="481"/>
    <n v="0"/>
    <n v="1480.77"/>
    <s v="104327749"/>
    <s v="1903E012 3048 366TH ST S #  ROY"/>
    <s v="CEN1"/>
    <s v="USO"/>
    <n v="44222"/>
    <n v="44288"/>
    <n v="44379"/>
    <s v="WA04100990"/>
    <s v="UG Perm Svc only  (no Tsfrmr)"/>
    <s v="16305"/>
    <s v="E OH UG Residential Services"/>
    <n v="718"/>
    <n v="-718"/>
    <n v="0"/>
    <n v="460.06"/>
    <n v="497.37"/>
    <n v="0"/>
    <s v="QSTHLE"/>
    <s v="QUANTA - OLYMPIA - ELECTRIC"/>
    <s v="509712590"/>
    <n v="1"/>
    <n v="0"/>
    <n v="0"/>
    <s v="SINGLE FAMILY"/>
    <s v="1"/>
    <s v="UNDERGROUND"/>
    <s v="UNDERGROUND"/>
    <s v="0002538466"/>
    <s v="0"/>
  </r>
  <r>
    <x v="2"/>
    <n v="100"/>
    <n v="85"/>
    <n v="85"/>
    <n v="0"/>
    <n v="0"/>
    <x v="0"/>
    <n v="625.21"/>
    <n v="7.3554117647058801"/>
    <n v="85"/>
    <n v="0"/>
    <n v="92"/>
    <n v="0"/>
    <n v="743.8"/>
    <s v="104327752"/>
    <s v="1901W101 8349 52ND CT NE #  LACEY"/>
    <s v="CEN1"/>
    <s v="UPS"/>
    <n v="44049"/>
    <n v="44140"/>
    <n v="44257"/>
    <s v="WA03400340"/>
    <s v="UG Perm Svc Only in Plat Dev"/>
    <s v="16306"/>
    <s v="E UG Residential Services In Plats"/>
    <n v="718"/>
    <n v="-718"/>
    <n v="0"/>
    <n v="84.27"/>
    <n v="487.28"/>
    <n v="0"/>
    <s v="QSTHLE"/>
    <s v="QUANTA - OLYMPIA - ELECTRIC"/>
    <s v="509708742"/>
    <n v="1"/>
    <n v="0"/>
    <n v="0"/>
    <s v="SINGLE FAMILY"/>
    <s v="1"/>
    <s v="UNDERGROUND"/>
    <s v="UNDERGROUND"/>
    <s v="0002538279"/>
    <s v="0"/>
  </r>
  <r>
    <x v="2"/>
    <n v="50"/>
    <n v="50"/>
    <n v="50"/>
    <n v="0"/>
    <n v="0"/>
    <x v="0"/>
    <n v="581.59"/>
    <n v="11.6318"/>
    <n v="50"/>
    <n v="0"/>
    <n v="53"/>
    <n v="0"/>
    <n v="699.64"/>
    <s v="104327753"/>
    <s v="4003E068 8664 BROOKFIELD DR #  LYNDEN"/>
    <s v="CEN1"/>
    <s v="USO"/>
    <n v="44074"/>
    <n v="44140"/>
    <n v="44229"/>
    <s v="WA03700050"/>
    <s v="UG Perm Svc only  (no Tsfrmr)"/>
    <s v="16305"/>
    <s v="E OH UG Residential Services"/>
    <n v="718"/>
    <n v="-718"/>
    <n v="0"/>
    <n v="48.85"/>
    <n v="485.05"/>
    <n v="0"/>
    <s v="QNWHME"/>
    <s v="QUANTA - BELLINGHAM - ELECTRIC"/>
    <s v="509694921"/>
    <n v="1"/>
    <n v="0"/>
    <n v="0"/>
    <s v="SINGLE FAMILY"/>
    <s v="1"/>
    <s v="UNDERGROUND"/>
    <s v="UNDERGROUND"/>
    <s v="0002538285"/>
    <s v="0"/>
  </r>
  <r>
    <x v="2"/>
    <n v="50"/>
    <n v="35"/>
    <n v="35"/>
    <n v="0"/>
    <n v="0"/>
    <x v="0"/>
    <n v="563.66"/>
    <n v="16.104571428571401"/>
    <n v="34"/>
    <n v="2.8571428571428598E-2"/>
    <n v="37"/>
    <n v="0"/>
    <n v="681.6"/>
    <s v="104327754"/>
    <s v="2506E088 23979 NE 25TH ST #  SAMMAMISH"/>
    <s v="CEN1"/>
    <s v="UPS"/>
    <n v="44064"/>
    <n v="44140"/>
    <n v="44229"/>
    <s v="WA04000390"/>
    <s v="UG Perm Svc Only in Plat Dev"/>
    <s v="16306"/>
    <s v="E UG Residential Services In Plats"/>
    <n v="718"/>
    <n v="-718"/>
    <n v="0"/>
    <n v="33.86"/>
    <n v="484.6"/>
    <n v="0"/>
    <s v="QCNOKE"/>
    <s v="QUANTA - REDMOND - ELECTRIC"/>
    <s v="509708940"/>
    <n v="1"/>
    <n v="0"/>
    <n v="0"/>
    <s v="SINGLE FAMILY"/>
    <s v="1"/>
    <s v="UNDERGROUND"/>
    <s v="UNDERGROUND"/>
    <s v="0002538290"/>
    <s v="0"/>
  </r>
  <r>
    <x v="2"/>
    <n v="50"/>
    <n v="40"/>
    <n v="40"/>
    <n v="0"/>
    <n v="0"/>
    <x v="0"/>
    <n v="576.03"/>
    <n v="14.40075"/>
    <n v="40"/>
    <n v="0"/>
    <n v="43"/>
    <n v="0"/>
    <n v="695.38"/>
    <s v="104327755"/>
    <s v="1905E061 19025 131ST STREET CT E #  BONN"/>
    <s v="CEN1"/>
    <s v="UPS"/>
    <n v="44061"/>
    <n v="44140"/>
    <n v="44229"/>
    <s v="WA12700270"/>
    <s v="UG Perm Svc Only in Plat Dev"/>
    <s v="16306"/>
    <s v="E UG Residential Services In Plats"/>
    <n v="718"/>
    <n v="-718"/>
    <n v="0"/>
    <n v="39.21"/>
    <n v="490.41"/>
    <n v="0"/>
    <s v="QSWPRE"/>
    <s v="QUANTA - PUYALLUP - ELECTRIC"/>
    <s v="509708946"/>
    <n v="1"/>
    <n v="0"/>
    <n v="0"/>
    <s v="SINGLE FAMILY"/>
    <s v="1"/>
    <s v="UNDERGROUND"/>
    <s v="UNDERGROUND"/>
    <s v="0002538295"/>
    <s v="0"/>
  </r>
  <r>
    <x v="2"/>
    <n v="100"/>
    <n v="60"/>
    <n v="60"/>
    <n v="0"/>
    <n v="0"/>
    <x v="0"/>
    <n v="598.64"/>
    <n v="9.9773333333333305"/>
    <n v="59"/>
    <n v="1.6666666666666701E-2"/>
    <n v="64"/>
    <n v="0"/>
    <n v="717.99"/>
    <s v="104327756"/>
    <s v="1905E086 19906 148TH ST E #  BONNEY LAKE"/>
    <s v="CEN1"/>
    <s v="UPS"/>
    <n v="44064"/>
    <n v="44140"/>
    <n v="44229"/>
    <s v="WA12700270"/>
    <s v="UG Perm Svc Only in Plat Dev"/>
    <s v="16306"/>
    <s v="E UG Residential Services In Plats"/>
    <n v="718"/>
    <n v="-718"/>
    <n v="0"/>
    <n v="58.62"/>
    <n v="490.41"/>
    <n v="0"/>
    <s v="QSWPRE"/>
    <s v="QUANTA - PUYALLUP - ELECTRIC"/>
    <s v="509709060"/>
    <n v="1"/>
    <n v="0"/>
    <n v="0"/>
    <s v="SINGLE FAMILY"/>
    <s v="1"/>
    <s v="UNDERGROUND"/>
    <s v="UNDERGROUND"/>
    <s v="0002538299"/>
    <s v="0"/>
  </r>
  <r>
    <x v="2"/>
    <n v="50"/>
    <n v="35"/>
    <n v="35"/>
    <n v="0"/>
    <n v="0"/>
    <x v="0"/>
    <n v="570.29"/>
    <n v="16.294"/>
    <n v="34"/>
    <n v="2.8571428571428598E-2"/>
    <n v="37"/>
    <n v="0"/>
    <n v="689.75"/>
    <s v="104327757"/>
    <s v="2104E007 5625 S 303RD ST #  AUBURN"/>
    <s v="CEN1"/>
    <s v="UPS"/>
    <n v="44060"/>
    <n v="44140"/>
    <n v="44229"/>
    <s v="WA11700020"/>
    <s v="UG Perm Svc Only in Plat Dev"/>
    <s v="16306"/>
    <s v="E UG Residential Services In Plats"/>
    <n v="718"/>
    <n v="-718"/>
    <n v="0"/>
    <n v="33.869999999999997"/>
    <n v="490.86"/>
    <n v="0"/>
    <s v="QCSOKE"/>
    <s v="QUANTA - SOUTH KING - ELECTRIC"/>
    <s v="509709064"/>
    <n v="1"/>
    <n v="0"/>
    <n v="0"/>
    <s v="SINGLE FAMILY"/>
    <s v="1"/>
    <s v="UNDERGROUND"/>
    <s v="UNDERGROUND"/>
    <s v="0002538305"/>
    <s v="0"/>
  </r>
  <r>
    <x v="2"/>
    <n v="150"/>
    <n v="105"/>
    <n v="105"/>
    <n v="0"/>
    <n v="0"/>
    <x v="0"/>
    <n v="716.8"/>
    <n v="6.8266666666666698"/>
    <n v="104"/>
    <n v="9.5238095238095195E-3"/>
    <n v="184"/>
    <n v="0"/>
    <n v="834.09"/>
    <s v="104327758"/>
    <s v="1503E018 18809 RAMPART DR SE #  YELM"/>
    <s v="CEN1"/>
    <s v="UPS"/>
    <n v="44056"/>
    <n v="44140"/>
    <n v="44229"/>
    <s v="WA03400990"/>
    <s v="UG Perm Svc Only in Plat Dev"/>
    <s v="16306"/>
    <s v="E UG Residential Services In Plats"/>
    <n v="718"/>
    <n v="-718"/>
    <n v="0"/>
    <n v="167.75"/>
    <n v="481.93"/>
    <n v="0"/>
    <s v="QSTHLE"/>
    <s v="QUANTA - OLYMPIA - ELECTRIC"/>
    <s v="509690294"/>
    <n v="1"/>
    <n v="0"/>
    <n v="0"/>
    <s v="SINGLE FAMILY"/>
    <s v="1"/>
    <s v="UNDERGROUND"/>
    <s v="UNDERGROUND"/>
    <s v="0002538308"/>
    <s v="0"/>
  </r>
  <r>
    <x v="2"/>
    <n v="50"/>
    <n v="25"/>
    <n v="25"/>
    <n v="0"/>
    <n v="0"/>
    <x v="0"/>
    <n v="779.88"/>
    <n v="31.1952"/>
    <n v="24"/>
    <n v="0.04"/>
    <n v="26"/>
    <n v="0"/>
    <n v="897.82"/>
    <s v="104327764"/>
    <s v="2106E060 32746 MADRONA AVE SE #  BLACK D"/>
    <s v="CEN1"/>
    <s v="UPS"/>
    <n v="44117"/>
    <n v="44201"/>
    <n v="44288"/>
    <s v="WA01700050"/>
    <s v="UG Perm Svc Only in Plat Dev"/>
    <s v="16306"/>
    <s v="E UG Residential Services In Plats"/>
    <n v="718"/>
    <n v="-718"/>
    <n v="0"/>
    <n v="23.81"/>
    <n v="666.26"/>
    <n v="0"/>
    <s v="QCSOKE"/>
    <s v="QUANTA - SOUTH KING - ELECTRIC"/>
    <s v="509721106"/>
    <n v="1"/>
    <n v="0"/>
    <n v="0"/>
    <s v="SINGLE FAMILY"/>
    <s v="1"/>
    <s v="UNDERGROUND"/>
    <s v="UNDERGROUND"/>
    <s v="0002538497"/>
    <s v="0"/>
  </r>
  <r>
    <x v="2"/>
    <n v="50"/>
    <n v="27"/>
    <n v="27"/>
    <n v="0"/>
    <n v="0"/>
    <x v="0"/>
    <n v="568.25"/>
    <n v="21.046296296296301"/>
    <n v="39"/>
    <n v="-0.44444444444444398"/>
    <n v="42"/>
    <n v="0"/>
    <n v="686.08"/>
    <s v="104327765"/>
    <s v="3402E072 14928 WASHINGTON ST #  ANACORTE"/>
    <s v="CEN1"/>
    <s v="UPS"/>
    <n v="44067"/>
    <n v="44140"/>
    <n v="44257"/>
    <s v="WA02900290"/>
    <s v="UG Perm Svc Only in Plat Dev"/>
    <s v="16306"/>
    <s v="E UG Residential Services In Plats"/>
    <n v="718"/>
    <n v="-718"/>
    <n v="0"/>
    <n v="38.19"/>
    <n v="484.16"/>
    <n v="0"/>
    <s v="QNSKGE"/>
    <s v="QUANTA - SKAGIT - ELECTRIC"/>
    <s v="509721611"/>
    <n v="1"/>
    <n v="0"/>
    <n v="0"/>
    <s v="SINGLE FAMILY"/>
    <s v="1"/>
    <s v="UNDERGROUND"/>
    <s v="UNDERGROUND"/>
    <s v="0002538514"/>
    <s v="0"/>
  </r>
  <r>
    <x v="2"/>
    <n v="50"/>
    <n v="35"/>
    <n v="35"/>
    <n v="0"/>
    <n v="0"/>
    <x v="0"/>
    <n v="790.1"/>
    <n v="22.574285714285701"/>
    <n v="35"/>
    <n v="0"/>
    <n v="38"/>
    <n v="0"/>
    <n v="908.48"/>
    <s v="104327766"/>
    <s v="2401E080 1496 BAKER HEIGHTS LOOP #  BREM"/>
    <s v="CEN1"/>
    <s v="UPS"/>
    <n v="44116"/>
    <n v="44201"/>
    <n v="44288"/>
    <s v="WA01800010"/>
    <s v="UG Perm Svc Only in Plat Dev"/>
    <s v="16306"/>
    <s v="E UG Residential Services In Plats"/>
    <n v="718"/>
    <n v="-718"/>
    <n v="0"/>
    <n v="34.380000000000003"/>
    <n v="668.7"/>
    <n v="0"/>
    <s v="QSSPE"/>
    <s v="QUANTA - KITSAP - ELECTRIC"/>
    <s v="509722076"/>
    <n v="1"/>
    <n v="0"/>
    <n v="0"/>
    <s v="SINGLE FAMILY"/>
    <s v="1"/>
    <s v="UNDERGROUND"/>
    <s v="UNDERGROUND"/>
    <s v="0002538523"/>
    <s v="0"/>
  </r>
  <r>
    <x v="2"/>
    <n v="50"/>
    <n v="35"/>
    <n v="35"/>
    <n v="0"/>
    <n v="0"/>
    <x v="0"/>
    <n v="537.51"/>
    <n v="15.357428571428599"/>
    <n v="10"/>
    <n v="0.71428571428571397"/>
    <n v="11"/>
    <n v="0"/>
    <n v="655.89"/>
    <s v="104327767"/>
    <s v="2401E112 5198 S SOPHIE CT #  BREMERTON"/>
    <s v="CEN1"/>
    <s v="UPS"/>
    <n v="44068"/>
    <n v="44140"/>
    <n v="44229"/>
    <s v="WA01800010"/>
    <s v="UG Perm Svc Only in Plat Dev"/>
    <s v="16306"/>
    <s v="E UG Residential Services In Plats"/>
    <n v="718"/>
    <n v="-718"/>
    <n v="0"/>
    <n v="9.8000000000000007"/>
    <n v="486.39"/>
    <n v="0"/>
    <s v="QSSPE"/>
    <s v="QUANTA - KITSAP - ELECTRIC"/>
    <s v="509721857"/>
    <n v="1"/>
    <n v="0"/>
    <n v="0"/>
    <s v="SINGLE FAMILY"/>
    <s v="1"/>
    <s v="UNDERGROUND"/>
    <s v="UNDERGROUND"/>
    <s v="0002538524"/>
    <s v="0"/>
  </r>
  <r>
    <x v="2"/>
    <n v="50"/>
    <n v="20"/>
    <n v="20"/>
    <n v="0"/>
    <n v="0"/>
    <x v="0"/>
    <n v="537.51"/>
    <n v="26.875499999999999"/>
    <n v="10"/>
    <n v="0.5"/>
    <n v="11"/>
    <n v="0"/>
    <n v="655.89"/>
    <s v="104327768"/>
    <s v="2401E112 5098 GRANGER ST #  BREMERTON"/>
    <s v="CEN1"/>
    <s v="UPS"/>
    <n v="44068"/>
    <n v="44140"/>
    <n v="44229"/>
    <s v="WA01800010"/>
    <s v="UG Perm Svc Only in Plat Dev"/>
    <s v="16306"/>
    <s v="E UG Residential Services In Plats"/>
    <n v="718"/>
    <n v="-718"/>
    <n v="0"/>
    <n v="9.8000000000000007"/>
    <n v="486.39"/>
    <n v="0"/>
    <s v="QSSPE"/>
    <s v="QUANTA - KITSAP - ELECTRIC"/>
    <s v="509722575"/>
    <n v="1"/>
    <n v="0"/>
    <n v="0"/>
    <s v="SINGLE FAMILY"/>
    <s v="1"/>
    <s v="UNDERGROUND"/>
    <s v="UNDERGROUND"/>
    <s v="0002538525"/>
    <s v="0"/>
  </r>
  <r>
    <x v="2"/>
    <n v="250"/>
    <e v="#N/A"/>
    <n v="228"/>
    <n v="0"/>
    <n v="0"/>
    <x v="0"/>
    <n v="1574.87"/>
    <e v="#N/A"/>
    <n v="228"/>
    <e v="#N/A"/>
    <n v="675"/>
    <n v="0"/>
    <n v="1692.92"/>
    <s v="104327770"/>
    <s v="3002E144 2238 GOSS LAKE RD #  FREELAND"/>
    <s v="CEN1"/>
    <s v="USO"/>
    <n v="44062"/>
    <n v="44140"/>
    <n v="44257"/>
    <s v="WA01500990"/>
    <s v="UG Perm Svc only  (no Tsfrmr)"/>
    <s v="16305"/>
    <s v="E OH UG Residential Services"/>
    <n v="718"/>
    <n v="-718"/>
    <n v="0"/>
    <n v="616.24"/>
    <n v="485.05"/>
    <n v="0"/>
    <s v="QNISLE"/>
    <s v="QUANTA - WHIDBEY - ELECTRIC"/>
    <s v="508277815"/>
    <n v="1"/>
    <n v="0"/>
    <n v="0"/>
    <s v="SINGLE FAMILY"/>
    <s v="1"/>
    <s v="UNDERGROUND"/>
    <s v="UNDERGROUND"/>
    <s v="0002538388"/>
    <s v="0"/>
  </r>
  <r>
    <x v="2"/>
    <n v="150"/>
    <n v="120"/>
    <n v="120"/>
    <n v="0"/>
    <n v="0"/>
    <x v="0"/>
    <n v="2264.59"/>
    <n v="18.871583333333302"/>
    <n v="119"/>
    <n v="8.3333333333333297E-3"/>
    <n v="214"/>
    <n v="0"/>
    <n v="2381.88"/>
    <s v="104327771"/>
    <s v="1601E034 304 IDAHO AVE N # SWIM RAINIER"/>
    <s v="CEN1"/>
    <s v="USO"/>
    <n v="44141"/>
    <n v="44229"/>
    <n v="44320"/>
    <s v="WA03400040"/>
    <s v="UG Perm Svc only  (no Tsfrmr)"/>
    <s v="16305"/>
    <s v="E OH UG Residential Services"/>
    <n v="718"/>
    <n v="-718"/>
    <n v="0"/>
    <n v="195.22"/>
    <n v="481.92"/>
    <n v="0"/>
    <s v="QSTHLE"/>
    <s v="QUANTA - OLYMPIA - ELECTRIC"/>
    <s v="509637245"/>
    <n v="1"/>
    <n v="0"/>
    <n v="0"/>
    <s v="OTHER"/>
    <s v="1"/>
    <s v="UNDERGROUND"/>
    <s v="UNDERGROUND"/>
    <s v="0002538463"/>
    <s v="0"/>
  </r>
  <r>
    <x v="2"/>
    <n v="200"/>
    <n v="170"/>
    <n v="170"/>
    <n v="0"/>
    <n v="0"/>
    <x v="0"/>
    <n v="931.55"/>
    <n v="5.4797058823529401"/>
    <n v="168"/>
    <n v="1.1764705882352899E-2"/>
    <n v="302"/>
    <n v="0"/>
    <n v="1048.8399999999999"/>
    <s v="104327776"/>
    <s v="1601E011 13201 DRAVIN LN SE #  RAINIER"/>
    <s v="CEN1"/>
    <s v="USO"/>
    <n v="44109"/>
    <n v="44201"/>
    <n v="44288"/>
    <s v="WA03400990"/>
    <s v="UG Perm Svc only  (no Tsfrmr)"/>
    <s v="16305"/>
    <s v="E OH UG Residential Services"/>
    <n v="718"/>
    <n v="-718"/>
    <n v="0"/>
    <n v="275.77999999999997"/>
    <n v="481.93"/>
    <n v="0"/>
    <s v="QSTHLE"/>
    <s v="QUANTA - OLYMPIA - ELECTRIC"/>
    <s v="509729595"/>
    <n v="1"/>
    <n v="0"/>
    <n v="0"/>
    <s v="SINGLE FAMILY"/>
    <s v="1"/>
    <s v="UNDERGROUND"/>
    <s v="UNDERGROUND"/>
    <s v="0002538642"/>
    <s v="0"/>
  </r>
  <r>
    <x v="2"/>
    <n v="200"/>
    <n v="172"/>
    <n v="172"/>
    <n v="0"/>
    <n v="0"/>
    <x v="1"/>
    <n v="1352.9"/>
    <n v="7.8656976744186"/>
    <n v="170"/>
    <n v="1.16279069767442E-2"/>
    <n v="314"/>
    <n v="0"/>
    <n v="1474.05"/>
    <s v="104327777"/>
    <s v="1601E049 14410 AVIS LN SE # ADU YELM"/>
    <s v="CEN1"/>
    <s v="USO"/>
    <n v="44271"/>
    <n v="44349"/>
    <n v="44475"/>
    <s v="WA03400990"/>
    <s v="UG Perm Svc only  (no Tsfrmr)"/>
    <s v="16305"/>
    <s v="E OH UG Residential Services"/>
    <n v="718"/>
    <n v="-718"/>
    <n v="0"/>
    <n v="286.7"/>
    <n v="497.83"/>
    <n v="0"/>
    <s v="QSTHLE"/>
    <s v="QUANTA - OLYMPIA - ELECTRIC"/>
    <s v="509729722"/>
    <n v="1"/>
    <n v="0"/>
    <n v="0"/>
    <s v="SINGLE FAMILY"/>
    <s v="1"/>
    <s v="UNDERGROUND"/>
    <s v="UNDERGROUND"/>
    <s v="0002550624"/>
    <s v="0"/>
  </r>
  <r>
    <x v="2"/>
    <n v="50"/>
    <n v="50"/>
    <n v="50"/>
    <n v="0"/>
    <n v="0"/>
    <x v="0"/>
    <n v="817.35"/>
    <n v="16.347000000000001"/>
    <n v="50"/>
    <n v="0"/>
    <n v="53"/>
    <n v="0"/>
    <n v="936.7"/>
    <s v="104327784"/>
    <s v="1904E135 18431 110TH AVE E #  PUYALLUP"/>
    <s v="CEN1"/>
    <s v="UPS"/>
    <n v="44077"/>
    <n v="44168"/>
    <n v="44257"/>
    <s v="WA12700270"/>
    <s v="UG Perm Svc Only in Plat Dev"/>
    <s v="16306"/>
    <s v="E UG Residential Services In Plats"/>
    <n v="718"/>
    <n v="-718"/>
    <n v="0"/>
    <n v="48.85"/>
    <n v="674.24"/>
    <n v="0"/>
    <s v="QSWPRE"/>
    <s v="QUANTA - PUYALLUP - ELECTRIC"/>
    <s v="509735118"/>
    <n v="1"/>
    <n v="0"/>
    <n v="0"/>
    <s v="SINGLE FAMILY"/>
    <s v="1"/>
    <s v="UNDERGROUND"/>
    <s v="UNDERGROUND"/>
    <s v="0002538786"/>
    <s v="0"/>
  </r>
  <r>
    <x v="2"/>
    <n v="50"/>
    <n v="50"/>
    <n v="50"/>
    <n v="0"/>
    <n v="0"/>
    <x v="0"/>
    <n v="587.26"/>
    <n v="11.745200000000001"/>
    <n v="50"/>
    <n v="0"/>
    <n v="53"/>
    <n v="0"/>
    <n v="706.61"/>
    <s v="104327785"/>
    <s v="1904E135 18428 111TH AVE E #  PUYALLUP"/>
    <s v="CEN1"/>
    <s v="UPS"/>
    <n v="44064"/>
    <n v="44140"/>
    <n v="44229"/>
    <s v="WA12700270"/>
    <s v="UG Perm Svc Only in Plat Dev"/>
    <s v="16306"/>
    <s v="E UG Residential Services In Plats"/>
    <n v="718"/>
    <n v="-718"/>
    <n v="0"/>
    <n v="48.85"/>
    <n v="490.41"/>
    <n v="0"/>
    <s v="QSWPRE"/>
    <s v="QUANTA - PUYALLUP - ELECTRIC"/>
    <s v="509735203"/>
    <n v="1"/>
    <n v="0"/>
    <n v="0"/>
    <s v="SINGLE FAMILY"/>
    <s v="1"/>
    <s v="UNDERGROUND"/>
    <s v="UNDERGROUND"/>
    <s v="0002538789"/>
    <s v="0"/>
  </r>
  <r>
    <x v="2"/>
    <n v="150"/>
    <n v="110"/>
    <n v="110"/>
    <n v="0"/>
    <n v="0"/>
    <x v="0"/>
    <n v="554.67999999999995"/>
    <n v="5.0425454545454604"/>
    <n v="26"/>
    <n v="0.763636363636364"/>
    <n v="28"/>
    <n v="0"/>
    <n v="672.73"/>
    <s v="104327787"/>
    <s v="3404E036 3201 N 30TH ST MOUNT VERNON WA"/>
    <s v="CEN1"/>
    <s v="UPS"/>
    <n v="44075"/>
    <n v="44168"/>
    <n v="44257"/>
    <s v="WA02900070"/>
    <s v="UG Perm Svc Only in Plat Dev"/>
    <s v="16306"/>
    <s v="E UG Residential Services In Plats"/>
    <n v="718"/>
    <n v="-718"/>
    <n v="0"/>
    <n v="25.75"/>
    <n v="485.05"/>
    <n v="0"/>
    <s v="QNSKGE"/>
    <s v="QUANTA - SKAGIT - ELECTRIC"/>
    <s v="509763105"/>
    <n v="1"/>
    <n v="0"/>
    <n v="0"/>
    <s v="SINGLE FAMILY"/>
    <s v="1"/>
    <s v="UNDERGROUND"/>
    <s v="UNDERGROUND"/>
    <s v="0002538866"/>
    <s v="0"/>
  </r>
  <r>
    <x v="2"/>
    <n v="50"/>
    <n v="25"/>
    <n v="25"/>
    <n v="0"/>
    <n v="0"/>
    <x v="0"/>
    <n v="802.6"/>
    <n v="32.103999999999999"/>
    <n v="24"/>
    <n v="0.04"/>
    <n v="26"/>
    <n v="0"/>
    <n v="922.06"/>
    <s v="104327790"/>
    <s v="2204E125 27427 13TH PL S #  DES MOINES"/>
    <s v="CEN1"/>
    <s v="UPS"/>
    <n v="44061"/>
    <n v="44140"/>
    <n v="44257"/>
    <s v="WA11700090"/>
    <s v="UG Perm Svc Only in Plat Dev"/>
    <s v="16306"/>
    <s v="E UG Residential Services In Plats"/>
    <n v="718"/>
    <n v="-718"/>
    <n v="0"/>
    <n v="24.06"/>
    <n v="674.84"/>
    <n v="0"/>
    <s v="QCSOKEH"/>
    <s v="QUANTA - SOUTH KING - HOLD"/>
    <s v="509714637"/>
    <n v="1"/>
    <n v="0"/>
    <n v="0"/>
    <s v="SINGLE FAMILY"/>
    <s v="1"/>
    <s v="UNDERGROUND"/>
    <s v="UNDERGROUND"/>
    <s v="0002538394"/>
    <s v="0"/>
  </r>
  <r>
    <x v="2"/>
    <n v="100"/>
    <n v="90"/>
    <n v="90"/>
    <n v="0"/>
    <n v="0"/>
    <x v="0"/>
    <n v="698.88"/>
    <n v="7.7653333333333299"/>
    <n v="89"/>
    <n v="1.1111111111111099E-2"/>
    <n v="158"/>
    <n v="0"/>
    <n v="818.34"/>
    <s v="104327791"/>
    <s v="2506E072 18853 NE 49TH PL #  SAMMAMISH"/>
    <s v="CEN1"/>
    <s v="UPS"/>
    <n v="44064"/>
    <n v="44140"/>
    <n v="44229"/>
    <s v="WA11700390"/>
    <s v="UG Perm Svc Only in Plat Dev"/>
    <s v="16306"/>
    <s v="E UG Residential Services In Plats"/>
    <n v="718"/>
    <n v="-718"/>
    <n v="0"/>
    <n v="144.26"/>
    <n v="490.87"/>
    <n v="0"/>
    <s v="QCNOKE"/>
    <s v="QUANTA - REDMOND - ELECTRIC"/>
    <s v="509715566"/>
    <n v="1"/>
    <n v="0"/>
    <n v="0"/>
    <s v="SINGLE FAMILY"/>
    <s v="1"/>
    <s v="UNDERGROUND"/>
    <s v="UNDERGROUND"/>
    <s v="0002538415"/>
    <s v="0"/>
  </r>
  <r>
    <x v="2"/>
    <n v="100"/>
    <n v="100"/>
    <n v="100"/>
    <n v="0"/>
    <n v="0"/>
    <x v="0"/>
    <n v="730.53"/>
    <n v="7.3052999999999999"/>
    <n v="111"/>
    <n v="-0.11"/>
    <n v="196"/>
    <n v="0"/>
    <n v="847.93"/>
    <s v="104327792"/>
    <s v="3304E064 20878 CATTAIL LN #  MOUNT VERNO"/>
    <s v="CEN1"/>
    <s v="UPS"/>
    <n v="44069"/>
    <n v="44140"/>
    <n v="44257"/>
    <s v="WA02900990"/>
    <s v="UG Perm Svc Only in Plat Dev"/>
    <s v="16306"/>
    <s v="E UG Residential Services In Plats"/>
    <n v="718"/>
    <n v="-718"/>
    <n v="0"/>
    <n v="179.14"/>
    <n v="482.37"/>
    <n v="0"/>
    <s v="QNSKGE"/>
    <s v="QUANTA - SKAGIT - ELECTRIC"/>
    <s v="509688059"/>
    <n v="1"/>
    <n v="0"/>
    <n v="0"/>
    <s v="SINGLE FAMILY"/>
    <s v="1"/>
    <s v="UNDERGROUND"/>
    <s v="UNDERGROUND"/>
    <s v="0002538417"/>
    <s v="0"/>
  </r>
  <r>
    <x v="2"/>
    <n v="50"/>
    <n v="50"/>
    <n v="50"/>
    <n v="0"/>
    <n v="0"/>
    <x v="0"/>
    <n v="581.78"/>
    <n v="11.6356"/>
    <n v="50"/>
    <n v="0"/>
    <n v="54"/>
    <n v="0"/>
    <n v="699.83"/>
    <s v="104327793"/>
    <s v="3902E072 6215 FERNRIDGE CT #  FERNDALE"/>
    <s v="CEN1"/>
    <s v="UPS"/>
    <n v="44070"/>
    <n v="44140"/>
    <n v="44257"/>
    <s v="WA03700040"/>
    <s v="UG Perm Svc Only in Plat Dev"/>
    <s v="16306"/>
    <s v="E UG Residential Services In Plats"/>
    <n v="718"/>
    <n v="-718"/>
    <n v="0"/>
    <n v="49.01"/>
    <n v="485.05"/>
    <n v="0"/>
    <s v="QNWHME"/>
    <s v="QUANTA - BELLINGHAM - ELECTRIC"/>
    <s v="509715777"/>
    <n v="1"/>
    <n v="0"/>
    <n v="0"/>
    <s v="SINGLE FAMILY"/>
    <s v="1"/>
    <s v="UNDERGROUND"/>
    <s v="UNDERGROUND"/>
    <s v="0002538421"/>
    <s v="0"/>
  </r>
  <r>
    <x v="2"/>
    <n v="100"/>
    <n v="60"/>
    <n v="60"/>
    <n v="0"/>
    <n v="0"/>
    <x v="0"/>
    <n v="599.35"/>
    <n v="9.9891666666666694"/>
    <n v="59"/>
    <n v="1.6666666666666701E-2"/>
    <n v="64"/>
    <n v="0"/>
    <n v="718.81"/>
    <s v="104327794"/>
    <s v="2104E008 5619 S 303RD ST #  AUBURN"/>
    <s v="CEN1"/>
    <s v="UPS"/>
    <n v="44063"/>
    <n v="44140"/>
    <n v="44229"/>
    <s v="WA11700020"/>
    <s v="UG Perm Svc Only in Plat Dev"/>
    <s v="16306"/>
    <s v="E UG Residential Services In Plats"/>
    <n v="718"/>
    <n v="-718"/>
    <n v="0"/>
    <n v="58.82"/>
    <n v="490.86"/>
    <n v="0"/>
    <s v="QCSOKE"/>
    <s v="QUANTA - SOUTH KING - ELECTRIC"/>
    <s v="509716543"/>
    <n v="1"/>
    <n v="0"/>
    <n v="0"/>
    <s v="SINGLE FAMILY"/>
    <s v="1"/>
    <s v="UNDERGROUND"/>
    <s v="UNDERGROUND"/>
    <s v="0002538426"/>
    <s v="0"/>
  </r>
  <r>
    <x v="2"/>
    <n v="50"/>
    <n v="40"/>
    <n v="40"/>
    <n v="0"/>
    <n v="0"/>
    <x v="0"/>
    <n v="576.03"/>
    <n v="14.40075"/>
    <n v="40"/>
    <n v="0"/>
    <n v="43"/>
    <n v="0"/>
    <n v="695.38"/>
    <s v="104327795"/>
    <s v="1905E080 18001 153RD ST E #  BONNEY LAKE"/>
    <s v="CEN1"/>
    <s v="UPS"/>
    <n v="44061"/>
    <n v="44140"/>
    <n v="44229"/>
    <s v="WA12700270"/>
    <s v="UG Perm Svc Only in Plat Dev"/>
    <s v="16306"/>
    <s v="E UG Residential Services In Plats"/>
    <n v="718"/>
    <n v="-718"/>
    <n v="0"/>
    <n v="39.21"/>
    <n v="490.41"/>
    <n v="0"/>
    <s v="QSWPRE"/>
    <s v="QUANTA - PUYALLUP - ELECTRIC"/>
    <s v="509716549"/>
    <n v="1"/>
    <n v="0"/>
    <n v="0"/>
    <s v="SINGLE FAMILY"/>
    <s v="1"/>
    <s v="UNDERGROUND"/>
    <s v="UNDERGROUND"/>
    <s v="0002538428"/>
    <s v="0"/>
  </r>
  <r>
    <x v="2"/>
    <n v="50"/>
    <n v="50"/>
    <n v="50"/>
    <n v="0"/>
    <n v="0"/>
    <x v="0"/>
    <n v="587.45000000000005"/>
    <n v="11.749000000000001"/>
    <n v="50"/>
    <n v="0"/>
    <n v="54"/>
    <n v="0"/>
    <n v="706.8"/>
    <s v="104327796"/>
    <s v="1905E080 18005 153RD ST E #  BONNEY LAKE"/>
    <s v="CEN1"/>
    <s v="UPS"/>
    <n v="44061"/>
    <n v="44140"/>
    <n v="44229"/>
    <s v="WA12700270"/>
    <s v="UG Perm Svc Only in Plat Dev"/>
    <s v="16306"/>
    <s v="E UG Residential Services In Plats"/>
    <n v="718"/>
    <n v="-718"/>
    <n v="0"/>
    <n v="49.01"/>
    <n v="490.41"/>
    <n v="0"/>
    <s v="QSWPRE"/>
    <s v="QUANTA - PUYALLUP - ELECTRIC"/>
    <s v="509716868"/>
    <n v="1"/>
    <n v="0"/>
    <n v="0"/>
    <s v="SINGLE FAMILY"/>
    <s v="1"/>
    <s v="UNDERGROUND"/>
    <s v="UNDERGROUND"/>
    <s v="0002538432"/>
    <s v="0"/>
  </r>
  <r>
    <x v="2"/>
    <n v="50"/>
    <n v="50"/>
    <n v="50"/>
    <n v="0"/>
    <n v="0"/>
    <x v="0"/>
    <n v="587.25"/>
    <n v="11.744999999999999"/>
    <n v="50"/>
    <n v="0"/>
    <n v="53"/>
    <n v="0"/>
    <n v="706.6"/>
    <s v="104327797"/>
    <s v="1905E077 18020 151ST ST E #  BONNEY LAKE"/>
    <s v="CEN1"/>
    <s v="UPS"/>
    <n v="44070"/>
    <n v="44140"/>
    <n v="44257"/>
    <s v="WA12700270"/>
    <s v="UG Perm Svc Only in Plat Dev"/>
    <s v="16306"/>
    <s v="E UG Residential Services In Plats"/>
    <n v="718"/>
    <n v="-718"/>
    <n v="0"/>
    <n v="48.84"/>
    <n v="490.41"/>
    <n v="0"/>
    <s v="QSWPRE"/>
    <s v="QUANTA - PUYALLUP - ELECTRIC"/>
    <s v="509717330"/>
    <n v="1"/>
    <n v="0"/>
    <n v="0"/>
    <s v="SINGLE FAMILY"/>
    <s v="1"/>
    <s v="UNDERGROUND"/>
    <s v="UNDERGROUND"/>
    <s v="0002538437"/>
    <s v="0"/>
  </r>
  <r>
    <x v="2"/>
    <n v="50"/>
    <n v="50"/>
    <n v="50"/>
    <n v="0"/>
    <n v="0"/>
    <x v="0"/>
    <n v="587.25"/>
    <n v="11.744999999999999"/>
    <n v="50"/>
    <n v="0"/>
    <n v="53"/>
    <n v="0"/>
    <n v="706.6"/>
    <s v="104327798"/>
    <s v="1905E077 18024 151ST ST E #  BONNEY LAKE"/>
    <s v="CEN1"/>
    <s v="UPS"/>
    <n v="44070"/>
    <n v="44140"/>
    <n v="44257"/>
    <s v="WA12700270"/>
    <s v="UG Perm Svc Only in Plat Dev"/>
    <s v="16306"/>
    <s v="E UG Residential Services In Plats"/>
    <n v="718"/>
    <n v="-718"/>
    <n v="0"/>
    <n v="48.84"/>
    <n v="490.41"/>
    <n v="0"/>
    <s v="QSWPRE"/>
    <s v="QUANTA - PUYALLUP - ELECTRIC"/>
    <s v="509717332"/>
    <n v="1"/>
    <n v="0"/>
    <n v="0"/>
    <s v="SINGLE FAMILY"/>
    <s v="1"/>
    <s v="UNDERGROUND"/>
    <s v="UNDERGROUND"/>
    <s v="0002538441"/>
    <s v="0"/>
  </r>
  <r>
    <x v="2"/>
    <n v="50"/>
    <n v="50"/>
    <n v="50"/>
    <n v="0"/>
    <n v="0"/>
    <x v="0"/>
    <n v="587.25"/>
    <n v="11.744999999999999"/>
    <n v="50"/>
    <n v="0"/>
    <n v="53"/>
    <n v="0"/>
    <n v="706.6"/>
    <s v="104327799"/>
    <s v="1905E080 17905 150TH ST E #  BONNEY LAKE"/>
    <s v="CEN1"/>
    <s v="UPS"/>
    <n v="44070"/>
    <n v="44140"/>
    <n v="44257"/>
    <s v="WA12700270"/>
    <s v="UG Perm Svc Only in Plat Dev"/>
    <s v="16306"/>
    <s v="E UG Residential Services In Plats"/>
    <n v="718"/>
    <n v="-718"/>
    <n v="0"/>
    <n v="48.84"/>
    <n v="490.41"/>
    <n v="0"/>
    <s v="QSWPRE"/>
    <s v="QUANTA - PUYALLUP - ELECTRIC"/>
    <s v="509717336"/>
    <n v="1"/>
    <n v="0"/>
    <n v="0"/>
    <s v="SINGLE FAMILY"/>
    <s v="1"/>
    <s v="UNDERGROUND"/>
    <s v="UNDERGROUND"/>
    <s v="0002538442"/>
    <s v="0"/>
  </r>
  <r>
    <x v="2"/>
    <n v="100"/>
    <n v="80"/>
    <n v="80"/>
    <n v="0"/>
    <n v="0"/>
    <x v="0"/>
    <n v="621.39"/>
    <n v="7.7673750000000004"/>
    <n v="79"/>
    <n v="1.2500000000000001E-2"/>
    <n v="86"/>
    <n v="0"/>
    <n v="740.74"/>
    <s v="104327800"/>
    <s v="1905E077 17914 150TH ST E #  BONNEY LAKE"/>
    <s v="CEN1"/>
    <s v="UPS"/>
    <n v="44070"/>
    <n v="44140"/>
    <n v="44257"/>
    <s v="WA12700270"/>
    <s v="UG Perm Svc Only in Plat Dev"/>
    <s v="16306"/>
    <s v="E UG Residential Services In Plats"/>
    <n v="718"/>
    <n v="-718"/>
    <n v="0"/>
    <n v="78.150000000000006"/>
    <n v="490.41"/>
    <n v="0"/>
    <s v="QSWPRE"/>
    <s v="QUANTA - PUYALLUP - ELECTRIC"/>
    <s v="509717338"/>
    <n v="1"/>
    <n v="0"/>
    <n v="0"/>
    <s v="SINGLE FAMILY"/>
    <s v="1"/>
    <s v="UNDERGROUND"/>
    <s v="UNDERGROUND"/>
    <s v="0002538443"/>
    <s v="0"/>
  </r>
  <r>
    <x v="2"/>
    <n v="50"/>
    <n v="20"/>
    <n v="20"/>
    <n v="0"/>
    <n v="0"/>
    <x v="0"/>
    <n v="548.94000000000005"/>
    <n v="27.446999999999999"/>
    <n v="20"/>
    <n v="0"/>
    <n v="21"/>
    <n v="0"/>
    <n v="667.32"/>
    <s v="104327801"/>
    <s v="2501E039 1044 DEER HARBOR LN NW #  SILVE"/>
    <s v="CEN1"/>
    <s v="UPS"/>
    <n v="44063"/>
    <n v="44140"/>
    <n v="44229"/>
    <s v="WA01800990"/>
    <s v="UG Perm Svc Only in Plat Dev"/>
    <s v="16306"/>
    <s v="E UG Residential Services In Plats"/>
    <n v="718"/>
    <n v="-718"/>
    <n v="0"/>
    <n v="19.61"/>
    <n v="486.39"/>
    <n v="0"/>
    <s v="QSSPE"/>
    <s v="QUANTA - KITSAP - ELECTRIC"/>
    <s v="509717616"/>
    <n v="1"/>
    <n v="0"/>
    <n v="0"/>
    <s v="SINGLE FAMILY"/>
    <s v="1"/>
    <s v="UNDERGROUND"/>
    <s v="UNDERGROUND"/>
    <s v="0002538450"/>
    <s v="0"/>
  </r>
  <r>
    <x v="2"/>
    <n v="50"/>
    <n v="20"/>
    <n v="20"/>
    <n v="0"/>
    <n v="0"/>
    <x v="0"/>
    <n v="548.94000000000005"/>
    <n v="27.446999999999999"/>
    <n v="20"/>
    <n v="0"/>
    <n v="21"/>
    <n v="0"/>
    <n v="667.32"/>
    <s v="104327802"/>
    <s v="2501E039 1080 DEER HARBOR LN NW #  SILVE"/>
    <s v="CEN1"/>
    <s v="UPS"/>
    <n v="44063"/>
    <n v="44140"/>
    <n v="44229"/>
    <s v="WA01800990"/>
    <s v="UG Perm Svc Only in Plat Dev"/>
    <s v="16306"/>
    <s v="E UG Residential Services In Plats"/>
    <n v="718"/>
    <n v="-718"/>
    <n v="0"/>
    <n v="19.61"/>
    <n v="486.39"/>
    <n v="0"/>
    <s v="QSSPE"/>
    <s v="QUANTA - KITSAP - ELECTRIC"/>
    <s v="509717721"/>
    <n v="1"/>
    <n v="0"/>
    <n v="0"/>
    <s v="SINGLE FAMILY"/>
    <s v="1"/>
    <s v="UNDERGROUND"/>
    <s v="UNDERGROUND"/>
    <s v="0002538453"/>
    <s v="0"/>
  </r>
  <r>
    <x v="2"/>
    <n v="50"/>
    <n v="20"/>
    <n v="20"/>
    <n v="0"/>
    <n v="0"/>
    <x v="0"/>
    <n v="548.94000000000005"/>
    <n v="27.446999999999999"/>
    <n v="20"/>
    <n v="0"/>
    <n v="21"/>
    <n v="0"/>
    <n v="667.32"/>
    <s v="104327803"/>
    <s v="2501E039 1088 DEER HARBOR LN NW #  SILVE"/>
    <s v="CEN1"/>
    <s v="UPS"/>
    <n v="44063"/>
    <n v="44140"/>
    <n v="44229"/>
    <s v="WA01800990"/>
    <s v="UG Perm Svc Only in Plat Dev"/>
    <s v="16306"/>
    <s v="E UG Residential Services In Plats"/>
    <n v="718"/>
    <n v="-718"/>
    <n v="0"/>
    <n v="19.61"/>
    <n v="486.39"/>
    <n v="0"/>
    <s v="QSSPE"/>
    <s v="QUANTA - KITSAP - ELECTRIC"/>
    <s v="509717724"/>
    <n v="1"/>
    <n v="0"/>
    <n v="0"/>
    <s v="SINGLE FAMILY"/>
    <s v="1"/>
    <s v="UNDERGROUND"/>
    <s v="UNDERGROUND"/>
    <s v="0002538455"/>
    <s v="0"/>
  </r>
  <r>
    <x v="2"/>
    <n v="50"/>
    <n v="40"/>
    <n v="40"/>
    <n v="0"/>
    <n v="0"/>
    <x v="0"/>
    <n v="571.29999999999995"/>
    <n v="14.282500000000001"/>
    <n v="40"/>
    <n v="0"/>
    <n v="43"/>
    <n v="0"/>
    <n v="689.57"/>
    <s v="104327811"/>
    <s v="2508E057 1201 SE 16TH ST #  NORTH BEND"/>
    <s v="CEN1"/>
    <s v="UPS"/>
    <n v="44064"/>
    <n v="44140"/>
    <n v="44229"/>
    <s v="WA01700220"/>
    <s v="UG Perm Svc Only in Plat Dev"/>
    <s v="16306"/>
    <s v="E UG Residential Services In Plats"/>
    <n v="718"/>
    <n v="-718"/>
    <n v="0"/>
    <n v="39.21"/>
    <n v="485.94"/>
    <n v="0"/>
    <s v="QCNOKE"/>
    <s v="QUANTA - REDMOND - ELECTRIC"/>
    <s v="509719726"/>
    <n v="1"/>
    <n v="0"/>
    <n v="0"/>
    <s v="SINGLE FAMILY"/>
    <s v="1"/>
    <s v="UNDERGROUND"/>
    <s v="UNDERGROUND"/>
    <s v="0002538477"/>
    <s v="0"/>
  </r>
  <r>
    <x v="2"/>
    <n v="50"/>
    <n v="23"/>
    <n v="23"/>
    <n v="0"/>
    <n v="0"/>
    <x v="0"/>
    <n v="565.05999999999995"/>
    <n v="24.567826086956501"/>
    <n v="35"/>
    <n v="-0.52173913043478304"/>
    <n v="38"/>
    <n v="0"/>
    <n v="683.11"/>
    <s v="104327812"/>
    <s v="3404E036 3223 N 30TH ST #  MOUNT VERNON"/>
    <s v="CEN1"/>
    <s v="UPS"/>
    <n v="44069"/>
    <n v="44140"/>
    <n v="44229"/>
    <s v="WA02900070"/>
    <s v="UG Perm Svc Only in Plat Dev"/>
    <s v="16306"/>
    <s v="E UG Residential Services In Plats"/>
    <n v="718"/>
    <n v="-718"/>
    <n v="0"/>
    <n v="34.64"/>
    <n v="485.06"/>
    <n v="0"/>
    <s v="QNSKGE"/>
    <s v="QUANTA - SKAGIT - ELECTRIC"/>
    <s v="509720561"/>
    <n v="1"/>
    <n v="0"/>
    <n v="0"/>
    <s v="SINGLE FAMILY"/>
    <s v="1"/>
    <s v="UNDERGROUND"/>
    <s v="UNDERGROUND"/>
    <s v="0002538479"/>
    <s v="0"/>
  </r>
  <r>
    <x v="2"/>
    <n v="50"/>
    <n v="25"/>
    <n v="25"/>
    <n v="0"/>
    <n v="0"/>
    <x v="0"/>
    <n v="567.1"/>
    <n v="22.684000000000001"/>
    <n v="37"/>
    <n v="-0.48"/>
    <n v="40"/>
    <n v="0"/>
    <n v="685.15"/>
    <s v="104327813"/>
    <s v="3404E036 3239 N 30TH ST #  MOUNT VERNON"/>
    <s v="CEN1"/>
    <s v="UPS"/>
    <n v="44069"/>
    <n v="44140"/>
    <n v="44229"/>
    <s v="WA02900070"/>
    <s v="UG Perm Svc Only in Plat Dev"/>
    <s v="16306"/>
    <s v="E UG Residential Services In Plats"/>
    <n v="718"/>
    <n v="-718"/>
    <n v="0"/>
    <n v="36.409999999999997"/>
    <n v="485.05"/>
    <n v="0"/>
    <s v="QNSKGE"/>
    <s v="QUANTA - SKAGIT - ELECTRIC"/>
    <s v="509720563"/>
    <n v="1"/>
    <n v="0"/>
    <n v="0"/>
    <s v="SINGLE FAMILY"/>
    <s v="1"/>
    <s v="UNDERGROUND"/>
    <s v="UNDERGROUND"/>
    <s v="0002538483"/>
    <s v="0"/>
  </r>
  <r>
    <x v="2"/>
    <n v="50"/>
    <n v="30"/>
    <n v="30"/>
    <n v="0"/>
    <n v="0"/>
    <x v="0"/>
    <n v="564.49"/>
    <n v="18.816333333333301"/>
    <n v="30"/>
    <n v="0"/>
    <n v="32"/>
    <n v="0"/>
    <n v="683.84"/>
    <s v="104327814"/>
    <s v="1905E077 14824 180TH AVE E #  BONNEY LAK"/>
    <s v="CEN1"/>
    <s v="UPS"/>
    <n v="44070"/>
    <n v="44140"/>
    <n v="44257"/>
    <s v="WA12700270"/>
    <s v="UG Perm Svc Only in Plat Dev"/>
    <s v="16306"/>
    <s v="E UG Residential Services In Plats"/>
    <n v="718"/>
    <n v="-718"/>
    <n v="0"/>
    <n v="29.3"/>
    <n v="490.41"/>
    <n v="0"/>
    <s v="QSWPRE"/>
    <s v="QUANTA - PUYALLUP - ELECTRIC"/>
    <s v="509720732"/>
    <n v="1"/>
    <n v="0"/>
    <n v="0"/>
    <s v="SINGLE FAMILY"/>
    <s v="1"/>
    <s v="UNDERGROUND"/>
    <s v="UNDERGROUND"/>
    <s v="0002538482"/>
    <s v="0"/>
  </r>
  <r>
    <x v="2"/>
    <n v="50"/>
    <n v="25"/>
    <n v="25"/>
    <n v="0"/>
    <n v="0"/>
    <x v="0"/>
    <n v="820.36"/>
    <n v="32.814399999999999"/>
    <n v="24"/>
    <n v="0.04"/>
    <n v="43"/>
    <n v="0"/>
    <n v="939.82"/>
    <s v="104327815"/>
    <s v="2204E128 1335 S 281ST PL #  DES MOINES"/>
    <s v="CEN1"/>
    <s v="UPS"/>
    <n v="44071"/>
    <n v="44140"/>
    <n v="44229"/>
    <s v="WA11700090"/>
    <s v="UG Perm Svc Only in Plat Dev"/>
    <s v="16306"/>
    <s v="E UG Residential Services In Plats"/>
    <n v="718"/>
    <n v="-718"/>
    <n v="0"/>
    <n v="39.32"/>
    <n v="674.83"/>
    <n v="0"/>
    <s v="QCSOKE"/>
    <s v="QUANTA - SOUTH KING - ELECTRIC"/>
    <s v="509720951"/>
    <n v="1"/>
    <n v="0"/>
    <n v="0"/>
    <s v="SINGLE FAMILY"/>
    <s v="1"/>
    <s v="UNDERGROUND"/>
    <s v="UNDERGROUND"/>
    <s v="0002538493"/>
    <s v="0"/>
  </r>
  <r>
    <x v="2"/>
    <n v="50"/>
    <n v="40"/>
    <n v="40"/>
    <n v="0"/>
    <n v="0"/>
    <x v="0"/>
    <n v="605.58000000000004"/>
    <n v="15.1395"/>
    <n v="40"/>
    <n v="0"/>
    <n v="70"/>
    <n v="0"/>
    <n v="725.04"/>
    <s v="104327817"/>
    <s v="2305E084 1759 OLYMPIA CT SE #  RENTON"/>
    <s v="CEN1"/>
    <s v="UPS"/>
    <n v="44060"/>
    <n v="44140"/>
    <n v="44229"/>
    <s v="WA11700250"/>
    <s v="UG Perm Svc Only in Plat Dev"/>
    <s v="16306"/>
    <s v="E UG Residential Services In Plats"/>
    <n v="718"/>
    <n v="-718"/>
    <n v="0"/>
    <n v="64.180000000000007"/>
    <n v="490.85"/>
    <n v="0"/>
    <s v="QCSOKE"/>
    <s v="QUANTA - SOUTH KING - ELECTRIC"/>
    <s v="509720950"/>
    <n v="1"/>
    <n v="0"/>
    <n v="0"/>
    <s v="SINGLE FAMILY"/>
    <s v="1"/>
    <s v="UNDERGROUND"/>
    <s v="UNDERGROUND"/>
    <s v="0002538488"/>
    <s v="0"/>
  </r>
  <r>
    <x v="2"/>
    <n v="100"/>
    <n v="75"/>
    <n v="75"/>
    <n v="0"/>
    <n v="0"/>
    <x v="0"/>
    <n v="2159.75"/>
    <n v="28.796666666666699"/>
    <n v="75"/>
    <n v="0"/>
    <n v="134"/>
    <n v="0"/>
    <n v="2278.13"/>
    <s v="104327819"/>
    <s v="2301E036 2538 VARDON CIR SW #  PORT ORCH"/>
    <s v="CEN1"/>
    <s v="UPS"/>
    <n v="44104"/>
    <n v="44168"/>
    <n v="44257"/>
    <s v="WA01800020"/>
    <s v="UG Perm Svc Only in Plat Dev"/>
    <s v="16306"/>
    <s v="E UG Residential Services In Plats"/>
    <n v="718"/>
    <n v="-718"/>
    <n v="0"/>
    <n v="122.4"/>
    <n v="1614.1"/>
    <n v="0"/>
    <s v="QSSPE"/>
    <s v="QUANTA - KITSAP - ELECTRIC"/>
    <s v="509721006"/>
    <n v="1"/>
    <n v="0"/>
    <n v="0"/>
    <s v="SINGLE FAMILY"/>
    <s v="1"/>
    <s v="UNDERGROUND"/>
    <s v="UNDERGROUND"/>
    <s v="0002538492"/>
    <s v="0"/>
  </r>
  <r>
    <x v="2"/>
    <n v="50"/>
    <n v="40"/>
    <n v="40"/>
    <n v="0"/>
    <n v="0"/>
    <x v="0"/>
    <n v="572.75"/>
    <n v="14.31875"/>
    <n v="40"/>
    <n v="0"/>
    <n v="43"/>
    <n v="0"/>
    <n v="691.34"/>
    <s v="104327820"/>
    <s v="1801E049 711 NATALEE JO ST SE #  LACEY"/>
    <s v="CEN1"/>
    <s v="UPS"/>
    <n v="44056"/>
    <n v="44140"/>
    <n v="44257"/>
    <s v="WA03400340"/>
    <s v="UG Perm Svc Only in Plat Dev"/>
    <s v="16306"/>
    <s v="E UG Residential Services In Plats"/>
    <n v="718"/>
    <n v="-718"/>
    <n v="0"/>
    <n v="39.22"/>
    <n v="487.29"/>
    <n v="0"/>
    <s v="QSTHLE"/>
    <s v="QUANTA - OLYMPIA - ELECTRIC"/>
    <s v="509721151"/>
    <n v="1"/>
    <n v="0"/>
    <n v="0"/>
    <s v="SINGLE FAMILY"/>
    <s v="1"/>
    <s v="UNDERGROUND"/>
    <s v="UNDERGROUND"/>
    <s v="0002538496"/>
    <s v="0"/>
  </r>
  <r>
    <x v="2"/>
    <n v="50"/>
    <n v="25"/>
    <n v="25"/>
    <n v="0"/>
    <n v="0"/>
    <x v="0"/>
    <n v="820.37"/>
    <n v="32.814799999999998"/>
    <n v="24"/>
    <n v="0.04"/>
    <n v="43"/>
    <n v="0"/>
    <n v="939.83"/>
    <s v="104327821"/>
    <s v="2204E068 23310 12TH PL S #  DES MOINES"/>
    <s v="CEN1"/>
    <s v="UPS"/>
    <n v="44071"/>
    <n v="44140"/>
    <n v="44229"/>
    <s v="WA11700090"/>
    <s v="UG Perm Svc Only in Plat Dev"/>
    <s v="16306"/>
    <s v="E UG Residential Services In Plats"/>
    <n v="718"/>
    <n v="-718"/>
    <n v="0"/>
    <n v="39.32"/>
    <n v="674.84"/>
    <n v="0"/>
    <s v="QCSOKE"/>
    <s v="QUANTA - SOUTH KING - ELECTRIC"/>
    <s v="509721622"/>
    <n v="1"/>
    <n v="0"/>
    <n v="0"/>
    <s v="SINGLE FAMILY"/>
    <s v="1"/>
    <s v="UNDERGROUND"/>
    <s v="UNDERGROUND"/>
    <s v="0002538508"/>
    <s v="0"/>
  </r>
  <r>
    <x v="2"/>
    <n v="50"/>
    <n v="25"/>
    <n v="25"/>
    <n v="0"/>
    <n v="0"/>
    <x v="0"/>
    <n v="797.49"/>
    <n v="31.8996"/>
    <n v="24"/>
    <n v="0.04"/>
    <n v="43"/>
    <n v="0"/>
    <n v="915.43"/>
    <s v="104327822"/>
    <s v="2106E060 32758 MADRONA AVE SE #  BLACK D"/>
    <s v="CEN1"/>
    <s v="UPS"/>
    <n v="44097"/>
    <n v="44168"/>
    <n v="44257"/>
    <s v="WA01700050"/>
    <s v="UG Perm Svc Only in Plat Dev"/>
    <s v="16306"/>
    <s v="E UG Residential Services In Plats"/>
    <n v="718"/>
    <n v="-718"/>
    <n v="0"/>
    <n v="39.28"/>
    <n v="666.25"/>
    <n v="0"/>
    <s v="QCSOKE"/>
    <s v="QUANTA - SOUTH KING - ELECTRIC"/>
    <s v="509721928"/>
    <n v="1"/>
    <n v="0"/>
    <n v="0"/>
    <s v="SINGLE FAMILY"/>
    <s v="1"/>
    <s v="UNDERGROUND"/>
    <s v="UNDERGROUND"/>
    <s v="0002538520"/>
    <s v="0"/>
  </r>
  <r>
    <x v="2"/>
    <n v="50"/>
    <n v="30"/>
    <n v="30"/>
    <n v="0"/>
    <n v="0"/>
    <x v="0"/>
    <n v="555.20000000000005"/>
    <n v="18.5066666666667"/>
    <n v="30"/>
    <n v="0"/>
    <n v="32"/>
    <n v="0"/>
    <n v="672.38"/>
    <s v="104327823"/>
    <s v="1906E037 1000 E RAWSON AVE #  BUCKLEY"/>
    <s v="CEN1"/>
    <s v="UPS"/>
    <n v="44061"/>
    <n v="44140"/>
    <n v="44229"/>
    <s v="WA02700020"/>
    <s v="UG Perm Svc Only in Plat Dev"/>
    <s v="16306"/>
    <s v="E UG Residential Services In Plats"/>
    <n v="718"/>
    <n v="-718"/>
    <n v="0"/>
    <n v="29.41"/>
    <n v="481.49"/>
    <n v="0"/>
    <s v="QSWPRE"/>
    <s v="QUANTA - PUYALLUP - ELECTRIC"/>
    <s v="509721544"/>
    <n v="1"/>
    <n v="0"/>
    <n v="0"/>
    <s v="SINGLE FAMILY"/>
    <s v="1"/>
    <s v="UNDERGROUND"/>
    <s v="UNDERGROUND"/>
    <s v="0002538537"/>
    <s v="0"/>
  </r>
  <r>
    <x v="2"/>
    <n v="100"/>
    <n v="57"/>
    <n v="57"/>
    <n v="0"/>
    <n v="0"/>
    <x v="0"/>
    <n v="690.61"/>
    <n v="12.115964912280701"/>
    <n v="68"/>
    <n v="-0.19298245614035101"/>
    <n v="122"/>
    <n v="0"/>
    <n v="808.01"/>
    <s v="104327824"/>
    <s v="3302E006 727 SHELTER BAY DR #  LA CONNER"/>
    <s v="CEN1"/>
    <s v="USO"/>
    <n v="44069"/>
    <n v="44140"/>
    <n v="44257"/>
    <s v="WA02900970"/>
    <s v="UG Perm Svc only  (no Tsfrmr)"/>
    <s v="16305"/>
    <s v="E OH UG Residential Services"/>
    <n v="718"/>
    <n v="-718"/>
    <n v="0"/>
    <n v="111.29"/>
    <n v="482.37"/>
    <n v="0"/>
    <s v="QNSKGE"/>
    <s v="QUANTA - SKAGIT - ELECTRIC"/>
    <s v="509722863"/>
    <n v="1"/>
    <n v="0"/>
    <n v="0"/>
    <s v="SINGLE FAMILY"/>
    <s v="1"/>
    <s v="UNDERGROUND"/>
    <s v="UNDERGROUND"/>
    <s v="0002538544"/>
    <s v="0"/>
  </r>
  <r>
    <x v="2"/>
    <n v="50"/>
    <n v="30"/>
    <n v="30"/>
    <n v="0"/>
    <n v="0"/>
    <x v="0"/>
    <n v="586.34"/>
    <n v="19.5446666666667"/>
    <n v="30"/>
    <n v="0"/>
    <n v="53"/>
    <n v="0"/>
    <n v="705.69"/>
    <s v="104327825"/>
    <s v="1904E135 10840 185TH ST E #  PUYALLUP"/>
    <s v="CEN1"/>
    <s v="UPS"/>
    <n v="44064"/>
    <n v="44168"/>
    <n v="44257"/>
    <s v="WA12700270"/>
    <s v="UG Perm Svc Only in Plat Dev"/>
    <s v="16306"/>
    <s v="E UG Residential Services In Plats"/>
    <n v="718"/>
    <n v="-718"/>
    <n v="0"/>
    <n v="48.06"/>
    <n v="490.41"/>
    <n v="0"/>
    <s v="QSWPRE"/>
    <s v="QUANTA - PUYALLUP - ELECTRIC"/>
    <s v="509723537"/>
    <n v="1"/>
    <n v="0"/>
    <n v="0"/>
    <s v="SINGLE FAMILY"/>
    <s v="1"/>
    <s v="UNDERGROUND"/>
    <s v="UNDERGROUND"/>
    <s v="0002538575"/>
    <s v="0"/>
  </r>
  <r>
    <x v="2"/>
    <n v="100"/>
    <n v="80"/>
    <n v="80"/>
    <n v="0"/>
    <n v="0"/>
    <x v="0"/>
    <n v="679.65"/>
    <n v="8.4956250000000004"/>
    <n v="79"/>
    <n v="1.2500000000000001E-2"/>
    <n v="140"/>
    <n v="0"/>
    <n v="799"/>
    <s v="104327826"/>
    <s v="1904E133 10732 183RD ST E #  PUYALLUP"/>
    <s v="CEN1"/>
    <s v="UPS"/>
    <n v="44064"/>
    <n v="44140"/>
    <n v="44257"/>
    <s v="WA12700270"/>
    <s v="UG Perm Svc Only in Plat Dev"/>
    <s v="16306"/>
    <s v="E UG Residential Services In Plats"/>
    <n v="718"/>
    <n v="-718"/>
    <n v="0"/>
    <n v="128.16"/>
    <n v="490.41"/>
    <n v="0"/>
    <s v="QSWPRE"/>
    <s v="QUANTA - PUYALLUP - ELECTRIC"/>
    <s v="509723766"/>
    <n v="1"/>
    <n v="0"/>
    <n v="0"/>
    <s v="SINGLE FAMILY"/>
    <s v="1"/>
    <s v="UNDERGROUND"/>
    <s v="UNDERGROUND"/>
    <s v="0002538578"/>
    <s v="0"/>
  </r>
  <r>
    <x v="2"/>
    <n v="100"/>
    <n v="65"/>
    <n v="65"/>
    <n v="0"/>
    <n v="0"/>
    <x v="0"/>
    <n v="601.72"/>
    <n v="9.2572307692307696"/>
    <n v="64"/>
    <n v="1.5384615384615399E-2"/>
    <n v="69"/>
    <n v="0"/>
    <n v="720.53"/>
    <s v="104327827"/>
    <s v="1801W012 2952 CASSIUS ST NE #  LACEY"/>
    <s v="CEN1"/>
    <s v="UPS"/>
    <n v="44056"/>
    <n v="44140"/>
    <n v="44257"/>
    <s v="WA03400020"/>
    <s v="UG Perm Svc Only in Plat Dev"/>
    <s v="16306"/>
    <s v="E UG Residential Services In Plats"/>
    <n v="718"/>
    <n v="-718"/>
    <n v="0"/>
    <n v="63.28"/>
    <n v="488.18"/>
    <n v="0"/>
    <s v="QSTHLE"/>
    <s v="QUANTA - OLYMPIA - ELECTRIC"/>
    <s v="509723800"/>
    <n v="1"/>
    <n v="0"/>
    <n v="0"/>
    <s v="SINGLE FAMILY"/>
    <s v="1"/>
    <s v="UNDERGROUND"/>
    <s v="UNDERGROUND"/>
    <s v="0002538582"/>
    <s v="0"/>
  </r>
  <r>
    <x v="2"/>
    <n v="50"/>
    <n v="50"/>
    <n v="50"/>
    <n v="0"/>
    <n v="0"/>
    <x v="0"/>
    <n v="585.11"/>
    <n v="11.702199999999999"/>
    <n v="50"/>
    <n v="0"/>
    <n v="54"/>
    <n v="0"/>
    <n v="703.92"/>
    <s v="104327828"/>
    <s v="1801W012 6825 SWEETGUM AVE NE #  LACEY"/>
    <s v="CEN1"/>
    <s v="UPS"/>
    <n v="44056"/>
    <n v="44140"/>
    <n v="44257"/>
    <s v="WA03400020"/>
    <s v="UG Perm Svc Only in Plat Dev"/>
    <s v="16306"/>
    <s v="E UG Residential Services In Plats"/>
    <n v="718"/>
    <n v="-718"/>
    <n v="0"/>
    <n v="49.02"/>
    <n v="488.18"/>
    <n v="0"/>
    <s v="QSTHLE"/>
    <s v="QUANTA - OLYMPIA - ELECTRIC"/>
    <s v="509723802"/>
    <n v="1"/>
    <n v="0"/>
    <n v="0"/>
    <s v="SINGLE FAMILY"/>
    <s v="1"/>
    <s v="UNDERGROUND"/>
    <s v="UNDERGROUND"/>
    <s v="0002538585"/>
    <s v="0"/>
  </r>
  <r>
    <x v="2"/>
    <n v="200"/>
    <n v="175"/>
    <n v="175"/>
    <n v="0"/>
    <n v="0"/>
    <x v="0"/>
    <n v="1005.33"/>
    <n v="5.7447428571428603"/>
    <n v="158"/>
    <n v="9.71428571428571E-2"/>
    <n v="467"/>
    <n v="0"/>
    <n v="1122.6199999999999"/>
    <s v="104327829"/>
    <s v="1915E048 701 KRETSCHMAN DR #  CLE ELUM"/>
    <s v="CEN1"/>
    <s v="UPS"/>
    <n v="44078"/>
    <n v="44168"/>
    <n v="44257"/>
    <s v="WA01900990"/>
    <s v="UG Perm Svc Only in Plat Dev"/>
    <s v="16305"/>
    <s v="E OH UG Residential Services"/>
    <n v="718"/>
    <n v="-718"/>
    <n v="0"/>
    <n v="426.26"/>
    <n v="481.93"/>
    <n v="0"/>
    <s v="QCKTTE"/>
    <s v="QUANTA - KITTITAS - ELECTRIC"/>
    <s v="509731176"/>
    <n v="1"/>
    <n v="0"/>
    <n v="0"/>
    <s v="SINGLE FAMILY"/>
    <s v="1"/>
    <s v="UNDERGROUND"/>
    <s v="UNDERGROUND"/>
    <s v="0002538700"/>
    <s v="0"/>
  </r>
  <r>
    <x v="2"/>
    <n v="50"/>
    <n v="50"/>
    <n v="50"/>
    <n v="0"/>
    <n v="0"/>
    <x v="0"/>
    <n v="617.99"/>
    <n v="12.3598"/>
    <n v="50"/>
    <n v="0"/>
    <n v="88"/>
    <n v="0"/>
    <n v="736.04"/>
    <s v="104327835"/>
    <s v="3404E036 3340 INVERNESS ST MOUNT VERNON"/>
    <s v="CEN1"/>
    <s v="UPS"/>
    <n v="44076"/>
    <n v="44168"/>
    <n v="44257"/>
    <s v="WA02900070"/>
    <s v="UG Perm Svc Only in Plat Dev"/>
    <s v="16306"/>
    <s v="E UG Residential Services In Plats"/>
    <n v="718"/>
    <n v="-718"/>
    <n v="0"/>
    <n v="80.099999999999994"/>
    <n v="485.05"/>
    <n v="0"/>
    <s v="QNSKGE"/>
    <s v="QUANTA - SKAGIT - ELECTRIC"/>
    <s v="509767113"/>
    <n v="1"/>
    <n v="0"/>
    <n v="0"/>
    <s v="SINGLE FAMILY"/>
    <s v="1"/>
    <s v="UNDERGROUND"/>
    <s v="UNDERGROUND"/>
    <s v="0002538970"/>
    <s v="0"/>
  </r>
  <r>
    <x v="2"/>
    <n v="100"/>
    <n v="60"/>
    <n v="60"/>
    <n v="0"/>
    <n v="0"/>
    <x v="0"/>
    <n v="950.09"/>
    <n v="15.8348333333333"/>
    <n v="70"/>
    <n v="-0.16666666666666699"/>
    <n v="76"/>
    <n v="0"/>
    <n v="1069.55"/>
    <s v="104327836"/>
    <s v="2605E002 16644 NE 195TH ST #  WOODINVILL"/>
    <s v="CEN1"/>
    <s v="UPS"/>
    <n v="44071"/>
    <n v="44140"/>
    <n v="44257"/>
    <s v="WA11700350"/>
    <s v="UG Perm Svc Only in Plat Dev"/>
    <s v="16306"/>
    <s v="E UG Residential Services In Plats"/>
    <n v="718"/>
    <n v="-718"/>
    <n v="0"/>
    <n v="69.28"/>
    <n v="746.41"/>
    <n v="0"/>
    <s v="QCNOKE"/>
    <s v="QUANTA - REDMOND - ELECTRIC"/>
    <s v="509767208"/>
    <n v="1"/>
    <n v="0"/>
    <n v="0"/>
    <s v="SINGLE FAMILY"/>
    <s v="1"/>
    <s v="UNDERGROUND"/>
    <s v="UNDERGROUND"/>
    <s v="0002538979"/>
    <s v="0"/>
  </r>
  <r>
    <x v="2"/>
    <n v="100"/>
    <n v="60"/>
    <n v="60"/>
    <n v="0"/>
    <n v="0"/>
    <x v="0"/>
    <n v="638.05999999999995"/>
    <n v="10.6343333333333"/>
    <n v="59"/>
    <n v="1.6666666666666701E-2"/>
    <n v="105"/>
    <n v="0"/>
    <n v="756.44"/>
    <s v="104327837"/>
    <s v="2401E136 385 SCOTLAND CT #  PORT ORCHARD"/>
    <s v="CEN1"/>
    <s v="UPS"/>
    <n v="44074"/>
    <n v="44140"/>
    <n v="44257"/>
    <s v="WA01800020"/>
    <s v="UG Perm Svc Only in Plat Dev"/>
    <s v="16306"/>
    <s v="E UG Residential Services In Plats"/>
    <n v="718"/>
    <n v="-718"/>
    <n v="0"/>
    <n v="96.12"/>
    <n v="486.39"/>
    <n v="0"/>
    <s v="QSSPE"/>
    <s v="QUANTA - KITSAP - ELECTRIC"/>
    <s v="509767320"/>
    <n v="1"/>
    <n v="0"/>
    <n v="0"/>
    <s v="SINGLE FAMILY"/>
    <s v="1"/>
    <s v="UNDERGROUND"/>
    <s v="UNDERGROUND"/>
    <s v="0002538986"/>
    <s v="0"/>
  </r>
  <r>
    <x v="2"/>
    <n v="50"/>
    <n v="35"/>
    <n v="35"/>
    <n v="0"/>
    <n v="0"/>
    <x v="0"/>
    <n v="563.53"/>
    <n v="16.100857142857102"/>
    <n v="34"/>
    <n v="2.8571428571428598E-2"/>
    <n v="37"/>
    <n v="0"/>
    <n v="681.47"/>
    <s v="104327839"/>
    <s v="2206E113 20432 SE 256TH ST COVINGTON WA"/>
    <s v="CEN1"/>
    <s v="UPS"/>
    <n v="44069"/>
    <n v="44140"/>
    <n v="44257"/>
    <s v="WA01700120"/>
    <s v="UG Perm Svc Only in Plat Dev"/>
    <s v="16306"/>
    <s v="E UG Residential Services In Plats"/>
    <n v="718"/>
    <n v="-718"/>
    <n v="0"/>
    <n v="33.75"/>
    <n v="484.6"/>
    <n v="0"/>
    <s v="QCSOKE"/>
    <s v="QUANTA - SOUTH KING - ELECTRIC"/>
    <s v="509735318"/>
    <n v="1"/>
    <n v="0"/>
    <n v="0"/>
    <s v="SINGLE FAMILY"/>
    <s v="1"/>
    <s v="UNDERGROUND"/>
    <s v="UNDERGROUND"/>
    <s v="0002538994"/>
    <s v="0"/>
  </r>
  <r>
    <x v="2"/>
    <n v="100"/>
    <n v="70"/>
    <n v="70"/>
    <n v="0"/>
    <n v="0"/>
    <x v="0"/>
    <n v="660.9"/>
    <n v="9.4414285714285704"/>
    <n v="69"/>
    <n v="1.4285714285714299E-2"/>
    <n v="123"/>
    <n v="0"/>
    <n v="780.25"/>
    <s v="104327840"/>
    <s v="1905E062 13118 191ST AVE E #  BONNEY LAK"/>
    <s v="CEN1"/>
    <s v="UPS"/>
    <n v="44071"/>
    <n v="44140"/>
    <n v="44257"/>
    <s v="WA12700270"/>
    <s v="UG Perm Svc Only in Plat Dev"/>
    <s v="16306"/>
    <s v="E UG Residential Services In Plats"/>
    <n v="718"/>
    <n v="-718"/>
    <n v="0"/>
    <n v="112.07"/>
    <n v="490.41"/>
    <n v="0"/>
    <s v="QSWPRE"/>
    <s v="QUANTA - PUYALLUP - ELECTRIC"/>
    <s v="509767400"/>
    <n v="1"/>
    <n v="0"/>
    <n v="0"/>
    <s v="SINGLE FAMILY"/>
    <s v="1"/>
    <s v="UNDERGROUND"/>
    <s v="UNDERGROUND"/>
    <s v="0002538995"/>
    <s v="0"/>
  </r>
  <r>
    <x v="2"/>
    <n v="50"/>
    <n v="45"/>
    <n v="45"/>
    <n v="0"/>
    <n v="0"/>
    <x v="0"/>
    <n v="578.69000000000005"/>
    <n v="12.859777777777801"/>
    <n v="44"/>
    <n v="2.2222222222222199E-2"/>
    <n v="48"/>
    <n v="0"/>
    <n v="697.5"/>
    <s v="104327841"/>
    <s v="1801W012 6829 SWEETGUM AVE NE #  LACEY"/>
    <s v="CEN1"/>
    <s v="UPS"/>
    <n v="44063"/>
    <n v="44140"/>
    <n v="44257"/>
    <s v="WA03400020"/>
    <s v="UG Perm Svc Only in Plat Dev"/>
    <s v="16306"/>
    <s v="E UG Residential Services In Plats"/>
    <n v="718"/>
    <n v="-718"/>
    <n v="0"/>
    <n v="43.52"/>
    <n v="488.18"/>
    <n v="0"/>
    <s v="QSTHLE"/>
    <s v="QUANTA - OLYMPIA - ELECTRIC"/>
    <s v="509767403"/>
    <n v="1"/>
    <n v="0"/>
    <n v="0"/>
    <s v="SINGLE FAMILY"/>
    <s v="1"/>
    <s v="UNDERGROUND"/>
    <s v="UNDERGROUND"/>
    <s v="0002539001"/>
    <s v="0"/>
  </r>
  <r>
    <x v="2"/>
    <n v="50"/>
    <n v="35"/>
    <n v="35"/>
    <n v="0"/>
    <n v="0"/>
    <x v="0"/>
    <n v="588.69000000000005"/>
    <n v="16.819714285714301"/>
    <n v="34"/>
    <n v="2.8571428571428598E-2"/>
    <n v="61"/>
    <n v="0"/>
    <n v="706.63"/>
    <s v="104327842"/>
    <s v="2206E114 26319 201ST PL SE #  COVINGTON"/>
    <s v="CEN1"/>
    <s v="UPS"/>
    <n v="44069"/>
    <n v="44140"/>
    <n v="44257"/>
    <s v="WA01700120"/>
    <s v="UG Perm Svc Only in Plat Dev"/>
    <s v="16306"/>
    <s v="E UG Residential Services In Plats"/>
    <n v="718"/>
    <n v="-718"/>
    <n v="0"/>
    <n v="55.34"/>
    <n v="484.61"/>
    <n v="0"/>
    <s v="QCSOKE"/>
    <s v="QUANTA - SOUTH KING - ELECTRIC"/>
    <s v="509767404"/>
    <n v="1"/>
    <n v="0"/>
    <n v="0"/>
    <s v="SINGLE FAMILY"/>
    <s v="1"/>
    <s v="UNDERGROUND"/>
    <s v="UNDERGROUND"/>
    <s v="0002539000"/>
    <s v="0"/>
  </r>
  <r>
    <x v="2"/>
    <n v="50"/>
    <n v="35"/>
    <n v="35"/>
    <n v="0"/>
    <n v="0"/>
    <x v="0"/>
    <n v="588.69000000000005"/>
    <n v="16.819714285714301"/>
    <n v="34"/>
    <n v="2.8571428571428598E-2"/>
    <n v="61"/>
    <n v="0"/>
    <n v="706.63"/>
    <s v="104327843"/>
    <s v="2206E114 26320 203RD AVE SE #  COVINGTON"/>
    <s v="CEN1"/>
    <s v="UPS"/>
    <n v="44069"/>
    <n v="44140"/>
    <n v="44257"/>
    <s v="WA01700120"/>
    <s v="UG Perm Svc Only in Plat Dev"/>
    <s v="16306"/>
    <s v="E UG Residential Services In Plats"/>
    <n v="718"/>
    <n v="-718"/>
    <n v="0"/>
    <n v="55.34"/>
    <n v="484.61"/>
    <n v="0"/>
    <s v="QCSOKE"/>
    <s v="QUANTA - SOUTH KING - ELECTRIC"/>
    <s v="509767407"/>
    <n v="1"/>
    <n v="0"/>
    <n v="0"/>
    <s v="SINGLE FAMILY"/>
    <s v="1"/>
    <s v="UNDERGROUND"/>
    <s v="UNDERGROUND"/>
    <s v="0002539003"/>
    <s v="0"/>
  </r>
  <r>
    <x v="2"/>
    <n v="50"/>
    <n v="50"/>
    <n v="50"/>
    <n v="0"/>
    <n v="0"/>
    <x v="0"/>
    <n v="615.14"/>
    <n v="12.3028"/>
    <n v="45"/>
    <n v="0.1"/>
    <n v="80"/>
    <n v="0"/>
    <n v="734.49"/>
    <s v="104327844"/>
    <s v="2004E079 2828 14TH AVE NW #  PUYALLUP"/>
    <s v="CEN1"/>
    <s v="UPS"/>
    <n v="44064"/>
    <n v="44140"/>
    <n v="44257"/>
    <s v="WA12700110"/>
    <s v="UG Perm Svc Only in Plat Dev"/>
    <s v="16306"/>
    <s v="E UG Residential Services In Plats"/>
    <n v="718"/>
    <n v="-718"/>
    <n v="0"/>
    <n v="72.81"/>
    <n v="490.39"/>
    <n v="0"/>
    <s v="QSWPRE"/>
    <s v="QUANTA - PUYALLUP - ELECTRIC"/>
    <s v="509767529"/>
    <n v="1"/>
    <n v="0"/>
    <n v="0"/>
    <s v="SINGLE FAMILY"/>
    <s v="1"/>
    <s v="UNDERGROUND"/>
    <s v="UNDERGROUND"/>
    <s v="0002539010"/>
    <s v="0"/>
  </r>
  <r>
    <x v="2"/>
    <n v="100"/>
    <n v="60"/>
    <n v="60"/>
    <n v="0"/>
    <n v="0"/>
    <x v="0"/>
    <n v="598.62"/>
    <n v="9.9770000000000003"/>
    <n v="59"/>
    <n v="1.6666666666666701E-2"/>
    <n v="64"/>
    <n v="0"/>
    <n v="717.97"/>
    <s v="104327845"/>
    <s v="1904E133 18209 110TH AVE E #  PUYALLUP"/>
    <s v="CEN1"/>
    <s v="UPS"/>
    <n v="44071"/>
    <n v="44140"/>
    <n v="44257"/>
    <s v="WA12700270"/>
    <s v="UG Perm Svc Only in Plat Dev"/>
    <s v="16306"/>
    <s v="E UG Residential Services In Plats"/>
    <n v="718"/>
    <n v="-718"/>
    <n v="0"/>
    <n v="58.61"/>
    <n v="490.41"/>
    <n v="0"/>
    <s v="QSWPRE"/>
    <s v="QUANTA - PUYALLUP - ELECTRIC"/>
    <s v="509767668"/>
    <n v="1"/>
    <n v="0"/>
    <n v="0"/>
    <s v="SINGLE FAMILY"/>
    <s v="1"/>
    <s v="UNDERGROUND"/>
    <s v="UNDERGROUND"/>
    <s v="0002539018"/>
    <s v="0"/>
  </r>
  <r>
    <x v="2"/>
    <n v="100"/>
    <n v="60"/>
    <n v="60"/>
    <n v="0"/>
    <n v="0"/>
    <x v="0"/>
    <n v="606.41999999999996"/>
    <n v="10.106999999999999"/>
    <n v="71"/>
    <n v="-0.18333333333333299"/>
    <n v="77"/>
    <n v="0"/>
    <n v="724.47"/>
    <s v="104327846"/>
    <s v="3404E036 3362 INVERNESS ST #  MOUNT VERN"/>
    <s v="CEN1"/>
    <s v="UPS"/>
    <n v="44077"/>
    <n v="44168"/>
    <n v="44257"/>
    <s v="WA02900070"/>
    <s v="UG Perm Svc Only in Plat Dev"/>
    <s v="16306"/>
    <s v="E UG Residential Services In Plats"/>
    <n v="718"/>
    <n v="-718"/>
    <n v="0"/>
    <n v="70.16"/>
    <n v="485.05"/>
    <n v="0"/>
    <s v="QNSKGE"/>
    <s v="QUANTA - SKAGIT - ELECTRIC"/>
    <s v="509768109"/>
    <n v="1"/>
    <n v="0"/>
    <n v="0"/>
    <s v="SINGLE FAMILY"/>
    <s v="1"/>
    <s v="UNDERGROUND"/>
    <s v="UNDERGROUND"/>
    <s v="0002539066"/>
    <s v="0"/>
  </r>
  <r>
    <x v="2"/>
    <n v="100"/>
    <n v="70"/>
    <n v="70"/>
    <n v="0"/>
    <n v="0"/>
    <x v="0"/>
    <n v="604.36"/>
    <n v="8.6337142857142908"/>
    <n v="69"/>
    <n v="1.4285714285714299E-2"/>
    <n v="75"/>
    <n v="0"/>
    <n v="722.41"/>
    <s v="104327847"/>
    <s v="3404E036 3358 INVERNESS ST #  MOUNT VERN"/>
    <s v="CEN1"/>
    <s v="UPS"/>
    <n v="44076"/>
    <n v="44168"/>
    <n v="44257"/>
    <s v="WA02900070"/>
    <s v="UG Perm Svc Only in Plat Dev"/>
    <s v="16306"/>
    <s v="E UG Residential Services In Plats"/>
    <n v="718"/>
    <n v="-718"/>
    <n v="0"/>
    <n v="68.39"/>
    <n v="485.05"/>
    <n v="0"/>
    <s v="QNSKGE"/>
    <s v="QUANTA - SKAGIT - ELECTRIC"/>
    <s v="509768108"/>
    <n v="1"/>
    <n v="0"/>
    <n v="0"/>
    <s v="SINGLE FAMILY"/>
    <s v="1"/>
    <s v="UNDERGROUND"/>
    <s v="UNDERGROUND"/>
    <s v="0002539067"/>
    <s v="0"/>
  </r>
  <r>
    <x v="2"/>
    <n v="50"/>
    <n v="50"/>
    <n v="50"/>
    <n v="0"/>
    <n v="0"/>
    <x v="0"/>
    <n v="581.59"/>
    <n v="11.6318"/>
    <n v="50"/>
    <n v="0"/>
    <n v="53"/>
    <n v="0"/>
    <n v="699.64"/>
    <s v="104327848"/>
    <s v="3404E036 3342 INVERNESS ST #  MOUNT VERN"/>
    <s v="CEN1"/>
    <s v="UPS"/>
    <n v="44076"/>
    <n v="44168"/>
    <n v="44257"/>
    <s v="WA02900070"/>
    <s v="UG Perm Svc Only in Plat Dev"/>
    <s v="16306"/>
    <s v="E UG Residential Services In Plats"/>
    <n v="718"/>
    <n v="-718"/>
    <n v="0"/>
    <n v="48.85"/>
    <n v="485.05"/>
    <n v="0"/>
    <s v="QNSKGE"/>
    <s v="QUANTA - SKAGIT - ELECTRIC"/>
    <s v="509768106"/>
    <n v="1"/>
    <n v="0"/>
    <n v="0"/>
    <s v="SINGLE FAMILY"/>
    <s v="1"/>
    <s v="UNDERGROUND"/>
    <s v="UNDERGROUND"/>
    <s v="0002539071"/>
    <s v="0"/>
  </r>
  <r>
    <x v="2"/>
    <n v="50"/>
    <n v="30"/>
    <n v="30"/>
    <n v="0"/>
    <n v="0"/>
    <x v="0"/>
    <n v="559.77"/>
    <n v="18.658999999999999"/>
    <n v="30"/>
    <n v="0"/>
    <n v="32"/>
    <n v="0"/>
    <n v="678.04"/>
    <s v="104327849"/>
    <s v="2308E058 1172 SE 14TH PL #  NORTH BEND"/>
    <s v="CEN1"/>
    <s v="UPS"/>
    <n v="44074"/>
    <n v="44140"/>
    <n v="44257"/>
    <s v="WA01700220"/>
    <s v="UG Perm Svc Only in Plat Dev"/>
    <s v="16306"/>
    <s v="E UG Residential Services In Plats"/>
    <n v="718"/>
    <n v="-718"/>
    <n v="0"/>
    <n v="29.31"/>
    <n v="485.94"/>
    <n v="0"/>
    <s v="QCNOKE"/>
    <s v="QUANTA - REDMOND - ELECTRIC"/>
    <s v="509768124"/>
    <n v="1"/>
    <n v="0"/>
    <n v="0"/>
    <s v="SINGLE FAMILY"/>
    <s v="1"/>
    <s v="UNDERGROUND"/>
    <s v="UNDERGROUND"/>
    <s v="0002539074"/>
    <s v="0"/>
  </r>
  <r>
    <x v="2"/>
    <n v="50"/>
    <n v="50"/>
    <n v="50"/>
    <n v="0"/>
    <n v="0"/>
    <x v="0"/>
    <n v="623.66"/>
    <n v="12.4732"/>
    <n v="50"/>
    <n v="0"/>
    <n v="88"/>
    <n v="0"/>
    <n v="743.01"/>
    <s v="104327851"/>
    <s v="1904E134 18404 111TH AVE E #  PUYALLUP"/>
    <s v="CEN1"/>
    <s v="UPS"/>
    <n v="44064"/>
    <n v="44140"/>
    <n v="44229"/>
    <s v="WA12700270"/>
    <s v="UG Perm Svc Only in Plat Dev"/>
    <s v="16306"/>
    <s v="E UG Residential Services In Plats"/>
    <n v="718"/>
    <n v="-718"/>
    <n v="0"/>
    <n v="80.099999999999994"/>
    <n v="490.41"/>
    <n v="0"/>
    <s v="QSWPRE"/>
    <s v="QUANTA - PUYALLUP - ELECTRIC"/>
    <s v="509723791"/>
    <n v="1"/>
    <n v="0"/>
    <n v="0"/>
    <s v="SINGLE FAMILY"/>
    <s v="1"/>
    <s v="UNDERGROUND"/>
    <s v="UNDERGROUND"/>
    <s v="0002538583"/>
    <s v="0"/>
  </r>
  <r>
    <x v="2"/>
    <n v="50"/>
    <n v="40"/>
    <n v="40"/>
    <n v="0"/>
    <n v="0"/>
    <x v="0"/>
    <n v="604.95000000000005"/>
    <n v="15.123749999999999"/>
    <n v="40"/>
    <n v="0"/>
    <n v="70"/>
    <n v="0"/>
    <n v="724.3"/>
    <s v="104327853"/>
    <s v="1905E032 18031 123RD ST E #  BONNEY LAKE"/>
    <s v="CEN1"/>
    <s v="UPS"/>
    <n v="44070"/>
    <n v="44140"/>
    <n v="44229"/>
    <s v="WA12700270"/>
    <s v="UG Perm Svc Only in Plat Dev"/>
    <s v="16306"/>
    <s v="E UG Residential Services In Plats"/>
    <n v="718"/>
    <n v="-718"/>
    <n v="0"/>
    <n v="64.040000000000006"/>
    <n v="490.41"/>
    <n v="0"/>
    <s v="QSWPRE"/>
    <s v="QUANTA - PUYALLUP - ELECTRIC"/>
    <s v="509727767"/>
    <n v="1"/>
    <n v="0"/>
    <n v="0"/>
    <s v="SINGLE FAMILY"/>
    <s v="1"/>
    <s v="UNDERGROUND"/>
    <s v="UNDERGROUND"/>
    <s v="0002538608"/>
    <s v="0"/>
  </r>
  <r>
    <x v="2"/>
    <n v="50"/>
    <n v="40"/>
    <n v="40"/>
    <n v="0"/>
    <n v="0"/>
    <x v="0"/>
    <n v="604.95000000000005"/>
    <n v="15.123749999999999"/>
    <n v="40"/>
    <n v="0"/>
    <n v="70"/>
    <n v="0"/>
    <n v="724.3"/>
    <s v="104327854"/>
    <s v="1905E032 17821 123RD ST E #  BONNEY LAKE"/>
    <s v="CEN1"/>
    <s v="UPS"/>
    <n v="44070"/>
    <n v="44140"/>
    <n v="44257"/>
    <s v="WA12700270"/>
    <s v="UG Perm Svc Only in Plat Dev"/>
    <s v="16306"/>
    <s v="E UG Residential Services In Plats"/>
    <n v="718"/>
    <n v="-718"/>
    <n v="0"/>
    <n v="64.040000000000006"/>
    <n v="490.41"/>
    <n v="0"/>
    <s v="QSWPRE"/>
    <s v="QUANTA - PUYALLUP - ELECTRIC"/>
    <s v="509728573"/>
    <n v="1"/>
    <n v="0"/>
    <n v="0"/>
    <s v="SINGLE FAMILY"/>
    <s v="1"/>
    <s v="UNDERGROUND"/>
    <s v="UNDERGROUND"/>
    <s v="0002538613"/>
    <s v="0"/>
  </r>
  <r>
    <x v="2"/>
    <n v="50"/>
    <n v="40"/>
    <n v="40"/>
    <n v="0"/>
    <n v="0"/>
    <x v="0"/>
    <n v="598.87"/>
    <n v="14.97175"/>
    <n v="40"/>
    <n v="0"/>
    <n v="70"/>
    <n v="0"/>
    <n v="716.81"/>
    <s v="104327855"/>
    <s v="2206E108 23642 SE 271ST PL #  MAPLE VALL"/>
    <s v="CEN1"/>
    <s v="UPS"/>
    <n v="44069"/>
    <n v="44140"/>
    <n v="44229"/>
    <s v="WA01700200"/>
    <s v="UG Perm Svc Only in Plat Dev"/>
    <s v="16306"/>
    <s v="E UG Residential Services In Plats"/>
    <n v="718"/>
    <n v="-718"/>
    <n v="0"/>
    <n v="64.08"/>
    <n v="484.61"/>
    <n v="0"/>
    <s v="QCSOKE"/>
    <s v="QUANTA - SOUTH KING - ELECTRIC"/>
    <s v="509728906"/>
    <n v="1"/>
    <n v="0"/>
    <n v="0"/>
    <s v="SINGLE FAMILY"/>
    <s v="1"/>
    <s v="UNDERGROUND"/>
    <s v="UNDERGROUND"/>
    <s v="0002538627"/>
    <s v="0"/>
  </r>
  <r>
    <x v="2"/>
    <n v="50"/>
    <n v="45"/>
    <n v="45"/>
    <n v="0"/>
    <n v="0"/>
    <x v="0"/>
    <n v="578.69000000000005"/>
    <n v="12.859777777777801"/>
    <n v="44"/>
    <n v="2.2222222222222199E-2"/>
    <n v="48"/>
    <n v="0"/>
    <n v="697.5"/>
    <s v="104327856"/>
    <s v="1702W051 9151 SILVERSPOT DR SE #  TUMWAT"/>
    <s v="CEN1"/>
    <s v="UPS"/>
    <n v="44063"/>
    <n v="44140"/>
    <n v="44229"/>
    <s v="WA03400060"/>
    <s v="UG Perm Svc Only in Plat Dev"/>
    <s v="16306"/>
    <s v="E UG Residential Services In Plats"/>
    <n v="718"/>
    <n v="-718"/>
    <n v="0"/>
    <n v="43.52"/>
    <n v="488.18"/>
    <n v="0"/>
    <s v="QSTHLE"/>
    <s v="QUANTA - OLYMPIA - ELECTRIC"/>
    <s v="509729561"/>
    <n v="1"/>
    <n v="0"/>
    <n v="0"/>
    <s v="SINGLE FAMILY"/>
    <s v="1"/>
    <s v="UNDERGROUND"/>
    <s v="UNDERGROUND"/>
    <s v="0002538646"/>
    <s v="0"/>
  </r>
  <r>
    <x v="2"/>
    <n v="100"/>
    <n v="70"/>
    <n v="70"/>
    <n v="0"/>
    <n v="0"/>
    <x v="0"/>
    <n v="661"/>
    <n v="9.4428571428571395"/>
    <n v="69"/>
    <n v="1.4285714285714299E-2"/>
    <n v="123"/>
    <n v="0"/>
    <n v="780.35"/>
    <s v="104327857"/>
    <s v="1904E135 10804 185TH ST E #  PUYALLUP"/>
    <s v="CEN1"/>
    <s v="UPS"/>
    <n v="44064"/>
    <n v="44140"/>
    <n v="44229"/>
    <s v="WA12700270"/>
    <s v="UG Perm Svc Only in Plat Dev"/>
    <s v="16306"/>
    <s v="E UG Residential Services In Plats"/>
    <n v="718"/>
    <n v="-718"/>
    <n v="0"/>
    <n v="112.15"/>
    <n v="490.41"/>
    <n v="0"/>
    <s v="QSWPRE"/>
    <s v="QUANTA - PUYALLUP - ELECTRIC"/>
    <s v="509729814"/>
    <n v="1"/>
    <n v="0"/>
    <n v="0"/>
    <s v="SINGLE FAMILY"/>
    <s v="1"/>
    <s v="UNDERGROUND"/>
    <s v="UNDERGROUND"/>
    <s v="0002538648"/>
    <s v="0"/>
  </r>
  <r>
    <x v="2"/>
    <n v="50"/>
    <n v="34"/>
    <n v="34"/>
    <n v="0"/>
    <n v="0"/>
    <x v="0"/>
    <n v="587.49"/>
    <n v="17.279117647058801"/>
    <n v="33"/>
    <n v="2.9411764705882401E-2"/>
    <n v="59"/>
    <n v="0"/>
    <n v="705.54"/>
    <s v="104327858"/>
    <s v="4003E060 2204 BERRYMAN LOOP #  LYNDEN"/>
    <s v="CEN1"/>
    <s v="UPS"/>
    <n v="44070"/>
    <n v="44140"/>
    <n v="44257"/>
    <s v="WA03700050"/>
    <s v="UG Perm Svc Only in Plat Dev"/>
    <s v="16306"/>
    <s v="E UG Residential Services In Plats"/>
    <n v="718"/>
    <n v="-718"/>
    <n v="0"/>
    <n v="53.89"/>
    <n v="485.06"/>
    <n v="0"/>
    <s v="QNWHME"/>
    <s v="QUANTA - BELLINGHAM - ELECTRIC"/>
    <s v="509729566"/>
    <n v="1"/>
    <n v="0"/>
    <n v="0"/>
    <s v="SINGLE FAMILY"/>
    <s v="1"/>
    <s v="UNDERGROUND"/>
    <s v="UNDERGROUND"/>
    <s v="0002538657"/>
    <s v="0"/>
  </r>
  <r>
    <x v="2"/>
    <n v="150"/>
    <n v="140"/>
    <n v="140"/>
    <n v="0"/>
    <n v="0"/>
    <x v="0"/>
    <n v="785.95"/>
    <n v="5.6139285714285698"/>
    <n v="139"/>
    <n v="7.14285714285714E-3"/>
    <n v="246"/>
    <n v="0"/>
    <n v="904"/>
    <s v="104327859"/>
    <s v="3803E125 1038 NEWTON ST #  BELLINGHAM"/>
    <s v="CEN1"/>
    <s v="UPS"/>
    <n v="44070"/>
    <n v="44140"/>
    <n v="44257"/>
    <s v="WA03700010"/>
    <s v="UG Perm Svc Only in Plat Dev"/>
    <s v="16306"/>
    <s v="E UG Residential Services In Plats"/>
    <n v="718"/>
    <n v="-718"/>
    <n v="0"/>
    <n v="224.29"/>
    <n v="485.05"/>
    <n v="0"/>
    <s v="QNWHME"/>
    <s v="QUANTA - BELLINGHAM - ELECTRIC"/>
    <s v="509729980"/>
    <n v="1"/>
    <n v="0"/>
    <n v="0"/>
    <s v="SINGLE FAMILY"/>
    <s v="1"/>
    <s v="UNDERGROUND"/>
    <s v="UNDERGROUND"/>
    <s v="0002538663"/>
    <s v="0"/>
  </r>
  <r>
    <x v="2"/>
    <n v="100"/>
    <n v="80"/>
    <n v="80"/>
    <n v="0"/>
    <n v="0"/>
    <x v="0"/>
    <n v="612.74"/>
    <n v="7.6592500000000001"/>
    <n v="79"/>
    <n v="1.2500000000000001E-2"/>
    <n v="86"/>
    <n v="0"/>
    <n v="730.03"/>
    <s v="104327860"/>
    <s v="1602W097 382 BRIAR LN S #  TENINO"/>
    <s v="CEN1"/>
    <s v="UPS"/>
    <n v="44054"/>
    <n v="44140"/>
    <n v="44257"/>
    <s v="WA03400050"/>
    <s v="UG Perm Svc Only in Plat Dev"/>
    <s v="16306"/>
    <s v="E UG Residential Services In Plats"/>
    <n v="718"/>
    <n v="-718"/>
    <n v="0"/>
    <n v="78.430000000000007"/>
    <n v="481.92"/>
    <n v="0"/>
    <s v="QSTHLE"/>
    <s v="QUANTA - OLYMPIA - ELECTRIC"/>
    <s v="509730136"/>
    <n v="1"/>
    <n v="0"/>
    <n v="0"/>
    <s v="SINGLE FAMILY"/>
    <s v="1"/>
    <s v="UNDERGROUND"/>
    <s v="UNDERGROUND"/>
    <s v="0002538665"/>
    <s v="0"/>
  </r>
  <r>
    <x v="2"/>
    <n v="100"/>
    <n v="70"/>
    <n v="70"/>
    <n v="0"/>
    <n v="0"/>
    <x v="0"/>
    <n v="661"/>
    <n v="9.4428571428571395"/>
    <n v="69"/>
    <n v="1.4285714285714299E-2"/>
    <n v="123"/>
    <n v="0"/>
    <n v="780.35"/>
    <s v="104327861"/>
    <s v="1904E134 18427 111TH AVE E #  PUYALLUP"/>
    <s v="CEN1"/>
    <s v="UPS"/>
    <n v="44064"/>
    <n v="44140"/>
    <n v="44229"/>
    <s v="WA12700270"/>
    <s v="UG Perm Svc Only in Plat Dev"/>
    <s v="16306"/>
    <s v="E UG Residential Services In Plats"/>
    <n v="718"/>
    <n v="-718"/>
    <n v="0"/>
    <n v="112.15"/>
    <n v="490.41"/>
    <n v="0"/>
    <s v="QSWPRE"/>
    <s v="QUANTA - PUYALLUP - ELECTRIC"/>
    <s v="509730181"/>
    <n v="1"/>
    <n v="0"/>
    <n v="0"/>
    <s v="SINGLE FAMILY"/>
    <s v="1"/>
    <s v="UNDERGROUND"/>
    <s v="UNDERGROUND"/>
    <s v="0002538669"/>
    <s v="0"/>
  </r>
  <r>
    <x v="2"/>
    <n v="50"/>
    <n v="40"/>
    <n v="40"/>
    <n v="0"/>
    <n v="0"/>
    <x v="0"/>
    <n v="600.86"/>
    <n v="15.0215"/>
    <n v="40"/>
    <n v="0"/>
    <n v="70"/>
    <n v="0"/>
    <n v="719.24"/>
    <s v="104327862"/>
    <s v="2501E076 5036 NW CANNON CIR #  SILVERDAL"/>
    <s v="CEN1"/>
    <s v="UPS"/>
    <n v="44063"/>
    <n v="44140"/>
    <n v="44229"/>
    <s v="WA01800990"/>
    <s v="UG Perm Svc Only in Plat Dev"/>
    <s v="16306"/>
    <s v="E UG Residential Services In Plats"/>
    <n v="718"/>
    <n v="-718"/>
    <n v="0"/>
    <n v="64.180000000000007"/>
    <n v="486.39"/>
    <n v="0"/>
    <s v="QSSPE"/>
    <s v="QUANTA - KITSAP - ELECTRIC"/>
    <s v="509730194"/>
    <n v="1"/>
    <n v="0"/>
    <n v="0"/>
    <s v="SINGLE FAMILY"/>
    <s v="1"/>
    <s v="UNDERGROUND"/>
    <s v="UNDERGROUND"/>
    <s v="0002538672"/>
    <s v="0"/>
  </r>
  <r>
    <x v="2"/>
    <n v="50"/>
    <n v="35"/>
    <n v="35"/>
    <n v="0"/>
    <n v="0"/>
    <x v="0"/>
    <n v="570.14"/>
    <n v="16.2897142857143"/>
    <n v="34"/>
    <n v="2.8571428571428598E-2"/>
    <n v="37"/>
    <n v="0"/>
    <n v="689.6"/>
    <s v="104327867"/>
    <s v="2305E084 3439 SE 18TH ST #  RENTON"/>
    <s v="CEN1"/>
    <s v="UPS"/>
    <n v="44064"/>
    <n v="44140"/>
    <n v="44257"/>
    <s v="WA11700250"/>
    <s v="UG Perm Svc Only in Plat Dev"/>
    <s v="16306"/>
    <s v="E UG Residential Services In Plats"/>
    <n v="718"/>
    <n v="-718"/>
    <n v="0"/>
    <n v="33.75"/>
    <n v="490.85"/>
    <n v="0"/>
    <s v="QCSOKE"/>
    <s v="QUANTA - SOUTH KING - ELECTRIC"/>
    <s v="509735072"/>
    <n v="1"/>
    <n v="0"/>
    <n v="0"/>
    <s v="SINGLE FAMILY"/>
    <s v="1"/>
    <s v="UNDERGROUND"/>
    <s v="UNDERGROUND"/>
    <s v="0002538773"/>
    <s v="0"/>
  </r>
  <r>
    <x v="2"/>
    <n v="50"/>
    <n v="30"/>
    <n v="30"/>
    <n v="0"/>
    <n v="0"/>
    <x v="0"/>
    <n v="560.36"/>
    <n v="18.6786666666667"/>
    <n v="30"/>
    <n v="0"/>
    <n v="32"/>
    <n v="0"/>
    <n v="678.74"/>
    <s v="104327868"/>
    <s v="2401E144 1923 SE SENECA WAY #  PORT ORCH"/>
    <s v="CEN1"/>
    <s v="UPS"/>
    <n v="44063"/>
    <n v="44140"/>
    <n v="44257"/>
    <s v="WA01800990"/>
    <s v="UG Perm Svc Only in Plat Dev"/>
    <s v="16306"/>
    <s v="E UG Residential Services In Plats"/>
    <n v="718"/>
    <n v="-718"/>
    <n v="0"/>
    <n v="29.41"/>
    <n v="486.39"/>
    <n v="0"/>
    <s v="QSSPE"/>
    <s v="QUANTA - KITSAP - ELECTRIC"/>
    <s v="509735076"/>
    <n v="1"/>
    <n v="0"/>
    <n v="0"/>
    <s v="SINGLE FAMILY"/>
    <s v="1"/>
    <s v="UNDERGROUND"/>
    <s v="UNDERGROUND"/>
    <s v="0002538781"/>
    <s v="0"/>
  </r>
  <r>
    <x v="2"/>
    <n v="50"/>
    <n v="35"/>
    <n v="35"/>
    <n v="0"/>
    <n v="0"/>
    <x v="0"/>
    <n v="570.14"/>
    <n v="16.2897142857143"/>
    <n v="34"/>
    <n v="2.8571428571428598E-2"/>
    <n v="37"/>
    <n v="0"/>
    <n v="689.6"/>
    <s v="104327869"/>
    <s v="2305E131 19125 123RD AVE SE #  RENTON"/>
    <s v="CEN1"/>
    <s v="UPS"/>
    <n v="44064"/>
    <n v="44140"/>
    <n v="44229"/>
    <s v="WA11700250"/>
    <s v="UG Perm Svc Only in Plat Dev"/>
    <s v="16306"/>
    <s v="E UG Residential Services In Plats"/>
    <n v="718"/>
    <n v="-718"/>
    <n v="0"/>
    <n v="33.75"/>
    <n v="490.85"/>
    <n v="0"/>
    <s v="QCSOKE"/>
    <s v="QUANTA - SOUTH KING - ELECTRIC"/>
    <s v="509735188"/>
    <n v="1"/>
    <n v="0"/>
    <n v="0"/>
    <s v="SINGLE FAMILY"/>
    <s v="1"/>
    <s v="UNDERGROUND"/>
    <s v="UNDERGROUND"/>
    <s v="0002538791"/>
    <s v="0"/>
  </r>
  <r>
    <x v="2"/>
    <n v="250"/>
    <n v="250"/>
    <n v="250"/>
    <n v="0"/>
    <n v="0"/>
    <x v="0"/>
    <n v="1134.54"/>
    <n v="4.5381600000000004"/>
    <n v="248"/>
    <n v="8.0000000000000002E-3"/>
    <n v="439"/>
    <n v="0"/>
    <n v="1251.83"/>
    <s v="104327870"/>
    <s v="1915E032 1420 TIMBER MOUNTAIN LOOP #  CL"/>
    <s v="CEN1"/>
    <s v="USO"/>
    <n v="44064"/>
    <n v="44140"/>
    <n v="44257"/>
    <s v="WA01900990"/>
    <s v="UG Perm Svc only  (no Tsfrmr)"/>
    <s v="16305"/>
    <s v="E OH UG Residential Services"/>
    <n v="718"/>
    <n v="-718"/>
    <n v="0"/>
    <n v="400.52"/>
    <n v="481.9"/>
    <n v="0"/>
    <s v="QCKTTE"/>
    <s v="QUANTA - KITTITAS - ELECTRIC"/>
    <s v="509516046"/>
    <n v="1"/>
    <n v="0"/>
    <n v="0"/>
    <s v="RV SITE"/>
    <s v="1"/>
    <s v="UNDERGROUND"/>
    <s v="UNDERGROUND"/>
    <s v="0002538677"/>
    <s v="0"/>
  </r>
  <r>
    <x v="2"/>
    <n v="50"/>
    <n v="30"/>
    <n v="30"/>
    <n v="0"/>
    <n v="0"/>
    <x v="0"/>
    <n v="564.97"/>
    <n v="18.832333333333299"/>
    <n v="30"/>
    <n v="0"/>
    <n v="32"/>
    <n v="0"/>
    <n v="684.43"/>
    <s v="104327871"/>
    <s v="2305E131 18814 124TH AVE SE #  RENTON"/>
    <s v="CEN1"/>
    <s v="UPS"/>
    <n v="44064"/>
    <n v="44140"/>
    <n v="44257"/>
    <s v="WA11700250"/>
    <s v="UG Perm Svc Only in Plat Dev"/>
    <s v="16306"/>
    <s v="E UG Residential Services In Plats"/>
    <n v="718"/>
    <n v="-718"/>
    <n v="0"/>
    <n v="29.31"/>
    <n v="490.85"/>
    <n v="0"/>
    <s v="QCSOKE"/>
    <s v="QUANTA - SOUTH KING - ELECTRIC"/>
    <s v="509734511"/>
    <n v="1"/>
    <n v="0"/>
    <n v="0"/>
    <s v="SINGLE FAMILY"/>
    <s v="1"/>
    <s v="UNDERGROUND"/>
    <s v="UNDERGROUND"/>
    <s v="0002538728"/>
    <s v="0"/>
  </r>
  <r>
    <x v="2"/>
    <n v="50"/>
    <n v="35"/>
    <n v="35"/>
    <n v="0"/>
    <n v="0"/>
    <x v="0"/>
    <n v="563.49"/>
    <n v="16.099714285714299"/>
    <n v="34"/>
    <n v="2.8571428571428598E-2"/>
    <n v="37"/>
    <n v="0"/>
    <n v="681.43"/>
    <s v="104327874"/>
    <s v="2106E060 32800 ASH AVE SE #  BLACK DIAMO"/>
    <s v="CEN1"/>
    <s v="UPS"/>
    <n v="44070"/>
    <n v="44140"/>
    <n v="44229"/>
    <s v="WA01700050"/>
    <s v="UG Perm Svc Only in Plat Dev"/>
    <s v="16306"/>
    <s v="E UG Residential Services In Plats"/>
    <n v="718"/>
    <n v="-718"/>
    <n v="0"/>
    <n v="33.75"/>
    <n v="484.57"/>
    <n v="0"/>
    <s v="QCSOKE"/>
    <s v="QUANTA - SOUTH KING - ELECTRIC"/>
    <s v="509734888"/>
    <n v="1"/>
    <n v="0"/>
    <n v="0"/>
    <s v="SINGLE FAMILY"/>
    <s v="1"/>
    <s v="UNDERGROUND"/>
    <s v="UNDERGROUND"/>
    <s v="0002538746"/>
    <s v="0"/>
  </r>
  <r>
    <x v="2"/>
    <n v="50"/>
    <n v="35"/>
    <n v="35"/>
    <n v="0"/>
    <n v="0"/>
    <x v="0"/>
    <n v="563.54"/>
    <n v="16.1011428571429"/>
    <n v="34"/>
    <n v="2.8571428571428598E-2"/>
    <n v="37"/>
    <n v="0"/>
    <n v="681.48"/>
    <s v="104327875"/>
    <s v="2106E060 32782 ASH AVE SE #  BLACK DIAMO"/>
    <s v="CEN1"/>
    <s v="UPS"/>
    <n v="44070"/>
    <n v="44140"/>
    <n v="44257"/>
    <s v="WA01700050"/>
    <s v="UG Perm Svc Only in Plat Dev"/>
    <s v="16306"/>
    <s v="E UG Residential Services In Plats"/>
    <n v="718"/>
    <n v="-718"/>
    <n v="0"/>
    <n v="33.75"/>
    <n v="484.61"/>
    <n v="0"/>
    <s v="QCSOKE"/>
    <s v="QUANTA - SOUTH KING - ELECTRIC"/>
    <s v="509734903"/>
    <n v="1"/>
    <n v="0"/>
    <n v="0"/>
    <s v="SINGLE FAMILY"/>
    <s v="1"/>
    <s v="UNDERGROUND"/>
    <s v="UNDERGROUND"/>
    <s v="0002538751"/>
    <s v="0"/>
  </r>
  <r>
    <x v="2"/>
    <n v="50"/>
    <n v="35"/>
    <n v="35"/>
    <n v="0"/>
    <n v="0"/>
    <x v="0"/>
    <n v="563.54"/>
    <n v="16.1011428571429"/>
    <n v="34"/>
    <n v="2.8571428571428598E-2"/>
    <n v="37"/>
    <n v="0"/>
    <n v="681.48"/>
    <s v="104327876"/>
    <s v="2106E060 33238 CRYSTAL AVE SE #  BLACK D"/>
    <s v="CEN1"/>
    <s v="UPS"/>
    <n v="44070"/>
    <n v="44140"/>
    <n v="44257"/>
    <s v="WA01700050"/>
    <s v="UG Perm Svc Only in Plat Dev"/>
    <s v="16306"/>
    <s v="E UG Residential Services In Plats"/>
    <n v="718"/>
    <n v="-718"/>
    <n v="0"/>
    <n v="33.75"/>
    <n v="484.61"/>
    <n v="0"/>
    <s v="QCSOKE"/>
    <s v="QUANTA - SOUTH KING - ELECTRIC"/>
    <s v="509734961"/>
    <n v="1"/>
    <n v="0"/>
    <n v="0"/>
    <s v="SINGLE FAMILY"/>
    <s v="1"/>
    <s v="UNDERGROUND"/>
    <s v="UNDERGROUND"/>
    <s v="0002538757"/>
    <s v="0"/>
  </r>
  <r>
    <x v="2"/>
    <n v="50"/>
    <n v="30"/>
    <n v="30"/>
    <n v="0"/>
    <n v="0"/>
    <x v="0"/>
    <n v="558.37"/>
    <n v="18.6123333333333"/>
    <n v="30"/>
    <n v="0"/>
    <n v="32"/>
    <n v="0"/>
    <n v="676.31"/>
    <s v="104327877"/>
    <s v="2106E060 32744 SE COTTONWOOD ST #  BLACK"/>
    <s v="CEN1"/>
    <s v="UPS"/>
    <n v="44070"/>
    <n v="44140"/>
    <n v="44229"/>
    <s v="WA01700050"/>
    <s v="UG Perm Svc Only in Plat Dev"/>
    <s v="16306"/>
    <s v="E UG Residential Services In Plats"/>
    <n v="718"/>
    <n v="-718"/>
    <n v="0"/>
    <n v="29.31"/>
    <n v="484.61"/>
    <n v="0"/>
    <s v="QCSOKE"/>
    <s v="QUANTA - SOUTH KING - ELECTRIC"/>
    <s v="509734983"/>
    <n v="1"/>
    <n v="0"/>
    <n v="0"/>
    <s v="SINGLE FAMILY"/>
    <s v="1"/>
    <s v="UNDERGROUND"/>
    <s v="UNDERGROUND"/>
    <s v="0002538761"/>
    <s v="0"/>
  </r>
  <r>
    <x v="2"/>
    <n v="50"/>
    <n v="25"/>
    <n v="25"/>
    <n v="0"/>
    <n v="0"/>
    <x v="0"/>
    <n v="555.05999999999995"/>
    <n v="22.202400000000001"/>
    <n v="25"/>
    <n v="0"/>
    <n v="27"/>
    <n v="0"/>
    <n v="673.44"/>
    <s v="104327879"/>
    <s v="2401E064 4750 DRIFTWOOD ST #  BREMERTON"/>
    <s v="CEN1"/>
    <s v="UPS"/>
    <n v="44075"/>
    <n v="44168"/>
    <n v="44257"/>
    <s v="WA01800010"/>
    <s v="UG Perm Svc Only in Plat Dev"/>
    <s v="16306"/>
    <s v="E UG Residential Services In Plats"/>
    <n v="718"/>
    <n v="-718"/>
    <n v="0"/>
    <n v="24.87"/>
    <n v="486.39"/>
    <n v="0"/>
    <s v="QSSPE"/>
    <s v="QUANTA - KITSAP - ELECTRIC"/>
    <s v="509735220"/>
    <n v="1"/>
    <n v="0"/>
    <n v="0"/>
    <s v="SINGLE FAMILY"/>
    <s v="1"/>
    <s v="UNDERGROUND"/>
    <s v="UNDERGROUND"/>
    <s v="0002538790"/>
    <s v="0"/>
  </r>
  <r>
    <x v="2"/>
    <n v="50"/>
    <e v="#N/A"/>
    <n v="25"/>
    <n v="0"/>
    <n v="0"/>
    <x v="0"/>
    <n v="555.05999999999995"/>
    <e v="#N/A"/>
    <n v="25"/>
    <e v="#N/A"/>
    <n v="27"/>
    <n v="0"/>
    <n v="673.44"/>
    <s v="104327880"/>
    <s v="2401E064 4757 DRIFTWOOD ST #  BREMERTON"/>
    <s v="CEN1"/>
    <s v="UPS"/>
    <n v="44075"/>
    <n v="44168"/>
    <n v="44257"/>
    <s v="WA01800010"/>
    <s v="UG Perm Svc Only in Plat Dev"/>
    <s v="16306"/>
    <s v="E UG Residential Services In Plats"/>
    <n v="718"/>
    <n v="-718"/>
    <n v="0"/>
    <n v="24.87"/>
    <n v="486.39"/>
    <n v="0"/>
    <s v="QSSPE"/>
    <s v="QUANTA - KITSAP - ELECTRIC"/>
    <s v="509735224"/>
    <n v="1"/>
    <n v="0"/>
    <n v="0"/>
    <s v="SINGLE FAMILY"/>
    <s v="1"/>
    <s v="UNDERGROUND"/>
    <s v="UNDERGROUND"/>
    <s v="0002538792"/>
    <s v="0"/>
  </r>
  <r>
    <x v="2"/>
    <n v="50"/>
    <n v="25"/>
    <n v="25"/>
    <n v="0"/>
    <n v="0"/>
    <x v="0"/>
    <n v="555.05999999999995"/>
    <n v="22.202400000000001"/>
    <n v="25"/>
    <n v="0"/>
    <n v="27"/>
    <n v="0"/>
    <n v="673.44"/>
    <s v="104327881"/>
    <s v="2401E064 4761 DRIFTWOOD ST #  BREMERTON"/>
    <s v="CEN1"/>
    <s v="UPS"/>
    <n v="44075"/>
    <n v="44168"/>
    <n v="44257"/>
    <s v="WA01800010"/>
    <s v="UG Perm Svc Only in Plat Dev"/>
    <s v="16306"/>
    <s v="E UG Residential Services In Plats"/>
    <n v="718"/>
    <n v="-718"/>
    <n v="0"/>
    <n v="24.87"/>
    <n v="486.39"/>
    <n v="0"/>
    <s v="QSSPE"/>
    <s v="QUANTA - KITSAP - ELECTRIC"/>
    <s v="509735225"/>
    <n v="1"/>
    <n v="0"/>
    <n v="0"/>
    <s v="SINGLE FAMILY"/>
    <s v="1"/>
    <s v="UNDERGROUND"/>
    <s v="UNDERGROUND"/>
    <s v="0002538794"/>
    <s v="0"/>
  </r>
  <r>
    <x v="2"/>
    <n v="100"/>
    <n v="75"/>
    <n v="75"/>
    <n v="0"/>
    <n v="0"/>
    <x v="0"/>
    <n v="618.4"/>
    <n v="8.2453333333333294"/>
    <n v="79"/>
    <n v="-5.3333333333333302E-2"/>
    <n v="86"/>
    <n v="0"/>
    <n v="736.99"/>
    <s v="104327882"/>
    <s v="1801W100 3549 OAKWOOD ST SE #  LACEY"/>
    <s v="CEN1"/>
    <s v="UPS"/>
    <n v="44056"/>
    <n v="44140"/>
    <n v="44257"/>
    <s v="WA03400340"/>
    <s v="UG Perm Svc Only in Plat Dev"/>
    <s v="16306"/>
    <s v="E UG Residential Services In Plats"/>
    <n v="718"/>
    <n v="-718"/>
    <n v="0"/>
    <n v="78.42"/>
    <n v="487.28"/>
    <n v="0"/>
    <s v="QSTHLE"/>
    <s v="QUANTA - OLYMPIA - ELECTRIC"/>
    <s v="509735324"/>
    <n v="1"/>
    <n v="0"/>
    <n v="0"/>
    <s v="SINGLE FAMILY"/>
    <s v="1"/>
    <s v="UNDERGROUND"/>
    <s v="UNDERGROUND"/>
    <s v="0002538800"/>
    <s v="0"/>
  </r>
  <r>
    <x v="2"/>
    <n v="50"/>
    <n v="30"/>
    <n v="30"/>
    <n v="0"/>
    <n v="0"/>
    <x v="0"/>
    <n v="817.04"/>
    <n v="27.234666666666701"/>
    <n v="30"/>
    <n v="0"/>
    <n v="53"/>
    <n v="0"/>
    <n v="936.5"/>
    <s v="104327883"/>
    <s v="2305E089 14411 161ST AVE SE #  RENTON"/>
    <s v="CEN1"/>
    <s v="UPS"/>
    <n v="44095"/>
    <n v="44168"/>
    <n v="44257"/>
    <s v="WA11700250"/>
    <s v="UG Perm Svc Only in Plat Dev"/>
    <s v="16306"/>
    <s v="E UG Residential Services In Plats"/>
    <n v="718"/>
    <n v="-718"/>
    <n v="0"/>
    <n v="48.01"/>
    <n v="674.82"/>
    <n v="0"/>
    <s v="QCSOKE"/>
    <s v="QUANTA - SOUTH KING - ELECTRIC"/>
    <s v="509735375"/>
    <n v="1"/>
    <n v="0"/>
    <n v="0"/>
    <s v="SINGLE FAMILY"/>
    <s v="1"/>
    <s v="UNDERGROUND"/>
    <s v="UNDERGROUND"/>
    <s v="0002538807"/>
    <s v="0"/>
  </r>
  <r>
    <x v="2"/>
    <n v="50"/>
    <n v="45"/>
    <n v="45"/>
    <n v="0"/>
    <n v="0"/>
    <x v="0"/>
    <n v="578.69000000000005"/>
    <n v="12.859777777777801"/>
    <n v="44"/>
    <n v="2.2222222222222199E-2"/>
    <n v="48"/>
    <n v="0"/>
    <n v="697.5"/>
    <s v="104327884"/>
    <s v="1702W051 9143 SILVERSPOT DR SE #  TUMWAT"/>
    <s v="CEN1"/>
    <s v="UPS"/>
    <n v="44063"/>
    <n v="44140"/>
    <n v="44229"/>
    <s v="WA03400060"/>
    <s v="UG Perm Svc Only in Plat Dev"/>
    <s v="16306"/>
    <s v="E UG Residential Services In Plats"/>
    <n v="718"/>
    <n v="-718"/>
    <n v="0"/>
    <n v="43.52"/>
    <n v="488.18"/>
    <n v="0"/>
    <s v="QSTHLE"/>
    <s v="QUANTA - OLYMPIA - ELECTRIC"/>
    <s v="509735411"/>
    <n v="1"/>
    <n v="0"/>
    <n v="0"/>
    <s v="SINGLE FAMILY"/>
    <s v="1"/>
    <s v="UNDERGROUND"/>
    <s v="UNDERGROUND"/>
    <s v="0002538808"/>
    <s v="0"/>
  </r>
  <r>
    <x v="2"/>
    <n v="50"/>
    <n v="50"/>
    <n v="50"/>
    <n v="0"/>
    <n v="0"/>
    <x v="0"/>
    <n v="584.9"/>
    <n v="11.698"/>
    <n v="50"/>
    <n v="0"/>
    <n v="53"/>
    <n v="0"/>
    <n v="703.71"/>
    <s v="104327885"/>
    <s v="1702W051 9168 VIOLA ST SE #  TUMWATER"/>
    <s v="CEN1"/>
    <s v="UPS"/>
    <n v="44063"/>
    <n v="44140"/>
    <n v="44229"/>
    <s v="WA03400060"/>
    <s v="UG Perm Svc Only in Plat Dev"/>
    <s v="16306"/>
    <s v="E UG Residential Services In Plats"/>
    <n v="718"/>
    <n v="-718"/>
    <n v="0"/>
    <n v="48.85"/>
    <n v="488.18"/>
    <n v="0"/>
    <s v="QSTHLE"/>
    <s v="QUANTA - OLYMPIA - ELECTRIC"/>
    <s v="509735418"/>
    <n v="1"/>
    <n v="0"/>
    <n v="0"/>
    <s v="SINGLE FAMILY"/>
    <s v="1"/>
    <s v="UNDERGROUND"/>
    <s v="UNDERGROUND"/>
    <s v="0002538814"/>
    <s v="0"/>
  </r>
  <r>
    <x v="2"/>
    <n v="50"/>
    <n v="45"/>
    <n v="45"/>
    <n v="0"/>
    <n v="0"/>
    <x v="0"/>
    <n v="578.88"/>
    <n v="12.864000000000001"/>
    <n v="44"/>
    <n v="2.2222222222222199E-2"/>
    <n v="48"/>
    <n v="0"/>
    <n v="697.69"/>
    <s v="104327886"/>
    <s v="1901W142 4311 DUDLEY DR NE #  LACEY"/>
    <s v="CEN1"/>
    <s v="UPS"/>
    <n v="44056"/>
    <n v="44140"/>
    <n v="44257"/>
    <s v="WA03400020"/>
    <s v="UG Perm Svc Only in Plat Dev"/>
    <s v="16306"/>
    <s v="E UG Residential Services In Plats"/>
    <n v="718"/>
    <n v="-718"/>
    <n v="0"/>
    <n v="43.67"/>
    <n v="488.18"/>
    <n v="0"/>
    <s v="QSTHLE"/>
    <s v="QUANTA - OLYMPIA - ELECTRIC"/>
    <s v="509735448"/>
    <n v="1"/>
    <n v="0"/>
    <n v="0"/>
    <s v="SINGLE FAMILY"/>
    <s v="1"/>
    <s v="UNDERGROUND"/>
    <s v="UNDERGROUND"/>
    <s v="0002538818"/>
    <s v="0"/>
  </r>
  <r>
    <x v="2"/>
    <n v="50"/>
    <n v="45"/>
    <n v="45"/>
    <n v="0"/>
    <n v="0"/>
    <x v="0"/>
    <n v="578.69000000000005"/>
    <n v="12.859777777777801"/>
    <n v="44"/>
    <n v="2.2222222222222199E-2"/>
    <n v="48"/>
    <n v="0"/>
    <n v="697.5"/>
    <s v="104327887"/>
    <s v="1702W051 9174 VIOLA ST SE #  TUMWATER"/>
    <s v="CEN1"/>
    <s v="UPS"/>
    <n v="44063"/>
    <n v="44140"/>
    <n v="44257"/>
    <s v="WA03400060"/>
    <s v="UG Perm Svc Only in Plat Dev"/>
    <s v="16306"/>
    <s v="E UG Residential Services In Plats"/>
    <n v="718"/>
    <n v="-718"/>
    <n v="0"/>
    <n v="43.52"/>
    <n v="488.18"/>
    <n v="0"/>
    <s v="QSTHLE"/>
    <s v="QUANTA - OLYMPIA - ELECTRIC"/>
    <s v="509735548"/>
    <n v="1"/>
    <n v="0"/>
    <n v="0"/>
    <s v="SINGLE FAMILY"/>
    <s v="1"/>
    <s v="UNDERGROUND"/>
    <s v="UNDERGROUND"/>
    <s v="0002538836"/>
    <s v="0"/>
  </r>
  <r>
    <x v="2"/>
    <n v="50"/>
    <n v="45"/>
    <n v="45"/>
    <n v="0"/>
    <n v="0"/>
    <x v="0"/>
    <n v="578.69000000000005"/>
    <n v="12.859777777777801"/>
    <n v="44"/>
    <n v="2.2222222222222199E-2"/>
    <n v="48"/>
    <n v="0"/>
    <n v="697.5"/>
    <s v="104327888"/>
    <s v="1702W051 9182 VIOLA ST SE #  TUMWATER"/>
    <s v="CEN1"/>
    <s v="UPS"/>
    <n v="44063"/>
    <n v="44140"/>
    <n v="44257"/>
    <s v="WA03400060"/>
    <s v="UG Perm Svc Only in Plat Dev"/>
    <s v="16306"/>
    <s v="E UG Residential Services In Plats"/>
    <n v="718"/>
    <n v="-718"/>
    <n v="0"/>
    <n v="43.52"/>
    <n v="488.18"/>
    <n v="0"/>
    <s v="QSTHLE"/>
    <s v="QUANTA - OLYMPIA - ELECTRIC"/>
    <s v="509735549"/>
    <n v="1"/>
    <n v="0"/>
    <n v="0"/>
    <s v="SINGLE FAMILY"/>
    <s v="1"/>
    <s v="UNDERGROUND"/>
    <s v="UNDERGROUND"/>
    <s v="0002538837"/>
    <s v="0"/>
  </r>
  <r>
    <x v="2"/>
    <n v="100"/>
    <n v="85"/>
    <n v="85"/>
    <n v="0"/>
    <n v="0"/>
    <x v="0"/>
    <n v="626.55999999999995"/>
    <n v="7.3712941176470599"/>
    <n v="84"/>
    <n v="1.1764705882352899E-2"/>
    <n v="90"/>
    <n v="0"/>
    <n v="745.91"/>
    <s v="104327889"/>
    <s v="1905E062 19013 133RD ST E #  BONNEY LAKE"/>
    <s v="CEN1"/>
    <s v="UPS"/>
    <n v="44070"/>
    <n v="44140"/>
    <n v="44257"/>
    <s v="WA12700270"/>
    <s v="UG Perm Svc Only in Plat Dev"/>
    <s v="16306"/>
    <s v="E UG Residential Services In Plats"/>
    <n v="718"/>
    <n v="-718"/>
    <n v="0"/>
    <n v="82.59"/>
    <n v="490.41"/>
    <n v="0"/>
    <s v="QSWPRE"/>
    <s v="QUANTA - PUYALLUP - ELECTRIC"/>
    <s v="509735628"/>
    <n v="1"/>
    <n v="0"/>
    <n v="0"/>
    <s v="SINGLE FAMILY"/>
    <s v="1"/>
    <s v="UNDERGROUND"/>
    <s v="UNDERGROUND"/>
    <s v="0002538844"/>
    <s v="0"/>
  </r>
  <r>
    <x v="2"/>
    <n v="100"/>
    <n v="70"/>
    <n v="70"/>
    <n v="0"/>
    <n v="0"/>
    <x v="0"/>
    <n v="654.01"/>
    <n v="9.343"/>
    <n v="72"/>
    <n v="-2.8571428571428598E-2"/>
    <n v="128"/>
    <n v="0"/>
    <n v="771.3"/>
    <s v="104327890"/>
    <s v="2014E049 381 BIG ROCK LN #  CLE ELUM"/>
    <s v="CEN1"/>
    <s v="UPS"/>
    <n v="44078"/>
    <n v="44201"/>
    <n v="44288"/>
    <s v="WA01900990"/>
    <s v="UG Perm Svc Only in Plat Dev"/>
    <s v="16305"/>
    <s v="E OH UG Residential Services"/>
    <n v="718"/>
    <n v="-718"/>
    <n v="0"/>
    <n v="116.44"/>
    <n v="481.93"/>
    <n v="0"/>
    <s v="QCKTTE"/>
    <s v="QUANTA - KITTITAS - ELECTRIC"/>
    <s v="509731786"/>
    <n v="1"/>
    <n v="0"/>
    <n v="0"/>
    <s v="SINGLE FAMILY"/>
    <s v="1"/>
    <s v="UNDERGROUND"/>
    <s v="UNDERGROUND"/>
    <s v="0002538705"/>
    <s v="0"/>
  </r>
  <r>
    <x v="2"/>
    <n v="50"/>
    <n v="22"/>
    <n v="22"/>
    <n v="0"/>
    <n v="0"/>
    <x v="0"/>
    <n v="789.05"/>
    <n v="35.865909090909099"/>
    <n v="22"/>
    <n v="0"/>
    <n v="23"/>
    <n v="0"/>
    <n v="906.99"/>
    <s v="104327891"/>
    <s v="2206E059 23628 228TH PL SE #  MAPLE VALL"/>
    <s v="CEN1"/>
    <s v="UPS"/>
    <n v="44104"/>
    <n v="44168"/>
    <n v="44257"/>
    <s v="WA01700200"/>
    <s v="UG Perm Svc Only in Plat Dev"/>
    <s v="16306"/>
    <s v="E UG Residential Services In Plats"/>
    <n v="718"/>
    <n v="-718"/>
    <n v="0"/>
    <n v="21.16"/>
    <n v="666.27"/>
    <n v="0"/>
    <s v="QCSOKE"/>
    <s v="QUANTA - SOUTH KING - ELECTRIC"/>
    <s v="509732061"/>
    <n v="1"/>
    <n v="0"/>
    <n v="0"/>
    <s v="SINGLE FAMILY"/>
    <s v="1"/>
    <s v="UNDERGROUND"/>
    <s v="UNDERGROUND"/>
    <s v="0002538706"/>
    <s v="0"/>
  </r>
  <r>
    <x v="2"/>
    <n v="50"/>
    <n v="30"/>
    <n v="30"/>
    <n v="0"/>
    <n v="0"/>
    <x v="0"/>
    <n v="558.83000000000004"/>
    <n v="18.627666666666698"/>
    <n v="30"/>
    <n v="0"/>
    <n v="32"/>
    <n v="0"/>
    <n v="676.88"/>
    <s v="104327894"/>
    <s v="2006E101 2656 TERRY CT #  ENUMCLAW"/>
    <s v="CEN1"/>
    <s v="UPS"/>
    <n v="44070"/>
    <n v="44140"/>
    <n v="44257"/>
    <s v="WA01700110"/>
    <s v="UG Perm Svc Only in Plat Dev"/>
    <s v="16305"/>
    <s v="E OH UG Residential Services"/>
    <n v="718"/>
    <n v="-718"/>
    <n v="0"/>
    <n v="29.31"/>
    <n v="485.05"/>
    <n v="0"/>
    <s v="QCSOKE"/>
    <s v="QUANTA - SOUTH KING - ELECTRIC"/>
    <s v="509727594"/>
    <n v="1"/>
    <n v="0"/>
    <n v="0"/>
    <s v="SINGLE FAMILY"/>
    <s v="1"/>
    <s v="UNDERGROUND"/>
    <s v="UNDERGROUND"/>
    <s v="0002538732"/>
    <s v="0"/>
  </r>
  <r>
    <x v="2"/>
    <n v="50"/>
    <n v="19"/>
    <n v="19"/>
    <n v="0"/>
    <n v="0"/>
    <x v="0"/>
    <n v="690.34"/>
    <n v="36.3336842105263"/>
    <n v="31"/>
    <n v="-0.63157894736842102"/>
    <n v="54"/>
    <n v="0"/>
    <n v="807.74"/>
    <s v="104327897"/>
    <s v="3304E016 18452 PEREGRINE LN # POOL MOUNT"/>
    <s v="CEN1"/>
    <s v="USO"/>
    <n v="44069"/>
    <n v="44140"/>
    <n v="44257"/>
    <s v="WA02900990"/>
    <s v="UG Perm Svc only  (no Tsfrmr)"/>
    <s v="16305"/>
    <s v="E OH UG Residential Services"/>
    <n v="718"/>
    <n v="-718"/>
    <n v="0"/>
    <n v="49.52"/>
    <n v="482.38"/>
    <n v="0"/>
    <s v="QNSKGE"/>
    <s v="QUANTA - SKAGIT - ELECTRIC"/>
    <s v="509708496"/>
    <n v="1"/>
    <n v="0"/>
    <n v="0"/>
    <s v="OTHER"/>
    <s v="1"/>
    <s v="UNDERGROUND"/>
    <s v="UNDERGROUND"/>
    <s v="0002538760"/>
    <s v="0"/>
  </r>
  <r>
    <x v="2"/>
    <n v="100"/>
    <n v="75"/>
    <n v="75"/>
    <n v="0"/>
    <n v="0"/>
    <x v="0"/>
    <n v="615.19000000000005"/>
    <n v="8.2025333333333297"/>
    <n v="74"/>
    <n v="1.3333333333333299E-2"/>
    <n v="80"/>
    <n v="0"/>
    <n v="734.54"/>
    <s v="104327898"/>
    <s v="1905E061 18681 EDMUNDS LN E #  BONNEY LA"/>
    <s v="CEN1"/>
    <s v="UPS"/>
    <n v="44070"/>
    <n v="44140"/>
    <n v="44257"/>
    <s v="WA12700270"/>
    <s v="UG Perm Svc Only in Plat Dev"/>
    <s v="16305"/>
    <s v="E OH UG Residential Services"/>
    <n v="718"/>
    <n v="-718"/>
    <n v="0"/>
    <n v="72.83"/>
    <n v="490.41"/>
    <n v="0"/>
    <s v="QSWPRE"/>
    <s v="QUANTA - PUYALLUP - ELECTRIC"/>
    <s v="509735047"/>
    <n v="1"/>
    <n v="0"/>
    <n v="0"/>
    <s v="SINGLE FAMILY"/>
    <s v="1"/>
    <s v="UNDERGROUND"/>
    <s v="UNDERGROUND"/>
    <s v="0002538769"/>
    <s v="0"/>
  </r>
  <r>
    <x v="2"/>
    <n v="150"/>
    <n v="126"/>
    <n v="126"/>
    <n v="0"/>
    <n v="0"/>
    <x v="0"/>
    <n v="907.16"/>
    <n v="7.1996825396825397"/>
    <n v="137"/>
    <n v="-8.7301587301587297E-2"/>
    <n v="148"/>
    <n v="0"/>
    <n v="1025.21"/>
    <s v="104327903"/>
    <s v="3404E084 433 JEFF ST #  MOUNT VERNON"/>
    <s v="CEN1"/>
    <s v="UPS"/>
    <n v="44083"/>
    <n v="44168"/>
    <n v="44257"/>
    <s v="WA02900070"/>
    <s v="UG Perm Svc Only in Plat Dev"/>
    <s v="16305"/>
    <s v="E OH UG Residential Services"/>
    <n v="718"/>
    <n v="-718"/>
    <n v="0"/>
    <n v="134.99"/>
    <n v="666.86"/>
    <n v="0"/>
    <s v="QNSKGE"/>
    <s v="QUANTA - SKAGIT - ELECTRIC"/>
    <s v="509735428"/>
    <n v="1"/>
    <n v="0"/>
    <n v="0"/>
    <s v="SINGLE FAMILY"/>
    <s v="1"/>
    <s v="UNDERGROUND"/>
    <s v="UNDERGROUND"/>
    <s v="0002538826"/>
    <s v="0"/>
  </r>
  <r>
    <x v="2"/>
    <n v="50"/>
    <n v="35"/>
    <n v="35"/>
    <n v="0"/>
    <n v="0"/>
    <x v="0"/>
    <n v="566.45000000000005"/>
    <n v="16.1842857142857"/>
    <n v="35"/>
    <n v="0"/>
    <n v="38"/>
    <n v="0"/>
    <n v="684.83"/>
    <s v="104327904"/>
    <s v="2301E002 2056 SE POLAR STAR WAY #  PORT"/>
    <s v="CEN1"/>
    <s v="UPS"/>
    <n v="44067"/>
    <n v="44140"/>
    <n v="44257"/>
    <s v="WA01800990"/>
    <s v="UG Perm Svc Only in Plat Dev"/>
    <s v="16305"/>
    <s v="E OH UG Residential Services"/>
    <n v="718"/>
    <n v="-718"/>
    <n v="0"/>
    <n v="34.64"/>
    <n v="486.39"/>
    <n v="0"/>
    <s v="QSSPE"/>
    <s v="QUANTA - KITSAP - ELECTRIC"/>
    <s v="509735651"/>
    <n v="1"/>
    <n v="0"/>
    <n v="0"/>
    <s v="SINGLE FAMILY"/>
    <s v="1"/>
    <s v="UNDERGROUND"/>
    <s v="UNDERGROUND"/>
    <s v="0002538842"/>
    <s v="0"/>
  </r>
  <r>
    <x v="2"/>
    <n v="50"/>
    <n v="20"/>
    <n v="20"/>
    <n v="0"/>
    <n v="0"/>
    <x v="0"/>
    <n v="565.04"/>
    <n v="28.251999999999999"/>
    <n v="35"/>
    <n v="-0.75"/>
    <n v="38"/>
    <n v="0"/>
    <n v="683.09"/>
    <s v="104327905"/>
    <s v="2902E012 4951 SPEARVIEW PL #  FREELAND"/>
    <s v="CEN1"/>
    <s v="UPS"/>
    <n v="44069"/>
    <n v="44140"/>
    <n v="44257"/>
    <s v="WA01500990"/>
    <s v="UG Perm Svc Only in Plat Dev"/>
    <s v="16305"/>
    <s v="E OH UG Residential Services"/>
    <n v="718"/>
    <n v="-718"/>
    <n v="0"/>
    <n v="34.64"/>
    <n v="485.05"/>
    <n v="0"/>
    <s v="QNISLE"/>
    <s v="QUANTA - WHIDBEY - ELECTRIC"/>
    <s v="509735657"/>
    <n v="1"/>
    <n v="0"/>
    <n v="0"/>
    <s v="SINGLE FAMILY"/>
    <s v="1"/>
    <s v="UNDERGROUND"/>
    <s v="UNDERGROUND"/>
    <s v="0002538846"/>
    <s v="0"/>
  </r>
  <r>
    <x v="2"/>
    <n v="300"/>
    <n v="251"/>
    <n v="251"/>
    <n v="1"/>
    <n v="0"/>
    <x v="0"/>
    <n v="552.62"/>
    <n v="2.2016733067729102"/>
    <n v="24"/>
    <n v="0.904382470119522"/>
    <n v="26"/>
    <n v="0"/>
    <n v="670.67"/>
    <s v="104327906"/>
    <s v="3802E004 955 SUNSEEKER LN #  BELLINGHAM"/>
    <s v="CEN1"/>
    <s v="UPS"/>
    <n v="44074"/>
    <n v="44140"/>
    <n v="44257"/>
    <s v="WA03700010"/>
    <s v="UG Perm Svc Only in Plat Dev"/>
    <s v="16305"/>
    <s v="E OH UG Residential Services"/>
    <n v="718"/>
    <n v="-718"/>
    <n v="0"/>
    <n v="23.98"/>
    <n v="485.05"/>
    <n v="0"/>
    <s v="QNWHME"/>
    <s v="QUANTA - BELLINGHAM - ELECTRIC"/>
    <s v="509735721"/>
    <n v="1"/>
    <n v="0"/>
    <n v="0"/>
    <s v="SINGLE FAMILY"/>
    <s v="1"/>
    <s v="UNDERGROUND"/>
    <s v="UNDERGROUND"/>
    <s v="0002538850"/>
    <s v="0"/>
  </r>
  <r>
    <x v="2"/>
    <n v="200"/>
    <n v="200"/>
    <n v="200"/>
    <n v="0"/>
    <n v="0"/>
    <x v="0"/>
    <n v="1391.84"/>
    <n v="6.9592000000000001"/>
    <n v="198"/>
    <n v="0.01"/>
    <n v="587"/>
    <n v="0"/>
    <n v="1510.22"/>
    <s v="104327907"/>
    <s v="2802E068 38687 BENCHMARK AVE NE #  HANSV"/>
    <s v="CEN1"/>
    <s v="UPS"/>
    <n v="44074"/>
    <n v="44140"/>
    <n v="44257"/>
    <s v="WA01800990"/>
    <s v="UG Perm Svc Only in Plat Dev"/>
    <s v="16305"/>
    <s v="E OH UG Residential Services"/>
    <n v="718"/>
    <n v="-718"/>
    <n v="0"/>
    <n v="535.87"/>
    <n v="668.7"/>
    <n v="0"/>
    <s v="QSSPE"/>
    <s v="QUANTA - KITSAP - ELECTRIC"/>
    <s v="509735726"/>
    <n v="1"/>
    <n v="0"/>
    <n v="0"/>
    <s v="SINGLE FAMILY"/>
    <s v="1"/>
    <s v="UNDERGROUND"/>
    <s v="UNDERGROUND"/>
    <s v="0002538853"/>
    <s v="0"/>
  </r>
  <r>
    <x v="2"/>
    <n v="50"/>
    <n v="40"/>
    <n v="40"/>
    <n v="0"/>
    <n v="0"/>
    <x v="0"/>
    <n v="575.88"/>
    <n v="14.397"/>
    <n v="40"/>
    <n v="0"/>
    <n v="43"/>
    <n v="0"/>
    <n v="695.23"/>
    <s v="104327910"/>
    <s v="1905E032 17817 122ND STREET CT E #  BONN"/>
    <s v="CEN1"/>
    <s v="UPS"/>
    <n v="44070"/>
    <n v="44140"/>
    <n v="44257"/>
    <s v="WA12700270"/>
    <s v="UG Perm Svc Only in Plat Dev"/>
    <s v="16306"/>
    <s v="E UG Residential Services In Plats"/>
    <n v="718"/>
    <n v="-718"/>
    <n v="0"/>
    <n v="39.08"/>
    <n v="490.41"/>
    <n v="0"/>
    <s v="QSWPRE"/>
    <s v="QUANTA - PUYALLUP - ELECTRIC"/>
    <s v="509735348"/>
    <n v="1"/>
    <n v="0"/>
    <n v="0"/>
    <s v="SINGLE FAMILY"/>
    <s v="1"/>
    <s v="UNDERGROUND"/>
    <s v="UNDERGROUND"/>
    <s v="0002538805"/>
    <s v="0"/>
  </r>
  <r>
    <x v="2"/>
    <n v="150"/>
    <n v="120"/>
    <n v="120"/>
    <n v="0"/>
    <n v="0"/>
    <x v="0"/>
    <n v="745.2"/>
    <n v="6.21"/>
    <n v="119"/>
    <n v="8.3333333333333297E-3"/>
    <n v="211"/>
    <n v="0"/>
    <n v="862.38"/>
    <s v="104327911"/>
    <s v="1906E075 15011 261ST AVE E #SHOP BUCKLEY"/>
    <s v="CEN1"/>
    <s v="USO"/>
    <n v="44061"/>
    <n v="44140"/>
    <n v="44257"/>
    <s v="WA04100990"/>
    <s v="UG Perm Svc only  (no Tsfrmr)"/>
    <s v="16306"/>
    <s v="E UG Residential Services In Plats"/>
    <n v="718"/>
    <n v="-718"/>
    <n v="0"/>
    <n v="192.54"/>
    <n v="481.48"/>
    <n v="0"/>
    <s v="QSWPRE"/>
    <s v="QUANTA - PUYALLUP - ELECTRIC"/>
    <s v="507173931"/>
    <n v="1"/>
    <n v="0"/>
    <n v="0"/>
    <s v="GARAGE/SHOP"/>
    <s v="1"/>
    <s v="UNDERGROUND"/>
    <s v="UNDERGROUND"/>
    <s v="0002538831"/>
    <s v="0"/>
  </r>
  <r>
    <x v="2"/>
    <n v="50"/>
    <n v="35"/>
    <n v="35"/>
    <n v="0"/>
    <n v="0"/>
    <x v="0"/>
    <n v="812"/>
    <n v="23.2"/>
    <n v="34"/>
    <n v="2.8571428571428598E-2"/>
    <n v="61"/>
    <n v="0"/>
    <n v="929.94"/>
    <s v="104327919"/>
    <s v="2206E059 23736 228TH PL SE #  MAPLE VALL"/>
    <s v="CEN1"/>
    <s v="UPS"/>
    <n v="44106"/>
    <n v="44201"/>
    <n v="44288"/>
    <s v="WA01700200"/>
    <s v="UG Perm Svc Only in Plat Dev"/>
    <s v="16306"/>
    <s v="E UG Residential Services In Plats"/>
    <n v="718"/>
    <n v="-718"/>
    <n v="0"/>
    <n v="56.04"/>
    <n v="666.25"/>
    <n v="0"/>
    <s v="QCSOKE"/>
    <s v="QUANTA - SOUTH KING - ELECTRIC"/>
    <s v="509767630"/>
    <n v="1"/>
    <n v="0"/>
    <n v="0"/>
    <s v="SINGLE FAMILY"/>
    <s v="1"/>
    <s v="UNDERGROUND"/>
    <s v="UNDERGROUND"/>
    <s v="0002539123"/>
    <s v="0"/>
  </r>
  <r>
    <x v="2"/>
    <n v="50"/>
    <n v="40"/>
    <n v="40"/>
    <n v="0"/>
    <n v="0"/>
    <x v="0"/>
    <n v="566.44000000000005"/>
    <n v="14.161"/>
    <n v="40"/>
    <n v="0"/>
    <n v="43"/>
    <n v="0"/>
    <n v="683.62"/>
    <s v="104327924"/>
    <s v="1906E007 304 PARTLON ST BUCKLEY WA 98321"/>
    <s v="CEN1"/>
    <s v="UPS"/>
    <n v="44071"/>
    <n v="44140"/>
    <n v="44257"/>
    <s v="WA02700020"/>
    <s v="UG Perm Svc Only in Plat Dev"/>
    <s v="16306"/>
    <s v="E UG Residential Services In Plats"/>
    <n v="718"/>
    <n v="-718"/>
    <n v="0"/>
    <n v="39.07"/>
    <n v="481.48"/>
    <n v="0"/>
    <s v="QSWPRE"/>
    <s v="QUANTA - PUYALLUP - ELECTRIC"/>
    <s v="509772919"/>
    <n v="1"/>
    <n v="0"/>
    <n v="0"/>
    <s v="SINGLE FAMILY"/>
    <s v="1"/>
    <s v="UNDERGROUND"/>
    <s v="UNDERGROUND"/>
    <s v="0002539165"/>
    <s v="0"/>
  </r>
  <r>
    <x v="2"/>
    <n v="50"/>
    <n v="30"/>
    <n v="30"/>
    <n v="0"/>
    <n v="0"/>
    <x v="0"/>
    <n v="807.43"/>
    <n v="26.9143333333333"/>
    <n v="30"/>
    <n v="0"/>
    <n v="53"/>
    <n v="0"/>
    <n v="925.37"/>
    <s v="104327927"/>
    <s v="2106E060 33186 SE STEVENS ST BLACK DIAMO"/>
    <s v="CEN1"/>
    <s v="UPS"/>
    <n v="44095"/>
    <n v="44168"/>
    <n v="44257"/>
    <s v="WA01700050"/>
    <s v="UG Perm Svc Only in Plat Dev"/>
    <s v="16306"/>
    <s v="E UG Residential Services In Plats"/>
    <n v="718"/>
    <n v="-718"/>
    <n v="0"/>
    <n v="48.01"/>
    <n v="666.25"/>
    <n v="0"/>
    <s v="QCSOKE"/>
    <s v="QUANTA - SOUTH KING - ELECTRIC"/>
    <s v="509772987"/>
    <n v="1"/>
    <n v="0"/>
    <n v="0"/>
    <s v="SINGLE FAMILY"/>
    <s v="1"/>
    <s v="UNDERGROUND"/>
    <s v="UNDERGROUND"/>
    <s v="0002539175"/>
    <s v="0"/>
  </r>
  <r>
    <x v="2"/>
    <n v="50"/>
    <n v="35"/>
    <n v="35"/>
    <n v="0"/>
    <n v="0"/>
    <x v="0"/>
    <n v="899.41"/>
    <n v="25.697428571428599"/>
    <n v="37"/>
    <n v="-5.7142857142857099E-2"/>
    <n v="40"/>
    <n v="0"/>
    <n v="1018.98"/>
    <s v="104327929"/>
    <s v="2605E125 11503 115TH AVE NE KIRKLAND WA"/>
    <s v="CEN1"/>
    <s v="UPS"/>
    <n v="44071"/>
    <n v="44140"/>
    <n v="44257"/>
    <s v="WA11700160"/>
    <s v="UG Perm Svc Only in Plat Dev"/>
    <s v="16306"/>
    <s v="E UG Residential Services In Plats"/>
    <n v="718"/>
    <n v="-718"/>
    <n v="0"/>
    <n v="36.409999999999997"/>
    <n v="737.15"/>
    <n v="0"/>
    <s v="QCNOKE"/>
    <s v="QUANTA - REDMOND - ELECTRIC"/>
    <s v="509773112"/>
    <n v="1"/>
    <n v="0"/>
    <n v="0"/>
    <s v="SINGLE FAMILY"/>
    <s v="1"/>
    <s v="UNDERGROUND"/>
    <s v="UNDERGROUND"/>
    <s v="0002539183"/>
    <s v="0"/>
  </r>
  <r>
    <x v="2"/>
    <n v="50"/>
    <n v="40"/>
    <n v="40"/>
    <n v="0"/>
    <n v="0"/>
    <x v="0"/>
    <n v="820.1"/>
    <n v="20.502500000000001"/>
    <n v="40"/>
    <n v="0"/>
    <n v="43"/>
    <n v="0"/>
    <n v="939.56"/>
    <s v="104327931"/>
    <s v="2605E104 12160 159TH CT NE #  REDMOND"/>
    <s v="CEN1"/>
    <s v="UPS"/>
    <n v="44078"/>
    <n v="44168"/>
    <n v="44257"/>
    <s v="WA11700240"/>
    <s v="UG Perm Svc Only in Plat Dev"/>
    <s v="16306"/>
    <s v="E UG Residential Services In Plats"/>
    <n v="718"/>
    <n v="-718"/>
    <n v="0"/>
    <n v="39.08"/>
    <n v="674.85"/>
    <n v="0"/>
    <s v="QCNOKE"/>
    <s v="QUANTA - REDMOND - ELECTRIC"/>
    <s v="509735679"/>
    <n v="1"/>
    <n v="0"/>
    <n v="0"/>
    <s v="SINGLE FAMILY"/>
    <s v="1"/>
    <s v="UNDERGROUND"/>
    <s v="UNDERGROUND"/>
    <s v="0002538847"/>
    <s v="0"/>
  </r>
  <r>
    <x v="2"/>
    <n v="50"/>
    <n v="20"/>
    <n v="20"/>
    <n v="0"/>
    <n v="0"/>
    <x v="0"/>
    <n v="1063.7"/>
    <n v="53.185000000000002"/>
    <n v="20"/>
    <n v="0"/>
    <n v="21"/>
    <n v="0"/>
    <n v="1181.75"/>
    <s v="104327932"/>
    <s v="3902E072 2146 RIVERSTONE LOOP #  FERNDAL"/>
    <s v="CEN1"/>
    <s v="UPS"/>
    <n v="44145"/>
    <n v="44229"/>
    <n v="44320"/>
    <s v="WA03700040"/>
    <s v="UG Perm Svc Only in Plat Dev"/>
    <s v="16306"/>
    <s v="E UG Residential Services In Plats"/>
    <n v="718"/>
    <n v="-718"/>
    <n v="0"/>
    <n v="19.41"/>
    <n v="666.86"/>
    <n v="180"/>
    <s v="QNWHME"/>
    <s v="QUANTA - BELLINGHAM - ELECTRIC"/>
    <s v="509735695"/>
    <n v="1"/>
    <n v="0"/>
    <n v="0"/>
    <s v="SINGLE FAMILY"/>
    <s v="1"/>
    <s v="UNDERGROUND"/>
    <s v="UNDERGROUND"/>
    <s v="0002538848"/>
    <s v="0"/>
  </r>
  <r>
    <x v="2"/>
    <n v="100"/>
    <n v="65"/>
    <n v="65"/>
    <n v="0"/>
    <n v="0"/>
    <x v="0"/>
    <n v="604.28"/>
    <n v="9.2966153846153805"/>
    <n v="64"/>
    <n v="1.5384615384615399E-2"/>
    <n v="69"/>
    <n v="0"/>
    <n v="723.74"/>
    <s v="104327933"/>
    <s v="2305E131 18926 123RD AVE SE #  RENTON"/>
    <s v="CEN1"/>
    <s v="UPS"/>
    <n v="44064"/>
    <n v="44140"/>
    <n v="44229"/>
    <s v="WA11700250"/>
    <s v="UG Perm Svc Only in Plat Dev"/>
    <s v="16306"/>
    <s v="E UG Residential Services In Plats"/>
    <n v="718"/>
    <n v="-718"/>
    <n v="0"/>
    <n v="63.06"/>
    <n v="490.85"/>
    <n v="0"/>
    <s v="QCSOKE"/>
    <s v="QUANTA - SOUTH KING - ELECTRIC"/>
    <s v="509735698"/>
    <n v="1"/>
    <n v="0"/>
    <n v="0"/>
    <s v="SINGLE FAMILY"/>
    <s v="1"/>
    <s v="UNDERGROUND"/>
    <s v="UNDERGROUND"/>
    <s v="0002538851"/>
    <s v="0"/>
  </r>
  <r>
    <x v="2"/>
    <n v="50"/>
    <n v="30"/>
    <n v="30"/>
    <n v="0"/>
    <n v="0"/>
    <x v="0"/>
    <n v="558.44000000000005"/>
    <n v="18.6146666666667"/>
    <n v="30"/>
    <n v="0"/>
    <n v="32"/>
    <n v="0"/>
    <n v="676.38"/>
    <s v="104327934"/>
    <s v="2206E059 23632 228TH PL SE #  MAPLE VALL"/>
    <s v="CEN1"/>
    <s v="UPS"/>
    <n v="44062"/>
    <n v="44140"/>
    <n v="44257"/>
    <s v="WA01700200"/>
    <s v="UG Perm Svc Only in Plat Dev"/>
    <s v="16306"/>
    <s v="E UG Residential Services In Plats"/>
    <n v="718"/>
    <n v="-718"/>
    <n v="0"/>
    <n v="29.41"/>
    <n v="484.57"/>
    <n v="0"/>
    <s v="QCSOKE"/>
    <s v="QUANTA - SOUTH KING - ELECTRIC"/>
    <s v="509735730"/>
    <n v="1"/>
    <n v="0"/>
    <n v="0"/>
    <s v="SINGLE FAMILY"/>
    <s v="1"/>
    <s v="UNDERGROUND"/>
    <s v="UNDERGROUND"/>
    <s v="0002538852"/>
    <s v="0"/>
  </r>
  <r>
    <x v="2"/>
    <n v="50"/>
    <n v="26"/>
    <n v="26"/>
    <n v="0"/>
    <n v="0"/>
    <x v="0"/>
    <n v="554.67999999999995"/>
    <n v="21.333846153846199"/>
    <n v="26"/>
    <n v="0"/>
    <n v="28"/>
    <n v="0"/>
    <n v="672.73"/>
    <s v="104327935"/>
    <s v="3404E036 3207 N 30TH ST #  MOUNT VERNON"/>
    <s v="CEN1"/>
    <s v="UPS"/>
    <n v="44076"/>
    <n v="44168"/>
    <n v="44257"/>
    <s v="WA02900070"/>
    <s v="UG Perm Svc Only in Plat Dev"/>
    <s v="16306"/>
    <s v="E UG Residential Services In Plats"/>
    <n v="718"/>
    <n v="-718"/>
    <n v="0"/>
    <n v="25.75"/>
    <n v="485.05"/>
    <n v="0"/>
    <s v="QNSKGE"/>
    <s v="QUANTA - SKAGIT - ELECTRIC"/>
    <s v="509761467"/>
    <n v="1"/>
    <n v="0"/>
    <n v="0"/>
    <s v="SINGLE FAMILY"/>
    <s v="1"/>
    <s v="UNDERGROUND"/>
    <s v="UNDERGROUND"/>
    <s v="0002538861"/>
    <s v="0"/>
  </r>
  <r>
    <x v="2"/>
    <n v="50"/>
    <n v="36"/>
    <n v="36"/>
    <n v="0"/>
    <n v="0"/>
    <x v="0"/>
    <n v="567.48"/>
    <n v="15.7633333333333"/>
    <n v="36"/>
    <n v="0"/>
    <n v="39"/>
    <n v="0"/>
    <n v="685.86"/>
    <s v="104327936"/>
    <s v="2301E002 2338 SE KELBY CIR #  PORT ORCHA"/>
    <s v="CEN1"/>
    <s v="UPS"/>
    <n v="44067"/>
    <n v="44140"/>
    <n v="44257"/>
    <s v="WA01800990"/>
    <s v="UG Perm Svc Only in Plat Dev"/>
    <s v="16306"/>
    <s v="E UG Residential Services In Plats"/>
    <n v="718"/>
    <n v="-718"/>
    <n v="0"/>
    <n v="35.53"/>
    <n v="486.39"/>
    <n v="0"/>
    <s v="QSSPE"/>
    <s v="QUANTA - KITSAP - ELECTRIC"/>
    <s v="509763084"/>
    <n v="1"/>
    <n v="0"/>
    <n v="0"/>
    <s v="SINGLE FAMILY"/>
    <s v="1"/>
    <s v="UNDERGROUND"/>
    <s v="UNDERGROUND"/>
    <s v="0002538867"/>
    <s v="0"/>
  </r>
  <r>
    <x v="2"/>
    <n v="50"/>
    <n v="45"/>
    <n v="45"/>
    <n v="0"/>
    <n v="0"/>
    <x v="0"/>
    <n v="613.97"/>
    <n v="13.6437777777778"/>
    <n v="44"/>
    <n v="2.2222222222222199E-2"/>
    <n v="78"/>
    <n v="0"/>
    <n v="733.43"/>
    <s v="104327937"/>
    <s v="2204E021 19229 2ND AVE SW #  NORMANDY PA"/>
    <s v="CEN1"/>
    <s v="UPS"/>
    <n v="44068"/>
    <n v="44201"/>
    <n v="44288"/>
    <s v="WA11700210"/>
    <s v="UG Perm Svc Only in Plat Dev"/>
    <s v="16306"/>
    <s v="E UG Residential Services In Plats"/>
    <n v="718"/>
    <n v="-718"/>
    <n v="0"/>
    <n v="71.37"/>
    <n v="490.86"/>
    <n v="0"/>
    <s v="QCSOKE"/>
    <s v="QUANTA - SOUTH KING - ELECTRIC"/>
    <s v="509620412"/>
    <n v="1"/>
    <n v="0"/>
    <n v="0"/>
    <s v="SINGLE FAMILY"/>
    <s v="1"/>
    <s v="UNDERGROUND"/>
    <s v="UNDERGROUND"/>
    <s v="0002537900"/>
    <s v="0"/>
  </r>
  <r>
    <x v="2"/>
    <n v="250"/>
    <n v="250"/>
    <n v="250"/>
    <n v="0"/>
    <n v="36"/>
    <x v="0"/>
    <n v="1407.53"/>
    <n v="5.6301199999999998"/>
    <n v="286"/>
    <n v="-0.14399999999999999"/>
    <n v="830"/>
    <n v="0"/>
    <n v="1525.58"/>
    <s v="104327938"/>
    <s v="3302E018 513 NEPTUNE DR #  OAK HARBOR"/>
    <s v="CEN1"/>
    <s v="USO"/>
    <n v="44069"/>
    <n v="44140"/>
    <n v="44257"/>
    <s v="WA01500990"/>
    <s v="UG Perm Svc only  (no Tsfrmr)"/>
    <s v="16305"/>
    <s v="E OH UG Residential Services"/>
    <n v="718"/>
    <n v="-718"/>
    <n v="0"/>
    <n v="757.93"/>
    <n v="485.05"/>
    <n v="0"/>
    <s v="QNISLE"/>
    <s v="QUANTA - WHIDBEY - ELECTRIC"/>
    <s v="509567744"/>
    <n v="1"/>
    <n v="0"/>
    <n v="0"/>
    <s v="SINGLE FAMILY"/>
    <s v="1"/>
    <s v="UNDERGROUND"/>
    <s v="UNDERGROUND"/>
    <s v="0002538967"/>
    <s v="0"/>
  </r>
  <r>
    <x v="2"/>
    <n v="50"/>
    <n v="50"/>
    <n v="50"/>
    <n v="0"/>
    <n v="0"/>
    <x v="0"/>
    <n v="569.41"/>
    <n v="11.388199999999999"/>
    <n v="50"/>
    <n v="0"/>
    <n v="54"/>
    <n v="0"/>
    <n v="687.68"/>
    <s v="104327939"/>
    <s v="2308E060 1674 CANYON AVE SE #  NORTH BEN"/>
    <s v="CEN1"/>
    <s v="UPS"/>
    <n v="44186"/>
    <n v="44257"/>
    <n v="44349"/>
    <s v="WA01700220"/>
    <s v="UG Perm Svc Only in Plat Dev"/>
    <s v="16306"/>
    <s v="E UG Residential Services In Plats"/>
    <n v="718"/>
    <n v="-718"/>
    <n v="0"/>
    <n v="48.9"/>
    <n v="485.95"/>
    <n v="0"/>
    <s v="QCNOKE"/>
    <s v="QUANTA - REDMOND - ELECTRIC"/>
    <s v="509767131"/>
    <n v="1"/>
    <n v="0"/>
    <n v="0"/>
    <s v="SINGLE FAMILY"/>
    <s v="1"/>
    <s v="UNDERGROUND"/>
    <s v="UNDERGROUND"/>
    <s v="0002538976"/>
    <s v="0"/>
  </r>
  <r>
    <x v="2"/>
    <n v="50"/>
    <n v="50"/>
    <n v="50"/>
    <n v="0"/>
    <n v="0"/>
    <x v="0"/>
    <n v="581.58000000000004"/>
    <n v="11.631600000000001"/>
    <n v="50"/>
    <n v="0"/>
    <n v="53"/>
    <n v="0"/>
    <n v="699.63"/>
    <s v="104327941"/>
    <s v="3902E067 2098 THORNTON ST #  FERNDALE"/>
    <s v="CEN1"/>
    <s v="UPS"/>
    <n v="44074"/>
    <n v="44140"/>
    <n v="44257"/>
    <s v="WA03700040"/>
    <s v="UG Perm Svc Only in Plat Dev"/>
    <s v="16305"/>
    <s v="E OH UG Residential Services"/>
    <n v="718"/>
    <n v="-718"/>
    <n v="0"/>
    <n v="48.84"/>
    <n v="485.05"/>
    <n v="0"/>
    <s v="QNWHME"/>
    <s v="QUANTA - BELLINGHAM - ELECTRIC"/>
    <s v="509768074"/>
    <n v="1"/>
    <n v="0"/>
    <n v="0"/>
    <s v="SINGLE FAMILY"/>
    <s v="1"/>
    <s v="UNDERGROUND"/>
    <s v="UNDERGROUND"/>
    <s v="0002539065"/>
    <s v="0"/>
  </r>
  <r>
    <x v="2"/>
    <n v="50"/>
    <n v="50"/>
    <n v="50"/>
    <n v="0"/>
    <n v="0"/>
    <x v="0"/>
    <n v="581.58000000000004"/>
    <n v="11.631600000000001"/>
    <n v="50"/>
    <n v="0"/>
    <n v="53"/>
    <n v="0"/>
    <n v="699.63"/>
    <s v="104327943"/>
    <s v="3902E067 2096 THORNTON ST #  FERNDALE"/>
    <s v="CEN1"/>
    <s v="UPS"/>
    <n v="44074"/>
    <n v="44140"/>
    <n v="44257"/>
    <s v="WA03700040"/>
    <s v="UG Perm Svc Only in Plat Dev"/>
    <s v="16306"/>
    <s v="E UG Residential Services In Plats"/>
    <n v="718"/>
    <n v="-718"/>
    <n v="0"/>
    <n v="48.84"/>
    <n v="485.05"/>
    <n v="0"/>
    <s v="QNWHME"/>
    <s v="QUANTA - BELLINGHAM - ELECTRIC"/>
    <s v="509768139"/>
    <n v="1"/>
    <n v="0"/>
    <n v="0"/>
    <s v="SINGLE FAMILY"/>
    <s v="1"/>
    <s v="UNDERGROUND"/>
    <s v="UNDERGROUND"/>
    <s v="0002539077"/>
    <s v="0"/>
  </r>
  <r>
    <x v="2"/>
    <n v="50"/>
    <n v="50"/>
    <n v="50"/>
    <n v="0"/>
    <n v="0"/>
    <x v="0"/>
    <n v="581.58000000000004"/>
    <n v="11.631600000000001"/>
    <n v="50"/>
    <n v="0"/>
    <n v="53"/>
    <n v="0"/>
    <n v="699.63"/>
    <s v="104327944"/>
    <s v="3902E067 2094 THORNTON ST #  FERNDALE"/>
    <s v="CEN1"/>
    <s v="UPS"/>
    <n v="44089"/>
    <n v="44168"/>
    <n v="44257"/>
    <s v="WA03700040"/>
    <s v="UG Perm Svc Only in Plat Dev"/>
    <s v="16306"/>
    <s v="E UG Residential Services In Plats"/>
    <n v="718"/>
    <n v="-718"/>
    <n v="0"/>
    <n v="48.84"/>
    <n v="485.05"/>
    <n v="0"/>
    <s v="QNWHME"/>
    <s v="QUANTA - BELLINGHAM - ELECTRIC"/>
    <s v="509768173"/>
    <n v="1"/>
    <n v="0"/>
    <n v="0"/>
    <s v="SINGLE FAMILY"/>
    <s v="?"/>
    <s v="UNDERGROUND"/>
    <s v="UNDERGROUND"/>
    <s v="0002539084"/>
    <s v="0"/>
  </r>
  <r>
    <x v="2"/>
    <n v="50"/>
    <n v="50"/>
    <n v="50"/>
    <n v="0"/>
    <n v="0"/>
    <x v="0"/>
    <n v="581.58000000000004"/>
    <n v="11.631600000000001"/>
    <n v="50"/>
    <n v="0"/>
    <n v="53"/>
    <n v="0"/>
    <n v="699.63"/>
    <s v="104327945"/>
    <s v="3902E067 2092 THORNTON ST #  FERNDALE"/>
    <s v="CEN1"/>
    <s v="UPS"/>
    <n v="44089"/>
    <n v="44168"/>
    <n v="44257"/>
    <s v="WA03700040"/>
    <s v="UG Perm Svc Only in Plat Dev"/>
    <s v="16306"/>
    <s v="E UG Residential Services In Plats"/>
    <n v="718"/>
    <n v="-718"/>
    <n v="0"/>
    <n v="48.84"/>
    <n v="485.05"/>
    <n v="0"/>
    <s v="QNWHME"/>
    <s v="QUANTA - BELLINGHAM - ELECTRIC"/>
    <s v="509768222"/>
    <n v="1"/>
    <n v="0"/>
    <n v="0"/>
    <s v="SINGLE FAMILY"/>
    <s v="1"/>
    <s v="UNDERGROUND"/>
    <s v="UNDERGROUND"/>
    <s v="0002539093"/>
    <s v="0"/>
  </r>
  <r>
    <x v="2"/>
    <n v="50"/>
    <n v="50"/>
    <n v="50"/>
    <n v="0"/>
    <n v="0"/>
    <x v="0"/>
    <n v="581.58000000000004"/>
    <n v="11.631600000000001"/>
    <n v="50"/>
    <n v="0"/>
    <n v="53"/>
    <n v="0"/>
    <n v="699.63"/>
    <s v="104327946"/>
    <s v="3902E067 2088 THORNTON ST #  FERNDALE"/>
    <s v="CEN1"/>
    <s v="UPS"/>
    <n v="44077"/>
    <n v="44168"/>
    <n v="44257"/>
    <s v="WA03700040"/>
    <s v="UG Perm Svc Only in Plat Dev"/>
    <s v="16306"/>
    <s v="E UG Residential Services In Plats"/>
    <n v="718"/>
    <n v="-718"/>
    <n v="0"/>
    <n v="48.84"/>
    <n v="485.05"/>
    <n v="0"/>
    <s v="QNWHME"/>
    <s v="QUANTA - BELLINGHAM - ELECTRIC"/>
    <s v="509768228"/>
    <n v="1"/>
    <n v="0"/>
    <n v="0"/>
    <s v="SINGLE FAMILY"/>
    <s v="1"/>
    <s v="UNDERGROUND"/>
    <s v="UNDERGROUND"/>
    <s v="0002539095"/>
    <s v="0"/>
  </r>
  <r>
    <x v="2"/>
    <n v="50"/>
    <n v="15"/>
    <n v="15"/>
    <n v="0"/>
    <n v="0"/>
    <x v="0"/>
    <n v="543.67999999999995"/>
    <n v="36.245333333333299"/>
    <n v="15"/>
    <n v="0"/>
    <n v="17"/>
    <n v="0"/>
    <n v="662.06"/>
    <s v="104327947"/>
    <s v="2401E112 1885 HARDWAY LN #  BREMERTON"/>
    <s v="CEN1"/>
    <s v="UPS"/>
    <n v="44074"/>
    <n v="44140"/>
    <n v="44257"/>
    <s v="WA01800010"/>
    <s v="UG Perm Svc Only in Plat Dev"/>
    <s v="16306"/>
    <s v="E UG Residential Services In Plats"/>
    <n v="718"/>
    <n v="-718"/>
    <n v="0"/>
    <n v="15.1"/>
    <n v="486.39"/>
    <n v="0"/>
    <s v="QSSPE"/>
    <s v="QUANTA - KITSAP - ELECTRIC"/>
    <s v="509772455"/>
    <n v="1"/>
    <n v="0"/>
    <n v="0"/>
    <s v="SINGLE FAMILY"/>
    <s v="1"/>
    <s v="UNDERGROUND"/>
    <s v="UNDERGROUND"/>
    <s v="0002539121"/>
    <s v="0"/>
  </r>
  <r>
    <x v="2"/>
    <n v="100"/>
    <n v="80"/>
    <n v="80"/>
    <n v="0"/>
    <n v="77"/>
    <x v="0"/>
    <n v="2469.0300000000002"/>
    <n v="30.862874999999999"/>
    <n v="327"/>
    <n v="-3.0874999999999999"/>
    <n v="982"/>
    <n v="0"/>
    <n v="2586.21"/>
    <s v="104327948"/>
    <s v="1805E124 16207 288TH ST E # SHOP GRAHAM"/>
    <s v="CEN1"/>
    <s v="USO"/>
    <n v="44152"/>
    <n v="44229"/>
    <n v="44320"/>
    <s v="WA04100990"/>
    <s v="UG Perm Svc only  (no Tsfrmr)"/>
    <s v="16305"/>
    <s v="E OH UG Residential Services"/>
    <n v="718"/>
    <n v="-718"/>
    <n v="0"/>
    <n v="896.99"/>
    <n v="481.48"/>
    <n v="0"/>
    <s v="QSWPRE"/>
    <s v="QUANTA - PUYALLUP - ELECTRIC"/>
    <s v="508494480"/>
    <n v="1"/>
    <n v="0"/>
    <n v="0"/>
    <s v="SINGLE FAMILY"/>
    <s v="1"/>
    <s v="UNDERGROUND"/>
    <s v="UNDERGROUND"/>
    <s v="0002539174"/>
    <s v="0"/>
  </r>
  <r>
    <x v="2"/>
    <n v="100"/>
    <n v="70"/>
    <n v="70"/>
    <n v="0"/>
    <n v="0"/>
    <x v="0"/>
    <n v="918.24"/>
    <n v="13.1177142857143"/>
    <n v="79"/>
    <n v="-0.128571428571429"/>
    <n v="140"/>
    <n v="0"/>
    <n v="1036.83"/>
    <s v="104327949"/>
    <s v="1801W100 3603 OAKWOOD ST SE #  LACEY"/>
    <s v="CEN1"/>
    <s v="UPS"/>
    <n v="44070"/>
    <n v="44140"/>
    <n v="44257"/>
    <s v="WA03400340"/>
    <s v="UG Perm Svc Only in Plat Dev"/>
    <s v="16306"/>
    <s v="E UG Residential Services In Plats"/>
    <n v="718"/>
    <n v="-718"/>
    <n v="0"/>
    <n v="128.08000000000001"/>
    <n v="669.93"/>
    <n v="0"/>
    <s v="QSTHLE"/>
    <s v="QUANTA - OLYMPIA - ELECTRIC"/>
    <s v="509773274"/>
    <n v="1"/>
    <n v="0"/>
    <n v="0"/>
    <s v="SINGLE FAMILY"/>
    <s v="1"/>
    <s v="UNDERGROUND"/>
    <s v="UNDERGROUND"/>
    <s v="0002539201"/>
    <s v="0"/>
  </r>
  <r>
    <x v="2"/>
    <n v="50"/>
    <n v="50"/>
    <n v="50"/>
    <n v="0"/>
    <n v="0"/>
    <x v="0"/>
    <n v="1000.48"/>
    <n v="20.009599999999999"/>
    <n v="50"/>
    <n v="0"/>
    <n v="89"/>
    <n v="0"/>
    <n v="1119.94"/>
    <s v="104327950"/>
    <s v="2505E082 11688 NE 33RD ST #  BELLEVUE"/>
    <s v="CEN1"/>
    <s v="USO"/>
    <n v="44110"/>
    <n v="44201"/>
    <n v="44288"/>
    <s v="WA11700040"/>
    <s v="UG Perm Svc only  (no Tsfrmr)"/>
    <s v="16305"/>
    <s v="E OH UG Residential Services"/>
    <n v="718"/>
    <n v="-718"/>
    <n v="0"/>
    <n v="81.11"/>
    <n v="490.85"/>
    <n v="0"/>
    <s v="QCNOKE"/>
    <s v="QUANTA - REDMOND - ELECTRIC"/>
    <s v="509761457"/>
    <n v="1"/>
    <n v="0"/>
    <n v="0"/>
    <s v="SINGLE FAMILY"/>
    <s v="?"/>
    <s v="UNDERGROUND"/>
    <s v="UNDERGROUND"/>
    <s v="0002538859"/>
    <s v="0"/>
  </r>
  <r>
    <x v="2"/>
    <n v="200"/>
    <n v="200"/>
    <n v="200"/>
    <n v="0"/>
    <n v="0"/>
    <x v="0"/>
    <n v="1522.72"/>
    <n v="7.6135999999999999"/>
    <n v="198"/>
    <n v="0.01"/>
    <n v="591"/>
    <n v="0"/>
    <n v="1642.18"/>
    <s v="104327951"/>
    <s v="2505E082 11620 NE 33RD ST #  BELLEVUE"/>
    <s v="CEN1"/>
    <s v="USO"/>
    <n v="44110"/>
    <n v="44201"/>
    <n v="44288"/>
    <s v="WA11700040"/>
    <s v="UG Perm Svc only  (no Tsfrmr)"/>
    <s v="16305"/>
    <s v="E OH UG Residential Services"/>
    <n v="718"/>
    <n v="-718"/>
    <n v="0"/>
    <n v="539.69000000000005"/>
    <n v="490.85"/>
    <n v="0"/>
    <s v="QCNOKE"/>
    <s v="QUANTA - REDMOND - ELECTRIC"/>
    <s v="509761458"/>
    <n v="1"/>
    <n v="0"/>
    <n v="0"/>
    <s v="SINGLE FAMILY"/>
    <s v="?"/>
    <s v="UNDERGROUND"/>
    <s v="UNDERGROUND"/>
    <s v="0002538860"/>
    <s v="0"/>
  </r>
  <r>
    <x v="2"/>
    <n v="50"/>
    <n v="40"/>
    <n v="40"/>
    <n v="0"/>
    <n v="0"/>
    <x v="0"/>
    <n v="982.02"/>
    <n v="24.5505"/>
    <n v="40"/>
    <n v="0"/>
    <n v="71"/>
    <n v="0"/>
    <n v="1101.48"/>
    <s v="104327952"/>
    <s v="2505E082 11740 NE 33RD ST #  BELLEVUE"/>
    <s v="CEN1"/>
    <s v="USO"/>
    <n v="44110"/>
    <n v="44201"/>
    <n v="44288"/>
    <s v="WA11700040"/>
    <s v="UG Perm Svc only  (no Tsfrmr)"/>
    <s v="16305"/>
    <s v="E OH UG Residential Services"/>
    <n v="0"/>
    <n v="0"/>
    <n v="0"/>
    <n v="64.89"/>
    <n v="490.85"/>
    <n v="0"/>
    <s v="QCNOKE"/>
    <s v="QUANTA - REDMOND - ELECTRIC"/>
    <s v="509761459"/>
    <n v="1"/>
    <n v="0"/>
    <n v="0"/>
    <s v="SINGLE FAMILY"/>
    <s v="?"/>
    <s v="UNDERGROUND"/>
    <s v="UNDERGROUND"/>
    <s v=""/>
    <s v="0"/>
  </r>
  <r>
    <x v="2"/>
    <n v="100"/>
    <n v="68"/>
    <n v="68"/>
    <n v="0"/>
    <n v="0"/>
    <x v="0"/>
    <n v="642.25"/>
    <n v="9.4448529411764692"/>
    <n v="59"/>
    <n v="0.13235294117647101"/>
    <n v="105"/>
    <n v="0"/>
    <n v="761.6"/>
    <s v="104327953"/>
    <s v="1905E061 13122 191ST AVE E #  BONNEY LAK"/>
    <s v="CEN1"/>
    <s v="UPS"/>
    <n v="44071"/>
    <n v="44140"/>
    <n v="44257"/>
    <s v="WA12700270"/>
    <s v="UG Perm Svc Only in Plat Dev"/>
    <s v="16306"/>
    <s v="E UG Residential Services In Plats"/>
    <n v="718"/>
    <n v="-718"/>
    <n v="0"/>
    <n v="96.06"/>
    <n v="490.41"/>
    <n v="0"/>
    <s v="QSWPRE"/>
    <s v="QUANTA - PUYALLUP - ELECTRIC"/>
    <s v="509763072"/>
    <n v="1"/>
    <n v="0"/>
    <n v="0"/>
    <s v="SINGLE FAMILY"/>
    <s v="1"/>
    <s v="UNDERGROUND"/>
    <s v="UNDERGROUND"/>
    <s v="0002538862"/>
    <s v="0"/>
  </r>
  <r>
    <x v="2"/>
    <n v="300"/>
    <n v="265"/>
    <n v="265"/>
    <n v="15"/>
    <n v="12"/>
    <x v="0"/>
    <n v="2867.54"/>
    <n v="10.820905660377401"/>
    <n v="262"/>
    <n v="1.13207547169811E-2"/>
    <n v="787"/>
    <n v="0"/>
    <n v="2985.37"/>
    <s v="104327955"/>
    <s v="3903E128 4968 PATTON RD #  BELLINGHAM"/>
    <s v="CEN1"/>
    <s v="USO"/>
    <n v="44152"/>
    <n v="44257"/>
    <n v="44349"/>
    <s v="WA03700370"/>
    <s v="UG Perm Svc only  (no Tsfrmr)"/>
    <s v="16305"/>
    <s v="E OH UG Residential Services"/>
    <n v="868"/>
    <n v="-868"/>
    <n v="0"/>
    <n v="719.05"/>
    <n v="484.16"/>
    <n v="1084.5"/>
    <s v="QNWHME"/>
    <s v="QUANTA - BELLINGHAM - ELECTRIC"/>
    <s v="509624864"/>
    <n v="1"/>
    <n v="0"/>
    <n v="0"/>
    <s v="SINGLE FAMILY"/>
    <s v="1"/>
    <s v="UNDERGROUND"/>
    <s v="UNDERGROUND"/>
    <s v="0002538876"/>
    <s v="0"/>
  </r>
  <r>
    <x v="2"/>
    <n v="50"/>
    <n v="40"/>
    <n v="40"/>
    <n v="0"/>
    <n v="0"/>
    <x v="0"/>
    <n v="575.87"/>
    <n v="14.396750000000001"/>
    <n v="40"/>
    <n v="0"/>
    <n v="43"/>
    <n v="0"/>
    <n v="695.22"/>
    <s v="104327958"/>
    <s v="1905E086 20111 150TH ST E #  BONNEY LAKE"/>
    <s v="CEN1"/>
    <s v="UPS"/>
    <n v="44071"/>
    <n v="44140"/>
    <n v="44257"/>
    <s v="WA12700270"/>
    <s v="UG Perm Svc Only in Plat Dev"/>
    <s v="16306"/>
    <s v="E UG Residential Services In Plats"/>
    <n v="718"/>
    <n v="-718"/>
    <n v="0"/>
    <n v="39.07"/>
    <n v="490.41"/>
    <n v="0"/>
    <s v="QSWPRE"/>
    <s v="QUANTA - PUYALLUP - ELECTRIC"/>
    <s v="509763376"/>
    <n v="1"/>
    <n v="0"/>
    <n v="0"/>
    <s v="SINGLE FAMILY"/>
    <s v="1"/>
    <s v="UNDERGROUND"/>
    <s v="UNDERGROUND"/>
    <s v="0002538886"/>
    <s v="0"/>
  </r>
  <r>
    <x v="2"/>
    <n v="50"/>
    <n v="40"/>
    <n v="40"/>
    <n v="0"/>
    <n v="0"/>
    <x v="0"/>
    <n v="575.88"/>
    <n v="14.397"/>
    <n v="40"/>
    <n v="0"/>
    <n v="43"/>
    <n v="0"/>
    <n v="695.23"/>
    <s v="104327959"/>
    <s v="2004E125 2324 FRUITLAND RIDGE DR #  PUYA"/>
    <s v="CEN1"/>
    <s v="UPS"/>
    <n v="44063"/>
    <n v="44140"/>
    <n v="44229"/>
    <s v="WA12700110"/>
    <s v="UG Perm Svc Only in Plat Dev"/>
    <s v="16306"/>
    <s v="E UG Residential Services In Plats"/>
    <n v="718"/>
    <n v="-718"/>
    <n v="0"/>
    <n v="39.08"/>
    <n v="490.41"/>
    <n v="0"/>
    <s v="QSWPRE"/>
    <s v="QUANTA - PUYALLUP - ELECTRIC"/>
    <s v="509763412"/>
    <n v="1"/>
    <n v="0"/>
    <n v="0"/>
    <s v="SINGLE FAMILY"/>
    <s v="1"/>
    <s v="UNDERGROUND"/>
    <s v="UNDERGROUND"/>
    <s v="0002538892"/>
    <s v="0"/>
  </r>
  <r>
    <x v="2"/>
    <n v="50"/>
    <n v="15"/>
    <n v="15"/>
    <n v="0"/>
    <n v="0"/>
    <x v="0"/>
    <n v="547.94000000000005"/>
    <n v="36.529333333333298"/>
    <n v="15"/>
    <n v="0"/>
    <n v="17"/>
    <n v="0"/>
    <n v="667.29"/>
    <s v="104327962"/>
    <s v="1904E134 10804 183RD STREET CT E #  PUYA"/>
    <s v="CEN1"/>
    <s v="UPS"/>
    <n v="44070"/>
    <n v="44140"/>
    <n v="44257"/>
    <s v="WA12700270"/>
    <s v="UG Perm Svc Only in Plat Dev"/>
    <s v="16305"/>
    <s v="E OH UG Residential Services"/>
    <n v="718"/>
    <n v="-718"/>
    <n v="0"/>
    <n v="15.1"/>
    <n v="490.41"/>
    <n v="0"/>
    <s v="QSWPRE"/>
    <s v="QUANTA - PUYALLUP - ELECTRIC"/>
    <s v="509763771"/>
    <n v="1"/>
    <n v="0"/>
    <n v="0"/>
    <s v="SINGLE FAMILY"/>
    <s v="1"/>
    <s v="UNDERGROUND"/>
    <s v="UNDERGROUND"/>
    <s v="0002538916"/>
    <s v="0"/>
  </r>
  <r>
    <x v="2"/>
    <n v="100"/>
    <n v="75"/>
    <n v="75"/>
    <n v="0"/>
    <n v="0"/>
    <x v="0"/>
    <n v="616.22"/>
    <n v="8.2162666666666695"/>
    <n v="75"/>
    <n v="0"/>
    <n v="81"/>
    <n v="0"/>
    <n v="735.57"/>
    <s v="104327963"/>
    <s v="1904E135 18434 107TH AVE E #  PUYALLUP"/>
    <s v="CEN1"/>
    <s v="UPS"/>
    <n v="44070"/>
    <n v="44140"/>
    <n v="44257"/>
    <s v="WA12700270"/>
    <s v="UG Perm Svc Only in Plat Dev"/>
    <s v="16305"/>
    <s v="E OH UG Residential Services"/>
    <n v="718"/>
    <n v="-718"/>
    <n v="0"/>
    <n v="73.709999999999994"/>
    <n v="490.41"/>
    <n v="0"/>
    <s v="QSWPRE"/>
    <s v="QUANTA - PUYALLUP - ELECTRIC"/>
    <s v="509763974"/>
    <n v="1"/>
    <n v="0"/>
    <n v="0"/>
    <s v="SINGLE FAMILY"/>
    <s v="1"/>
    <s v="UNDERGROUND"/>
    <s v="UNDERGROUND"/>
    <s v="0002538924"/>
    <s v="0"/>
  </r>
  <r>
    <x v="2"/>
    <n v="50"/>
    <n v="35"/>
    <n v="35"/>
    <n v="0"/>
    <n v="0"/>
    <x v="0"/>
    <n v="563.54"/>
    <n v="16.1011428571429"/>
    <n v="34"/>
    <n v="2.8571428571428598E-2"/>
    <n v="37"/>
    <n v="0"/>
    <n v="681.48"/>
    <s v="104327964"/>
    <s v="2206E114 20411 SE 256TH ST #  COVINGTON"/>
    <s v="CEN1"/>
    <s v="UPS"/>
    <n v="44070"/>
    <n v="44140"/>
    <n v="44257"/>
    <s v="WA01700120"/>
    <s v="UG Perm Svc Only in Plat Dev"/>
    <s v="16305"/>
    <s v="E OH UG Residential Services"/>
    <n v="718"/>
    <n v="-718"/>
    <n v="0"/>
    <n v="33.75"/>
    <n v="484.61"/>
    <n v="0"/>
    <s v="QCSOKE"/>
    <s v="QUANTA - SOUTH KING - ELECTRIC"/>
    <s v="509764185"/>
    <n v="1"/>
    <n v="0"/>
    <n v="0"/>
    <s v="SINGLE FAMILY"/>
    <s v="1"/>
    <s v="UNDERGROUND"/>
    <s v="UNDERGROUND"/>
    <s v="0002538943"/>
    <s v="0"/>
  </r>
  <r>
    <x v="2"/>
    <n v="50"/>
    <n v="30"/>
    <n v="30"/>
    <n v="0"/>
    <n v="0"/>
    <x v="0"/>
    <n v="557.9"/>
    <n v="18.5966666666667"/>
    <n v="30"/>
    <n v="0"/>
    <n v="32"/>
    <n v="0"/>
    <n v="675.73"/>
    <s v="104327965"/>
    <s v="3704E021 117 SUDDEN VALLEY DR #  BELLING"/>
    <s v="CEN1"/>
    <s v="UPS"/>
    <n v="44070"/>
    <n v="44140"/>
    <n v="44229"/>
    <s v="WA03700370"/>
    <s v="UG Perm Svc Only in Plat Dev"/>
    <s v="16306"/>
    <s v="E UG Residential Services In Plats"/>
    <n v="718"/>
    <n v="-718"/>
    <n v="0"/>
    <n v="29.31"/>
    <n v="484.16"/>
    <n v="0"/>
    <s v="QNWHME"/>
    <s v="QUANTA - BELLINGHAM - ELECTRIC"/>
    <s v="509764369"/>
    <n v="1"/>
    <n v="0"/>
    <n v="0"/>
    <s v="SINGLE FAMILY"/>
    <s v="1"/>
    <s v="UNDERGROUND"/>
    <s v="UNDERGROUND"/>
    <s v="0002538953"/>
    <s v="0"/>
  </r>
  <r>
    <x v="2"/>
    <n v="50"/>
    <n v="30"/>
    <n v="30"/>
    <n v="0"/>
    <n v="0"/>
    <x v="0"/>
    <n v="564.98"/>
    <n v="18.8326666666667"/>
    <n v="30"/>
    <n v="0"/>
    <n v="32"/>
    <n v="0"/>
    <n v="684.44"/>
    <s v="104327966"/>
    <s v="2405E015 21413 SE 20TH ST #  SAMMAMISH"/>
    <s v="CEN1"/>
    <s v="UPS"/>
    <n v="44071"/>
    <n v="44140"/>
    <n v="44257"/>
    <s v="WA11700390"/>
    <s v="UG Perm Svc Only in Plat Dev"/>
    <s v="16306"/>
    <s v="E UG Residential Services In Plats"/>
    <n v="718"/>
    <n v="-718"/>
    <n v="0"/>
    <n v="29.31"/>
    <n v="490.86"/>
    <n v="0"/>
    <s v="QCNOKE"/>
    <s v="QUANTA - REDMOND - ELECTRIC"/>
    <s v="509764403"/>
    <n v="1"/>
    <n v="0"/>
    <n v="0"/>
    <s v="SINGLE FAMILY"/>
    <s v="1"/>
    <s v="UNDERGROUND"/>
    <s v="UNDERGROUND"/>
    <s v="0002538955"/>
    <s v="0"/>
  </r>
  <r>
    <x v="2"/>
    <n v="100"/>
    <n v="68"/>
    <n v="68"/>
    <n v="0"/>
    <n v="0"/>
    <x v="0"/>
    <n v="801.4"/>
    <n v="11.7852941176471"/>
    <n v="65"/>
    <n v="4.4117647058823498E-2"/>
    <n v="117"/>
    <n v="0"/>
    <n v="920.75"/>
    <s v="104327968"/>
    <s v="1603E008 15908 216TH ST E # GARAGE GRAHA"/>
    <s v="CEN1"/>
    <s v="USO"/>
    <n v="44175"/>
    <n v="44257"/>
    <n v="44349"/>
    <s v="WA12700270"/>
    <s v="UG Perm Svc only  (no Tsfrmr)"/>
    <s v="16305"/>
    <s v="E OH UG Residential Services"/>
    <n v="718"/>
    <n v="-718"/>
    <n v="0"/>
    <n v="106.48"/>
    <n v="490.41"/>
    <n v="0"/>
    <s v="QSWPRE"/>
    <s v="QUANTA - PUYALLUP - ELECTRIC"/>
    <s v="509763091"/>
    <n v="1"/>
    <n v="0"/>
    <n v="0"/>
    <s v="GARAGE/SHOP"/>
    <s v="1"/>
    <s v="UNDERGROUND"/>
    <s v="UNDERGROUND"/>
    <s v="0002538980"/>
    <s v="0"/>
  </r>
  <r>
    <x v="2"/>
    <n v="50"/>
    <n v="50"/>
    <n v="50"/>
    <n v="0"/>
    <n v="0"/>
    <x v="0"/>
    <n v="581.11"/>
    <n v="11.622199999999999"/>
    <n v="50"/>
    <n v="0"/>
    <n v="53"/>
    <n v="0"/>
    <n v="699.05"/>
    <s v="104327971"/>
    <s v="2506E108 24388 NE 24TH ST #  SAMMAMISH"/>
    <s v="CEN1"/>
    <s v="UPS"/>
    <n v="44071"/>
    <n v="44140"/>
    <n v="44257"/>
    <s v="WA04000390"/>
    <s v="UG Perm Svc Only in Plat Dev"/>
    <s v="16306"/>
    <s v="E UG Residential Services In Plats"/>
    <n v="718"/>
    <n v="-718"/>
    <n v="0"/>
    <n v="48.84"/>
    <n v="484.6"/>
    <n v="0"/>
    <s v="QCNOKE"/>
    <s v="QUANTA - REDMOND - ELECTRIC"/>
    <s v="509767399"/>
    <n v="1"/>
    <n v="0"/>
    <n v="0"/>
    <s v="SINGLE FAMILY"/>
    <s v="1"/>
    <s v="UNDERGROUND"/>
    <s v="UNDERGROUND"/>
    <s v="0002539005"/>
    <s v="0"/>
  </r>
  <r>
    <x v="2"/>
    <n v="100"/>
    <n v="55"/>
    <n v="55"/>
    <n v="0"/>
    <n v="0"/>
    <x v="0"/>
    <n v="828.68"/>
    <n v="15.0669090909091"/>
    <n v="59"/>
    <n v="-7.2727272727272696E-2"/>
    <n v="64"/>
    <n v="0"/>
    <n v="948.14"/>
    <s v="104327972"/>
    <s v="2305E054 342 SHADOW AVE NE #  RENTON"/>
    <s v="CEN1"/>
    <s v="UPS"/>
    <n v="44117"/>
    <n v="44201"/>
    <n v="44288"/>
    <s v="WA11700250"/>
    <s v="UG Perm Svc Only in Plat Dev"/>
    <s v="16306"/>
    <s v="E UG Residential Services In Plats"/>
    <n v="718"/>
    <n v="-718"/>
    <n v="0"/>
    <n v="58.2"/>
    <n v="674.84"/>
    <n v="0"/>
    <s v="QCSOKE"/>
    <s v="QUANTA - SOUTH KING - ELECTRIC"/>
    <s v="509767633"/>
    <n v="1"/>
    <n v="0"/>
    <n v="0"/>
    <s v="SINGLE FAMILY"/>
    <s v="1"/>
    <s v="UNDERGROUND"/>
    <s v="UNDERGROUND"/>
    <s v="0002539013"/>
    <s v="0"/>
  </r>
  <r>
    <x v="2"/>
    <n v="50"/>
    <n v="30"/>
    <n v="30"/>
    <n v="0"/>
    <n v="0"/>
    <x v="0"/>
    <n v="817.08"/>
    <n v="27.236000000000001"/>
    <n v="30"/>
    <n v="0"/>
    <n v="53"/>
    <n v="0"/>
    <n v="936.54"/>
    <s v="104327973"/>
    <s v="2305E054 335 SHADOW AVE NE #  RENTON"/>
    <s v="CEN1"/>
    <s v="UPS"/>
    <n v="44095"/>
    <n v="44168"/>
    <n v="44257"/>
    <s v="WA11700250"/>
    <s v="UG Perm Svc Only in Plat Dev"/>
    <s v="16306"/>
    <s v="E UG Residential Services In Plats"/>
    <n v="718"/>
    <n v="-718"/>
    <n v="0"/>
    <n v="48.01"/>
    <n v="674.84"/>
    <n v="0"/>
    <s v="QCSOKE"/>
    <s v="QUANTA - SOUTH KING - ELECTRIC"/>
    <s v="509767782"/>
    <n v="1"/>
    <n v="0"/>
    <n v="0"/>
    <s v="SINGLE FAMILY"/>
    <s v="1"/>
    <s v="UNDERGROUND"/>
    <s v="UNDERGROUND"/>
    <s v="0002539029"/>
    <s v="0"/>
  </r>
  <r>
    <x v="2"/>
    <n v="50"/>
    <n v="35"/>
    <n v="35"/>
    <n v="0"/>
    <n v="0"/>
    <x v="0"/>
    <n v="567.87"/>
    <n v="16.2248571428571"/>
    <n v="35"/>
    <n v="0"/>
    <n v="38"/>
    <n v="0"/>
    <n v="686.57"/>
    <s v="104327976"/>
    <s v="2005E076 5786 159TH AVE CT E #  SUMNER"/>
    <s v="CEN1"/>
    <s v="UPS"/>
    <n v="44071"/>
    <n v="44140"/>
    <n v="44229"/>
    <s v="WA12700160"/>
    <s v="UG Perm Svc Only in Plat Dev"/>
    <s v="16306"/>
    <s v="E UG Residential Services In Plats"/>
    <n v="718"/>
    <n v="-718"/>
    <n v="0"/>
    <n v="34.630000000000003"/>
    <n v="487.73"/>
    <n v="0"/>
    <s v="QSWPRE"/>
    <s v="QUANTA - PUYALLUP - ELECTRIC"/>
    <s v="509767900"/>
    <n v="1"/>
    <n v="0"/>
    <n v="0"/>
    <s v="SINGLE FAMILY"/>
    <s v="1"/>
    <s v="UNDERGROUND"/>
    <s v="UNDERGROUND"/>
    <s v="0002539055"/>
    <s v="0"/>
  </r>
  <r>
    <x v="2"/>
    <n v="100"/>
    <n v="60"/>
    <n v="60"/>
    <n v="0"/>
    <n v="0"/>
    <x v="0"/>
    <n v="595.79"/>
    <n v="9.9298333333333293"/>
    <n v="59"/>
    <n v="1.6666666666666701E-2"/>
    <n v="64"/>
    <n v="0"/>
    <n v="714.49"/>
    <s v="104327977"/>
    <s v="2005E075 15626 WASHINGTON ST #  SUMNER"/>
    <s v="CEN1"/>
    <s v="UPS"/>
    <n v="44071"/>
    <n v="44140"/>
    <n v="44229"/>
    <s v="WA12700160"/>
    <s v="UG Perm Svc Only in Plat Dev"/>
    <s v="16306"/>
    <s v="E UG Residential Services In Plats"/>
    <n v="718"/>
    <n v="-718"/>
    <n v="0"/>
    <n v="58.61"/>
    <n v="487.73"/>
    <n v="0"/>
    <s v="QSWPRE"/>
    <s v="QUANTA - PUYALLUP - ELECTRIC"/>
    <s v="509768111"/>
    <n v="1"/>
    <n v="0"/>
    <n v="0"/>
    <s v="SINGLE FAMILY"/>
    <s v="1"/>
    <s v="UNDERGROUND"/>
    <s v="UNDERGROUND"/>
    <s v="0002539068"/>
    <s v="0"/>
  </r>
  <r>
    <x v="2"/>
    <n v="100"/>
    <n v="65"/>
    <n v="65"/>
    <n v="0"/>
    <n v="0"/>
    <x v="0"/>
    <n v="848.02"/>
    <n v="13.0464615384615"/>
    <n v="64"/>
    <n v="1.5384615384615399E-2"/>
    <n v="69"/>
    <n v="0"/>
    <n v="967.48"/>
    <s v="104327979"/>
    <s v="2205E068 23806 115TH PL SE #  KENT"/>
    <s v="CEN1"/>
    <s v="UPS"/>
    <n v="44075"/>
    <n v="44168"/>
    <n v="44257"/>
    <s v="WA11700150"/>
    <s v="UG Perm Svc Only in Plat Dev"/>
    <s v="16306"/>
    <s v="E UG Residential Services In Plats"/>
    <n v="718"/>
    <n v="-718"/>
    <n v="0"/>
    <n v="63.05"/>
    <n v="674.85"/>
    <n v="0"/>
    <s v="QCSOKE"/>
    <s v="QUANTA - SOUTH KING - ELECTRIC"/>
    <s v="509772429"/>
    <n v="1"/>
    <n v="0"/>
    <n v="0"/>
    <s v="SINGLE FAMILY"/>
    <s v="1"/>
    <s v="UNDERGROUND"/>
    <s v="UNDERGROUND"/>
    <s v="0002539122"/>
    <s v="0"/>
  </r>
  <r>
    <x v="2"/>
    <n v="50"/>
    <n v="20"/>
    <n v="20"/>
    <n v="0"/>
    <n v="0"/>
    <x v="0"/>
    <n v="777.58"/>
    <n v="38.878999999999998"/>
    <n v="20"/>
    <n v="0"/>
    <n v="21"/>
    <n v="0"/>
    <n v="895.96"/>
    <s v="104327983"/>
    <s v="2401E144 2287 GARFIELD PL SE #  PORT ORC"/>
    <s v="CEN1"/>
    <s v="UPS"/>
    <n v="44098"/>
    <n v="44168"/>
    <n v="44257"/>
    <s v="WA01800990"/>
    <s v="UG Perm Svc Only in Plat Dev"/>
    <s v="16306"/>
    <s v="E UG Residential Services In Plats"/>
    <n v="718"/>
    <n v="-718"/>
    <n v="0"/>
    <n v="19.399999999999999"/>
    <n v="668.7"/>
    <n v="0"/>
    <s v="QSSPE"/>
    <s v="QUANTA - KITSAP - ELECTRIC"/>
    <s v="509773209"/>
    <n v="1"/>
    <n v="0"/>
    <n v="0"/>
    <s v="SINGLE FAMILY"/>
    <s v="1"/>
    <s v="UNDERGROUND"/>
    <s v="UNDERGROUND"/>
    <s v="0002539195"/>
    <s v="0"/>
  </r>
  <r>
    <x v="2"/>
    <n v="50"/>
    <n v="25"/>
    <n v="25"/>
    <n v="0"/>
    <n v="0"/>
    <x v="0"/>
    <n v="555.05999999999995"/>
    <n v="22.202400000000001"/>
    <n v="25"/>
    <n v="0"/>
    <n v="27"/>
    <n v="0"/>
    <n v="673.44"/>
    <s v="104327984"/>
    <s v="2401E144 2269 GARFIELD PL SE #  PORT ORC"/>
    <s v="CEN1"/>
    <s v="UPS"/>
    <n v="44074"/>
    <n v="44140"/>
    <n v="44257"/>
    <s v="WA01800990"/>
    <s v="UG Perm Svc Only in Plat Dev"/>
    <s v="16306"/>
    <s v="E UG Residential Services In Plats"/>
    <n v="718"/>
    <n v="-718"/>
    <n v="0"/>
    <n v="24.87"/>
    <n v="486.39"/>
    <n v="0"/>
    <s v="QSSPE"/>
    <s v="QUANTA - KITSAP - ELECTRIC"/>
    <s v="509773344"/>
    <n v="1"/>
    <n v="0"/>
    <n v="0"/>
    <s v="SINGLE FAMILY"/>
    <s v="1"/>
    <s v="UNDERGROUND"/>
    <s v="UNDERGROUND"/>
    <s v="0002539207"/>
    <s v="0"/>
  </r>
  <r>
    <x v="2"/>
    <n v="50"/>
    <n v="35"/>
    <n v="35"/>
    <n v="0"/>
    <n v="0"/>
    <x v="0"/>
    <n v="787.05"/>
    <n v="22.487142857142899"/>
    <n v="34"/>
    <n v="2.8571428571428598E-2"/>
    <n v="37"/>
    <n v="0"/>
    <n v="904.34"/>
    <s v="104327985"/>
    <s v="1801W068 4340 17TH WAY NE # TEMP OLYMPIA"/>
    <s v="CEN1"/>
    <s v="UPS"/>
    <n v="44077"/>
    <n v="44168"/>
    <n v="44257"/>
    <s v="WA03400990"/>
    <s v="UG Perm Svc Only in Plat Dev"/>
    <s v="16306"/>
    <s v="E UG Residential Services In Plats"/>
    <n v="718"/>
    <n v="-718"/>
    <n v="0"/>
    <n v="33.75"/>
    <n v="662.57"/>
    <n v="0"/>
    <s v="QSTHLE"/>
    <s v="QUANTA - OLYMPIA - ELECTRIC"/>
    <s v="509773394"/>
    <n v="1"/>
    <n v="0"/>
    <n v="0"/>
    <s v="SINGLE FAMILY"/>
    <s v="1"/>
    <s v="UNDERGROUND"/>
    <s v="UNDERGROUND"/>
    <s v="0002539209"/>
    <s v="0"/>
  </r>
  <r>
    <x v="2"/>
    <n v="50"/>
    <n v="30"/>
    <n v="30"/>
    <n v="0"/>
    <n v="0"/>
    <x v="0"/>
    <n v="546.20000000000005"/>
    <n v="18.206666666666699"/>
    <n v="30"/>
    <n v="0"/>
    <n v="32"/>
    <n v="0"/>
    <n v="664.14"/>
    <s v="104327986"/>
    <s v="2206E129 27706 219TH PL SE #  MAPLE VALL"/>
    <s v="CEN1"/>
    <s v="UPS"/>
    <n v="44078"/>
    <n v="44168"/>
    <n v="44257"/>
    <s v="WA01700200"/>
    <s v="UG Perm Svc Only in Plat Dev"/>
    <s v="16306"/>
    <s v="E UG Residential Services In Plats"/>
    <n v="718"/>
    <n v="-718"/>
    <n v="0"/>
    <n v="29.31"/>
    <n v="484.61"/>
    <n v="0"/>
    <s v="QCSOKE"/>
    <s v="QUANTA - SOUTH KING - ELECTRIC"/>
    <s v="509773424"/>
    <n v="1"/>
    <n v="0"/>
    <n v="0"/>
    <s v="SINGLE FAMILY"/>
    <s v="1"/>
    <s v="UNDERGROUND"/>
    <s v="UNDERGROUND"/>
    <s v="0002539213"/>
    <s v="0"/>
  </r>
  <r>
    <x v="2"/>
    <n v="50"/>
    <n v="35"/>
    <n v="35"/>
    <n v="0"/>
    <n v="0"/>
    <x v="0"/>
    <n v="811.59"/>
    <n v="23.188285714285701"/>
    <n v="34"/>
    <n v="2.8571428571428598E-2"/>
    <n v="61"/>
    <n v="0"/>
    <n v="928.88"/>
    <s v="104327987"/>
    <s v="1801W068 4324 17TH WAY NE #  OLYMPIA"/>
    <s v="CEN1"/>
    <s v="UPS"/>
    <n v="44077"/>
    <n v="44168"/>
    <n v="44257"/>
    <s v="WA03400990"/>
    <s v="UG Perm Svc Only in Plat Dev"/>
    <s v="16306"/>
    <s v="E UG Residential Services In Plats"/>
    <n v="718"/>
    <n v="-718"/>
    <n v="0"/>
    <n v="55.3"/>
    <n v="662.57"/>
    <n v="0"/>
    <s v="QSTHLE"/>
    <s v="QUANTA - OLYMPIA - ELECTRIC"/>
    <s v="509773427"/>
    <n v="1"/>
    <n v="0"/>
    <n v="0"/>
    <s v="SINGLE FAMILY"/>
    <s v="1"/>
    <s v="UNDERGROUND"/>
    <s v="UNDERGROUND"/>
    <s v="0002539216"/>
    <s v="0"/>
  </r>
  <r>
    <x v="2"/>
    <n v="50"/>
    <n v="20"/>
    <n v="20"/>
    <n v="0"/>
    <n v="0"/>
    <x v="0"/>
    <n v="547.45000000000005"/>
    <n v="27.372499999999999"/>
    <n v="20"/>
    <n v="0"/>
    <n v="21"/>
    <n v="0"/>
    <n v="665.5"/>
    <s v="104327988"/>
    <s v="3902E067 2071 ROXY LOOP #  FERNDALE"/>
    <s v="CEN1"/>
    <s v="UPS"/>
    <n v="44077"/>
    <n v="44168"/>
    <n v="44257"/>
    <s v="WA03700040"/>
    <s v="UG Perm Svc Only in Plat Dev"/>
    <s v="16306"/>
    <s v="E UG Residential Services In Plats"/>
    <n v="718"/>
    <n v="-718"/>
    <n v="0"/>
    <n v="19.54"/>
    <n v="485.05"/>
    <n v="0"/>
    <s v="QNWHME"/>
    <s v="QUANTA - BELLINGHAM - ELECTRIC"/>
    <s v="509773505"/>
    <n v="1"/>
    <n v="0"/>
    <n v="0"/>
    <s v="SINGLE FAMILY"/>
    <s v="1"/>
    <s v="UNDERGROUND"/>
    <s v="UNDERGROUND"/>
    <s v="0002539232"/>
    <s v="0"/>
  </r>
  <r>
    <x v="2"/>
    <n v="50"/>
    <n v="30"/>
    <n v="30"/>
    <n v="0"/>
    <n v="0"/>
    <x v="0"/>
    <n v="567.27"/>
    <n v="18.908999999999999"/>
    <n v="30"/>
    <n v="0"/>
    <n v="53"/>
    <n v="0"/>
    <n v="685.32"/>
    <s v="104327994"/>
    <s v="2803E008 7309 HOLST RD # HSE CLINTON"/>
    <s v="CEN1"/>
    <s v="USO"/>
    <n v="44169"/>
    <n v="44257"/>
    <n v="44349"/>
    <s v="WA01500990"/>
    <s v="UG Perm Svc only  (no Tsfrmr)"/>
    <s v="16305"/>
    <s v="E OH UG Residential Services"/>
    <n v="718"/>
    <n v="-718"/>
    <n v="0"/>
    <n v="48.8"/>
    <n v="485.05"/>
    <n v="0"/>
    <s v="QNISLE"/>
    <s v="QUANTA - WHIDBEY - ELECTRIC"/>
    <s v="509768150"/>
    <n v="1"/>
    <n v="0"/>
    <n v="0"/>
    <s v="SINGLE FAMILY"/>
    <s v="1"/>
    <s v="UNDERGROUND"/>
    <s v="UNDERGROUND"/>
    <s v="0002539073"/>
    <s v="0"/>
  </r>
  <r>
    <x v="2"/>
    <n v="50"/>
    <n v="40"/>
    <n v="40"/>
    <n v="0"/>
    <n v="0"/>
    <x v="0"/>
    <n v="575.87"/>
    <n v="14.396750000000001"/>
    <n v="40"/>
    <n v="0"/>
    <n v="43"/>
    <n v="0"/>
    <n v="695.22"/>
    <s v="104327999"/>
    <s v="1904E059 10619 137TH ST E #  PUYALLUP"/>
    <s v="CEN1"/>
    <s v="UPS"/>
    <n v="44077"/>
    <n v="44168"/>
    <n v="44257"/>
    <s v="WA12700270"/>
    <s v="UG Perm Svc Only in Plat Dev"/>
    <s v="16306"/>
    <s v="E UG Residential Services In Plats"/>
    <n v="718"/>
    <n v="-718"/>
    <n v="0"/>
    <n v="39.07"/>
    <n v="490.41"/>
    <n v="0"/>
    <s v="QSWPRE"/>
    <s v="QUANTA - PUYALLUP - ELECTRIC"/>
    <s v="509772738"/>
    <n v="1"/>
    <n v="0"/>
    <n v="0"/>
    <s v="SINGLE FAMILY"/>
    <s v="1"/>
    <s v="UNDERGROUND"/>
    <s v="UNDERGROUND"/>
    <s v="0002539151"/>
    <s v="0"/>
  </r>
  <r>
    <x v="2"/>
    <n v="100"/>
    <n v="70"/>
    <n v="70"/>
    <n v="0"/>
    <n v="0"/>
    <x v="0"/>
    <n v="610.03"/>
    <n v="8.7147142857142796"/>
    <n v="69"/>
    <n v="1.4285714285714299E-2"/>
    <n v="75"/>
    <n v="0"/>
    <n v="729.38"/>
    <s v="104328000"/>
    <s v="1904E059 10627 137TH ST E #  PUYALLUP"/>
    <s v="CEN1"/>
    <s v="UPS"/>
    <n v="44077"/>
    <n v="44168"/>
    <n v="44257"/>
    <s v="WA12700270"/>
    <s v="UG Perm Svc Only in Plat Dev"/>
    <s v="16306"/>
    <s v="E UG Residential Services In Plats"/>
    <n v="718"/>
    <n v="-718"/>
    <n v="0"/>
    <n v="68.39"/>
    <n v="490.41"/>
    <n v="0"/>
    <s v="QSWPRE"/>
    <s v="QUANTA - PUYALLUP - ELECTRIC"/>
    <s v="509772923"/>
    <n v="1"/>
    <n v="0"/>
    <n v="0"/>
    <s v="SINGLE FAMILY"/>
    <s v="1"/>
    <s v="UNDERGROUND"/>
    <s v="UNDERGROUND"/>
    <s v="0002539159"/>
    <s v="0"/>
  </r>
  <r>
    <x v="2"/>
    <n v="50"/>
    <n v="30"/>
    <n v="30"/>
    <n v="0"/>
    <n v="0"/>
    <x v="0"/>
    <n v="564.49"/>
    <n v="18.816333333333301"/>
    <n v="30"/>
    <n v="0"/>
    <n v="32"/>
    <n v="0"/>
    <n v="683.84"/>
    <s v="104328001"/>
    <s v="1904E059 10626 137TH ST E #  PUYALLUP"/>
    <s v="CEN1"/>
    <s v="UPS"/>
    <n v="44077"/>
    <n v="44168"/>
    <n v="44257"/>
    <s v="WA12700270"/>
    <s v="UG Perm Svc Only in Plat Dev"/>
    <s v="16306"/>
    <s v="E UG Residential Services In Plats"/>
    <n v="718"/>
    <n v="-718"/>
    <n v="0"/>
    <n v="29.3"/>
    <n v="490.41"/>
    <n v="0"/>
    <s v="QSWPRE"/>
    <s v="QUANTA - PUYALLUP - ELECTRIC"/>
    <s v="509773131"/>
    <n v="1"/>
    <n v="0"/>
    <n v="0"/>
    <s v="SINGLE FAMILY"/>
    <s v="1"/>
    <s v="UNDERGROUND"/>
    <s v="UNDERGROUND"/>
    <s v="0002539184"/>
    <s v="0"/>
  </r>
  <r>
    <x v="2"/>
    <n v="250"/>
    <n v="245"/>
    <n v="245"/>
    <n v="0"/>
    <n v="27"/>
    <x v="0"/>
    <n v="2824.57"/>
    <n v="11.528857142857101"/>
    <n v="277"/>
    <n v="-0.130612244897959"/>
    <n v="822"/>
    <n v="0"/>
    <n v="2944.03"/>
    <s v="104328002"/>
    <s v="2205E127 28105 105TH AVE SE # SHOP AUBUR"/>
    <s v="CEN1"/>
    <s v="USO"/>
    <n v="44088"/>
    <n v="44168"/>
    <n v="44257"/>
    <s v="WA11700020"/>
    <s v="UG Perm Svc only  (no Tsfrmr)"/>
    <s v="16305"/>
    <s v="E OH UG Residential Services"/>
    <n v="718"/>
    <n v="-718"/>
    <n v="0"/>
    <n v="857.33"/>
    <n v="490.85"/>
    <n v="0"/>
    <s v="QCSOKE"/>
    <s v="QUANTA - SOUTH KING - ELECTRIC"/>
    <s v="507476023"/>
    <n v="1"/>
    <n v="0"/>
    <n v="0"/>
    <s v="GARAGE/SHOP"/>
    <s v="1"/>
    <s v="UNDERGROUND"/>
    <s v="UNDERGROUND"/>
    <s v="0002539192"/>
    <s v="0"/>
  </r>
  <r>
    <x v="2"/>
    <n v="50"/>
    <n v="50"/>
    <n v="50"/>
    <n v="0"/>
    <n v="0"/>
    <x v="0"/>
    <n v="587.25"/>
    <n v="11.744999999999999"/>
    <n v="50"/>
    <n v="0"/>
    <n v="53"/>
    <n v="0"/>
    <n v="706.6"/>
    <s v="104328004"/>
    <s v="1904E059 10629 138TH ST E #  PUYALLUP"/>
    <s v="CEN1"/>
    <s v="UPS"/>
    <n v="44077"/>
    <n v="44168"/>
    <n v="44257"/>
    <s v="WA12700270"/>
    <s v="UG Perm Svc Only in Plat Dev"/>
    <s v="16306"/>
    <s v="E UG Residential Services In Plats"/>
    <n v="718"/>
    <n v="-718"/>
    <n v="0"/>
    <n v="48.84"/>
    <n v="490.41"/>
    <n v="0"/>
    <s v="QSWPRE"/>
    <s v="QUANTA - PUYALLUP - ELECTRIC"/>
    <s v="509773259"/>
    <n v="1"/>
    <n v="0"/>
    <n v="0"/>
    <s v="SINGLE FAMILY"/>
    <s v="1"/>
    <s v="UNDERGROUND"/>
    <s v="UNDERGROUND"/>
    <s v="0002539199"/>
    <s v="0"/>
  </r>
  <r>
    <x v="2"/>
    <n v="50"/>
    <n v="20"/>
    <n v="20"/>
    <n v="0"/>
    <n v="0"/>
    <x v="0"/>
    <n v="548.86"/>
    <n v="27.443000000000001"/>
    <n v="20"/>
    <n v="0"/>
    <n v="21"/>
    <n v="0"/>
    <n v="667.24"/>
    <s v="104328008"/>
    <s v="2501E039 1062 DEER HARBOR LN NW #  SILVE"/>
    <s v="CEN1"/>
    <s v="UPS"/>
    <n v="44074"/>
    <n v="44140"/>
    <n v="44257"/>
    <s v="WA01800990"/>
    <s v="UG Perm Svc Only in Plat Dev"/>
    <s v="16306"/>
    <s v="E UG Residential Services In Plats"/>
    <n v="718"/>
    <n v="-718"/>
    <n v="0"/>
    <n v="19.54"/>
    <n v="486.39"/>
    <n v="0"/>
    <s v="QSSPE"/>
    <s v="QUANTA - KITSAP - ELECTRIC"/>
    <s v="509776197"/>
    <n v="1"/>
    <n v="0"/>
    <n v="0"/>
    <s v="SINGLE FAMILY"/>
    <s v="1"/>
    <s v="UNDERGROUND"/>
    <s v="UNDERGROUND"/>
    <s v="0002539267"/>
    <s v="0"/>
  </r>
  <r>
    <x v="2"/>
    <n v="100"/>
    <n v="65"/>
    <n v="65"/>
    <n v="0"/>
    <n v="0"/>
    <x v="0"/>
    <n v="651.32000000000005"/>
    <n v="10.0203076923077"/>
    <n v="64"/>
    <n v="1.5384615384615399E-2"/>
    <n v="113"/>
    <n v="0"/>
    <n v="770.78"/>
    <s v="104328010"/>
    <s v="2305E057 4900 NE 1ST ST RENTON WA 98059"/>
    <s v="CEN1"/>
    <s v="UPS"/>
    <n v="44067"/>
    <n v="44140"/>
    <n v="44257"/>
    <s v="WA11700250"/>
    <s v="UG Perm Svc Only in Plat Dev"/>
    <s v="16306"/>
    <s v="E UG Residential Services In Plats"/>
    <n v="718"/>
    <n v="-718"/>
    <n v="0"/>
    <n v="103.41"/>
    <n v="490.88"/>
    <n v="0"/>
    <s v="QCSOKE"/>
    <s v="QUANTA - SOUTH KING - ELECTRIC"/>
    <s v="509727682"/>
    <n v="1"/>
    <n v="0"/>
    <n v="0"/>
    <s v="SINGLE FAMILY"/>
    <s v="1"/>
    <s v="UNDERGROUND"/>
    <s v="UNDERGROUND"/>
    <s v="0002539085"/>
    <s v="0"/>
  </r>
  <r>
    <x v="2"/>
    <n v="100"/>
    <n v="80"/>
    <n v="80"/>
    <n v="0"/>
    <n v="0"/>
    <x v="0"/>
    <n v="621.39"/>
    <n v="7.7673750000000004"/>
    <n v="79"/>
    <n v="1.2500000000000001E-2"/>
    <n v="86"/>
    <n v="0"/>
    <n v="740.74"/>
    <s v="104328011"/>
    <s v="1904E035 12013 91ST AVE CT E #  PUYALLUP"/>
    <s v="CEN1"/>
    <s v="UPS"/>
    <n v="44070"/>
    <n v="44140"/>
    <n v="44257"/>
    <s v="WA12700270"/>
    <s v="UG Perm Svc Only in Plat Dev"/>
    <s v="16306"/>
    <s v="E UG Residential Services In Plats"/>
    <n v="718"/>
    <n v="-718"/>
    <n v="0"/>
    <n v="78.150000000000006"/>
    <n v="490.41"/>
    <n v="0"/>
    <s v="QSWPRE"/>
    <s v="QUANTA - PUYALLUP - ELECTRIC"/>
    <s v="509768128"/>
    <n v="1"/>
    <n v="0"/>
    <n v="0"/>
    <s v="SINGLE FAMILY"/>
    <s v="1"/>
    <s v="UNDERGROUND"/>
    <s v="UNDERGROUND"/>
    <s v="0002539089"/>
    <s v="0"/>
  </r>
  <r>
    <x v="2"/>
    <n v="100"/>
    <n v="100"/>
    <n v="100"/>
    <n v="0"/>
    <n v="0"/>
    <x v="0"/>
    <n v="691.55"/>
    <n v="6.9154999999999998"/>
    <n v="99"/>
    <n v="0.01"/>
    <n v="175"/>
    <n v="0"/>
    <n v="808.84"/>
    <s v="104328012"/>
    <s v="1701W027 2908 HAWK LN SE #  OLYMPIA"/>
    <s v="CEN1"/>
    <s v="UPS"/>
    <n v="44076"/>
    <n v="44168"/>
    <n v="44257"/>
    <s v="WA03400990"/>
    <s v="UG Perm Svc Only in Plat Dev"/>
    <s v="16306"/>
    <s v="E UG Residential Services In Plats"/>
    <n v="718"/>
    <n v="-718"/>
    <n v="0"/>
    <n v="160.11000000000001"/>
    <n v="481.93"/>
    <n v="0"/>
    <s v="QSTHLE"/>
    <s v="QUANTA - OLYMPIA - ELECTRIC"/>
    <s v="509768234"/>
    <n v="1"/>
    <n v="0"/>
    <n v="0"/>
    <s v="SINGLE FAMILY"/>
    <s v="1"/>
    <s v="UNDERGROUND"/>
    <s v="UNDERGROUND"/>
    <s v="0002539097"/>
    <s v="0"/>
  </r>
  <r>
    <x v="2"/>
    <n v="50"/>
    <n v="40"/>
    <n v="40"/>
    <n v="0"/>
    <n v="0"/>
    <x v="0"/>
    <n v="575.88"/>
    <n v="14.397"/>
    <n v="40"/>
    <n v="0"/>
    <n v="43"/>
    <n v="0"/>
    <n v="695.23"/>
    <s v="104328013"/>
    <s v="1904E103 16812 124TH AVE CT E #  PUYALLU"/>
    <s v="CEN1"/>
    <s v="UPS"/>
    <n v="44064"/>
    <n v="44140"/>
    <n v="44229"/>
    <s v="WA12700270"/>
    <s v="UG Perm Svc Only in Plat Dev"/>
    <s v="16306"/>
    <s v="E UG Residential Services In Plats"/>
    <n v="718"/>
    <n v="-718"/>
    <n v="0"/>
    <n v="39.08"/>
    <n v="490.41"/>
    <n v="0"/>
    <s v="QSWPRE"/>
    <s v="QUANTA - PUYALLUP - ELECTRIC"/>
    <s v="509772348"/>
    <n v="1"/>
    <n v="0"/>
    <n v="0"/>
    <s v="SINGLE FAMILY"/>
    <s v="1"/>
    <s v="UNDERGROUND"/>
    <s v="UNDERGROUND"/>
    <s v="0002539115"/>
    <s v="0"/>
  </r>
  <r>
    <x v="2"/>
    <n v="50"/>
    <n v="30"/>
    <n v="30"/>
    <n v="0"/>
    <n v="0"/>
    <x v="0"/>
    <n v="558.83000000000004"/>
    <n v="18.627666666666698"/>
    <n v="30"/>
    <n v="0"/>
    <n v="32"/>
    <n v="0"/>
    <n v="676.88"/>
    <s v="104328014"/>
    <s v="3802E004 925 SUNSEEKER LN BELLINGHAM WA"/>
    <s v="CEN1"/>
    <s v="UPS"/>
    <n v="44074"/>
    <n v="44140"/>
    <n v="44257"/>
    <s v="WA03700010"/>
    <s v="UG Perm Svc Only in Plat Dev"/>
    <s v="16306"/>
    <s v="E UG Residential Services In Plats"/>
    <n v="718"/>
    <n v="-718"/>
    <n v="0"/>
    <n v="29.31"/>
    <n v="485.05"/>
    <n v="0"/>
    <s v="QNWHME"/>
    <s v="QUANTA - BELLINGHAM - ELECTRIC"/>
    <s v="509772582"/>
    <n v="1"/>
    <n v="0"/>
    <n v="0"/>
    <s v="SINGLE FAMILY"/>
    <s v="1"/>
    <s v="UNDERGROUND"/>
    <s v="UNDERGROUND"/>
    <s v="0002539131"/>
    <s v="0"/>
  </r>
  <r>
    <x v="2"/>
    <n v="150"/>
    <n v="110"/>
    <n v="110"/>
    <n v="0"/>
    <n v="0"/>
    <x v="0"/>
    <n v="974.33"/>
    <n v="8.8575454545454608"/>
    <n v="109"/>
    <n v="9.0909090909090905E-3"/>
    <n v="193"/>
    <n v="0"/>
    <n v="1093.68"/>
    <s v="104328015"/>
    <s v="1904E135 10835 185TH ST E PUYALLUP WA 98"/>
    <s v="CEN1"/>
    <s v="UPS"/>
    <n v="44092"/>
    <n v="44168"/>
    <n v="44257"/>
    <s v="WA12700270"/>
    <s v="UG Perm Svc Only in Plat Dev"/>
    <s v="16306"/>
    <s v="E UG Residential Services In Plats"/>
    <n v="718"/>
    <n v="-718"/>
    <n v="0"/>
    <n v="176.02"/>
    <n v="674.23"/>
    <n v="0"/>
    <s v="QSWPRE"/>
    <s v="QUANTA - PUYALLUP - ELECTRIC"/>
    <s v="509772589"/>
    <n v="1"/>
    <n v="0"/>
    <n v="0"/>
    <s v="SINGLE FAMILY"/>
    <s v="1"/>
    <s v="UNDERGROUND"/>
    <s v="UNDERGROUND"/>
    <s v="0002539142"/>
    <s v="0"/>
  </r>
  <r>
    <x v="2"/>
    <n v="50"/>
    <n v="40"/>
    <n v="40"/>
    <n v="0"/>
    <n v="0"/>
    <x v="0"/>
    <n v="797.61"/>
    <n v="19.940249999999999"/>
    <n v="40"/>
    <n v="0"/>
    <n v="42"/>
    <n v="0"/>
    <n v="915.66"/>
    <s v="104328017"/>
    <s v="4003E060 2207 BROME ST LYNDEN WA 98264"/>
    <s v="CEN1"/>
    <s v="UPS"/>
    <n v="44096"/>
    <n v="44168"/>
    <n v="44257"/>
    <s v="WA03700050"/>
    <s v="UG Perm Svc Only in Plat Dev"/>
    <s v="16306"/>
    <s v="E UG Residential Services In Plats"/>
    <n v="718"/>
    <n v="-718"/>
    <n v="0"/>
    <n v="38.799999999999997"/>
    <n v="666.86"/>
    <n v="0"/>
    <s v="QNWHME"/>
    <s v="QUANTA - BELLINGHAM - ELECTRIC"/>
    <s v="509729455"/>
    <n v="1"/>
    <n v="0"/>
    <n v="0"/>
    <s v="SINGLE FAMILY"/>
    <s v="1"/>
    <s v="UNDERGROUND"/>
    <s v="UNDERGROUND"/>
    <s v="0002539150"/>
    <s v="0"/>
  </r>
  <r>
    <x v="2"/>
    <n v="50"/>
    <n v="50"/>
    <n v="50"/>
    <n v="0"/>
    <n v="0"/>
    <x v="0"/>
    <n v="587.25"/>
    <n v="11.744999999999999"/>
    <n v="50"/>
    <n v="0"/>
    <n v="53"/>
    <n v="0"/>
    <n v="706.6"/>
    <s v="104328019"/>
    <s v="1905E077 14806 182ND AVE E #  BONNEY LAK"/>
    <s v="CEN1"/>
    <s v="UPS"/>
    <n v="44071"/>
    <n v="44140"/>
    <n v="44257"/>
    <s v="WA12700270"/>
    <s v="UG Perm Svc Only in Plat Dev"/>
    <s v="16306"/>
    <s v="E UG Residential Services In Plats"/>
    <n v="718"/>
    <n v="-718"/>
    <n v="0"/>
    <n v="48.84"/>
    <n v="490.41"/>
    <n v="0"/>
    <s v="QSWPRE"/>
    <s v="QUANTA - PUYALLUP - ELECTRIC"/>
    <s v="509772958"/>
    <n v="1"/>
    <n v="0"/>
    <n v="0"/>
    <s v="SINGLE FAMILY"/>
    <s v="1"/>
    <s v="UNDERGROUND"/>
    <s v="UNDERGROUND"/>
    <s v="0002539181"/>
    <s v="0"/>
  </r>
  <r>
    <x v="2"/>
    <n v="100"/>
    <n v="65"/>
    <n v="65"/>
    <n v="0"/>
    <n v="0"/>
    <x v="0"/>
    <n v="651.21"/>
    <n v="10.0186153846154"/>
    <n v="64"/>
    <n v="1.5384615384615399E-2"/>
    <n v="113"/>
    <n v="0"/>
    <n v="770.67"/>
    <s v="104328020"/>
    <s v="2305E131 19025 124TH AVE SE #  RENTON"/>
    <s v="CEN1"/>
    <s v="UPS"/>
    <n v="44074"/>
    <n v="44140"/>
    <n v="44257"/>
    <s v="WA11700250"/>
    <s v="UG Perm Svc Only in Plat Dev"/>
    <s v="16306"/>
    <s v="E UG Residential Services In Plats"/>
    <n v="718"/>
    <n v="-718"/>
    <n v="0"/>
    <n v="103.34"/>
    <n v="490.86"/>
    <n v="0"/>
    <s v="QCSOKE"/>
    <s v="QUANTA - SOUTH KING - ELECTRIC"/>
    <s v="509773187"/>
    <n v="1"/>
    <n v="0"/>
    <n v="0"/>
    <s v="SINGLE FAMILY"/>
    <s v="1"/>
    <s v="UNDERGROUND"/>
    <s v="UNDERGROUND"/>
    <s v="0002539191"/>
    <s v="0"/>
  </r>
  <r>
    <x v="2"/>
    <n v="50"/>
    <n v="40"/>
    <n v="40"/>
    <n v="0"/>
    <n v="0"/>
    <x v="0"/>
    <n v="575.88"/>
    <n v="14.397"/>
    <n v="40"/>
    <n v="0"/>
    <n v="43"/>
    <n v="0"/>
    <n v="695.23"/>
    <s v="104328021"/>
    <s v="1904E103 16804 124TH AVE CT E #  PUYALLU"/>
    <s v="CEN1"/>
    <s v="UPS"/>
    <n v="44064"/>
    <n v="44140"/>
    <n v="44229"/>
    <s v="WA12700270"/>
    <s v="UG Perm Svc Only in Plat Dev"/>
    <s v="16306"/>
    <s v="E UG Residential Services In Plats"/>
    <n v="718"/>
    <n v="-718"/>
    <n v="0"/>
    <n v="39.08"/>
    <n v="490.41"/>
    <n v="0"/>
    <s v="QSWPRE"/>
    <s v="QUANTA - PUYALLUP - ELECTRIC"/>
    <s v="509773264"/>
    <n v="1"/>
    <n v="0"/>
    <n v="0"/>
    <s v="SINGLE FAMILY"/>
    <s v="1"/>
    <s v="UNDERGROUND"/>
    <s v="UNDERGROUND"/>
    <s v="0002539194"/>
    <s v="0"/>
  </r>
  <r>
    <x v="2"/>
    <n v="50"/>
    <n v="20"/>
    <n v="20"/>
    <n v="0"/>
    <n v="0"/>
    <x v="0"/>
    <n v="547.45000000000005"/>
    <n v="27.372499999999999"/>
    <n v="20"/>
    <n v="0"/>
    <n v="21"/>
    <n v="0"/>
    <n v="665.5"/>
    <s v="104328026"/>
    <s v="3803E028 720 BLACKSTONE LN #  BELLINGHAM"/>
    <s v="CEN1"/>
    <s v="UPS"/>
    <n v="44083"/>
    <n v="44168"/>
    <n v="44257"/>
    <s v="WA03700010"/>
    <s v="UG Perm Svc Only in Plat Dev"/>
    <s v="16306"/>
    <s v="E UG Residential Services In Plats"/>
    <n v="718"/>
    <n v="-718"/>
    <n v="0"/>
    <n v="19.54"/>
    <n v="485.05"/>
    <n v="0"/>
    <s v="QNWHME"/>
    <s v="QUANTA - BELLINGHAM - ELECTRIC"/>
    <s v="509786312"/>
    <n v="1"/>
    <n v="0"/>
    <n v="0"/>
    <s v="SINGLE FAMILY"/>
    <s v="1"/>
    <s v="UNDERGROUND"/>
    <s v="UNDERGROUND"/>
    <s v="0002539367"/>
    <s v="0"/>
  </r>
  <r>
    <x v="2"/>
    <n v="150"/>
    <n v="150"/>
    <n v="150"/>
    <n v="0"/>
    <n v="0"/>
    <x v="0"/>
    <n v="1035.25"/>
    <n v="6.9016666666666699"/>
    <n v="149"/>
    <n v="6.6666666666666697E-3"/>
    <n v="263"/>
    <n v="0"/>
    <n v="1154.5999999999999"/>
    <s v="104328027"/>
    <s v="2004E040 3003 116TH AVE CT E #  EDGEWOOD"/>
    <s v="CEN1"/>
    <s v="UPS"/>
    <n v="44077"/>
    <n v="44168"/>
    <n v="44257"/>
    <s v="WA12700200"/>
    <s v="UG Perm Svc Only in Plat Dev"/>
    <s v="16306"/>
    <s v="E UG Residential Services In Plats"/>
    <n v="718"/>
    <n v="-718"/>
    <n v="0"/>
    <n v="240.16"/>
    <n v="674.26"/>
    <n v="0"/>
    <s v="QSWPRE"/>
    <s v="QUANTA - PUYALLUP - ELECTRIC"/>
    <s v="509789994"/>
    <n v="1"/>
    <n v="0"/>
    <n v="0"/>
    <s v="SINGLE FAMILY"/>
    <s v="1"/>
    <s v="UNDERGROUND"/>
    <s v="UNDERGROUND"/>
    <s v="0002539380"/>
    <s v="0"/>
  </r>
  <r>
    <x v="2"/>
    <n v="100"/>
    <n v="60"/>
    <n v="60"/>
    <n v="0"/>
    <n v="0"/>
    <x v="0"/>
    <n v="829.15"/>
    <n v="13.8191666666667"/>
    <n v="59"/>
    <n v="1.6666666666666701E-2"/>
    <n v="64"/>
    <n v="0"/>
    <n v="948.61"/>
    <s v="104328028"/>
    <s v="2505E010 13849 NE 98TH ST #  REDMOND"/>
    <s v="CEN1"/>
    <s v="UPS"/>
    <n v="44089"/>
    <n v="44168"/>
    <n v="44257"/>
    <s v="WA11700240"/>
    <s v="UG Perm Svc Only in Plat Dev"/>
    <s v="16306"/>
    <s v="E UG Residential Services In Plats"/>
    <n v="718"/>
    <n v="-718"/>
    <n v="0"/>
    <n v="58.62"/>
    <n v="674.84"/>
    <n v="0"/>
    <s v="QCNOKE"/>
    <s v="QUANTA - REDMOND - ELECTRIC"/>
    <s v="509793682"/>
    <n v="1"/>
    <n v="0"/>
    <n v="0"/>
    <s v="SINGLE FAMILY"/>
    <s v="1"/>
    <s v="UNDERGROUND"/>
    <s v="UNDERGROUND"/>
    <s v="0002539383"/>
    <s v="0"/>
  </r>
  <r>
    <x v="2"/>
    <n v="100"/>
    <n v="100"/>
    <n v="100"/>
    <n v="0"/>
    <n v="0"/>
    <x v="0"/>
    <n v="707.41"/>
    <n v="7.0740999999999996"/>
    <n v="99"/>
    <n v="0.01"/>
    <n v="175"/>
    <n v="0"/>
    <n v="824.59"/>
    <s v="104328029"/>
    <s v="1905E048 11915 244TH AVE CT E #  BUCKLEY"/>
    <s v="CEN1"/>
    <s v="UPS"/>
    <n v="44071"/>
    <n v="44140"/>
    <n v="44257"/>
    <s v="WA04100990"/>
    <s v="UG Perm Svc Only in Plat Dev"/>
    <s v="16306"/>
    <s v="E UG Residential Services In Plats"/>
    <n v="718"/>
    <n v="-718"/>
    <n v="0"/>
    <n v="160.09"/>
    <n v="481.49"/>
    <n v="0"/>
    <s v="QSWPRE"/>
    <s v="QUANTA - PUYALLUP - ELECTRIC"/>
    <s v="509803213"/>
    <n v="1"/>
    <n v="0"/>
    <n v="0"/>
    <s v="SINGLE FAMILY"/>
    <s v="1"/>
    <s v="UNDERGROUND"/>
    <s v="UNDERGROUND"/>
    <s v="0002539393"/>
    <s v="0"/>
  </r>
  <r>
    <x v="2"/>
    <n v="50"/>
    <n v="50"/>
    <n v="50"/>
    <n v="0"/>
    <n v="0"/>
    <x v="0"/>
    <n v="623.6"/>
    <n v="12.472"/>
    <n v="50"/>
    <n v="0"/>
    <n v="88"/>
    <n v="0"/>
    <n v="742.95"/>
    <s v="104328031"/>
    <s v="1905E087 15259 198TH AVE CT E #  BONNEY"/>
    <s v="CEN1"/>
    <s v="UPS"/>
    <n v="44071"/>
    <n v="44140"/>
    <n v="44257"/>
    <s v="WA12700270"/>
    <s v="UG Perm Svc Only in Plat Dev"/>
    <s v="16306"/>
    <s v="E UG Residential Services In Plats"/>
    <n v="718"/>
    <n v="-718"/>
    <n v="0"/>
    <n v="80.05"/>
    <n v="490.41"/>
    <n v="0"/>
    <s v="QSWPRE"/>
    <s v="QUANTA - PUYALLUP - ELECTRIC"/>
    <s v="509773350"/>
    <n v="1"/>
    <n v="0"/>
    <n v="0"/>
    <s v="SINGLE FAMILY"/>
    <s v="1"/>
    <s v="UNDERGROUND"/>
    <s v="UNDERGROUND"/>
    <s v="0002539204"/>
    <s v="0"/>
  </r>
  <r>
    <x v="2"/>
    <n v="100"/>
    <n v="70"/>
    <n v="70"/>
    <n v="0"/>
    <n v="0"/>
    <x v="0"/>
    <n v="610.51"/>
    <n v="8.7215714285714299"/>
    <n v="69"/>
    <n v="1.4285714285714299E-2"/>
    <n v="75"/>
    <n v="0"/>
    <n v="729.97"/>
    <s v="104328032"/>
    <s v="2104E007 5643 S 303RD ST AUBURN WA 98001"/>
    <s v="CEN1"/>
    <s v="UPS"/>
    <n v="44071"/>
    <n v="44140"/>
    <n v="44257"/>
    <s v="WA11700020"/>
    <s v="UG Perm Svc Only in Plat Dev"/>
    <s v="16306"/>
    <s v="E UG Residential Services In Plats"/>
    <n v="718"/>
    <n v="-718"/>
    <n v="0"/>
    <n v="68.38"/>
    <n v="490.88"/>
    <n v="0"/>
    <s v="QCSOKE"/>
    <s v="QUANTA - SOUTH KING - ELECTRIC"/>
    <s v="509773382"/>
    <n v="1"/>
    <n v="0"/>
    <n v="0"/>
    <s v="SINGLE FAMILY"/>
    <s v="1"/>
    <s v="UNDERGROUND"/>
    <s v="UNDERGROUND"/>
    <s v="0002539208"/>
    <s v="0"/>
  </r>
  <r>
    <x v="2"/>
    <n v="50"/>
    <n v="50"/>
    <n v="50"/>
    <n v="0"/>
    <n v="0"/>
    <x v="0"/>
    <n v="623.66"/>
    <n v="12.4732"/>
    <n v="50"/>
    <n v="0"/>
    <n v="88"/>
    <n v="0"/>
    <n v="743.01"/>
    <s v="104328033"/>
    <s v="1904E135 10809 185TH ST E #  PUYALLUP"/>
    <s v="CEN1"/>
    <s v="UPS"/>
    <n v="44064"/>
    <n v="44140"/>
    <n v="44257"/>
    <s v="WA12700270"/>
    <s v="UG Perm Svc Only in Plat Dev"/>
    <s v="16306"/>
    <s v="E UG Residential Services In Plats"/>
    <n v="718"/>
    <n v="-718"/>
    <n v="0"/>
    <n v="80.099999999999994"/>
    <n v="490.41"/>
    <n v="0"/>
    <s v="QSWPRE"/>
    <s v="QUANTA - PUYALLUP - ELECTRIC"/>
    <s v="509773437"/>
    <n v="1"/>
    <n v="0"/>
    <n v="0"/>
    <s v="SINGLE FAMILY"/>
    <s v="1"/>
    <s v="UNDERGROUND"/>
    <s v="UNDERGROUND"/>
    <s v="0002539219"/>
    <s v="0"/>
  </r>
  <r>
    <x v="2"/>
    <n v="50"/>
    <n v="35"/>
    <n v="35"/>
    <n v="0"/>
    <n v="0"/>
    <x v="0"/>
    <n v="570.14"/>
    <n v="16.2897142857143"/>
    <n v="34"/>
    <n v="2.8571428571428598E-2"/>
    <n v="37"/>
    <n v="0"/>
    <n v="689.6"/>
    <s v="104328034"/>
    <s v="2104E007 5649 S 303RD ST AUBURN WA 98001"/>
    <s v="CEN1"/>
    <s v="UPS"/>
    <n v="44071"/>
    <n v="44140"/>
    <n v="44257"/>
    <s v="WA11700020"/>
    <s v="UG Perm Svc Only in Plat Dev"/>
    <s v="16306"/>
    <s v="E UG Residential Services In Plats"/>
    <n v="718"/>
    <n v="-718"/>
    <n v="0"/>
    <n v="33.75"/>
    <n v="490.85"/>
    <n v="0"/>
    <s v="QCSOKE"/>
    <s v="QUANTA - SOUTH KING - ELECTRIC"/>
    <s v="509773435"/>
    <n v="1"/>
    <n v="0"/>
    <n v="0"/>
    <s v="SINGLE FAMILY"/>
    <s v="1"/>
    <s v="UNDERGROUND"/>
    <s v="UNDERGROUND"/>
    <s v="0002539222"/>
    <s v="0"/>
  </r>
  <r>
    <x v="2"/>
    <n v="50"/>
    <n v="42"/>
    <n v="42"/>
    <n v="0"/>
    <n v="0"/>
    <x v="0"/>
    <n v="839.59"/>
    <n v="19.990238095238102"/>
    <n v="42"/>
    <n v="0"/>
    <n v="75"/>
    <n v="0"/>
    <n v="958.94"/>
    <s v="104328035"/>
    <s v="1904E133 18423 111TH AVE E #  PUYALLUP"/>
    <s v="CEN1"/>
    <s v="UPS"/>
    <n v="44092"/>
    <n v="44168"/>
    <n v="44257"/>
    <s v="WA12700270"/>
    <s v="UG Perm Svc Only in Plat Dev"/>
    <s v="16306"/>
    <s v="E UG Residential Services In Plats"/>
    <n v="718"/>
    <n v="-718"/>
    <n v="0"/>
    <n v="68.38"/>
    <n v="674.23"/>
    <n v="0"/>
    <s v="QSWPRE"/>
    <s v="QUANTA - PUYALLUP - ELECTRIC"/>
    <s v="509773488"/>
    <n v="1"/>
    <n v="0"/>
    <n v="0"/>
    <s v="SINGLE FAMILY"/>
    <s v="1"/>
    <s v="UNDERGROUND"/>
    <s v="UNDERGROUND"/>
    <s v="0002539233"/>
    <s v="0"/>
  </r>
  <r>
    <x v="2"/>
    <n v="100"/>
    <n v="70"/>
    <n v="70"/>
    <n v="0"/>
    <n v="0"/>
    <x v="0"/>
    <n v="610.48"/>
    <n v="8.7211428571428602"/>
    <n v="69"/>
    <n v="1.4285714285714299E-2"/>
    <n v="75"/>
    <n v="0"/>
    <n v="729.94"/>
    <s v="104328036"/>
    <s v="2104E007 5663 S 303RD ST AUBURN WA 98001"/>
    <s v="CEN1"/>
    <s v="UPS"/>
    <n v="44071"/>
    <n v="44140"/>
    <n v="44257"/>
    <s v="WA11700020"/>
    <s v="UG Perm Svc Only in Plat Dev"/>
    <s v="16306"/>
    <s v="E UG Residential Services In Plats"/>
    <n v="718"/>
    <n v="-718"/>
    <n v="0"/>
    <n v="68.38"/>
    <n v="490.85"/>
    <n v="0"/>
    <s v="QCSOKE"/>
    <s v="QUANTA - SOUTH KING - ELECTRIC"/>
    <s v="509773527"/>
    <n v="1"/>
    <n v="0"/>
    <n v="0"/>
    <s v="SINGLE FAMILY"/>
    <s v="1"/>
    <s v="UNDERGROUND"/>
    <s v="UNDERGROUND"/>
    <s v="0002539240"/>
    <s v="0"/>
  </r>
  <r>
    <x v="2"/>
    <n v="250"/>
    <n v="215"/>
    <n v="215"/>
    <n v="0"/>
    <n v="0"/>
    <x v="0"/>
    <n v="904.23"/>
    <n v="4.2057209302325598"/>
    <n v="212"/>
    <n v="1.3953488372093001E-2"/>
    <n v="382"/>
    <n v="0"/>
    <n v="1022.28"/>
    <s v="104328040"/>
    <s v="4003E079 1115 FRONT ST #  LYNDEN"/>
    <s v="CEN1"/>
    <s v="USO"/>
    <n v="44166"/>
    <n v="44257"/>
    <n v="44349"/>
    <s v="WA03700050"/>
    <s v="UG Perm Svc only  (no Tsfrmr)"/>
    <s v="16305"/>
    <s v="E OH UG Residential Services"/>
    <n v="718"/>
    <n v="-718"/>
    <n v="0"/>
    <n v="349.01"/>
    <n v="485.05"/>
    <n v="0"/>
    <s v="QNWHME"/>
    <s v="QUANTA - BELLINGHAM - ELECTRIC"/>
    <s v="509776277"/>
    <n v="1"/>
    <n v="0"/>
    <n v="0"/>
    <s v="SINGLE FAMILY"/>
    <s v="1"/>
    <s v="UNDERGROUND"/>
    <s v="UNDERGROUND"/>
    <s v="0002539276"/>
    <s v="0"/>
  </r>
  <r>
    <x v="2"/>
    <n v="50"/>
    <n v="30"/>
    <n v="30"/>
    <n v="0"/>
    <n v="0"/>
    <x v="0"/>
    <n v="546.20000000000005"/>
    <n v="18.206666666666699"/>
    <n v="30"/>
    <n v="0"/>
    <n v="32"/>
    <n v="0"/>
    <n v="664.14"/>
    <s v="104328045"/>
    <s v="2206E108 23609 SE 271ST PL #  MAPLE VALL"/>
    <s v="CEN1"/>
    <s v="UPS"/>
    <n v="44075"/>
    <n v="44168"/>
    <n v="44257"/>
    <s v="WA01700200"/>
    <s v="UG Perm Svc Only in Plat Dev"/>
    <s v="16306"/>
    <s v="E UG Residential Services In Plats"/>
    <n v="718"/>
    <n v="-718"/>
    <n v="0"/>
    <n v="29.31"/>
    <n v="484.61"/>
    <n v="0"/>
    <s v="QCSOKE"/>
    <s v="QUANTA - SOUTH KING - ELECTRIC"/>
    <s v="509781152"/>
    <n v="1"/>
    <n v="0"/>
    <n v="0"/>
    <s v="SINGLE FAMILY"/>
    <s v="1"/>
    <s v="UNDERGROUND"/>
    <s v="UNDERGROUND"/>
    <s v="0002539349"/>
    <s v="0"/>
  </r>
  <r>
    <x v="2"/>
    <n v="0"/>
    <n v="0"/>
    <n v="0"/>
    <n v="0"/>
    <n v="0"/>
    <x v="0"/>
    <n v="530.36"/>
    <e v="#DIV/0!"/>
    <n v="0"/>
    <e v="#DIV/0!"/>
    <n v="0"/>
    <n v="0"/>
    <n v="649.71"/>
    <s v="104328046"/>
    <s v="2004E055 12303 41ST STREET CT E #  EDGEW"/>
    <s v="CEN1"/>
    <s v="UPS"/>
    <n v="44063"/>
    <n v="44201"/>
    <n v="44288"/>
    <s v="WA12700200"/>
    <s v="UG Perm Svc Only in Plat Dev"/>
    <s v="16306"/>
    <s v="E UG Residential Services In Plats"/>
    <n v="718"/>
    <n v="-718"/>
    <n v="0"/>
    <n v="0"/>
    <n v="490.41"/>
    <n v="0"/>
    <s v="QSWPRE"/>
    <s v="QUANTA - PUYALLUP - ELECTRIC"/>
    <s v="509783853"/>
    <n v="1"/>
    <n v="0"/>
    <n v="0"/>
    <s v="SINGLE FAMILY"/>
    <s v="1"/>
    <s v="UNDERGROUND"/>
    <s v="UNDERGROUND"/>
    <s v="0002539359"/>
    <s v="0"/>
  </r>
  <r>
    <x v="2"/>
    <n v="50"/>
    <n v="30"/>
    <n v="30"/>
    <n v="0"/>
    <n v="0"/>
    <x v="0"/>
    <n v="594.08000000000004"/>
    <n v="19.802666666666699"/>
    <n v="33"/>
    <n v="-0.1"/>
    <n v="59"/>
    <n v="0"/>
    <n v="713.65"/>
    <s v="104328047"/>
    <s v="2505E063 11721 NE 45TH ST #  KIRKLAND"/>
    <s v="CEN1"/>
    <s v="UPS"/>
    <n v="44067"/>
    <n v="44201"/>
    <n v="44288"/>
    <s v="WA11700160"/>
    <s v="UG Perm Svc Only in Plat Dev"/>
    <s v="16306"/>
    <s v="E UG Residential Services In Plats"/>
    <n v="718"/>
    <n v="-718"/>
    <n v="0"/>
    <n v="53.89"/>
    <n v="491.3"/>
    <n v="0"/>
    <s v="QCNOKE"/>
    <s v="QUANTA - REDMOND - ELECTRIC"/>
    <s v="509787600"/>
    <n v="1"/>
    <n v="0"/>
    <n v="0"/>
    <s v="SINGLE FAMILY"/>
    <s v="1"/>
    <s v="UNDERGROUND"/>
    <s v="UNDERGROUND"/>
    <s v="0002539368"/>
    <s v="0"/>
  </r>
  <r>
    <x v="2"/>
    <n v="50"/>
    <n v="30"/>
    <n v="30"/>
    <n v="0"/>
    <n v="0"/>
    <x v="0"/>
    <n v="565.44000000000005"/>
    <n v="18.847999999999999"/>
    <n v="30"/>
    <n v="0"/>
    <n v="32"/>
    <n v="0"/>
    <n v="685.01"/>
    <s v="104328048"/>
    <s v="2604E100 7838 NE 121ST LN #  KIRKLAND"/>
    <s v="CEN1"/>
    <s v="UPS"/>
    <n v="44078"/>
    <n v="44168"/>
    <n v="44257"/>
    <s v="WA11700160"/>
    <s v="UG Perm Svc Only in Plat Dev"/>
    <s v="16306"/>
    <s v="E UG Residential Services In Plats"/>
    <n v="718"/>
    <n v="-718"/>
    <n v="0"/>
    <n v="29.31"/>
    <n v="491.3"/>
    <n v="0"/>
    <s v="QCNOKE"/>
    <s v="QUANTA - REDMOND - ELECTRIC"/>
    <s v="509803125"/>
    <n v="1"/>
    <n v="0"/>
    <n v="0"/>
    <s v="SINGLE FAMILY"/>
    <s v="1"/>
    <s v="UNDERGROUND"/>
    <s v="UNDERGROUND"/>
    <s v="0002539394"/>
    <s v="0"/>
  </r>
  <r>
    <x v="2"/>
    <n v="50"/>
    <n v="40"/>
    <n v="40"/>
    <n v="0"/>
    <n v="0"/>
    <x v="0"/>
    <n v="562.66999999999996"/>
    <n v="14.066750000000001"/>
    <n v="40"/>
    <n v="0"/>
    <n v="43"/>
    <n v="0"/>
    <n v="682.02"/>
    <s v="104328049"/>
    <s v="2004E032 8467 28TH STREET CT E #  EDGEWO"/>
    <s v="CEN1"/>
    <s v="UPS"/>
    <n v="44077"/>
    <n v="44168"/>
    <n v="44257"/>
    <s v="WA12700200"/>
    <s v="UG Perm Svc Only in Plat Dev"/>
    <s v="16306"/>
    <s v="E UG Residential Services In Plats"/>
    <n v="718"/>
    <n v="-718"/>
    <n v="0"/>
    <n v="39.07"/>
    <n v="490.4"/>
    <n v="0"/>
    <s v="QSWPRE"/>
    <s v="QUANTA - PUYALLUP - ELECTRIC"/>
    <s v="509827230"/>
    <n v="1"/>
    <n v="0"/>
    <n v="0"/>
    <s v="SINGLE FAMILY"/>
    <s v="1"/>
    <s v="UNDERGROUND"/>
    <s v="UNDERGROUND"/>
    <s v="0002539404"/>
    <s v="0"/>
  </r>
  <r>
    <x v="2"/>
    <n v="50"/>
    <n v="50"/>
    <n v="50"/>
    <n v="0"/>
    <n v="0"/>
    <x v="0"/>
    <n v="587.25"/>
    <n v="11.744999999999999"/>
    <n v="50"/>
    <n v="0"/>
    <n v="53"/>
    <n v="0"/>
    <n v="706.6"/>
    <s v="104328050"/>
    <s v="1904E035 9109 120TH STREET CT E #  PUYAL"/>
    <s v="CEN1"/>
    <s v="UPS"/>
    <n v="44070"/>
    <n v="44140"/>
    <n v="44257"/>
    <s v="WA12700270"/>
    <s v="UG Perm Svc Only in Plat Dev"/>
    <s v="16306"/>
    <s v="E UG Residential Services In Plats"/>
    <n v="718"/>
    <n v="-718"/>
    <n v="0"/>
    <n v="48.84"/>
    <n v="490.41"/>
    <n v="0"/>
    <s v="QSWPRE"/>
    <s v="QUANTA - PUYALLUP - ELECTRIC"/>
    <s v="509773316"/>
    <n v="1"/>
    <n v="0"/>
    <n v="0"/>
    <s v="SINGLE FAMILY"/>
    <s v="1"/>
    <s v="UNDERGROUND"/>
    <s v="UNDERGROUND"/>
    <s v="0002539205"/>
    <s v="0"/>
  </r>
  <r>
    <x v="2"/>
    <n v="100"/>
    <n v="75"/>
    <n v="75"/>
    <n v="0"/>
    <n v="0"/>
    <x v="0"/>
    <n v="671.07"/>
    <n v="8.9475999999999996"/>
    <n v="75"/>
    <n v="0"/>
    <n v="132"/>
    <n v="0"/>
    <n v="790.42"/>
    <s v="104328051"/>
    <s v="1904E135 10816 185TH ST E #  PUYALLUP"/>
    <s v="CEN1"/>
    <s v="UPS"/>
    <n v="44070"/>
    <n v="44140"/>
    <n v="44257"/>
    <s v="WA12700270"/>
    <s v="UG Perm Svc Only in Plat Dev"/>
    <s v="16306"/>
    <s v="E UG Residential Services In Plats"/>
    <n v="718"/>
    <n v="-718"/>
    <n v="0"/>
    <n v="120.8"/>
    <n v="490.41"/>
    <n v="0"/>
    <s v="QSWPRE"/>
    <s v="QUANTA - PUYALLUP - ELECTRIC"/>
    <s v="509776430"/>
    <n v="1"/>
    <n v="0"/>
    <n v="0"/>
    <s v="SINGLE FAMILY"/>
    <s v="1"/>
    <s v="UNDERGROUND"/>
    <s v="UNDERGROUND"/>
    <s v="0002539284"/>
    <s v="0"/>
  </r>
  <r>
    <x v="2"/>
    <n v="50"/>
    <n v="35"/>
    <n v="35"/>
    <n v="0"/>
    <n v="0"/>
    <x v="0"/>
    <n v="596.47"/>
    <n v="17.042000000000002"/>
    <n v="35"/>
    <n v="0"/>
    <n v="62"/>
    <n v="0"/>
    <n v="715.82"/>
    <s v="104328052"/>
    <s v="1904E135 10812 185TH ST E #  PUYALLUP"/>
    <s v="CEN1"/>
    <s v="UPS"/>
    <n v="44070"/>
    <n v="44140"/>
    <n v="44257"/>
    <s v="WA12700270"/>
    <s v="UG Perm Svc Only in Plat Dev"/>
    <s v="16306"/>
    <s v="E UG Residential Services In Plats"/>
    <n v="718"/>
    <n v="-718"/>
    <n v="0"/>
    <n v="56.76"/>
    <n v="490.41"/>
    <n v="0"/>
    <s v="QSWPRE"/>
    <s v="QUANTA - PUYALLUP - ELECTRIC"/>
    <s v="509776435"/>
    <n v="1"/>
    <n v="0"/>
    <n v="0"/>
    <s v="SINGLE FAMILY"/>
    <s v="1"/>
    <s v="UNDERGROUND"/>
    <s v="UNDERGROUND"/>
    <s v="0002539286"/>
    <s v="0"/>
  </r>
  <r>
    <x v="2"/>
    <n v="100"/>
    <n v="55"/>
    <n v="55"/>
    <n v="0"/>
    <n v="0"/>
    <x v="0"/>
    <n v="629.79999999999995"/>
    <n v="11.4509090909091"/>
    <n v="54"/>
    <n v="1.8181818181818198E-2"/>
    <n v="96"/>
    <n v="0"/>
    <n v="748.61"/>
    <s v="104328053"/>
    <s v="1801W012 2934 ANNA ST NE #  LACEY"/>
    <s v="CEN1"/>
    <s v="UPS"/>
    <n v="44063"/>
    <n v="44140"/>
    <n v="44257"/>
    <s v="WA03400020"/>
    <s v="UG Perm Svc Only in Plat Dev"/>
    <s v="16306"/>
    <s v="E UG Residential Services In Plats"/>
    <n v="718"/>
    <n v="-718"/>
    <n v="0"/>
    <n v="87.39"/>
    <n v="488.18"/>
    <n v="0"/>
    <s v="QSTHLE"/>
    <s v="QUANTA - OLYMPIA - ELECTRIC"/>
    <s v="509776625"/>
    <n v="1"/>
    <n v="0"/>
    <n v="0"/>
    <s v="SINGLE FAMILY"/>
    <s v="1"/>
    <s v="UNDERGROUND"/>
    <s v="UNDERGROUND"/>
    <s v="0002539312"/>
    <s v="0"/>
  </r>
  <r>
    <x v="2"/>
    <n v="100"/>
    <e v="#N/A"/>
    <n v="69"/>
    <n v="0"/>
    <n v="0"/>
    <x v="0"/>
    <n v="658.64"/>
    <e v="#N/A"/>
    <n v="69"/>
    <e v="#N/A"/>
    <n v="123"/>
    <n v="0"/>
    <n v="777.45"/>
    <s v="104328054"/>
    <s v="1801W012 2948 CASSIUS ST NE #  LACEY"/>
    <s v="CEN1"/>
    <s v="UPS"/>
    <n v="44063"/>
    <n v="44140"/>
    <n v="44257"/>
    <s v="WA03400020"/>
    <s v="UG Perm Svc Only in Plat Dev"/>
    <s v="16306"/>
    <s v="E UG Residential Services In Plats"/>
    <n v="718"/>
    <n v="-718"/>
    <n v="0"/>
    <n v="112.15"/>
    <n v="488.18"/>
    <n v="0"/>
    <s v="QSTHLE"/>
    <s v="QUANTA - OLYMPIA - ELECTRIC"/>
    <s v="509776710"/>
    <n v="1"/>
    <n v="0"/>
    <n v="0"/>
    <s v="SINGLE FAMILY"/>
    <s v="1"/>
    <s v="UNDERGROUND"/>
    <s v="UNDERGROUND"/>
    <s v="0002539317"/>
    <s v="0"/>
  </r>
  <r>
    <x v="2"/>
    <n v="50"/>
    <n v="40"/>
    <n v="40"/>
    <n v="0"/>
    <n v="0"/>
    <x v="0"/>
    <n v="575.87"/>
    <n v="14.396750000000001"/>
    <n v="40"/>
    <n v="0"/>
    <n v="43"/>
    <n v="0"/>
    <n v="695.22"/>
    <s v="104328055"/>
    <s v="1903E144 18128 38TH AVE CT E #  TACOMA"/>
    <s v="CEN1"/>
    <s v="UPS"/>
    <n v="44077"/>
    <n v="44168"/>
    <n v="44257"/>
    <s v="WA12700270"/>
    <s v="UG Perm Svc Only in Plat Dev"/>
    <s v="16306"/>
    <s v="E UG Residential Services In Plats"/>
    <n v="718"/>
    <n v="-718"/>
    <n v="0"/>
    <n v="39.07"/>
    <n v="490.41"/>
    <n v="0"/>
    <s v="QSWPRE"/>
    <s v="QUANTA - PUYALLUP - ELECTRIC"/>
    <s v="509777819"/>
    <n v="1"/>
    <n v="0"/>
    <n v="0"/>
    <s v="SINGLE FAMILY"/>
    <s v="1"/>
    <s v="UNDERGROUND"/>
    <s v="UNDERGROUND"/>
    <s v="0002539335"/>
    <s v="0"/>
  </r>
  <r>
    <x v="2"/>
    <n v="50"/>
    <n v="40"/>
    <n v="40"/>
    <n v="0"/>
    <n v="0"/>
    <x v="0"/>
    <n v="575.87"/>
    <n v="14.396750000000001"/>
    <n v="40"/>
    <n v="0"/>
    <n v="43"/>
    <n v="0"/>
    <n v="695.22"/>
    <s v="104328056"/>
    <s v="1903E144 18021 38TH AVE CT E #  TACOMA"/>
    <s v="CEN1"/>
    <s v="UPS"/>
    <n v="44077"/>
    <n v="44168"/>
    <n v="44257"/>
    <s v="WA12700270"/>
    <s v="UG Perm Svc Only in Plat Dev"/>
    <s v="16306"/>
    <s v="E UG Residential Services In Plats"/>
    <n v="718"/>
    <n v="-718"/>
    <n v="0"/>
    <n v="39.07"/>
    <n v="490.41"/>
    <n v="0"/>
    <s v="QSWPRE"/>
    <s v="QUANTA - PUYALLUP - ELECTRIC"/>
    <s v="509779175"/>
    <n v="1"/>
    <n v="0"/>
    <n v="0"/>
    <s v="SINGLE FAMILY"/>
    <s v="1"/>
    <s v="UNDERGROUND"/>
    <s v="UNDERGROUND"/>
    <s v="0002539340"/>
    <s v="0"/>
  </r>
  <r>
    <x v="2"/>
    <n v="50"/>
    <n v="35"/>
    <n v="35"/>
    <n v="0"/>
    <n v="7"/>
    <x v="1"/>
    <n v="1188.92"/>
    <n v="33.969142857142899"/>
    <n v="257"/>
    <n v="-6.3428571428571399"/>
    <n v="473"/>
    <n v="0"/>
    <n v="1310.07"/>
    <s v="104328058"/>
    <s v="1603W132 8426 183RD AVE SW #  ROCHESTER"/>
    <s v="CEN1"/>
    <s v="USO"/>
    <n v="44256"/>
    <n v="44349"/>
    <n v="44475"/>
    <s v="WA03400990"/>
    <s v="UG Perm Svc only  (no Tsfrmr)"/>
    <s v="16305"/>
    <s v="E OH UG Residential Services"/>
    <n v="730"/>
    <n v="-730"/>
    <n v="0"/>
    <n v="431.79"/>
    <n v="497.83"/>
    <n v="0"/>
    <s v="QSTHLE"/>
    <s v="QUANTA - OLYMPIA - ELECTRIC"/>
    <s v="510969405"/>
    <n v="1"/>
    <n v="0"/>
    <n v="0"/>
    <s v="SINGLE FAMILY"/>
    <s v="1"/>
    <s v="UNDERGROUND"/>
    <s v="UNDERGROUND"/>
    <s v="0002556540"/>
    <s v="0"/>
  </r>
  <r>
    <x v="2"/>
    <n v="50"/>
    <n v="30"/>
    <n v="30"/>
    <n v="0"/>
    <n v="0"/>
    <x v="0"/>
    <n v="559.29999999999995"/>
    <n v="18.643333333333299"/>
    <n v="30"/>
    <n v="0"/>
    <n v="32"/>
    <n v="0"/>
    <n v="677.46"/>
    <s v="104328060"/>
    <s v="2606E096 26814 NE BOYD WAY #  DUVALL"/>
    <s v="CEN1"/>
    <s v="UPS"/>
    <n v="44082"/>
    <n v="44168"/>
    <n v="44257"/>
    <s v="WA01700100"/>
    <s v="UG Perm Svc Only in Plat Dev"/>
    <s v="16306"/>
    <s v="E UG Residential Services In Plats"/>
    <n v="718"/>
    <n v="-718"/>
    <n v="0"/>
    <n v="29.31"/>
    <n v="485.49"/>
    <n v="0"/>
    <s v="QCNOKE"/>
    <s v="QUANTA - REDMOND - ELECTRIC"/>
    <s v="509827313"/>
    <n v="1"/>
    <n v="0"/>
    <n v="0"/>
    <s v="SINGLE FAMILY"/>
    <s v="1"/>
    <s v="UNDERGROUND"/>
    <s v="UNDERGROUND"/>
    <s v="0002539424"/>
    <s v="0"/>
  </r>
  <r>
    <x v="2"/>
    <n v="100"/>
    <n v="70"/>
    <n v="70"/>
    <n v="0"/>
    <n v="0"/>
    <x v="0"/>
    <n v="647.96"/>
    <n v="9.25657142857143"/>
    <n v="69"/>
    <n v="1.4285714285714299E-2"/>
    <n v="124"/>
    <n v="0"/>
    <n v="767.42"/>
    <s v="104328061"/>
    <s v="2105E070 647 7TH ST NE #  AUBURN"/>
    <s v="CEN1"/>
    <s v="UPS"/>
    <n v="44105"/>
    <n v="44201"/>
    <n v="44288"/>
    <s v="WA11700020"/>
    <s v="UG Perm Svc Only in Plat Dev"/>
    <s v="16306"/>
    <s v="E UG Residential Services In Plats"/>
    <n v="718"/>
    <n v="-718"/>
    <n v="0"/>
    <n v="113.55"/>
    <n v="490.85"/>
    <n v="0"/>
    <s v="QCSOKE"/>
    <s v="QUANTA - SOUTH KING - ELECTRIC"/>
    <s v="509828425"/>
    <n v="1"/>
    <n v="0"/>
    <n v="0"/>
    <s v="SINGLE FAMILY"/>
    <s v="1"/>
    <s v="UNDERGROUND"/>
    <s v="UNDERGROUND"/>
    <s v="0002539471"/>
    <s v="0"/>
  </r>
  <r>
    <x v="2"/>
    <n v="50"/>
    <n v="25"/>
    <n v="25"/>
    <n v="0"/>
    <n v="0"/>
    <x v="0"/>
    <n v="546.6"/>
    <n v="21.864000000000001"/>
    <n v="24"/>
    <n v="0.04"/>
    <n v="26"/>
    <n v="0"/>
    <n v="666.06"/>
    <s v="104328063"/>
    <s v="2204E125 27432 12TH PL S #  DES MOINES"/>
    <s v="CEN1"/>
    <s v="UPS"/>
    <n v="44077"/>
    <n v="44168"/>
    <n v="44257"/>
    <s v="WA11700090"/>
    <s v="UG Perm Svc Only in Plat Dev"/>
    <s v="16306"/>
    <s v="E UG Residential Services In Plats"/>
    <n v="718"/>
    <n v="-718"/>
    <n v="0"/>
    <n v="23.98"/>
    <n v="490.86"/>
    <n v="0"/>
    <s v="QCSOKE"/>
    <s v="QUANTA - SOUTH KING - ELECTRIC"/>
    <s v="509828676"/>
    <n v="1"/>
    <n v="0"/>
    <n v="0"/>
    <s v="SINGLE FAMILY"/>
    <s v="1"/>
    <s v="UNDERGROUND"/>
    <s v="UNDERGROUND"/>
    <s v="0002539500"/>
    <s v="0"/>
  </r>
  <r>
    <x v="2"/>
    <n v="150"/>
    <n v="140"/>
    <n v="140"/>
    <n v="0"/>
    <n v="0"/>
    <x v="0"/>
    <n v="787.31"/>
    <n v="5.6236428571428601"/>
    <n v="139"/>
    <n v="7.14285714285714E-3"/>
    <n v="246"/>
    <n v="0"/>
    <n v="905.69"/>
    <s v="104328068"/>
    <s v="2601E051 2030 NE LAURIE VEI LOOP #  POUL"/>
    <s v="CEN1"/>
    <s v="UPS"/>
    <n v="44074"/>
    <n v="44140"/>
    <n v="44257"/>
    <s v="WA01800030"/>
    <s v="UG Perm Svc Only in Plat Dev"/>
    <s v="16306"/>
    <s v="E UG Residential Services In Plats"/>
    <n v="718"/>
    <n v="-718"/>
    <n v="0"/>
    <n v="224.25"/>
    <n v="486.39"/>
    <n v="0"/>
    <s v="QSSPE"/>
    <s v="QUANTA - KITSAP - ELECTRIC"/>
    <s v="509838665"/>
    <n v="1"/>
    <n v="0"/>
    <n v="0"/>
    <s v="SINGLE FAMILY"/>
    <s v="1"/>
    <s v="UNDERGROUND"/>
    <s v="UNDERGROUND"/>
    <s v="0002539588"/>
    <s v="0"/>
  </r>
  <r>
    <x v="2"/>
    <n v="50"/>
    <n v="20"/>
    <n v="20"/>
    <n v="0"/>
    <n v="0"/>
    <x v="0"/>
    <n v="547.45000000000005"/>
    <n v="27.372499999999999"/>
    <n v="20"/>
    <n v="0"/>
    <n v="21"/>
    <n v="0"/>
    <n v="665.5"/>
    <s v="104328070"/>
    <s v="3902E067 2067 ROXY LOOP #  FERNDALE"/>
    <s v="CEN1"/>
    <s v="UPS"/>
    <n v="44077"/>
    <n v="44168"/>
    <n v="44257"/>
    <s v="WA03700040"/>
    <s v="UG Perm Svc Only in Plat Dev"/>
    <s v="16306"/>
    <s v="E UG Residential Services In Plats"/>
    <n v="718"/>
    <n v="-718"/>
    <n v="0"/>
    <n v="19.54"/>
    <n v="485.05"/>
    <n v="0"/>
    <s v="QNWHME"/>
    <s v="QUANTA - BELLINGHAM - ELECTRIC"/>
    <s v="509773509"/>
    <n v="1"/>
    <n v="0"/>
    <n v="0"/>
    <s v="SINGLE FAMILY"/>
    <s v="1"/>
    <s v="UNDERGROUND"/>
    <s v="UNDERGROUND"/>
    <s v="0002539235"/>
    <s v="0"/>
  </r>
  <r>
    <x v="2"/>
    <n v="50"/>
    <n v="20"/>
    <n v="20"/>
    <n v="0"/>
    <n v="0"/>
    <x v="0"/>
    <n v="547.45000000000005"/>
    <n v="27.372499999999999"/>
    <n v="20"/>
    <n v="0"/>
    <n v="21"/>
    <n v="0"/>
    <n v="665.5"/>
    <s v="104328071"/>
    <s v="3902E067 2069 ROXY LOOP #  FERNDALE"/>
    <s v="CEN1"/>
    <s v="UPS"/>
    <n v="44077"/>
    <n v="44168"/>
    <n v="44257"/>
    <s v="WA03700040"/>
    <s v="UG Perm Svc Only in Plat Dev"/>
    <s v="16306"/>
    <s v="E UG Residential Services In Plats"/>
    <n v="718"/>
    <n v="-718"/>
    <n v="0"/>
    <n v="19.54"/>
    <n v="485.05"/>
    <n v="0"/>
    <s v="QNWHME"/>
    <s v="QUANTA - BELLINGHAM - ELECTRIC"/>
    <s v="509773531"/>
    <n v="1"/>
    <n v="0"/>
    <n v="0"/>
    <s v="SINGLE FAMILY"/>
    <s v="1"/>
    <s v="UNDERGROUND"/>
    <s v="UNDERGROUND"/>
    <s v="0002539237"/>
    <s v="0"/>
  </r>
  <r>
    <x v="2"/>
    <n v="50"/>
    <n v="20"/>
    <n v="20"/>
    <n v="0"/>
    <n v="0"/>
    <x v="0"/>
    <n v="536.02"/>
    <n v="26.800999999999998"/>
    <n v="20"/>
    <n v="0"/>
    <n v="21"/>
    <n v="0"/>
    <n v="654.4"/>
    <s v="104328072"/>
    <s v="2401E142 2323 GARFIELD PL SE #  PORT ORC"/>
    <s v="CEN1"/>
    <s v="UPS"/>
    <n v="44098"/>
    <n v="44330"/>
    <n v="44412"/>
    <s v="WA01800990"/>
    <s v="UG Perm Svc Only in Plat Dev"/>
    <s v="16306"/>
    <s v="E UG Residential Services In Plats"/>
    <n v="718"/>
    <n v="-718"/>
    <n v="0"/>
    <n v="19.399999999999999"/>
    <n v="486.39"/>
    <n v="0"/>
    <s v="QSSPE"/>
    <s v="QUANTA - KITSAP - ELECTRIC"/>
    <s v="509773535"/>
    <n v="1"/>
    <n v="0"/>
    <n v="0"/>
    <s v="SINGLE FAMILY"/>
    <s v="1"/>
    <s v="UNDERGROUND"/>
    <s v="UNDERGROUND"/>
    <s v="0002539244"/>
    <s v="0"/>
  </r>
  <r>
    <x v="2"/>
    <n v="100"/>
    <n v="65"/>
    <n v="65"/>
    <n v="0"/>
    <n v="0"/>
    <x v="0"/>
    <n v="870.42"/>
    <n v="13.3910769230769"/>
    <n v="64"/>
    <n v="1.5384615384615399E-2"/>
    <n v="113"/>
    <n v="0"/>
    <n v="988.36"/>
    <s v="104328073"/>
    <s v="2106E060 32756 SE COTTONWOOD ST #  BLACK"/>
    <s v="CEN1"/>
    <s v="UPS"/>
    <n v="44088"/>
    <n v="44168"/>
    <n v="44257"/>
    <s v="WA01700050"/>
    <s v="UG Perm Svc Only in Plat Dev"/>
    <s v="16306"/>
    <s v="E UG Residential Services In Plats"/>
    <n v="718"/>
    <n v="-718"/>
    <n v="0"/>
    <n v="103.33"/>
    <n v="666.25"/>
    <n v="0"/>
    <s v="QCSOKE"/>
    <s v="QUANTA - SOUTH KING - ELECTRIC"/>
    <s v="509773536"/>
    <n v="1"/>
    <n v="0"/>
    <n v="0"/>
    <s v="SINGLE FAMILY"/>
    <s v="1"/>
    <s v="UNDERGROUND"/>
    <s v="UNDERGROUND"/>
    <s v="0002539246"/>
    <s v="0"/>
  </r>
  <r>
    <x v="2"/>
    <n v="50"/>
    <n v="30"/>
    <n v="30"/>
    <n v="0"/>
    <n v="0"/>
    <x v="0"/>
    <n v="564.97"/>
    <n v="18.832333333333299"/>
    <n v="30"/>
    <n v="0"/>
    <n v="32"/>
    <n v="0"/>
    <n v="684.43"/>
    <s v="104328074"/>
    <s v="2305E084 3458 SE 18TH ST #  RENTON"/>
    <s v="CEN1"/>
    <s v="UPS"/>
    <n v="44074"/>
    <n v="44140"/>
    <n v="44257"/>
    <s v="WA11700250"/>
    <s v="UG Perm Svc Only in Plat Dev"/>
    <s v="16306"/>
    <s v="E UG Residential Services In Plats"/>
    <n v="718"/>
    <n v="-718"/>
    <n v="0"/>
    <n v="29.31"/>
    <n v="490.85"/>
    <n v="0"/>
    <s v="QCSOKE"/>
    <s v="QUANTA - SOUTH KING - ELECTRIC"/>
    <s v="509773586"/>
    <n v="1"/>
    <n v="0"/>
    <n v="0"/>
    <s v="SINGLE FAMILY"/>
    <s v="1"/>
    <s v="UNDERGROUND"/>
    <s v="UNDERGROUND"/>
    <s v="0002539252"/>
    <s v="0"/>
  </r>
  <r>
    <x v="2"/>
    <n v="100"/>
    <n v="80"/>
    <n v="80"/>
    <n v="0"/>
    <n v="0"/>
    <x v="0"/>
    <n v="843.86"/>
    <n v="10.548249999999999"/>
    <n v="79"/>
    <n v="1.2500000000000001E-2"/>
    <n v="85"/>
    <n v="0"/>
    <n v="962.24"/>
    <s v="104328075"/>
    <s v="2301E036 2544 VARDON CIR SW #  PORT ORCH"/>
    <s v="CEN1"/>
    <s v="UPS"/>
    <n v="44092"/>
    <n v="44168"/>
    <n v="44257"/>
    <s v="WA01800020"/>
    <s v="UG Perm Svc Only in Plat Dev"/>
    <s v="16306"/>
    <s v="E UG Residential Services In Plats"/>
    <n v="718"/>
    <n v="-718"/>
    <n v="0"/>
    <n v="77.599999999999994"/>
    <n v="668.7"/>
    <n v="0"/>
    <s v="QSSPE"/>
    <s v="QUANTA - KITSAP - ELECTRIC"/>
    <s v="509773632"/>
    <n v="1"/>
    <n v="0"/>
    <n v="0"/>
    <s v="SINGLE FAMILY"/>
    <s v="1"/>
    <s v="UNDERGROUND"/>
    <s v="UNDERGROUND"/>
    <s v="0002539256"/>
    <s v="0"/>
  </r>
  <r>
    <x v="2"/>
    <n v="100"/>
    <n v="70"/>
    <n v="70"/>
    <n v="0"/>
    <n v="0"/>
    <x v="0"/>
    <n v="610.46"/>
    <n v="8.72085714285714"/>
    <n v="69"/>
    <n v="1.4285714285714299E-2"/>
    <n v="75"/>
    <n v="0"/>
    <n v="729.92"/>
    <s v="104328080"/>
    <s v="2605E104 12111 159TH CT NE #  REDMOND"/>
    <s v="CEN1"/>
    <s v="UPS"/>
    <n v="44078"/>
    <n v="44168"/>
    <n v="44257"/>
    <s v="WA11700240"/>
    <s v="UG Perm Svc Only in Plat Dev"/>
    <s v="16306"/>
    <s v="E UG Residential Services In Plats"/>
    <n v="718"/>
    <n v="-718"/>
    <n v="0"/>
    <n v="68.38"/>
    <n v="490.84"/>
    <n v="0"/>
    <s v="QCNOKE"/>
    <s v="QUANTA - REDMOND - ELECTRIC"/>
    <s v="509828186"/>
    <n v="1"/>
    <n v="0"/>
    <n v="0"/>
    <s v="SINGLE FAMILY"/>
    <s v="1"/>
    <s v="UNDERGROUND"/>
    <s v="UNDERGROUND"/>
    <s v="0002539436"/>
    <s v="0"/>
  </r>
  <r>
    <x v="2"/>
    <n v="50"/>
    <n v="32"/>
    <n v="32"/>
    <n v="0"/>
    <n v="0"/>
    <x v="0"/>
    <n v="789.31"/>
    <n v="24.665937499999998"/>
    <n v="32"/>
    <n v="0"/>
    <n v="34"/>
    <n v="0"/>
    <n v="907.47"/>
    <s v="104328081"/>
    <s v="3502E120 216 HADDON RD #  ANACORTES"/>
    <s v="CEN1"/>
    <s v="UPS"/>
    <n v="44089"/>
    <n v="44168"/>
    <n v="44257"/>
    <s v="WA02900010"/>
    <s v="UG Perm Svc Only in Plat Dev"/>
    <s v="16306"/>
    <s v="E UG Residential Services In Plats"/>
    <n v="718"/>
    <n v="-718"/>
    <n v="0"/>
    <n v="30.88"/>
    <n v="667.48"/>
    <n v="0"/>
    <s v="QNSKGE"/>
    <s v="QUANTA - SKAGIT - ELECTRIC"/>
    <s v="509828232"/>
    <n v="1"/>
    <n v="0"/>
    <n v="0"/>
    <s v="SINGLE FAMILY"/>
    <s v="1"/>
    <s v="UNDERGROUND"/>
    <s v="UNDERGROUND"/>
    <s v="0002539442"/>
    <s v="0"/>
  </r>
  <r>
    <x v="2"/>
    <n v="50"/>
    <n v="35"/>
    <n v="35"/>
    <n v="0"/>
    <n v="0"/>
    <x v="0"/>
    <n v="570.14"/>
    <n v="16.2897142857143"/>
    <n v="34"/>
    <n v="2.8571428571428598E-2"/>
    <n v="37"/>
    <n v="0"/>
    <n v="689.6"/>
    <s v="104328083"/>
    <s v="2505E010 13814 NE 97TH ST #  REDMOND"/>
    <s v="CEN1"/>
    <s v="UPS"/>
    <n v="44078"/>
    <n v="44168"/>
    <n v="44257"/>
    <s v="WA11700240"/>
    <s v="UG Perm Svc Only in Plat Dev"/>
    <s v="16306"/>
    <s v="E UG Residential Services In Plats"/>
    <n v="718"/>
    <n v="-718"/>
    <n v="0"/>
    <n v="33.75"/>
    <n v="490.85"/>
    <n v="0"/>
    <s v="QCNOKE"/>
    <s v="QUANTA - REDMOND - ELECTRIC"/>
    <s v="509828312"/>
    <n v="1"/>
    <n v="0"/>
    <n v="0"/>
    <s v="SINGLE FAMILY"/>
    <s v="1"/>
    <s v="UNDERGROUND"/>
    <s v="UNDERGROUND"/>
    <s v="0002539451"/>
    <s v="0"/>
  </r>
  <r>
    <x v="2"/>
    <n v="50"/>
    <n v="30"/>
    <n v="30"/>
    <n v="0"/>
    <n v="0"/>
    <x v="0"/>
    <n v="573.52"/>
    <n v="19.117333333333299"/>
    <n v="40"/>
    <n v="-0.33333333333333298"/>
    <n v="43"/>
    <n v="0"/>
    <n v="692.33"/>
    <s v="104328084"/>
    <s v="1801W012 6824 OLEANDER AVE NE #  LACEY"/>
    <s v="CEN1"/>
    <s v="UPS"/>
    <n v="44068"/>
    <n v="44140"/>
    <n v="44257"/>
    <s v="WA03400020"/>
    <s v="UG Perm Svc Only in Plat Dev"/>
    <s v="16306"/>
    <s v="E UG Residential Services In Plats"/>
    <n v="718"/>
    <n v="-718"/>
    <n v="0"/>
    <n v="39.08"/>
    <n v="488.18"/>
    <n v="0"/>
    <s v="QSTHLE"/>
    <s v="QUANTA - OLYMPIA - ELECTRIC"/>
    <s v="509828375"/>
    <n v="1"/>
    <n v="0"/>
    <n v="0"/>
    <s v="SINGLE FAMILY"/>
    <s v="1"/>
    <s v="UNDERGROUND"/>
    <s v="UNDERGROUND"/>
    <s v="0002539460"/>
    <s v="0"/>
  </r>
  <r>
    <x v="2"/>
    <n v="100"/>
    <n v="75"/>
    <n v="75"/>
    <n v="0"/>
    <n v="0"/>
    <x v="0"/>
    <n v="616.15"/>
    <n v="8.21533333333333"/>
    <n v="75"/>
    <n v="0"/>
    <n v="81"/>
    <n v="0"/>
    <n v="735.5"/>
    <s v="104328085"/>
    <s v="1904E133 18205 110TH AVE E #  PUYALLUP"/>
    <s v="CEN1"/>
    <s v="UPS"/>
    <n v="44070"/>
    <n v="44140"/>
    <n v="44257"/>
    <s v="WA12700270"/>
    <s v="UG Perm Svc Only in Plat Dev"/>
    <s v="16306"/>
    <s v="E UG Residential Services In Plats"/>
    <n v="718"/>
    <n v="-718"/>
    <n v="0"/>
    <n v="73.709999999999994"/>
    <n v="490.35"/>
    <n v="0"/>
    <s v="QSWPRE"/>
    <s v="QUANTA - PUYALLUP - ELECTRIC"/>
    <s v="509828457"/>
    <n v="1"/>
    <n v="0"/>
    <n v="0"/>
    <s v="SINGLE FAMILY"/>
    <s v="1"/>
    <s v="UNDERGROUND"/>
    <s v="UNDERGROUND"/>
    <s v="0002539465"/>
    <s v="0"/>
  </r>
  <r>
    <x v="2"/>
    <n v="50"/>
    <n v="30"/>
    <n v="30"/>
    <n v="0"/>
    <n v="0"/>
    <x v="0"/>
    <n v="573.34"/>
    <n v="19.111333333333299"/>
    <n v="30"/>
    <n v="0"/>
    <n v="53"/>
    <n v="0"/>
    <n v="692.8"/>
    <s v="104328086"/>
    <s v="2406E057 4119 236TH PL SE #  SAMMAMISH"/>
    <s v="CEN1"/>
    <s v="UPS"/>
    <n v="44085"/>
    <n v="44168"/>
    <n v="44257"/>
    <s v="WA11700390"/>
    <s v="UG Perm Svc Only in Plat Dev"/>
    <s v="16306"/>
    <s v="E UG Residential Services In Plats"/>
    <n v="718"/>
    <n v="-718"/>
    <n v="0"/>
    <n v="48.02"/>
    <n v="490.85"/>
    <n v="0"/>
    <s v="QCNOKE"/>
    <s v="QUANTA - REDMOND - ELECTRIC"/>
    <s v="509828508"/>
    <n v="1"/>
    <n v="0"/>
    <n v="0"/>
    <s v="SINGLE FAMILY"/>
    <s v="1"/>
    <s v="UNDERGROUND"/>
    <s v="UNDERGROUND"/>
    <s v="0002539476"/>
    <s v="0"/>
  </r>
  <r>
    <x v="2"/>
    <n v="100"/>
    <n v="70"/>
    <n v="70"/>
    <n v="0"/>
    <n v="0"/>
    <x v="0"/>
    <n v="596.53"/>
    <n v="8.5218571428571401"/>
    <n v="69"/>
    <n v="1.4285714285714299E-2"/>
    <n v="75"/>
    <n v="0"/>
    <n v="715.99"/>
    <s v="104328087"/>
    <s v="2406E057 4038 236TH PL SE #  SAMMAMISH"/>
    <s v="CEN1"/>
    <s v="UPS"/>
    <n v="44085"/>
    <n v="44168"/>
    <n v="44257"/>
    <s v="WA11700390"/>
    <s v="UG Perm Svc Only in Plat Dev"/>
    <s v="16306"/>
    <s v="E UG Residential Services In Plats"/>
    <n v="718"/>
    <n v="-718"/>
    <n v="0"/>
    <n v="68.38"/>
    <n v="490.85"/>
    <n v="0"/>
    <s v="QCNOKE"/>
    <s v="QUANTA - REDMOND - ELECTRIC"/>
    <s v="509828550"/>
    <n v="1"/>
    <n v="0"/>
    <n v="0"/>
    <s v="SINGLE FAMILY"/>
    <s v="1"/>
    <s v="UNDERGROUND"/>
    <s v="UNDERGROUND"/>
    <s v="0002539478"/>
    <s v="0"/>
  </r>
  <r>
    <x v="2"/>
    <n v="50"/>
    <n v="25"/>
    <n v="25"/>
    <n v="0"/>
    <n v="0"/>
    <x v="0"/>
    <n v="789.71"/>
    <n v="31.5884"/>
    <n v="24"/>
    <n v="0.04"/>
    <n v="26"/>
    <n v="0"/>
    <n v="909.17"/>
    <s v="104328088"/>
    <s v="1906E040 27112 122ND PL SE #  KENT"/>
    <s v="CEN1"/>
    <s v="UPS"/>
    <n v="44078"/>
    <n v="44168"/>
    <n v="44257"/>
    <s v="WA11700150"/>
    <s v="UG Perm Svc Only in Plat Dev"/>
    <s v="16306"/>
    <s v="E UG Residential Services In Plats"/>
    <n v="718"/>
    <n v="-718"/>
    <n v="0"/>
    <n v="23.98"/>
    <n v="674.84"/>
    <n v="0"/>
    <s v="QCSOKE"/>
    <s v="QUANTA - SOUTH KING - ELECTRIC"/>
    <s v="509828566"/>
    <n v="1"/>
    <n v="0"/>
    <n v="0"/>
    <s v="SINGLE FAMILY"/>
    <s v="1"/>
    <s v="UNDERGROUND"/>
    <s v="UNDERGROUND"/>
    <s v="0002539483"/>
    <s v="0"/>
  </r>
  <r>
    <x v="2"/>
    <n v="50"/>
    <n v="50"/>
    <n v="50"/>
    <n v="0"/>
    <n v="0"/>
    <x v="0"/>
    <n v="623.61"/>
    <n v="12.472200000000001"/>
    <n v="50"/>
    <n v="0"/>
    <n v="88"/>
    <n v="0"/>
    <n v="742.96"/>
    <s v="104328089"/>
    <s v="1905E087 15255 198TH AVE CT E #  BONNEY"/>
    <s v="CEN1"/>
    <s v="UPS"/>
    <n v="44077"/>
    <n v="44168"/>
    <n v="44257"/>
    <s v="WA12700270"/>
    <s v="UG Perm Svc Only in Plat Dev"/>
    <s v="16306"/>
    <s v="E UG Residential Services In Plats"/>
    <n v="718"/>
    <n v="-718"/>
    <n v="0"/>
    <n v="80.06"/>
    <n v="490.41"/>
    <n v="0"/>
    <s v="QSWPRE"/>
    <s v="QUANTA - PUYALLUP - ELECTRIC"/>
    <s v="509828613"/>
    <n v="1"/>
    <n v="0"/>
    <n v="0"/>
    <s v="SINGLE FAMILY"/>
    <s v="1"/>
    <s v="UNDERGROUND"/>
    <s v="UNDERGROUND"/>
    <s v="0002539484"/>
    <s v="0"/>
  </r>
  <r>
    <x v="2"/>
    <n v="50"/>
    <n v="45"/>
    <n v="45"/>
    <n v="0"/>
    <n v="0"/>
    <x v="0"/>
    <n v="831.13"/>
    <n v="18.469555555555601"/>
    <n v="54"/>
    <n v="-0.2"/>
    <n v="58"/>
    <n v="0"/>
    <n v="949.72"/>
    <s v="104328090"/>
    <s v="1901W101 8417 52ND CT NE #  LACEY"/>
    <s v="CEN1"/>
    <s v="UPS"/>
    <n v="44070"/>
    <n v="44140"/>
    <n v="44229"/>
    <s v="WA03400340"/>
    <s v="UG Perm Svc Only in Plat Dev"/>
    <s v="16306"/>
    <s v="E UG Residential Services In Plats"/>
    <n v="718"/>
    <n v="-718"/>
    <n v="0"/>
    <n v="53.29"/>
    <n v="669.94"/>
    <n v="0"/>
    <s v="QSTHLE"/>
    <s v="QUANTA - OLYMPIA - ELECTRIC"/>
    <s v="509776424"/>
    <n v="1"/>
    <n v="0"/>
    <n v="0"/>
    <s v="SINGLE FAMILY"/>
    <s v="1"/>
    <s v="UNDERGROUND"/>
    <s v="UNDERGROUND"/>
    <s v="0002539285"/>
    <s v="0"/>
  </r>
  <r>
    <x v="2"/>
    <n v="50"/>
    <n v="50"/>
    <n v="50"/>
    <n v="0"/>
    <n v="0"/>
    <x v="0"/>
    <n v="583.96"/>
    <n v="11.6792"/>
    <n v="50"/>
    <n v="0"/>
    <n v="53"/>
    <n v="0"/>
    <n v="702.55"/>
    <s v="104328091"/>
    <s v="1801W055 823 BURWOOD ST SE #  LACEY"/>
    <s v="CEN1"/>
    <s v="UPS"/>
    <n v="44063"/>
    <n v="44140"/>
    <n v="44229"/>
    <s v="WA03400340"/>
    <s v="UG Perm Svc Only in Plat Dev"/>
    <s v="16306"/>
    <s v="E UG Residential Services In Plats"/>
    <n v="718"/>
    <n v="-718"/>
    <n v="0"/>
    <n v="48.85"/>
    <n v="487.28"/>
    <n v="0"/>
    <s v="QSTHLE"/>
    <s v="QUANTA - OLYMPIA - ELECTRIC"/>
    <s v="509701444"/>
    <n v="1"/>
    <n v="0"/>
    <n v="0"/>
    <s v="SINGLE FAMILY"/>
    <s v="1"/>
    <s v="UNDERGROUND"/>
    <s v="UNDERGROUND"/>
    <s v="0002539293"/>
    <s v="0"/>
  </r>
  <r>
    <x v="2"/>
    <n v="50"/>
    <n v="50"/>
    <n v="50"/>
    <n v="0"/>
    <n v="0"/>
    <x v="0"/>
    <n v="583.96"/>
    <n v="11.6792"/>
    <n v="50"/>
    <n v="0"/>
    <n v="53"/>
    <n v="0"/>
    <n v="702.55"/>
    <s v="104328092"/>
    <s v="1801W055 819 BURWOOD ST SE #  LACEY"/>
    <s v="CEN1"/>
    <s v="UPS"/>
    <n v="44063"/>
    <n v="44140"/>
    <n v="44229"/>
    <s v="WA03400340"/>
    <s v="UG Perm Svc Only in Plat Dev"/>
    <s v="16306"/>
    <s v="E UG Residential Services In Plats"/>
    <n v="718"/>
    <n v="-718"/>
    <n v="0"/>
    <n v="48.85"/>
    <n v="487.28"/>
    <n v="0"/>
    <s v="QSTHLE"/>
    <s v="QUANTA - OLYMPIA - ELECTRIC"/>
    <s v="509776606"/>
    <n v="1"/>
    <n v="0"/>
    <n v="0"/>
    <s v="SINGLE FAMILY"/>
    <s v="1"/>
    <s v="UNDERGROUND"/>
    <s v="UNDERGROUND"/>
    <s v="0002539301"/>
    <s v="0"/>
  </r>
  <r>
    <x v="2"/>
    <n v="50"/>
    <n v="35"/>
    <n v="35"/>
    <n v="0"/>
    <n v="0"/>
    <x v="0"/>
    <n v="576.48"/>
    <n v="16.470857142857099"/>
    <n v="34"/>
    <n v="2.8571428571428598E-2"/>
    <n v="61"/>
    <n v="0"/>
    <n v="694.42"/>
    <s v="104328094"/>
    <s v="2106E060 33174 SE STEVENS ST #  BLACK DI"/>
    <s v="CEN1"/>
    <s v="UPS"/>
    <n v="44076"/>
    <n v="44168"/>
    <n v="44257"/>
    <s v="WA01700050"/>
    <s v="UG Perm Svc Only in Plat Dev"/>
    <s v="16306"/>
    <s v="E UG Residential Services In Plats"/>
    <n v="718"/>
    <n v="-718"/>
    <n v="0"/>
    <n v="55.31"/>
    <n v="484.61"/>
    <n v="0"/>
    <s v="QCSOKE"/>
    <s v="QUANTA - SOUTH KING - ELECTRIC"/>
    <s v="509776647"/>
    <n v="1"/>
    <n v="0"/>
    <n v="0"/>
    <s v="SINGLE FAMILY"/>
    <s v="1"/>
    <s v="UNDERGROUND"/>
    <s v="UNDERGROUND"/>
    <s v="0002539313"/>
    <s v="0"/>
  </r>
  <r>
    <x v="2"/>
    <n v="50"/>
    <n v="35"/>
    <n v="35"/>
    <n v="0"/>
    <n v="0"/>
    <x v="0"/>
    <n v="566.37"/>
    <n v="16.181999999999999"/>
    <n v="34"/>
    <n v="2.8571428571428598E-2"/>
    <n v="37"/>
    <n v="0"/>
    <n v="684.96"/>
    <s v="104328095"/>
    <s v="1801W055 815 BURWOOD ST SE #  LACEY"/>
    <s v="CEN1"/>
    <s v="UPS"/>
    <n v="44063"/>
    <n v="44140"/>
    <n v="44257"/>
    <s v="WA03400340"/>
    <s v="UG Perm Svc Only in Plat Dev"/>
    <s v="16306"/>
    <s v="E UG Residential Services In Plats"/>
    <n v="718"/>
    <n v="-718"/>
    <n v="0"/>
    <n v="33.75"/>
    <n v="487.28"/>
    <n v="0"/>
    <s v="QSTHLE"/>
    <s v="QUANTA - OLYMPIA - ELECTRIC"/>
    <s v="509776746"/>
    <n v="1"/>
    <n v="0"/>
    <n v="0"/>
    <s v="SINGLE FAMILY"/>
    <s v="1"/>
    <s v="UNDERGROUND"/>
    <s v="UNDERGROUND"/>
    <s v="0002539321"/>
    <s v="0"/>
  </r>
  <r>
    <x v="2"/>
    <n v="50"/>
    <n v="28"/>
    <n v="28"/>
    <n v="0"/>
    <n v="0"/>
    <x v="0"/>
    <n v="602.59"/>
    <n v="21.5210714285714"/>
    <n v="42"/>
    <n v="-0.5"/>
    <n v="75"/>
    <n v="0"/>
    <n v="720.64"/>
    <s v="104328096"/>
    <s v="3404E088 1048 S 49TH ST #  MOUNT VERNON"/>
    <s v="CEN1"/>
    <s v="UPS"/>
    <n v="44082"/>
    <n v="44168"/>
    <n v="44257"/>
    <s v="WA02900070"/>
    <s v="UG Perm Svc Only in Plat Dev"/>
    <s v="16306"/>
    <s v="E UG Residential Services In Plats"/>
    <n v="718"/>
    <n v="-718"/>
    <n v="0"/>
    <n v="68.400000000000006"/>
    <n v="485.05"/>
    <n v="0"/>
    <s v="QNSKGE"/>
    <s v="QUANTA - SKAGIT - ELECTRIC"/>
    <s v="509776793"/>
    <n v="1"/>
    <n v="0"/>
    <n v="0"/>
    <s v="SINGLE FAMILY"/>
    <s v="1"/>
    <s v="UNDERGROUND"/>
    <s v="UNDERGROUND"/>
    <s v="0002539326"/>
    <s v="0"/>
  </r>
  <r>
    <x v="2"/>
    <n v="100"/>
    <n v="80"/>
    <n v="80"/>
    <n v="0"/>
    <n v="0"/>
    <x v="0"/>
    <n v="677.3"/>
    <n v="8.4662500000000005"/>
    <n v="79"/>
    <n v="1.2500000000000001E-2"/>
    <n v="140"/>
    <n v="0"/>
    <n v="796.11"/>
    <s v="104328097"/>
    <s v="1702W052 9165 SILVERSPOT DR SE #  TUMWAT"/>
    <s v="CEN1"/>
    <s v="UPS"/>
    <n v="44063"/>
    <n v="44140"/>
    <n v="44229"/>
    <s v="WA03400060"/>
    <s v="UG Perm Svc Only in Plat Dev"/>
    <s v="16306"/>
    <s v="E UG Residential Services In Plats"/>
    <n v="718"/>
    <n v="-718"/>
    <n v="0"/>
    <n v="128.16999999999999"/>
    <n v="488.18"/>
    <n v="0"/>
    <s v="QSTHLE"/>
    <s v="QUANTA - OLYMPIA - ELECTRIC"/>
    <s v="509776797"/>
    <n v="1"/>
    <n v="0"/>
    <n v="0"/>
    <s v="SINGLE FAMILY"/>
    <s v="1"/>
    <s v="UNDERGROUND"/>
    <s v="UNDERGROUND"/>
    <s v="0002539330"/>
    <s v="0"/>
  </r>
  <r>
    <x v="2"/>
    <n v="100"/>
    <n v="55"/>
    <n v="55"/>
    <n v="0"/>
    <n v="0"/>
    <x v="0"/>
    <n v="818.95"/>
    <n v="14.89"/>
    <n v="54"/>
    <n v="1.8181818181818198E-2"/>
    <n v="58"/>
    <n v="0"/>
    <n v="937.76"/>
    <s v="104328098"/>
    <s v="1702W052 9173 SILVERSPOT DR SE #  TUMWAT"/>
    <s v="CEN1"/>
    <s v="UPS"/>
    <n v="44084"/>
    <n v="44168"/>
    <n v="44257"/>
    <s v="WA03400060"/>
    <s v="UG Perm Svc Only in Plat Dev"/>
    <s v="16306"/>
    <s v="E UG Residential Services In Plats"/>
    <n v="718"/>
    <n v="-718"/>
    <n v="0"/>
    <n v="53.29"/>
    <n v="671.16"/>
    <n v="0"/>
    <s v="QSTHLE"/>
    <s v="QUANTA - OLYMPIA - ELECTRIC"/>
    <s v="509777400"/>
    <n v="1"/>
    <n v="0"/>
    <n v="0"/>
    <s v="SINGLE FAMILY"/>
    <s v="1"/>
    <s v="UNDERGROUND"/>
    <s v="UNDERGROUND"/>
    <s v="0002539331"/>
    <s v="0"/>
  </r>
  <r>
    <x v="2"/>
    <n v="50"/>
    <n v="35"/>
    <n v="35"/>
    <n v="0"/>
    <n v="0"/>
    <x v="0"/>
    <n v="567.30999999999995"/>
    <n v="16.208857142857099"/>
    <n v="34"/>
    <n v="2.8571428571428598E-2"/>
    <n v="37"/>
    <n v="0"/>
    <n v="686.12"/>
    <s v="104328099"/>
    <s v="1702W051 9154 SILVERSPOT DR SE #  TUMWAT"/>
    <s v="CEN1"/>
    <s v="UPS"/>
    <n v="44063"/>
    <n v="44140"/>
    <n v="44229"/>
    <s v="WA03400060"/>
    <s v="UG Perm Svc Only in Plat Dev"/>
    <s v="16306"/>
    <s v="E UG Residential Services In Plats"/>
    <n v="718"/>
    <n v="-718"/>
    <n v="0"/>
    <n v="33.75"/>
    <n v="488.18"/>
    <n v="0"/>
    <s v="QSTHLE"/>
    <s v="QUANTA - OLYMPIA - ELECTRIC"/>
    <s v="509777402"/>
    <n v="1"/>
    <n v="0"/>
    <n v="0"/>
    <s v="SINGLE FAMILY"/>
    <s v="1"/>
    <s v="UNDERGROUND"/>
    <s v="UNDERGROUND"/>
    <s v="0002539332"/>
    <s v="0"/>
  </r>
  <r>
    <x v="2"/>
    <n v="50"/>
    <n v="45"/>
    <n v="45"/>
    <n v="0"/>
    <n v="0"/>
    <x v="0"/>
    <n v="807.46"/>
    <n v="17.943555555555601"/>
    <n v="44"/>
    <n v="2.2222222222222199E-2"/>
    <n v="47"/>
    <n v="0"/>
    <n v="926.27"/>
    <s v="104328100"/>
    <s v="1702W051 9159 VIOLA ST SE #  TUMWATER"/>
    <s v="CEN1"/>
    <s v="UPS"/>
    <n v="44097"/>
    <n v="44168"/>
    <n v="44257"/>
    <s v="WA03400060"/>
    <s v="UG Perm Svc Only in Plat Dev"/>
    <s v="16306"/>
    <s v="E UG Residential Services In Plats"/>
    <n v="718"/>
    <n v="-718"/>
    <n v="0"/>
    <n v="43.2"/>
    <n v="671.16"/>
    <n v="0"/>
    <s v="QSTHLE"/>
    <s v="QUANTA - OLYMPIA - ELECTRIC"/>
    <s v="509777406"/>
    <n v="1"/>
    <n v="0"/>
    <n v="0"/>
    <s v="SINGLE FAMILY"/>
    <s v="1"/>
    <s v="UNDERGROUND"/>
    <s v="UNDERGROUND"/>
    <s v="0002539348"/>
    <s v="0"/>
  </r>
  <r>
    <x v="2"/>
    <n v="50"/>
    <n v="45"/>
    <n v="45"/>
    <n v="0"/>
    <n v="0"/>
    <x v="0"/>
    <n v="578.69000000000005"/>
    <n v="12.859777777777801"/>
    <n v="44"/>
    <n v="2.2222222222222199E-2"/>
    <n v="48"/>
    <n v="0"/>
    <n v="697.5"/>
    <s v="104328102"/>
    <s v="1702W051 9167 VIOLA ST SE #  TUMWATER"/>
    <s v="CEN1"/>
    <s v="UPS"/>
    <n v="44063"/>
    <n v="44140"/>
    <n v="44257"/>
    <s v="WA03400060"/>
    <s v="UG Perm Svc Only in Plat Dev"/>
    <s v="16306"/>
    <s v="E UG Residential Services In Plats"/>
    <n v="718"/>
    <n v="-718"/>
    <n v="0"/>
    <n v="43.52"/>
    <n v="488.18"/>
    <n v="0"/>
    <s v="QSTHLE"/>
    <s v="QUANTA - OLYMPIA - ELECTRIC"/>
    <s v="509777820"/>
    <n v="1"/>
    <n v="0"/>
    <n v="0"/>
    <s v="SINGLE FAMILY"/>
    <s v="1"/>
    <s v="UNDERGROUND"/>
    <s v="UNDERGROUND"/>
    <s v="0002539350"/>
    <s v="0"/>
  </r>
  <r>
    <x v="2"/>
    <n v="50"/>
    <n v="25"/>
    <n v="25"/>
    <n v="0"/>
    <n v="0"/>
    <x v="0"/>
    <n v="555.08000000000004"/>
    <n v="22.203199999999999"/>
    <n v="25"/>
    <n v="0"/>
    <n v="27"/>
    <n v="0"/>
    <n v="673.46"/>
    <s v="104328103"/>
    <s v="2401E064 4753 DRIFTWOOD ST #  BREMERTON"/>
    <s v="CEN1"/>
    <s v="UPS"/>
    <n v="44075"/>
    <n v="44168"/>
    <n v="44257"/>
    <s v="WA01800010"/>
    <s v="UG Perm Svc Only in Plat Dev"/>
    <s v="16306"/>
    <s v="E UG Residential Services In Plats"/>
    <n v="718"/>
    <n v="-718"/>
    <n v="0"/>
    <n v="24.87"/>
    <n v="486.4"/>
    <n v="0"/>
    <s v="QSSPE"/>
    <s v="QUANTA - KITSAP - ELECTRIC"/>
    <s v="509779623"/>
    <n v="1"/>
    <n v="0"/>
    <n v="0"/>
    <s v="SINGLE FAMILY"/>
    <s v="1"/>
    <s v="UNDERGROUND"/>
    <s v="UNDERGROUND"/>
    <s v="0002539339"/>
    <s v="0"/>
  </r>
  <r>
    <x v="2"/>
    <n v="50"/>
    <n v="25"/>
    <n v="25"/>
    <n v="0"/>
    <n v="0"/>
    <x v="0"/>
    <n v="592.65"/>
    <n v="23.706"/>
    <n v="37"/>
    <n v="-0.48"/>
    <n v="65"/>
    <n v="0"/>
    <n v="710.7"/>
    <s v="104328104"/>
    <s v="3404E088 4627 SHANTEL ST #  MOUNT VERNON"/>
    <s v="CEN1"/>
    <s v="UPS"/>
    <n v="44082"/>
    <n v="44168"/>
    <n v="44257"/>
    <s v="WA02900070"/>
    <s v="UG Perm Svc Only in Plat Dev"/>
    <s v="16306"/>
    <s v="E UG Residential Services In Plats"/>
    <n v="718"/>
    <n v="-718"/>
    <n v="0"/>
    <n v="59.67"/>
    <n v="485.05"/>
    <n v="0"/>
    <s v="QNSKGE"/>
    <s v="QUANTA - SKAGIT - ELECTRIC"/>
    <s v="509781163"/>
    <n v="1"/>
    <n v="0"/>
    <n v="0"/>
    <s v="SINGLE FAMILY"/>
    <s v="1"/>
    <s v="UNDERGROUND"/>
    <s v="UNDERGROUND"/>
    <s v="0002539351"/>
    <s v="0"/>
  </r>
  <r>
    <x v="2"/>
    <n v="50"/>
    <n v="30"/>
    <n v="30"/>
    <n v="0"/>
    <n v="0"/>
    <x v="0"/>
    <n v="546.66"/>
    <n v="18.222000000000001"/>
    <n v="30"/>
    <n v="0"/>
    <n v="32"/>
    <n v="0"/>
    <n v="664.71"/>
    <s v="104328105"/>
    <s v="2006E097 555 COOPER LN N #  ENUMCLAW"/>
    <s v="CEN1"/>
    <s v="UPS"/>
    <n v="44077"/>
    <n v="44168"/>
    <n v="44257"/>
    <s v="WA01700110"/>
    <s v="UG Perm Svc Only in Plat Dev"/>
    <s v="16306"/>
    <s v="E UG Residential Services In Plats"/>
    <n v="718"/>
    <n v="-718"/>
    <n v="0"/>
    <n v="29.31"/>
    <n v="485.05"/>
    <n v="0"/>
    <s v="QCSOKE"/>
    <s v="QUANTA - SOUTH KING - ELECTRIC"/>
    <s v="509784110"/>
    <n v="1"/>
    <n v="0"/>
    <n v="0"/>
    <s v="SINGLE FAMILY"/>
    <s v="1"/>
    <s v="UNDERGROUND"/>
    <s v="UNDERGROUND"/>
    <s v="0002539354"/>
    <s v="0"/>
  </r>
  <r>
    <x v="2"/>
    <n v="50"/>
    <n v="30"/>
    <n v="30"/>
    <n v="0"/>
    <n v="0"/>
    <x v="0"/>
    <n v="546.66"/>
    <n v="18.222000000000001"/>
    <n v="30"/>
    <n v="0"/>
    <n v="32"/>
    <n v="0"/>
    <n v="664.71"/>
    <s v="104328106"/>
    <s v="2006E097 556 DEUSEN LN N #  ENUMCLAW"/>
    <s v="CEN1"/>
    <s v="UPS"/>
    <n v="44077"/>
    <n v="44168"/>
    <n v="44257"/>
    <s v="WA01700110"/>
    <s v="UG Perm Svc Only in Plat Dev"/>
    <s v="16306"/>
    <s v="E UG Residential Services In Plats"/>
    <n v="718"/>
    <n v="-718"/>
    <n v="0"/>
    <n v="29.31"/>
    <n v="485.05"/>
    <n v="0"/>
    <s v="QCSOKE"/>
    <s v="QUANTA - SOUTH KING - ELECTRIC"/>
    <s v="509784118"/>
    <n v="1"/>
    <n v="0"/>
    <n v="0"/>
    <s v="SINGLE FAMILY"/>
    <s v="1"/>
    <s v="UNDERGROUND"/>
    <s v="UNDERGROUND"/>
    <s v="0002539356"/>
    <s v="0"/>
  </r>
  <r>
    <x v="2"/>
    <n v="50"/>
    <n v="35"/>
    <n v="35"/>
    <n v="0"/>
    <n v="0"/>
    <x v="0"/>
    <n v="551.83000000000004"/>
    <n v="15.7665714285714"/>
    <n v="34"/>
    <n v="2.8571428571428598E-2"/>
    <n v="37"/>
    <n v="0"/>
    <n v="669.88"/>
    <s v="104328108"/>
    <s v="2006E097 408 BECKY AVE E #  ENUMCLAW"/>
    <s v="CEN1"/>
    <s v="UPS"/>
    <n v="44076"/>
    <n v="44168"/>
    <n v="44257"/>
    <s v="WA01700110"/>
    <s v="UG Perm Svc Only in Plat Dev"/>
    <s v="16306"/>
    <s v="E UG Residential Services In Plats"/>
    <n v="718"/>
    <n v="-718"/>
    <n v="0"/>
    <n v="33.75"/>
    <n v="485.05"/>
    <n v="0"/>
    <s v="QCSOKE"/>
    <s v="QUANTA - SOUTH KING - ELECTRIC"/>
    <s v="509787414"/>
    <n v="1"/>
    <n v="0"/>
    <n v="0"/>
    <s v="SINGLE FAMILY"/>
    <s v="1"/>
    <s v="UNDERGROUND"/>
    <s v="UNDERGROUND"/>
    <s v="0002539371"/>
    <s v="0"/>
  </r>
  <r>
    <x v="2"/>
    <n v="50"/>
    <n v="40"/>
    <n v="40"/>
    <n v="0"/>
    <n v="0"/>
    <x v="0"/>
    <n v="566.44000000000005"/>
    <n v="14.161"/>
    <n v="40"/>
    <n v="0"/>
    <n v="43"/>
    <n v="0"/>
    <n v="683.62"/>
    <s v="104328112"/>
    <s v="1906E040 978 E RAWSON AVE #  BUCKLEY"/>
    <s v="CEN1"/>
    <s v="UPS"/>
    <n v="44071"/>
    <n v="44140"/>
    <n v="44257"/>
    <s v="WA02700020"/>
    <s v="UG Perm Svc Only in Plat Dev"/>
    <s v="16306"/>
    <s v="E UG Residential Services In Plats"/>
    <n v="718"/>
    <n v="-718"/>
    <n v="0"/>
    <n v="39.07"/>
    <n v="481.48"/>
    <n v="0"/>
    <s v="QSWPRE"/>
    <s v="QUANTA - PUYALLUP - ELECTRIC"/>
    <s v="509801389"/>
    <n v="1"/>
    <n v="0"/>
    <n v="0"/>
    <s v="SINGLE FAMILY"/>
    <s v="1"/>
    <s v="UNDERGROUND"/>
    <s v="UNDERGROUND"/>
    <s v="0002539392"/>
    <s v="0"/>
  </r>
  <r>
    <x v="2"/>
    <n v="250"/>
    <n v="205"/>
    <n v="205"/>
    <n v="0"/>
    <n v="0"/>
    <x v="0"/>
    <n v="1497.34"/>
    <n v="7.3040975609756096"/>
    <n v="203"/>
    <n v="9.7560975609756097E-3"/>
    <n v="603"/>
    <n v="0"/>
    <n v="1615.17"/>
    <s v="104328122"/>
    <s v="3802E016 1413 WYNN RIDGE LN # BELLINGHAM"/>
    <s v="CEN1"/>
    <s v="USO"/>
    <n v="44074"/>
    <n v="44140"/>
    <n v="44257"/>
    <s v="WA03700370"/>
    <s v="UG Perm Svc only  (no Tsfrmr)"/>
    <s v="16305"/>
    <s v="E OH UG Residential Services"/>
    <n v="718"/>
    <n v="-718"/>
    <n v="0"/>
    <n v="550.48"/>
    <n v="484.16"/>
    <n v="0"/>
    <s v="QNWHME"/>
    <s v="QUANTA - BELLINGHAM - ELECTRIC"/>
    <s v="508198322"/>
    <n v="1"/>
    <n v="0"/>
    <n v="0"/>
    <s v="SINGLE FAMILY"/>
    <s v="1"/>
    <s v="UNDERGROUND"/>
    <s v="UNDERGROUND"/>
    <s v="0002539466"/>
    <s v="0"/>
  </r>
  <r>
    <x v="2"/>
    <n v="50"/>
    <n v="25"/>
    <n v="25"/>
    <n v="0"/>
    <n v="0"/>
    <x v="0"/>
    <n v="545.49"/>
    <n v="21.819600000000001"/>
    <n v="24"/>
    <n v="0.04"/>
    <n v="26"/>
    <n v="0"/>
    <n v="664.84"/>
    <s v="104328126"/>
    <s v="1904E133 18438 110TH AVE E PUYALLUP WA 9"/>
    <s v="CEN1"/>
    <s v="UPS"/>
    <n v="44077"/>
    <n v="44168"/>
    <n v="44257"/>
    <s v="WA12700270"/>
    <s v="UG Perm Svc Only in Plat Dev"/>
    <s v="16306"/>
    <s v="E UG Residential Services In Plats"/>
    <n v="718"/>
    <n v="-718"/>
    <n v="0"/>
    <n v="23.98"/>
    <n v="490.41"/>
    <n v="0"/>
    <s v="QSWPRE"/>
    <s v="QUANTA - PUYALLUP - ELECTRIC"/>
    <s v="509837915"/>
    <n v="1"/>
    <n v="0"/>
    <n v="0"/>
    <s v="SINGLE FAMILY"/>
    <s v="1"/>
    <s v="UNDERGROUND"/>
    <s v="UNDERGROUND"/>
    <s v="0002539531"/>
    <s v="0"/>
  </r>
  <r>
    <x v="2"/>
    <n v="50"/>
    <n v="50"/>
    <n v="50"/>
    <n v="0"/>
    <n v="0"/>
    <x v="0"/>
    <n v="609.33000000000004"/>
    <n v="12.1866"/>
    <n v="50"/>
    <n v="0"/>
    <n v="88"/>
    <n v="0"/>
    <n v="728.68"/>
    <s v="104328134"/>
    <s v="2004E079 2821 14TH AVE NW #  PUYALLUP"/>
    <s v="CEN1"/>
    <s v="UPS"/>
    <n v="44077"/>
    <n v="44168"/>
    <n v="44257"/>
    <s v="WA12700110"/>
    <s v="UG Perm Svc Only in Plat Dev"/>
    <s v="16306"/>
    <s v="E UG Residential Services In Plats"/>
    <n v="718"/>
    <n v="-718"/>
    <n v="0"/>
    <n v="80.05"/>
    <n v="490.4"/>
    <n v="0"/>
    <s v="QSWPRE"/>
    <s v="QUANTA - PUYALLUP - ELECTRIC"/>
    <s v="509828485"/>
    <n v="1"/>
    <n v="0"/>
    <n v="0"/>
    <s v="SINGLE FAMILY"/>
    <s v="1"/>
    <s v="UNDERGROUND"/>
    <s v="UNDERGROUND"/>
    <s v="0002539473"/>
    <s v="0"/>
  </r>
  <r>
    <x v="2"/>
    <n v="50"/>
    <n v="30"/>
    <n v="30"/>
    <n v="0"/>
    <n v="0"/>
    <x v="0"/>
    <n v="807.43"/>
    <n v="26.9143333333333"/>
    <n v="30"/>
    <n v="0"/>
    <n v="53"/>
    <n v="0"/>
    <n v="925.37"/>
    <s v="104328135"/>
    <s v="2106E060 32781 ASH AVE SE #  BLACK DIAMO"/>
    <s v="CEN1"/>
    <s v="UPS"/>
    <n v="44095"/>
    <n v="44168"/>
    <n v="44257"/>
    <s v="WA01700050"/>
    <s v="UG Perm Svc Only in Plat Dev"/>
    <s v="16306"/>
    <s v="E UG Residential Services In Plats"/>
    <n v="718"/>
    <n v="-718"/>
    <n v="0"/>
    <n v="48.01"/>
    <n v="666.25"/>
    <n v="0"/>
    <s v="QCSOKE"/>
    <s v="QUANTA - SOUTH KING - ELECTRIC"/>
    <s v="509828603"/>
    <n v="1"/>
    <n v="0"/>
    <n v="0"/>
    <s v="SINGLE FAMILY"/>
    <s v="1"/>
    <s v="UNDERGROUND"/>
    <s v="UNDERGROUND"/>
    <s v="0002539485"/>
    <s v="0"/>
  </r>
  <r>
    <x v="2"/>
    <n v="100"/>
    <n v="70"/>
    <n v="70"/>
    <n v="0"/>
    <n v="0"/>
    <x v="0"/>
    <n v="660.91"/>
    <n v="9.4415714285714305"/>
    <n v="69"/>
    <n v="1.4285714285714299E-2"/>
    <n v="123"/>
    <n v="0"/>
    <n v="780.26"/>
    <s v="104328136"/>
    <s v="1905E061 13140 191ST AVE E #  BONNEY LAK"/>
    <s v="CEN1"/>
    <s v="UPS"/>
    <n v="44077"/>
    <n v="44168"/>
    <n v="44257"/>
    <s v="WA12700270"/>
    <s v="UG Perm Svc Only in Plat Dev"/>
    <s v="16306"/>
    <s v="E UG Residential Services In Plats"/>
    <n v="718"/>
    <n v="-718"/>
    <n v="0"/>
    <n v="112.08"/>
    <n v="490.41"/>
    <n v="0"/>
    <s v="QSWPRE"/>
    <s v="QUANTA - PUYALLUP - ELECTRIC"/>
    <s v="509828606"/>
    <n v="1"/>
    <n v="0"/>
    <n v="0"/>
    <s v="SINGLE FAMILY"/>
    <s v="1"/>
    <s v="UNDERGROUND"/>
    <s v="UNDERGROUND"/>
    <s v="0002539489"/>
    <s v="0"/>
  </r>
  <r>
    <x v="2"/>
    <n v="50"/>
    <n v="30"/>
    <n v="30"/>
    <n v="0"/>
    <n v="0"/>
    <x v="0"/>
    <n v="564.49"/>
    <n v="18.816333333333301"/>
    <n v="30"/>
    <n v="0"/>
    <n v="32"/>
    <n v="0"/>
    <n v="683.84"/>
    <s v="104328137"/>
    <s v="1905E062 19032 133RD STREET CT E #  BONN"/>
    <s v="CEN1"/>
    <s v="UPS"/>
    <n v="44077"/>
    <n v="44168"/>
    <n v="44257"/>
    <s v="WA12700270"/>
    <s v="UG Perm Svc Only in Plat Dev"/>
    <s v="16306"/>
    <s v="E UG Residential Services In Plats"/>
    <n v="718"/>
    <n v="-718"/>
    <n v="0"/>
    <n v="29.3"/>
    <n v="490.41"/>
    <n v="0"/>
    <s v="QSWPRE"/>
    <s v="QUANTA - PUYALLUP - ELECTRIC"/>
    <s v="509838081"/>
    <n v="1"/>
    <n v="0"/>
    <n v="0"/>
    <s v="SINGLE FAMILY"/>
    <s v="1"/>
    <s v="UNDERGROUND"/>
    <s v="UNDERGROUND"/>
    <s v="0002541568"/>
    <s v="0"/>
  </r>
  <r>
    <x v="2"/>
    <n v="50"/>
    <n v="30"/>
    <n v="30"/>
    <n v="0"/>
    <n v="0"/>
    <x v="0"/>
    <n v="562.01"/>
    <n v="18.7336666666667"/>
    <n v="30"/>
    <n v="0"/>
    <n v="32"/>
    <n v="0"/>
    <n v="681.47"/>
    <s v="104328138"/>
    <s v="2305E084 3482 SE 18TH ST #  RENTON"/>
    <s v="CEN1"/>
    <s v="UPS"/>
    <n v="44076"/>
    <n v="44168"/>
    <n v="44257"/>
    <s v="WA11700250"/>
    <s v="UG Perm Svc Only in Plat Dev"/>
    <s v="16306"/>
    <s v="E UG Residential Services In Plats"/>
    <n v="718"/>
    <n v="-718"/>
    <n v="0"/>
    <n v="29.31"/>
    <n v="490.85"/>
    <n v="0"/>
    <s v="QCSOKE"/>
    <s v="QUANTA - SOUTH KING - ELECTRIC"/>
    <s v="509838845"/>
    <n v="1"/>
    <n v="0"/>
    <n v="0"/>
    <s v="SINGLE FAMILY"/>
    <s v="1"/>
    <s v="UNDERGROUND"/>
    <s v="UNDERGROUND"/>
    <s v="0002539600"/>
    <s v="0"/>
  </r>
  <r>
    <x v="2"/>
    <n v="50"/>
    <n v="50"/>
    <n v="50"/>
    <n v="0"/>
    <n v="0"/>
    <x v="0"/>
    <n v="573.80999999999995"/>
    <n v="11.4762"/>
    <n v="50"/>
    <n v="0"/>
    <n v="53"/>
    <n v="0"/>
    <n v="693.16"/>
    <s v="104328139"/>
    <s v="1905E086 20026 149TH ST E #  BONNEY LAKE"/>
    <s v="CEN1"/>
    <s v="UPS"/>
    <n v="44092"/>
    <n v="44168"/>
    <n v="44257"/>
    <s v="WA12700270"/>
    <s v="UG Perm Svc Only in Plat Dev"/>
    <s v="16306"/>
    <s v="E UG Residential Services In Plats"/>
    <n v="718"/>
    <n v="-718"/>
    <n v="0"/>
    <n v="48.85"/>
    <n v="490.41"/>
    <n v="0"/>
    <s v="QSWPRE"/>
    <s v="QUANTA - PUYALLUP - ELECTRIC"/>
    <s v="509841361"/>
    <n v="1"/>
    <n v="0"/>
    <n v="0"/>
    <s v="SINGLE FAMILY"/>
    <s v="1"/>
    <s v="UNDERGROUND"/>
    <s v="UNDERGROUND"/>
    <s v="0002539640"/>
    <s v="0"/>
  </r>
  <r>
    <x v="2"/>
    <n v="50"/>
    <n v="40"/>
    <n v="40"/>
    <n v="0"/>
    <n v="0"/>
    <x v="0"/>
    <n v="742.02"/>
    <n v="18.5505"/>
    <n v="40"/>
    <n v="0"/>
    <n v="70"/>
    <n v="0"/>
    <n v="860.29"/>
    <s v="104328141"/>
    <s v="2308E057 1624 CEDAR BUTTE AVE SE #  NORT"/>
    <s v="CEN1"/>
    <s v="UPS"/>
    <n v="44083"/>
    <n v="44168"/>
    <n v="44257"/>
    <s v="WA01700220"/>
    <s v="UG Perm Svc Only in Plat Dev"/>
    <s v="16305"/>
    <s v="E OH UG Residential Services"/>
    <n v="718"/>
    <n v="-718"/>
    <n v="0"/>
    <n v="64.040000000000006"/>
    <n v="594.21"/>
    <n v="0"/>
    <s v="QCNOKE"/>
    <s v="QUANTA - REDMOND - ELECTRIC"/>
    <s v="509847980"/>
    <n v="1"/>
    <n v="0"/>
    <n v="0"/>
    <s v="SINGLE FAMILY"/>
    <s v="1"/>
    <s v="UNDERGROUND"/>
    <s v="UNDERGROUND"/>
    <s v="0002539813"/>
    <s v="0"/>
  </r>
  <r>
    <x v="2"/>
    <n v="50"/>
    <n v="40"/>
    <n v="40"/>
    <n v="0"/>
    <n v="0"/>
    <x v="0"/>
    <n v="713.6"/>
    <n v="17.84"/>
    <n v="40"/>
    <n v="0"/>
    <n v="43"/>
    <n v="0"/>
    <n v="831.87"/>
    <s v="104328142"/>
    <s v="2308E057 1498 GLACIER AVE SE #  NORTH BE"/>
    <s v="CEN1"/>
    <s v="UPS"/>
    <n v="44083"/>
    <n v="44168"/>
    <n v="44257"/>
    <s v="WA01700220"/>
    <s v="UG Perm Svc Only in Plat Dev"/>
    <s v="16305"/>
    <s v="E OH UG Residential Services"/>
    <n v="718"/>
    <n v="-718"/>
    <n v="0"/>
    <n v="39.08"/>
    <n v="594.21"/>
    <n v="0"/>
    <s v="QCNOKE"/>
    <s v="QUANTA - REDMOND - ELECTRIC"/>
    <s v="509847983"/>
    <n v="1"/>
    <n v="0"/>
    <n v="0"/>
    <s v="SINGLE FAMILY"/>
    <s v="1"/>
    <s v="UNDERGROUND"/>
    <s v="UNDERGROUND"/>
    <s v="0002539816"/>
    <s v="0"/>
  </r>
  <r>
    <x v="2"/>
    <n v="50"/>
    <n v="40"/>
    <n v="40"/>
    <n v="0"/>
    <n v="0"/>
    <x v="0"/>
    <n v="805.88"/>
    <n v="20.146999999999998"/>
    <n v="40"/>
    <n v="0"/>
    <n v="42"/>
    <n v="0"/>
    <n v="925.23"/>
    <s v="104328145"/>
    <s v="1905E077 14808 182ND AVE E #  BONNEY LAK"/>
    <s v="CEN1"/>
    <s v="UPS"/>
    <n v="44112"/>
    <n v="44201"/>
    <n v="44288"/>
    <s v="WA12700270"/>
    <s v="UG Perm Svc Only in Plat Dev"/>
    <s v="16306"/>
    <s v="E UG Residential Services In Plats"/>
    <n v="718"/>
    <n v="-718"/>
    <n v="0"/>
    <n v="38.79"/>
    <n v="674.23"/>
    <n v="0"/>
    <s v="QSWPRE"/>
    <s v="QUANTA - PUYALLUP - ELECTRIC"/>
    <s v="509848178"/>
    <n v="1"/>
    <n v="0"/>
    <n v="0"/>
    <s v="SINGLE FAMILY"/>
    <s v="1"/>
    <s v="UNDERGROUND"/>
    <s v="UNDERGROUND"/>
    <s v="0002539847"/>
    <s v="0"/>
  </r>
  <r>
    <x v="2"/>
    <n v="50"/>
    <n v="30"/>
    <n v="30"/>
    <n v="0"/>
    <n v="0"/>
    <x v="0"/>
    <n v="563.41999999999996"/>
    <n v="18.780666666666701"/>
    <n v="30"/>
    <n v="0"/>
    <n v="53"/>
    <n v="0"/>
    <n v="680.6"/>
    <s v="104328146"/>
    <s v="1906E037 642 S PAGE ST #  BUCKLEY"/>
    <s v="CEN1"/>
    <s v="UPS"/>
    <n v="44092"/>
    <n v="44168"/>
    <n v="44257"/>
    <s v="WA02700020"/>
    <s v="UG Perm Svc Only in Plat Dev"/>
    <s v="16306"/>
    <s v="E UG Residential Services In Plats"/>
    <n v="718"/>
    <n v="-718"/>
    <n v="0"/>
    <n v="48"/>
    <n v="481.48"/>
    <n v="0"/>
    <s v="QSWPRE"/>
    <s v="QUANTA - PUYALLUP - ELECTRIC"/>
    <s v="509848249"/>
    <n v="1"/>
    <n v="0"/>
    <n v="0"/>
    <s v="SINGLE FAMILY"/>
    <s v="1"/>
    <s v="UNDERGROUND"/>
    <s v="UNDERGROUND"/>
    <s v="0002539853"/>
    <s v="0"/>
  </r>
  <r>
    <x v="2"/>
    <n v="50"/>
    <n v="25"/>
    <n v="25"/>
    <n v="0"/>
    <n v="0"/>
    <x v="0"/>
    <n v="796.63"/>
    <n v="31.865200000000002"/>
    <n v="25"/>
    <n v="0"/>
    <n v="27"/>
    <n v="0"/>
    <n v="915.01"/>
    <s v="104328147"/>
    <s v="2401E064 4736 DEADWOOD ST #  BREMERTON"/>
    <s v="CEN1"/>
    <s v="UPS"/>
    <n v="44084"/>
    <n v="44168"/>
    <n v="44257"/>
    <s v="WA01800010"/>
    <s v="UG Perm Svc Only in Plat Dev"/>
    <s v="16306"/>
    <s v="E UG Residential Services In Plats"/>
    <n v="718"/>
    <n v="-718"/>
    <n v="0"/>
    <n v="24.87"/>
    <n v="668.7"/>
    <n v="0"/>
    <s v="QSSPE"/>
    <s v="QUANTA - KITSAP - ELECTRIC"/>
    <s v="509851458"/>
    <n v="1"/>
    <n v="0"/>
    <n v="0"/>
    <s v="SINGLE FAMILY"/>
    <s v="1"/>
    <s v="UNDERGROUND"/>
    <s v="UNDERGROUND"/>
    <s v="0002539934"/>
    <s v="0"/>
  </r>
  <r>
    <x v="2"/>
    <n v="50"/>
    <n v="50"/>
    <n v="50"/>
    <n v="0"/>
    <n v="0"/>
    <x v="0"/>
    <n v="609.29999999999995"/>
    <n v="12.186"/>
    <n v="50"/>
    <n v="0"/>
    <n v="88"/>
    <n v="0"/>
    <n v="728.65"/>
    <s v="104328148"/>
    <s v="1904E059 10628 136TH STREET CT E #  PUYA"/>
    <s v="CEN1"/>
    <s v="UPS"/>
    <n v="44092"/>
    <n v="44168"/>
    <n v="44257"/>
    <s v="WA12700270"/>
    <s v="UG Perm Svc Only in Plat Dev"/>
    <s v="16306"/>
    <s v="E UG Residential Services In Plats"/>
    <n v="718"/>
    <n v="-718"/>
    <n v="0"/>
    <n v="80.010000000000005"/>
    <n v="490.41"/>
    <n v="0"/>
    <s v="QSWPRE"/>
    <s v="QUANTA - PUYALLUP - ELECTRIC"/>
    <s v="509714430"/>
    <n v="1"/>
    <n v="0"/>
    <n v="0"/>
    <s v="SINGLE FAMILY"/>
    <s v="1"/>
    <s v="UNDERGROUND"/>
    <s v="UNDERGROUND"/>
    <s v="0002538374"/>
    <s v="0"/>
  </r>
  <r>
    <x v="2"/>
    <n v="50"/>
    <n v="25"/>
    <n v="25"/>
    <n v="0"/>
    <n v="0"/>
    <x v="0"/>
    <n v="792.95"/>
    <n v="31.718"/>
    <n v="23"/>
    <n v="0.08"/>
    <n v="24"/>
    <n v="0"/>
    <n v="911.33"/>
    <s v="104328149"/>
    <s v="2401E064 4740 DEADWOOD ST #  BREMERTON"/>
    <s v="CEN1"/>
    <s v="UPS"/>
    <n v="44083"/>
    <n v="44168"/>
    <n v="44257"/>
    <s v="WA01800010"/>
    <s v="UG Perm Svc Only in Plat Dev"/>
    <s v="16306"/>
    <s v="E UG Residential Services In Plats"/>
    <n v="718"/>
    <n v="-718"/>
    <n v="0"/>
    <n v="22.2"/>
    <n v="668.7"/>
    <n v="0"/>
    <s v="QSSPE"/>
    <s v="QUANTA - KITSAP - ELECTRIC"/>
    <s v="509851640"/>
    <n v="1"/>
    <n v="0"/>
    <n v="0"/>
    <s v="SINGLE FAMILY"/>
    <s v="1"/>
    <s v="UNDERGROUND"/>
    <s v="UNDERGROUND"/>
    <s v="0002539945"/>
    <s v="0"/>
  </r>
  <r>
    <x v="2"/>
    <n v="50"/>
    <n v="35"/>
    <n v="35"/>
    <n v="0"/>
    <n v="0"/>
    <x v="0"/>
    <n v="570.47"/>
    <n v="16.2991428571429"/>
    <n v="35"/>
    <n v="0"/>
    <n v="38"/>
    <n v="0"/>
    <n v="689.82"/>
    <s v="104328150"/>
    <s v="1904E134 11103 184TH ST E #  PUYALLUP"/>
    <s v="CEN1"/>
    <s v="UPS"/>
    <n v="44070"/>
    <n v="44140"/>
    <n v="44257"/>
    <s v="WA12700270"/>
    <s v="UG Perm Svc Only in Plat Dev"/>
    <s v="16306"/>
    <s v="E UG Residential Services In Plats"/>
    <n v="718"/>
    <n v="-718"/>
    <n v="0"/>
    <n v="34.630000000000003"/>
    <n v="490.23"/>
    <n v="0"/>
    <s v="QSWPRE"/>
    <s v="QUANTA - PUYALLUP - ELECTRIC"/>
    <s v="509828630"/>
    <n v="1"/>
    <n v="0"/>
    <n v="0"/>
    <s v="SINGLE FAMILY"/>
    <s v="1"/>
    <s v="UNDERGROUND"/>
    <s v="UNDERGROUND"/>
    <s v="0002539486"/>
    <s v="0"/>
  </r>
  <r>
    <x v="2"/>
    <n v="50"/>
    <n v="40"/>
    <n v="40"/>
    <n v="0"/>
    <n v="0"/>
    <x v="0"/>
    <n v="591.57000000000005"/>
    <n v="14.789249999999999"/>
    <n v="40"/>
    <n v="0"/>
    <n v="70"/>
    <n v="0"/>
    <n v="711.03"/>
    <s v="104328151"/>
    <s v="2406E057 4025 236TH PL SE #  SAMMAMISH"/>
    <s v="CEN1"/>
    <s v="UPS"/>
    <n v="44085"/>
    <n v="44168"/>
    <n v="44257"/>
    <s v="WA11700390"/>
    <s v="UG Perm Svc Only in Plat Dev"/>
    <s v="16306"/>
    <s v="E UG Residential Services In Plats"/>
    <n v="718"/>
    <n v="-718"/>
    <n v="0"/>
    <n v="64.03"/>
    <n v="490.85"/>
    <n v="0"/>
    <s v="QCNOKE"/>
    <s v="QUANTA - REDMOND - ELECTRIC"/>
    <s v="509828631"/>
    <n v="1"/>
    <n v="0"/>
    <n v="0"/>
    <s v="SINGLE FAMILY"/>
    <s v="1"/>
    <s v="UNDERGROUND"/>
    <s v="UNDERGROUND"/>
    <s v="0002539488"/>
    <s v="0"/>
  </r>
  <r>
    <x v="2"/>
    <n v="50"/>
    <n v="30"/>
    <n v="30"/>
    <n v="0"/>
    <n v="0"/>
    <x v="0"/>
    <n v="546.20000000000005"/>
    <n v="18.206666666666699"/>
    <n v="30"/>
    <n v="0"/>
    <n v="32"/>
    <n v="0"/>
    <n v="664.14"/>
    <s v="104328152"/>
    <s v="2206E129 22118 SE 278TH PL #  MAPLE VALL"/>
    <s v="CEN1"/>
    <s v="UPS"/>
    <n v="44075"/>
    <n v="44168"/>
    <n v="44257"/>
    <s v="WA01700200"/>
    <s v="UG Perm Svc Only in Plat Dev"/>
    <s v="16306"/>
    <s v="E UG Residential Services In Plats"/>
    <n v="718"/>
    <n v="-718"/>
    <n v="0"/>
    <n v="29.31"/>
    <n v="484.61"/>
    <n v="0"/>
    <s v="QCSOKE"/>
    <s v="QUANTA - SOUTH KING - ELECTRIC"/>
    <s v="509828634"/>
    <n v="1"/>
    <n v="0"/>
    <n v="0"/>
    <s v="SINGLE FAMILY"/>
    <s v="1"/>
    <s v="UNDERGROUND"/>
    <s v="UNDERGROUND"/>
    <s v="0002539496"/>
    <s v="0"/>
  </r>
  <r>
    <x v="2"/>
    <n v="50"/>
    <n v="35"/>
    <n v="35"/>
    <n v="0"/>
    <n v="0"/>
    <x v="0"/>
    <n v="557.63"/>
    <n v="15.932285714285699"/>
    <n v="35"/>
    <n v="0"/>
    <n v="38"/>
    <n v="0"/>
    <n v="676.98"/>
    <s v="104328153"/>
    <s v="2004E033 2118 94TH AVE CT E #  EDGEWOOD"/>
    <s v="CEN1"/>
    <s v="UPS"/>
    <n v="44077"/>
    <n v="44168"/>
    <n v="44257"/>
    <s v="WA12700200"/>
    <s v="UG Perm Svc Only in Plat Dev"/>
    <s v="16306"/>
    <s v="E UG Residential Services In Plats"/>
    <n v="718"/>
    <n v="-718"/>
    <n v="0"/>
    <n v="34.630000000000003"/>
    <n v="490.41"/>
    <n v="0"/>
    <s v="QSWPRE"/>
    <s v="QUANTA - PUYALLUP - ELECTRIC"/>
    <s v="509828700"/>
    <n v="1"/>
    <n v="0"/>
    <n v="0"/>
    <s v="SINGLE FAMILY"/>
    <s v="1"/>
    <s v="UNDERGROUND"/>
    <s v="UNDERGROUND"/>
    <s v="0002539498"/>
    <s v="0"/>
  </r>
  <r>
    <x v="2"/>
    <n v="100"/>
    <n v="80"/>
    <n v="80"/>
    <n v="0"/>
    <n v="0"/>
    <x v="0"/>
    <n v="916.85"/>
    <n v="11.460625"/>
    <n v="79"/>
    <n v="1.2500000000000001E-2"/>
    <n v="140"/>
    <n v="0"/>
    <n v="1035.23"/>
    <s v="104328154"/>
    <s v="2301E036 2241 DONNEGAL CIR SW #  PORT OR"/>
    <s v="CEN1"/>
    <s v="UPS"/>
    <n v="44076"/>
    <n v="44168"/>
    <n v="44257"/>
    <s v="WA01800020"/>
    <s v="UG Perm Svc Only in Plat Dev"/>
    <s v="16306"/>
    <s v="E UG Residential Services In Plats"/>
    <n v="718"/>
    <n v="-718"/>
    <n v="0"/>
    <n v="128.08000000000001"/>
    <n v="668.7"/>
    <n v="0"/>
    <s v="QSSPE"/>
    <s v="QUANTA - KITSAP - ELECTRIC"/>
    <s v="509828703"/>
    <n v="1"/>
    <n v="0"/>
    <n v="0"/>
    <s v="SINGLE FAMILY"/>
    <s v="1"/>
    <s v="UNDERGROUND"/>
    <s v="UNDERGROUND"/>
    <s v="0002539502"/>
    <s v="0"/>
  </r>
  <r>
    <x v="2"/>
    <n v="50"/>
    <n v="40"/>
    <n v="40"/>
    <n v="0"/>
    <n v="0"/>
    <x v="0"/>
    <n v="569.26"/>
    <n v="14.2315"/>
    <n v="40"/>
    <n v="0"/>
    <n v="43"/>
    <n v="0"/>
    <n v="687.09"/>
    <s v="104328155"/>
    <s v="3903E004 1306 CASHMERE LN #  EVERSON"/>
    <s v="CEN1"/>
    <s v="UPS"/>
    <n v="44078"/>
    <n v="44168"/>
    <n v="44257"/>
    <s v="WA03700030"/>
    <s v="UG Perm Svc Only in Plat Dev"/>
    <s v="16306"/>
    <s v="E UG Residential Services In Plats"/>
    <n v="718"/>
    <n v="-718"/>
    <n v="0"/>
    <n v="39.08"/>
    <n v="484.15"/>
    <n v="0"/>
    <s v="QNWHME"/>
    <s v="QUANTA - BELLINGHAM - ELECTRIC"/>
    <s v="509828704"/>
    <n v="1"/>
    <n v="0"/>
    <n v="0"/>
    <s v="SINGLE FAMILY"/>
    <s v="1"/>
    <s v="UNDERGROUND"/>
    <s v="UNDERGROUND"/>
    <s v="0002539503"/>
    <s v="0"/>
  </r>
  <r>
    <x v="2"/>
    <n v="100"/>
    <n v="100"/>
    <n v="100"/>
    <n v="0"/>
    <n v="0"/>
    <x v="0"/>
    <n v="716.85"/>
    <n v="7.1684999999999999"/>
    <n v="99"/>
    <n v="0.01"/>
    <n v="175"/>
    <n v="0"/>
    <n v="836.2"/>
    <s v="104328156"/>
    <s v="1905E086 20325 146TH ST E #  BONNEY LAKE"/>
    <s v="CEN1"/>
    <s v="UPS"/>
    <n v="44077"/>
    <n v="44168"/>
    <n v="44257"/>
    <s v="WA12700270"/>
    <s v="UG Perm Svc Only in Plat Dev"/>
    <s v="16306"/>
    <s v="E UG Residential Services In Plats"/>
    <n v="718"/>
    <n v="-718"/>
    <n v="0"/>
    <n v="160.11000000000001"/>
    <n v="490.41"/>
    <n v="0"/>
    <s v="QSWPRE"/>
    <s v="QUANTA - PUYALLUP - ELECTRIC"/>
    <s v="509828852"/>
    <n v="1"/>
    <n v="0"/>
    <n v="0"/>
    <s v="SINGLE FAMILY"/>
    <s v="1"/>
    <s v="UNDERGROUND"/>
    <s v="UNDERGROUND"/>
    <s v="0002539510"/>
    <s v="0"/>
  </r>
  <r>
    <x v="2"/>
    <n v="50"/>
    <n v="32"/>
    <n v="32"/>
    <n v="0"/>
    <n v="0"/>
    <x v="0"/>
    <n v="787.88"/>
    <n v="24.62125"/>
    <n v="32"/>
    <n v="0"/>
    <n v="34"/>
    <n v="0"/>
    <n v="905.82"/>
    <s v="104328157"/>
    <s v="2206E088 24817 237TH LN SE #  MAPLE VALL"/>
    <s v="CEN1"/>
    <s v="UPS"/>
    <n v="44106"/>
    <n v="44201"/>
    <n v="44288"/>
    <s v="WA01700200"/>
    <s v="UG Perm Svc Only in Plat Dev"/>
    <s v="16306"/>
    <s v="E UG Residential Services In Plats"/>
    <n v="718"/>
    <n v="-718"/>
    <n v="0"/>
    <n v="30.86"/>
    <n v="666.25"/>
    <n v="0"/>
    <s v="QCSOKE"/>
    <s v="QUANTA - SOUTH KING - ELECTRIC"/>
    <s v="509828856"/>
    <n v="1"/>
    <n v="0"/>
    <n v="0"/>
    <s v="SINGLE FAMILY"/>
    <s v="1"/>
    <s v="UNDERGROUND"/>
    <s v="UNDERGROUND"/>
    <s v="0002539513"/>
    <s v="0"/>
  </r>
  <r>
    <x v="2"/>
    <n v="150"/>
    <n v="111"/>
    <n v="111"/>
    <n v="0"/>
    <n v="108"/>
    <x v="0"/>
    <n v="2030.54"/>
    <n v="18.293153153153199"/>
    <n v="358"/>
    <n v="-2.22522522522523"/>
    <n v="1083"/>
    <n v="0"/>
    <n v="2149.89"/>
    <s v="104328158"/>
    <s v="1804E044 13427 224TH ST E #  GRAHAM"/>
    <s v="CEN1"/>
    <s v="USO"/>
    <n v="44173"/>
    <n v="44257"/>
    <n v="44349"/>
    <s v="WA12700270"/>
    <s v="UG Perm Svc only  (no Tsfrmr)"/>
    <s v="16305"/>
    <s v="E OH UG Residential Services"/>
    <n v="718"/>
    <n v="-718"/>
    <n v="0"/>
    <n v="988.74"/>
    <n v="490.41"/>
    <n v="0"/>
    <s v="QSWPRE"/>
    <s v="QUANTA - PUYALLUP - ELECTRIC"/>
    <s v="509827224"/>
    <n v="1"/>
    <n v="0"/>
    <n v="0"/>
    <s v="SINGLE FAMILY"/>
    <s v="1"/>
    <s v="UNDERGROUND"/>
    <s v="UNDERGROUND"/>
    <s v="0002539526"/>
    <s v="0"/>
  </r>
  <r>
    <x v="2"/>
    <n v="50"/>
    <n v="30"/>
    <n v="30"/>
    <n v="0"/>
    <n v="0"/>
    <x v="0"/>
    <n v="566.74"/>
    <n v="18.8913333333333"/>
    <n v="30"/>
    <n v="0"/>
    <n v="53"/>
    <n v="0"/>
    <n v="684.68"/>
    <s v="104328159"/>
    <s v="2106E060 32986 SKYLINE LN #  BLACK DIAMO"/>
    <s v="CEN1"/>
    <s v="UPS"/>
    <n v="44088"/>
    <n v="44168"/>
    <n v="44257"/>
    <s v="WA01700050"/>
    <s v="UG Perm Svc Only in Plat Dev"/>
    <s v="16306"/>
    <s v="E UG Residential Services In Plats"/>
    <n v="718"/>
    <n v="-718"/>
    <n v="0"/>
    <n v="48.02"/>
    <n v="484.61"/>
    <n v="0"/>
    <s v="QCSOKE"/>
    <s v="QUANTA - SOUTH KING - ELECTRIC"/>
    <s v="509837812"/>
    <n v="1"/>
    <n v="0"/>
    <n v="0"/>
    <s v="SINGLE FAMILY"/>
    <s v="1"/>
    <s v="UNDERGROUND"/>
    <s v="UNDERGROUND"/>
    <s v="0002539530"/>
    <s v="0"/>
  </r>
  <r>
    <x v="2"/>
    <n v="300"/>
    <n v="252"/>
    <n v="252"/>
    <n v="2"/>
    <n v="0"/>
    <x v="1"/>
    <n v="1120.8800000000001"/>
    <n v="4.4479365079365101"/>
    <n v="249"/>
    <n v="1.1904761904761901E-2"/>
    <n v="460"/>
    <n v="0"/>
    <n v="1242.03"/>
    <s v="104328161"/>
    <s v="1603E120 16646 BALD HILL RD SE # CABIN Y"/>
    <s v="CEN1"/>
    <s v="USO"/>
    <n v="44285"/>
    <n v="44379"/>
    <n v="44475"/>
    <s v="WA03400990"/>
    <s v="UG Perm Svc only  (no Tsfrmr)"/>
    <s v="16305"/>
    <s v="E OH UG Residential Services"/>
    <n v="738"/>
    <n v="-738"/>
    <n v="0"/>
    <n v="420.23"/>
    <n v="497.83"/>
    <n v="0"/>
    <s v="QSTHLE"/>
    <s v="QUANTA - OLYMPIA - ELECTRIC"/>
    <s v="509838015"/>
    <n v="1"/>
    <n v="0"/>
    <n v="0"/>
    <s v="SINGLE FAMILY"/>
    <s v="1"/>
    <s v="UNDERGROUND"/>
    <s v="UNDERGROUND"/>
    <s v="0002539537"/>
    <s v="0"/>
  </r>
  <r>
    <x v="2"/>
    <n v="50"/>
    <n v="32"/>
    <n v="32"/>
    <n v="0"/>
    <n v="0"/>
    <x v="0"/>
    <n v="574.35"/>
    <n v="17.948437500000001"/>
    <n v="43"/>
    <n v="-0.34375"/>
    <n v="47"/>
    <n v="0"/>
    <n v="692.4"/>
    <s v="104328164"/>
    <s v="2902E044 1755 WATKINS RD #  FREELAND"/>
    <s v="CEN1"/>
    <s v="UPS"/>
    <n v="44077"/>
    <n v="44168"/>
    <n v="44257"/>
    <s v="WA01500990"/>
    <s v="UG Perm Svc Only in Plat Dev"/>
    <s v="16306"/>
    <s v="E UG Residential Services In Plats"/>
    <n v="718"/>
    <n v="-718"/>
    <n v="0"/>
    <n v="42.63"/>
    <n v="485.05"/>
    <n v="0"/>
    <s v="QNISLE"/>
    <s v="QUANTA - WHIDBEY - ELECTRIC"/>
    <s v="509708516"/>
    <n v="1"/>
    <n v="0"/>
    <n v="0"/>
    <s v="SINGLE FAMILY"/>
    <s v="1"/>
    <s v="UNDERGROUND"/>
    <s v="UNDERGROUND"/>
    <s v="0002539544"/>
    <s v="0"/>
  </r>
  <r>
    <x v="2"/>
    <n v="50"/>
    <n v="50"/>
    <n v="50"/>
    <n v="0"/>
    <n v="0"/>
    <x v="0"/>
    <n v="609.34"/>
    <n v="12.1868"/>
    <n v="50"/>
    <n v="0"/>
    <n v="88"/>
    <n v="0"/>
    <n v="728.69"/>
    <s v="104328168"/>
    <s v="1904E134 18408 111TH AVE E #  PUYALLUP"/>
    <s v="CEN1"/>
    <s v="UPS"/>
    <n v="44077"/>
    <n v="44168"/>
    <n v="44257"/>
    <s v="WA12700270"/>
    <s v="UG Perm Svc Only in Plat Dev"/>
    <s v="16306"/>
    <s v="E UG Residential Services In Plats"/>
    <n v="718"/>
    <n v="-718"/>
    <n v="0"/>
    <n v="80.05"/>
    <n v="490.41"/>
    <n v="0"/>
    <s v="QSWPRE"/>
    <s v="QUANTA - PUYALLUP - ELECTRIC"/>
    <s v="509838330"/>
    <n v="1"/>
    <n v="0"/>
    <n v="0"/>
    <s v="SINGLE FAMILY"/>
    <s v="1"/>
    <s v="UNDERGROUND"/>
    <s v="UNDERGROUND"/>
    <s v="0002539575"/>
    <s v="0"/>
  </r>
  <r>
    <x v="2"/>
    <n v="50"/>
    <n v="30"/>
    <n v="30"/>
    <n v="0"/>
    <n v="0"/>
    <x v="0"/>
    <n v="546.66"/>
    <n v="18.222000000000001"/>
    <n v="30"/>
    <n v="0"/>
    <n v="32"/>
    <n v="0"/>
    <n v="664.71"/>
    <s v="104328169"/>
    <s v="2006E091 1359 BOYLE ST #  ENUMCLAW"/>
    <s v="CEN1"/>
    <s v="UPS"/>
    <n v="44076"/>
    <n v="44168"/>
    <n v="44257"/>
    <s v="WA01700110"/>
    <s v="UG Perm Svc Only in Plat Dev"/>
    <s v="16306"/>
    <s v="E UG Residential Services In Plats"/>
    <n v="718"/>
    <n v="-718"/>
    <n v="0"/>
    <n v="29.31"/>
    <n v="485.05"/>
    <n v="0"/>
    <s v="QCSOKE"/>
    <s v="QUANTA - SOUTH KING - ELECTRIC"/>
    <s v="509838415"/>
    <n v="1"/>
    <n v="0"/>
    <n v="0"/>
    <s v="SINGLE FAMILY"/>
    <s v="1"/>
    <s v="UNDERGROUND"/>
    <s v="UNDERGROUND"/>
    <s v="0002539572"/>
    <s v="0"/>
  </r>
  <r>
    <x v="2"/>
    <n v="50"/>
    <n v="40"/>
    <n v="40"/>
    <n v="0"/>
    <n v="0"/>
    <x v="0"/>
    <n v="576.35"/>
    <n v="14.40875"/>
    <n v="40"/>
    <n v="0"/>
    <n v="43"/>
    <n v="0"/>
    <n v="695.81"/>
    <s v="104328174"/>
    <s v="2406E036 22210 SE 39TH PL #  SAMMAMISH"/>
    <s v="CEN1"/>
    <s v="UPS"/>
    <n v="44071"/>
    <n v="44140"/>
    <n v="44257"/>
    <s v="WA11700390"/>
    <s v="UG Perm Svc Only in Plat Dev"/>
    <s v="16306"/>
    <s v="E UG Residential Services In Plats"/>
    <n v="718"/>
    <n v="-718"/>
    <n v="0"/>
    <n v="39.08"/>
    <n v="490.85"/>
    <n v="0"/>
    <s v="QCNOKE"/>
    <s v="QUANTA - REDMOND - ELECTRIC"/>
    <s v="509838944"/>
    <n v="1"/>
    <n v="0"/>
    <n v="0"/>
    <s v="SINGLE FAMILY"/>
    <s v="1"/>
    <s v="UNDERGROUND"/>
    <s v="UNDERGROUND"/>
    <s v="0002539613"/>
    <s v="0"/>
  </r>
  <r>
    <x v="2"/>
    <n v="50"/>
    <n v="25"/>
    <n v="25"/>
    <n v="0"/>
    <n v="0"/>
    <x v="0"/>
    <n v="554.41999999999996"/>
    <n v="22.1768"/>
    <n v="25"/>
    <n v="0"/>
    <n v="27"/>
    <n v="0"/>
    <n v="672.8"/>
    <s v="104328175"/>
    <s v="2401E064 4728 DEADWOOD ST #  BREMERTON"/>
    <s v="CEN1"/>
    <s v="UPS"/>
    <n v="44078"/>
    <n v="44168"/>
    <n v="44257"/>
    <s v="WA01800010"/>
    <s v="UG Perm Svc Only in Plat Dev"/>
    <s v="16306"/>
    <s v="E UG Residential Services In Plats"/>
    <n v="718"/>
    <n v="-718"/>
    <n v="0"/>
    <n v="24.87"/>
    <n v="486.39"/>
    <n v="0"/>
    <s v="QSSPE"/>
    <s v="QUANTA - KITSAP - ELECTRIC"/>
    <s v="509839180"/>
    <n v="1"/>
    <n v="0"/>
    <n v="0"/>
    <s v="SINGLE FAMILY"/>
    <s v="1"/>
    <s v="UNDERGROUND"/>
    <s v="UNDERGROUND"/>
    <s v="0002539623"/>
    <s v="0"/>
  </r>
  <r>
    <x v="2"/>
    <n v="50"/>
    <n v="25"/>
    <n v="25"/>
    <n v="0"/>
    <n v="0"/>
    <x v="0"/>
    <n v="554.41999999999996"/>
    <n v="22.1768"/>
    <n v="25"/>
    <n v="0"/>
    <n v="27"/>
    <n v="0"/>
    <n v="672.8"/>
    <s v="104328176"/>
    <s v="2401E064 4732 DEADWOOD ST #  BREMERTON"/>
    <s v="CEN1"/>
    <s v="UPS"/>
    <n v="44082"/>
    <n v="44168"/>
    <n v="44257"/>
    <s v="WA01800010"/>
    <s v="UG Perm Svc Only in Plat Dev"/>
    <s v="16306"/>
    <s v="E UG Residential Services In Plats"/>
    <n v="718"/>
    <n v="-718"/>
    <n v="0"/>
    <n v="24.87"/>
    <n v="486.39"/>
    <n v="0"/>
    <s v="QSSPE"/>
    <s v="QUANTA - KITSAP - ELECTRIC"/>
    <s v="509839297"/>
    <n v="1"/>
    <n v="0"/>
    <n v="0"/>
    <s v="SINGLE FAMILY"/>
    <s v="1"/>
    <s v="UNDERGROUND"/>
    <s v="UNDERGROUND"/>
    <s v="0002539629"/>
    <s v="0"/>
  </r>
  <r>
    <x v="2"/>
    <n v="50"/>
    <n v="30"/>
    <n v="30"/>
    <n v="0"/>
    <n v="0"/>
    <x v="0"/>
    <n v="559.77"/>
    <n v="18.658999999999999"/>
    <n v="30"/>
    <n v="0"/>
    <n v="32"/>
    <n v="0"/>
    <n v="678.04"/>
    <s v="104328177"/>
    <s v="2308E060 1306 SE 16TH ST #  NORTH BEND"/>
    <s v="CEN1"/>
    <s v="UPS"/>
    <n v="44118"/>
    <n v="44201"/>
    <n v="44288"/>
    <s v="WA01700220"/>
    <s v="UG Perm Svc Only in Plat Dev"/>
    <s v="16306"/>
    <s v="E UG Residential Services In Plats"/>
    <n v="718"/>
    <n v="-718"/>
    <n v="0"/>
    <n v="29.31"/>
    <n v="485.94"/>
    <n v="0"/>
    <s v="QCNOKE"/>
    <s v="QUANTA - REDMOND - ELECTRIC"/>
    <s v="509842872"/>
    <n v="1"/>
    <n v="0"/>
    <n v="0"/>
    <s v="SINGLE FAMILY"/>
    <s v="1"/>
    <s v="UNDERGROUND"/>
    <s v="UNDERGROUND"/>
    <s v="0002539693"/>
    <s v="0"/>
  </r>
  <r>
    <x v="2"/>
    <n v="50"/>
    <n v="20"/>
    <n v="20"/>
    <n v="0"/>
    <n v="0"/>
    <x v="0"/>
    <n v="535.54"/>
    <n v="26.777000000000001"/>
    <n v="20"/>
    <n v="0"/>
    <n v="21"/>
    <n v="0"/>
    <n v="653.80999999999995"/>
    <s v="104328178"/>
    <s v="2308E057 1273 SE 16TH ST #  NORTH BEND"/>
    <s v="CEN1"/>
    <s v="UPS"/>
    <n v="44110"/>
    <n v="44201"/>
    <n v="44288"/>
    <s v="WA01700220"/>
    <s v="UG Perm Svc Only in Plat Dev"/>
    <s v="16306"/>
    <s v="E UG Residential Services In Plats"/>
    <n v="718"/>
    <n v="-718"/>
    <n v="0"/>
    <n v="19.39"/>
    <n v="485.94"/>
    <n v="0"/>
    <s v="QCNOKE"/>
    <s v="QUANTA - REDMOND - ELECTRIC"/>
    <s v="509842925"/>
    <n v="1"/>
    <n v="0"/>
    <n v="0"/>
    <s v="SINGLE FAMILY"/>
    <s v="1"/>
    <s v="UNDERGROUND"/>
    <s v="UNDERGROUND"/>
    <s v="0002539703"/>
    <s v="0"/>
  </r>
  <r>
    <x v="2"/>
    <n v="100"/>
    <n v="100"/>
    <n v="100"/>
    <n v="0"/>
    <n v="0"/>
    <x v="0"/>
    <n v="716.85"/>
    <n v="7.1684999999999999"/>
    <n v="99"/>
    <n v="0.01"/>
    <n v="175"/>
    <n v="0"/>
    <n v="836.2"/>
    <s v="104328179"/>
    <s v="1905E086 20203 146TH ST E #  BONNEY LAKE"/>
    <s v="CEN1"/>
    <s v="UPS"/>
    <n v="44077"/>
    <n v="44168"/>
    <n v="44257"/>
    <s v="WA12700270"/>
    <s v="UG Perm Svc Only in Plat Dev"/>
    <s v="16306"/>
    <s v="E UG Residential Services In Plats"/>
    <n v="718"/>
    <n v="-718"/>
    <n v="0"/>
    <n v="160.11000000000001"/>
    <n v="490.41"/>
    <n v="0"/>
    <s v="QSWPRE"/>
    <s v="QUANTA - PUYALLUP - ELECTRIC"/>
    <s v="509843029"/>
    <n v="1"/>
    <n v="0"/>
    <n v="0"/>
    <s v="SINGLE FAMILY"/>
    <s v="1"/>
    <s v="UNDERGROUND"/>
    <s v="UNDERGROUND"/>
    <s v="0002539717"/>
    <s v="0"/>
  </r>
  <r>
    <x v="2"/>
    <n v="100"/>
    <n v="75"/>
    <n v="75"/>
    <n v="0"/>
    <n v="0"/>
    <x v="0"/>
    <n v="671.07"/>
    <n v="8.9475999999999996"/>
    <n v="75"/>
    <n v="0"/>
    <n v="132"/>
    <n v="0"/>
    <n v="790.42"/>
    <s v="104328180"/>
    <s v="1905E061 13423 196TH AVE E #  BONNEY LAK"/>
    <s v="CEN1"/>
    <s v="UPS"/>
    <n v="44077"/>
    <n v="44168"/>
    <n v="44257"/>
    <s v="WA12700270"/>
    <s v="UG Perm Svc Only in Plat Dev"/>
    <s v="16306"/>
    <s v="E UG Residential Services In Plats"/>
    <n v="718"/>
    <n v="-718"/>
    <n v="0"/>
    <n v="120.8"/>
    <n v="490.41"/>
    <n v="0"/>
    <s v="QSWPRE"/>
    <s v="QUANTA - PUYALLUP - ELECTRIC"/>
    <s v="509843109"/>
    <n v="1"/>
    <n v="0"/>
    <n v="0"/>
    <s v="SINGLE FAMILY"/>
    <s v="1"/>
    <s v="UNDERGROUND"/>
    <s v="UNDERGROUND"/>
    <s v="0002539724"/>
    <s v="0"/>
  </r>
  <r>
    <x v="2"/>
    <n v="50"/>
    <n v="40"/>
    <n v="40"/>
    <n v="0"/>
    <n v="0"/>
    <x v="0"/>
    <n v="562.69000000000005"/>
    <n v="14.06725"/>
    <n v="40"/>
    <n v="0"/>
    <n v="43"/>
    <n v="0"/>
    <n v="682.04"/>
    <s v="104328181"/>
    <s v="1905E077 14716 182ND AVE E #  BONNEY LAK"/>
    <s v="CEN1"/>
    <s v="UPS"/>
    <n v="44092"/>
    <n v="44168"/>
    <n v="44257"/>
    <s v="WA12700270"/>
    <s v="UG Perm Svc Only in Plat Dev"/>
    <s v="16306"/>
    <s v="E UG Residential Services In Plats"/>
    <n v="718"/>
    <n v="-718"/>
    <n v="0"/>
    <n v="39.08"/>
    <n v="490.41"/>
    <n v="0"/>
    <s v="QSWPRE"/>
    <s v="QUANTA - PUYALLUP - ELECTRIC"/>
    <s v="509843189"/>
    <n v="1"/>
    <n v="0"/>
    <n v="0"/>
    <s v="SINGLE FAMILY"/>
    <s v="1"/>
    <s v="UNDERGROUND"/>
    <s v="UNDERGROUND"/>
    <s v="0002539733"/>
    <s v="0"/>
  </r>
  <r>
    <x v="2"/>
    <n v="100"/>
    <n v="70"/>
    <n v="70"/>
    <n v="0"/>
    <n v="0"/>
    <x v="0"/>
    <n v="645.80999999999995"/>
    <n v="9.2258571428571408"/>
    <n v="69"/>
    <n v="1.4285714285714299E-2"/>
    <n v="123"/>
    <n v="0"/>
    <n v="765.16"/>
    <s v="104328187"/>
    <s v="1904E135 10808 185TH ST E #  PUYALLUP"/>
    <s v="CEN1"/>
    <s v="UPS"/>
    <n v="44077"/>
    <n v="44168"/>
    <n v="44257"/>
    <s v="WA12700270"/>
    <s v="UG Perm Svc Only in Plat Dev"/>
    <s v="16306"/>
    <s v="E UG Residential Services In Plats"/>
    <n v="718"/>
    <n v="-718"/>
    <n v="0"/>
    <n v="112.07"/>
    <n v="490.41"/>
    <n v="0"/>
    <s v="QSWPRE"/>
    <s v="QUANTA - PUYALLUP - ELECTRIC"/>
    <s v="509848535"/>
    <n v="1"/>
    <n v="0"/>
    <n v="0"/>
    <s v="SINGLE FAMILY"/>
    <s v="1"/>
    <s v="UNDERGROUND"/>
    <s v="UNDERGROUND"/>
    <s v="0002539896"/>
    <s v="0"/>
  </r>
  <r>
    <x v="2"/>
    <n v="100"/>
    <n v="70"/>
    <n v="70"/>
    <n v="0"/>
    <n v="0"/>
    <x v="0"/>
    <n v="645.80999999999995"/>
    <n v="9.2258571428571408"/>
    <n v="69"/>
    <n v="1.4285714285714299E-2"/>
    <n v="123"/>
    <n v="0"/>
    <n v="765.16"/>
    <s v="104328188"/>
    <s v="1904E135 10836 185TH ST E #  PUYALLUP"/>
    <s v="CEN1"/>
    <s v="UPS"/>
    <n v="44077"/>
    <n v="44168"/>
    <n v="44257"/>
    <s v="WA12700270"/>
    <s v="UG Perm Svc Only in Plat Dev"/>
    <s v="16306"/>
    <s v="E UG Residential Services In Plats"/>
    <n v="718"/>
    <n v="-718"/>
    <n v="0"/>
    <n v="112.07"/>
    <n v="490.41"/>
    <n v="0"/>
    <s v="QSWPRE"/>
    <s v="QUANTA - PUYALLUP - ELECTRIC"/>
    <s v="509848536"/>
    <n v="1"/>
    <n v="0"/>
    <n v="0"/>
    <s v="SINGLE FAMILY"/>
    <s v="1"/>
    <s v="UNDERGROUND"/>
    <s v="UNDERGROUND"/>
    <s v="0002539897"/>
    <s v="0"/>
  </r>
  <r>
    <x v="2"/>
    <n v="50"/>
    <n v="20"/>
    <n v="20"/>
    <n v="0"/>
    <n v="0"/>
    <x v="0"/>
    <n v="561.20000000000005"/>
    <n v="28.06"/>
    <n v="30"/>
    <n v="-0.5"/>
    <n v="32"/>
    <n v="0"/>
    <n v="679.79"/>
    <s v="104328189"/>
    <s v="1801E070 707 NATALEE JO ST SE LACEY WA 9"/>
    <s v="CEN1"/>
    <s v="UPS"/>
    <n v="44070"/>
    <n v="44140"/>
    <n v="44257"/>
    <s v="WA03400340"/>
    <s v="UG Perm Svc Only in Plat Dev"/>
    <s v="16306"/>
    <s v="E UG Residential Services In Plats"/>
    <n v="718"/>
    <n v="-718"/>
    <n v="0"/>
    <n v="29.31"/>
    <n v="487.28"/>
    <n v="0"/>
    <s v="QSTHLE"/>
    <s v="QUANTA - OLYMPIA - ELECTRIC"/>
    <s v="509851323"/>
    <n v="1"/>
    <n v="0"/>
    <n v="0"/>
    <s v="SINGLE FAMILY"/>
    <s v="1"/>
    <s v="UNDERGROUND"/>
    <s v="UNDERGROUND"/>
    <s v="0002539914"/>
    <s v="0"/>
  </r>
  <r>
    <x v="2"/>
    <n v="50"/>
    <n v="48"/>
    <n v="48"/>
    <n v="0"/>
    <n v="0"/>
    <x v="0"/>
    <n v="564.64"/>
    <n v="11.7633333333333"/>
    <n v="47"/>
    <n v="2.0833333333333301E-2"/>
    <n v="51"/>
    <n v="0"/>
    <n v="682.58"/>
    <s v="104328191"/>
    <s v="2205E096 25417 174TH AVE SE #  COVINGTON"/>
    <s v="CEN1"/>
    <s v="UPS"/>
    <n v="44085"/>
    <n v="44168"/>
    <n v="44257"/>
    <s v="WA01700120"/>
    <s v="UG Perm Svc Only in Plat Dev"/>
    <s v="16306"/>
    <s v="E UG Residential Services In Plats"/>
    <n v="718"/>
    <n v="-718"/>
    <n v="0"/>
    <n v="46.18"/>
    <n v="484.6"/>
    <n v="0"/>
    <s v="QCSOKE"/>
    <s v="QUANTA - SOUTH KING - ELECTRIC"/>
    <s v="509838502"/>
    <n v="1"/>
    <n v="0"/>
    <n v="0"/>
    <s v="SINGLE FAMILY"/>
    <s v="1"/>
    <s v="UNDERGROUND"/>
    <s v="UNDERGROUND"/>
    <s v="0002539576"/>
    <s v="0"/>
  </r>
  <r>
    <x v="2"/>
    <n v="50"/>
    <n v="30"/>
    <n v="30"/>
    <n v="0"/>
    <n v="0"/>
    <x v="0"/>
    <n v="545.42999999999995"/>
    <n v="18.181000000000001"/>
    <n v="30"/>
    <n v="0"/>
    <n v="32"/>
    <n v="0"/>
    <n v="663.37"/>
    <s v="104328192"/>
    <s v="2104E117 33193 CRYSTAL AVE SE #  BLACK D"/>
    <s v="CEN1"/>
    <s v="UPS"/>
    <n v="44088"/>
    <n v="44168"/>
    <n v="44257"/>
    <s v="WA01700050"/>
    <s v="UG Perm Svc Only in Plat Dev"/>
    <s v="16306"/>
    <s v="E UG Residential Services In Plats"/>
    <n v="718"/>
    <n v="-718"/>
    <n v="0"/>
    <n v="29.31"/>
    <n v="484.61"/>
    <n v="0"/>
    <s v="QCSOKE"/>
    <s v="QUANTA - SOUTH KING - ELECTRIC"/>
    <s v="509838626"/>
    <n v="1"/>
    <n v="0"/>
    <n v="0"/>
    <s v="SINGLE FAMILY"/>
    <s v="1"/>
    <s v="UNDERGROUND"/>
    <s v="UNDERGROUND"/>
    <s v="0002539586"/>
    <s v="0"/>
  </r>
  <r>
    <x v="2"/>
    <n v="200"/>
    <n v="160"/>
    <n v="160"/>
    <n v="0"/>
    <n v="0"/>
    <x v="0"/>
    <n v="844.17"/>
    <n v="5.2760625000000001"/>
    <n v="170"/>
    <n v="-6.25E-2"/>
    <n v="301"/>
    <n v="0"/>
    <n v="962"/>
    <s v="104328193"/>
    <s v="3604E020 801 ABLE LN #  SEDRO WOOLLEY"/>
    <s v="CEN1"/>
    <s v="UPS"/>
    <n v="44077"/>
    <n v="44168"/>
    <n v="44257"/>
    <s v="WA02900290"/>
    <s v="UG Perm Svc Only in Plat Dev"/>
    <s v="16306"/>
    <s v="E UG Residential Services In Plats"/>
    <n v="718"/>
    <n v="-718"/>
    <n v="0"/>
    <n v="275.08"/>
    <n v="484.16"/>
    <n v="0"/>
    <s v="QNSKGE"/>
    <s v="QUANTA - SKAGIT - ELECTRIC"/>
    <s v="509838976"/>
    <n v="1"/>
    <n v="0"/>
    <n v="0"/>
    <s v="SINGLE FAMILY"/>
    <s v="1"/>
    <s v="UNDERGROUND"/>
    <s v="UNDERGROUND"/>
    <s v="0002539608"/>
    <s v="0"/>
  </r>
  <r>
    <x v="2"/>
    <n v="100"/>
    <n v="65"/>
    <n v="65"/>
    <n v="0"/>
    <n v="0"/>
    <x v="0"/>
    <n v="637.53"/>
    <n v="9.80815384615385"/>
    <n v="65"/>
    <n v="0"/>
    <n v="115"/>
    <n v="0"/>
    <n v="756.88"/>
    <s v="104328194"/>
    <s v="2004E029 2037 81ST AVE E #  EDGEWOOD"/>
    <s v="CEN1"/>
    <s v="UPS"/>
    <n v="44077"/>
    <n v="44168"/>
    <n v="44257"/>
    <s v="WA12700200"/>
    <s v="UG Perm Svc Only in Plat Dev"/>
    <s v="16306"/>
    <s v="E UG Residential Services In Plats"/>
    <n v="718"/>
    <n v="-718"/>
    <n v="0"/>
    <n v="104.8"/>
    <n v="490.41"/>
    <n v="0"/>
    <s v="QSWPRE"/>
    <s v="QUANTA - PUYALLUP - ELECTRIC"/>
    <s v="509838773"/>
    <n v="1"/>
    <n v="0"/>
    <n v="0"/>
    <s v="SINGLE FAMILY"/>
    <s v="1"/>
    <s v="UNDERGROUND"/>
    <s v="UNDERGROUND"/>
    <s v="0002539617"/>
    <s v="0"/>
  </r>
  <r>
    <x v="2"/>
    <n v="0"/>
    <e v="#N/A"/>
    <n v="0"/>
    <n v="0"/>
    <n v="0"/>
    <x v="1"/>
    <n v="1138.69"/>
    <e v="#N/A"/>
    <n v="0"/>
    <e v="#N/A"/>
    <n v="0"/>
    <n v="0"/>
    <n v="1261.97"/>
    <s v="104328195"/>
    <s v="1904E086 10319 146TH ST E #  PUYALLUP"/>
    <s v="CEN1"/>
    <s v="USO"/>
    <n v="44228"/>
    <n v="44320"/>
    <n v="44412"/>
    <s v="WA12700270"/>
    <s v="UG Perm Svc only  (no Tsfrmr)"/>
    <s v="16306"/>
    <s v="E UG Residential Services In Plats"/>
    <n v="429"/>
    <n v="-429"/>
    <n v="0"/>
    <n v="0"/>
    <n v="690.4"/>
    <n v="0"/>
    <s v="QSWPRE"/>
    <s v="QUANTA - PUYALLUP - ELECTRIC"/>
    <s v="509839090"/>
    <n v="1"/>
    <n v="0"/>
    <n v="0"/>
    <s v="SINGLE FAMILY"/>
    <s v="1"/>
    <s v="UNDERGROUND"/>
    <s v="UNDERGROUND"/>
    <s v="0002539615"/>
    <s v="0"/>
  </r>
  <r>
    <x v="2"/>
    <n v="50"/>
    <n v="30"/>
    <n v="30"/>
    <n v="0"/>
    <n v="0"/>
    <x v="0"/>
    <n v="568"/>
    <n v="18.933333333333302"/>
    <n v="30"/>
    <n v="0"/>
    <n v="53"/>
    <n v="0"/>
    <n v="685.94"/>
    <s v="104328196"/>
    <s v="2106E009 23806 SE 289TH PL #  MAPLE VALL"/>
    <s v="CEN1"/>
    <s v="UPS"/>
    <n v="44075"/>
    <n v="44168"/>
    <n v="44257"/>
    <s v="WA01700200"/>
    <s v="UG Perm Svc Only in Plat Dev"/>
    <s v="16306"/>
    <s v="E UG Residential Services In Plats"/>
    <n v="718"/>
    <n v="-718"/>
    <n v="0"/>
    <n v="48.03"/>
    <n v="484.61"/>
    <n v="0"/>
    <s v="QCSOKE"/>
    <s v="QUANTA - SOUTH KING - ELECTRIC"/>
    <s v="509839115"/>
    <n v="1"/>
    <n v="0"/>
    <n v="0"/>
    <s v="SINGLE FAMILY"/>
    <s v="1"/>
    <s v="UNDERGROUND"/>
    <s v="UNDERGROUND"/>
    <s v="0002539621"/>
    <s v="0"/>
  </r>
  <r>
    <x v="2"/>
    <n v="100"/>
    <n v="60"/>
    <n v="60"/>
    <n v="0"/>
    <n v="0"/>
    <x v="0"/>
    <n v="636.58000000000004"/>
    <n v="10.609666666666699"/>
    <n v="59"/>
    <n v="1.6666666666666701E-2"/>
    <n v="105"/>
    <n v="0"/>
    <n v="754.63"/>
    <s v="104328197"/>
    <s v="4003E072 951 RYE CT #  LYNDEN"/>
    <s v="CEN1"/>
    <s v="UPS"/>
    <n v="44078"/>
    <n v="44168"/>
    <n v="44257"/>
    <s v="WA03700050"/>
    <s v="UG Perm Svc Only in Plat Dev"/>
    <s v="16306"/>
    <s v="E UG Residential Services In Plats"/>
    <n v="718"/>
    <n v="-718"/>
    <n v="0"/>
    <n v="96.06"/>
    <n v="485.05"/>
    <n v="0"/>
    <s v="QNWHME"/>
    <s v="QUANTA - BELLINGHAM - ELECTRIC"/>
    <s v="509839317"/>
    <n v="1"/>
    <n v="0"/>
    <n v="0"/>
    <s v="SINGLE FAMILY"/>
    <s v="1"/>
    <s v="UNDERGROUND"/>
    <s v="UNDERGROUND"/>
    <s v="0002539628"/>
    <s v="0"/>
  </r>
  <r>
    <x v="2"/>
    <n v="100"/>
    <n v="95"/>
    <n v="95"/>
    <n v="0"/>
    <n v="0"/>
    <x v="0"/>
    <n v="690.99"/>
    <n v="7.2735789473684198"/>
    <n v="94"/>
    <n v="1.05263157894737E-2"/>
    <n v="166"/>
    <n v="0"/>
    <n v="810.45"/>
    <s v="104328198"/>
    <s v="2605E020 19025 ROSS RD #  BOTHELL"/>
    <s v="CEN1"/>
    <s v="USO"/>
    <n v="44089"/>
    <n v="44168"/>
    <n v="44257"/>
    <s v="WA11700060"/>
    <s v="UG Perm Svc only  (no Tsfrmr)"/>
    <s v="16305"/>
    <s v="E OH UG Residential Services"/>
    <n v="718"/>
    <n v="-718"/>
    <n v="0"/>
    <n v="151.33000000000001"/>
    <n v="490.85"/>
    <n v="0"/>
    <s v="QCNOKE"/>
    <s v="QUANTA - REDMOND - ELECTRIC"/>
    <s v="509839476"/>
    <n v="1"/>
    <n v="0"/>
    <n v="0"/>
    <s v="SINGLE FAMILY"/>
    <s v="1"/>
    <s v="UNDERGROUND"/>
    <s v="UNDERGROUND"/>
    <s v="0002539637"/>
    <s v="0"/>
  </r>
  <r>
    <x v="2"/>
    <n v="100"/>
    <n v="100"/>
    <n v="100"/>
    <n v="0"/>
    <n v="0"/>
    <x v="0"/>
    <n v="726.53"/>
    <n v="7.2652999999999999"/>
    <n v="109"/>
    <n v="-0.09"/>
    <n v="193"/>
    <n v="0"/>
    <n v="843.82"/>
    <s v="104328201"/>
    <s v="1901W104 5028 COPPERMILL CT NE #  OLYMPI"/>
    <s v="CEN1"/>
    <s v="UPS"/>
    <n v="44068"/>
    <n v="44140"/>
    <n v="44257"/>
    <s v="WA03400990"/>
    <s v="UG Perm Svc Only in Plat Dev"/>
    <s v="16306"/>
    <s v="E UG Residential Services In Plats"/>
    <n v="718"/>
    <n v="-718"/>
    <n v="0"/>
    <n v="176.11"/>
    <n v="481.93"/>
    <n v="0"/>
    <s v="QSTHLE"/>
    <s v="QUANTA - OLYMPIA - ELECTRIC"/>
    <s v="509842971"/>
    <n v="1"/>
    <n v="0"/>
    <n v="0"/>
    <s v="SINGLE FAMILY"/>
    <s v="1"/>
    <s v="UNDERGROUND"/>
    <s v="UNDERGROUND"/>
    <s v="0002539705"/>
    <s v="0"/>
  </r>
  <r>
    <x v="2"/>
    <n v="50"/>
    <n v="30"/>
    <n v="30"/>
    <n v="0"/>
    <n v="0"/>
    <x v="0"/>
    <n v="552.79999999999995"/>
    <n v="18.426666666666701"/>
    <n v="30"/>
    <n v="0"/>
    <n v="32"/>
    <n v="0"/>
    <n v="672.26"/>
    <s v="104328202"/>
    <s v="2104E103 36194 56TH AVE S #  AUBURN"/>
    <s v="CEN1"/>
    <s v="UPS"/>
    <n v="44077"/>
    <n v="44168"/>
    <n v="44257"/>
    <s v="WA11700990"/>
    <s v="UG Perm Svc Only in Plat Dev"/>
    <s v="16306"/>
    <s v="E UG Residential Services In Plats"/>
    <n v="718"/>
    <n v="-718"/>
    <n v="0"/>
    <n v="29.31"/>
    <n v="490.85"/>
    <n v="0"/>
    <s v="QCSOKE"/>
    <s v="QUANTA - SOUTH KING - ELECTRIC"/>
    <s v="509843051"/>
    <n v="1"/>
    <n v="0"/>
    <n v="0"/>
    <s v="SINGLE FAMILY"/>
    <s v="1"/>
    <s v="UNDERGROUND"/>
    <s v="UNDERGROUND"/>
    <s v="0002539710"/>
    <s v="0"/>
  </r>
  <r>
    <x v="2"/>
    <n v="50"/>
    <n v="25"/>
    <n v="25"/>
    <n v="0"/>
    <n v="0"/>
    <x v="0"/>
    <n v="552.62"/>
    <n v="22.104800000000001"/>
    <n v="24"/>
    <n v="0.04"/>
    <n v="26"/>
    <n v="0"/>
    <n v="670.67"/>
    <s v="104328203"/>
    <s v="3802E004 959 SUNSEEKER LN #  BELLINGHAM"/>
    <s v="CEN1"/>
    <s v="UPS"/>
    <n v="44075"/>
    <n v="44168"/>
    <n v="44257"/>
    <s v="WA03700010"/>
    <s v="UG Perm Svc Only in Plat Dev"/>
    <s v="16306"/>
    <s v="E UG Residential Services In Plats"/>
    <n v="718"/>
    <n v="-718"/>
    <n v="0"/>
    <n v="23.98"/>
    <n v="485.05"/>
    <n v="0"/>
    <s v="QNWHME"/>
    <s v="QUANTA - BELLINGHAM - ELECTRIC"/>
    <s v="509843059"/>
    <n v="1"/>
    <n v="0"/>
    <n v="0"/>
    <s v="SINGLE FAMILY"/>
    <s v="1"/>
    <s v="UNDERGROUND"/>
    <s v="UNDERGROUND"/>
    <s v="0002539712"/>
    <s v="0"/>
  </r>
  <r>
    <x v="2"/>
    <n v="50"/>
    <n v="40"/>
    <n v="40"/>
    <n v="0"/>
    <n v="0"/>
    <x v="0"/>
    <n v="568.27"/>
    <n v="14.20675"/>
    <n v="40"/>
    <n v="0"/>
    <n v="43"/>
    <n v="0"/>
    <n v="686.1"/>
    <s v="104328204"/>
    <s v="4001W091 8184 CHEHALIS RD #  BLAINE"/>
    <s v="CEN1"/>
    <s v="UPS"/>
    <n v="44083"/>
    <n v="44168"/>
    <n v="44257"/>
    <s v="WA03700370"/>
    <s v="UG Perm Svc Only in Plat Dev"/>
    <s v="16306"/>
    <s v="E UG Residential Services In Plats"/>
    <n v="718"/>
    <n v="-718"/>
    <n v="0"/>
    <n v="39.08"/>
    <n v="484.17"/>
    <n v="0"/>
    <s v="QNWHME"/>
    <s v="QUANTA - BELLINGHAM - ELECTRIC"/>
    <s v="509843096"/>
    <n v="1"/>
    <n v="0"/>
    <n v="0"/>
    <s v="SINGLE FAMILY"/>
    <s v="1"/>
    <s v="UNDERGROUND"/>
    <s v="UNDERGROUND"/>
    <s v="0002539718"/>
    <s v="0"/>
  </r>
  <r>
    <x v="2"/>
    <n v="150"/>
    <n v="118"/>
    <n v="118"/>
    <n v="0"/>
    <n v="0"/>
    <x v="0"/>
    <n v="3520.7"/>
    <n v="29.836440677966099"/>
    <n v="144"/>
    <n v="-0.22033898305084701"/>
    <n v="409"/>
    <n v="0"/>
    <n v="3638.1"/>
    <s v="104328206"/>
    <s v="3304E064 20655 SINNES RD #  MOUNT VERNON"/>
    <s v="CEN1"/>
    <s v="UPS"/>
    <n v="44082"/>
    <n v="44168"/>
    <n v="44257"/>
    <s v="WA02900990"/>
    <s v="UG Perm Svc Only in Plat Dev"/>
    <s v="16306"/>
    <s v="E UG Residential Services In Plats"/>
    <n v="718"/>
    <n v="-718"/>
    <n v="0"/>
    <n v="373.06"/>
    <n v="482.37"/>
    <n v="0"/>
    <s v="QNSKGE"/>
    <s v="QUANTA - SKAGIT - ELECTRIC"/>
    <s v="509695143"/>
    <n v="1"/>
    <n v="0"/>
    <n v="0"/>
    <s v="SINGLE FAMILY"/>
    <s v="1"/>
    <s v="UNDERGROUND"/>
    <s v="UNDERGROUND"/>
    <s v="0002539751"/>
    <s v="0"/>
  </r>
  <r>
    <x v="2"/>
    <n v="50"/>
    <n v="28"/>
    <n v="28"/>
    <n v="0"/>
    <n v="0"/>
    <x v="0"/>
    <n v="555.04"/>
    <n v="19.822857142857099"/>
    <n v="27"/>
    <n v="3.5714285714285698E-2"/>
    <n v="29"/>
    <n v="0"/>
    <n v="673.09"/>
    <s v="104328208"/>
    <s v="3902E112 5458 SHIELDS RD #  FERNDALE"/>
    <s v="CEN1"/>
    <s v="UPS"/>
    <n v="44083"/>
    <n v="44168"/>
    <n v="44257"/>
    <s v="WA03700040"/>
    <s v="UG Perm Svc Only in Plat Dev"/>
    <s v="16306"/>
    <s v="E UG Residential Services In Plats"/>
    <n v="718"/>
    <n v="-718"/>
    <n v="0"/>
    <n v="26.64"/>
    <n v="485.05"/>
    <n v="0"/>
    <s v="QNWHME"/>
    <s v="QUANTA - BELLINGHAM - ELECTRIC"/>
    <s v="509847698"/>
    <n v="1"/>
    <n v="0"/>
    <n v="0"/>
    <s v="SINGLE FAMILY"/>
    <s v="1"/>
    <s v="UNDERGROUND"/>
    <s v="UNDERGROUND"/>
    <s v="0002539768"/>
    <s v="0"/>
  </r>
  <r>
    <x v="2"/>
    <n v="50"/>
    <n v="26"/>
    <n v="26"/>
    <n v="0"/>
    <n v="0"/>
    <x v="0"/>
    <n v="553.01"/>
    <n v="21.269615384615399"/>
    <n v="25"/>
    <n v="3.8461538461538498E-2"/>
    <n v="27"/>
    <n v="0"/>
    <n v="671.06"/>
    <s v="104328209"/>
    <s v="3902E112 5460 SHIELDS RD #  FERNDALE"/>
    <s v="CEN1"/>
    <s v="UPS"/>
    <n v="44084"/>
    <n v="44168"/>
    <n v="44257"/>
    <s v="WA03700040"/>
    <s v="UG Perm Svc Only in Plat Dev"/>
    <s v="16306"/>
    <s v="E UG Residential Services In Plats"/>
    <n v="718"/>
    <n v="-718"/>
    <n v="0"/>
    <n v="24.87"/>
    <n v="485.05"/>
    <n v="0"/>
    <s v="QNWHME"/>
    <s v="QUANTA - BELLINGHAM - ELECTRIC"/>
    <s v="509847790"/>
    <n v="1"/>
    <n v="0"/>
    <n v="0"/>
    <s v="SINGLE FAMILY"/>
    <s v="1"/>
    <s v="UNDERGROUND"/>
    <s v="UNDERGROUND"/>
    <s v="0002539770"/>
    <s v="0"/>
  </r>
  <r>
    <x v="2"/>
    <n v="50"/>
    <n v="30"/>
    <n v="30"/>
    <n v="0"/>
    <n v="0"/>
    <x v="0"/>
    <n v="573.46"/>
    <n v="19.1153333333333"/>
    <n v="40"/>
    <n v="-0.33333333333333298"/>
    <n v="43"/>
    <n v="0"/>
    <n v="692.27"/>
    <s v="104328210"/>
    <s v="1702W048 7616 DESCHUTES WOODS CT SE #  T"/>
    <s v="CEN1"/>
    <s v="UPS"/>
    <n v="44069"/>
    <n v="44140"/>
    <n v="44257"/>
    <s v="WA03400060"/>
    <s v="UG Perm Svc Only in Plat Dev"/>
    <s v="16306"/>
    <s v="E UG Residential Services In Plats"/>
    <n v="718"/>
    <n v="-718"/>
    <n v="0"/>
    <n v="39.08"/>
    <n v="488.13"/>
    <n v="0"/>
    <s v="QSTHLE"/>
    <s v="QUANTA - OLYMPIA - ELECTRIC"/>
    <s v="509838668"/>
    <n v="1"/>
    <n v="0"/>
    <n v="0"/>
    <s v="SINGLE FAMILY"/>
    <s v="1"/>
    <s v="UNDERGROUND"/>
    <s v="UNDERGROUND"/>
    <s v="0002539592"/>
    <s v="0"/>
  </r>
  <r>
    <x v="2"/>
    <n v="50"/>
    <e v="#N/A"/>
    <n v="50"/>
    <n v="0"/>
    <n v="0"/>
    <x v="0"/>
    <n v="617.51"/>
    <e v="#N/A"/>
    <n v="50"/>
    <e v="#N/A"/>
    <n v="88"/>
    <n v="0"/>
    <n v="735.45"/>
    <s v="104328211"/>
    <s v="2406E047 26077 SE 36TH ST #  SAMMAMISH"/>
    <s v="CEN1"/>
    <s v="UPS"/>
    <n v="44071"/>
    <n v="44140"/>
    <n v="44257"/>
    <s v="WA04000390"/>
    <s v="UG Perm Svc Only in Plat Dev"/>
    <s v="16306"/>
    <s v="E UG Residential Services In Plats"/>
    <n v="718"/>
    <n v="-718"/>
    <n v="0"/>
    <n v="80.09"/>
    <n v="484.6"/>
    <n v="0"/>
    <s v="QCNOKE"/>
    <s v="QUANTA - REDMOND - ELECTRIC"/>
    <s v="509838819"/>
    <n v="1"/>
    <n v="0"/>
    <n v="0"/>
    <s v="SINGLE FAMILY"/>
    <s v="1"/>
    <s v="UNDERGROUND"/>
    <s v="UNDERGROUND"/>
    <s v="0002539599"/>
    <s v="0"/>
  </r>
  <r>
    <x v="2"/>
    <n v="100"/>
    <n v="60"/>
    <n v="60"/>
    <n v="0"/>
    <n v="0"/>
    <x v="0"/>
    <n v="586.91999999999996"/>
    <n v="9.782"/>
    <n v="59"/>
    <n v="1.6666666666666701E-2"/>
    <n v="64"/>
    <n v="0"/>
    <n v="706.38"/>
    <s v="104328212"/>
    <s v="2104E103 36178 56TH AVE S AUBURN WA 9800"/>
    <s v="CEN1"/>
    <s v="UPS"/>
    <n v="44077"/>
    <n v="44168"/>
    <n v="44257"/>
    <s v="WA11700990"/>
    <s v="UG Perm Svc Only in Plat Dev"/>
    <s v="16306"/>
    <s v="E UG Residential Services In Plats"/>
    <n v="718"/>
    <n v="-718"/>
    <n v="0"/>
    <n v="58.61"/>
    <n v="490.85"/>
    <n v="0"/>
    <s v="QCSOKE"/>
    <s v="QUANTA - SOUTH KING - ELECTRIC"/>
    <s v="509840739"/>
    <n v="1"/>
    <n v="0"/>
    <n v="0"/>
    <s v="SINGLE FAMILY"/>
    <s v="1"/>
    <s v="UNDERGROUND"/>
    <s v="UNDERGROUND"/>
    <s v="0002539642"/>
    <s v="0"/>
  </r>
  <r>
    <x v="2"/>
    <n v="50"/>
    <n v="20"/>
    <n v="20"/>
    <n v="0"/>
    <n v="0"/>
    <x v="0"/>
    <n v="562.14"/>
    <n v="28.106999999999999"/>
    <n v="30"/>
    <n v="-0.5"/>
    <n v="32"/>
    <n v="0"/>
    <n v="680.95"/>
    <s v="104328215"/>
    <s v="1702W051 9020 ELEANOR DR SE #  TUMWATER"/>
    <s v="CEN1"/>
    <s v="UPS"/>
    <n v="44069"/>
    <n v="44140"/>
    <n v="44257"/>
    <s v="WA03400060"/>
    <s v="UG Perm Svc Only in Plat Dev"/>
    <s v="16306"/>
    <s v="E UG Residential Services In Plats"/>
    <n v="718"/>
    <n v="-718"/>
    <n v="0"/>
    <n v="29.31"/>
    <n v="488.18"/>
    <n v="0"/>
    <s v="QSTHLE"/>
    <s v="QUANTA - OLYMPIA - ELECTRIC"/>
    <s v="509847995"/>
    <n v="1"/>
    <n v="0"/>
    <n v="0"/>
    <s v="SINGLE FAMILY"/>
    <s v="1"/>
    <s v="UNDERGROUND"/>
    <s v="UNDERGROUND"/>
    <s v="0002539822"/>
    <s v="0"/>
  </r>
  <r>
    <x v="2"/>
    <n v="50"/>
    <n v="50"/>
    <n v="50"/>
    <n v="0"/>
    <n v="0"/>
    <x v="0"/>
    <n v="813.89"/>
    <n v="16.277799999999999"/>
    <n v="50"/>
    <n v="0"/>
    <n v="53"/>
    <n v="0"/>
    <n v="932.7"/>
    <s v="104328216"/>
    <s v="1801W012 2913 CASSIUS ST NE #  LACEY"/>
    <s v="CEN1"/>
    <s v="UPS"/>
    <n v="44075"/>
    <n v="44168"/>
    <n v="44257"/>
    <s v="WA03400020"/>
    <s v="UG Perm Svc Only in Plat Dev"/>
    <s v="16306"/>
    <s v="E UG Residential Services In Plats"/>
    <n v="718"/>
    <n v="-718"/>
    <n v="0"/>
    <n v="48.85"/>
    <n v="671.16"/>
    <n v="0"/>
    <s v="QSTHLE"/>
    <s v="QUANTA - OLYMPIA - ELECTRIC"/>
    <s v="509848124"/>
    <n v="1"/>
    <n v="0"/>
    <n v="0"/>
    <s v="SINGLE FAMILY"/>
    <s v="1"/>
    <s v="UNDERGROUND"/>
    <s v="UNDERGROUND"/>
    <s v="0002539830"/>
    <s v="0"/>
  </r>
  <r>
    <x v="2"/>
    <n v="50"/>
    <n v="50"/>
    <n v="50"/>
    <n v="0"/>
    <n v="0"/>
    <x v="0"/>
    <n v="620.85"/>
    <n v="12.417"/>
    <n v="54"/>
    <n v="-0.08"/>
    <n v="96"/>
    <n v="0"/>
    <n v="738.14"/>
    <s v="104328217"/>
    <s v="2015E073 20 FIREWEED CT #  CLE ELUM"/>
    <s v="CEN1"/>
    <s v="UPS"/>
    <n v="44078"/>
    <n v="44168"/>
    <n v="44257"/>
    <s v="WA01900990"/>
    <s v="UG Perm Svc Only in Plat Dev"/>
    <s v="16306"/>
    <s v="E UG Residential Services In Plats"/>
    <n v="718"/>
    <n v="-718"/>
    <n v="0"/>
    <n v="87.33"/>
    <n v="481.93"/>
    <n v="0"/>
    <s v="QCKTTE"/>
    <s v="QUANTA - KITTITAS - ELECTRIC"/>
    <s v="509842278"/>
    <n v="1"/>
    <n v="0"/>
    <n v="0"/>
    <s v="SINGLE FAMILY"/>
    <s v="1"/>
    <s v="UNDERGROUND"/>
    <s v="UNDERGROUND"/>
    <s v="0002539836"/>
    <s v="0"/>
  </r>
  <r>
    <x v="2"/>
    <n v="50"/>
    <n v="30"/>
    <n v="30"/>
    <n v="0"/>
    <n v="0"/>
    <x v="0"/>
    <n v="573.52"/>
    <n v="19.117333333333299"/>
    <n v="40"/>
    <n v="-0.33333333333333298"/>
    <n v="43"/>
    <n v="0"/>
    <n v="692.33"/>
    <s v="104328218"/>
    <s v="1901W141 4233 CADDYSHACK DR NE #  LACEY"/>
    <s v="CEN1"/>
    <s v="UPS"/>
    <n v="44070"/>
    <n v="44140"/>
    <n v="44257"/>
    <s v="WA03400020"/>
    <s v="UG Perm Svc Only in Plat Dev"/>
    <s v="16306"/>
    <s v="E UG Residential Services In Plats"/>
    <n v="718"/>
    <n v="-718"/>
    <n v="0"/>
    <n v="39.08"/>
    <n v="488.18"/>
    <n v="0"/>
    <s v="QSTHLE"/>
    <s v="QUANTA - OLYMPIA - ELECTRIC"/>
    <s v="509851511"/>
    <n v="1"/>
    <n v="0"/>
    <n v="0"/>
    <s v="SINGLE FAMILY"/>
    <s v="1"/>
    <s v="UNDERGROUND"/>
    <s v="UNDERGROUND"/>
    <s v="0002539926"/>
    <s v="0"/>
  </r>
  <r>
    <x v="2"/>
    <n v="50"/>
    <n v="45"/>
    <n v="45"/>
    <n v="0"/>
    <n v="0"/>
    <x v="0"/>
    <n v="589.12"/>
    <n v="13.091555555555599"/>
    <n v="54"/>
    <n v="-0.2"/>
    <n v="58"/>
    <n v="0"/>
    <n v="707.71"/>
    <s v="104328219"/>
    <s v="1702E076 10016 GREENBRIER CT SE #  YELM"/>
    <s v="CEN1"/>
    <s v="UPS"/>
    <n v="44069"/>
    <n v="44140"/>
    <n v="44229"/>
    <s v="WA03400070"/>
    <s v="UG Perm Svc Only in Plat Dev"/>
    <s v="16306"/>
    <s v="E UG Residential Services In Plats"/>
    <n v="718"/>
    <n v="-718"/>
    <n v="0"/>
    <n v="53.29"/>
    <n v="487.28"/>
    <n v="0"/>
    <s v="QSTHLE"/>
    <s v="QUANTA - OLYMPIA - ELECTRIC"/>
    <s v="509851518"/>
    <n v="1"/>
    <n v="0"/>
    <n v="0"/>
    <s v="SINGLE FAMILY"/>
    <s v="1"/>
    <s v="UNDERGROUND"/>
    <s v="UNDERGROUND"/>
    <s v="0002539931"/>
    <s v="0"/>
  </r>
  <r>
    <x v="2"/>
    <n v="100"/>
    <n v="80"/>
    <n v="80"/>
    <n v="0"/>
    <n v="0"/>
    <x v="0"/>
    <n v="607.19000000000005"/>
    <n v="7.5898750000000001"/>
    <n v="79"/>
    <n v="1.2500000000000001E-2"/>
    <n v="86"/>
    <n v="0"/>
    <n v="726.54"/>
    <s v="104328220"/>
    <s v="2004E032 2944 83RD AVE CT E #  EDGEWOOD"/>
    <s v="CEN1"/>
    <s v="UPS"/>
    <n v="44077"/>
    <n v="44168"/>
    <n v="44257"/>
    <s v="WA12700200"/>
    <s v="UG Perm Svc Only in Plat Dev"/>
    <s v="16306"/>
    <s v="E UG Residential Services In Plats"/>
    <n v="718"/>
    <n v="-718"/>
    <n v="0"/>
    <n v="78.150000000000006"/>
    <n v="490.41"/>
    <n v="0"/>
    <s v="QSWPRE"/>
    <s v="QUANTA - PUYALLUP - ELECTRIC"/>
    <s v="509851576"/>
    <n v="1"/>
    <n v="0"/>
    <n v="0"/>
    <s v="SINGLE FAMILY"/>
    <s v="1"/>
    <s v="UNDERGROUND"/>
    <s v="UNDERGROUND"/>
    <s v="0002539941"/>
    <s v="0"/>
  </r>
  <r>
    <x v="2"/>
    <n v="100"/>
    <n v="75"/>
    <n v="75"/>
    <n v="0"/>
    <n v="0"/>
    <x v="0"/>
    <n v="686.41"/>
    <n v="9.1521333333333299"/>
    <n v="85"/>
    <n v="-0.133333333333333"/>
    <n v="150"/>
    <n v="0"/>
    <n v="805"/>
    <s v="104328221"/>
    <s v="1901W101 8405 52ND CT NE #  LACEY"/>
    <s v="CEN1"/>
    <s v="UPS"/>
    <n v="44070"/>
    <n v="44140"/>
    <n v="44257"/>
    <s v="WA03400340"/>
    <s v="UG Perm Svc Only in Plat Dev"/>
    <s v="16306"/>
    <s v="E UG Residential Services In Plats"/>
    <n v="718"/>
    <n v="-718"/>
    <n v="0"/>
    <n v="136.81"/>
    <n v="487.28"/>
    <n v="0"/>
    <s v="QSTHLE"/>
    <s v="QUANTA - OLYMPIA - ELECTRIC"/>
    <s v="509851652"/>
    <n v="1"/>
    <n v="0"/>
    <n v="0"/>
    <s v="SINGLE FAMILY"/>
    <s v="1"/>
    <s v="UNDERGROUND"/>
    <s v="UNDERGROUND"/>
    <s v="0002539946"/>
    <s v="0"/>
  </r>
  <r>
    <x v="2"/>
    <n v="50"/>
    <n v="50"/>
    <n v="50"/>
    <n v="0"/>
    <n v="0"/>
    <x v="0"/>
    <n v="601.02"/>
    <n v="12.0204"/>
    <n v="45"/>
    <n v="0.1"/>
    <n v="80"/>
    <n v="0"/>
    <n v="720.37"/>
    <s v="104328226"/>
    <s v="1905E061 13114 191ST AVE E #  BONNEY LAK"/>
    <s v="CEN1"/>
    <s v="UPS"/>
    <n v="44106"/>
    <n v="44201"/>
    <n v="44288"/>
    <s v="WA12700270"/>
    <s v="UG Perm Svc Only in Plat Dev"/>
    <s v="16306"/>
    <s v="E UG Residential Services In Plats"/>
    <n v="718"/>
    <n v="-718"/>
    <n v="0"/>
    <n v="72.739999999999995"/>
    <n v="490.41"/>
    <n v="0"/>
    <s v="QSWPRE"/>
    <s v="QUANTA - PUYALLUP - ELECTRIC"/>
    <s v="509851754"/>
    <n v="1"/>
    <n v="0"/>
    <n v="0"/>
    <s v="SINGLE FAMILY"/>
    <s v="1"/>
    <s v="UNDERGROUND"/>
    <s v="UNDERGROUND"/>
    <s v="0002539965"/>
    <s v="0"/>
  </r>
  <r>
    <x v="2"/>
    <n v="50"/>
    <n v="30"/>
    <n v="30"/>
    <n v="0"/>
    <n v="0"/>
    <x v="0"/>
    <n v="546.20000000000005"/>
    <n v="18.206666666666699"/>
    <n v="30"/>
    <n v="0"/>
    <n v="32"/>
    <n v="0"/>
    <n v="664.14"/>
    <s v="104328231"/>
    <s v="2206E059 22803 SE 238TH CT #  MAPLE VALL"/>
    <s v="CEN1"/>
    <s v="UPS"/>
    <n v="44075"/>
    <n v="44168"/>
    <n v="44257"/>
    <s v="WA01700200"/>
    <s v="UG Perm Svc Only in Plat Dev"/>
    <s v="16306"/>
    <s v="E UG Residential Services In Plats"/>
    <n v="718"/>
    <n v="-718"/>
    <n v="0"/>
    <n v="29.31"/>
    <n v="484.61"/>
    <n v="0"/>
    <s v="QCSOKE"/>
    <s v="QUANTA - SOUTH KING - ELECTRIC"/>
    <s v="509843075"/>
    <n v="1"/>
    <n v="0"/>
    <n v="0"/>
    <s v="SINGLE FAMILY"/>
    <s v="1"/>
    <s v="UNDERGROUND"/>
    <s v="UNDERGROUND"/>
    <s v="0002539715"/>
    <s v="0"/>
  </r>
  <r>
    <x v="2"/>
    <n v="50"/>
    <n v="25"/>
    <n v="25"/>
    <n v="0"/>
    <n v="0"/>
    <x v="0"/>
    <n v="539.82000000000005"/>
    <n v="21.5928"/>
    <n v="24"/>
    <n v="0.04"/>
    <n v="26"/>
    <n v="0"/>
    <n v="657.87"/>
    <s v="104328232"/>
    <s v="2006E097 420 BECKY AVE E #  ENUMCLAW"/>
    <s v="CEN1"/>
    <s v="UPS"/>
    <n v="44089"/>
    <n v="44168"/>
    <n v="44257"/>
    <s v="WA01700110"/>
    <s v="UG Perm Svc Only in Plat Dev"/>
    <s v="16306"/>
    <s v="E UG Residential Services In Plats"/>
    <n v="718"/>
    <n v="-718"/>
    <n v="0"/>
    <n v="23.98"/>
    <n v="485.05"/>
    <n v="0"/>
    <s v="QCSOKE"/>
    <s v="QUANTA - SOUTH KING - ELECTRIC"/>
    <s v="509843247"/>
    <n v="1"/>
    <n v="0"/>
    <n v="0"/>
    <s v="SINGLE FAMILY"/>
    <s v="1"/>
    <s v="UNDERGROUND"/>
    <s v="UNDERGROUND"/>
    <s v="0002539726"/>
    <s v="0"/>
  </r>
  <r>
    <x v="2"/>
    <n v="100"/>
    <n v="65"/>
    <n v="65"/>
    <n v="0"/>
    <n v="0"/>
    <x v="0"/>
    <n v="584.33000000000004"/>
    <n v="8.9896923076923105"/>
    <n v="64"/>
    <n v="1.5384615384615399E-2"/>
    <n v="69"/>
    <n v="0"/>
    <n v="702.38"/>
    <s v="104328233"/>
    <s v="2006E097 432 BECKY AVE E #  ENUMCLAW"/>
    <s v="CEN1"/>
    <s v="UPS"/>
    <n v="44088"/>
    <n v="44168"/>
    <n v="44257"/>
    <s v="WA01700110"/>
    <s v="UG Perm Svc Only in Plat Dev"/>
    <s v="16306"/>
    <s v="E UG Residential Services In Plats"/>
    <n v="718"/>
    <n v="-718"/>
    <n v="0"/>
    <n v="63.06"/>
    <n v="485.05"/>
    <n v="0"/>
    <s v="QCSOKE"/>
    <s v="QUANTA - SOUTH KING - ELECTRIC"/>
    <s v="509843254"/>
    <n v="1"/>
    <n v="0"/>
    <n v="0"/>
    <s v="SINGLE FAMILY"/>
    <s v="1"/>
    <s v="UNDERGROUND"/>
    <s v="UNDERGROUND"/>
    <s v="0002539730"/>
    <s v="0"/>
  </r>
  <r>
    <x v="2"/>
    <n v="50"/>
    <n v="30"/>
    <n v="30"/>
    <n v="0"/>
    <n v="0"/>
    <x v="0"/>
    <n v="545.89"/>
    <n v="18.1963333333333"/>
    <n v="30"/>
    <n v="0"/>
    <n v="32"/>
    <n v="0"/>
    <n v="663.94"/>
    <s v="104328234"/>
    <s v="2006E097 444 BECKY AVE E #  ENUMCLAW"/>
    <s v="CEN1"/>
    <s v="UPS"/>
    <n v="44089"/>
    <n v="44168"/>
    <n v="44257"/>
    <s v="WA01700110"/>
    <s v="UG Perm Svc Only in Plat Dev"/>
    <s v="16306"/>
    <s v="E UG Residential Services In Plats"/>
    <n v="0"/>
    <n v="0"/>
    <n v="0"/>
    <n v="29.31"/>
    <n v="485.05"/>
    <n v="0"/>
    <s v="QCSOKE"/>
    <s v="QUANTA - SOUTH KING - ELECTRIC"/>
    <s v="509843271"/>
    <n v="1"/>
    <n v="0"/>
    <n v="0"/>
    <s v="SINGLE FAMILY"/>
    <s v="1"/>
    <s v="UNDERGROUND"/>
    <s v="UNDERGROUND"/>
    <s v=""/>
    <s v="0"/>
  </r>
  <r>
    <x v="2"/>
    <n v="50"/>
    <n v="40"/>
    <n v="40"/>
    <n v="0"/>
    <n v="0"/>
    <x v="0"/>
    <n v="562.69000000000005"/>
    <n v="14.06725"/>
    <n v="40"/>
    <n v="0"/>
    <n v="43"/>
    <n v="0"/>
    <n v="682.04"/>
    <s v="104328235"/>
    <s v="1905E061 19015 131ST STREET CT E #  BONN"/>
    <s v="CEN1"/>
    <s v="UPS"/>
    <n v="44092"/>
    <n v="44168"/>
    <n v="44257"/>
    <s v="WA12700270"/>
    <s v="UG Perm Svc Only in Plat Dev"/>
    <s v="16306"/>
    <s v="E UG Residential Services In Plats"/>
    <n v="718"/>
    <n v="-718"/>
    <n v="0"/>
    <n v="39.08"/>
    <n v="490.41"/>
    <n v="0"/>
    <s v="QSWPRE"/>
    <s v="QUANTA - PUYALLUP - ELECTRIC"/>
    <s v="509843342"/>
    <n v="1"/>
    <n v="0"/>
    <n v="0"/>
    <s v="SINGLE FAMILY"/>
    <s v="1"/>
    <s v="UNDERGROUND"/>
    <s v="UNDERGROUND"/>
    <s v="0002539737"/>
    <s v="0"/>
  </r>
  <r>
    <x v="2"/>
    <n v="50"/>
    <n v="40"/>
    <n v="40"/>
    <n v="0"/>
    <n v="0"/>
    <x v="0"/>
    <n v="562.69000000000005"/>
    <n v="14.06725"/>
    <n v="40"/>
    <n v="0"/>
    <n v="43"/>
    <n v="0"/>
    <n v="682.04"/>
    <s v="104328236"/>
    <s v="1905E061 13119 191ST AVE E #  BONNEY LAK"/>
    <s v="CEN1"/>
    <s v="UPS"/>
    <n v="44092"/>
    <n v="44168"/>
    <n v="44257"/>
    <s v="WA12700270"/>
    <s v="UG Perm Svc Only in Plat Dev"/>
    <s v="16306"/>
    <s v="E UG Residential Services In Plats"/>
    <n v="718"/>
    <n v="-718"/>
    <n v="0"/>
    <n v="39.08"/>
    <n v="490.41"/>
    <n v="0"/>
    <s v="QSWPRE"/>
    <s v="QUANTA - PUYALLUP - ELECTRIC"/>
    <s v="509843364"/>
    <n v="1"/>
    <n v="0"/>
    <n v="0"/>
    <s v="SINGLE FAMILY"/>
    <s v="1"/>
    <s v="UNDERGROUND"/>
    <s v="UNDERGROUND"/>
    <s v="0002539738"/>
    <s v="0"/>
  </r>
  <r>
    <x v="2"/>
    <n v="100"/>
    <n v="55"/>
    <n v="55"/>
    <n v="0"/>
    <n v="0"/>
    <x v="0"/>
    <n v="619.29999999999995"/>
    <n v="11.26"/>
    <n v="55"/>
    <n v="0"/>
    <n v="97"/>
    <n v="0"/>
    <n v="738.65"/>
    <s v="104328237"/>
    <s v="1904E135 10831 185TH ST E PUYALLUP WA 98"/>
    <s v="CEN1"/>
    <s v="UPS"/>
    <n v="44077"/>
    <n v="44168"/>
    <n v="44257"/>
    <s v="WA12700270"/>
    <s v="UG Perm Svc Only in Plat Dev"/>
    <s v="16306"/>
    <s v="E UG Residential Services In Plats"/>
    <n v="718"/>
    <n v="-718"/>
    <n v="0"/>
    <n v="88.79"/>
    <n v="490.41"/>
    <n v="0"/>
    <s v="QSWPRE"/>
    <s v="QUANTA - PUYALLUP - ELECTRIC"/>
    <s v="509846771"/>
    <n v="1"/>
    <n v="0"/>
    <n v="0"/>
    <s v="SINGLE FAMILY"/>
    <s v="1"/>
    <s v="UNDERGROUND"/>
    <s v="UNDERGROUND"/>
    <s v="0002539753"/>
    <s v="0"/>
  </r>
  <r>
    <x v="2"/>
    <n v="100"/>
    <n v="56"/>
    <n v="56"/>
    <n v="0"/>
    <n v="0"/>
    <x v="0"/>
    <n v="1452.56"/>
    <n v="25.9385714285714"/>
    <n v="68"/>
    <n v="-0.214285714285714"/>
    <n v="120"/>
    <n v="0"/>
    <n v="1570.39"/>
    <s v="104328238"/>
    <s v="3605E120 24105 MANGAT LN # SHOP SEDRO WO"/>
    <s v="CEN1"/>
    <s v="USO"/>
    <n v="44076"/>
    <n v="44168"/>
    <n v="44257"/>
    <s v="WA02900290"/>
    <s v="UG Perm Svc only  (no Tsfrmr)"/>
    <s v="16305"/>
    <s v="E OH UG Residential Services"/>
    <n v="718"/>
    <n v="-718"/>
    <n v="0"/>
    <n v="109.16"/>
    <n v="1084.52"/>
    <n v="0"/>
    <s v="QNSKGE"/>
    <s v="QUANTA - SKAGIT - ELECTRIC"/>
    <s v="509847721"/>
    <n v="1"/>
    <n v="0"/>
    <n v="0"/>
    <s v="GARAGE/SHOP"/>
    <s v="1"/>
    <s v="UNDERGROUND"/>
    <s v="UNDERGROUND"/>
    <s v="0002539761"/>
    <s v="0"/>
  </r>
  <r>
    <x v="2"/>
    <n v="100"/>
    <n v="63"/>
    <n v="63"/>
    <n v="0"/>
    <n v="0"/>
    <x v="0"/>
    <n v="665.57"/>
    <n v="10.564603174603199"/>
    <n v="77"/>
    <n v="-0.22222222222222199"/>
    <n v="136"/>
    <n v="0"/>
    <n v="782.86"/>
    <s v="104328239"/>
    <s v="2211E059 340 KEECHELUS DR SNOQUALMIE PAS"/>
    <s v="CEN1"/>
    <s v="USO"/>
    <n v="44074"/>
    <n v="44140"/>
    <n v="44257"/>
    <s v="WA01900990"/>
    <s v="UG Perm Svc only  (no Tsfrmr)"/>
    <s v="16305"/>
    <s v="E OH UG Residential Services"/>
    <n v="718"/>
    <n v="-718"/>
    <n v="0"/>
    <n v="123.77"/>
    <n v="481.93"/>
    <n v="0"/>
    <s v="QCNOKE"/>
    <s v="QUANTA - REDMOND - ELECTRIC"/>
    <s v="509843002"/>
    <n v="1"/>
    <n v="0"/>
    <n v="0"/>
    <s v="SINGLE FAMILY"/>
    <s v="1"/>
    <s v="UNDERGROUND"/>
    <s v="UNDERGROUND"/>
    <s v="0002539765"/>
    <s v="0"/>
  </r>
  <r>
    <x v="2"/>
    <n v="50"/>
    <n v="30"/>
    <n v="30"/>
    <n v="0"/>
    <n v="0"/>
    <x v="0"/>
    <n v="566.74"/>
    <n v="18.8913333333333"/>
    <n v="30"/>
    <n v="0"/>
    <n v="53"/>
    <n v="0"/>
    <n v="684.68"/>
    <s v="104328240"/>
    <s v="2106E060 33138 SE STEVENS ST BLACK DIAMO"/>
    <s v="CEN1"/>
    <s v="UPS"/>
    <n v="44088"/>
    <n v="44168"/>
    <n v="44257"/>
    <s v="WA01700050"/>
    <s v="UG Perm Svc Only in Plat Dev"/>
    <s v="16306"/>
    <s v="E UG Residential Services In Plats"/>
    <n v="718"/>
    <n v="-718"/>
    <n v="0"/>
    <n v="48.02"/>
    <n v="484.61"/>
    <n v="0"/>
    <s v="QCSOKE"/>
    <s v="QUANTA - SOUTH KING - ELECTRIC"/>
    <s v="509847896"/>
    <n v="1"/>
    <n v="0"/>
    <n v="0"/>
    <s v="SINGLE FAMILY"/>
    <s v="1"/>
    <s v="UNDERGROUND"/>
    <s v="UNDERGROUND"/>
    <s v="0002539791"/>
    <s v="0"/>
  </r>
  <r>
    <x v="2"/>
    <n v="50"/>
    <n v="30"/>
    <n v="30"/>
    <n v="0"/>
    <n v="0"/>
    <x v="0"/>
    <n v="566.74"/>
    <n v="18.8913333333333"/>
    <n v="30"/>
    <n v="0"/>
    <n v="53"/>
    <n v="0"/>
    <n v="684.68"/>
    <s v="104328241"/>
    <s v="2106E060 33219 SE STEVENS ST BLACK DIAMO"/>
    <s v="CEN1"/>
    <s v="UPS"/>
    <n v="44088"/>
    <n v="44168"/>
    <n v="44257"/>
    <s v="WA01700050"/>
    <s v="UG Perm Svc Only in Plat Dev"/>
    <s v="16306"/>
    <s v="E UG Residential Services In Plats"/>
    <n v="718"/>
    <n v="-718"/>
    <n v="0"/>
    <n v="48.02"/>
    <n v="484.61"/>
    <n v="0"/>
    <s v="QCSOKE"/>
    <s v="QUANTA - SOUTH KING - ELECTRIC"/>
    <s v="509847933"/>
    <n v="1"/>
    <n v="0"/>
    <n v="0"/>
    <s v="SINGLE FAMILY"/>
    <s v="1"/>
    <s v="UNDERGROUND"/>
    <s v="UNDERGROUND"/>
    <s v="0002539798"/>
    <s v="0"/>
  </r>
  <r>
    <x v="2"/>
    <n v="50"/>
    <n v="40"/>
    <n v="40"/>
    <n v="0"/>
    <n v="0"/>
    <x v="0"/>
    <n v="564.17999999999995"/>
    <n v="14.1045"/>
    <n v="40"/>
    <n v="0"/>
    <n v="43"/>
    <n v="0"/>
    <n v="683.64"/>
    <s v="104328242"/>
    <s v="2204E068 23309 12TH PL S DES MOINES WA 9"/>
    <s v="CEN1"/>
    <s v="UPS"/>
    <n v="44077"/>
    <n v="44168"/>
    <n v="44257"/>
    <s v="WA11700090"/>
    <s v="UG Perm Svc Only in Plat Dev"/>
    <s v="16306"/>
    <s v="E UG Residential Services In Plats"/>
    <n v="718"/>
    <n v="-718"/>
    <n v="0"/>
    <n v="39.08"/>
    <n v="490.85"/>
    <n v="0"/>
    <s v="QCSOKE"/>
    <s v="QUANTA - SOUTH KING - ELECTRIC"/>
    <s v="509847966"/>
    <n v="1"/>
    <n v="0"/>
    <n v="0"/>
    <s v="SINGLE FAMILY"/>
    <s v="1"/>
    <s v="UNDERGROUND"/>
    <s v="UNDERGROUND"/>
    <s v="0002539811"/>
    <s v="0"/>
  </r>
  <r>
    <x v="2"/>
    <n v="50"/>
    <n v="50"/>
    <n v="50"/>
    <n v="0"/>
    <n v="0"/>
    <x v="0"/>
    <n v="573.41999999999996"/>
    <n v="11.468400000000001"/>
    <n v="50"/>
    <n v="0"/>
    <n v="53"/>
    <n v="0"/>
    <n v="692.77"/>
    <s v="104328243"/>
    <s v="1903E144 18025 38TH AVE CT E TACOMA WA 9"/>
    <s v="CEN1"/>
    <s v="UPS"/>
    <n v="44092"/>
    <n v="44168"/>
    <n v="44257"/>
    <s v="WA12700270"/>
    <s v="UG Perm Svc Only in Plat Dev"/>
    <s v="16306"/>
    <s v="E UG Residential Services In Plats"/>
    <n v="718"/>
    <n v="-718"/>
    <n v="0"/>
    <n v="48.5"/>
    <n v="490.41"/>
    <n v="0"/>
    <s v="QSWPRE"/>
    <s v="QUANTA - PUYALLUP - ELECTRIC"/>
    <s v="509848134"/>
    <n v="1"/>
    <n v="0"/>
    <n v="0"/>
    <s v="SINGLE FAMILY"/>
    <s v="1"/>
    <s v="UNDERGROUND"/>
    <s v="UNDERGROUND"/>
    <s v="0002539829"/>
    <s v="0"/>
  </r>
  <r>
    <x v="2"/>
    <n v="50"/>
    <n v="50"/>
    <n v="50"/>
    <n v="0"/>
    <n v="0"/>
    <x v="0"/>
    <n v="573.41999999999996"/>
    <n v="11.468400000000001"/>
    <n v="50"/>
    <n v="0"/>
    <n v="53"/>
    <n v="0"/>
    <n v="692.77"/>
    <s v="104328244"/>
    <s v="1903E144 18134 38TH AVE CT E TACOMA WA 9"/>
    <s v="CEN1"/>
    <s v="UPS"/>
    <n v="44092"/>
    <n v="44168"/>
    <n v="44257"/>
    <s v="WA12700270"/>
    <s v="UG Perm Svc Only in Plat Dev"/>
    <s v="16306"/>
    <s v="E UG Residential Services In Plats"/>
    <n v="718"/>
    <n v="-718"/>
    <n v="0"/>
    <n v="48.5"/>
    <n v="490.41"/>
    <n v="0"/>
    <s v="QSWPRE"/>
    <s v="QUANTA - PUYALLUP - ELECTRIC"/>
    <s v="509848187"/>
    <n v="1"/>
    <n v="0"/>
    <n v="0"/>
    <s v="SINGLE FAMILY"/>
    <s v="1"/>
    <s v="UNDERGROUND"/>
    <s v="UNDERGROUND"/>
    <s v="0002539833"/>
    <s v="0"/>
  </r>
  <r>
    <x v="2"/>
    <n v="50"/>
    <n v="50"/>
    <n v="50"/>
    <n v="0"/>
    <n v="0"/>
    <x v="0"/>
    <n v="609.82000000000005"/>
    <n v="12.196400000000001"/>
    <n v="50"/>
    <n v="0"/>
    <n v="88"/>
    <n v="0"/>
    <n v="729.28"/>
    <s v="104328245"/>
    <s v="2605E104 11915 159TH AVE NE #  REDMOND"/>
    <s v="CEN1"/>
    <s v="UPS"/>
    <n v="44083"/>
    <n v="44168"/>
    <n v="44257"/>
    <s v="WA11700240"/>
    <s v="UG Perm Svc Only in Plat Dev"/>
    <s v="16306"/>
    <s v="E UG Residential Services In Plats"/>
    <n v="718"/>
    <n v="-718"/>
    <n v="0"/>
    <n v="80.05"/>
    <n v="490.86"/>
    <n v="0"/>
    <s v="QCNOKE"/>
    <s v="QUANTA - REDMOND - ELECTRIC"/>
    <s v="509828610"/>
    <n v="1"/>
    <n v="0"/>
    <n v="0"/>
    <s v="SINGLE FAMILY"/>
    <s v="1"/>
    <s v="UNDERGROUND"/>
    <s v="UNDERGROUND"/>
    <s v="0002539849"/>
    <s v="0"/>
  </r>
  <r>
    <x v="2"/>
    <n v="50"/>
    <n v="30"/>
    <n v="30"/>
    <n v="0"/>
    <n v="0"/>
    <x v="0"/>
    <n v="812.51"/>
    <n v="27.083666666666701"/>
    <n v="30"/>
    <n v="0"/>
    <n v="53"/>
    <n v="0"/>
    <n v="931.97"/>
    <s v="104328246"/>
    <s v="2406E007 24766 SE 21ST PL # SAMMAMISH"/>
    <s v="CEN1"/>
    <s v="UPS"/>
    <n v="44089"/>
    <n v="44168"/>
    <n v="44257"/>
    <s v="WA11700390"/>
    <s v="UG Perm Svc Only in Plat Dev"/>
    <s v="16306"/>
    <s v="E UG Residential Services In Plats"/>
    <n v="718"/>
    <n v="-718"/>
    <n v="0"/>
    <n v="48.02"/>
    <n v="674.84"/>
    <n v="0"/>
    <s v="QCNOKE"/>
    <s v="QUANTA - REDMOND - ELECTRIC"/>
    <s v="509848320"/>
    <n v="1"/>
    <n v="0"/>
    <n v="0"/>
    <s v="SINGLE FAMILY"/>
    <s v="1"/>
    <s v="UNDERGROUND"/>
    <s v="UNDERGROUND"/>
    <s v="0002539863"/>
    <s v="0"/>
  </r>
  <r>
    <x v="2"/>
    <n v="50"/>
    <n v="50"/>
    <n v="50"/>
    <n v="0"/>
    <n v="0"/>
    <x v="0"/>
    <n v="603.66"/>
    <n v="12.0732"/>
    <n v="50"/>
    <n v="0"/>
    <n v="88"/>
    <n v="0"/>
    <n v="721.71"/>
    <s v="104328247"/>
    <s v="3902E072 2164 RIVERSTONE LOOP #  FERNDAL"/>
    <s v="CEN1"/>
    <s v="UPS"/>
    <n v="44083"/>
    <n v="44168"/>
    <n v="44257"/>
    <s v="WA03700040"/>
    <s v="UG Perm Svc Only in Plat Dev"/>
    <s v="16306"/>
    <s v="E UG Residential Services In Plats"/>
    <n v="718"/>
    <n v="-718"/>
    <n v="0"/>
    <n v="80.040000000000006"/>
    <n v="485.05"/>
    <n v="0"/>
    <s v="QNWHME"/>
    <s v="QUANTA - BELLINGHAM - ELECTRIC"/>
    <s v="509510805"/>
    <n v="1"/>
    <n v="0"/>
    <n v="0"/>
    <s v="SINGLE FAMILY"/>
    <s v="1"/>
    <s v="UNDERGROUND"/>
    <s v="UNDERGROUND"/>
    <s v="0002539903"/>
    <s v="0"/>
  </r>
  <r>
    <x v="2"/>
    <n v="250"/>
    <n v="242"/>
    <n v="242"/>
    <n v="0"/>
    <n v="0"/>
    <x v="0"/>
    <n v="1266.28"/>
    <n v="5.2325619834710704"/>
    <n v="239"/>
    <n v="1.2396694214876E-2"/>
    <n v="431"/>
    <n v="0"/>
    <n v="1385.63"/>
    <s v="104328248"/>
    <s v="1804E048 21503 148TH AVE E #  ADU GRAHAM"/>
    <s v="CEN1"/>
    <s v="USO"/>
    <n v="44137"/>
    <n v="44229"/>
    <n v="44320"/>
    <s v="WA12700270"/>
    <s v="UG Perm Svc only  (no Tsfrmr)"/>
    <s v="16305"/>
    <s v="E OH UG Residential Services"/>
    <n v="718"/>
    <n v="-718"/>
    <n v="0"/>
    <n v="393.41"/>
    <n v="490.26"/>
    <n v="0"/>
    <s v="QSWPRE"/>
    <s v="QUANTA - PUYALLUP - ELECTRIC"/>
    <s v="508565134"/>
    <n v="1"/>
    <n v="0"/>
    <n v="0"/>
    <s v="SINGLE FAMILY"/>
    <s v="1"/>
    <s v="UNDERGROUND"/>
    <s v="UNDERGROUND"/>
    <s v="0002539907"/>
    <s v="0"/>
  </r>
  <r>
    <x v="2"/>
    <n v="50"/>
    <n v="35"/>
    <n v="35"/>
    <n v="0"/>
    <n v="0"/>
    <x v="0"/>
    <n v="551.37"/>
    <n v="15.7534285714286"/>
    <n v="34"/>
    <n v="2.8571428571428598E-2"/>
    <n v="37"/>
    <n v="0"/>
    <n v="669.31"/>
    <s v="104328250"/>
    <s v="2206E113 20438 SE 256TH ST #  COVINGTON"/>
    <s v="CEN1"/>
    <s v="UPS"/>
    <n v="44078"/>
    <n v="44168"/>
    <n v="44257"/>
    <s v="WA01700120"/>
    <s v="UG Perm Svc Only in Plat Dev"/>
    <s v="16306"/>
    <s v="E UG Residential Services In Plats"/>
    <n v="718"/>
    <n v="-718"/>
    <n v="0"/>
    <n v="33.75"/>
    <n v="484.61"/>
    <n v="0"/>
    <s v="QCSOKE"/>
    <s v="QUANTA - SOUTH KING - ELECTRIC"/>
    <s v="509847795"/>
    <n v="1"/>
    <n v="0"/>
    <n v="0"/>
    <s v="SINGLE FAMILY"/>
    <s v="1"/>
    <s v="UNDERGROUND"/>
    <s v="UNDERGROUND"/>
    <s v="0002539777"/>
    <s v="0"/>
  </r>
  <r>
    <x v="2"/>
    <n v="200"/>
    <n v="180"/>
    <n v="180"/>
    <n v="0"/>
    <n v="0"/>
    <x v="0"/>
    <n v="1559.34"/>
    <n v="8.6630000000000003"/>
    <n v="178"/>
    <n v="1.1111111111111099E-2"/>
    <n v="315"/>
    <n v="0"/>
    <n v="1677.93"/>
    <s v="104328254"/>
    <s v="1901W102 7734 SWIFT LN NE #  LACEY"/>
    <s v="CEN1"/>
    <s v="USO"/>
    <n v="44089"/>
    <n v="44168"/>
    <n v="44257"/>
    <s v="WA03400340"/>
    <s v="UG Perm Svc only  (no Tsfrmr)"/>
    <s v="16305"/>
    <s v="E OH UG Residential Services"/>
    <n v="718"/>
    <n v="-718"/>
    <n v="0"/>
    <n v="288.04000000000002"/>
    <n v="487.28"/>
    <n v="0"/>
    <s v="QSTHLE"/>
    <s v="QUANTA - OLYMPIA - ELECTRIC"/>
    <s v="508324604"/>
    <n v="1"/>
    <n v="0"/>
    <n v="0"/>
    <s v="SINGLE FAMILY"/>
    <s v="1"/>
    <s v="UNDERGROUND"/>
    <s v="UNDERGROUND"/>
    <s v="0002539793"/>
    <s v="0"/>
  </r>
  <r>
    <x v="2"/>
    <n v="150"/>
    <n v="125"/>
    <n v="125"/>
    <n v="0"/>
    <n v="0"/>
    <x v="1"/>
    <n v="775.97"/>
    <n v="6.2077600000000004"/>
    <n v="123"/>
    <n v="1.6E-2"/>
    <n v="227"/>
    <n v="0"/>
    <n v="899.48"/>
    <s v="104328255"/>
    <s v="2506E069 18708 NE 54TH PL #  SAMMAMISH"/>
    <s v="CEN1"/>
    <s v="USO"/>
    <n v="44244"/>
    <n v="44349"/>
    <n v="44475"/>
    <s v="WA11700390"/>
    <s v="UG Perm Svc only  (no Tsfrmr)"/>
    <s v="16305"/>
    <s v="E OH UG Residential Services"/>
    <n v="718"/>
    <n v="-718"/>
    <n v="0"/>
    <n v="207.32"/>
    <n v="507.51"/>
    <n v="0"/>
    <s v="QCNOKE"/>
    <s v="QUANTA - REDMOND - ELECTRIC"/>
    <s v="509851541"/>
    <n v="1"/>
    <n v="0"/>
    <n v="0"/>
    <s v="SINGLE FAMILY"/>
    <s v="1"/>
    <s v="UNDERGROUND"/>
    <s v="UNDERGROUND"/>
    <s v="0002539927"/>
    <s v="0"/>
  </r>
  <r>
    <x v="2"/>
    <n v="100"/>
    <n v="80"/>
    <n v="80"/>
    <n v="0"/>
    <n v="0"/>
    <x v="0"/>
    <n v="1917.22"/>
    <n v="23.965250000000001"/>
    <n v="79"/>
    <n v="1.2500000000000001E-2"/>
    <n v="143"/>
    <n v="0"/>
    <n v="2035.16"/>
    <s v="104328262"/>
    <s v="2607E120 12995 276TH WAY NE #  DUVALL"/>
    <s v="CEN1"/>
    <s v="USO"/>
    <n v="44179"/>
    <n v="44257"/>
    <n v="44349"/>
    <s v="WA04000990"/>
    <s v="UG Perm Svc only  (no Tsfrmr)"/>
    <s v="16305"/>
    <s v="E OH UG Residential Services"/>
    <n v="718"/>
    <n v="-718"/>
    <n v="0"/>
    <n v="130.80000000000001"/>
    <n v="484.61"/>
    <n v="0"/>
    <s v="QCNOKE"/>
    <s v="QUANTA - REDMOND - ELECTRIC"/>
    <s v="509851775"/>
    <n v="1"/>
    <n v="0"/>
    <n v="0"/>
    <s v="SINGLE FAMILY"/>
    <s v="1"/>
    <s v="UNDERGROUND"/>
    <s v="UNDERGROUND"/>
    <s v="0002539966"/>
    <s v="0"/>
  </r>
  <r>
    <x v="2"/>
    <n v="100"/>
    <n v="85"/>
    <n v="85"/>
    <n v="0"/>
    <n v="0"/>
    <x v="0"/>
    <n v="685.45"/>
    <n v="8.0641176470588203"/>
    <n v="85"/>
    <n v="0"/>
    <n v="150"/>
    <n v="0"/>
    <n v="803.83"/>
    <s v="104328267"/>
    <s v="2301E036 2235 DONNEGAL CIR SW #  PORT OR"/>
    <s v="CEN1"/>
    <s v="UPS"/>
    <n v="44076"/>
    <n v="44168"/>
    <n v="44257"/>
    <s v="WA01800020"/>
    <s v="UG Perm Svc Only in Plat Dev"/>
    <s v="16306"/>
    <s v="E UG Residential Services In Plats"/>
    <n v="718"/>
    <n v="-718"/>
    <n v="0"/>
    <n v="136.81"/>
    <n v="486.39"/>
    <n v="0"/>
    <s v="QSSPE"/>
    <s v="QUANTA - KITSAP - ELECTRIC"/>
    <s v="509855466"/>
    <n v="1"/>
    <n v="0"/>
    <n v="0"/>
    <s v="SINGLE FAMILY"/>
    <s v="1"/>
    <s v="UNDERGROUND"/>
    <s v="UNDERGROUND"/>
    <s v="0002540046"/>
    <s v="0"/>
  </r>
  <r>
    <x v="2"/>
    <n v="50"/>
    <n v="50"/>
    <n v="50"/>
    <n v="0"/>
    <n v="0"/>
    <x v="0"/>
    <n v="606.98"/>
    <n v="12.1396"/>
    <n v="50"/>
    <n v="0"/>
    <n v="88"/>
    <n v="0"/>
    <n v="725.79"/>
    <s v="104328268"/>
    <s v="1801W012 6823 OLEANDER AVE NE #  LACEY"/>
    <s v="CEN1"/>
    <s v="UPS"/>
    <n v="44075"/>
    <n v="44168"/>
    <n v="44257"/>
    <s v="WA03400020"/>
    <s v="UG Perm Svc Only in Plat Dev"/>
    <s v="16306"/>
    <s v="E UG Residential Services In Plats"/>
    <n v="718"/>
    <n v="-718"/>
    <n v="0"/>
    <n v="80.05"/>
    <n v="488.18"/>
    <n v="0"/>
    <s v="QSTHLE"/>
    <s v="QUANTA - OLYMPIA - ELECTRIC"/>
    <s v="509856748"/>
    <n v="1"/>
    <n v="0"/>
    <n v="0"/>
    <s v="SINGLE FAMILY"/>
    <s v="1"/>
    <s v="UNDERGROUND"/>
    <s v="UNDERGROUND"/>
    <s v="0002540053"/>
    <s v="0"/>
  </r>
  <r>
    <x v="2"/>
    <n v="50"/>
    <n v="25"/>
    <n v="25"/>
    <n v="0"/>
    <n v="0"/>
    <x v="0"/>
    <n v="567.26"/>
    <n v="22.6904"/>
    <n v="34"/>
    <n v="-0.36"/>
    <n v="37"/>
    <n v="0"/>
    <n v="686.07"/>
    <s v="104328269"/>
    <s v="1901W095 5722 WALDRON CT NE #  LACEY"/>
    <s v="CEN1"/>
    <s v="UPS"/>
    <n v="44070"/>
    <n v="44140"/>
    <n v="44257"/>
    <s v="WA03400020"/>
    <s v="UG Perm Svc Only in Plat Dev"/>
    <s v="16306"/>
    <s v="E UG Residential Services In Plats"/>
    <n v="718"/>
    <n v="-718"/>
    <n v="0"/>
    <n v="33.75"/>
    <n v="488.14"/>
    <n v="0"/>
    <s v="QSTHLE"/>
    <s v="QUANTA - OLYMPIA - ELECTRIC"/>
    <s v="509856866"/>
    <n v="1"/>
    <n v="0"/>
    <n v="0"/>
    <s v="SINGLE FAMILY"/>
    <s v="1"/>
    <s v="UNDERGROUND"/>
    <s v="UNDERGROUND"/>
    <s v="0002540061"/>
    <s v="0"/>
  </r>
  <r>
    <x v="2"/>
    <n v="50"/>
    <n v="45"/>
    <n v="45"/>
    <n v="0"/>
    <n v="0"/>
    <x v="0"/>
    <n v="575.28"/>
    <n v="12.784000000000001"/>
    <n v="57"/>
    <n v="-0.266666666666667"/>
    <n v="61"/>
    <n v="0"/>
    <n v="693.11"/>
    <s v="104328270"/>
    <s v="3508E039 45249 ROBERTSON CT #  CONCRETE"/>
    <s v="CEN1"/>
    <s v="UPS"/>
    <n v="44083"/>
    <n v="44168"/>
    <n v="44257"/>
    <s v="WA02900030"/>
    <s v="UG Perm Svc Only in Plat Dev"/>
    <s v="16306"/>
    <s v="E UG Residential Services In Plats"/>
    <n v="718"/>
    <n v="-718"/>
    <n v="0"/>
    <n v="55.95"/>
    <n v="484.15"/>
    <n v="0"/>
    <s v="QNSKGE"/>
    <s v="QUANTA - SKAGIT - ELECTRIC"/>
    <s v="509848651"/>
    <n v="1"/>
    <n v="0"/>
    <n v="0"/>
    <s v="SINGLE FAMILY"/>
    <s v="1"/>
    <s v="UNDERGROUND"/>
    <s v="UNDERGROUND"/>
    <s v="0002539918"/>
    <s v="0"/>
  </r>
  <r>
    <x v="2"/>
    <n v="100"/>
    <n v="75"/>
    <n v="75"/>
    <n v="0"/>
    <n v="0"/>
    <x v="0"/>
    <n v="601.51"/>
    <n v="8.0201333333333302"/>
    <n v="75"/>
    <n v="0"/>
    <n v="80"/>
    <n v="0"/>
    <n v="720.86"/>
    <s v="104328272"/>
    <s v="2005E101 6618 232ND AVE E BUCKLEY WA 983"/>
    <s v="CEN1"/>
    <s v="UPS"/>
    <n v="44092"/>
    <n v="44168"/>
    <n v="44257"/>
    <s v="WA12700270"/>
    <s v="UG Perm Svc Only in Plat Dev"/>
    <s v="16306"/>
    <s v="E UG Residential Services In Plats"/>
    <n v="718"/>
    <n v="-718"/>
    <n v="0"/>
    <n v="73.17"/>
    <n v="490.41"/>
    <n v="0"/>
    <s v="QSWPRE"/>
    <s v="QUANTA - PUYALLUP - ELECTRIC"/>
    <s v="509851525"/>
    <n v="1"/>
    <n v="0"/>
    <n v="0"/>
    <s v="SINGLE FAMILY"/>
    <s v="1"/>
    <s v="UNDERGROUND"/>
    <s v="UNDERGROUND"/>
    <s v="0002539929"/>
    <s v="0"/>
  </r>
  <r>
    <x v="2"/>
    <n v="50"/>
    <n v="20"/>
    <n v="20"/>
    <n v="0"/>
    <n v="0"/>
    <x v="0"/>
    <n v="648.54"/>
    <n v="32.427"/>
    <n v="20"/>
    <n v="0"/>
    <n v="21"/>
    <n v="0"/>
    <n v="767.89"/>
    <s v="104328273"/>
    <s v="2005E101 6622 232ND AVE E BUCKLEY WA 983"/>
    <s v="CEN1"/>
    <s v="UPS"/>
    <n v="44092"/>
    <n v="44168"/>
    <n v="44257"/>
    <s v="WA12700270"/>
    <s v="UG Perm Svc Only in Plat Dev"/>
    <s v="16306"/>
    <s v="E UG Residential Services In Plats"/>
    <n v="718"/>
    <n v="-718"/>
    <n v="0"/>
    <n v="19.39"/>
    <n v="490.41"/>
    <n v="0"/>
    <s v="QSWPRE"/>
    <s v="QUANTA - PUYALLUP - ELECTRIC"/>
    <s v="509851591"/>
    <n v="1"/>
    <n v="0"/>
    <n v="0"/>
    <s v="SINGLE FAMILY"/>
    <s v="1"/>
    <s v="UNDERGROUND"/>
    <s v="UNDERGROUND"/>
    <s v="0002539937"/>
    <s v="0"/>
  </r>
  <r>
    <x v="2"/>
    <n v="50"/>
    <n v="25"/>
    <n v="25"/>
    <n v="0"/>
    <n v="0"/>
    <x v="0"/>
    <n v="546.29"/>
    <n v="21.851600000000001"/>
    <n v="25"/>
    <n v="0"/>
    <n v="27"/>
    <n v="0"/>
    <n v="665.64"/>
    <s v="104328275"/>
    <s v="2005E101 6626 232ND AVE E BUCKLEY WA 983"/>
    <s v="CEN1"/>
    <s v="UPS"/>
    <n v="44092"/>
    <n v="44168"/>
    <n v="44257"/>
    <s v="WA12700270"/>
    <s v="UG Perm Svc Only in Plat Dev"/>
    <s v="16306"/>
    <s v="E UG Residential Services In Plats"/>
    <n v="718"/>
    <n v="-718"/>
    <n v="0"/>
    <n v="24.68"/>
    <n v="490.41"/>
    <n v="0"/>
    <s v="QSWPRE"/>
    <s v="QUANTA - PUYALLUP - ELECTRIC"/>
    <s v="509851706"/>
    <n v="1"/>
    <n v="0"/>
    <n v="0"/>
    <s v="SINGLE FAMILY"/>
    <s v="1"/>
    <s v="UNDERGROUND"/>
    <s v="UNDERGROUND"/>
    <s v="0002539955"/>
    <s v="0"/>
  </r>
  <r>
    <x v="2"/>
    <n v="50"/>
    <n v="20"/>
    <n v="20"/>
    <n v="0"/>
    <n v="0"/>
    <x v="0"/>
    <n v="540.28"/>
    <n v="27.013999999999999"/>
    <n v="20"/>
    <n v="0"/>
    <n v="21"/>
    <n v="0"/>
    <n v="659.63"/>
    <s v="104328278"/>
    <s v="1904E059 13718 107TH AVE CT E #  PUYALLU"/>
    <s v="CEN1"/>
    <s v="UPS"/>
    <n v="44106"/>
    <n v="44201"/>
    <n v="44288"/>
    <s v="WA12700270"/>
    <s v="UG Perm Svc Only in Plat Dev"/>
    <s v="16306"/>
    <s v="E UG Residential Services In Plats"/>
    <n v="718"/>
    <n v="-718"/>
    <n v="0"/>
    <n v="19.39"/>
    <n v="490.41"/>
    <n v="0"/>
    <s v="QSWPRE"/>
    <s v="QUANTA - PUYALLUP - ELECTRIC"/>
    <s v="509864120"/>
    <n v="1"/>
    <n v="0"/>
    <n v="0"/>
    <s v="SINGLE FAMILY"/>
    <s v="1"/>
    <s v="UNDERGROUND"/>
    <s v="UNDERGROUND"/>
    <s v="0002540249"/>
    <s v="0"/>
  </r>
  <r>
    <x v="2"/>
    <n v="50"/>
    <n v="35"/>
    <n v="35"/>
    <n v="0"/>
    <n v="0"/>
    <x v="0"/>
    <n v="575.01"/>
    <n v="16.428857142857101"/>
    <n v="34"/>
    <n v="2.8571428571428598E-2"/>
    <n v="61"/>
    <n v="0"/>
    <n v="692.95"/>
    <s v="104328279"/>
    <s v="2106E060 33162 SE STEVENS ST #  BLACK DI"/>
    <s v="CEN1"/>
    <s v="UPS"/>
    <n v="44096"/>
    <n v="44168"/>
    <n v="44257"/>
    <s v="WA01700050"/>
    <s v="UG Perm Svc Only in Plat Dev"/>
    <s v="16306"/>
    <s v="E UG Residential Services In Plats"/>
    <n v="718"/>
    <n v="-718"/>
    <n v="0"/>
    <n v="55.28"/>
    <n v="484.61"/>
    <n v="0"/>
    <s v="QCSOKE"/>
    <s v="QUANTA - SOUTH KING - ELECTRIC"/>
    <s v="509864122"/>
    <n v="1"/>
    <n v="0"/>
    <n v="0"/>
    <s v="SINGLE FAMILY"/>
    <s v="1"/>
    <s v="UNDERGROUND"/>
    <s v="UNDERGROUND"/>
    <s v="0002540272"/>
    <s v="0"/>
  </r>
  <r>
    <x v="2"/>
    <n v="100"/>
    <n v="86"/>
    <n v="86"/>
    <n v="0"/>
    <n v="0"/>
    <x v="0"/>
    <n v="674.69"/>
    <n v="7.8452325581395304"/>
    <n v="85"/>
    <n v="1.16279069767442E-2"/>
    <n v="152"/>
    <n v="0"/>
    <n v="794.15"/>
    <s v="104328281"/>
    <s v="2205E110 25912 116TH AVE SE #  KENT"/>
    <s v="CEN1"/>
    <s v="USO"/>
    <n v="44153"/>
    <n v="44229"/>
    <n v="44320"/>
    <s v="WA11700150"/>
    <s v="UG Perm Svc only  (no Tsfrmr)"/>
    <s v="16305"/>
    <s v="E OH UG Residential Services"/>
    <n v="718"/>
    <n v="-718"/>
    <n v="0"/>
    <n v="139.01"/>
    <n v="490.85"/>
    <n v="0"/>
    <s v="QCSOKE"/>
    <s v="QUANTA - SOUTH KING - ELECTRIC"/>
    <s v="509866812"/>
    <n v="1"/>
    <n v="0"/>
    <n v="0"/>
    <s v="SINGLE FAMILY"/>
    <s v="1"/>
    <s v="UNDERGROUND"/>
    <s v="UNDERGROUND"/>
    <s v="0002540311"/>
    <s v="0"/>
  </r>
  <r>
    <x v="2"/>
    <n v="100"/>
    <e v="#N/A"/>
    <n v="54"/>
    <n v="0"/>
    <n v="0"/>
    <x v="0"/>
    <n v="887.15"/>
    <e v="#N/A"/>
    <n v="54"/>
    <e v="#N/A"/>
    <n v="58"/>
    <n v="0"/>
    <n v="1004.44"/>
    <s v="104328282"/>
    <s v="2014E047 190 ROCKBERRY LOOP #  RONALD"/>
    <s v="CEN1"/>
    <s v="UPS"/>
    <n v="44089"/>
    <n v="44168"/>
    <n v="44257"/>
    <s v="WA01900990"/>
    <s v="UG Perm Svc Only in Plat Dev"/>
    <s v="16306"/>
    <s v="E UG Residential Services In Plats"/>
    <n v="718"/>
    <n v="-718"/>
    <n v="0"/>
    <n v="53.29"/>
    <n v="580.51"/>
    <n v="0"/>
    <s v="QCKTTE"/>
    <s v="QUANTA - KITTITAS - ELECTRIC"/>
    <s v="509867562"/>
    <n v="1"/>
    <n v="0"/>
    <n v="0"/>
    <s v="SINGLE FAMILY"/>
    <s v="1"/>
    <s v="UNDERGROUND"/>
    <s v="UNDERGROUND"/>
    <s v="0002540317"/>
    <s v="0"/>
  </r>
  <r>
    <x v="2"/>
    <n v="50"/>
    <n v="40"/>
    <n v="40"/>
    <n v="0"/>
    <n v="0"/>
    <x v="0"/>
    <n v="563.14"/>
    <n v="14.0785"/>
    <n v="40"/>
    <n v="0"/>
    <n v="43"/>
    <n v="0"/>
    <n v="682.6"/>
    <s v="104328283"/>
    <s v="2405E080 11280 SE 61ST PL #  BELLEVUE"/>
    <s v="CEN1"/>
    <s v="UPS"/>
    <n v="44085"/>
    <n v="44168"/>
    <n v="44257"/>
    <s v="WA11700040"/>
    <s v="UG Perm Svc Only in Plat Dev"/>
    <s v="16306"/>
    <s v="E UG Residential Services In Plats"/>
    <n v="718"/>
    <n v="-718"/>
    <n v="0"/>
    <n v="39.08"/>
    <n v="490.85"/>
    <n v="0"/>
    <s v="QCNOKE"/>
    <s v="QUANTA - REDMOND - ELECTRIC"/>
    <s v="509867565"/>
    <n v="1"/>
    <n v="0"/>
    <n v="0"/>
    <s v="SINGLE FAMILY"/>
    <s v="1"/>
    <s v="UNDERGROUND"/>
    <s v="UNDERGROUND"/>
    <s v="0002540319"/>
    <s v="0"/>
  </r>
  <r>
    <x v="2"/>
    <n v="50"/>
    <n v="16"/>
    <n v="16"/>
    <n v="0"/>
    <n v="0"/>
    <x v="0"/>
    <n v="765.93"/>
    <n v="47.870624999999997"/>
    <n v="15"/>
    <n v="6.25E-2"/>
    <n v="16"/>
    <n v="0"/>
    <n v="883.98"/>
    <s v="104328284"/>
    <s v="3902E072 6206 N BEULAH AVE #  FERNDALE"/>
    <s v="CEN1"/>
    <s v="UPS"/>
    <n v="44109"/>
    <n v="44201"/>
    <n v="44288"/>
    <s v="WA03700040"/>
    <s v="UG Perm Svc Only in Plat Dev"/>
    <s v="16306"/>
    <s v="E UG Residential Services In Plats"/>
    <n v="718"/>
    <n v="-718"/>
    <n v="0"/>
    <n v="14.99"/>
    <n v="666.86"/>
    <n v="0"/>
    <s v="QNWHME"/>
    <s v="QUANTA - BELLINGHAM - ELECTRIC"/>
    <s v="509867606"/>
    <n v="1"/>
    <n v="0"/>
    <n v="0"/>
    <s v="SINGLE FAMILY"/>
    <s v="1"/>
    <s v="UNDERGROUND"/>
    <s v="UNDERGROUND"/>
    <s v="0002540323"/>
    <s v="0"/>
  </r>
  <r>
    <x v="2"/>
    <n v="50"/>
    <n v="20"/>
    <n v="20"/>
    <n v="0"/>
    <n v="0"/>
    <x v="0"/>
    <n v="554.64"/>
    <n v="27.731999999999999"/>
    <n v="20"/>
    <n v="0"/>
    <n v="35"/>
    <n v="0"/>
    <n v="673.99"/>
    <s v="104328285"/>
    <s v="1904E135 18427 107TH AVE E #  PUYALLUP"/>
    <s v="CEN1"/>
    <s v="UPS"/>
    <n v="44092"/>
    <n v="44168"/>
    <n v="44257"/>
    <s v="WA12700270"/>
    <s v="UG Perm Svc Only in Plat Dev"/>
    <s v="16306"/>
    <s v="E UG Residential Services In Plats"/>
    <n v="718"/>
    <n v="-718"/>
    <n v="0"/>
    <n v="32.01"/>
    <n v="490.41"/>
    <n v="0"/>
    <s v="QSWPRE"/>
    <s v="QUANTA - PUYALLUP - ELECTRIC"/>
    <s v="509867790"/>
    <n v="1"/>
    <n v="0"/>
    <n v="0"/>
    <s v="SINGLE FAMILY"/>
    <s v="1"/>
    <s v="UNDERGROUND"/>
    <s v="UNDERGROUND"/>
    <s v="0002540340"/>
    <s v="0"/>
  </r>
  <r>
    <x v="2"/>
    <n v="50"/>
    <n v="50"/>
    <n v="50"/>
    <n v="0"/>
    <n v="0"/>
    <x v="0"/>
    <n v="571.45000000000005"/>
    <n v="11.429"/>
    <n v="50"/>
    <n v="0"/>
    <n v="53"/>
    <n v="0"/>
    <n v="690.26"/>
    <s v="104328286"/>
    <s v="1801W012 2916 CASSIUS ST NE #  LACEY"/>
    <s v="CEN1"/>
    <s v="UPS"/>
    <n v="44075"/>
    <n v="44168"/>
    <n v="44257"/>
    <s v="WA03400020"/>
    <s v="UG Perm Svc Only in Plat Dev"/>
    <s v="16306"/>
    <s v="E UG Residential Services In Plats"/>
    <n v="718"/>
    <n v="-718"/>
    <n v="0"/>
    <n v="48.85"/>
    <n v="488.18"/>
    <n v="0"/>
    <s v="QSTHLE"/>
    <s v="QUANTA - OLYMPIA - ELECTRIC"/>
    <s v="509867797"/>
    <n v="1"/>
    <n v="0"/>
    <n v="0"/>
    <s v="SINGLE FAMILY"/>
    <s v="1"/>
    <s v="UNDERGROUND"/>
    <s v="UNDERGROUND"/>
    <s v="0002540348"/>
    <s v="0"/>
  </r>
  <r>
    <x v="2"/>
    <n v="100"/>
    <n v="70"/>
    <n v="70"/>
    <n v="0"/>
    <n v="0"/>
    <x v="0"/>
    <n v="886.81"/>
    <n v="12.6687142857143"/>
    <n v="69"/>
    <n v="1.4285714285714299E-2"/>
    <n v="125"/>
    <n v="0"/>
    <n v="1006.16"/>
    <s v="104328288"/>
    <s v="1905E062 13338 EDMUNDS PKWY E #  BONNEY"/>
    <s v="CEN1"/>
    <s v="UPS"/>
    <n v="44116"/>
    <n v="44201"/>
    <n v="44288"/>
    <s v="WA12700270"/>
    <s v="UG Perm Svc Only in Plat Dev"/>
    <s v="16306"/>
    <s v="E UG Residential Services In Plats"/>
    <n v="718"/>
    <n v="-718"/>
    <n v="0"/>
    <n v="113.87"/>
    <n v="674.23"/>
    <n v="0"/>
    <s v="QSWPRE"/>
    <s v="QUANTA - PUYALLUP - ELECTRIC"/>
    <s v="509867870"/>
    <n v="1"/>
    <n v="0"/>
    <n v="0"/>
    <s v="SINGLE FAMILY"/>
    <s v="1"/>
    <s v="UNDERGROUND"/>
    <s v="UNDERGROUND"/>
    <s v="0002540351"/>
    <s v="0"/>
  </r>
  <r>
    <x v="2"/>
    <n v="50"/>
    <n v="30"/>
    <n v="30"/>
    <n v="0"/>
    <n v="0"/>
    <x v="0"/>
    <n v="784.06"/>
    <n v="26.1353333333333"/>
    <n v="30"/>
    <n v="0"/>
    <n v="32"/>
    <n v="0"/>
    <n v="902.44"/>
    <s v="104328289"/>
    <s v="2301E036 2553 VARDON CIR SW #  PORT ORCH"/>
    <s v="CEN1"/>
    <s v="UPS"/>
    <n v="44097"/>
    <n v="44168"/>
    <n v="44257"/>
    <s v="WA01800020"/>
    <s v="UG Perm Svc Only in Plat Dev"/>
    <s v="16306"/>
    <s v="E UG Residential Services In Plats"/>
    <n v="718"/>
    <n v="-718"/>
    <n v="0"/>
    <n v="29.09"/>
    <n v="668.7"/>
    <n v="0"/>
    <s v="QSSPE"/>
    <s v="QUANTA - KITSAP - ELECTRIC"/>
    <s v="509867944"/>
    <n v="1"/>
    <n v="0"/>
    <n v="0"/>
    <s v="SINGLE FAMILY"/>
    <s v="1"/>
    <s v="UNDERGROUND"/>
    <s v="UNDERGROUND"/>
    <s v="0002540361"/>
    <s v="0"/>
  </r>
  <r>
    <x v="2"/>
    <n v="50"/>
    <n v="20"/>
    <n v="20"/>
    <n v="0"/>
    <n v="0"/>
    <x v="0"/>
    <n v="540.44000000000005"/>
    <n v="27.021999999999998"/>
    <n v="20"/>
    <n v="0"/>
    <n v="21"/>
    <n v="0"/>
    <n v="659.79"/>
    <s v="104328295"/>
    <s v="1904E136 18430 110TH AVE E #  PUYALLUP"/>
    <s v="CEN1"/>
    <s v="UPS"/>
    <n v="44077"/>
    <n v="44168"/>
    <n v="44257"/>
    <s v="WA12700270"/>
    <s v="UG Perm Svc Only in Plat Dev"/>
    <s v="16306"/>
    <s v="E UG Residential Services In Plats"/>
    <n v="718"/>
    <n v="-718"/>
    <n v="0"/>
    <n v="19.54"/>
    <n v="490.41"/>
    <n v="0"/>
    <s v="QSWPRE"/>
    <s v="QUANTA - PUYALLUP - ELECTRIC"/>
    <s v="509851721"/>
    <n v="1"/>
    <n v="0"/>
    <n v="0"/>
    <s v="SINGLE FAMILY"/>
    <s v="1"/>
    <s v="UNDERGROUND"/>
    <s v="UNDERGROUND"/>
    <s v="0002539957"/>
    <s v="0"/>
  </r>
  <r>
    <x v="2"/>
    <n v="50"/>
    <n v="30"/>
    <n v="30"/>
    <n v="0"/>
    <n v="0"/>
    <x v="0"/>
    <n v="551.55999999999995"/>
    <n v="18.3853333333333"/>
    <n v="30"/>
    <n v="0"/>
    <n v="32"/>
    <n v="0"/>
    <n v="670.91"/>
    <s v="104328296"/>
    <s v="1904E136 18434 110TH AVE E #  PUYALLUP"/>
    <s v="CEN1"/>
    <s v="UPS"/>
    <n v="44077"/>
    <n v="44168"/>
    <n v="44257"/>
    <s v="WA12700270"/>
    <s v="UG Perm Svc Only in Plat Dev"/>
    <s v="16306"/>
    <s v="E UG Residential Services In Plats"/>
    <n v="718"/>
    <n v="-718"/>
    <n v="0"/>
    <n v="29.31"/>
    <n v="490.41"/>
    <n v="0"/>
    <s v="QSWPRE"/>
    <s v="QUANTA - PUYALLUP - ELECTRIC"/>
    <s v="509851723"/>
    <n v="1"/>
    <n v="0"/>
    <n v="0"/>
    <s v="SINGLE FAMILY"/>
    <s v="1"/>
    <s v="UNDERGROUND"/>
    <s v="UNDERGROUND"/>
    <s v="0002539960"/>
    <s v="0"/>
  </r>
  <r>
    <x v="2"/>
    <n v="50"/>
    <n v="25"/>
    <n v="25"/>
    <n v="0"/>
    <n v="0"/>
    <x v="0"/>
    <n v="539.16999999999996"/>
    <n v="21.566800000000001"/>
    <n v="24"/>
    <n v="0.04"/>
    <n v="26"/>
    <n v="0"/>
    <n v="657.11"/>
    <s v="104328297"/>
    <s v="2206E114 25621 204TH PL SE #  COVINGTON"/>
    <s v="CEN1"/>
    <s v="UPS"/>
    <n v="44089"/>
    <n v="44168"/>
    <n v="44257"/>
    <s v="WA01700120"/>
    <s v="UG Perm Svc Only in Plat Dev"/>
    <s v="16306"/>
    <s v="E UG Residential Services In Plats"/>
    <n v="718"/>
    <n v="-718"/>
    <n v="0"/>
    <n v="23.81"/>
    <n v="484.61"/>
    <n v="0"/>
    <s v="QCSOKE"/>
    <s v="QUANTA - SOUTH KING - ELECTRIC"/>
    <s v="509851784"/>
    <n v="1"/>
    <n v="0"/>
    <n v="0"/>
    <s v="SINGLE FAMILY"/>
    <s v="1"/>
    <s v="UNDERGROUND"/>
    <s v="UNDERGROUND"/>
    <s v="0002539968"/>
    <s v="0"/>
  </r>
  <r>
    <x v="2"/>
    <n v="50"/>
    <n v="50"/>
    <n v="50"/>
    <n v="0"/>
    <n v="0"/>
    <x v="0"/>
    <n v="564.85"/>
    <n v="11.297000000000001"/>
    <n v="50"/>
    <n v="0"/>
    <n v="53"/>
    <n v="0"/>
    <n v="682.14"/>
    <s v="104328298"/>
    <s v="1503W044 20137 WESTON CT SW #  CENTRALIA"/>
    <s v="CEN1"/>
    <s v="UPS"/>
    <n v="44076"/>
    <n v="44168"/>
    <n v="44257"/>
    <s v="WA03400990"/>
    <s v="UG Perm Svc Only in Plat Dev"/>
    <s v="16306"/>
    <s v="E UG Residential Services In Plats"/>
    <n v="718"/>
    <n v="-718"/>
    <n v="0"/>
    <n v="48.85"/>
    <n v="481.93"/>
    <n v="0"/>
    <s v="QSTHLE"/>
    <s v="QUANTA - OLYMPIA - ELECTRIC"/>
    <s v="509851800"/>
    <n v="1"/>
    <n v="0"/>
    <n v="0"/>
    <s v="SINGLE FAMILY"/>
    <s v="1"/>
    <s v="UNDERGROUND"/>
    <s v="UNDERGROUND"/>
    <s v="0002539969"/>
    <s v="0"/>
  </r>
  <r>
    <x v="2"/>
    <n v="50"/>
    <n v="50"/>
    <n v="50"/>
    <n v="0"/>
    <n v="0"/>
    <x v="0"/>
    <n v="609.34"/>
    <n v="12.1868"/>
    <n v="50"/>
    <n v="0"/>
    <n v="88"/>
    <n v="0"/>
    <n v="728.69"/>
    <s v="104328300"/>
    <s v="2004E079 2813 14TH AVE NW #  PUYALLUP"/>
    <s v="CEN1"/>
    <s v="UPS"/>
    <n v="44077"/>
    <n v="44168"/>
    <n v="44257"/>
    <s v="WA12700110"/>
    <s v="UG Perm Svc Only in Plat Dev"/>
    <s v="16306"/>
    <s v="E UG Residential Services In Plats"/>
    <n v="718"/>
    <n v="-718"/>
    <n v="0"/>
    <n v="80.05"/>
    <n v="490.41"/>
    <n v="0"/>
    <s v="QSWPRE"/>
    <s v="QUANTA - PUYALLUP - ELECTRIC"/>
    <s v="509851994"/>
    <n v="1"/>
    <n v="0"/>
    <n v="0"/>
    <s v="SINGLE FAMILY"/>
    <s v="1"/>
    <s v="UNDERGROUND"/>
    <s v="UNDERGROUND"/>
    <s v="0002539989"/>
    <s v="0"/>
  </r>
  <r>
    <x v="2"/>
    <n v="50"/>
    <n v="50"/>
    <n v="50"/>
    <n v="0"/>
    <n v="0"/>
    <x v="0"/>
    <n v="602.16"/>
    <n v="12.043200000000001"/>
    <n v="45"/>
    <n v="0.1"/>
    <n v="81"/>
    <n v="0"/>
    <n v="721.51"/>
    <s v="104328301"/>
    <s v="2004E079 2819 14TH AVE NW #  PUYALLUP"/>
    <s v="CEN1"/>
    <s v="UPS"/>
    <n v="44113"/>
    <n v="44201"/>
    <n v="44288"/>
    <s v="WA12700110"/>
    <s v="UG Perm Svc Only in Plat Dev"/>
    <s v="16306"/>
    <s v="E UG Residential Services In Plats"/>
    <n v="718"/>
    <n v="-718"/>
    <n v="0"/>
    <n v="73.739999999999995"/>
    <n v="490.41"/>
    <n v="0"/>
    <s v="QSWPRE"/>
    <s v="QUANTA - PUYALLUP - ELECTRIC"/>
    <s v="509851996"/>
    <n v="1"/>
    <n v="0"/>
    <n v="0"/>
    <s v="SINGLE FAMILY"/>
    <s v="1"/>
    <s v="UNDERGROUND"/>
    <s v="UNDERGROUND"/>
    <s v="0002539991"/>
    <s v="0"/>
  </r>
  <r>
    <x v="2"/>
    <n v="50"/>
    <n v="26"/>
    <n v="26"/>
    <n v="0"/>
    <n v="0"/>
    <x v="0"/>
    <n v="778.99"/>
    <n v="29.961153846153799"/>
    <n v="27"/>
    <n v="-3.8461538461538498E-2"/>
    <n v="29"/>
    <n v="0"/>
    <n v="897.04"/>
    <s v="104328302"/>
    <s v="3902E120 5507 PRESLEY LN #  FERNDALE"/>
    <s v="CEN1"/>
    <s v="UPS"/>
    <n v="44102"/>
    <n v="44168"/>
    <n v="44257"/>
    <s v="WA03700040"/>
    <s v="UG Perm Svc Only in Plat Dev"/>
    <s v="16306"/>
    <s v="E UG Residential Services In Plats"/>
    <n v="718"/>
    <n v="-718"/>
    <n v="0"/>
    <n v="26.45"/>
    <n v="666.86"/>
    <n v="0"/>
    <s v="QNWHME"/>
    <s v="QUANTA - BELLINGHAM - ELECTRIC"/>
    <s v="509828875"/>
    <n v="1"/>
    <n v="0"/>
    <n v="0"/>
    <s v="SINGLE FAMILY"/>
    <s v="1"/>
    <s v="UNDERGROUND"/>
    <s v="UNDERGROUND"/>
    <s v="0002539993"/>
    <s v="0"/>
  </r>
  <r>
    <x v="2"/>
    <n v="50"/>
    <n v="50"/>
    <n v="50"/>
    <n v="0"/>
    <n v="0"/>
    <x v="0"/>
    <n v="602.16"/>
    <n v="12.043200000000001"/>
    <n v="45"/>
    <n v="0.1"/>
    <n v="81"/>
    <n v="0"/>
    <n v="721.51"/>
    <s v="104328303"/>
    <s v="2004E079 2820 14TH AVE NW #  PUYALLUP"/>
    <s v="CEN1"/>
    <s v="UPS"/>
    <n v="44113"/>
    <n v="44201"/>
    <n v="44288"/>
    <s v="WA12700110"/>
    <s v="UG Perm Svc Only in Plat Dev"/>
    <s v="16306"/>
    <s v="E UG Residential Services In Plats"/>
    <n v="718"/>
    <n v="-718"/>
    <n v="0"/>
    <n v="73.739999999999995"/>
    <n v="490.41"/>
    <n v="0"/>
    <s v="QSWPRE"/>
    <s v="QUANTA - PUYALLUP - ELECTRIC"/>
    <s v="509851997"/>
    <n v="1"/>
    <n v="0"/>
    <n v="0"/>
    <s v="SINGLE FAMILY"/>
    <s v="1"/>
    <s v="UNDERGROUND"/>
    <s v="UNDERGROUND"/>
    <s v="0002539994"/>
    <s v="0"/>
  </r>
  <r>
    <x v="2"/>
    <n v="100"/>
    <n v="75"/>
    <n v="75"/>
    <n v="0"/>
    <n v="0"/>
    <x v="0"/>
    <n v="2245.4299999999998"/>
    <n v="29.939066666666701"/>
    <n v="74"/>
    <n v="1.3333333333333299E-2"/>
    <n v="80"/>
    <n v="0"/>
    <n v="2365"/>
    <s v="104328304"/>
    <s v="2604E100 8011 NE 116TH PL KIRKLAND WA"/>
    <s v="CEN1"/>
    <s v="UPS"/>
    <n v="44089"/>
    <n v="44201"/>
    <n v="44288"/>
    <s v="WA11700160"/>
    <s v="UG Perm Svc Only in Plat Dev"/>
    <s v="16306"/>
    <s v="E UG Residential Services In Plats"/>
    <n v="718"/>
    <n v="-718"/>
    <n v="0"/>
    <n v="72.819999999999993"/>
    <n v="675.45"/>
    <n v="0"/>
    <s v="QCNOKE"/>
    <s v="QUANTA - REDMOND - ELECTRIC"/>
    <s v="509530907"/>
    <n v="1"/>
    <n v="0"/>
    <n v="0"/>
    <s v="SINGLE FAMILY"/>
    <s v="1"/>
    <s v="UNDERGROUND"/>
    <s v="UNDERGROUND"/>
    <s v="0002540022"/>
    <s v="0"/>
  </r>
  <r>
    <x v="2"/>
    <n v="50"/>
    <n v="50"/>
    <n v="50"/>
    <n v="0"/>
    <n v="0"/>
    <x v="0"/>
    <n v="609.33000000000004"/>
    <n v="12.1866"/>
    <n v="50"/>
    <n v="0"/>
    <n v="88"/>
    <n v="0"/>
    <n v="728.68"/>
    <s v="104328305"/>
    <s v="1905E063 18710 135TH ST E #  BONNEY LAKE"/>
    <s v="CEN1"/>
    <s v="UPS"/>
    <n v="44092"/>
    <n v="44168"/>
    <n v="44257"/>
    <s v="WA12700270"/>
    <s v="UG Perm Svc Only in Plat Dev"/>
    <s v="16306"/>
    <s v="E UG Residential Services In Plats"/>
    <n v="718"/>
    <n v="-718"/>
    <n v="0"/>
    <n v="80.040000000000006"/>
    <n v="490.41"/>
    <n v="0"/>
    <s v="QSWPRE"/>
    <s v="QUANTA - PUYALLUP - ELECTRIC"/>
    <s v="509855714"/>
    <n v="1"/>
    <n v="0"/>
    <n v="0"/>
    <s v="SINGLE FAMILY"/>
    <s v="1"/>
    <s v="UNDERGROUND"/>
    <s v="UNDERGROUND"/>
    <s v="0002540047"/>
    <s v="0"/>
  </r>
  <r>
    <x v="2"/>
    <n v="50"/>
    <n v="30"/>
    <n v="30"/>
    <n v="0"/>
    <n v="0"/>
    <x v="0"/>
    <n v="539.84"/>
    <n v="17.994666666666699"/>
    <n v="24"/>
    <n v="0.2"/>
    <n v="26"/>
    <n v="0"/>
    <n v="657.89"/>
    <s v="104328306"/>
    <s v="2006E091 1372 HIGHPOINT ST #  ENUMCLAW"/>
    <s v="CEN1"/>
    <s v="UPS"/>
    <n v="44089"/>
    <n v="44168"/>
    <n v="44257"/>
    <s v="WA01700110"/>
    <s v="UG Perm Svc Only in Plat Dev"/>
    <s v="16306"/>
    <s v="E UG Residential Services In Plats"/>
    <n v="718"/>
    <n v="-718"/>
    <n v="0"/>
    <n v="23.98"/>
    <n v="485.06"/>
    <n v="0"/>
    <s v="QCSOKE"/>
    <s v="QUANTA - SOUTH KING - ELECTRIC"/>
    <s v="509856774"/>
    <n v="1"/>
    <n v="0"/>
    <n v="0"/>
    <s v="SINGLE FAMILY"/>
    <s v="1"/>
    <s v="UNDERGROUND"/>
    <s v="UNDERGROUND"/>
    <s v="0002540051"/>
    <s v="0"/>
  </r>
  <r>
    <x v="2"/>
    <n v="50"/>
    <n v="30"/>
    <n v="30"/>
    <n v="0"/>
    <n v="0"/>
    <x v="0"/>
    <n v="545.66999999999996"/>
    <n v="18.189"/>
    <n v="30"/>
    <n v="0"/>
    <n v="32"/>
    <n v="0"/>
    <n v="663.72"/>
    <s v="104328307"/>
    <s v="2006E091 3229 FISK AVE #  ENUMCLAW"/>
    <s v="CEN1"/>
    <s v="UPS"/>
    <n v="44137"/>
    <n v="44229"/>
    <n v="44320"/>
    <s v="WA01700110"/>
    <s v="UG Perm Svc Only in Plat Dev"/>
    <s v="16306"/>
    <s v="E UG Residential Services In Plats"/>
    <n v="718"/>
    <n v="-718"/>
    <n v="0"/>
    <n v="29.12"/>
    <n v="485.05"/>
    <n v="0"/>
    <s v="QCSOKE"/>
    <s v="QUANTA - SOUTH KING - ELECTRIC"/>
    <s v="509856822"/>
    <n v="1"/>
    <n v="0"/>
    <n v="0"/>
    <s v="SINGLE FAMILY"/>
    <s v="1"/>
    <s v="UNDERGROUND"/>
    <s v="UNDERGROUND"/>
    <s v="0002540055"/>
    <s v="0"/>
  </r>
  <r>
    <x v="2"/>
    <n v="50"/>
    <n v="35"/>
    <n v="35"/>
    <n v="0"/>
    <n v="0"/>
    <x v="0"/>
    <n v="550.95000000000005"/>
    <n v="15.7414285714286"/>
    <n v="34"/>
    <n v="2.8571428571428598E-2"/>
    <n v="37"/>
    <n v="0"/>
    <n v="669"/>
    <s v="104328308"/>
    <s v="2006E009 3339 FISK AVE #  ENUMCLAW"/>
    <s v="CEN1"/>
    <s v="UPS"/>
    <n v="44085"/>
    <n v="44168"/>
    <n v="44257"/>
    <s v="WA01700110"/>
    <s v="UG Perm Svc Only in Plat Dev"/>
    <s v="16306"/>
    <s v="E UG Residential Services In Plats"/>
    <n v="718"/>
    <n v="-718"/>
    <n v="0"/>
    <n v="33.75"/>
    <n v="485.05"/>
    <n v="0"/>
    <s v="QCSOKE"/>
    <s v="QUANTA - SOUTH KING - ELECTRIC"/>
    <s v="509856823"/>
    <n v="1"/>
    <n v="0"/>
    <n v="0"/>
    <s v="SINGLE FAMILY"/>
    <s v="1"/>
    <s v="UNDERGROUND"/>
    <s v="UNDERGROUND"/>
    <s v="0002540057"/>
    <s v="0"/>
  </r>
  <r>
    <x v="2"/>
    <n v="50"/>
    <n v="50"/>
    <n v="50"/>
    <n v="0"/>
    <n v="0"/>
    <x v="0"/>
    <n v="573.41999999999996"/>
    <n v="11.468400000000001"/>
    <n v="50"/>
    <n v="0"/>
    <n v="53"/>
    <n v="0"/>
    <n v="692.77"/>
    <s v="104328309"/>
    <s v="2004E035 9001 38TH STREET CT E #  EDGEWO"/>
    <s v="CEN1"/>
    <s v="UPS"/>
    <n v="44092"/>
    <n v="44168"/>
    <n v="44257"/>
    <s v="WA12700200"/>
    <s v="UG Perm Svc Only in Plat Dev"/>
    <s v="16306"/>
    <s v="E UG Residential Services In Plats"/>
    <n v="718"/>
    <n v="-718"/>
    <n v="0"/>
    <n v="48.5"/>
    <n v="490.41"/>
    <n v="0"/>
    <s v="QSWPRE"/>
    <s v="QUANTA - PUYALLUP - ELECTRIC"/>
    <s v="509856850"/>
    <n v="1"/>
    <n v="0"/>
    <n v="0"/>
    <s v="SINGLE FAMILY"/>
    <s v="1"/>
    <s v="UNDERGROUND"/>
    <s v="UNDERGROUND"/>
    <s v="0002540058"/>
    <s v="0"/>
  </r>
  <r>
    <x v="2"/>
    <n v="50"/>
    <n v="50"/>
    <n v="50"/>
    <n v="0"/>
    <n v="0"/>
    <x v="0"/>
    <n v="609.29999999999995"/>
    <n v="12.186"/>
    <n v="50"/>
    <n v="0"/>
    <n v="88"/>
    <n v="0"/>
    <n v="728.65"/>
    <s v="104328310"/>
    <s v="1904E059 10634 136TH STREET CT E #  PUYA"/>
    <s v="CEN1"/>
    <s v="UPS"/>
    <n v="44092"/>
    <n v="44168"/>
    <n v="44257"/>
    <s v="WA12700270"/>
    <s v="UG Perm Svc Only in Plat Dev"/>
    <s v="16306"/>
    <s v="E UG Residential Services In Plats"/>
    <n v="718"/>
    <n v="-718"/>
    <n v="0"/>
    <n v="80.010000000000005"/>
    <n v="490.41"/>
    <n v="0"/>
    <s v="QSWPRE"/>
    <s v="QUANTA - PUYALLUP - ELECTRIC"/>
    <s v="509714435"/>
    <n v="1"/>
    <n v="0"/>
    <n v="0"/>
    <s v="SINGLE FAMILY"/>
    <s v="1"/>
    <s v="UNDERGROUND"/>
    <s v="UNDERGROUND"/>
    <s v="0002538387"/>
    <s v="0"/>
  </r>
  <r>
    <x v="2"/>
    <n v="50"/>
    <n v="30"/>
    <n v="30"/>
    <n v="0"/>
    <n v="0"/>
    <x v="0"/>
    <n v="560.24"/>
    <n v="18.674666666666699"/>
    <n v="30"/>
    <n v="0"/>
    <n v="32"/>
    <n v="0"/>
    <n v="678.62"/>
    <s v="104328311"/>
    <s v="2301E016 4630 KEPPEL LOOP SW #  PORT ORC"/>
    <s v="CEN1"/>
    <s v="UPS"/>
    <n v="44076"/>
    <n v="44168"/>
    <n v="44257"/>
    <s v="WA01800020"/>
    <s v="UG Perm Svc Only in Plat Dev"/>
    <s v="16306"/>
    <s v="E UG Residential Services In Plats"/>
    <n v="718"/>
    <n v="-718"/>
    <n v="0"/>
    <n v="29.31"/>
    <n v="486.39"/>
    <n v="0"/>
    <s v="QSSPE"/>
    <s v="QUANTA - KITSAP - ELECTRIC"/>
    <s v="509851644"/>
    <n v="1"/>
    <n v="0"/>
    <n v="0"/>
    <s v="SINGLE FAMILY"/>
    <s v="1"/>
    <s v="UNDERGROUND"/>
    <s v="UNDERGROUND"/>
    <s v="0002539962"/>
    <s v="0"/>
  </r>
  <r>
    <x v="2"/>
    <n v="100"/>
    <n v="75"/>
    <n v="75"/>
    <n v="0"/>
    <n v="0"/>
    <x v="0"/>
    <n v="655.7"/>
    <n v="8.7426666666666701"/>
    <n v="75"/>
    <n v="0"/>
    <n v="132"/>
    <n v="0"/>
    <n v="775.05"/>
    <s v="104328312"/>
    <s v="1904E059 10637 136TH STREET CT E #  PUYA"/>
    <s v="CEN1"/>
    <s v="UPS"/>
    <n v="44092"/>
    <n v="44168"/>
    <n v="44257"/>
    <s v="WA12700270"/>
    <s v="UG Perm Svc Only in Plat Dev"/>
    <s v="16306"/>
    <s v="E UG Residential Services In Plats"/>
    <n v="718"/>
    <n v="-718"/>
    <n v="0"/>
    <n v="120.75"/>
    <n v="490.41"/>
    <n v="0"/>
    <s v="QSWPRE"/>
    <s v="QUANTA - PUYALLUP - ELECTRIC"/>
    <s v="509714630"/>
    <n v="1"/>
    <n v="0"/>
    <n v="0"/>
    <s v="SINGLE FAMILY"/>
    <s v="1"/>
    <s v="UNDERGROUND"/>
    <s v="UNDERGROUND"/>
    <s v="0002538389"/>
    <s v="0"/>
  </r>
  <r>
    <x v="2"/>
    <n v="50"/>
    <n v="30"/>
    <n v="30"/>
    <n v="0"/>
    <n v="0"/>
    <x v="0"/>
    <n v="560.24"/>
    <n v="18.674666666666699"/>
    <n v="30"/>
    <n v="0"/>
    <n v="32"/>
    <n v="0"/>
    <n v="678.62"/>
    <s v="104328314"/>
    <s v="2301E016 4640 KEPPEL LOOP SW#PORT ORCHA"/>
    <s v="CEN1"/>
    <s v="UPS"/>
    <n v="44076"/>
    <n v="44168"/>
    <n v="44257"/>
    <s v="WA01800020"/>
    <s v="UG Perm Svc Only in Plat Dev"/>
    <s v="16306"/>
    <s v="E UG Residential Services In Plats"/>
    <n v="718"/>
    <n v="-718"/>
    <n v="0"/>
    <n v="29.31"/>
    <n v="486.39"/>
    <n v="0"/>
    <s v="QSSPE"/>
    <s v="QUANTA - KITSAP - ELECTRIC"/>
    <s v="509851879"/>
    <n v="1"/>
    <n v="0"/>
    <n v="0"/>
    <s v="SINGLE FAMILY"/>
    <s v="1"/>
    <s v="UNDERGROUND"/>
    <s v="UNDERGROUND"/>
    <s v="0002539986"/>
    <s v="0"/>
  </r>
  <r>
    <x v="2"/>
    <n v="50"/>
    <n v="25"/>
    <n v="25"/>
    <n v="0"/>
    <n v="0"/>
    <x v="0"/>
    <n v="539.82000000000005"/>
    <n v="21.5928"/>
    <n v="24"/>
    <n v="0.04"/>
    <n v="26"/>
    <n v="0"/>
    <n v="657.87"/>
    <s v="104328315"/>
    <s v="2006E097 401 BECKY AVE E #  ENUMCLAW"/>
    <s v="CEN1"/>
    <s v="UPS"/>
    <n v="44089"/>
    <n v="44168"/>
    <n v="44257"/>
    <s v="WA01700110"/>
    <s v="UG Perm Svc Only in Plat Dev"/>
    <s v="16306"/>
    <s v="E UG Residential Services In Plats"/>
    <n v="718"/>
    <n v="-718"/>
    <n v="0"/>
    <n v="23.98"/>
    <n v="485.05"/>
    <n v="0"/>
    <s v="QCSOKE"/>
    <s v="QUANTA - SOUTH KING - ELECTRIC"/>
    <s v="509852178"/>
    <n v="1"/>
    <n v="0"/>
    <n v="0"/>
    <s v="SINGLE FAMILY"/>
    <s v="1"/>
    <s v="UNDERGROUND"/>
    <s v="UNDERGROUND"/>
    <s v="0002540019"/>
    <s v="0"/>
  </r>
  <r>
    <x v="2"/>
    <n v="50"/>
    <n v="30"/>
    <n v="30"/>
    <n v="0"/>
    <n v="0"/>
    <x v="0"/>
    <n v="781.99"/>
    <n v="26.066333333333301"/>
    <n v="30"/>
    <n v="0"/>
    <n v="32"/>
    <n v="0"/>
    <n v="900.04"/>
    <s v="104328316"/>
    <s v="2006E097 425 BECKY AVE E #  ENUMCLAW"/>
    <s v="CEN1"/>
    <s v="UPS"/>
    <n v="44096"/>
    <n v="44329"/>
    <n v="44412"/>
    <s v="WA01700110"/>
    <s v="UG Perm Svc Only in Plat Dev"/>
    <s v="16306"/>
    <s v="E UG Residential Services In Plats"/>
    <n v="718"/>
    <n v="-718"/>
    <n v="0"/>
    <n v="29.09"/>
    <n v="666.86"/>
    <n v="0"/>
    <s v="QCSOKE"/>
    <s v="QUANTA - SOUTH KING - ELECTRIC"/>
    <s v="509852299"/>
    <n v="1"/>
    <n v="0"/>
    <n v="0"/>
    <s v="SINGLE FAMILY"/>
    <s v="1"/>
    <s v="UNDERGROUND"/>
    <s v="UNDERGROUND"/>
    <s v="0002540026"/>
    <s v="0"/>
  </r>
  <r>
    <x v="2"/>
    <n v="50"/>
    <n v="25"/>
    <n v="25"/>
    <n v="0"/>
    <n v="0"/>
    <x v="0"/>
    <n v="539.82000000000005"/>
    <n v="21.5928"/>
    <n v="24"/>
    <n v="0.04"/>
    <n v="26"/>
    <n v="0"/>
    <n v="657.87"/>
    <s v="104328317"/>
    <s v="2006E097 413 BECKY AVE E #  ENUMCLAW"/>
    <s v="CEN1"/>
    <s v="UPS"/>
    <n v="44089"/>
    <n v="44168"/>
    <n v="44257"/>
    <s v="WA01700110"/>
    <s v="UG Perm Svc Only in Plat Dev"/>
    <s v="16306"/>
    <s v="E UG Residential Services In Plats"/>
    <n v="718"/>
    <n v="-718"/>
    <n v="0"/>
    <n v="23.98"/>
    <n v="485.05"/>
    <n v="0"/>
    <s v="QCSOKE"/>
    <s v="QUANTA - SOUTH KING - ELECTRIC"/>
    <s v="509852352"/>
    <n v="1"/>
    <n v="0"/>
    <n v="0"/>
    <s v="SINGLE FAMILY"/>
    <s v="1"/>
    <s v="UNDERGROUND"/>
    <s v="UNDERGROUND"/>
    <s v="0002540028"/>
    <s v="0"/>
  </r>
  <r>
    <x v="2"/>
    <n v="100"/>
    <n v="68"/>
    <n v="68"/>
    <n v="0"/>
    <n v="0"/>
    <x v="0"/>
    <n v="587.36"/>
    <n v="8.6376470588235303"/>
    <n v="67"/>
    <n v="1.4705882352941201E-2"/>
    <n v="72"/>
    <n v="0"/>
    <n v="705.41"/>
    <s v="104328325"/>
    <s v="3902E072 2152 RIVERSTONE LOOP #  FERNDAL"/>
    <s v="CEN1"/>
    <s v="UPS"/>
    <n v="44083"/>
    <n v="44168"/>
    <n v="44257"/>
    <s v="WA03700040"/>
    <s v="UG Perm Svc Only in Plat Dev"/>
    <s v="16306"/>
    <s v="E UG Residential Services In Plats"/>
    <n v="718"/>
    <n v="-718"/>
    <n v="0"/>
    <n v="65.72"/>
    <n v="485.05"/>
    <n v="0"/>
    <s v="QNWHME"/>
    <s v="QUANTA - BELLINGHAM - ELECTRIC"/>
    <s v="509856972"/>
    <n v="1"/>
    <n v="0"/>
    <n v="0"/>
    <s v="SINGLE FAMILY"/>
    <s v="1"/>
    <s v="UNDERGROUND"/>
    <s v="UNDERGROUND"/>
    <s v="0002540079"/>
    <s v="0"/>
  </r>
  <r>
    <x v="2"/>
    <n v="50"/>
    <n v="25"/>
    <n v="25"/>
    <n v="0"/>
    <n v="0"/>
    <x v="0"/>
    <n v="567.30999999999995"/>
    <n v="22.692399999999999"/>
    <n v="34"/>
    <n v="-0.36"/>
    <n v="37"/>
    <n v="0"/>
    <n v="686.12"/>
    <s v="104328327"/>
    <s v="1901W095 5648 WALDRON DR NE #  LACEY"/>
    <s v="CEN1"/>
    <s v="UPS"/>
    <n v="44070"/>
    <n v="44140"/>
    <n v="44229"/>
    <s v="WA03400020"/>
    <s v="UG Perm Svc Only in Plat Dev"/>
    <s v="16306"/>
    <s v="E UG Residential Services In Plats"/>
    <n v="718"/>
    <n v="-718"/>
    <n v="0"/>
    <n v="33.75"/>
    <n v="488.18"/>
    <n v="0"/>
    <s v="QSTHLE"/>
    <s v="QUANTA - OLYMPIA - ELECTRIC"/>
    <s v="509857057"/>
    <n v="1"/>
    <n v="0"/>
    <n v="0"/>
    <s v="SINGLE FAMILY"/>
    <s v="1"/>
    <s v="UNDERGROUND"/>
    <s v="UNDERGROUND"/>
    <s v="0002540108"/>
    <s v="0"/>
  </r>
  <r>
    <x v="2"/>
    <n v="50"/>
    <n v="28"/>
    <n v="28"/>
    <n v="0"/>
    <n v="0"/>
    <x v="0"/>
    <n v="557.04"/>
    <n v="19.894285714285701"/>
    <n v="40"/>
    <n v="-0.42857142857142899"/>
    <n v="43"/>
    <n v="0"/>
    <n v="675.09"/>
    <s v="104328329"/>
    <s v="3404E036 3289 LOCH NESS LOOP #  MOUNT VE"/>
    <s v="CEN1"/>
    <s v="UPS"/>
    <n v="44083"/>
    <n v="44168"/>
    <n v="44257"/>
    <s v="WA02900070"/>
    <s v="UG Perm Svc Only in Plat Dev"/>
    <s v="16306"/>
    <s v="E UG Residential Services In Plats"/>
    <n v="718"/>
    <n v="-718"/>
    <n v="0"/>
    <n v="39.08"/>
    <n v="485.06"/>
    <n v="0"/>
    <s v="QNSKGE"/>
    <s v="QUANTA - SKAGIT - ELECTRIC"/>
    <s v="509857174"/>
    <n v="1"/>
    <n v="0"/>
    <n v="0"/>
    <s v="SINGLE FAMILY"/>
    <s v="1"/>
    <s v="UNDERGROUND"/>
    <s v="UNDERGROUND"/>
    <s v="0002540118"/>
    <s v="0"/>
  </r>
  <r>
    <x v="2"/>
    <n v="50"/>
    <n v="40"/>
    <n v="40"/>
    <n v="0"/>
    <n v="0"/>
    <x v="0"/>
    <n v="563.16"/>
    <n v="14.079000000000001"/>
    <n v="40"/>
    <n v="0"/>
    <n v="43"/>
    <n v="0"/>
    <n v="682.62"/>
    <s v="104328330"/>
    <s v="2605E135 10405 135TH AVE NE #  KIRKLAND"/>
    <s v="CEN1"/>
    <s v="UPS"/>
    <n v="44083"/>
    <n v="44168"/>
    <n v="44257"/>
    <s v="WA11700240"/>
    <s v="UG Perm Svc Only in Plat Dev"/>
    <s v="16306"/>
    <s v="E UG Residential Services In Plats"/>
    <n v="718"/>
    <n v="-718"/>
    <n v="0"/>
    <n v="39.08"/>
    <n v="490.85"/>
    <n v="0"/>
    <s v="QCNOKE"/>
    <s v="QUANTA - REDMOND - ELECTRIC"/>
    <s v="509852154"/>
    <n v="1"/>
    <n v="0"/>
    <n v="0"/>
    <s v="SINGLE FAMILY"/>
    <s v="1"/>
    <s v="UNDERGROUND"/>
    <s v="UNDERGROUND"/>
    <s v="0002540017"/>
    <s v="0"/>
  </r>
  <r>
    <x v="2"/>
    <n v="150"/>
    <n v="115"/>
    <n v="115"/>
    <n v="0"/>
    <n v="0"/>
    <x v="0"/>
    <n v="1330.13"/>
    <n v="11.566347826087"/>
    <n v="114"/>
    <n v="8.6956521739130401E-3"/>
    <n v="206"/>
    <n v="0"/>
    <n v="1449.48"/>
    <s v="104328339"/>
    <s v="2005E068 4709 176TH AVE E # RV LAKE TAPP"/>
    <s v="CEN1"/>
    <s v="USO"/>
    <n v="44130"/>
    <n v="44201"/>
    <n v="44288"/>
    <s v="WA12700270"/>
    <s v="UG Perm Svc only  (no Tsfrmr)"/>
    <s v="16305"/>
    <s v="E OH UG Residential Services"/>
    <n v="718"/>
    <n v="-718"/>
    <n v="0"/>
    <n v="187.83"/>
    <n v="490.41"/>
    <n v="0"/>
    <s v="QSWPRE"/>
    <s v="QUANTA - PUYALLUP - ELECTRIC"/>
    <s v="507791835"/>
    <n v="1"/>
    <n v="0"/>
    <n v="0"/>
    <s v="RV SITE"/>
    <s v="1"/>
    <s v="UNDERGROUND"/>
    <s v="UNDERGROUND"/>
    <s v="0002540186"/>
    <s v="0"/>
  </r>
  <r>
    <x v="2"/>
    <n v="50"/>
    <n v="40"/>
    <n v="40"/>
    <n v="0"/>
    <n v="0"/>
    <x v="0"/>
    <n v="801.31"/>
    <n v="20.03275"/>
    <n v="40"/>
    <n v="0"/>
    <n v="42"/>
    <n v="0"/>
    <n v="920.66"/>
    <s v="104328344"/>
    <s v="2004E126 2430 FRUITLAND RIDGE DR #  PUYA"/>
    <s v="CEN1"/>
    <s v="UPS"/>
    <n v="44113"/>
    <n v="44201"/>
    <n v="44288"/>
    <s v="WA12700110"/>
    <s v="UG Perm Svc Only in Plat Dev"/>
    <s v="16306"/>
    <s v="E UG Residential Services In Plats"/>
    <n v="718"/>
    <n v="-718"/>
    <n v="0"/>
    <n v="38.79"/>
    <n v="674.23"/>
    <n v="0"/>
    <s v="QSWPRE"/>
    <s v="QUANTA - PUYALLUP - ELECTRIC"/>
    <s v="509872889"/>
    <n v="1"/>
    <n v="0"/>
    <n v="0"/>
    <s v="SINGLE FAMILY"/>
    <s v="1"/>
    <s v="UNDERGROUND"/>
    <s v="UNDERGROUND"/>
    <s v="0002540514"/>
    <s v="0"/>
  </r>
  <r>
    <x v="2"/>
    <n v="200"/>
    <n v="160"/>
    <n v="160"/>
    <n v="0"/>
    <n v="0"/>
    <x v="0"/>
    <n v="1046.3699999999999"/>
    <n v="6.5398125"/>
    <n v="170"/>
    <n v="-6.25E-2"/>
    <n v="301"/>
    <n v="0"/>
    <n v="1164.2"/>
    <s v="104328348"/>
    <s v="3505E132 26356 PANORAMA PL # SHOP SEDRO"/>
    <s v="CEN1"/>
    <s v="USO"/>
    <n v="44089"/>
    <n v="44168"/>
    <n v="44257"/>
    <s v="WA02900290"/>
    <s v="UG Perm Svc only  (no Tsfrmr)"/>
    <s v="16305"/>
    <s v="E OH UG Residential Services"/>
    <n v="718"/>
    <n v="-718"/>
    <n v="0"/>
    <n v="275.02"/>
    <n v="484.16"/>
    <n v="0"/>
    <s v="QNSKGE"/>
    <s v="QUANTA - SKAGIT - ELECTRIC"/>
    <s v="509772397"/>
    <n v="1"/>
    <n v="0"/>
    <n v="0"/>
    <s v="GARAGE/SHOP"/>
    <s v="1"/>
    <s v="UNDERGROUND"/>
    <s v="UNDERGROUND"/>
    <s v="0002540579"/>
    <s v="0"/>
  </r>
  <r>
    <x v="2"/>
    <n v="50"/>
    <n v="19"/>
    <n v="19"/>
    <n v="0"/>
    <n v="0"/>
    <x v="0"/>
    <n v="546.91"/>
    <n v="28.7847368421053"/>
    <n v="31"/>
    <n v="-0.63157894736842102"/>
    <n v="33"/>
    <n v="0"/>
    <n v="664.96"/>
    <s v="104328350"/>
    <s v="3404E087 991 RAINIER LOOP #  MOUNT VERNO"/>
    <s v="CEN1"/>
    <s v="UPS"/>
    <n v="44083"/>
    <n v="44168"/>
    <n v="44257"/>
    <s v="WA02900070"/>
    <s v="UG Perm Svc Only in Plat Dev"/>
    <s v="16306"/>
    <s v="E UG Residential Services In Plats"/>
    <n v="718"/>
    <n v="-718"/>
    <n v="0"/>
    <n v="30.2"/>
    <n v="485.05"/>
    <n v="0"/>
    <s v="QNSKGE"/>
    <s v="QUANTA - SKAGIT - ELECTRIC"/>
    <s v="509856882"/>
    <n v="1"/>
    <n v="0"/>
    <n v="0"/>
    <s v="SINGLE FAMILY"/>
    <s v="1"/>
    <s v="UNDERGROUND"/>
    <s v="UNDERGROUND"/>
    <s v="0002540060"/>
    <s v="0"/>
  </r>
  <r>
    <x v="2"/>
    <n v="50"/>
    <n v="35"/>
    <n v="35"/>
    <n v="0"/>
    <n v="0"/>
    <x v="0"/>
    <n v="557.97"/>
    <n v="15.942"/>
    <n v="34"/>
    <n v="2.8571428571428598E-2"/>
    <n v="37"/>
    <n v="0"/>
    <n v="677.43"/>
    <s v="104328351"/>
    <s v="2104E007 5607 S 303RD ST #  AUBURN"/>
    <s v="CEN1"/>
    <s v="UPS"/>
    <n v="44077"/>
    <n v="44168"/>
    <n v="44257"/>
    <s v="WA11700020"/>
    <s v="UG Perm Svc Only in Plat Dev"/>
    <s v="16306"/>
    <s v="E UG Residential Services In Plats"/>
    <n v="718"/>
    <n v="-718"/>
    <n v="0"/>
    <n v="33.75"/>
    <n v="490.85"/>
    <n v="0"/>
    <s v="QCSOKE"/>
    <s v="QUANTA - SOUTH KING - ELECTRIC"/>
    <s v="509856888"/>
    <n v="1"/>
    <n v="0"/>
    <n v="0"/>
    <s v="SINGLE FAMILY"/>
    <s v="1"/>
    <s v="UNDERGROUND"/>
    <s v="UNDERGROUND"/>
    <s v="0002540065"/>
    <s v="0"/>
  </r>
  <r>
    <x v="2"/>
    <n v="50"/>
    <n v="30"/>
    <n v="30"/>
    <n v="0"/>
    <n v="0"/>
    <x v="0"/>
    <n v="545.89"/>
    <n v="18.1963333333333"/>
    <n v="30"/>
    <n v="0"/>
    <n v="32"/>
    <n v="0"/>
    <n v="663.94"/>
    <s v="104328352"/>
    <s v="2006E091 3490 ELMONT AVE #  ENUMCLAW"/>
    <s v="CEN1"/>
    <s v="UPS"/>
    <n v="44085"/>
    <n v="44168"/>
    <n v="44257"/>
    <s v="WA01700110"/>
    <s v="UG Perm Svc Only in Plat Dev"/>
    <s v="16306"/>
    <s v="E UG Residential Services In Plats"/>
    <n v="718"/>
    <n v="-718"/>
    <n v="0"/>
    <n v="29.31"/>
    <n v="485.05"/>
    <n v="0"/>
    <s v="QCSOKE"/>
    <s v="QUANTA - SOUTH KING - ELECTRIC"/>
    <s v="509856996"/>
    <n v="1"/>
    <n v="0"/>
    <n v="0"/>
    <s v="SINGLE FAMILY"/>
    <s v="1"/>
    <s v="UNDERGROUND"/>
    <s v="UNDERGROUND"/>
    <s v="0002540080"/>
    <s v="0"/>
  </r>
  <r>
    <x v="2"/>
    <n v="50"/>
    <n v="50"/>
    <n v="50"/>
    <n v="0"/>
    <n v="0"/>
    <x v="0"/>
    <n v="573.41999999999996"/>
    <n v="11.468400000000001"/>
    <n v="50"/>
    <n v="0"/>
    <n v="53"/>
    <n v="0"/>
    <n v="692.77"/>
    <s v="104328353"/>
    <s v="1905E032 17829 123RD ST E #  BONNEY LAKE"/>
    <s v="CEN1"/>
    <s v="UPS"/>
    <n v="44092"/>
    <n v="44168"/>
    <n v="44257"/>
    <s v="WA12700270"/>
    <s v="UG Perm Svc Only in Plat Dev"/>
    <s v="16306"/>
    <s v="E UG Residential Services In Plats"/>
    <n v="718"/>
    <n v="-718"/>
    <n v="0"/>
    <n v="48.5"/>
    <n v="490.41"/>
    <n v="0"/>
    <s v="QSWPRE"/>
    <s v="QUANTA - PUYALLUP - ELECTRIC"/>
    <s v="509856991"/>
    <n v="1"/>
    <n v="0"/>
    <n v="0"/>
    <s v="SINGLE FAMILY"/>
    <s v="1"/>
    <s v="UNDERGROUND"/>
    <s v="UNDERGROUND"/>
    <s v="0002540100"/>
    <s v="0"/>
  </r>
  <r>
    <x v="2"/>
    <n v="50"/>
    <n v="25"/>
    <n v="25"/>
    <n v="0"/>
    <n v="0"/>
    <x v="0"/>
    <n v="550.95000000000005"/>
    <n v="22.038"/>
    <n v="34"/>
    <n v="-0.36"/>
    <n v="37"/>
    <n v="0"/>
    <n v="669"/>
    <s v="104328354"/>
    <s v="2006E091 3329 ELMONT AVE #  ENUMCLAW"/>
    <s v="CEN1"/>
    <s v="UPS"/>
    <n v="44085"/>
    <n v="44168"/>
    <n v="44257"/>
    <s v="WA01700110"/>
    <s v="UG Perm Svc Only in Plat Dev"/>
    <s v="16306"/>
    <s v="E UG Residential Services In Plats"/>
    <n v="718"/>
    <n v="-718"/>
    <n v="0"/>
    <n v="33.75"/>
    <n v="485.05"/>
    <n v="0"/>
    <s v="QCSOKE"/>
    <s v="QUANTA - SOUTH KING - ELECTRIC"/>
    <s v="509857038"/>
    <n v="1"/>
    <n v="0"/>
    <n v="0"/>
    <s v="SINGLE FAMILY"/>
    <s v="1"/>
    <s v="UNDERGROUND"/>
    <s v="UNDERGROUND"/>
    <s v="0002540088"/>
    <s v="0"/>
  </r>
  <r>
    <x v="2"/>
    <n v="100"/>
    <n v="70"/>
    <n v="70"/>
    <n v="0"/>
    <n v="0"/>
    <x v="0"/>
    <n v="589.91999999999996"/>
    <n v="8.4274285714285693"/>
    <n v="69"/>
    <n v="1.4285714285714299E-2"/>
    <n v="75"/>
    <n v="0"/>
    <n v="707.86"/>
    <s v="104328355"/>
    <s v="2106E060 32919 PINE AVE SE #  BLACK DIAM"/>
    <s v="CEN1"/>
    <s v="UPS"/>
    <n v="44104"/>
    <n v="44168"/>
    <n v="44257"/>
    <s v="WA01700050"/>
    <s v="UG Perm Svc Only in Plat Dev"/>
    <s v="16306"/>
    <s v="E UG Residential Services In Plats"/>
    <n v="718"/>
    <n v="-718"/>
    <n v="0"/>
    <n v="68.38"/>
    <n v="484.6"/>
    <n v="0"/>
    <s v="QCSOKE"/>
    <s v="QUANTA - SOUTH KING - ELECTRIC"/>
    <s v="509857163"/>
    <n v="1"/>
    <n v="0"/>
    <n v="0"/>
    <s v="SINGLE FAMILY"/>
    <s v="1"/>
    <s v="UNDERGROUND"/>
    <s v="UNDERGROUND"/>
    <s v="0002540113"/>
    <s v="0"/>
  </r>
  <r>
    <x v="2"/>
    <n v="50"/>
    <n v="50"/>
    <n v="50"/>
    <n v="0"/>
    <n v="0"/>
    <x v="0"/>
    <n v="573.41999999999996"/>
    <n v="11.468400000000001"/>
    <n v="50"/>
    <n v="0"/>
    <n v="53"/>
    <n v="0"/>
    <n v="692.77"/>
    <s v="104328356"/>
    <s v="1905E032 12201 180TH AVE CT E #  BONNEY"/>
    <s v="CEN1"/>
    <s v="UPS"/>
    <n v="44092"/>
    <n v="44168"/>
    <n v="44257"/>
    <s v="WA12700270"/>
    <s v="UG Perm Svc Only in Plat Dev"/>
    <s v="16306"/>
    <s v="E UG Residential Services In Plats"/>
    <n v="718"/>
    <n v="-718"/>
    <n v="0"/>
    <n v="48.5"/>
    <n v="490.41"/>
    <n v="0"/>
    <s v="QSWPRE"/>
    <s v="QUANTA - PUYALLUP - ELECTRIC"/>
    <s v="509857168"/>
    <n v="1"/>
    <n v="0"/>
    <n v="0"/>
    <s v="SINGLE FAMILY"/>
    <s v="1"/>
    <s v="UNDERGROUND"/>
    <s v="UNDERGROUND"/>
    <s v="0002540116"/>
    <s v="0"/>
  </r>
  <r>
    <x v="2"/>
    <n v="250"/>
    <n v="240"/>
    <n v="240"/>
    <n v="0"/>
    <n v="0"/>
    <x v="0"/>
    <n v="2268.34"/>
    <n v="9.4514166666666704"/>
    <n v="238"/>
    <n v="8.3333333333333297E-3"/>
    <n v="421"/>
    <n v="0"/>
    <n v="2386.7199999999998"/>
    <s v="104328357"/>
    <s v="2402E076 4627 E COLLINS RD # SHOP PORT O"/>
    <s v="CEN1"/>
    <s v="USO"/>
    <n v="44083"/>
    <n v="44168"/>
    <n v="44257"/>
    <s v="WA01800990"/>
    <s v="UG Perm Svc only  (no Tsfrmr)"/>
    <s v="16305"/>
    <s v="E OH UG Residential Services"/>
    <n v="718"/>
    <n v="-718"/>
    <n v="0"/>
    <n v="384.24"/>
    <n v="486.39"/>
    <n v="0"/>
    <s v="QSSPE"/>
    <s v="QUANTA - KITSAP - ELECTRIC"/>
    <s v="509735023"/>
    <n v="1"/>
    <n v="0"/>
    <n v="0"/>
    <s v="GARAGE/SHOP"/>
    <s v="1"/>
    <s v="UNDERGROUND"/>
    <s v="UNDERGROUND"/>
    <s v="0002540130"/>
    <s v="0"/>
  </r>
  <r>
    <x v="2"/>
    <n v="100"/>
    <n v="75"/>
    <n v="75"/>
    <n v="0"/>
    <n v="0"/>
    <x v="0"/>
    <n v="602.13"/>
    <n v="8.0283999999999995"/>
    <n v="75"/>
    <n v="0"/>
    <n v="81"/>
    <n v="0"/>
    <n v="721.48"/>
    <s v="104328359"/>
    <s v="1905E077 17909 150TH ST E #  BONNEY LAKE"/>
    <s v="CEN1"/>
    <s v="UPS"/>
    <n v="44092"/>
    <n v="44168"/>
    <n v="44257"/>
    <s v="WA12700270"/>
    <s v="UG Perm Svc Only in Plat Dev"/>
    <s v="16306"/>
    <s v="E UG Residential Services In Plats"/>
    <n v="718"/>
    <n v="-718"/>
    <n v="0"/>
    <n v="73.709999999999994"/>
    <n v="490.41"/>
    <n v="0"/>
    <s v="QSWPRE"/>
    <s v="QUANTA - PUYALLUP - ELECTRIC"/>
    <s v="509857771"/>
    <n v="1"/>
    <n v="0"/>
    <n v="0"/>
    <s v="SINGLE FAMILY"/>
    <s v="1"/>
    <s v="UNDERGROUND"/>
    <s v="UNDERGROUND"/>
    <s v="0002540159"/>
    <s v="0"/>
  </r>
  <r>
    <x v="2"/>
    <n v="50"/>
    <n v="30"/>
    <n v="30"/>
    <n v="0"/>
    <n v="0"/>
    <x v="0"/>
    <n v="566.69000000000005"/>
    <n v="18.889666666666699"/>
    <n v="30"/>
    <n v="0"/>
    <n v="53"/>
    <n v="0"/>
    <n v="684.63"/>
    <s v="104328361"/>
    <s v="2106E060 33205 CRYSTAL AVE SE BLACK DIAM"/>
    <s v="CEN1"/>
    <s v="UPS"/>
    <n v="44095"/>
    <n v="44168"/>
    <n v="44257"/>
    <s v="WA01700050"/>
    <s v="UG Perm Svc Only in Plat Dev"/>
    <s v="16306"/>
    <s v="E UG Residential Services In Plats"/>
    <n v="718"/>
    <n v="-718"/>
    <n v="0"/>
    <n v="48.01"/>
    <n v="484.58"/>
    <n v="0"/>
    <s v="QCSOKE"/>
    <s v="QUANTA - SOUTH KING - ELECTRIC"/>
    <s v="509863488"/>
    <n v="1"/>
    <n v="0"/>
    <n v="0"/>
    <s v="SINGLE FAMILY"/>
    <s v="1"/>
    <s v="UNDERGROUND"/>
    <s v="UNDERGROUND"/>
    <s v="0002540192"/>
    <s v="0"/>
  </r>
  <r>
    <x v="2"/>
    <n v="0"/>
    <e v="#N/A"/>
    <n v="0"/>
    <n v="0"/>
    <n v="0"/>
    <x v="0"/>
    <n v="750.92"/>
    <e v="#N/A"/>
    <n v="0"/>
    <e v="#N/A"/>
    <n v="0"/>
    <n v="0"/>
    <n v="869.3"/>
    <s v="104328362"/>
    <s v="3703E024 6437 HORNET CIR NE #  BREMERTON"/>
    <s v="CEN1"/>
    <s v="UPS"/>
    <n v="44182"/>
    <n v="44288"/>
    <n v="44379"/>
    <s v="WA01800990"/>
    <s v="UG Perm Svc Only in Plat Dev"/>
    <s v="16306"/>
    <s v="E UG Residential Services In Plats"/>
    <n v="718"/>
    <n v="-718"/>
    <n v="0"/>
    <n v="0"/>
    <n v="668.7"/>
    <n v="0"/>
    <s v="QSSPE"/>
    <s v="QUANTA - KITSAP - ELECTRIC"/>
    <s v="509549547"/>
    <n v="1"/>
    <n v="0"/>
    <n v="0"/>
    <s v="DUPLEX"/>
    <s v="1"/>
    <s v="UNDERGROUND"/>
    <s v="UNDERGROUND"/>
    <s v="0002540204"/>
    <s v="0"/>
  </r>
  <r>
    <x v="2"/>
    <n v="0"/>
    <e v="#N/A"/>
    <n v="0"/>
    <n v="0"/>
    <n v="0"/>
    <x v="0"/>
    <n v="513.91999999999996"/>
    <e v="#N/A"/>
    <n v="0"/>
    <e v="#N/A"/>
    <n v="0"/>
    <n v="0"/>
    <n v="632.29999999999995"/>
    <s v="104328363"/>
    <s v="2501E103 6445 HORNET CIR NE #  BREMERTON"/>
    <s v="CEN1"/>
    <s v="UPS"/>
    <n v="44182"/>
    <n v="44320"/>
    <n v="44412"/>
    <s v="WA01800990"/>
    <s v="UG Perm Svc Only in Plat Dev"/>
    <s v="16306"/>
    <s v="E UG Residential Services In Plats"/>
    <n v="718"/>
    <n v="-718"/>
    <n v="0"/>
    <n v="0"/>
    <n v="486.39"/>
    <n v="0"/>
    <s v="QSSPE"/>
    <s v="QUANTA - KITSAP - ELECTRIC"/>
    <s v="509863674"/>
    <n v="1"/>
    <n v="0"/>
    <n v="0"/>
    <s v="DUPLEX"/>
    <s v="1"/>
    <s v="UNDERGROUND"/>
    <s v="UNDERGROUND"/>
    <s v="0002540209"/>
    <s v="0"/>
  </r>
  <r>
    <x v="2"/>
    <n v="0"/>
    <e v="#N/A"/>
    <n v="0"/>
    <n v="0"/>
    <n v="0"/>
    <x v="0"/>
    <n v="750.92"/>
    <e v="#N/A"/>
    <n v="0"/>
    <e v="#N/A"/>
    <n v="0"/>
    <n v="0"/>
    <n v="869.3"/>
    <s v="104328364"/>
    <s v="2501E103 6435 YORKTOWN PL NE #  BREMERTO"/>
    <s v="CEN1"/>
    <s v="UPS"/>
    <n v="44187"/>
    <n v="44288"/>
    <n v="44379"/>
    <s v="WA01800990"/>
    <s v="UG Perm Svc Only in Plat Dev"/>
    <s v="16306"/>
    <s v="E UG Residential Services In Plats"/>
    <n v="718"/>
    <n v="-718"/>
    <n v="0"/>
    <n v="0"/>
    <n v="668.7"/>
    <n v="0"/>
    <s v="QSSPE"/>
    <s v="QUANTA - KITSAP - ELECTRIC"/>
    <s v="509863693"/>
    <n v="1"/>
    <n v="0"/>
    <n v="0"/>
    <s v="DUPLEX"/>
    <s v="1"/>
    <s v="UNDERGROUND"/>
    <s v="UNDERGROUND"/>
    <s v="0002540211"/>
    <s v="0"/>
  </r>
  <r>
    <x v="2"/>
    <n v="0"/>
    <e v="#N/A"/>
    <n v="0"/>
    <n v="0"/>
    <n v="0"/>
    <x v="0"/>
    <n v="750.92"/>
    <e v="#N/A"/>
    <n v="0"/>
    <e v="#N/A"/>
    <n v="0"/>
    <n v="0"/>
    <n v="869.3"/>
    <s v="104328365"/>
    <s v="2501E103 6420 YORKTOWN PL NE #  BREMERTO"/>
    <s v="CEN1"/>
    <s v="UPS"/>
    <n v="44187"/>
    <n v="44288"/>
    <n v="44379"/>
    <s v="WA01800990"/>
    <s v="UG Perm Svc Only in Plat Dev"/>
    <s v="16306"/>
    <s v="E UG Residential Services In Plats"/>
    <n v="718"/>
    <n v="-718"/>
    <n v="0"/>
    <n v="0"/>
    <n v="668.7"/>
    <n v="0"/>
    <s v="QSSPE"/>
    <s v="QUANTA - KITSAP - ELECTRIC"/>
    <s v="509863739"/>
    <n v="1"/>
    <n v="0"/>
    <n v="0"/>
    <s v="DUPLEX"/>
    <s v="1"/>
    <s v="UNDERGROUND"/>
    <s v="UNDERGROUND"/>
    <s v="0002540216"/>
    <s v="0"/>
  </r>
  <r>
    <x v="2"/>
    <n v="0"/>
    <e v="#N/A"/>
    <n v="0"/>
    <n v="0"/>
    <n v="0"/>
    <x v="0"/>
    <n v="750.92"/>
    <e v="#N/A"/>
    <n v="0"/>
    <e v="#N/A"/>
    <n v="0"/>
    <n v="0"/>
    <n v="869.3"/>
    <s v="104328366"/>
    <s v="2501E103 6428 YORKTOWN PL NE #  BREMERTO"/>
    <s v="CEN1"/>
    <s v="UPS"/>
    <n v="44187"/>
    <n v="44288"/>
    <n v="44379"/>
    <s v="WA01800990"/>
    <s v="UG Perm Svc Only in Plat Dev"/>
    <s v="16306"/>
    <s v="E UG Residential Services In Plats"/>
    <n v="718"/>
    <n v="-718"/>
    <n v="0"/>
    <n v="0"/>
    <n v="668.7"/>
    <n v="0"/>
    <s v="QSSPE"/>
    <s v="QUANTA - KITSAP - ELECTRIC"/>
    <s v="509863748"/>
    <n v="1"/>
    <n v="0"/>
    <n v="0"/>
    <s v="DUPLEX"/>
    <s v="1"/>
    <s v="UNDERGROUND"/>
    <s v="UNDERGROUND"/>
    <s v="0002540218"/>
    <s v="0"/>
  </r>
  <r>
    <x v="2"/>
    <n v="50"/>
    <n v="50"/>
    <n v="50"/>
    <n v="0"/>
    <n v="0"/>
    <x v="0"/>
    <n v="574.28"/>
    <n v="11.4856"/>
    <n v="50"/>
    <n v="0"/>
    <n v="53"/>
    <n v="0"/>
    <n v="693.74"/>
    <s v="104328367"/>
    <s v="2506E103 1248 247TH PL NE #  SAMMAMISH"/>
    <s v="CEN1"/>
    <s v="UPS"/>
    <n v="44085"/>
    <n v="44168"/>
    <n v="44257"/>
    <s v="WA11700990"/>
    <s v="UG Perm Svc Only in Plat Dev"/>
    <s v="16306"/>
    <s v="E UG Residential Services In Plats"/>
    <n v="718"/>
    <n v="-718"/>
    <n v="0"/>
    <n v="48.85"/>
    <n v="490.85"/>
    <n v="0"/>
    <s v="QCNOKE"/>
    <s v="QUANTA - REDMOND - ELECTRIC"/>
    <s v="509863824"/>
    <n v="1"/>
    <n v="0"/>
    <n v="0"/>
    <s v="SINGLE FAMILY"/>
    <s v="1"/>
    <s v="UNDERGROUND"/>
    <s v="UNDERGROUND"/>
    <s v="0002540225"/>
    <s v="0"/>
  </r>
  <r>
    <x v="2"/>
    <n v="50"/>
    <n v="40"/>
    <n v="40"/>
    <n v="0"/>
    <n v="0"/>
    <x v="0"/>
    <n v="558.11"/>
    <n v="13.95275"/>
    <n v="40"/>
    <n v="0"/>
    <n v="42"/>
    <n v="0"/>
    <n v="676.49"/>
    <s v="104328368"/>
    <s v="2402E120 819 SE OLGA CIR PORT ORCHARD WA"/>
    <s v="CEN1"/>
    <s v="UPS"/>
    <n v="44092"/>
    <n v="44168"/>
    <n v="44257"/>
    <s v="WA01800990"/>
    <s v="UG Perm Svc Only in Plat Dev"/>
    <s v="16306"/>
    <s v="E UG Residential Services In Plats"/>
    <n v="718"/>
    <n v="-718"/>
    <n v="0"/>
    <n v="38.799999999999997"/>
    <n v="486.39"/>
    <n v="0"/>
    <s v="QSSPE"/>
    <s v="QUANTA - KITSAP - ELECTRIC"/>
    <s v="509863827"/>
    <n v="1"/>
    <n v="0"/>
    <n v="0"/>
    <s v="SINGLE FAMILY"/>
    <s v="1"/>
    <s v="UNDERGROUND"/>
    <s v="UNDERGROUND"/>
    <s v="0002540226"/>
    <s v="0"/>
  </r>
  <r>
    <x v="2"/>
    <n v="50"/>
    <n v="30"/>
    <n v="30"/>
    <n v="0"/>
    <n v="0"/>
    <x v="0"/>
    <n v="552.03"/>
    <n v="18.401"/>
    <n v="30"/>
    <n v="0"/>
    <n v="32"/>
    <n v="0"/>
    <n v="671.49"/>
    <s v="104328369"/>
    <s v="2506E103 1300 247TH PL NE #  SAMMAMISH"/>
    <s v="CEN1"/>
    <s v="UPS"/>
    <n v="44085"/>
    <n v="44168"/>
    <n v="44257"/>
    <s v="WA11700990"/>
    <s v="UG Perm Svc Only in Plat Dev"/>
    <s v="16306"/>
    <s v="E UG Residential Services In Plats"/>
    <n v="718"/>
    <n v="-718"/>
    <n v="0"/>
    <n v="29.31"/>
    <n v="490.85"/>
    <n v="0"/>
    <s v="QCNOKE"/>
    <s v="QUANTA - REDMOND - ELECTRIC"/>
    <s v="509863895"/>
    <n v="1"/>
    <n v="0"/>
    <n v="0"/>
    <s v="SINGLE FAMILY"/>
    <s v="1"/>
    <s v="UNDERGROUND"/>
    <s v="UNDERGROUND"/>
    <s v="0002540233"/>
    <s v="0"/>
  </r>
  <r>
    <x v="2"/>
    <n v="50"/>
    <n v="40"/>
    <n v="40"/>
    <n v="0"/>
    <n v="0"/>
    <x v="0"/>
    <n v="560.33000000000004"/>
    <n v="14.00825"/>
    <n v="40"/>
    <n v="0"/>
    <n v="43"/>
    <n v="0"/>
    <n v="679.14"/>
    <s v="104328370"/>
    <s v="1702W051 9173 VIOLA ST SE #  TUMWATER"/>
    <s v="CEN1"/>
    <s v="UPS"/>
    <n v="44076"/>
    <n v="44168"/>
    <n v="44257"/>
    <s v="WA03400060"/>
    <s v="UG Perm Svc Only in Plat Dev"/>
    <s v="16306"/>
    <s v="E UG Residential Services In Plats"/>
    <n v="718"/>
    <n v="-718"/>
    <n v="0"/>
    <n v="39.08"/>
    <n v="488.18"/>
    <n v="0"/>
    <s v="QSTHLE"/>
    <s v="QUANTA - OLYMPIA - ELECTRIC"/>
    <s v="509856937"/>
    <n v="1"/>
    <n v="0"/>
    <n v="0"/>
    <s v="SINGLE FAMILY"/>
    <s v="1"/>
    <s v="UNDERGROUND"/>
    <s v="UNDERGROUND"/>
    <s v="0002540070"/>
    <s v="0"/>
  </r>
  <r>
    <x v="2"/>
    <n v="50"/>
    <n v="45"/>
    <n v="45"/>
    <n v="0"/>
    <n v="0"/>
    <x v="0"/>
    <n v="565.02"/>
    <n v="12.555999999999999"/>
    <n v="44"/>
    <n v="2.2222222222222199E-2"/>
    <n v="47"/>
    <n v="0"/>
    <n v="683.83"/>
    <s v="104328371"/>
    <s v="1702W052 9166 SILVERSPOT DR SE #  TUMWAT"/>
    <s v="CEN1"/>
    <s v="UPS"/>
    <n v="44097"/>
    <n v="44168"/>
    <n v="44257"/>
    <s v="WA03400060"/>
    <s v="UG Perm Svc Only in Plat Dev"/>
    <s v="16306"/>
    <s v="E UG Residential Services In Plats"/>
    <n v="718"/>
    <n v="-718"/>
    <n v="0"/>
    <n v="43.2"/>
    <n v="488.18"/>
    <n v="0"/>
    <s v="QSTHLE"/>
    <s v="QUANTA - OLYMPIA - ELECTRIC"/>
    <s v="509856988"/>
    <n v="1"/>
    <n v="0"/>
    <n v="0"/>
    <s v="SINGLE FAMILY"/>
    <s v="1"/>
    <s v="UNDERGROUND"/>
    <s v="UNDERGROUND"/>
    <s v="0002540082"/>
    <s v="0"/>
  </r>
  <r>
    <x v="2"/>
    <n v="50"/>
    <n v="45"/>
    <n v="45"/>
    <n v="0"/>
    <n v="0"/>
    <x v="0"/>
    <n v="565.39"/>
    <n v="12.564222222222201"/>
    <n v="44"/>
    <n v="2.2222222222222199E-2"/>
    <n v="48"/>
    <n v="0"/>
    <n v="684.2"/>
    <s v="104328372"/>
    <s v="1702W052 9172 SILVERSPOT DR SE #  TUMWAT"/>
    <s v="CEN1"/>
    <s v="UPS"/>
    <n v="44076"/>
    <n v="44168"/>
    <n v="44257"/>
    <s v="WA03400060"/>
    <s v="UG Perm Svc Only in Plat Dev"/>
    <s v="16306"/>
    <s v="E UG Residential Services In Plats"/>
    <n v="718"/>
    <n v="-718"/>
    <n v="0"/>
    <n v="43.52"/>
    <n v="488.18"/>
    <n v="0"/>
    <s v="QSTHLE"/>
    <s v="QUANTA - OLYMPIA - ELECTRIC"/>
    <s v="509857026"/>
    <n v="1"/>
    <n v="0"/>
    <n v="0"/>
    <s v="SINGLE FAMILY"/>
    <s v="1"/>
    <s v="UNDERGROUND"/>
    <s v="UNDERGROUND"/>
    <s v="0002540093"/>
    <s v="0"/>
  </r>
  <r>
    <x v="2"/>
    <n v="50"/>
    <n v="45"/>
    <n v="45"/>
    <n v="0"/>
    <n v="0"/>
    <x v="0"/>
    <n v="565.39"/>
    <n v="12.564222222222201"/>
    <n v="44"/>
    <n v="2.2222222222222199E-2"/>
    <n v="48"/>
    <n v="0"/>
    <n v="684.2"/>
    <s v="104328373"/>
    <s v="1702W051 9212 SILVERSPOT DR SE #  TUMWAT"/>
    <s v="CEN1"/>
    <s v="UPS"/>
    <n v="44076"/>
    <n v="44168"/>
    <n v="44257"/>
    <s v="WA03400060"/>
    <s v="UG Perm Svc Only in Plat Dev"/>
    <s v="16306"/>
    <s v="E UG Residential Services In Plats"/>
    <n v="718"/>
    <n v="-718"/>
    <n v="0"/>
    <n v="43.52"/>
    <n v="488.18"/>
    <n v="0"/>
    <s v="QSTHLE"/>
    <s v="QUANTA - OLYMPIA - ELECTRIC"/>
    <s v="509857243"/>
    <n v="1"/>
    <n v="0"/>
    <n v="0"/>
    <s v="SINGLE FAMILY"/>
    <s v="1"/>
    <s v="UNDERGROUND"/>
    <s v="UNDERGROUND"/>
    <s v="0002540122"/>
    <s v="0"/>
  </r>
  <r>
    <x v="2"/>
    <n v="50"/>
    <n v="45"/>
    <n v="45"/>
    <n v="0"/>
    <n v="0"/>
    <x v="0"/>
    <n v="565.39"/>
    <n v="12.564222222222201"/>
    <n v="44"/>
    <n v="2.2222222222222199E-2"/>
    <n v="48"/>
    <n v="0"/>
    <n v="684.2"/>
    <s v="104328374"/>
    <s v="1702W051 9220 SILVERSPOT DR SE #  TUMWAT"/>
    <s v="CEN1"/>
    <s v="UPS"/>
    <n v="44076"/>
    <n v="44168"/>
    <n v="44257"/>
    <s v="WA03400060"/>
    <s v="UG Perm Svc Only in Plat Dev"/>
    <s v="16306"/>
    <s v="E UG Residential Services In Plats"/>
    <n v="718"/>
    <n v="-718"/>
    <n v="0"/>
    <n v="43.52"/>
    <n v="488.18"/>
    <n v="0"/>
    <s v="QSTHLE"/>
    <s v="QUANTA - OLYMPIA - ELECTRIC"/>
    <s v="509857260"/>
    <n v="1"/>
    <n v="0"/>
    <n v="0"/>
    <s v="SINGLE FAMILY"/>
    <s v="1"/>
    <s v="UNDERGROUND"/>
    <s v="UNDERGROUND"/>
    <s v="0002540128"/>
    <s v="0"/>
  </r>
  <r>
    <x v="2"/>
    <n v="50"/>
    <n v="50"/>
    <n v="50"/>
    <n v="0"/>
    <n v="0"/>
    <x v="0"/>
    <n v="573.80999999999995"/>
    <n v="11.4762"/>
    <n v="50"/>
    <n v="0"/>
    <n v="53"/>
    <n v="0"/>
    <n v="693.16"/>
    <s v="104328375"/>
    <s v="1905E080 17921 153RD ST E #  BONNEY LAKE"/>
    <s v="CEN1"/>
    <s v="UPS"/>
    <n v="44092"/>
    <n v="44168"/>
    <n v="44257"/>
    <s v="WA12700270"/>
    <s v="UG Perm Svc Only in Plat Dev"/>
    <s v="16306"/>
    <s v="E UG Residential Services In Plats"/>
    <n v="718"/>
    <n v="-718"/>
    <n v="0"/>
    <n v="48.85"/>
    <n v="490.41"/>
    <n v="0"/>
    <s v="QSWPRE"/>
    <s v="QUANTA - PUYALLUP - ELECTRIC"/>
    <s v="509857954"/>
    <n v="1"/>
    <n v="0"/>
    <n v="0"/>
    <s v="DUPLEX"/>
    <s v="1"/>
    <s v="UNDERGROUND"/>
    <s v="UNDERGROUND"/>
    <s v="0002540179"/>
    <s v="0"/>
  </r>
  <r>
    <x v="2"/>
    <n v="50"/>
    <n v="25"/>
    <n v="25"/>
    <n v="0"/>
    <n v="0"/>
    <x v="0"/>
    <n v="546.29"/>
    <n v="21.851600000000001"/>
    <n v="25"/>
    <n v="0"/>
    <n v="27"/>
    <n v="0"/>
    <n v="665.64"/>
    <s v="104328376"/>
    <s v="1905E080 17929 153RD ST E #  BONNEY LAKE"/>
    <s v="CEN1"/>
    <s v="UPS"/>
    <n v="44106"/>
    <n v="44201"/>
    <n v="44288"/>
    <s v="WA12700270"/>
    <s v="UG Perm Svc Only in Plat Dev"/>
    <s v="16306"/>
    <s v="E UG Residential Services In Plats"/>
    <n v="718"/>
    <n v="-718"/>
    <n v="0"/>
    <n v="24.68"/>
    <n v="490.41"/>
    <n v="0"/>
    <s v="QSWPRE"/>
    <s v="QUANTA - PUYALLUP - ELECTRIC"/>
    <s v="509857983"/>
    <n v="1"/>
    <n v="0"/>
    <n v="0"/>
    <s v="DUPLEX"/>
    <s v="1"/>
    <s v="UNDERGROUND"/>
    <s v="UNDERGROUND"/>
    <s v="0002540180"/>
    <s v="0"/>
  </r>
  <r>
    <x v="2"/>
    <n v="100"/>
    <n v="80"/>
    <n v="80"/>
    <n v="0"/>
    <n v="0"/>
    <x v="0"/>
    <n v="912.36"/>
    <n v="11.404500000000001"/>
    <n v="91"/>
    <n v="-0.13750000000000001"/>
    <n v="164"/>
    <n v="0"/>
    <n v="1029.76"/>
    <s v="104328377"/>
    <s v="3405E124 24061 NOOKACHAMP HILLS DR #  MO"/>
    <s v="CEN1"/>
    <s v="UPS"/>
    <n v="44148"/>
    <n v="44229"/>
    <n v="44320"/>
    <s v="WA02900990"/>
    <s v="UG Perm Svc Only in Plat Dev"/>
    <s v="16306"/>
    <s v="E UG Residential Services In Plats"/>
    <n v="718"/>
    <n v="-718"/>
    <n v="0"/>
    <n v="149.36000000000001"/>
    <n v="663.18"/>
    <n v="0"/>
    <s v="QNSKGE"/>
    <s v="QUANTA - SKAGIT - ELECTRIC"/>
    <s v="509857987"/>
    <n v="1"/>
    <n v="0"/>
    <n v="0"/>
    <s v="SINGLE FAMILY"/>
    <s v="1"/>
    <s v="UNDERGROUND"/>
    <s v="UNDERGROUND"/>
    <s v="0002540182"/>
    <s v="0"/>
  </r>
  <r>
    <x v="2"/>
    <n v="300"/>
    <n v="290"/>
    <n v="290"/>
    <n v="40"/>
    <n v="37"/>
    <x v="0"/>
    <n v="1779.82"/>
    <n v="6.1373103448275899"/>
    <n v="287"/>
    <n v="1.03448275862069E-2"/>
    <n v="851"/>
    <n v="0"/>
    <n v="1897.87"/>
    <s v="104328378"/>
    <s v="3702E053 423 S CLARKWOOD DR #  BELLINGHA"/>
    <s v="CEN1"/>
    <s v="USO"/>
    <n v="44089"/>
    <n v="44168"/>
    <n v="44257"/>
    <s v="WA03700010"/>
    <s v="UG Perm Svc only  (no Tsfrmr)"/>
    <s v="16305"/>
    <s v="E OH UG Residential Services"/>
    <n v="1118"/>
    <n v="-1118"/>
    <n v="0"/>
    <n v="777.03"/>
    <n v="485.05"/>
    <n v="0"/>
    <s v="QNWHME"/>
    <s v="QUANTA - BELLINGHAM - ELECTRIC"/>
    <s v="509863522"/>
    <n v="1"/>
    <n v="0"/>
    <n v="0"/>
    <s v="SINGLE FAMILY"/>
    <s v="1"/>
    <s v="UNDERGROUND"/>
    <s v="UNDERGROUND"/>
    <s v="0002540197"/>
    <s v="0"/>
  </r>
  <r>
    <x v="2"/>
    <n v="50"/>
    <n v="20"/>
    <n v="20"/>
    <n v="0"/>
    <n v="0"/>
    <x v="0"/>
    <n v="540.27"/>
    <n v="27.013500000000001"/>
    <n v="20"/>
    <n v="0"/>
    <n v="21"/>
    <n v="0"/>
    <n v="659.62"/>
    <s v="104328380"/>
    <s v="1904E059 13606 107TH AVE CT E #  PUYALLU"/>
    <s v="CEN1"/>
    <s v="UPS"/>
    <n v="44106"/>
    <n v="44201"/>
    <n v="44288"/>
    <s v="WA12700270"/>
    <s v="UG Perm Svc Only in Plat Dev"/>
    <s v="16306"/>
    <s v="E UG Residential Services In Plats"/>
    <n v="718"/>
    <n v="-718"/>
    <n v="0"/>
    <n v="19.39"/>
    <n v="490.41"/>
    <n v="0"/>
    <s v="QSWPRE"/>
    <s v="QUANTA - PUYALLUP - ELECTRIC"/>
    <s v="509863817"/>
    <n v="1"/>
    <n v="0"/>
    <n v="0"/>
    <s v="SINGLE FAMILY"/>
    <s v="1"/>
    <s v="UNDERGROUND"/>
    <s v="UNDERGROUND"/>
    <s v="0002540228"/>
    <s v="0"/>
  </r>
  <r>
    <x v="2"/>
    <n v="50"/>
    <n v="30"/>
    <n v="30"/>
    <n v="0"/>
    <n v="0"/>
    <x v="0"/>
    <n v="551.30999999999995"/>
    <n v="18.376999999999999"/>
    <n v="30"/>
    <n v="0"/>
    <n v="32"/>
    <n v="0"/>
    <n v="670.66"/>
    <s v="104328381"/>
    <s v="1904E059 13610 107TH AVE CT E #  PUYALLU"/>
    <s v="CEN1"/>
    <s v="UPS"/>
    <n v="44106"/>
    <n v="44201"/>
    <n v="44288"/>
    <s v="WA12700270"/>
    <s v="UG Perm Svc Only in Plat Dev"/>
    <s v="16306"/>
    <s v="E UG Residential Services In Plats"/>
    <n v="718"/>
    <n v="-718"/>
    <n v="0"/>
    <n v="29.09"/>
    <n v="490.41"/>
    <n v="0"/>
    <s v="QSWPRE"/>
    <s v="QUANTA - PUYALLUP - ELECTRIC"/>
    <s v="509864012"/>
    <n v="1"/>
    <n v="0"/>
    <n v="0"/>
    <s v="SINGLE FAMILY"/>
    <s v="1"/>
    <s v="UNDERGROUND"/>
    <s v="UNDERGROUND"/>
    <s v="0002540240"/>
    <s v="0"/>
  </r>
  <r>
    <x v="2"/>
    <n v="50"/>
    <n v="25"/>
    <n v="25"/>
    <n v="0"/>
    <n v="0"/>
    <x v="0"/>
    <n v="546.29"/>
    <n v="21.851600000000001"/>
    <n v="25"/>
    <n v="0"/>
    <n v="27"/>
    <n v="0"/>
    <n v="665.64"/>
    <s v="104328382"/>
    <s v="1904E059 13712 107TH AVE CT E #  PUYALLU"/>
    <s v="CEN1"/>
    <s v="UPS"/>
    <n v="44106"/>
    <n v="44201"/>
    <n v="44288"/>
    <s v="WA12700270"/>
    <s v="UG Perm Svc Only in Plat Dev"/>
    <s v="16306"/>
    <s v="E UG Residential Services In Plats"/>
    <n v="718"/>
    <n v="-718"/>
    <n v="0"/>
    <n v="24.68"/>
    <n v="490.41"/>
    <n v="0"/>
    <s v="QSWPRE"/>
    <s v="QUANTA - PUYALLUP - ELECTRIC"/>
    <s v="509864018"/>
    <n v="1"/>
    <n v="0"/>
    <n v="0"/>
    <s v="SINGLE FAMILY"/>
    <s v="1"/>
    <s v="UNDERGROUND"/>
    <s v="UNDERGROUND"/>
    <s v="0002540241"/>
    <s v="0"/>
  </r>
  <r>
    <x v="2"/>
    <n v="100"/>
    <n v="55"/>
    <n v="55"/>
    <n v="0"/>
    <n v="0"/>
    <x v="0"/>
    <n v="579.42999999999995"/>
    <n v="10.535090909090901"/>
    <n v="55"/>
    <n v="0"/>
    <n v="59"/>
    <n v="0"/>
    <n v="698.78"/>
    <s v="104328383"/>
    <s v="1904E059 13714 107TH AVE CT E #  PUYALLU"/>
    <s v="CEN1"/>
    <s v="UPS"/>
    <n v="44106"/>
    <n v="44201"/>
    <n v="44288"/>
    <s v="WA12700270"/>
    <s v="UG Perm Svc Only in Plat Dev"/>
    <s v="16306"/>
    <s v="E UG Residential Services In Plats"/>
    <n v="718"/>
    <n v="-718"/>
    <n v="0"/>
    <n v="53.78"/>
    <n v="490.41"/>
    <n v="0"/>
    <s v="QSWPRE"/>
    <s v="QUANTA - PUYALLUP - ELECTRIC"/>
    <s v="509864080"/>
    <n v="1"/>
    <n v="0"/>
    <n v="0"/>
    <s v="SINGLE FAMILY"/>
    <s v="1"/>
    <s v="UNDERGROUND"/>
    <s v="UNDERGROUND"/>
    <s v="0002540243"/>
    <s v="0"/>
  </r>
  <r>
    <x v="2"/>
    <n v="50"/>
    <n v="40"/>
    <n v="40"/>
    <n v="0"/>
    <n v="0"/>
    <x v="0"/>
    <n v="569.26"/>
    <n v="14.2315"/>
    <n v="40"/>
    <n v="0"/>
    <n v="43"/>
    <n v="0"/>
    <n v="687.09"/>
    <s v="104328385"/>
    <s v="3903E004 1304 CASHMERE LN #  EVERSON"/>
    <s v="CEN1"/>
    <s v="UPS"/>
    <n v="44078"/>
    <n v="44168"/>
    <n v="44257"/>
    <s v="WA03700030"/>
    <s v="UG Perm Svc Only in Plat Dev"/>
    <s v="16306"/>
    <s v="E UG Residential Services In Plats"/>
    <n v="718"/>
    <n v="-718"/>
    <n v="0"/>
    <n v="39.08"/>
    <n v="484.15"/>
    <n v="0"/>
    <s v="QNWHME"/>
    <s v="QUANTA - BELLINGHAM - ELECTRIC"/>
    <s v="509867501"/>
    <n v="1"/>
    <n v="0"/>
    <n v="0"/>
    <s v="SINGLE FAMILY"/>
    <s v="1"/>
    <s v="UNDERGROUND"/>
    <s v="UNDERGROUND"/>
    <s v="0002540318"/>
    <s v="0"/>
  </r>
  <r>
    <x v="2"/>
    <n v="50"/>
    <n v="35"/>
    <n v="35"/>
    <n v="0"/>
    <n v="0"/>
    <x v="0"/>
    <n v="554.28"/>
    <n v="15.8365714285714"/>
    <n v="35"/>
    <n v="0"/>
    <n v="38"/>
    <n v="0"/>
    <n v="672.66"/>
    <s v="104328387"/>
    <s v="1801W002 1492 BAKER HEIGHTS LOOP #  BREM"/>
    <s v="CEN1"/>
    <s v="UPS"/>
    <n v="44083"/>
    <n v="44168"/>
    <n v="44257"/>
    <s v="WA01800010"/>
    <s v="UG Perm Svc Only in Plat Dev"/>
    <s v="16306"/>
    <s v="E UG Residential Services In Plats"/>
    <n v="718"/>
    <n v="-718"/>
    <n v="0"/>
    <n v="34.64"/>
    <n v="486.39"/>
    <n v="0"/>
    <s v="QSSPE"/>
    <s v="QUANTA - KITSAP - ELECTRIC"/>
    <s v="509868311"/>
    <n v="1"/>
    <n v="0"/>
    <n v="0"/>
    <s v="SINGLE FAMILY"/>
    <s v="1"/>
    <s v="UNDERGROUND"/>
    <s v="UNDERGROUND"/>
    <s v="0002540415"/>
    <s v="0"/>
  </r>
  <r>
    <x v="2"/>
    <n v="100"/>
    <n v="55"/>
    <n v="55"/>
    <n v="0"/>
    <n v="0"/>
    <x v="0"/>
    <n v="579.42999999999995"/>
    <n v="10.535090909090901"/>
    <n v="55"/>
    <n v="0"/>
    <n v="59"/>
    <n v="0"/>
    <n v="698.78"/>
    <s v="104328388"/>
    <s v="1905E062 19021 132ND ST E #  BONNEY LAKE"/>
    <s v="CEN1"/>
    <s v="UPS"/>
    <n v="44106"/>
    <n v="44201"/>
    <n v="44288"/>
    <s v="WA12700270"/>
    <s v="UG Perm Svc Only in Plat Dev"/>
    <s v="16306"/>
    <s v="E UG Residential Services In Plats"/>
    <n v="718"/>
    <n v="-718"/>
    <n v="0"/>
    <n v="53.78"/>
    <n v="490.41"/>
    <n v="0"/>
    <s v="QSWPRE"/>
    <s v="QUANTA - PUYALLUP - ELECTRIC"/>
    <s v="509868315"/>
    <n v="1"/>
    <n v="0"/>
    <n v="0"/>
    <s v="SINGLE FAMILY"/>
    <s v="1"/>
    <s v="UNDERGROUND"/>
    <s v="UNDERGROUND"/>
    <s v="0002540418"/>
    <s v="0"/>
  </r>
  <r>
    <x v="2"/>
    <n v="100"/>
    <n v="100"/>
    <n v="100"/>
    <n v="0"/>
    <n v="0"/>
    <x v="0"/>
    <n v="1213.2"/>
    <n v="12.132"/>
    <n v="99"/>
    <n v="0.01"/>
    <n v="175"/>
    <n v="0"/>
    <n v="1331.14"/>
    <s v="104328389"/>
    <s v="2408E124 38412 SE KIMBALL CREEK DR #  SN"/>
    <s v="CEN1"/>
    <s v="USO"/>
    <n v="44095"/>
    <n v="44168"/>
    <n v="44257"/>
    <s v="WA01700280"/>
    <s v="UG Perm Svc only  (no Tsfrmr)"/>
    <s v="16305"/>
    <s v="E OH UG Residential Services"/>
    <n v="718"/>
    <n v="-718"/>
    <n v="0"/>
    <n v="160.03"/>
    <n v="879.66"/>
    <n v="0"/>
    <s v="QCNOKE"/>
    <s v="QUANTA - REDMOND - ELECTRIC"/>
    <s v="509612227"/>
    <n v="1"/>
    <n v="0"/>
    <n v="0"/>
    <s v="SINGLE FAMILY"/>
    <s v="1"/>
    <s v="UNDERGROUND"/>
    <s v="UNDERGROUND"/>
    <s v="0002540420"/>
    <s v="0"/>
  </r>
  <r>
    <x v="2"/>
    <n v="50"/>
    <n v="22"/>
    <n v="22"/>
    <n v="0"/>
    <n v="0"/>
    <x v="0"/>
    <n v="549.92999999999995"/>
    <n v="24.996818181818199"/>
    <n v="33"/>
    <n v="-0.5"/>
    <n v="36"/>
    <n v="0"/>
    <n v="667.98"/>
    <s v="104328391"/>
    <s v="3404E036 3045 N 30TH ST #  MOUNT VERNON"/>
    <s v="CEN1"/>
    <s v="UPS"/>
    <n v="44083"/>
    <n v="44168"/>
    <n v="44257"/>
    <s v="WA02900070"/>
    <s v="UG Perm Svc Only in Plat Dev"/>
    <s v="16306"/>
    <s v="E UG Residential Services In Plats"/>
    <n v="718"/>
    <n v="-718"/>
    <n v="0"/>
    <n v="32.86"/>
    <n v="485.05"/>
    <n v="0"/>
    <s v="QNSKGE"/>
    <s v="QUANTA - SKAGIT - ELECTRIC"/>
    <s v="509857223"/>
    <n v="1"/>
    <n v="0"/>
    <n v="0"/>
    <s v="SINGLE FAMILY"/>
    <s v="1"/>
    <s v="UNDERGROUND"/>
    <s v="UNDERGROUND"/>
    <s v="0002540129"/>
    <s v="0"/>
  </r>
  <r>
    <x v="2"/>
    <n v="50"/>
    <n v="30"/>
    <n v="30"/>
    <n v="0"/>
    <n v="0"/>
    <x v="0"/>
    <n v="545.42999999999995"/>
    <n v="18.181000000000001"/>
    <n v="30"/>
    <n v="0"/>
    <n v="32"/>
    <n v="0"/>
    <n v="663.37"/>
    <s v="104328393"/>
    <s v="2106E060 32861 SE COTTONWOOD ST #  BLACK"/>
    <s v="CEN1"/>
    <s v="UPS"/>
    <n v="44088"/>
    <n v="44168"/>
    <n v="44257"/>
    <s v="WA01700050"/>
    <s v="UG Perm Svc Only in Plat Dev"/>
    <s v="16306"/>
    <s v="E UG Residential Services In Plats"/>
    <n v="718"/>
    <n v="-718"/>
    <n v="0"/>
    <n v="29.31"/>
    <n v="484.61"/>
    <n v="0"/>
    <s v="QCSOKE"/>
    <s v="QUANTA - SOUTH KING - ELECTRIC"/>
    <s v="509857295"/>
    <n v="1"/>
    <n v="0"/>
    <n v="0"/>
    <s v="SINGLE FAMILY"/>
    <s v="1"/>
    <s v="UNDERGROUND"/>
    <s v="UNDERGROUND"/>
    <s v="0002540135"/>
    <s v="0"/>
  </r>
  <r>
    <x v="2"/>
    <n v="50"/>
    <n v="25"/>
    <n v="25"/>
    <n v="0"/>
    <n v="0"/>
    <x v="0"/>
    <n v="555.05999999999995"/>
    <n v="22.202400000000001"/>
    <n v="25"/>
    <n v="0"/>
    <n v="27"/>
    <n v="0"/>
    <n v="673.44"/>
    <s v="104328394"/>
    <s v="2401E064 4744 DEADWOOD ST #  BREMERTON"/>
    <s v="CEN1"/>
    <s v="UPS"/>
    <n v="44077"/>
    <n v="44168"/>
    <n v="44257"/>
    <s v="WA01800010"/>
    <s v="UG Perm Svc Only in Plat Dev"/>
    <s v="16306"/>
    <s v="E UG Residential Services In Plats"/>
    <n v="718"/>
    <n v="-718"/>
    <n v="0"/>
    <n v="24.87"/>
    <n v="486.39"/>
    <n v="0"/>
    <s v="QSSPE"/>
    <s v="QUANTA - KITSAP - ELECTRIC"/>
    <s v="509857291"/>
    <n v="1"/>
    <n v="0"/>
    <n v="0"/>
    <s v="SINGLE FAMILY"/>
    <s v="1"/>
    <s v="UNDERGROUND"/>
    <s v="UNDERGROUND"/>
    <s v="0002540139"/>
    <s v="0"/>
  </r>
  <r>
    <x v="2"/>
    <n v="50"/>
    <n v="35"/>
    <n v="35"/>
    <n v="0"/>
    <n v="0"/>
    <x v="0"/>
    <n v="554.28"/>
    <n v="15.8365714285714"/>
    <n v="35"/>
    <n v="0"/>
    <n v="38"/>
    <n v="0"/>
    <n v="672.66"/>
    <s v="104328396"/>
    <s v="2401E080 1476 BAKER HEIGHTS LOOP #  BREM"/>
    <s v="CEN1"/>
    <s v="UPS"/>
    <n v="44083"/>
    <n v="44168"/>
    <n v="44257"/>
    <s v="WA01800010"/>
    <s v="UG Perm Svc Only in Plat Dev"/>
    <s v="16306"/>
    <s v="E UG Residential Services In Plats"/>
    <n v="718"/>
    <n v="-718"/>
    <n v="0"/>
    <n v="34.64"/>
    <n v="486.39"/>
    <n v="0"/>
    <s v="QSSPE"/>
    <s v="QUANTA - KITSAP - ELECTRIC"/>
    <s v="509857339"/>
    <n v="1"/>
    <n v="0"/>
    <n v="0"/>
    <s v="SINGLE FAMILY"/>
    <s v="1"/>
    <s v="UNDERGROUND"/>
    <s v="UNDERGROUND"/>
    <s v="0002540146"/>
    <s v="0"/>
  </r>
  <r>
    <x v="2"/>
    <n v="50"/>
    <n v="48"/>
    <n v="48"/>
    <n v="0"/>
    <n v="0"/>
    <x v="0"/>
    <n v="690.78"/>
    <n v="14.391249999999999"/>
    <n v="52"/>
    <n v="-8.3333333333333301E-2"/>
    <n v="92"/>
    <n v="0"/>
    <n v="808.07"/>
    <s v="104328406"/>
    <s v="1916E093 1200 TWIN LAKES RD # GARG CLE E"/>
    <s v="CEN1"/>
    <s v="USO"/>
    <n v="44085"/>
    <n v="44168"/>
    <n v="44257"/>
    <s v="WA01900990"/>
    <s v="UG Perm Svc only  (no Tsfrmr)"/>
    <s v="16305"/>
    <s v="E OH UG Residential Services"/>
    <n v="718"/>
    <n v="-718"/>
    <n v="0"/>
    <n v="84.41"/>
    <n v="547.65"/>
    <n v="0"/>
    <s v="QCKTTE"/>
    <s v="QUANTA - KITTITAS - ELECTRIC"/>
    <s v="500506570"/>
    <n v="1"/>
    <n v="0"/>
    <n v="0"/>
    <s v="GARAGE/SHOP"/>
    <s v="1"/>
    <s v="UNDERGROUND"/>
    <s v="UNDERGROUND"/>
    <s v="0002540330"/>
    <s v="0"/>
  </r>
  <r>
    <x v="2"/>
    <n v="50"/>
    <n v="20"/>
    <n v="20"/>
    <n v="0"/>
    <n v="0"/>
    <x v="0"/>
    <n v="900.45"/>
    <n v="45.022500000000001"/>
    <n v="20"/>
    <n v="0"/>
    <n v="21"/>
    <n v="0"/>
    <n v="1018.83"/>
    <s v="104328410"/>
    <s v="2402E120 827 SE OLGA CIR PORT ORCHARD WA"/>
    <s v="CEN1"/>
    <s v="UPS"/>
    <n v="44092"/>
    <n v="44168"/>
    <n v="44257"/>
    <s v="WA01800990"/>
    <s v="UG Perm Svc Only in Plat Dev"/>
    <s v="16306"/>
    <s v="E UG Residential Services In Plats"/>
    <n v="718"/>
    <n v="-718"/>
    <n v="0"/>
    <n v="19.399999999999999"/>
    <n v="766.72"/>
    <n v="0"/>
    <s v="QSSPE"/>
    <s v="QUANTA - KITSAP - ELECTRIC"/>
    <s v="509863936"/>
    <n v="1"/>
    <n v="0"/>
    <n v="0"/>
    <s v="SINGLE FAMILY"/>
    <s v="1"/>
    <s v="UNDERGROUND"/>
    <s v="UNDERGROUND"/>
    <s v="0002540234"/>
    <s v="0"/>
  </r>
  <r>
    <x v="2"/>
    <n v="50"/>
    <n v="25"/>
    <n v="25"/>
    <n v="0"/>
    <n v="0"/>
    <x v="0"/>
    <n v="539.36"/>
    <n v="21.574400000000001"/>
    <n v="24"/>
    <n v="0.04"/>
    <n v="26"/>
    <n v="0"/>
    <n v="657.3"/>
    <s v="104328411"/>
    <s v="2606E084 13328 220TH CT NE_CHAR STN WOOD"/>
    <s v="CEN1"/>
    <s v="USO"/>
    <n v="44089"/>
    <n v="44168"/>
    <n v="44257"/>
    <s v="WA04000990"/>
    <s v="UG Perm Svc only  (no Tsfrmr)"/>
    <s v="16305"/>
    <s v="E OH UG Residential Services"/>
    <n v="718"/>
    <n v="-718"/>
    <n v="0"/>
    <n v="23.98"/>
    <n v="484.61"/>
    <n v="0"/>
    <s v="QCNOKE"/>
    <s v="QUANTA - REDMOND - ELECTRIC"/>
    <s v="509647749"/>
    <n v="1"/>
    <n v="0"/>
    <n v="0"/>
    <s v="GARAGE/SHOP"/>
    <s v="1"/>
    <s v="UNDERGROUND"/>
    <s v="UNDERGROUND"/>
    <s v="0002540238"/>
    <s v="0"/>
  </r>
  <r>
    <x v="2"/>
    <n v="200"/>
    <n v="182"/>
    <n v="182"/>
    <n v="0"/>
    <n v="0"/>
    <x v="0"/>
    <n v="877.7"/>
    <n v="4.8225274725274696"/>
    <n v="192"/>
    <n v="-5.4945054945054903E-2"/>
    <n v="339"/>
    <n v="0"/>
    <n v="995.75"/>
    <s v="104328412"/>
    <s v="3202E012 1484 SERGIOS VIEW LN OAK HARBOR"/>
    <s v="CEN1"/>
    <s v="UPS"/>
    <n v="44082"/>
    <n v="44168"/>
    <n v="44257"/>
    <s v="WA01500990"/>
    <s v="UG Perm Svc Only in Plat Dev"/>
    <s v="16306"/>
    <s v="E UG Residential Services In Plats"/>
    <n v="718"/>
    <n v="-718"/>
    <n v="0"/>
    <n v="309.98"/>
    <n v="485.05"/>
    <n v="0"/>
    <s v="QNISLE"/>
    <s v="QUANTA - WHIDBEY - ELECTRIC"/>
    <s v="509851532"/>
    <n v="1"/>
    <n v="0"/>
    <n v="0"/>
    <s v="SINGLE FAMILY"/>
    <s v="1"/>
    <s v="UNDERGROUND"/>
    <s v="UNDERGROUND"/>
    <s v="0002540246"/>
    <s v="0"/>
  </r>
  <r>
    <x v="2"/>
    <n v="150"/>
    <n v="140"/>
    <n v="140"/>
    <n v="0"/>
    <n v="0"/>
    <x v="0"/>
    <n v="801.46"/>
    <n v="5.7247142857142901"/>
    <n v="150"/>
    <n v="-7.1428571428571397E-2"/>
    <n v="266"/>
    <n v="0"/>
    <n v="919.51"/>
    <s v="104328413"/>
    <s v="3202E012 1498 SERGIOS VIEW LN OAK HARBOR"/>
    <s v="CEN1"/>
    <s v="UPS"/>
    <n v="44082"/>
    <n v="44168"/>
    <n v="44257"/>
    <s v="WA01500990"/>
    <s v="UG Perm Svc Only in Plat Dev"/>
    <s v="16306"/>
    <s v="E UG Residential Services In Plats"/>
    <n v="718"/>
    <n v="-718"/>
    <n v="0"/>
    <n v="243.03"/>
    <n v="485.05"/>
    <n v="0"/>
    <s v="QNISLE"/>
    <s v="QUANTA - WHIDBEY - ELECTRIC"/>
    <s v="509851538"/>
    <n v="1"/>
    <n v="0"/>
    <n v="0"/>
    <s v="SINGLE FAMILY"/>
    <s v="1"/>
    <s v="UNDERGROUND"/>
    <s v="UNDERGROUND"/>
    <s v="0002540250"/>
    <s v="0"/>
  </r>
  <r>
    <x v="2"/>
    <n v="100"/>
    <n v="80"/>
    <n v="80"/>
    <n v="0"/>
    <n v="0"/>
    <x v="0"/>
    <n v="670.54"/>
    <n v="8.3817500000000003"/>
    <n v="79"/>
    <n v="1.2500000000000001E-2"/>
    <n v="140"/>
    <n v="0"/>
    <n v="788.59"/>
    <s v="104328414"/>
    <s v="4003E067 716 N PARK ST #  LYNDEN"/>
    <s v="CEN1"/>
    <s v="USO"/>
    <n v="44083"/>
    <n v="44168"/>
    <n v="44257"/>
    <s v="WA03700050"/>
    <s v="UG Perm Svc only  (no Tsfrmr)"/>
    <s v="16305"/>
    <s v="E OH UG Residential Services"/>
    <n v="718"/>
    <n v="-718"/>
    <n v="0"/>
    <n v="128.07"/>
    <n v="485.05"/>
    <n v="0"/>
    <s v="QNWHME"/>
    <s v="QUANTA - BELLINGHAM - ELECTRIC"/>
    <s v="509864332"/>
    <n v="1"/>
    <n v="0"/>
    <n v="0"/>
    <s v="SINGLE FAMILY"/>
    <s v="1"/>
    <s v="UNDERGROUND"/>
    <s v="UNDERGROUND"/>
    <s v="0002540282"/>
    <s v="0"/>
  </r>
  <r>
    <x v="2"/>
    <n v="100"/>
    <n v="70"/>
    <n v="70"/>
    <n v="0"/>
    <n v="0"/>
    <x v="0"/>
    <n v="587.1"/>
    <n v="8.3871428571428606"/>
    <n v="69"/>
    <n v="1.4285714285714299E-2"/>
    <n v="75"/>
    <n v="0"/>
    <n v="704.39"/>
    <s v="104328415"/>
    <s v="1503W044 20139 WESTON CT SW #  CEN"/>
    <s v="CEN1"/>
    <s v="UPS"/>
    <n v="44076"/>
    <n v="44168"/>
    <n v="44257"/>
    <s v="WA03400990"/>
    <s v="UG Perm Svc Only in Plat Dev"/>
    <s v="16306"/>
    <s v="E UG Residential Services In Plats"/>
    <n v="718"/>
    <n v="-718"/>
    <n v="0"/>
    <n v="68.38"/>
    <n v="481.93"/>
    <n v="0"/>
    <s v="QSTHLE"/>
    <s v="QUANTA - OLYMPIA - ELECTRIC"/>
    <s v="509857288"/>
    <n v="1"/>
    <n v="0"/>
    <n v="0"/>
    <s v="SINGLE FAMILY"/>
    <s v="1"/>
    <s v="UNDERGROUND"/>
    <s v="UNDERGROUND"/>
    <s v="0002540286"/>
    <s v="0"/>
  </r>
  <r>
    <x v="2"/>
    <n v="50"/>
    <n v="30"/>
    <n v="30"/>
    <n v="0"/>
    <n v="0"/>
    <x v="0"/>
    <n v="551.30999999999995"/>
    <n v="18.376999999999999"/>
    <n v="30"/>
    <n v="0"/>
    <n v="32"/>
    <n v="0"/>
    <n v="670.66"/>
    <s v="104328421"/>
    <s v="1904E116 7413 175TH STREET CT E #  PUYAL"/>
    <s v="CEN1"/>
    <s v="UPS"/>
    <n v="44106"/>
    <n v="44201"/>
    <n v="44288"/>
    <s v="WA12700270"/>
    <s v="UG Perm Svc Only in Plat Dev"/>
    <s v="16306"/>
    <s v="E UG Residential Services In Plats"/>
    <n v="718"/>
    <n v="-718"/>
    <n v="0"/>
    <n v="29.09"/>
    <n v="490.41"/>
    <n v="0"/>
    <s v="QSWPRE"/>
    <s v="QUANTA - PUYALLUP - ELECTRIC"/>
    <s v="509868279"/>
    <n v="1"/>
    <n v="0"/>
    <n v="0"/>
    <s v="SINGLE FAMILY"/>
    <s v="1"/>
    <s v="UNDERGROUND"/>
    <s v="UNDERGROUND"/>
    <s v="0002540410"/>
    <s v="0"/>
  </r>
  <r>
    <x v="2"/>
    <n v="50"/>
    <n v="30"/>
    <n v="30"/>
    <n v="0"/>
    <n v="0"/>
    <x v="0"/>
    <n v="551.77"/>
    <n v="18.392333333333301"/>
    <n v="30"/>
    <n v="0"/>
    <n v="32"/>
    <n v="0"/>
    <n v="671.23"/>
    <s v="104328422"/>
    <s v="2406E015 21411 SE 20TH ST SAMMAMISH WA 9"/>
    <s v="CEN1"/>
    <s v="UPS"/>
    <n v="44104"/>
    <n v="44168"/>
    <n v="44257"/>
    <s v="WA11700390"/>
    <s v="UG Perm Svc Only in Plat Dev"/>
    <s v="16306"/>
    <s v="E UG Residential Services In Plats"/>
    <n v="718"/>
    <n v="-718"/>
    <n v="0"/>
    <n v="29.09"/>
    <n v="490.85"/>
    <n v="0"/>
    <s v="QCNOKE"/>
    <s v="QUANTA - REDMOND - ELECTRIC"/>
    <s v="509872586"/>
    <n v="1"/>
    <n v="0"/>
    <n v="0"/>
    <s v="SINGLE FAMILY"/>
    <s v="1"/>
    <s v="UNDERGROUND"/>
    <s v="UNDERGROUND"/>
    <s v="0002540475"/>
    <s v="0"/>
  </r>
  <r>
    <x v="2"/>
    <n v="100"/>
    <n v="60"/>
    <n v="60"/>
    <n v="0"/>
    <n v="0"/>
    <x v="0"/>
    <n v="581.63"/>
    <n v="9.6938333333333304"/>
    <n v="59"/>
    <n v="1.6666666666666701E-2"/>
    <n v="64"/>
    <n v="0"/>
    <n v="700.22"/>
    <s v="104328423"/>
    <s v="1901W101 8440 52ND CT NE LACEY WA 98516"/>
    <s v="CEN1"/>
    <s v="UPS"/>
    <n v="44075"/>
    <n v="44168"/>
    <n v="44257"/>
    <s v="WA03400340"/>
    <s v="UG Perm Svc Only in Plat Dev"/>
    <s v="16306"/>
    <s v="E UG Residential Services In Plats"/>
    <n v="718"/>
    <n v="-718"/>
    <n v="0"/>
    <n v="58.61"/>
    <n v="487.28"/>
    <n v="0"/>
    <s v="QSTHLE"/>
    <s v="QUANTA - OLYMPIA - ELECTRIC"/>
    <s v="509872692"/>
    <n v="1"/>
    <n v="0"/>
    <n v="0"/>
    <s v="SINGLE FAMILY"/>
    <s v="1"/>
    <s v="UNDERGROUND"/>
    <s v="UNDERGROUND"/>
    <s v="0002540490"/>
    <s v="0"/>
  </r>
  <r>
    <x v="2"/>
    <n v="50"/>
    <n v="20"/>
    <n v="20"/>
    <n v="0"/>
    <n v="0"/>
    <x v="0"/>
    <n v="648.53"/>
    <n v="32.426499999999997"/>
    <n v="20"/>
    <n v="0"/>
    <n v="21"/>
    <n v="0"/>
    <n v="767.88"/>
    <s v="104328425"/>
    <s v="1905E062 19020 133RD STREET CT E #  BONN"/>
    <s v="CEN1"/>
    <s v="UPS"/>
    <n v="44106"/>
    <n v="44201"/>
    <n v="44288"/>
    <s v="WA12700270"/>
    <s v="UG Perm Svc Only in Plat Dev"/>
    <s v="16306"/>
    <s v="E UG Residential Services In Plats"/>
    <n v="718"/>
    <n v="-718"/>
    <n v="0"/>
    <n v="19.39"/>
    <n v="490.41"/>
    <n v="0"/>
    <s v="QSWPRE"/>
    <s v="QUANTA - PUYALLUP - ELECTRIC"/>
    <s v="509873570"/>
    <n v="1"/>
    <n v="0"/>
    <n v="0"/>
    <s v="SINGLE FAMILY"/>
    <s v="1"/>
    <s v="UNDERGROUND"/>
    <s v="UNDERGROUND"/>
    <s v="0002540549"/>
    <s v="0"/>
  </r>
  <r>
    <x v="2"/>
    <n v="50"/>
    <n v="30"/>
    <n v="30"/>
    <n v="0"/>
    <n v="0"/>
    <x v="0"/>
    <n v="573.34"/>
    <n v="19.111333333333299"/>
    <n v="30"/>
    <n v="0"/>
    <n v="53"/>
    <n v="0"/>
    <n v="692.8"/>
    <s v="104328430"/>
    <s v="2305E084 3502 SE 18TH ST #  RENTON"/>
    <s v="CEN1"/>
    <s v="UPS"/>
    <n v="44084"/>
    <n v="44168"/>
    <n v="44257"/>
    <s v="WA11700250"/>
    <s v="UG Perm Svc Only in Plat Dev"/>
    <s v="16306"/>
    <s v="E UG Residential Services In Plats"/>
    <n v="718"/>
    <n v="-718"/>
    <n v="0"/>
    <n v="48.02"/>
    <n v="490.85"/>
    <n v="0"/>
    <s v="QCSOKE"/>
    <s v="QUANTA - SOUTH KING - ELECTRIC"/>
    <s v="509867990"/>
    <n v="1"/>
    <n v="0"/>
    <n v="0"/>
    <s v="SINGLE FAMILY"/>
    <s v="1"/>
    <s v="UNDERGROUND"/>
    <s v="UNDERGROUND"/>
    <s v="0002540365"/>
    <s v="0"/>
  </r>
  <r>
    <x v="2"/>
    <n v="50"/>
    <n v="25"/>
    <n v="25"/>
    <n v="0"/>
    <n v="0"/>
    <x v="0"/>
    <n v="536.86"/>
    <n v="21.474399999999999"/>
    <n v="25"/>
    <n v="0"/>
    <n v="27"/>
    <n v="0"/>
    <n v="654.04"/>
    <s v="104328431"/>
    <s v="1906E007 1658 JEFFERSON AVE #  BUCKLEY"/>
    <s v="CEN1"/>
    <s v="UPS"/>
    <n v="44092"/>
    <n v="44168"/>
    <n v="44257"/>
    <s v="WA02700020"/>
    <s v="UG Perm Svc Only in Plat Dev"/>
    <s v="16306"/>
    <s v="E UG Residential Services In Plats"/>
    <n v="718"/>
    <n v="-718"/>
    <n v="0"/>
    <n v="24.68"/>
    <n v="481.48"/>
    <n v="0"/>
    <s v="QSWPRE"/>
    <s v="QUANTA - PUYALLUP - ELECTRIC"/>
    <s v="509867998"/>
    <n v="1"/>
    <n v="0"/>
    <n v="0"/>
    <s v="SINGLE FAMILY"/>
    <s v="1"/>
    <s v="UNDERGROUND"/>
    <s v="UNDERGROUND"/>
    <s v="0002540374"/>
    <s v="0"/>
  </r>
  <r>
    <x v="2"/>
    <n v="50"/>
    <n v="30"/>
    <n v="30"/>
    <n v="0"/>
    <n v="0"/>
    <x v="0"/>
    <n v="551.30999999999995"/>
    <n v="18.376999999999999"/>
    <n v="30"/>
    <n v="0"/>
    <n v="32"/>
    <n v="0"/>
    <n v="670.66"/>
    <s v="104328432"/>
    <s v="1904E133 18201 110TH AVE E #  PUYALLUP"/>
    <s v="CEN1"/>
    <s v="UPS"/>
    <n v="44092"/>
    <n v="44168"/>
    <n v="44257"/>
    <s v="WA12700270"/>
    <s v="UG Perm Svc Only in Plat Dev"/>
    <s v="16306"/>
    <s v="E UG Residential Services In Plats"/>
    <n v="718"/>
    <n v="-718"/>
    <n v="0"/>
    <n v="29.09"/>
    <n v="490.41"/>
    <n v="0"/>
    <s v="QSWPRE"/>
    <s v="QUANTA - PUYALLUP - ELECTRIC"/>
    <s v="509868068"/>
    <n v="1"/>
    <n v="0"/>
    <n v="0"/>
    <s v="SINGLE FAMILY"/>
    <s v="1"/>
    <s v="UNDERGROUND"/>
    <s v="UNDERGROUND"/>
    <s v="0002540379"/>
    <s v="0"/>
  </r>
  <r>
    <x v="2"/>
    <n v="50"/>
    <n v="30"/>
    <n v="30"/>
    <n v="0"/>
    <n v="0"/>
    <x v="0"/>
    <n v="573.34"/>
    <n v="19.111333333333299"/>
    <n v="30"/>
    <n v="0"/>
    <n v="53"/>
    <n v="0"/>
    <n v="692.8"/>
    <s v="104328433"/>
    <s v="2305E084 3445 SE 18TH ST #  RENTON"/>
    <s v="CEN1"/>
    <s v="UPS"/>
    <n v="44084"/>
    <n v="44168"/>
    <n v="44257"/>
    <s v="WA11700250"/>
    <s v="UG Perm Svc Only in Plat Dev"/>
    <s v="16306"/>
    <s v="E UG Residential Services In Plats"/>
    <n v="718"/>
    <n v="-718"/>
    <n v="0"/>
    <n v="48.02"/>
    <n v="490.85"/>
    <n v="0"/>
    <s v="QCSOKE"/>
    <s v="QUANTA - SOUTH KING - ELECTRIC"/>
    <s v="509868120"/>
    <n v="1"/>
    <n v="0"/>
    <n v="0"/>
    <s v="SINGLE FAMILY"/>
    <s v="1"/>
    <s v="UNDERGROUND"/>
    <s v="UNDERGROUND"/>
    <s v="0002540380"/>
    <s v="0"/>
  </r>
  <r>
    <x v="2"/>
    <n v="50"/>
    <n v="30"/>
    <n v="30"/>
    <n v="0"/>
    <n v="0"/>
    <x v="0"/>
    <n v="566.75"/>
    <n v="18.891666666666701"/>
    <n v="30"/>
    <n v="0"/>
    <n v="53"/>
    <n v="0"/>
    <n v="684.69"/>
    <s v="104328434"/>
    <s v="2206E088 24813 237TH LN SE #  MAPLE VALL"/>
    <s v="CEN1"/>
    <s v="UPS"/>
    <n v="44082"/>
    <n v="44168"/>
    <n v="44257"/>
    <s v="WA01700200"/>
    <s v="UG Perm Svc Only in Plat Dev"/>
    <s v="16306"/>
    <s v="E UG Residential Services In Plats"/>
    <n v="718"/>
    <n v="-718"/>
    <n v="0"/>
    <n v="48.03"/>
    <n v="484.61"/>
    <n v="0"/>
    <s v="QCSOKE"/>
    <s v="QUANTA - SOUTH KING - ELECTRIC"/>
    <s v="509868124"/>
    <n v="1"/>
    <n v="0"/>
    <n v="0"/>
    <s v="SINGLE FAMILY"/>
    <s v="1"/>
    <s v="UNDERGROUND"/>
    <s v="UNDERGROUND"/>
    <s v="0002540389"/>
    <s v="0"/>
  </r>
  <r>
    <x v="2"/>
    <n v="150"/>
    <n v="105"/>
    <n v="105"/>
    <n v="0"/>
    <n v="0"/>
    <x v="0"/>
    <n v="710.36"/>
    <n v="6.7653333333333299"/>
    <n v="104"/>
    <n v="9.5238095238095195E-3"/>
    <n v="185"/>
    <n v="0"/>
    <n v="829.71"/>
    <s v="104328435"/>
    <s v="1905E061 19027 132ND ST E #  BONNEY LAKE"/>
    <s v="CEN1"/>
    <s v="UPS"/>
    <n v="44106"/>
    <n v="44201"/>
    <n v="44288"/>
    <s v="WA12700270"/>
    <s v="UG Perm Svc Only in Plat Dev"/>
    <s v="16306"/>
    <s v="E UG Residential Services In Plats"/>
    <n v="718"/>
    <n v="-718"/>
    <n v="0"/>
    <n v="168.75"/>
    <n v="490.41"/>
    <n v="0"/>
    <s v="QSWPRE"/>
    <s v="QUANTA - PUYALLUP - ELECTRIC"/>
    <s v="509868127"/>
    <n v="1"/>
    <n v="0"/>
    <n v="0"/>
    <s v="SINGLE FAMILY"/>
    <s v="1"/>
    <s v="UNDERGROUND"/>
    <s v="UNDERGROUND"/>
    <s v="0002540399"/>
    <s v="0"/>
  </r>
  <r>
    <x v="2"/>
    <n v="50"/>
    <e v="#N/A"/>
    <n v="27"/>
    <n v="0"/>
    <n v="0"/>
    <x v="0"/>
    <n v="558.46"/>
    <e v="#N/A"/>
    <n v="27"/>
    <e v="#N/A"/>
    <n v="48"/>
    <n v="0"/>
    <n v="675.64"/>
    <s v="104328436"/>
    <s v="1906E040 649 S PAGE ST #  BUCKLEY"/>
    <s v="CEN1"/>
    <s v="UPS"/>
    <n v="44092"/>
    <n v="44168"/>
    <n v="44257"/>
    <s v="WA02700020"/>
    <s v="UG Perm Svc Only in Plat Dev"/>
    <s v="16306"/>
    <s v="E UG Residential Services In Plats"/>
    <n v="718"/>
    <n v="-718"/>
    <n v="0"/>
    <n v="43.64"/>
    <n v="481.48"/>
    <n v="0"/>
    <s v="QSWPRE"/>
    <s v="QUANTA - PUYALLUP - ELECTRIC"/>
    <s v="509868208"/>
    <n v="1"/>
    <n v="0"/>
    <n v="0"/>
    <s v="SINGLE FAMILY"/>
    <s v="1"/>
    <s v="UNDERGROUND"/>
    <s v="UNDERGROUND"/>
    <s v="0002540403"/>
    <s v="0"/>
  </r>
  <r>
    <x v="2"/>
    <n v="50"/>
    <n v="28"/>
    <n v="28"/>
    <n v="0"/>
    <n v="0"/>
    <x v="0"/>
    <n v="550.95000000000005"/>
    <n v="19.6767857142857"/>
    <n v="34"/>
    <n v="-0.214285714285714"/>
    <n v="37"/>
    <n v="0"/>
    <n v="669"/>
    <s v="104328437"/>
    <s v="3404E061 3201 TRUMPETER DR #  MOUNT VERN"/>
    <s v="CEN1"/>
    <s v="UPS"/>
    <n v="44089"/>
    <n v="44168"/>
    <n v="44257"/>
    <s v="WA02900070"/>
    <s v="UG Perm Svc Only in Plat Dev"/>
    <s v="16306"/>
    <s v="E UG Residential Services In Plats"/>
    <n v="718"/>
    <n v="-718"/>
    <n v="0"/>
    <n v="33.75"/>
    <n v="485.05"/>
    <n v="0"/>
    <s v="QNSKGE"/>
    <s v="QUANTA - SKAGIT - ELECTRIC"/>
    <s v="509868230"/>
    <n v="1"/>
    <n v="0"/>
    <n v="0"/>
    <s v="SINGLE FAMILY"/>
    <s v="1"/>
    <s v="UNDERGROUND"/>
    <s v="UNDERGROUND"/>
    <s v="0002540402"/>
    <s v="0"/>
  </r>
  <r>
    <x v="2"/>
    <n v="100"/>
    <n v="65"/>
    <n v="65"/>
    <n v="0"/>
    <n v="0"/>
    <x v="0"/>
    <n v="833.67"/>
    <n v="12.8256923076923"/>
    <n v="64"/>
    <n v="1.5384615384615399E-2"/>
    <n v="69"/>
    <n v="0"/>
    <n v="953.13"/>
    <s v="104328438"/>
    <s v="2204E068 23334 12TH PL S #  DES MOINES"/>
    <s v="CEN1"/>
    <s v="UPS"/>
    <n v="44097"/>
    <n v="44168"/>
    <n v="44257"/>
    <s v="WA11700090"/>
    <s v="UG Perm Svc Only in Plat Dev"/>
    <s v="16306"/>
    <s v="E UG Residential Services In Plats"/>
    <n v="718"/>
    <n v="-718"/>
    <n v="0"/>
    <n v="62.59"/>
    <n v="674.84"/>
    <n v="0"/>
    <s v="QCSOKE"/>
    <s v="QUANTA - SOUTH KING - ELECTRIC"/>
    <s v="509868234"/>
    <n v="1"/>
    <n v="0"/>
    <n v="0"/>
    <s v="SINGLE FAMILY"/>
    <s v="1"/>
    <s v="UNDERGROUND"/>
    <s v="UNDERGROUND"/>
    <s v="0002540406"/>
    <s v="0"/>
  </r>
  <r>
    <x v="2"/>
    <n v="150"/>
    <n v="120"/>
    <n v="120"/>
    <n v="0"/>
    <n v="0"/>
    <x v="0"/>
    <n v="737.93"/>
    <n v="6.1494166666666699"/>
    <n v="119"/>
    <n v="8.3333333333333297E-3"/>
    <n v="210"/>
    <n v="0"/>
    <n v="857.5"/>
    <s v="104328439"/>
    <s v="2505E063 4512 119TH DR NE #  KIRKLAND"/>
    <s v="CEN1"/>
    <s v="UPS"/>
    <n v="44082"/>
    <n v="44168"/>
    <n v="44257"/>
    <s v="WA11700160"/>
    <s v="UG Perm Svc Only in Plat Dev"/>
    <s v="16306"/>
    <s v="E UG Residential Services In Plats"/>
    <n v="718"/>
    <n v="-718"/>
    <n v="0"/>
    <n v="192.13"/>
    <n v="491.3"/>
    <n v="0"/>
    <s v="QCNOKE"/>
    <s v="QUANTA - REDMOND - ELECTRIC"/>
    <s v="509868284"/>
    <n v="1"/>
    <n v="0"/>
    <n v="0"/>
    <s v="SINGLE FAMILY"/>
    <s v="1"/>
    <s v="UNDERGROUND"/>
    <s v="UNDERGROUND"/>
    <s v="0002540411"/>
    <s v="0"/>
  </r>
  <r>
    <x v="2"/>
    <n v="250"/>
    <n v="250"/>
    <n v="250"/>
    <n v="0"/>
    <n v="0"/>
    <x v="0"/>
    <n v="1276.75"/>
    <n v="5.1070000000000002"/>
    <n v="248"/>
    <n v="8.0000000000000002E-3"/>
    <n v="733"/>
    <n v="0"/>
    <n v="1395.13"/>
    <s v="104328440"/>
    <s v="2302E136  8038 SE DEERHILL WAY, SHOP"/>
    <s v="CEN1"/>
    <s v="USO"/>
    <n v="44092"/>
    <n v="44168"/>
    <n v="44257"/>
    <s v="WA01800990"/>
    <s v="UG Perm Svc only  (no Tsfrmr)"/>
    <s v="16305"/>
    <s v="E OH UG Residential Services"/>
    <n v="718"/>
    <n v="-718"/>
    <n v="0"/>
    <n v="669.85"/>
    <n v="486.39"/>
    <n v="0"/>
    <s v="QSSPE"/>
    <s v="QUANTA - KITSAP - ELECTRIC"/>
    <s v="508130628"/>
    <n v="1"/>
    <n v="0"/>
    <n v="0"/>
    <s v="GARAGE/SHOP"/>
    <s v="1"/>
    <s v="UNDERGROUND"/>
    <s v="UNDERGROUND"/>
    <s v="0002540414"/>
    <s v="0"/>
  </r>
  <r>
    <x v="2"/>
    <n v="50"/>
    <n v="30"/>
    <n v="30"/>
    <n v="0"/>
    <n v="0"/>
    <x v="0"/>
    <n v="552.03"/>
    <n v="18.401"/>
    <n v="30"/>
    <n v="0"/>
    <n v="32"/>
    <n v="0"/>
    <n v="671.49"/>
    <s v="104328442"/>
    <s v="2204E125 27428 12TH PL S #  DES MOINES"/>
    <s v="CEN1"/>
    <s v="UPS"/>
    <n v="44082"/>
    <n v="44168"/>
    <n v="44257"/>
    <s v="WA11700090"/>
    <s v="UG Perm Svc Only in Plat Dev"/>
    <s v="16306"/>
    <s v="E UG Residential Services In Plats"/>
    <n v="718"/>
    <n v="-718"/>
    <n v="0"/>
    <n v="29.31"/>
    <n v="490.85"/>
    <n v="0"/>
    <s v="QCSOKE"/>
    <s v="QUANTA - SOUTH KING - ELECTRIC"/>
    <s v="509872412"/>
    <n v="1"/>
    <n v="0"/>
    <n v="0"/>
    <s v="SINGLE FAMILY"/>
    <s v="1"/>
    <s v="UNDERGROUND"/>
    <s v="UNDERGROUND"/>
    <s v="0002540462"/>
    <s v="0"/>
  </r>
  <r>
    <x v="2"/>
    <n v="50"/>
    <n v="25"/>
    <n v="25"/>
    <n v="0"/>
    <n v="0"/>
    <x v="0"/>
    <n v="545.96"/>
    <n v="21.8384"/>
    <n v="24"/>
    <n v="0.04"/>
    <n v="26"/>
    <n v="0"/>
    <n v="665.42"/>
    <s v="104328443"/>
    <s v="2204E125 27341 13TH PL S #  DES MOINES"/>
    <s v="CEN1"/>
    <s v="UPS"/>
    <n v="44082"/>
    <n v="44168"/>
    <n v="44257"/>
    <s v="WA11700090"/>
    <s v="UG Perm Svc Only in Plat Dev"/>
    <s v="16306"/>
    <s v="E UG Residential Services In Plats"/>
    <n v="718"/>
    <n v="-718"/>
    <n v="0"/>
    <n v="23.98"/>
    <n v="490.85"/>
    <n v="0"/>
    <s v="QCSOKE"/>
    <s v="QUANTA - SOUTH KING - ELECTRIC"/>
    <s v="509872631"/>
    <n v="1"/>
    <n v="0"/>
    <n v="0"/>
    <s v="SINGLE FAMILY"/>
    <s v="1"/>
    <s v="UNDERGROUND"/>
    <s v="UNDERGROUND"/>
    <s v="0002540485"/>
    <s v="0"/>
  </r>
  <r>
    <x v="2"/>
    <n v="50"/>
    <n v="25"/>
    <n v="25"/>
    <n v="0"/>
    <n v="0"/>
    <x v="0"/>
    <n v="545.96"/>
    <n v="21.8384"/>
    <n v="24"/>
    <n v="0.04"/>
    <n v="26"/>
    <n v="0"/>
    <n v="665.42"/>
    <s v="104328444"/>
    <s v="2204E125 27345 13TH PL S #  DES MOINES"/>
    <s v="CEN1"/>
    <s v="UPS"/>
    <n v="44082"/>
    <n v="44168"/>
    <n v="44257"/>
    <s v="WA11700090"/>
    <s v="UG Perm Svc Only in Plat Dev"/>
    <s v="16306"/>
    <s v="E UG Residential Services In Plats"/>
    <n v="718"/>
    <n v="-718"/>
    <n v="0"/>
    <n v="23.98"/>
    <n v="490.85"/>
    <n v="0"/>
    <s v="QCSOKE"/>
    <s v="QUANTA - SOUTH KING - ELECTRIC"/>
    <s v="509872714"/>
    <n v="1"/>
    <n v="0"/>
    <n v="0"/>
    <s v="SINGLE FAMILY"/>
    <s v="1"/>
    <s v="UNDERGROUND"/>
    <s v="UNDERGROUND"/>
    <s v="0002540495"/>
    <s v="0"/>
  </r>
  <r>
    <x v="2"/>
    <n v="50"/>
    <n v="20"/>
    <n v="20"/>
    <n v="0"/>
    <n v="0"/>
    <x v="0"/>
    <n v="540.27"/>
    <n v="27.013500000000001"/>
    <n v="20"/>
    <n v="0"/>
    <n v="21"/>
    <n v="0"/>
    <n v="659.62"/>
    <s v="104328446"/>
    <s v="1905E062 19024 133RD STREET CT E #  BONN"/>
    <s v="CEN1"/>
    <s v="UPS"/>
    <n v="44106"/>
    <n v="44201"/>
    <n v="44288"/>
    <s v="WA12700270"/>
    <s v="UG Perm Svc Only in Plat Dev"/>
    <s v="16306"/>
    <s v="E UG Residential Services In Plats"/>
    <n v="718"/>
    <n v="-718"/>
    <n v="0"/>
    <n v="19.39"/>
    <n v="490.41"/>
    <n v="0"/>
    <s v="QSWPRE"/>
    <s v="QUANTA - PUYALLUP - ELECTRIC"/>
    <s v="509873375"/>
    <n v="1"/>
    <n v="0"/>
    <n v="0"/>
    <s v="SINGLE FAMILY"/>
    <s v="1"/>
    <s v="UNDERGROUND"/>
    <s v="UNDERGROUND"/>
    <s v="0002540551"/>
    <s v="0"/>
  </r>
  <r>
    <x v="2"/>
    <n v="100"/>
    <n v="54"/>
    <n v="54"/>
    <n v="0"/>
    <n v="0"/>
    <x v="0"/>
    <n v="755.27"/>
    <n v="13.9864814814815"/>
    <n v="53"/>
    <n v="1.85185185185185E-2"/>
    <n v="96"/>
    <n v="0"/>
    <n v="873.1"/>
    <s v="104328447"/>
    <s v="3504E048 7574 STATE ROUTE 9 # ADU SEDRO"/>
    <s v="CEN1"/>
    <s v="USO"/>
    <n v="44182"/>
    <n v="44257"/>
    <n v="44349"/>
    <s v="WA02900290"/>
    <s v="UG Perm Svc only  (no Tsfrmr)"/>
    <s v="16305"/>
    <s v="E OH UG Residential Services"/>
    <n v="718"/>
    <n v="-718"/>
    <n v="0"/>
    <n v="87.69"/>
    <n v="484.16"/>
    <n v="0"/>
    <s v="QNSKGE"/>
    <s v="QUANTA - SKAGIT - ELECTRIC"/>
    <s v="508993715"/>
    <n v="1"/>
    <n v="0"/>
    <n v="0"/>
    <s v="SINGLE FAMILY"/>
    <s v="1"/>
    <s v="UNDERGROUND"/>
    <s v="UNDERGROUND"/>
    <s v="0002540614"/>
    <s v="0"/>
  </r>
  <r>
    <x v="2"/>
    <n v="100"/>
    <n v="80"/>
    <n v="80"/>
    <n v="0"/>
    <n v="0"/>
    <x v="0"/>
    <n v="744.3"/>
    <n v="9.3037500000000009"/>
    <n v="77"/>
    <n v="3.7499999999999999E-2"/>
    <n v="226"/>
    <n v="0"/>
    <n v="861.59"/>
    <s v="104328451"/>
    <s v="2014E049 4533 SWIFTWATER DR #  CLE ELUM"/>
    <s v="CEN1"/>
    <s v="UPS"/>
    <n v="44098"/>
    <n v="44229"/>
    <n v="44320"/>
    <s v="WA01900990"/>
    <s v="UG Perm Svc Only in Plat Dev"/>
    <s v="16306"/>
    <s v="E UG Residential Services In Plats"/>
    <n v="718"/>
    <n v="-718"/>
    <n v="0"/>
    <n v="206.42"/>
    <n v="481.93"/>
    <n v="0"/>
    <s v="QCKTTE"/>
    <s v="QUANTA - KITTITAS - ELECTRIC"/>
    <s v="509872263"/>
    <n v="1"/>
    <n v="0"/>
    <n v="0"/>
    <s v="SINGLE FAMILY"/>
    <s v="1"/>
    <s v="UNDERGROUND"/>
    <s v="UNDERGROUND"/>
    <s v="0002540440"/>
    <s v="0"/>
  </r>
  <r>
    <x v="2"/>
    <n v="200"/>
    <n v="180"/>
    <n v="180"/>
    <n v="0"/>
    <n v="0"/>
    <x v="0"/>
    <n v="1301.3"/>
    <n v="7.2294444444444501"/>
    <n v="178"/>
    <n v="1.1111111111111099E-2"/>
    <n v="528"/>
    <n v="0"/>
    <n v="1419.13"/>
    <s v="104328455"/>
    <s v="3904E132 3370 BEST LN #  BELLINGHAM"/>
    <s v="CEN1"/>
    <s v="USO"/>
    <n v="44089"/>
    <n v="44201"/>
    <n v="44288"/>
    <s v="WA03700370"/>
    <s v="UG Perm Svc only  (no Tsfrmr)"/>
    <s v="16305"/>
    <s v="E OH UG Residential Services"/>
    <n v="718"/>
    <n v="-718"/>
    <n v="0"/>
    <n v="482.29"/>
    <n v="665.64"/>
    <n v="0"/>
    <s v="QNWHME"/>
    <s v="QUANTA - BELLINGHAM - ELECTRIC"/>
    <s v="509713702"/>
    <n v="1"/>
    <n v="0"/>
    <n v="0"/>
    <s v="SINGLE FAMILY"/>
    <s v="1"/>
    <s v="UNDERGROUND"/>
    <s v="UNDERGROUND"/>
    <s v="0002540501"/>
    <s v="0"/>
  </r>
  <r>
    <x v="2"/>
    <n v="50"/>
    <n v="38"/>
    <n v="38"/>
    <n v="0"/>
    <n v="0"/>
    <x v="0"/>
    <n v="826.21"/>
    <n v="21.7423684210526"/>
    <n v="37"/>
    <n v="2.6315789473684199E-2"/>
    <n v="66"/>
    <n v="0"/>
    <n v="945.56"/>
    <s v="104328457"/>
    <s v="1905E087 19825 152ND STREET CT E #  BONN"/>
    <s v="CEN1"/>
    <s v="UPS"/>
    <n v="44132"/>
    <n v="44201"/>
    <n v="44288"/>
    <s v="WA12700270"/>
    <s v="UG Perm Svc Only in Plat Dev"/>
    <s v="16306"/>
    <s v="E UG Residential Services In Plats"/>
    <n v="718"/>
    <n v="-718"/>
    <n v="0"/>
    <n v="60.64"/>
    <n v="674.23"/>
    <n v="0"/>
    <s v="QSWPRE"/>
    <s v="QUANTA - PUYALLUP - ELECTRIC"/>
    <s v="509872890"/>
    <n v="1"/>
    <n v="0"/>
    <n v="0"/>
    <s v="SINGLE FAMILY"/>
    <s v="1"/>
    <s v="UNDERGROUND"/>
    <s v="UNDERGROUND"/>
    <s v="0002540505"/>
    <s v="0"/>
  </r>
  <r>
    <x v="2"/>
    <n v="50"/>
    <n v="50"/>
    <n v="50"/>
    <n v="0"/>
    <n v="0"/>
    <x v="0"/>
    <n v="601.02"/>
    <n v="12.0204"/>
    <n v="45"/>
    <n v="0.1"/>
    <n v="80"/>
    <n v="0"/>
    <n v="720.37"/>
    <s v="104328460"/>
    <s v="1904E098 16712 139TH AVE E #  PUYALLUP"/>
    <s v="CEN1"/>
    <s v="UPS"/>
    <n v="44106"/>
    <n v="44201"/>
    <n v="44288"/>
    <s v="WA12700270"/>
    <s v="UG Perm Svc Only in Plat Dev"/>
    <s v="16306"/>
    <s v="E UG Residential Services In Plats"/>
    <n v="718"/>
    <n v="-718"/>
    <n v="0"/>
    <n v="72.739999999999995"/>
    <n v="490.41"/>
    <n v="0"/>
    <s v="QSWPRE"/>
    <s v="QUANTA - PUYALLUP - ELECTRIC"/>
    <s v="509731264"/>
    <n v="1"/>
    <n v="0"/>
    <n v="0"/>
    <s v="SINGLE FAMILY"/>
    <s v="1"/>
    <s v="UNDERGROUND"/>
    <s v="UNDERGROUND"/>
    <s v="0002540571"/>
    <s v="0"/>
  </r>
  <r>
    <x v="2"/>
    <n v="50"/>
    <n v="20"/>
    <n v="20"/>
    <n v="0"/>
    <n v="0"/>
    <x v="0"/>
    <n v="540.27"/>
    <n v="27.013500000000001"/>
    <n v="20"/>
    <n v="0"/>
    <n v="21"/>
    <n v="0"/>
    <n v="659.62"/>
    <s v="104328463"/>
    <s v="1803E008 2624 179TH ST E #  TACOMA"/>
    <s v="CEN1"/>
    <s v="UPS"/>
    <n v="44106"/>
    <n v="44201"/>
    <n v="44288"/>
    <s v="WA12700270"/>
    <s v="UG Perm Svc Only in Plat Dev"/>
    <s v="16306"/>
    <s v="E UG Residential Services In Plats"/>
    <n v="718"/>
    <n v="-718"/>
    <n v="0"/>
    <n v="19.39"/>
    <n v="490.41"/>
    <n v="0"/>
    <s v="QSWPRE"/>
    <s v="QUANTA - PUYALLUP - ELECTRIC"/>
    <s v="509876686"/>
    <n v="1"/>
    <n v="0"/>
    <n v="0"/>
    <s v="SINGLE FAMILY"/>
    <s v="1"/>
    <s v="UNDERGROUND"/>
    <s v="UNDERGROUND"/>
    <s v="0002540586"/>
    <s v="0"/>
  </r>
  <r>
    <x v="2"/>
    <n v="50"/>
    <n v="35"/>
    <n v="35"/>
    <n v="0"/>
    <n v="0"/>
    <x v="0"/>
    <n v="553.92999999999995"/>
    <n v="15.8265714285714"/>
    <n v="34"/>
    <n v="2.8571428571428598E-2"/>
    <n v="37"/>
    <n v="0"/>
    <n v="672.74"/>
    <s v="104328464"/>
    <s v="1702W051 9236 SILVERSPOT DR SE #  TUMWAT"/>
    <s v="CEN1"/>
    <s v="UPS"/>
    <n v="44098"/>
    <n v="44168"/>
    <n v="44257"/>
    <s v="WA03400060"/>
    <s v="UG Perm Svc Only in Plat Dev"/>
    <s v="16306"/>
    <s v="E UG Residential Services In Plats"/>
    <n v="718"/>
    <n v="-718"/>
    <n v="0"/>
    <n v="33.5"/>
    <n v="488.14"/>
    <n v="0"/>
    <s v="QSTHLE"/>
    <s v="QUANTA - OLYMPIA - ELECTRIC"/>
    <s v="509876726"/>
    <n v="1"/>
    <n v="0"/>
    <n v="0"/>
    <s v="SINGLE FAMILY"/>
    <s v="1"/>
    <s v="UNDERGROUND"/>
    <s v="UNDERGROUND"/>
    <s v="0002540587"/>
    <s v="0"/>
  </r>
  <r>
    <x v="2"/>
    <n v="50"/>
    <n v="35"/>
    <n v="35"/>
    <n v="0"/>
    <n v="0"/>
    <x v="0"/>
    <n v="553.98"/>
    <n v="15.827999999999999"/>
    <n v="34"/>
    <n v="2.8571428571428598E-2"/>
    <n v="37"/>
    <n v="0"/>
    <n v="672.79"/>
    <s v="104328465"/>
    <s v="1702W051 9242 SILVERSPOT DR SE #  TUMWAT"/>
    <s v="CEN1"/>
    <s v="UPS"/>
    <n v="44098"/>
    <n v="44168"/>
    <n v="44257"/>
    <s v="WA03400060"/>
    <s v="UG Perm Svc Only in Plat Dev"/>
    <s v="16306"/>
    <s v="E UG Residential Services In Plats"/>
    <n v="718"/>
    <n v="-718"/>
    <n v="0"/>
    <n v="33.5"/>
    <n v="488.18"/>
    <n v="0"/>
    <s v="QSTHLE"/>
    <s v="QUANTA - OLYMPIA - ELECTRIC"/>
    <s v="509876728"/>
    <n v="1"/>
    <n v="0"/>
    <n v="0"/>
    <s v="SINGLE FAMILY"/>
    <s v="1"/>
    <s v="UNDERGROUND"/>
    <s v="UNDERGROUND"/>
    <s v="0002540589"/>
    <s v="0"/>
  </r>
  <r>
    <x v="2"/>
    <n v="50"/>
    <n v="35"/>
    <n v="35"/>
    <n v="0"/>
    <n v="0"/>
    <x v="0"/>
    <n v="553.98"/>
    <n v="15.827999999999999"/>
    <n v="34"/>
    <n v="2.8571428571428598E-2"/>
    <n v="37"/>
    <n v="0"/>
    <n v="672.79"/>
    <s v="104328466"/>
    <s v="1702W051 9230 SILVERSPOT DR SE #  TUMWAT"/>
    <s v="CEN1"/>
    <s v="UPS"/>
    <n v="44098"/>
    <n v="44168"/>
    <n v="44257"/>
    <s v="WA03400060"/>
    <s v="UG Perm Svc Only in Plat Dev"/>
    <s v="16306"/>
    <s v="E UG Residential Services In Plats"/>
    <n v="718"/>
    <n v="-718"/>
    <n v="0"/>
    <n v="33.5"/>
    <n v="488.18"/>
    <n v="0"/>
    <s v="QSTHLE"/>
    <s v="QUANTA - OLYMPIA - ELECTRIC"/>
    <s v="509876761"/>
    <n v="1"/>
    <n v="0"/>
    <n v="0"/>
    <s v="SINGLE FAMILY"/>
    <s v="1"/>
    <s v="UNDERGROUND"/>
    <s v="UNDERGROUND"/>
    <s v="0002540590"/>
    <s v="0"/>
  </r>
  <r>
    <x v="2"/>
    <n v="50"/>
    <n v="50"/>
    <n v="50"/>
    <n v="0"/>
    <n v="0"/>
    <x v="0"/>
    <n v="573.41999999999996"/>
    <n v="11.468400000000001"/>
    <n v="50"/>
    <n v="0"/>
    <n v="53"/>
    <n v="0"/>
    <n v="692.77"/>
    <s v="104328467"/>
    <s v="1904E035 12107 90TH AVE CT E #  PUYALLUP"/>
    <s v="CEN1"/>
    <s v="UPS"/>
    <n v="44126"/>
    <n v="44201"/>
    <n v="44288"/>
    <s v="WA12700270"/>
    <s v="UG Perm Svc Only in Plat Dev"/>
    <s v="16306"/>
    <s v="E UG Residential Services In Plats"/>
    <n v="718"/>
    <n v="-718"/>
    <n v="0"/>
    <n v="48.5"/>
    <n v="490.41"/>
    <n v="0"/>
    <s v="QSWPRE"/>
    <s v="QUANTA - PUYALLUP - ELECTRIC"/>
    <s v="509876868"/>
    <n v="1"/>
    <n v="0"/>
    <n v="0"/>
    <s v="SINGLE FAMILY"/>
    <s v="1"/>
    <s v="UNDERGROUND"/>
    <s v="UNDERGROUND"/>
    <s v="0002540597"/>
    <s v="0"/>
  </r>
  <r>
    <x v="2"/>
    <n v="100"/>
    <n v="100"/>
    <n v="100"/>
    <n v="0"/>
    <n v="0"/>
    <x v="0"/>
    <n v="700.43"/>
    <n v="7.0042999999999997"/>
    <n v="99"/>
    <n v="0.01"/>
    <n v="175"/>
    <n v="0"/>
    <n v="819.78"/>
    <s v="104328468"/>
    <s v="2004E055 12307 41ST STREET CT E #  EDGEW"/>
    <s v="CEN1"/>
    <s v="UPS"/>
    <n v="44092"/>
    <n v="44168"/>
    <n v="44257"/>
    <s v="WA12700200"/>
    <s v="UG Perm Svc Only in Plat Dev"/>
    <s v="16306"/>
    <s v="E UG Residential Services In Plats"/>
    <n v="718"/>
    <n v="-718"/>
    <n v="0"/>
    <n v="160.03"/>
    <n v="490.41"/>
    <n v="0"/>
    <s v="QSWPRE"/>
    <s v="QUANTA - PUYALLUP - ELECTRIC"/>
    <s v="509876914"/>
    <n v="1"/>
    <n v="0"/>
    <n v="0"/>
    <s v="SINGLE FAMILY"/>
    <s v="1"/>
    <s v="UNDERGROUND"/>
    <s v="UNDERGROUND"/>
    <s v="0002540601"/>
    <s v="0"/>
  </r>
  <r>
    <x v="2"/>
    <n v="100"/>
    <n v="80"/>
    <n v="80"/>
    <n v="0"/>
    <n v="0"/>
    <x v="0"/>
    <n v="663.97"/>
    <n v="8.2996250000000007"/>
    <n v="79"/>
    <n v="1.2500000000000001E-2"/>
    <n v="140"/>
    <n v="0"/>
    <n v="783.32"/>
    <s v="104328478"/>
    <s v="1905E062 19021 133RD ST E #  BONNEY LAKE"/>
    <s v="CEN1"/>
    <s v="UPS"/>
    <n v="44106"/>
    <n v="44201"/>
    <n v="44288"/>
    <s v="WA12700270"/>
    <s v="UG Perm Svc Only in Plat Dev"/>
    <s v="16306"/>
    <s v="E UG Residential Services In Plats"/>
    <n v="718"/>
    <n v="-718"/>
    <n v="0"/>
    <n v="128.02000000000001"/>
    <n v="490.41"/>
    <n v="0"/>
    <s v="QSWPRE"/>
    <s v="QUANTA - PUYALLUP - ELECTRIC"/>
    <s v="509872547"/>
    <n v="1"/>
    <n v="0"/>
    <n v="0"/>
    <s v="SINGLE FAMILY"/>
    <s v="1"/>
    <s v="UNDERGROUND"/>
    <s v="UNDERGROUND"/>
    <s v="0002540478"/>
    <s v="0"/>
  </r>
  <r>
    <x v="2"/>
    <n v="50"/>
    <n v="30"/>
    <n v="30"/>
    <n v="0"/>
    <n v="0"/>
    <x v="0"/>
    <n v="551.77"/>
    <n v="18.392333333333301"/>
    <n v="30"/>
    <n v="0"/>
    <n v="32"/>
    <n v="0"/>
    <n v="671.23"/>
    <s v="104328482"/>
    <s v="2205E107 26419 134TH PL SE #  KENT"/>
    <s v="CEN1"/>
    <s v="UPS"/>
    <n v="44097"/>
    <n v="44168"/>
    <n v="44257"/>
    <s v="WA11700150"/>
    <s v="UG Perm Svc Only in Plat Dev"/>
    <s v="16306"/>
    <s v="E UG Residential Services In Plats"/>
    <n v="718"/>
    <n v="-718"/>
    <n v="0"/>
    <n v="29.09"/>
    <n v="490.85"/>
    <n v="0"/>
    <s v="QCSOKE"/>
    <s v="QUANTA - SOUTH KING - ELECTRIC"/>
    <s v="509872831"/>
    <n v="1"/>
    <n v="0"/>
    <n v="0"/>
    <s v="SINGLE FAMILY"/>
    <s v="1"/>
    <s v="UNDERGROUND"/>
    <s v="UNDERGROUND"/>
    <s v="0002540507"/>
    <s v="0"/>
  </r>
  <r>
    <x v="2"/>
    <n v="100"/>
    <n v="65"/>
    <n v="65"/>
    <n v="0"/>
    <n v="0"/>
    <x v="0"/>
    <n v="829.11"/>
    <n v="12.755538461538499"/>
    <n v="64"/>
    <n v="1.5384615384615399E-2"/>
    <n v="69"/>
    <n v="0"/>
    <n v="948.57"/>
    <s v="104328483"/>
    <s v="2205E107 26422 134TH AVE SE #  KENT"/>
    <s v="CEN1"/>
    <s v="UPS"/>
    <n v="44097"/>
    <n v="44168"/>
    <n v="44257"/>
    <s v="WA11700150"/>
    <s v="UG Perm Svc Only in Plat Dev"/>
    <s v="16306"/>
    <s v="E UG Residential Services In Plats"/>
    <n v="718"/>
    <n v="-718"/>
    <n v="0"/>
    <n v="62.59"/>
    <n v="674.84"/>
    <n v="0"/>
    <s v="QCSOKEH"/>
    <s v="QUANTA - SOUTH KING - HOLD"/>
    <s v="509872833"/>
    <n v="1"/>
    <n v="0"/>
    <n v="0"/>
    <s v="SINGLE FAMILY"/>
    <s v="1"/>
    <s v="UNDERGROUND"/>
    <s v="UNDERGROUND"/>
    <s v="0002540510"/>
    <s v="0"/>
  </r>
  <r>
    <x v="2"/>
    <n v="100"/>
    <n v="60"/>
    <n v="60"/>
    <n v="0"/>
    <n v="0"/>
    <x v="0"/>
    <n v="595.95000000000005"/>
    <n v="9.9324999999999992"/>
    <n v="69"/>
    <n v="-0.15"/>
    <n v="74"/>
    <n v="0"/>
    <n v="715.41"/>
    <s v="104328484"/>
    <s v="2205E107 26414 134TH AVE SE #  KENT"/>
    <s v="CEN1"/>
    <s v="UPS"/>
    <n v="44113"/>
    <n v="44201"/>
    <n v="44288"/>
    <s v="WA11700150"/>
    <s v="UG Perm Svc Only in Plat Dev"/>
    <s v="16306"/>
    <s v="E UG Residential Services In Plats"/>
    <n v="718"/>
    <n v="-718"/>
    <n v="0"/>
    <n v="67.88"/>
    <n v="490.85"/>
    <n v="0"/>
    <s v="QCSOKE"/>
    <s v="QUANTA - SOUTH KING - ELECTRIC"/>
    <s v="509872834"/>
    <n v="1"/>
    <n v="0"/>
    <n v="0"/>
    <s v="SINGLE FAMILY"/>
    <s v="1"/>
    <s v="UNDERGROUND"/>
    <s v="UNDERGROUND"/>
    <s v="0002540512"/>
    <s v="0"/>
  </r>
  <r>
    <x v="2"/>
    <n v="100"/>
    <n v="60"/>
    <n v="60"/>
    <n v="0"/>
    <n v="0"/>
    <x v="0"/>
    <n v="584.9"/>
    <n v="9.7483333333333295"/>
    <n v="59"/>
    <n v="1.6666666666666701E-2"/>
    <n v="64"/>
    <n v="0"/>
    <n v="704.36"/>
    <s v="104328485"/>
    <s v="2205E083 12310 SE 254TH CT #  KENT"/>
    <s v="CEN1"/>
    <s v="UPS"/>
    <n v="44097"/>
    <n v="44168"/>
    <n v="44257"/>
    <s v="WA11700150"/>
    <s v="UG Perm Svc Only in Plat Dev"/>
    <s v="16306"/>
    <s v="E UG Residential Services In Plats"/>
    <n v="718"/>
    <n v="-718"/>
    <n v="0"/>
    <n v="58.18"/>
    <n v="490.85"/>
    <n v="0"/>
    <s v="QCSOKE"/>
    <s v="QUANTA - SOUTH KING - ELECTRIC"/>
    <s v="509872837"/>
    <n v="1"/>
    <n v="0"/>
    <n v="0"/>
    <s v="SINGLE FAMILY"/>
    <s v="1"/>
    <s v="UNDERGROUND"/>
    <s v="UNDERGROUND"/>
    <s v="0002540518"/>
    <s v="0"/>
  </r>
  <r>
    <x v="2"/>
    <n v="50"/>
    <n v="30"/>
    <n v="30"/>
    <n v="0"/>
    <n v="0"/>
    <x v="0"/>
    <n v="551.77"/>
    <n v="18.392333333333301"/>
    <n v="30"/>
    <n v="0"/>
    <n v="32"/>
    <n v="0"/>
    <n v="671.23"/>
    <s v="104328486"/>
    <s v="2205E083 12324 SE 254TH CT #  KENT"/>
    <s v="CEN1"/>
    <s v="UPS"/>
    <n v="44097"/>
    <n v="44168"/>
    <n v="44257"/>
    <s v="WA11700150"/>
    <s v="UG Perm Svc Only in Plat Dev"/>
    <s v="16306"/>
    <s v="E UG Residential Services In Plats"/>
    <n v="718"/>
    <n v="-718"/>
    <n v="0"/>
    <n v="29.09"/>
    <n v="490.85"/>
    <n v="0"/>
    <s v="QCSOKE"/>
    <s v="QUANTA - SOUTH KING - ELECTRIC"/>
    <s v="509872871"/>
    <n v="1"/>
    <n v="0"/>
    <n v="0"/>
    <s v="SINGLE FAMILY"/>
    <s v="1"/>
    <s v="UNDERGROUND"/>
    <s v="UNDERGROUND"/>
    <s v="0002540520"/>
    <s v="0"/>
  </r>
  <r>
    <x v="2"/>
    <n v="50"/>
    <e v="#N/A"/>
    <n v="30"/>
    <n v="0"/>
    <n v="0"/>
    <x v="0"/>
    <n v="790.98"/>
    <e v="#N/A"/>
    <n v="30"/>
    <e v="#N/A"/>
    <n v="32"/>
    <n v="0"/>
    <n v="910.44"/>
    <s v="104328487"/>
    <s v="2205E111 12213 SE 271ST PL #  KENT"/>
    <s v="CEN1"/>
    <s v="UPS"/>
    <n v="44113"/>
    <n v="44201"/>
    <n v="44288"/>
    <s v="WA11700150"/>
    <s v="UG Perm Svc Only in Plat Dev"/>
    <s v="16306"/>
    <s v="E UG Residential Services In Plats"/>
    <n v="718"/>
    <n v="-718"/>
    <n v="0"/>
    <n v="29.09"/>
    <n v="674.85"/>
    <n v="0"/>
    <s v="QCSOKE"/>
    <s v="QUANTA - SOUTH KING - ELECTRIC"/>
    <s v="509872835"/>
    <n v="1"/>
    <n v="0"/>
    <n v="0"/>
    <s v="SINGLE FAMILY"/>
    <s v="1"/>
    <s v="UNDERGROUND"/>
    <s v="UNDERGROUND"/>
    <s v="0002540516"/>
    <s v="0"/>
  </r>
  <r>
    <x v="2"/>
    <n v="50"/>
    <n v="50"/>
    <n v="50"/>
    <n v="0"/>
    <n v="0"/>
    <x v="0"/>
    <n v="573.41999999999996"/>
    <n v="11.468400000000001"/>
    <n v="50"/>
    <n v="0"/>
    <n v="53"/>
    <n v="0"/>
    <n v="692.77"/>
    <s v="104328488"/>
    <s v="1905E032 18025 123RD ST E #  BONNEY LAKE"/>
    <s v="CEN1"/>
    <s v="UPS"/>
    <n v="44092"/>
    <n v="44168"/>
    <n v="44257"/>
    <s v="WA12700270"/>
    <s v="UG Perm Svc Only in Plat Dev"/>
    <s v="16306"/>
    <s v="E UG Residential Services In Plats"/>
    <n v="718"/>
    <n v="-718"/>
    <n v="0"/>
    <n v="48.5"/>
    <n v="490.41"/>
    <n v="0"/>
    <s v="QSWPRE"/>
    <s v="QUANTA - PUYALLUP - ELECTRIC"/>
    <s v="509876980"/>
    <n v="1"/>
    <n v="0"/>
    <n v="0"/>
    <s v="SINGLE FAMILY"/>
    <s v="1"/>
    <s v="UNDERGROUND"/>
    <s v="UNDERGROUND"/>
    <s v="0002540606"/>
    <s v="0"/>
  </r>
  <r>
    <x v="2"/>
    <n v="50"/>
    <n v="50"/>
    <n v="50"/>
    <n v="0"/>
    <n v="0"/>
    <x v="0"/>
    <n v="573.41999999999996"/>
    <n v="11.468400000000001"/>
    <n v="50"/>
    <n v="0"/>
    <n v="53"/>
    <n v="0"/>
    <n v="692.77"/>
    <s v="104328489"/>
    <s v="1905E032 18004 123RD ST E #  BONNEY LAKE"/>
    <s v="CEN1"/>
    <s v="UPS"/>
    <n v="44092"/>
    <n v="44168"/>
    <n v="44257"/>
    <s v="WA12700270"/>
    <s v="UG Perm Svc Only in Plat Dev"/>
    <s v="16306"/>
    <s v="E UG Residential Services In Plats"/>
    <n v="718"/>
    <n v="-718"/>
    <n v="0"/>
    <n v="48.5"/>
    <n v="490.41"/>
    <n v="0"/>
    <s v="QSWPRE"/>
    <s v="QUANTA - PUYALLUP - ELECTRIC"/>
    <s v="509877059"/>
    <n v="1"/>
    <n v="0"/>
    <n v="0"/>
    <s v="SINGLE FAMILY"/>
    <s v="1"/>
    <s v="UNDERGROUND"/>
    <s v="UNDERGROUND"/>
    <s v="0002540636"/>
    <s v="0"/>
  </r>
  <r>
    <x v="2"/>
    <n v="50"/>
    <n v="30"/>
    <n v="30"/>
    <n v="0"/>
    <n v="0"/>
    <x v="0"/>
    <n v="545.17999999999995"/>
    <n v="18.1726666666667"/>
    <n v="30"/>
    <n v="0"/>
    <n v="32"/>
    <n v="0"/>
    <n v="663.12"/>
    <s v="104328491"/>
    <s v="2106E060 33033 TEN TRAILS PKWY SE #  BLA"/>
    <s v="CEN1"/>
    <s v="UPS"/>
    <n v="44096"/>
    <n v="44168"/>
    <n v="44257"/>
    <s v="WA01700050"/>
    <s v="UG Perm Svc Only in Plat Dev"/>
    <s v="16306"/>
    <s v="E UG Residential Services In Plats"/>
    <n v="718"/>
    <n v="-718"/>
    <n v="0"/>
    <n v="29.09"/>
    <n v="484.61"/>
    <n v="0"/>
    <s v="QCSOKE"/>
    <s v="QUANTA - SOUTH KING - ELECTRIC"/>
    <s v="509876777"/>
    <n v="1"/>
    <n v="0"/>
    <n v="0"/>
    <s v="SINGLE FAMILY"/>
    <s v="1"/>
    <s v="UNDERGROUND"/>
    <s v="UNDERGROUND"/>
    <s v="0002540593"/>
    <s v="0"/>
  </r>
  <r>
    <x v="2"/>
    <n v="50"/>
    <n v="50"/>
    <n v="50"/>
    <n v="0"/>
    <n v="0"/>
    <x v="0"/>
    <n v="771.84"/>
    <n v="15.4368"/>
    <n v="62"/>
    <n v="-0.24"/>
    <n v="67"/>
    <n v="0"/>
    <n v="891.3"/>
    <s v="104328494"/>
    <s v="2406E036 22233 SE 39TH PL #  SAMMAMISH"/>
    <s v="CEN1"/>
    <s v="UPS"/>
    <n v="44091"/>
    <n v="44168"/>
    <n v="44257"/>
    <s v="WA11700390"/>
    <s v="UG Perm Svc Only in Plat Dev"/>
    <s v="16306"/>
    <s v="E UG Residential Services In Plats"/>
    <n v="718"/>
    <n v="-718"/>
    <n v="0"/>
    <n v="60.84"/>
    <n v="632.30999999999995"/>
    <n v="0"/>
    <s v="QCNOKE"/>
    <s v="QUANTA - REDMOND - ELECTRIC"/>
    <s v="509877376"/>
    <n v="1"/>
    <n v="0"/>
    <n v="0"/>
    <s v="SINGLE FAMILY"/>
    <s v="1"/>
    <s v="UNDERGROUND"/>
    <s v="UNDERGROUND"/>
    <s v="0002540660"/>
    <s v="0"/>
  </r>
  <r>
    <x v="2"/>
    <n v="100"/>
    <n v="80"/>
    <n v="80"/>
    <n v="0"/>
    <n v="0"/>
    <x v="0"/>
    <n v="978.43"/>
    <n v="12.230375"/>
    <n v="79"/>
    <n v="1.2500000000000001E-2"/>
    <n v="238"/>
    <n v="0"/>
    <n v="1096.81"/>
    <s v="104328495"/>
    <s v="2401E116 3963 SAND DOLLAR RD W #  BREMER"/>
    <s v="CEN1"/>
    <s v="USO"/>
    <n v="44153"/>
    <n v="44288"/>
    <n v="44379"/>
    <s v="WA01800990"/>
    <s v="UG Perm Svc only  (no Tsfrmr)"/>
    <s v="16305"/>
    <s v="E OH UG Residential Services"/>
    <n v="718"/>
    <n v="-718"/>
    <n v="0"/>
    <n v="217.45"/>
    <n v="486.39"/>
    <n v="0"/>
    <s v="QSSPE"/>
    <s v="QUANTA - KITSAP - ELECTRIC"/>
    <s v="509880142"/>
    <n v="1"/>
    <n v="0"/>
    <n v="0"/>
    <s v="SINGLE FAMILY"/>
    <s v="1"/>
    <s v="UNDERGROUND"/>
    <s v="UNDERGROUND"/>
    <s v="0002540667"/>
    <s v="0"/>
  </r>
  <r>
    <x v="2"/>
    <n v="50"/>
    <n v="50"/>
    <n v="50"/>
    <n v="0"/>
    <n v="0"/>
    <x v="0"/>
    <n v="841.1"/>
    <n v="16.821999999999999"/>
    <n v="45"/>
    <n v="0.1"/>
    <n v="81"/>
    <n v="0"/>
    <n v="960.45"/>
    <s v="104328499"/>
    <s v="2004E126 2427 FRUITLAND RIDGE DR PUYALLU"/>
    <s v="CEN1"/>
    <s v="UPS"/>
    <n v="44113"/>
    <n v="44201"/>
    <n v="44288"/>
    <s v="WA12700110"/>
    <s v="UG Perm Svc Only in Plat Dev"/>
    <s v="16306"/>
    <s v="E UG Residential Services In Plats"/>
    <n v="718"/>
    <n v="-718"/>
    <n v="0"/>
    <n v="73.739999999999995"/>
    <n v="674.22"/>
    <n v="0"/>
    <s v="QSWPRE"/>
    <s v="QUANTA - PUYALLUP - ELECTRIC"/>
    <s v="509882999"/>
    <n v="1"/>
    <n v="0"/>
    <n v="0"/>
    <s v="SINGLE FAMILY"/>
    <s v="1"/>
    <s v="UNDERGROUND"/>
    <s v="UNDERGROUND"/>
    <s v="0002540680"/>
    <s v="0"/>
  </r>
  <r>
    <x v="2"/>
    <n v="50"/>
    <n v="40"/>
    <n v="40"/>
    <n v="0"/>
    <n v="0"/>
    <x v="0"/>
    <n v="557.02"/>
    <n v="13.9255"/>
    <n v="40"/>
    <n v="0"/>
    <n v="43"/>
    <n v="0"/>
    <n v="675.07"/>
    <s v="104328500"/>
    <s v="3902E112 1423 WOODS POINT LOOP #  FERNDA"/>
    <s v="CEN1"/>
    <s v="UPS"/>
    <n v="44089"/>
    <n v="44168"/>
    <n v="44257"/>
    <s v="WA03700040"/>
    <s v="UG Perm Svc Only in Plat Dev"/>
    <s v="16306"/>
    <s v="E UG Residential Services In Plats"/>
    <n v="718"/>
    <n v="-718"/>
    <n v="0"/>
    <n v="39.08"/>
    <n v="485.05"/>
    <n v="0"/>
    <s v="QNWHME"/>
    <s v="QUANTA - BELLINGHAM - ELECTRIC"/>
    <s v="509883176"/>
    <n v="1"/>
    <n v="0"/>
    <n v="0"/>
    <s v="SINGLE FAMILY"/>
    <s v="1"/>
    <s v="UNDERGROUND"/>
    <s v="UNDERGROUND"/>
    <s v="0002540702"/>
    <s v="0"/>
  </r>
  <r>
    <x v="2"/>
    <n v="150"/>
    <n v="120"/>
    <n v="120"/>
    <n v="0"/>
    <n v="0"/>
    <x v="0"/>
    <n v="734.04"/>
    <n v="6.117"/>
    <n v="119"/>
    <n v="8.3333333333333297E-3"/>
    <n v="210"/>
    <n v="0"/>
    <n v="852.74"/>
    <s v="104328501"/>
    <s v="1905E020 9616 179TH AVE PL E BONNEY LAKE"/>
    <s v="CEN1"/>
    <s v="UPS"/>
    <n v="44092"/>
    <n v="44168"/>
    <n v="44257"/>
    <s v="WA12700010"/>
    <s v="UG Perm Svc Only in Plat Dev"/>
    <s v="16306"/>
    <s v="E UG Residential Services In Plats"/>
    <n v="718"/>
    <n v="-718"/>
    <n v="0"/>
    <n v="192.03"/>
    <n v="487.73"/>
    <n v="0"/>
    <s v="QSWPRE"/>
    <s v="QUANTA - PUYALLUP - ELECTRIC"/>
    <s v="509883292"/>
    <n v="1"/>
    <n v="0"/>
    <n v="0"/>
    <s v="SINGLE FAMILY"/>
    <s v="1"/>
    <s v="UNDERGROUND"/>
    <s v="UNDERGROUND"/>
    <s v="0002540705"/>
    <s v="0"/>
  </r>
  <r>
    <x v="2"/>
    <n v="100"/>
    <n v="60"/>
    <n v="60"/>
    <n v="0"/>
    <n v="0"/>
    <x v="0"/>
    <n v="618.11"/>
    <n v="10.301833333333301"/>
    <n v="59"/>
    <n v="1.6666666666666701E-2"/>
    <n v="105"/>
    <n v="0"/>
    <n v="735.29"/>
    <s v="104328502"/>
    <s v="1906E114 26508 162ND ST E # SHOP BUCKLEY"/>
    <s v="CEN1"/>
    <s v="USO"/>
    <n v="44092"/>
    <n v="44168"/>
    <n v="44257"/>
    <s v="WA04100990"/>
    <s v="UG Perm Svc only  (no Tsfrmr)"/>
    <s v="16305"/>
    <s v="E OH UG Residential Services"/>
    <n v="718"/>
    <n v="-718"/>
    <n v="0"/>
    <n v="96.02"/>
    <n v="481.49"/>
    <n v="0"/>
    <s v="QSWPRE"/>
    <s v="QUANTA - PUYALLUP - ELECTRIC"/>
    <s v="509776537"/>
    <n v="1"/>
    <n v="0"/>
    <n v="0"/>
    <s v="SINGLE FAMILY"/>
    <s v="1"/>
    <s v="UNDERGROUND"/>
    <s v="UNDERGROUND"/>
    <s v="0002540719"/>
    <s v="0"/>
  </r>
  <r>
    <x v="2"/>
    <n v="50"/>
    <n v="25"/>
    <n v="25"/>
    <n v="0"/>
    <n v="0"/>
    <x v="0"/>
    <n v="541.03"/>
    <n v="21.641200000000001"/>
    <n v="24"/>
    <n v="0.04"/>
    <n v="26"/>
    <n v="0"/>
    <n v="659.41"/>
    <s v="104328503"/>
    <s v="2301E036 2110 DONNEGAL CIR SW #  PORT OR"/>
    <s v="CEN1"/>
    <s v="UPS"/>
    <n v="44097"/>
    <n v="44168"/>
    <n v="44257"/>
    <s v="WA01800020"/>
    <s v="UG Perm Svc Only in Plat Dev"/>
    <s v="16306"/>
    <s v="E UG Residential Services In Plats"/>
    <n v="718"/>
    <n v="-718"/>
    <n v="0"/>
    <n v="23.8"/>
    <n v="486.39"/>
    <n v="0"/>
    <s v="QSSPE"/>
    <s v="QUANTA - KITSAP - ELECTRIC"/>
    <s v="509883631"/>
    <n v="1"/>
    <n v="0"/>
    <n v="0"/>
    <s v="SINGLE FAMILY"/>
    <s v="1"/>
    <s v="UNDERGROUND"/>
    <s v="UNDERGROUND"/>
    <s v="0002540741"/>
    <s v="0"/>
  </r>
  <r>
    <x v="2"/>
    <n v="150"/>
    <n v="106"/>
    <n v="106"/>
    <n v="0"/>
    <n v="0"/>
    <x v="0"/>
    <n v="997.74"/>
    <n v="9.4126415094339606"/>
    <n v="122"/>
    <n v="-0.15094339622641501"/>
    <n v="363"/>
    <n v="0"/>
    <n v="1115.1400000000001"/>
    <s v="104328513"/>
    <s v="3404E144 17722 KINGFISHER COVE LN #  MOU"/>
    <s v="CEN1"/>
    <s v="USO"/>
    <n v="44089"/>
    <n v="44168"/>
    <n v="44257"/>
    <s v="WA02900990"/>
    <s v="UG Perm Svc only  (no Tsfrmr)"/>
    <s v="16305"/>
    <s v="E OH UG Residential Services"/>
    <n v="718"/>
    <n v="-718"/>
    <n v="0"/>
    <n v="331.27"/>
    <n v="482.39"/>
    <n v="0"/>
    <s v="QNSKGE"/>
    <s v="QUANTA - SKAGIT - ELECTRIC"/>
    <s v="509877286"/>
    <n v="1"/>
    <n v="0"/>
    <n v="0"/>
    <s v="SINGLE FAMILY"/>
    <s v="1"/>
    <s v="UNDERGROUND"/>
    <s v="UNDERGROUND"/>
    <s v="0002540650"/>
    <s v="0"/>
  </r>
  <r>
    <x v="2"/>
    <n v="50"/>
    <e v="#N/A"/>
    <n v="30"/>
    <n v="0"/>
    <n v="0"/>
    <x v="0"/>
    <n v="781.32"/>
    <e v="#N/A"/>
    <n v="30"/>
    <e v="#N/A"/>
    <n v="32"/>
    <n v="0"/>
    <n v="899.26"/>
    <s v="104328514"/>
    <s v="2206E059 22802 SE 238TH CT #  MAPLE VALL"/>
    <s v="CEN1"/>
    <s v="UPS"/>
    <n v="44106"/>
    <n v="44201"/>
    <n v="44288"/>
    <s v="WA01700200"/>
    <s v="UG Perm Svc Only in Plat Dev"/>
    <s v="16306"/>
    <s v="E UG Residential Services In Plats"/>
    <n v="718"/>
    <n v="-718"/>
    <n v="0"/>
    <n v="29.09"/>
    <n v="666.26"/>
    <n v="0"/>
    <s v="QCSOKE"/>
    <s v="QUANTA - SOUTH KING - ELECTRIC"/>
    <s v="509877436"/>
    <n v="1"/>
    <n v="0"/>
    <n v="0"/>
    <s v="SINGLE FAMILY"/>
    <s v="1"/>
    <s v="UNDERGROUND"/>
    <s v="UNDERGROUND"/>
    <s v="0002540659"/>
    <s v="0"/>
  </r>
  <r>
    <x v="2"/>
    <n v="50"/>
    <n v="20"/>
    <n v="20"/>
    <n v="0"/>
    <n v="0"/>
    <x v="0"/>
    <n v="536.02"/>
    <n v="26.800999999999998"/>
    <n v="20"/>
    <n v="0"/>
    <n v="21"/>
    <n v="0"/>
    <n v="654.4"/>
    <s v="104328530"/>
    <s v="2401E012 3352 AMAK LN #  BREMERTON"/>
    <s v="CEN1"/>
    <s v="UPS"/>
    <n v="44092"/>
    <n v="44168"/>
    <n v="44257"/>
    <s v="WA01800010"/>
    <s v="UG Perm Svc Only in Plat Dev"/>
    <s v="16306"/>
    <s v="E UG Residential Services In Plats"/>
    <n v="718"/>
    <n v="-718"/>
    <n v="0"/>
    <n v="19.399999999999999"/>
    <n v="486.39"/>
    <n v="0"/>
    <s v="QSSPE"/>
    <s v="QUANTA - KITSAP - ELECTRIC"/>
    <s v="509877216"/>
    <n v="1"/>
    <n v="0"/>
    <n v="0"/>
    <s v="SINGLE FAMILY"/>
    <s v="1"/>
    <s v="UNDERGROUND"/>
    <s v="UNDERGROUND"/>
    <s v="0002540644"/>
    <s v="0"/>
  </r>
  <r>
    <x v="2"/>
    <n v="50"/>
    <n v="20"/>
    <n v="20"/>
    <n v="0"/>
    <n v="0"/>
    <x v="0"/>
    <n v="536.02"/>
    <n v="26.800999999999998"/>
    <n v="20"/>
    <n v="0"/>
    <n v="21"/>
    <n v="0"/>
    <n v="654.4"/>
    <s v="104328531"/>
    <s v="2401E012 3356 AMAK LN #  BREMERTON"/>
    <s v="CEN1"/>
    <s v="UPS"/>
    <n v="44092"/>
    <n v="44168"/>
    <n v="44257"/>
    <s v="WA01800010"/>
    <s v="UG Perm Svc Only in Plat Dev"/>
    <s v="16306"/>
    <s v="E UG Residential Services In Plats"/>
    <n v="718"/>
    <n v="-718"/>
    <n v="0"/>
    <n v="19.399999999999999"/>
    <n v="486.39"/>
    <n v="0"/>
    <s v="QSSPE"/>
    <s v="QUANTA - KITSAP - ELECTRIC"/>
    <s v="509877271"/>
    <n v="1"/>
    <n v="0"/>
    <n v="0"/>
    <s v="SINGLE FAMILY"/>
    <s v="1"/>
    <s v="UNDERGROUND"/>
    <s v="UNDERGROUND"/>
    <s v="0002540645"/>
    <s v="0"/>
  </r>
  <r>
    <x v="2"/>
    <n v="50"/>
    <n v="40"/>
    <n v="40"/>
    <n v="0"/>
    <n v="0"/>
    <x v="0"/>
    <n v="558.13"/>
    <n v="13.953250000000001"/>
    <n v="40"/>
    <n v="0"/>
    <n v="43"/>
    <n v="0"/>
    <n v="676.51"/>
    <s v="104328532"/>
    <s v="2401E080 1483 BAKER HEIGHTS LOOP BREMERT"/>
    <s v="CEN1"/>
    <s v="UPS"/>
    <n v="44092"/>
    <n v="44168"/>
    <n v="44257"/>
    <s v="WA01800010"/>
    <s v="UG Perm Svc Only in Plat Dev"/>
    <s v="16306"/>
    <s v="E UG Residential Services In Plats"/>
    <n v="718"/>
    <n v="-718"/>
    <n v="0"/>
    <n v="38.82"/>
    <n v="486.39"/>
    <n v="0"/>
    <s v="QSSPE"/>
    <s v="QUANTA - KITSAP - ELECTRIC"/>
    <s v="509878713"/>
    <n v="1"/>
    <n v="0"/>
    <n v="0"/>
    <s v="SINGLE FAMILY"/>
    <s v="1"/>
    <s v="UNDERGROUND"/>
    <s v="UNDERGROUND"/>
    <s v="0002540663"/>
    <s v="0"/>
  </r>
  <r>
    <x v="2"/>
    <n v="50"/>
    <n v="18"/>
    <n v="18"/>
    <n v="0"/>
    <n v="0"/>
    <x v="0"/>
    <n v="787.54"/>
    <n v="43.752222222222201"/>
    <n v="23"/>
    <n v="-0.27777777777777801"/>
    <n v="24"/>
    <n v="0"/>
    <n v="906.89"/>
    <s v="104328533"/>
    <s v="1905E086 14517 199TH AVE E #  BONNEY LAK"/>
    <s v="CEN1"/>
    <s v="UPS"/>
    <n v="44106"/>
    <n v="44201"/>
    <n v="44288"/>
    <s v="WA12700270"/>
    <s v="UG Perm Svc Only in Plat Dev"/>
    <s v="16306"/>
    <s v="E UG Residential Services In Plats"/>
    <n v="718"/>
    <n v="-718"/>
    <n v="0"/>
    <n v="22.04"/>
    <n v="490.41"/>
    <n v="0"/>
    <s v="QSWPRE"/>
    <s v="QUANTA - PUYALLUP - ELECTRIC"/>
    <s v="509883036"/>
    <n v="1"/>
    <n v="0"/>
    <n v="0"/>
    <s v="SINGLE FAMILY"/>
    <s v="1"/>
    <s v="UNDERGROUND"/>
    <s v="UNDERGROUND"/>
    <s v="0002540682"/>
    <s v="0"/>
  </r>
  <r>
    <x v="2"/>
    <n v="100"/>
    <n v="55"/>
    <n v="55"/>
    <n v="0"/>
    <n v="0"/>
    <x v="0"/>
    <n v="576.51"/>
    <n v="10.481999999999999"/>
    <n v="54"/>
    <n v="1.8181818181818198E-2"/>
    <n v="58"/>
    <n v="0"/>
    <n v="695.32"/>
    <s v="104328534"/>
    <s v="1801W012 2931 ANNA ST NE #  LACEY"/>
    <s v="CEN1"/>
    <s v="UPS"/>
    <n v="44083"/>
    <n v="44168"/>
    <n v="44257"/>
    <s v="WA03400020"/>
    <s v="UG Perm Svc Only in Plat Dev"/>
    <s v="16306"/>
    <s v="E UG Residential Services In Plats"/>
    <n v="718"/>
    <n v="-718"/>
    <n v="0"/>
    <n v="53.29"/>
    <n v="488.18"/>
    <n v="0"/>
    <s v="QSTHLE"/>
    <s v="QUANTA - OLYMPIA - ELECTRIC"/>
    <s v="509883081"/>
    <n v="1"/>
    <n v="0"/>
    <n v="0"/>
    <s v="SINGLE FAMILY"/>
    <s v="1"/>
    <s v="UNDERGROUND"/>
    <s v="UNDERGROUND"/>
    <s v="0002540688"/>
    <s v="0"/>
  </r>
  <r>
    <x v="2"/>
    <n v="100"/>
    <n v="55"/>
    <n v="55"/>
    <n v="0"/>
    <n v="0"/>
    <x v="0"/>
    <n v="579.89"/>
    <n v="10.5434545454545"/>
    <n v="55"/>
    <n v="0"/>
    <n v="59"/>
    <n v="0"/>
    <n v="699.35"/>
    <s v="104328535"/>
    <s v="2205E068 23914 115TH PL SE #  KENT"/>
    <s v="CEN1"/>
    <s v="UPS"/>
    <n v="44098"/>
    <n v="44168"/>
    <n v="44257"/>
    <s v="WA11700150"/>
    <s v="UG Perm Svc Only in Plat Dev"/>
    <s v="16306"/>
    <s v="E UG Residential Services In Plats"/>
    <n v="718"/>
    <n v="-718"/>
    <n v="0"/>
    <n v="53.78"/>
    <n v="490.85"/>
    <n v="0"/>
    <s v="QCSOKE"/>
    <s v="QUANTA - SOUTH KING - ELECTRIC"/>
    <s v="509883088"/>
    <n v="1"/>
    <n v="0"/>
    <n v="0"/>
    <s v="SINGLE FAMILY"/>
    <s v="1"/>
    <s v="UNDERGROUND"/>
    <s v="UNDERGROUND"/>
    <s v="0002540691"/>
    <s v="0"/>
  </r>
  <r>
    <x v="2"/>
    <n v="100"/>
    <n v="65"/>
    <n v="65"/>
    <n v="0"/>
    <n v="0"/>
    <x v="0"/>
    <n v="590.92999999999995"/>
    <n v="9.0912307692307692"/>
    <n v="65"/>
    <n v="0"/>
    <n v="69"/>
    <n v="0"/>
    <n v="710.39"/>
    <s v="104328536"/>
    <s v="2205E068 23908 115TH PL SE #  KENT"/>
    <s v="CEN1"/>
    <s v="UPS"/>
    <n v="44098"/>
    <n v="44168"/>
    <n v="44257"/>
    <s v="WA11700150"/>
    <s v="UG Perm Svc Only in Plat Dev"/>
    <s v="16306"/>
    <s v="E UG Residential Services In Plats"/>
    <n v="718"/>
    <n v="-718"/>
    <n v="0"/>
    <n v="63.47"/>
    <n v="490.85"/>
    <n v="0"/>
    <s v="QCSOKE"/>
    <s v="QUANTA - SOUTH KING - ELECTRIC"/>
    <s v="509883089"/>
    <n v="1"/>
    <n v="0"/>
    <n v="0"/>
    <s v="SINGLE FAMILY"/>
    <s v="1"/>
    <s v="UNDERGROUND"/>
    <s v="UNDERGROUND"/>
    <s v="0002540692"/>
    <s v="0"/>
  </r>
  <r>
    <x v="2"/>
    <n v="100"/>
    <n v="65"/>
    <n v="65"/>
    <n v="0"/>
    <n v="0"/>
    <x v="0"/>
    <n v="589.91999999999996"/>
    <n v="9.0756923076923108"/>
    <n v="64"/>
    <n v="1.5384615384615399E-2"/>
    <n v="69"/>
    <n v="0"/>
    <n v="709.38"/>
    <s v="104328537"/>
    <s v="2205E068 23904 115TH PL SE #  KENT"/>
    <s v="CEN1"/>
    <s v="UPS"/>
    <n v="44098"/>
    <n v="44168"/>
    <n v="44257"/>
    <s v="WA11700150"/>
    <s v="UG Perm Svc Only in Plat Dev"/>
    <s v="16306"/>
    <s v="E UG Residential Services In Plats"/>
    <n v="718"/>
    <n v="-718"/>
    <n v="0"/>
    <n v="62.59"/>
    <n v="490.85"/>
    <n v="0"/>
    <s v="QCSOKE"/>
    <s v="QUANTA - SOUTH KING - ELECTRIC"/>
    <s v="509883151"/>
    <n v="1"/>
    <n v="0"/>
    <n v="0"/>
    <s v="SINGLE FAMILY"/>
    <s v="1"/>
    <s v="UNDERGROUND"/>
    <s v="UNDERGROUND"/>
    <s v="0002540693"/>
    <s v="0"/>
  </r>
  <r>
    <x v="2"/>
    <n v="100"/>
    <n v="63"/>
    <n v="63"/>
    <n v="0"/>
    <n v="0"/>
    <x v="0"/>
    <n v="583.04999999999995"/>
    <n v="9.2547619047619101"/>
    <n v="66"/>
    <n v="-4.7619047619047603E-2"/>
    <n v="71"/>
    <n v="0"/>
    <n v="700.34"/>
    <s v="104328538"/>
    <s v="2015E106 1406 MARIAN DR #  CLE ELUM"/>
    <s v="CEN1"/>
    <s v="UPS"/>
    <n v="44085"/>
    <n v="44168"/>
    <n v="44257"/>
    <s v="WA01900010"/>
    <s v="UG Perm Svc Only in Plat Dev"/>
    <s v="16306"/>
    <s v="E UG Residential Services In Plats"/>
    <n v="718"/>
    <n v="-718"/>
    <n v="0"/>
    <n v="64.83"/>
    <n v="481.93"/>
    <n v="0"/>
    <s v="QCKTTE"/>
    <s v="QUANTA - KITTITAS - ELECTRIC"/>
    <s v="509883335"/>
    <n v="1"/>
    <n v="0"/>
    <n v="0"/>
    <s v="SINGLE FAMILY"/>
    <s v="1"/>
    <s v="UNDERGROUND"/>
    <s v="UNDERGROUND"/>
    <s v="0002540715"/>
    <s v="0"/>
  </r>
  <r>
    <x v="2"/>
    <n v="50"/>
    <n v="30"/>
    <n v="30"/>
    <n v="0"/>
    <n v="0"/>
    <x v="0"/>
    <n v="549.66999999999996"/>
    <n v="18.322333333333301"/>
    <n v="36"/>
    <n v="-0.2"/>
    <n v="39"/>
    <n v="0"/>
    <n v="666.96"/>
    <s v="104328539"/>
    <s v="2015E106 305 NELSON LN #  CLE ELUM"/>
    <s v="CEN1"/>
    <s v="UPS"/>
    <n v="44085"/>
    <n v="44168"/>
    <n v="44257"/>
    <s v="WA01900010"/>
    <s v="UG Perm Svc Only in Plat Dev"/>
    <s v="16306"/>
    <s v="E UG Residential Services In Plats"/>
    <n v="718"/>
    <n v="-718"/>
    <n v="0"/>
    <n v="35.520000000000003"/>
    <n v="481.93"/>
    <n v="0"/>
    <s v="QCKTTE"/>
    <s v="QUANTA - KITTITAS - ELECTRIC"/>
    <s v="509883405"/>
    <n v="1"/>
    <n v="0"/>
    <n v="0"/>
    <s v="SINGLE FAMILY"/>
    <s v="1"/>
    <s v="UNDERGROUND"/>
    <s v="UNDERGROUND"/>
    <s v="0002540718"/>
    <s v="0"/>
  </r>
  <r>
    <x v="2"/>
    <n v="400"/>
    <n v="358"/>
    <n v="358"/>
    <n v="108"/>
    <n v="0"/>
    <x v="0"/>
    <n v="2127.65"/>
    <n v="5.9431564245810096"/>
    <n v="31"/>
    <n v="0.91340782122904995"/>
    <n v="55"/>
    <n v="0"/>
    <n v="2245.48"/>
    <s v="104328542"/>
    <s v="3401E048 13725 GOODMAN LN # RV ANACORTES"/>
    <s v="CEN1"/>
    <s v="USO"/>
    <n v="44144"/>
    <n v="44229"/>
    <n v="44320"/>
    <s v="WA02900290"/>
    <s v="UG Perm Svc only  (no Tsfrmr)"/>
    <s v="16305"/>
    <s v="E OH UG Residential Services"/>
    <n v="1798"/>
    <n v="-1798"/>
    <n v="0"/>
    <n v="50.28"/>
    <n v="484.16"/>
    <n v="1118.26"/>
    <s v="QNSKGE"/>
    <s v="QUANTA - SKAGIT - ELECTRIC"/>
    <s v="509722894"/>
    <n v="1"/>
    <n v="0"/>
    <n v="0"/>
    <s v="MOBILE HOME"/>
    <s v="1"/>
    <s v="UNDERGROUND"/>
    <s v="UNDERGROUND"/>
    <s v="0002540733"/>
    <s v="0"/>
  </r>
  <r>
    <x v="2"/>
    <n v="50"/>
    <n v="19"/>
    <n v="19"/>
    <n v="0"/>
    <n v="0"/>
    <x v="0"/>
    <n v="778.24"/>
    <n v="40.96"/>
    <n v="19"/>
    <n v="0"/>
    <n v="20"/>
    <n v="0"/>
    <n v="897.59"/>
    <s v="104328543"/>
    <s v="1904E135 18427 110TH AVE E #  PUYALLUP"/>
    <s v="CEN1"/>
    <s v="UPS"/>
    <n v="44137"/>
    <n v="44229"/>
    <n v="44320"/>
    <s v="WA12700270"/>
    <s v="UG Perm Svc Only in Plat Dev"/>
    <s v="16306"/>
    <s v="E UG Residential Services In Plats"/>
    <n v="718"/>
    <n v="-718"/>
    <n v="0"/>
    <n v="18.52"/>
    <n v="674.23"/>
    <n v="0"/>
    <s v="QSWPRE"/>
    <s v="QUANTA - PUYALLUP - ELECTRIC"/>
    <s v="509883600"/>
    <n v="1"/>
    <n v="0"/>
    <n v="0"/>
    <s v="SINGLE FAMILY"/>
    <s v="1"/>
    <s v="UNDERGROUND"/>
    <s v="UNDERGROUND"/>
    <s v="0002540734"/>
    <s v="0"/>
  </r>
  <r>
    <x v="2"/>
    <n v="50"/>
    <n v="50"/>
    <n v="50"/>
    <n v="0"/>
    <n v="0"/>
    <x v="0"/>
    <n v="573.41999999999996"/>
    <n v="11.468400000000001"/>
    <n v="50"/>
    <n v="0"/>
    <n v="53"/>
    <n v="0"/>
    <n v="692.77"/>
    <s v="104328544"/>
    <s v="1904E135 10724 184TH ST E #  PUYALLUP"/>
    <s v="CEN1"/>
    <s v="UPS"/>
    <n v="44092"/>
    <n v="44168"/>
    <n v="44257"/>
    <s v="WA12700270"/>
    <s v="UG Perm Svc Only in Plat Dev"/>
    <s v="16306"/>
    <s v="E UG Residential Services In Plats"/>
    <n v="718"/>
    <n v="-718"/>
    <n v="0"/>
    <n v="48.5"/>
    <n v="490.41"/>
    <n v="0"/>
    <s v="QSWPRE"/>
    <s v="QUANTA - PUYALLUP - ELECTRIC"/>
    <s v="509883609"/>
    <n v="1"/>
    <n v="0"/>
    <n v="0"/>
    <s v="SINGLE FAMILY"/>
    <s v="1"/>
    <s v="UNDERGROUND"/>
    <s v="UNDERGROUND"/>
    <s v="0002540739"/>
    <s v="0"/>
  </r>
  <r>
    <x v="2"/>
    <n v="50"/>
    <n v="25"/>
    <n v="25"/>
    <n v="0"/>
    <n v="0"/>
    <x v="0"/>
    <n v="545.75"/>
    <n v="21.83"/>
    <n v="24"/>
    <n v="0.04"/>
    <n v="26"/>
    <n v="0"/>
    <n v="665.21"/>
    <s v="104328548"/>
    <s v="2204E128 1332 S 281ST PL #  DES MOINES"/>
    <s v="CEN1"/>
    <s v="UPS"/>
    <n v="44102"/>
    <n v="44168"/>
    <n v="44257"/>
    <s v="WA11700090"/>
    <s v="UG Perm Svc Only in Plat Dev"/>
    <s v="16306"/>
    <s v="E UG Residential Services In Plats"/>
    <n v="718"/>
    <n v="-718"/>
    <n v="0"/>
    <n v="23.8"/>
    <n v="490.85"/>
    <n v="0"/>
    <s v="QCSOKE"/>
    <s v="QUANTA - SOUTH KING - ELECTRIC"/>
    <s v="509883783"/>
    <n v="1"/>
    <n v="0"/>
    <n v="0"/>
    <s v="SINGLE FAMILY"/>
    <s v="1"/>
    <s v="UNDERGROUND"/>
    <s v="UNDERGROUND"/>
    <s v="0002540755"/>
    <s v="0"/>
  </r>
  <r>
    <x v="2"/>
    <n v="50"/>
    <n v="35"/>
    <n v="35"/>
    <n v="0"/>
    <n v="0"/>
    <x v="0"/>
    <n v="553.08000000000004"/>
    <n v="15.8022857142857"/>
    <n v="35"/>
    <n v="0"/>
    <n v="38"/>
    <n v="0"/>
    <n v="671.46"/>
    <s v="104328550"/>
    <s v="2401E080 1502 BAKER HEIGHTS LOOP #  BREM"/>
    <s v="CEN1"/>
    <s v="UPS"/>
    <n v="44097"/>
    <n v="44168"/>
    <n v="44257"/>
    <s v="WA01800010"/>
    <s v="UG Perm Svc Only in Plat Dev"/>
    <s v="16306"/>
    <s v="E UG Residential Services In Plats"/>
    <n v="718"/>
    <n v="-718"/>
    <n v="0"/>
    <n v="34.380000000000003"/>
    <n v="486.39"/>
    <n v="0"/>
    <s v="QSSPE"/>
    <s v="QUANTA - KITSAP - ELECTRIC"/>
    <s v="509882416"/>
    <n v="1"/>
    <n v="0"/>
    <n v="0"/>
    <s v="SINGLE FAMILY"/>
    <s v="1"/>
    <s v="UNDERGROUND"/>
    <s v="UNDERGROUND"/>
    <s v="0002540677"/>
    <s v="0"/>
  </r>
  <r>
    <x v="2"/>
    <n v="200"/>
    <n v="180"/>
    <n v="180"/>
    <n v="0"/>
    <n v="0"/>
    <x v="0"/>
    <n v="845.93"/>
    <n v="4.6996111111111096"/>
    <n v="178"/>
    <n v="1.1111111111111099E-2"/>
    <n v="322"/>
    <n v="0"/>
    <n v="963.22"/>
    <s v="104328597"/>
    <s v="1901W020 8716 FERNWOOD ST NE #  OLYMPIA"/>
    <s v="CEN1"/>
    <s v="UPS"/>
    <n v="44188"/>
    <n v="44320"/>
    <n v="44412"/>
    <s v="WA03400990"/>
    <s v="UG Perm Svc Only in Plat Dev"/>
    <s v="16305"/>
    <s v="E OH UG Residential Services"/>
    <n v="718"/>
    <n v="-718"/>
    <n v="0"/>
    <n v="294.3"/>
    <n v="481.93"/>
    <n v="0"/>
    <s v="QSTHLE"/>
    <s v="QUANTA - OLYMPIA - ELECTRIC"/>
    <s v="509888467"/>
    <n v="1"/>
    <n v="0"/>
    <n v="0"/>
    <s v="SINGLE FAMILY"/>
    <s v="1"/>
    <s v="UNDERGROUND"/>
    <s v="UNDERGROUND"/>
    <s v="0002540847"/>
    <s v="0"/>
  </r>
  <r>
    <x v="2"/>
    <n v="50"/>
    <n v="35"/>
    <n v="35"/>
    <n v="0"/>
    <n v="0"/>
    <x v="0"/>
    <n v="812.01"/>
    <n v="23.200285714285702"/>
    <n v="34"/>
    <n v="2.8571428571428598E-2"/>
    <n v="61"/>
    <n v="0"/>
    <n v="929.95"/>
    <s v="104328602"/>
    <s v="2106E060 33207 SE STEVENS ST #  BLACK DI"/>
    <s v="CEN1"/>
    <s v="UPS"/>
    <n v="44112"/>
    <n v="44201"/>
    <n v="44288"/>
    <s v="WA01700050"/>
    <s v="UG Perm Svc Only in Plat Dev"/>
    <s v="16306"/>
    <s v="E UG Residential Services In Plats"/>
    <n v="718"/>
    <n v="-718"/>
    <n v="0"/>
    <n v="56.04"/>
    <n v="666.25"/>
    <n v="0"/>
    <s v="QCSOKE"/>
    <s v="QUANTA - SOUTH KING - ELECTRIC"/>
    <s v="509891659"/>
    <n v="1"/>
    <n v="0"/>
    <n v="0"/>
    <s v="SINGLE FAMILY"/>
    <s v="1"/>
    <s v="UNDERGROUND"/>
    <s v="UNDERGROUND"/>
    <s v="0002540910"/>
    <s v="0"/>
  </r>
  <r>
    <x v="2"/>
    <n v="150"/>
    <n v="140"/>
    <n v="140"/>
    <n v="0"/>
    <n v="0"/>
    <x v="1"/>
    <n v="1034.5"/>
    <n v="7.3892857142857098"/>
    <n v="153"/>
    <n v="-9.2857142857142902E-2"/>
    <n v="474"/>
    <n v="0"/>
    <n v="1158.01"/>
    <s v="104328603"/>
    <s v="2405E094 17160 SE 54TH PL #  BELLEVUE"/>
    <s v="CEN1"/>
    <s v="USO"/>
    <n v="44286"/>
    <n v="44379"/>
    <n v="44475"/>
    <s v="WA11700040"/>
    <s v="UG Perm Svc only  (no Tsfrmr)"/>
    <s v="16305"/>
    <s v="E OH UG Residential Services"/>
    <n v="718"/>
    <n v="-718"/>
    <n v="0"/>
    <n v="433.31"/>
    <n v="507.51"/>
    <n v="0"/>
    <s v="QCNOKE"/>
    <s v="QUANTA - REDMOND - ELECTRIC"/>
    <s v="509892443"/>
    <n v="1"/>
    <n v="0"/>
    <n v="0"/>
    <s v="SINGLE FAMILY"/>
    <s v="1"/>
    <s v="UNDERGROUND"/>
    <s v="UNDERGROUND"/>
    <s v="0002540937"/>
    <s v="0"/>
  </r>
  <r>
    <x v="2"/>
    <n v="200"/>
    <n v="200"/>
    <n v="200"/>
    <n v="0"/>
    <n v="0"/>
    <x v="0"/>
    <n v="1380.82"/>
    <n v="6.9040999999999997"/>
    <n v="198"/>
    <n v="0.01"/>
    <n v="356"/>
    <n v="0"/>
    <n v="1498.76"/>
    <s v="104328606"/>
    <s v="2106E136 24015 SE 380TH ST # SHOP ENUMCL"/>
    <s v="CEN1"/>
    <s v="USO"/>
    <n v="44117"/>
    <n v="44201"/>
    <n v="44288"/>
    <s v="WA04000990"/>
    <s v="UG Perm Svc only  (no Tsfrmr)"/>
    <s v="16305"/>
    <s v="E OH UG Residential Services"/>
    <n v="718"/>
    <n v="-718"/>
    <n v="0"/>
    <n v="325.35000000000002"/>
    <n v="484.61"/>
    <n v="0"/>
    <s v="QCSOKE"/>
    <s v="QUANTA - SOUTH KING - ELECTRIC"/>
    <s v="509708625"/>
    <n v="1"/>
    <n v="0"/>
    <n v="0"/>
    <s v="GARAGE/SHOP"/>
    <s v="1"/>
    <s v="UNDERGROUND"/>
    <s v="UNDERGROUND"/>
    <s v="0002540964"/>
    <s v="0"/>
  </r>
  <r>
    <x v="2"/>
    <n v="100"/>
    <n v="80"/>
    <n v="80"/>
    <n v="0"/>
    <n v="0"/>
    <x v="0"/>
    <n v="659.71"/>
    <n v="8.2463750000000005"/>
    <n v="79"/>
    <n v="1.2500000000000001E-2"/>
    <n v="140"/>
    <n v="0"/>
    <n v="778.09"/>
    <s v="104328607"/>
    <s v="2802E068 38782 BENCHMARK AVE NE #  HANSV"/>
    <s v="CEN1"/>
    <s v="UPS"/>
    <n v="44096"/>
    <n v="44168"/>
    <n v="44257"/>
    <s v="WA01800990"/>
    <s v="UG Perm Svc Only in Plat Dev"/>
    <s v="16306"/>
    <s v="E UG Residential Services In Plats"/>
    <n v="718"/>
    <n v="-718"/>
    <n v="0"/>
    <n v="128.02000000000001"/>
    <n v="486.39"/>
    <n v="0"/>
    <s v="QSSPE"/>
    <s v="QUANTA - KITSAP - ELECTRIC"/>
    <s v="509892710"/>
    <n v="1"/>
    <n v="0"/>
    <n v="0"/>
    <s v="SINGLE FAMILY"/>
    <s v="1"/>
    <s v="UNDERGROUND"/>
    <s v="UNDERGROUND"/>
    <s v="0002540966"/>
    <s v="0"/>
  </r>
  <r>
    <x v="2"/>
    <n v="150"/>
    <n v="150"/>
    <n v="150"/>
    <n v="0"/>
    <n v="0"/>
    <x v="0"/>
    <n v="970.21"/>
    <n v="6.4680666666666697"/>
    <n v="149"/>
    <n v="6.6666666666666697E-3"/>
    <n v="440"/>
    <n v="0"/>
    <n v="1088.26"/>
    <s v="104328609"/>
    <s v="4003E082 940 E FRONT ST #  LYNDEN"/>
    <s v="CEN1"/>
    <s v="USO"/>
    <n v="44089"/>
    <n v="44201"/>
    <n v="44288"/>
    <s v="WA03700050"/>
    <s v="UG Perm Svc only  (no Tsfrmr)"/>
    <s v="16305"/>
    <s v="E OH UG Residential Services"/>
    <n v="718"/>
    <n v="-718"/>
    <n v="0"/>
    <n v="401.91"/>
    <n v="485.05"/>
    <n v="0"/>
    <s v="QNWHME"/>
    <s v="QUANTA - BELLINGHAM - ELECTRIC"/>
    <s v="508865569"/>
    <n v="1"/>
    <n v="0"/>
    <n v="0"/>
    <s v="SINGLE FAMILY"/>
    <s v="1"/>
    <s v="UNDERGROUND"/>
    <s v="UNDERGROUND"/>
    <s v="0002524877"/>
    <s v="0"/>
  </r>
  <r>
    <x v="2"/>
    <n v="50"/>
    <n v="50"/>
    <n v="50"/>
    <n v="0"/>
    <n v="0"/>
    <x v="0"/>
    <n v="574.35"/>
    <n v="11.487"/>
    <n v="50"/>
    <n v="0"/>
    <n v="53"/>
    <n v="0"/>
    <n v="693.92"/>
    <s v="104328610"/>
    <s v="2604E097 7918 NE 124TH ST #  KIRKLAND"/>
    <s v="CEN1"/>
    <s v="UPS"/>
    <n v="44098"/>
    <n v="44168"/>
    <n v="44257"/>
    <s v="WA11700160"/>
    <s v="UG Perm Svc Only in Plat Dev"/>
    <s v="16306"/>
    <s v="E UG Residential Services In Plats"/>
    <n v="718"/>
    <n v="-718"/>
    <n v="0"/>
    <n v="48.49"/>
    <n v="491.3"/>
    <n v="0"/>
    <s v="QCNOKE"/>
    <s v="QUANTA - REDMOND - ELECTRIC"/>
    <s v="509887873"/>
    <n v="1"/>
    <n v="0"/>
    <n v="0"/>
    <s v="SINGLE FAMILY"/>
    <s v="1"/>
    <s v="UNDERGROUND"/>
    <s v="UNDERGROUND"/>
    <s v="0002540784"/>
    <s v="0"/>
  </r>
  <r>
    <x v="2"/>
    <n v="50"/>
    <n v="40"/>
    <n v="40"/>
    <n v="0"/>
    <n v="0"/>
    <x v="0"/>
    <n v="558.1"/>
    <n v="13.952500000000001"/>
    <n v="40"/>
    <n v="0"/>
    <n v="42"/>
    <n v="0"/>
    <n v="676.48"/>
    <s v="104328611"/>
    <s v="2501E076 5028 NW CANNON CIR #  SILVERDAL"/>
    <s v="CEN1"/>
    <s v="UPS"/>
    <n v="44106"/>
    <n v="44201"/>
    <n v="44288"/>
    <s v="WA01800990"/>
    <s v="UG Perm Svc Only in Plat Dev"/>
    <s v="16306"/>
    <s v="E UG Residential Services In Plats"/>
    <n v="718"/>
    <n v="-718"/>
    <n v="0"/>
    <n v="38.79"/>
    <n v="486.39"/>
    <n v="0"/>
    <s v="QSSPE"/>
    <s v="QUANTA - KITSAP - ELECTRIC"/>
    <s v="509887878"/>
    <n v="1"/>
    <n v="0"/>
    <n v="0"/>
    <s v="SINGLE FAMILY"/>
    <s v="1"/>
    <s v="UNDERGROUND"/>
    <s v="UNDERGROUND"/>
    <s v="0002540787"/>
    <s v="0"/>
  </r>
  <r>
    <x v="2"/>
    <n v="50"/>
    <n v="48"/>
    <n v="48"/>
    <n v="0"/>
    <n v="0"/>
    <x v="0"/>
    <n v="571.41"/>
    <n v="11.904375"/>
    <n v="48"/>
    <n v="0"/>
    <n v="51"/>
    <n v="0"/>
    <n v="690.76"/>
    <s v="104328612"/>
    <s v="1904E135 18426 107TH AVE E #  PUYALLUP"/>
    <s v="CEN1"/>
    <s v="UPS"/>
    <n v="44092"/>
    <n v="44168"/>
    <n v="44257"/>
    <s v="WA12700270"/>
    <s v="UG Perm Svc Only in Plat Dev"/>
    <s v="16306"/>
    <s v="E UG Residential Services In Plats"/>
    <n v="718"/>
    <n v="-718"/>
    <n v="0"/>
    <n v="46.74"/>
    <n v="490.41"/>
    <n v="0"/>
    <s v="QSWPRE"/>
    <s v="QUANTA - PUYALLUP - ELECTRIC"/>
    <s v="509888301"/>
    <n v="1"/>
    <n v="0"/>
    <n v="0"/>
    <s v="SINGLE FAMILY"/>
    <s v="1"/>
    <s v="UNDERGROUND"/>
    <s v="UNDERGROUND"/>
    <s v="0002540821"/>
    <s v="0"/>
  </r>
  <r>
    <x v="2"/>
    <n v="50"/>
    <n v="25"/>
    <n v="25"/>
    <n v="0"/>
    <n v="0"/>
    <x v="0"/>
    <n v="546.32000000000005"/>
    <n v="21.852799999999998"/>
    <n v="25"/>
    <n v="0"/>
    <n v="27"/>
    <n v="0"/>
    <n v="665.67"/>
    <s v="104328613"/>
    <s v="1904E135 18430 107TH AVE E #  PUYALLUP"/>
    <s v="CEN1"/>
    <s v="UPS"/>
    <n v="44092"/>
    <n v="44168"/>
    <n v="44257"/>
    <s v="WA12700270"/>
    <s v="UG Perm Svc Only in Plat Dev"/>
    <s v="16306"/>
    <s v="E UG Residential Services In Plats"/>
    <n v="718"/>
    <n v="-718"/>
    <n v="0"/>
    <n v="24.7"/>
    <n v="490.41"/>
    <n v="0"/>
    <s v="QSWPRE"/>
    <s v="QUANTA - PUYALLUP - ELECTRIC"/>
    <s v="509888300"/>
    <n v="1"/>
    <n v="0"/>
    <n v="0"/>
    <s v="SINGLE FAMILY"/>
    <s v="1"/>
    <s v="UNDERGROUND"/>
    <s v="UNDERGROUND"/>
    <s v="0002540823"/>
    <s v="0"/>
  </r>
  <r>
    <x v="2"/>
    <n v="50"/>
    <e v="#N/A"/>
    <n v="50"/>
    <n v="0"/>
    <n v="0"/>
    <x v="0"/>
    <n v="606.97"/>
    <e v="#N/A"/>
    <n v="50"/>
    <e v="#N/A"/>
    <n v="88"/>
    <n v="0"/>
    <n v="725.78"/>
    <s v="104328614"/>
    <s v="1801W012 3007 FIDDLEBACK ST NE #  LACEY"/>
    <s v="CEN1"/>
    <s v="UPS"/>
    <n v="44083"/>
    <n v="44168"/>
    <n v="44257"/>
    <s v="WA03400020"/>
    <s v="UG Perm Svc Only in Plat Dev"/>
    <s v="16306"/>
    <s v="E UG Residential Services In Plats"/>
    <n v="718"/>
    <n v="-718"/>
    <n v="0"/>
    <n v="80.040000000000006"/>
    <n v="488.18"/>
    <n v="0"/>
    <s v="QSTHLE"/>
    <s v="QUANTA - OLYMPIA - ELECTRIC"/>
    <s v="509888379"/>
    <n v="1"/>
    <n v="0"/>
    <n v="0"/>
    <s v="SINGLE FAMILY"/>
    <s v="1"/>
    <s v="UNDERGROUND"/>
    <s v="UNDERGROUND"/>
    <s v="0002540835"/>
    <s v="0"/>
  </r>
  <r>
    <x v="2"/>
    <n v="50"/>
    <n v="30"/>
    <n v="30"/>
    <n v="0"/>
    <n v="0"/>
    <x v="0"/>
    <n v="781.47"/>
    <n v="26.048999999999999"/>
    <n v="30"/>
    <n v="0"/>
    <n v="32"/>
    <n v="0"/>
    <n v="899.41"/>
    <s v="104328615"/>
    <s v="2206E059 23635 228TH PL SE #  MAPLE VALL"/>
    <s v="CEN1"/>
    <s v="UPS"/>
    <n v="44116"/>
    <n v="44201"/>
    <n v="44288"/>
    <s v="WA01700200"/>
    <s v="UG Perm Svc Only in Plat Dev"/>
    <s v="16306"/>
    <s v="E UG Residential Services In Plats"/>
    <n v="718"/>
    <n v="-718"/>
    <n v="0"/>
    <n v="29.1"/>
    <n v="666.36"/>
    <n v="0"/>
    <s v="QCSOKE"/>
    <s v="QUANTA - SOUTH KING - ELECTRIC"/>
    <s v="509888523"/>
    <n v="1"/>
    <n v="0"/>
    <n v="0"/>
    <s v="SINGLE FAMILY"/>
    <s v="1"/>
    <s v="UNDERGROUND"/>
    <s v="UNDERGROUND"/>
    <s v="0002540848"/>
    <s v="0"/>
  </r>
  <r>
    <x v="2"/>
    <n v="50"/>
    <n v="30"/>
    <n v="30"/>
    <n v="0"/>
    <n v="0"/>
    <x v="0"/>
    <n v="545.16999999999996"/>
    <n v="18.172333333333299"/>
    <n v="30"/>
    <n v="0"/>
    <n v="32"/>
    <n v="0"/>
    <n v="663.11"/>
    <s v="104328616"/>
    <s v="2206E131 21824 SE 280TH ST #  MAPLE VALL"/>
    <s v="CEN1"/>
    <s v="UPS"/>
    <n v="44096"/>
    <n v="44168"/>
    <n v="44257"/>
    <s v="WA01700200"/>
    <s v="UG Perm Svc Only in Plat Dev"/>
    <s v="16306"/>
    <s v="E UG Residential Services In Plats"/>
    <n v="718"/>
    <n v="-718"/>
    <n v="0"/>
    <n v="29.09"/>
    <n v="484.6"/>
    <n v="0"/>
    <s v="QCSOKE"/>
    <s v="QUANTA - SOUTH KING - ELECTRIC"/>
    <s v="509888595"/>
    <n v="1"/>
    <n v="0"/>
    <n v="0"/>
    <s v="SINGLE FAMILY"/>
    <s v="1"/>
    <s v="UNDERGROUND"/>
    <s v="UNDERGROUND"/>
    <s v="0002540865"/>
    <s v="0"/>
  </r>
  <r>
    <x v="2"/>
    <n v="100"/>
    <n v="60"/>
    <n v="60"/>
    <n v="0"/>
    <n v="0"/>
    <x v="0"/>
    <n v="584.44000000000005"/>
    <n v="9.7406666666666695"/>
    <n v="59"/>
    <n v="1.6666666666666701E-2"/>
    <n v="64"/>
    <n v="0"/>
    <n v="703.79"/>
    <s v="104328618"/>
    <s v="1905E062 19028 133RD STREET CT E #  BONN"/>
    <s v="CEN1"/>
    <s v="UPS"/>
    <n v="44092"/>
    <n v="44168"/>
    <n v="44257"/>
    <s v="WA12700270"/>
    <s v="UG Perm Svc Only in Plat Dev"/>
    <s v="16306"/>
    <s v="E UG Residential Services In Plats"/>
    <n v="718"/>
    <n v="-718"/>
    <n v="0"/>
    <n v="58.18"/>
    <n v="490.41"/>
    <n v="0"/>
    <s v="QSWPRE"/>
    <s v="QUANTA - PUYALLUP - ELECTRIC"/>
    <s v="509888689"/>
    <n v="1"/>
    <n v="0"/>
    <n v="0"/>
    <s v="SINGLE FAMILY"/>
    <s v="1"/>
    <s v="UNDERGROUND"/>
    <s v="UNDERGROUND"/>
    <s v="0002540878"/>
    <s v="0"/>
  </r>
  <r>
    <x v="2"/>
    <n v="100"/>
    <n v="60"/>
    <n v="60"/>
    <n v="0"/>
    <n v="0"/>
    <x v="0"/>
    <n v="835.15"/>
    <n v="13.919166666666699"/>
    <n v="69"/>
    <n v="-0.15"/>
    <n v="74"/>
    <n v="0"/>
    <n v="954.61"/>
    <s v="104328620"/>
    <s v="2305E054 6182 NE 3RD CT #  RENTON"/>
    <s v="CEN1"/>
    <s v="UPS"/>
    <n v="44117"/>
    <n v="44201"/>
    <n v="44288"/>
    <s v="WA11700250"/>
    <s v="UG Perm Svc Only in Plat Dev"/>
    <s v="16306"/>
    <s v="E UG Residential Services In Plats"/>
    <n v="718"/>
    <n v="-718"/>
    <n v="0"/>
    <n v="67.900000000000006"/>
    <n v="674.83"/>
    <n v="0"/>
    <s v="QCSOKE"/>
    <s v="QUANTA - SOUTH KING - ELECTRIC"/>
    <s v="509892226"/>
    <n v="1"/>
    <n v="0"/>
    <n v="0"/>
    <s v="SINGLE FAMILY"/>
    <s v="1"/>
    <s v="UNDERGROUND"/>
    <s v="UNDERGROUND"/>
    <s v="0002540918"/>
    <s v="0"/>
  </r>
  <r>
    <x v="2"/>
    <n v="50"/>
    <n v="25"/>
    <n v="25"/>
    <n v="0"/>
    <n v="0"/>
    <x v="0"/>
    <n v="737.69"/>
    <n v="29.5076"/>
    <n v="32"/>
    <n v="-0.28000000000000003"/>
    <n v="34"/>
    <n v="0"/>
    <n v="857.15"/>
    <s v="104328622"/>
    <s v="2506E103 24645 NE 13TH PL #  SAMMAMISH"/>
    <s v="CEN1"/>
    <s v="UPS"/>
    <n v="44091"/>
    <n v="44168"/>
    <n v="44257"/>
    <s v="WA11700990"/>
    <s v="UG Perm Svc Only in Plat Dev"/>
    <s v="16306"/>
    <s v="E UG Residential Services In Plats"/>
    <n v="718"/>
    <n v="-718"/>
    <n v="0"/>
    <n v="30.87"/>
    <n v="632.29999999999995"/>
    <n v="0"/>
    <s v="QCNOKE"/>
    <s v="QUANTA - REDMOND - ELECTRIC"/>
    <s v="509892461"/>
    <n v="1"/>
    <n v="0"/>
    <n v="0"/>
    <s v="SINGLE FAMILY"/>
    <s v="1"/>
    <s v="UNDERGROUND"/>
    <s v="UNDERGROUND"/>
    <s v="0002540945"/>
    <s v="0"/>
  </r>
  <r>
    <x v="2"/>
    <n v="50"/>
    <e v="#N/A"/>
    <n v="34"/>
    <n v="0"/>
    <n v="0"/>
    <x v="0"/>
    <n v="550.21"/>
    <e v="#N/A"/>
    <n v="34"/>
    <e v="#N/A"/>
    <n v="37"/>
    <n v="0"/>
    <n v="668.15"/>
    <s v="104328623"/>
    <s v="2206E114 26323 201ST PL SE #  COVINGTON"/>
    <s v="CEN1"/>
    <s v="UPS"/>
    <n v="44098"/>
    <n v="44168"/>
    <n v="44257"/>
    <s v="WA01700120"/>
    <s v="UG Perm Svc Only in Plat Dev"/>
    <s v="16306"/>
    <s v="E UG Residential Services In Plats"/>
    <n v="718"/>
    <n v="-718"/>
    <n v="0"/>
    <n v="33.5"/>
    <n v="484.61"/>
    <n v="0"/>
    <s v="QCSOKE"/>
    <s v="QUANTA - SOUTH KING - ELECTRIC"/>
    <s v="509892768"/>
    <n v="1"/>
    <n v="0"/>
    <n v="0"/>
    <s v="SINGLE FAMILY"/>
    <s v="1"/>
    <s v="UNDERGROUND"/>
    <s v="UNDERGROUND"/>
    <s v="0002540968"/>
    <s v="0"/>
  </r>
  <r>
    <x v="2"/>
    <n v="50"/>
    <n v="35"/>
    <n v="35"/>
    <n v="0"/>
    <n v="0"/>
    <x v="0"/>
    <n v="550.20000000000005"/>
    <n v="15.72"/>
    <n v="34"/>
    <n v="2.8571428571428598E-2"/>
    <n v="37"/>
    <n v="0"/>
    <n v="668.14"/>
    <s v="104328624"/>
    <s v="2206E114 25617 204TH PL SE #  COVINGTON"/>
    <s v="CEN1"/>
    <s v="UPS"/>
    <n v="44096"/>
    <n v="44168"/>
    <n v="44257"/>
    <s v="WA01700120"/>
    <s v="UG Perm Svc Only in Plat Dev"/>
    <s v="16306"/>
    <s v="E UG Residential Services In Plats"/>
    <n v="718"/>
    <n v="-718"/>
    <n v="0"/>
    <n v="33.5"/>
    <n v="484.6"/>
    <n v="0"/>
    <s v="QCSOKE"/>
    <s v="QUANTA - SOUTH KING - ELECTRIC"/>
    <s v="509892823"/>
    <n v="1"/>
    <n v="0"/>
    <n v="0"/>
    <s v="SINGLE FAMILY"/>
    <s v="1"/>
    <s v="UNDERGROUND"/>
    <s v="UNDERGROUND"/>
    <s v="0002540976"/>
    <s v="0"/>
  </r>
  <r>
    <x v="2"/>
    <n v="50"/>
    <n v="35"/>
    <n v="35"/>
    <n v="0"/>
    <n v="0"/>
    <x v="0"/>
    <n v="553.08000000000004"/>
    <n v="15.8022857142857"/>
    <n v="35"/>
    <n v="0"/>
    <n v="38"/>
    <n v="0"/>
    <n v="671.46"/>
    <s v="104328625"/>
    <s v="2401E080 1491 BAKER HEIGHTS LOOP #  BREM"/>
    <s v="CEN1"/>
    <s v="UPS"/>
    <n v="44097"/>
    <n v="44168"/>
    <n v="44257"/>
    <s v="WA01800010"/>
    <s v="UG Perm Svc Only in Plat Dev"/>
    <s v="16306"/>
    <s v="E UG Residential Services In Plats"/>
    <n v="718"/>
    <n v="-718"/>
    <n v="0"/>
    <n v="34.380000000000003"/>
    <n v="486.39"/>
    <n v="0"/>
    <s v="QSSPE"/>
    <s v="QUANTA - KITSAP - ELECTRIC"/>
    <s v="509892914"/>
    <n v="1"/>
    <n v="0"/>
    <n v="0"/>
    <s v="SINGLE FAMILY"/>
    <s v="1"/>
    <s v="UNDERGROUND"/>
    <s v="UNDERGROUND"/>
    <s v="0002540983"/>
    <s v="0"/>
  </r>
  <r>
    <x v="2"/>
    <n v="100"/>
    <n v="60"/>
    <n v="60"/>
    <n v="0"/>
    <n v="0"/>
    <x v="0"/>
    <n v="814.61"/>
    <n v="13.576833333333299"/>
    <n v="59"/>
    <n v="1.6666666666666701E-2"/>
    <n v="64"/>
    <n v="0"/>
    <n v="932.55"/>
    <s v="104328626"/>
    <s v="2206E064 23628 227TH PL SE #  MAPLE VALL"/>
    <s v="CEN1"/>
    <s v="UPS"/>
    <n v="44109"/>
    <n v="44201"/>
    <n v="44288"/>
    <s v="WA01700200"/>
    <s v="UG Perm Svc Only in Plat Dev"/>
    <s v="16306"/>
    <s v="E UG Residential Services In Plats"/>
    <n v="718"/>
    <n v="-718"/>
    <n v="0"/>
    <n v="58.18"/>
    <n v="666.37"/>
    <n v="0"/>
    <s v="QCSOKE"/>
    <s v="QUANTA - SOUTH KING - ELECTRIC"/>
    <s v="509892917"/>
    <n v="1"/>
    <n v="0"/>
    <n v="0"/>
    <s v="SINGLE FAMILY"/>
    <s v="1"/>
    <s v="UNDERGROUND"/>
    <s v="UNDERGROUND"/>
    <s v="0002540987"/>
    <s v="0"/>
  </r>
  <r>
    <x v="2"/>
    <n v="50"/>
    <n v="30"/>
    <n v="30"/>
    <n v="0"/>
    <n v="0"/>
    <x v="0"/>
    <n v="567.22"/>
    <n v="18.907333333333298"/>
    <n v="30"/>
    <n v="0"/>
    <n v="53"/>
    <n v="0"/>
    <n v="685.27"/>
    <s v="104328627"/>
    <s v="2007E118 559 DEUSEN LN N #  ENUMCLAW"/>
    <s v="CEN1"/>
    <s v="UPS"/>
    <n v="44095"/>
    <n v="44168"/>
    <n v="44257"/>
    <s v="WA01700110"/>
    <s v="UG Perm Svc Only in Plat Dev"/>
    <s v="16306"/>
    <s v="E UG Residential Services In Plats"/>
    <n v="718"/>
    <n v="-718"/>
    <n v="0"/>
    <n v="48.01"/>
    <n v="485.07"/>
    <n v="0"/>
    <s v="QCSOKE"/>
    <s v="QUANTA - SOUTH KING - ELECTRIC"/>
    <s v="509892984"/>
    <n v="1"/>
    <n v="0"/>
    <n v="0"/>
    <s v="SINGLE FAMILY"/>
    <s v="1"/>
    <s v="UNDERGROUND"/>
    <s v="UNDERGROUND"/>
    <s v="0002540993"/>
    <s v="0"/>
  </r>
  <r>
    <x v="2"/>
    <n v="50"/>
    <n v="25"/>
    <n v="25"/>
    <n v="0"/>
    <n v="0"/>
    <x v="0"/>
    <n v="539.15"/>
    <n v="21.565999999999999"/>
    <n v="24"/>
    <n v="0.04"/>
    <n v="26"/>
    <n v="0"/>
    <n v="657.09"/>
    <s v="104328628"/>
    <s v="2206E064 22632 SE 237TH PL #  MAPLE VALL"/>
    <s v="CEN1"/>
    <s v="UPS"/>
    <n v="44096"/>
    <n v="44168"/>
    <n v="44257"/>
    <s v="WA01700200"/>
    <s v="UG Perm Svc Only in Plat Dev"/>
    <s v="16306"/>
    <s v="E UG Residential Services In Plats"/>
    <n v="718"/>
    <n v="-718"/>
    <n v="0"/>
    <n v="23.8"/>
    <n v="484.6"/>
    <n v="0"/>
    <s v="QCSOKE"/>
    <s v="QUANTA - SOUTH KING - ELECTRIC"/>
    <s v="509892981"/>
    <n v="1"/>
    <n v="0"/>
    <n v="0"/>
    <s v="SINGLE FAMILY"/>
    <s v="1"/>
    <s v="UNDERGROUND"/>
    <s v="UNDERGROUND"/>
    <s v="0002540996"/>
    <s v="0"/>
  </r>
  <r>
    <x v="2"/>
    <n v="50"/>
    <n v="35"/>
    <n v="35"/>
    <n v="0"/>
    <n v="0"/>
    <x v="0"/>
    <n v="550.20000000000005"/>
    <n v="15.72"/>
    <n v="34"/>
    <n v="2.8571428571428598E-2"/>
    <n v="37"/>
    <n v="0"/>
    <n v="668.14"/>
    <s v="104328629"/>
    <s v="2206E064 22630 SE 237TH ST #  MAPLE VALL"/>
    <s v="CEN1"/>
    <s v="UPS"/>
    <n v="44096"/>
    <n v="44168"/>
    <n v="44257"/>
    <s v="WA01700200"/>
    <s v="UG Perm Svc Only in Plat Dev"/>
    <s v="16306"/>
    <s v="E UG Residential Services In Plats"/>
    <n v="718"/>
    <n v="-718"/>
    <n v="0"/>
    <n v="33.5"/>
    <n v="484.6"/>
    <n v="0"/>
    <s v="QCSOKE"/>
    <s v="QUANTA - SOUTH KING - ELECTRIC"/>
    <s v="509893016"/>
    <n v="1"/>
    <n v="0"/>
    <n v="0"/>
    <s v="SINGLE FAMILY"/>
    <s v="1"/>
    <s v="UNDERGROUND"/>
    <s v="UNDERGROUND"/>
    <s v="0002540997"/>
    <s v="0"/>
  </r>
  <r>
    <x v="2"/>
    <n v="50"/>
    <n v="50"/>
    <n v="50"/>
    <n v="0"/>
    <n v="0"/>
    <x v="0"/>
    <n v="610.26"/>
    <n v="12.2052"/>
    <n v="50"/>
    <n v="0"/>
    <n v="88"/>
    <n v="0"/>
    <n v="729.83"/>
    <s v="104328630"/>
    <s v="2604E097 12627 80TH AVE NE #  KIRKLAND"/>
    <s v="CEN1"/>
    <s v="UPS"/>
    <n v="44089"/>
    <n v="44168"/>
    <n v="44257"/>
    <s v="WA11700160"/>
    <s v="UG Perm Svc Only in Plat Dev"/>
    <s v="16306"/>
    <s v="E UG Residential Services In Plats"/>
    <n v="718"/>
    <n v="-718"/>
    <n v="0"/>
    <n v="80.03"/>
    <n v="491.3"/>
    <n v="0"/>
    <s v="QCNOKE"/>
    <s v="QUANTA - REDMOND - ELECTRIC"/>
    <s v="509887925"/>
    <n v="1"/>
    <n v="0"/>
    <n v="0"/>
    <s v="SINGLE FAMILY"/>
    <s v="1"/>
    <s v="UNDERGROUND"/>
    <s v="UNDERGROUND"/>
    <s v="0002540794"/>
    <s v="0"/>
  </r>
  <r>
    <x v="2"/>
    <n v="50"/>
    <n v="25"/>
    <n v="25"/>
    <n v="0"/>
    <n v="0"/>
    <x v="0"/>
    <n v="539.82000000000005"/>
    <n v="21.5928"/>
    <n v="24"/>
    <n v="0.04"/>
    <n v="26"/>
    <n v="0"/>
    <n v="657.87"/>
    <s v="104328631"/>
    <s v="3802E004 983 SUNSEEKER LN #  BELLINGHAM"/>
    <s v="CEN1"/>
    <s v="UPS"/>
    <n v="44089"/>
    <n v="44168"/>
    <n v="44257"/>
    <s v="WA03700010"/>
    <s v="UG Perm Svc Only in Plat Dev"/>
    <s v="16306"/>
    <s v="E UG Residential Services In Plats"/>
    <n v="718"/>
    <n v="-718"/>
    <n v="0"/>
    <n v="23.98"/>
    <n v="485.05"/>
    <n v="0"/>
    <s v="QNWHME"/>
    <s v="QUANTA - BELLINGHAM - ELECTRIC"/>
    <s v="509887991"/>
    <n v="1"/>
    <n v="0"/>
    <n v="0"/>
    <s v="SINGLE FAMILY"/>
    <s v="1"/>
    <s v="UNDERGROUND"/>
    <s v="UNDERGROUND"/>
    <s v="0002540799"/>
    <s v="0"/>
  </r>
  <r>
    <x v="2"/>
    <n v="50"/>
    <n v="30"/>
    <n v="30"/>
    <n v="0"/>
    <n v="0"/>
    <x v="0"/>
    <n v="538.88"/>
    <n v="17.962666666666699"/>
    <n v="27"/>
    <n v="0.1"/>
    <n v="29"/>
    <n v="0"/>
    <n v="656.06"/>
    <s v="104328632"/>
    <s v="1906E040 641 S PAGE ST #  BUCKLEY"/>
    <s v="CEN1"/>
    <s v="UPS"/>
    <n v="44092"/>
    <n v="44168"/>
    <n v="44257"/>
    <s v="WA02700020"/>
    <s v="UG Perm Svc Only in Plat Dev"/>
    <s v="16306"/>
    <s v="E UG Residential Services In Plats"/>
    <n v="718"/>
    <n v="-718"/>
    <n v="0"/>
    <n v="26.45"/>
    <n v="481.48"/>
    <n v="0"/>
    <s v="QSWPRE"/>
    <s v="QUANTA - PUYALLUP - ELECTRIC"/>
    <s v="509888020"/>
    <n v="1"/>
    <n v="0"/>
    <n v="0"/>
    <s v="SINGLE FAMILY"/>
    <s v="1"/>
    <s v="UNDERGROUND"/>
    <s v="UNDERGROUND"/>
    <s v="0002540802"/>
    <s v="0"/>
  </r>
  <r>
    <x v="2"/>
    <n v="50"/>
    <n v="30"/>
    <n v="30"/>
    <n v="0"/>
    <n v="0"/>
    <x v="0"/>
    <n v="545.64"/>
    <n v="18.187999999999999"/>
    <n v="30"/>
    <n v="0"/>
    <n v="32"/>
    <n v="0"/>
    <n v="663.69"/>
    <s v="104328633"/>
    <s v="2006E097 437 BECKY AVE E #  ENUMCLAW"/>
    <s v="CEN1"/>
    <s v="UPS"/>
    <n v="44096"/>
    <n v="44168"/>
    <n v="44257"/>
    <s v="WA01700110"/>
    <s v="UG Perm Svc Only in Plat Dev"/>
    <s v="16306"/>
    <s v="E UG Residential Services In Plats"/>
    <n v="718"/>
    <n v="-718"/>
    <n v="0"/>
    <n v="29.09"/>
    <n v="485.05"/>
    <n v="0"/>
    <s v="QCSOKE"/>
    <s v="QUANTA - SOUTH KING - ELECTRIC"/>
    <s v="509888026"/>
    <n v="1"/>
    <n v="0"/>
    <n v="0"/>
    <s v="SINGLE FAMILY"/>
    <s v="1"/>
    <s v="UNDERGROUND"/>
    <s v="UNDERGROUND"/>
    <s v="0002540805"/>
    <s v="0"/>
  </r>
  <r>
    <x v="2"/>
    <n v="50"/>
    <n v="30"/>
    <n v="30"/>
    <n v="0"/>
    <n v="0"/>
    <x v="0"/>
    <n v="545.64"/>
    <n v="18.187999999999999"/>
    <n v="30"/>
    <n v="0"/>
    <n v="32"/>
    <n v="0"/>
    <n v="663.69"/>
    <s v="104328634"/>
    <s v="2006E097 453 BECKY AVE E #  ENUMCLAW"/>
    <s v="CEN1"/>
    <s v="UPS"/>
    <n v="44096"/>
    <n v="44168"/>
    <n v="44257"/>
    <s v="WA01700110"/>
    <s v="UG Perm Svc Only in Plat Dev"/>
    <s v="16306"/>
    <s v="E UG Residential Services In Plats"/>
    <n v="718"/>
    <n v="-718"/>
    <n v="0"/>
    <n v="29.09"/>
    <n v="485.05"/>
    <n v="0"/>
    <s v="QCSOKE"/>
    <s v="QUANTA - SOUTH KING - ELECTRIC"/>
    <s v="509888131"/>
    <n v="1"/>
    <n v="0"/>
    <n v="0"/>
    <s v="SINGLE FAMILY"/>
    <s v="1"/>
    <s v="UNDERGROUND"/>
    <s v="UNDERGROUND"/>
    <s v="0002540806"/>
    <s v="0"/>
  </r>
  <r>
    <x v="2"/>
    <n v="50"/>
    <n v="30"/>
    <n v="30"/>
    <n v="0"/>
    <n v="0"/>
    <x v="0"/>
    <n v="545.64"/>
    <n v="18.187999999999999"/>
    <n v="30"/>
    <n v="0"/>
    <n v="32"/>
    <n v="0"/>
    <n v="663.69"/>
    <s v="104328635"/>
    <s v="2006E097 461 BECKY AVE E #  ENUMCLAW"/>
    <s v="CEN1"/>
    <s v="UPS"/>
    <n v="44096"/>
    <n v="44168"/>
    <n v="44257"/>
    <s v="WA01700110"/>
    <s v="UG Perm Svc Only in Plat Dev"/>
    <s v="16306"/>
    <s v="E UG Residential Services In Plats"/>
    <n v="718"/>
    <n v="-718"/>
    <n v="0"/>
    <n v="29.09"/>
    <n v="485.05"/>
    <n v="0"/>
    <s v="QCSOKE"/>
    <s v="QUANTA - SOUTH KING - ELECTRIC"/>
    <s v="509888135"/>
    <n v="1"/>
    <n v="0"/>
    <n v="0"/>
    <s v="SINGLE FAMILY"/>
    <s v="1"/>
    <s v="UNDERGROUND"/>
    <s v="UNDERGROUND"/>
    <s v="0002540808"/>
    <s v="0"/>
  </r>
  <r>
    <x v="2"/>
    <n v="100"/>
    <n v="80"/>
    <n v="80"/>
    <n v="0"/>
    <n v="0"/>
    <x v="0"/>
    <n v="650.72"/>
    <n v="8.1340000000000003"/>
    <n v="72"/>
    <n v="0.1"/>
    <n v="127"/>
    <n v="0"/>
    <n v="770.07"/>
    <s v="104328636"/>
    <s v="1905E061 19013 132ND ST E #  BONNEY LAKE"/>
    <s v="CEN1"/>
    <s v="UPS"/>
    <n v="44092"/>
    <n v="44168"/>
    <n v="44257"/>
    <s v="WA12700270"/>
    <s v="UG Perm Svc Only in Plat Dev"/>
    <s v="16306"/>
    <s v="E UG Residential Services In Plats"/>
    <n v="718"/>
    <n v="-718"/>
    <n v="0"/>
    <n v="116.38"/>
    <n v="490.41"/>
    <n v="0"/>
    <s v="QSWPRE"/>
    <s v="QUANTA - PUYALLUP - ELECTRIC"/>
    <s v="509888448"/>
    <n v="1"/>
    <n v="0"/>
    <n v="0"/>
    <s v="SINGLE FAMILY"/>
    <s v="1"/>
    <s v="UNDERGROUND"/>
    <s v="UNDERGROUND"/>
    <s v="0002540853"/>
    <s v="0"/>
  </r>
  <r>
    <x v="2"/>
    <n v="50"/>
    <n v="30"/>
    <n v="30"/>
    <n v="0"/>
    <n v="0"/>
    <x v="0"/>
    <n v="545.16999999999996"/>
    <n v="18.172333333333299"/>
    <n v="30"/>
    <n v="0"/>
    <n v="32"/>
    <n v="0"/>
    <n v="663.11"/>
    <s v="104328637"/>
    <s v="2206E064 23630 227TH PL SE #  MAPLE VALL"/>
    <s v="CEN1"/>
    <s v="UPS"/>
    <n v="44096"/>
    <n v="44168"/>
    <n v="44257"/>
    <s v="WA01700200"/>
    <s v="UG Perm Svc Only in Plat Dev"/>
    <s v="16306"/>
    <s v="E UG Residential Services In Plats"/>
    <n v="718"/>
    <n v="-718"/>
    <n v="0"/>
    <n v="29.09"/>
    <n v="484.6"/>
    <n v="0"/>
    <s v="QCSOKE"/>
    <s v="QUANTA - SOUTH KING - ELECTRIC"/>
    <s v="509890420"/>
    <n v="1"/>
    <n v="0"/>
    <n v="0"/>
    <s v="SINGLE FAMILY"/>
    <s v="1"/>
    <s v="UNDERGROUND"/>
    <s v="UNDERGROUND"/>
    <s v="0002540901"/>
    <s v="0"/>
  </r>
  <r>
    <x v="2"/>
    <n v="400"/>
    <n v="365"/>
    <n v="365"/>
    <n v="115"/>
    <n v="112"/>
    <x v="0"/>
    <n v="1695.16"/>
    <n v="4.6442739726027398"/>
    <n v="362"/>
    <n v="8.21917808219178E-3"/>
    <n v="1072"/>
    <n v="0"/>
    <n v="1813.97"/>
    <s v="104328639"/>
    <s v="1801W074 1500 DAYTON ST SE # ADU  OLYMPI"/>
    <s v="CEN1"/>
    <s v="USO"/>
    <n v="44091"/>
    <n v="44168"/>
    <n v="44257"/>
    <s v="WA03400030"/>
    <s v="UG Perm Svc only  (no Tsfrmr)"/>
    <s v="16305"/>
    <s v="E OH UG Residential Services"/>
    <n v="1868"/>
    <n v="-1868"/>
    <n v="0"/>
    <n v="1035.5999999999999"/>
    <n v="488.18"/>
    <n v="0"/>
    <s v="QSTHLE"/>
    <s v="QUANTA - OLYMPIA - ELECTRIC"/>
    <s v="504672869"/>
    <n v="1"/>
    <n v="0"/>
    <n v="0"/>
    <s v="SINGLE FAMILY"/>
    <s v="1"/>
    <s v="UNDERGROUND"/>
    <s v="UNDERGROUND"/>
    <s v="0002540931"/>
    <s v="0"/>
  </r>
  <r>
    <x v="2"/>
    <n v="50"/>
    <n v="42"/>
    <n v="42"/>
    <n v="0"/>
    <n v="0"/>
    <x v="0"/>
    <n v="594.4"/>
    <n v="14.152380952381"/>
    <n v="41"/>
    <n v="2.3809523809523801E-2"/>
    <n v="73"/>
    <n v="0"/>
    <n v="713.75"/>
    <s v="104328640"/>
    <s v="1904E135 11107 184TH ST E #  PUYALLUP"/>
    <s v="CEN1"/>
    <s v="UPS"/>
    <n v="44092"/>
    <n v="44168"/>
    <n v="44257"/>
    <s v="WA12700270"/>
    <s v="UG Perm Svc Only in Plat Dev"/>
    <s v="16306"/>
    <s v="E UG Residential Services In Plats"/>
    <n v="718"/>
    <n v="-718"/>
    <n v="0"/>
    <n v="66.92"/>
    <n v="490.41"/>
    <n v="0"/>
    <s v="QSWPRE"/>
    <s v="QUANTA - PUYALLUP - ELECTRIC"/>
    <s v="509892554"/>
    <n v="1"/>
    <n v="0"/>
    <n v="0"/>
    <s v="SINGLE FAMILY"/>
    <s v="1"/>
    <s v="UNDERGROUND"/>
    <s v="UNDERGROUND"/>
    <s v="0002540954"/>
    <s v="0"/>
  </r>
  <r>
    <x v="2"/>
    <n v="50"/>
    <n v="50"/>
    <n v="50"/>
    <n v="0"/>
    <n v="0"/>
    <x v="0"/>
    <n v="610.75"/>
    <n v="12.215"/>
    <n v="50"/>
    <n v="0"/>
    <n v="89"/>
    <n v="0"/>
    <n v="730.1"/>
    <s v="104328641"/>
    <s v="1904E134 18424 111TH AVE E #  PUYALLUP"/>
    <s v="CEN1"/>
    <s v="UPS"/>
    <n v="44126"/>
    <n v="44201"/>
    <n v="44288"/>
    <s v="WA12700270"/>
    <s v="UG Perm Svc Only in Plat Dev"/>
    <s v="16306"/>
    <s v="E UG Residential Services In Plats"/>
    <n v="718"/>
    <n v="-718"/>
    <n v="0"/>
    <n v="81.34"/>
    <n v="490.37"/>
    <n v="0"/>
    <s v="QSWPRE"/>
    <s v="QUANTA - PUYALLUP - ELECTRIC"/>
    <s v="509892620"/>
    <n v="1"/>
    <n v="0"/>
    <n v="0"/>
    <s v="SINGLE FAMILY"/>
    <s v="1"/>
    <s v="UNDERGROUND"/>
    <s v="UNDERGROUND"/>
    <s v="0002540957"/>
    <s v="0"/>
  </r>
  <r>
    <x v="2"/>
    <n v="50"/>
    <n v="25"/>
    <n v="25"/>
    <n v="0"/>
    <n v="0"/>
    <x v="0"/>
    <n v="541.03"/>
    <n v="21.641200000000001"/>
    <n v="24"/>
    <n v="0.04"/>
    <n v="26"/>
    <n v="0"/>
    <n v="659.41"/>
    <s v="104328650"/>
    <s v="2301E036 2175 DONNEGAL CIR SW #  PORT OR"/>
    <s v="CEN1"/>
    <s v="UPS"/>
    <n v="44097"/>
    <n v="44168"/>
    <n v="44257"/>
    <s v="WA01800020"/>
    <s v="UG Perm Svc Only in Plat Dev"/>
    <s v="16306"/>
    <s v="E UG Residential Services In Plats"/>
    <n v="718"/>
    <n v="-718"/>
    <n v="0"/>
    <n v="23.8"/>
    <n v="486.39"/>
    <n v="0"/>
    <s v="QSSPE"/>
    <s v="QUANTA - KITSAP - ELECTRIC"/>
    <s v="509888129"/>
    <n v="1"/>
    <n v="0"/>
    <n v="0"/>
    <s v="SINGLE FAMILY"/>
    <s v="1"/>
    <s v="UNDERGROUND"/>
    <s v="UNDERGROUND"/>
    <s v="0002540812"/>
    <s v="0"/>
  </r>
  <r>
    <x v="2"/>
    <n v="50"/>
    <n v="25"/>
    <n v="25"/>
    <n v="0"/>
    <n v="0"/>
    <x v="0"/>
    <n v="545.75"/>
    <n v="21.83"/>
    <n v="24"/>
    <n v="0.04"/>
    <n v="26"/>
    <n v="0"/>
    <n v="665.21"/>
    <s v="104328653"/>
    <s v="2205E068 11526 SE 238TH ST #  KENT"/>
    <s v="CEN1"/>
    <s v="UPS"/>
    <n v="44098"/>
    <n v="44168"/>
    <n v="44257"/>
    <s v="WA11700150"/>
    <s v="UG Perm Svc Only in Plat Dev"/>
    <s v="16306"/>
    <s v="E UG Residential Services In Plats"/>
    <n v="718"/>
    <n v="-718"/>
    <n v="0"/>
    <n v="23.8"/>
    <n v="490.85"/>
    <n v="0"/>
    <s v="QCSOKE"/>
    <s v="QUANTA - SOUTH KING - ELECTRIC"/>
    <s v="509888401"/>
    <n v="1"/>
    <n v="0"/>
    <n v="0"/>
    <s v="SINGLE FAMILY"/>
    <s v="1"/>
    <s v="UNDERGROUND"/>
    <s v="UNDERGROUND"/>
    <s v="0002540838"/>
    <s v="0"/>
  </r>
  <r>
    <x v="2"/>
    <n v="50"/>
    <n v="30"/>
    <n v="30"/>
    <n v="0"/>
    <n v="0"/>
    <x v="0"/>
    <n v="545.16999999999996"/>
    <n v="18.172333333333299"/>
    <n v="30"/>
    <n v="0"/>
    <n v="32"/>
    <n v="0"/>
    <n v="663.11"/>
    <s v="104328655"/>
    <s v="2205E096 25409 174TH AVE SE #  COVINGTON"/>
    <s v="CEN1"/>
    <s v="UPS"/>
    <n v="44098"/>
    <n v="44168"/>
    <n v="44257"/>
    <s v="WA01700120"/>
    <s v="UG Perm Svc Only in Plat Dev"/>
    <s v="16306"/>
    <s v="E UG Residential Services In Plats"/>
    <n v="718"/>
    <n v="-718"/>
    <n v="0"/>
    <n v="29.09"/>
    <n v="484.6"/>
    <n v="0"/>
    <s v="QCSOKE"/>
    <s v="QUANTA - SOUTH KING - ELECTRIC"/>
    <s v="509888544"/>
    <n v="1"/>
    <n v="0"/>
    <n v="0"/>
    <s v="SINGLE FAMILY"/>
    <s v="1"/>
    <s v="UNDERGROUND"/>
    <s v="UNDERGROUND"/>
    <s v="0002540859"/>
    <s v="0"/>
  </r>
  <r>
    <x v="2"/>
    <n v="50"/>
    <n v="25"/>
    <n v="25"/>
    <n v="0"/>
    <n v="0"/>
    <x v="0"/>
    <n v="553.04999999999995"/>
    <n v="22.122"/>
    <n v="37"/>
    <n v="-0.48"/>
    <n v="40"/>
    <n v="0"/>
    <n v="670.88"/>
    <s v="104328656"/>
    <s v="3504E050 319 CAMBRIDGE LOOP #  SEDRO WOO"/>
    <s v="CEN1"/>
    <s v="UPS"/>
    <n v="44085"/>
    <n v="44168"/>
    <n v="44257"/>
    <s v="WA02900080"/>
    <s v="UG Perm Svc Only in Plat Dev"/>
    <s v="16306"/>
    <s v="E UG Residential Services In Plats"/>
    <n v="718"/>
    <n v="-718"/>
    <n v="0"/>
    <n v="36.409999999999997"/>
    <n v="484.16"/>
    <n v="0"/>
    <s v="QNSKGE"/>
    <s v="QUANTA - SKAGIT - ELECTRIC"/>
    <s v="509880208"/>
    <n v="1"/>
    <n v="0"/>
    <n v="0"/>
    <s v="SINGLE FAMILY"/>
    <s v="1"/>
    <s v="UNDERGROUND"/>
    <s v="UNDERGROUND"/>
    <s v="0002540864"/>
    <s v="0"/>
  </r>
  <r>
    <x v="2"/>
    <n v="100"/>
    <n v="55"/>
    <n v="55"/>
    <n v="0"/>
    <n v="0"/>
    <x v="0"/>
    <n v="858.6"/>
    <n v="15.6109090909091"/>
    <n v="54"/>
    <n v="1.8181818181818198E-2"/>
    <n v="97"/>
    <n v="0"/>
    <n v="978.06"/>
    <s v="104328657"/>
    <s v="2104E102 35532 56TH AVE S #  AUBURN"/>
    <s v="CEN1"/>
    <s v="UPS"/>
    <n v="44112"/>
    <n v="44201"/>
    <n v="44288"/>
    <s v="WA11700990"/>
    <s v="UG Perm Svc Only in Plat Dev"/>
    <s v="16306"/>
    <s v="E UG Residential Services In Plats"/>
    <n v="718"/>
    <n v="-718"/>
    <n v="0"/>
    <n v="88.48"/>
    <n v="674.84"/>
    <n v="0"/>
    <s v="QCSOKE"/>
    <s v="QUANTA - SOUTH KING - ELECTRIC"/>
    <s v="509888660"/>
    <n v="1"/>
    <n v="0"/>
    <n v="0"/>
    <s v="SINGLE FAMILY"/>
    <s v="1"/>
    <s v="UNDERGROUND"/>
    <s v="UNDERGROUND"/>
    <s v="0002540869"/>
    <s v="0"/>
  </r>
  <r>
    <x v="2"/>
    <n v="50"/>
    <n v="30"/>
    <n v="30"/>
    <n v="0"/>
    <n v="0"/>
    <x v="0"/>
    <n v="573.33000000000004"/>
    <n v="19.111000000000001"/>
    <n v="30"/>
    <n v="0"/>
    <n v="53"/>
    <n v="0"/>
    <n v="692.79"/>
    <s v="104328658"/>
    <s v="2305E084 1765 OLYMPIA CT SE #  RENTON"/>
    <s v="CEN1"/>
    <s v="UPS"/>
    <n v="44095"/>
    <n v="44168"/>
    <n v="44257"/>
    <s v="WA11700250"/>
    <s v="UG Perm Svc Only in Plat Dev"/>
    <s v="16306"/>
    <s v="E UG Residential Services In Plats"/>
    <n v="718"/>
    <n v="-718"/>
    <n v="0"/>
    <n v="48.01"/>
    <n v="490.85"/>
    <n v="0"/>
    <s v="QCSOKE"/>
    <s v="QUANTA - SOUTH KING - ELECTRIC"/>
    <s v="509888707"/>
    <n v="1"/>
    <n v="0"/>
    <n v="0"/>
    <s v="SINGLE FAMILY"/>
    <s v="1"/>
    <s v="UNDERGROUND"/>
    <s v="UNDERGROUND"/>
    <s v="0002540879"/>
    <s v="0"/>
  </r>
  <r>
    <x v="2"/>
    <n v="50"/>
    <n v="30"/>
    <n v="30"/>
    <n v="0"/>
    <n v="0"/>
    <x v="0"/>
    <n v="790.28"/>
    <n v="26.342666666666702"/>
    <n v="30"/>
    <n v="0"/>
    <n v="32"/>
    <n v="0"/>
    <n v="909.63"/>
    <s v="104328661"/>
    <s v="1902E058 12902 AVE DUBOIS SW #  LAKEWOOD"/>
    <s v="CEN1"/>
    <s v="UPS"/>
    <n v="44113"/>
    <n v="44201"/>
    <n v="44288"/>
    <s v="WA12700210"/>
    <s v="UG Perm Svc Only in Plat Dev"/>
    <s v="16306"/>
    <s v="E UG Residential Services In Plats"/>
    <n v="718"/>
    <n v="-718"/>
    <n v="0"/>
    <n v="29.09"/>
    <n v="674.23"/>
    <n v="0"/>
    <s v="QSWPRE"/>
    <s v="QUANTA - PUYALLUP - ELECTRIC"/>
    <s v="509890430"/>
    <n v="1"/>
    <n v="0"/>
    <n v="0"/>
    <s v="SINGLE FAMILY"/>
    <s v="1"/>
    <s v="UNDERGROUND"/>
    <s v="UNDERGROUND"/>
    <s v="0002540903"/>
    <s v="0"/>
  </r>
  <r>
    <x v="2"/>
    <n v="50"/>
    <n v="40"/>
    <n v="40"/>
    <n v="0"/>
    <n v="0"/>
    <x v="0"/>
    <n v="802.01"/>
    <n v="20.050249999999998"/>
    <n v="40"/>
    <n v="0"/>
    <n v="42"/>
    <n v="0"/>
    <n v="921.47"/>
    <s v="104328662"/>
    <s v="2505E010 13835 NE 98TH ST #  REDMOND"/>
    <s v="CEN1"/>
    <s v="UPS"/>
    <n v="44118"/>
    <n v="44201"/>
    <n v="44288"/>
    <s v="WA11700240"/>
    <s v="UG Perm Svc Only in Plat Dev"/>
    <s v="16306"/>
    <s v="E UG Residential Services In Plats"/>
    <n v="718"/>
    <n v="-718"/>
    <n v="0"/>
    <n v="38.79"/>
    <n v="674.84"/>
    <n v="0"/>
    <s v="QCNOKE"/>
    <s v="QUANTA - REDMOND - ELECTRIC"/>
    <s v="509892593"/>
    <n v="1"/>
    <n v="0"/>
    <n v="0"/>
    <s v="SINGLE FAMILY"/>
    <s v="1"/>
    <s v="UNDERGROUND"/>
    <s v="UNDERGROUND"/>
    <s v="0002540956"/>
    <s v="0"/>
  </r>
  <r>
    <x v="2"/>
    <n v="100"/>
    <n v="80"/>
    <n v="80"/>
    <n v="0"/>
    <n v="0"/>
    <x v="0"/>
    <n v="603.25"/>
    <n v="7.5406250000000004"/>
    <n v="79"/>
    <n v="1.2500000000000001E-2"/>
    <n v="85"/>
    <n v="0"/>
    <n v="721.84"/>
    <s v="104328663"/>
    <s v="1901W101 8432 52ND CT NE #  LACEY"/>
    <s v="CEN1"/>
    <s v="UPS"/>
    <n v="44089"/>
    <n v="44168"/>
    <n v="44257"/>
    <s v="WA03400340"/>
    <s v="UG Perm Svc Only in Plat Dev"/>
    <s v="16306"/>
    <s v="E UG Residential Services In Plats"/>
    <n v="718"/>
    <n v="-718"/>
    <n v="0"/>
    <n v="77.599999999999994"/>
    <n v="487.28"/>
    <n v="0"/>
    <s v="QSTHLE"/>
    <s v="QUANTA - OLYMPIA - ELECTRIC"/>
    <s v="509892803"/>
    <n v="1"/>
    <n v="0"/>
    <n v="0"/>
    <s v="SINGLE FAMILY"/>
    <s v="1"/>
    <s v="UNDERGROUND"/>
    <s v="UNDERGROUND"/>
    <s v="0002540971"/>
    <s v="0"/>
  </r>
  <r>
    <x v="2"/>
    <n v="200"/>
    <n v="170"/>
    <n v="170"/>
    <n v="0"/>
    <n v="0"/>
    <x v="0"/>
    <n v="818.67"/>
    <n v="4.8157058823529404"/>
    <n v="168"/>
    <n v="1.1764705882352899E-2"/>
    <n v="298"/>
    <n v="0"/>
    <n v="935.85"/>
    <s v="104328664"/>
    <s v="1603E016 39122 2ND AVE E #  ROY"/>
    <s v="CEN1"/>
    <s v="USO"/>
    <n v="44083"/>
    <n v="44168"/>
    <n v="44257"/>
    <s v="WA04100990"/>
    <s v="UG Perm Svc only  (no Tsfrmr)"/>
    <s v="16305"/>
    <s v="E OH UG Residential Services"/>
    <n v="718"/>
    <n v="-718"/>
    <n v="0"/>
    <n v="272.14"/>
    <n v="481.48"/>
    <n v="0"/>
    <s v="QSTHLE"/>
    <s v="QUANTA - OLYMPIA - ELECTRIC"/>
    <s v="509892844"/>
    <n v="1"/>
    <n v="0"/>
    <n v="0"/>
    <s v="SINGLE FAMILY"/>
    <s v="1"/>
    <s v="UNDERGROUND"/>
    <s v="UNDERGROUND"/>
    <s v="0002540978"/>
    <s v="0"/>
  </r>
  <r>
    <x v="2"/>
    <n v="150"/>
    <n v="130"/>
    <n v="130"/>
    <n v="0"/>
    <n v="0"/>
    <x v="0"/>
    <n v="745.75"/>
    <n v="5.7365384615384603"/>
    <n v="129"/>
    <n v="7.6923076923076901E-3"/>
    <n v="228"/>
    <n v="0"/>
    <n v="862.93"/>
    <s v="104328665"/>
    <s v="1603E016 39120 2ND AVE E # ADU ROY"/>
    <s v="CEN1"/>
    <s v="USO"/>
    <n v="44083"/>
    <n v="44168"/>
    <n v="44257"/>
    <s v="WA04100990"/>
    <s v="UG Perm Svc only  (no Tsfrmr)"/>
    <s v="16305"/>
    <s v="E OH UG Residential Services"/>
    <n v="718"/>
    <n v="-718"/>
    <n v="0"/>
    <n v="208.11"/>
    <n v="481.48"/>
    <n v="0"/>
    <s v="QSTHLE"/>
    <s v="QUANTA - OLYMPIA - ELECTRIC"/>
    <s v="509892846"/>
    <n v="1"/>
    <n v="0"/>
    <n v="0"/>
    <s v="SINGLE FAMILY"/>
    <s v="1"/>
    <s v="UNDERGROUND"/>
    <s v="UNDERGROUND"/>
    <s v="0002540979"/>
    <s v="0"/>
  </r>
  <r>
    <x v="2"/>
    <n v="50"/>
    <n v="35"/>
    <n v="35"/>
    <n v="0"/>
    <n v="0"/>
    <x v="0"/>
    <n v="550"/>
    <n v="15.714285714285699"/>
    <n v="34"/>
    <n v="2.8571428571428598E-2"/>
    <n v="37"/>
    <n v="0"/>
    <n v="667.83"/>
    <s v="104328666"/>
    <s v="3903E004 816 CEDAR CREST CT #  EVERSON"/>
    <s v="CEN1"/>
    <s v="UPS"/>
    <n v="44089"/>
    <n v="44168"/>
    <n v="44257"/>
    <s v="WA03700030"/>
    <s v="UG Perm Svc Only in Plat Dev"/>
    <s v="16306"/>
    <s v="E UG Residential Services In Plats"/>
    <n v="718"/>
    <n v="-718"/>
    <n v="0"/>
    <n v="33.75"/>
    <n v="484.15"/>
    <n v="0"/>
    <s v="QNWHME"/>
    <s v="QUANTA - BELLINGHAM - ELECTRIC"/>
    <s v="509892847"/>
    <n v="1"/>
    <n v="0"/>
    <n v="0"/>
    <s v="SINGLE FAMILY"/>
    <s v="1"/>
    <s v="UNDERGROUND"/>
    <s v="UNDERGROUND"/>
    <s v="0002540981"/>
    <s v="0"/>
  </r>
  <r>
    <x v="2"/>
    <n v="50"/>
    <n v="15"/>
    <n v="15"/>
    <n v="0"/>
    <n v="0"/>
    <x v="0"/>
    <n v="531"/>
    <n v="35.4"/>
    <n v="15"/>
    <n v="0"/>
    <n v="16"/>
    <n v="0"/>
    <n v="649.38"/>
    <s v="104328667"/>
    <s v="2501E108 626 NW GARDENIA WAY #  BREMERTO"/>
    <s v="CEN1"/>
    <s v="UPS"/>
    <n v="44097"/>
    <n v="44168"/>
    <n v="44257"/>
    <s v="WA01800990"/>
    <s v="UG Perm Svc Only in Plat Dev"/>
    <s v="16306"/>
    <s v="E UG Residential Services In Plats"/>
    <n v="718"/>
    <n v="-718"/>
    <n v="0"/>
    <n v="14.99"/>
    <n v="486.39"/>
    <n v="0"/>
    <s v="QSSPE"/>
    <s v="QUANTA - KITSAP - ELECTRIC"/>
    <s v="509892849"/>
    <n v="1"/>
    <n v="0"/>
    <n v="0"/>
    <s v="SINGLE FAMILY"/>
    <s v="1"/>
    <s v="UNDERGROUND"/>
    <s v="UNDERGROUND"/>
    <s v="0002540985"/>
    <s v="0"/>
  </r>
  <r>
    <x v="2"/>
    <n v="100"/>
    <n v="60"/>
    <n v="60"/>
    <n v="0"/>
    <n v="0"/>
    <x v="0"/>
    <n v="1933.58"/>
    <n v="32.226333333333301"/>
    <n v="198"/>
    <n v="-2.2999999999999998"/>
    <n v="356"/>
    <n v="0"/>
    <n v="2051.52"/>
    <s v="104328668"/>
    <s v="2207E072 28241 SE 224TH ST # ADU MAPLE V"/>
    <s v="CEN1"/>
    <s v="USO"/>
    <n v="44117"/>
    <n v="44201"/>
    <n v="44288"/>
    <s v="WA04000990"/>
    <s v="UG Perm Svc only  (no Tsfrmr)"/>
    <s v="16305"/>
    <s v="E OH UG Residential Services"/>
    <n v="718"/>
    <n v="-718"/>
    <n v="0"/>
    <n v="325.35000000000002"/>
    <n v="484.61"/>
    <n v="0"/>
    <s v="QCSOKE"/>
    <s v="QUANTA - SOUTH KING - ELECTRIC"/>
    <s v="509586735"/>
    <n v="1"/>
    <n v="0"/>
    <n v="0"/>
    <s v="SINGLE FAMILY"/>
    <s v="1"/>
    <s v="UNDERGROUND"/>
    <s v="UNDERGROUND"/>
    <s v="0002541032"/>
    <s v="0"/>
  </r>
  <r>
    <x v="2"/>
    <n v="50"/>
    <n v="30"/>
    <n v="30"/>
    <n v="0"/>
    <n v="0"/>
    <x v="0"/>
    <n v="545.19000000000005"/>
    <n v="18.172999999999998"/>
    <n v="30"/>
    <n v="0"/>
    <n v="32"/>
    <n v="0"/>
    <n v="663.13"/>
    <s v="104328677"/>
    <s v="2206E108 23650 SE 271ST PL #  MAPLE VALL"/>
    <s v="CEN1"/>
    <s v="UPS"/>
    <n v="44096"/>
    <n v="44168"/>
    <n v="44257"/>
    <s v="WA01700200"/>
    <s v="UG Perm Svc Only in Plat Dev"/>
    <s v="16306"/>
    <s v="E UG Residential Services In Plats"/>
    <n v="718"/>
    <n v="-718"/>
    <n v="0"/>
    <n v="29.09"/>
    <n v="484.62"/>
    <n v="0"/>
    <s v="QCSOKE"/>
    <s v="QUANTA - SOUTH KING - ELECTRIC"/>
    <s v="509896520"/>
    <n v="1"/>
    <n v="0"/>
    <n v="0"/>
    <s v="SINGLE FAMILY"/>
    <s v="1"/>
    <s v="UNDERGROUND"/>
    <s v="UNDERGROUND"/>
    <s v="0002541049"/>
    <s v="0"/>
  </r>
  <r>
    <x v="2"/>
    <n v="100"/>
    <n v="86"/>
    <n v="86"/>
    <n v="0"/>
    <n v="0"/>
    <x v="0"/>
    <n v="558.11"/>
    <n v="6.4896511627907003"/>
    <n v="40"/>
    <n v="0.53488372093023295"/>
    <n v="42"/>
    <n v="0"/>
    <n v="676.49"/>
    <s v="104328679"/>
    <s v="2301E036 2155 DONNEGAL CIR SW PORT ORCHA"/>
    <s v="CEN1"/>
    <s v="UPS"/>
    <n v="44092"/>
    <n v="44168"/>
    <n v="44257"/>
    <s v="WA01800020"/>
    <s v="UG Perm Svc Only in Plat Dev"/>
    <s v="16306"/>
    <s v="E UG Residential Services In Plats"/>
    <n v="718"/>
    <n v="-718"/>
    <n v="0"/>
    <n v="38.799999999999997"/>
    <n v="486.39"/>
    <n v="0"/>
    <s v="QSSPE"/>
    <s v="QUANTA - KITSAP - ELECTRIC"/>
    <s v="509900580"/>
    <n v="1"/>
    <n v="0"/>
    <n v="0"/>
    <s v="SINGLE FAMILY"/>
    <s v="1"/>
    <s v="UNDERGROUND"/>
    <s v="UNDERGROUND"/>
    <s v="0002541197"/>
    <s v="0"/>
  </r>
  <r>
    <x v="2"/>
    <n v="50"/>
    <n v="40"/>
    <n v="40"/>
    <n v="0"/>
    <n v="0"/>
    <x v="0"/>
    <n v="560"/>
    <n v="14"/>
    <n v="40"/>
    <n v="0"/>
    <n v="42"/>
    <n v="0"/>
    <n v="678.81"/>
    <s v="104328684"/>
    <s v="1702W051 9193 ASTER ST SE TUMWATER WA 98"/>
    <s v="CEN1"/>
    <s v="UPS"/>
    <n v="44097"/>
    <n v="44168"/>
    <n v="44257"/>
    <s v="WA03400060"/>
    <s v="UG Perm Svc Only in Plat Dev"/>
    <s v="16306"/>
    <s v="E UG Residential Services In Plats"/>
    <n v="718"/>
    <n v="-718"/>
    <n v="0"/>
    <n v="38.79"/>
    <n v="488.18"/>
    <n v="0"/>
    <s v="QSTHLE"/>
    <s v="QUANTA - OLYMPIA - ELECTRIC"/>
    <s v="509901129"/>
    <n v="1"/>
    <n v="0"/>
    <n v="0"/>
    <s v="SINGLE FAMILY"/>
    <s v="1"/>
    <s v="UNDERGROUND"/>
    <s v="UNDERGROUND"/>
    <s v="0002541214"/>
    <s v="0"/>
  </r>
  <r>
    <x v="2"/>
    <n v="50"/>
    <n v="45"/>
    <n v="45"/>
    <n v="0"/>
    <n v="0"/>
    <x v="0"/>
    <n v="565.02"/>
    <n v="12.555999999999999"/>
    <n v="44"/>
    <n v="2.2222222222222199E-2"/>
    <n v="47"/>
    <n v="0"/>
    <n v="683.83"/>
    <s v="104328686"/>
    <s v="1702W052 9280 SILVERSPOT DR SE TUMWATER"/>
    <s v="CEN1"/>
    <s v="UPS"/>
    <n v="44117"/>
    <n v="44201"/>
    <n v="44288"/>
    <s v="WA03400060"/>
    <s v="UG Perm Svc Only in Plat Dev"/>
    <s v="16306"/>
    <s v="E UG Residential Services In Plats"/>
    <n v="718"/>
    <n v="-718"/>
    <n v="0"/>
    <n v="43.21"/>
    <n v="488.17"/>
    <n v="0"/>
    <s v="QSTHLE"/>
    <s v="QUANTA - OLYMPIA - ELECTRIC"/>
    <s v="509901626"/>
    <n v="1"/>
    <n v="0"/>
    <n v="0"/>
    <s v="SINGLE FAMILY"/>
    <s v="1"/>
    <s v="UNDERGROUND"/>
    <s v="UNDERGROUND"/>
    <s v="0002541256"/>
    <s v="0"/>
  </r>
  <r>
    <x v="2"/>
    <n v="100"/>
    <n v="55"/>
    <n v="55"/>
    <n v="0"/>
    <n v="0"/>
    <x v="0"/>
    <n v="576.07000000000005"/>
    <n v="10.474"/>
    <n v="54"/>
    <n v="1.8181818181818198E-2"/>
    <n v="58"/>
    <n v="0"/>
    <n v="694.88"/>
    <s v="104328687"/>
    <s v="1901W095 5704 WALDRON CT NE LACEY WA 985"/>
    <s v="CEN1"/>
    <s v="UPS"/>
    <n v="44089"/>
    <n v="44168"/>
    <n v="44257"/>
    <s v="WA03400020"/>
    <s v="UG Perm Svc Only in Plat Dev"/>
    <s v="16306"/>
    <s v="E UG Residential Services In Plats"/>
    <n v="718"/>
    <n v="-718"/>
    <n v="0"/>
    <n v="52.91"/>
    <n v="488.17"/>
    <n v="0"/>
    <s v="QSTHLE"/>
    <s v="QUANTA - OLYMPIA - ELECTRIC"/>
    <s v="509901714"/>
    <n v="1"/>
    <n v="0"/>
    <n v="0"/>
    <s v="SINGLE FAMILY"/>
    <s v="1"/>
    <s v="UNDERGROUND"/>
    <s v="UNDERGROUND"/>
    <s v="0002541267"/>
    <s v="0"/>
  </r>
  <r>
    <x v="2"/>
    <n v="50"/>
    <n v="45"/>
    <n v="45"/>
    <n v="0"/>
    <n v="0"/>
    <x v="0"/>
    <n v="565.02"/>
    <n v="12.555999999999999"/>
    <n v="44"/>
    <n v="2.2222222222222199E-2"/>
    <n v="47"/>
    <n v="0"/>
    <n v="683.83"/>
    <s v="104328688"/>
    <s v="1901W095 5708 WALDRON CT NE LACEY WA 985"/>
    <s v="CEN1"/>
    <s v="UPS"/>
    <n v="44089"/>
    <n v="44168"/>
    <n v="44257"/>
    <s v="WA03400020"/>
    <s v="UG Perm Svc Only in Plat Dev"/>
    <s v="16306"/>
    <s v="E UG Residential Services In Plats"/>
    <n v="718"/>
    <n v="-718"/>
    <n v="0"/>
    <n v="43.21"/>
    <n v="488.17"/>
    <n v="0"/>
    <s v="QSTHLE"/>
    <s v="QUANTA - OLYMPIA - ELECTRIC"/>
    <s v="509901766"/>
    <n v="1"/>
    <n v="0"/>
    <n v="0"/>
    <s v="SINGLE FAMILY"/>
    <s v="1"/>
    <s v="UNDERGROUND"/>
    <s v="UNDERGROUND"/>
    <s v="0002541274"/>
    <s v="0"/>
  </r>
  <r>
    <x v="2"/>
    <n v="50"/>
    <n v="50"/>
    <n v="50"/>
    <n v="0"/>
    <n v="0"/>
    <x v="0"/>
    <n v="571.05999999999995"/>
    <n v="11.421200000000001"/>
    <n v="50"/>
    <n v="0"/>
    <n v="53"/>
    <n v="0"/>
    <n v="689.87"/>
    <s v="104328689"/>
    <s v="1901W098 5716 WALDRON CT NE LACEY WA 985"/>
    <s v="CEN1"/>
    <s v="UPS"/>
    <n v="44089"/>
    <n v="44168"/>
    <n v="44257"/>
    <s v="WA03400020"/>
    <s v="UG Perm Svc Only in Plat Dev"/>
    <s v="16306"/>
    <s v="E UG Residential Services In Plats"/>
    <n v="718"/>
    <n v="-718"/>
    <n v="0"/>
    <n v="48.5"/>
    <n v="488.18"/>
    <n v="0"/>
    <s v="QSTHLE"/>
    <s v="QUANTA - OLYMPIA - ELECTRIC"/>
    <s v="509901813"/>
    <n v="1"/>
    <n v="0"/>
    <n v="0"/>
    <s v="SINGLE FAMILY"/>
    <s v="1"/>
    <s v="UNDERGROUND"/>
    <s v="UNDERGROUND"/>
    <s v="0002541278"/>
    <s v="0"/>
  </r>
  <r>
    <x v="2"/>
    <n v="50"/>
    <e v="#N/A"/>
    <n v="5"/>
    <n v="0"/>
    <n v="0"/>
    <x v="0"/>
    <n v="520.85"/>
    <e v="#N/A"/>
    <n v="5"/>
    <e v="#N/A"/>
    <n v="5"/>
    <n v="0"/>
    <n v="639.66"/>
    <s v="104328690"/>
    <s v="1801W030 3645 23RD AVE NE #  OLYMPIA"/>
    <s v="CEN1"/>
    <s v="UPS"/>
    <n v="44089"/>
    <n v="44168"/>
    <n v="44257"/>
    <s v="WA03400030"/>
    <s v="UG Perm Svc Only in Plat Dev"/>
    <s v="16306"/>
    <s v="E UG Residential Services In Plats"/>
    <n v="718"/>
    <n v="-718"/>
    <n v="0"/>
    <n v="4.41"/>
    <n v="488.18"/>
    <n v="0"/>
    <s v="QSTHLE"/>
    <s v="QUANTA - OLYMPIA - ELECTRIC"/>
    <s v="509893056"/>
    <n v="1"/>
    <n v="0"/>
    <n v="0"/>
    <s v="SINGLE FAMILY"/>
    <s v="1"/>
    <s v="UNDERGROUND"/>
    <s v="UNDERGROUND"/>
    <s v="0002540999"/>
    <s v="0"/>
  </r>
  <r>
    <x v="2"/>
    <n v="50"/>
    <e v="#N/A"/>
    <n v="5"/>
    <n v="0"/>
    <n v="0"/>
    <x v="0"/>
    <n v="520.85"/>
    <e v="#N/A"/>
    <n v="5"/>
    <e v="#N/A"/>
    <n v="5"/>
    <n v="0"/>
    <n v="639.66"/>
    <s v="104328691"/>
    <s v="1801W030 3715 22ND AVE NE #  OLYMPIA"/>
    <s v="CEN1"/>
    <s v="UPS"/>
    <n v="44089"/>
    <n v="44168"/>
    <n v="44257"/>
    <s v="WA03400030"/>
    <s v="UG Perm Svc Only in Plat Dev"/>
    <s v="16306"/>
    <s v="E UG Residential Services In Plats"/>
    <n v="718"/>
    <n v="-718"/>
    <n v="0"/>
    <n v="4.41"/>
    <n v="488.18"/>
    <n v="0"/>
    <s v="QSTHLE"/>
    <s v="QUANTA - OLYMPIA - ELECTRIC"/>
    <s v="509893076"/>
    <n v="1"/>
    <n v="0"/>
    <n v="0"/>
    <s v="SINGLE FAMILY"/>
    <s v="1"/>
    <s v="UNDERGROUND"/>
    <s v="UNDERGROUND"/>
    <s v="0002541001"/>
    <s v="0"/>
  </r>
  <r>
    <x v="2"/>
    <n v="50"/>
    <n v="40"/>
    <n v="40"/>
    <n v="0"/>
    <n v="0"/>
    <x v="0"/>
    <n v="582.12"/>
    <n v="14.553000000000001"/>
    <n v="40"/>
    <n v="0"/>
    <n v="70"/>
    <n v="0"/>
    <n v="699.41"/>
    <s v="104328693"/>
    <s v="2211E060 100 ARLBERG PL #  SNOQUALMIE PA"/>
    <s v="CEN1"/>
    <s v="UPS"/>
    <n v="44095"/>
    <n v="44168"/>
    <n v="44257"/>
    <s v="WA01900990"/>
    <s v="UG Perm Svc Only in Plat Dev"/>
    <s v="16306"/>
    <s v="E UG Residential Services In Plats"/>
    <n v="718"/>
    <n v="-718"/>
    <n v="0"/>
    <n v="64.010000000000005"/>
    <n v="481.93"/>
    <n v="0"/>
    <s v="QCNOKE"/>
    <s v="QUANTA - REDMOND - ELECTRIC"/>
    <s v="509896486"/>
    <n v="1"/>
    <n v="0"/>
    <n v="0"/>
    <s v="SINGLE FAMILY"/>
    <s v="1"/>
    <s v="UNDERGROUND"/>
    <s v="UNDERGROUND"/>
    <s v="0002541044"/>
    <s v="0"/>
  </r>
  <r>
    <x v="2"/>
    <n v="50"/>
    <n v="25"/>
    <n v="25"/>
    <n v="0"/>
    <n v="0"/>
    <x v="0"/>
    <n v="545.75"/>
    <n v="21.83"/>
    <n v="24"/>
    <n v="0.04"/>
    <n v="26"/>
    <n v="0"/>
    <n v="665.21"/>
    <s v="104328694"/>
    <s v="2204E128 28026 14TH CT S #  DES MOINES"/>
    <s v="CEN1"/>
    <s v="UPS"/>
    <n v="44102"/>
    <n v="44168"/>
    <n v="44257"/>
    <s v="WA11700090"/>
    <s v="UG Perm Svc Only in Plat Dev"/>
    <s v="16306"/>
    <s v="E UG Residential Services In Plats"/>
    <n v="718"/>
    <n v="-718"/>
    <n v="0"/>
    <n v="23.8"/>
    <n v="490.85"/>
    <n v="0"/>
    <s v="QCSOKE"/>
    <s v="QUANTA - SOUTH KING - ELECTRIC"/>
    <s v="509896505"/>
    <n v="1"/>
    <n v="0"/>
    <n v="0"/>
    <s v="SINGLE FAMILY"/>
    <s v="1"/>
    <s v="UNDERGROUND"/>
    <s v="UNDERGROUND"/>
    <s v="0002541057"/>
    <s v="0"/>
  </r>
  <r>
    <x v="2"/>
    <n v="100"/>
    <n v="90"/>
    <n v="90"/>
    <n v="0"/>
    <n v="0"/>
    <x v="0"/>
    <n v="684.08"/>
    <n v="7.6008888888888899"/>
    <n v="89"/>
    <n v="1.1111111111111099E-2"/>
    <n v="160"/>
    <n v="0"/>
    <n v="803.43"/>
    <s v="104328695"/>
    <s v="2004E127 7623 89TH STREET CT E #SHOP PUY"/>
    <s v="CEN1"/>
    <s v="USO"/>
    <n v="44113"/>
    <n v="44201"/>
    <n v="44288"/>
    <s v="WA12700270"/>
    <s v="UG Perm Svc only  (no Tsfrmr)"/>
    <s v="16305"/>
    <s v="E OH UG Residential Services"/>
    <n v="718"/>
    <n v="-718"/>
    <n v="0"/>
    <n v="145.66999999999999"/>
    <n v="490.41"/>
    <n v="0"/>
    <s v="QSWPRE"/>
    <s v="QUANTA - PUYALLUP - ELECTRIC"/>
    <s v="509763414"/>
    <n v="1"/>
    <n v="0"/>
    <n v="0"/>
    <s v="GARAGE/SHOP"/>
    <s v="1"/>
    <s v="UNDERGROUND"/>
    <s v="UNDERGROUND"/>
    <s v="0002541073"/>
    <s v="0"/>
  </r>
  <r>
    <x v="2"/>
    <n v="100"/>
    <n v="51"/>
    <n v="51"/>
    <n v="0"/>
    <n v="0"/>
    <x v="0"/>
    <n v="610.95000000000005"/>
    <n v="11.979411764705899"/>
    <n v="50"/>
    <n v="1.9607843137254902E-2"/>
    <n v="89"/>
    <n v="0"/>
    <n v="730.3"/>
    <s v="104328696"/>
    <s v="1904E134 18419 111TH AVE E #  PUYALLUP"/>
    <s v="CEN1"/>
    <s v="UPS"/>
    <n v="44092"/>
    <n v="44168"/>
    <n v="44257"/>
    <s v="WA12700270"/>
    <s v="UG Perm Svc Only in Plat Dev"/>
    <s v="16306"/>
    <s v="E UG Residential Services In Plats"/>
    <n v="718"/>
    <n v="-718"/>
    <n v="0"/>
    <n v="81.459999999999994"/>
    <n v="490.41"/>
    <n v="0"/>
    <s v="QSWPRE"/>
    <s v="QUANTA - PUYALLUP - ELECTRIC"/>
    <s v="509896666"/>
    <n v="1"/>
    <n v="0"/>
    <n v="0"/>
    <s v="SINGLE FAMILY"/>
    <s v="1"/>
    <s v="UNDERGROUND"/>
    <s v="UNDERGROUND"/>
    <s v="0002541079"/>
    <s v="0"/>
  </r>
  <r>
    <x v="2"/>
    <n v="50"/>
    <n v="50"/>
    <n v="50"/>
    <n v="0"/>
    <n v="0"/>
    <x v="0"/>
    <n v="609.29999999999995"/>
    <n v="12.186"/>
    <n v="50"/>
    <n v="0"/>
    <n v="88"/>
    <n v="0"/>
    <n v="728.65"/>
    <s v="104328697"/>
    <s v="1905E087 15379 200TH AVE E #  BONNEY LAK"/>
    <s v="CEN1"/>
    <s v="UPS"/>
    <n v="44110"/>
    <n v="44201"/>
    <n v="44288"/>
    <s v="WA12700270"/>
    <s v="UG Perm Svc Only in Plat Dev"/>
    <s v="16306"/>
    <s v="E UG Residential Services In Plats"/>
    <n v="718"/>
    <n v="-718"/>
    <n v="0"/>
    <n v="80.010000000000005"/>
    <n v="490.41"/>
    <n v="0"/>
    <s v="QSWPRE"/>
    <s v="QUANTA - PUYALLUP - ELECTRIC"/>
    <s v="509896712"/>
    <n v="1"/>
    <n v="0"/>
    <n v="0"/>
    <s v="SINGLE FAMILY"/>
    <s v="1"/>
    <s v="UNDERGROUND"/>
    <s v="UNDERGROUND"/>
    <s v="0002541091"/>
    <s v="0"/>
  </r>
  <r>
    <x v="2"/>
    <n v="50"/>
    <n v="50"/>
    <n v="50"/>
    <n v="0"/>
    <n v="0"/>
    <x v="0"/>
    <n v="609.29999999999995"/>
    <n v="12.186"/>
    <n v="50"/>
    <n v="0"/>
    <n v="88"/>
    <n v="0"/>
    <n v="728.65"/>
    <s v="104328698"/>
    <s v="1905E087 15380 200TH AVE E #  BONNEY LAK"/>
    <s v="CEN1"/>
    <s v="UPS"/>
    <n v="44110"/>
    <n v="44201"/>
    <n v="44288"/>
    <s v="WA12700270"/>
    <s v="UG Perm Svc Only in Plat Dev"/>
    <s v="16306"/>
    <s v="E UG Residential Services In Plats"/>
    <n v="718"/>
    <n v="-718"/>
    <n v="0"/>
    <n v="80.010000000000005"/>
    <n v="490.41"/>
    <n v="0"/>
    <s v="QSWPRE"/>
    <s v="QUANTA - PUYALLUP - ELECTRIC"/>
    <s v="509896713"/>
    <n v="1"/>
    <n v="0"/>
    <n v="0"/>
    <s v="SINGLE FAMILY"/>
    <s v="1"/>
    <s v="UNDERGROUND"/>
    <s v="UNDERGROUND"/>
    <s v="0002541092"/>
    <s v="0"/>
  </r>
  <r>
    <x v="2"/>
    <n v="50"/>
    <n v="30"/>
    <n v="30"/>
    <n v="0"/>
    <n v="0"/>
    <x v="0"/>
    <n v="545.89"/>
    <n v="18.1963333333333"/>
    <n v="30"/>
    <n v="0"/>
    <n v="32"/>
    <n v="0"/>
    <n v="663.94"/>
    <s v="104328701"/>
    <s v="3902E120 5571 CLEARVIEW DR FERNDALE WA 9"/>
    <s v="CEN1"/>
    <s v="UPS"/>
    <n v="44089"/>
    <n v="44168"/>
    <n v="44257"/>
    <s v="WA03700040"/>
    <s v="UG Perm Svc Only in Plat Dev"/>
    <s v="16306"/>
    <s v="E UG Residential Services In Plats"/>
    <n v="718"/>
    <n v="-718"/>
    <n v="0"/>
    <n v="29.31"/>
    <n v="485.05"/>
    <n v="0"/>
    <s v="QNWHME"/>
    <s v="QUANTA - BELLINGHAM - ELECTRIC"/>
    <s v="509896988"/>
    <n v="1"/>
    <n v="0"/>
    <n v="0"/>
    <s v="SINGLE FAMILY"/>
    <s v="1"/>
    <s v="UNDERGROUND"/>
    <s v="UNDERGROUND"/>
    <s v="0002541115"/>
    <s v="0"/>
  </r>
  <r>
    <x v="2"/>
    <n v="100"/>
    <n v="56"/>
    <n v="56"/>
    <n v="0"/>
    <n v="0"/>
    <x v="0"/>
    <n v="612.66"/>
    <n v="10.940357142857099"/>
    <n v="55"/>
    <n v="1.7857142857142901E-2"/>
    <n v="97"/>
    <n v="0"/>
    <n v="730.49"/>
    <s v="104328702"/>
    <s v="3704E019 135 WINDWARD DR #  BELLINGHAM"/>
    <s v="CEN1"/>
    <s v="USO"/>
    <n v="44089"/>
    <n v="44168"/>
    <n v="44257"/>
    <s v="WA03700370"/>
    <s v="UG Perm Svc only  (no Tsfrmr)"/>
    <s v="16305"/>
    <s v="E OH UG Residential Services"/>
    <n v="718"/>
    <n v="-718"/>
    <n v="0"/>
    <n v="88.76"/>
    <n v="484.16"/>
    <n v="0"/>
    <s v="QNWHME"/>
    <s v="QUANTA - BELLINGHAM - ELECTRIC"/>
    <s v="509897334"/>
    <n v="1"/>
    <n v="0"/>
    <n v="0"/>
    <s v="SINGLE FAMILY"/>
    <s v="1"/>
    <s v="UNDERGROUND"/>
    <s v="UNDERGROUND"/>
    <s v="0002541157"/>
    <s v="0"/>
  </r>
  <r>
    <x v="2"/>
    <n v="100"/>
    <n v="100"/>
    <n v="100"/>
    <n v="0"/>
    <n v="0"/>
    <x v="0"/>
    <n v="696.16"/>
    <n v="6.9615999999999998"/>
    <n v="99"/>
    <n v="0.01"/>
    <n v="175"/>
    <n v="0"/>
    <n v="814.54"/>
    <s v="104328703"/>
    <s v="2501E088 271 NW SOLNAE PL BREMERTON WA 9"/>
    <s v="CEN1"/>
    <s v="USO"/>
    <n v="44097"/>
    <n v="44168"/>
    <n v="44257"/>
    <s v="WA01800990"/>
    <s v="UG Perm Svc only  (no Tsfrmr)"/>
    <s v="16305"/>
    <s v="E OH UG Residential Services"/>
    <n v="718"/>
    <n v="-718"/>
    <n v="0"/>
    <n v="160.02000000000001"/>
    <n v="486.39"/>
    <n v="0"/>
    <s v="QSSPE"/>
    <s v="QUANTA - KITSAP - ELECTRIC"/>
    <s v="509838058"/>
    <n v="1"/>
    <n v="0"/>
    <n v="0"/>
    <s v="SINGLE FAMILY"/>
    <s v="1"/>
    <s v="UNDERGROUND"/>
    <s v="UNDERGROUND"/>
    <s v="0002541195"/>
    <s v="0"/>
  </r>
  <r>
    <x v="2"/>
    <n v="100"/>
    <n v="60"/>
    <n v="60"/>
    <n v="0"/>
    <n v="0"/>
    <x v="0"/>
    <n v="584.44000000000005"/>
    <n v="9.7406666666666695"/>
    <n v="59"/>
    <n v="1.6666666666666701E-2"/>
    <n v="64"/>
    <n v="0"/>
    <n v="703.79"/>
    <s v="104328704"/>
    <s v="1904E082 14411 86TH AVE CT E #  PUYALLUP"/>
    <s v="CEN1"/>
    <s v="UPS"/>
    <n v="44092"/>
    <n v="44168"/>
    <n v="44257"/>
    <s v="WA12700270"/>
    <s v="UG Perm Svc Only in Plat Dev"/>
    <s v="16306"/>
    <s v="E UG Residential Services In Plats"/>
    <n v="718"/>
    <n v="-718"/>
    <n v="0"/>
    <n v="58.18"/>
    <n v="490.41"/>
    <n v="0"/>
    <s v="QSWPRE"/>
    <s v="QUANTA - PUYALLUP - ELECTRIC"/>
    <s v="509525105"/>
    <n v="1"/>
    <n v="0"/>
    <n v="0"/>
    <s v="SINGLE FAMILY"/>
    <s v="1"/>
    <s v="UNDERGROUND"/>
    <s v="UNDERGROUND"/>
    <s v="0002541211"/>
    <s v="0"/>
  </r>
  <r>
    <x v="2"/>
    <n v="50"/>
    <n v="35"/>
    <n v="35"/>
    <n v="0"/>
    <n v="0"/>
    <x v="0"/>
    <n v="550.66999999999996"/>
    <n v="15.7334285714286"/>
    <n v="34"/>
    <n v="2.8571428571428598E-2"/>
    <n v="37"/>
    <n v="0"/>
    <n v="668.72"/>
    <s v="104328706"/>
    <s v="2006E101 2595 TERRY CT #  ENUMCLAW"/>
    <s v="CEN1"/>
    <s v="UPS"/>
    <n v="44096"/>
    <n v="44168"/>
    <n v="44257"/>
    <s v="WA01700110"/>
    <s v="UG Perm Svc Only in Plat Dev"/>
    <s v="16306"/>
    <s v="E UG Residential Services In Plats"/>
    <n v="718"/>
    <n v="-718"/>
    <n v="0"/>
    <n v="33.5"/>
    <n v="485.05"/>
    <n v="0"/>
    <s v="QCSOKE"/>
    <s v="QUANTA - SOUTH KING - ELECTRIC"/>
    <s v="509897374"/>
    <n v="1"/>
    <n v="0"/>
    <n v="0"/>
    <s v="SINGLE FAMILY"/>
    <s v="1"/>
    <s v="UNDERGROUND"/>
    <s v="UNDERGROUND"/>
    <s v="0002541233"/>
    <s v="0"/>
  </r>
  <r>
    <x v="2"/>
    <n v="50"/>
    <n v="40"/>
    <n v="40"/>
    <n v="0"/>
    <n v="0"/>
    <x v="0"/>
    <n v="560"/>
    <n v="14"/>
    <n v="40"/>
    <n v="0"/>
    <n v="42"/>
    <n v="0"/>
    <n v="678.81"/>
    <s v="104328707"/>
    <s v="1702W051 9185 ASTER ST SE TUMWATER WA 98"/>
    <s v="CEN1"/>
    <s v="UPS"/>
    <n v="44097"/>
    <n v="44168"/>
    <n v="44257"/>
    <s v="WA03400060"/>
    <s v="UG Perm Svc Only in Plat Dev"/>
    <s v="16306"/>
    <s v="E UG Residential Services In Plats"/>
    <n v="718"/>
    <n v="-718"/>
    <n v="0"/>
    <n v="38.79"/>
    <n v="488.18"/>
    <n v="0"/>
    <s v="QSTHLE"/>
    <s v="QUANTA - OLYMPIA - ELECTRIC"/>
    <s v="509901443"/>
    <n v="1"/>
    <n v="0"/>
    <n v="0"/>
    <s v="SINGLE FAMILY"/>
    <s v="1"/>
    <s v="UNDERGROUND"/>
    <s v="UNDERGROUND"/>
    <s v="0002541234"/>
    <s v="0"/>
  </r>
  <r>
    <x v="2"/>
    <n v="50"/>
    <n v="28"/>
    <n v="28"/>
    <n v="0"/>
    <n v="0"/>
    <x v="0"/>
    <n v="562.22"/>
    <n v="20.0792857142857"/>
    <n v="27"/>
    <n v="3.5714285714285698E-2"/>
    <n v="48"/>
    <n v="0"/>
    <n v="680.27"/>
    <s v="104328708"/>
    <s v="4003E060 2183 BROME ST #  LYNDEN"/>
    <s v="CEN1"/>
    <s v="UPS"/>
    <n v="44099"/>
    <n v="44168"/>
    <n v="44257"/>
    <s v="WA03700050"/>
    <s v="UG Perm Svc Only in Plat Dev"/>
    <s v="16306"/>
    <s v="E UG Residential Services In Plats"/>
    <n v="718"/>
    <n v="-718"/>
    <n v="0"/>
    <n v="43.64"/>
    <n v="485.05"/>
    <n v="0"/>
    <s v="QNWHME"/>
    <s v="QUANTA - BELLINGHAM - ELECTRIC"/>
    <s v="509901481"/>
    <n v="1"/>
    <n v="0"/>
    <n v="0"/>
    <s v="SINGLE FAMILY"/>
    <s v="1"/>
    <s v="UNDERGROUND"/>
    <s v="UNDERGROUND"/>
    <s v="0002541240"/>
    <s v="0"/>
  </r>
  <r>
    <x v="2"/>
    <n v="50"/>
    <n v="40"/>
    <n v="40"/>
    <n v="0"/>
    <n v="0"/>
    <x v="0"/>
    <n v="560.03"/>
    <n v="14.00075"/>
    <n v="40"/>
    <n v="0"/>
    <n v="43"/>
    <n v="0"/>
    <n v="678.84"/>
    <s v="104328709"/>
    <s v="1702W052 9250 SILVERSPOT DR SE TUMWATER"/>
    <s v="CEN1"/>
    <s v="UPS"/>
    <n v="44124"/>
    <n v="44201"/>
    <n v="44288"/>
    <s v="WA03400060"/>
    <s v="UG Perm Svc Only in Plat Dev"/>
    <s v="16306"/>
    <s v="E UG Residential Services In Plats"/>
    <n v="718"/>
    <n v="-718"/>
    <n v="0"/>
    <n v="38.82"/>
    <n v="488.18"/>
    <n v="0"/>
    <s v="QSTHLE"/>
    <s v="QUANTA - OLYMPIA - ELECTRIC"/>
    <s v="509901527"/>
    <n v="1"/>
    <n v="0"/>
    <n v="0"/>
    <s v="SINGLE FAMILY"/>
    <s v="1"/>
    <s v="UNDERGROUND"/>
    <s v="UNDERGROUND"/>
    <s v="0002541246"/>
    <s v="0"/>
  </r>
  <r>
    <x v="2"/>
    <n v="100"/>
    <n v="70"/>
    <n v="70"/>
    <n v="0"/>
    <n v="0"/>
    <x v="0"/>
    <n v="595.5"/>
    <n v="8.5071428571428598"/>
    <n v="69"/>
    <n v="1.4285714285714299E-2"/>
    <n v="74"/>
    <n v="0"/>
    <n v="714.85"/>
    <s v="104328710"/>
    <s v="2004E032 2728 83RD AVE CT E #  EDGEWOOD"/>
    <s v="CEN1"/>
    <s v="UPS"/>
    <n v="44092"/>
    <n v="44168"/>
    <n v="44257"/>
    <s v="WA12700200"/>
    <s v="UG Perm Svc Only in Plat Dev"/>
    <s v="16306"/>
    <s v="E UG Residential Services In Plats"/>
    <n v="718"/>
    <n v="-718"/>
    <n v="0"/>
    <n v="67.900000000000006"/>
    <n v="490.4"/>
    <n v="0"/>
    <s v="QSWPRE"/>
    <s v="QUANTA - PUYALLUP - ELECTRIC"/>
    <s v="509893260"/>
    <n v="1"/>
    <n v="0"/>
    <n v="0"/>
    <s v="SINGLE FAMILY"/>
    <s v="1"/>
    <s v="UNDERGROUND"/>
    <s v="UNDERGROUND"/>
    <s v="0002541014"/>
    <s v="0"/>
  </r>
  <r>
    <x v="2"/>
    <n v="50"/>
    <n v="45"/>
    <n v="45"/>
    <n v="0"/>
    <n v="0"/>
    <x v="0"/>
    <n v="568.39"/>
    <n v="12.630888888888901"/>
    <n v="45"/>
    <n v="0"/>
    <n v="48"/>
    <n v="0"/>
    <n v="687.74"/>
    <s v="104328711"/>
    <s v="2004E032 8460 27TH STREET CT E #  EDGEWO"/>
    <s v="CEN1"/>
    <s v="UPS"/>
    <n v="44092"/>
    <n v="44168"/>
    <n v="44257"/>
    <s v="WA12700200"/>
    <s v="UG Perm Svc Only in Plat Dev"/>
    <s v="16306"/>
    <s v="E UG Residential Services In Plats"/>
    <n v="718"/>
    <n v="-718"/>
    <n v="0"/>
    <n v="44.09"/>
    <n v="490.41"/>
    <n v="0"/>
    <s v="QSWPRE"/>
    <s v="QUANTA - PUYALLUP - ELECTRIC"/>
    <s v="509893262"/>
    <n v="1"/>
    <n v="0"/>
    <n v="0"/>
    <s v="SINGLE FAMILY"/>
    <s v="1"/>
    <s v="UNDERGROUND"/>
    <s v="UNDERGROUND"/>
    <s v="0002541016"/>
    <s v="0"/>
  </r>
  <r>
    <x v="2"/>
    <n v="50"/>
    <n v="50"/>
    <n v="50"/>
    <n v="0"/>
    <n v="0"/>
    <x v="0"/>
    <n v="573.41"/>
    <n v="11.4682"/>
    <n v="50"/>
    <n v="0"/>
    <n v="53"/>
    <n v="0"/>
    <n v="692.76"/>
    <s v="104328712"/>
    <s v="1905E086 20123 150TH ST E #  BONNEY LAKE"/>
    <s v="CEN1"/>
    <s v="UPS"/>
    <n v="44092"/>
    <n v="44168"/>
    <n v="44257"/>
    <s v="WA12700270"/>
    <s v="UG Perm Svc Only in Plat Dev"/>
    <s v="16306"/>
    <s v="E UG Residential Services In Plats"/>
    <n v="718"/>
    <n v="-718"/>
    <n v="0"/>
    <n v="48.49"/>
    <n v="490.41"/>
    <n v="0"/>
    <s v="QSWPRE"/>
    <s v="QUANTA - PUYALLUP - ELECTRIC"/>
    <s v="509896976"/>
    <n v="1"/>
    <n v="0"/>
    <n v="0"/>
    <s v="SINGLE FAMILY"/>
    <s v="1"/>
    <s v="UNDERGROUND"/>
    <s v="UNDERGROUND"/>
    <s v="0002541109"/>
    <s v="0"/>
  </r>
  <r>
    <x v="2"/>
    <n v="50"/>
    <n v="25"/>
    <n v="25"/>
    <n v="0"/>
    <n v="0"/>
    <x v="0"/>
    <n v="792.85"/>
    <n v="31.713999999999999"/>
    <n v="24"/>
    <n v="0.04"/>
    <n v="44"/>
    <n v="0"/>
    <n v="910.68"/>
    <s v="104328713"/>
    <s v="4005E088 6328 WINCHESTER WAY #  MAPLE FA"/>
    <s v="CEN1"/>
    <s v="UPS"/>
    <n v="44109"/>
    <n v="44201"/>
    <n v="44288"/>
    <s v="WA03700370"/>
    <s v="UG Perm Svc Only in Plat Dev"/>
    <s v="16306"/>
    <s v="E UG Residential Services In Plats"/>
    <n v="718"/>
    <n v="-718"/>
    <n v="0"/>
    <n v="39.82"/>
    <n v="665.64"/>
    <n v="0"/>
    <s v="QNWHME"/>
    <s v="QUANTA - BELLINGHAM - ELECTRIC"/>
    <s v="509897027"/>
    <n v="1"/>
    <n v="0"/>
    <n v="0"/>
    <s v="SINGLE FAMILY"/>
    <s v="1"/>
    <s v="UNDERGROUND"/>
    <s v="UNDERGROUND"/>
    <s v="0002541121"/>
    <s v="0"/>
  </r>
  <r>
    <x v="2"/>
    <n v="100"/>
    <n v="70"/>
    <n v="70"/>
    <n v="0"/>
    <n v="0"/>
    <x v="0"/>
    <n v="636.78"/>
    <n v="9.0968571428571394"/>
    <n v="69"/>
    <n v="1.4285714285714299E-2"/>
    <n v="123"/>
    <n v="0"/>
    <n v="754.07"/>
    <s v="104328714"/>
    <s v="1602W097 381 BRIAR LN S #  TENINO"/>
    <s v="CEN1"/>
    <s v="UPS"/>
    <n v="44090"/>
    <n v="44168"/>
    <n v="44257"/>
    <s v="WA03400050"/>
    <s v="UG Perm Svc Only in Plat Dev"/>
    <s v="16306"/>
    <s v="E UG Residential Services In Plats"/>
    <n v="718"/>
    <n v="-718"/>
    <n v="0"/>
    <n v="112.02"/>
    <n v="481.92"/>
    <n v="0"/>
    <s v="QSTHLE"/>
    <s v="QUANTA - OLYMPIA - ELECTRIC"/>
    <s v="509897075"/>
    <n v="1"/>
    <n v="0"/>
    <n v="0"/>
    <s v="SINGLE FAMILY"/>
    <s v="1"/>
    <s v="UNDERGROUND"/>
    <s v="UNDERGROUND"/>
    <s v="0002541124"/>
    <s v="0"/>
  </r>
  <r>
    <x v="2"/>
    <n v="50"/>
    <n v="30"/>
    <n v="30"/>
    <n v="0"/>
    <n v="0"/>
    <x v="0"/>
    <n v="551.79999999999995"/>
    <n v="18.393333333333299"/>
    <n v="30"/>
    <n v="0"/>
    <n v="32"/>
    <n v="0"/>
    <n v="671.26"/>
    <s v="104328715"/>
    <s v="2105E070 660 7TH ST NE #  AUBURN"/>
    <s v="CEN1"/>
    <s v="UPS"/>
    <n v="44097"/>
    <n v="44168"/>
    <n v="44257"/>
    <s v="WA11700020"/>
    <s v="UG Perm Svc Only in Plat Dev"/>
    <s v="16306"/>
    <s v="E UG Residential Services In Plats"/>
    <n v="718"/>
    <n v="-718"/>
    <n v="0"/>
    <n v="29.09"/>
    <n v="490.87"/>
    <n v="0"/>
    <s v="QCSOKE"/>
    <s v="QUANTA - SOUTH KING - ELECTRIC"/>
    <s v="509897141"/>
    <n v="1"/>
    <n v="0"/>
    <n v="0"/>
    <s v="SINGLE FAMILY"/>
    <s v="1"/>
    <s v="UNDERGROUND"/>
    <s v="UNDERGROUND"/>
    <s v="0002541132"/>
    <s v="0"/>
  </r>
  <r>
    <x v="2"/>
    <n v="50"/>
    <n v="50"/>
    <n v="50"/>
    <n v="0"/>
    <n v="0"/>
    <x v="0"/>
    <n v="570.58000000000004"/>
    <n v="11.4116"/>
    <n v="50"/>
    <n v="0"/>
    <n v="53"/>
    <n v="0"/>
    <n v="689.28"/>
    <s v="104328716"/>
    <s v="2005E108 7713 210TH AVE E #  BONNEY LAKE"/>
    <s v="CEN1"/>
    <s v="UPS"/>
    <n v="44110"/>
    <n v="44201"/>
    <n v="44288"/>
    <s v="WA12700010"/>
    <s v="UG Perm Svc Only in Plat Dev"/>
    <s v="16306"/>
    <s v="E UG Residential Services In Plats"/>
    <n v="718"/>
    <n v="-718"/>
    <n v="0"/>
    <n v="48.49"/>
    <n v="487.73"/>
    <n v="0"/>
    <s v="QSWPRE"/>
    <s v="QUANTA - PUYALLUP - ELECTRIC"/>
    <s v="509897236"/>
    <n v="1"/>
    <n v="0"/>
    <n v="0"/>
    <s v="SINGLE FAMILY"/>
    <s v="1"/>
    <s v="UNDERGROUND"/>
    <s v="UNDERGROUND"/>
    <s v="0002541144"/>
    <s v="0"/>
  </r>
  <r>
    <x v="2"/>
    <n v="100"/>
    <n v="70"/>
    <n v="70"/>
    <n v="0"/>
    <n v="0"/>
    <x v="0"/>
    <n v="592.66"/>
    <n v="8.4665714285714309"/>
    <n v="69"/>
    <n v="1.4285714285714299E-2"/>
    <n v="74"/>
    <n v="0"/>
    <n v="711.36"/>
    <s v="104328717"/>
    <s v="2005E108 7725 208TH AVE E #  BONNEY LAKE"/>
    <s v="CEN1"/>
    <s v="UPS"/>
    <n v="44110"/>
    <n v="44201"/>
    <n v="44288"/>
    <s v="WA12700010"/>
    <s v="UG Perm Svc Only in Plat Dev"/>
    <s v="16306"/>
    <s v="E UG Residential Services In Plats"/>
    <n v="718"/>
    <n v="-718"/>
    <n v="0"/>
    <n v="67.88"/>
    <n v="487.73"/>
    <n v="0"/>
    <s v="QSWPRE"/>
    <s v="QUANTA - PUYALLUP - ELECTRIC"/>
    <s v="509897238"/>
    <n v="1"/>
    <n v="0"/>
    <n v="0"/>
    <s v="SINGLE FAMILY"/>
    <s v="1"/>
    <s v="UNDERGROUND"/>
    <s v="UNDERGROUND"/>
    <s v="0002541152"/>
    <s v="0"/>
  </r>
  <r>
    <x v="2"/>
    <n v="50"/>
    <n v="35"/>
    <n v="35"/>
    <n v="0"/>
    <n v="0"/>
    <x v="0"/>
    <n v="553.09"/>
    <n v="15.802571428571399"/>
    <n v="35"/>
    <n v="0"/>
    <n v="38"/>
    <n v="0"/>
    <n v="671.47"/>
    <s v="104328719"/>
    <s v="2401E144 2349 LAPUSH AVE SE #  PORT ORCH"/>
    <s v="CEN1"/>
    <s v="UPS"/>
    <n v="44098"/>
    <n v="44168"/>
    <n v="44257"/>
    <s v="WA01800990"/>
    <s v="UG Perm Svc Only in Plat Dev"/>
    <s v="16306"/>
    <s v="E UG Residential Services In Plats"/>
    <n v="718"/>
    <n v="-718"/>
    <n v="0"/>
    <n v="34.39"/>
    <n v="486.39"/>
    <n v="0"/>
    <s v="QSSPE"/>
    <s v="QUANTA - KITSAP - ELECTRIC"/>
    <s v="509899385"/>
    <n v="1"/>
    <n v="0"/>
    <n v="0"/>
    <s v="SINGLE FAMILY"/>
    <s v="1"/>
    <s v="UNDERGROUND"/>
    <s v="UNDERGROUND"/>
    <s v="0002541180"/>
    <s v="0"/>
  </r>
  <r>
    <x v="2"/>
    <n v="50"/>
    <n v="15"/>
    <n v="15"/>
    <n v="0"/>
    <n v="0"/>
    <x v="0"/>
    <n v="531"/>
    <n v="35.4"/>
    <n v="15"/>
    <n v="0"/>
    <n v="16"/>
    <n v="0"/>
    <n v="649.38"/>
    <s v="104328720"/>
    <s v="2401E144 2337 LAPUSH AVE SE #  PORT ORCH"/>
    <s v="CEN1"/>
    <s v="UPS"/>
    <n v="44098"/>
    <n v="44168"/>
    <n v="44257"/>
    <s v="WA01800990"/>
    <s v="UG Perm Svc Only in Plat Dev"/>
    <s v="16306"/>
    <s v="E UG Residential Services In Plats"/>
    <n v="718"/>
    <n v="-718"/>
    <n v="0"/>
    <n v="14.99"/>
    <n v="486.39"/>
    <n v="0"/>
    <s v="QSSPE"/>
    <s v="QUANTA - KITSAP - ELECTRIC"/>
    <s v="509900048"/>
    <n v="1"/>
    <n v="0"/>
    <n v="0"/>
    <s v="SINGLE FAMILY"/>
    <s v="1"/>
    <s v="UNDERGROUND"/>
    <s v="UNDERGROUND"/>
    <s v="0002541183"/>
    <s v="0"/>
  </r>
  <r>
    <x v="2"/>
    <n v="50"/>
    <n v="35"/>
    <n v="35"/>
    <n v="0"/>
    <n v="0"/>
    <x v="0"/>
    <n v="553.09"/>
    <n v="15.802571428571399"/>
    <n v="35"/>
    <n v="0"/>
    <n v="38"/>
    <n v="0"/>
    <n v="671.47"/>
    <s v="104328721"/>
    <s v="2401E144 2325 LAPUSH AVE SE #  PORT ORCH"/>
    <s v="CEN1"/>
    <s v="UPS"/>
    <n v="44098"/>
    <n v="44168"/>
    <n v="44257"/>
    <s v="WA01800990"/>
    <s v="UG Perm Svc Only in Plat Dev"/>
    <s v="16306"/>
    <s v="E UG Residential Services In Plats"/>
    <n v="718"/>
    <n v="-718"/>
    <n v="0"/>
    <n v="34.39"/>
    <n v="486.39"/>
    <n v="0"/>
    <s v="QSSPE"/>
    <s v="QUANTA - KITSAP - ELECTRIC"/>
    <s v="509900100"/>
    <n v="1"/>
    <n v="0"/>
    <n v="0"/>
    <s v="SINGLE FAMILY"/>
    <s v="1"/>
    <s v="UNDERGROUND"/>
    <s v="UNDERGROUND"/>
    <s v="0002541184"/>
    <s v="0"/>
  </r>
  <r>
    <x v="2"/>
    <n v="50"/>
    <n v="35"/>
    <n v="35"/>
    <n v="0"/>
    <n v="0"/>
    <x v="0"/>
    <n v="553.09"/>
    <n v="15.802571428571399"/>
    <n v="35"/>
    <n v="0"/>
    <n v="38"/>
    <n v="0"/>
    <n v="671.47"/>
    <s v="104328722"/>
    <s v="2401E144 2373 LAPUSH AVE SE #  PORT ORCH"/>
    <s v="CEN1"/>
    <s v="UPS"/>
    <n v="44098"/>
    <n v="44168"/>
    <n v="44257"/>
    <s v="WA01800990"/>
    <s v="UG Perm Svc Only in Plat Dev"/>
    <s v="16306"/>
    <s v="E UG Residential Services In Plats"/>
    <n v="718"/>
    <n v="-718"/>
    <n v="0"/>
    <n v="34.39"/>
    <n v="486.39"/>
    <n v="0"/>
    <s v="QSSPE"/>
    <s v="QUANTA - KITSAP - ELECTRIC"/>
    <s v="509900102"/>
    <n v="1"/>
    <n v="0"/>
    <n v="0"/>
    <s v="SINGLE FAMILY"/>
    <s v="1"/>
    <s v="UNDERGROUND"/>
    <s v="UNDERGROUND"/>
    <s v="0002541185"/>
    <s v="0"/>
  </r>
  <r>
    <x v="2"/>
    <n v="50"/>
    <n v="40"/>
    <n v="40"/>
    <n v="0"/>
    <n v="0"/>
    <x v="0"/>
    <n v="559.54"/>
    <n v="13.9885"/>
    <n v="40"/>
    <n v="0"/>
    <n v="42"/>
    <n v="0"/>
    <n v="678.24"/>
    <s v="104328723"/>
    <s v="1905E020 10001 174TH AVE E #  BONNEY LAK"/>
    <s v="CEN1"/>
    <s v="UPS"/>
    <n v="44092"/>
    <n v="44168"/>
    <n v="44257"/>
    <s v="WA12700010"/>
    <s v="UG Perm Svc Only in Plat Dev"/>
    <s v="16306"/>
    <s v="E UG Residential Services In Plats"/>
    <n v="718"/>
    <n v="-718"/>
    <n v="0"/>
    <n v="38.799999999999997"/>
    <n v="487.73"/>
    <n v="0"/>
    <s v="QSWPRE"/>
    <s v="QUANTA - PUYALLUP - ELECTRIC"/>
    <s v="509892681"/>
    <n v="1"/>
    <n v="0"/>
    <n v="0"/>
    <s v="SINGLE FAMILY"/>
    <s v="1"/>
    <s v="UNDERGROUND"/>
    <s v="UNDERGROUND"/>
    <s v="0002541193"/>
    <s v="0"/>
  </r>
  <r>
    <x v="2"/>
    <n v="50"/>
    <n v="15"/>
    <n v="15"/>
    <n v="0"/>
    <n v="0"/>
    <x v="0"/>
    <n v="542.09"/>
    <n v="36.139333333333298"/>
    <n v="15"/>
    <n v="0"/>
    <n v="27"/>
    <n v="0"/>
    <n v="660.47"/>
    <s v="104328725"/>
    <s v="2401E047 2436 YULAN WALK #  BREMERTON"/>
    <s v="CEN1"/>
    <s v="UPS"/>
    <n v="44092"/>
    <n v="44168"/>
    <n v="44257"/>
    <s v="WA01800010"/>
    <s v="UG Perm Svc Only in Plat Dev"/>
    <s v="16306"/>
    <s v="E UG Residential Services In Plats"/>
    <n v="718"/>
    <n v="-718"/>
    <n v="0"/>
    <n v="24.73"/>
    <n v="486.39"/>
    <n v="0"/>
    <s v="QSSPE"/>
    <s v="QUANTA - KITSAP - ELECTRIC"/>
    <s v="509901436"/>
    <n v="1"/>
    <n v="0"/>
    <n v="0"/>
    <s v="SINGLE FAMILY"/>
    <s v="1"/>
    <s v="UNDERGROUND"/>
    <s v="UNDERGROUND"/>
    <s v="0002541237"/>
    <s v="0"/>
  </r>
  <r>
    <x v="2"/>
    <n v="50"/>
    <n v="15"/>
    <n v="15"/>
    <n v="0"/>
    <n v="0"/>
    <x v="0"/>
    <n v="542.09"/>
    <n v="36.139333333333298"/>
    <n v="15"/>
    <n v="0"/>
    <n v="27"/>
    <n v="0"/>
    <n v="660.47"/>
    <s v="104328726"/>
    <s v="2401E047 2440 YULAN WALK #  BREMERTON"/>
    <s v="CEN1"/>
    <s v="UPS"/>
    <n v="44092"/>
    <n v="44168"/>
    <n v="44257"/>
    <s v="WA01800010"/>
    <s v="UG Perm Svc Only in Plat Dev"/>
    <s v="16306"/>
    <s v="E UG Residential Services In Plats"/>
    <n v="718"/>
    <n v="-718"/>
    <n v="0"/>
    <n v="24.73"/>
    <n v="486.39"/>
    <n v="0"/>
    <s v="QSSPE"/>
    <s v="QUANTA - KITSAP - ELECTRIC"/>
    <s v="509901510"/>
    <n v="1"/>
    <n v="0"/>
    <n v="0"/>
    <s v="SINGLE FAMILY"/>
    <s v="1"/>
    <s v="UNDERGROUND"/>
    <s v="UNDERGROUND"/>
    <s v="0002541242"/>
    <s v="0"/>
  </r>
  <r>
    <x v="2"/>
    <n v="50"/>
    <n v="40"/>
    <n v="40"/>
    <n v="0"/>
    <n v="0"/>
    <x v="0"/>
    <n v="584.48"/>
    <n v="14.612"/>
    <n v="40"/>
    <n v="0"/>
    <n v="70"/>
    <n v="0"/>
    <n v="702.31"/>
    <s v="104328727"/>
    <s v="3903E004 1207 RED TAIL CT #  EVERSON"/>
    <s v="CEN1"/>
    <s v="UPS"/>
    <n v="44099"/>
    <n v="44168"/>
    <n v="44257"/>
    <s v="WA03700030"/>
    <s v="UG Perm Svc Only in Plat Dev"/>
    <s v="16306"/>
    <s v="E UG Residential Services In Plats"/>
    <n v="718"/>
    <n v="-718"/>
    <n v="0"/>
    <n v="64.010000000000005"/>
    <n v="484.16"/>
    <n v="0"/>
    <s v="QNWHME"/>
    <s v="QUANTA - BELLINGHAM - ELECTRIC"/>
    <s v="509901516"/>
    <n v="1"/>
    <n v="0"/>
    <n v="0"/>
    <s v="SINGLE FAMILY"/>
    <s v="1"/>
    <s v="UNDERGROUND"/>
    <s v="UNDERGROUND"/>
    <s v="0002541247"/>
    <s v="0"/>
  </r>
  <r>
    <x v="2"/>
    <n v="100"/>
    <n v="60"/>
    <n v="60"/>
    <n v="0"/>
    <n v="0"/>
    <x v="0"/>
    <n v="724.99"/>
    <n v="12.083166666666701"/>
    <n v="59"/>
    <n v="1.6666666666666701E-2"/>
    <n v="105"/>
    <n v="0"/>
    <n v="844.56"/>
    <s v="104328728"/>
    <s v="2505E063 11727 NE 45TH ST #  KIRKLAND"/>
    <s v="CEN1"/>
    <s v="UPS"/>
    <n v="44098"/>
    <n v="44168"/>
    <n v="44257"/>
    <s v="WA11700160"/>
    <s v="UG Perm Svc Only in Plat Dev"/>
    <s v="16306"/>
    <s v="E UG Residential Services In Plats"/>
    <n v="718"/>
    <n v="-718"/>
    <n v="0"/>
    <n v="96.02"/>
    <n v="491.3"/>
    <n v="74.25"/>
    <s v="QCNOKE"/>
    <s v="QUANTA - REDMOND - ELECTRIC"/>
    <s v="509901569"/>
    <n v="1"/>
    <n v="0"/>
    <n v="0"/>
    <s v="SINGLE FAMILY"/>
    <s v="1"/>
    <s v="UNDERGROUND"/>
    <s v="UNDERGROUND"/>
    <s v="0002541252"/>
    <s v="0"/>
  </r>
  <r>
    <x v="2"/>
    <n v="50"/>
    <n v="40"/>
    <n v="40"/>
    <n v="0"/>
    <n v="0"/>
    <x v="0"/>
    <n v="586.35"/>
    <n v="14.65875"/>
    <n v="40"/>
    <n v="0"/>
    <n v="70"/>
    <n v="0"/>
    <n v="704.62"/>
    <s v="104328729"/>
    <s v="2308E057 1486 GLACIER AVE SE #  NORTH"/>
    <s v="CEN1"/>
    <s v="UPS"/>
    <n v="44095"/>
    <n v="44168"/>
    <n v="44257"/>
    <s v="WA01700220"/>
    <s v="UG Perm Svc Only in Plat Dev"/>
    <s v="16306"/>
    <s v="E UG Residential Services In Plats"/>
    <n v="718"/>
    <n v="-718"/>
    <n v="0"/>
    <n v="64.010000000000005"/>
    <n v="485.94"/>
    <n v="0"/>
    <s v="QCNOKE"/>
    <s v="QUANTA - REDMOND - ELECTRIC"/>
    <s v="509901640"/>
    <n v="1"/>
    <n v="0"/>
    <n v="0"/>
    <s v="SINGLE FAMILY"/>
    <s v="1"/>
    <s v="UNDERGROUND"/>
    <s v="UNDERGROUND"/>
    <s v="0002541257"/>
    <s v="0"/>
  </r>
  <r>
    <x v="2"/>
    <n v="50"/>
    <n v="30"/>
    <n v="30"/>
    <n v="0"/>
    <n v="0"/>
    <x v="0"/>
    <n v="551.77"/>
    <n v="18.392333333333301"/>
    <n v="30"/>
    <n v="0"/>
    <n v="32"/>
    <n v="0"/>
    <n v="671.23"/>
    <s v="104328730"/>
    <s v="2104E007 5613 S 303RD ST #  AUBURN"/>
    <s v="CEN1"/>
    <s v="UPS"/>
    <n v="44098"/>
    <n v="44168"/>
    <n v="44257"/>
    <s v="WA11700020"/>
    <s v="UG Perm Svc Only in Plat Dev"/>
    <s v="16306"/>
    <s v="E UG Residential Services In Plats"/>
    <n v="718"/>
    <n v="-718"/>
    <n v="0"/>
    <n v="29.09"/>
    <n v="490.85"/>
    <n v="0"/>
    <s v="QCSOKE"/>
    <s v="QUANTA - SOUTH KING - ELECTRIC"/>
    <s v="509896470"/>
    <n v="1"/>
    <n v="0"/>
    <n v="0"/>
    <s v="SINGLE FAMILY"/>
    <s v="1"/>
    <s v="UNDERGROUND"/>
    <s v="UNDERGROUND"/>
    <s v="0002541038"/>
    <s v="0"/>
  </r>
  <r>
    <x v="2"/>
    <n v="50"/>
    <n v="25"/>
    <n v="25"/>
    <n v="0"/>
    <n v="0"/>
    <x v="0"/>
    <n v="536.87"/>
    <n v="21.474799999999998"/>
    <n v="25"/>
    <n v="0"/>
    <n v="27"/>
    <n v="0"/>
    <n v="654.04999999999995"/>
    <s v="104328731"/>
    <s v="1906E007 343 S SERGEANT ST #  BUCKLEY"/>
    <s v="CEN1"/>
    <s v="UPS"/>
    <n v="44092"/>
    <n v="44168"/>
    <n v="44257"/>
    <s v="WA02700020"/>
    <s v="UG Perm Svc Only in Plat Dev"/>
    <s v="16306"/>
    <s v="E UG Residential Services In Plats"/>
    <n v="718"/>
    <n v="-718"/>
    <n v="0"/>
    <n v="24.68"/>
    <n v="481.49"/>
    <n v="0"/>
    <s v="QSWPRE"/>
    <s v="QUANTA - PUYALLUP - ELECTRIC"/>
    <s v="509896570"/>
    <n v="1"/>
    <n v="0"/>
    <n v="0"/>
    <s v="SINGLE FAMILY"/>
    <s v="1"/>
    <s v="UNDERGROUND"/>
    <s v="UNDERGROUND"/>
    <s v="0002541058"/>
    <s v="0"/>
  </r>
  <r>
    <x v="2"/>
    <n v="50"/>
    <n v="45"/>
    <n v="45"/>
    <n v="0"/>
    <n v="0"/>
    <x v="0"/>
    <n v="565.39"/>
    <n v="12.564222222222201"/>
    <n v="44"/>
    <n v="2.2222222222222199E-2"/>
    <n v="48"/>
    <n v="0"/>
    <n v="684.2"/>
    <s v="104328732"/>
    <s v="1801W012 6834 SWEETGUM AVE NE #  LACEY"/>
    <s v="CEN1"/>
    <s v="UPS"/>
    <n v="44083"/>
    <n v="44168"/>
    <n v="44257"/>
    <s v="WA03400020"/>
    <s v="UG Perm Svc Only in Plat Dev"/>
    <s v="16306"/>
    <s v="E UG Residential Services In Plats"/>
    <n v="718"/>
    <n v="-718"/>
    <n v="0"/>
    <n v="43.52"/>
    <n v="488.18"/>
    <n v="0"/>
    <s v="QSTHLE"/>
    <s v="QUANTA - OLYMPIA - ELECTRIC"/>
    <s v="509896575"/>
    <n v="1"/>
    <n v="0"/>
    <n v="0"/>
    <s v="SINGLE FAMILY"/>
    <s v="1"/>
    <s v="UNDERGROUND"/>
    <s v="UNDERGROUND"/>
    <s v="0002541061"/>
    <s v="0"/>
  </r>
  <r>
    <x v="2"/>
    <n v="100"/>
    <n v="75"/>
    <n v="75"/>
    <n v="0"/>
    <n v="0"/>
    <x v="0"/>
    <n v="599.76"/>
    <n v="7.9968000000000004"/>
    <n v="75"/>
    <n v="0"/>
    <n v="81"/>
    <n v="0"/>
    <n v="718.57"/>
    <s v="104328733"/>
    <s v="1702W051 9043 ELEANOR DR SE #  TUMWATER"/>
    <s v="CEN1"/>
    <s v="UPS"/>
    <n v="44084"/>
    <n v="44168"/>
    <n v="44257"/>
    <s v="WA03400060"/>
    <s v="UG Perm Svc Only in Plat Dev"/>
    <s v="16306"/>
    <s v="E UG Residential Services In Plats"/>
    <n v="718"/>
    <n v="-718"/>
    <n v="0"/>
    <n v="73.709999999999994"/>
    <n v="488.17"/>
    <n v="0"/>
    <s v="QSTHLE"/>
    <s v="QUANTA - OLYMPIA - ELECTRIC"/>
    <s v="509896694"/>
    <n v="1"/>
    <n v="0"/>
    <n v="0"/>
    <s v="SINGLE FAMILY"/>
    <s v="1"/>
    <s v="UNDERGROUND"/>
    <s v="UNDERGROUND"/>
    <s v="0002541080"/>
    <s v="0"/>
  </r>
  <r>
    <x v="2"/>
    <n v="50"/>
    <n v="50"/>
    <n v="50"/>
    <n v="0"/>
    <n v="0"/>
    <x v="0"/>
    <n v="571.45000000000005"/>
    <n v="11.429"/>
    <n v="50"/>
    <n v="0"/>
    <n v="53"/>
    <n v="0"/>
    <n v="690.26"/>
    <s v="104328734"/>
    <s v="1702W051 9083 WYATT CT SE #  TUMWATER"/>
    <s v="CEN1"/>
    <s v="UPS"/>
    <n v="44084"/>
    <n v="44168"/>
    <n v="44257"/>
    <s v="WA03400060"/>
    <s v="UG Perm Svc Only in Plat Dev"/>
    <s v="16306"/>
    <s v="E UG Residential Services In Plats"/>
    <n v="718"/>
    <n v="-718"/>
    <n v="0"/>
    <n v="48.85"/>
    <n v="488.18"/>
    <n v="0"/>
    <s v="QSTHLE"/>
    <s v="QUANTA - OLYMPIA - ELECTRIC"/>
    <s v="509896697"/>
    <n v="1"/>
    <n v="0"/>
    <n v="0"/>
    <s v="SINGLE FAMILY"/>
    <s v="1"/>
    <s v="UNDERGROUND"/>
    <s v="UNDERGROUND"/>
    <s v="0002541086"/>
    <s v="0"/>
  </r>
  <r>
    <x v="2"/>
    <n v="100"/>
    <n v="90"/>
    <n v="90"/>
    <n v="0"/>
    <n v="0"/>
    <x v="0"/>
    <n v="667.29"/>
    <n v="7.4143333333333299"/>
    <n v="81"/>
    <n v="0.1"/>
    <n v="143"/>
    <n v="0"/>
    <n v="786.64"/>
    <s v="104328735"/>
    <s v="2005E055 4415 218TH AVE E # BARN LAKE TA"/>
    <s v="CEN1"/>
    <s v="USO"/>
    <n v="44106"/>
    <n v="44201"/>
    <n v="44288"/>
    <s v="WA12700270"/>
    <s v="UG Perm Svc only  (no Tsfrmr)"/>
    <s v="16305"/>
    <s v="E OH UG Residential Services"/>
    <n v="718"/>
    <n v="-718"/>
    <n v="0"/>
    <n v="130.93"/>
    <n v="490.41"/>
    <n v="0"/>
    <s v="QSWPRE"/>
    <s v="QUANTA - PUYALLUP - ELECTRIC"/>
    <s v="509892245"/>
    <n v="1"/>
    <n v="0"/>
    <n v="0"/>
    <s v="OTHER"/>
    <s v="1"/>
    <s v="UNDERGROUND"/>
    <s v="UNDERGROUND"/>
    <s v="0002541118"/>
    <s v="0"/>
  </r>
  <r>
    <x v="2"/>
    <n v="150"/>
    <n v="110"/>
    <n v="110"/>
    <n v="0"/>
    <n v="0"/>
    <x v="0"/>
    <n v="952.08"/>
    <n v="8.6552727272727292"/>
    <n v="109"/>
    <n v="9.0909090909090905E-3"/>
    <n v="195"/>
    <n v="0"/>
    <n v="1070.1300000000001"/>
    <s v="104328736"/>
    <s v="3902E080 2072 BAKERSCAPE CT #  FERNDALE"/>
    <s v="CEN1"/>
    <s v="UPS"/>
    <n v="44113"/>
    <n v="44201"/>
    <n v="44288"/>
    <s v="WA03700040"/>
    <s v="UG Perm Svc Only in Plat Dev"/>
    <s v="16306"/>
    <s v="E UG Residential Services In Plats"/>
    <n v="718"/>
    <n v="-718"/>
    <n v="0"/>
    <n v="178.44"/>
    <n v="666.86"/>
    <n v="0"/>
    <s v="QNWHME"/>
    <s v="QUANTA - BELLINGHAM - ELECTRIC"/>
    <s v="509897055"/>
    <n v="1"/>
    <n v="0"/>
    <n v="0"/>
    <s v="SINGLE FAMILY"/>
    <s v="1"/>
    <s v="UNDERGROUND"/>
    <s v="UNDERGROUND"/>
    <s v="0002541126"/>
    <s v="0"/>
  </r>
  <r>
    <x v="2"/>
    <n v="50"/>
    <n v="35"/>
    <n v="35"/>
    <n v="0"/>
    <n v="0"/>
    <x v="0"/>
    <n v="553.08000000000004"/>
    <n v="15.8022857142857"/>
    <n v="35"/>
    <n v="0"/>
    <n v="38"/>
    <n v="0"/>
    <n v="671.46"/>
    <s v="104328737"/>
    <s v="2401E080 1495 BAKER HEIGHTS LOOP #  BREM"/>
    <s v="CEN1"/>
    <s v="UPS"/>
    <n v="44097"/>
    <n v="44168"/>
    <n v="44257"/>
    <s v="WA01800010"/>
    <s v="UG Perm Svc Only in Plat Dev"/>
    <s v="16306"/>
    <s v="E UG Residential Services In Plats"/>
    <n v="718"/>
    <n v="-718"/>
    <n v="0"/>
    <n v="34.380000000000003"/>
    <n v="486.39"/>
    <n v="0"/>
    <s v="QSSPE"/>
    <s v="QUANTA - KITSAP - ELECTRIC"/>
    <s v="509897115"/>
    <n v="1"/>
    <n v="0"/>
    <n v="0"/>
    <s v="SINGLE FAMILY"/>
    <s v="1"/>
    <s v="UNDERGROUND"/>
    <s v="UNDERGROUND"/>
    <s v="0002541140"/>
    <s v="0"/>
  </r>
  <r>
    <x v="2"/>
    <n v="50"/>
    <n v="25"/>
    <n v="25"/>
    <n v="0"/>
    <n v="0"/>
    <x v="0"/>
    <n v="557.25"/>
    <n v="22.29"/>
    <n v="24"/>
    <n v="0.04"/>
    <n v="43"/>
    <n v="0"/>
    <n v="675.3"/>
    <s v="104328738"/>
    <s v="3902E132 5269 SARATOGA PL #  FERNDALE"/>
    <s v="CEN1"/>
    <s v="UPS"/>
    <n v="44096"/>
    <n v="44168"/>
    <n v="44257"/>
    <s v="WA03700040"/>
    <s v="UG Perm Svc Only in Plat Dev"/>
    <s v="16306"/>
    <s v="E UG Residential Services In Plats"/>
    <n v="718"/>
    <n v="-718"/>
    <n v="0"/>
    <n v="39.28"/>
    <n v="485.05"/>
    <n v="0"/>
    <s v="QNWHME"/>
    <s v="QUANTA - BELLINGHAM - ELECTRIC"/>
    <s v="509284195"/>
    <n v="1"/>
    <n v="0"/>
    <n v="0"/>
    <s v="SINGLE FAMILY"/>
    <s v="1"/>
    <s v="UNDERGROUND"/>
    <s v="UNDERGROUND"/>
    <s v="0002541142"/>
    <s v="0"/>
  </r>
  <r>
    <x v="2"/>
    <n v="50"/>
    <n v="25"/>
    <n v="25"/>
    <n v="0"/>
    <n v="0"/>
    <x v="0"/>
    <n v="539.62"/>
    <n v="21.584800000000001"/>
    <n v="24"/>
    <n v="0.04"/>
    <n v="26"/>
    <n v="0"/>
    <n v="657.67"/>
    <s v="104328739"/>
    <s v="2007E076 613 DEUSEN LN N #  ENUMCLAW"/>
    <s v="CEN1"/>
    <s v="UPS"/>
    <n v="44096"/>
    <n v="44168"/>
    <n v="44257"/>
    <s v="WA01700110"/>
    <s v="UG Perm Svc Only in Plat Dev"/>
    <s v="16306"/>
    <s v="E UG Residential Services In Plats"/>
    <n v="718"/>
    <n v="-718"/>
    <n v="0"/>
    <n v="23.8"/>
    <n v="485.05"/>
    <n v="0"/>
    <s v="QCSOKE"/>
    <s v="QUANTA - SOUTH KING - ELECTRIC"/>
    <s v="509897255"/>
    <n v="1"/>
    <n v="0"/>
    <n v="0"/>
    <s v="SINGLE FAMILY"/>
    <s v="1"/>
    <s v="UNDERGROUND"/>
    <s v="UNDERGROUND"/>
    <s v="0002541147"/>
    <s v="0"/>
  </r>
  <r>
    <x v="2"/>
    <n v="50"/>
    <n v="40"/>
    <n v="40"/>
    <n v="0"/>
    <n v="0"/>
    <x v="0"/>
    <n v="559.54"/>
    <n v="13.9885"/>
    <n v="40"/>
    <n v="0"/>
    <n v="42"/>
    <n v="0"/>
    <n v="678.24"/>
    <s v="104328740"/>
    <s v="2005E128 9600 179TH AVE PL E #  BONNEY L"/>
    <s v="CEN1"/>
    <s v="UPS"/>
    <n v="44092"/>
    <n v="44168"/>
    <n v="44257"/>
    <s v="WA12700010"/>
    <s v="UG Perm Svc Only in Plat Dev"/>
    <s v="16306"/>
    <s v="E UG Residential Services In Plats"/>
    <n v="718"/>
    <n v="-718"/>
    <n v="0"/>
    <n v="38.799999999999997"/>
    <n v="487.73"/>
    <n v="0"/>
    <s v="QSWPRE"/>
    <s v="QUANTA - PUYALLUP - ELECTRIC"/>
    <s v="509897321"/>
    <n v="1"/>
    <n v="0"/>
    <n v="0"/>
    <s v="SINGLE FAMILY"/>
    <s v="1"/>
    <s v="UNDERGROUND"/>
    <s v="UNDERGROUND"/>
    <s v="0002541156"/>
    <s v="0"/>
  </r>
  <r>
    <x v="2"/>
    <n v="50"/>
    <n v="50"/>
    <n v="50"/>
    <n v="0"/>
    <n v="0"/>
    <x v="1"/>
    <n v="688.76"/>
    <n v="13.7752"/>
    <n v="50"/>
    <n v="0"/>
    <n v="153"/>
    <n v="0"/>
    <n v="810.02"/>
    <s v="104328742"/>
    <s v="3503E128 17089 FIR ISLAND RD # SHOP MOUN"/>
    <s v="CEN1"/>
    <s v="USO"/>
    <n v="44245"/>
    <n v="44379"/>
    <n v="44475"/>
    <s v="WA02900990"/>
    <s v="UG Perm Svc only  (no Tsfrmr)"/>
    <s v="16305"/>
    <s v="E OH UG Residential Services"/>
    <n v="718"/>
    <n v="-718"/>
    <n v="0"/>
    <n v="139.63"/>
    <n v="498.29"/>
    <n v="0"/>
    <s v="QNSKGE"/>
    <s v="QUANTA - SKAGIT - ELECTRIC"/>
    <s v="509899396"/>
    <n v="1"/>
    <n v="0"/>
    <n v="0"/>
    <s v="GARAGE/SHOP"/>
    <s v="1"/>
    <s v="UNDERGROUND"/>
    <s v="UNDERGROUND"/>
    <s v="0002541178"/>
    <s v="0"/>
  </r>
  <r>
    <x v="2"/>
    <n v="150"/>
    <n v="122"/>
    <n v="122"/>
    <n v="0"/>
    <n v="0"/>
    <x v="0"/>
    <n v="1956.11"/>
    <n v="16.0336885245902"/>
    <n v="122"/>
    <n v="0"/>
    <n v="368"/>
    <n v="0"/>
    <n v="2074.4899999999998"/>
    <s v="104328746"/>
    <s v="2402E076 4487 E COLLINS RD # POOL PORT O"/>
    <s v="CEN1"/>
    <s v="USO"/>
    <n v="44187"/>
    <n v="44320"/>
    <n v="44412"/>
    <s v="WA01800990"/>
    <s v="UG Perm Svc only  (no Tsfrmr)"/>
    <s v="16305"/>
    <s v="E OH UG Residential Services"/>
    <n v="718"/>
    <n v="-718"/>
    <n v="0"/>
    <n v="335.86"/>
    <n v="486.39"/>
    <n v="0"/>
    <s v="QSSPE"/>
    <s v="QUANTA - KITSAP - ELECTRIC"/>
    <s v="509902023"/>
    <n v="1"/>
    <n v="0"/>
    <n v="0"/>
    <s v="OTHER"/>
    <s v="1"/>
    <s v="UNDERGROUND"/>
    <s v="UNDERGROUND"/>
    <s v="0002541292"/>
    <s v="0"/>
  </r>
  <r>
    <x v="2"/>
    <n v="50"/>
    <n v="50"/>
    <n v="50"/>
    <n v="0"/>
    <n v="0"/>
    <x v="0"/>
    <n v="603.16999999999996"/>
    <n v="12.0634"/>
    <n v="50"/>
    <n v="0"/>
    <n v="88"/>
    <n v="0"/>
    <n v="721.11"/>
    <s v="104328748"/>
    <s v="2206E129 22122 SE 278TH PL #  MAPLE VALL"/>
    <s v="CEN1"/>
    <s v="UPS"/>
    <n v="44104"/>
    <n v="44168"/>
    <n v="44257"/>
    <s v="WA01700200"/>
    <s v="UG Perm Svc Only in Plat Dev"/>
    <s v="16306"/>
    <s v="E UG Residential Services In Plats"/>
    <n v="718"/>
    <n v="-718"/>
    <n v="0"/>
    <n v="80.010000000000005"/>
    <n v="484.61"/>
    <n v="0"/>
    <s v="QCSOKE"/>
    <s v="QUANTA - SOUTH KING - ELECTRIC"/>
    <s v="509941048"/>
    <n v="1"/>
    <n v="0"/>
    <n v="0"/>
    <s v="SINGLE FAMILY"/>
    <s v="1"/>
    <s v="UNDERGROUND"/>
    <s v="UNDERGROUND"/>
    <s v="0002541444"/>
    <s v="0"/>
  </r>
  <r>
    <x v="2"/>
    <n v="50"/>
    <n v="40"/>
    <n v="40"/>
    <n v="0"/>
    <n v="0"/>
    <x v="0"/>
    <n v="723.89"/>
    <n v="18.097249999999999"/>
    <n v="40"/>
    <n v="0"/>
    <n v="42"/>
    <n v="0"/>
    <n v="843.24"/>
    <s v="104328749"/>
    <s v="1904E059 10618 137TH ST E #  PUYALLUP"/>
    <s v="CEN1"/>
    <s v="UPS"/>
    <n v="44110"/>
    <n v="44201"/>
    <n v="44288"/>
    <s v="WA12700270"/>
    <s v="UG Perm Svc Only in Plat Dev"/>
    <s v="16306"/>
    <s v="E UG Residential Services In Plats"/>
    <n v="718"/>
    <n v="-718"/>
    <n v="0"/>
    <n v="38.79"/>
    <n v="490.41"/>
    <n v="0"/>
    <s v="QSWPRE"/>
    <s v="QUANTA - PUYALLUP - ELECTRIC"/>
    <s v="509941825"/>
    <n v="1"/>
    <n v="0"/>
    <n v="0"/>
    <s v="SINGLE FAMILY"/>
    <s v="1"/>
    <s v="UNDERGROUND"/>
    <s v="UNDERGROUND"/>
    <s v="0002541450"/>
    <s v="0"/>
  </r>
  <r>
    <x v="2"/>
    <n v="50"/>
    <n v="50"/>
    <n v="50"/>
    <n v="0"/>
    <n v="0"/>
    <x v="0"/>
    <n v="573.41"/>
    <n v="11.4682"/>
    <n v="50"/>
    <n v="0"/>
    <n v="53"/>
    <n v="0"/>
    <n v="692.76"/>
    <s v="104328755"/>
    <s v="2004E079 2812 14TH AVE NW #  PUYALLUP"/>
    <s v="CEN1"/>
    <s v="UPS"/>
    <n v="44113"/>
    <n v="44201"/>
    <n v="44288"/>
    <s v="WA12700110"/>
    <s v="UG Perm Svc Only in Plat Dev"/>
    <s v="16306"/>
    <s v="E UG Residential Services In Plats"/>
    <n v="718"/>
    <n v="-718"/>
    <n v="0"/>
    <n v="48.49"/>
    <n v="490.41"/>
    <n v="0"/>
    <s v="QSWPRE"/>
    <s v="QUANTA - PUYALLUP - ELECTRIC"/>
    <s v="509901189"/>
    <n v="1"/>
    <n v="0"/>
    <n v="0"/>
    <s v="SINGLE FAMILY"/>
    <s v="1"/>
    <s v="UNDERGROUND"/>
    <s v="UNDERGROUND"/>
    <s v="0002541218"/>
    <s v="0"/>
  </r>
  <r>
    <x v="2"/>
    <n v="200"/>
    <n v="180"/>
    <n v="180"/>
    <n v="0"/>
    <n v="0"/>
    <x v="0"/>
    <n v="1604.21"/>
    <n v="8.9122777777777795"/>
    <n v="178"/>
    <n v="1.1111111111111099E-2"/>
    <n v="538"/>
    <n v="0"/>
    <n v="1722.59"/>
    <s v="104328757"/>
    <s v="2601E004 22307 STOTTLEMEYER RD NE # SHOP"/>
    <s v="CEN1"/>
    <s v="USO"/>
    <n v="44160"/>
    <n v="44229"/>
    <n v="44320"/>
    <s v="WA01800990"/>
    <s v="UG Perm Svc only  (no Tsfrmr)"/>
    <s v="16305"/>
    <s v="E OH UG Residential Services"/>
    <n v="718"/>
    <n v="-718"/>
    <n v="0"/>
    <n v="491.17"/>
    <n v="486.39"/>
    <n v="0"/>
    <s v="QSSPE"/>
    <s v="QUANTA - KITSAP - ELECTRIC"/>
    <s v="509901383"/>
    <n v="1"/>
    <n v="0"/>
    <n v="0"/>
    <s v="GARAGE/SHOP"/>
    <s v="1"/>
    <s v="UNDERGROUND"/>
    <s v="UNDERGROUND"/>
    <s v="0002541225"/>
    <s v="0"/>
  </r>
  <r>
    <x v="2"/>
    <n v="50"/>
    <n v="50"/>
    <n v="50"/>
    <n v="0"/>
    <n v="0"/>
    <x v="0"/>
    <n v="573.41"/>
    <n v="11.4682"/>
    <n v="50"/>
    <n v="0"/>
    <n v="53"/>
    <n v="0"/>
    <n v="692.76"/>
    <s v="104328758"/>
    <s v="2004E079 2816 14TH AVE NW #  PUYALLUP"/>
    <s v="CEN1"/>
    <s v="UPS"/>
    <n v="44106"/>
    <n v="44201"/>
    <n v="44288"/>
    <s v="WA12700110"/>
    <s v="UG Perm Svc Only in Plat Dev"/>
    <s v="16306"/>
    <s v="E UG Residential Services In Plats"/>
    <n v="718"/>
    <n v="-718"/>
    <n v="0"/>
    <n v="48.49"/>
    <n v="490.41"/>
    <n v="0"/>
    <s v="QSWPRE"/>
    <s v="QUANTA - PUYALLUP - ELECTRIC"/>
    <s v="509901385"/>
    <n v="1"/>
    <n v="0"/>
    <n v="0"/>
    <s v="SINGLE FAMILY"/>
    <s v="1"/>
    <s v="UNDERGROUND"/>
    <s v="UNDERGROUND"/>
    <s v="0002541227"/>
    <s v="0"/>
  </r>
  <r>
    <x v="2"/>
    <n v="50"/>
    <n v="15"/>
    <n v="15"/>
    <n v="0"/>
    <n v="0"/>
    <x v="0"/>
    <n v="535.26"/>
    <n v="35.683999999999997"/>
    <n v="15"/>
    <n v="0"/>
    <n v="16"/>
    <n v="0"/>
    <n v="654.61"/>
    <s v="104328759"/>
    <s v="1904E135 10728 184TH ST E #  PUYALLUP"/>
    <s v="CEN1"/>
    <s v="UPS"/>
    <n v="44092"/>
    <n v="44168"/>
    <n v="44257"/>
    <s v="WA12700270"/>
    <s v="UG Perm Svc Only in Plat Dev"/>
    <s v="16306"/>
    <s v="E UG Residential Services In Plats"/>
    <n v="718"/>
    <n v="-718"/>
    <n v="0"/>
    <n v="14.99"/>
    <n v="490.41"/>
    <n v="0"/>
    <s v="QSWPRE"/>
    <s v="QUANTA - PUYALLUP - ELECTRIC"/>
    <s v="509901808"/>
    <n v="1"/>
    <n v="0"/>
    <n v="0"/>
    <s v="SINGLE FAMILY"/>
    <s v="1"/>
    <s v="UNDERGROUND"/>
    <s v="UNDERGROUND"/>
    <s v="0002541279"/>
    <s v="0"/>
  </r>
  <r>
    <x v="2"/>
    <n v="100"/>
    <n v="63"/>
    <n v="63"/>
    <n v="0"/>
    <n v="0"/>
    <x v="0"/>
    <n v="582.51"/>
    <n v="9.2461904761904794"/>
    <n v="66"/>
    <n v="-4.7619047619047603E-2"/>
    <n v="70"/>
    <n v="0"/>
    <n v="699.8"/>
    <s v="104328760"/>
    <s v="2015E106 300 NELSON LN #  CLE ELUM"/>
    <s v="CEN1"/>
    <s v="UPS"/>
    <n v="44106"/>
    <n v="44201"/>
    <n v="44288"/>
    <s v="WA01900010"/>
    <s v="UG Perm Svc Only in Plat Dev"/>
    <s v="16306"/>
    <s v="E UG Residential Services In Plats"/>
    <n v="718"/>
    <n v="-718"/>
    <n v="0"/>
    <n v="64.36"/>
    <n v="481.93"/>
    <n v="0"/>
    <s v="QCKTTE"/>
    <s v="QUANTA - KITTITAS - ELECTRIC"/>
    <s v="509901930"/>
    <n v="1"/>
    <n v="0"/>
    <n v="0"/>
    <s v="SINGLE FAMILY"/>
    <s v="1"/>
    <s v="UNDERGROUND"/>
    <s v="UNDERGROUND"/>
    <s v="0002541282"/>
    <s v="0"/>
  </r>
  <r>
    <x v="2"/>
    <n v="100"/>
    <n v="55"/>
    <n v="55"/>
    <n v="0"/>
    <n v="0"/>
    <x v="0"/>
    <n v="574.48"/>
    <n v="10.445090909090901"/>
    <n v="59"/>
    <n v="-7.2727272727272696E-2"/>
    <n v="63"/>
    <n v="0"/>
    <n v="691.77"/>
    <s v="104328761"/>
    <s v="2015E106 301 AMY MARIE LN #  CLE ELUM"/>
    <s v="CEN1"/>
    <s v="UPS"/>
    <n v="44106"/>
    <n v="44201"/>
    <n v="44288"/>
    <s v="WA01900010"/>
    <s v="UG Perm Svc Only in Plat Dev"/>
    <s v="16306"/>
    <s v="E UG Residential Services In Plats"/>
    <n v="718"/>
    <n v="-718"/>
    <n v="0"/>
    <n v="57.3"/>
    <n v="481.93"/>
    <n v="0"/>
    <s v="QCKTTE"/>
    <s v="QUANTA - KITTITAS - ELECTRIC"/>
    <s v="509901970"/>
    <n v="1"/>
    <n v="0"/>
    <n v="0"/>
    <s v="SINGLE FAMILY"/>
    <s v="1"/>
    <s v="UNDERGROUND"/>
    <s v="UNDERGROUND"/>
    <s v="0002541287"/>
    <s v="0"/>
  </r>
  <r>
    <x v="2"/>
    <n v="50"/>
    <n v="50"/>
    <n v="50"/>
    <n v="0"/>
    <n v="0"/>
    <x v="0"/>
    <n v="567.75"/>
    <n v="11.355"/>
    <n v="50"/>
    <n v="0"/>
    <n v="53"/>
    <n v="0"/>
    <n v="685.8"/>
    <s v="104328764"/>
    <s v="3902E072 6212 N BEULAH AVE #  FERNDALE"/>
    <s v="CEN1"/>
    <s v="UPS"/>
    <n v="44102"/>
    <n v="44168"/>
    <n v="44257"/>
    <s v="WA03700040"/>
    <s v="UG Perm Svc Only in Plat Dev"/>
    <s v="16306"/>
    <s v="E UG Residential Services In Plats"/>
    <n v="718"/>
    <n v="-718"/>
    <n v="0"/>
    <n v="48.49"/>
    <n v="485.06"/>
    <n v="0"/>
    <s v="QNWHME"/>
    <s v="QUANTA - BELLINGHAM - ELECTRIC"/>
    <s v="509906833"/>
    <n v="1"/>
    <n v="0"/>
    <n v="0"/>
    <s v="SINGLE FAMILY"/>
    <s v="1"/>
    <s v="UNDERGROUND"/>
    <s v="UNDERGROUND"/>
    <s v="0002541417"/>
    <s v="0"/>
  </r>
  <r>
    <x v="2"/>
    <n v="50"/>
    <n v="20"/>
    <n v="20"/>
    <n v="0"/>
    <n v="0"/>
    <x v="0"/>
    <n v="770.97"/>
    <n v="38.548499999999997"/>
    <n v="20"/>
    <n v="0"/>
    <n v="21"/>
    <n v="0"/>
    <n v="889.02"/>
    <s v="104328765"/>
    <s v="3902E072 6215 N BEULAH AVE #  FERNDALE"/>
    <s v="CEN1"/>
    <s v="UPS"/>
    <n v="44109"/>
    <n v="44201"/>
    <n v="44288"/>
    <s v="WA03700040"/>
    <s v="UG Perm Svc Only in Plat Dev"/>
    <s v="16306"/>
    <s v="E UG Residential Services In Plats"/>
    <n v="718"/>
    <n v="-718"/>
    <n v="0"/>
    <n v="19.399999999999999"/>
    <n v="666.86"/>
    <n v="0"/>
    <s v="QNWHME"/>
    <s v="QUANTA - BELLINGHAM - ELECTRIC"/>
    <s v="509906839"/>
    <n v="1"/>
    <n v="0"/>
    <n v="0"/>
    <s v="SINGLE FAMILY"/>
    <s v="1"/>
    <s v="UNDERGROUND"/>
    <s v="UNDERGROUND"/>
    <s v="0002541419"/>
    <s v="0"/>
  </r>
  <r>
    <x v="2"/>
    <n v="50"/>
    <n v="40"/>
    <n v="40"/>
    <n v="0"/>
    <n v="0"/>
    <x v="0"/>
    <n v="584.95000000000005"/>
    <n v="14.623749999999999"/>
    <n v="40"/>
    <n v="0"/>
    <n v="70"/>
    <n v="0"/>
    <n v="702.89"/>
    <s v="104328769"/>
    <s v="2106E060 33150 SE STEVENS ST #  BLACK DI"/>
    <s v="CEN1"/>
    <s v="UPS"/>
    <n v="44102"/>
    <n v="44168"/>
    <n v="44257"/>
    <s v="WA01700050"/>
    <s v="UG Perm Svc Only in Plat Dev"/>
    <s v="16306"/>
    <s v="E UG Residential Services In Plats"/>
    <n v="718"/>
    <n v="-718"/>
    <n v="0"/>
    <n v="64.010000000000005"/>
    <n v="484.61"/>
    <n v="0"/>
    <s v="QCSOKE"/>
    <s v="QUANTA - SOUTH KING - ELECTRIC"/>
    <s v="509971188"/>
    <n v="1"/>
    <n v="0"/>
    <n v="0"/>
    <s v="SINGLE FAMILY"/>
    <s v="1"/>
    <s v="UNDERGROUND"/>
    <s v="UNDERGROUND"/>
    <s v="0002541693"/>
    <s v="0"/>
  </r>
  <r>
    <x v="2"/>
    <n v="50"/>
    <n v="40"/>
    <n v="40"/>
    <n v="0"/>
    <n v="0"/>
    <x v="0"/>
    <n v="560.03"/>
    <n v="14.00075"/>
    <n v="40"/>
    <n v="0"/>
    <n v="43"/>
    <n v="0"/>
    <n v="678.84"/>
    <s v="104328770"/>
    <s v="1702W052 9264 SILVERSPOT DR SE TUMWATER"/>
    <s v="CEN1"/>
    <s v="UPS"/>
    <n v="44124"/>
    <n v="44201"/>
    <n v="44288"/>
    <s v="WA03400060"/>
    <s v="UG Perm Svc Only in Plat Dev"/>
    <s v="16306"/>
    <s v="E UG Residential Services In Plats"/>
    <n v="718"/>
    <n v="-718"/>
    <n v="0"/>
    <n v="38.82"/>
    <n v="488.18"/>
    <n v="0"/>
    <s v="QSTHLE"/>
    <s v="QUANTA - OLYMPIA - ELECTRIC"/>
    <s v="509901559"/>
    <n v="1"/>
    <n v="0"/>
    <n v="0"/>
    <s v="SINGLE FAMILY"/>
    <s v="1"/>
    <s v="UNDERGROUND"/>
    <s v="UNDERGROUND"/>
    <s v="0002541250"/>
    <s v="0"/>
  </r>
  <r>
    <x v="2"/>
    <n v="50"/>
    <n v="30"/>
    <n v="30"/>
    <n v="0"/>
    <n v="0"/>
    <x v="0"/>
    <n v="545.17999999999995"/>
    <n v="18.1726666666667"/>
    <n v="30"/>
    <n v="0"/>
    <n v="32"/>
    <n v="0"/>
    <n v="663.12"/>
    <s v="104328771"/>
    <s v="2106E060 32847 SE COTTONWOOD ST #  BLACK"/>
    <s v="CEN1"/>
    <s v="UPS"/>
    <n v="44096"/>
    <n v="44168"/>
    <n v="44257"/>
    <s v="WA01700050"/>
    <s v="UG Perm Svc Only in Plat Dev"/>
    <s v="16306"/>
    <s v="E UG Residential Services In Plats"/>
    <n v="718"/>
    <n v="-718"/>
    <n v="0"/>
    <n v="29.09"/>
    <n v="484.61"/>
    <n v="0"/>
    <s v="QCSOKE"/>
    <s v="QUANTA - SOUTH KING - ELECTRIC"/>
    <s v="509901703"/>
    <n v="1"/>
    <n v="0"/>
    <n v="0"/>
    <s v="SINGLE FAMILY"/>
    <s v="1"/>
    <s v="UNDERGROUND"/>
    <s v="UNDERGROUND"/>
    <s v="0002541264"/>
    <s v="0"/>
  </r>
  <r>
    <x v="2"/>
    <n v="200"/>
    <n v="200"/>
    <n v="200"/>
    <n v="0"/>
    <n v="0"/>
    <x v="1"/>
    <n v="1170.1300000000001"/>
    <n v="5.8506499999999999"/>
    <n v="198"/>
    <n v="0.01"/>
    <n v="614"/>
    <n v="0"/>
    <n v="1291.8399999999999"/>
    <s v="104328774"/>
    <s v="3803E016 957 STERK LN #  BELLINGHAM"/>
    <s v="CEN1"/>
    <s v="USO"/>
    <n v="44344"/>
    <n v="44475"/>
    <m/>
    <s v="WA03700370"/>
    <s v="UG Perm Svc only  (no Tsfrmr)"/>
    <s v="16305"/>
    <s v="E OH UG Residential Services"/>
    <n v="718"/>
    <n v="-718"/>
    <n v="0"/>
    <n v="560.73"/>
    <n v="500.59"/>
    <n v="0"/>
    <s v="QNWHME"/>
    <s v="QUANTA - BELLINGHAM - ELECTRIC"/>
    <s v="509905368"/>
    <n v="1"/>
    <n v="0"/>
    <n v="0"/>
    <s v="SINGLE FAMILY"/>
    <s v="1"/>
    <s v="UNDERGROUND"/>
    <s v="UNDERGROUND"/>
    <s v="0002541295"/>
    <s v="0"/>
  </r>
  <r>
    <x v="2"/>
    <n v="50"/>
    <n v="28"/>
    <n v="28"/>
    <n v="0"/>
    <n v="0"/>
    <x v="0"/>
    <n v="562.22"/>
    <n v="20.0792857142857"/>
    <n v="27"/>
    <n v="3.5714285714285698E-2"/>
    <n v="48"/>
    <n v="0"/>
    <n v="680.27"/>
    <s v="104328775"/>
    <s v="3902E112 5463 SHIELDS RD #  FERNDALE"/>
    <s v="CEN1"/>
    <s v="UPS"/>
    <n v="44102"/>
    <n v="44168"/>
    <n v="44257"/>
    <s v="WA03700040"/>
    <s v="UG Perm Svc Only in Plat Dev"/>
    <s v="16306"/>
    <s v="E UG Residential Services In Plats"/>
    <n v="718"/>
    <n v="-718"/>
    <n v="0"/>
    <n v="43.64"/>
    <n v="485.05"/>
    <n v="0"/>
    <s v="QNWHME"/>
    <s v="QUANTA - BELLINGHAM - ELECTRIC"/>
    <s v="509906221"/>
    <n v="1"/>
    <n v="0"/>
    <n v="0"/>
    <s v="SINGLE FAMILY"/>
    <s v="1"/>
    <s v="UNDERGROUND"/>
    <s v="UNDERGROUND"/>
    <s v="0002541321"/>
    <s v="0"/>
  </r>
  <r>
    <x v="2"/>
    <n v="50"/>
    <n v="30"/>
    <n v="30"/>
    <n v="0"/>
    <n v="0"/>
    <x v="0"/>
    <n v="545.17999999999995"/>
    <n v="18.1726666666667"/>
    <n v="30"/>
    <n v="0"/>
    <n v="32"/>
    <n v="0"/>
    <n v="663.12"/>
    <s v="104328778"/>
    <s v="2106E060 32817 ASH AVE SE #  BLACK DIAMO"/>
    <s v="CEN1"/>
    <s v="UPS"/>
    <n v="44096"/>
    <n v="44168"/>
    <n v="44257"/>
    <s v="WA01700050"/>
    <s v="UG Perm Svc Only in Plat Dev"/>
    <s v="16306"/>
    <s v="E UG Residential Services In Plats"/>
    <n v="718"/>
    <n v="-718"/>
    <n v="0"/>
    <n v="29.09"/>
    <n v="484.61"/>
    <n v="0"/>
    <s v="QCSOKE"/>
    <s v="QUANTA - SOUTH KING - ELECTRIC"/>
    <s v="509906556"/>
    <n v="1"/>
    <n v="0"/>
    <n v="0"/>
    <s v="SINGLE FAMILY"/>
    <s v="1"/>
    <s v="UNDERGROUND"/>
    <s v="UNDERGROUND"/>
    <s v="0002541378"/>
    <s v="0"/>
  </r>
  <r>
    <x v="2"/>
    <n v="100"/>
    <n v="100"/>
    <n v="100"/>
    <n v="0"/>
    <n v="0"/>
    <x v="0"/>
    <n v="700.43"/>
    <n v="7.0042999999999997"/>
    <n v="99"/>
    <n v="0.01"/>
    <n v="175"/>
    <n v="0"/>
    <n v="819.78"/>
    <s v="104328779"/>
    <s v="1905E086 20022 149TH ST E #  BONNEY LAKE"/>
    <s v="CEN1"/>
    <s v="UPS"/>
    <n v="44110"/>
    <n v="44201"/>
    <n v="44288"/>
    <s v="WA12700270"/>
    <s v="UG Perm Svc Only in Plat Dev"/>
    <s v="16306"/>
    <s v="E UG Residential Services In Plats"/>
    <n v="718"/>
    <n v="-718"/>
    <n v="0"/>
    <n v="160.03"/>
    <n v="490.41"/>
    <n v="0"/>
    <s v="QSWPRE"/>
    <s v="QUANTA - PUYALLUP - ELECTRIC"/>
    <s v="509906733"/>
    <n v="1"/>
    <n v="0"/>
    <n v="0"/>
    <s v="SINGLE FAMILY"/>
    <s v="1"/>
    <s v="UNDERGROUND"/>
    <s v="UNDERGROUND"/>
    <s v="0002541408"/>
    <s v="0"/>
  </r>
  <r>
    <x v="2"/>
    <n v="50"/>
    <n v="15"/>
    <n v="15"/>
    <n v="0"/>
    <n v="0"/>
    <x v="0"/>
    <n v="531"/>
    <n v="35.4"/>
    <n v="15"/>
    <n v="0"/>
    <n v="16"/>
    <n v="0"/>
    <n v="649.38"/>
    <s v="104328780"/>
    <s v="2501E108 634 NW GARDENIA WAY #  BREMERTO"/>
    <s v="CEN1"/>
    <s v="UPS"/>
    <n v="44103"/>
    <n v="44168"/>
    <n v="44257"/>
    <s v="WA01800990"/>
    <s v="UG Perm Svc Only in Plat Dev"/>
    <s v="16306"/>
    <s v="E UG Residential Services In Plats"/>
    <n v="718"/>
    <n v="-718"/>
    <n v="0"/>
    <n v="14.99"/>
    <n v="486.39"/>
    <n v="0"/>
    <s v="QSSPE"/>
    <s v="QUANTA - KITSAP - ELECTRIC"/>
    <s v="509945445"/>
    <n v="1"/>
    <n v="0"/>
    <n v="0"/>
    <s v="SINGLE FAMILY"/>
    <s v="1"/>
    <s v="UNDERGROUND"/>
    <s v="UNDERGROUND"/>
    <s v="0002541469"/>
    <s v="0"/>
  </r>
  <r>
    <x v="2"/>
    <n v="50"/>
    <n v="30"/>
    <n v="30"/>
    <n v="0"/>
    <n v="0"/>
    <x v="0"/>
    <n v="545.16999999999996"/>
    <n v="18.172333333333299"/>
    <n v="30"/>
    <n v="0"/>
    <n v="32"/>
    <n v="0"/>
    <n v="663.11"/>
    <s v="104328781"/>
    <s v="2205E092 25513 158TH AVE SE #  COVINGTON"/>
    <s v="CEN1"/>
    <s v="UPS"/>
    <n v="44106"/>
    <n v="44201"/>
    <n v="44288"/>
    <s v="WA01700120"/>
    <s v="UG Perm Svc Only in Plat Dev"/>
    <s v="16306"/>
    <s v="E UG Residential Services In Plats"/>
    <n v="718"/>
    <n v="-718"/>
    <n v="0"/>
    <n v="29.09"/>
    <n v="484.6"/>
    <n v="0"/>
    <s v="QCSOKE"/>
    <s v="QUANTA - SOUTH KING - ELECTRIC"/>
    <s v="509946395"/>
    <n v="1"/>
    <n v="0"/>
    <n v="0"/>
    <s v="SINGLE FAMILY"/>
    <s v="1"/>
    <s v="UNDERGROUND"/>
    <s v="UNDERGROUND"/>
    <s v="0002541470"/>
    <s v="0"/>
  </r>
  <r>
    <x v="2"/>
    <n v="50"/>
    <n v="30"/>
    <n v="30"/>
    <n v="0"/>
    <n v="0"/>
    <x v="0"/>
    <n v="545.17999999999995"/>
    <n v="18.1726666666667"/>
    <n v="30"/>
    <n v="0"/>
    <n v="32"/>
    <n v="0"/>
    <n v="663.12"/>
    <s v="104328782"/>
    <s v="2205E092 15817 SE 255TH ST #  COVINGTON"/>
    <s v="CEN1"/>
    <s v="UPS"/>
    <n v="44106"/>
    <n v="44201"/>
    <n v="44288"/>
    <s v="WA01700120"/>
    <s v="UG Perm Svc Only in Plat Dev"/>
    <s v="16306"/>
    <s v="E UG Residential Services In Plats"/>
    <n v="718"/>
    <n v="-718"/>
    <n v="0"/>
    <n v="29.09"/>
    <n v="484.61"/>
    <n v="0"/>
    <s v="QCSOKE"/>
    <s v="QUANTA - SOUTH KING - ELECTRIC"/>
    <s v="509946367"/>
    <n v="1"/>
    <n v="0"/>
    <n v="0"/>
    <s v="SINGLE FAMILY"/>
    <s v="1"/>
    <s v="UNDERGROUND"/>
    <s v="UNDERGROUND"/>
    <s v="0002541472"/>
    <s v="0"/>
  </r>
  <r>
    <x v="2"/>
    <n v="100"/>
    <n v="100"/>
    <n v="100"/>
    <n v="0"/>
    <n v="0"/>
    <x v="0"/>
    <n v="625.35"/>
    <n v="6.2534999999999998"/>
    <n v="99"/>
    <n v="0.01"/>
    <n v="106"/>
    <n v="0"/>
    <n v="743.94"/>
    <s v="104328783"/>
    <s v="1901W101 8446 52ND CT NE #  LACEY"/>
    <s v="CEN1"/>
    <s v="UPS"/>
    <n v="44089"/>
    <n v="44168"/>
    <n v="44257"/>
    <s v="WA03400340"/>
    <s v="UG Perm Svc Only in Plat Dev"/>
    <s v="16306"/>
    <s v="E UG Residential Services In Plats"/>
    <n v="718"/>
    <n v="-718"/>
    <n v="0"/>
    <n v="97"/>
    <n v="487.28"/>
    <n v="0"/>
    <s v="QSTHLE"/>
    <s v="QUANTA - OLYMPIA - ELECTRIC"/>
    <s v="509951650"/>
    <n v="1"/>
    <n v="0"/>
    <n v="0"/>
    <s v="SINGLE FAMILY"/>
    <s v="1"/>
    <s v="UNDERGROUND"/>
    <s v="UNDERGROUND"/>
    <s v="0002541499"/>
    <s v="0"/>
  </r>
  <r>
    <x v="2"/>
    <n v="50"/>
    <n v="30"/>
    <n v="30"/>
    <n v="0"/>
    <n v="0"/>
    <x v="0"/>
    <n v="804.3"/>
    <n v="26.81"/>
    <n v="30"/>
    <n v="0"/>
    <n v="53"/>
    <n v="0"/>
    <n v="922.35"/>
    <s v="104328784"/>
    <s v="3803E028 831 BLACKWOOD CT #  BELLINGHAM"/>
    <s v="CEN1"/>
    <s v="UPS"/>
    <n v="44112"/>
    <n v="44201"/>
    <n v="44288"/>
    <s v="WA03700010"/>
    <s v="UG Perm Svc Only in Plat Dev"/>
    <s v="16306"/>
    <s v="E UG Residential Services In Plats"/>
    <n v="718"/>
    <n v="-718"/>
    <n v="0"/>
    <n v="48.67"/>
    <n v="666.86"/>
    <n v="0"/>
    <s v="QNWHME"/>
    <s v="QUANTA - BELLINGHAM - ELECTRIC"/>
    <s v="509961313"/>
    <n v="1"/>
    <n v="0"/>
    <n v="0"/>
    <s v="SINGLE FAMILY"/>
    <s v="1"/>
    <s v="UNDERGROUND"/>
    <s v="UNDERGROUND"/>
    <s v="0002541553"/>
    <s v="0"/>
  </r>
  <r>
    <x v="2"/>
    <n v="50"/>
    <n v="50"/>
    <n v="50"/>
    <n v="0"/>
    <n v="0"/>
    <x v="0"/>
    <n v="563.97"/>
    <n v="11.279400000000001"/>
    <n v="50"/>
    <n v="0"/>
    <n v="53"/>
    <n v="0"/>
    <n v="681.15"/>
    <s v="104328785"/>
    <s v="1906E040 1119 E BROWN PL #  BUCKLEY"/>
    <s v="CEN1"/>
    <s v="UPS"/>
    <n v="44110"/>
    <n v="44201"/>
    <n v="44288"/>
    <s v="WA02700020"/>
    <s v="UG Perm Svc Only in Plat Dev"/>
    <s v="16306"/>
    <s v="E UG Residential Services In Plats"/>
    <n v="718"/>
    <n v="-718"/>
    <n v="0"/>
    <n v="48.49"/>
    <n v="481.48"/>
    <n v="0"/>
    <s v="QSWPRE"/>
    <s v="QUANTA - PUYALLUP - ELECTRIC"/>
    <s v="509962834"/>
    <n v="1"/>
    <n v="0"/>
    <n v="0"/>
    <s v="SINGLE FAMILY"/>
    <s v="1"/>
    <s v="UNDERGROUND"/>
    <s v="UNDERGROUND"/>
    <s v="0002541595"/>
    <s v="0"/>
  </r>
  <r>
    <x v="2"/>
    <n v="50"/>
    <n v="40"/>
    <n v="40"/>
    <n v="0"/>
    <n v="0"/>
    <x v="0"/>
    <n v="552.91999999999996"/>
    <n v="13.823"/>
    <n v="40"/>
    <n v="0"/>
    <n v="42"/>
    <n v="0"/>
    <n v="670.1"/>
    <s v="104328786"/>
    <s v="1906E040 956 E RAWSON AVE #  BUCKLEY"/>
    <s v="CEN1"/>
    <s v="UPS"/>
    <n v="44110"/>
    <n v="44201"/>
    <n v="44288"/>
    <s v="WA02700020"/>
    <s v="UG Perm Svc Only in Plat Dev"/>
    <s v="16306"/>
    <s v="E UG Residential Services In Plats"/>
    <n v="718"/>
    <n v="-718"/>
    <n v="0"/>
    <n v="38.79"/>
    <n v="481.48"/>
    <n v="0"/>
    <s v="QSWPRE"/>
    <s v="QUANTA - PUYALLUP - ELECTRIC"/>
    <s v="509963079"/>
    <n v="1"/>
    <n v="0"/>
    <n v="0"/>
    <s v="SINGLE FAMILY"/>
    <s v="1"/>
    <s v="UNDERGROUND"/>
    <s v="UNDERGROUND"/>
    <s v="0002541597"/>
    <s v="0"/>
  </r>
  <r>
    <x v="2"/>
    <n v="50"/>
    <n v="50"/>
    <n v="50"/>
    <n v="0"/>
    <n v="0"/>
    <x v="0"/>
    <n v="563.97"/>
    <n v="11.279400000000001"/>
    <n v="50"/>
    <n v="0"/>
    <n v="53"/>
    <n v="0"/>
    <n v="681.15"/>
    <s v="104328787"/>
    <s v="1906E040 916 E DOUD AVE #  BUCKLEY"/>
    <s v="CEN1"/>
    <s v="UPS"/>
    <n v="44110"/>
    <n v="44201"/>
    <n v="44288"/>
    <s v="WA02700020"/>
    <s v="UG Perm Svc Only in Plat Dev"/>
    <s v="16306"/>
    <s v="E UG Residential Services In Plats"/>
    <n v="718"/>
    <n v="-718"/>
    <n v="0"/>
    <n v="48.49"/>
    <n v="481.48"/>
    <n v="0"/>
    <s v="QSWPRE"/>
    <s v="QUANTA - PUYALLUP - ELECTRIC"/>
    <s v="509946546"/>
    <n v="1"/>
    <n v="0"/>
    <n v="0"/>
    <s v="SINGLE FAMILY"/>
    <s v="1"/>
    <s v="UNDERGROUND"/>
    <s v="UNDERGROUND"/>
    <s v="0002541609"/>
    <s v="0"/>
  </r>
  <r>
    <x v="2"/>
    <n v="150"/>
    <n v="150"/>
    <n v="150"/>
    <n v="0"/>
    <n v="0"/>
    <x v="0"/>
    <n v="965.06"/>
    <n v="6.43373333333333"/>
    <n v="149"/>
    <n v="6.6666666666666697E-3"/>
    <n v="439"/>
    <n v="0"/>
    <n v="1082.24"/>
    <s v="104328788"/>
    <s v="1805E016 20411 DIAMOND HEAD LN E #  ORTI"/>
    <s v="CEN1"/>
    <s v="UPS"/>
    <n v="44110"/>
    <n v="44201"/>
    <n v="44288"/>
    <s v="WA04100990"/>
    <s v="UG Perm Svc Only in Plat Dev"/>
    <s v="16306"/>
    <s v="E UG Residential Services In Plats"/>
    <n v="718"/>
    <n v="-718"/>
    <n v="0"/>
    <n v="400.7"/>
    <n v="481.48"/>
    <n v="0"/>
    <s v="QSWPRE"/>
    <s v="QUANTA - PUYALLUP - ELECTRIC"/>
    <s v="509944251"/>
    <n v="1"/>
    <n v="0"/>
    <n v="0"/>
    <s v="SINGLE FAMILY"/>
    <s v="1"/>
    <s v="UNDERGROUND"/>
    <s v="UNDERGROUND"/>
    <s v="0002541619"/>
    <s v="0"/>
  </r>
  <r>
    <x v="2"/>
    <n v="150"/>
    <n v="150"/>
    <n v="150"/>
    <n v="0"/>
    <n v="0"/>
    <x v="0"/>
    <n v="965.06"/>
    <n v="6.43373333333333"/>
    <n v="149"/>
    <n v="6.6666666666666697E-3"/>
    <n v="439"/>
    <n v="0"/>
    <n v="1082.24"/>
    <s v="104328789"/>
    <s v="1805E016 20405 DIAMOND HEAD LN E  ORTING"/>
    <s v="CEN1"/>
    <s v="UPS"/>
    <n v="44110"/>
    <n v="44201"/>
    <n v="44288"/>
    <s v="WA04100990"/>
    <s v="UG Perm Svc Only in Plat Dev"/>
    <s v="16306"/>
    <s v="E UG Residential Services In Plats"/>
    <n v="718"/>
    <n v="-718"/>
    <n v="0"/>
    <n v="400.7"/>
    <n v="481.48"/>
    <n v="0"/>
    <s v="QSWPRE"/>
    <s v="QUANTA - PUYALLUP - ELECTRIC"/>
    <s v="509943806"/>
    <n v="1"/>
    <n v="0"/>
    <n v="0"/>
    <s v="SINGLE FAMILY"/>
    <s v="1"/>
    <s v="UNDERGROUND"/>
    <s v="UNDERGROUND"/>
    <s v="0002541623"/>
    <s v="0"/>
  </r>
  <r>
    <x v="2"/>
    <n v="50"/>
    <n v="50"/>
    <n v="50"/>
    <n v="0"/>
    <n v="0"/>
    <x v="0"/>
    <n v="601.01"/>
    <n v="12.020200000000001"/>
    <n v="45"/>
    <n v="0.1"/>
    <n v="80"/>
    <n v="0"/>
    <n v="720.36"/>
    <s v="104328790"/>
    <s v="2005E017 2913 63RD CT SE #  AUBURN"/>
    <s v="CEN1"/>
    <s v="UPS"/>
    <n v="44106"/>
    <n v="44201"/>
    <n v="44288"/>
    <s v="WA12700240"/>
    <s v="UG Perm Svc Only in Plat Dev"/>
    <s v="16306"/>
    <s v="E UG Residential Services In Plats"/>
    <n v="718"/>
    <n v="-718"/>
    <n v="0"/>
    <n v="72.739999999999995"/>
    <n v="490.4"/>
    <n v="0"/>
    <s v="QSWPRE"/>
    <s v="QUANTA - PUYALLUP - ELECTRIC"/>
    <s v="509901649"/>
    <n v="1"/>
    <n v="0"/>
    <n v="0"/>
    <s v="SINGLE FAMILY"/>
    <s v="1"/>
    <s v="UNDERGROUND"/>
    <s v="UNDERGROUND"/>
    <s v="0002541261"/>
    <s v="0"/>
  </r>
  <r>
    <x v="2"/>
    <n v="50"/>
    <n v="50"/>
    <n v="50"/>
    <n v="0"/>
    <n v="0"/>
    <x v="0"/>
    <n v="609.29999999999995"/>
    <n v="12.186"/>
    <n v="50"/>
    <n v="0"/>
    <n v="88"/>
    <n v="0"/>
    <n v="728.65"/>
    <s v="104328791"/>
    <s v="2005E017 2919 63RD CT SE #  AUBURN"/>
    <s v="CEN1"/>
    <s v="UPS"/>
    <n v="44106"/>
    <n v="44201"/>
    <n v="44288"/>
    <s v="WA12700240"/>
    <s v="UG Perm Svc Only in Plat Dev"/>
    <s v="16306"/>
    <s v="E UG Residential Services In Plats"/>
    <n v="718"/>
    <n v="-718"/>
    <n v="0"/>
    <n v="80.010000000000005"/>
    <n v="490.41"/>
    <n v="0"/>
    <s v="QSWPRE"/>
    <s v="QUANTA - PUYALLUP - ELECTRIC"/>
    <s v="509901696"/>
    <n v="1"/>
    <n v="0"/>
    <n v="0"/>
    <s v="SINGLE FAMILY"/>
    <s v="1"/>
    <s v="UNDERGROUND"/>
    <s v="UNDERGROUND"/>
    <s v="0002541265"/>
    <s v="0"/>
  </r>
  <r>
    <x v="2"/>
    <n v="50"/>
    <n v="50"/>
    <n v="50"/>
    <n v="0"/>
    <n v="0"/>
    <x v="0"/>
    <n v="609.29999999999995"/>
    <n v="12.186"/>
    <n v="50"/>
    <n v="0"/>
    <n v="88"/>
    <n v="0"/>
    <n v="728.65"/>
    <s v="104328792"/>
    <s v="2005E017 2907 63RD PL SE #  AUBURN"/>
    <s v="CEN1"/>
    <s v="UPS"/>
    <n v="44106"/>
    <n v="44201"/>
    <n v="44288"/>
    <s v="WA12700240"/>
    <s v="UG Perm Svc Only in Plat Dev"/>
    <s v="16306"/>
    <s v="E UG Residential Services In Plats"/>
    <n v="718"/>
    <n v="-718"/>
    <n v="0"/>
    <n v="80.010000000000005"/>
    <n v="490.41"/>
    <n v="0"/>
    <s v="QSWPRE"/>
    <s v="QUANTA - PUYALLUP - ELECTRIC"/>
    <s v="509901770"/>
    <n v="1"/>
    <n v="0"/>
    <n v="0"/>
    <s v="SINGLE FAMILY"/>
    <s v="1"/>
    <s v="UNDERGROUND"/>
    <s v="UNDERGROUND"/>
    <s v="0002541272"/>
    <s v="0"/>
  </r>
  <r>
    <x v="2"/>
    <n v="50"/>
    <n v="50"/>
    <n v="50"/>
    <n v="0"/>
    <n v="0"/>
    <x v="0"/>
    <n v="601.02"/>
    <n v="12.0204"/>
    <n v="45"/>
    <n v="0.1"/>
    <n v="80"/>
    <n v="0"/>
    <n v="720.37"/>
    <s v="104328794"/>
    <s v="1904E134 18413 110TH AVE E #  PUYALLUP"/>
    <s v="CEN1"/>
    <s v="UPS"/>
    <n v="44106"/>
    <n v="44201"/>
    <n v="44288"/>
    <s v="WA12700270"/>
    <s v="UG Perm Svc Only in Plat Dev"/>
    <s v="16306"/>
    <s v="E UG Residential Services In Plats"/>
    <n v="718"/>
    <n v="-718"/>
    <n v="0"/>
    <n v="72.739999999999995"/>
    <n v="490.41"/>
    <n v="0"/>
    <s v="QSWPRE"/>
    <s v="QUANTA - PUYALLUP - ELECTRIC"/>
    <s v="509906487"/>
    <n v="1"/>
    <n v="0"/>
    <n v="0"/>
    <s v="SINGLE FAMILY"/>
    <s v="1"/>
    <s v="UNDERGROUND"/>
    <s v="UNDERGROUND"/>
    <s v="0002541370"/>
    <s v="0"/>
  </r>
  <r>
    <x v="2"/>
    <n v="50"/>
    <n v="17"/>
    <n v="17"/>
    <n v="0"/>
    <n v="0"/>
    <x v="0"/>
    <n v="537.1"/>
    <n v="31.594117647058798"/>
    <n v="17"/>
    <n v="0"/>
    <n v="18"/>
    <n v="0"/>
    <n v="656.45"/>
    <s v="104328795"/>
    <s v="1904E135 18422 107TH AVE E #  PUYALLUP"/>
    <s v="CEN1"/>
    <s v="UPS"/>
    <n v="44092"/>
    <n v="44168"/>
    <n v="44257"/>
    <s v="WA12700270"/>
    <s v="UG Perm Svc Only in Plat Dev"/>
    <s v="16306"/>
    <s v="E UG Residential Services In Plats"/>
    <n v="718"/>
    <n v="-718"/>
    <n v="0"/>
    <n v="16.75"/>
    <n v="490.29"/>
    <n v="0"/>
    <s v="QSWPRE"/>
    <s v="QUANTA - PUYALLUP - ELECTRIC"/>
    <s v="509906612"/>
    <n v="1"/>
    <n v="0"/>
    <n v="0"/>
    <s v="SINGLE FAMILY"/>
    <s v="1"/>
    <s v="UNDERGROUND"/>
    <s v="UNDERGROUND"/>
    <s v="0002541385"/>
    <s v="0"/>
  </r>
  <r>
    <x v="2"/>
    <n v="50"/>
    <n v="17"/>
    <n v="17"/>
    <n v="0"/>
    <n v="0"/>
    <x v="0"/>
    <n v="537.26"/>
    <n v="31.603529411764701"/>
    <n v="17"/>
    <n v="0"/>
    <n v="18"/>
    <n v="0"/>
    <n v="656.61"/>
    <s v="104328796"/>
    <s v="1904E135 18418 107TH AVE E #  PUYALLUP"/>
    <s v="CEN1"/>
    <s v="UPS"/>
    <n v="44092"/>
    <n v="44168"/>
    <n v="44257"/>
    <s v="WA12700270"/>
    <s v="UG Perm Svc Only in Plat Dev"/>
    <s v="16306"/>
    <s v="E UG Residential Services In Plats"/>
    <n v="718"/>
    <n v="-718"/>
    <n v="0"/>
    <n v="16.75"/>
    <n v="490.41"/>
    <n v="0"/>
    <s v="QSWPRE"/>
    <s v="QUANTA - PUYALLUP - ELECTRIC"/>
    <s v="509906616"/>
    <n v="1"/>
    <n v="0"/>
    <n v="0"/>
    <s v="SINGLE FAMILY"/>
    <s v="1"/>
    <s v="UNDERGROUND"/>
    <s v="UNDERGROUND"/>
    <s v="0002541391"/>
    <s v="0"/>
  </r>
  <r>
    <x v="2"/>
    <n v="50"/>
    <n v="30"/>
    <n v="30"/>
    <n v="0"/>
    <n v="0"/>
    <x v="0"/>
    <n v="544.71"/>
    <n v="18.157"/>
    <n v="30"/>
    <n v="0"/>
    <n v="32"/>
    <n v="0"/>
    <n v="662.54"/>
    <s v="104328797"/>
    <s v="3901W008 5334 COASTAL LOOP #  BLAINE"/>
    <s v="CEN1"/>
    <s v="UPS"/>
    <n v="44116"/>
    <n v="44201"/>
    <n v="44288"/>
    <s v="WA03700370"/>
    <s v="UG Perm Svc Only in Plat Dev"/>
    <s v="16305"/>
    <s v="E OH UG Residential Services"/>
    <n v="718"/>
    <n v="-718"/>
    <n v="0"/>
    <n v="29.09"/>
    <n v="484.16"/>
    <n v="0"/>
    <s v="QNWHME"/>
    <s v="QUANTA - BELLINGHAM - ELECTRIC"/>
    <s v="509906693"/>
    <n v="1"/>
    <n v="0"/>
    <n v="0"/>
    <s v="SINGLE FAMILY"/>
    <s v="1"/>
    <s v="UNDERGROUND"/>
    <s v="UNDERGROUND"/>
    <s v="0002541395"/>
    <s v="0"/>
  </r>
  <r>
    <x v="2"/>
    <n v="50"/>
    <n v="15"/>
    <n v="15"/>
    <n v="0"/>
    <n v="0"/>
    <x v="0"/>
    <n v="531"/>
    <n v="35.4"/>
    <n v="15"/>
    <n v="0"/>
    <n v="16"/>
    <n v="0"/>
    <n v="649.38"/>
    <s v="104328798"/>
    <s v="2401E112 1895 HARDWAY LN #  BREMERTON"/>
    <s v="CEN1"/>
    <s v="UPS"/>
    <n v="44103"/>
    <n v="44168"/>
    <n v="44257"/>
    <s v="WA01800010"/>
    <s v="UG Perm Svc Only in Plat Dev"/>
    <s v="16306"/>
    <s v="E UG Residential Services In Plats"/>
    <n v="718"/>
    <n v="-718"/>
    <n v="0"/>
    <n v="14.99"/>
    <n v="486.39"/>
    <n v="0"/>
    <s v="QSSPE"/>
    <s v="QUANTA - KITSAP - ELECTRIC"/>
    <s v="509906699"/>
    <n v="1"/>
    <n v="0"/>
    <n v="0"/>
    <s v="SINGLE FAMILY"/>
    <s v="1"/>
    <s v="UNDERGROUND"/>
    <s v="UNDERGROUND"/>
    <s v="0002541396"/>
    <s v="0"/>
  </r>
  <r>
    <x v="2"/>
    <n v="150"/>
    <n v="147"/>
    <n v="147"/>
    <n v="0"/>
    <n v="0"/>
    <x v="0"/>
    <n v="769.33"/>
    <n v="5.2335374149659897"/>
    <n v="141"/>
    <n v="4.08163265306122E-2"/>
    <n v="250"/>
    <n v="0"/>
    <n v="886.62"/>
    <s v="104328799"/>
    <s v="2015E069 984 HORVATT RD #  ROSLYN"/>
    <s v="CEN1"/>
    <s v="USO"/>
    <n v="44098"/>
    <n v="44168"/>
    <n v="44257"/>
    <s v="WA01900990"/>
    <s v="UG Perm Svc only  (no Tsfrmr)"/>
    <s v="16305"/>
    <s v="E OH UG Residential Services"/>
    <n v="718"/>
    <n v="-718"/>
    <n v="0"/>
    <n v="228.4"/>
    <n v="481.93"/>
    <n v="0"/>
    <s v="QCKTTE"/>
    <s v="QUANTA - KITTITAS - ELECTRIC"/>
    <s v="509577608"/>
    <n v="1"/>
    <n v="0"/>
    <n v="0"/>
    <s v="RV SITE"/>
    <s v="1"/>
    <s v="UNDERGROUND"/>
    <s v="UNDERGROUND"/>
    <s v="0002541400"/>
    <s v="0"/>
  </r>
  <r>
    <x v="2"/>
    <n v="100"/>
    <n v="76"/>
    <n v="76"/>
    <n v="0"/>
    <n v="0"/>
    <x v="0"/>
    <n v="651.70000000000005"/>
    <n v="8.5749999999999993"/>
    <n v="76"/>
    <n v="0"/>
    <n v="134"/>
    <n v="0"/>
    <n v="769.75"/>
    <s v="104328800"/>
    <s v="2803E008 4070 KIMMICH CT, BARN  CLINTON"/>
    <s v="CEN1"/>
    <s v="USO"/>
    <n v="44091"/>
    <n v="44168"/>
    <n v="44257"/>
    <s v="WA01500990"/>
    <s v="UG Perm Svc only  (no Tsfrmr)"/>
    <s v="16305"/>
    <s v="E OH UG Residential Services"/>
    <n v="718"/>
    <n v="-718"/>
    <n v="0"/>
    <n v="122.2"/>
    <n v="485.06"/>
    <n v="0"/>
    <s v="QNISLE"/>
    <s v="QUANTA - WHIDBEY - ELECTRIC"/>
    <s v="509335722"/>
    <n v="1"/>
    <n v="0"/>
    <n v="0"/>
    <s v="GARAGE/SHOP"/>
    <s v="1"/>
    <s v="UNDERGROUND"/>
    <s v="UNDERGROUND"/>
    <s v="0002541410"/>
    <s v="0"/>
  </r>
  <r>
    <x v="2"/>
    <n v="50"/>
    <n v="25"/>
    <n v="25"/>
    <n v="0"/>
    <n v="0"/>
    <x v="0"/>
    <n v="539.62"/>
    <n v="21.584800000000001"/>
    <n v="24"/>
    <n v="0.04"/>
    <n v="26"/>
    <n v="0"/>
    <n v="657.67"/>
    <s v="104328809"/>
    <s v="2006E097 637 DEUSEN LN N #  ENUMCLAW"/>
    <s v="CEN1"/>
    <s v="UPS"/>
    <n v="44096"/>
    <n v="44168"/>
    <n v="44257"/>
    <s v="WA01700110"/>
    <s v="UG Perm Svc Only in Plat Dev"/>
    <s v="16306"/>
    <s v="E UG Residential Services In Plats"/>
    <n v="718"/>
    <n v="-718"/>
    <n v="0"/>
    <n v="23.8"/>
    <n v="485.05"/>
    <n v="0"/>
    <s v="QCSOKE"/>
    <s v="QUANTA - SOUTH KING - ELECTRIC"/>
    <s v="509947094"/>
    <n v="1"/>
    <n v="0"/>
    <n v="0"/>
    <s v="SINGLE FAMILY"/>
    <s v="1"/>
    <s v="UNDERGROUND"/>
    <s v="UNDERGROUND"/>
    <s v="0002541480"/>
    <s v="0"/>
  </r>
  <r>
    <x v="2"/>
    <n v="50"/>
    <n v="50"/>
    <n v="50"/>
    <n v="0"/>
    <n v="0"/>
    <x v="0"/>
    <n v="960.64"/>
    <n v="19.212800000000001"/>
    <n v="50"/>
    <n v="0"/>
    <n v="89"/>
    <n v="0"/>
    <n v="1078.58"/>
    <s v="104328810"/>
    <s v="2106E060 23607 TAHOMA PL BLACK DIAMOND W"/>
    <s v="CEN1"/>
    <s v="UPS"/>
    <n v="44141"/>
    <n v="44229"/>
    <n v="44320"/>
    <s v="WA01700050"/>
    <s v="UG Perm Svc Only in Plat Dev"/>
    <s v="16306"/>
    <s v="E UG Residential Services In Plats"/>
    <n v="718"/>
    <n v="-718"/>
    <n v="0"/>
    <n v="81.34"/>
    <n v="758.42"/>
    <n v="0"/>
    <s v="QCSOKE"/>
    <s v="QUANTA - SOUTH KING - ELECTRIC"/>
    <s v="509906131"/>
    <n v="1"/>
    <n v="0"/>
    <n v="0"/>
    <s v="SINGLE FAMILY"/>
    <s v="1"/>
    <s v="UNDERGROUND"/>
    <s v="UNDERGROUND"/>
    <s v="0002541304"/>
    <s v="0"/>
  </r>
  <r>
    <x v="2"/>
    <n v="50"/>
    <n v="20"/>
    <n v="20"/>
    <n v="0"/>
    <n v="0"/>
    <x v="0"/>
    <n v="534.6"/>
    <n v="26.73"/>
    <n v="20"/>
    <n v="0"/>
    <n v="21"/>
    <n v="0"/>
    <n v="652.65"/>
    <s v="104328812"/>
    <s v="3802E004 933 SUNSEEKER LN #  BELLINGHAM"/>
    <s v="CEN1"/>
    <s v="UPS"/>
    <n v="44102"/>
    <n v="44168"/>
    <n v="44257"/>
    <s v="WA03700010"/>
    <s v="UG Perm Svc Only in Plat Dev"/>
    <s v="16306"/>
    <s v="E UG Residential Services In Plats"/>
    <n v="718"/>
    <n v="-718"/>
    <n v="0"/>
    <n v="19.39"/>
    <n v="485.05"/>
    <n v="0"/>
    <s v="QNWHME"/>
    <s v="QUANTA - BELLINGHAM - ELECTRIC"/>
    <s v="509906242"/>
    <n v="1"/>
    <n v="0"/>
    <n v="0"/>
    <s v="SINGLE FAMILY"/>
    <s v="1"/>
    <s v="UNDERGROUND"/>
    <s v="UNDERGROUND"/>
    <s v="0002541325"/>
    <s v="0"/>
  </r>
  <r>
    <x v="2"/>
    <n v="50"/>
    <n v="20"/>
    <n v="20"/>
    <n v="0"/>
    <n v="0"/>
    <x v="0"/>
    <n v="534.6"/>
    <n v="26.73"/>
    <n v="20"/>
    <n v="0"/>
    <n v="21"/>
    <n v="0"/>
    <n v="652.65"/>
    <s v="104328813"/>
    <s v="3802E004 937 SUNSEEKER LN #  BELLINGHAM"/>
    <s v="CEN1"/>
    <s v="UPS"/>
    <n v="44102"/>
    <n v="44168"/>
    <n v="44257"/>
    <s v="WA03700010"/>
    <s v="UG Perm Svc Only in Plat Dev"/>
    <s v="16306"/>
    <s v="E UG Residential Services In Plats"/>
    <n v="718"/>
    <n v="-718"/>
    <n v="0"/>
    <n v="19.39"/>
    <n v="485.05"/>
    <n v="0"/>
    <s v="QNWHME"/>
    <s v="QUANTA - BELLINGHAM - ELECTRIC"/>
    <s v="509906244"/>
    <n v="1"/>
    <n v="0"/>
    <n v="0"/>
    <s v="SINGLE FAMILY"/>
    <s v="1"/>
    <s v="UNDERGROUND"/>
    <s v="UNDERGROUND"/>
    <s v="0002541331"/>
    <s v="0"/>
  </r>
  <r>
    <x v="2"/>
    <n v="50"/>
    <n v="30"/>
    <n v="30"/>
    <n v="0"/>
    <n v="0"/>
    <x v="0"/>
    <n v="566.73"/>
    <n v="18.890999999999998"/>
    <n v="30"/>
    <n v="0"/>
    <n v="53"/>
    <n v="0"/>
    <n v="684.67"/>
    <s v="104328814"/>
    <s v="2206E108 23638 SE 271ST PL #  MAPLE VALL"/>
    <s v="CEN1"/>
    <s v="UPS"/>
    <n v="44106"/>
    <n v="44201"/>
    <n v="44288"/>
    <s v="WA01700200"/>
    <s v="UG Perm Svc Only in Plat Dev"/>
    <s v="16306"/>
    <s v="E UG Residential Services In Plats"/>
    <n v="718"/>
    <n v="-718"/>
    <n v="0"/>
    <n v="48.01"/>
    <n v="484.61"/>
    <n v="0"/>
    <s v="QCSOKE"/>
    <s v="QUANTA - SOUTH KING - ELECTRIC"/>
    <s v="509906321"/>
    <n v="1"/>
    <n v="0"/>
    <n v="0"/>
    <s v="SINGLE FAMILY"/>
    <s v="1"/>
    <s v="UNDERGROUND"/>
    <s v="UNDERGROUND"/>
    <s v="0002541337"/>
    <s v="0"/>
  </r>
  <r>
    <x v="2"/>
    <n v="50"/>
    <n v="25"/>
    <n v="25"/>
    <n v="0"/>
    <n v="0"/>
    <x v="0"/>
    <n v="545.75"/>
    <n v="21.83"/>
    <n v="24"/>
    <n v="0.04"/>
    <n v="26"/>
    <n v="0"/>
    <n v="665.21"/>
    <s v="104328815"/>
    <s v="2205E068 23819 115TH PL SE #  KENT"/>
    <s v="CEN1"/>
    <s v="UPS"/>
    <n v="44096"/>
    <n v="44168"/>
    <n v="44257"/>
    <s v="WA11700150"/>
    <s v="UG Perm Svc Only in Plat Dev"/>
    <s v="16306"/>
    <s v="E UG Residential Services In Plats"/>
    <n v="718"/>
    <n v="-718"/>
    <n v="0"/>
    <n v="23.8"/>
    <n v="490.85"/>
    <n v="0"/>
    <s v="QCSOKE"/>
    <s v="QUANTA - SOUTH KING - ELECTRIC"/>
    <s v="509906604"/>
    <n v="1"/>
    <n v="0"/>
    <n v="0"/>
    <s v="SINGLE FAMILY"/>
    <s v="1"/>
    <s v="UNDERGROUND"/>
    <s v="UNDERGROUND"/>
    <s v="0002541383"/>
    <s v="0"/>
  </r>
  <r>
    <x v="2"/>
    <n v="50"/>
    <e v="#N/A"/>
    <n v="20"/>
    <n v="0"/>
    <n v="0"/>
    <x v="0"/>
    <n v="536.01"/>
    <e v="#N/A"/>
    <n v="20"/>
    <e v="#N/A"/>
    <n v="21"/>
    <n v="0"/>
    <n v="654.39"/>
    <s v="104328816"/>
    <s v="2501E039 900 DEER HARBOR LN NW #  SILVER"/>
    <s v="CEN1"/>
    <s v="UPS"/>
    <n v="44103"/>
    <n v="44168"/>
    <n v="44257"/>
    <s v="WA01800990"/>
    <s v="UG Perm Svc Only in Plat Dev"/>
    <s v="16306"/>
    <s v="E UG Residential Services In Plats"/>
    <n v="718"/>
    <n v="-718"/>
    <n v="0"/>
    <n v="19.39"/>
    <n v="486.39"/>
    <n v="0"/>
    <s v="QSSPE"/>
    <s v="QUANTA - KITSAP - ELECTRIC"/>
    <s v="509906658"/>
    <n v="1"/>
    <n v="0"/>
    <n v="0"/>
    <s v="SINGLE FAMILY"/>
    <s v="1"/>
    <s v="UNDERGROUND"/>
    <s v="UNDERGROUND"/>
    <s v="0002541388"/>
    <s v="0"/>
  </r>
  <r>
    <x v="2"/>
    <n v="50"/>
    <n v="20"/>
    <n v="20"/>
    <n v="0"/>
    <n v="0"/>
    <x v="0"/>
    <n v="536.01"/>
    <n v="26.8005"/>
    <n v="20"/>
    <n v="0"/>
    <n v="21"/>
    <n v="0"/>
    <n v="654.39"/>
    <s v="104328817"/>
    <s v="2501E039 918 DEER HARBOR LN NW #  SILVER"/>
    <s v="CEN1"/>
    <s v="UPS"/>
    <n v="44103"/>
    <n v="44168"/>
    <n v="44257"/>
    <s v="WA01800990"/>
    <s v="UG Perm Svc Only in Plat Dev"/>
    <s v="16306"/>
    <s v="E UG Residential Services In Plats"/>
    <n v="718"/>
    <n v="-718"/>
    <n v="0"/>
    <n v="19.39"/>
    <n v="486.39"/>
    <n v="0"/>
    <s v="QSSPE"/>
    <s v="QUANTA - KITSAP - ELECTRIC"/>
    <s v="509906661"/>
    <n v="1"/>
    <n v="0"/>
    <n v="0"/>
    <s v="SINGLE FAMILY"/>
    <s v="1"/>
    <s v="UNDERGROUND"/>
    <s v="UNDERGROUND"/>
    <s v="0002541390"/>
    <s v="0"/>
  </r>
  <r>
    <x v="2"/>
    <n v="50"/>
    <n v="20"/>
    <n v="20"/>
    <n v="0"/>
    <n v="0"/>
    <x v="0"/>
    <n v="536.01"/>
    <n v="26.8005"/>
    <n v="20"/>
    <n v="0"/>
    <n v="21"/>
    <n v="0"/>
    <n v="654.39"/>
    <s v="104328818"/>
    <s v="2501E039 936 DEER HARBOR LN NW #  SILVER"/>
    <s v="CEN1"/>
    <s v="UPS"/>
    <n v="44103"/>
    <n v="44168"/>
    <n v="44257"/>
    <s v="WA01800990"/>
    <s v="UG Perm Svc Only in Plat Dev"/>
    <s v="16306"/>
    <s v="E UG Residential Services In Plats"/>
    <n v="718"/>
    <n v="-718"/>
    <n v="0"/>
    <n v="19.39"/>
    <n v="486.39"/>
    <n v="0"/>
    <s v="QSSPE"/>
    <s v="QUANTA - KITSAP - ELECTRIC"/>
    <s v="509906667"/>
    <n v="1"/>
    <n v="0"/>
    <n v="0"/>
    <s v="SINGLE FAMILY"/>
    <s v="1"/>
    <s v="UNDERGROUND"/>
    <s v="UNDERGROUND"/>
    <s v="0002541393"/>
    <s v="0"/>
  </r>
  <r>
    <x v="2"/>
    <n v="100"/>
    <n v="70"/>
    <n v="70"/>
    <n v="0"/>
    <n v="0"/>
    <x v="0"/>
    <n v="536.01"/>
    <n v="7.6572857142857096"/>
    <n v="20"/>
    <n v="0.71428571428571397"/>
    <n v="21"/>
    <n v="0"/>
    <n v="654.39"/>
    <s v="104328819"/>
    <s v="2501E039 954 DEER HARBOR LN NW #  SILVER"/>
    <s v="CEN1"/>
    <s v="UPS"/>
    <n v="44103"/>
    <n v="44168"/>
    <n v="44257"/>
    <s v="WA01800990"/>
    <s v="UG Perm Svc Only in Plat Dev"/>
    <s v="16306"/>
    <s v="E UG Residential Services In Plats"/>
    <n v="718"/>
    <n v="-718"/>
    <n v="0"/>
    <n v="19.39"/>
    <n v="486.39"/>
    <n v="0"/>
    <s v="QSSPE"/>
    <s v="QUANTA - KITSAP - ELECTRIC"/>
    <s v="509906668"/>
    <n v="1"/>
    <n v="0"/>
    <n v="0"/>
    <s v="SINGLE FAMILY"/>
    <s v="1"/>
    <s v="UNDERGROUND"/>
    <s v="UNDERGROUND"/>
    <s v="0002541394"/>
    <s v="0"/>
  </r>
  <r>
    <x v="2"/>
    <n v="50"/>
    <n v="50"/>
    <n v="50"/>
    <n v="0"/>
    <n v="0"/>
    <x v="0"/>
    <n v="606.94000000000005"/>
    <n v="12.1388"/>
    <n v="50"/>
    <n v="0"/>
    <n v="88"/>
    <n v="0"/>
    <n v="725.75"/>
    <s v="104328820"/>
    <s v="1702W048 7547 DESCHUTES RIDGE CT SE #  T"/>
    <s v="CEN1"/>
    <s v="UPS"/>
    <n v="44090"/>
    <n v="44168"/>
    <n v="44257"/>
    <s v="WA03400060"/>
    <s v="UG Perm Svc Only in Plat Dev"/>
    <s v="16306"/>
    <s v="E UG Residential Services In Plats"/>
    <n v="718"/>
    <n v="-718"/>
    <n v="0"/>
    <n v="80.010000000000005"/>
    <n v="488.18"/>
    <n v="0"/>
    <s v="QSTHLE"/>
    <s v="QUANTA - OLYMPIA - ELECTRIC"/>
    <s v="509906772"/>
    <n v="1"/>
    <n v="0"/>
    <n v="0"/>
    <s v="SINGLE FAMILY"/>
    <s v="1"/>
    <s v="UNDERGROUND"/>
    <s v="UNDERGROUND"/>
    <s v="0002541409"/>
    <s v="0"/>
  </r>
  <r>
    <x v="2"/>
    <n v="50"/>
    <n v="45"/>
    <n v="45"/>
    <n v="0"/>
    <n v="0"/>
    <x v="0"/>
    <n v="561.71"/>
    <n v="12.4824444444444"/>
    <n v="44"/>
    <n v="2.2222222222222199E-2"/>
    <n v="47"/>
    <n v="0"/>
    <n v="679.76"/>
    <s v="104328822"/>
    <s v="2006E097 466 BECKY AVE E #  ENUMCLAW"/>
    <s v="CEN1"/>
    <s v="UPS"/>
    <n v="44096"/>
    <n v="44168"/>
    <n v="44257"/>
    <s v="WA01700110"/>
    <s v="UG Perm Svc Only in Plat Dev"/>
    <s v="16306"/>
    <s v="E UG Residential Services In Plats"/>
    <n v="718"/>
    <n v="-718"/>
    <n v="0"/>
    <n v="43.2"/>
    <n v="485.05"/>
    <n v="0"/>
    <s v="QCSOKE"/>
    <s v="QUANTA - SOUTH KING - ELECTRIC"/>
    <s v="509941556"/>
    <n v="1"/>
    <n v="0"/>
    <n v="0"/>
    <s v="SINGLE FAMILY"/>
    <s v="1"/>
    <s v="UNDERGROUND"/>
    <s v="UNDERGROUND"/>
    <s v="0002541442"/>
    <s v="0"/>
  </r>
  <r>
    <x v="2"/>
    <n v="50"/>
    <n v="25"/>
    <n v="25"/>
    <n v="0"/>
    <n v="0"/>
    <x v="0"/>
    <n v="775.6"/>
    <n v="31.024000000000001"/>
    <n v="24"/>
    <n v="0.04"/>
    <n v="26"/>
    <n v="0"/>
    <n v="893.65"/>
    <s v="104328823"/>
    <s v="2007E118 626 MOUNT PEAK ST N #  ENUMCLAW"/>
    <s v="CEN1"/>
    <s v="UPS"/>
    <n v="44144"/>
    <n v="44229"/>
    <n v="44320"/>
    <s v="WA01700110"/>
    <s v="UG Perm Svc Only in Plat Dev"/>
    <s v="16306"/>
    <s v="E UG Residential Services In Plats"/>
    <n v="718"/>
    <n v="-718"/>
    <n v="0"/>
    <n v="23.82"/>
    <n v="666.86"/>
    <n v="0"/>
    <s v="QCSOKE"/>
    <s v="QUANTA - SOUTH KING - ELECTRIC"/>
    <s v="509943211"/>
    <n v="1"/>
    <n v="0"/>
    <n v="0"/>
    <s v="SINGLE FAMILY"/>
    <s v="1"/>
    <s v="UNDERGROUND"/>
    <s v="UNDERGROUND"/>
    <s v="0002541455"/>
    <s v="0"/>
  </r>
  <r>
    <x v="2"/>
    <n v="50"/>
    <n v="50"/>
    <n v="50"/>
    <n v="0"/>
    <n v="0"/>
    <x v="0"/>
    <n v="609.76"/>
    <n v="12.1952"/>
    <n v="50"/>
    <n v="0"/>
    <n v="88"/>
    <n v="0"/>
    <n v="729.22"/>
    <s v="104328824"/>
    <s v="2506E103 1226 247TH PL NE #  SAMMAMISH"/>
    <s v="CEN1"/>
    <s v="UPS"/>
    <n v="44102"/>
    <n v="44168"/>
    <n v="44257"/>
    <s v="WA11700990"/>
    <s v="UG Perm Svc Only in Plat Dev"/>
    <s v="16306"/>
    <s v="E UG Residential Services In Plats"/>
    <n v="718"/>
    <n v="-718"/>
    <n v="0"/>
    <n v="80.010000000000005"/>
    <n v="490.85"/>
    <n v="0"/>
    <s v="QCNOKE"/>
    <s v="QUANTA - REDMOND - ELECTRIC"/>
    <s v="509943217"/>
    <n v="1"/>
    <n v="0"/>
    <n v="0"/>
    <s v="SINGLE FAMILY"/>
    <s v="1"/>
    <s v="UNDERGROUND"/>
    <s v="UNDERGROUND"/>
    <s v="0002541461"/>
    <s v="0"/>
  </r>
  <r>
    <x v="2"/>
    <n v="50"/>
    <n v="25"/>
    <n v="25"/>
    <n v="0"/>
    <n v="0"/>
    <x v="0"/>
    <n v="545.79"/>
    <n v="21.831600000000002"/>
    <n v="24"/>
    <n v="0.04"/>
    <n v="26"/>
    <n v="0"/>
    <n v="665.25"/>
    <s v="104328825"/>
    <s v="2204E125 27425 12TH CT S #  DES MOINES"/>
    <s v="CEN1"/>
    <s v="UPS"/>
    <n v="44098"/>
    <n v="44168"/>
    <n v="44257"/>
    <s v="WA11700090"/>
    <s v="UG Perm Svc Only in Plat Dev"/>
    <s v="16306"/>
    <s v="E UG Residential Services In Plats"/>
    <n v="718"/>
    <n v="-718"/>
    <n v="0"/>
    <n v="23.8"/>
    <n v="490.88"/>
    <n v="0"/>
    <s v="QCSOKE"/>
    <s v="QUANTA - SOUTH KING - ELECTRIC"/>
    <s v="509943218"/>
    <n v="1"/>
    <n v="0"/>
    <n v="0"/>
    <s v="SINGLE FAMILY"/>
    <s v="1"/>
    <s v="UNDERGROUND"/>
    <s v="UNDERGROUND"/>
    <s v="0002541456"/>
    <s v="0"/>
  </r>
  <r>
    <x v="2"/>
    <n v="50"/>
    <n v="25"/>
    <n v="25"/>
    <n v="0"/>
    <n v="0"/>
    <x v="0"/>
    <n v="545.75"/>
    <n v="21.83"/>
    <n v="24"/>
    <n v="0.04"/>
    <n v="26"/>
    <n v="0"/>
    <n v="665.21"/>
    <s v="104328826"/>
    <s v="2204E125 27429 12TH CT S #  DES MOINES"/>
    <s v="CEN1"/>
    <s v="UPS"/>
    <n v="44098"/>
    <n v="44168"/>
    <n v="44257"/>
    <s v="WA11700090"/>
    <s v="UG Perm Svc Only in Plat Dev"/>
    <s v="16306"/>
    <s v="E UG Residential Services In Plats"/>
    <n v="718"/>
    <n v="-718"/>
    <n v="0"/>
    <n v="23.8"/>
    <n v="490.85"/>
    <n v="0"/>
    <s v="QCSOKE"/>
    <s v="QUANTA - SOUTH KING - ELECTRIC"/>
    <s v="509943219"/>
    <n v="1"/>
    <n v="0"/>
    <n v="0"/>
    <s v="SINGLE FAMILY"/>
    <s v="1"/>
    <s v="UNDERGROUND"/>
    <s v="UNDERGROUND"/>
    <s v="0002541459"/>
    <s v="0"/>
  </r>
  <r>
    <x v="2"/>
    <n v="50"/>
    <n v="30"/>
    <n v="30"/>
    <n v="0"/>
    <n v="0"/>
    <x v="0"/>
    <n v="545.64"/>
    <n v="18.187999999999999"/>
    <n v="30"/>
    <n v="0"/>
    <n v="32"/>
    <n v="0"/>
    <n v="663.69"/>
    <s v="104328827"/>
    <s v="2006E097 625 DEUSEN LN N #  ENUMCLAW"/>
    <s v="CEN1"/>
    <s v="UPS"/>
    <n v="44096"/>
    <n v="44168"/>
    <n v="44257"/>
    <s v="WA01700110"/>
    <s v="UG Perm Svc Only in Plat Dev"/>
    <s v="16306"/>
    <s v="E UG Residential Services In Plats"/>
    <n v="718"/>
    <n v="-718"/>
    <n v="0"/>
    <n v="29.09"/>
    <n v="485.05"/>
    <n v="0"/>
    <s v="QCSOKE"/>
    <s v="QUANTA - SOUTH KING - ELECTRIC"/>
    <s v="509944475"/>
    <n v="1"/>
    <n v="0"/>
    <n v="0"/>
    <s v="SINGLE FAMILY"/>
    <s v="1"/>
    <s v="UNDERGROUND"/>
    <s v="UNDERGROUND"/>
    <s v="0002541465"/>
    <s v="0"/>
  </r>
  <r>
    <x v="2"/>
    <n v="50"/>
    <n v="40"/>
    <n v="40"/>
    <n v="0"/>
    <n v="0"/>
    <x v="0"/>
    <n v="562.36"/>
    <n v="14.058999999999999"/>
    <n v="40"/>
    <n v="0"/>
    <n v="42"/>
    <n v="0"/>
    <n v="681.71"/>
    <s v="104328828"/>
    <s v="1905E077 17920 149TH ST E #  BONNEY LAKE"/>
    <s v="CEN1"/>
    <s v="UPS"/>
    <n v="44110"/>
    <n v="44201"/>
    <n v="44288"/>
    <s v="WA12700270"/>
    <s v="UG Perm Svc Only in Plat Dev"/>
    <s v="16306"/>
    <s v="E UG Residential Services In Plats"/>
    <n v="718"/>
    <n v="-718"/>
    <n v="0"/>
    <n v="38.79"/>
    <n v="490.41"/>
    <n v="0"/>
    <s v="QSWPRE"/>
    <s v="QUANTA - PUYALLUP - ELECTRIC"/>
    <s v="509947307"/>
    <n v="1"/>
    <n v="0"/>
    <n v="0"/>
    <s v="SINGLE FAMILY"/>
    <s v="1"/>
    <s v="UNDERGROUND"/>
    <s v="UNDERGROUND"/>
    <s v="0002541490"/>
    <s v="0"/>
  </r>
  <r>
    <x v="2"/>
    <n v="50"/>
    <n v="50"/>
    <n v="50"/>
    <n v="0"/>
    <n v="0"/>
    <x v="0"/>
    <n v="573.41"/>
    <n v="11.4682"/>
    <n v="50"/>
    <n v="0"/>
    <n v="53"/>
    <n v="0"/>
    <n v="692.76"/>
    <s v="104328829"/>
    <s v="1905E080 17917 153RD ST E #  BONNEY LAKE"/>
    <s v="CEN1"/>
    <s v="UPS"/>
    <n v="44110"/>
    <n v="44201"/>
    <n v="44288"/>
    <s v="WA12700270"/>
    <s v="UG Perm Svc Only in Plat Dev"/>
    <s v="16306"/>
    <s v="E UG Residential Services In Plats"/>
    <n v="718"/>
    <n v="-718"/>
    <n v="0"/>
    <n v="48.49"/>
    <n v="490.41"/>
    <n v="0"/>
    <s v="QSWPRE"/>
    <s v="QUANTA - PUYALLUP - ELECTRIC"/>
    <s v="509947300"/>
    <n v="1"/>
    <n v="0"/>
    <n v="0"/>
    <s v="SINGLE FAMILY"/>
    <s v="1"/>
    <s v="UNDERGROUND"/>
    <s v="UNDERGROUND"/>
    <s v="0002541492"/>
    <s v="0"/>
  </r>
  <r>
    <x v="2"/>
    <n v="50"/>
    <n v="40"/>
    <n v="40"/>
    <n v="0"/>
    <n v="0"/>
    <x v="0"/>
    <n v="562.36"/>
    <n v="14.058999999999999"/>
    <n v="40"/>
    <n v="0"/>
    <n v="42"/>
    <n v="0"/>
    <n v="681.71"/>
    <s v="104328831"/>
    <s v="1904E059 10601 136TH STREET CT E #  PUYA"/>
    <s v="CEN1"/>
    <s v="UPS"/>
    <n v="44110"/>
    <n v="44201"/>
    <n v="44288"/>
    <s v="WA12700270"/>
    <s v="UG Perm Svc Only in Plat Dev"/>
    <s v="16306"/>
    <s v="E UG Residential Services In Plats"/>
    <n v="718"/>
    <n v="-718"/>
    <n v="0"/>
    <n v="38.79"/>
    <n v="490.41"/>
    <n v="0"/>
    <s v="QSWPRE"/>
    <s v="QUANTA - PUYALLUP - ELECTRIC"/>
    <s v="509947381"/>
    <n v="1"/>
    <n v="0"/>
    <n v="0"/>
    <s v="SINGLE FAMILY"/>
    <s v="1"/>
    <s v="UNDERGROUND"/>
    <s v="UNDERGROUND"/>
    <s v="0002541478"/>
    <s v="0"/>
  </r>
  <r>
    <x v="2"/>
    <n v="50"/>
    <n v="40"/>
    <n v="40"/>
    <n v="0"/>
    <n v="0"/>
    <x v="0"/>
    <n v="552.91999999999996"/>
    <n v="13.823"/>
    <n v="40"/>
    <n v="0"/>
    <n v="42"/>
    <n v="0"/>
    <n v="670.1"/>
    <s v="104328832"/>
    <s v="1906E007 1646 JEFFERSON AVE #  BUCKLEY"/>
    <s v="CEN1"/>
    <s v="UPS"/>
    <n v="44110"/>
    <n v="44201"/>
    <n v="44288"/>
    <s v="WA02700020"/>
    <s v="UG Perm Svc Only in Plat Dev"/>
    <s v="16306"/>
    <s v="E UG Residential Services In Plats"/>
    <n v="718"/>
    <n v="-718"/>
    <n v="0"/>
    <n v="38.79"/>
    <n v="481.48"/>
    <n v="0"/>
    <s v="QSWPRE"/>
    <s v="QUANTA - PUYALLUP - ELECTRIC"/>
    <s v="509948576"/>
    <n v="1"/>
    <n v="0"/>
    <n v="0"/>
    <s v="SINGLE FAMILY"/>
    <s v="1"/>
    <s v="UNDERGROUND"/>
    <s v="UNDERGROUND"/>
    <s v="0002541491"/>
    <s v="0"/>
  </r>
  <r>
    <x v="2"/>
    <n v="50"/>
    <e v="#N/A"/>
    <n v="20"/>
    <n v="0"/>
    <n v="0"/>
    <x v="0"/>
    <n v="793.58"/>
    <e v="#N/A"/>
    <n v="20"/>
    <e v="#N/A"/>
    <n v="60"/>
    <n v="0"/>
    <n v="911.52"/>
    <s v="104328835"/>
    <s v="2407E060  4707 PRESTON FALL CITY RD SE"/>
    <s v="CEN1"/>
    <s v="USO"/>
    <n v="44193"/>
    <n v="44288"/>
    <n v="44379"/>
    <s v="WA04000990"/>
    <s v="UG Perm Svc only  (no Tsfrmr)"/>
    <s v="16305"/>
    <s v="E OH UG Residential Services"/>
    <n v="718"/>
    <n v="-718"/>
    <n v="0"/>
    <n v="54.95"/>
    <n v="485.05"/>
    <n v="0"/>
    <s v="QCNOKE"/>
    <s v="QUANTA - REDMOND - ELECTRIC"/>
    <s v="509968734"/>
    <n v="1"/>
    <n v="0"/>
    <n v="0"/>
    <s v="SINGLE FAMILY"/>
    <s v="1"/>
    <s v="UNDERGROUND"/>
    <s v="UNDERGROUND"/>
    <s v="0002541818"/>
    <s v="0"/>
  </r>
  <r>
    <x v="2"/>
    <n v="100"/>
    <n v="70"/>
    <n v="70"/>
    <n v="0"/>
    <n v="0"/>
    <x v="0"/>
    <n v="1367.9"/>
    <n v="19.5414285714286"/>
    <n v="69"/>
    <n v="1.4285714285714299E-2"/>
    <n v="125"/>
    <n v="0"/>
    <n v="1485.84"/>
    <s v="104328841"/>
    <s v="2105E045 17675 SE 304TH ST # RV KENT"/>
    <s v="CEN1"/>
    <s v="USO"/>
    <n v="44124"/>
    <n v="44201"/>
    <n v="44288"/>
    <s v="WA04000990"/>
    <s v="UG Perm Svc only  (no Tsfrmr)"/>
    <s v="16305"/>
    <s v="E OH UG Residential Services"/>
    <n v="718"/>
    <n v="-718"/>
    <n v="0"/>
    <n v="113.87"/>
    <n v="484.61"/>
    <n v="0"/>
    <s v="QCSOKE"/>
    <s v="QUANTA - SOUTH KING - ELECTRIC"/>
    <s v="509709158"/>
    <n v="1"/>
    <n v="0"/>
    <n v="0"/>
    <s v="RV SITE"/>
    <s v="1"/>
    <s v="UNDERGROUND"/>
    <s v="UNDERGROUND"/>
    <s v="0002541778"/>
    <s v="0"/>
  </r>
  <r>
    <x v="2"/>
    <n v="50"/>
    <n v="50"/>
    <n v="50"/>
    <n v="0"/>
    <n v="0"/>
    <x v="0"/>
    <n v="573.41"/>
    <n v="11.4682"/>
    <n v="50"/>
    <n v="0"/>
    <n v="53"/>
    <n v="0"/>
    <n v="692.76"/>
    <s v="104328843"/>
    <s v="2005E101 6610 232ND AVE E #  BUCKLEY"/>
    <s v="CEN1"/>
    <s v="UPS"/>
    <n v="44110"/>
    <n v="44201"/>
    <n v="44288"/>
    <s v="WA12700270"/>
    <s v="UG Perm Svc Only in Plat Dev"/>
    <s v="16306"/>
    <s v="E UG Residential Services In Plats"/>
    <n v="718"/>
    <n v="-718"/>
    <n v="0"/>
    <n v="48.49"/>
    <n v="490.41"/>
    <n v="0"/>
    <s v="QSWPRE"/>
    <s v="QUANTA - PUYALLUP - ELECTRIC"/>
    <s v="509976068"/>
    <n v="1"/>
    <n v="0"/>
    <n v="0"/>
    <s v="SINGLE FAMILY"/>
    <s v="1"/>
    <s v="UNDERGROUND"/>
    <s v="UNDERGROUND"/>
    <s v="0002541866"/>
    <s v="0"/>
  </r>
  <r>
    <x v="2"/>
    <n v="50"/>
    <n v="50"/>
    <n v="50"/>
    <n v="0"/>
    <n v="0"/>
    <x v="0"/>
    <n v="573.41"/>
    <n v="11.4682"/>
    <n v="50"/>
    <n v="0"/>
    <n v="53"/>
    <n v="0"/>
    <n v="692.76"/>
    <s v="104328844"/>
    <s v="2005E101 6614 232ND AVE E #  BUCKLEY"/>
    <s v="CEN1"/>
    <s v="UPS"/>
    <n v="44110"/>
    <n v="44201"/>
    <n v="44288"/>
    <s v="WA12700270"/>
    <s v="UG Perm Svc Only in Plat Dev"/>
    <s v="16306"/>
    <s v="E UG Residential Services In Plats"/>
    <n v="718"/>
    <n v="-718"/>
    <n v="0"/>
    <n v="48.49"/>
    <n v="490.41"/>
    <n v="0"/>
    <s v="QSWPRE"/>
    <s v="QUANTA - PUYALLUP - ELECTRIC"/>
    <s v="509976174"/>
    <n v="1"/>
    <n v="0"/>
    <n v="0"/>
    <s v="SINGLE FAMILY"/>
    <s v="1"/>
    <s v="UNDERGROUND"/>
    <s v="UNDERGROUND"/>
    <s v="0002541870"/>
    <s v="0"/>
  </r>
  <r>
    <x v="2"/>
    <n v="100"/>
    <n v="60"/>
    <n v="60"/>
    <n v="0"/>
    <n v="0"/>
    <x v="0"/>
    <n v="584.46"/>
    <n v="9.7409999999999997"/>
    <n v="59"/>
    <n v="1.6666666666666701E-2"/>
    <n v="64"/>
    <n v="0"/>
    <n v="703.81"/>
    <s v="104328845"/>
    <s v="1903E144 18029 38TH AVE CT E #  TACOMA"/>
    <s v="CEN1"/>
    <s v="UPS"/>
    <n v="44110"/>
    <n v="44201"/>
    <n v="44288"/>
    <s v="WA12700270"/>
    <s v="UG Perm Svc Only in Plat Dev"/>
    <s v="16306"/>
    <s v="E UG Residential Services In Plats"/>
    <n v="718"/>
    <n v="-718"/>
    <n v="0"/>
    <n v="58.19"/>
    <n v="490.41"/>
    <n v="0"/>
    <s v="QSWPRE"/>
    <s v="QUANTA - PUYALLUP - ELECTRIC"/>
    <s v="509976177"/>
    <n v="1"/>
    <n v="0"/>
    <n v="0"/>
    <s v="SINGLE FAMILY"/>
    <s v="1"/>
    <s v="UNDERGROUND"/>
    <s v="UNDERGROUND"/>
    <s v="0002541877"/>
    <s v="0"/>
  </r>
  <r>
    <x v="2"/>
    <n v="250"/>
    <n v="250"/>
    <n v="250"/>
    <n v="0"/>
    <n v="0"/>
    <x v="0"/>
    <n v="1281.1099999999999"/>
    <n v="5.1244399999999999"/>
    <n v="248"/>
    <n v="8.0000000000000002E-3"/>
    <n v="740"/>
    <n v="0"/>
    <n v="1398.94"/>
    <s v="104328846"/>
    <s v="4005E144 7016 MT BAKER HWY # RV DEMING"/>
    <s v="CEN1"/>
    <s v="USO"/>
    <n v="44116"/>
    <n v="44201"/>
    <n v="44288"/>
    <s v="WA03700370"/>
    <s v="UG Perm Svc only  (no Tsfrmr)"/>
    <s v="16305"/>
    <s v="E OH UG Residential Services"/>
    <n v="718"/>
    <n v="-718"/>
    <n v="0"/>
    <n v="675.73"/>
    <n v="484.16"/>
    <n v="0"/>
    <s v="QNWHME"/>
    <s v="QUANTA - BELLINGHAM - ELECTRIC"/>
    <s v="509976247"/>
    <n v="1"/>
    <n v="0"/>
    <n v="0"/>
    <s v="RV SITE"/>
    <s v="1"/>
    <s v="UNDERGROUND"/>
    <s v="UNDERGROUND"/>
    <s v="0002541880"/>
    <s v="0"/>
  </r>
  <r>
    <x v="2"/>
    <n v="100"/>
    <n v="70"/>
    <n v="70"/>
    <n v="0"/>
    <n v="0"/>
    <x v="0"/>
    <n v="839.22"/>
    <n v="11.9888571428571"/>
    <n v="81"/>
    <n v="-0.157142857142857"/>
    <n v="87"/>
    <n v="0"/>
    <n v="957.27"/>
    <s v="104328847"/>
    <s v="3404E088 916 ALPINE VIEW DR #  MOUNT VER"/>
    <s v="CEN1"/>
    <s v="UPS"/>
    <n v="44112"/>
    <n v="44201"/>
    <n v="44288"/>
    <s v="WA02900070"/>
    <s v="UG Perm Svc Only in Plat Dev"/>
    <s v="16306"/>
    <s v="E UG Residential Services In Plats"/>
    <n v="718"/>
    <n v="-718"/>
    <n v="0"/>
    <n v="79.34"/>
    <n v="666.86"/>
    <n v="0"/>
    <s v="QNSKGE"/>
    <s v="QUANTA - SKAGIT - ELECTRIC"/>
    <s v="509976336"/>
    <n v="1"/>
    <n v="0"/>
    <n v="0"/>
    <s v="SINGLE FAMILY"/>
    <s v="1"/>
    <s v="UNDERGROUND"/>
    <s v="UNDERGROUND"/>
    <s v="0002541882"/>
    <s v="0"/>
  </r>
  <r>
    <x v="2"/>
    <n v="50"/>
    <n v="45"/>
    <n v="45"/>
    <n v="0"/>
    <n v="0"/>
    <x v="0"/>
    <n v="593.76"/>
    <n v="13.1946666666667"/>
    <n v="41"/>
    <n v="8.8888888888888906E-2"/>
    <n v="73"/>
    <n v="0"/>
    <n v="713.11"/>
    <s v="104328848"/>
    <s v="1903E140 2704 179TH ST E #  TACOMA"/>
    <s v="CEN1"/>
    <s v="UPS"/>
    <n v="44112"/>
    <n v="44201"/>
    <n v="44288"/>
    <s v="WA12700270"/>
    <s v="UG Perm Svc Only in Plat Dev"/>
    <s v="16306"/>
    <s v="E UG Residential Services In Plats"/>
    <n v="718"/>
    <n v="-718"/>
    <n v="0"/>
    <n v="66.36"/>
    <n v="490.41"/>
    <n v="0"/>
    <s v="QSWPRE"/>
    <s v="QUANTA - PUYALLUP - ELECTRIC"/>
    <s v="509976338"/>
    <n v="1"/>
    <n v="0"/>
    <n v="0"/>
    <s v="SINGLE FAMILY"/>
    <s v="1"/>
    <s v="UNDERGROUND"/>
    <s v="UNDERGROUND"/>
    <s v="0002541886"/>
    <s v="0"/>
  </r>
  <r>
    <x v="2"/>
    <n v="50"/>
    <n v="20"/>
    <n v="20"/>
    <n v="0"/>
    <n v="0"/>
    <x v="0"/>
    <n v="720.69"/>
    <n v="36.034500000000001"/>
    <n v="20"/>
    <n v="0"/>
    <n v="21"/>
    <n v="0"/>
    <n v="838.74"/>
    <s v="104328851"/>
    <s v="4003E060 2106 BROME ST #  LYNDEN"/>
    <s v="CEN1"/>
    <s v="UPS"/>
    <n v="44105"/>
    <n v="44201"/>
    <n v="44288"/>
    <s v="WA03700050"/>
    <s v="UG Perm Svc Only in Plat Dev"/>
    <s v="16306"/>
    <s v="E UG Residential Services In Plats"/>
    <n v="718"/>
    <n v="-718"/>
    <n v="0"/>
    <n v="19.39"/>
    <n v="485.05"/>
    <n v="0"/>
    <s v="QNWHME"/>
    <s v="QUANTA - BELLINGHAM - ELECTRIC"/>
    <s v="509961201"/>
    <n v="1"/>
    <n v="0"/>
    <n v="0"/>
    <s v="SINGLE FAMILY"/>
    <s v="1"/>
    <s v="UNDERGROUND"/>
    <s v="UNDERGROUND"/>
    <s v="0002541551"/>
    <s v="0"/>
  </r>
  <r>
    <x v="2"/>
    <n v="50"/>
    <e v="#N/A"/>
    <n v="5"/>
    <n v="0"/>
    <n v="0"/>
    <x v="0"/>
    <n v="520.85"/>
    <e v="#N/A"/>
    <n v="5"/>
    <e v="#N/A"/>
    <n v="5"/>
    <n v="0"/>
    <n v="639.66"/>
    <s v="104328852"/>
    <s v="1801E030 3719 22ND AVE NE #  OLYMPIA"/>
    <s v="CEN1"/>
    <s v="UPS"/>
    <n v="44089"/>
    <n v="44168"/>
    <n v="44257"/>
    <s v="WA03400030"/>
    <s v="UG Perm Svc Only in Plat Dev"/>
    <s v="16306"/>
    <s v="E UG Residential Services In Plats"/>
    <n v="718"/>
    <n v="-718"/>
    <n v="0"/>
    <n v="4.41"/>
    <n v="488.18"/>
    <n v="0"/>
    <s v="QSTHLE"/>
    <s v="QUANTA - OLYMPIA - ELECTRIC"/>
    <s v="509961203"/>
    <n v="1"/>
    <n v="0"/>
    <n v="0"/>
    <s v="SINGLE FAMILY"/>
    <s v="1"/>
    <s v="UNDERGROUND"/>
    <s v="UNDERGROUND"/>
    <s v="0002541552"/>
    <s v="0"/>
  </r>
  <r>
    <x v="2"/>
    <n v="50"/>
    <n v="50"/>
    <n v="50"/>
    <n v="0"/>
    <n v="0"/>
    <x v="0"/>
    <n v="573.41"/>
    <n v="11.4682"/>
    <n v="50"/>
    <n v="0"/>
    <n v="53"/>
    <n v="0"/>
    <n v="692.76"/>
    <s v="104328856"/>
    <s v="1904E135 11019 184TH ST E #  PUYALLUP"/>
    <s v="CEN1"/>
    <s v="UPS"/>
    <n v="44110"/>
    <n v="44201"/>
    <n v="44288"/>
    <s v="WA12700270"/>
    <s v="UG Perm Svc Only in Plat Dev"/>
    <s v="16306"/>
    <s v="E UG Residential Services In Plats"/>
    <n v="718"/>
    <n v="-718"/>
    <n v="0"/>
    <n v="48.49"/>
    <n v="490.41"/>
    <n v="0"/>
    <s v="QSWPRE"/>
    <s v="QUANTA - PUYALLUP - ELECTRIC"/>
    <s v="509962229"/>
    <n v="1"/>
    <n v="0"/>
    <n v="0"/>
    <s v="SINGLE FAMILY"/>
    <s v="1"/>
    <s v="UNDERGROUND"/>
    <s v="UNDERGROUND"/>
    <s v="0002541584"/>
    <s v="0"/>
  </r>
  <r>
    <x v="2"/>
    <n v="50"/>
    <n v="20"/>
    <n v="20"/>
    <n v="0"/>
    <n v="0"/>
    <x v="0"/>
    <n v="534.6"/>
    <n v="26.73"/>
    <n v="20"/>
    <n v="0"/>
    <n v="21"/>
    <n v="0"/>
    <n v="652.65"/>
    <s v="104328858"/>
    <s v="4003E060 2148 BROME ST #  LYNDEN"/>
    <s v="CEN1"/>
    <s v="UPS"/>
    <n v="44105"/>
    <n v="44201"/>
    <n v="44288"/>
    <s v="WA03700050"/>
    <s v="UG Perm Svc Only in Plat Dev"/>
    <s v="16306"/>
    <s v="E UG Residential Services In Plats"/>
    <n v="718"/>
    <n v="-718"/>
    <n v="0"/>
    <n v="19.39"/>
    <n v="485.05"/>
    <n v="0"/>
    <s v="QNWHME"/>
    <s v="QUANTA - BELLINGHAM - ELECTRIC"/>
    <s v="509962754"/>
    <n v="1"/>
    <n v="0"/>
    <n v="0"/>
    <s v="SINGLE FAMILY"/>
    <s v="1"/>
    <s v="UNDERGROUND"/>
    <s v="UNDERGROUND"/>
    <s v="0002541589"/>
    <s v="0"/>
  </r>
  <r>
    <x v="2"/>
    <n v="150"/>
    <n v="116"/>
    <n v="116"/>
    <n v="0"/>
    <n v="0"/>
    <x v="0"/>
    <n v="724.57"/>
    <n v="6.2462931034482798"/>
    <n v="115"/>
    <n v="8.6206896551724102E-3"/>
    <n v="204"/>
    <n v="0"/>
    <n v="842.62"/>
    <s v="104328859"/>
    <s v="2902E012 4967 EAGLE RIDGE DR #  FREELAND"/>
    <s v="CEN1"/>
    <s v="UPS"/>
    <n v="44102"/>
    <n v="44168"/>
    <n v="44257"/>
    <s v="WA01500990"/>
    <s v="UG Perm Svc Only in Plat Dev"/>
    <s v="16306"/>
    <s v="E UG Residential Services In Plats"/>
    <n v="718"/>
    <n v="-718"/>
    <n v="0"/>
    <n v="186.21"/>
    <n v="485.05"/>
    <n v="0"/>
    <s v="QNISLE"/>
    <s v="QUANTA - WHIDBEY - ELECTRIC"/>
    <s v="509963415"/>
    <n v="1"/>
    <n v="0"/>
    <n v="0"/>
    <s v="SINGLE FAMILY"/>
    <s v="1"/>
    <s v="UNDERGROUND"/>
    <s v="UNDERGROUND"/>
    <s v="0002541602"/>
    <s v="0"/>
  </r>
  <r>
    <x v="2"/>
    <n v="50"/>
    <e v="#N/A"/>
    <n v="30"/>
    <n v="0"/>
    <n v="0"/>
    <x v="0"/>
    <n v="547.04999999999995"/>
    <e v="#N/A"/>
    <n v="30"/>
    <e v="#N/A"/>
    <n v="32"/>
    <n v="0"/>
    <n v="665.43"/>
    <s v="104328861"/>
    <s v="2301E036 2457 VARDON CIR SW #  PORT ORCH"/>
    <s v="CEN1"/>
    <s v="UPS"/>
    <n v="44097"/>
    <n v="44168"/>
    <n v="44257"/>
    <s v="WA01800020"/>
    <s v="UG Perm Svc Only in Plat Dev"/>
    <s v="16306"/>
    <s v="E UG Residential Services In Plats"/>
    <n v="718"/>
    <n v="-718"/>
    <n v="0"/>
    <n v="29.09"/>
    <n v="486.39"/>
    <n v="0"/>
    <s v="QSSPE"/>
    <s v="QUANTA - KITSAP - ELECTRIC"/>
    <s v="509964062"/>
    <n v="1"/>
    <n v="0"/>
    <n v="0"/>
    <s v="SINGLE FAMILY"/>
    <s v="1"/>
    <s v="UNDERGROUND"/>
    <s v="UNDERGROUND"/>
    <s v="0002541620"/>
    <s v="0"/>
  </r>
  <r>
    <x v="2"/>
    <n v="50"/>
    <n v="30"/>
    <n v="30"/>
    <n v="0"/>
    <n v="0"/>
    <x v="0"/>
    <n v="551.30999999999995"/>
    <n v="18.376999999999999"/>
    <n v="30"/>
    <n v="0"/>
    <n v="32"/>
    <n v="0"/>
    <n v="670.66"/>
    <s v="104328862"/>
    <s v="1905E061 13127 191ST AVE E #  BONNEY LAK"/>
    <s v="CEN1"/>
    <s v="UPS"/>
    <n v="44110"/>
    <n v="44201"/>
    <n v="44288"/>
    <s v="WA12700270"/>
    <s v="UG Perm Svc Only in Plat Dev"/>
    <s v="16306"/>
    <s v="E UG Residential Services In Plats"/>
    <n v="718"/>
    <n v="-718"/>
    <n v="0"/>
    <n v="29.09"/>
    <n v="490.41"/>
    <n v="0"/>
    <s v="QSWPRE"/>
    <s v="QUANTA - PUYALLUP - ELECTRIC"/>
    <s v="509964122"/>
    <n v="1"/>
    <n v="0"/>
    <n v="0"/>
    <s v="SINGLE FAMILY"/>
    <s v="1"/>
    <s v="UNDERGROUND"/>
    <s v="UNDERGROUND"/>
    <s v="0002541624"/>
    <s v="0"/>
  </r>
  <r>
    <x v="2"/>
    <n v="50"/>
    <n v="40"/>
    <n v="40"/>
    <n v="0"/>
    <n v="0"/>
    <x v="0"/>
    <n v="562.82000000000005"/>
    <n v="14.070499999999999"/>
    <n v="40"/>
    <n v="0"/>
    <n v="42"/>
    <n v="0"/>
    <n v="682.28"/>
    <s v="104328863"/>
    <s v="2406E036 3898 223RD AVE SE #  SAMMAMISH"/>
    <s v="CEN1"/>
    <s v="UPS"/>
    <n v="44104"/>
    <n v="44168"/>
    <n v="44257"/>
    <s v="WA11700390"/>
    <s v="UG Perm Svc Only in Plat Dev"/>
    <s v="16306"/>
    <s v="E UG Residential Services In Plats"/>
    <n v="718"/>
    <n v="-718"/>
    <n v="0"/>
    <n v="38.79"/>
    <n v="490.85"/>
    <n v="0"/>
    <s v="QCNOKE"/>
    <s v="QUANTA - REDMOND - ELECTRIC"/>
    <s v="509964189"/>
    <n v="1"/>
    <n v="0"/>
    <n v="0"/>
    <s v="SINGLE FAMILY"/>
    <s v="1"/>
    <s v="UNDERGROUND"/>
    <s v="UNDERGROUND"/>
    <s v="0002541632"/>
    <s v="0"/>
  </r>
  <r>
    <x v="2"/>
    <n v="50"/>
    <n v="26"/>
    <n v="26"/>
    <n v="0"/>
    <n v="0"/>
    <x v="0"/>
    <n v="549.14"/>
    <n v="21.120769230769199"/>
    <n v="32"/>
    <n v="-0.230769230769231"/>
    <n v="35"/>
    <n v="0"/>
    <n v="667.3"/>
    <s v="104328864"/>
    <s v="3502E120 220 HADDON RD #  ANACORTES"/>
    <s v="CEN1"/>
    <s v="UPS"/>
    <n v="44102"/>
    <n v="44168"/>
    <n v="44257"/>
    <s v="WA02900010"/>
    <s v="UG Perm Svc Only in Plat Dev"/>
    <s v="16306"/>
    <s v="E UG Residential Services In Plats"/>
    <n v="718"/>
    <n v="-718"/>
    <n v="0"/>
    <n v="31.74"/>
    <n v="485.5"/>
    <n v="0"/>
    <s v="QNSKGE"/>
    <s v="QUANTA - SKAGIT - ELECTRIC"/>
    <s v="509943421"/>
    <n v="1"/>
    <n v="0"/>
    <n v="0"/>
    <s v="SINGLE FAMILY"/>
    <s v="1"/>
    <s v="UNDERGROUND"/>
    <s v="UNDERGROUND"/>
    <s v="0002541638"/>
    <s v="0"/>
  </r>
  <r>
    <x v="2"/>
    <n v="50"/>
    <n v="20"/>
    <n v="20"/>
    <n v="0"/>
    <n v="0"/>
    <x v="0"/>
    <n v="536.02"/>
    <n v="26.800999999999998"/>
    <n v="20"/>
    <n v="0"/>
    <n v="21"/>
    <n v="0"/>
    <n v="654.4"/>
    <s v="104328866"/>
    <s v="2502E105 744 FORDS CT NW #  BAINBRIDGE I"/>
    <s v="CEN1"/>
    <s v="UPS"/>
    <n v="44096"/>
    <n v="44168"/>
    <n v="44257"/>
    <s v="WA01800040"/>
    <s v="UG Perm Svc Only in Plat Dev"/>
    <s v="16306"/>
    <s v="E UG Residential Services In Plats"/>
    <n v="718"/>
    <n v="-718"/>
    <n v="0"/>
    <n v="19.399999999999999"/>
    <n v="486.39"/>
    <n v="0"/>
    <s v="QSSPE"/>
    <s v="QUANTA - KITSAP - ELECTRIC"/>
    <s v="509964377"/>
    <n v="1"/>
    <n v="0"/>
    <n v="0"/>
    <s v="SINGLE FAMILY"/>
    <s v="1"/>
    <s v="UNDERGROUND"/>
    <s v="UNDERGROUND"/>
    <s v="0002541645"/>
    <s v="0"/>
  </r>
  <r>
    <x v="2"/>
    <n v="50"/>
    <n v="25"/>
    <n v="25"/>
    <n v="0"/>
    <n v="0"/>
    <x v="0"/>
    <n v="537.15"/>
    <n v="21.486000000000001"/>
    <n v="23"/>
    <n v="0.08"/>
    <n v="24"/>
    <n v="0"/>
    <n v="655.09"/>
    <s v="104328867"/>
    <s v="2206E059 23624 228TH PL SE #  MAPLE VALL"/>
    <s v="CEN1"/>
    <s v="UPS"/>
    <n v="44106"/>
    <n v="44201"/>
    <n v="44288"/>
    <s v="WA01700200"/>
    <s v="UG Perm Svc Only in Plat Dev"/>
    <s v="16306"/>
    <s v="E UG Residential Services In Plats"/>
    <n v="718"/>
    <n v="-718"/>
    <n v="0"/>
    <n v="22.04"/>
    <n v="484.6"/>
    <n v="0"/>
    <s v="QCSOKE"/>
    <s v="QUANTA - SOUTH KING - ELECTRIC"/>
    <s v="509964496"/>
    <n v="1"/>
    <n v="0"/>
    <n v="0"/>
    <s v="SINGLE FAMILY"/>
    <s v="1"/>
    <s v="UNDERGROUND"/>
    <s v="UNDERGROUND"/>
    <s v="0002541648"/>
    <s v="0"/>
  </r>
  <r>
    <x v="2"/>
    <n v="50"/>
    <n v="30"/>
    <n v="30"/>
    <n v="0"/>
    <n v="0"/>
    <x v="0"/>
    <n v="545.17999999999995"/>
    <n v="18.1726666666667"/>
    <n v="30"/>
    <n v="0"/>
    <n v="32"/>
    <n v="0"/>
    <n v="663.12"/>
    <s v="104328868"/>
    <s v="2206E059 23623 228TH PL SE #  MAPLE VALL"/>
    <s v="CEN1"/>
    <s v="UPS"/>
    <n v="44109"/>
    <n v="44201"/>
    <n v="44288"/>
    <s v="WA01700200"/>
    <s v="UG Perm Svc Only in Plat Dev"/>
    <s v="16306"/>
    <s v="E UG Residential Services In Plats"/>
    <n v="718"/>
    <n v="-718"/>
    <n v="0"/>
    <n v="29.09"/>
    <n v="484.61"/>
    <n v="0"/>
    <s v="QCSOKE"/>
    <s v="QUANTA - SOUTH KING - ELECTRIC"/>
    <s v="509964494"/>
    <n v="1"/>
    <n v="0"/>
    <n v="0"/>
    <s v="SINGLE FAMILY"/>
    <s v="1"/>
    <s v="UNDERGROUND"/>
    <s v="UNDERGROUND"/>
    <s v="0002541650"/>
    <s v="0"/>
  </r>
  <r>
    <x v="2"/>
    <n v="50"/>
    <n v="25"/>
    <n v="25"/>
    <n v="0"/>
    <n v="0"/>
    <x v="0"/>
    <n v="539.16"/>
    <n v="21.566400000000002"/>
    <n v="24"/>
    <n v="0.04"/>
    <n v="26"/>
    <n v="0"/>
    <n v="657.1"/>
    <s v="104328869"/>
    <s v="2206E059 23620 228TH PL SE #  MAPLE VALL"/>
    <s v="CEN1"/>
    <s v="UPS"/>
    <n v="44109"/>
    <n v="44201"/>
    <n v="44288"/>
    <s v="WA01700200"/>
    <s v="UG Perm Svc Only in Plat Dev"/>
    <s v="16306"/>
    <s v="E UG Residential Services In Plats"/>
    <n v="718"/>
    <n v="-718"/>
    <n v="0"/>
    <n v="23.8"/>
    <n v="484.61"/>
    <n v="0"/>
    <s v="QCSOKE"/>
    <s v="QUANTA - SOUTH KING - ELECTRIC"/>
    <s v="509964491"/>
    <n v="1"/>
    <n v="0"/>
    <n v="0"/>
    <s v="SINGLE FAMILY"/>
    <s v="1"/>
    <s v="UNDERGROUND"/>
    <s v="UNDERGROUND"/>
    <s v="0002541651"/>
    <s v="0"/>
  </r>
  <r>
    <x v="2"/>
    <n v="100"/>
    <n v="70"/>
    <n v="70"/>
    <n v="0"/>
    <n v="0"/>
    <x v="0"/>
    <n v="595.49"/>
    <n v="8.5069999999999997"/>
    <n v="69"/>
    <n v="1.4285714285714299E-2"/>
    <n v="74"/>
    <n v="0"/>
    <n v="714.84"/>
    <s v="104328870"/>
    <s v="1905E077 17924 149TH ST E #  BONNEY LAKE"/>
    <s v="CEN1"/>
    <s v="UPS"/>
    <n v="44110"/>
    <n v="44201"/>
    <n v="44288"/>
    <s v="WA12700270"/>
    <s v="UG Perm Svc Only in Plat Dev"/>
    <s v="16306"/>
    <s v="E UG Residential Services In Plats"/>
    <n v="718"/>
    <n v="-718"/>
    <n v="0"/>
    <n v="67.88"/>
    <n v="490.41"/>
    <n v="0"/>
    <s v="QSWPRE"/>
    <s v="QUANTA - PUYALLUP - ELECTRIC"/>
    <s v="509946547"/>
    <n v="1"/>
    <n v="0"/>
    <n v="0"/>
    <s v="SINGLE FAMILY"/>
    <s v="1"/>
    <s v="UNDERGROUND"/>
    <s v="UNDERGROUND"/>
    <s v="0002541493"/>
    <s v="0"/>
  </r>
  <r>
    <x v="2"/>
    <n v="100"/>
    <n v="60"/>
    <n v="60"/>
    <n v="0"/>
    <n v="0"/>
    <x v="0"/>
    <n v="584.44000000000005"/>
    <n v="9.7406666666666695"/>
    <n v="59"/>
    <n v="1.6666666666666701E-2"/>
    <n v="64"/>
    <n v="0"/>
    <n v="703.79"/>
    <s v="104328871"/>
    <s v="1904E058 10609 129TH ST E #  PUYALLUP"/>
    <s v="CEN1"/>
    <s v="UPS"/>
    <n v="44110"/>
    <n v="44201"/>
    <n v="44288"/>
    <s v="WA12700270"/>
    <s v="UG Perm Svc Only in Plat Dev"/>
    <s v="16306"/>
    <s v="E UG Residential Services In Plats"/>
    <n v="718"/>
    <n v="-718"/>
    <n v="0"/>
    <n v="58.19"/>
    <n v="490.4"/>
    <n v="0"/>
    <s v="QSWPRE"/>
    <s v="QUANTA - PUYALLUP - ELECTRIC"/>
    <s v="509951069"/>
    <n v="1"/>
    <n v="0"/>
    <n v="0"/>
    <s v="SINGLE FAMILY"/>
    <s v="1"/>
    <s v="UNDERGROUND"/>
    <s v="UNDERGROUND"/>
    <s v="0002541500"/>
    <s v="0"/>
  </r>
  <r>
    <x v="2"/>
    <n v="100"/>
    <n v="60"/>
    <n v="60"/>
    <n v="0"/>
    <n v="0"/>
    <x v="0"/>
    <n v="584.9"/>
    <n v="9.7483333333333295"/>
    <n v="59"/>
    <n v="1.6666666666666701E-2"/>
    <n v="64"/>
    <n v="0"/>
    <n v="704.36"/>
    <s v="104328872"/>
    <s v="2406E061 22399 SE 43RD PL #  ISSAQUAH"/>
    <s v="CEN1"/>
    <s v="UPS"/>
    <n v="44104"/>
    <n v="44168"/>
    <n v="44257"/>
    <s v="WA11700140"/>
    <s v="UG Perm Svc Only in Plat Dev"/>
    <s v="16306"/>
    <s v="E UG Residential Services In Plats"/>
    <n v="718"/>
    <n v="-718"/>
    <n v="0"/>
    <n v="58.18"/>
    <n v="490.85"/>
    <n v="0"/>
    <s v="QCNOKE"/>
    <s v="QUANTA - REDMOND - ELECTRIC"/>
    <s v="509952543"/>
    <n v="1"/>
    <n v="0"/>
    <n v="0"/>
    <s v="SINGLE FAMILY"/>
    <s v="1"/>
    <s v="UNDERGROUND"/>
    <s v="UNDERGROUND"/>
    <s v="0002541509"/>
    <s v="0"/>
  </r>
  <r>
    <x v="2"/>
    <n v="50"/>
    <n v="30"/>
    <n v="30"/>
    <n v="0"/>
    <n v="0"/>
    <x v="0"/>
    <n v="545.17999999999995"/>
    <n v="18.1726666666667"/>
    <n v="30"/>
    <n v="0"/>
    <n v="32"/>
    <n v="0"/>
    <n v="663.12"/>
    <s v="104328875"/>
    <s v="2206E064 22623 SE 237TH ST #  MAPLE VALL"/>
    <s v="CEN1"/>
    <s v="UPS"/>
    <n v="44106"/>
    <n v="44201"/>
    <n v="44288"/>
    <s v="WA01700200"/>
    <s v="UG Perm Svc Only in Plat Dev"/>
    <s v="16306"/>
    <s v="E UG Residential Services In Plats"/>
    <n v="718"/>
    <n v="-718"/>
    <n v="0"/>
    <n v="29.09"/>
    <n v="484.61"/>
    <n v="0"/>
    <s v="QCSOKE"/>
    <s v="QUANTA - SOUTH KING - ELECTRIC"/>
    <s v="509962524"/>
    <n v="1"/>
    <n v="0"/>
    <n v="0"/>
    <s v="SINGLE FAMILY"/>
    <s v="1"/>
    <s v="UNDERGROUND"/>
    <s v="UNDERGROUND"/>
    <s v="0002541592"/>
    <s v="0"/>
  </r>
  <r>
    <x v="2"/>
    <n v="50"/>
    <n v="30"/>
    <n v="30"/>
    <n v="0"/>
    <n v="0"/>
    <x v="0"/>
    <n v="551.77"/>
    <n v="18.392333333333301"/>
    <n v="30"/>
    <n v="0"/>
    <n v="32"/>
    <n v="0"/>
    <n v="671.23"/>
    <s v="104328876"/>
    <s v="2304E103 5108 S 175TH ST #  SEATAC"/>
    <s v="CEN1"/>
    <s v="UPS"/>
    <n v="44106"/>
    <n v="44201"/>
    <n v="44288"/>
    <s v="WA11700330"/>
    <s v="UG Perm Svc Only in Plat Dev"/>
    <s v="16306"/>
    <s v="E UG Residential Services In Plats"/>
    <n v="718"/>
    <n v="-718"/>
    <n v="0"/>
    <n v="29.09"/>
    <n v="490.85"/>
    <n v="0"/>
    <s v="QCSOKE"/>
    <s v="QUANTA - SOUTH KING - ELECTRIC"/>
    <s v="509962967"/>
    <n v="1"/>
    <n v="0"/>
    <n v="0"/>
    <s v="SINGLE FAMILY"/>
    <s v="1"/>
    <s v="UNDERGROUND"/>
    <s v="UNDERGROUND"/>
    <s v="0002541598"/>
    <s v="0"/>
  </r>
  <r>
    <x v="2"/>
    <n v="50"/>
    <n v="35"/>
    <n v="35"/>
    <n v="0"/>
    <n v="0"/>
    <x v="0"/>
    <n v="556.79999999999995"/>
    <n v="15.908571428571401"/>
    <n v="34"/>
    <n v="2.8571428571428598E-2"/>
    <n v="37"/>
    <n v="0"/>
    <n v="676.26"/>
    <s v="104328877"/>
    <s v="2304E103 5114 S 175TH ST #  SEATAC"/>
    <s v="CEN1"/>
    <s v="UPS"/>
    <n v="44106"/>
    <n v="44201"/>
    <n v="44288"/>
    <s v="WA11700330"/>
    <s v="UG Perm Svc Only in Plat Dev"/>
    <s v="16306"/>
    <s v="E UG Residential Services In Plats"/>
    <n v="718"/>
    <n v="-718"/>
    <n v="0"/>
    <n v="33.5"/>
    <n v="490.85"/>
    <n v="0"/>
    <s v="QCSOKE"/>
    <s v="QUANTA - SOUTH KING - ELECTRIC"/>
    <s v="509963430"/>
    <n v="1"/>
    <n v="0"/>
    <n v="0"/>
    <s v="SINGLE FAMILY"/>
    <s v="1"/>
    <s v="UNDERGROUND"/>
    <s v="UNDERGROUND"/>
    <s v="0002541604"/>
    <s v="0"/>
  </r>
  <r>
    <x v="2"/>
    <n v="100"/>
    <n v="60"/>
    <n v="60"/>
    <n v="0"/>
    <n v="0"/>
    <x v="0"/>
    <n v="584.45000000000005"/>
    <n v="9.7408333333333292"/>
    <n v="59"/>
    <n v="1.6666666666666701E-2"/>
    <n v="64"/>
    <n v="0"/>
    <n v="703.8"/>
    <s v="104328878"/>
    <s v="1904E035 12111 91ST AVE CT E #  PUYALLUP"/>
    <s v="CEN1"/>
    <s v="UPS"/>
    <n v="44110"/>
    <n v="44201"/>
    <n v="44288"/>
    <s v="WA12700270"/>
    <s v="UG Perm Svc Only in Plat Dev"/>
    <s v="16306"/>
    <s v="E UG Residential Services In Plats"/>
    <n v="718"/>
    <n v="-718"/>
    <n v="0"/>
    <n v="58.19"/>
    <n v="490.41"/>
    <n v="0"/>
    <s v="QSWPRE"/>
    <s v="QUANTA - PUYALLUP - ELECTRIC"/>
    <s v="509963674"/>
    <n v="1"/>
    <n v="0"/>
    <n v="0"/>
    <s v="SINGLE FAMILY"/>
    <s v="1"/>
    <s v="UNDERGROUND"/>
    <s v="UNDERGROUND"/>
    <s v="0002541611"/>
    <s v="0"/>
  </r>
  <r>
    <x v="2"/>
    <n v="50"/>
    <n v="25"/>
    <n v="25"/>
    <n v="0"/>
    <n v="0"/>
    <x v="0"/>
    <n v="539.62"/>
    <n v="21.584800000000001"/>
    <n v="24"/>
    <n v="0.04"/>
    <n v="26"/>
    <n v="0"/>
    <n v="657.67"/>
    <s v="104328879"/>
    <s v="4003E060 2168 SNOWBUSH ST #  LYNDEN"/>
    <s v="CEN1"/>
    <s v="UPS"/>
    <n v="44105"/>
    <n v="44201"/>
    <n v="44288"/>
    <s v="WA03700050"/>
    <s v="UG Perm Svc Only in Plat Dev"/>
    <s v="16306"/>
    <s v="E UG Residential Services In Plats"/>
    <n v="718"/>
    <n v="-718"/>
    <n v="0"/>
    <n v="23.8"/>
    <n v="485.05"/>
    <n v="0"/>
    <s v="QNWHME"/>
    <s v="QUANTA - BELLINGHAM - ELECTRIC"/>
    <s v="509963905"/>
    <n v="1"/>
    <n v="0"/>
    <n v="0"/>
    <s v="SINGLE FAMILY"/>
    <s v="1"/>
    <s v="UNDERGROUND"/>
    <s v="UNDERGROUND"/>
    <s v="0002541618"/>
    <s v="0"/>
  </r>
  <r>
    <x v="2"/>
    <n v="50"/>
    <n v="25"/>
    <n v="25"/>
    <n v="0"/>
    <n v="0"/>
    <x v="0"/>
    <n v="539.62"/>
    <n v="21.584800000000001"/>
    <n v="24"/>
    <n v="0.04"/>
    <n v="26"/>
    <n v="0"/>
    <n v="657.67"/>
    <s v="104328880"/>
    <s v="4003E060 2162 SNOWBUSH ST #  LYNDEN"/>
    <s v="CEN1"/>
    <s v="UPS"/>
    <n v="44105"/>
    <n v="44201"/>
    <n v="44288"/>
    <s v="WA03700050"/>
    <s v="UG Perm Svc Only in Plat Dev"/>
    <s v="16306"/>
    <s v="E UG Residential Services In Plats"/>
    <n v="718"/>
    <n v="-718"/>
    <n v="0"/>
    <n v="23.8"/>
    <n v="485.05"/>
    <n v="0"/>
    <s v="QNWHME"/>
    <s v="QUANTA - BELLINGHAM - ELECTRIC"/>
    <s v="509964006"/>
    <n v="1"/>
    <n v="0"/>
    <n v="0"/>
    <s v="SINGLE FAMILY"/>
    <s v="1"/>
    <s v="UNDERGROUND"/>
    <s v="UNDERGROUND"/>
    <s v="0002541633"/>
    <s v="0"/>
  </r>
  <r>
    <x v="2"/>
    <n v="50"/>
    <n v="50"/>
    <n v="50"/>
    <n v="0"/>
    <n v="0"/>
    <x v="0"/>
    <n v="571.04999999999995"/>
    <n v="11.420999999999999"/>
    <n v="50"/>
    <n v="0"/>
    <n v="53"/>
    <n v="0"/>
    <n v="689.86"/>
    <s v="104328882"/>
    <s v="1801W012 2917 CASSIUS ST NE #  LACEY"/>
    <s v="CEN1"/>
    <s v="UPS"/>
    <n v="44096"/>
    <n v="44168"/>
    <n v="44257"/>
    <s v="WA03400020"/>
    <s v="UG Perm Svc Only in Plat Dev"/>
    <s v="16306"/>
    <s v="E UG Residential Services In Plats"/>
    <n v="718"/>
    <n v="-718"/>
    <n v="0"/>
    <n v="48.49"/>
    <n v="488.18"/>
    <n v="0"/>
    <s v="QSTHLE"/>
    <s v="QUANTA - OLYMPIA - ELECTRIC"/>
    <s v="509971164"/>
    <n v="1"/>
    <n v="0"/>
    <n v="0"/>
    <s v="SINGLE FAMILY"/>
    <s v="1"/>
    <s v="UNDERGROUND"/>
    <s v="UNDERGROUND"/>
    <s v="0002541686"/>
    <s v="0"/>
  </r>
  <r>
    <x v="2"/>
    <n v="50"/>
    <n v="30"/>
    <n v="30"/>
    <n v="0"/>
    <n v="0"/>
    <x v="0"/>
    <n v="551.30999999999995"/>
    <n v="18.376999999999999"/>
    <n v="30"/>
    <n v="0"/>
    <n v="32"/>
    <n v="0"/>
    <n v="670.66"/>
    <s v="104328883"/>
    <s v="1904E136 18426 110TH AVE E #  PUYALLUP"/>
    <s v="CEN1"/>
    <s v="UPS"/>
    <n v="44110"/>
    <n v="44201"/>
    <n v="44288"/>
    <s v="WA12700270"/>
    <s v="UG Perm Svc Only in Plat Dev"/>
    <s v="16306"/>
    <s v="E UG Residential Services In Plats"/>
    <n v="718"/>
    <n v="-718"/>
    <n v="0"/>
    <n v="29.09"/>
    <n v="490.41"/>
    <n v="0"/>
    <s v="QSWPRE"/>
    <s v="QUANTA - PUYALLUP - ELECTRIC"/>
    <s v="509971166"/>
    <n v="1"/>
    <n v="0"/>
    <n v="0"/>
    <s v="SINGLE FAMILY"/>
    <s v="1"/>
    <s v="UNDERGROUND"/>
    <s v="UNDERGROUND"/>
    <s v="0002541690"/>
    <s v="0"/>
  </r>
  <r>
    <x v="2"/>
    <n v="100"/>
    <n v="100"/>
    <n v="100"/>
    <n v="0"/>
    <n v="0"/>
    <x v="0"/>
    <n v="1133.53"/>
    <n v="11.3353"/>
    <n v="99"/>
    <n v="0.01"/>
    <n v="175"/>
    <n v="0"/>
    <n v="1252.8800000000001"/>
    <s v="104328884"/>
    <s v="1904E090 15013 125TH AVE CT E # PUYALLUP"/>
    <s v="CEN1"/>
    <s v="USO"/>
    <n v="44110"/>
    <n v="44201"/>
    <n v="44288"/>
    <s v="WA12700270"/>
    <s v="UG Perm Svc only  (no Tsfrmr)"/>
    <s v="16305"/>
    <s v="E OH UG Residential Services"/>
    <n v="718"/>
    <n v="-718"/>
    <n v="0"/>
    <n v="160.03"/>
    <n v="490.41"/>
    <n v="0"/>
    <s v="QSWPRE"/>
    <s v="QUANTA - PUYALLUP - ELECTRIC"/>
    <s v="507996811"/>
    <n v="1"/>
    <n v="0"/>
    <n v="0"/>
    <s v="SINGLE FAMILY"/>
    <s v="1"/>
    <s v="UNDERGROUND"/>
    <s v="UNDERGROUND"/>
    <s v="0002541695"/>
    <s v="0"/>
  </r>
  <r>
    <x v="2"/>
    <n v="50"/>
    <n v="40"/>
    <n v="40"/>
    <n v="0"/>
    <n v="0"/>
    <x v="0"/>
    <n v="558.1"/>
    <n v="13.952500000000001"/>
    <n v="40"/>
    <n v="0"/>
    <n v="42"/>
    <n v="0"/>
    <n v="676.48"/>
    <s v="104328885"/>
    <s v="2501E076 5020 NW CANNON CIR #  SILVERDAL"/>
    <s v="CEN1"/>
    <s v="UPS"/>
    <n v="44146"/>
    <n v="44229"/>
    <n v="44320"/>
    <s v="WA01800990"/>
    <s v="UG Perm Svc Only in Plat Dev"/>
    <s v="16306"/>
    <s v="E UG Residential Services In Plats"/>
    <n v="718"/>
    <n v="-718"/>
    <n v="0"/>
    <n v="38.79"/>
    <n v="486.39"/>
    <n v="0"/>
    <s v="QSSPE"/>
    <s v="QUANTA - KITSAP - ELECTRIC"/>
    <s v="509971364"/>
    <n v="1"/>
    <n v="0"/>
    <n v="0"/>
    <s v="SINGLE FAMILY"/>
    <s v="1"/>
    <s v="UNDERGROUND"/>
    <s v="UNDERGROUND"/>
    <s v="0002541706"/>
    <s v="0"/>
  </r>
  <r>
    <x v="2"/>
    <n v="50"/>
    <n v="40"/>
    <n v="40"/>
    <n v="0"/>
    <n v="0"/>
    <x v="0"/>
    <n v="559.05999999999995"/>
    <n v="13.9765"/>
    <n v="40"/>
    <n v="0"/>
    <n v="42"/>
    <n v="0"/>
    <n v="677.65"/>
    <s v="104328887"/>
    <s v="1801E070 703 NATALEE JO ST SE #  LACEY"/>
    <s v="CEN1"/>
    <s v="UPS"/>
    <n v="44098"/>
    <n v="44168"/>
    <n v="44257"/>
    <s v="WA03400340"/>
    <s v="UG Perm Svc Only in Plat Dev"/>
    <s v="16306"/>
    <s v="E UG Residential Services In Plats"/>
    <n v="718"/>
    <n v="-718"/>
    <n v="0"/>
    <n v="38.79"/>
    <n v="487.28"/>
    <n v="0"/>
    <s v="QSTHLE"/>
    <s v="QUANTA - OLYMPIA - ELECTRIC"/>
    <s v="509971403"/>
    <n v="1"/>
    <n v="0"/>
    <n v="0"/>
    <s v="SINGLE FAMILY"/>
    <s v="1"/>
    <s v="UNDERGROUND"/>
    <s v="UNDERGROUND"/>
    <s v="0002541712"/>
    <s v="0"/>
  </r>
  <r>
    <x v="2"/>
    <n v="50"/>
    <n v="40"/>
    <n v="40"/>
    <n v="0"/>
    <n v="0"/>
    <x v="0"/>
    <n v="559.05999999999995"/>
    <n v="13.9765"/>
    <n v="40"/>
    <n v="0"/>
    <n v="42"/>
    <n v="0"/>
    <n v="677.65"/>
    <s v="104328888"/>
    <s v="1801E070 828 NATALEE JO ST SE #  LACEY"/>
    <s v="CEN1"/>
    <s v="UPS"/>
    <n v="44098"/>
    <n v="44168"/>
    <n v="44257"/>
    <s v="WA03400340"/>
    <s v="UG Perm Svc Only in Plat Dev"/>
    <s v="16306"/>
    <s v="E UG Residential Services In Plats"/>
    <n v="718"/>
    <n v="-718"/>
    <n v="0"/>
    <n v="38.79"/>
    <n v="487.28"/>
    <n v="0"/>
    <s v="QSTHLE"/>
    <s v="QUANTA - OLYMPIA - ELECTRIC"/>
    <s v="509971601"/>
    <n v="1"/>
    <n v="0"/>
    <n v="0"/>
    <s v="SINGLE FAMILY"/>
    <s v="1"/>
    <s v="UNDERGROUND"/>
    <s v="UNDERGROUND"/>
    <s v="0002541717"/>
    <s v="0"/>
  </r>
  <r>
    <x v="2"/>
    <n v="50"/>
    <n v="30"/>
    <n v="30"/>
    <n v="0"/>
    <n v="0"/>
    <x v="0"/>
    <n v="551.78"/>
    <n v="18.392666666666699"/>
    <n v="30"/>
    <n v="0"/>
    <n v="32"/>
    <n v="0"/>
    <n v="671.24"/>
    <s v="104328889"/>
    <s v="2204E128 28021 14TH CT S #  DES MOINES"/>
    <s v="CEN1"/>
    <s v="UPS"/>
    <n v="44118"/>
    <n v="44201"/>
    <n v="44288"/>
    <s v="WA11700090"/>
    <s v="UG Perm Svc Only in Plat Dev"/>
    <s v="16306"/>
    <s v="E UG Residential Services In Plats"/>
    <n v="718"/>
    <n v="-718"/>
    <n v="0"/>
    <n v="29.1"/>
    <n v="490.85"/>
    <n v="0"/>
    <s v="QCSOKE"/>
    <s v="QUANTA - SOUTH KING - ELECTRIC"/>
    <s v="509971636"/>
    <n v="1"/>
    <n v="0"/>
    <n v="0"/>
    <s v="SINGLE FAMILY"/>
    <s v="1"/>
    <s v="UNDERGROUND"/>
    <s v="UNDERGROUND"/>
    <s v="0002541725"/>
    <s v="0"/>
  </r>
  <r>
    <x v="2"/>
    <n v="50"/>
    <n v="20"/>
    <n v="20"/>
    <n v="0"/>
    <n v="0"/>
    <x v="0"/>
    <n v="770.97"/>
    <n v="38.548499999999997"/>
    <n v="20"/>
    <n v="0"/>
    <n v="21"/>
    <n v="0"/>
    <n v="889.02"/>
    <s v="104328890"/>
    <s v="4003E060 2214 BERRYMAN LOOP #  LYNDEN"/>
    <s v="CEN1"/>
    <s v="UPS"/>
    <n v="44116"/>
    <n v="44201"/>
    <n v="44288"/>
    <s v="WA03700050"/>
    <s v="UG Perm Svc Only in Plat Dev"/>
    <s v="16306"/>
    <s v="E UG Residential Services In Plats"/>
    <n v="718"/>
    <n v="-718"/>
    <n v="0"/>
    <n v="19.399999999999999"/>
    <n v="666.86"/>
    <n v="0"/>
    <s v="QNWHME"/>
    <s v="QUANTA - BELLINGHAM - ELECTRIC"/>
    <s v="509964207"/>
    <n v="1"/>
    <n v="0"/>
    <n v="0"/>
    <s v="SINGLE FAMILY"/>
    <s v="1"/>
    <s v="UNDERGROUND"/>
    <s v="UNDERGROUND"/>
    <s v="0002541631"/>
    <s v="0"/>
  </r>
  <r>
    <x v="2"/>
    <n v="100"/>
    <n v="60"/>
    <n v="60"/>
    <n v="0"/>
    <n v="0"/>
    <x v="0"/>
    <n v="625.20000000000005"/>
    <n v="10.42"/>
    <n v="63"/>
    <n v="-0.05"/>
    <n v="112"/>
    <n v="0"/>
    <n v="742.49"/>
    <s v="104328891"/>
    <s v="2014E137 151 AUGUSTA PL #  CLE ELUM"/>
    <s v="CEN1"/>
    <s v="USO"/>
    <n v="44098"/>
    <n v="44168"/>
    <n v="44257"/>
    <s v="WA01900990"/>
    <s v="UG Perm Svc only  (no Tsfrmr)"/>
    <s v="16305"/>
    <s v="E OH UG Residential Services"/>
    <n v="718"/>
    <n v="-718"/>
    <n v="0"/>
    <n v="101.84"/>
    <n v="481.93"/>
    <n v="0"/>
    <s v="QCKTTE"/>
    <s v="QUANTA - KITTITAS - ELECTRIC"/>
    <s v="509868449"/>
    <n v="1"/>
    <n v="0"/>
    <n v="0"/>
    <s v="SINGLE FAMILY"/>
    <s v="1"/>
    <s v="UNDERGROUND"/>
    <s v="UNDERGROUND"/>
    <s v="0002541635"/>
    <s v="0"/>
  </r>
  <r>
    <x v="2"/>
    <n v="50"/>
    <n v="25"/>
    <n v="25"/>
    <n v="0"/>
    <n v="0"/>
    <x v="0"/>
    <n v="538.09"/>
    <n v="21.523599999999998"/>
    <n v="23"/>
    <n v="0.08"/>
    <n v="24"/>
    <n v="0"/>
    <n v="656.25"/>
    <s v="104328892"/>
    <s v="2606E096 26818 NE BOYD WAY #  DUVALL"/>
    <s v="CEN1"/>
    <s v="UPS"/>
    <n v="44098"/>
    <n v="44168"/>
    <n v="44257"/>
    <s v="WA01700100"/>
    <s v="UG Perm Svc Only in Plat Dev"/>
    <s v="16306"/>
    <s v="E UG Residential Services In Plats"/>
    <n v="718"/>
    <n v="-718"/>
    <n v="0"/>
    <n v="22.04"/>
    <n v="485.5"/>
    <n v="0"/>
    <s v="QCNOKE"/>
    <s v="QUANTA - REDMOND - ELECTRIC"/>
    <s v="509964477"/>
    <n v="1"/>
    <n v="0"/>
    <n v="0"/>
    <s v="SINGLE FAMILY"/>
    <s v="1"/>
    <s v="UNDERGROUND"/>
    <s v="UNDERGROUND"/>
    <s v="0002541649"/>
    <s v="0"/>
  </r>
  <r>
    <x v="2"/>
    <n v="50"/>
    <n v="42"/>
    <n v="42"/>
    <n v="0"/>
    <n v="0"/>
    <x v="1"/>
    <n v="1721.48"/>
    <n v="40.987619047618999"/>
    <n v="53"/>
    <n v="-0.26190476190476197"/>
    <n v="96"/>
    <n v="0"/>
    <n v="1843.42"/>
    <s v="104328894"/>
    <s v="3401E139 667 CRANBERRY DR #  OAK HARBOR"/>
    <s v="CEN1"/>
    <s v="USO"/>
    <n v="44222"/>
    <n v="44288"/>
    <n v="44379"/>
    <s v="WA01500990"/>
    <s v="UG Perm Svc only  (no Tsfrmr)"/>
    <s v="16305"/>
    <s v="E OH UG Residential Services"/>
    <n v="718"/>
    <n v="-718"/>
    <n v="0"/>
    <n v="87.91"/>
    <n v="755.33"/>
    <n v="0"/>
    <s v="QNISLE"/>
    <s v="QUANTA - WHIDBEY - ELECTRIC"/>
    <s v="510611566"/>
    <n v="1"/>
    <n v="0"/>
    <n v="0"/>
    <s v="SINGLE FAMILY"/>
    <s v="1"/>
    <s v="UNDERGROUND"/>
    <s v="UNDERGROUND"/>
    <s v="0002552121"/>
    <s v="0"/>
  </r>
  <r>
    <x v="2"/>
    <n v="50"/>
    <n v="40"/>
    <n v="40"/>
    <n v="0"/>
    <n v="0"/>
    <x v="0"/>
    <n v="693.78"/>
    <n v="17.3445"/>
    <n v="40"/>
    <n v="0"/>
    <n v="71"/>
    <n v="0"/>
    <n v="811.61"/>
    <s v="104328895"/>
    <s v="3904E068 3100 GOSHEN RD #  BELLINGHAM"/>
    <s v="CEN1"/>
    <s v="USO"/>
    <n v="44118"/>
    <n v="44201"/>
    <n v="44288"/>
    <s v="WA03700370"/>
    <s v="UG Perm Svc only  (no Tsfrmr)"/>
    <s v="16305"/>
    <s v="E OH UG Residential Services"/>
    <n v="718"/>
    <n v="-718"/>
    <n v="0"/>
    <n v="64.89"/>
    <n v="484.16"/>
    <n v="0"/>
    <s v="QNWHME"/>
    <s v="QUANTA - BELLINGHAM - ELECTRIC"/>
    <s v="509971328"/>
    <n v="1"/>
    <n v="0"/>
    <n v="0"/>
    <s v="SINGLE FAMILY"/>
    <s v="1"/>
    <s v="UNDERGROUND"/>
    <s v="UNDERGROUND"/>
    <s v="0002541701"/>
    <s v="0"/>
  </r>
  <r>
    <x v="2"/>
    <n v="0"/>
    <n v="0"/>
    <n v="0"/>
    <n v="0"/>
    <n v="0"/>
    <x v="0"/>
    <n v="750.92"/>
    <e v="#DIV/0!"/>
    <n v="0"/>
    <e v="#DIV/0!"/>
    <n v="0"/>
    <n v="0"/>
    <n v="869.3"/>
    <s v="104328903"/>
    <s v="2501E103 6443 YORKTOWN PL NE #  BREMERTO"/>
    <s v="CEN1"/>
    <s v="UPS"/>
    <n v="44167"/>
    <n v="44257"/>
    <n v="44349"/>
    <s v="WA01800990"/>
    <s v="UG Perm Svc Only in Plat Dev"/>
    <s v="16306"/>
    <s v="E UG Residential Services In Plats"/>
    <n v="718"/>
    <n v="-718"/>
    <n v="0"/>
    <n v="0"/>
    <n v="668.7"/>
    <n v="0"/>
    <s v="QSSPE"/>
    <s v="QUANTA - KITSAP - ELECTRIC"/>
    <s v="509982146"/>
    <n v="1"/>
    <n v="0"/>
    <n v="0"/>
    <s v="SINGLE FAMILY"/>
    <s v="1"/>
    <s v="UNDERGROUND"/>
    <s v="UNDERGROUND"/>
    <s v="0002541929"/>
    <s v="0"/>
  </r>
  <r>
    <x v="2"/>
    <n v="100"/>
    <n v="85"/>
    <n v="85"/>
    <n v="0"/>
    <n v="0"/>
    <x v="0"/>
    <n v="672.26"/>
    <n v="7.9089411764705897"/>
    <n v="84"/>
    <n v="1.1764705882352899E-2"/>
    <n v="148"/>
    <n v="0"/>
    <n v="791.61"/>
    <s v="104328908"/>
    <s v="1905E062 19005 133RD ST E #  BONNEY LAKE"/>
    <s v="CEN1"/>
    <s v="UPS"/>
    <n v="44110"/>
    <n v="44201"/>
    <n v="44288"/>
    <s v="WA12700270"/>
    <s v="UG Perm Svc Only in Plat Dev"/>
    <s v="16306"/>
    <s v="E UG Residential Services In Plats"/>
    <n v="718"/>
    <n v="-718"/>
    <n v="0"/>
    <n v="135.30000000000001"/>
    <n v="490.41"/>
    <n v="0"/>
    <s v="QSWPRE"/>
    <s v="QUANTA - PUYALLUP - ELECTRIC"/>
    <s v="509982437"/>
    <n v="1"/>
    <n v="0"/>
    <n v="0"/>
    <s v="SINGLE FAMILY"/>
    <s v="1"/>
    <s v="UNDERGROUND"/>
    <s v="UNDERGROUND"/>
    <s v="0002541964"/>
    <s v="0"/>
  </r>
  <r>
    <x v="2"/>
    <n v="100"/>
    <n v="96"/>
    <n v="96"/>
    <n v="0"/>
    <n v="0"/>
    <x v="0"/>
    <n v="1687.4"/>
    <n v="17.577083333333299"/>
    <n v="95"/>
    <n v="1.0416666666666701E-2"/>
    <n v="170"/>
    <n v="0"/>
    <n v="1805.34"/>
    <s v="104328909"/>
    <s v="2405E098 6980 169TH AVE SE #  BELLEVUE"/>
    <s v="CEN1"/>
    <s v="UPS"/>
    <n v="44112"/>
    <n v="44229"/>
    <n v="44320"/>
    <s v="WA04000040"/>
    <s v="UG Perm Svc Only in Plat Dev"/>
    <s v="16306"/>
    <s v="E UG Residential Services In Plats"/>
    <n v="718"/>
    <n v="-718"/>
    <n v="0"/>
    <n v="155"/>
    <n v="1252.94"/>
    <n v="0"/>
    <s v="QCNOKE"/>
    <s v="QUANTA - REDMOND - ELECTRIC"/>
    <s v="507827760"/>
    <n v="1"/>
    <n v="0"/>
    <n v="0"/>
    <s v="SINGLE FAMILY"/>
    <s v="1"/>
    <s v="UNDERGROUND"/>
    <s v="UNDERGROUND"/>
    <s v="0002541975"/>
    <s v="0"/>
  </r>
  <r>
    <x v="2"/>
    <n v="50"/>
    <n v="30"/>
    <n v="30"/>
    <n v="0"/>
    <n v="0"/>
    <x v="0"/>
    <n v="545.17999999999995"/>
    <n v="18.1726666666667"/>
    <n v="30"/>
    <n v="0"/>
    <n v="32"/>
    <n v="0"/>
    <n v="663.12"/>
    <s v="104328911"/>
    <s v="2206E059 22621 SE 237TH ST #  MAPLE VALL"/>
    <s v="CEN1"/>
    <s v="UPS"/>
    <n v="44106"/>
    <n v="44201"/>
    <n v="44288"/>
    <s v="WA01700200"/>
    <s v="UG Perm Svc Only in Plat Dev"/>
    <s v="16306"/>
    <s v="E UG Residential Services In Plats"/>
    <n v="718"/>
    <n v="-718"/>
    <n v="0"/>
    <n v="29.09"/>
    <n v="484.61"/>
    <n v="0"/>
    <s v="QCSOKE"/>
    <s v="QUANTA - SOUTH KING - ELECTRIC"/>
    <s v="509964634"/>
    <n v="1"/>
    <n v="0"/>
    <n v="0"/>
    <s v="SINGLE FAMILY"/>
    <s v="1"/>
    <s v="UNDERGROUND"/>
    <s v="UNDERGROUND"/>
    <s v="0002541657"/>
    <s v="0"/>
  </r>
  <r>
    <x v="2"/>
    <n v="50"/>
    <n v="50"/>
    <n v="50"/>
    <n v="0"/>
    <n v="0"/>
    <x v="0"/>
    <n v="567.74"/>
    <n v="11.354799999999999"/>
    <n v="50"/>
    <n v="0"/>
    <n v="53"/>
    <n v="0"/>
    <n v="685.79"/>
    <s v="104328912"/>
    <s v="3803E125 1030 NEWTON ST #  BELLINGHAM"/>
    <s v="CEN1"/>
    <s v="UPS"/>
    <n v="44104"/>
    <n v="44168"/>
    <n v="44257"/>
    <s v="WA03700010"/>
    <s v="UG Perm Svc Only in Plat Dev"/>
    <s v="16306"/>
    <s v="E UG Residential Services In Plats"/>
    <n v="718"/>
    <n v="-718"/>
    <n v="0"/>
    <n v="48.49"/>
    <n v="485.05"/>
    <n v="0"/>
    <s v="QNWHME"/>
    <s v="QUANTA - BELLINGHAM - ELECTRIC"/>
    <s v="509964710"/>
    <n v="1"/>
    <n v="0"/>
    <n v="0"/>
    <s v="SINGLE FAMILY"/>
    <s v="1"/>
    <s v="UNDERGROUND"/>
    <s v="UNDERGROUND"/>
    <s v="0002541659"/>
    <s v="0"/>
  </r>
  <r>
    <x v="2"/>
    <n v="50"/>
    <n v="15"/>
    <n v="15"/>
    <n v="0"/>
    <n v="0"/>
    <x v="0"/>
    <n v="768.01"/>
    <n v="51.200666666666699"/>
    <n v="15"/>
    <n v="0"/>
    <n v="16"/>
    <n v="0"/>
    <n v="886.39"/>
    <s v="104328914"/>
    <s v="2501E039 966 DEER HARBOR LN NW #  SILVER"/>
    <s v="CEN1"/>
    <s v="UPS"/>
    <n v="44133"/>
    <n v="44201"/>
    <n v="44288"/>
    <s v="WA01800990"/>
    <s v="UG Perm Svc Only in Plat Dev"/>
    <s v="16306"/>
    <s v="E UG Residential Services In Plats"/>
    <n v="718"/>
    <n v="-718"/>
    <n v="0"/>
    <n v="14.99"/>
    <n v="668.7"/>
    <n v="0"/>
    <s v="QSSPE"/>
    <s v="QUANTA - KITSAP - ELECTRIC"/>
    <s v="509971418"/>
    <n v="1"/>
    <n v="0"/>
    <n v="0"/>
    <s v="SINGLE FAMILY"/>
    <s v="1"/>
    <s v="UNDERGROUND"/>
    <s v="UNDERGROUND"/>
    <s v="0002541713"/>
    <s v="0"/>
  </r>
  <r>
    <x v="2"/>
    <n v="50"/>
    <n v="20"/>
    <n v="20"/>
    <n v="0"/>
    <n v="0"/>
    <x v="0"/>
    <n v="536.01"/>
    <n v="26.8005"/>
    <n v="20"/>
    <n v="0"/>
    <n v="21"/>
    <n v="0"/>
    <n v="654.39"/>
    <s v="104328916"/>
    <s v="2501E039 980 DEER HARBOR LN NW #  SILVER"/>
    <s v="CEN1"/>
    <s v="UPS"/>
    <n v="44103"/>
    <n v="44168"/>
    <n v="44257"/>
    <s v="WA01800990"/>
    <s v="UG Perm Svc Only in Plat Dev"/>
    <s v="16306"/>
    <s v="E UG Residential Services In Plats"/>
    <n v="718"/>
    <n v="-718"/>
    <n v="0"/>
    <n v="19.39"/>
    <n v="486.39"/>
    <n v="0"/>
    <s v="QSSPE"/>
    <s v="QUANTA - KITSAP - ELECTRIC"/>
    <s v="509971539"/>
    <n v="1"/>
    <n v="0"/>
    <n v="0"/>
    <s v="SINGLE FAMILY"/>
    <s v="1"/>
    <s v="UNDERGROUND"/>
    <s v="UNDERGROUND"/>
    <s v="0002541722"/>
    <s v="0"/>
  </r>
  <r>
    <x v="2"/>
    <n v="50"/>
    <n v="40"/>
    <n v="40"/>
    <n v="0"/>
    <n v="0"/>
    <x v="0"/>
    <n v="562.36"/>
    <n v="14.058999999999999"/>
    <n v="40"/>
    <n v="0"/>
    <n v="42"/>
    <n v="0"/>
    <n v="681.71"/>
    <s v="104328920"/>
    <s v="1905E032 18010 123RD ST E #  BONNEY LAKE"/>
    <s v="CEN1"/>
    <s v="UPS"/>
    <n v="44110"/>
    <n v="44201"/>
    <n v="44288"/>
    <s v="WA12700270"/>
    <s v="UG Perm Svc Only in Plat Dev"/>
    <s v="16306"/>
    <s v="E UG Residential Services In Plats"/>
    <n v="718"/>
    <n v="-718"/>
    <n v="0"/>
    <n v="38.79"/>
    <n v="490.41"/>
    <n v="0"/>
    <s v="QSWPRE"/>
    <s v="QUANTA - PUYALLUP - ELECTRIC"/>
    <s v="509972189"/>
    <n v="1"/>
    <n v="0"/>
    <n v="0"/>
    <s v="SINGLE FAMILY"/>
    <s v="1"/>
    <s v="UNDERGROUND"/>
    <s v="UNDERGROUND"/>
    <s v="0002541749"/>
    <s v="0"/>
  </r>
  <r>
    <x v="2"/>
    <n v="100"/>
    <n v="60"/>
    <n v="60"/>
    <n v="0"/>
    <n v="0"/>
    <x v="0"/>
    <n v="584.46"/>
    <n v="9.7409999999999997"/>
    <n v="59"/>
    <n v="1.6666666666666701E-2"/>
    <n v="64"/>
    <n v="0"/>
    <n v="703.81"/>
    <s v="104328921"/>
    <s v="1905E062 13408 EDMUNDS PKWY E #  BONNEY"/>
    <s v="CEN1"/>
    <s v="UPS"/>
    <n v="44110"/>
    <n v="44201"/>
    <n v="44288"/>
    <s v="WA12700270"/>
    <s v="UG Perm Svc Only in Plat Dev"/>
    <s v="16306"/>
    <s v="E UG Residential Services In Plats"/>
    <n v="718"/>
    <n v="-718"/>
    <n v="0"/>
    <n v="58.19"/>
    <n v="490.41"/>
    <n v="0"/>
    <s v="QSWPRE"/>
    <s v="QUANTA - PUYALLUP - ELECTRIC"/>
    <s v="509975540"/>
    <n v="1"/>
    <n v="0"/>
    <n v="0"/>
    <s v="SINGLE FAMILY"/>
    <s v="1"/>
    <s v="UNDERGROUND"/>
    <s v="UNDERGROUND"/>
    <s v="0002541808"/>
    <s v="0"/>
  </r>
  <r>
    <x v="2"/>
    <n v="100"/>
    <n v="60"/>
    <n v="60"/>
    <n v="0"/>
    <n v="0"/>
    <x v="0"/>
    <n v="584.46"/>
    <n v="9.7409999999999997"/>
    <n v="59"/>
    <n v="1.6666666666666701E-2"/>
    <n v="64"/>
    <n v="0"/>
    <n v="703.81"/>
    <s v="104328922"/>
    <s v="1905E062 13412 EDMUNDS PKWY E #  BONNEY"/>
    <s v="CEN1"/>
    <s v="UPS"/>
    <n v="44110"/>
    <n v="44201"/>
    <n v="44288"/>
    <s v="WA12700270"/>
    <s v="UG Perm Svc Only in Plat Dev"/>
    <s v="16306"/>
    <s v="E UG Residential Services In Plats"/>
    <n v="718"/>
    <n v="-718"/>
    <n v="0"/>
    <n v="58.19"/>
    <n v="490.41"/>
    <n v="0"/>
    <s v="QSWPRE"/>
    <s v="QUANTA - PUYALLUP - ELECTRIC"/>
    <s v="509975542"/>
    <n v="1"/>
    <n v="0"/>
    <n v="0"/>
    <s v="SINGLE FAMILY"/>
    <s v="1"/>
    <s v="UNDERGROUND"/>
    <s v="UNDERGROUND"/>
    <s v="0002541810"/>
    <s v="0"/>
  </r>
  <r>
    <x v="2"/>
    <n v="50"/>
    <n v="30"/>
    <n v="30"/>
    <n v="0"/>
    <n v="0"/>
    <x v="0"/>
    <n v="545.17999999999995"/>
    <n v="18.1726666666667"/>
    <n v="30"/>
    <n v="0"/>
    <n v="32"/>
    <n v="0"/>
    <n v="663.12"/>
    <s v="104328924"/>
    <s v="2206E108 23629 SE 271ST PL #  MAPLE VALL"/>
    <s v="CEN1"/>
    <s v="UPS"/>
    <n v="44104"/>
    <n v="44168"/>
    <n v="44257"/>
    <s v="WA01700200"/>
    <s v="UG Perm Svc Only in Plat Dev"/>
    <s v="16306"/>
    <s v="E UG Residential Services In Plats"/>
    <n v="718"/>
    <n v="-718"/>
    <n v="0"/>
    <n v="29.09"/>
    <n v="484.61"/>
    <n v="0"/>
    <s v="QCSOKE"/>
    <s v="QUANTA - SOUTH KING - ELECTRIC"/>
    <s v="509975690"/>
    <n v="1"/>
    <n v="0"/>
    <n v="0"/>
    <s v="SINGLE FAMILY"/>
    <s v="1"/>
    <s v="UNDERGROUND"/>
    <s v="UNDERGROUND"/>
    <s v="0002541822"/>
    <s v="0"/>
  </r>
  <r>
    <x v="2"/>
    <n v="100"/>
    <n v="70"/>
    <n v="70"/>
    <n v="0"/>
    <n v="0"/>
    <x v="0"/>
    <n v="635.75"/>
    <n v="9.0821428571428608"/>
    <n v="63"/>
    <n v="0.1"/>
    <n v="113"/>
    <n v="0"/>
    <n v="755.1"/>
    <s v="104328925"/>
    <s v="1905E062 19001 132ND ST E #  BONNEY LAKE"/>
    <s v="CEN1"/>
    <s v="UPS"/>
    <n v="44110"/>
    <n v="44201"/>
    <n v="44288"/>
    <s v="WA12700270"/>
    <s v="UG Perm Svc Only in Plat Dev"/>
    <s v="16306"/>
    <s v="E UG Residential Services In Plats"/>
    <n v="718"/>
    <n v="-718"/>
    <n v="0"/>
    <n v="103.23"/>
    <n v="490.41"/>
    <n v="0"/>
    <s v="QSWPRE"/>
    <s v="QUANTA - PUYALLUP - ELECTRIC"/>
    <s v="509975693"/>
    <n v="1"/>
    <n v="0"/>
    <n v="0"/>
    <s v="SINGLE FAMILY"/>
    <s v="1"/>
    <s v="UNDERGROUND"/>
    <s v="UNDERGROUND"/>
    <s v="0002541826"/>
    <s v="0"/>
  </r>
  <r>
    <x v="2"/>
    <n v="50"/>
    <n v="50"/>
    <n v="50"/>
    <n v="0"/>
    <n v="0"/>
    <x v="0"/>
    <n v="609.29999999999995"/>
    <n v="12.186"/>
    <n v="50"/>
    <n v="0"/>
    <n v="88"/>
    <n v="0"/>
    <n v="728.65"/>
    <s v="104328926"/>
    <s v="1905E087 15263 198TH AVE CT E #  BONNEY"/>
    <s v="CEN1"/>
    <s v="UPS"/>
    <n v="44110"/>
    <n v="44201"/>
    <n v="44288"/>
    <s v="WA12700270"/>
    <s v="UG Perm Svc Only in Plat Dev"/>
    <s v="16306"/>
    <s v="E UG Residential Services In Plats"/>
    <n v="718"/>
    <n v="-718"/>
    <n v="0"/>
    <n v="80.010000000000005"/>
    <n v="490.41"/>
    <n v="0"/>
    <s v="QSWPRE"/>
    <s v="QUANTA - PUYALLUP - ELECTRIC"/>
    <s v="509975932"/>
    <n v="1"/>
    <n v="0"/>
    <n v="0"/>
    <s v="SINGLE FAMILY"/>
    <s v="1"/>
    <s v="UNDERGROUND"/>
    <s v="UNDERGROUND"/>
    <s v="0002541846"/>
    <s v="0"/>
  </r>
  <r>
    <x v="2"/>
    <n v="100"/>
    <n v="60"/>
    <n v="60"/>
    <n v="0"/>
    <n v="0"/>
    <x v="0"/>
    <n v="627.53"/>
    <n v="10.458833333333301"/>
    <n v="59"/>
    <n v="1.6666666666666701E-2"/>
    <n v="105"/>
    <n v="0"/>
    <n v="746.88"/>
    <s v="104328927"/>
    <s v="1905E087 15415 201ST AVE E #  BONNEY LAK"/>
    <s v="CEN1"/>
    <s v="UPS"/>
    <n v="44110"/>
    <n v="44201"/>
    <n v="44288"/>
    <s v="WA12700270"/>
    <s v="UG Perm Svc Only in Plat Dev"/>
    <s v="16306"/>
    <s v="E UG Residential Services In Plats"/>
    <n v="718"/>
    <n v="-718"/>
    <n v="0"/>
    <n v="96.02"/>
    <n v="490.41"/>
    <n v="0"/>
    <s v="QSWPRE"/>
    <s v="QUANTA - PUYALLUP - ELECTRIC"/>
    <s v="509976010"/>
    <n v="1"/>
    <n v="0"/>
    <n v="0"/>
    <s v="SINGLE FAMILY"/>
    <s v="1"/>
    <s v="UNDERGROUND"/>
    <s v="UNDERGROUND"/>
    <s v="0002541850"/>
    <s v="0"/>
  </r>
  <r>
    <x v="2"/>
    <n v="50"/>
    <n v="50"/>
    <n v="50"/>
    <n v="0"/>
    <n v="0"/>
    <x v="0"/>
    <n v="573.41"/>
    <n v="11.4682"/>
    <n v="50"/>
    <n v="0"/>
    <n v="53"/>
    <n v="0"/>
    <n v="692.76"/>
    <s v="104328928"/>
    <s v="1904E135 10732 184TH ST E #  PUYALLUP"/>
    <s v="CEN1"/>
    <s v="UPS"/>
    <n v="44110"/>
    <n v="44201"/>
    <n v="44288"/>
    <s v="WA12700270"/>
    <s v="UG Perm Svc Only in Plat Dev"/>
    <s v="16306"/>
    <s v="E UG Residential Services In Plats"/>
    <n v="718"/>
    <n v="-718"/>
    <n v="0"/>
    <n v="48.49"/>
    <n v="490.41"/>
    <n v="0"/>
    <s v="QSWPRE"/>
    <s v="QUANTA - PUYALLUP - ELECTRIC"/>
    <s v="509976096"/>
    <n v="1"/>
    <n v="0"/>
    <n v="0"/>
    <s v="SINGLE FAMILY"/>
    <s v="1"/>
    <s v="UNDERGROUND"/>
    <s v="UNDERGROUND"/>
    <s v="0002541862"/>
    <s v="0"/>
  </r>
  <r>
    <x v="2"/>
    <n v="200"/>
    <n v="160"/>
    <n v="160"/>
    <n v="0"/>
    <n v="0"/>
    <x v="0"/>
    <n v="810.27"/>
    <n v="5.0641875000000001"/>
    <n v="158"/>
    <n v="1.2500000000000001E-2"/>
    <n v="284"/>
    <n v="0"/>
    <n v="928.97"/>
    <s v="104328929"/>
    <s v="2005E108 20901 77TH ST E #  BONNEY LAKE"/>
    <s v="CEN1"/>
    <s v="UPS"/>
    <n v="44113"/>
    <n v="44201"/>
    <n v="44288"/>
    <s v="WA12700010"/>
    <s v="UG Perm Svc Only in Plat Dev"/>
    <s v="16306"/>
    <s v="E UG Residential Services In Plats"/>
    <n v="718"/>
    <n v="-718"/>
    <n v="0"/>
    <n v="258.97000000000003"/>
    <n v="487.73"/>
    <n v="0"/>
    <s v="QSWPRE"/>
    <s v="QUANTA - PUYALLUP - ELECTRIC"/>
    <s v="509976199"/>
    <n v="1"/>
    <n v="0"/>
    <n v="0"/>
    <s v="SINGLE FAMILY"/>
    <s v="1"/>
    <s v="UNDERGROUND"/>
    <s v="UNDERGROUND"/>
    <s v="0002541873"/>
    <s v="0"/>
  </r>
  <r>
    <x v="2"/>
    <n v="50"/>
    <n v="20"/>
    <n v="20"/>
    <n v="0"/>
    <n v="0"/>
    <x v="0"/>
    <n v="550.37"/>
    <n v="27.5185"/>
    <n v="20"/>
    <n v="0"/>
    <n v="35"/>
    <n v="0"/>
    <n v="668.75"/>
    <s v="104328931"/>
    <s v="2501W056 8583 NW FOXHALL LN # SFD SILVER"/>
    <s v="CEN1"/>
    <s v="USO"/>
    <n v="44097"/>
    <n v="44229"/>
    <n v="44320"/>
    <s v="WA01800990"/>
    <s v="UG Perm Svc only  (no Tsfrmr)"/>
    <s v="16305"/>
    <s v="E OH UG Residential Services"/>
    <n v="718"/>
    <n v="-718"/>
    <n v="0"/>
    <n v="32"/>
    <n v="486.39"/>
    <n v="0"/>
    <s v="QSSPE"/>
    <s v="QUANTA - KITSAP - ELECTRIC"/>
    <s v="509714519"/>
    <n v="1"/>
    <n v="0"/>
    <n v="0"/>
    <s v="SINGLE FAMILY"/>
    <s v="1"/>
    <s v="UNDERGROUND"/>
    <s v="UNDERGROUND"/>
    <s v="0002541757"/>
    <s v="0"/>
  </r>
  <r>
    <x v="2"/>
    <n v="100"/>
    <n v="60"/>
    <n v="60"/>
    <n v="0"/>
    <n v="0"/>
    <x v="1"/>
    <n v="5439.63"/>
    <n v="90.660499999999999"/>
    <n v="69"/>
    <n v="-0.15"/>
    <n v="128"/>
    <n v="0"/>
    <n v="5563.14"/>
    <s v="104328932"/>
    <s v="2205E066 22724 101ST PL SE #  KENT"/>
    <s v="CEN1"/>
    <s v="UPS"/>
    <n v="44273"/>
    <n v="44349"/>
    <n v="44475"/>
    <s v="WA11700150"/>
    <s v="UG Perm Svc Only in Plat Dev"/>
    <s v="16306"/>
    <s v="E UG Residential Services In Plats"/>
    <n v="1367.04"/>
    <n v="-1367.04"/>
    <n v="0"/>
    <n v="116.81"/>
    <n v="691.51"/>
    <n v="212.97"/>
    <s v="QCSOKE"/>
    <s v="QUANTA - SOUTH KING - ELECTRIC"/>
    <s v="509581907"/>
    <n v="1"/>
    <n v="0"/>
    <n v="0"/>
    <s v="SINGLE FAMILY"/>
    <s v="1"/>
    <s v="UNDERGROUND"/>
    <s v="UNDERGROUND"/>
    <s v="0002541777"/>
    <s v="0"/>
  </r>
  <r>
    <x v="2"/>
    <n v="100"/>
    <n v="60"/>
    <n v="60"/>
    <n v="0"/>
    <n v="0"/>
    <x v="0"/>
    <n v="628.02"/>
    <n v="10.467000000000001"/>
    <n v="59"/>
    <n v="1.6666666666666701E-2"/>
    <n v="105"/>
    <n v="0"/>
    <n v="747.48"/>
    <s v="104328934"/>
    <s v="2405E117 9668 SE 68TH ST #  MERCER ISLAN"/>
    <s v="CEN1"/>
    <s v="USO"/>
    <n v="44097"/>
    <n v="44229"/>
    <n v="44320"/>
    <s v="WA11700190"/>
    <s v="UG Perm Svc only  (no Tsfrmr)"/>
    <s v="16305"/>
    <s v="E OH UG Residential Services"/>
    <n v="718"/>
    <n v="-718"/>
    <n v="0"/>
    <n v="96.02"/>
    <n v="490.87"/>
    <n v="0"/>
    <s v="QCNOKE"/>
    <s v="QUANTA - REDMOND - ELECTRIC"/>
    <s v="509897010"/>
    <n v="1"/>
    <n v="0"/>
    <n v="0"/>
    <s v="SINGLE FAMILY"/>
    <s v="1"/>
    <s v="UNDERGROUND"/>
    <s v="UNDERGROUND"/>
    <s v="0002541781"/>
    <s v="0"/>
  </r>
  <r>
    <x v="2"/>
    <n v="50"/>
    <n v="40"/>
    <n v="40"/>
    <n v="0"/>
    <n v="0"/>
    <x v="0"/>
    <n v="562.36"/>
    <n v="14.058999999999999"/>
    <n v="40"/>
    <n v="0"/>
    <n v="42"/>
    <n v="0"/>
    <n v="681.71"/>
    <s v="104328935"/>
    <s v="1904E116 7505 175TH STREET CT E #  PUYAL"/>
    <s v="CEN1"/>
    <s v="UPS"/>
    <n v="44110"/>
    <n v="44201"/>
    <n v="44288"/>
    <s v="WA12700270"/>
    <s v="UG Perm Svc Only in Plat Dev"/>
    <s v="16306"/>
    <s v="E UG Residential Services In Plats"/>
    <n v="718"/>
    <n v="-718"/>
    <n v="0"/>
    <n v="38.79"/>
    <n v="490.41"/>
    <n v="0"/>
    <s v="QSWPRE"/>
    <s v="QUANTA - PUYALLUP - ELECTRIC"/>
    <s v="509972804"/>
    <n v="1"/>
    <n v="0"/>
    <n v="0"/>
    <s v="SINGLE FAMILY"/>
    <s v="1"/>
    <s v="UNDERGROUND"/>
    <s v="UNDERGROUND"/>
    <s v="0002541783"/>
    <s v="0"/>
  </r>
  <r>
    <x v="2"/>
    <n v="100"/>
    <n v="85"/>
    <n v="85"/>
    <n v="0"/>
    <n v="0"/>
    <x v="0"/>
    <n v="672.26"/>
    <n v="7.9089411764705897"/>
    <n v="84"/>
    <n v="1.1764705882352899E-2"/>
    <n v="148"/>
    <n v="0"/>
    <n v="791.61"/>
    <s v="104328937"/>
    <s v="1905E062 19009 133RD ST E #  BONNEY LAKE"/>
    <s v="CEN1"/>
    <s v="UPS"/>
    <n v="44110"/>
    <n v="44201"/>
    <n v="44288"/>
    <s v="WA12700270"/>
    <s v="UG Perm Svc Only in Plat Dev"/>
    <s v="16306"/>
    <s v="E UG Residential Services In Plats"/>
    <n v="718"/>
    <n v="-718"/>
    <n v="0"/>
    <n v="135.30000000000001"/>
    <n v="490.41"/>
    <n v="0"/>
    <s v="QSWPRE"/>
    <s v="QUANTA - PUYALLUP - ELECTRIC"/>
    <s v="509975584"/>
    <n v="1"/>
    <n v="0"/>
    <n v="0"/>
    <s v="SINGLE FAMILY"/>
    <s v="1"/>
    <s v="UNDERGROUND"/>
    <s v="UNDERGROUND"/>
    <s v="0002541820"/>
    <s v="0"/>
  </r>
  <r>
    <x v="2"/>
    <n v="100"/>
    <n v="75"/>
    <n v="75"/>
    <n v="0"/>
    <n v="0"/>
    <x v="0"/>
    <n v="600.97"/>
    <n v="8.0129333333333292"/>
    <n v="74"/>
    <n v="1.3333333333333299E-2"/>
    <n v="79"/>
    <n v="0"/>
    <n v="720.43"/>
    <s v="104328938"/>
    <s v="2104E007 5608 S 302ND ST #  AUBURN"/>
    <s v="CEN1"/>
    <s v="UPS"/>
    <n v="44105"/>
    <n v="44201"/>
    <n v="44288"/>
    <s v="WA11700020"/>
    <s v="UG Perm Svc Only in Plat Dev"/>
    <s v="16306"/>
    <s v="E UG Residential Services In Plats"/>
    <n v="718"/>
    <n v="-718"/>
    <n v="0"/>
    <n v="72.290000000000006"/>
    <n v="490.85"/>
    <n v="0"/>
    <s v="QCSOKE"/>
    <s v="QUANTA - SOUTH KING - ELECTRIC"/>
    <s v="509975665"/>
    <n v="1"/>
    <n v="0"/>
    <n v="0"/>
    <s v="SINGLE FAMILY"/>
    <s v="1"/>
    <s v="UNDERGROUND"/>
    <s v="UNDERGROUND"/>
    <s v="0002541823"/>
    <s v="0"/>
  </r>
  <r>
    <x v="2"/>
    <n v="50"/>
    <n v="30"/>
    <n v="30"/>
    <n v="0"/>
    <n v="0"/>
    <x v="0"/>
    <n v="551.77"/>
    <n v="18.392333333333301"/>
    <n v="30"/>
    <n v="0"/>
    <n v="32"/>
    <n v="0"/>
    <n v="671.23"/>
    <s v="104328939"/>
    <s v="2104E007 5637 S 303RD ST #  AUBURN"/>
    <s v="CEN1"/>
    <s v="UPS"/>
    <n v="44105"/>
    <n v="44201"/>
    <n v="44288"/>
    <s v="WA11700020"/>
    <s v="UG Perm Svc Only in Plat Dev"/>
    <s v="16306"/>
    <s v="E UG Residential Services In Plats"/>
    <n v="0"/>
    <n v="0"/>
    <n v="0"/>
    <n v="29.09"/>
    <n v="490.85"/>
    <n v="0"/>
    <s v="QCSOKE"/>
    <s v="QUANTA - SOUTH KING - ELECTRIC"/>
    <s v="509975664"/>
    <n v="1"/>
    <n v="0"/>
    <n v="0"/>
    <s v="SINGLE FAMILY"/>
    <s v="1"/>
    <s v="UNDERGROUND"/>
    <s v="UNDERGROUND"/>
    <s v=""/>
    <s v="0"/>
  </r>
  <r>
    <x v="2"/>
    <n v="50"/>
    <n v="30"/>
    <n v="30"/>
    <n v="0"/>
    <n v="0"/>
    <x v="0"/>
    <n v="790.96"/>
    <n v="26.3653333333333"/>
    <n v="30"/>
    <n v="0"/>
    <n v="32"/>
    <n v="0"/>
    <n v="910.42"/>
    <s v="104328940"/>
    <s v="2406E058 4031 233RD PL SE #  SAMMAMISH"/>
    <s v="CEN1"/>
    <s v="UPS"/>
    <n v="44132"/>
    <n v="44201"/>
    <n v="44288"/>
    <s v="WA11700390"/>
    <s v="UG Perm Svc Only in Plat Dev"/>
    <s v="16306"/>
    <s v="E UG Residential Services In Plats"/>
    <n v="718"/>
    <n v="-718"/>
    <n v="0"/>
    <n v="29.09"/>
    <n v="674.84"/>
    <n v="0"/>
    <s v="QCNOKE"/>
    <s v="QUANTA - REDMOND - ELECTRIC"/>
    <s v="509975714"/>
    <n v="1"/>
    <n v="0"/>
    <n v="0"/>
    <s v="SINGLE FAMILY"/>
    <s v="1"/>
    <s v="UNDERGROUND"/>
    <s v="UNDERGROUND"/>
    <s v="0002541828"/>
    <s v="0"/>
  </r>
  <r>
    <x v="2"/>
    <n v="150"/>
    <n v="150"/>
    <n v="150"/>
    <n v="0"/>
    <n v="0"/>
    <x v="1"/>
    <n v="823.08"/>
    <n v="5.4871999999999996"/>
    <n v="149"/>
    <n v="6.6666666666666697E-3"/>
    <n v="281"/>
    <n v="0"/>
    <n v="945.02"/>
    <s v="104328947"/>
    <s v="2407E032 2901 303RD AVE SE # NEW HOUSE F"/>
    <s v="CEN1"/>
    <s v="USO"/>
    <n v="44305"/>
    <n v="44379"/>
    <n v="44475"/>
    <s v="WA04000990"/>
    <s v="UG Perm Svc only  (no Tsfrmr)"/>
    <s v="16305"/>
    <s v="E OH UG Residential Services"/>
    <n v="718"/>
    <n v="-718"/>
    <n v="0"/>
    <n v="256.98"/>
    <n v="501.05"/>
    <n v="0"/>
    <s v="QCNOKE"/>
    <s v="QUANTA - REDMOND - ELECTRIC"/>
    <s v="509988526"/>
    <n v="1"/>
    <n v="0"/>
    <n v="0"/>
    <s v="SINGLE FAMILY"/>
    <s v="1"/>
    <s v="UNDERGROUND"/>
    <s v="UNDERGROUND"/>
    <s v="0002542186"/>
    <s v="0"/>
  </r>
  <r>
    <x v="2"/>
    <n v="100"/>
    <n v="60"/>
    <n v="60"/>
    <n v="0"/>
    <n v="0"/>
    <x v="0"/>
    <n v="582.08000000000004"/>
    <n v="9.7013333333333307"/>
    <n v="59"/>
    <n v="1.6666666666666701E-2"/>
    <n v="64"/>
    <n v="0"/>
    <n v="700.89"/>
    <s v="104328948"/>
    <s v="1702W020 3218 64TH LN SW TUMWATER WA 985"/>
    <s v="CEN1"/>
    <s v="UPS"/>
    <n v="44097"/>
    <n v="44168"/>
    <n v="44257"/>
    <s v="WA03400060"/>
    <s v="UG Perm Svc Only in Plat Dev"/>
    <s v="16306"/>
    <s v="E UG Residential Services In Plats"/>
    <n v="718"/>
    <n v="-718"/>
    <n v="0"/>
    <n v="58.18"/>
    <n v="488.18"/>
    <n v="0"/>
    <s v="QSTHLE"/>
    <s v="QUANTA - OLYMPIA - ELECTRIC"/>
    <s v="509988528"/>
    <n v="1"/>
    <n v="0"/>
    <n v="0"/>
    <s v="SINGLE FAMILY"/>
    <s v="1"/>
    <s v="UNDERGROUND"/>
    <s v="UNDERGROUND"/>
    <s v="0002542191"/>
    <s v="0"/>
  </r>
  <r>
    <x v="2"/>
    <n v="50"/>
    <n v="26"/>
    <n v="26"/>
    <n v="0"/>
    <n v="0"/>
    <x v="0"/>
    <n v="565.35"/>
    <n v="21.7442307692308"/>
    <n v="25"/>
    <n v="3.8461538461538498E-2"/>
    <n v="45"/>
    <n v="0"/>
    <n v="684.7"/>
    <s v="104328949"/>
    <s v="1904E134 18412 111TH AVE E PUYALLUP WA 9"/>
    <s v="CEN1"/>
    <s v="UPS"/>
    <n v="44130"/>
    <n v="44201"/>
    <n v="44288"/>
    <s v="WA12700270"/>
    <s v="UG Perm Svc Only in Plat Dev"/>
    <s v="16306"/>
    <s v="E UG Residential Services In Plats"/>
    <n v="718"/>
    <n v="-718"/>
    <n v="0"/>
    <n v="41.41"/>
    <n v="490.41"/>
    <n v="0"/>
    <s v="QSWPRE"/>
    <s v="QUANTA - PUYALLUP - ELECTRIC"/>
    <s v="509988678"/>
    <n v="1"/>
    <n v="0"/>
    <n v="0"/>
    <s v="SINGLE FAMILY"/>
    <s v="1"/>
    <s v="UNDERGROUND"/>
    <s v="UNDERGROUND"/>
    <s v="0002542194"/>
    <s v="0"/>
  </r>
  <r>
    <x v="2"/>
    <n v="50"/>
    <n v="35"/>
    <n v="35"/>
    <n v="0"/>
    <n v="0"/>
    <x v="0"/>
    <n v="553.98"/>
    <n v="15.827999999999999"/>
    <n v="34"/>
    <n v="2.8571428571428598E-2"/>
    <n v="37"/>
    <n v="0"/>
    <n v="672.79"/>
    <s v="104328950"/>
    <s v="1901W142 4315 DUDLEY DR NE #  LACEY"/>
    <s v="CEN1"/>
    <s v="UPS"/>
    <n v="44098"/>
    <n v="44168"/>
    <n v="44257"/>
    <s v="WA03400020"/>
    <s v="UG Perm Svc Only in Plat Dev"/>
    <s v="16306"/>
    <s v="E UG Residential Services In Plats"/>
    <n v="718"/>
    <n v="-718"/>
    <n v="0"/>
    <n v="33.5"/>
    <n v="488.18"/>
    <n v="0"/>
    <s v="QSTHLE"/>
    <s v="QUANTA - OLYMPIA - ELECTRIC"/>
    <s v="509971732"/>
    <n v="1"/>
    <n v="0"/>
    <n v="0"/>
    <s v="SINGLE FAMILY"/>
    <s v="1"/>
    <s v="UNDERGROUND"/>
    <s v="UNDERGROUND"/>
    <s v="0002541733"/>
    <s v="0"/>
  </r>
  <r>
    <x v="2"/>
    <n v="50"/>
    <n v="30"/>
    <n v="30"/>
    <n v="0"/>
    <n v="0"/>
    <x v="0"/>
    <n v="790.98"/>
    <n v="26.366"/>
    <n v="30"/>
    <n v="0"/>
    <n v="32"/>
    <n v="0"/>
    <n v="910.44"/>
    <s v="104328951"/>
    <s v="2204E128 28026 15TH AVE S #  FEDERAL WAY"/>
    <s v="CEN1"/>
    <s v="UPS"/>
    <n v="44133"/>
    <n v="44201"/>
    <n v="44288"/>
    <s v="WA11700320"/>
    <s v="UG Perm Svc Only in Plat Dev"/>
    <s v="16306"/>
    <s v="E UG Residential Services In Plats"/>
    <n v="718"/>
    <n v="-718"/>
    <n v="0"/>
    <n v="29.12"/>
    <n v="674.83"/>
    <n v="0"/>
    <s v="QCSOKE"/>
    <s v="QUANTA - SOUTH KING - ELECTRIC"/>
    <s v="509972135"/>
    <n v="1"/>
    <n v="0"/>
    <n v="0"/>
    <s v="SINGLE FAMILY"/>
    <s v="1"/>
    <s v="UNDERGROUND"/>
    <s v="UNDERGROUND"/>
    <s v="0002541744"/>
    <s v="0"/>
  </r>
  <r>
    <x v="2"/>
    <n v="100"/>
    <n v="70"/>
    <n v="70"/>
    <n v="0"/>
    <n v="0"/>
    <x v="0"/>
    <n v="646.67999999999995"/>
    <n v="9.2382857142857109"/>
    <n v="69"/>
    <n v="1.4285714285714299E-2"/>
    <n v="123"/>
    <n v="0"/>
    <n v="766.25"/>
    <s v="104328952"/>
    <s v="2505E063 11631 NE 45TH ST #  KIRKLAND"/>
    <s v="CEN1"/>
    <s v="UPS"/>
    <n v="44098"/>
    <n v="44229"/>
    <n v="44320"/>
    <s v="WA11700160"/>
    <s v="UG Perm Svc Only in Plat Dev"/>
    <s v="16306"/>
    <s v="E UG Residential Services In Plats"/>
    <n v="718"/>
    <n v="-718"/>
    <n v="0"/>
    <n v="112.01"/>
    <n v="491.3"/>
    <n v="0"/>
    <s v="QCNOKE"/>
    <s v="QUANTA - REDMOND - ELECTRIC"/>
    <s v="509972220"/>
    <n v="1"/>
    <n v="0"/>
    <n v="0"/>
    <s v="SINGLE FAMILY"/>
    <s v="1"/>
    <s v="UNDERGROUND"/>
    <s v="UNDERGROUND"/>
    <s v="0002541748"/>
    <s v="0"/>
  </r>
  <r>
    <x v="2"/>
    <n v="50"/>
    <n v="40"/>
    <n v="40"/>
    <n v="0"/>
    <n v="0"/>
    <x v="0"/>
    <n v="559.99"/>
    <n v="13.999750000000001"/>
    <n v="40"/>
    <n v="0"/>
    <n v="42"/>
    <n v="0"/>
    <n v="678.8"/>
    <s v="104328953"/>
    <s v="1702W051 1446 91ST AVE SE #  TUMWATER"/>
    <s v="CEN1"/>
    <s v="UPS"/>
    <n v="44111"/>
    <n v="44201"/>
    <n v="44288"/>
    <s v="WA03400060"/>
    <s v="UG Perm Svc Only in Plat Dev"/>
    <s v="16306"/>
    <s v="E UG Residential Services In Plats"/>
    <n v="718"/>
    <n v="-718"/>
    <n v="0"/>
    <n v="38.79"/>
    <n v="488.17"/>
    <n v="0"/>
    <s v="QSTHLE"/>
    <s v="QUANTA - OLYMPIA - ELECTRIC"/>
    <s v="509972298"/>
    <n v="1"/>
    <n v="0"/>
    <n v="0"/>
    <s v="SINGLE FAMILY"/>
    <s v="1"/>
    <s v="UNDERGROUND"/>
    <s v="UNDERGROUND"/>
    <s v="0002541751"/>
    <s v="0"/>
  </r>
  <r>
    <x v="2"/>
    <n v="50"/>
    <n v="30"/>
    <n v="30"/>
    <n v="0"/>
    <n v="0"/>
    <x v="0"/>
    <n v="551.30999999999995"/>
    <n v="18.376999999999999"/>
    <n v="30"/>
    <n v="0"/>
    <n v="32"/>
    <n v="0"/>
    <n v="670.66"/>
    <s v="104328954"/>
    <s v="1904E040 11102 125TH STREET CT E #  PUYA"/>
    <s v="CEN1"/>
    <s v="UPS"/>
    <n v="44110"/>
    <n v="44201"/>
    <n v="44288"/>
    <s v="WA12700270"/>
    <s v="UG Perm Svc Only in Plat Dev"/>
    <s v="16306"/>
    <s v="E UG Residential Services In Plats"/>
    <n v="718"/>
    <n v="-718"/>
    <n v="0"/>
    <n v="29.09"/>
    <n v="490.41"/>
    <n v="0"/>
    <s v="QSWPRE"/>
    <s v="QUANTA - PUYALLUP - ELECTRIC"/>
    <s v="509972420"/>
    <n v="1"/>
    <n v="0"/>
    <n v="0"/>
    <s v="SINGLE FAMILY"/>
    <s v="1"/>
    <s v="UNDERGROUND"/>
    <s v="UNDERGROUND"/>
    <s v="0002541759"/>
    <s v="0"/>
  </r>
  <r>
    <x v="2"/>
    <n v="50"/>
    <n v="20"/>
    <n v="20"/>
    <n v="0"/>
    <n v="0"/>
    <x v="0"/>
    <n v="547.22"/>
    <n v="27.361000000000001"/>
    <n v="24"/>
    <n v="-0.2"/>
    <n v="26"/>
    <n v="0"/>
    <n v="666.57"/>
    <s v="104328956"/>
    <s v="2004E033 2206 94TH AVE CT E #  EDGEWOOD"/>
    <s v="CEN1"/>
    <s v="UPS"/>
    <n v="44117"/>
    <n v="44201"/>
    <n v="44288"/>
    <s v="WA12700200"/>
    <s v="UG Perm Svc Only in Plat Dev"/>
    <s v="16306"/>
    <s v="E UG Residential Services In Plats"/>
    <n v="718"/>
    <n v="-718"/>
    <n v="0"/>
    <n v="23.79"/>
    <n v="490.41"/>
    <n v="0"/>
    <s v="QSWPRE"/>
    <s v="QUANTA - PUYALLUP - ELECTRIC"/>
    <s v="509975523"/>
    <n v="1"/>
    <n v="0"/>
    <n v="0"/>
    <s v="SINGLE FAMILY"/>
    <s v="1"/>
    <s v="UNDERGROUND"/>
    <s v="UNDERGROUND"/>
    <s v="0002541804"/>
    <s v="0"/>
  </r>
  <r>
    <x v="2"/>
    <n v="150"/>
    <n v="150"/>
    <n v="150"/>
    <n v="0"/>
    <n v="0"/>
    <x v="1"/>
    <n v="825.13"/>
    <n v="5.5008666666666697"/>
    <n v="149"/>
    <n v="6.6666666666666697E-3"/>
    <n v="274"/>
    <n v="0"/>
    <n v="948.64"/>
    <s v="104328964"/>
    <s v="2405E085 5079 145TH PL SE #  BELLEVUE"/>
    <s v="CEN1"/>
    <s v="USO"/>
    <n v="44274"/>
    <n v="44379"/>
    <n v="44475"/>
    <s v="WA11700040"/>
    <s v="UG Perm Svc only  (no Tsfrmr)"/>
    <s v="16305"/>
    <s v="E OH UG Residential Services"/>
    <n v="718"/>
    <n v="-718"/>
    <n v="0"/>
    <n v="250.3"/>
    <n v="507.51"/>
    <n v="0"/>
    <s v="QCNOKE"/>
    <s v="QUANTA - REDMOND - ELECTRIC"/>
    <s v="509976148"/>
    <n v="1"/>
    <n v="0"/>
    <n v="0"/>
    <s v="SINGLE FAMILY"/>
    <s v="1"/>
    <s v="UNDERGROUND"/>
    <s v="UNDERGROUND"/>
    <s v="0002541872"/>
    <s v="0"/>
  </r>
  <r>
    <x v="2"/>
    <n v="50"/>
    <n v="30"/>
    <n v="30"/>
    <n v="0"/>
    <n v="0"/>
    <x v="0"/>
    <n v="545.64"/>
    <n v="18.187999999999999"/>
    <n v="30"/>
    <n v="0"/>
    <n v="32"/>
    <n v="0"/>
    <n v="663.69"/>
    <s v="104328965"/>
    <s v="2006E097 469 BECKY AVE E #  ENUMCLAW"/>
    <s v="CEN1"/>
    <s v="UPS"/>
    <n v="44102"/>
    <n v="44168"/>
    <n v="44257"/>
    <s v="WA01700110"/>
    <s v="UG Perm Svc Only in Plat Dev"/>
    <s v="16306"/>
    <s v="E UG Residential Services In Plats"/>
    <n v="718"/>
    <n v="-718"/>
    <n v="0"/>
    <n v="29.09"/>
    <n v="485.05"/>
    <n v="0"/>
    <s v="QCSOKE"/>
    <s v="QUANTA - SOUTH KING - ELECTRIC"/>
    <s v="509976143"/>
    <n v="1"/>
    <n v="0"/>
    <n v="0"/>
    <s v="SINGLE FAMILY"/>
    <s v="1"/>
    <s v="UNDERGROUND"/>
    <s v="UNDERGROUND"/>
    <s v="0002541878"/>
    <s v="0"/>
  </r>
  <r>
    <x v="2"/>
    <n v="50"/>
    <e v="#N/A"/>
    <n v="30"/>
    <n v="0"/>
    <n v="0"/>
    <x v="0"/>
    <n v="545.64"/>
    <e v="#N/A"/>
    <n v="30"/>
    <e v="#N/A"/>
    <n v="32"/>
    <n v="0"/>
    <n v="663.69"/>
    <s v="104328966"/>
    <s v="2007E118 602 MOUNT PEAK ST N #  ENUMCLAW"/>
    <s v="CEN1"/>
    <s v="UPS"/>
    <n v="44102"/>
    <n v="44168"/>
    <n v="44257"/>
    <s v="WA01700110"/>
    <s v="UG Perm Svc Only in Plat Dev"/>
    <s v="16306"/>
    <s v="E UG Residential Services In Plats"/>
    <n v="718"/>
    <n v="-718"/>
    <n v="0"/>
    <n v="29.09"/>
    <n v="485.05"/>
    <n v="0"/>
    <s v="QCSOKE"/>
    <s v="QUANTA - SOUTH KING - ELECTRIC"/>
    <s v="509976374"/>
    <n v="1"/>
    <n v="0"/>
    <n v="0"/>
    <s v="SINGLE FAMILY"/>
    <s v="1"/>
    <s v="UNDERGROUND"/>
    <s v="UNDERGROUND"/>
    <s v="0002541888"/>
    <s v="0"/>
  </r>
  <r>
    <x v="2"/>
    <n v="50"/>
    <n v="30"/>
    <n v="30"/>
    <n v="0"/>
    <n v="0"/>
    <x v="0"/>
    <n v="545.64"/>
    <n v="18.187999999999999"/>
    <n v="30"/>
    <n v="0"/>
    <n v="32"/>
    <n v="0"/>
    <n v="663.69"/>
    <s v="104328967"/>
    <s v="2006E097 477 BECKY AVE E #  ENUMCLAW"/>
    <s v="CEN1"/>
    <s v="UPS"/>
    <n v="44102"/>
    <n v="44168"/>
    <n v="44257"/>
    <s v="WA01700110"/>
    <s v="UG Perm Svc Only in Plat Dev"/>
    <s v="16306"/>
    <s v="E UG Residential Services In Plats"/>
    <n v="718"/>
    <n v="-718"/>
    <n v="0"/>
    <n v="29.09"/>
    <n v="485.05"/>
    <n v="0"/>
    <s v="QCSOKE"/>
    <s v="QUANTA - SOUTH KING - ELECTRIC"/>
    <s v="509976379"/>
    <n v="1"/>
    <n v="0"/>
    <n v="0"/>
    <s v="SINGLE FAMILY"/>
    <s v="1"/>
    <s v="UNDERGROUND"/>
    <s v="UNDERGROUND"/>
    <s v="0002541890"/>
    <s v="0"/>
  </r>
  <r>
    <x v="2"/>
    <n v="50"/>
    <n v="40"/>
    <n v="40"/>
    <n v="0"/>
    <n v="0"/>
    <x v="0"/>
    <n v="558.1"/>
    <n v="13.952500000000001"/>
    <n v="40"/>
    <n v="0"/>
    <n v="42"/>
    <n v="0"/>
    <n v="676.48"/>
    <s v="104328968"/>
    <s v="2301E002 2344 SE KELBY CIR #  PORT ORCHA"/>
    <s v="CEN1"/>
    <s v="UPS"/>
    <n v="44097"/>
    <n v="44168"/>
    <n v="44257"/>
    <s v="WA01800990"/>
    <s v="UG Perm Svc Only in Plat Dev"/>
    <s v="16306"/>
    <s v="E UG Residential Services In Plats"/>
    <n v="718"/>
    <n v="-718"/>
    <n v="0"/>
    <n v="38.79"/>
    <n v="486.39"/>
    <n v="0"/>
    <s v="QSSPE"/>
    <s v="QUANTA - KITSAP - ELECTRIC"/>
    <s v="509976455"/>
    <n v="1"/>
    <n v="0"/>
    <n v="0"/>
    <s v="SINGLE FAMILY"/>
    <s v="1"/>
    <s v="UNDERGROUND"/>
    <s v="UNDERGROUND"/>
    <s v="0002541891"/>
    <s v="0"/>
  </r>
  <r>
    <x v="2"/>
    <n v="50"/>
    <n v="35"/>
    <n v="35"/>
    <n v="0"/>
    <n v="0"/>
    <x v="0"/>
    <n v="773.35"/>
    <n v="22.095714285714301"/>
    <n v="34"/>
    <n v="2.8571428571428598E-2"/>
    <n v="37"/>
    <n v="0"/>
    <n v="892.81"/>
    <s v="104328969"/>
    <s v="2605E104 12151 159TH CT NE #  REDMOND"/>
    <s v="CEN1"/>
    <s v="UPS"/>
    <n v="44103"/>
    <n v="44168"/>
    <n v="44257"/>
    <s v="WA11700240"/>
    <s v="UG Perm Svc Only in Plat Dev"/>
    <s v="16306"/>
    <s v="E UG Residential Services In Plats"/>
    <n v="718"/>
    <n v="-718"/>
    <n v="0"/>
    <n v="33.5"/>
    <n v="490.85"/>
    <n v="0"/>
    <s v="QCNOKE"/>
    <s v="QUANTA - REDMOND - ELECTRIC"/>
    <s v="509976491"/>
    <n v="1"/>
    <n v="0"/>
    <n v="0"/>
    <s v="SINGLE FAMILY"/>
    <s v="1"/>
    <s v="UNDERGROUND"/>
    <s v="UNDERGROUND"/>
    <s v="0002541894"/>
    <s v="0"/>
  </r>
  <r>
    <x v="2"/>
    <n v="50"/>
    <n v="50"/>
    <n v="50"/>
    <n v="0"/>
    <n v="0"/>
    <x v="0"/>
    <n v="570.58000000000004"/>
    <n v="11.4116"/>
    <n v="50"/>
    <n v="0"/>
    <n v="53"/>
    <n v="0"/>
    <n v="689.28"/>
    <s v="104328970"/>
    <s v="2005E108 7721 208TH AVE E #  BONNEY LAKE"/>
    <s v="CEN1"/>
    <s v="UPS"/>
    <n v="44110"/>
    <n v="44201"/>
    <n v="44288"/>
    <s v="WA12700010"/>
    <s v="UG Perm Svc Only in Plat Dev"/>
    <s v="16306"/>
    <s v="E UG Residential Services In Plats"/>
    <n v="718"/>
    <n v="-718"/>
    <n v="0"/>
    <n v="48.49"/>
    <n v="487.73"/>
    <n v="0"/>
    <s v="QSWPRE"/>
    <s v="QUANTA - PUYALLUP - ELECTRIC"/>
    <s v="509976215"/>
    <n v="1"/>
    <n v="0"/>
    <n v="0"/>
    <s v="SINGLE FAMILY"/>
    <s v="1"/>
    <s v="UNDERGROUND"/>
    <s v="UNDERGROUND"/>
    <s v="0002541874"/>
    <s v="0"/>
  </r>
  <r>
    <x v="2"/>
    <n v="150"/>
    <n v="135"/>
    <n v="135"/>
    <n v="0"/>
    <n v="0"/>
    <x v="0"/>
    <n v="756.07"/>
    <n v="5.6005185185185198"/>
    <n v="134"/>
    <n v="7.4074074074074103E-3"/>
    <n v="237"/>
    <n v="0"/>
    <n v="873.36"/>
    <s v="104328975"/>
    <s v="1702E127 12046 MAXVALE HILL CT SE #  YEL"/>
    <s v="CEN1"/>
    <s v="UPS"/>
    <n v="44096"/>
    <n v="44168"/>
    <n v="44257"/>
    <s v="WA03400990"/>
    <s v="UG Perm Svc Only in Plat Dev"/>
    <s v="16306"/>
    <s v="E UG Residential Services In Plats"/>
    <n v="718"/>
    <n v="-718"/>
    <n v="0"/>
    <n v="216.76"/>
    <n v="481.93"/>
    <n v="0"/>
    <s v="QSTHLE"/>
    <s v="QUANTA - OLYMPIA - ELECTRIC"/>
    <s v="509906210"/>
    <n v="1"/>
    <n v="0"/>
    <n v="0"/>
    <s v="SINGLE FAMILY"/>
    <s v="1"/>
    <s v="UNDERGROUND"/>
    <s v="UNDERGROUND"/>
    <s v="0002541902"/>
    <s v="0"/>
  </r>
  <r>
    <x v="2"/>
    <n v="100"/>
    <n v="72"/>
    <n v="72"/>
    <n v="0"/>
    <n v="0"/>
    <x v="0"/>
    <n v="647.33000000000004"/>
    <n v="8.9906944444444505"/>
    <n v="74"/>
    <n v="-2.7777777777777801E-2"/>
    <n v="133"/>
    <n v="0"/>
    <n v="764.62"/>
    <s v="104328977"/>
    <s v="2015E114 679 LARKSPUR LOOP #  CLE ELUM"/>
    <s v="CEN1"/>
    <s v="UPS"/>
    <n v="44117"/>
    <n v="44201"/>
    <n v="44288"/>
    <s v="WA01900990"/>
    <s v="UG Perm Svc Only in Plat Dev"/>
    <s v="16306"/>
    <s v="E UG Residential Services In Plats"/>
    <n v="718"/>
    <n v="-718"/>
    <n v="0"/>
    <n v="121.27"/>
    <n v="481.93"/>
    <n v="0"/>
    <s v="QCKTTE"/>
    <s v="QUANTA - KITTITAS - ELECTRIC"/>
    <s v="509976102"/>
    <n v="1"/>
    <n v="0"/>
    <n v="0"/>
    <s v="SINGLE FAMILY"/>
    <s v="1"/>
    <s v="UNDERGROUND"/>
    <s v="UNDERGROUND"/>
    <s v="0002541963"/>
    <s v="0"/>
  </r>
  <r>
    <x v="2"/>
    <n v="50"/>
    <n v="40"/>
    <n v="40"/>
    <n v="0"/>
    <n v="0"/>
    <x v="0"/>
    <n v="562.36"/>
    <n v="14.058999999999999"/>
    <n v="40"/>
    <n v="0"/>
    <n v="42"/>
    <n v="0"/>
    <n v="681.71"/>
    <s v="104328979"/>
    <s v="1905E080 17913 153RD ST E #  BONNEY LAKE"/>
    <s v="CEN1"/>
    <s v="UPS"/>
    <n v="44110"/>
    <n v="44201"/>
    <n v="44288"/>
    <s v="WA12700270"/>
    <s v="UG Perm Svc Only in Plat Dev"/>
    <s v="16306"/>
    <s v="E UG Residential Services In Plats"/>
    <n v="718"/>
    <n v="-718"/>
    <n v="0"/>
    <n v="38.79"/>
    <n v="490.41"/>
    <n v="0"/>
    <s v="QSWPRE"/>
    <s v="QUANTA - PUYALLUP - ELECTRIC"/>
    <s v="509982860"/>
    <n v="1"/>
    <n v="0"/>
    <n v="0"/>
    <s v="SINGLE FAMILY"/>
    <s v="1"/>
    <s v="UNDERGROUND"/>
    <s v="UNDERGROUND"/>
    <s v="0002542009"/>
    <s v="0"/>
  </r>
  <r>
    <x v="2"/>
    <n v="50"/>
    <n v="45"/>
    <n v="45"/>
    <n v="0"/>
    <n v="0"/>
    <x v="0"/>
    <n v="601.02"/>
    <n v="13.356"/>
    <n v="45"/>
    <n v="0"/>
    <n v="80"/>
    <n v="0"/>
    <n v="720.37"/>
    <s v="104328980"/>
    <s v="1904E058 10605 129TH ST E #  PUYALLUP"/>
    <s v="CEN1"/>
    <s v="UPS"/>
    <n v="44110"/>
    <n v="44201"/>
    <n v="44288"/>
    <s v="WA12700270"/>
    <s v="UG Perm Svc Only in Plat Dev"/>
    <s v="16306"/>
    <s v="E UG Residential Services In Plats"/>
    <n v="718"/>
    <n v="-718"/>
    <n v="0"/>
    <n v="72.739999999999995"/>
    <n v="490.41"/>
    <n v="0"/>
    <s v="QSWPRE"/>
    <s v="QUANTA - PUYALLUP - ELECTRIC"/>
    <s v="509983012"/>
    <n v="1"/>
    <n v="0"/>
    <n v="0"/>
    <s v="SINGLE FAMILY"/>
    <s v="1"/>
    <s v="UNDERGROUND"/>
    <s v="UNDERGROUND"/>
    <s v="0002542018"/>
    <s v="0"/>
  </r>
  <r>
    <x v="2"/>
    <n v="50"/>
    <n v="50"/>
    <n v="50"/>
    <n v="0"/>
    <n v="0"/>
    <x v="0"/>
    <n v="841.33"/>
    <n v="16.826599999999999"/>
    <n v="50"/>
    <n v="0"/>
    <n v="89"/>
    <n v="0"/>
    <n v="959.38"/>
    <s v="104328981"/>
    <s v="3901E096 2756 JENJAR AVE #  FERNDALE"/>
    <s v="CEN1"/>
    <s v="UPS"/>
    <n v="44116"/>
    <n v="44201"/>
    <n v="44288"/>
    <s v="WA03700040"/>
    <s v="UG Perm Svc Only in Plat Dev"/>
    <s v="16306"/>
    <s v="E UG Residential Services In Plats"/>
    <n v="718"/>
    <n v="-718"/>
    <n v="0"/>
    <n v="81.19"/>
    <n v="666.86"/>
    <n v="0"/>
    <s v="QNWHME"/>
    <s v="QUANTA - BELLINGHAM - ELECTRIC"/>
    <s v="509971621"/>
    <n v="1"/>
    <n v="0"/>
    <n v="0"/>
    <s v="SINGLE FAMILY"/>
    <s v="1"/>
    <s v="UNDERGROUND"/>
    <s v="UNDERGROUND"/>
    <s v="0002542022"/>
    <s v="0"/>
  </r>
  <r>
    <x v="2"/>
    <n v="50"/>
    <n v="25"/>
    <n v="25"/>
    <n v="0"/>
    <n v="0"/>
    <x v="0"/>
    <n v="540.55999999999995"/>
    <n v="21.622399999999999"/>
    <n v="24"/>
    <n v="0.04"/>
    <n v="26"/>
    <n v="0"/>
    <n v="658.83"/>
    <s v="104328982"/>
    <s v="2308E058 1385 SALISH AVE SE #  NORTH BEN"/>
    <s v="CEN1"/>
    <s v="UPS"/>
    <n v="44110"/>
    <n v="44201"/>
    <n v="44288"/>
    <s v="WA01700220"/>
    <s v="UG Perm Svc Only in Plat Dev"/>
    <s v="16306"/>
    <s v="E UG Residential Services In Plats"/>
    <n v="718"/>
    <n v="-718"/>
    <n v="0"/>
    <n v="23.8"/>
    <n v="485.94"/>
    <n v="0"/>
    <s v="QCNOKE"/>
    <s v="QUANTA - REDMOND - ELECTRIC"/>
    <s v="509983016"/>
    <n v="1"/>
    <n v="0"/>
    <n v="0"/>
    <s v="SINGLE FAMILY"/>
    <s v="1"/>
    <s v="UNDERGROUND"/>
    <s v="UNDERGROUND"/>
    <s v="0002542026"/>
    <s v="0"/>
  </r>
  <r>
    <x v="2"/>
    <n v="50"/>
    <n v="30"/>
    <n v="30"/>
    <n v="0"/>
    <n v="0"/>
    <x v="0"/>
    <n v="545.65"/>
    <n v="18.188333333333301"/>
    <n v="30"/>
    <n v="0"/>
    <n v="32"/>
    <n v="0"/>
    <n v="663.7"/>
    <s v="104328983"/>
    <s v="4003E068 1200 W PARK ST #  LYNDEN"/>
    <s v="CEN1"/>
    <s v="UPS"/>
    <n v="44109"/>
    <n v="44201"/>
    <n v="44288"/>
    <s v="WA03700050"/>
    <s v="UG Perm Svc Only in Plat Dev"/>
    <s v="16306"/>
    <s v="E UG Residential Services In Plats"/>
    <n v="718"/>
    <n v="-718"/>
    <n v="0"/>
    <n v="29.09"/>
    <n v="485.06"/>
    <n v="0"/>
    <s v="QNWHME"/>
    <s v="QUANTA - BELLINGHAM - ELECTRIC"/>
    <s v="509983080"/>
    <n v="1"/>
    <n v="0"/>
    <n v="0"/>
    <s v="SINGLE FAMILY"/>
    <s v="1"/>
    <s v="UNDERGROUND"/>
    <s v="UNDERGROUND"/>
    <s v="0002542029"/>
    <s v="0"/>
  </r>
  <r>
    <x v="2"/>
    <n v="50"/>
    <n v="30"/>
    <n v="30"/>
    <n v="0"/>
    <n v="0"/>
    <x v="0"/>
    <n v="545.66999999999996"/>
    <n v="18.189"/>
    <n v="30"/>
    <n v="0"/>
    <n v="32"/>
    <n v="0"/>
    <n v="663.72"/>
    <s v="104328984"/>
    <s v="2006E097 601 DEUSEN LN N #  ENUMCLAW"/>
    <s v="CEN1"/>
    <s v="UPS"/>
    <n v="44102"/>
    <n v="44168"/>
    <n v="44257"/>
    <s v="WA01700110"/>
    <s v="UG Perm Svc Only in Plat Dev"/>
    <s v="16306"/>
    <s v="E UG Residential Services In Plats"/>
    <n v="718"/>
    <n v="-718"/>
    <n v="0"/>
    <n v="29.09"/>
    <n v="485.07"/>
    <n v="0"/>
    <s v="QCSOKE"/>
    <s v="QUANTA - SOUTH KING - ELECTRIC"/>
    <s v="509983101"/>
    <n v="1"/>
    <n v="0"/>
    <n v="0"/>
    <s v="SINGLE FAMILY"/>
    <s v="1"/>
    <s v="UNDERGROUND"/>
    <s v="UNDERGROUND"/>
    <s v="0002542035"/>
    <s v="0"/>
  </r>
  <r>
    <x v="2"/>
    <n v="150"/>
    <n v="140"/>
    <n v="140"/>
    <n v="0"/>
    <n v="0"/>
    <x v="0"/>
    <n v="771.62"/>
    <n v="5.5115714285714299"/>
    <n v="139"/>
    <n v="7.14285714285714E-3"/>
    <n v="249"/>
    <n v="0"/>
    <n v="889.78"/>
    <s v="104328985"/>
    <s v="3501E102 3945 ROCKRIDGE PKWY #  ANACORTE"/>
    <s v="CEN1"/>
    <s v="UPS"/>
    <n v="44106"/>
    <n v="44201"/>
    <n v="44288"/>
    <s v="WA02900010"/>
    <s v="UG Perm Svc Only in Plat Dev"/>
    <s v="16306"/>
    <s v="E UG Residential Services In Plats"/>
    <n v="718"/>
    <n v="-718"/>
    <n v="0"/>
    <n v="227.11"/>
    <n v="485.5"/>
    <n v="0"/>
    <s v="QNSKGE"/>
    <s v="QUANTA - SKAGIT - ELECTRIC"/>
    <s v="509983105"/>
    <n v="1"/>
    <n v="0"/>
    <n v="0"/>
    <s v="SINGLE FAMILY"/>
    <s v="1"/>
    <s v="UNDERGROUND"/>
    <s v="UNDERGROUND"/>
    <s v="0002542040"/>
    <s v="0"/>
  </r>
  <r>
    <x v="2"/>
    <n v="50"/>
    <n v="25"/>
    <n v="25"/>
    <n v="0"/>
    <n v="0"/>
    <x v="0"/>
    <n v="538.08000000000004"/>
    <n v="21.523199999999999"/>
    <n v="23"/>
    <n v="0.08"/>
    <n v="24"/>
    <n v="0"/>
    <n v="656.24"/>
    <s v="104328986"/>
    <s v="2606E096 26822 NE BOYD WAY #  DUVALL"/>
    <s v="CEN1"/>
    <s v="UPS"/>
    <n v="44102"/>
    <n v="44168"/>
    <n v="44257"/>
    <s v="WA01700100"/>
    <s v="UG Perm Svc Only in Plat Dev"/>
    <s v="16306"/>
    <s v="E UG Residential Services In Plats"/>
    <n v="718"/>
    <n v="-718"/>
    <n v="0"/>
    <n v="22.04"/>
    <n v="485.49"/>
    <n v="0"/>
    <s v="QCNOKE"/>
    <s v="QUANTA - REDMOND - ELECTRIC"/>
    <s v="509983106"/>
    <n v="1"/>
    <n v="0"/>
    <n v="0"/>
    <s v="DUPLEX"/>
    <s v="1"/>
    <s v="UNDERGROUND"/>
    <s v="UNDERGROUND"/>
    <s v="0002542042"/>
    <s v="0"/>
  </r>
  <r>
    <x v="2"/>
    <n v="50"/>
    <n v="40"/>
    <n v="40"/>
    <n v="0"/>
    <n v="0"/>
    <x v="0"/>
    <n v="560"/>
    <n v="14"/>
    <n v="40"/>
    <n v="0"/>
    <n v="42"/>
    <n v="0"/>
    <n v="678.81"/>
    <s v="104328987"/>
    <s v="1801W012 2944 CASSIUS ST NE #  LACEY"/>
    <s v="CEN1"/>
    <s v="UPS"/>
    <n v="44096"/>
    <n v="44168"/>
    <n v="44257"/>
    <s v="WA03400020"/>
    <s v="UG Perm Svc Only in Plat Dev"/>
    <s v="16306"/>
    <s v="E UG Residential Services In Plats"/>
    <n v="718"/>
    <n v="-718"/>
    <n v="0"/>
    <n v="38.79"/>
    <n v="488.18"/>
    <n v="0"/>
    <s v="QSTHLE"/>
    <s v="QUANTA - OLYMPIA - ELECTRIC"/>
    <s v="509983150"/>
    <n v="1"/>
    <n v="0"/>
    <n v="0"/>
    <s v="SINGLE FAMILY"/>
    <s v="1"/>
    <s v="UNDERGROUND"/>
    <s v="UNDERGROUND"/>
    <s v="0002542043"/>
    <s v="0"/>
  </r>
  <r>
    <x v="2"/>
    <n v="50"/>
    <n v="15"/>
    <n v="15"/>
    <n v="0"/>
    <n v="0"/>
    <x v="0"/>
    <n v="528.04999999999995"/>
    <n v="35.203333333333298"/>
    <n v="14"/>
    <n v="6.6666666666666693E-2"/>
    <n v="14"/>
    <n v="0"/>
    <n v="646.21"/>
    <s v="104328988"/>
    <s v="2606E096 26828 NE BOYD WAY #  DUVALL"/>
    <s v="CEN1"/>
    <s v="UPS"/>
    <n v="44098"/>
    <n v="44168"/>
    <n v="44257"/>
    <s v="WA01700100"/>
    <s v="UG Perm Svc Only in Plat Dev"/>
    <s v="16306"/>
    <s v="E UG Residential Services In Plats"/>
    <n v="718"/>
    <n v="-718"/>
    <n v="0"/>
    <n v="13.22"/>
    <n v="485.5"/>
    <n v="0"/>
    <s v="QCNOKE"/>
    <s v="QUANTA - REDMOND - ELECTRIC"/>
    <s v="509983152"/>
    <n v="1"/>
    <n v="0"/>
    <n v="0"/>
    <s v="DUPLEX"/>
    <s v="1"/>
    <s v="UNDERGROUND"/>
    <s v="UNDERGROUND"/>
    <s v="0002542045"/>
    <s v="0"/>
  </r>
  <r>
    <x v="2"/>
    <n v="100"/>
    <n v="70"/>
    <n v="70"/>
    <n v="0"/>
    <n v="0"/>
    <x v="0"/>
    <n v="589.37"/>
    <n v="8.4195714285714303"/>
    <n v="69"/>
    <n v="1.4285714285714299E-2"/>
    <n v="74"/>
    <n v="0"/>
    <n v="707.31"/>
    <s v="104328991"/>
    <s v="2206E059 22806 SE 238TH CT MAPLE VALLEY"/>
    <s v="CEN1"/>
    <s v="UPS"/>
    <n v="44109"/>
    <n v="44201"/>
    <n v="44288"/>
    <s v="WA01700200"/>
    <s v="UG Perm Svc Only in Plat Dev"/>
    <s v="16306"/>
    <s v="E UG Residential Services In Plats"/>
    <n v="718"/>
    <n v="-718"/>
    <n v="0"/>
    <n v="67.88"/>
    <n v="484.61"/>
    <n v="0"/>
    <s v="QCSOKE"/>
    <s v="QUANTA - SOUTH KING - ELECTRIC"/>
    <s v="509982100"/>
    <n v="1"/>
    <n v="0"/>
    <n v="0"/>
    <s v="SINGLE FAMILY"/>
    <s v="1"/>
    <s v="UNDERGROUND"/>
    <s v="UNDERGROUND"/>
    <s v="0002541916"/>
    <s v="0"/>
  </r>
  <r>
    <x v="2"/>
    <n v="100"/>
    <n v="96"/>
    <n v="96"/>
    <n v="0"/>
    <n v="0"/>
    <x v="0"/>
    <n v="712.37"/>
    <n v="7.4205208333333301"/>
    <n v="107"/>
    <n v="-0.114583333333333"/>
    <n v="192"/>
    <n v="0"/>
    <n v="830.42"/>
    <s v="104328992"/>
    <s v="3202E012 1460 SERGIOS VIEW LN #  OAK HAR"/>
    <s v="CEN1"/>
    <s v="UPS"/>
    <n v="44106"/>
    <n v="44201"/>
    <n v="44288"/>
    <s v="WA01500990"/>
    <s v="UG Perm Svc Only in Plat Dev"/>
    <s v="16306"/>
    <s v="E UG Residential Services In Plats"/>
    <n v="718"/>
    <n v="-718"/>
    <n v="0"/>
    <n v="175.49"/>
    <n v="485.05"/>
    <n v="0"/>
    <s v="QNISLE"/>
    <s v="QUANTA - WHIDBEY - ELECTRIC"/>
    <s v="509983125"/>
    <n v="1"/>
    <n v="0"/>
    <n v="0"/>
    <s v="?"/>
    <s v="1"/>
    <s v="UNDERGROUND"/>
    <s v="UNDERGROUND"/>
    <s v="0002542046"/>
    <s v="0"/>
  </r>
  <r>
    <x v="2"/>
    <n v="200"/>
    <n v="155"/>
    <n v="155"/>
    <n v="0"/>
    <n v="0"/>
    <x v="0"/>
    <n v="854.72"/>
    <n v="5.5143225806451603"/>
    <n v="154"/>
    <n v="6.4516129032258099E-3"/>
    <n v="276"/>
    <n v="0"/>
    <n v="972.01"/>
    <s v="104328993"/>
    <s v="1701W128 4111 120TH AVE SE # HOUSE TENIN"/>
    <s v="CEN1"/>
    <s v="USO"/>
    <n v="44103"/>
    <n v="44168"/>
    <n v="44257"/>
    <s v="WA03400990"/>
    <s v="UG Perm Svc only  (no Tsfrmr)"/>
    <s v="16305"/>
    <s v="E OH UG Residential Services"/>
    <n v="718"/>
    <n v="-718"/>
    <n v="0"/>
    <n v="255.84"/>
    <n v="481.93"/>
    <n v="0"/>
    <s v="QSTHLE"/>
    <s v="QUANTA - OLYMPIA - ELECTRIC"/>
    <s v="509984872"/>
    <n v="1"/>
    <n v="0"/>
    <n v="0"/>
    <s v="SINGLE FAMILY"/>
    <s v="1"/>
    <s v="UNDERGROUND"/>
    <s v="UNDERGROUND"/>
    <s v="0002542062"/>
    <s v="0"/>
  </r>
  <r>
    <x v="2"/>
    <n v="200"/>
    <n v="175"/>
    <n v="175"/>
    <n v="0"/>
    <n v="0"/>
    <x v="1"/>
    <n v="2179.5100000000002"/>
    <n v="12.454342857142899"/>
    <n v="174"/>
    <n v="5.7142857142857099E-3"/>
    <n v="537"/>
    <n v="-153.72"/>
    <n v="2148.4"/>
    <s v="104328994"/>
    <s v="2005E088 6015 205TH AVE E #  BONNEY LAKE"/>
    <s v="CEN1"/>
    <s v="USO"/>
    <n v="44256"/>
    <n v="44349"/>
    <n v="44475"/>
    <s v="WA12700010"/>
    <s v="UG Perm Svc only  (no Tsfrmr)"/>
    <s v="16305"/>
    <s v="E OH UG Residential Services"/>
    <n v="1362"/>
    <n v="-1362"/>
    <n v="0"/>
    <n v="610"/>
    <n v="795.08"/>
    <n v="0"/>
    <s v="QSWPRE"/>
    <s v="QUANTA - PUYALLUP - ELECTRIC"/>
    <s v="509055090"/>
    <n v="1"/>
    <n v="0"/>
    <n v="0"/>
    <s v="SINGLE FAMILY"/>
    <s v="1"/>
    <s v="UNDERGROUND"/>
    <s v="UNDERGROUND"/>
    <s v="0002542064"/>
    <s v="0"/>
  </r>
  <r>
    <x v="2"/>
    <n v="100"/>
    <e v="#N/A"/>
    <n v="70"/>
    <n v="0"/>
    <n v="0"/>
    <x v="0"/>
    <n v="682.94"/>
    <e v="#N/A"/>
    <n v="70"/>
    <e v="#N/A"/>
    <n v="126"/>
    <n v="0"/>
    <n v="800.23"/>
    <s v="104328995"/>
    <s v="2015E117 1410 PINEGRASS LOOP #  CLE ELUM"/>
    <s v="CEN1"/>
    <s v="UPS"/>
    <n v="44109"/>
    <n v="44201"/>
    <n v="44288"/>
    <s v="WA01900990"/>
    <s v="UG Perm Svc Only in Plat Dev"/>
    <s v="16306"/>
    <s v="E UG Residential Services In Plats"/>
    <n v="718"/>
    <n v="-718"/>
    <n v="0"/>
    <n v="115.03"/>
    <n v="514.79"/>
    <n v="0"/>
    <s v="QCKTTE"/>
    <s v="QUANTA - KITTITAS - ELECTRIC"/>
    <s v="509842627"/>
    <n v="1"/>
    <n v="0"/>
    <n v="0"/>
    <s v="SINGLE FAMILY"/>
    <s v="1"/>
    <s v="UNDERGROUND"/>
    <s v="UNDERGROUND"/>
    <s v="0002542067"/>
    <s v="0"/>
  </r>
  <r>
    <x v="2"/>
    <n v="100"/>
    <n v="64"/>
    <n v="64"/>
    <n v="0"/>
    <n v="0"/>
    <x v="0"/>
    <n v="707.17"/>
    <n v="11.049531249999999"/>
    <n v="60"/>
    <n v="6.25E-2"/>
    <n v="108"/>
    <n v="0"/>
    <n v="824.46"/>
    <s v="104328996"/>
    <s v="2015E117 870 SNOWBERRY LOOP #  CLE ELUM"/>
    <s v="CEN1"/>
    <s v="UPS"/>
    <n v="44109"/>
    <n v="44201"/>
    <n v="44288"/>
    <s v="WA01900990"/>
    <s v="UG Perm Svc Only in Plat Dev"/>
    <s v="16306"/>
    <s v="E UG Residential Services In Plats"/>
    <n v="718"/>
    <n v="-718"/>
    <n v="0"/>
    <n v="98.81"/>
    <n v="547.64"/>
    <n v="0"/>
    <s v="QCKTTE"/>
    <s v="QUANTA - KITTITAS - ELECTRIC"/>
    <s v="509982246"/>
    <n v="1"/>
    <n v="0"/>
    <n v="0"/>
    <s v="SINGLE FAMILY"/>
    <s v="1"/>
    <s v="UNDERGROUND"/>
    <s v="UNDERGROUND"/>
    <s v="0002542075"/>
    <s v="0"/>
  </r>
  <r>
    <x v="2"/>
    <n v="100"/>
    <n v="60"/>
    <n v="60"/>
    <n v="0"/>
    <n v="0"/>
    <x v="0"/>
    <n v="582.08000000000004"/>
    <n v="9.7013333333333307"/>
    <n v="59"/>
    <n v="1.6666666666666701E-2"/>
    <n v="64"/>
    <n v="0"/>
    <n v="700.89"/>
    <s v="104328997"/>
    <s v="1702W020 3335 64TH LN SW #  TUMWATER"/>
    <s v="CEN1"/>
    <s v="UPS"/>
    <n v="44097"/>
    <n v="44168"/>
    <n v="44257"/>
    <s v="WA03400060"/>
    <s v="UG Perm Svc Only in Plat Dev"/>
    <s v="16306"/>
    <s v="E UG Residential Services In Plats"/>
    <n v="718"/>
    <n v="-718"/>
    <n v="0"/>
    <n v="58.18"/>
    <n v="488.18"/>
    <n v="0"/>
    <s v="QSTHLE"/>
    <s v="QUANTA - OLYMPIA - ELECTRIC"/>
    <s v="509986082"/>
    <n v="1"/>
    <n v="0"/>
    <n v="0"/>
    <s v="SINGLE FAMILY"/>
    <s v="1"/>
    <s v="UNDERGROUND"/>
    <s v="UNDERGROUND"/>
    <s v="0002542128"/>
    <s v="0"/>
  </r>
  <r>
    <x v="2"/>
    <n v="50"/>
    <n v="30"/>
    <n v="30"/>
    <n v="0"/>
    <n v="0"/>
    <x v="0"/>
    <n v="813.42"/>
    <n v="27.114000000000001"/>
    <n v="30"/>
    <n v="0"/>
    <n v="53"/>
    <n v="0"/>
    <n v="932.88"/>
    <s v="104328999"/>
    <s v="2305E084 3440 SE 18TH ST #  RENTON"/>
    <s v="CEN1"/>
    <s v="UPS"/>
    <n v="44130"/>
    <n v="44201"/>
    <n v="44288"/>
    <s v="WA11700250"/>
    <s v="UG Perm Svc Only in Plat Dev"/>
    <s v="16306"/>
    <s v="E UG Residential Services In Plats"/>
    <n v="718"/>
    <n v="-718"/>
    <n v="0"/>
    <n v="48.81"/>
    <n v="674.84"/>
    <n v="0"/>
    <s v="QCSOKE"/>
    <s v="QUANTA - SOUTH KING - ELECTRIC"/>
    <s v="509986182"/>
    <n v="1"/>
    <n v="0"/>
    <n v="0"/>
    <s v="SINGLE FAMILY"/>
    <s v="1"/>
    <s v="UNDERGROUND"/>
    <s v="UNDERGROUND"/>
    <s v="0002542134"/>
    <s v="0"/>
  </r>
  <r>
    <x v="2"/>
    <n v="50"/>
    <n v="25"/>
    <n v="25"/>
    <n v="0"/>
    <n v="0"/>
    <x v="0"/>
    <n v="545.75"/>
    <n v="21.83"/>
    <n v="24"/>
    <n v="0.04"/>
    <n v="26"/>
    <n v="0"/>
    <n v="665.21"/>
    <s v="104329003"/>
    <s v="2204E068 23207 12TH PL S #  DES MOINES"/>
    <s v="CEN1"/>
    <s v="UPS"/>
    <n v="44102"/>
    <n v="44168"/>
    <n v="44257"/>
    <s v="WA11700090"/>
    <s v="UG Perm Svc Only in Plat Dev"/>
    <s v="16306"/>
    <s v="E UG Residential Services In Plats"/>
    <n v="718"/>
    <n v="-718"/>
    <n v="0"/>
    <n v="23.8"/>
    <n v="490.85"/>
    <n v="0"/>
    <s v="QCSOKE"/>
    <s v="QUANTA - SOUTH KING - ELECTRIC"/>
    <s v="509986448"/>
    <n v="1"/>
    <n v="0"/>
    <n v="0"/>
    <s v="SINGLE FAMILY"/>
    <s v="1"/>
    <s v="UNDERGROUND"/>
    <s v="UNDERGROUND"/>
    <s v="0002542152"/>
    <s v="0"/>
  </r>
  <r>
    <x v="2"/>
    <n v="50"/>
    <n v="10"/>
    <n v="10"/>
    <n v="0"/>
    <n v="0"/>
    <x v="0"/>
    <n v="535.66999999999996"/>
    <n v="53.567"/>
    <n v="22"/>
    <n v="-1.2"/>
    <n v="23"/>
    <n v="0"/>
    <n v="653.5"/>
    <s v="104329007"/>
    <s v="3504E050 442 LONGTIME LN #  SEDRO WOOLLE"/>
    <s v="CEN1"/>
    <s v="UPS"/>
    <n v="44106"/>
    <n v="44201"/>
    <n v="44288"/>
    <s v="WA02900080"/>
    <s v="UG Perm Svc Only in Plat Dev"/>
    <s v="16306"/>
    <s v="E UG Residential Services In Plats"/>
    <n v="718"/>
    <n v="-718"/>
    <n v="0"/>
    <n v="21.16"/>
    <n v="484.15"/>
    <n v="0"/>
    <s v="QNSKGE"/>
    <s v="QUANTA - SKAGIT - ELECTRIC"/>
    <s v="509990068"/>
    <n v="1"/>
    <n v="0"/>
    <n v="0"/>
    <s v="SINGLE FAMILY"/>
    <s v="1"/>
    <s v="UNDERGROUND"/>
    <s v="UNDERGROUND"/>
    <s v="0002542227"/>
    <s v="0"/>
  </r>
  <r>
    <x v="2"/>
    <n v="100"/>
    <n v="54"/>
    <n v="54"/>
    <n v="0"/>
    <n v="0"/>
    <x v="0"/>
    <n v="575.96"/>
    <n v="10.665925925925899"/>
    <n v="59"/>
    <n v="-9.2592592592592601E-2"/>
    <n v="64"/>
    <n v="0"/>
    <n v="693.36"/>
    <s v="104329008"/>
    <s v="3403E006 16434 PUTTER CIR #  BURLINGTON"/>
    <s v="CEN1"/>
    <s v="UPS"/>
    <n v="44110"/>
    <n v="44201"/>
    <n v="44288"/>
    <s v="WA02900990"/>
    <s v="UG Perm Svc Only in Plat Dev"/>
    <s v="16306"/>
    <s v="E UG Residential Services In Plats"/>
    <n v="718"/>
    <n v="-718"/>
    <n v="0"/>
    <n v="58.19"/>
    <n v="482.37"/>
    <n v="0"/>
    <s v="QNSKGE"/>
    <s v="QUANTA - SKAGIT - ELECTRIC"/>
    <s v="509990150"/>
    <n v="1"/>
    <n v="0"/>
    <n v="0"/>
    <s v="SINGLE FAMILY"/>
    <s v="1"/>
    <s v="UNDERGROUND"/>
    <s v="UNDERGROUND"/>
    <s v="0002542226"/>
    <s v="0"/>
  </r>
  <r>
    <x v="2"/>
    <n v="100"/>
    <n v="75"/>
    <n v="75"/>
    <n v="0"/>
    <n v="0"/>
    <x v="0"/>
    <n v="843.91"/>
    <n v="11.252133333333299"/>
    <n v="86"/>
    <n v="-0.146666666666667"/>
    <n v="93"/>
    <n v="0"/>
    <n v="961.74"/>
    <s v="104329009"/>
    <s v="3504E050 450 LONGTIME LN #  SEDRO WOOLLE"/>
    <s v="CEN1"/>
    <s v="UPS"/>
    <n v="44120"/>
    <n v="44201"/>
    <n v="44288"/>
    <s v="WA02900080"/>
    <s v="UG Perm Svc Only in Plat Dev"/>
    <s v="16306"/>
    <s v="E UG Residential Services In Plats"/>
    <n v="718"/>
    <n v="-718"/>
    <n v="0"/>
    <n v="84.65"/>
    <n v="665.64"/>
    <n v="0"/>
    <s v="QNSKGE"/>
    <s v="QUANTA - SKAGIT - ELECTRIC"/>
    <s v="509990152"/>
    <n v="1"/>
    <n v="0"/>
    <n v="0"/>
    <s v="SINGLE FAMILY"/>
    <s v="1"/>
    <s v="UNDERGROUND"/>
    <s v="UNDERGROUND"/>
    <s v="0002542224"/>
    <s v="0"/>
  </r>
  <r>
    <x v="2"/>
    <n v="150"/>
    <n v="120"/>
    <n v="120"/>
    <n v="0"/>
    <n v="0"/>
    <x v="0"/>
    <n v="2852.33"/>
    <n v="23.7694166666667"/>
    <n v="119"/>
    <n v="8.3333333333333297E-3"/>
    <n v="215"/>
    <n v="0"/>
    <n v="2970.27"/>
    <s v="104329017"/>
    <s v="2407E068 4536 308TH AVE SE # GARG FALL C"/>
    <s v="CEN1"/>
    <s v="USO"/>
    <n v="44183"/>
    <n v="44257"/>
    <n v="44349"/>
    <s v="WA04000990"/>
    <s v="UG Perm Svc only  (no Tsfrmr)"/>
    <s v="16305"/>
    <s v="E OH UG Residential Services"/>
    <n v="718"/>
    <n v="-718"/>
    <n v="0"/>
    <n v="196.2"/>
    <n v="484.61"/>
    <n v="0"/>
    <s v="QCNOKE"/>
    <s v="QUANTA - REDMOND - ELECTRIC"/>
    <s v="508719700"/>
    <n v="1"/>
    <n v="0"/>
    <n v="0"/>
    <s v="GARAGE/SHOP"/>
    <s v="1"/>
    <s v="UNDERGROUND"/>
    <s v="UNDERGROUND"/>
    <s v="0002542138"/>
    <s v="0"/>
  </r>
  <r>
    <x v="2"/>
    <n v="100"/>
    <n v="85"/>
    <n v="85"/>
    <n v="0"/>
    <n v="0"/>
    <x v="0"/>
    <n v="1048.47"/>
    <n v="12.334941176470601"/>
    <n v="84"/>
    <n v="1.1764705882352899E-2"/>
    <n v="151"/>
    <n v="0"/>
    <n v="1167.93"/>
    <s v="104329023"/>
    <s v="2304E103 5109 S 175TH ST #  SEATAC"/>
    <s v="CEN1"/>
    <s v="UPS"/>
    <n v="44130"/>
    <n v="44201"/>
    <n v="44288"/>
    <s v="WA11700330"/>
    <s v="UG Perm Svc Only in Plat Dev"/>
    <s v="16306"/>
    <s v="E UG Residential Services In Plats"/>
    <n v="718"/>
    <n v="-718"/>
    <n v="0"/>
    <n v="137.55000000000001"/>
    <n v="736.26"/>
    <n v="0"/>
    <s v="QCSOKE"/>
    <s v="QUANTA - SOUTH KING - ELECTRIC"/>
    <s v="509989899"/>
    <n v="1"/>
    <n v="0"/>
    <n v="0"/>
    <s v="SINGLE FAMILY"/>
    <s v="1"/>
    <s v="UNDERGROUND"/>
    <s v="UNDERGROUND"/>
    <s v="0002542205"/>
    <s v="0"/>
  </r>
  <r>
    <x v="2"/>
    <n v="50"/>
    <n v="35"/>
    <n v="35"/>
    <n v="0"/>
    <n v="0"/>
    <x v="0"/>
    <n v="595.91999999999996"/>
    <n v="17.026285714285699"/>
    <n v="41"/>
    <n v="-0.17142857142857101"/>
    <n v="74"/>
    <n v="0"/>
    <n v="715.38"/>
    <s v="104329024"/>
    <s v="2304E103 5117 S 175TH ST #  SEATAC"/>
    <s v="CEN1"/>
    <s v="UPS"/>
    <n v="44106"/>
    <n v="44201"/>
    <n v="44288"/>
    <s v="WA11700330"/>
    <s v="UG Perm Svc Only in Plat Dev"/>
    <s v="16306"/>
    <s v="E UG Residential Services In Plats"/>
    <n v="718"/>
    <n v="-718"/>
    <n v="0"/>
    <n v="67.84"/>
    <n v="490.86"/>
    <n v="0"/>
    <s v="QCSOKE"/>
    <s v="QUANTA - SOUTH KING - ELECTRIC"/>
    <s v="509989964"/>
    <n v="1"/>
    <n v="0"/>
    <n v="0"/>
    <s v="SINGLE FAMILY"/>
    <s v="1"/>
    <s v="UNDERGROUND"/>
    <s v="UNDERGROUND"/>
    <s v="0002542212"/>
    <s v="0"/>
  </r>
  <r>
    <x v="2"/>
    <n v="150"/>
    <n v="120"/>
    <n v="120"/>
    <n v="0"/>
    <n v="0"/>
    <x v="0"/>
    <n v="740.82"/>
    <n v="6.1734999999999998"/>
    <n v="119"/>
    <n v="8.3333333333333297E-3"/>
    <n v="213"/>
    <n v="0"/>
    <n v="860.39"/>
    <s v="104329026"/>
    <s v="2505E034 4516 119TH DR NE #  KIRKLAND"/>
    <s v="CEN1"/>
    <s v="UPS"/>
    <n v="44110"/>
    <n v="44201"/>
    <n v="44288"/>
    <s v="WA11700160"/>
    <s v="UG Perm Svc Only in Plat Dev"/>
    <s v="16306"/>
    <s v="E UG Residential Services In Plats"/>
    <n v="718"/>
    <n v="-718"/>
    <n v="0"/>
    <n v="194.67"/>
    <n v="491.3"/>
    <n v="0"/>
    <s v="QCNOKE"/>
    <s v="QUANTA - REDMOND - ELECTRIC"/>
    <s v="509990226"/>
    <n v="1"/>
    <n v="0"/>
    <n v="0"/>
    <s v="SINGLE FAMILY"/>
    <s v="1"/>
    <s v="UNDERGROUND"/>
    <s v="UNDERGROUND"/>
    <s v="0002542232"/>
    <s v="0"/>
  </r>
  <r>
    <x v="2"/>
    <n v="100"/>
    <n v="75"/>
    <n v="75"/>
    <n v="0"/>
    <n v="0"/>
    <x v="0"/>
    <n v="838.67"/>
    <n v="11.182266666666701"/>
    <n v="79"/>
    <n v="-5.3333333333333302E-2"/>
    <n v="85"/>
    <n v="0"/>
    <n v="956.94"/>
    <s v="104329027"/>
    <s v="2308E058 1373 SALISH AVE SE #  NORTH BEN"/>
    <s v="CEN1"/>
    <s v="UPS"/>
    <n v="44133"/>
    <n v="44201"/>
    <n v="44288"/>
    <s v="WA01700220"/>
    <s v="UG Perm Svc Only in Plat Dev"/>
    <s v="16306"/>
    <s v="E UG Residential Services In Plats"/>
    <n v="718"/>
    <n v="-718"/>
    <n v="0"/>
    <n v="77.650000000000006"/>
    <n v="668.09"/>
    <n v="0"/>
    <s v="QCNOKE"/>
    <s v="QUANTA - REDMOND - ELECTRIC"/>
    <s v="509990322"/>
    <n v="1"/>
    <n v="0"/>
    <n v="0"/>
    <s v="SINGLE FAMILY"/>
    <s v="1"/>
    <s v="UNDERGROUND"/>
    <s v="UNDERGROUND"/>
    <s v="0002542237"/>
    <s v="0"/>
  </r>
  <r>
    <x v="2"/>
    <n v="0"/>
    <n v="0"/>
    <n v="0"/>
    <n v="0"/>
    <n v="0"/>
    <x v="0"/>
    <n v="802.01"/>
    <e v="#DIV/0!"/>
    <n v="40"/>
    <e v="#DIV/0!"/>
    <n v="42"/>
    <n v="0"/>
    <n v="921.47"/>
    <s v="104329028"/>
    <s v="2505E010 13817 NE 98TH ST #  REDMOND"/>
    <s v="CEN1"/>
    <s v="UPS"/>
    <n v="44118"/>
    <n v="44201"/>
    <n v="44288"/>
    <s v="WA11700240"/>
    <s v="UG Perm Svc Only in Plat Dev"/>
    <s v="16306"/>
    <s v="E UG Residential Services In Plats"/>
    <n v="718"/>
    <n v="-718"/>
    <n v="0"/>
    <n v="38.79"/>
    <n v="674.84"/>
    <n v="0"/>
    <s v="QCNOKE"/>
    <s v="QUANTA - REDMOND - ELECTRIC"/>
    <s v="509990372"/>
    <n v="1"/>
    <n v="0"/>
    <n v="0"/>
    <s v="SINGLE FAMILY"/>
    <s v="1"/>
    <s v="UNDERGROUND"/>
    <s v="UNDERGROUND"/>
    <s v="0002542240"/>
    <s v="0"/>
  </r>
  <r>
    <x v="2"/>
    <n v="50"/>
    <n v="30"/>
    <n v="30"/>
    <n v="0"/>
    <n v="0"/>
    <x v="0"/>
    <n v="551.79999999999995"/>
    <n v="18.393333333333299"/>
    <n v="30"/>
    <n v="0"/>
    <n v="32"/>
    <n v="0"/>
    <n v="671.26"/>
    <s v="104329029"/>
    <s v="2305E056 16001 SE 140TH ST #  RENTON"/>
    <s v="CEN1"/>
    <s v="UPS"/>
    <n v="44112"/>
    <n v="44201"/>
    <n v="44288"/>
    <s v="WA11700990"/>
    <s v="UG Perm Svc Only in Plat Dev"/>
    <s v="16306"/>
    <s v="E UG Residential Services In Plats"/>
    <n v="718"/>
    <n v="-718"/>
    <n v="0"/>
    <n v="29.09"/>
    <n v="490.87"/>
    <n v="0"/>
    <s v="QCSOKE"/>
    <s v="QUANTA - SOUTH KING - ELECTRIC"/>
    <s v="509990443"/>
    <n v="1"/>
    <n v="0"/>
    <n v="0"/>
    <s v="SINGLE FAMILY"/>
    <s v="1"/>
    <s v="UNDERGROUND"/>
    <s v="UNDERGROUND"/>
    <s v="0002542249"/>
    <s v="0"/>
  </r>
  <r>
    <x v="2"/>
    <n v="50"/>
    <n v="25"/>
    <n v="25"/>
    <n v="0"/>
    <n v="0"/>
    <x v="0"/>
    <n v="576.33000000000004"/>
    <n v="23.0532"/>
    <n v="34"/>
    <n v="-0.36"/>
    <n v="61"/>
    <n v="0"/>
    <n v="694.38"/>
    <s v="104329030"/>
    <s v="2006E056 3433 DIVISION ST #  ENUMCLAW"/>
    <s v="CEN1"/>
    <s v="UPS"/>
    <n v="44113"/>
    <n v="44201"/>
    <n v="44288"/>
    <s v="WA01700110"/>
    <s v="UG Perm Svc Only in Plat Dev"/>
    <s v="16306"/>
    <s v="E UG Residential Services In Plats"/>
    <n v="718"/>
    <n v="-718"/>
    <n v="0"/>
    <n v="56.04"/>
    <n v="485.05"/>
    <n v="0"/>
    <s v="QCSOKE"/>
    <s v="QUANTA - SOUTH KING - ELECTRIC"/>
    <s v="509982614"/>
    <n v="1"/>
    <n v="0"/>
    <n v="0"/>
    <s v="SINGLE FAMILY"/>
    <s v="1"/>
    <s v="UNDERGROUND"/>
    <s v="UNDERGROUND"/>
    <s v="0002541983"/>
    <s v="0"/>
  </r>
  <r>
    <x v="2"/>
    <n v="150"/>
    <n v="125"/>
    <n v="125"/>
    <n v="0"/>
    <n v="0"/>
    <x v="0"/>
    <n v="745.16"/>
    <n v="5.9612800000000004"/>
    <n v="123"/>
    <n v="1.6E-2"/>
    <n v="218"/>
    <n v="0"/>
    <n v="864.51"/>
    <s v="104329031"/>
    <s v="1905E087 19807 152ND STREET CT E #  BONN"/>
    <s v="CEN1"/>
    <s v="UPS"/>
    <n v="44110"/>
    <n v="44201"/>
    <n v="44288"/>
    <s v="WA12700270"/>
    <s v="UG Perm Svc Only in Plat Dev"/>
    <s v="16306"/>
    <s v="E UG Residential Services In Plats"/>
    <n v="718"/>
    <n v="-718"/>
    <n v="0"/>
    <n v="199.31"/>
    <n v="490.41"/>
    <n v="0"/>
    <s v="QSWPRE"/>
    <s v="QUANTA - PUYALLUP - ELECTRIC"/>
    <s v="509982690"/>
    <n v="1"/>
    <n v="0"/>
    <n v="0"/>
    <s v="SINGLE FAMILY"/>
    <s v="1"/>
    <s v="UNDERGROUND"/>
    <s v="UNDERGROUND"/>
    <s v="0002541982"/>
    <s v="0"/>
  </r>
  <r>
    <x v="2"/>
    <n v="250"/>
    <n v="205"/>
    <n v="205"/>
    <n v="0"/>
    <n v="0"/>
    <x v="1"/>
    <n v="1294.2"/>
    <n v="6.31317073170732"/>
    <n v="242"/>
    <n v="-0.180487804878049"/>
    <n v="723"/>
    <n v="0"/>
    <n v="1417.71"/>
    <s v="104329034"/>
    <s v="2304E106 3414 S 164TH ST #  SEATAC"/>
    <s v="CEN1"/>
    <s v="USO"/>
    <n v="44286"/>
    <n v="44379"/>
    <n v="44475"/>
    <s v="WA11700330"/>
    <s v="UG Perm Svc only  (no Tsfrmr)"/>
    <s v="16305"/>
    <s v="E OH UG Residential Services"/>
    <n v="718"/>
    <n v="-718"/>
    <n v="0"/>
    <n v="660.32"/>
    <n v="507.51"/>
    <n v="0"/>
    <s v="QCSOKE"/>
    <s v="QUANTA - SOUTH KING - ELECTRIC"/>
    <s v="509983051"/>
    <n v="1"/>
    <n v="0"/>
    <n v="0"/>
    <s v="SINGLE FAMILY"/>
    <s v="1"/>
    <s v="UNDERGROUND"/>
    <s v="UNDERGROUND"/>
    <s v="0002542021"/>
    <s v="0"/>
  </r>
  <r>
    <x v="2"/>
    <n v="50"/>
    <e v="#VALUE!"/>
    <n v="40"/>
    <n v="0"/>
    <n v="0"/>
    <x v="0"/>
    <n v="563.29999999999995"/>
    <e v="#VALUE!"/>
    <n v="40"/>
    <e v="#VALUE!"/>
    <n v="42"/>
    <n v="0"/>
    <n v="682.87"/>
    <s v="104329035"/>
    <s v="2604E098 7207 NE 127TH ST #  KIRKLAND"/>
    <s v="CEN1"/>
    <s v="UPS"/>
    <n v="44110"/>
    <n v="44201"/>
    <n v="44288"/>
    <s v="WA11700160"/>
    <s v="UG Perm Svc Only in Plat Dev"/>
    <s v="16306"/>
    <s v="E UG Residential Services In Plats"/>
    <n v="0"/>
    <n v="0"/>
    <n v="0"/>
    <n v="38.79"/>
    <n v="491.3"/>
    <n v="0"/>
    <s v="QCNOKE"/>
    <s v="QUANTA - REDMOND - ELECTRIC"/>
    <s v="509984943"/>
    <n v="1"/>
    <n v="0"/>
    <n v="0"/>
    <s v="SINGLE FAMILY"/>
    <s v="1"/>
    <s v="UNDERGROUND"/>
    <s v="UNDERGROUND"/>
    <s v=""/>
    <s v="0"/>
  </r>
  <r>
    <x v="2"/>
    <n v="50"/>
    <n v="25"/>
    <n v="25"/>
    <n v="0"/>
    <n v="0"/>
    <x v="0"/>
    <n v="545.75"/>
    <n v="21.83"/>
    <n v="24"/>
    <n v="0.04"/>
    <n v="26"/>
    <n v="0"/>
    <n v="665.21"/>
    <s v="104329036"/>
    <s v="2506E103 1324 247TH PL NE #  SAMMAMISH"/>
    <s v="CEN1"/>
    <s v="UPS"/>
    <n v="44104"/>
    <n v="44168"/>
    <n v="44257"/>
    <s v="WA11700990"/>
    <s v="UG Perm Svc Only in Plat Dev"/>
    <s v="16306"/>
    <s v="E UG Residential Services In Plats"/>
    <n v="718"/>
    <n v="-718"/>
    <n v="0"/>
    <n v="23.8"/>
    <n v="490.85"/>
    <n v="0"/>
    <s v="QCNOKE"/>
    <s v="QUANTA - REDMOND - ELECTRIC"/>
    <s v="509986429"/>
    <n v="1"/>
    <n v="0"/>
    <n v="0"/>
    <s v="SINGLE FAMILY"/>
    <s v="1"/>
    <s v="UNDERGROUND"/>
    <s v="UNDERGROUND"/>
    <s v="0002542148"/>
    <s v="0"/>
  </r>
  <r>
    <x v="2"/>
    <n v="200"/>
    <n v="180"/>
    <n v="180"/>
    <n v="0"/>
    <n v="0"/>
    <x v="0"/>
    <n v="1325.66"/>
    <n v="7.3647777777777801"/>
    <n v="171"/>
    <n v="0.05"/>
    <n v="308"/>
    <n v="0"/>
    <n v="1442.95"/>
    <s v="104329037"/>
    <s v="2014E094 140 GOLD FOUNTAIN LN_ADU CLE EL"/>
    <s v="CEN1"/>
    <s v="UPS"/>
    <n v="44119"/>
    <n v="44201"/>
    <n v="44288"/>
    <s v="WA01900990"/>
    <s v="UG Perm Svc Only in Plat Dev"/>
    <s v="16306"/>
    <s v="E UG Residential Services In Plats"/>
    <n v="718"/>
    <n v="-718"/>
    <n v="0"/>
    <n v="280.98"/>
    <n v="863.82"/>
    <n v="0"/>
    <s v="QCKTTE"/>
    <s v="QUANTA - KITTITAS - ELECTRIC"/>
    <s v="509972453"/>
    <n v="1"/>
    <n v="0"/>
    <n v="0"/>
    <s v="SINGLE FAMILY"/>
    <s v="1"/>
    <s v="UNDERGROUND"/>
    <s v="UNDERGROUND"/>
    <s v="0002542163"/>
    <s v="0"/>
  </r>
  <r>
    <x v="2"/>
    <n v="50"/>
    <n v="45"/>
    <n v="45"/>
    <n v="0"/>
    <n v="0"/>
    <x v="0"/>
    <n v="600.94000000000005"/>
    <n v="13.3542222222222"/>
    <n v="44"/>
    <n v="2.2222222222222199E-2"/>
    <n v="79"/>
    <n v="0"/>
    <n v="720.4"/>
    <s v="104329038"/>
    <s v="2605E104 11999 159TH AVE NE #  REDMOND"/>
    <s v="CEN1"/>
    <s v="UPS"/>
    <n v="44112"/>
    <n v="44201"/>
    <n v="44288"/>
    <s v="WA11700240"/>
    <s v="UG Perm Svc Only in Plat Dev"/>
    <s v="16306"/>
    <s v="E UG Residential Services In Plats"/>
    <n v="718"/>
    <n v="-718"/>
    <n v="0"/>
    <n v="72.260000000000005"/>
    <n v="490.85"/>
    <n v="0"/>
    <s v="QCNOKE"/>
    <s v="QUANTA - REDMOND - ELECTRIC"/>
    <s v="509972553"/>
    <n v="1"/>
    <n v="0"/>
    <n v="0"/>
    <s v="SINGLE FAMILY"/>
    <s v="1"/>
    <s v="UNDERGROUND"/>
    <s v="UNDERGROUND"/>
    <s v="0002542168"/>
    <s v="0"/>
  </r>
  <r>
    <x v="2"/>
    <n v="50"/>
    <n v="10"/>
    <n v="10"/>
    <n v="0"/>
    <n v="7"/>
    <x v="1"/>
    <n v="2187.89"/>
    <n v="218.78899999999999"/>
    <n v="257"/>
    <n v="-24.7"/>
    <n v="467"/>
    <n v="0"/>
    <n v="2309.83"/>
    <s v="104329039"/>
    <s v="2006E090 3320 KIBLER AVE # SHOP ENUMCLAW"/>
    <s v="CEN1"/>
    <s v="USO"/>
    <n v="44223"/>
    <n v="44320"/>
    <n v="44412"/>
    <s v="WA01700110"/>
    <s v="UG Perm Svc only  (no Tsfrmr)"/>
    <s v="16305"/>
    <s v="E OH UG Residential Services"/>
    <n v="818"/>
    <n v="-818"/>
    <n v="0"/>
    <n v="426.14"/>
    <n v="501.51"/>
    <n v="0"/>
    <s v="QCSOKE"/>
    <s v="QUANTA - SOUTH KING - ELECTRIC"/>
    <s v="509299878"/>
    <n v="1"/>
    <n v="0"/>
    <n v="0"/>
    <s v="GARAGE/SHOP"/>
    <s v="1"/>
    <s v="UNDERGROUND"/>
    <s v="UNDERGROUND"/>
    <s v="0002542300"/>
    <s v="0"/>
  </r>
  <r>
    <x v="2"/>
    <n v="150"/>
    <n v="111"/>
    <n v="111"/>
    <n v="0"/>
    <n v="0"/>
    <x v="1"/>
    <n v="724.9"/>
    <n v="6.5306306306306299"/>
    <n v="100"/>
    <n v="9.90990990990991E-2"/>
    <n v="189"/>
    <n v="0"/>
    <n v="846.05"/>
    <s v="104329041"/>
    <s v="1601E011 13206 DRAVIN LN SE #  RAINIER"/>
    <s v="CEN1"/>
    <s v="USO"/>
    <n v="44334"/>
    <m/>
    <m/>
    <s v="WA03400990"/>
    <s v="UG Perm Svc only  (no Tsfrmr)"/>
    <s v="16305"/>
    <s v="E OH UG Residential Services"/>
    <n v="718"/>
    <n v="-718"/>
    <n v="0"/>
    <n v="172.2"/>
    <n v="497.83"/>
    <n v="0"/>
    <s v="QSTHLE"/>
    <s v="QUANTA - OLYMPIA - ELECTRIC"/>
    <s v="509986441"/>
    <n v="1"/>
    <n v="0"/>
    <n v="0"/>
    <s v="SINGLE FAMILY"/>
    <s v="1"/>
    <s v="UNDERGROUND"/>
    <s v="UNDERGROUND"/>
    <s v="0002542308"/>
    <s v="0"/>
  </r>
  <r>
    <x v="2"/>
    <n v="100"/>
    <n v="80"/>
    <n v="80"/>
    <n v="0"/>
    <n v="0"/>
    <x v="0"/>
    <n v="606.52"/>
    <n v="7.5815000000000001"/>
    <n v="79"/>
    <n v="1.2500000000000001E-2"/>
    <n v="85"/>
    <n v="0"/>
    <n v="725.87"/>
    <s v="104329042"/>
    <s v="1902E034 9332 MORELAND AVE SW #  LAKEWOO"/>
    <s v="CEN1"/>
    <s v="UPS"/>
    <n v="44110"/>
    <n v="44201"/>
    <n v="44288"/>
    <s v="WA12700210"/>
    <s v="UG Perm Svc Only in Plat Dev"/>
    <s v="16306"/>
    <s v="E UG Residential Services In Plats"/>
    <n v="718"/>
    <n v="-718"/>
    <n v="0"/>
    <n v="77.58"/>
    <n v="490.4"/>
    <n v="0"/>
    <s v="QSWPRE"/>
    <s v="QUANTA - PUYALLUP - ELECTRIC"/>
    <s v="509994095"/>
    <n v="1"/>
    <n v="0"/>
    <n v="0"/>
    <s v="SINGLE FAMILY"/>
    <s v="1"/>
    <s v="UNDERGROUND"/>
    <s v="UNDERGROUND"/>
    <s v="0002542317"/>
    <s v="0"/>
  </r>
  <r>
    <x v="2"/>
    <n v="50"/>
    <n v="50"/>
    <n v="50"/>
    <n v="0"/>
    <n v="0"/>
    <x v="0"/>
    <n v="563.97"/>
    <n v="11.279400000000001"/>
    <n v="50"/>
    <n v="0"/>
    <n v="53"/>
    <n v="0"/>
    <n v="681.15"/>
    <s v="104329043"/>
    <s v="1906E040 663 S PAGE ST #  BUCKLEY"/>
    <s v="CEN1"/>
    <s v="UPS"/>
    <n v="44110"/>
    <n v="44201"/>
    <n v="44288"/>
    <s v="WA02700020"/>
    <s v="UG Perm Svc Only in Plat Dev"/>
    <s v="16306"/>
    <s v="E UG Residential Services In Plats"/>
    <n v="718"/>
    <n v="-718"/>
    <n v="0"/>
    <n v="48.49"/>
    <n v="481.48"/>
    <n v="0"/>
    <s v="QSWPRE"/>
    <s v="QUANTA - PUYALLUP - ELECTRIC"/>
    <s v="509994218"/>
    <n v="1"/>
    <n v="0"/>
    <n v="0"/>
    <s v="SINGLE FAMILY"/>
    <s v="1"/>
    <s v="UNDERGROUND"/>
    <s v="UNDERGROUND"/>
    <s v="0002542337"/>
    <s v="0"/>
  </r>
  <r>
    <x v="2"/>
    <n v="50"/>
    <n v="40"/>
    <n v="40"/>
    <n v="0"/>
    <n v="0"/>
    <x v="0"/>
    <n v="562.36"/>
    <n v="14.058999999999999"/>
    <n v="40"/>
    <n v="0"/>
    <n v="42"/>
    <n v="0"/>
    <n v="681.71"/>
    <s v="104329049"/>
    <s v="1905E077 18202 150TH ST E #  BONNEY LAKE"/>
    <s v="CEN1"/>
    <s v="UPS"/>
    <n v="44113"/>
    <n v="44201"/>
    <n v="44288"/>
    <s v="WA12700270"/>
    <s v="UG Perm Svc Only in Plat Dev"/>
    <s v="16306"/>
    <s v="E UG Residential Services In Plats"/>
    <n v="718"/>
    <n v="-718"/>
    <n v="0"/>
    <n v="38.79"/>
    <n v="490.41"/>
    <n v="0"/>
    <s v="QSWPRE"/>
    <s v="QUANTA - PUYALLUP - ELECTRIC"/>
    <s v="509994492"/>
    <n v="1"/>
    <n v="0"/>
    <n v="0"/>
    <s v="SINGLE FAMILY"/>
    <s v="1"/>
    <s v="UNDERGROUND"/>
    <s v="UNDERGROUND"/>
    <s v="0002542366"/>
    <s v="0"/>
  </r>
  <r>
    <x v="2"/>
    <n v="200"/>
    <n v="174"/>
    <n v="174"/>
    <n v="0"/>
    <n v="0"/>
    <x v="1"/>
    <n v="3670.47"/>
    <n v="21.094655172413798"/>
    <n v="185"/>
    <n v="-6.3218390804597693E-2"/>
    <n v="334"/>
    <n v="0"/>
    <n v="3792.41"/>
    <s v="104329050"/>
    <s v="2902E012 5053 PANAVIEW CT # FREELAND 982"/>
    <s v="CEN1"/>
    <s v="USO"/>
    <n v="44208"/>
    <n v="44288"/>
    <n v="44379"/>
    <s v="WA01500990"/>
    <s v="UG Perm Svc only  (no Tsfrmr)"/>
    <s v="16305"/>
    <s v="E OH UG Residential Services"/>
    <n v="718"/>
    <n v="-718"/>
    <n v="0"/>
    <n v="305.37"/>
    <n v="1946.1"/>
    <n v="0"/>
    <s v="QNISLE"/>
    <s v="QUANTA - WHIDBEY - ELECTRIC"/>
    <s v="509540843"/>
    <n v="1"/>
    <n v="0"/>
    <n v="0"/>
    <s v="SINGLE FAMILY"/>
    <s v="1"/>
    <s v="UNDERGROUND"/>
    <s v="UNDERGROUND"/>
    <s v="0002542077"/>
    <s v="0"/>
  </r>
  <r>
    <x v="2"/>
    <n v="300"/>
    <n v="300"/>
    <n v="300"/>
    <n v="50"/>
    <n v="77"/>
    <x v="1"/>
    <n v="2725.73"/>
    <n v="9.0857666666666699"/>
    <n v="327"/>
    <n v="-0.09"/>
    <n v="977"/>
    <n v="0"/>
    <n v="2847.44"/>
    <s v="104329055"/>
    <s v="3704E115 3375 BLACKJACK TRL #ADU SEDRO W"/>
    <s v="CEN1"/>
    <s v="USO"/>
    <n v="44363"/>
    <n v="44475"/>
    <m/>
    <s v="WA03700370"/>
    <s v="UG Perm Svc only  (no Tsfrmr)"/>
    <s v="16305"/>
    <s v="E OH UG Residential Services"/>
    <n v="1218"/>
    <n v="-1218"/>
    <n v="0"/>
    <n v="892.12"/>
    <n v="500.59"/>
    <n v="525.75"/>
    <s v="QNWHME"/>
    <s v="QUANTA - BELLINGHAM - ELECTRIC"/>
    <s v="509353342"/>
    <n v="1"/>
    <n v="0"/>
    <n v="0"/>
    <s v="MOBILE HOME"/>
    <s v="1"/>
    <s v="UNDERGROUND"/>
    <s v="UNDERGROUND"/>
    <s v="0002542266"/>
    <s v="0"/>
  </r>
  <r>
    <x v="2"/>
    <n v="150"/>
    <n v="104"/>
    <n v="104"/>
    <n v="0"/>
    <n v="0"/>
    <x v="0"/>
    <n v="728.1"/>
    <n v="7.0009615384615396"/>
    <n v="115"/>
    <n v="-0.105769230769231"/>
    <n v="207"/>
    <n v="0"/>
    <n v="846.15"/>
    <s v="104329061"/>
    <s v="2902E010 4931 BREEZEFAIR RD #  FREELAND"/>
    <s v="CEN1"/>
    <s v="USO"/>
    <n v="44127"/>
    <n v="44201"/>
    <n v="44288"/>
    <s v="WA01500990"/>
    <s v="UG Perm Svc only  (no Tsfrmr)"/>
    <s v="16305"/>
    <s v="E OH UG Residential Services"/>
    <n v="718"/>
    <n v="-718"/>
    <n v="0"/>
    <n v="189.31"/>
    <n v="485.05"/>
    <n v="0"/>
    <s v="QNISLE"/>
    <s v="QUANTA - WHIDBEY - ELECTRIC"/>
    <s v="509086549"/>
    <n v="1"/>
    <n v="0"/>
    <n v="0"/>
    <s v="SINGLE FAMILY"/>
    <s v="1"/>
    <s v="UNDERGROUND"/>
    <s v="UNDERGROUND"/>
    <s v="0002531001"/>
    <s v="0"/>
  </r>
  <r>
    <x v="2"/>
    <n v="100"/>
    <n v="65"/>
    <n v="65"/>
    <n v="0"/>
    <n v="0"/>
    <x v="0"/>
    <n v="631.29999999999995"/>
    <n v="9.7123076923076894"/>
    <n v="64"/>
    <n v="1.5384615384615399E-2"/>
    <n v="115"/>
    <n v="0"/>
    <n v="749.24"/>
    <s v="104329065"/>
    <s v="2106E060 32792 SE COTTONWOOD ST #  BLACK"/>
    <s v="CEN1"/>
    <s v="UPS"/>
    <n v="44112"/>
    <n v="44201"/>
    <n v="44288"/>
    <s v="WA01700050"/>
    <s v="UG Perm Svc Only in Plat Dev"/>
    <s v="16306"/>
    <s v="E UG Residential Services In Plats"/>
    <n v="718"/>
    <n v="-718"/>
    <n v="0"/>
    <n v="104.71"/>
    <n v="484.61"/>
    <n v="0"/>
    <s v="QCSOKE"/>
    <s v="QUANTA - SOUTH KING - ELECTRIC"/>
    <s v="509994375"/>
    <n v="1"/>
    <n v="0"/>
    <n v="0"/>
    <s v="SINGLE FAMILY"/>
    <s v="1"/>
    <s v="UNDERGROUND"/>
    <s v="UNDERGROUND"/>
    <s v="0002542368"/>
    <s v="0"/>
  </r>
  <r>
    <x v="2"/>
    <n v="50"/>
    <n v="30"/>
    <n v="30"/>
    <n v="0"/>
    <n v="0"/>
    <x v="0"/>
    <n v="923.57"/>
    <n v="30.7856666666667"/>
    <n v="30"/>
    <n v="0"/>
    <n v="53"/>
    <n v="0"/>
    <n v="1041.51"/>
    <s v="104329066"/>
    <s v="2106E060 33229 CRYSTAL AVE SE #  BLACK D"/>
    <s v="CEN1"/>
    <s v="UPS"/>
    <n v="44141"/>
    <n v="44229"/>
    <n v="44320"/>
    <s v="WA01700050"/>
    <s v="UG Perm Svc Only in Plat Dev"/>
    <s v="16306"/>
    <s v="E UG Residential Services In Plats"/>
    <n v="718"/>
    <n v="-718"/>
    <n v="0"/>
    <n v="48.8"/>
    <n v="758.41"/>
    <n v="0"/>
    <s v="QCSOKE"/>
    <s v="QUANTA - SOUTH KING - ELECTRIC"/>
    <s v="509961536"/>
    <n v="1"/>
    <n v="0"/>
    <n v="0"/>
    <s v="SINGLE FAMILY"/>
    <s v="1"/>
    <s v="UNDERGROUND"/>
    <s v="UNDERGROUND"/>
    <s v="0002542373"/>
    <s v="0"/>
  </r>
  <r>
    <x v="2"/>
    <n v="50"/>
    <n v="40"/>
    <n v="40"/>
    <n v="0"/>
    <n v="0"/>
    <x v="0"/>
    <n v="827.8"/>
    <n v="20.695"/>
    <n v="40"/>
    <n v="0"/>
    <n v="71"/>
    <n v="0"/>
    <n v="946.61"/>
    <s v="104329067"/>
    <s v="1801W012 6828 OLEANDER AVE NE #  LACEY"/>
    <s v="CEN1"/>
    <s v="UPS"/>
    <n v="44118"/>
    <n v="44201"/>
    <n v="44288"/>
    <s v="WA03400020"/>
    <s v="UG Perm Svc Only in Plat Dev"/>
    <s v="16306"/>
    <s v="E UG Residential Services In Plats"/>
    <n v="718"/>
    <n v="-718"/>
    <n v="0"/>
    <n v="65.069999999999993"/>
    <n v="671.16"/>
    <n v="0"/>
    <s v="QSTHLE"/>
    <s v="QUANTA - OLYMPIA - ELECTRIC"/>
    <s v="509994550"/>
    <n v="1"/>
    <n v="0"/>
    <n v="0"/>
    <s v="SINGLE FAMILY"/>
    <s v="1"/>
    <s v="UNDERGROUND"/>
    <s v="UNDERGROUND"/>
    <s v="0002542377"/>
    <s v="0"/>
  </r>
  <r>
    <x v="2"/>
    <n v="50"/>
    <n v="25"/>
    <n v="25"/>
    <n v="0"/>
    <n v="0"/>
    <x v="0"/>
    <n v="563.66"/>
    <n v="22.546399999999998"/>
    <n v="24"/>
    <n v="0.04"/>
    <n v="44"/>
    <n v="0"/>
    <n v="683.01"/>
    <s v="104329068"/>
    <s v="1905E087 15267 198TH AVE CT E #  BONNEY"/>
    <s v="CEN1"/>
    <s v="UPS"/>
    <n v="44132"/>
    <n v="44201"/>
    <n v="44288"/>
    <s v="WA12700270"/>
    <s v="UG Perm Svc Only in Plat Dev"/>
    <s v="16306"/>
    <s v="E UG Residential Services In Plats"/>
    <n v="718"/>
    <n v="-718"/>
    <n v="0"/>
    <n v="39.93"/>
    <n v="490.41"/>
    <n v="0"/>
    <s v="QSWPRE"/>
    <s v="QUANTA - PUYALLUP - ELECTRIC"/>
    <s v="509994794"/>
    <n v="1"/>
    <n v="0"/>
    <n v="0"/>
    <s v="SINGLE FAMILY"/>
    <s v="1"/>
    <s v="UNDERGROUND"/>
    <s v="UNDERGROUND"/>
    <s v="0002542386"/>
    <s v="0"/>
  </r>
  <r>
    <x v="2"/>
    <n v="50"/>
    <n v="26"/>
    <n v="26"/>
    <n v="0"/>
    <n v="0"/>
    <x v="0"/>
    <n v="649.61"/>
    <n v="24.984999999999999"/>
    <n v="25"/>
    <n v="3.8461538461538498E-2"/>
    <n v="45"/>
    <n v="0"/>
    <n v="768.96"/>
    <s v="104329069"/>
    <s v="1905E087 19905 152ND STREET CT E #  BONN"/>
    <s v="CEN1"/>
    <s v="UPS"/>
    <n v="44132"/>
    <n v="44201"/>
    <n v="44288"/>
    <s v="WA12700270"/>
    <s v="UG Perm Svc Only in Plat Dev"/>
    <s v="16306"/>
    <s v="E UG Residential Services In Plats"/>
    <n v="718"/>
    <n v="-718"/>
    <n v="0"/>
    <n v="41.41"/>
    <n v="490.41"/>
    <n v="0"/>
    <s v="QSWPRE"/>
    <s v="QUANTA - PUYALLUP - ELECTRIC"/>
    <s v="509994820"/>
    <n v="1"/>
    <n v="0"/>
    <n v="0"/>
    <s v="SINGLE FAMILY"/>
    <s v="1"/>
    <s v="UNDERGROUND"/>
    <s v="UNDERGROUND"/>
    <s v="0002542393"/>
    <s v="0"/>
  </r>
  <r>
    <x v="2"/>
    <n v="100"/>
    <n v="62"/>
    <n v="62"/>
    <n v="0"/>
    <n v="0"/>
    <x v="0"/>
    <n v="886.67"/>
    <n v="14.3011290322581"/>
    <n v="73"/>
    <n v="-0.17741935483870999"/>
    <n v="131"/>
    <n v="0"/>
    <n v="1004.94"/>
    <s v="104329070"/>
    <s v="3201E012 654 SW BARRINGTON DR OAK HAROR"/>
    <s v="CEN1"/>
    <s v="UPS"/>
    <n v="44120"/>
    <n v="44201"/>
    <n v="44288"/>
    <s v="WA01500030"/>
    <s v="UG Perm Svc Only in Plat Dev"/>
    <s v="16306"/>
    <s v="E UG Residential Services In Plats"/>
    <n v="718"/>
    <n v="-718"/>
    <n v="0"/>
    <n v="119.79"/>
    <n v="668.09"/>
    <n v="0"/>
    <s v="QNISLE"/>
    <s v="QUANTA - WHIDBEY - ELECTRIC"/>
    <s v="509990033"/>
    <n v="1"/>
    <n v="0"/>
    <n v="0"/>
    <s v="SINGLE FAMILY"/>
    <s v="1"/>
    <s v="UNDERGROUND"/>
    <s v="UNDERGROUND"/>
    <s v="0002542220"/>
    <s v="0"/>
  </r>
  <r>
    <x v="2"/>
    <n v="100"/>
    <n v="70"/>
    <n v="70"/>
    <n v="0"/>
    <n v="0"/>
    <x v="0"/>
    <n v="641.82000000000005"/>
    <n v="9.1688571428571404"/>
    <n v="69"/>
    <n v="1.4285714285714299E-2"/>
    <n v="124"/>
    <n v="0"/>
    <n v="759.87"/>
    <s v="104329072"/>
    <s v="4003E060 2206 CURRANT ST LYNDEN WA 98264"/>
    <s v="CEN1"/>
    <s v="UPS"/>
    <n v="44110"/>
    <n v="44201"/>
    <n v="44288"/>
    <s v="WA03700050"/>
    <s v="UG Perm Svc Only in Plat Dev"/>
    <s v="16306"/>
    <s v="E UG Residential Services In Plats"/>
    <n v="718"/>
    <n v="-718"/>
    <n v="0"/>
    <n v="113.55"/>
    <n v="485.05"/>
    <n v="0"/>
    <s v="QNWHME"/>
    <s v="QUANTA - BELLINGHAM - ELECTRIC"/>
    <s v="509990286"/>
    <n v="1"/>
    <n v="0"/>
    <n v="0"/>
    <s v="SINGLE FAMILY"/>
    <s v="1"/>
    <s v="UNDERGROUND"/>
    <s v="UNDERGROUND"/>
    <s v="0002542239"/>
    <s v="0"/>
  </r>
  <r>
    <x v="2"/>
    <n v="50"/>
    <n v="40"/>
    <n v="40"/>
    <n v="0"/>
    <n v="0"/>
    <x v="0"/>
    <n v="562.36"/>
    <n v="14.058999999999999"/>
    <n v="40"/>
    <n v="0"/>
    <n v="42"/>
    <n v="0"/>
    <n v="681.71"/>
    <s v="104329073"/>
    <s v="1904E040 11106 125TH STREET CT E PUYALLU"/>
    <s v="CEN1"/>
    <s v="UPS"/>
    <n v="44110"/>
    <n v="44201"/>
    <n v="44288"/>
    <s v="WA12700270"/>
    <s v="UG Perm Svc Only in Plat Dev"/>
    <s v="16306"/>
    <s v="E UG Residential Services In Plats"/>
    <n v="718"/>
    <n v="-718"/>
    <n v="0"/>
    <n v="38.79"/>
    <n v="490.41"/>
    <n v="0"/>
    <s v="QSWPRE"/>
    <s v="QUANTA - PUYALLUP - ELECTRIC"/>
    <s v="509990287"/>
    <n v="1"/>
    <n v="0"/>
    <n v="0"/>
    <s v="SINGLE FAMILY"/>
    <s v="1"/>
    <s v="UNDERGROUND"/>
    <s v="UNDERGROUND"/>
    <s v="0002542244"/>
    <s v="0"/>
  </r>
  <r>
    <x v="2"/>
    <n v="50"/>
    <n v="50"/>
    <n v="50"/>
    <n v="0"/>
    <n v="0"/>
    <x v="0"/>
    <n v="606.94000000000005"/>
    <n v="12.1388"/>
    <n v="50"/>
    <n v="0"/>
    <n v="88"/>
    <n v="0"/>
    <n v="725.75"/>
    <s v="104329076"/>
    <s v="1801W012 2920 CASSIUS ST NE LACEY WA 985"/>
    <s v="CEN1"/>
    <s v="UPS"/>
    <n v="44096"/>
    <n v="44168"/>
    <n v="44257"/>
    <s v="WA03400020"/>
    <s v="UG Perm Svc Only in Plat Dev"/>
    <s v="16306"/>
    <s v="E UG Residential Services In Plats"/>
    <n v="718"/>
    <n v="-718"/>
    <n v="0"/>
    <n v="80.010000000000005"/>
    <n v="488.18"/>
    <n v="0"/>
    <s v="QSTHLE"/>
    <s v="QUANTA - OLYMPIA - ELECTRIC"/>
    <s v="509990553"/>
    <n v="1"/>
    <n v="0"/>
    <n v="0"/>
    <s v="SINGLE FAMILY"/>
    <s v="1"/>
    <s v="UNDERGROUND"/>
    <s v="UNDERGROUND"/>
    <s v="0002542261"/>
    <s v="0"/>
  </r>
  <r>
    <x v="2"/>
    <n v="50"/>
    <n v="40"/>
    <n v="40"/>
    <n v="0"/>
    <n v="0"/>
    <x v="0"/>
    <n v="588.72"/>
    <n v="14.718"/>
    <n v="40"/>
    <n v="0"/>
    <n v="70"/>
    <n v="0"/>
    <n v="707.53"/>
    <s v="104329077"/>
    <s v="1801W012 2919 FIDDLEBACK ST NE LACEY WA"/>
    <s v="CEN1"/>
    <s v="UPS"/>
    <n v="44096"/>
    <n v="44168"/>
    <n v="44257"/>
    <s v="WA03400020"/>
    <s v="UG Perm Svc Only in Plat Dev"/>
    <s v="16306"/>
    <s v="E UG Residential Services In Plats"/>
    <n v="718"/>
    <n v="-718"/>
    <n v="0"/>
    <n v="64.010000000000005"/>
    <n v="488.18"/>
    <n v="0"/>
    <s v="QSTHLE"/>
    <s v="QUANTA - OLYMPIA - ELECTRIC"/>
    <s v="509990661"/>
    <n v="1"/>
    <n v="0"/>
    <n v="0"/>
    <s v="SINGLE FAMILY"/>
    <s v="1"/>
    <s v="UNDERGROUND"/>
    <s v="UNDERGROUND"/>
    <s v="0002542274"/>
    <s v="0"/>
  </r>
  <r>
    <x v="2"/>
    <n v="50"/>
    <n v="45"/>
    <n v="45"/>
    <n v="0"/>
    <n v="0"/>
    <x v="0"/>
    <n v="568.84"/>
    <n v="12.640888888888901"/>
    <n v="45"/>
    <n v="0"/>
    <n v="48"/>
    <n v="0"/>
    <n v="688.3"/>
    <s v="104329079"/>
    <s v="2205E028 21915 99TH PL S #  KENT"/>
    <s v="CEN1"/>
    <s v="USO"/>
    <n v="44106"/>
    <n v="44201"/>
    <n v="44288"/>
    <s v="WA11700150"/>
    <s v="UG Perm Svc only  (no Tsfrmr)"/>
    <s v="16305"/>
    <s v="E OH UG Residential Services"/>
    <n v="718"/>
    <n v="-718"/>
    <n v="0"/>
    <n v="44.08"/>
    <n v="490.85"/>
    <n v="0"/>
    <s v="QCSOKE"/>
    <s v="QUANTA - SOUTH KING - ELECTRIC"/>
    <s v="509892043"/>
    <n v="1"/>
    <n v="0"/>
    <n v="0"/>
    <s v="SINGLE FAMILY"/>
    <s v="1"/>
    <s v="UNDERGROUND"/>
    <s v="UNDERGROUND"/>
    <s v="0002542282"/>
    <s v="0"/>
  </r>
  <r>
    <x v="2"/>
    <n v="50"/>
    <n v="45"/>
    <n v="45"/>
    <n v="0"/>
    <n v="0"/>
    <x v="0"/>
    <n v="833.77"/>
    <n v="18.528222222222201"/>
    <n v="50"/>
    <n v="-0.11111111111111099"/>
    <n v="148"/>
    <n v="0"/>
    <n v="951.06"/>
    <s v="104329080"/>
    <s v="2015E071 320 KOKANEE LOOP #  CLE ELUM"/>
    <s v="CEN1"/>
    <s v="UPS"/>
    <n v="44110"/>
    <n v="44201"/>
    <n v="44288"/>
    <s v="WA01900990"/>
    <s v="UG Perm Svc Only in Plat Dev"/>
    <s v="16306"/>
    <s v="E UG Residential Services In Plats"/>
    <n v="718"/>
    <n v="-718"/>
    <n v="0"/>
    <n v="134.93"/>
    <n v="613.38"/>
    <n v="0"/>
    <s v="QCKTTE"/>
    <s v="QUANTA - KITTITAS - ELECTRIC"/>
    <s v="509990895"/>
    <n v="1"/>
    <n v="0"/>
    <n v="0"/>
    <s v="SINGLE FAMILY"/>
    <s v="1"/>
    <s v="UNDERGROUND"/>
    <s v="UNDERGROUND"/>
    <s v="0002542289"/>
    <s v="0"/>
  </r>
  <r>
    <x v="2"/>
    <n v="100"/>
    <n v="75"/>
    <n v="75"/>
    <n v="0"/>
    <n v="0"/>
    <x v="0"/>
    <n v="760.23"/>
    <n v="10.1364"/>
    <n v="77"/>
    <n v="-2.66666666666667E-2"/>
    <n v="137"/>
    <n v="0"/>
    <n v="877.52"/>
    <s v="104329082"/>
    <s v="2211E059 701 HYAK DR E #  SNOQUALMIE PAS"/>
    <s v="CEN1"/>
    <s v="USO"/>
    <n v="44113"/>
    <n v="44201"/>
    <n v="44288"/>
    <s v="WA01900990"/>
    <s v="UG Perm Svc only  (no Tsfrmr)"/>
    <s v="16305"/>
    <s v="E OH UG Residential Services"/>
    <n v="718"/>
    <n v="-718"/>
    <n v="0"/>
    <n v="125.35"/>
    <n v="481.93"/>
    <n v="0"/>
    <s v="QCKTTE"/>
    <s v="QUANTA - KITTITAS - ELECTRIC"/>
    <s v="509872701"/>
    <n v="1"/>
    <n v="0"/>
    <n v="0"/>
    <s v="SINGLE FAMILY"/>
    <s v="1"/>
    <s v="UNDERGROUND"/>
    <s v="UNDERGROUND"/>
    <s v="0002542341"/>
    <s v="0"/>
  </r>
  <r>
    <x v="2"/>
    <n v="50"/>
    <n v="50"/>
    <n v="50"/>
    <n v="0"/>
    <n v="0"/>
    <x v="0"/>
    <n v="610.79999999999995"/>
    <n v="12.215999999999999"/>
    <n v="50"/>
    <n v="0"/>
    <n v="89"/>
    <n v="0"/>
    <n v="730.15"/>
    <s v="104329086"/>
    <s v="1904E135 10832 185TH ST E #  PUYALLUP"/>
    <s v="CEN1"/>
    <s v="UPS"/>
    <n v="44116"/>
    <n v="44201"/>
    <n v="44288"/>
    <s v="WA12700270"/>
    <s v="UG Perm Svc Only in Plat Dev"/>
    <s v="16306"/>
    <s v="E UG Residential Services In Plats"/>
    <n v="718"/>
    <n v="-718"/>
    <n v="0"/>
    <n v="81.33"/>
    <n v="490.41"/>
    <n v="0"/>
    <s v="QSWPRE"/>
    <s v="QUANTA - PUYALLUP - ELECTRIC"/>
    <s v="509997474"/>
    <n v="1"/>
    <n v="0"/>
    <n v="0"/>
    <s v="SINGLE FAMILY"/>
    <s v="1"/>
    <s v="UNDERGROUND"/>
    <s v="UNDERGROUND"/>
    <s v="0002542463"/>
    <s v="0"/>
  </r>
  <r>
    <x v="2"/>
    <n v="150"/>
    <n v="108"/>
    <n v="108"/>
    <n v="0"/>
    <n v="0"/>
    <x v="0"/>
    <n v="1182.94"/>
    <n v="10.953148148148101"/>
    <n v="107"/>
    <n v="9.2592592592592605E-3"/>
    <n v="316"/>
    <n v="0"/>
    <n v="1300.77"/>
    <s v="104329087"/>
    <s v="3507E068 37388 FIELDSTONE CT #  SEDRO WO"/>
    <s v="CEN1"/>
    <s v="USO"/>
    <n v="44102"/>
    <n v="44201"/>
    <n v="44288"/>
    <s v="WA02900290"/>
    <s v="UG Perm Svc only  (no Tsfrmr)"/>
    <s v="16305"/>
    <s v="E OH UG Residential Services"/>
    <n v="718"/>
    <n v="-718"/>
    <n v="0"/>
    <n v="288.98"/>
    <n v="484.16"/>
    <n v="180"/>
    <s v="QNSKGE"/>
    <s v="QUANTA - SKAGIT - ELECTRIC"/>
    <s v="509772749"/>
    <n v="1"/>
    <n v="0"/>
    <n v="0"/>
    <s v="SINGLE FAMILY"/>
    <s v="1"/>
    <s v="UNDERGROUND"/>
    <s v="UNDERGROUND"/>
    <s v="0002542481"/>
    <s v="0"/>
  </r>
  <r>
    <x v="2"/>
    <n v="150"/>
    <n v="132"/>
    <n v="132"/>
    <n v="0"/>
    <n v="0"/>
    <x v="0"/>
    <n v="886.84"/>
    <n v="6.7184848484848496"/>
    <n v="69"/>
    <n v="0.47727272727272702"/>
    <n v="125"/>
    <n v="0"/>
    <n v="1006.19"/>
    <s v="104329088"/>
    <s v="2004E029 8020 21ST STREET CT E #  EDGEWO"/>
    <s v="CEN1"/>
    <s v="UPS"/>
    <n v="44132"/>
    <n v="44201"/>
    <n v="44288"/>
    <s v="WA12700200"/>
    <s v="UG Perm Svc Only in Plat Dev"/>
    <s v="16306"/>
    <s v="E UG Residential Services In Plats"/>
    <n v="718"/>
    <n v="-718"/>
    <n v="0"/>
    <n v="113.88"/>
    <n v="674.23"/>
    <n v="0"/>
    <s v="QSWPRE"/>
    <s v="QUANTA - PUYALLUP - ELECTRIC"/>
    <s v="509997567"/>
    <n v="1"/>
    <n v="0"/>
    <n v="0"/>
    <s v="SINGLE FAMILY"/>
    <s v="1"/>
    <s v="UNDERGROUND"/>
    <s v="UNDERGROUND"/>
    <s v="0002542491"/>
    <s v="0"/>
  </r>
  <r>
    <x v="2"/>
    <n v="50"/>
    <n v="30"/>
    <n v="30"/>
    <n v="0"/>
    <n v="0"/>
    <x v="0"/>
    <n v="545.17999999999995"/>
    <n v="18.1726666666667"/>
    <n v="30"/>
    <n v="0"/>
    <n v="32"/>
    <n v="0"/>
    <n v="663.12"/>
    <s v="104329090"/>
    <s v="2206E059 23615 228TH PL SE #  MAPLE VALL"/>
    <s v="CEN1"/>
    <s v="UPS"/>
    <n v="44109"/>
    <n v="44201"/>
    <n v="44288"/>
    <s v="WA01700200"/>
    <s v="UG Perm Svc Only in Plat Dev"/>
    <s v="16306"/>
    <s v="E UG Residential Services In Plats"/>
    <n v="718"/>
    <n v="-718"/>
    <n v="0"/>
    <n v="29.09"/>
    <n v="484.61"/>
    <n v="0"/>
    <s v="QCSOKE"/>
    <s v="QUANTA - SOUTH KING - ELECTRIC"/>
    <s v="509990382"/>
    <n v="1"/>
    <n v="0"/>
    <n v="0"/>
    <s v="SINGLE FAMILY"/>
    <s v="1"/>
    <s v="UNDERGROUND"/>
    <s v="UNDERGROUND"/>
    <s v="0002542241"/>
    <s v="0"/>
  </r>
  <r>
    <x v="2"/>
    <n v="50"/>
    <n v="30"/>
    <n v="30"/>
    <n v="0"/>
    <n v="0"/>
    <x v="0"/>
    <n v="545.16999999999996"/>
    <n v="18.172333333333299"/>
    <n v="30"/>
    <n v="0"/>
    <n v="32"/>
    <n v="0"/>
    <n v="663.11"/>
    <s v="104329091"/>
    <s v="2206E059 23619 228TH PL SE #  MAPLE VALL"/>
    <s v="CEN1"/>
    <s v="UPS"/>
    <n v="44117"/>
    <n v="44201"/>
    <n v="44288"/>
    <s v="WA01700200"/>
    <s v="UG Perm Svc Only in Plat Dev"/>
    <s v="16306"/>
    <s v="E UG Residential Services In Plats"/>
    <n v="718"/>
    <n v="-718"/>
    <n v="0"/>
    <n v="29.09"/>
    <n v="484.6"/>
    <n v="0"/>
    <s v="QCSOKE"/>
    <s v="QUANTA - SOUTH KING - ELECTRIC"/>
    <s v="509990383"/>
    <n v="1"/>
    <n v="0"/>
    <n v="0"/>
    <s v="SINGLE FAMILY"/>
    <s v="1"/>
    <s v="UNDERGROUND"/>
    <s v="UNDERGROUND"/>
    <s v="0002542242"/>
    <s v="0"/>
  </r>
  <r>
    <x v="2"/>
    <n v="100"/>
    <n v="92"/>
    <n v="92"/>
    <n v="0"/>
    <n v="0"/>
    <x v="0"/>
    <n v="765.96"/>
    <n v="8.3256521739130402"/>
    <n v="92"/>
    <n v="0"/>
    <n v="165"/>
    <n v="0"/>
    <n v="883.25"/>
    <s v="104329092"/>
    <s v="2014E094 101 LAST EAGLE LN #  CLE ELUM"/>
    <s v="CEN1"/>
    <s v="UPS"/>
    <n v="44109"/>
    <n v="44201"/>
    <n v="44288"/>
    <s v="WA01900990"/>
    <s v="UG Perm Svc Only in Plat Dev"/>
    <s v="16306"/>
    <s v="E UG Residential Services In Plats"/>
    <n v="718"/>
    <n v="-718"/>
    <n v="0"/>
    <n v="150.41999999999999"/>
    <n v="547.65"/>
    <n v="0"/>
    <s v="QCKTTE"/>
    <s v="QUANTA - KITTITAS - ELECTRIC"/>
    <s v="508130772"/>
    <n v="1"/>
    <n v="0"/>
    <n v="0"/>
    <s v="SINGLE FAMILY"/>
    <s v="1"/>
    <s v="UNDERGROUND"/>
    <s v="UNDERGROUND"/>
    <s v="0002542272"/>
    <s v="0"/>
  </r>
  <r>
    <x v="2"/>
    <n v="150"/>
    <n v="125"/>
    <n v="125"/>
    <n v="0"/>
    <n v="0"/>
    <x v="0"/>
    <n v="909.06"/>
    <n v="7.2724799999999998"/>
    <n v="124"/>
    <n v="8.0000000000000002E-3"/>
    <n v="223"/>
    <n v="0"/>
    <n v="1027.6500000000001"/>
    <s v="104329095"/>
    <s v="1801W100 3607 OAKWOOD ST SE #  LACEY"/>
    <s v="CEN1"/>
    <s v="USO"/>
    <n v="44105"/>
    <n v="44201"/>
    <n v="44288"/>
    <s v="WA03400340"/>
    <s v="UG Perm Svc only  (no Tsfrmr)"/>
    <s v="16305"/>
    <s v="E OH UG Residential Services"/>
    <n v="718"/>
    <n v="-718"/>
    <n v="0"/>
    <n v="203.51"/>
    <n v="487.28"/>
    <n v="0"/>
    <s v="QSTHLE"/>
    <s v="QUANTA - OLYMPIA - ELECTRIC"/>
    <s v="509090657"/>
    <n v="1"/>
    <n v="0"/>
    <n v="0"/>
    <s v="SINGLE FAMILY"/>
    <s v="1"/>
    <s v="UNDERGROUND"/>
    <s v="UNDERGROUND"/>
    <s v="0002542477"/>
    <s v="0"/>
  </r>
  <r>
    <x v="2"/>
    <n v="150"/>
    <n v="104"/>
    <n v="104"/>
    <n v="0"/>
    <n v="0"/>
    <x v="0"/>
    <n v="958.02"/>
    <n v="9.2117307692307708"/>
    <n v="113"/>
    <n v="-8.6538461538461495E-2"/>
    <n v="202"/>
    <n v="0"/>
    <n v="1075.8499999999999"/>
    <s v="104329096"/>
    <s v="3405E076 14816 BEAVER LAKE RD #  MOUNT V"/>
    <s v="CEN1"/>
    <s v="UPS"/>
    <n v="44127"/>
    <n v="44201"/>
    <n v="44288"/>
    <s v="WA02900290"/>
    <s v="UG Perm Svc Only in Plat Dev"/>
    <s v="16306"/>
    <s v="E UG Residential Services In Plats"/>
    <n v="718"/>
    <n v="-718"/>
    <n v="0"/>
    <n v="184.87"/>
    <n v="665.64"/>
    <n v="0"/>
    <s v="QNSKGE"/>
    <s v="QUANTA - SKAGIT - ELECTRIC"/>
    <s v="509997554"/>
    <n v="1"/>
    <n v="0"/>
    <n v="0"/>
    <s v="SINGLE FAMILY"/>
    <s v="1"/>
    <s v="UNDERGROUND"/>
    <s v="UNDERGROUND"/>
    <s v="0002542486"/>
    <s v="0"/>
  </r>
  <r>
    <x v="2"/>
    <n v="50"/>
    <n v="40"/>
    <n v="40"/>
    <n v="0"/>
    <n v="0"/>
    <x v="0"/>
    <n v="560"/>
    <n v="14"/>
    <n v="40"/>
    <n v="0"/>
    <n v="42"/>
    <n v="0"/>
    <n v="678.81"/>
    <s v="104329099"/>
    <s v="1702W051 9165 ASTER ST SE #  TUMWATER"/>
    <s v="CEN1"/>
    <s v="UPS"/>
    <n v="44104"/>
    <n v="44168"/>
    <n v="44257"/>
    <s v="WA03400060"/>
    <s v="UG Perm Svc Only in Plat Dev"/>
    <s v="16306"/>
    <s v="E UG Residential Services In Plats"/>
    <n v="718"/>
    <n v="-718"/>
    <n v="0"/>
    <n v="38.79"/>
    <n v="488.18"/>
    <n v="0"/>
    <s v="QSTHLE"/>
    <s v="QUANTA - OLYMPIA - ELECTRIC"/>
    <s v="509997898"/>
    <n v="1"/>
    <n v="0"/>
    <n v="0"/>
    <s v="SINGLE FAMILY"/>
    <s v="1"/>
    <s v="UNDERGROUND"/>
    <s v="UNDERGROUND"/>
    <s v="0002542516"/>
    <s v="0"/>
  </r>
  <r>
    <x v="2"/>
    <n v="50"/>
    <n v="35"/>
    <n v="35"/>
    <n v="0"/>
    <n v="0"/>
    <x v="0"/>
    <n v="553.98"/>
    <n v="15.827999999999999"/>
    <n v="34"/>
    <n v="2.8571428571428598E-2"/>
    <n v="37"/>
    <n v="0"/>
    <n v="672.79"/>
    <s v="104329100"/>
    <s v="1702W051 9171 ASTER ST SE #  TUMWATER"/>
    <s v="CEN1"/>
    <s v="UPS"/>
    <n v="44099"/>
    <n v="44168"/>
    <n v="44257"/>
    <s v="WA03400060"/>
    <s v="UG Perm Svc Only in Plat Dev"/>
    <s v="16306"/>
    <s v="E UG Residential Services In Plats"/>
    <n v="718"/>
    <n v="-718"/>
    <n v="0"/>
    <n v="33.5"/>
    <n v="488.18"/>
    <n v="0"/>
    <s v="QSTHLE"/>
    <s v="QUANTA - OLYMPIA - ELECTRIC"/>
    <s v="509998114"/>
    <n v="1"/>
    <n v="0"/>
    <n v="0"/>
    <s v="SINGLE FAMILY"/>
    <s v="1"/>
    <s v="UNDERGROUND"/>
    <s v="UNDERGROUND"/>
    <s v="0002542527"/>
    <s v="0"/>
  </r>
  <r>
    <x v="2"/>
    <n v="50"/>
    <n v="35"/>
    <n v="35"/>
    <n v="0"/>
    <n v="0"/>
    <x v="0"/>
    <n v="553.97"/>
    <n v="15.827714285714301"/>
    <n v="34"/>
    <n v="2.8571428571428598E-2"/>
    <n v="37"/>
    <n v="0"/>
    <n v="672.78"/>
    <s v="104329101"/>
    <s v="1702W051 9179 ASTER ST SE #  TUMWATER"/>
    <s v="CEN1"/>
    <s v="UPS"/>
    <n v="44099"/>
    <n v="44201"/>
    <n v="44288"/>
    <s v="WA03400060"/>
    <s v="UG Perm Svc Only in Plat Dev"/>
    <s v="16306"/>
    <s v="E UG Residential Services In Plats"/>
    <n v="718"/>
    <n v="-718"/>
    <n v="0"/>
    <n v="33.5"/>
    <n v="488.17"/>
    <n v="0"/>
    <s v="QSTHLE"/>
    <s v="QUANTA - OLYMPIA - ELECTRIC"/>
    <s v="509998201"/>
    <n v="1"/>
    <n v="0"/>
    <n v="0"/>
    <s v="SINGLE FAMILY"/>
    <s v="1"/>
    <s v="UNDERGROUND"/>
    <s v="UNDERGROUND"/>
    <s v="0002542536"/>
    <s v="0"/>
  </r>
  <r>
    <x v="2"/>
    <n v="50"/>
    <n v="45"/>
    <n v="45"/>
    <n v="0"/>
    <n v="0"/>
    <x v="0"/>
    <n v="565.02"/>
    <n v="12.555999999999999"/>
    <n v="44"/>
    <n v="2.2222222222222199E-2"/>
    <n v="47"/>
    <n v="0"/>
    <n v="683.83"/>
    <s v="104329102"/>
    <s v="1702W051 9242 VERBENA ST SE #  TUMWATER"/>
    <s v="CEN1"/>
    <s v="UPS"/>
    <n v="44104"/>
    <n v="44168"/>
    <n v="44257"/>
    <s v="WA03400060"/>
    <s v="UG Perm Svc Only in Plat Dev"/>
    <s v="16306"/>
    <s v="E UG Residential Services In Plats"/>
    <n v="718"/>
    <n v="-718"/>
    <n v="0"/>
    <n v="43.2"/>
    <n v="488.18"/>
    <n v="0"/>
    <s v="QSTHLE"/>
    <s v="QUANTA - OLYMPIA - ELECTRIC"/>
    <s v="509998208"/>
    <n v="1"/>
    <n v="0"/>
    <n v="0"/>
    <s v="SINGLE FAMILY"/>
    <s v="1"/>
    <s v="UNDERGROUND"/>
    <s v="UNDERGROUND"/>
    <s v="0002542550"/>
    <s v="0"/>
  </r>
  <r>
    <x v="2"/>
    <n v="100"/>
    <n v="60"/>
    <n v="60"/>
    <n v="0"/>
    <n v="0"/>
    <x v="0"/>
    <n v="584.45000000000005"/>
    <n v="9.7408333333333292"/>
    <n v="59"/>
    <n v="1.6666666666666701E-2"/>
    <n v="64"/>
    <n v="0"/>
    <n v="703.8"/>
    <s v="104329107"/>
    <s v="2004E079 2815 14TH AVE NW #  PUYALLUP"/>
    <s v="CEN1"/>
    <s v="UPS"/>
    <n v="44113"/>
    <n v="44201"/>
    <n v="44288"/>
    <s v="WA12700110"/>
    <s v="UG Perm Svc Only in Plat Dev"/>
    <s v="16306"/>
    <s v="E UG Residential Services In Plats"/>
    <n v="718"/>
    <n v="-718"/>
    <n v="0"/>
    <n v="58.19"/>
    <n v="490.4"/>
    <n v="0"/>
    <s v="QSWPRE"/>
    <s v="QUANTA - PUYALLUP - ELECTRIC"/>
    <s v="510006532"/>
    <n v="1"/>
    <n v="0"/>
    <n v="0"/>
    <s v="SINGLE FAMILY"/>
    <s v="1"/>
    <s v="UNDERGROUND"/>
    <s v="UNDERGROUND"/>
    <s v="0002542615"/>
    <s v="0"/>
  </r>
  <r>
    <x v="2"/>
    <n v="100"/>
    <n v="70"/>
    <n v="70"/>
    <n v="0"/>
    <n v="0"/>
    <x v="0"/>
    <n v="595.5"/>
    <n v="8.5071428571428598"/>
    <n v="69"/>
    <n v="1.4285714285714299E-2"/>
    <n v="74"/>
    <n v="0"/>
    <n v="714.85"/>
    <s v="104329108"/>
    <s v="1905E062 19009 132ND ST E #  BONNEY LAKE"/>
    <s v="CEN1"/>
    <s v="UPS"/>
    <n v="44116"/>
    <n v="44201"/>
    <n v="44288"/>
    <s v="WA12700270"/>
    <s v="UG Perm Svc Only in Plat Dev"/>
    <s v="16306"/>
    <s v="E UG Residential Services In Plats"/>
    <n v="718"/>
    <n v="-718"/>
    <n v="0"/>
    <n v="67.89"/>
    <n v="490.41"/>
    <n v="0"/>
    <s v="QSWPRE"/>
    <s v="QUANTA - PUYALLUP - ELECTRIC"/>
    <s v="510006816"/>
    <n v="1"/>
    <n v="0"/>
    <n v="0"/>
    <s v="SINGLE FAMILY"/>
    <s v="1"/>
    <s v="UNDERGROUND"/>
    <s v="UNDERGROUND"/>
    <s v="0002542638"/>
    <s v="0"/>
  </r>
  <r>
    <x v="2"/>
    <n v="50"/>
    <n v="40"/>
    <n v="40"/>
    <n v="0"/>
    <n v="0"/>
    <x v="0"/>
    <n v="562.36"/>
    <n v="14.058999999999999"/>
    <n v="40"/>
    <n v="0"/>
    <n v="42"/>
    <n v="0"/>
    <n v="681.71"/>
    <s v="104329111"/>
    <s v="1905E062 19016 133RD STREET CT E #  BONN"/>
    <s v="CEN1"/>
    <s v="UPS"/>
    <n v="44112"/>
    <n v="44201"/>
    <n v="44288"/>
    <s v="WA12700270"/>
    <s v="UG Perm Svc Only in Plat Dev"/>
    <s v="16306"/>
    <s v="E UG Residential Services In Plats"/>
    <n v="718"/>
    <n v="-718"/>
    <n v="0"/>
    <n v="38.79"/>
    <n v="490.41"/>
    <n v="0"/>
    <s v="QSWPRE"/>
    <s v="QUANTA - PUYALLUP - ELECTRIC"/>
    <s v="509990547"/>
    <n v="1"/>
    <n v="0"/>
    <n v="0"/>
    <s v="SINGLE FAMILY"/>
    <s v="1"/>
    <s v="UNDERGROUND"/>
    <s v="UNDERGROUND"/>
    <s v="0002542264"/>
    <s v="0"/>
  </r>
  <r>
    <x v="2"/>
    <n v="50"/>
    <n v="50"/>
    <n v="50"/>
    <n v="0"/>
    <n v="0"/>
    <x v="0"/>
    <n v="573.41"/>
    <n v="11.4682"/>
    <n v="50"/>
    <n v="0"/>
    <n v="53"/>
    <n v="0"/>
    <n v="692.76"/>
    <s v="104329112"/>
    <s v="2005E101 6606 232ND AVE E #  BUCKLEY"/>
    <s v="CEN1"/>
    <s v="UPS"/>
    <n v="44110"/>
    <n v="44201"/>
    <n v="44288"/>
    <s v="WA12700270"/>
    <s v="UG Perm Svc Only in Plat Dev"/>
    <s v="16306"/>
    <s v="E UG Residential Services In Plats"/>
    <n v="718"/>
    <n v="-718"/>
    <n v="0"/>
    <n v="48.49"/>
    <n v="490.41"/>
    <n v="0"/>
    <s v="QSWPRE"/>
    <s v="QUANTA - PUYALLUP - ELECTRIC"/>
    <s v="509990585"/>
    <n v="1"/>
    <n v="0"/>
    <n v="0"/>
    <s v="SINGLE FAMILY"/>
    <s v="1"/>
    <s v="UNDERGROUND"/>
    <s v="UNDERGROUND"/>
    <s v="0002542270"/>
    <s v="0"/>
  </r>
  <r>
    <x v="2"/>
    <n v="50"/>
    <n v="33"/>
    <n v="33"/>
    <n v="0"/>
    <n v="0"/>
    <x v="0"/>
    <n v="552.20000000000005"/>
    <n v="16.733333333333299"/>
    <n v="36"/>
    <n v="-9.0909090909090898E-2"/>
    <n v="39"/>
    <n v="0"/>
    <n v="670.14"/>
    <s v="104329115"/>
    <s v="2506E088 24308 NE 24TH ST #  SAMMAMISH"/>
    <s v="CEN1"/>
    <s v="UPS"/>
    <n v="44112"/>
    <n v="44201"/>
    <n v="44288"/>
    <s v="WA04000390"/>
    <s v="UG Perm Svc Only in Plat Dev"/>
    <s v="16306"/>
    <s v="E UG Residential Services In Plats"/>
    <n v="718"/>
    <n v="-718"/>
    <n v="0"/>
    <n v="35.26"/>
    <n v="484.6"/>
    <n v="0"/>
    <s v="QCNOKE"/>
    <s v="QUANTA - REDMOND - ELECTRIC"/>
    <s v="509997906"/>
    <n v="1"/>
    <n v="0"/>
    <n v="0"/>
    <s v="SINGLE FAMILY"/>
    <s v="1"/>
    <s v="UNDERGROUND"/>
    <s v="UNDERGROUND"/>
    <s v="0002542499"/>
    <s v="0"/>
  </r>
  <r>
    <x v="2"/>
    <n v="50"/>
    <e v="#N/A"/>
    <n v="30"/>
    <n v="0"/>
    <n v="0"/>
    <x v="0"/>
    <n v="545.17999999999995"/>
    <e v="#N/A"/>
    <n v="30"/>
    <e v="#N/A"/>
    <n v="32"/>
    <n v="0"/>
    <n v="663.12"/>
    <s v="104329116"/>
    <s v="2206E088 23669 SE 248TH PL #  MAPLE VALL"/>
    <s v="CEN1"/>
    <s v="UPS"/>
    <n v="44126"/>
    <n v="44201"/>
    <n v="44288"/>
    <s v="WA01700200"/>
    <s v="UG Perm Svc Only in Plat Dev"/>
    <s v="16306"/>
    <s v="E UG Residential Services In Plats"/>
    <n v="718"/>
    <n v="-718"/>
    <n v="0"/>
    <n v="29.09"/>
    <n v="484.61"/>
    <n v="0"/>
    <s v="QCSOKE"/>
    <s v="QUANTA - SOUTH KING - ELECTRIC"/>
    <s v="509998013"/>
    <n v="1"/>
    <n v="0"/>
    <n v="0"/>
    <s v="SINGLE FAMILY"/>
    <s v="1"/>
    <s v="UNDERGROUND"/>
    <s v="UNDERGROUND"/>
    <s v="0002542505"/>
    <s v="0"/>
  </r>
  <r>
    <x v="2"/>
    <n v="50"/>
    <n v="20"/>
    <n v="20"/>
    <n v="0"/>
    <n v="0"/>
    <x v="0"/>
    <n v="534.62"/>
    <n v="26.731000000000002"/>
    <n v="20"/>
    <n v="0"/>
    <n v="21"/>
    <n v="0"/>
    <n v="652.66999999999996"/>
    <s v="104329117"/>
    <s v="3902E072 2102 RIVERSTONE LOOP #  FERNDAL"/>
    <s v="CEN1"/>
    <s v="UPS"/>
    <n v="44116"/>
    <n v="44201"/>
    <n v="44288"/>
    <s v="WA03700040"/>
    <s v="UG Perm Svc Only in Plat Dev"/>
    <s v="16306"/>
    <s v="E UG Residential Services In Plats"/>
    <n v="718"/>
    <n v="-718"/>
    <n v="0"/>
    <n v="19.399999999999999"/>
    <n v="485.05"/>
    <n v="0"/>
    <s v="QNWHME"/>
    <s v="QUANTA - BELLINGHAM - ELECTRIC"/>
    <s v="509998061"/>
    <n v="1"/>
    <n v="0"/>
    <n v="0"/>
    <s v="SINGLE FAMILY"/>
    <s v="1"/>
    <s v="UNDERGROUND"/>
    <s v="UNDERGROUND"/>
    <s v="0002542514"/>
    <s v="0"/>
  </r>
  <r>
    <x v="2"/>
    <n v="50"/>
    <n v="50"/>
    <n v="50"/>
    <n v="0"/>
    <n v="0"/>
    <x v="0"/>
    <n v="610.79999999999995"/>
    <n v="12.215999999999999"/>
    <n v="50"/>
    <n v="0"/>
    <n v="89"/>
    <n v="0"/>
    <n v="730.15"/>
    <s v="104329119"/>
    <s v="1904E134 18420 111TH AVE E #  PUYALLUP"/>
    <s v="CEN1"/>
    <s v="UPS"/>
    <n v="44116"/>
    <n v="44201"/>
    <n v="44288"/>
    <s v="WA12700270"/>
    <s v="UG Perm Svc Only in Plat Dev"/>
    <s v="16306"/>
    <s v="E UG Residential Services In Plats"/>
    <n v="718"/>
    <n v="-718"/>
    <n v="0"/>
    <n v="81.33"/>
    <n v="490.41"/>
    <n v="0"/>
    <s v="QSWPRE"/>
    <s v="QUANTA - PUYALLUP - ELECTRIC"/>
    <s v="509998062"/>
    <n v="1"/>
    <n v="0"/>
    <n v="0"/>
    <s v="SINGLE FAMILY"/>
    <s v="1"/>
    <s v="UNDERGROUND"/>
    <s v="UNDERGROUND"/>
    <s v="0002542534"/>
    <s v="0"/>
  </r>
  <r>
    <x v="2"/>
    <n v="50"/>
    <n v="50"/>
    <n v="50"/>
    <n v="0"/>
    <n v="0"/>
    <x v="0"/>
    <n v="610.63"/>
    <n v="12.2126"/>
    <n v="50"/>
    <n v="0"/>
    <n v="89"/>
    <n v="0"/>
    <n v="729.98"/>
    <s v="104329120"/>
    <s v="1904E135 18423 110TH AVE E #  PUYALLUP"/>
    <s v="CEN1"/>
    <s v="UPS"/>
    <n v="44116"/>
    <n v="44201"/>
    <n v="44288"/>
    <s v="WA12700270"/>
    <s v="UG Perm Svc Only in Plat Dev"/>
    <s v="16306"/>
    <s v="E UG Residential Services In Plats"/>
    <n v="718"/>
    <n v="-718"/>
    <n v="0"/>
    <n v="81.17"/>
    <n v="490.41"/>
    <n v="0"/>
    <s v="QSWPRE"/>
    <s v="QUANTA - PUYALLUP - ELECTRIC"/>
    <s v="509998274"/>
    <n v="1"/>
    <n v="0"/>
    <n v="0"/>
    <s v="SINGLE FAMILY"/>
    <s v="1"/>
    <s v="UNDERGROUND"/>
    <s v="UNDERGROUND"/>
    <s v="0002542545"/>
    <s v="0"/>
  </r>
  <r>
    <x v="2"/>
    <n v="50"/>
    <n v="50"/>
    <n v="50"/>
    <n v="0"/>
    <n v="0"/>
    <x v="0"/>
    <n v="610.65"/>
    <n v="12.212999999999999"/>
    <n v="50"/>
    <n v="0"/>
    <n v="89"/>
    <n v="0"/>
    <n v="730"/>
    <s v="104329121"/>
    <s v="1905E087 19836 152ND STREET CT E #  BONN"/>
    <s v="CEN1"/>
    <s v="UPS"/>
    <n v="44113"/>
    <n v="44201"/>
    <n v="44288"/>
    <s v="WA12700270"/>
    <s v="UG Perm Svc Only in Plat Dev"/>
    <s v="16306"/>
    <s v="E UG Residential Services In Plats"/>
    <n v="718"/>
    <n v="-718"/>
    <n v="0"/>
    <n v="81.19"/>
    <n v="490.41"/>
    <n v="0"/>
    <s v="QSWPRE"/>
    <s v="QUANTA - PUYALLUP - ELECTRIC"/>
    <s v="509998322"/>
    <n v="1"/>
    <n v="0"/>
    <n v="0"/>
    <s v="SINGLE FAMILY"/>
    <s v="1"/>
    <s v="UNDERGROUND"/>
    <s v="UNDERGROUND"/>
    <s v="0002542553"/>
    <s v="0"/>
  </r>
  <r>
    <x v="2"/>
    <n v="50"/>
    <n v="45"/>
    <n v="45"/>
    <n v="0"/>
    <n v="0"/>
    <x v="0"/>
    <n v="565.02"/>
    <n v="12.555999999999999"/>
    <n v="44"/>
    <n v="2.2222222222222199E-2"/>
    <n v="47"/>
    <n v="0"/>
    <n v="683.83"/>
    <s v="104329122"/>
    <s v="1801W012 2927 ANNA ST NE #  LACEY"/>
    <s v="CEN1"/>
    <s v="UPS"/>
    <n v="44103"/>
    <n v="44168"/>
    <n v="44257"/>
    <s v="WA03400020"/>
    <s v="UG Perm Svc Only in Plat Dev"/>
    <s v="16306"/>
    <s v="E UG Residential Services In Plats"/>
    <n v="718"/>
    <n v="-718"/>
    <n v="0"/>
    <n v="43.2"/>
    <n v="488.18"/>
    <n v="0"/>
    <s v="QSTHLE"/>
    <s v="QUANTA - OLYMPIA - ELECTRIC"/>
    <s v="510006692"/>
    <n v="1"/>
    <n v="0"/>
    <n v="0"/>
    <s v="SINGLE FAMILY"/>
    <s v="1"/>
    <s v="UNDERGROUND"/>
    <s v="UNDERGROUND"/>
    <s v="0002542626"/>
    <s v="0"/>
  </r>
  <r>
    <x v="2"/>
    <n v="100"/>
    <n v="65"/>
    <n v="65"/>
    <n v="0"/>
    <n v="0"/>
    <x v="0"/>
    <n v="650.23"/>
    <n v="10.003538461538501"/>
    <n v="74"/>
    <n v="-0.138461538461538"/>
    <n v="132"/>
    <n v="0"/>
    <n v="768.28"/>
    <s v="104329123"/>
    <s v="2006E091 3373 FISK AVE #  ENUMCLAW"/>
    <s v="CEN1"/>
    <s v="UPS"/>
    <n v="44113"/>
    <n v="44201"/>
    <n v="44288"/>
    <s v="WA01700110"/>
    <s v="UG Perm Svc Only in Plat Dev"/>
    <s v="16306"/>
    <s v="E UG Residential Services In Plats"/>
    <n v="718"/>
    <n v="-718"/>
    <n v="0"/>
    <n v="120.93"/>
    <n v="485.05"/>
    <n v="0"/>
    <s v="QCSOKE"/>
    <s v="QUANTA - SOUTH KING - ELECTRIC"/>
    <s v="510010453"/>
    <n v="1"/>
    <n v="0"/>
    <n v="0"/>
    <s v="SINGLE FAMILY"/>
    <s v="1"/>
    <s v="UNDERGROUND"/>
    <s v="UNDERGROUND"/>
    <s v="0002542751"/>
    <s v="0"/>
  </r>
  <r>
    <x v="2"/>
    <n v="50"/>
    <n v="30"/>
    <n v="30"/>
    <n v="0"/>
    <n v="0"/>
    <x v="0"/>
    <n v="550.66999999999996"/>
    <n v="18.3556666666667"/>
    <n v="34"/>
    <n v="-0.133333333333333"/>
    <n v="37"/>
    <n v="0"/>
    <n v="668.72"/>
    <s v="104329124"/>
    <s v="2006E091 3311 FISK AVE #  ENUMCLAW"/>
    <s v="CEN1"/>
    <s v="UPS"/>
    <n v="44113"/>
    <n v="44201"/>
    <n v="44288"/>
    <s v="WA01700110"/>
    <s v="UG Perm Svc Only in Plat Dev"/>
    <s v="16306"/>
    <s v="E UG Residential Services In Plats"/>
    <n v="718"/>
    <n v="-718"/>
    <n v="0"/>
    <n v="33.5"/>
    <n v="485.05"/>
    <n v="0"/>
    <s v="QCSOKE"/>
    <s v="QUANTA - SOUTH KING - ELECTRIC"/>
    <s v="510010505"/>
    <n v="1"/>
    <n v="0"/>
    <n v="0"/>
    <s v="SINGLE FAMILY"/>
    <s v="1"/>
    <s v="UNDERGROUND"/>
    <s v="UNDERGROUND"/>
    <s v="0002542760"/>
    <s v="0"/>
  </r>
  <r>
    <x v="2"/>
    <n v="50"/>
    <n v="30"/>
    <n v="30"/>
    <n v="0"/>
    <n v="0"/>
    <x v="0"/>
    <n v="550.66999999999996"/>
    <n v="18.3556666666667"/>
    <n v="34"/>
    <n v="-0.133333333333333"/>
    <n v="37"/>
    <n v="0"/>
    <n v="668.72"/>
    <s v="104329125"/>
    <s v="2006E091 3285 FISK AVE #  ENUMCLAW"/>
    <s v="CEN1"/>
    <s v="UPS"/>
    <n v="44113"/>
    <n v="44201"/>
    <n v="44288"/>
    <s v="WA01700110"/>
    <s v="UG Perm Svc Only in Plat Dev"/>
    <s v="16306"/>
    <s v="E UG Residential Services In Plats"/>
    <n v="718"/>
    <n v="-718"/>
    <n v="0"/>
    <n v="33.5"/>
    <n v="485.05"/>
    <n v="0"/>
    <s v="QCSOKE"/>
    <s v="QUANTA - SOUTH KING - ELECTRIC"/>
    <s v="510010586"/>
    <n v="1"/>
    <n v="0"/>
    <n v="0"/>
    <s v="SINGLE FAMILY"/>
    <s v="1"/>
    <s v="UNDERGROUND"/>
    <s v="UNDERGROUND"/>
    <s v="0002542764"/>
    <s v="0"/>
  </r>
  <r>
    <x v="2"/>
    <n v="50"/>
    <n v="40"/>
    <n v="40"/>
    <n v="0"/>
    <n v="0"/>
    <x v="0"/>
    <n v="562.36"/>
    <n v="14.058999999999999"/>
    <n v="40"/>
    <n v="0"/>
    <n v="42"/>
    <n v="0"/>
    <n v="681.71"/>
    <s v="104329126"/>
    <s v="1905E077 14831 180TH AVE E #  BONNEY LAK"/>
    <s v="CEN1"/>
    <s v="UPS"/>
    <n v="44113"/>
    <n v="44201"/>
    <n v="44288"/>
    <s v="WA12700270"/>
    <s v="UG Perm Svc Only in Plat Dev"/>
    <s v="16306"/>
    <s v="E UG Residential Services In Plats"/>
    <n v="718"/>
    <n v="-718"/>
    <n v="0"/>
    <n v="38.79"/>
    <n v="490.41"/>
    <n v="0"/>
    <s v="QSWPRE"/>
    <s v="QUANTA - PUYALLUP - ELECTRIC"/>
    <s v="510010503"/>
    <n v="1"/>
    <n v="0"/>
    <n v="0"/>
    <s v="SINGLE FAMILY"/>
    <s v="1"/>
    <s v="UNDERGROUND"/>
    <s v="UNDERGROUND"/>
    <s v="0002542771"/>
    <s v="0"/>
  </r>
  <r>
    <x v="2"/>
    <n v="50"/>
    <n v="30"/>
    <n v="30"/>
    <n v="0"/>
    <n v="0"/>
    <x v="0"/>
    <n v="550.66999999999996"/>
    <n v="18.3556666666667"/>
    <n v="34"/>
    <n v="-0.133333333333333"/>
    <n v="37"/>
    <n v="0"/>
    <n v="668.72"/>
    <s v="104329127"/>
    <s v="2006E091 3257 FISK AVE #  ENUMCLAW"/>
    <s v="CEN1"/>
    <s v="UPS"/>
    <n v="44113"/>
    <n v="44201"/>
    <n v="44288"/>
    <s v="WA01700110"/>
    <s v="UG Perm Svc Only in Plat Dev"/>
    <s v="16306"/>
    <s v="E UG Residential Services In Plats"/>
    <n v="718"/>
    <n v="-718"/>
    <n v="0"/>
    <n v="33.5"/>
    <n v="485.05"/>
    <n v="0"/>
    <s v="QCSOKE"/>
    <s v="QUANTA - SOUTH KING - ELECTRIC"/>
    <s v="510010641"/>
    <n v="1"/>
    <n v="0"/>
    <n v="0"/>
    <s v="SINGLE FAMILY"/>
    <s v="1"/>
    <s v="UNDERGROUND"/>
    <s v="UNDERGROUND"/>
    <s v="0002542770"/>
    <s v="0"/>
  </r>
  <r>
    <x v="2"/>
    <n v="100"/>
    <n v="80"/>
    <n v="80"/>
    <n v="0"/>
    <n v="0"/>
    <x v="0"/>
    <n v="606.53"/>
    <n v="7.5816249999999998"/>
    <n v="79"/>
    <n v="1.2500000000000001E-2"/>
    <n v="85"/>
    <n v="0"/>
    <n v="725.88"/>
    <s v="104329128"/>
    <s v="2004E032 8468 28TH STREET CT E #  EDGEWO"/>
    <s v="CEN1"/>
    <s v="UPS"/>
    <n v="44116"/>
    <n v="44201"/>
    <n v="44288"/>
    <s v="WA12700200"/>
    <s v="UG Perm Svc Only in Plat Dev"/>
    <s v="16306"/>
    <s v="E UG Residential Services In Plats"/>
    <n v="718"/>
    <n v="-718"/>
    <n v="0"/>
    <n v="77.59"/>
    <n v="490.4"/>
    <n v="0"/>
    <s v="QSWPRE"/>
    <s v="QUANTA - PUYALLUP - ELECTRIC"/>
    <s v="510010648"/>
    <n v="1"/>
    <n v="0"/>
    <n v="0"/>
    <s v="SINGLE FAMILY"/>
    <s v="1"/>
    <s v="UNDERGROUND"/>
    <s v="UNDERGROUND"/>
    <s v="0002542780"/>
    <s v="0"/>
  </r>
  <r>
    <x v="2"/>
    <n v="100"/>
    <n v="91"/>
    <n v="91"/>
    <n v="0"/>
    <n v="0"/>
    <x v="0"/>
    <n v="539.63"/>
    <n v="5.93"/>
    <n v="24"/>
    <n v="0.73626373626373598"/>
    <n v="26"/>
    <n v="0"/>
    <n v="657.68"/>
    <s v="104329129"/>
    <s v="2006E091 1386 HIGHPOINT ST #  ENUMCLAW"/>
    <s v="CEN1"/>
    <s v="UPS"/>
    <n v="44117"/>
    <n v="44201"/>
    <n v="44288"/>
    <s v="WA01700110"/>
    <s v="UG Perm Svc Only in Plat Dev"/>
    <s v="16306"/>
    <s v="E UG Residential Services In Plats"/>
    <n v="718"/>
    <n v="-718"/>
    <n v="0"/>
    <n v="23.81"/>
    <n v="485.05"/>
    <n v="0"/>
    <s v="QCSOKE"/>
    <s v="QUANTA - SOUTH KING - ELECTRIC"/>
    <s v="510010649"/>
    <n v="1"/>
    <n v="0"/>
    <n v="0"/>
    <s v="SINGLE FAMILY"/>
    <s v="1"/>
    <s v="UNDERGROUND"/>
    <s v="UNDERGROUND"/>
    <s v="0002542779"/>
    <s v="0"/>
  </r>
  <r>
    <x v="2"/>
    <n v="50"/>
    <n v="50"/>
    <n v="50"/>
    <n v="0"/>
    <n v="0"/>
    <x v="0"/>
    <n v="573.41"/>
    <n v="11.4682"/>
    <n v="50"/>
    <n v="0"/>
    <n v="53"/>
    <n v="0"/>
    <n v="692.76"/>
    <s v="104329131"/>
    <s v="1905E077 17916 149TH ST E #  BONNEY LAKE"/>
    <s v="CEN1"/>
    <s v="UPS"/>
    <n v="44113"/>
    <n v="44201"/>
    <n v="44288"/>
    <s v="WA12700270"/>
    <s v="UG Perm Svc Only in Plat Dev"/>
    <s v="16306"/>
    <s v="E UG Residential Services In Plats"/>
    <n v="718"/>
    <n v="-718"/>
    <n v="0"/>
    <n v="48.49"/>
    <n v="490.41"/>
    <n v="0"/>
    <s v="QSWPRE"/>
    <s v="QUANTA - PUYALLUP - ELECTRIC"/>
    <s v="509994510"/>
    <n v="1"/>
    <n v="0"/>
    <n v="0"/>
    <s v="SINGLE FAMILY"/>
    <s v="1"/>
    <s v="UNDERGROUND"/>
    <s v="UNDERGROUND"/>
    <s v="0002542369"/>
    <s v="0"/>
  </r>
  <r>
    <x v="2"/>
    <n v="50"/>
    <n v="30"/>
    <n v="30"/>
    <n v="0"/>
    <n v="0"/>
    <x v="0"/>
    <n v="551.30999999999995"/>
    <n v="18.376999999999999"/>
    <n v="30"/>
    <n v="0"/>
    <n v="32"/>
    <n v="0"/>
    <n v="670.66"/>
    <s v="104329132"/>
    <s v="1905E077 14825 180TH AVE E #  BONNEY LAK"/>
    <s v="CEN1"/>
    <s v="UPS"/>
    <n v="44113"/>
    <n v="44201"/>
    <n v="44288"/>
    <s v="WA12700270"/>
    <s v="UG Perm Svc Only in Plat Dev"/>
    <s v="16306"/>
    <s v="E UG Residential Services In Plats"/>
    <n v="718"/>
    <n v="-718"/>
    <n v="0"/>
    <n v="29.09"/>
    <n v="490.41"/>
    <n v="0"/>
    <s v="QSWPRE"/>
    <s v="QUANTA - PUYALLUP - ELECTRIC"/>
    <s v="509994517"/>
    <n v="1"/>
    <n v="0"/>
    <n v="0"/>
    <s v="SINGLE FAMILY"/>
    <s v="1"/>
    <s v="UNDERGROUND"/>
    <s v="UNDERGROUND"/>
    <s v="0002542375"/>
    <s v="0"/>
  </r>
  <r>
    <x v="2"/>
    <n v="250"/>
    <n v="209"/>
    <n v="209"/>
    <n v="0"/>
    <n v="0"/>
    <x v="1"/>
    <n v="1662.96"/>
    <n v="7.95674641148325"/>
    <n v="206"/>
    <n v="1.43540669856459E-2"/>
    <n v="639"/>
    <n v="0"/>
    <n v="1785.23"/>
    <s v="104329134"/>
    <s v="2501W100 7672 OUTBACK AVE NW #  SILVERDA"/>
    <s v="CEN1"/>
    <s v="USO"/>
    <n v="44313"/>
    <n v="44412"/>
    <n v="44504"/>
    <s v="WA01800990"/>
    <s v="UG Perm Svc only  (no Tsfrmr)"/>
    <s v="16305"/>
    <s v="E OH UG Residential Services"/>
    <n v="718"/>
    <n v="-718"/>
    <n v="0"/>
    <n v="583.69000000000005"/>
    <n v="502.44"/>
    <n v="0"/>
    <s v="QSSPE"/>
    <s v="QUANTA - KITSAP - ELECTRIC"/>
    <s v="509994806"/>
    <n v="1"/>
    <n v="0"/>
    <n v="0"/>
    <s v="SINGLE FAMILY"/>
    <s v="1"/>
    <s v="UNDERGROUND"/>
    <s v="UNDERGROUND"/>
    <s v="0002542388"/>
    <s v="10"/>
  </r>
  <r>
    <x v="2"/>
    <n v="50"/>
    <n v="30"/>
    <n v="30"/>
    <n v="0"/>
    <n v="0"/>
    <x v="0"/>
    <n v="551.30999999999995"/>
    <n v="18.376999999999999"/>
    <n v="30"/>
    <n v="0"/>
    <n v="32"/>
    <n v="0"/>
    <n v="670.66"/>
    <s v="104329136"/>
    <s v="1905E077 17913 150TH ST E #  BONNEY LAKE"/>
    <s v="CEN1"/>
    <s v="UPS"/>
    <n v="44113"/>
    <n v="44201"/>
    <n v="44288"/>
    <s v="WA12700270"/>
    <s v="UG Perm Svc Only in Plat Dev"/>
    <s v="16306"/>
    <s v="E UG Residential Services In Plats"/>
    <n v="718"/>
    <n v="-718"/>
    <n v="0"/>
    <n v="29.09"/>
    <n v="490.41"/>
    <n v="0"/>
    <s v="QSWPRE"/>
    <s v="QUANTA - PUYALLUP - ELECTRIC"/>
    <s v="509994912"/>
    <n v="1"/>
    <n v="0"/>
    <n v="0"/>
    <s v="SINGLE FAMILY"/>
    <s v="1"/>
    <s v="UNDERGROUND"/>
    <s v="UNDERGROUND"/>
    <s v="0002542401"/>
    <s v="0"/>
  </r>
  <r>
    <x v="2"/>
    <n v="50"/>
    <n v="50"/>
    <n v="50"/>
    <n v="0"/>
    <n v="0"/>
    <x v="0"/>
    <n v="573.41"/>
    <n v="11.4682"/>
    <n v="50"/>
    <n v="0"/>
    <n v="53"/>
    <n v="0"/>
    <n v="692.76"/>
    <s v="104329137"/>
    <s v="1905E077 17910 150TH ST E #  BONNEY LAKE"/>
    <s v="CEN1"/>
    <s v="UPS"/>
    <n v="44113"/>
    <n v="44201"/>
    <n v="44288"/>
    <s v="WA12700270"/>
    <s v="UG Perm Svc Only in Plat Dev"/>
    <s v="16306"/>
    <s v="E UG Residential Services In Plats"/>
    <n v="718"/>
    <n v="-718"/>
    <n v="0"/>
    <n v="48.49"/>
    <n v="490.41"/>
    <n v="0"/>
    <s v="QSWPRE"/>
    <s v="QUANTA - PUYALLUP - ELECTRIC"/>
    <s v="509994932"/>
    <n v="1"/>
    <n v="0"/>
    <n v="0"/>
    <s v="SINGLE FAMILY"/>
    <s v="1"/>
    <s v="UNDERGROUND"/>
    <s v="UNDERGROUND"/>
    <s v="0002542404"/>
    <s v="0"/>
  </r>
  <r>
    <x v="2"/>
    <n v="50"/>
    <n v="25"/>
    <n v="25"/>
    <n v="0"/>
    <n v="0"/>
    <x v="0"/>
    <n v="1064.4100000000001"/>
    <n v="42.5764"/>
    <n v="30"/>
    <n v="-0.2"/>
    <n v="53"/>
    <n v="0"/>
    <n v="1183.8699999999999"/>
    <s v="104329141"/>
    <s v="2506E107 1023 231ST PL NE #  SAMMAMISH"/>
    <s v="CEN1"/>
    <s v="UPS"/>
    <n v="44112"/>
    <n v="44201"/>
    <n v="44288"/>
    <s v="WA11700390"/>
    <s v="UG Perm Svc Only in Plat Dev"/>
    <s v="16306"/>
    <s v="E UG Residential Services In Plats"/>
    <n v="718"/>
    <n v="-718"/>
    <n v="0"/>
    <n v="48.66"/>
    <n v="868.04"/>
    <n v="0"/>
    <s v="QCNOKE"/>
    <s v="QUANTA - REDMOND - ELECTRIC"/>
    <s v="509998424"/>
    <n v="1"/>
    <n v="0"/>
    <n v="0"/>
    <s v="SINGLE FAMILY"/>
    <s v="1"/>
    <s v="UNDERGROUND"/>
    <s v="UNDERGROUND"/>
    <s v="0002542558"/>
    <s v="0"/>
  </r>
  <r>
    <x v="2"/>
    <n v="200"/>
    <n v="190"/>
    <n v="190"/>
    <n v="0"/>
    <n v="0"/>
    <x v="0"/>
    <n v="1373.73"/>
    <n v="7.2301578947368403"/>
    <n v="188"/>
    <n v="1.05263157894737E-2"/>
    <n v="566"/>
    <n v="0"/>
    <n v="1492.32"/>
    <s v="104329143"/>
    <s v="1901W102 7746 SWIFT LN NE #  LACEY"/>
    <s v="CEN1"/>
    <s v="USO"/>
    <n v="44118"/>
    <n v="44201"/>
    <n v="44288"/>
    <s v="WA03400340"/>
    <s v="UG Perm Svc only  (no Tsfrmr)"/>
    <s v="16305"/>
    <s v="E OH UG Residential Services"/>
    <n v="718"/>
    <n v="-718"/>
    <n v="0"/>
    <n v="516.46"/>
    <n v="487.28"/>
    <n v="0"/>
    <s v="QSTHLE"/>
    <s v="QUANTA - OLYMPIA - ELECTRIC"/>
    <s v="508324600"/>
    <n v="1"/>
    <n v="0"/>
    <n v="0"/>
    <s v="SINGLE FAMILY"/>
    <s v="1"/>
    <s v="UNDERGROUND"/>
    <s v="UNDERGROUND"/>
    <s v="0002542569"/>
    <s v="0"/>
  </r>
  <r>
    <x v="2"/>
    <n v="150"/>
    <n v="115"/>
    <n v="115"/>
    <n v="0"/>
    <n v="0"/>
    <x v="1"/>
    <n v="813.7"/>
    <n v="7.0756521739130402"/>
    <n v="104"/>
    <n v="9.5652173913043495E-2"/>
    <n v="195"/>
    <n v="0"/>
    <n v="936.2"/>
    <s v="104329145"/>
    <s v="1901W102 5333 OYSTERCATCHER LN NE #  LAC"/>
    <s v="CEN1"/>
    <s v="USO"/>
    <n v="44357"/>
    <n v="44475"/>
    <m/>
    <s v="WA03400340"/>
    <s v="UG Perm Svc only  (no Tsfrmr)"/>
    <s v="16305"/>
    <s v="E OH UG Residential Services"/>
    <n v="718"/>
    <n v="-718"/>
    <n v="0"/>
    <n v="177.82"/>
    <n v="503.34"/>
    <n v="0"/>
    <s v="QSTHLE"/>
    <s v="QUANTA - OLYMPIA - ELECTRIC"/>
    <s v="509999184"/>
    <n v="1"/>
    <n v="0"/>
    <n v="0"/>
    <s v="SINGLE FAMILY"/>
    <s v="1"/>
    <s v="UNDERGROUND"/>
    <s v="UNDERGROUND"/>
    <s v="0002542572"/>
    <s v="0"/>
  </r>
  <r>
    <x v="2"/>
    <n v="50"/>
    <n v="25"/>
    <n v="25"/>
    <n v="0"/>
    <n v="0"/>
    <x v="0"/>
    <n v="539.62"/>
    <n v="21.584800000000001"/>
    <n v="24"/>
    <n v="0.04"/>
    <n v="26"/>
    <n v="0"/>
    <n v="657.67"/>
    <s v="104329147"/>
    <s v="4003E060 2213 CURRANT ST #  LYNDEN"/>
    <s v="CEN1"/>
    <s v="UPS"/>
    <n v="44116"/>
    <n v="44201"/>
    <n v="44288"/>
    <s v="WA03700050"/>
    <s v="UG Perm Svc Only in Plat Dev"/>
    <s v="16306"/>
    <s v="E UG Residential Services In Plats"/>
    <n v="718"/>
    <n v="-718"/>
    <n v="0"/>
    <n v="23.8"/>
    <n v="485.05"/>
    <n v="0"/>
    <s v="QNWHME"/>
    <s v="QUANTA - BELLINGHAM - ELECTRIC"/>
    <s v="510007559"/>
    <n v="1"/>
    <n v="0"/>
    <n v="0"/>
    <s v="SINGLE FAMILY"/>
    <s v="1"/>
    <s v="UNDERGROUND"/>
    <s v="UNDERGROUND"/>
    <s v="0002542729"/>
    <s v="0"/>
  </r>
  <r>
    <x v="2"/>
    <n v="50"/>
    <n v="20"/>
    <n v="20"/>
    <n v="0"/>
    <n v="0"/>
    <x v="0"/>
    <n v="770.97"/>
    <n v="38.548499999999997"/>
    <n v="20"/>
    <n v="0"/>
    <n v="21"/>
    <n v="0"/>
    <n v="889.02"/>
    <s v="104329150"/>
    <s v="3902E072 6207 N BEULAH AVE #  FERNDALE"/>
    <s v="CEN1"/>
    <s v="UPS"/>
    <n v="44109"/>
    <n v="44201"/>
    <n v="44288"/>
    <s v="WA03700040"/>
    <s v="UG Perm Svc Only in Plat Dev"/>
    <s v="16306"/>
    <s v="E UG Residential Services In Plats"/>
    <n v="718"/>
    <n v="-718"/>
    <n v="0"/>
    <n v="19.399999999999999"/>
    <n v="666.86"/>
    <n v="0"/>
    <s v="QNWHME"/>
    <s v="QUANTA - BELLINGHAM - ELECTRIC"/>
    <s v="509994828"/>
    <n v="1"/>
    <n v="0"/>
    <n v="0"/>
    <s v="SINGLE FAMILY"/>
    <s v="1"/>
    <s v="UNDERGROUND"/>
    <s v="UNDERGROUND"/>
    <s v="0002542395"/>
    <s v="0"/>
  </r>
  <r>
    <x v="2"/>
    <n v="100"/>
    <n v="70"/>
    <n v="70"/>
    <n v="0"/>
    <n v="0"/>
    <x v="0"/>
    <n v="595.49"/>
    <n v="8.5069999999999997"/>
    <n v="69"/>
    <n v="1.4285714285714299E-2"/>
    <n v="74"/>
    <n v="0"/>
    <n v="714.84"/>
    <s v="104329151"/>
    <s v="1905E032 18045 123RD ST E #  BONNEY LAKE"/>
    <s v="CEN1"/>
    <s v="UPS"/>
    <n v="44110"/>
    <n v="44201"/>
    <n v="44288"/>
    <s v="WA12700270"/>
    <s v="UG Perm Svc Only in Plat Dev"/>
    <s v="16306"/>
    <s v="E UG Residential Services In Plats"/>
    <n v="718"/>
    <n v="-718"/>
    <n v="0"/>
    <n v="67.88"/>
    <n v="490.41"/>
    <n v="0"/>
    <s v="QSWPRE"/>
    <s v="QUANTA - PUYALLUP - ELECTRIC"/>
    <s v="509994954"/>
    <n v="1"/>
    <n v="0"/>
    <n v="0"/>
    <s v="SINGLE FAMILY"/>
    <s v="1"/>
    <s v="UNDERGROUND"/>
    <s v="UNDERGROUND"/>
    <s v="0002542406"/>
    <s v="0"/>
  </r>
  <r>
    <x v="2"/>
    <n v="0"/>
    <n v="0"/>
    <n v="0"/>
    <n v="0"/>
    <n v="0"/>
    <x v="0"/>
    <n v="551.77"/>
    <e v="#DIV/0!"/>
    <n v="30"/>
    <e v="#DIV/0!"/>
    <n v="32"/>
    <n v="0"/>
    <n v="671.23"/>
    <s v="104329152"/>
    <s v="2305E084 3476 SE 18TH ST #  RENTON"/>
    <s v="CEN1"/>
    <s v="UPS"/>
    <n v="44106"/>
    <n v="44201"/>
    <n v="44288"/>
    <s v="WA11700250"/>
    <s v="UG Perm Svc Only in Plat Dev"/>
    <s v="16306"/>
    <s v="E UG Residential Services In Plats"/>
    <n v="718"/>
    <n v="-718"/>
    <n v="0"/>
    <n v="29.09"/>
    <n v="490.85"/>
    <n v="0"/>
    <s v="QCSOKE"/>
    <s v="QUANTA - SOUTH KING - ELECTRIC"/>
    <s v="509994959"/>
    <n v="1"/>
    <n v="0"/>
    <n v="0"/>
    <s v="SINGLE FAMILY"/>
    <s v="1"/>
    <s v="UNDERGROUND"/>
    <s v="UNDERGROUND"/>
    <s v="0002542407"/>
    <s v="0"/>
  </r>
  <r>
    <x v="2"/>
    <n v="50"/>
    <n v="30"/>
    <n v="30"/>
    <n v="0"/>
    <n v="0"/>
    <x v="0"/>
    <n v="551.77"/>
    <n v="18.392333333333301"/>
    <n v="30"/>
    <n v="0"/>
    <n v="32"/>
    <n v="0"/>
    <n v="671.23"/>
    <s v="104329153"/>
    <s v="2305E084 3421 SE 19TH WAY #  RENTON"/>
    <s v="CEN1"/>
    <s v="UPS"/>
    <n v="44106"/>
    <n v="44201"/>
    <n v="44288"/>
    <s v="WA11700250"/>
    <s v="UG Perm Svc Only in Plat Dev"/>
    <s v="16306"/>
    <s v="E UG Residential Services In Plats"/>
    <n v="718"/>
    <n v="-718"/>
    <n v="0"/>
    <n v="29.09"/>
    <n v="490.85"/>
    <n v="0"/>
    <s v="QCSOKE"/>
    <s v="QUANTA - SOUTH KING - ELECTRIC"/>
    <s v="509994956"/>
    <n v="1"/>
    <n v="0"/>
    <n v="0"/>
    <s v="SINGLE FAMILY"/>
    <s v="1"/>
    <s v="UNDERGROUND"/>
    <s v="UNDERGROUND"/>
    <s v="0002542409"/>
    <s v="0"/>
  </r>
  <r>
    <x v="2"/>
    <n v="50"/>
    <n v="50"/>
    <n v="50"/>
    <n v="0"/>
    <n v="0"/>
    <x v="0"/>
    <n v="573.41"/>
    <n v="11.4682"/>
    <n v="50"/>
    <n v="0"/>
    <n v="53"/>
    <n v="0"/>
    <n v="692.76"/>
    <s v="104329154"/>
    <s v="1905E032 18029 123RD ST E #  BONNEY LAKE"/>
    <s v="CEN1"/>
    <s v="UPS"/>
    <n v="44110"/>
    <n v="44201"/>
    <n v="44288"/>
    <s v="WA12700270"/>
    <s v="UG Perm Svc Only in Plat Dev"/>
    <s v="16306"/>
    <s v="E UG Residential Services In Plats"/>
    <n v="718"/>
    <n v="-718"/>
    <n v="0"/>
    <n v="48.49"/>
    <n v="490.41"/>
    <n v="0"/>
    <s v="QSWPRE"/>
    <s v="QUANTA - PUYALLUP - ELECTRIC"/>
    <s v="509995006"/>
    <n v="1"/>
    <n v="0"/>
    <n v="0"/>
    <s v="SINGLE FAMILY"/>
    <s v="1"/>
    <s v="UNDERGROUND"/>
    <s v="UNDERGROUND"/>
    <s v="0002542410"/>
    <s v="0"/>
  </r>
  <r>
    <x v="2"/>
    <n v="150"/>
    <n v="104"/>
    <n v="104"/>
    <n v="0"/>
    <n v="0"/>
    <x v="0"/>
    <n v="624.22"/>
    <n v="6.0021153846153803"/>
    <n v="103"/>
    <n v="9.6153846153846194E-3"/>
    <n v="110"/>
    <n v="0"/>
    <n v="741.62"/>
    <s v="104329155"/>
    <s v="3302E066 628 SHUSHWAP LN #  LA CONNER"/>
    <s v="CEN1"/>
    <s v="USO"/>
    <n v="44144"/>
    <n v="44229"/>
    <n v="44320"/>
    <s v="WA02900970"/>
    <s v="UG Perm Svc only  (no Tsfrmr)"/>
    <s v="16305"/>
    <s v="E OH UG Residential Services"/>
    <n v="718"/>
    <n v="-718"/>
    <n v="0"/>
    <n v="100.59"/>
    <n v="482.37"/>
    <n v="0"/>
    <s v="QNSKGE"/>
    <s v="QUANTA - SKAGIT - ELECTRIC"/>
    <s v="509361841"/>
    <n v="1"/>
    <n v="0"/>
    <n v="0"/>
    <s v="SINGLE FAMILY"/>
    <s v="1"/>
    <s v="UNDERGROUND"/>
    <s v="UNDERGROUND"/>
    <s v="0002531628"/>
    <s v="0"/>
  </r>
  <r>
    <x v="2"/>
    <n v="50"/>
    <n v="45"/>
    <n v="45"/>
    <n v="0"/>
    <n v="0"/>
    <x v="0"/>
    <n v="596.95000000000005"/>
    <n v="13.265555555555601"/>
    <n v="44"/>
    <n v="2.2222222222222199E-2"/>
    <n v="78"/>
    <n v="0"/>
    <n v="715.76"/>
    <s v="104329160"/>
    <s v="1801W012 6833 SWEETGUM AVE NE #  LACEY"/>
    <s v="CEN1"/>
    <s v="UPS"/>
    <n v="44098"/>
    <n v="44168"/>
    <n v="44257"/>
    <s v="WA03400020"/>
    <s v="UG Perm Svc Only in Plat Dev"/>
    <s v="16306"/>
    <s v="E UG Residential Services In Plats"/>
    <n v="718"/>
    <n v="-718"/>
    <n v="0"/>
    <n v="71.28"/>
    <n v="488.14"/>
    <n v="0"/>
    <s v="QSTHLE"/>
    <s v="QUANTA - OLYMPIA - ELECTRIC"/>
    <s v="510006709"/>
    <n v="1"/>
    <n v="0"/>
    <n v="0"/>
    <s v="SINGLE FAMILY"/>
    <s v="1"/>
    <s v="UNDERGROUND"/>
    <s v="UNDERGROUND"/>
    <s v="0002542629"/>
    <s v="0"/>
  </r>
  <r>
    <x v="2"/>
    <n v="100"/>
    <n v="80"/>
    <n v="80"/>
    <n v="0"/>
    <n v="0"/>
    <x v="0"/>
    <n v="660.31"/>
    <n v="8.2538750000000007"/>
    <n v="79"/>
    <n v="1.2500000000000001E-2"/>
    <n v="142"/>
    <n v="0"/>
    <n v="778.36"/>
    <s v="104329161"/>
    <s v="3302E140 2648 UMATILLA DR # GUEST HSE OA"/>
    <s v="CEN1"/>
    <s v="USO"/>
    <n v="44109"/>
    <n v="44201"/>
    <n v="44288"/>
    <s v="WA01500990"/>
    <s v="UG Perm Svc only  (no Tsfrmr)"/>
    <s v="16305"/>
    <s v="E OH UG Residential Services"/>
    <n v="718"/>
    <n v="-718"/>
    <n v="0"/>
    <n v="129.78"/>
    <n v="485.05"/>
    <n v="0"/>
    <s v="QNISLE"/>
    <s v="QUANTA - WHIDBEY - ELECTRIC"/>
    <s v="510006742"/>
    <n v="1"/>
    <n v="0"/>
    <n v="0"/>
    <s v="SINGLE FAMILY"/>
    <s v="1"/>
    <s v="UNDERGROUND"/>
    <s v="UNDERGROUND"/>
    <s v="0002542631"/>
    <s v="0"/>
  </r>
  <r>
    <x v="2"/>
    <n v="50"/>
    <n v="15"/>
    <n v="15"/>
    <n v="0"/>
    <n v="0"/>
    <x v="0"/>
    <n v="531"/>
    <n v="35.4"/>
    <n v="15"/>
    <n v="0"/>
    <n v="16"/>
    <n v="0"/>
    <n v="649.38"/>
    <s v="104329165"/>
    <s v="2501E108 6550 KAYAK PL NW #  BREMERTON"/>
    <s v="CEN1"/>
    <s v="UPS"/>
    <n v="44106"/>
    <n v="44201"/>
    <n v="44288"/>
    <s v="WA01800990"/>
    <s v="UG Perm Svc Only in Plat Dev"/>
    <s v="16306"/>
    <s v="E UG Residential Services In Plats"/>
    <n v="718"/>
    <n v="-718"/>
    <n v="0"/>
    <n v="14.99"/>
    <n v="486.39"/>
    <n v="0"/>
    <s v="QSSPE"/>
    <s v="QUANTA - KITSAP - ELECTRIC"/>
    <s v="510006965"/>
    <n v="1"/>
    <n v="0"/>
    <n v="0"/>
    <s v="SINGLE FAMILY"/>
    <s v="1"/>
    <s v="UNDERGROUND"/>
    <s v="UNDERGROUND"/>
    <s v="0002542655"/>
    <s v="0"/>
  </r>
  <r>
    <x v="2"/>
    <n v="50"/>
    <n v="10"/>
    <n v="10"/>
    <n v="0"/>
    <n v="0"/>
    <x v="0"/>
    <n v="524.97"/>
    <n v="52.497"/>
    <n v="10"/>
    <n v="0"/>
    <n v="11"/>
    <n v="0"/>
    <n v="643.35"/>
    <s v="104329168"/>
    <s v="2401E047 2430 YULAN WALK #  BREMERTON"/>
    <s v="CEN1"/>
    <s v="UPS"/>
    <n v="44106"/>
    <n v="44201"/>
    <n v="44288"/>
    <s v="WA01800010"/>
    <s v="UG Perm Svc Only in Plat Dev"/>
    <s v="16306"/>
    <s v="E UG Residential Services In Plats"/>
    <n v="718"/>
    <n v="-718"/>
    <n v="0"/>
    <n v="9.6999999999999993"/>
    <n v="486.39"/>
    <n v="0"/>
    <s v="QSSPE"/>
    <s v="QUANTA - KITSAP - ELECTRIC"/>
    <s v="510007238"/>
    <n v="1"/>
    <n v="0"/>
    <n v="0"/>
    <s v="SINGLE FAMILY"/>
    <s v="1"/>
    <s v="UNDERGROUND"/>
    <s v="UNDERGROUND"/>
    <s v="0002542691"/>
    <s v="0"/>
  </r>
  <r>
    <x v="2"/>
    <n v="250"/>
    <n v="250"/>
    <n v="250"/>
    <n v="0"/>
    <n v="0"/>
    <x v="0"/>
    <n v="1269.73"/>
    <n v="5.0789200000000001"/>
    <n v="248"/>
    <n v="8.0000000000000002E-3"/>
    <n v="731"/>
    <n v="0"/>
    <n v="1387.02"/>
    <s v="104329172"/>
    <s v="1903W140  7026 38TH LN NW # SHOP OLYMPIA"/>
    <s v="CEN1"/>
    <s v="USO"/>
    <n v="44098"/>
    <n v="44168"/>
    <n v="44257"/>
    <s v="WA03400990"/>
    <s v="UG Perm Svc only  (no Tsfrmr)"/>
    <s v="16305"/>
    <s v="E OH UG Residential Services"/>
    <n v="718"/>
    <n v="-718"/>
    <n v="0"/>
    <n v="667.82"/>
    <n v="481.92"/>
    <n v="0"/>
    <s v="QSTHLE"/>
    <s v="QUANTA - OLYMPIA - ELECTRIC"/>
    <s v="X423066563"/>
    <n v="1"/>
    <n v="0"/>
    <n v="0"/>
    <s v="GARAGE/SHOP"/>
    <s v="1"/>
    <s v="UNDERGROUND"/>
    <s v="UNDERGROUND"/>
    <s v="0002542510"/>
    <s v="0"/>
  </r>
  <r>
    <x v="2"/>
    <n v="50"/>
    <n v="10"/>
    <n v="10"/>
    <n v="0"/>
    <n v="0"/>
    <x v="0"/>
    <n v="783.01"/>
    <n v="78.301000000000002"/>
    <n v="31"/>
    <n v="-2.1"/>
    <n v="33"/>
    <n v="0"/>
    <n v="901.06"/>
    <s v="104329175"/>
    <s v="3404E088 942 RAINIER LOOP #  MOUNT VERNO"/>
    <s v="CEN1"/>
    <s v="UPS"/>
    <n v="44125"/>
    <n v="44201"/>
    <n v="44288"/>
    <s v="WA02900070"/>
    <s v="UG Perm Svc Only in Plat Dev"/>
    <s v="16306"/>
    <s v="E UG Residential Services In Plats"/>
    <n v="718"/>
    <n v="-718"/>
    <n v="0"/>
    <n v="29.98"/>
    <n v="666.86"/>
    <n v="0"/>
    <s v="QNSKGE"/>
    <s v="QUANTA - SKAGIT - ELECTRIC"/>
    <s v="509694968"/>
    <n v="1"/>
    <n v="0"/>
    <n v="0"/>
    <s v="SINGLE FAMILY"/>
    <s v="1"/>
    <s v="UNDERGROUND"/>
    <s v="UNDERGROUND"/>
    <s v="0002538029"/>
    <s v="0"/>
  </r>
  <r>
    <x v="2"/>
    <n v="200"/>
    <n v="180"/>
    <n v="180"/>
    <n v="0"/>
    <n v="0"/>
    <x v="1"/>
    <n v="1076.9100000000001"/>
    <n v="5.9828333333333301"/>
    <n v="178"/>
    <n v="1.1111111111111099E-2"/>
    <n v="328"/>
    <n v="0"/>
    <n v="1198.6199999999999"/>
    <s v="104329176"/>
    <s v="3903E088 6015 BIRKDALE LN #  EVERSON"/>
    <s v="CEN1"/>
    <s v="USO"/>
    <n v="44250"/>
    <n v="44349"/>
    <n v="44475"/>
    <s v="WA03700370"/>
    <s v="UG Perm Svc only  (no Tsfrmr)"/>
    <s v="16305"/>
    <s v="E OH UG Residential Services"/>
    <n v="718"/>
    <n v="-718"/>
    <n v="0"/>
    <n v="299.62"/>
    <n v="500.13"/>
    <n v="0"/>
    <s v="QNWHME"/>
    <s v="QUANTA - BELLINGHAM - ELECTRIC"/>
    <s v="509998163"/>
    <n v="1"/>
    <n v="0"/>
    <n v="0"/>
    <s v="SINGLE FAMILY"/>
    <s v="1"/>
    <s v="UNDERGROUND"/>
    <s v="UNDERGROUND"/>
    <s v="0002542526"/>
    <s v="0"/>
  </r>
  <r>
    <x v="2"/>
    <n v="100"/>
    <n v="60"/>
    <n v="60"/>
    <n v="0"/>
    <n v="0"/>
    <x v="0"/>
    <n v="622.41999999999996"/>
    <n v="10.373666666666701"/>
    <n v="59"/>
    <n v="1.6666666666666701E-2"/>
    <n v="107"/>
    <n v="0"/>
    <n v="740.25"/>
    <s v="104329178"/>
    <s v="3802E036 1370 COUNTRY LN #  BELLINGHAM"/>
    <s v="CEN1"/>
    <s v="USO"/>
    <n v="44109"/>
    <n v="44201"/>
    <n v="44288"/>
    <s v="WA03700370"/>
    <s v="UG Perm Svc only  (no Tsfrmr)"/>
    <s v="16305"/>
    <s v="E OH UG Residential Services"/>
    <n v="718"/>
    <n v="-718"/>
    <n v="0"/>
    <n v="97.33"/>
    <n v="484.16"/>
    <n v="0"/>
    <s v="QNWHME"/>
    <s v="QUANTA - BELLINGHAM - ELECTRIC"/>
    <s v="508731297"/>
    <n v="1"/>
    <n v="0"/>
    <n v="0"/>
    <s v="SINGLE FAMILY"/>
    <s v="1"/>
    <s v="UNDERGROUND"/>
    <s v="UNDERGROUND"/>
    <s v="0002542547"/>
    <s v="0"/>
  </r>
  <r>
    <x v="2"/>
    <n v="50"/>
    <n v="50"/>
    <n v="50"/>
    <n v="0"/>
    <n v="0"/>
    <x v="0"/>
    <n v="563.97"/>
    <n v="11.279400000000001"/>
    <n v="50"/>
    <n v="0"/>
    <n v="53"/>
    <n v="0"/>
    <n v="681.15"/>
    <s v="104329181"/>
    <s v="1906E007 1634 JEFFERSON AVE #  BUCKLEY"/>
    <s v="CEN1"/>
    <s v="UPS"/>
    <n v="44110"/>
    <n v="44201"/>
    <n v="44288"/>
    <s v="WA02700020"/>
    <s v="UG Perm Svc Only in Plat Dev"/>
    <s v="16306"/>
    <s v="E UG Residential Services In Plats"/>
    <n v="718"/>
    <n v="-718"/>
    <n v="0"/>
    <n v="48.49"/>
    <n v="481.48"/>
    <n v="0"/>
    <s v="QSWPRE"/>
    <s v="QUANTA - PUYALLUP - ELECTRIC"/>
    <s v="509998371"/>
    <n v="1"/>
    <n v="0"/>
    <n v="0"/>
    <s v="SINGLE FAMILY"/>
    <s v="1"/>
    <s v="UNDERGROUND"/>
    <s v="UNDERGROUND"/>
    <s v="0002542555"/>
    <s v="0"/>
  </r>
  <r>
    <x v="2"/>
    <n v="50"/>
    <n v="25"/>
    <n v="25"/>
    <n v="0"/>
    <n v="0"/>
    <x v="0"/>
    <n v="539.16"/>
    <n v="21.566400000000002"/>
    <n v="24"/>
    <n v="0.04"/>
    <n v="26"/>
    <n v="0"/>
    <n v="657.1"/>
    <s v="104329182"/>
    <s v="2205E092 25507 158TH AVE SE #  COVINGTON"/>
    <s v="CEN1"/>
    <s v="UPS"/>
    <n v="44105"/>
    <n v="44201"/>
    <n v="44288"/>
    <s v="WA01700120"/>
    <s v="UG Perm Svc Only in Plat Dev"/>
    <s v="16306"/>
    <s v="E UG Residential Services In Plats"/>
    <n v="718"/>
    <n v="-718"/>
    <n v="0"/>
    <n v="23.8"/>
    <n v="484.61"/>
    <n v="0"/>
    <s v="QCSOKE"/>
    <s v="QUANTA - SOUTH KING - ELECTRIC"/>
    <s v="509998376"/>
    <n v="1"/>
    <n v="0"/>
    <n v="0"/>
    <s v="SINGLE FAMILY"/>
    <s v="1"/>
    <s v="UNDERGROUND"/>
    <s v="UNDERGROUND"/>
    <s v="0002542559"/>
    <s v="0"/>
  </r>
  <r>
    <x v="2"/>
    <n v="50"/>
    <n v="25"/>
    <n v="25"/>
    <n v="0"/>
    <n v="0"/>
    <x v="0"/>
    <n v="557.4"/>
    <n v="22.295999999999999"/>
    <n v="24"/>
    <n v="0.04"/>
    <n v="44"/>
    <n v="0"/>
    <n v="675.34"/>
    <s v="104329183"/>
    <s v="2205E092 25517 158TH AVE SE #  COVINGTON"/>
    <s v="CEN1"/>
    <s v="UPS"/>
    <n v="44105"/>
    <n v="44201"/>
    <n v="44288"/>
    <s v="WA01700120"/>
    <s v="UG Perm Svc Only in Plat Dev"/>
    <s v="16306"/>
    <s v="E UG Residential Services In Plats"/>
    <n v="718"/>
    <n v="-718"/>
    <n v="0"/>
    <n v="39.82"/>
    <n v="484.61"/>
    <n v="0"/>
    <s v="QCSOKE"/>
    <s v="QUANTA - SOUTH KING - ELECTRIC"/>
    <s v="509998379"/>
    <n v="1"/>
    <n v="0"/>
    <n v="0"/>
    <s v="SINGLE FAMILY"/>
    <s v="1"/>
    <s v="UNDERGROUND"/>
    <s v="UNDERGROUND"/>
    <s v="0002542560"/>
    <s v="0"/>
  </r>
  <r>
    <x v="2"/>
    <n v="50"/>
    <n v="50"/>
    <n v="50"/>
    <n v="0"/>
    <n v="0"/>
    <x v="0"/>
    <n v="584.45000000000005"/>
    <n v="11.689"/>
    <n v="59"/>
    <n v="-0.18"/>
    <n v="64"/>
    <n v="0"/>
    <n v="703.8"/>
    <s v="104329184"/>
    <s v="2004E032 2668 83RD AVE CT E #  EDGEWOOD"/>
    <s v="CEN1"/>
    <s v="UPS"/>
    <n v="44109"/>
    <n v="44201"/>
    <n v="44288"/>
    <s v="WA12700200"/>
    <s v="UG Perm Svc Only in Plat Dev"/>
    <s v="16306"/>
    <s v="E UG Residential Services In Plats"/>
    <n v="718"/>
    <n v="-718"/>
    <n v="0"/>
    <n v="58.19"/>
    <n v="490.41"/>
    <n v="0"/>
    <s v="QSWPRE"/>
    <s v="QUANTA - PUYALLUP - ELECTRIC"/>
    <s v="509998513"/>
    <n v="1"/>
    <n v="0"/>
    <n v="0"/>
    <s v="SINGLE FAMILY"/>
    <s v="1"/>
    <s v="UNDERGROUND"/>
    <s v="UNDERGROUND"/>
    <s v="0002542564"/>
    <s v="0"/>
  </r>
  <r>
    <x v="2"/>
    <n v="50"/>
    <n v="25"/>
    <n v="25"/>
    <n v="0"/>
    <n v="0"/>
    <x v="0"/>
    <n v="545.75"/>
    <n v="21.83"/>
    <n v="24"/>
    <n v="0.04"/>
    <n v="26"/>
    <n v="0"/>
    <n v="665.21"/>
    <s v="104329185"/>
    <s v="2506E103 1316 247TH PL NE #  SAMMAMISH"/>
    <s v="CEN1"/>
    <s v="UPS"/>
    <n v="44104"/>
    <n v="44168"/>
    <n v="44257"/>
    <s v="WA11700990"/>
    <s v="UG Perm Svc Only in Plat Dev"/>
    <s v="16306"/>
    <s v="E UG Residential Services In Plats"/>
    <n v="718"/>
    <n v="-718"/>
    <n v="0"/>
    <n v="23.8"/>
    <n v="490.85"/>
    <n v="0"/>
    <s v="QCNOKE"/>
    <s v="QUANTA - REDMOND - ELECTRIC"/>
    <s v="509998516"/>
    <n v="1"/>
    <n v="0"/>
    <n v="0"/>
    <s v="SINGLE FAMILY"/>
    <s v="1"/>
    <s v="UNDERGROUND"/>
    <s v="UNDERGROUND"/>
    <s v="0002542567"/>
    <s v="0"/>
  </r>
  <r>
    <x v="2"/>
    <n v="50"/>
    <n v="25"/>
    <n v="25"/>
    <n v="0"/>
    <n v="0"/>
    <x v="0"/>
    <n v="543.48"/>
    <n v="21.7392"/>
    <n v="25"/>
    <n v="0"/>
    <n v="27"/>
    <n v="0"/>
    <n v="662.18"/>
    <s v="104329189"/>
    <s v="2005E108 7801 208TH AVE E #  BONNEY LAKE"/>
    <s v="CEN1"/>
    <s v="UPS"/>
    <n v="44116"/>
    <n v="44201"/>
    <n v="44288"/>
    <s v="WA12700010"/>
    <s v="UG Perm Svc Only in Plat Dev"/>
    <s v="16306"/>
    <s v="E UG Residential Services In Plats"/>
    <n v="718"/>
    <n v="-718"/>
    <n v="0"/>
    <n v="24.69"/>
    <n v="487.73"/>
    <n v="0"/>
    <s v="QSWPRE"/>
    <s v="QUANTA - PUYALLUP - ELECTRIC"/>
    <s v="510007095"/>
    <n v="1"/>
    <n v="0"/>
    <n v="0"/>
    <s v="SINGLE FAMILY"/>
    <s v="1"/>
    <s v="UNDERGROUND"/>
    <s v="UNDERGROUND"/>
    <s v="0002542675"/>
    <s v="0"/>
  </r>
  <r>
    <x v="2"/>
    <n v="100"/>
    <n v="100"/>
    <n v="100"/>
    <n v="0"/>
    <n v="0"/>
    <x v="0"/>
    <n v="628.65"/>
    <n v="6.2865000000000002"/>
    <n v="99"/>
    <n v="0.01"/>
    <n v="106"/>
    <n v="0"/>
    <n v="748"/>
    <s v="104329191"/>
    <s v="1905E062 19005 132ND ST E #  BONNEY LAKE"/>
    <s v="CEN1"/>
    <s v="UPS"/>
    <n v="44116"/>
    <n v="44201"/>
    <n v="44288"/>
    <s v="WA12700270"/>
    <s v="UG Perm Svc Only in Plat Dev"/>
    <s v="16306"/>
    <s v="E UG Residential Services In Plats"/>
    <n v="718"/>
    <n v="-718"/>
    <n v="0"/>
    <n v="97"/>
    <n v="490.41"/>
    <n v="0"/>
    <s v="QSWPRE"/>
    <s v="QUANTA - PUYALLUP - ELECTRIC"/>
    <s v="510006936"/>
    <n v="1"/>
    <n v="0"/>
    <n v="0"/>
    <s v="SINGLE FAMILY"/>
    <s v="1"/>
    <s v="UNDERGROUND"/>
    <s v="UNDERGROUND"/>
    <s v="0002542661"/>
    <s v="0"/>
  </r>
  <r>
    <x v="2"/>
    <n v="50"/>
    <n v="35"/>
    <n v="35"/>
    <n v="0"/>
    <n v="0"/>
    <x v="0"/>
    <n v="553.08000000000004"/>
    <n v="15.8022857142857"/>
    <n v="35"/>
    <n v="0"/>
    <n v="38"/>
    <n v="0"/>
    <n v="671.46"/>
    <s v="104329196"/>
    <s v="2401E080 1487 BAKER HEIGHTS LOOP #  BREM"/>
    <s v="CEN1"/>
    <s v="UPS"/>
    <n v="44106"/>
    <n v="44201"/>
    <n v="44288"/>
    <s v="WA01800010"/>
    <s v="UG Perm Svc Only in Plat Dev"/>
    <s v="16306"/>
    <s v="E UG Residential Services In Plats"/>
    <n v="718"/>
    <n v="-718"/>
    <n v="0"/>
    <n v="34.380000000000003"/>
    <n v="486.39"/>
    <n v="0"/>
    <s v="QSSPE"/>
    <s v="QUANTA - KITSAP - ELECTRIC"/>
    <s v="510007068"/>
    <n v="1"/>
    <n v="0"/>
    <n v="0"/>
    <s v="SINGLE FAMILY"/>
    <s v="1"/>
    <s v="UNDERGROUND"/>
    <s v="UNDERGROUND"/>
    <s v="0002542673"/>
    <s v="0"/>
  </r>
  <r>
    <x v="2"/>
    <n v="100"/>
    <n v="60"/>
    <n v="60"/>
    <n v="0"/>
    <n v="0"/>
    <x v="0"/>
    <n v="578.34"/>
    <n v="9.6389999999999993"/>
    <n v="59"/>
    <n v="1.6666666666666701E-2"/>
    <n v="64"/>
    <n v="0"/>
    <n v="696.28"/>
    <s v="104329198"/>
    <s v="2206E059 23607 228TH PL SE #  MAPLE VALL"/>
    <s v="CEN1"/>
    <s v="UPS"/>
    <n v="44117"/>
    <n v="44201"/>
    <n v="44288"/>
    <s v="WA01700200"/>
    <s v="UG Perm Svc Only in Plat Dev"/>
    <s v="16306"/>
    <s v="E UG Residential Services In Plats"/>
    <n v="718"/>
    <n v="-718"/>
    <n v="0"/>
    <n v="58.2"/>
    <n v="484.61"/>
    <n v="0"/>
    <s v="QCSOKE"/>
    <s v="QUANTA - SOUTH KING - ELECTRIC"/>
    <s v="510007152"/>
    <n v="1"/>
    <n v="0"/>
    <n v="0"/>
    <s v="SINGLE FAMILY"/>
    <s v="1"/>
    <s v="UNDERGROUND"/>
    <s v="UNDERGROUND"/>
    <s v="0002542676"/>
    <s v="0"/>
  </r>
  <r>
    <x v="2"/>
    <n v="50"/>
    <n v="15"/>
    <n v="15"/>
    <n v="0"/>
    <n v="0"/>
    <x v="0"/>
    <n v="534.71"/>
    <n v="35.6473333333333"/>
    <n v="14"/>
    <n v="6.6666666666666693E-2"/>
    <n v="15"/>
    <n v="0"/>
    <n v="654.16999999999996"/>
    <s v="104329199"/>
    <s v="2305E040 5112 NE 5TH PL #  RENTON"/>
    <s v="CEN1"/>
    <s v="UPS"/>
    <n v="44106"/>
    <n v="44201"/>
    <n v="44288"/>
    <s v="WA11700250"/>
    <s v="UG Perm Svc Only in Plat Dev"/>
    <s v="16306"/>
    <s v="E UG Residential Services In Plats"/>
    <n v="718"/>
    <n v="-718"/>
    <n v="0"/>
    <n v="14.11"/>
    <n v="490.85"/>
    <n v="0"/>
    <s v="QCSOKE"/>
    <s v="QUANTA - SOUTH KING - ELECTRIC"/>
    <s v="510007488"/>
    <n v="1"/>
    <n v="0"/>
    <n v="0"/>
    <s v="SINGLE FAMILY"/>
    <s v="1"/>
    <s v="UNDERGROUND"/>
    <s v="UNDERGROUND"/>
    <s v="0002542724"/>
    <s v="0"/>
  </r>
  <r>
    <x v="2"/>
    <n v="150"/>
    <n v="120"/>
    <n v="120"/>
    <n v="0"/>
    <n v="0"/>
    <x v="0"/>
    <n v="735.62"/>
    <n v="6.1301666666666703"/>
    <n v="119"/>
    <n v="8.3333333333333297E-3"/>
    <n v="213"/>
    <n v="0"/>
    <n v="854"/>
    <s v="104329200"/>
    <s v="2605E126 10837 NE APPLE TREE POINT LN KI"/>
    <s v="CEN1"/>
    <s v="UPS"/>
    <n v="44116"/>
    <n v="44201"/>
    <n v="44288"/>
    <s v="WA01800990"/>
    <s v="UG Perm Svc Only in Plat Dev"/>
    <s v="16306"/>
    <s v="E UG Residential Services In Plats"/>
    <n v="718"/>
    <n v="-718"/>
    <n v="0"/>
    <n v="194.67"/>
    <n v="486.39"/>
    <n v="0"/>
    <s v="QSSPE"/>
    <s v="QUANTA - KITSAP - ELECTRIC"/>
    <s v="510010350"/>
    <n v="1"/>
    <n v="0"/>
    <n v="0"/>
    <s v="SINGLE FAMILY"/>
    <s v="1"/>
    <s v="UNDERGROUND"/>
    <s v="UNDERGROUND"/>
    <s v="0002542732"/>
    <s v="0"/>
  </r>
  <r>
    <x v="2"/>
    <n v="50"/>
    <n v="50"/>
    <n v="50"/>
    <n v="0"/>
    <n v="0"/>
    <x v="0"/>
    <n v="573.41999999999996"/>
    <n v="11.468400000000001"/>
    <n v="50"/>
    <n v="0"/>
    <n v="53"/>
    <n v="0"/>
    <n v="692.77"/>
    <s v="104329201"/>
    <s v="1905E086 20127 150TH ST E BONNEY LAKE WA"/>
    <s v="CEN1"/>
    <s v="UPS"/>
    <n v="44116"/>
    <n v="44201"/>
    <n v="44288"/>
    <s v="WA12700270"/>
    <s v="UG Perm Svc Only in Plat Dev"/>
    <s v="16306"/>
    <s v="E UG Residential Services In Plats"/>
    <n v="718"/>
    <n v="-718"/>
    <n v="0"/>
    <n v="48.5"/>
    <n v="490.41"/>
    <n v="0"/>
    <s v="QSWPRE"/>
    <s v="QUANTA - PUYALLUP - ELECTRIC"/>
    <s v="510010359"/>
    <n v="1"/>
    <n v="0"/>
    <n v="0"/>
    <s v="SINGLE FAMILY"/>
    <s v="1"/>
    <s v="UNDERGROUND"/>
    <s v="UNDERGROUND"/>
    <s v="0002542734"/>
    <s v="0"/>
  </r>
  <r>
    <x v="2"/>
    <n v="50"/>
    <n v="25"/>
    <n v="25"/>
    <n v="0"/>
    <n v="0"/>
    <x v="0"/>
    <n v="551.78"/>
    <n v="22.071200000000001"/>
    <n v="30"/>
    <n v="-0.2"/>
    <n v="32"/>
    <n v="0"/>
    <n v="671.24"/>
    <s v="104329202"/>
    <s v="2305E084 3427 SE 19TH WAY RENTON WA 9805"/>
    <s v="CEN1"/>
    <s v="UPS"/>
    <n v="44117"/>
    <n v="44201"/>
    <n v="44288"/>
    <s v="WA11700250"/>
    <s v="UG Perm Svc Only in Plat Dev"/>
    <s v="16306"/>
    <s v="E UG Residential Services In Plats"/>
    <n v="718"/>
    <n v="-718"/>
    <n v="0"/>
    <n v="29.1"/>
    <n v="490.85"/>
    <n v="0"/>
    <s v="QCSOKE"/>
    <s v="QUANTA - SOUTH KING - ELECTRIC"/>
    <s v="510010383"/>
    <n v="1"/>
    <n v="0"/>
    <n v="0"/>
    <s v="SINGLE FAMILY"/>
    <s v="1"/>
    <s v="UNDERGROUND"/>
    <s v="UNDERGROUND"/>
    <s v="0002542742"/>
    <s v="0"/>
  </r>
  <r>
    <x v="2"/>
    <n v="50"/>
    <n v="25"/>
    <n v="25"/>
    <n v="0"/>
    <n v="0"/>
    <x v="0"/>
    <n v="542.03"/>
    <n v="21.6812"/>
    <n v="25"/>
    <n v="0"/>
    <n v="27"/>
    <n v="0"/>
    <n v="660.41"/>
    <s v="104329204"/>
    <s v="2501E059 826 NW HIGHGARDEN DR BREMERTON"/>
    <s v="CEN1"/>
    <s v="UPS"/>
    <n v="44116"/>
    <n v="44201"/>
    <n v="44288"/>
    <s v="WA01800990"/>
    <s v="UG Perm Svc Only in Plat Dev"/>
    <s v="16306"/>
    <s v="E UG Residential Services In Plats"/>
    <n v="718"/>
    <n v="-718"/>
    <n v="0"/>
    <n v="24.68"/>
    <n v="486.39"/>
    <n v="0"/>
    <s v="QSSPE"/>
    <s v="QUANTA - KITSAP - ELECTRIC"/>
    <s v="510011315"/>
    <n v="1"/>
    <n v="0"/>
    <n v="0"/>
    <s v="DUPLEX"/>
    <s v="1"/>
    <s v="UNDERGROUND"/>
    <s v="UNDERGROUND"/>
    <s v="0002542820"/>
    <s v="0"/>
  </r>
  <r>
    <x v="2"/>
    <n v="50"/>
    <n v="25"/>
    <n v="25"/>
    <n v="0"/>
    <n v="0"/>
    <x v="0"/>
    <n v="542.03"/>
    <n v="21.6812"/>
    <n v="25"/>
    <n v="0"/>
    <n v="27"/>
    <n v="0"/>
    <n v="660.41"/>
    <s v="104329205"/>
    <s v="2501E059 850 NW HIGHGARDEN DR BREMERTON"/>
    <s v="CEN1"/>
    <s v="UPS"/>
    <n v="44116"/>
    <n v="44201"/>
    <n v="44288"/>
    <s v="WA01800990"/>
    <s v="UG Perm Svc Only in Plat Dev"/>
    <s v="16306"/>
    <s v="E UG Residential Services In Plats"/>
    <n v="718"/>
    <n v="-718"/>
    <n v="0"/>
    <n v="24.68"/>
    <n v="486.39"/>
    <n v="0"/>
    <s v="QSSPE"/>
    <s v="QUANTA - KITSAP - ELECTRIC"/>
    <s v="510012167"/>
    <n v="1"/>
    <n v="0"/>
    <n v="0"/>
    <s v="DUPLEX"/>
    <s v="1"/>
    <s v="UNDERGROUND"/>
    <s v="UNDERGROUND"/>
    <s v="0002542822"/>
    <s v="0"/>
  </r>
  <r>
    <x v="2"/>
    <n v="50"/>
    <n v="25"/>
    <n v="25"/>
    <n v="0"/>
    <n v="0"/>
    <x v="0"/>
    <n v="542.03"/>
    <n v="21.6812"/>
    <n v="25"/>
    <n v="0"/>
    <n v="27"/>
    <n v="0"/>
    <n v="660.41"/>
    <s v="104329206"/>
    <s v="2501E059 862 NW HIGHGARDEN DR BREMERTON"/>
    <s v="CEN1"/>
    <s v="UPS"/>
    <n v="44116"/>
    <n v="44201"/>
    <n v="44288"/>
    <s v="WA01800990"/>
    <s v="UG Perm Svc Only in Plat Dev"/>
    <s v="16306"/>
    <s v="E UG Residential Services In Plats"/>
    <n v="718"/>
    <n v="-718"/>
    <n v="0"/>
    <n v="24.68"/>
    <n v="486.39"/>
    <n v="0"/>
    <s v="QSSPE"/>
    <s v="QUANTA - KITSAP - ELECTRIC"/>
    <s v="510013294"/>
    <n v="1"/>
    <n v="0"/>
    <n v="0"/>
    <s v="DUPLEX"/>
    <s v="1"/>
    <s v="UNDERGROUND"/>
    <s v="UNDERGROUND"/>
    <s v="0002542826"/>
    <s v="0"/>
  </r>
  <r>
    <x v="2"/>
    <n v="100"/>
    <n v="80"/>
    <n v="80"/>
    <n v="0"/>
    <n v="0"/>
    <x v="0"/>
    <n v="666.1"/>
    <n v="8.3262499999999999"/>
    <n v="79"/>
    <n v="1.2500000000000001E-2"/>
    <n v="142"/>
    <n v="0"/>
    <n v="785.45"/>
    <s v="104329207"/>
    <s v="1904E136 10824 185TH ST E PUYALLUP WA 98"/>
    <s v="CEN1"/>
    <s v="UPS"/>
    <n v="44116"/>
    <n v="44201"/>
    <n v="44288"/>
    <s v="WA12700270"/>
    <s v="UG Perm Svc Only in Plat Dev"/>
    <s v="16306"/>
    <s v="E UG Residential Services In Plats"/>
    <n v="718"/>
    <n v="-718"/>
    <n v="0"/>
    <n v="129.88"/>
    <n v="490.41"/>
    <n v="0"/>
    <s v="QSWPRE"/>
    <s v="QUANTA - PUYALLUP - ELECTRIC"/>
    <s v="510013420"/>
    <n v="1"/>
    <n v="0"/>
    <n v="0"/>
    <s v="SINGLE FAMILY"/>
    <s v="1"/>
    <s v="UNDERGROUND"/>
    <s v="UNDERGROUND"/>
    <s v="0002542832"/>
    <s v="0"/>
  </r>
  <r>
    <x v="2"/>
    <n v="100"/>
    <n v="80"/>
    <n v="80"/>
    <n v="0"/>
    <n v="0"/>
    <x v="0"/>
    <n v="666.39"/>
    <n v="8.3298749999999995"/>
    <n v="79"/>
    <n v="1.2500000000000001E-2"/>
    <n v="143"/>
    <n v="0"/>
    <n v="785.74"/>
    <s v="104329208"/>
    <s v="1904E135 10828 185TH ST E PUYALLUP WA 98"/>
    <s v="CEN1"/>
    <s v="UPS"/>
    <n v="44116"/>
    <n v="44201"/>
    <n v="44288"/>
    <s v="WA12700270"/>
    <s v="UG Perm Svc Only in Plat Dev"/>
    <s v="16306"/>
    <s v="E UG Residential Services In Plats"/>
    <n v="718"/>
    <n v="-718"/>
    <n v="0"/>
    <n v="130.13999999999999"/>
    <n v="490.41"/>
    <n v="0"/>
    <s v="QSWPRE"/>
    <s v="QUANTA - PUYALLUP - ELECTRIC"/>
    <s v="510013426"/>
    <n v="1"/>
    <n v="0"/>
    <n v="0"/>
    <s v="SINGLE FAMILY"/>
    <s v="1"/>
    <s v="UNDERGROUND"/>
    <s v="UNDERGROUND"/>
    <s v="0002542835"/>
    <s v="0"/>
  </r>
  <r>
    <x v="2"/>
    <n v="50"/>
    <n v="30"/>
    <n v="30"/>
    <n v="0"/>
    <n v="0"/>
    <x v="0"/>
    <n v="551.05999999999995"/>
    <n v="18.368666666666702"/>
    <n v="30"/>
    <n v="0"/>
    <n v="32"/>
    <n v="0"/>
    <n v="670.41"/>
    <s v="104329209"/>
    <s v="1904E135 18422 110TH AVE E PUYALLUP WA 9"/>
    <s v="CEN1"/>
    <s v="UPS"/>
    <n v="44116"/>
    <n v="44201"/>
    <n v="44288"/>
    <s v="WA12700270"/>
    <s v="UG Perm Svc Only in Plat Dev"/>
    <s v="16306"/>
    <s v="E UG Residential Services In Plats"/>
    <n v="718"/>
    <n v="-718"/>
    <n v="0"/>
    <n v="29.1"/>
    <n v="490.21"/>
    <n v="0"/>
    <s v="QSWPRE"/>
    <s v="QUANTA - PUYALLUP - ELECTRIC"/>
    <s v="510017457"/>
    <n v="1"/>
    <n v="0"/>
    <n v="0"/>
    <s v="SINGLE FAMILY"/>
    <s v="1"/>
    <s v="UNDERGROUND"/>
    <s v="UNDERGROUND"/>
    <s v="0002542868"/>
    <s v="0"/>
  </r>
  <r>
    <x v="2"/>
    <n v="50"/>
    <n v="22"/>
    <n v="22"/>
    <n v="0"/>
    <n v="0"/>
    <x v="0"/>
    <n v="922.59"/>
    <n v="41.935909090909099"/>
    <n v="33"/>
    <n v="-0.5"/>
    <n v="36"/>
    <n v="0"/>
    <n v="1040.6400000000001"/>
    <s v="104329210"/>
    <s v="3404E088 1015 S 49TH ST #  MOUNT VERNON"/>
    <s v="CEN1"/>
    <s v="UPS"/>
    <n v="44134"/>
    <n v="44201"/>
    <n v="44288"/>
    <s v="WA02900070"/>
    <s v="UG Perm Svc Only in Plat Dev"/>
    <s v="16306"/>
    <s v="E UG Residential Services In Plats"/>
    <n v="718"/>
    <n v="-718"/>
    <n v="0"/>
    <n v="32.619999999999997"/>
    <n v="771.91"/>
    <n v="0"/>
    <s v="QNSKGE"/>
    <s v="QUANTA - SKAGIT - ELECTRIC"/>
    <s v="510007178"/>
    <n v="1"/>
    <n v="0"/>
    <n v="0"/>
    <s v="SINGLE FAMILY"/>
    <s v="1"/>
    <s v="UNDERGROUND"/>
    <s v="UNDERGROUND"/>
    <s v="0002542687"/>
    <s v="0"/>
  </r>
  <r>
    <x v="2"/>
    <n v="50"/>
    <n v="25"/>
    <n v="25"/>
    <n v="0"/>
    <n v="0"/>
    <x v="0"/>
    <n v="540.62"/>
    <n v="21.6248"/>
    <n v="25"/>
    <n v="0"/>
    <n v="27"/>
    <n v="0"/>
    <n v="658.67"/>
    <s v="104329211"/>
    <s v="3003E076 3789 BELLS LN #  LANGLEY"/>
    <s v="CEN1"/>
    <s v="UPS"/>
    <n v="44109"/>
    <n v="44201"/>
    <n v="44288"/>
    <s v="WA01500990"/>
    <s v="UG Perm Svc Only in Plat Dev"/>
    <s v="16306"/>
    <s v="E UG Residential Services In Plats"/>
    <n v="718"/>
    <n v="-718"/>
    <n v="0"/>
    <n v="24.68"/>
    <n v="485.05"/>
    <n v="0"/>
    <s v="QNISLE"/>
    <s v="QUANTA - WHIDBEY - ELECTRIC"/>
    <s v="510007479"/>
    <n v="1"/>
    <n v="0"/>
    <n v="0"/>
    <s v="SINGLE FAMILY"/>
    <s v="1"/>
    <s v="UNDERGROUND"/>
    <s v="UNDERGROUND"/>
    <s v="0002542723"/>
    <s v="0"/>
  </r>
  <r>
    <x v="2"/>
    <n v="100"/>
    <n v="80"/>
    <n v="80"/>
    <n v="0"/>
    <n v="0"/>
    <x v="0"/>
    <n v="606.54"/>
    <n v="7.5817500000000004"/>
    <n v="79"/>
    <n v="1.2500000000000001E-2"/>
    <n v="85"/>
    <n v="0"/>
    <n v="725.89"/>
    <s v="104329214"/>
    <s v="1905E062 13334 EDMUNDS PKWY E #  BONNEY"/>
    <s v="CEN1"/>
    <s v="UPS"/>
    <n v="44116"/>
    <n v="44201"/>
    <n v="44288"/>
    <s v="WA12700270"/>
    <s v="UG Perm Svc Only in Plat Dev"/>
    <s v="16306"/>
    <s v="E UG Residential Services In Plats"/>
    <n v="718"/>
    <n v="-718"/>
    <n v="0"/>
    <n v="77.59"/>
    <n v="490.41"/>
    <n v="0"/>
    <s v="QSWPRE"/>
    <s v="QUANTA - PUYALLUP - ELECTRIC"/>
    <s v="510017408"/>
    <n v="1"/>
    <n v="0"/>
    <n v="0"/>
    <s v="SINGLE FAMILY"/>
    <s v="1"/>
    <s v="UNDERGROUND"/>
    <s v="UNDERGROUND"/>
    <s v="0002542866"/>
    <s v="0"/>
  </r>
  <r>
    <x v="2"/>
    <n v="100"/>
    <n v="70"/>
    <n v="70"/>
    <n v="0"/>
    <n v="0"/>
    <x v="0"/>
    <n v="595.5"/>
    <n v="8.5071428571428598"/>
    <n v="69"/>
    <n v="1.4285714285714299E-2"/>
    <n v="74"/>
    <n v="0"/>
    <n v="714.85"/>
    <s v="104329215"/>
    <s v="1905E062 13328 COOK PL E #  BONNEY LAKE"/>
    <s v="CEN1"/>
    <s v="UPS"/>
    <n v="44116"/>
    <n v="44201"/>
    <n v="44288"/>
    <s v="WA12700270"/>
    <s v="UG Perm Svc Only in Plat Dev"/>
    <s v="16306"/>
    <s v="E UG Residential Services In Plats"/>
    <n v="718"/>
    <n v="-718"/>
    <n v="0"/>
    <n v="67.89"/>
    <n v="490.41"/>
    <n v="0"/>
    <s v="QSWPRE"/>
    <s v="QUANTA - PUYALLUP - ELECTRIC"/>
    <s v="510017793"/>
    <n v="1"/>
    <n v="0"/>
    <n v="0"/>
    <s v="SINGLE FAMILY"/>
    <s v="1"/>
    <s v="UNDERGROUND"/>
    <s v="UNDERGROUND"/>
    <s v="0002542881"/>
    <s v="0"/>
  </r>
  <r>
    <x v="2"/>
    <n v="50"/>
    <n v="30"/>
    <n v="30"/>
    <n v="0"/>
    <n v="0"/>
    <x v="0"/>
    <n v="551.32000000000005"/>
    <n v="18.377333333333301"/>
    <n v="30"/>
    <n v="0"/>
    <n v="32"/>
    <n v="0"/>
    <n v="670.67"/>
    <s v="104329216"/>
    <s v="1905E062 13324 COOK PL E #  BONNEY LAKE"/>
    <s v="CEN1"/>
    <s v="UPS"/>
    <n v="44116"/>
    <n v="44201"/>
    <n v="44288"/>
    <s v="WA12700270"/>
    <s v="UG Perm Svc Only in Plat Dev"/>
    <s v="16306"/>
    <s v="E UG Residential Services In Plats"/>
    <n v="718"/>
    <n v="-718"/>
    <n v="0"/>
    <n v="29.1"/>
    <n v="490.41"/>
    <n v="0"/>
    <s v="QSWPRE"/>
    <s v="QUANTA - PUYALLUP - ELECTRIC"/>
    <s v="510017926"/>
    <n v="1"/>
    <n v="0"/>
    <n v="0"/>
    <s v="SINGLE FAMILY"/>
    <s v="1"/>
    <s v="UNDERGROUND"/>
    <s v="UNDERGROUND"/>
    <s v="0002542902"/>
    <s v="0"/>
  </r>
  <r>
    <x v="2"/>
    <n v="100"/>
    <n v="71"/>
    <n v="71"/>
    <n v="0"/>
    <n v="0"/>
    <x v="0"/>
    <n v="584.47"/>
    <n v="8.2319718309859198"/>
    <n v="59"/>
    <n v="0.169014084507042"/>
    <n v="64"/>
    <n v="0"/>
    <n v="703.82"/>
    <s v="104329217"/>
    <s v="1905E062 13320 COOK PL E #  BONNEY LAKE"/>
    <s v="CEN1"/>
    <s v="UPS"/>
    <n v="44116"/>
    <n v="44201"/>
    <n v="44288"/>
    <s v="WA12700270"/>
    <s v="UG Perm Svc Only in Plat Dev"/>
    <s v="16306"/>
    <s v="E UG Residential Services In Plats"/>
    <n v="718"/>
    <n v="-718"/>
    <n v="0"/>
    <n v="58.2"/>
    <n v="490.41"/>
    <n v="0"/>
    <s v="QSWPRE"/>
    <s v="QUANTA - PUYALLUP - ELECTRIC"/>
    <s v="510018556"/>
    <n v="1"/>
    <n v="0"/>
    <n v="0"/>
    <s v="SINGLE FAMILY"/>
    <s v="1"/>
    <s v="UNDERGROUND"/>
    <s v="UNDERGROUND"/>
    <s v="0002542909"/>
    <s v="0"/>
  </r>
  <r>
    <x v="2"/>
    <n v="100"/>
    <n v="80"/>
    <n v="80"/>
    <n v="0"/>
    <n v="0"/>
    <x v="0"/>
    <n v="606.54"/>
    <n v="7.5817500000000004"/>
    <n v="79"/>
    <n v="1.2500000000000001E-2"/>
    <n v="85"/>
    <n v="0"/>
    <n v="725.89"/>
    <s v="104329218"/>
    <s v="1905E062 13326 EDMUNDS PKWY E #  BONNEY"/>
    <s v="CEN1"/>
    <s v="UPS"/>
    <n v="44116"/>
    <n v="44201"/>
    <n v="44288"/>
    <s v="WA12700270"/>
    <s v="UG Perm Svc Only in Plat Dev"/>
    <s v="16306"/>
    <s v="E UG Residential Services In Plats"/>
    <n v="718"/>
    <n v="-718"/>
    <n v="0"/>
    <n v="77.59"/>
    <n v="490.41"/>
    <n v="0"/>
    <s v="QSWPRE"/>
    <s v="QUANTA - PUYALLUP - ELECTRIC"/>
    <s v="510018862"/>
    <n v="1"/>
    <n v="0"/>
    <n v="0"/>
    <s v="SINGLE FAMILY"/>
    <s v="1"/>
    <s v="UNDERGROUND"/>
    <s v="UNDERGROUND"/>
    <s v="0002542914"/>
    <s v="0"/>
  </r>
  <r>
    <x v="2"/>
    <n v="300"/>
    <e v="#N/A"/>
    <n v="264"/>
    <n v="14"/>
    <n v="14"/>
    <x v="0"/>
    <n v="1818.11"/>
    <e v="#N/A"/>
    <n v="264"/>
    <e v="#N/A"/>
    <n v="793"/>
    <n v="0"/>
    <n v="1935.4"/>
    <s v="104329219"/>
    <s v="2114E136 621 BRECKENRIDGE DR #  RONALD"/>
    <s v="CEN1"/>
    <s v="USO"/>
    <n v="44118"/>
    <n v="44201"/>
    <n v="44288"/>
    <s v="WA01900990"/>
    <s v="UG Perm Svc only  (no Tsfrmr)"/>
    <s v="16305"/>
    <s v="E OH UG Residential Services"/>
    <n v="718"/>
    <n v="-718"/>
    <n v="0"/>
    <n v="724.05"/>
    <n v="854.51"/>
    <n v="0"/>
    <s v="QCKTTE"/>
    <s v="QUANTA - KITTITAS - ELECTRIC"/>
    <s v="510018869"/>
    <n v="1"/>
    <n v="0"/>
    <n v="0"/>
    <s v="SINGLE FAMILY"/>
    <s v="1"/>
    <s v="UNDERGROUND"/>
    <s v="UNDERGROUND"/>
    <s v="0002542917"/>
    <s v="0"/>
  </r>
  <r>
    <x v="2"/>
    <n v="100"/>
    <n v="64"/>
    <n v="64"/>
    <n v="0"/>
    <n v="0"/>
    <x v="0"/>
    <n v="573.41999999999996"/>
    <n v="8.9596874999999994"/>
    <n v="50"/>
    <n v="0.21875"/>
    <n v="53"/>
    <n v="0"/>
    <n v="692.77"/>
    <s v="104329221"/>
    <s v="1905E062 13332 COOK PL E #  BONNEY LAKE"/>
    <s v="CEN1"/>
    <s v="UPS"/>
    <n v="44116"/>
    <n v="44201"/>
    <n v="44288"/>
    <s v="WA12700270"/>
    <s v="UG Perm Svc Only in Plat Dev"/>
    <s v="16306"/>
    <s v="E UG Residential Services In Plats"/>
    <n v="718"/>
    <n v="-718"/>
    <n v="0"/>
    <n v="48.5"/>
    <n v="490.41"/>
    <n v="0"/>
    <s v="QSWPRE"/>
    <s v="QUANTA - PUYALLUP - ELECTRIC"/>
    <s v="510019087"/>
    <n v="1"/>
    <n v="0"/>
    <n v="0"/>
    <s v="SINGLE FAMILY"/>
    <s v="1"/>
    <s v="UNDERGROUND"/>
    <s v="UNDERGROUND"/>
    <s v="0002542924"/>
    <s v="0"/>
  </r>
  <r>
    <x v="2"/>
    <n v="300"/>
    <n v="274"/>
    <n v="274"/>
    <n v="24"/>
    <n v="6"/>
    <x v="0"/>
    <n v="1734.18"/>
    <n v="6.3291240875912402"/>
    <n v="256"/>
    <n v="6.5693430656934296E-2"/>
    <n v="460"/>
    <n v="0"/>
    <n v="1851.47"/>
    <s v="104329223"/>
    <s v="1915E036 803 HUNTRICK DR # GARAGE CLE EL"/>
    <s v="CEN1"/>
    <s v="USO"/>
    <n v="44118"/>
    <n v="44201"/>
    <n v="44288"/>
    <s v="WA01900990"/>
    <s v="UG Perm Svc only  (no Tsfrmr)"/>
    <s v="16305"/>
    <s v="E OH UG Residential Services"/>
    <n v="718"/>
    <n v="-718"/>
    <n v="0"/>
    <n v="420"/>
    <n v="723.12"/>
    <n v="0"/>
    <s v="QCKTTE"/>
    <s v="QUANTA - KITTITAS - ELECTRIC"/>
    <s v="509554895"/>
    <n v="1"/>
    <n v="0"/>
    <n v="0"/>
    <s v="GARAGE/SHOP"/>
    <s v="1"/>
    <s v="UNDERGROUND"/>
    <s v="UNDERGROUND"/>
    <s v="0002542957"/>
    <s v="0"/>
  </r>
  <r>
    <x v="2"/>
    <n v="50"/>
    <n v="35"/>
    <n v="35"/>
    <n v="0"/>
    <n v="0"/>
    <x v="0"/>
    <n v="556.85"/>
    <n v="15.91"/>
    <n v="34"/>
    <n v="2.8571428571428598E-2"/>
    <n v="37"/>
    <n v="0"/>
    <n v="676.31"/>
    <s v="104329224"/>
    <s v="2104E103 36049 57TH AVE S #  AUBURN"/>
    <s v="CEN1"/>
    <s v="UPS"/>
    <n v="44118"/>
    <n v="44201"/>
    <n v="44288"/>
    <s v="WA11700990"/>
    <s v="UG Perm Svc Only in Plat Dev"/>
    <s v="16306"/>
    <s v="E UG Residential Services In Plats"/>
    <n v="718"/>
    <n v="-718"/>
    <n v="0"/>
    <n v="33.51"/>
    <n v="490.88"/>
    <n v="0"/>
    <s v="QCSOKE"/>
    <s v="QUANTA - SOUTH KING - ELECTRIC"/>
    <s v="510020040"/>
    <n v="1"/>
    <n v="0"/>
    <n v="0"/>
    <s v="SINGLE FAMILY"/>
    <s v="1"/>
    <s v="UNDERGROUND"/>
    <s v="UNDERGROUND"/>
    <s v="0002542969"/>
    <s v="0"/>
  </r>
  <r>
    <x v="2"/>
    <n v="50"/>
    <n v="35"/>
    <n v="35"/>
    <n v="0"/>
    <n v="0"/>
    <x v="0"/>
    <n v="556.80999999999995"/>
    <n v="15.9088571428571"/>
    <n v="34"/>
    <n v="2.8571428571428598E-2"/>
    <n v="37"/>
    <n v="0"/>
    <n v="676.27"/>
    <s v="104329225"/>
    <s v="2104E103 36055 57TH AVE S #  AUBURN"/>
    <s v="CEN1"/>
    <s v="UPS"/>
    <n v="44118"/>
    <n v="44201"/>
    <n v="44288"/>
    <s v="WA11700990"/>
    <s v="UG Perm Svc Only in Plat Dev"/>
    <s v="16306"/>
    <s v="E UG Residential Services In Plats"/>
    <n v="718"/>
    <n v="-718"/>
    <n v="0"/>
    <n v="33.51"/>
    <n v="490.85"/>
    <n v="0"/>
    <s v="QCSOKE"/>
    <s v="QUANTA - SOUTH KING - ELECTRIC"/>
    <s v="510020045"/>
    <n v="1"/>
    <n v="0"/>
    <n v="0"/>
    <s v="SINGLE FAMILY"/>
    <s v="1"/>
    <s v="UNDERGROUND"/>
    <s v="UNDERGROUND"/>
    <s v="0002542972"/>
    <s v="0"/>
  </r>
  <r>
    <x v="2"/>
    <n v="50"/>
    <n v="31"/>
    <n v="31"/>
    <n v="0"/>
    <n v="0"/>
    <x v="0"/>
    <n v="828.03"/>
    <n v="26.710645161290302"/>
    <n v="42"/>
    <n v="-0.35483870967741898"/>
    <n v="76"/>
    <n v="0"/>
    <n v="946.08"/>
    <s v="104329226"/>
    <s v="3404E061 3280 TRUMPETER DR #  MOUNT VERN"/>
    <s v="CEN1"/>
    <s v="UPS"/>
    <n v="44125"/>
    <n v="44201"/>
    <n v="44288"/>
    <s v="WA02900070"/>
    <s v="UG Perm Svc Only in Plat Dev"/>
    <s v="16306"/>
    <s v="E UG Residential Services In Plats"/>
    <n v="718"/>
    <n v="-718"/>
    <n v="0"/>
    <n v="69.510000000000005"/>
    <n v="666.86"/>
    <n v="0"/>
    <s v="QNSKGE"/>
    <s v="QUANTA - SKAGIT - ELECTRIC"/>
    <s v="510020049"/>
    <n v="1"/>
    <n v="0"/>
    <n v="0"/>
    <s v="SINGLE FAMILY"/>
    <s v="1"/>
    <s v="UNDERGROUND"/>
    <s v="UNDERGROUND"/>
    <s v="0002542975"/>
    <s v="0"/>
  </r>
  <r>
    <x v="2"/>
    <n v="200"/>
    <n v="165"/>
    <n v="165"/>
    <n v="0"/>
    <n v="0"/>
    <x v="0"/>
    <n v="787.11"/>
    <n v="4.7703636363636397"/>
    <n v="149"/>
    <n v="9.6969696969696997E-2"/>
    <n v="267"/>
    <n v="0"/>
    <n v="904.4"/>
    <s v="104329228"/>
    <s v="1717E048 480 CEDAR COVE RD # SHOP ELLENS"/>
    <s v="CEN1"/>
    <s v="USO"/>
    <n v="44118"/>
    <n v="44201"/>
    <n v="44288"/>
    <s v="WA01900990"/>
    <s v="UG Perm Svc only  (no Tsfrmr)"/>
    <s v="16305"/>
    <s v="E OH UG Residential Services"/>
    <n v="718"/>
    <n v="-718"/>
    <n v="0"/>
    <n v="244.01"/>
    <n v="481.93"/>
    <n v="0"/>
    <s v="QCKTTE"/>
    <s v="QUANTA - KITTITAS - ELECTRIC"/>
    <s v="508519103"/>
    <n v="1"/>
    <n v="0"/>
    <n v="0"/>
    <s v="GARAGE/SHOP"/>
    <s v="1"/>
    <s v="UNDERGROUND"/>
    <s v="UNDERGROUND"/>
    <s v="0002543109"/>
    <s v="0"/>
  </r>
  <r>
    <x v="2"/>
    <n v="50"/>
    <n v="30"/>
    <n v="30"/>
    <n v="0"/>
    <n v="0"/>
    <x v="0"/>
    <n v="551.34"/>
    <n v="18.378"/>
    <n v="30"/>
    <n v="0"/>
    <n v="32"/>
    <n v="0"/>
    <n v="670.69"/>
    <s v="104329229"/>
    <s v="1904E134 18202 107TH AVE E #  PUYALLUP"/>
    <s v="CEN1"/>
    <s v="UPS"/>
    <n v="44130"/>
    <n v="44201"/>
    <n v="44288"/>
    <s v="WA12700270"/>
    <s v="UG Perm Svc Only in Plat Dev"/>
    <s v="16306"/>
    <s v="E UG Residential Services In Plats"/>
    <n v="718"/>
    <n v="-718"/>
    <n v="0"/>
    <n v="29.12"/>
    <n v="490.41"/>
    <n v="0"/>
    <s v="QSWPRE"/>
    <s v="QUANTA - PUYALLUP - ELECTRIC"/>
    <s v="510031245"/>
    <n v="1"/>
    <n v="0"/>
    <n v="0"/>
    <s v="SINGLE FAMILY"/>
    <s v="1"/>
    <s v="UNDERGROUND"/>
    <s v="UNDERGROUND"/>
    <s v="0002543110"/>
    <s v="0"/>
  </r>
  <r>
    <x v="2"/>
    <n v="50"/>
    <n v="10"/>
    <n v="10"/>
    <n v="0"/>
    <n v="0"/>
    <x v="0"/>
    <n v="524.97"/>
    <n v="52.497"/>
    <n v="10"/>
    <n v="0"/>
    <n v="11"/>
    <n v="0"/>
    <n v="643.35"/>
    <s v="104329230"/>
    <s v="2401E047 2434 YULAN WALK #  BREMERTON"/>
    <s v="CEN1"/>
    <s v="UPS"/>
    <n v="44106"/>
    <n v="44201"/>
    <n v="44288"/>
    <s v="WA01800010"/>
    <s v="UG Perm Svc Only in Plat Dev"/>
    <s v="16306"/>
    <s v="E UG Residential Services In Plats"/>
    <n v="718"/>
    <n v="-718"/>
    <n v="0"/>
    <n v="9.6999999999999993"/>
    <n v="486.39"/>
    <n v="0"/>
    <s v="QSSPE"/>
    <s v="QUANTA - KITSAP - ELECTRIC"/>
    <s v="510007271"/>
    <n v="1"/>
    <n v="0"/>
    <n v="0"/>
    <s v="SINGLE FAMILY"/>
    <s v="1"/>
    <s v="UNDERGROUND"/>
    <s v="UNDERGROUND"/>
    <s v="0002542693"/>
    <s v="0"/>
  </r>
  <r>
    <x v="2"/>
    <n v="250"/>
    <n v="220"/>
    <n v="220"/>
    <n v="0"/>
    <n v="32"/>
    <x v="0"/>
    <n v="1385.34"/>
    <n v="6.2969999999999997"/>
    <n v="282"/>
    <n v="-0.28181818181818202"/>
    <n v="840"/>
    <n v="0"/>
    <n v="1503.28"/>
    <s v="104329236"/>
    <s v="2506E044 7116 252ND AVE NE #  REDMOND"/>
    <s v="CEN1"/>
    <s v="UPS"/>
    <n v="44112"/>
    <n v="44229"/>
    <n v="44320"/>
    <s v="WA04000990"/>
    <s v="UG Perm Svc Only in Plat Dev"/>
    <s v="16306"/>
    <s v="E UG Residential Services In Plats"/>
    <n v="718"/>
    <n v="-718"/>
    <n v="0"/>
    <n v="766.85"/>
    <n v="484.61"/>
    <n v="0"/>
    <s v="QCNOKE"/>
    <s v="QUANTA - REDMOND - ELECTRIC"/>
    <s v="510007415"/>
    <n v="1"/>
    <n v="0"/>
    <n v="0"/>
    <s v="SINGLE FAMILY"/>
    <s v="1"/>
    <s v="UNDERGROUND"/>
    <s v="UNDERGROUND"/>
    <s v="0002542711"/>
    <s v="0"/>
  </r>
  <r>
    <x v="2"/>
    <n v="200"/>
    <n v="179"/>
    <n v="179"/>
    <n v="0"/>
    <n v="0"/>
    <x v="0"/>
    <n v="984.32"/>
    <n v="5.4989944134078197"/>
    <n v="170"/>
    <n v="5.0279329608938501E-2"/>
    <n v="306"/>
    <n v="0"/>
    <n v="1101.6099999999999"/>
    <s v="104329237"/>
    <s v="2015E077 921 STEAM GIN LOOP #  CLE ELUM"/>
    <s v="CEN1"/>
    <s v="UPS"/>
    <n v="44127"/>
    <n v="44257"/>
    <n v="44349"/>
    <s v="WA01900990"/>
    <s v="UG Perm Svc Only in Plat Dev"/>
    <s v="16306"/>
    <s v="E UG Residential Services In Plats"/>
    <n v="718"/>
    <n v="-718"/>
    <n v="0"/>
    <n v="279.52999999999997"/>
    <n v="602.52"/>
    <n v="0"/>
    <s v="QCKTTE"/>
    <s v="QUANTA - KITTITAS - ELECTRIC"/>
    <s v="509976459"/>
    <n v="1"/>
    <n v="0"/>
    <n v="0"/>
    <s v="SINGLE FAMILY"/>
    <s v="1"/>
    <s v="UNDERGROUND"/>
    <s v="UNDERGROUND"/>
    <s v="0002542719"/>
    <s v="0"/>
  </r>
  <r>
    <x v="2"/>
    <n v="50"/>
    <n v="35"/>
    <n v="35"/>
    <n v="0"/>
    <n v="0"/>
    <x v="0"/>
    <n v="550.20000000000005"/>
    <n v="15.72"/>
    <n v="34"/>
    <n v="2.8571428571428598E-2"/>
    <n v="37"/>
    <n v="0"/>
    <n v="668.14"/>
    <s v="104329238"/>
    <s v="2106E060 32768 SE COTTONWOOD ST #  BLACK"/>
    <s v="CEN1"/>
    <s v="UPS"/>
    <n v="44112"/>
    <n v="44201"/>
    <n v="44288"/>
    <s v="WA01700050"/>
    <s v="UG Perm Svc Only in Plat Dev"/>
    <s v="16306"/>
    <s v="E UG Residential Services In Plats"/>
    <n v="718"/>
    <n v="-718"/>
    <n v="0"/>
    <n v="33.5"/>
    <n v="484.6"/>
    <n v="0"/>
    <s v="QCSOKE"/>
    <s v="QUANTA - SOUTH KING - ELECTRIC"/>
    <s v="510011075"/>
    <n v="1"/>
    <n v="0"/>
    <n v="0"/>
    <s v="SINGLE FAMILY"/>
    <s v="1"/>
    <s v="UNDERGROUND"/>
    <s v="UNDERGROUND"/>
    <s v="0002542817"/>
    <s v="0"/>
  </r>
  <r>
    <x v="2"/>
    <n v="50"/>
    <n v="25"/>
    <n v="25"/>
    <n v="0"/>
    <n v="0"/>
    <x v="0"/>
    <n v="557.79999999999995"/>
    <n v="22.312000000000001"/>
    <n v="35"/>
    <n v="-0.4"/>
    <n v="38"/>
    <n v="0"/>
    <n v="677.26"/>
    <s v="104329239"/>
    <s v="2406E006 24832 SE 14TH ST #  SAMMAMISH"/>
    <s v="CEN1"/>
    <s v="UPS"/>
    <n v="44113"/>
    <n v="44201"/>
    <n v="44288"/>
    <s v="WA11700390"/>
    <s v="UG Perm Svc Only in Plat Dev"/>
    <s v="16306"/>
    <s v="E UG Residential Services In Plats"/>
    <n v="718"/>
    <n v="-718"/>
    <n v="0"/>
    <n v="34.380000000000003"/>
    <n v="490.85"/>
    <n v="0"/>
    <s v="QCNOKE"/>
    <s v="QUANTA - REDMOND - ELECTRIC"/>
    <s v="510012342"/>
    <n v="1"/>
    <n v="0"/>
    <n v="0"/>
    <s v="SINGLE FAMILY"/>
    <s v="1"/>
    <s v="UNDERGROUND"/>
    <s v="UNDERGROUND"/>
    <s v="0002542819"/>
    <s v="0"/>
  </r>
  <r>
    <x v="2"/>
    <n v="300"/>
    <n v="275"/>
    <n v="275"/>
    <n v="25"/>
    <n v="23"/>
    <x v="0"/>
    <n v="1359.72"/>
    <n v="4.9444363636363597"/>
    <n v="273"/>
    <n v="7.2727272727272701E-3"/>
    <n v="815"/>
    <n v="0"/>
    <n v="1477.66"/>
    <s v="104329240"/>
    <s v="2203E084 7023 SW 248TH ST #  VASHON"/>
    <s v="CEN1"/>
    <s v="USO"/>
    <n v="44123"/>
    <n v="44257"/>
    <n v="44349"/>
    <s v="WA04000990"/>
    <s v="UG Perm Svc only  (no Tsfrmr)"/>
    <s v="16305"/>
    <s v="E OH UG Residential Services"/>
    <n v="968"/>
    <n v="-968"/>
    <n v="0"/>
    <n v="744.35"/>
    <n v="484.61"/>
    <n v="0"/>
    <s v="QSSPE"/>
    <s v="QUANTA - KITSAP - ELECTRIC"/>
    <s v="509994975"/>
    <n v="1"/>
    <n v="0"/>
    <n v="0"/>
    <s v="SINGLE FAMILY"/>
    <s v="1"/>
    <s v="UNDERGROUND"/>
    <s v="UNDERGROUND"/>
    <s v="0002542823"/>
    <s v="0"/>
  </r>
  <r>
    <x v="2"/>
    <n v="50"/>
    <n v="16"/>
    <n v="16"/>
    <n v="0"/>
    <n v="0"/>
    <x v="0"/>
    <n v="528.64"/>
    <n v="33.04"/>
    <n v="15"/>
    <n v="6.25E-2"/>
    <n v="16"/>
    <n v="0"/>
    <n v="646.47"/>
    <s v="104329241"/>
    <s v="4004E113 912 WHISPERING MEADOWS CT #  NO"/>
    <s v="CEN1"/>
    <s v="UPS"/>
    <n v="44117"/>
    <n v="44201"/>
    <n v="44288"/>
    <s v="WA03700060"/>
    <s v="UG Perm Svc Only in Plat Dev"/>
    <s v="16306"/>
    <s v="E UG Residential Services In Plats"/>
    <n v="718"/>
    <n v="-718"/>
    <n v="0"/>
    <n v="14.99"/>
    <n v="484.15"/>
    <n v="0"/>
    <s v="QNWHME"/>
    <s v="QUANTA - BELLINGHAM - ELECTRIC"/>
    <s v="510013277"/>
    <n v="1"/>
    <n v="0"/>
    <n v="0"/>
    <s v="SINGLE FAMILY"/>
    <s v="1"/>
    <s v="UNDERGROUND"/>
    <s v="UNDERGROUND"/>
    <s v="0002542827"/>
    <s v="0"/>
  </r>
  <r>
    <x v="2"/>
    <n v="100"/>
    <n v="55"/>
    <n v="55"/>
    <n v="0"/>
    <n v="0"/>
    <x v="0"/>
    <n v="569.46"/>
    <n v="10.3538181818182"/>
    <n v="54"/>
    <n v="1.8181818181818198E-2"/>
    <n v="58"/>
    <n v="0"/>
    <n v="686.75"/>
    <s v="104329242"/>
    <s v="1503W044 20138 WESTON CT SW #  CENTRALIA"/>
    <s v="CEN1"/>
    <s v="UPS"/>
    <n v="44103"/>
    <n v="44168"/>
    <n v="44257"/>
    <s v="WA03400990"/>
    <s v="UG Perm Svc Only in Plat Dev"/>
    <s v="16306"/>
    <s v="E UG Residential Services In Plats"/>
    <n v="718"/>
    <n v="-718"/>
    <n v="0"/>
    <n v="52.89"/>
    <n v="481.93"/>
    <n v="0"/>
    <s v="QSTHLE"/>
    <s v="QUANTA - OLYMPIA - ELECTRIC"/>
    <s v="510013518"/>
    <n v="1"/>
    <n v="0"/>
    <n v="0"/>
    <s v="SINGLE FAMILY"/>
    <s v="1"/>
    <s v="UNDERGROUND"/>
    <s v="UNDERGROUND"/>
    <s v="0002542845"/>
    <s v="0"/>
  </r>
  <r>
    <x v="2"/>
    <n v="50"/>
    <n v="35"/>
    <n v="35"/>
    <n v="0"/>
    <n v="0"/>
    <x v="0"/>
    <n v="556.79999999999995"/>
    <n v="15.908571428571401"/>
    <n v="34"/>
    <n v="2.8571428571428598E-2"/>
    <n v="37"/>
    <n v="0"/>
    <n v="676.26"/>
    <s v="104329243"/>
    <s v="2204E068 23304 12TH PL S #  DES MOINES"/>
    <s v="CEN1"/>
    <s v="UPS"/>
    <n v="44123"/>
    <n v="44201"/>
    <n v="44288"/>
    <s v="WA11700090"/>
    <s v="UG Perm Svc Only in Plat Dev"/>
    <s v="16306"/>
    <s v="E UG Residential Services In Plats"/>
    <n v="718"/>
    <n v="-718"/>
    <n v="0"/>
    <n v="33.5"/>
    <n v="490.85"/>
    <n v="0"/>
    <s v="QCSOKE"/>
    <s v="QUANTA - SOUTH KING - ELECTRIC"/>
    <s v="510013780"/>
    <n v="1"/>
    <n v="0"/>
    <n v="0"/>
    <s v="SINGLE FAMILY"/>
    <s v="1"/>
    <s v="UNDERGROUND"/>
    <s v="UNDERGROUND"/>
    <s v="0002542846"/>
    <s v="0"/>
  </r>
  <r>
    <x v="2"/>
    <n v="50"/>
    <n v="40"/>
    <n v="40"/>
    <n v="0"/>
    <n v="0"/>
    <x v="0"/>
    <n v="562.37"/>
    <n v="14.05925"/>
    <n v="40"/>
    <n v="0"/>
    <n v="42"/>
    <n v="0"/>
    <n v="681.72"/>
    <s v="104329262"/>
    <s v="1904E032 8523 125TH STREET CT E #  PUYAL"/>
    <s v="CEN1"/>
    <s v="UPS"/>
    <n v="44120"/>
    <n v="44201"/>
    <n v="44288"/>
    <s v="WA12700270"/>
    <s v="UG Perm Svc Only in Plat Dev"/>
    <s v="16305"/>
    <s v="E OH UG Residential Services"/>
    <n v="718"/>
    <n v="-718"/>
    <n v="0"/>
    <n v="38.799999999999997"/>
    <n v="490.41"/>
    <n v="0"/>
    <s v="QSWPRE"/>
    <s v="QUANTA - PUYALLUP - ELECTRIC"/>
    <s v="510011082"/>
    <n v="1"/>
    <n v="0"/>
    <n v="0"/>
    <s v="SINGLE FAMILY"/>
    <s v="1"/>
    <s v="UNDERGROUND"/>
    <s v="UNDERGROUND"/>
    <s v="0002542809"/>
    <s v="0"/>
  </r>
  <r>
    <x v="2"/>
    <n v="50"/>
    <n v="25"/>
    <n v="25"/>
    <n v="0"/>
    <n v="0"/>
    <x v="0"/>
    <n v="546.30999999999995"/>
    <n v="21.852399999999999"/>
    <n v="25"/>
    <n v="0"/>
    <n v="27"/>
    <n v="0"/>
    <n v="665.66"/>
    <s v="104329264"/>
    <s v="1904E116 7403 175TH STREET CT E #  PUYAL"/>
    <s v="CEN1"/>
    <s v="UPS"/>
    <n v="44126"/>
    <n v="44201"/>
    <n v="44288"/>
    <s v="WA12700270"/>
    <s v="UG Perm Svc Only in Plat Dev"/>
    <s v="16306"/>
    <s v="E UG Residential Services In Plats"/>
    <n v="718"/>
    <n v="-718"/>
    <n v="0"/>
    <n v="24.69"/>
    <n v="490.41"/>
    <n v="0"/>
    <s v="QSWPRE"/>
    <s v="QUANTA - PUYALLUP - ELECTRIC"/>
    <s v="510013280"/>
    <n v="1"/>
    <n v="0"/>
    <n v="0"/>
    <s v="SINGLE FAMILY"/>
    <s v="1"/>
    <s v="UNDERGROUND"/>
    <s v="UNDERGROUND"/>
    <s v="0002542824"/>
    <s v="0"/>
  </r>
  <r>
    <x v="2"/>
    <n v="50"/>
    <n v="40"/>
    <n v="40"/>
    <n v="0"/>
    <n v="0"/>
    <x v="0"/>
    <n v="556.24"/>
    <n v="13.906000000000001"/>
    <n v="40"/>
    <n v="0"/>
    <n v="42"/>
    <n v="0"/>
    <n v="674.18"/>
    <s v="104329267"/>
    <s v="2106E059 32998 SKYLINE LN #  BLACK"/>
    <s v="CEN1"/>
    <s v="UPS"/>
    <n v="44117"/>
    <n v="44201"/>
    <n v="44288"/>
    <s v="WA01700050"/>
    <s v="UG Perm Svc Only in Plat Dev"/>
    <s v="16306"/>
    <s v="E UG Residential Services In Plats"/>
    <n v="718"/>
    <n v="-718"/>
    <n v="0"/>
    <n v="38.799999999999997"/>
    <n v="484.61"/>
    <n v="0"/>
    <s v="QCSOKE"/>
    <s v="QUANTA - SOUTH KING - ELECTRIC"/>
    <s v="510033416"/>
    <n v="1"/>
    <n v="0"/>
    <n v="0"/>
    <s v="SINGLE FAMILY"/>
    <s v="1"/>
    <s v="UNDERGROUND"/>
    <s v="UNDERGROUND"/>
    <s v="0002543141"/>
    <s v="0"/>
  </r>
  <r>
    <x v="2"/>
    <n v="50"/>
    <n v="50"/>
    <n v="50"/>
    <n v="0"/>
    <n v="0"/>
    <x v="0"/>
    <n v="573.41999999999996"/>
    <n v="11.468400000000001"/>
    <n v="50"/>
    <n v="0"/>
    <n v="53"/>
    <n v="0"/>
    <n v="692.77"/>
    <s v="104329268"/>
    <s v="1905E032 17916 123RD ST E #  BONNEY LAKE"/>
    <s v="CEN1"/>
    <s v="UPS"/>
    <n v="44120"/>
    <n v="44201"/>
    <n v="44288"/>
    <s v="WA12700270"/>
    <s v="UG Perm Svc Only in Plat Dev"/>
    <s v="16306"/>
    <s v="E UG Residential Services In Plats"/>
    <n v="718"/>
    <n v="-718"/>
    <n v="0"/>
    <n v="48.5"/>
    <n v="490.41"/>
    <n v="0"/>
    <s v="QSWPRE"/>
    <s v="QUANTA - PUYALLUP - ELECTRIC"/>
    <s v="510033595"/>
    <n v="1"/>
    <n v="0"/>
    <n v="0"/>
    <s v="SINGLE FAMILY"/>
    <s v="1"/>
    <s v="UNDERGROUND"/>
    <s v="UNDERGROUND"/>
    <s v="0002543148"/>
    <s v="0"/>
  </r>
  <r>
    <x v="2"/>
    <n v="50"/>
    <n v="35"/>
    <n v="35"/>
    <n v="0"/>
    <n v="0"/>
    <x v="0"/>
    <n v="557.35"/>
    <n v="15.9242857142857"/>
    <n v="35"/>
    <n v="0"/>
    <n v="38"/>
    <n v="0"/>
    <n v="676.7"/>
    <s v="104329269"/>
    <s v="1905E032 18024 123RD ST E #  BONNEY LAKE"/>
    <s v="CEN1"/>
    <s v="UPS"/>
    <n v="44120"/>
    <n v="44201"/>
    <n v="44288"/>
    <s v="WA12700270"/>
    <s v="UG Perm Svc Only in Plat Dev"/>
    <s v="16306"/>
    <s v="E UG Residential Services In Plats"/>
    <n v="718"/>
    <n v="-718"/>
    <n v="0"/>
    <n v="34.39"/>
    <n v="490.41"/>
    <n v="0"/>
    <s v="QSWPRE"/>
    <s v="QUANTA - PUYALLUP - ELECTRIC"/>
    <s v="510033834"/>
    <n v="1"/>
    <n v="0"/>
    <n v="0"/>
    <s v="SINGLE FAMILY"/>
    <s v="1"/>
    <s v="UNDERGROUND"/>
    <s v="UNDERGROUND"/>
    <s v="0002543155"/>
    <s v="0"/>
  </r>
  <r>
    <x v="2"/>
    <n v="50"/>
    <n v="25"/>
    <n v="25"/>
    <n v="0"/>
    <n v="0"/>
    <x v="0"/>
    <n v="550.66999999999996"/>
    <n v="22.026800000000001"/>
    <n v="34"/>
    <n v="-0.36"/>
    <n v="37"/>
    <n v="0"/>
    <n v="668.72"/>
    <s v="104329270"/>
    <s v="2006E091 1344 HIGHPOINT ST #  ENUMCLAW"/>
    <s v="CEN1"/>
    <s v="UPS"/>
    <n v="44113"/>
    <n v="44201"/>
    <n v="44288"/>
    <s v="WA01700110"/>
    <s v="UG Perm Svc Only in Plat Dev"/>
    <s v="16306"/>
    <s v="E UG Residential Services In Plats"/>
    <n v="718"/>
    <n v="-718"/>
    <n v="0"/>
    <n v="33.5"/>
    <n v="485.05"/>
    <n v="0"/>
    <s v="QCSOKE"/>
    <s v="QUANTA - SOUTH KING - ELECTRIC"/>
    <s v="510010754"/>
    <n v="1"/>
    <n v="0"/>
    <n v="0"/>
    <s v="SINGLE FAMILY"/>
    <s v="1"/>
    <s v="UNDERGROUND"/>
    <s v="UNDERGROUND"/>
    <s v="0002542782"/>
    <s v="0"/>
  </r>
  <r>
    <x v="2"/>
    <n v="50"/>
    <n v="35"/>
    <n v="35"/>
    <n v="0"/>
    <n v="0"/>
    <x v="0"/>
    <n v="553.08000000000004"/>
    <n v="15.8022857142857"/>
    <n v="35"/>
    <n v="0"/>
    <n v="38"/>
    <n v="0"/>
    <n v="671.46"/>
    <s v="104329271"/>
    <s v="2401E080 1499 BAKER HEIGHTS LOOP #  BREM"/>
    <s v="CEN1"/>
    <s v="UPS"/>
    <n v="44106"/>
    <n v="44201"/>
    <n v="44288"/>
    <s v="WA01800010"/>
    <s v="UG Perm Svc Only in Plat Dev"/>
    <s v="16306"/>
    <s v="E UG Residential Services In Plats"/>
    <n v="718"/>
    <n v="-718"/>
    <n v="0"/>
    <n v="34.380000000000003"/>
    <n v="486.39"/>
    <n v="0"/>
    <s v="QSSPE"/>
    <s v="QUANTA - KITSAP - ELECTRIC"/>
    <s v="510010821"/>
    <n v="1"/>
    <n v="0"/>
    <n v="0"/>
    <s v="SINGLE FAMILY"/>
    <s v="1"/>
    <s v="UNDERGROUND"/>
    <s v="UNDERGROUND"/>
    <s v="0002542783"/>
    <s v="0"/>
  </r>
  <r>
    <x v="2"/>
    <n v="50"/>
    <n v="25"/>
    <n v="25"/>
    <n v="0"/>
    <n v="0"/>
    <x v="0"/>
    <n v="697.43"/>
    <n v="27.897200000000002"/>
    <n v="24"/>
    <n v="0.04"/>
    <n v="26"/>
    <n v="0"/>
    <n v="815.48"/>
    <s v="104329272"/>
    <s v="2006E091 3264 ELMONT AVE #  ENUMCLAW"/>
    <s v="CEN1"/>
    <s v="UPS"/>
    <n v="44141"/>
    <n v="44229"/>
    <n v="44320"/>
    <s v="WA01700110"/>
    <s v="UG Perm Svc Only in Plat Dev"/>
    <s v="16306"/>
    <s v="E UG Residential Services In Plats"/>
    <n v="718"/>
    <n v="-718"/>
    <n v="0"/>
    <n v="23.81"/>
    <n v="606.42999999999995"/>
    <n v="0"/>
    <s v="QCSOKE"/>
    <s v="QUANTA - SOUTH KING - ELECTRIC"/>
    <s v="510010827"/>
    <n v="1"/>
    <n v="0"/>
    <n v="0"/>
    <s v="SINGLE FAMILY"/>
    <s v="1"/>
    <s v="UNDERGROUND"/>
    <s v="UNDERGROUND"/>
    <s v="0002542788"/>
    <s v="0"/>
  </r>
  <r>
    <x v="2"/>
    <n v="50"/>
    <n v="35"/>
    <n v="35"/>
    <n v="0"/>
    <n v="0"/>
    <x v="0"/>
    <n v="550.66999999999996"/>
    <n v="15.7334285714286"/>
    <n v="34"/>
    <n v="2.8571428571428598E-2"/>
    <n v="37"/>
    <n v="0"/>
    <n v="668.72"/>
    <s v="104329273"/>
    <s v="2006E091 3285 ELMONT AVE #  ENUMCLAW"/>
    <s v="CEN1"/>
    <s v="UPS"/>
    <n v="44113"/>
    <n v="44201"/>
    <n v="44288"/>
    <s v="WA01700110"/>
    <s v="UG Perm Svc Only in Plat Dev"/>
    <s v="16306"/>
    <s v="E UG Residential Services In Plats"/>
    <n v="718"/>
    <n v="-718"/>
    <n v="0"/>
    <n v="33.5"/>
    <n v="485.05"/>
    <n v="0"/>
    <s v="QCSOKE"/>
    <s v="QUANTA - SOUTH KING - ELECTRIC"/>
    <s v="510010923"/>
    <n v="1"/>
    <n v="0"/>
    <n v="0"/>
    <s v="SINGLE FAMILY"/>
    <s v="1"/>
    <s v="UNDERGROUND"/>
    <s v="UNDERGROUND"/>
    <s v="0002542792"/>
    <s v="0"/>
  </r>
  <r>
    <x v="2"/>
    <n v="50"/>
    <n v="25"/>
    <n v="25"/>
    <n v="0"/>
    <n v="0"/>
    <x v="0"/>
    <n v="542.03"/>
    <n v="21.6812"/>
    <n v="25"/>
    <n v="0"/>
    <n v="27"/>
    <n v="0"/>
    <n v="660.41"/>
    <s v="104329274"/>
    <s v="2501E059 886 NW HIGHGARDEN DR #  BREMERT"/>
    <s v="CEN1"/>
    <s v="UPS"/>
    <n v="44116"/>
    <n v="44201"/>
    <n v="44288"/>
    <s v="WA01800990"/>
    <s v="UG Perm Svc Only in Plat Dev"/>
    <s v="16306"/>
    <s v="E UG Residential Services In Plats"/>
    <n v="718"/>
    <n v="-718"/>
    <n v="0"/>
    <n v="24.68"/>
    <n v="486.39"/>
    <n v="0"/>
    <s v="QSSPE"/>
    <s v="QUANTA - KITSAP - ELECTRIC"/>
    <s v="510010925"/>
    <n v="1"/>
    <n v="0"/>
    <n v="0"/>
    <s v="DUPLEX"/>
    <s v="1"/>
    <s v="UNDERGROUND"/>
    <s v="UNDERGROUND"/>
    <s v="0002542793"/>
    <s v="0"/>
  </r>
  <r>
    <x v="2"/>
    <n v="50"/>
    <n v="25"/>
    <n v="25"/>
    <n v="0"/>
    <n v="0"/>
    <x v="0"/>
    <n v="542.03"/>
    <n v="21.6812"/>
    <n v="25"/>
    <n v="0"/>
    <n v="27"/>
    <n v="0"/>
    <n v="660.41"/>
    <s v="104329275"/>
    <s v="2501E059 874 NW HIGHGARDEN DR #  BREMERT"/>
    <s v="CEN1"/>
    <s v="UPS"/>
    <n v="44116"/>
    <n v="44201"/>
    <n v="44288"/>
    <s v="WA01800990"/>
    <s v="UG Perm Svc Only in Plat Dev"/>
    <s v="16306"/>
    <s v="E UG Residential Services In Plats"/>
    <n v="718"/>
    <n v="-718"/>
    <n v="0"/>
    <n v="24.68"/>
    <n v="486.39"/>
    <n v="0"/>
    <s v="QSSPE"/>
    <s v="QUANTA - KITSAP - ELECTRIC"/>
    <s v="510010970"/>
    <n v="1"/>
    <n v="0"/>
    <n v="0"/>
    <s v="DUPLEX"/>
    <s v="1"/>
    <s v="UNDERGROUND"/>
    <s v="UNDERGROUND"/>
    <s v="0002542795"/>
    <s v="0"/>
  </r>
  <r>
    <x v="2"/>
    <n v="50"/>
    <n v="25"/>
    <n v="25"/>
    <n v="0"/>
    <n v="0"/>
    <x v="0"/>
    <n v="542.03"/>
    <n v="21.6812"/>
    <n v="25"/>
    <n v="0"/>
    <n v="27"/>
    <n v="0"/>
    <n v="660.41"/>
    <s v="104329276"/>
    <s v="2501E059 838 NW HIGHGARDEN DR #  BREMERT"/>
    <s v="CEN1"/>
    <s v="UPS"/>
    <n v="44116"/>
    <n v="44201"/>
    <n v="44288"/>
    <s v="WA01800990"/>
    <s v="UG Perm Svc Only in Plat Dev"/>
    <s v="16306"/>
    <s v="E UG Residential Services In Plats"/>
    <n v="718"/>
    <n v="-718"/>
    <n v="0"/>
    <n v="24.68"/>
    <n v="486.39"/>
    <n v="0"/>
    <s v="QSSPE"/>
    <s v="QUANTA - KITSAP - ELECTRIC"/>
    <s v="510010975"/>
    <n v="1"/>
    <n v="0"/>
    <n v="0"/>
    <s v="DUPLEX"/>
    <s v="1"/>
    <s v="UNDERGROUND"/>
    <s v="UNDERGROUND"/>
    <s v="0002542799"/>
    <s v="0"/>
  </r>
  <r>
    <x v="2"/>
    <n v="50"/>
    <n v="25"/>
    <n v="25"/>
    <n v="0"/>
    <n v="0"/>
    <x v="0"/>
    <n v="550.66999999999996"/>
    <n v="22.026800000000001"/>
    <n v="34"/>
    <n v="-0.36"/>
    <n v="37"/>
    <n v="0"/>
    <n v="668.72"/>
    <s v="104329277"/>
    <s v="2006E091 3308 ELMONT AVE #  ENUMCLAW"/>
    <s v="CEN1"/>
    <s v="UPS"/>
    <n v="44113"/>
    <n v="44201"/>
    <n v="44288"/>
    <s v="WA01700110"/>
    <s v="UG Perm Svc Only in Plat Dev"/>
    <s v="16306"/>
    <s v="E UG Residential Services In Plats"/>
    <n v="718"/>
    <n v="-718"/>
    <n v="0"/>
    <n v="33.5"/>
    <n v="485.05"/>
    <n v="0"/>
    <s v="QCSOKE"/>
    <s v="QUANTA - SOUTH KING - ELECTRIC"/>
    <s v="510010971"/>
    <n v="1"/>
    <n v="0"/>
    <n v="0"/>
    <s v="SINGLE FAMILY"/>
    <s v="1"/>
    <s v="UNDERGROUND"/>
    <s v="UNDERGROUND"/>
    <s v="0002542801"/>
    <s v="0"/>
  </r>
  <r>
    <x v="2"/>
    <n v="100"/>
    <n v="70"/>
    <n v="70"/>
    <n v="0"/>
    <n v="0"/>
    <x v="0"/>
    <n v="595.5"/>
    <n v="8.5071428571428598"/>
    <n v="69"/>
    <n v="1.4285714285714299E-2"/>
    <n v="74"/>
    <n v="0"/>
    <n v="714.85"/>
    <s v="104329278"/>
    <s v="1904E135 18423 107TH AVE E #  PUYALLUP"/>
    <s v="CEN1"/>
    <s v="UPS"/>
    <n v="44116"/>
    <n v="44201"/>
    <n v="44288"/>
    <s v="WA12700270"/>
    <s v="UG Perm Svc Only in Plat Dev"/>
    <s v="16306"/>
    <s v="E UG Residential Services In Plats"/>
    <n v="718"/>
    <n v="-718"/>
    <n v="0"/>
    <n v="67.89"/>
    <n v="490.41"/>
    <n v="0"/>
    <s v="QSWPRE"/>
    <s v="QUANTA - PUYALLUP - ELECTRIC"/>
    <s v="510010979"/>
    <n v="1"/>
    <n v="0"/>
    <n v="0"/>
    <s v="SINGLE FAMILY"/>
    <s v="1"/>
    <s v="UNDERGROUND"/>
    <s v="UNDERGROUND"/>
    <s v="0002542803"/>
    <s v="0"/>
  </r>
  <r>
    <x v="2"/>
    <n v="50"/>
    <n v="25"/>
    <n v="25"/>
    <n v="0"/>
    <n v="0"/>
    <x v="0"/>
    <n v="775.99"/>
    <n v="31.0396"/>
    <n v="24"/>
    <n v="0.04"/>
    <n v="26"/>
    <n v="0"/>
    <n v="894.04"/>
    <s v="104329279"/>
    <s v="2006E091 1325 GRAY LN #  ENUMCLAW"/>
    <s v="CEN1"/>
    <s v="UPS"/>
    <n v="44137"/>
    <n v="44229"/>
    <n v="44320"/>
    <s v="WA01700110"/>
    <s v="UG Perm Svc Only in Plat Dev"/>
    <s v="16306"/>
    <s v="E UG Residential Services In Plats"/>
    <n v="718"/>
    <n v="-718"/>
    <n v="0"/>
    <n v="23.82"/>
    <n v="666.86"/>
    <n v="0"/>
    <s v="QCSOKE"/>
    <s v="QUANTA - SOUTH KING - ELECTRIC"/>
    <s v="510011022"/>
    <n v="1"/>
    <n v="0"/>
    <n v="0"/>
    <s v="SINGLE FAMILY"/>
    <s v="1"/>
    <s v="UNDERGROUND"/>
    <s v="UNDERGROUND"/>
    <s v="0002542810"/>
    <s v="0"/>
  </r>
  <r>
    <x v="2"/>
    <n v="50"/>
    <n v="30"/>
    <n v="30"/>
    <n v="0"/>
    <n v="0"/>
    <x v="0"/>
    <n v="547.04999999999995"/>
    <n v="18.234999999999999"/>
    <n v="30"/>
    <n v="0"/>
    <n v="32"/>
    <n v="0"/>
    <n v="665.43"/>
    <s v="104329280"/>
    <s v="2301E036 4845 LIMERICK DR SW #  PORT ORC"/>
    <s v="CEN1"/>
    <s v="UPS"/>
    <n v="44116"/>
    <n v="44201"/>
    <n v="44288"/>
    <s v="WA01800020"/>
    <s v="UG Perm Svc Only in Plat Dev"/>
    <s v="16306"/>
    <s v="E UG Residential Services In Plats"/>
    <n v="718"/>
    <n v="-718"/>
    <n v="0"/>
    <n v="29.09"/>
    <n v="486.39"/>
    <n v="0"/>
    <s v="QSSPE"/>
    <s v="QUANTA - KITSAP - ELECTRIC"/>
    <s v="510011517"/>
    <n v="1"/>
    <n v="0"/>
    <n v="0"/>
    <s v="SINGLE FAMILY"/>
    <s v="1"/>
    <s v="UNDERGROUND"/>
    <s v="UNDERGROUND"/>
    <s v="0002542821"/>
    <s v="0"/>
  </r>
  <r>
    <x v="2"/>
    <n v="50"/>
    <n v="25"/>
    <n v="25"/>
    <n v="0"/>
    <n v="0"/>
    <x v="0"/>
    <n v="556.28"/>
    <n v="22.251200000000001"/>
    <n v="34"/>
    <n v="-0.36"/>
    <n v="37"/>
    <n v="0"/>
    <n v="675.74"/>
    <s v="104329281"/>
    <s v="2204E128 28025 14TH CT S #  DES MOINES"/>
    <s v="CEN1"/>
    <s v="UPS"/>
    <n v="44144"/>
    <n v="44229"/>
    <n v="44320"/>
    <s v="WA11700090"/>
    <s v="UG Perm Svc Only in Plat Dev"/>
    <s v="16306"/>
    <s v="E UG Residential Services In Plats"/>
    <n v="718"/>
    <n v="-718"/>
    <n v="0"/>
    <n v="33.53"/>
    <n v="490.85"/>
    <n v="0"/>
    <s v="QCSOKE"/>
    <s v="QUANTA - SOUTH KING - ELECTRIC"/>
    <s v="510013233"/>
    <n v="1"/>
    <n v="0"/>
    <n v="0"/>
    <s v="SINGLE FAMILY"/>
    <s v="1"/>
    <s v="UNDERGROUND"/>
    <s v="UNDERGROUND"/>
    <s v="0002542830"/>
    <s v="0"/>
  </r>
  <r>
    <x v="2"/>
    <n v="50"/>
    <n v="40"/>
    <n v="40"/>
    <n v="0"/>
    <n v="0"/>
    <x v="0"/>
    <n v="560"/>
    <n v="14"/>
    <n v="40"/>
    <n v="0"/>
    <n v="42"/>
    <n v="0"/>
    <n v="678.81"/>
    <s v="104329282"/>
    <s v="1702W051 9159 ASTER ST SE #  TUMWATER"/>
    <s v="CEN1"/>
    <s v="UPS"/>
    <n v="44104"/>
    <n v="44168"/>
    <n v="44257"/>
    <s v="WA03400060"/>
    <s v="UG Perm Svc Only in Plat Dev"/>
    <s v="16306"/>
    <s v="E UG Residential Services In Plats"/>
    <n v="718"/>
    <n v="-718"/>
    <n v="0"/>
    <n v="38.79"/>
    <n v="488.18"/>
    <n v="0"/>
    <s v="QSTHLE"/>
    <s v="QUANTA - OLYMPIA - ELECTRIC"/>
    <s v="510013235"/>
    <n v="1"/>
    <n v="0"/>
    <n v="0"/>
    <s v="SINGLE FAMILY"/>
    <s v="1"/>
    <s v="UNDERGROUND"/>
    <s v="UNDERGROUND"/>
    <s v="0002542831"/>
    <s v="0"/>
  </r>
  <r>
    <x v="2"/>
    <n v="50"/>
    <e v="#N/A"/>
    <n v="50"/>
    <n v="0"/>
    <n v="0"/>
    <x v="1"/>
    <n v="591.26"/>
    <e v="#N/A"/>
    <n v="50"/>
    <e v="#N/A"/>
    <n v="53"/>
    <n v="0"/>
    <n v="714.77"/>
    <s v="104329283"/>
    <s v="2205E086 24030 139TH PL SE #  KENT"/>
    <s v="CEN1"/>
    <s v="UPS"/>
    <n v="44255"/>
    <n v="44349"/>
    <n v="44475"/>
    <s v="WA11700150"/>
    <s v="UG Perm Svc Only in Plat Dev"/>
    <s v="16306"/>
    <s v="E UG Residential Services In Plats"/>
    <n v="718"/>
    <n v="-718"/>
    <n v="0"/>
    <n v="48.49"/>
    <n v="507.51"/>
    <n v="0"/>
    <s v="QCSOKE"/>
    <s v="QUANTA - SOUTH KING - ELECTRIC"/>
    <s v="510006415"/>
    <n v="1"/>
    <n v="0"/>
    <n v="0"/>
    <s v="SINGLE FAMILY"/>
    <s v="1"/>
    <s v="UNDERGROUND"/>
    <s v="UNDERGROUND"/>
    <s v="0002542834"/>
    <s v="0"/>
  </r>
  <r>
    <x v="2"/>
    <n v="50"/>
    <n v="25"/>
    <n v="25"/>
    <n v="0"/>
    <n v="0"/>
    <x v="0"/>
    <n v="790.51"/>
    <n v="31.6204"/>
    <n v="30"/>
    <n v="-0.2"/>
    <n v="32"/>
    <n v="0"/>
    <n v="909.97"/>
    <s v="104329284"/>
    <s v="2204E128 1410 S 281ST ST #  DES MOINES"/>
    <s v="CEN1"/>
    <s v="UPS"/>
    <n v="44144"/>
    <n v="44229"/>
    <n v="44320"/>
    <s v="WA11700090"/>
    <s v="UG Perm Svc Only in Plat Dev"/>
    <s v="16306"/>
    <s v="E UG Residential Services In Plats"/>
    <n v="718"/>
    <n v="-718"/>
    <n v="0"/>
    <n v="29.12"/>
    <n v="674.84"/>
    <n v="0"/>
    <s v="QCSOKE"/>
    <s v="QUANTA - SOUTH KING - ELECTRIC"/>
    <s v="510013408"/>
    <n v="1"/>
    <n v="0"/>
    <n v="0"/>
    <s v="SINGLE FAMILY"/>
    <s v="1"/>
    <s v="UNDERGROUND"/>
    <s v="UNDERGROUND"/>
    <s v="0002542836"/>
    <s v="0"/>
  </r>
  <r>
    <x v="2"/>
    <n v="50"/>
    <n v="35"/>
    <n v="35"/>
    <n v="0"/>
    <n v="0"/>
    <x v="0"/>
    <n v="551.61"/>
    <n v="15.7602857142857"/>
    <n v="34"/>
    <n v="2.8571428571428598E-2"/>
    <n v="37"/>
    <n v="0"/>
    <n v="669.88"/>
    <s v="104329285"/>
    <s v="2308E058 1112 SE 14TH PL #  NORTH BEND"/>
    <s v="CEN1"/>
    <s v="UPS"/>
    <n v="44110"/>
    <n v="44201"/>
    <n v="44288"/>
    <s v="WA01700220"/>
    <s v="UG Perm Svc Only in Plat Dev"/>
    <s v="16306"/>
    <s v="E UG Residential Services In Plats"/>
    <n v="718"/>
    <n v="-718"/>
    <n v="0"/>
    <n v="33.5"/>
    <n v="485.94"/>
    <n v="0"/>
    <s v="QCNOKE"/>
    <s v="QUANTA - REDMOND - ELECTRIC"/>
    <s v="510013503"/>
    <n v="1"/>
    <n v="0"/>
    <n v="0"/>
    <s v="SINGLE FAMILY"/>
    <s v="1"/>
    <s v="UNDERGROUND"/>
    <s v="UNDERGROUND"/>
    <s v="0002542840"/>
    <s v="0"/>
  </r>
  <r>
    <x v="2"/>
    <n v="100"/>
    <n v="60"/>
    <n v="60"/>
    <n v="0"/>
    <n v="0"/>
    <x v="0"/>
    <n v="629.33000000000004"/>
    <n v="10.4888333333333"/>
    <n v="59"/>
    <n v="1.6666666666666701E-2"/>
    <n v="107"/>
    <n v="0"/>
    <n v="748.68"/>
    <s v="104329287"/>
    <s v="1905E086 20329 146TH ST E BONNEY LAKE WA"/>
    <s v="CEN1"/>
    <s v="UPS"/>
    <n v="44116"/>
    <n v="44201"/>
    <n v="44288"/>
    <s v="WA12700270"/>
    <s v="UG Perm Svc Only in Plat Dev"/>
    <s v="16306"/>
    <s v="E UG Residential Services In Plats"/>
    <n v="718"/>
    <n v="-718"/>
    <n v="0"/>
    <n v="97.6"/>
    <n v="490.41"/>
    <n v="0"/>
    <s v="QSWPRE"/>
    <s v="QUANTA - PUYALLUP - ELECTRIC"/>
    <s v="509997480"/>
    <n v="1"/>
    <n v="0"/>
    <n v="0"/>
    <s v="SINGLE FAMILY"/>
    <s v="1"/>
    <s v="UNDERGROUND"/>
    <s v="UNDERGROUND"/>
    <s v="0002542930"/>
    <s v="0"/>
  </r>
  <r>
    <x v="2"/>
    <n v="100"/>
    <n v="60"/>
    <n v="60"/>
    <n v="0"/>
    <n v="0"/>
    <x v="0"/>
    <n v="629.33000000000004"/>
    <n v="10.4888333333333"/>
    <n v="59"/>
    <n v="1.6666666666666701E-2"/>
    <n v="107"/>
    <n v="0"/>
    <n v="748.68"/>
    <s v="104329288"/>
    <s v="1905E086 20333 146TH ST E #  BONNEY LAKE"/>
    <s v="CEN1"/>
    <s v="UPS"/>
    <n v="44116"/>
    <n v="44201"/>
    <n v="44288"/>
    <s v="WA12700270"/>
    <s v="UG Perm Svc Only in Plat Dev"/>
    <s v="16306"/>
    <s v="E UG Residential Services In Plats"/>
    <n v="718"/>
    <n v="-718"/>
    <n v="0"/>
    <n v="97.6"/>
    <n v="490.41"/>
    <n v="0"/>
    <s v="QSWPRE"/>
    <s v="QUANTA - PUYALLUP - ELECTRIC"/>
    <s v="510019095"/>
    <n v="1"/>
    <n v="0"/>
    <n v="0"/>
    <s v="SINGLE FAMILY"/>
    <s v="1"/>
    <s v="UNDERGROUND"/>
    <s v="UNDERGROUND"/>
    <s v="0002542931"/>
    <s v="0"/>
  </r>
  <r>
    <x v="2"/>
    <n v="50"/>
    <n v="30"/>
    <n v="30"/>
    <n v="0"/>
    <n v="0"/>
    <x v="0"/>
    <n v="551.78"/>
    <n v="18.392666666666699"/>
    <n v="30"/>
    <n v="0"/>
    <n v="32"/>
    <n v="0"/>
    <n v="671.24"/>
    <s v="104329289"/>
    <s v="2406E057 4013 236TH PL SE #  SAMMAMISH"/>
    <s v="CEN1"/>
    <s v="UPS"/>
    <n v="44132"/>
    <n v="44201"/>
    <n v="44288"/>
    <s v="WA11700390"/>
    <s v="UG Perm Svc Only in Plat Dev"/>
    <s v="16306"/>
    <s v="E UG Residential Services In Plats"/>
    <n v="718"/>
    <n v="-718"/>
    <n v="0"/>
    <n v="29.1"/>
    <n v="490.85"/>
    <n v="0"/>
    <s v="QCNOKE"/>
    <s v="QUANTA - REDMOND - ELECTRIC"/>
    <s v="510019511"/>
    <n v="1"/>
    <n v="0"/>
    <n v="0"/>
    <s v="SINGLE FAMILY"/>
    <s v="1"/>
    <s v="UNDERGROUND"/>
    <s v="UNDERGROUND"/>
    <s v="0002542951"/>
    <s v="0"/>
  </r>
  <r>
    <x v="2"/>
    <n v="50"/>
    <n v="50"/>
    <n v="50"/>
    <n v="0"/>
    <n v="0"/>
    <x v="0"/>
    <n v="610.65"/>
    <n v="12.212999999999999"/>
    <n v="50"/>
    <n v="0"/>
    <n v="89"/>
    <n v="0"/>
    <n v="730"/>
    <s v="104329290"/>
    <s v="1905E087 19906 152ND STREET CT E BONNEY"/>
    <s v="CEN1"/>
    <s v="UPS"/>
    <n v="44113"/>
    <n v="44201"/>
    <n v="44288"/>
    <s v="WA12700270"/>
    <s v="UG Perm Svc Only in Plat Dev"/>
    <s v="16306"/>
    <s v="E UG Residential Services In Plats"/>
    <n v="718"/>
    <n v="-718"/>
    <n v="0"/>
    <n v="81.19"/>
    <n v="490.41"/>
    <n v="0"/>
    <s v="QSWPRE"/>
    <s v="QUANTA - PUYALLUP - ELECTRIC"/>
    <s v="510017641"/>
    <n v="1"/>
    <n v="0"/>
    <n v="0"/>
    <s v="SINGLE FAMILY"/>
    <s v="1"/>
    <s v="UNDERGROUND"/>
    <s v="UNDERGROUND"/>
    <s v="0002542874"/>
    <s v="0"/>
  </r>
  <r>
    <x v="2"/>
    <n v="50"/>
    <n v="50"/>
    <n v="50"/>
    <n v="0"/>
    <n v="0"/>
    <x v="0"/>
    <n v="610.79999999999995"/>
    <n v="12.215999999999999"/>
    <n v="50"/>
    <n v="0"/>
    <n v="89"/>
    <n v="0"/>
    <n v="730.15"/>
    <s v="104329291"/>
    <s v="1904E133 18415 111TH AVE E PUYALLUP WA 9"/>
    <s v="CEN1"/>
    <s v="UPS"/>
    <n v="44116"/>
    <n v="44201"/>
    <n v="44288"/>
    <s v="WA12700270"/>
    <s v="UG Perm Svc Only in Plat Dev"/>
    <s v="16306"/>
    <s v="E UG Residential Services In Plats"/>
    <n v="718"/>
    <n v="-718"/>
    <n v="0"/>
    <n v="81.33"/>
    <n v="490.41"/>
    <n v="0"/>
    <s v="QSWPRE"/>
    <s v="QUANTA - PUYALLUP - ELECTRIC"/>
    <s v="510017647"/>
    <n v="1"/>
    <n v="0"/>
    <n v="0"/>
    <s v="SINGLE FAMILY"/>
    <s v="1"/>
    <s v="UNDERGROUND"/>
    <s v="UNDERGROUND"/>
    <s v="0002542884"/>
    <s v="0"/>
  </r>
  <r>
    <x v="2"/>
    <n v="100"/>
    <n v="65"/>
    <n v="65"/>
    <n v="0"/>
    <n v="0"/>
    <x v="0"/>
    <n v="586.16"/>
    <n v="9.0178461538461505"/>
    <n v="64"/>
    <n v="1.5384615384615399E-2"/>
    <n v="69"/>
    <n v="0"/>
    <n v="704.75"/>
    <s v="104329292"/>
    <s v="1801W092 7741 21ST AVE SE #  LACEY"/>
    <s v="CEN1"/>
    <s v="UPS"/>
    <n v="44105"/>
    <n v="44201"/>
    <n v="44288"/>
    <s v="WA03400340"/>
    <s v="UG Perm Svc Only in Plat Dev"/>
    <s v="16306"/>
    <s v="E UG Residential Services In Plats"/>
    <n v="718"/>
    <n v="-718"/>
    <n v="0"/>
    <n v="62.59"/>
    <n v="487.28"/>
    <n v="0"/>
    <s v="QSTHLE"/>
    <s v="QUANTA - OLYMPIA - ELECTRIC"/>
    <s v="510019377"/>
    <n v="1"/>
    <n v="0"/>
    <n v="0"/>
    <s v="SINGLE FAMILY"/>
    <s v="1"/>
    <s v="UNDERGROUND"/>
    <s v="UNDERGROUND"/>
    <s v="0002542942"/>
    <s v="0"/>
  </r>
  <r>
    <x v="2"/>
    <n v="50"/>
    <n v="35"/>
    <n v="35"/>
    <n v="0"/>
    <n v="0"/>
    <x v="0"/>
    <n v="553.08000000000004"/>
    <n v="15.8022857142857"/>
    <n v="35"/>
    <n v="0"/>
    <n v="38"/>
    <n v="0"/>
    <n v="671.46"/>
    <s v="104329295"/>
    <s v="2401E080 1503 BAKER HEIGHTS LOOP #  BREM"/>
    <s v="CEN1"/>
    <s v="UPS"/>
    <n v="44116"/>
    <n v="44201"/>
    <n v="44288"/>
    <s v="WA01800010"/>
    <s v="UG Perm Svc Only in Plat Dev"/>
    <s v="16306"/>
    <s v="E UG Residential Services In Plats"/>
    <n v="718"/>
    <n v="-718"/>
    <n v="0"/>
    <n v="34.380000000000003"/>
    <n v="486.39"/>
    <n v="0"/>
    <s v="QSSPE"/>
    <s v="QUANTA - KITSAP - ELECTRIC"/>
    <s v="510019763"/>
    <n v="1"/>
    <n v="0"/>
    <n v="0"/>
    <s v="SINGLE FAMILY"/>
    <s v="1"/>
    <s v="UNDERGROUND"/>
    <s v="UNDERGROUND"/>
    <s v="0002542962"/>
    <s v="0"/>
  </r>
  <r>
    <x v="2"/>
    <n v="50"/>
    <n v="30"/>
    <n v="30"/>
    <n v="0"/>
    <n v="0"/>
    <x v="0"/>
    <n v="551.32000000000005"/>
    <n v="18.377333333333301"/>
    <n v="30"/>
    <n v="0"/>
    <n v="32"/>
    <n v="0"/>
    <n v="670.67"/>
    <s v="104329296"/>
    <s v="1904E103 16816 124TH AVE CT E #  PUYALLU"/>
    <s v="CEN1"/>
    <s v="UPS"/>
    <n v="44120"/>
    <n v="44201"/>
    <n v="44288"/>
    <s v="WA12700270"/>
    <s v="UG Perm Svc Only in Plat Dev"/>
    <s v="16306"/>
    <s v="E UG Residential Services In Plats"/>
    <n v="718"/>
    <n v="-718"/>
    <n v="0"/>
    <n v="29.1"/>
    <n v="490.41"/>
    <n v="0"/>
    <s v="QSWPRE"/>
    <s v="QUANTA - PUYALLUP - ELECTRIC"/>
    <s v="510019638"/>
    <n v="1"/>
    <n v="0"/>
    <n v="0"/>
    <s v="SINGLE FAMILY"/>
    <s v="1"/>
    <s v="UNDERGROUND"/>
    <s v="UNDERGROUND"/>
    <s v="0002542965"/>
    <s v="0"/>
  </r>
  <r>
    <x v="2"/>
    <n v="100"/>
    <n v="80"/>
    <n v="80"/>
    <n v="0"/>
    <n v="0"/>
    <x v="0"/>
    <n v="606.54"/>
    <n v="7.5817500000000004"/>
    <n v="79"/>
    <n v="1.2500000000000001E-2"/>
    <n v="85"/>
    <n v="0"/>
    <n v="725.89"/>
    <s v="104329297"/>
    <s v="1801W002 18932 131ST STREET CT E #  BONN"/>
    <s v="CEN1"/>
    <s v="UPS"/>
    <n v="44116"/>
    <n v="44201"/>
    <n v="44288"/>
    <s v="WA12700270"/>
    <s v="UG Perm Svc Only in Plat Dev"/>
    <s v="16306"/>
    <s v="E UG Residential Services In Plats"/>
    <n v="718"/>
    <n v="-718"/>
    <n v="0"/>
    <n v="77.59"/>
    <n v="490.41"/>
    <n v="0"/>
    <s v="QSWPRE"/>
    <s v="QUANTA - PUYALLUP - ELECTRIC"/>
    <s v="510019767"/>
    <n v="1"/>
    <n v="0"/>
    <n v="0"/>
    <s v="SINGLE FAMILY"/>
    <s v="1"/>
    <s v="UNDERGROUND"/>
    <s v="UNDERGROUND"/>
    <s v="0002542970"/>
    <s v="0"/>
  </r>
  <r>
    <x v="2"/>
    <n v="50"/>
    <n v="25"/>
    <n v="25"/>
    <n v="0"/>
    <n v="0"/>
    <x v="0"/>
    <n v="546.30999999999995"/>
    <n v="21.852399999999999"/>
    <n v="25"/>
    <n v="0"/>
    <n v="27"/>
    <n v="0"/>
    <n v="665.66"/>
    <s v="104329298"/>
    <s v="1905E062 19006 133RD STREET CT E #  BONN"/>
    <s v="CEN1"/>
    <s v="UPS"/>
    <n v="44120"/>
    <n v="44201"/>
    <n v="44288"/>
    <s v="WA12700270"/>
    <s v="UG Perm Svc Only in Plat Dev"/>
    <s v="16306"/>
    <s v="E UG Residential Services In Plats"/>
    <n v="718"/>
    <n v="-718"/>
    <n v="0"/>
    <n v="24.69"/>
    <n v="490.41"/>
    <n v="0"/>
    <s v="QSWPRE"/>
    <s v="QUANTA - PUYALLUP - ELECTRIC"/>
    <s v="510019911"/>
    <n v="1"/>
    <n v="0"/>
    <n v="0"/>
    <s v="SINGLE FAMILY"/>
    <s v="1"/>
    <s v="UNDERGROUND"/>
    <s v="UNDERGROUND"/>
    <s v="0002542973"/>
    <s v="0"/>
  </r>
  <r>
    <x v="2"/>
    <n v="50"/>
    <n v="25"/>
    <n v="25"/>
    <n v="0"/>
    <n v="0"/>
    <x v="0"/>
    <n v="550.67999999999995"/>
    <n v="22.027200000000001"/>
    <n v="34"/>
    <n v="-0.36"/>
    <n v="37"/>
    <n v="0"/>
    <n v="668.73"/>
    <s v="104329299"/>
    <s v="2006E056 3391 DIVISION ST #  ENUMCLAW"/>
    <s v="CEN1"/>
    <s v="UPS"/>
    <n v="44113"/>
    <n v="44201"/>
    <n v="44288"/>
    <s v="WA01700110"/>
    <s v="UG Perm Svc Only in Plat Dev"/>
    <s v="16306"/>
    <s v="E UG Residential Services In Plats"/>
    <n v="718"/>
    <n v="-718"/>
    <n v="0"/>
    <n v="33.5"/>
    <n v="485.06"/>
    <n v="0"/>
    <s v="QCSOKE"/>
    <s v="QUANTA - SOUTH KING - ELECTRIC"/>
    <s v="510020300"/>
    <n v="1"/>
    <n v="0"/>
    <n v="0"/>
    <s v="SINGLE FAMILY"/>
    <s v="1"/>
    <s v="UNDERGROUND"/>
    <s v="UNDERGROUND"/>
    <s v="0002542977"/>
    <s v="0"/>
  </r>
  <r>
    <x v="2"/>
    <n v="50"/>
    <n v="25"/>
    <n v="25"/>
    <n v="0"/>
    <n v="0"/>
    <x v="0"/>
    <n v="546.30999999999995"/>
    <n v="21.852399999999999"/>
    <n v="25"/>
    <n v="0"/>
    <n v="27"/>
    <n v="0"/>
    <n v="665.66"/>
    <s v="104329300"/>
    <s v="1905E062 19010 133RD STREET CT E #  BONN"/>
    <s v="CEN1"/>
    <s v="UPS"/>
    <n v="44120"/>
    <n v="44201"/>
    <n v="44288"/>
    <s v="WA12700270"/>
    <s v="UG Perm Svc Only in Plat Dev"/>
    <s v="16306"/>
    <s v="E UG Residential Services In Plats"/>
    <n v="718"/>
    <n v="-718"/>
    <n v="0"/>
    <n v="24.69"/>
    <n v="490.41"/>
    <n v="0"/>
    <s v="QSWPRE"/>
    <s v="QUANTA - PUYALLUP - ELECTRIC"/>
    <s v="510020196"/>
    <n v="1"/>
    <n v="0"/>
    <n v="0"/>
    <s v="SINGLE FAMILY"/>
    <s v="1"/>
    <s v="UNDERGROUND"/>
    <s v="UNDERGROUND"/>
    <s v="0002542979"/>
    <s v="0"/>
  </r>
  <r>
    <x v="2"/>
    <n v="50"/>
    <n v="40"/>
    <n v="40"/>
    <n v="0"/>
    <n v="0"/>
    <x v="0"/>
    <n v="562.37"/>
    <n v="14.05925"/>
    <n v="40"/>
    <n v="0"/>
    <n v="42"/>
    <n v="0"/>
    <n v="681.72"/>
    <s v="104329301"/>
    <s v="1904E103 16808 124TH AVE CT E #  PUYALLU"/>
    <s v="CEN1"/>
    <s v="UPS"/>
    <n v="44120"/>
    <n v="44201"/>
    <n v="44288"/>
    <s v="WA12700270"/>
    <s v="UG Perm Svc Only in Plat Dev"/>
    <s v="16306"/>
    <s v="E UG Residential Services In Plats"/>
    <n v="718"/>
    <n v="-718"/>
    <n v="0"/>
    <n v="38.799999999999997"/>
    <n v="490.41"/>
    <n v="0"/>
    <s v="QSWPRE"/>
    <s v="QUANTA - PUYALLUP - ELECTRIC"/>
    <s v="510020307"/>
    <n v="1"/>
    <n v="0"/>
    <n v="0"/>
    <s v="SINGLE FAMILY"/>
    <s v="1"/>
    <s v="UNDERGROUND"/>
    <s v="UNDERGROUND"/>
    <s v="0002542980"/>
    <s v="0"/>
  </r>
  <r>
    <x v="2"/>
    <n v="100"/>
    <n v="94"/>
    <n v="94"/>
    <n v="0"/>
    <n v="0"/>
    <x v="0"/>
    <n v="629.05999999999995"/>
    <n v="6.6921276595744699"/>
    <n v="105"/>
    <n v="-0.117021276595745"/>
    <n v="113"/>
    <n v="0"/>
    <n v="746.89"/>
    <s v="104329302"/>
    <s v="3504E050 315 SHANNON AVE #  SEDRO WOOLLE"/>
    <s v="CEN1"/>
    <s v="UPS"/>
    <n v="44117"/>
    <n v="44201"/>
    <n v="44288"/>
    <s v="WA02900080"/>
    <s v="UG Perm Svc Only in Plat Dev"/>
    <s v="16306"/>
    <s v="E UG Residential Services In Plats"/>
    <n v="718"/>
    <n v="-718"/>
    <n v="0"/>
    <n v="103.15"/>
    <n v="484.16"/>
    <n v="0"/>
    <s v="QNSKGE"/>
    <s v="QUANTA - SKAGIT - ELECTRIC"/>
    <s v="510026346"/>
    <n v="1"/>
    <n v="0"/>
    <n v="0"/>
    <s v="SINGLE FAMILY"/>
    <s v="1"/>
    <s v="UNDERGROUND"/>
    <s v="UNDERGROUND"/>
    <s v="0002543014"/>
    <s v="0"/>
  </r>
  <r>
    <x v="2"/>
    <n v="50"/>
    <n v="35"/>
    <n v="35"/>
    <n v="0"/>
    <n v="0"/>
    <x v="0"/>
    <n v="550.22"/>
    <n v="15.7205714285714"/>
    <n v="34"/>
    <n v="2.8571428571428598E-2"/>
    <n v="37"/>
    <n v="0"/>
    <n v="668.16"/>
    <s v="104329303"/>
    <s v="2206E088 23720 SE 248TH PL #  MAPLE VALL"/>
    <s v="CEN1"/>
    <s v="UPS"/>
    <n v="44127"/>
    <n v="44201"/>
    <n v="44288"/>
    <s v="WA01700200"/>
    <s v="UG Perm Svc Only in Plat Dev"/>
    <s v="16306"/>
    <s v="E UG Residential Services In Plats"/>
    <n v="718"/>
    <n v="-718"/>
    <n v="0"/>
    <n v="33.51"/>
    <n v="484.61"/>
    <n v="0"/>
    <s v="QCSOKE"/>
    <s v="QUANTA - SOUTH KING - ELECTRIC"/>
    <s v="510027016"/>
    <n v="1"/>
    <n v="0"/>
    <n v="0"/>
    <s v="SINGLE FAMILY"/>
    <s v="1"/>
    <s v="UNDERGROUND"/>
    <s v="UNDERGROUND"/>
    <s v="0002543031"/>
    <s v="0"/>
  </r>
  <r>
    <x v="2"/>
    <n v="150"/>
    <n v="110"/>
    <n v="110"/>
    <n v="0"/>
    <n v="0"/>
    <x v="0"/>
    <n v="1149.6600000000001"/>
    <n v="10.451454545454499"/>
    <n v="109"/>
    <n v="9.0909090909090905E-3"/>
    <n v="196"/>
    <n v="0"/>
    <n v="1268.04"/>
    <s v="104329304"/>
    <s v="2402E042 9930 NE BOLERO DR #  BAINBRIDGE"/>
    <s v="CEN1"/>
    <s v="UPS"/>
    <n v="44140"/>
    <n v="44229"/>
    <n v="44320"/>
    <s v="WA01800040"/>
    <s v="UG Perm Svc Only in Plat Dev"/>
    <s v="16306"/>
    <s v="E UG Residential Services In Plats"/>
    <n v="718"/>
    <n v="-718"/>
    <n v="0"/>
    <n v="178.96"/>
    <n v="486.39"/>
    <n v="0"/>
    <s v="QSSPE"/>
    <s v="QUANTA - KITSAP - ELECTRIC"/>
    <s v="510017796"/>
    <n v="1"/>
    <n v="0"/>
    <n v="0"/>
    <s v="SINGLE FAMILY"/>
    <s v="1"/>
    <s v="UNDERGROUND"/>
    <s v="UNDERGROUND"/>
    <s v="0002543093"/>
    <s v="0"/>
  </r>
  <r>
    <x v="2"/>
    <n v="100"/>
    <n v="73"/>
    <n v="73"/>
    <n v="0"/>
    <n v="0"/>
    <x v="0"/>
    <n v="805.79"/>
    <n v="11.038219178082199"/>
    <n v="75"/>
    <n v="-2.7397260273972601E-2"/>
    <n v="134"/>
    <n v="0"/>
    <n v="923.08"/>
    <s v="104329305"/>
    <s v="2015E079 70 BULL WHEEL LN #  CLE ELUM"/>
    <s v="CEN1"/>
    <s v="UPS"/>
    <n v="44127"/>
    <n v="44201"/>
    <n v="44288"/>
    <s v="WA01900990"/>
    <s v="UG Perm Svc Only in Plat Dev"/>
    <s v="16306"/>
    <s v="E UG Residential Services In Plats"/>
    <n v="718"/>
    <n v="-718"/>
    <n v="0"/>
    <n v="122.76"/>
    <n v="602.52"/>
    <n v="0"/>
    <s v="QCKTTE"/>
    <s v="QUANTA - KITTITAS - ELECTRIC"/>
    <s v="510028354"/>
    <n v="1"/>
    <n v="0"/>
    <n v="0"/>
    <s v="SINGLE FAMILY"/>
    <s v="1"/>
    <s v="UNDERGROUND"/>
    <s v="UNDERGROUND"/>
    <s v="0002543101"/>
    <s v="0"/>
  </r>
  <r>
    <x v="2"/>
    <n v="50"/>
    <n v="30"/>
    <n v="30"/>
    <n v="0"/>
    <n v="0"/>
    <x v="0"/>
    <n v="547.04999999999995"/>
    <n v="18.234999999999999"/>
    <n v="30"/>
    <n v="0"/>
    <n v="32"/>
    <n v="0"/>
    <n v="665.43"/>
    <s v="104329307"/>
    <s v="2301E036 2436 VARDON CIR SW #  PORT ORCH"/>
    <s v="CEN1"/>
    <s v="UPS"/>
    <n v="44116"/>
    <n v="44201"/>
    <n v="44288"/>
    <s v="WA01800020"/>
    <s v="UG Perm Svc Only in Plat Dev"/>
    <s v="16306"/>
    <s v="E UG Residential Services In Plats"/>
    <n v="718"/>
    <n v="-718"/>
    <n v="0"/>
    <n v="29.09"/>
    <n v="486.39"/>
    <n v="0"/>
    <s v="QSSPE"/>
    <s v="QUANTA - KITSAP - ELECTRIC"/>
    <s v="510035530"/>
    <n v="1"/>
    <n v="0"/>
    <n v="0"/>
    <s v="SINGLE FAMILY"/>
    <s v="1"/>
    <s v="UNDERGROUND"/>
    <s v="UNDERGROUND"/>
    <s v="0002543223"/>
    <s v="0"/>
  </r>
  <r>
    <x v="2"/>
    <n v="50"/>
    <n v="35"/>
    <n v="35"/>
    <n v="0"/>
    <n v="0"/>
    <x v="0"/>
    <n v="554.51"/>
    <n v="15.843142857142899"/>
    <n v="35"/>
    <n v="0"/>
    <n v="38"/>
    <n v="0"/>
    <n v="673.21"/>
    <s v="104329308"/>
    <s v="1905E020 9505 179TH AVE PL E #  BONNEY L"/>
    <s v="CEN1"/>
    <s v="UPS"/>
    <n v="44120"/>
    <n v="44201"/>
    <n v="44288"/>
    <s v="WA12700010"/>
    <s v="UG Perm Svc Only in Plat Dev"/>
    <s v="16306"/>
    <s v="E UG Residential Services In Plats"/>
    <n v="718"/>
    <n v="-718"/>
    <n v="0"/>
    <n v="34.39"/>
    <n v="487.72"/>
    <n v="0"/>
    <s v="QSWPRE"/>
    <s v="QUANTA - PUYALLUP - ELECTRIC"/>
    <s v="510082339"/>
    <n v="1"/>
    <n v="0"/>
    <n v="0"/>
    <s v="SINGLE FAMILY"/>
    <s v="1"/>
    <s v="UNDERGROUND"/>
    <s v="UNDERGROUND"/>
    <s v="0002543367"/>
    <s v="0"/>
  </r>
  <r>
    <x v="2"/>
    <n v="100"/>
    <n v="65"/>
    <n v="65"/>
    <n v="0"/>
    <n v="0"/>
    <x v="0"/>
    <n v="583.79"/>
    <n v="8.98138461538462"/>
    <n v="64"/>
    <n v="1.5384615384615399E-2"/>
    <n v="69"/>
    <n v="0"/>
    <n v="701.84"/>
    <s v="104329311"/>
    <s v="3902E112 1417 WOODS POINT LOOP #  FERNDA"/>
    <s v="CEN1"/>
    <s v="UPS"/>
    <n v="44116"/>
    <n v="44201"/>
    <n v="44288"/>
    <s v="WA03700040"/>
    <s v="UG Perm Svc Only in Plat Dev"/>
    <s v="16306"/>
    <s v="E UG Residential Services In Plats"/>
    <n v="718"/>
    <n v="-718"/>
    <n v="0"/>
    <n v="62.59"/>
    <n v="485.05"/>
    <n v="0"/>
    <s v="QNWHME"/>
    <s v="QUANTA - BELLINGHAM - ELECTRIC"/>
    <s v="510017836"/>
    <n v="1"/>
    <n v="0"/>
    <n v="0"/>
    <s v="SINGLE FAMILY"/>
    <s v="1"/>
    <s v="UNDERGROUND"/>
    <s v="UNDERGROUND"/>
    <s v="0002542897"/>
    <s v="0"/>
  </r>
  <r>
    <x v="2"/>
    <n v="50"/>
    <n v="40"/>
    <n v="40"/>
    <n v="0"/>
    <n v="0"/>
    <x v="0"/>
    <n v="559.52"/>
    <n v="13.988"/>
    <n v="40"/>
    <n v="0"/>
    <n v="42"/>
    <n v="0"/>
    <n v="678.22"/>
    <s v="104329313"/>
    <s v="2005E129 8107 197TH AVE E #  BONNEY LAKE"/>
    <s v="CEN1"/>
    <s v="UPS"/>
    <n v="44113"/>
    <n v="44201"/>
    <n v="44288"/>
    <s v="WA12700010"/>
    <s v="UG Perm Svc Only in Plat Dev"/>
    <s v="16306"/>
    <s v="E UG Residential Services In Plats"/>
    <n v="718"/>
    <n v="-718"/>
    <n v="0"/>
    <n v="38.79"/>
    <n v="487.72"/>
    <n v="0"/>
    <s v="QSWPRE"/>
    <s v="QUANTA - PUYALLUP - ELECTRIC"/>
    <s v="510018296"/>
    <n v="1"/>
    <n v="0"/>
    <n v="0"/>
    <s v="SINGLE FAMILY"/>
    <s v="1"/>
    <s v="UNDERGROUND"/>
    <s v="UNDERGROUND"/>
    <s v="0002542903"/>
    <s v="0"/>
  </r>
  <r>
    <x v="2"/>
    <n v="50"/>
    <n v="40"/>
    <n v="40"/>
    <n v="0"/>
    <n v="0"/>
    <x v="0"/>
    <n v="559.53"/>
    <n v="13.988250000000001"/>
    <n v="40"/>
    <n v="0"/>
    <n v="42"/>
    <n v="0"/>
    <n v="678.23"/>
    <s v="104329314"/>
    <s v="2005E129 19616 81ST STREET CT E #  BONNE"/>
    <s v="CEN1"/>
    <s v="UPS"/>
    <n v="44113"/>
    <n v="44201"/>
    <n v="44288"/>
    <s v="WA12700010"/>
    <s v="UG Perm Svc Only in Plat Dev"/>
    <s v="16306"/>
    <s v="E UG Residential Services In Plats"/>
    <n v="718"/>
    <n v="-718"/>
    <n v="0"/>
    <n v="38.79"/>
    <n v="487.73"/>
    <n v="0"/>
    <s v="QSWPRE"/>
    <s v="QUANTA - PUYALLUP - ELECTRIC"/>
    <s v="510018299"/>
    <n v="1"/>
    <n v="0"/>
    <n v="0"/>
    <s v="SINGLE FAMILY"/>
    <s v="1"/>
    <s v="UNDERGROUND"/>
    <s v="UNDERGROUND"/>
    <s v="0002542906"/>
    <s v="0"/>
  </r>
  <r>
    <x v="2"/>
    <n v="100"/>
    <n v="100"/>
    <n v="100"/>
    <n v="0"/>
    <n v="0"/>
    <x v="0"/>
    <n v="697.26"/>
    <n v="6.9725999999999999"/>
    <n v="99"/>
    <n v="0.01"/>
    <n v="178"/>
    <n v="0"/>
    <n v="815.31"/>
    <s v="104329315"/>
    <s v="4003E068 260 W MABERRY DR #  LYNDEN"/>
    <s v="CEN1"/>
    <s v="USO"/>
    <n v="44116"/>
    <n v="44201"/>
    <n v="44288"/>
    <s v="WA03700050"/>
    <s v="UG Perm Svc only  (no Tsfrmr)"/>
    <s v="16305"/>
    <s v="E OH UG Residential Services"/>
    <n v="718"/>
    <n v="-718"/>
    <n v="0"/>
    <n v="162.22"/>
    <n v="485.06"/>
    <n v="0"/>
    <s v="QNWHME"/>
    <s v="QUANTA - BELLINGHAM - ELECTRIC"/>
    <s v="510018697"/>
    <n v="1"/>
    <n v="0"/>
    <n v="0"/>
    <s v="SINGLE FAMILY"/>
    <s v="1"/>
    <s v="UNDERGROUND"/>
    <s v="UNDERGROUND"/>
    <s v="0002542913"/>
    <s v="0"/>
  </r>
  <r>
    <x v="2"/>
    <n v="250"/>
    <n v="250"/>
    <n v="250"/>
    <n v="0"/>
    <n v="0"/>
    <x v="0"/>
    <n v="1676.75"/>
    <n v="6.7069999999999999"/>
    <n v="248"/>
    <n v="8.0000000000000002E-3"/>
    <n v="445"/>
    <n v="0"/>
    <n v="1794.58"/>
    <s v="104329316"/>
    <s v="4001E044 9155 W 29TH DR # SHOP CUSTER"/>
    <s v="CEN1"/>
    <s v="USO"/>
    <n v="44127"/>
    <n v="44201"/>
    <n v="44288"/>
    <s v="WA03700370"/>
    <s v="UG Perm Svc only  (no Tsfrmr)"/>
    <s v="16305"/>
    <s v="E OH UG Residential Services"/>
    <n v="718"/>
    <n v="-718"/>
    <n v="0"/>
    <n v="406.72"/>
    <n v="484.16"/>
    <n v="540"/>
    <s v="QNWHME"/>
    <s v="QUANTA - BELLINGHAM - ELECTRIC"/>
    <s v="509578320"/>
    <n v="1"/>
    <n v="0"/>
    <n v="0"/>
    <s v="GARAGE/SHOP"/>
    <s v="1"/>
    <s v="UNDERGROUND"/>
    <s v="UNDERGROUND"/>
    <s v="0002542915"/>
    <s v="0"/>
  </r>
  <r>
    <x v="2"/>
    <n v="50"/>
    <n v="40"/>
    <n v="40"/>
    <n v="0"/>
    <n v="0"/>
    <x v="0"/>
    <n v="552.94000000000005"/>
    <n v="13.823499999999999"/>
    <n v="40"/>
    <n v="0"/>
    <n v="42"/>
    <n v="0"/>
    <n v="670.12"/>
    <s v="104329319"/>
    <s v="1906E040 625 S KNOWLES ST #  BUCKLEY"/>
    <s v="CEN1"/>
    <s v="UPS"/>
    <n v="44113"/>
    <n v="44201"/>
    <n v="44288"/>
    <s v="WA02700020"/>
    <s v="UG Perm Svc Only in Plat Dev"/>
    <s v="16306"/>
    <s v="E UG Residential Services In Plats"/>
    <n v="718"/>
    <n v="-718"/>
    <n v="0"/>
    <n v="38.79"/>
    <n v="481.49"/>
    <n v="0"/>
    <s v="QSWPRE"/>
    <s v="QUANTA - PUYALLUP - ELECTRIC"/>
    <s v="510019445"/>
    <n v="1"/>
    <n v="0"/>
    <n v="0"/>
    <s v="SINGLE FAMILY"/>
    <s v="1"/>
    <s v="UNDERGROUND"/>
    <s v="UNDERGROUND"/>
    <s v="0002542941"/>
    <s v="0"/>
  </r>
  <r>
    <x v="2"/>
    <n v="50"/>
    <n v="20"/>
    <n v="20"/>
    <n v="0"/>
    <n v="0"/>
    <x v="0"/>
    <n v="769.61"/>
    <n v="38.480499999999999"/>
    <n v="20"/>
    <n v="0"/>
    <n v="21"/>
    <n v="0"/>
    <n v="887.44"/>
    <s v="104329320"/>
    <s v="4004E113 929 WHISPERING MEADOWS CT #  NO"/>
    <s v="CEN1"/>
    <s v="UPS"/>
    <n v="44132"/>
    <n v="44201"/>
    <n v="44288"/>
    <s v="WA03700060"/>
    <s v="UG Perm Svc Only in Plat Dev"/>
    <s v="16306"/>
    <s v="E UG Residential Services In Plats"/>
    <n v="718"/>
    <n v="-718"/>
    <n v="0"/>
    <n v="19.41"/>
    <n v="665.64"/>
    <n v="0"/>
    <s v="QNWHME"/>
    <s v="QUANTA - BELLINGHAM - ELECTRIC"/>
    <s v="510019803"/>
    <n v="1"/>
    <n v="0"/>
    <n v="0"/>
    <s v="SINGLE FAMILY"/>
    <s v="1"/>
    <s v="UNDERGROUND"/>
    <s v="UNDERGROUND"/>
    <s v="0002542964"/>
    <s v="0"/>
  </r>
  <r>
    <x v="2"/>
    <n v="100"/>
    <n v="90"/>
    <n v="90"/>
    <n v="0"/>
    <n v="0"/>
    <x v="0"/>
    <n v="701.08"/>
    <n v="7.7897777777777799"/>
    <n v="101"/>
    <n v="-0.122222222222222"/>
    <n v="181"/>
    <n v="0"/>
    <n v="819.24"/>
    <s v="104329321"/>
    <s v="3501E102 3950 ROCKRIDGE PKWY #  ANACORTE"/>
    <s v="CEN1"/>
    <s v="UPS"/>
    <n v="44112"/>
    <n v="44201"/>
    <n v="44288"/>
    <s v="WA02900010"/>
    <s v="UG Perm Svc Only in Plat Dev"/>
    <s v="16306"/>
    <s v="E UG Residential Services In Plats"/>
    <n v="718"/>
    <n v="-718"/>
    <n v="0"/>
    <n v="165.17"/>
    <n v="485.49"/>
    <n v="0"/>
    <s v="QNSKGE"/>
    <s v="QUANTA - SKAGIT - ELECTRIC"/>
    <s v="510019804"/>
    <n v="1"/>
    <n v="0"/>
    <n v="0"/>
    <s v="SINGLE FAMILY"/>
    <s v="1"/>
    <s v="UNDERGROUND"/>
    <s v="UNDERGROUND"/>
    <s v="0002542966"/>
    <s v="0"/>
  </r>
  <r>
    <x v="2"/>
    <n v="50"/>
    <e v="#N/A"/>
    <n v="30"/>
    <n v="0"/>
    <n v="0"/>
    <x v="0"/>
    <n v="551.78"/>
    <e v="#N/A"/>
    <n v="30"/>
    <e v="#N/A"/>
    <n v="32"/>
    <n v="0"/>
    <n v="671.24"/>
    <s v="104329330"/>
    <s v="2406E058 4049 233RD PL SE #  SAMMAMISH"/>
    <s v="CEN1"/>
    <s v="UPS"/>
    <n v="44132"/>
    <n v="44201"/>
    <n v="44288"/>
    <s v="WA11700390"/>
    <s v="UG Perm Svc Only in Plat Dev"/>
    <s v="16306"/>
    <s v="E UG Residential Services In Plats"/>
    <n v="718"/>
    <n v="-718"/>
    <n v="0"/>
    <n v="29.1"/>
    <n v="490.85"/>
    <n v="0"/>
    <s v="QCNOKE"/>
    <s v="QUANTA - REDMOND - ELECTRIC"/>
    <s v="510019702"/>
    <n v="1"/>
    <n v="0"/>
    <n v="0"/>
    <s v="SINGLE FAMILY"/>
    <s v="1"/>
    <s v="UNDERGROUND"/>
    <s v="UNDERGROUND"/>
    <s v="0002542963"/>
    <s v="0"/>
  </r>
  <r>
    <x v="2"/>
    <n v="50"/>
    <n v="25"/>
    <n v="25"/>
    <n v="0"/>
    <n v="0"/>
    <x v="0"/>
    <n v="557.53"/>
    <n v="22.301200000000001"/>
    <n v="24"/>
    <n v="0.04"/>
    <n v="44"/>
    <n v="0"/>
    <n v="675.47"/>
    <s v="104329331"/>
    <s v="2206E088 24812 240TH LN SE #  MAPLE VALL"/>
    <s v="CEN1"/>
    <s v="UPS"/>
    <n v="44117"/>
    <n v="44201"/>
    <n v="44288"/>
    <s v="WA01700200"/>
    <s v="UG Perm Svc Only in Plat Dev"/>
    <s v="16306"/>
    <s v="E UG Residential Services In Plats"/>
    <n v="718"/>
    <n v="-718"/>
    <n v="0"/>
    <n v="39.93"/>
    <n v="484.61"/>
    <n v="0"/>
    <s v="QCSOKE"/>
    <s v="QUANTA - SOUTH KING - ELECTRIC"/>
    <s v="509612443"/>
    <n v="1"/>
    <n v="0"/>
    <n v="0"/>
    <s v="SINGLE FAMILY"/>
    <s v="1"/>
    <s v="UNDERGROUND"/>
    <s v="UNDERGROUND"/>
    <s v="0002542971"/>
    <s v="0"/>
  </r>
  <r>
    <x v="2"/>
    <n v="50"/>
    <n v="13"/>
    <n v="13"/>
    <n v="0"/>
    <n v="0"/>
    <x v="0"/>
    <n v="531"/>
    <n v="40.846153846153797"/>
    <n v="15"/>
    <n v="-0.15384615384615399"/>
    <n v="16"/>
    <n v="0"/>
    <n v="649.38"/>
    <s v="104329332"/>
    <s v="2501E108 6558 KAYAK PL NW #  BREMERTON"/>
    <s v="CEN1"/>
    <s v="UPS"/>
    <n v="44116"/>
    <n v="44201"/>
    <n v="44288"/>
    <s v="WA01800990"/>
    <s v="UG Perm Svc Only in Plat Dev"/>
    <s v="16306"/>
    <s v="E UG Residential Services In Plats"/>
    <n v="718"/>
    <n v="-718"/>
    <n v="0"/>
    <n v="14.99"/>
    <n v="486.39"/>
    <n v="0"/>
    <s v="QSSPE"/>
    <s v="QUANTA - KITSAP - ELECTRIC"/>
    <s v="510020012"/>
    <n v="1"/>
    <n v="0"/>
    <n v="0"/>
    <s v="SINGLE FAMILY"/>
    <s v="1"/>
    <s v="UNDERGROUND"/>
    <s v="UNDERGROUND"/>
    <s v="0002542974"/>
    <s v="0"/>
  </r>
  <r>
    <x v="2"/>
    <n v="100"/>
    <n v="70"/>
    <n v="70"/>
    <n v="0"/>
    <n v="0"/>
    <x v="0"/>
    <n v="647.84"/>
    <n v="9.2548571428571407"/>
    <n v="69"/>
    <n v="1.4285714285714299E-2"/>
    <n v="125"/>
    <n v="0"/>
    <n v="767.19"/>
    <s v="104329334"/>
    <s v="2004E029 2028 81ST AVE E #  EDGEWOOD"/>
    <s v="CEN1"/>
    <s v="UPS"/>
    <n v="44120"/>
    <n v="44201"/>
    <n v="44288"/>
    <s v="WA12700200"/>
    <s v="UG Perm Svc Only in Plat Dev"/>
    <s v="16306"/>
    <s v="E UG Residential Services In Plats"/>
    <n v="718"/>
    <n v="-718"/>
    <n v="0"/>
    <n v="113.87"/>
    <n v="490.4"/>
    <n v="0"/>
    <s v="QSWPRE"/>
    <s v="QUANTA - PUYALLUP - ELECTRIC"/>
    <s v="510026249"/>
    <n v="1"/>
    <n v="0"/>
    <n v="0"/>
    <s v="SINGLE FAMILY"/>
    <s v="1"/>
    <s v="UNDERGROUND"/>
    <s v="UNDERGROUND"/>
    <s v="0002543002"/>
    <s v="0"/>
  </r>
  <r>
    <x v="2"/>
    <n v="100"/>
    <n v="65"/>
    <n v="65"/>
    <n v="0"/>
    <n v="0"/>
    <x v="0"/>
    <n v="639.44000000000005"/>
    <n v="9.8375384615384593"/>
    <n v="65"/>
    <n v="0"/>
    <n v="117"/>
    <n v="0"/>
    <n v="758.79"/>
    <s v="104329335"/>
    <s v="2004E029 2029 81ST AVE E #  EDGEWOOD"/>
    <s v="CEN1"/>
    <s v="UPS"/>
    <n v="44120"/>
    <n v="44201"/>
    <n v="44288"/>
    <s v="WA12700200"/>
    <s v="UG Perm Svc Only in Plat Dev"/>
    <s v="16306"/>
    <s v="E UG Residential Services In Plats"/>
    <n v="718"/>
    <n v="-718"/>
    <n v="0"/>
    <n v="106.48"/>
    <n v="490.4"/>
    <n v="0"/>
    <s v="QSWPRE"/>
    <s v="QUANTA - PUYALLUP - ELECTRIC"/>
    <s v="510026355"/>
    <n v="1"/>
    <n v="0"/>
    <n v="0"/>
    <s v="SINGLE FAMILY"/>
    <s v="1"/>
    <s v="UNDERGROUND"/>
    <s v="UNDERGROUND"/>
    <s v="0002543004"/>
    <s v="0"/>
  </r>
  <r>
    <x v="2"/>
    <n v="50"/>
    <e v="#N/A"/>
    <n v="40"/>
    <n v="0"/>
    <n v="0"/>
    <x v="0"/>
    <n v="562.85"/>
    <e v="#N/A"/>
    <n v="40"/>
    <e v="#N/A"/>
    <n v="43"/>
    <n v="0"/>
    <n v="682.31"/>
    <s v="104329336"/>
    <s v="2505E010 13801 NE 97TH ST #  REDMOND"/>
    <s v="CEN1"/>
    <s v="UPS"/>
    <n v="44125"/>
    <n v="44201"/>
    <n v="44288"/>
    <s v="WA11700240"/>
    <s v="UG Perm Svc Only in Plat Dev"/>
    <s v="16306"/>
    <s v="E UG Residential Services In Plats"/>
    <n v="718"/>
    <n v="-718"/>
    <n v="0"/>
    <n v="38.82"/>
    <n v="490.85"/>
    <n v="0"/>
    <s v="QCNOKE"/>
    <s v="QUANTA - REDMOND - ELECTRIC"/>
    <s v="510026391"/>
    <n v="1"/>
    <n v="0"/>
    <n v="0"/>
    <s v="SINGLE FAMILY"/>
    <s v="1"/>
    <s v="UNDERGROUND"/>
    <s v="UNDERGROUND"/>
    <s v="0002543009"/>
    <s v="0"/>
  </r>
  <r>
    <x v="2"/>
    <n v="50"/>
    <n v="50"/>
    <n v="50"/>
    <n v="0"/>
    <n v="0"/>
    <x v="0"/>
    <n v="610.63"/>
    <n v="12.2126"/>
    <n v="50"/>
    <n v="0"/>
    <n v="89"/>
    <n v="0"/>
    <n v="729.98"/>
    <s v="104329337"/>
    <s v="1904E133 18411 111TH AVE E #  PUYALLUP"/>
    <s v="CEN1"/>
    <s v="UPS"/>
    <n v="44116"/>
    <n v="44201"/>
    <n v="44288"/>
    <s v="WA12700270"/>
    <s v="UG Perm Svc Only in Plat Dev"/>
    <s v="16306"/>
    <s v="E UG Residential Services In Plats"/>
    <n v="718"/>
    <n v="-718"/>
    <n v="0"/>
    <n v="81.17"/>
    <n v="490.41"/>
    <n v="0"/>
    <s v="QSWPRE"/>
    <s v="QUANTA - PUYALLUP - ELECTRIC"/>
    <s v="510026398"/>
    <n v="1"/>
    <n v="0"/>
    <n v="0"/>
    <s v="SINGLE FAMILY"/>
    <s v="1"/>
    <s v="UNDERGROUND"/>
    <s v="UNDERGROUND"/>
    <s v="0002543008"/>
    <s v="0"/>
  </r>
  <r>
    <x v="2"/>
    <n v="50"/>
    <n v="30"/>
    <n v="30"/>
    <n v="0"/>
    <n v="0"/>
    <x v="0"/>
    <n v="545.64"/>
    <n v="18.187999999999999"/>
    <n v="30"/>
    <n v="0"/>
    <n v="32"/>
    <n v="0"/>
    <n v="663.69"/>
    <s v="104329338"/>
    <s v="2006E091 1245 BOYLE ST #  ENUMCLAW"/>
    <s v="CEN1"/>
    <s v="UPS"/>
    <n v="44104"/>
    <n v="44168"/>
    <n v="44257"/>
    <s v="WA01700110"/>
    <s v="UG Perm Svc Only in Plat Dev"/>
    <s v="16306"/>
    <s v="E UG Residential Services In Plats"/>
    <n v="718"/>
    <n v="-718"/>
    <n v="0"/>
    <n v="29.09"/>
    <n v="485.05"/>
    <n v="0"/>
    <s v="QCSOKE"/>
    <s v="QUANTA - SOUTH KING - ELECTRIC"/>
    <s v="510026587"/>
    <n v="1"/>
    <n v="0"/>
    <n v="0"/>
    <s v="SINGLE FAMILY"/>
    <s v="1"/>
    <s v="UNDERGROUND"/>
    <s v="UNDERGROUND"/>
    <s v="0002543016"/>
    <s v="0"/>
  </r>
  <r>
    <x v="2"/>
    <n v="100"/>
    <n v="70"/>
    <n v="70"/>
    <n v="0"/>
    <n v="0"/>
    <x v="0"/>
    <n v="596.02"/>
    <n v="8.5145714285714291"/>
    <n v="69"/>
    <n v="1.4285714285714299E-2"/>
    <n v="74"/>
    <n v="0"/>
    <n v="715.48"/>
    <s v="104329339"/>
    <s v="2505E010 13807 NE 97TH ST # REDMOND"/>
    <s v="CEN1"/>
    <s v="UPS"/>
    <n v="44132"/>
    <n v="44201"/>
    <n v="44288"/>
    <s v="WA11700240"/>
    <s v="UG Perm Svc Only in Plat Dev"/>
    <s v="16306"/>
    <s v="E UG Residential Services In Plats"/>
    <n v="718"/>
    <n v="-718"/>
    <n v="0"/>
    <n v="67.94"/>
    <n v="490.85"/>
    <n v="0"/>
    <s v="QCNOKE"/>
    <s v="QUANTA - REDMOND - ELECTRIC"/>
    <s v="510026589"/>
    <n v="1"/>
    <n v="0"/>
    <n v="0"/>
    <s v="SINGLE FAMILY"/>
    <s v="1"/>
    <s v="UNDERGROUND"/>
    <s v="UNDERGROUND"/>
    <s v="0002543018"/>
    <s v="0"/>
  </r>
  <r>
    <x v="2"/>
    <n v="150"/>
    <n v="135"/>
    <n v="135"/>
    <n v="0"/>
    <n v="0"/>
    <x v="0"/>
    <n v="924.95"/>
    <n v="6.8514814814814802"/>
    <n v="134"/>
    <n v="7.4074074074074103E-3"/>
    <n v="400"/>
    <n v="0"/>
    <n v="1042.24"/>
    <s v="104329340"/>
    <s v="1702W092 10131 COACHMAN LN SE # SHOP OLY"/>
    <s v="CEN1"/>
    <s v="UPS"/>
    <n v="44105"/>
    <n v="44201"/>
    <n v="44288"/>
    <s v="WA03400990"/>
    <s v="UG Perm Svc Only in Plat Dev"/>
    <s v="16305"/>
    <s v="E OH UG Residential Services"/>
    <n v="718"/>
    <n v="-718"/>
    <n v="0"/>
    <n v="365.05"/>
    <n v="481.93"/>
    <n v="0"/>
    <s v="QSTHLE"/>
    <s v="QUANTA - OLYMPIA - ELECTRIC"/>
    <s v="509557687"/>
    <n v="1"/>
    <n v="0"/>
    <n v="0"/>
    <s v="GARAGE/SHOP"/>
    <s v="1"/>
    <s v="UNDERGROUND"/>
    <s v="UNDERGROUND"/>
    <s v="0002543019"/>
    <s v="0"/>
  </r>
  <r>
    <x v="2"/>
    <n v="50"/>
    <n v="50"/>
    <n v="50"/>
    <n v="0"/>
    <n v="0"/>
    <x v="0"/>
    <n v="571.04"/>
    <n v="11.4208"/>
    <n v="50"/>
    <n v="0"/>
    <n v="53"/>
    <n v="0"/>
    <n v="689.85"/>
    <s v="104329341"/>
    <s v="1801W012 2921 CASSIUS ST NE #  LACEY"/>
    <s v="CEN1"/>
    <s v="UPS"/>
    <n v="44105"/>
    <n v="44201"/>
    <n v="44288"/>
    <s v="WA03400020"/>
    <s v="UG Perm Svc Only in Plat Dev"/>
    <s v="16306"/>
    <s v="E UG Residential Services In Plats"/>
    <n v="718"/>
    <n v="-718"/>
    <n v="0"/>
    <n v="48.49"/>
    <n v="488.17"/>
    <n v="0"/>
    <s v="QSTHLE"/>
    <s v="QUANTA - OLYMPIA - ELECTRIC"/>
    <s v="510026830"/>
    <n v="1"/>
    <n v="0"/>
    <n v="0"/>
    <s v="SINGLE FAMILY"/>
    <s v="1"/>
    <s v="UNDERGROUND"/>
    <s v="UNDERGROUND"/>
    <s v="0002543024"/>
    <s v="0"/>
  </r>
  <r>
    <x v="2"/>
    <n v="50"/>
    <n v="40"/>
    <n v="40"/>
    <n v="0"/>
    <n v="0"/>
    <x v="0"/>
    <n v="801.41"/>
    <n v="20.035250000000001"/>
    <n v="40"/>
    <n v="0"/>
    <n v="43"/>
    <n v="0"/>
    <n v="920.87"/>
    <s v="104329342"/>
    <s v="2505E010 13802 NE 97TH ST #  REDMOND"/>
    <s v="CEN1"/>
    <s v="UPS"/>
    <n v="44167"/>
    <n v="44257"/>
    <n v="44349"/>
    <s v="WA11700240"/>
    <s v="UG Perm Svc Only in Plat Dev"/>
    <s v="16306"/>
    <s v="E UG Residential Services In Plats"/>
    <n v="718"/>
    <n v="-718"/>
    <n v="0"/>
    <n v="38.82"/>
    <n v="674.84"/>
    <n v="0"/>
    <s v="QCNOKE"/>
    <s v="QUANTA - REDMOND - ELECTRIC"/>
    <s v="510026831"/>
    <n v="1"/>
    <n v="0"/>
    <n v="0"/>
    <s v="SINGLE FAMILY"/>
    <s v="1"/>
    <s v="UNDERGROUND"/>
    <s v="UNDERGROUND"/>
    <s v="0002543026"/>
    <s v="0"/>
  </r>
  <r>
    <x v="2"/>
    <n v="100"/>
    <n v="75"/>
    <n v="75"/>
    <n v="0"/>
    <n v="0"/>
    <x v="0"/>
    <n v="657.96"/>
    <n v="8.7728000000000002"/>
    <n v="75"/>
    <n v="0"/>
    <n v="134"/>
    <n v="0"/>
    <n v="777.31"/>
    <s v="104329343"/>
    <s v="1904E135 10731 184TH ST E #  PUYALLUP"/>
    <s v="CEN1"/>
    <s v="UPS"/>
    <n v="44116"/>
    <n v="44201"/>
    <n v="44288"/>
    <s v="WA12700270"/>
    <s v="UG Perm Svc Only in Plat Dev"/>
    <s v="16306"/>
    <s v="E UG Residential Services In Plats"/>
    <n v="718"/>
    <n v="-718"/>
    <n v="0"/>
    <n v="122.74"/>
    <n v="490.41"/>
    <n v="0"/>
    <s v="QSWPRE"/>
    <s v="QUANTA - PUYALLUP - ELECTRIC"/>
    <s v="510026920"/>
    <n v="1"/>
    <n v="0"/>
    <n v="0"/>
    <s v="SINGLE FAMILY"/>
    <s v="1"/>
    <s v="UNDERGROUND"/>
    <s v="UNDERGROUND"/>
    <s v="0002543028"/>
    <s v="0"/>
  </r>
  <r>
    <x v="2"/>
    <n v="0"/>
    <e v="#N/A"/>
    <n v="0"/>
    <n v="0"/>
    <n v="0"/>
    <x v="0"/>
    <n v="518.65"/>
    <e v="#N/A"/>
    <n v="0"/>
    <e v="#N/A"/>
    <n v="0"/>
    <n v="0"/>
    <n v="638.11"/>
    <s v="104329344"/>
    <s v="2604E003 7503 NE 193RD CT #  KENMORE"/>
    <s v="CEN1"/>
    <s v="UPS"/>
    <n v="44117"/>
    <n v="44229"/>
    <n v="44320"/>
    <s v="WA11700380"/>
    <s v="UG Perm Svc Only in Plat Dev"/>
    <s v="16306"/>
    <s v="E UG Residential Services In Plats"/>
    <n v="718"/>
    <n v="-718"/>
    <n v="0"/>
    <n v="0"/>
    <n v="490.85"/>
    <n v="0"/>
    <s v="QCNOKE"/>
    <s v="QUANTA - REDMOND - ELECTRIC"/>
    <s v="510027040"/>
    <n v="1"/>
    <n v="0"/>
    <n v="0"/>
    <s v="SINGLE FAMILY"/>
    <s v="1"/>
    <s v="UNDERGROUND"/>
    <s v="UNDERGROUND"/>
    <s v="0002543032"/>
    <s v="0"/>
  </r>
  <r>
    <x v="2"/>
    <n v="100"/>
    <n v="75"/>
    <n v="75"/>
    <n v="0"/>
    <n v="0"/>
    <x v="0"/>
    <n v="657.96"/>
    <n v="8.7728000000000002"/>
    <n v="75"/>
    <n v="0"/>
    <n v="134"/>
    <n v="0"/>
    <n v="777.31"/>
    <s v="104329345"/>
    <s v="1904E135 10733 184TH ST E #  PUYALLUP"/>
    <s v="CEN1"/>
    <s v="UPS"/>
    <n v="44116"/>
    <n v="44201"/>
    <n v="44288"/>
    <s v="WA12700270"/>
    <s v="UG Perm Svc Only in Plat Dev"/>
    <s v="16306"/>
    <s v="E UG Residential Services In Plats"/>
    <n v="718"/>
    <n v="-718"/>
    <n v="0"/>
    <n v="122.74"/>
    <n v="490.41"/>
    <n v="0"/>
    <s v="QSWPRE"/>
    <s v="QUANTA - PUYALLUP - ELECTRIC"/>
    <s v="510027190"/>
    <n v="1"/>
    <n v="0"/>
    <n v="0"/>
    <s v="SINGLE FAMILY"/>
    <s v="1"/>
    <s v="UNDERGROUND"/>
    <s v="UNDERGROUND"/>
    <s v="0002543035"/>
    <s v="0"/>
  </r>
  <r>
    <x v="2"/>
    <n v="50"/>
    <n v="50"/>
    <n v="50"/>
    <n v="0"/>
    <n v="0"/>
    <x v="0"/>
    <n v="602.16999999999996"/>
    <n v="12.0434"/>
    <n v="45"/>
    <n v="0.1"/>
    <n v="81"/>
    <n v="0"/>
    <n v="721.52"/>
    <s v="104329346"/>
    <s v="1904E135 10723 184TH ST E #  PUYALLUP"/>
    <s v="CEN1"/>
    <s v="UPS"/>
    <n v="44110"/>
    <n v="44201"/>
    <n v="44288"/>
    <s v="WA12700270"/>
    <s v="UG Perm Svc Only in Plat Dev"/>
    <s v="16306"/>
    <s v="E UG Residential Services In Plats"/>
    <n v="718"/>
    <n v="-718"/>
    <n v="0"/>
    <n v="73.739999999999995"/>
    <n v="490.41"/>
    <n v="0"/>
    <s v="QSWPRE"/>
    <s v="QUANTA - PUYALLUP - ELECTRIC"/>
    <s v="510027197"/>
    <n v="1"/>
    <n v="0"/>
    <n v="0"/>
    <s v="SINGLE FAMILY"/>
    <s v="1"/>
    <s v="UNDERGROUND"/>
    <s v="UNDERGROUND"/>
    <s v="0002543041"/>
    <s v="0"/>
  </r>
  <r>
    <x v="2"/>
    <n v="100"/>
    <n v="70"/>
    <n v="70"/>
    <n v="0"/>
    <n v="0"/>
    <x v="0"/>
    <n v="635.75"/>
    <n v="9.0821428571428608"/>
    <n v="63"/>
    <n v="0.1"/>
    <n v="113"/>
    <n v="0"/>
    <n v="755.1"/>
    <s v="104329347"/>
    <s v="1904E135 10727 184TH ST E #  PUYALLUP"/>
    <s v="CEN1"/>
    <s v="UPS"/>
    <n v="44110"/>
    <n v="44201"/>
    <n v="44288"/>
    <s v="WA12700270"/>
    <s v="UG Perm Svc Only in Plat Dev"/>
    <s v="16306"/>
    <s v="E UG Residential Services In Plats"/>
    <n v="718"/>
    <n v="-718"/>
    <n v="0"/>
    <n v="103.23"/>
    <n v="490.41"/>
    <n v="0"/>
    <s v="QSWPRE"/>
    <s v="QUANTA - PUYALLUP - ELECTRIC"/>
    <s v="510027262"/>
    <n v="1"/>
    <n v="0"/>
    <n v="0"/>
    <s v="SINGLE FAMILY"/>
    <s v="1"/>
    <s v="UNDERGROUND"/>
    <s v="UNDERGROUND"/>
    <s v="0002543042"/>
    <s v="0"/>
  </r>
  <r>
    <x v="2"/>
    <n v="100"/>
    <n v="85"/>
    <n v="85"/>
    <n v="0"/>
    <n v="0"/>
    <x v="0"/>
    <n v="609.26"/>
    <n v="7.1677647058823499"/>
    <n v="85"/>
    <n v="0"/>
    <n v="91"/>
    <n v="0"/>
    <n v="727.85"/>
    <s v="104329348"/>
    <s v="1901W101 8331 52ND CT NE #  LACEY"/>
    <s v="CEN1"/>
    <s v="UPS"/>
    <n v="44105"/>
    <n v="44201"/>
    <n v="44288"/>
    <s v="WA03400340"/>
    <s v="UG Perm Svc Only in Plat Dev"/>
    <s v="16306"/>
    <s v="E UG Residential Services In Plats"/>
    <n v="718"/>
    <n v="-718"/>
    <n v="0"/>
    <n v="82.87"/>
    <n v="487.28"/>
    <n v="0"/>
    <s v="QSTHLE"/>
    <s v="QUANTA - OLYMPIA - ELECTRIC"/>
    <s v="510027260"/>
    <n v="1"/>
    <n v="0"/>
    <n v="0"/>
    <s v="SINGLE FAMILY"/>
    <s v="1"/>
    <s v="UNDERGROUND"/>
    <s v="UNDERGROUND"/>
    <s v="0002543045"/>
    <s v="0"/>
  </r>
  <r>
    <x v="2"/>
    <n v="100"/>
    <n v="70"/>
    <n v="70"/>
    <n v="0"/>
    <n v="0"/>
    <x v="0"/>
    <n v="647.63"/>
    <n v="9.2518571428571406"/>
    <n v="69"/>
    <n v="1.4285714285714299E-2"/>
    <n v="124"/>
    <n v="0"/>
    <n v="766.98"/>
    <s v="104329350"/>
    <s v="1905E087 19821 152ND STREET CT E #  BONN"/>
    <s v="CEN1"/>
    <s v="UPS"/>
    <n v="44113"/>
    <n v="44201"/>
    <n v="44288"/>
    <s v="WA12700270"/>
    <s v="UG Perm Svc Only in Plat Dev"/>
    <s v="16306"/>
    <s v="E UG Residential Services In Plats"/>
    <n v="718"/>
    <n v="-718"/>
    <n v="0"/>
    <n v="113.66"/>
    <n v="490.41"/>
    <n v="0"/>
    <s v="QSWPRE"/>
    <s v="QUANTA - PUYALLUP - ELECTRIC"/>
    <s v="510027626"/>
    <n v="1"/>
    <n v="0"/>
    <n v="0"/>
    <s v="SINGLE FAMILY"/>
    <s v="1"/>
    <s v="UNDERGROUND"/>
    <s v="UNDERGROUND"/>
    <s v="0002543050"/>
    <s v="0"/>
  </r>
  <r>
    <x v="2"/>
    <n v="50"/>
    <n v="20"/>
    <n v="20"/>
    <n v="0"/>
    <n v="0"/>
    <x v="0"/>
    <n v="536.02"/>
    <n v="26.800999999999998"/>
    <n v="20"/>
    <n v="0"/>
    <n v="21"/>
    <n v="0"/>
    <n v="654.4"/>
    <s v="104329351"/>
    <s v="2402E120 835 SE OLGA CIR #  PORT ORCHARD"/>
    <s v="CEN1"/>
    <s v="UPS"/>
    <n v="44109"/>
    <n v="44201"/>
    <n v="44288"/>
    <s v="WA01800990"/>
    <s v="UG Perm Svc Only in Plat Dev"/>
    <s v="16306"/>
    <s v="E UG Residential Services In Plats"/>
    <n v="718"/>
    <n v="-718"/>
    <n v="0"/>
    <n v="19.39"/>
    <n v="486.39"/>
    <n v="0"/>
    <s v="QSSPE"/>
    <s v="QUANTA - KITSAP - ELECTRIC"/>
    <s v="510027940"/>
    <n v="1"/>
    <n v="0"/>
    <n v="0"/>
    <s v="SINGLE FAMILY"/>
    <s v="1"/>
    <s v="UNDERGROUND"/>
    <s v="UNDERGROUND"/>
    <s v="0002543057"/>
    <s v="0"/>
  </r>
  <r>
    <x v="2"/>
    <n v="200"/>
    <n v="170"/>
    <n v="170"/>
    <n v="0"/>
    <n v="0"/>
    <x v="0"/>
    <n v="822.58"/>
    <n v="4.8387058823529401"/>
    <n v="168"/>
    <n v="1.1764705882352899E-2"/>
    <n v="301"/>
    <n v="0"/>
    <n v="939.87"/>
    <s v="104329352"/>
    <s v="1702E127 12102 MAXVALE HILL CT SE #  YEL"/>
    <s v="CEN1"/>
    <s v="UPS"/>
    <n v="44110"/>
    <n v="44201"/>
    <n v="44288"/>
    <s v="WA03400990"/>
    <s v="UG Perm Svc Only in Plat Dev"/>
    <s v="16306"/>
    <s v="E UG Residential Services In Plats"/>
    <n v="718"/>
    <n v="-718"/>
    <n v="0"/>
    <n v="275.16000000000003"/>
    <n v="481.93"/>
    <n v="0"/>
    <s v="QSTHLE"/>
    <s v="QUANTA - OLYMPIA - ELECTRIC"/>
    <s v="510027942"/>
    <n v="1"/>
    <n v="0"/>
    <n v="0"/>
    <s v="SINGLE FAMILY"/>
    <s v="1"/>
    <s v="UNDERGROUND"/>
    <s v="UNDERGROUND"/>
    <s v="0002543067"/>
    <s v="0"/>
  </r>
  <r>
    <x v="2"/>
    <n v="50"/>
    <e v="#N/A"/>
    <n v="24"/>
    <n v="0"/>
    <n v="0"/>
    <x v="0"/>
    <n v="775.98"/>
    <e v="#N/A"/>
    <n v="24"/>
    <e v="#N/A"/>
    <n v="26"/>
    <n v="0"/>
    <n v="894.03"/>
    <s v="104329353"/>
    <s v="3802E004 932 SUNSEEKER LN #  BELLINGHAM"/>
    <s v="CEN1"/>
    <s v="UPS"/>
    <n v="44132"/>
    <n v="44201"/>
    <n v="44288"/>
    <s v="WA03700010"/>
    <s v="UG Perm Svc Only in Plat Dev"/>
    <s v="16306"/>
    <s v="E UG Residential Services In Plats"/>
    <n v="718"/>
    <n v="-718"/>
    <n v="0"/>
    <n v="23.81"/>
    <n v="666.86"/>
    <n v="0"/>
    <s v="QNWHME"/>
    <s v="QUANTA - BELLINGHAM - ELECTRIC"/>
    <s v="510027946"/>
    <n v="1"/>
    <n v="0"/>
    <n v="0"/>
    <s v="SINGLE FAMILY"/>
    <s v="1"/>
    <s v="UNDERGROUND"/>
    <s v="UNDERGROUND"/>
    <s v="0002543071"/>
    <s v="0"/>
  </r>
  <r>
    <x v="2"/>
    <n v="50"/>
    <n v="30"/>
    <n v="30"/>
    <n v="0"/>
    <n v="0"/>
    <x v="0"/>
    <n v="567.63"/>
    <n v="18.920999999999999"/>
    <n v="30"/>
    <n v="0"/>
    <n v="53"/>
    <n v="0"/>
    <n v="685.57"/>
    <s v="104329354"/>
    <s v="2206E108 23613 SE 271ST PL #  MAPLE VALL"/>
    <s v="CEN1"/>
    <s v="UPS"/>
    <n v="44116"/>
    <n v="44201"/>
    <n v="44288"/>
    <s v="WA01700200"/>
    <s v="UG Perm Svc Only in Plat Dev"/>
    <s v="16306"/>
    <s v="E UG Residential Services In Plats"/>
    <n v="718"/>
    <n v="-718"/>
    <n v="0"/>
    <n v="48.8"/>
    <n v="484.61"/>
    <n v="0"/>
    <s v="QCSOKE"/>
    <s v="QUANTA - SOUTH KING - ELECTRIC"/>
    <s v="510027944"/>
    <n v="1"/>
    <n v="0"/>
    <n v="0"/>
    <s v="SINGLE FAMILY"/>
    <s v="1"/>
    <s v="UNDERGROUND"/>
    <s v="UNDERGROUND"/>
    <s v="0002543072"/>
    <s v="0"/>
  </r>
  <r>
    <x v="2"/>
    <n v="50"/>
    <n v="30"/>
    <n v="30"/>
    <n v="0"/>
    <n v="0"/>
    <x v="0"/>
    <n v="567.63"/>
    <n v="18.920999999999999"/>
    <n v="30"/>
    <n v="0"/>
    <n v="53"/>
    <n v="0"/>
    <n v="685.57"/>
    <s v="104329355"/>
    <s v="2206E108 23617 SE 271ST PL #  MAPLE VALL"/>
    <s v="CEN1"/>
    <s v="UPS"/>
    <n v="44116"/>
    <n v="44201"/>
    <n v="44288"/>
    <s v="WA01700200"/>
    <s v="UG Perm Svc Only in Plat Dev"/>
    <s v="16306"/>
    <s v="E UG Residential Services In Plats"/>
    <n v="718"/>
    <n v="-718"/>
    <n v="0"/>
    <n v="48.8"/>
    <n v="484.61"/>
    <n v="0"/>
    <s v="QCSOKE"/>
    <s v="QUANTA - SOUTH KING - ELECTRIC"/>
    <s v="510028062"/>
    <n v="1"/>
    <n v="0"/>
    <n v="0"/>
    <s v="SINGLE FAMILY"/>
    <s v="1"/>
    <s v="UNDERGROUND"/>
    <s v="UNDERGROUND"/>
    <s v="0002543076"/>
    <s v="0"/>
  </r>
  <r>
    <x v="2"/>
    <n v="50"/>
    <n v="30"/>
    <n v="30"/>
    <n v="0"/>
    <n v="0"/>
    <x v="0"/>
    <n v="781.35"/>
    <n v="26.045000000000002"/>
    <n v="30"/>
    <n v="0"/>
    <n v="32"/>
    <n v="0"/>
    <n v="899.29"/>
    <s v="104329356"/>
    <s v="2206E108 23641 SE 271ST PL #  MAPLE VALL"/>
    <s v="CEN1"/>
    <s v="UPS"/>
    <n v="44130"/>
    <n v="44201"/>
    <n v="44288"/>
    <s v="WA01700200"/>
    <s v="UG Perm Svc Only in Plat Dev"/>
    <s v="16306"/>
    <s v="E UG Residential Services In Plats"/>
    <n v="718"/>
    <n v="-718"/>
    <n v="0"/>
    <n v="29.12"/>
    <n v="666.25"/>
    <n v="0"/>
    <s v="QCSOKE"/>
    <s v="QUANTA - SOUTH KING - ELECTRIC"/>
    <s v="510027945"/>
    <n v="1"/>
    <n v="0"/>
    <n v="0"/>
    <s v="SINGLE FAMILY"/>
    <s v="1"/>
    <s v="UNDERGROUND"/>
    <s v="UNDERGROUND"/>
    <s v="0002543078"/>
    <s v="0"/>
  </r>
  <r>
    <x v="2"/>
    <n v="50"/>
    <n v="20"/>
    <n v="20"/>
    <n v="0"/>
    <n v="0"/>
    <x v="0"/>
    <n v="534.61"/>
    <n v="26.730499999999999"/>
    <n v="20"/>
    <n v="0"/>
    <n v="21"/>
    <n v="0"/>
    <n v="652.66"/>
    <s v="104329357"/>
    <s v="3803E028 716 BLACKSTONE LN #  BELLINGHAM"/>
    <s v="CEN1"/>
    <s v="UPS"/>
    <n v="44132"/>
    <n v="44201"/>
    <n v="44288"/>
    <s v="WA03700010"/>
    <s v="UG Perm Svc Only in Plat Dev"/>
    <s v="16306"/>
    <s v="E UG Residential Services In Plats"/>
    <n v="718"/>
    <n v="-718"/>
    <n v="0"/>
    <n v="19.399999999999999"/>
    <n v="485.05"/>
    <n v="0"/>
    <s v="QNWHME"/>
    <s v="QUANTA - BELLINGHAM - ELECTRIC"/>
    <s v="510028140"/>
    <n v="1"/>
    <n v="0"/>
    <n v="0"/>
    <s v="SINGLE FAMILY"/>
    <s v="1"/>
    <s v="UNDERGROUND"/>
    <s v="UNDERGROUND"/>
    <s v="0002543086"/>
    <s v="0"/>
  </r>
  <r>
    <x v="2"/>
    <n v="50"/>
    <n v="30"/>
    <n v="30"/>
    <n v="0"/>
    <n v="0"/>
    <x v="0"/>
    <n v="557.79999999999995"/>
    <n v="18.593333333333302"/>
    <n v="35"/>
    <n v="-0.16666666666666699"/>
    <n v="38"/>
    <n v="0"/>
    <n v="677.26"/>
    <s v="104329358"/>
    <s v="2605E135 10252 133RD CT NE #  KIRKLAND"/>
    <s v="CEN1"/>
    <s v="UPS"/>
    <n v="44113"/>
    <n v="44201"/>
    <n v="44288"/>
    <s v="WA11700240"/>
    <s v="UG Perm Svc Only in Plat Dev"/>
    <s v="16306"/>
    <s v="E UG Residential Services In Plats"/>
    <n v="718"/>
    <n v="-718"/>
    <n v="0"/>
    <n v="34.380000000000003"/>
    <n v="490.85"/>
    <n v="0"/>
    <s v="QCNOKE"/>
    <s v="QUANTA - REDMOND - ELECTRIC"/>
    <s v="510028145"/>
    <n v="1"/>
    <n v="0"/>
    <n v="0"/>
    <s v="SINGLE FAMILY"/>
    <s v="1"/>
    <s v="UNDERGROUND"/>
    <s v="UNDERGROUND"/>
    <s v="0002543090"/>
    <s v="0"/>
  </r>
  <r>
    <x v="2"/>
    <n v="50"/>
    <n v="40"/>
    <n v="40"/>
    <n v="0"/>
    <n v="0"/>
    <x v="0"/>
    <n v="562.83000000000004"/>
    <n v="14.07075"/>
    <n v="40"/>
    <n v="0"/>
    <n v="42"/>
    <n v="0"/>
    <n v="682.29"/>
    <s v="104329359"/>
    <s v="2406E115 573 FOOTHILLS DR NW #  ISSAQUAH"/>
    <s v="CEN1"/>
    <s v="UPS"/>
    <n v="44132"/>
    <n v="44201"/>
    <n v="44288"/>
    <s v="WA11700140"/>
    <s v="UG Perm Svc Only in Plat Dev"/>
    <s v="16306"/>
    <s v="E UG Residential Services In Plats"/>
    <n v="718"/>
    <n v="-718"/>
    <n v="0"/>
    <n v="38.799999999999997"/>
    <n v="490.85"/>
    <n v="0"/>
    <s v="QCNOKE"/>
    <s v="QUANTA - REDMOND - ELECTRIC"/>
    <s v="510028253"/>
    <n v="1"/>
    <n v="0"/>
    <n v="0"/>
    <s v="SINGLE FAMILY"/>
    <s v="1"/>
    <s v="UNDERGROUND"/>
    <s v="UNDERGROUND"/>
    <s v="0002543094"/>
    <s v="0"/>
  </r>
  <r>
    <x v="2"/>
    <n v="100"/>
    <n v="70"/>
    <n v="70"/>
    <n v="0"/>
    <n v="0"/>
    <x v="0"/>
    <n v="833.44"/>
    <n v="11.906285714285699"/>
    <n v="69"/>
    <n v="1.4285714285714299E-2"/>
    <n v="74"/>
    <n v="0"/>
    <n v="952.79"/>
    <s v="104329360"/>
    <s v="1902E061 12901 LAKEHOLME RD SW #  LAKEWO"/>
    <s v="CEN1"/>
    <s v="UPS"/>
    <n v="44153"/>
    <n v="44229"/>
    <n v="44320"/>
    <s v="WA12700210"/>
    <s v="UG Perm Svc Only in Plat Dev"/>
    <s v="16306"/>
    <s v="E UG Residential Services In Plats"/>
    <n v="718"/>
    <n v="-718"/>
    <n v="0"/>
    <n v="67.95"/>
    <n v="674.23"/>
    <n v="0"/>
    <s v="QSWPRE"/>
    <s v="QUANTA - PUYALLUP - ELECTRIC"/>
    <s v="510028252"/>
    <n v="1"/>
    <n v="0"/>
    <n v="0"/>
    <s v="SINGLE FAMILY"/>
    <s v="1"/>
    <s v="UNDERGROUND"/>
    <s v="UNDERGROUND"/>
    <s v="0002543096"/>
    <s v="0"/>
  </r>
  <r>
    <x v="2"/>
    <n v="150"/>
    <n v="140"/>
    <n v="140"/>
    <n v="0"/>
    <n v="0"/>
    <x v="0"/>
    <n v="777.54"/>
    <n v="5.5538571428571402"/>
    <n v="139"/>
    <n v="7.14285714285714E-3"/>
    <n v="249"/>
    <n v="0"/>
    <n v="896.89"/>
    <s v="104329361"/>
    <s v="1904E035 12109 91ST AVE CT E #  PUYALLUP"/>
    <s v="CEN1"/>
    <s v="UPS"/>
    <n v="44120"/>
    <n v="44201"/>
    <n v="44288"/>
    <s v="WA12700270"/>
    <s v="UG Perm Svc Only in Plat Dev"/>
    <s v="16306"/>
    <s v="E UG Residential Services In Plats"/>
    <n v="718"/>
    <n v="-718"/>
    <n v="0"/>
    <n v="227.74"/>
    <n v="490.41"/>
    <n v="0"/>
    <s v="QSWPRE"/>
    <s v="QUANTA - PUYALLUP - ELECTRIC"/>
    <s v="510028298"/>
    <n v="1"/>
    <n v="0"/>
    <n v="0"/>
    <s v="SINGLE FAMILY"/>
    <s v="1"/>
    <s v="UNDERGROUND"/>
    <s v="UNDERGROUND"/>
    <s v="0002543098"/>
    <s v="0"/>
  </r>
  <r>
    <x v="2"/>
    <n v="50"/>
    <n v="40"/>
    <n v="40"/>
    <n v="0"/>
    <n v="0"/>
    <x v="0"/>
    <n v="562.37"/>
    <n v="14.05925"/>
    <n v="40"/>
    <n v="0"/>
    <n v="42"/>
    <n v="0"/>
    <n v="681.72"/>
    <s v="104329363"/>
    <s v="1905E077 14810 182ND AVE E #  BONNEY LAK"/>
    <s v="CEN1"/>
    <s v="UPS"/>
    <n v="44120"/>
    <n v="44201"/>
    <n v="44288"/>
    <s v="WA12700270"/>
    <s v="UG Perm Svc Only in Plat Dev"/>
    <s v="16305"/>
    <s v="E OH UG Residential Services"/>
    <n v="718"/>
    <n v="-718"/>
    <n v="0"/>
    <n v="38.799999999999997"/>
    <n v="490.41"/>
    <n v="0"/>
    <s v="QSWPRE"/>
    <s v="QUANTA - PUYALLUP - ELECTRIC"/>
    <s v="510033631"/>
    <n v="1"/>
    <n v="0"/>
    <n v="0"/>
    <s v="SINGLE FAMILY"/>
    <s v="1"/>
    <s v="UNDERGROUND"/>
    <s v="UNDERGROUND"/>
    <s v="0002543153"/>
    <s v="0"/>
  </r>
  <r>
    <x v="2"/>
    <n v="50"/>
    <n v="40"/>
    <n v="40"/>
    <n v="0"/>
    <n v="0"/>
    <x v="0"/>
    <n v="592.28"/>
    <n v="14.807"/>
    <n v="40"/>
    <n v="0"/>
    <n v="71"/>
    <n v="0"/>
    <n v="711.63"/>
    <s v="104329364"/>
    <s v="1803E008 2628 179TH ST E #  TACOMA"/>
    <s v="CEN1"/>
    <s v="UPS"/>
    <n v="44130"/>
    <n v="44201"/>
    <n v="44288"/>
    <s v="WA12700270"/>
    <s v="UG Perm Svc Only in Plat Dev"/>
    <s v="16306"/>
    <s v="E UG Residential Services In Plats"/>
    <n v="718"/>
    <n v="-718"/>
    <n v="0"/>
    <n v="65.069999999999993"/>
    <n v="490.41"/>
    <n v="0"/>
    <s v="QSWPRE"/>
    <s v="QUANTA - PUYALLUP - ELECTRIC"/>
    <s v="510034336"/>
    <n v="1"/>
    <n v="0"/>
    <n v="0"/>
    <s v="SINGLE FAMILY"/>
    <s v="1"/>
    <s v="UNDERGROUND"/>
    <s v="UNDERGROUND"/>
    <s v="0002543169"/>
    <s v="0"/>
  </r>
  <r>
    <x v="2"/>
    <n v="50"/>
    <n v="30"/>
    <n v="30"/>
    <n v="0"/>
    <n v="0"/>
    <x v="0"/>
    <n v="548.48"/>
    <n v="18.282666666666699"/>
    <n v="30"/>
    <n v="0"/>
    <n v="32"/>
    <n v="0"/>
    <n v="667.18"/>
    <s v="104329365"/>
    <s v="2005E074 5504 157TH AVE CT E #  SUMNER"/>
    <s v="CEN1"/>
    <s v="UPS"/>
    <n v="44120"/>
    <n v="44201"/>
    <n v="44288"/>
    <s v="WA12700160"/>
    <s v="UG Perm Svc Only in Plat Dev"/>
    <s v="16306"/>
    <s v="E UG Residential Services In Plats"/>
    <n v="718"/>
    <n v="-718"/>
    <n v="0"/>
    <n v="29.1"/>
    <n v="487.72"/>
    <n v="0"/>
    <s v="QSWPRE"/>
    <s v="QUANTA - PUYALLUP - ELECTRIC"/>
    <s v="510035108"/>
    <n v="1"/>
    <n v="0"/>
    <n v="0"/>
    <s v="SINGLE FAMILY"/>
    <s v="1"/>
    <s v="UNDERGROUND"/>
    <s v="UNDERGROUND"/>
    <s v="0002543201"/>
    <s v="0"/>
  </r>
  <r>
    <x v="2"/>
    <n v="50"/>
    <n v="30"/>
    <n v="30"/>
    <n v="0"/>
    <n v="0"/>
    <x v="0"/>
    <n v="548.49"/>
    <n v="18.283000000000001"/>
    <n v="30"/>
    <n v="0"/>
    <n v="32"/>
    <n v="0"/>
    <n v="667.19"/>
    <s v="104329366"/>
    <s v="2005E076 15636 WASHINGTON ST #  SUMNER"/>
    <s v="CEN1"/>
    <s v="UPS"/>
    <n v="44120"/>
    <n v="44201"/>
    <n v="44288"/>
    <s v="WA12700160"/>
    <s v="UG Perm Svc Only in Plat Dev"/>
    <s v="16306"/>
    <s v="E UG Residential Services In Plats"/>
    <n v="718"/>
    <n v="-718"/>
    <n v="0"/>
    <n v="29.1"/>
    <n v="487.73"/>
    <n v="0"/>
    <s v="QSWPRE"/>
    <s v="QUANTA - PUYALLUP - ELECTRIC"/>
    <s v="510035198"/>
    <n v="1"/>
    <n v="0"/>
    <n v="0"/>
    <s v="SINGLE FAMILY"/>
    <s v="1"/>
    <s v="UNDERGROUND"/>
    <s v="UNDERGROUND"/>
    <s v="0002543212"/>
    <s v="0"/>
  </r>
  <r>
    <x v="2"/>
    <n v="50"/>
    <n v="30"/>
    <n v="30"/>
    <n v="0"/>
    <n v="0"/>
    <x v="0"/>
    <n v="548.49"/>
    <n v="18.283000000000001"/>
    <n v="30"/>
    <n v="0"/>
    <n v="32"/>
    <n v="0"/>
    <n v="667.19"/>
    <s v="104329367"/>
    <s v="2005E076 15655 WASHINGTON ST #  SUMNER"/>
    <s v="CEN1"/>
    <s v="UPS"/>
    <n v="44120"/>
    <n v="44201"/>
    <n v="44288"/>
    <s v="WA12700160"/>
    <s v="UG Perm Svc Only in Plat Dev"/>
    <s v="16306"/>
    <s v="E UG Residential Services In Plats"/>
    <n v="718"/>
    <n v="-718"/>
    <n v="0"/>
    <n v="29.1"/>
    <n v="487.73"/>
    <n v="0"/>
    <s v="QSWPRE"/>
    <s v="QUANTA - PUYALLUP - ELECTRIC"/>
    <s v="510035364"/>
    <n v="1"/>
    <n v="0"/>
    <n v="0"/>
    <s v="SINGLE FAMILY"/>
    <s v="1"/>
    <s v="UNDERGROUND"/>
    <s v="UNDERGROUND"/>
    <s v="0002543215"/>
    <s v="0"/>
  </r>
  <r>
    <x v="2"/>
    <n v="50"/>
    <n v="29"/>
    <n v="29"/>
    <n v="0"/>
    <n v="0"/>
    <x v="0"/>
    <n v="731.68"/>
    <n v="25.230344827586201"/>
    <n v="35"/>
    <n v="-0.20689655172413801"/>
    <n v="63"/>
    <n v="0"/>
    <n v="848.97"/>
    <s v="104329373"/>
    <s v="2015E079 140 KINGS CT #  CLE ELUM"/>
    <s v="CEN1"/>
    <s v="UPS"/>
    <n v="44127"/>
    <n v="44201"/>
    <n v="44288"/>
    <s v="WA01900990"/>
    <s v="UG Perm Svc Only in Plat Dev"/>
    <s v="16306"/>
    <s v="E UG Residential Services In Plats"/>
    <n v="718"/>
    <n v="-718"/>
    <n v="0"/>
    <n v="57.68"/>
    <n v="602.52"/>
    <n v="0"/>
    <s v="QCKTTE"/>
    <s v="QUANTA - KITTITAS - ELECTRIC"/>
    <s v="510035034"/>
    <n v="1"/>
    <n v="0"/>
    <n v="0"/>
    <s v="SINGLE FAMILY"/>
    <s v="1"/>
    <s v="UNDERGROUND"/>
    <s v="UNDERGROUND"/>
    <s v="0002543196"/>
    <s v="0"/>
  </r>
  <r>
    <x v="2"/>
    <n v="100"/>
    <n v="60"/>
    <n v="60"/>
    <n v="0"/>
    <n v="0"/>
    <x v="0"/>
    <n v="823.47"/>
    <n v="13.724500000000001"/>
    <n v="59"/>
    <n v="1.6666666666666701E-2"/>
    <n v="64"/>
    <n v="0"/>
    <n v="942.82"/>
    <s v="104329374"/>
    <s v="1903E144 18103 38TH AVE CT E #  TACOMA"/>
    <s v="CEN1"/>
    <s v="UPS"/>
    <n v="44132"/>
    <n v="44201"/>
    <n v="44288"/>
    <s v="WA12700270"/>
    <s v="UG Perm Svc Only in Plat Dev"/>
    <s v="16306"/>
    <s v="E UG Residential Services In Plats"/>
    <n v="718"/>
    <n v="-718"/>
    <n v="0"/>
    <n v="58.24"/>
    <n v="674.23"/>
    <n v="0"/>
    <s v="QSWPRE"/>
    <s v="QUANTA - PUYALLUP - ELECTRIC"/>
    <s v="510035157"/>
    <n v="1"/>
    <n v="0"/>
    <n v="0"/>
    <s v="SINGLE FAMILY"/>
    <s v="1"/>
    <s v="UNDERGROUND"/>
    <s v="UNDERGROUND"/>
    <s v="0002543209"/>
    <s v="0"/>
  </r>
  <r>
    <x v="2"/>
    <n v="50"/>
    <n v="50"/>
    <n v="50"/>
    <n v="0"/>
    <n v="0"/>
    <x v="0"/>
    <n v="573.41999999999996"/>
    <n v="11.468400000000001"/>
    <n v="50"/>
    <n v="0"/>
    <n v="53"/>
    <n v="0"/>
    <n v="692.77"/>
    <s v="104329375"/>
    <s v="1903E144 18138 38TH AVE CT E #  TACOMA"/>
    <s v="CEN1"/>
    <s v="UPS"/>
    <n v="44120"/>
    <n v="44201"/>
    <n v="44288"/>
    <s v="WA12700270"/>
    <s v="UG Perm Svc Only in Plat Dev"/>
    <s v="16306"/>
    <s v="E UG Residential Services In Plats"/>
    <n v="718"/>
    <n v="-718"/>
    <n v="0"/>
    <n v="48.5"/>
    <n v="490.41"/>
    <n v="0"/>
    <s v="QSWPRE"/>
    <s v="QUANTA - PUYALLUP - ELECTRIC"/>
    <s v="510035156"/>
    <n v="1"/>
    <n v="0"/>
    <n v="0"/>
    <s v="SINGLE FAMILY"/>
    <s v="1"/>
    <s v="UNDERGROUND"/>
    <s v="UNDERGROUND"/>
    <s v="0002543211"/>
    <s v="0"/>
  </r>
  <r>
    <x v="2"/>
    <n v="0"/>
    <e v="#N/A"/>
    <n v="0"/>
    <n v="0"/>
    <n v="0"/>
    <x v="0"/>
    <n v="518.65"/>
    <e v="#N/A"/>
    <n v="0"/>
    <e v="#N/A"/>
    <n v="0"/>
    <n v="0"/>
    <n v="638.11"/>
    <s v="104329376"/>
    <s v="2604E003 7521 NE 193RD CT #  KENMORE"/>
    <s v="CEN1"/>
    <s v="UPS"/>
    <n v="44117"/>
    <n v="44229"/>
    <n v="44320"/>
    <s v="WA11700380"/>
    <s v="UG Perm Svc Only in Plat Dev"/>
    <s v="16306"/>
    <s v="E UG Residential Services In Plats"/>
    <n v="718"/>
    <n v="-718"/>
    <n v="0"/>
    <n v="0"/>
    <n v="490.85"/>
    <n v="0"/>
    <s v="QCNOKE"/>
    <s v="QUANTA - REDMOND - ELECTRIC"/>
    <s v="510078041"/>
    <n v="1"/>
    <n v="0"/>
    <n v="0"/>
    <s v="SINGLE FAMILY"/>
    <s v="1"/>
    <s v="UNDERGROUND"/>
    <s v="UNDERGROUND"/>
    <s v="0002543237"/>
    <s v="0"/>
  </r>
  <r>
    <x v="2"/>
    <n v="50"/>
    <n v="40"/>
    <n v="40"/>
    <n v="0"/>
    <n v="0"/>
    <x v="0"/>
    <n v="562.85"/>
    <n v="14.071249999999999"/>
    <n v="40"/>
    <n v="0"/>
    <n v="43"/>
    <n v="0"/>
    <n v="682.31"/>
    <s v="104329377"/>
    <s v="2104E007 5733 S 303RD ST #  AUBURN"/>
    <s v="CEN1"/>
    <s v="UPS"/>
    <n v="44130"/>
    <n v="44201"/>
    <n v="44288"/>
    <s v="WA11700020"/>
    <s v="UG Perm Svc Only in Plat Dev"/>
    <s v="16306"/>
    <s v="E UG Residential Services In Plats"/>
    <n v="718"/>
    <n v="-718"/>
    <n v="0"/>
    <n v="38.82"/>
    <n v="490.85"/>
    <n v="0"/>
    <s v="QCSOKE"/>
    <s v="QUANTA - SOUTH KING - ELECTRIC"/>
    <s v="510078213"/>
    <n v="1"/>
    <n v="0"/>
    <n v="0"/>
    <s v="SINGLE FAMILY"/>
    <s v="1"/>
    <s v="UNDERGROUND"/>
    <s v="UNDERGROUND"/>
    <s v="0002543251"/>
    <s v="0"/>
  </r>
  <r>
    <x v="2"/>
    <n v="50"/>
    <n v="45"/>
    <n v="45"/>
    <n v="0"/>
    <n v="0"/>
    <x v="0"/>
    <n v="565.04"/>
    <n v="12.5564444444444"/>
    <n v="44"/>
    <n v="2.2222222222222199E-2"/>
    <n v="47"/>
    <n v="0"/>
    <n v="683.85"/>
    <s v="104329378"/>
    <s v="1702W051 9241 SILVERSPOT DR SE #  TUMWAT"/>
    <s v="CEN1"/>
    <s v="UPS"/>
    <n v="44117"/>
    <n v="44201"/>
    <n v="44288"/>
    <s v="WA03400060"/>
    <s v="UG Perm Svc Only in Plat Dev"/>
    <s v="16306"/>
    <s v="E UG Residential Services In Plats"/>
    <n v="718"/>
    <n v="-718"/>
    <n v="0"/>
    <n v="43.21"/>
    <n v="488.18"/>
    <n v="0"/>
    <s v="QSTHLE"/>
    <s v="QUANTA - OLYMPIA - ELECTRIC"/>
    <s v="510078532"/>
    <n v="1"/>
    <n v="0"/>
    <n v="0"/>
    <s v="SINGLE FAMILY"/>
    <s v="1"/>
    <s v="UNDERGROUND"/>
    <s v="UNDERGROUND"/>
    <s v="0002543281"/>
    <s v="0"/>
  </r>
  <r>
    <x v="2"/>
    <n v="50"/>
    <n v="45"/>
    <n v="45"/>
    <n v="0"/>
    <n v="0"/>
    <x v="0"/>
    <n v="565.04"/>
    <n v="12.5564444444444"/>
    <n v="44"/>
    <n v="2.2222222222222199E-2"/>
    <n v="47"/>
    <n v="0"/>
    <n v="683.85"/>
    <s v="104329379"/>
    <s v="1702W051 9298 SILVERSPOT DR SE #  TUMWAT"/>
    <s v="CEN1"/>
    <s v="UPS"/>
    <n v="44117"/>
    <n v="44201"/>
    <n v="44288"/>
    <s v="WA03400060"/>
    <s v="UG Perm Svc Only in Plat Dev"/>
    <s v="16306"/>
    <s v="E UG Residential Services In Plats"/>
    <n v="718"/>
    <n v="-718"/>
    <n v="0"/>
    <n v="43.21"/>
    <n v="488.18"/>
    <n v="0"/>
    <s v="QSTHLE"/>
    <s v="QUANTA - OLYMPIA - ELECTRIC"/>
    <s v="510078533"/>
    <n v="1"/>
    <n v="0"/>
    <n v="0"/>
    <s v="SINGLE FAMILY"/>
    <s v="1"/>
    <s v="UNDERGROUND"/>
    <s v="UNDERGROUND"/>
    <s v="0002543290"/>
    <s v="0"/>
  </r>
  <r>
    <x v="2"/>
    <n v="50"/>
    <n v="45"/>
    <n v="45"/>
    <n v="0"/>
    <n v="0"/>
    <x v="0"/>
    <n v="565.04"/>
    <n v="12.5564444444444"/>
    <n v="44"/>
    <n v="2.2222222222222199E-2"/>
    <n v="47"/>
    <n v="0"/>
    <n v="683.85"/>
    <s v="104329380"/>
    <s v="1702W051 9253 SILVERSPOT DR SE #  TUMWAT"/>
    <s v="CEN1"/>
    <s v="UPS"/>
    <n v="44117"/>
    <n v="44201"/>
    <n v="44288"/>
    <s v="WA03400060"/>
    <s v="UG Perm Svc Only in Plat Dev"/>
    <s v="16306"/>
    <s v="E UG Residential Services In Plats"/>
    <n v="718"/>
    <n v="-718"/>
    <n v="0"/>
    <n v="43.21"/>
    <n v="488.18"/>
    <n v="0"/>
    <s v="QSTHLE"/>
    <s v="QUANTA - OLYMPIA - ELECTRIC"/>
    <s v="510078534"/>
    <n v="1"/>
    <n v="0"/>
    <n v="0"/>
    <s v="SINGLE FAMILY"/>
    <s v="1"/>
    <s v="UNDERGROUND"/>
    <s v="UNDERGROUND"/>
    <s v="0002543293"/>
    <s v="0"/>
  </r>
  <r>
    <x v="2"/>
    <n v="100"/>
    <n v="85"/>
    <n v="85"/>
    <n v="0"/>
    <n v="0"/>
    <x v="0"/>
    <n v="610.23"/>
    <n v="7.1791764705882404"/>
    <n v="85"/>
    <n v="0"/>
    <n v="91"/>
    <n v="0"/>
    <n v="729.04"/>
    <s v="104329381"/>
    <s v="1702W051 9261 SILVERSPOT DR SE #  TUMWAT"/>
    <s v="CEN1"/>
    <s v="UPS"/>
    <n v="44117"/>
    <n v="44201"/>
    <n v="44288"/>
    <s v="WA03400060"/>
    <s v="UG Perm Svc Only in Plat Dev"/>
    <s v="16306"/>
    <s v="E UG Residential Services In Plats"/>
    <n v="718"/>
    <n v="-718"/>
    <n v="0"/>
    <n v="82.89"/>
    <n v="488.18"/>
    <n v="0"/>
    <s v="QSTHLE"/>
    <s v="QUANTA - OLYMPIA - ELECTRIC"/>
    <s v="510078536"/>
    <n v="1"/>
    <n v="0"/>
    <n v="0"/>
    <s v="SINGLE FAMILY"/>
    <s v="1"/>
    <s v="UNDERGROUND"/>
    <s v="UNDERGROUND"/>
    <s v="0002543294"/>
    <s v="0"/>
  </r>
  <r>
    <x v="2"/>
    <n v="50"/>
    <n v="45"/>
    <n v="45"/>
    <n v="0"/>
    <n v="0"/>
    <x v="0"/>
    <n v="565.04"/>
    <n v="12.5564444444444"/>
    <n v="44"/>
    <n v="2.2222222222222199E-2"/>
    <n v="47"/>
    <n v="0"/>
    <n v="683.85"/>
    <s v="104329382"/>
    <s v="1702W051 9275 SILVERSPOT DR SE #  TUMWAT"/>
    <s v="CEN1"/>
    <s v="UPS"/>
    <n v="44117"/>
    <n v="44201"/>
    <n v="44288"/>
    <s v="WA03400060"/>
    <s v="UG Perm Svc Only in Plat Dev"/>
    <s v="16306"/>
    <s v="E UG Residential Services In Plats"/>
    <n v="718"/>
    <n v="-718"/>
    <n v="0"/>
    <n v="43.21"/>
    <n v="488.18"/>
    <n v="0"/>
    <s v="QSTHLE"/>
    <s v="QUANTA - OLYMPIA - ELECTRIC"/>
    <s v="510078537"/>
    <n v="1"/>
    <n v="0"/>
    <n v="0"/>
    <s v="SINGLE FAMILY"/>
    <s v="1"/>
    <s v="UNDERGROUND"/>
    <s v="UNDERGROUND"/>
    <s v="0002543295"/>
    <s v="0"/>
  </r>
  <r>
    <x v="2"/>
    <n v="50"/>
    <n v="45"/>
    <n v="45"/>
    <n v="0"/>
    <n v="0"/>
    <x v="0"/>
    <n v="598.35"/>
    <n v="13.296666666666701"/>
    <n v="44"/>
    <n v="2.2222222222222199E-2"/>
    <n v="79"/>
    <n v="0"/>
    <n v="717.16"/>
    <s v="104329383"/>
    <s v="1702W052 9232 VERBENA ST SE #  TUMWATER"/>
    <s v="CEN1"/>
    <s v="UPS"/>
    <n v="44117"/>
    <n v="44201"/>
    <n v="44288"/>
    <s v="WA03400060"/>
    <s v="UG Perm Svc Only in Plat Dev"/>
    <s v="16306"/>
    <s v="E UG Residential Services In Plats"/>
    <n v="718"/>
    <n v="-718"/>
    <n v="0"/>
    <n v="72.459999999999994"/>
    <n v="488.18"/>
    <n v="0"/>
    <s v="QSTHLE"/>
    <s v="QUANTA - OLYMPIA - ELECTRIC"/>
    <s v="510078539"/>
    <n v="1"/>
    <n v="0"/>
    <n v="0"/>
    <s v="SINGLE FAMILY"/>
    <s v="1"/>
    <s v="UNDERGROUND"/>
    <s v="UNDERGROUND"/>
    <s v="0002543297"/>
    <s v="0"/>
  </r>
  <r>
    <x v="2"/>
    <n v="100"/>
    <n v="54"/>
    <n v="54"/>
    <n v="0"/>
    <n v="0"/>
    <x v="0"/>
    <n v="574.16999999999996"/>
    <n v="10.6327777777778"/>
    <n v="54"/>
    <n v="0"/>
    <n v="58"/>
    <n v="0"/>
    <n v="692.55"/>
    <s v="104329385"/>
    <s v="2301E104 10185 LABURNUM LN SE PORT ORCHA"/>
    <s v="CEN1"/>
    <s v="USO"/>
    <n v="44116"/>
    <n v="44201"/>
    <n v="44288"/>
    <s v="WA01800990"/>
    <s v="UG Perm Svc only  (no Tsfrmr)"/>
    <s v="16305"/>
    <s v="E OH UG Residential Services"/>
    <n v="718"/>
    <n v="-718"/>
    <n v="0"/>
    <n v="52.9"/>
    <n v="486.39"/>
    <n v="0"/>
    <s v="QSSPE"/>
    <s v="QUANTA - KITSAP - ELECTRIC"/>
    <s v="509990101"/>
    <n v="1"/>
    <n v="0"/>
    <n v="0"/>
    <s v="GARAGE/SHOP"/>
    <s v="1"/>
    <s v="UNDERGROUND"/>
    <s v="UNDERGROUND"/>
    <s v="0002543316"/>
    <s v="0"/>
  </r>
  <r>
    <x v="2"/>
    <n v="50"/>
    <n v="15"/>
    <n v="15"/>
    <n v="0"/>
    <n v="0"/>
    <x v="0"/>
    <n v="530.07000000000005"/>
    <n v="35.338000000000001"/>
    <n v="15"/>
    <n v="0"/>
    <n v="16"/>
    <n v="0"/>
    <n v="648.23"/>
    <s v="104329386"/>
    <s v="3501E092 4013 W 6TH ST #  ANACORTES"/>
    <s v="CEN1"/>
    <s v="UPS"/>
    <n v="44120"/>
    <n v="44201"/>
    <n v="44288"/>
    <s v="WA02900010"/>
    <s v="UG Perm Svc Only in Plat Dev"/>
    <s v="16306"/>
    <s v="E UG Residential Services In Plats"/>
    <n v="718"/>
    <n v="-718"/>
    <n v="0"/>
    <n v="14.99"/>
    <n v="485.5"/>
    <n v="0"/>
    <s v="QNSKGE"/>
    <s v="QUANTA - SKAGIT - ELECTRIC"/>
    <s v="510026306"/>
    <n v="1"/>
    <n v="0"/>
    <n v="0"/>
    <s v="SINGLE FAMILY"/>
    <s v="1"/>
    <s v="UNDERGROUND"/>
    <s v="UNDERGROUND"/>
    <s v="0002543331"/>
    <s v="0"/>
  </r>
  <r>
    <x v="2"/>
    <n v="50"/>
    <n v="40"/>
    <n v="40"/>
    <n v="0"/>
    <n v="0"/>
    <x v="0"/>
    <n v="559.99"/>
    <n v="13.999750000000001"/>
    <n v="40"/>
    <n v="0"/>
    <n v="42"/>
    <n v="0"/>
    <n v="678.8"/>
    <s v="104329387"/>
    <s v="1702W048 2518 79TH AVE SE #  TUMWATER"/>
    <s v="CEN1"/>
    <s v="UPS"/>
    <n v="44111"/>
    <n v="44201"/>
    <n v="44288"/>
    <s v="WA03400060"/>
    <s v="UG Perm Svc Only in Plat Dev"/>
    <s v="16306"/>
    <s v="E UG Residential Services In Plats"/>
    <n v="718"/>
    <n v="-718"/>
    <n v="0"/>
    <n v="38.79"/>
    <n v="488.17"/>
    <n v="0"/>
    <s v="QSTHLE"/>
    <s v="QUANTA - OLYMPIA - ELECTRIC"/>
    <s v="510079119"/>
    <n v="1"/>
    <n v="0"/>
    <n v="0"/>
    <s v="SINGLE FAMILY"/>
    <s v="1"/>
    <s v="UNDERGROUND"/>
    <s v="UNDERGROUND"/>
    <s v="0002543336"/>
    <s v="0"/>
  </r>
  <r>
    <x v="2"/>
    <n v="50"/>
    <n v="45"/>
    <n v="45"/>
    <n v="0"/>
    <n v="0"/>
    <x v="0"/>
    <n v="565.03"/>
    <n v="12.5562222222222"/>
    <n v="44"/>
    <n v="2.2222222222222199E-2"/>
    <n v="47"/>
    <n v="0"/>
    <n v="683.84"/>
    <s v="104329388"/>
    <s v="1801W012 2930 ANNA ST NE #  LACEY"/>
    <s v="CEN1"/>
    <s v="UPS"/>
    <n v="44105"/>
    <n v="44201"/>
    <n v="44288"/>
    <s v="WA03400020"/>
    <s v="UG Perm Svc Only in Plat Dev"/>
    <s v="16306"/>
    <s v="E UG Residential Services In Plats"/>
    <n v="718"/>
    <n v="-718"/>
    <n v="0"/>
    <n v="43.2"/>
    <n v="488.18"/>
    <n v="0"/>
    <s v="QSTHLE"/>
    <s v="QUANTA - OLYMPIA - ELECTRIC"/>
    <s v="510079118"/>
    <n v="1"/>
    <n v="0"/>
    <n v="0"/>
    <s v="SINGLE FAMILY"/>
    <s v="1"/>
    <s v="UNDERGROUND"/>
    <s v="UNDERGROUND"/>
    <s v="0002543337"/>
    <s v="0"/>
  </r>
  <r>
    <x v="2"/>
    <n v="50"/>
    <n v="50"/>
    <n v="50"/>
    <n v="0"/>
    <n v="0"/>
    <x v="0"/>
    <n v="573.45000000000005"/>
    <n v="11.468999999999999"/>
    <n v="50"/>
    <n v="0"/>
    <n v="53"/>
    <n v="0"/>
    <n v="692.8"/>
    <s v="104329389"/>
    <s v="1904E134 18416 111TH AVE E #  PUYALLUP"/>
    <s v="CEN1"/>
    <s v="UPS"/>
    <n v="44126"/>
    <n v="44201"/>
    <n v="44288"/>
    <s v="WA12700270"/>
    <s v="UG Perm Svc Only in Plat Dev"/>
    <s v="16306"/>
    <s v="E UG Residential Services In Plats"/>
    <n v="718"/>
    <n v="-718"/>
    <n v="0"/>
    <n v="48.53"/>
    <n v="490.41"/>
    <n v="0"/>
    <s v="QSWPRE"/>
    <s v="QUANTA - PUYALLUP - ELECTRIC"/>
    <s v="510079185"/>
    <n v="1"/>
    <n v="0"/>
    <n v="0"/>
    <s v="SINGLE FAMILY"/>
    <s v="1"/>
    <s v="UNDERGROUND"/>
    <s v="UNDERGROUND"/>
    <s v="0002543342"/>
    <s v="0"/>
  </r>
  <r>
    <x v="2"/>
    <n v="500"/>
    <n v="498"/>
    <n v="498"/>
    <n v="248"/>
    <n v="218"/>
    <x v="0"/>
    <n v="4671.7700000000004"/>
    <n v="9.3810642570281093"/>
    <n v="468"/>
    <n v="6.02409638554217E-2"/>
    <n v="1417"/>
    <n v="0"/>
    <n v="4789.71"/>
    <s v="104329390"/>
    <s v="2607E104 11822 342ND AVE NE # SHP CARNAT"/>
    <s v="CEN1"/>
    <s v="USO"/>
    <n v="44188"/>
    <n v="44288"/>
    <n v="44379"/>
    <s v="WA04000990"/>
    <s v="UG Perm Svc only  (no Tsfrmr)"/>
    <s v="16305"/>
    <s v="E OH UG Residential Services"/>
    <n v="3198"/>
    <n v="-3198"/>
    <n v="0"/>
    <n v="1293.67"/>
    <n v="1027.1500000000001"/>
    <n v="0"/>
    <s v="QCNOKE"/>
    <s v="QUANTA - REDMOND - ELECTRIC"/>
    <s v="509557572"/>
    <n v="1"/>
    <n v="0"/>
    <n v="0"/>
    <s v="GARAGE/SHOP"/>
    <s v="1"/>
    <s v="UNDERGROUND"/>
    <s v="UNDERGROUND"/>
    <s v="0002543157"/>
    <s v="0"/>
  </r>
  <r>
    <x v="2"/>
    <n v="50"/>
    <n v="40"/>
    <n v="40"/>
    <n v="0"/>
    <n v="0"/>
    <x v="0"/>
    <n v="562.37"/>
    <n v="14.05925"/>
    <n v="40"/>
    <n v="0"/>
    <n v="42"/>
    <n v="0"/>
    <n v="681.72"/>
    <s v="104329392"/>
    <s v="1905E032 17835 123RD ST E #  BONNEY LAKE"/>
    <s v="CEN1"/>
    <s v="UPS"/>
    <n v="44120"/>
    <n v="44201"/>
    <n v="44288"/>
    <s v="WA12700270"/>
    <s v="UG Perm Svc Only in Plat Dev"/>
    <s v="16306"/>
    <s v="E UG Residential Services In Plats"/>
    <n v="718"/>
    <n v="-718"/>
    <n v="0"/>
    <n v="38.799999999999997"/>
    <n v="490.41"/>
    <n v="0"/>
    <s v="QSWPRE"/>
    <s v="QUANTA - PUYALLUP - ELECTRIC"/>
    <s v="510078257"/>
    <n v="1"/>
    <n v="0"/>
    <n v="0"/>
    <s v="SINGLE FAMILY"/>
    <s v="1"/>
    <s v="UNDERGROUND"/>
    <s v="UNDERGROUND"/>
    <s v="0002543272"/>
    <s v="0"/>
  </r>
  <r>
    <x v="2"/>
    <n v="50"/>
    <n v="40"/>
    <n v="40"/>
    <n v="0"/>
    <n v="0"/>
    <x v="0"/>
    <n v="559.99"/>
    <n v="13.999750000000001"/>
    <n v="40"/>
    <n v="0"/>
    <n v="42"/>
    <n v="0"/>
    <n v="678.8"/>
    <s v="104329393"/>
    <s v="1702W051 1450 91ST AVE SE #  TUMWATER"/>
    <s v="CEN1"/>
    <s v="UPS"/>
    <n v="44111"/>
    <n v="44201"/>
    <n v="44288"/>
    <s v="WA03400060"/>
    <s v="UG Perm Svc Only in Plat Dev"/>
    <s v="16306"/>
    <s v="E UG Residential Services In Plats"/>
    <n v="718"/>
    <n v="-718"/>
    <n v="0"/>
    <n v="38.79"/>
    <n v="488.17"/>
    <n v="0"/>
    <s v="QSTHLE"/>
    <s v="QUANTA - OLYMPIA - ELECTRIC"/>
    <s v="510078673"/>
    <n v="1"/>
    <n v="0"/>
    <n v="0"/>
    <s v="SINGLE FAMILY"/>
    <s v="1"/>
    <s v="UNDERGROUND"/>
    <s v="UNDERGROUND"/>
    <s v="0002543289"/>
    <s v="0"/>
  </r>
  <r>
    <x v="2"/>
    <n v="50"/>
    <n v="30"/>
    <n v="30"/>
    <n v="0"/>
    <n v="0"/>
    <x v="0"/>
    <n v="665.57"/>
    <n v="22.185666666666702"/>
    <n v="30"/>
    <n v="0"/>
    <n v="32"/>
    <n v="0"/>
    <n v="783.62"/>
    <s v="104329396"/>
    <s v="2007E118 674 MOUNT PEAK ST N #  ENUMCLAW"/>
    <s v="CEN1"/>
    <s v="UPS"/>
    <n v="44141"/>
    <n v="44229"/>
    <n v="44320"/>
    <s v="WA01700110"/>
    <s v="UG Perm Svc Only in Plat Dev"/>
    <s v="16306"/>
    <s v="E UG Residential Services In Plats"/>
    <n v="718"/>
    <n v="-718"/>
    <n v="0"/>
    <n v="29.1"/>
    <n v="577.29999999999995"/>
    <n v="0"/>
    <s v="QCSOKE"/>
    <s v="QUANTA - SOUTH KING - ELECTRIC"/>
    <s v="510078919"/>
    <n v="1"/>
    <n v="0"/>
    <n v="0"/>
    <s v="SINGLE FAMILY"/>
    <s v="1"/>
    <s v="UNDERGROUND"/>
    <s v="UNDERGROUND"/>
    <s v="0002543318"/>
    <s v="0"/>
  </r>
  <r>
    <x v="2"/>
    <n v="50"/>
    <n v="30"/>
    <n v="30"/>
    <n v="0"/>
    <n v="0"/>
    <x v="0"/>
    <n v="545.66"/>
    <n v="18.188666666666698"/>
    <n v="30"/>
    <n v="0"/>
    <n v="32"/>
    <n v="0"/>
    <n v="663.71"/>
    <s v="104329397"/>
    <s v="2007E118 662 MOUNT PEAK ST N #  ENUMCLAW"/>
    <s v="CEN1"/>
    <s v="UPS"/>
    <n v="44120"/>
    <n v="44201"/>
    <n v="44288"/>
    <s v="WA01700110"/>
    <s v="UG Perm Svc Only in Plat Dev"/>
    <s v="16306"/>
    <s v="E UG Residential Services In Plats"/>
    <n v="718"/>
    <n v="-718"/>
    <n v="0"/>
    <n v="29.1"/>
    <n v="485.06"/>
    <n v="0"/>
    <s v="QCSOKE"/>
    <s v="QUANTA - SOUTH KING - ELECTRIC"/>
    <s v="510078944"/>
    <n v="1"/>
    <n v="0"/>
    <n v="0"/>
    <s v="SINGLE FAMILY"/>
    <s v="1"/>
    <s v="UNDERGROUND"/>
    <s v="UNDERGROUND"/>
    <s v="0002543327"/>
    <s v="0"/>
  </r>
  <r>
    <x v="2"/>
    <n v="50"/>
    <n v="30"/>
    <n v="30"/>
    <n v="0"/>
    <n v="0"/>
    <x v="0"/>
    <n v="545.65"/>
    <n v="18.188333333333301"/>
    <n v="30"/>
    <n v="0"/>
    <n v="32"/>
    <n v="0"/>
    <n v="663.7"/>
    <s v="104329399"/>
    <s v="2007E118 614 MOUNT PEAK ST N #  ENUMCLAW"/>
    <s v="CEN1"/>
    <s v="UPS"/>
    <n v="44120"/>
    <n v="44201"/>
    <n v="44288"/>
    <s v="WA01700110"/>
    <s v="UG Perm Svc Only in Plat Dev"/>
    <s v="16306"/>
    <s v="E UG Residential Services In Plats"/>
    <n v="718"/>
    <n v="-718"/>
    <n v="0"/>
    <n v="29.1"/>
    <n v="485.05"/>
    <n v="0"/>
    <s v="QCSOKE"/>
    <s v="QUANTA - SOUTH KING - ELECTRIC"/>
    <s v="510079175"/>
    <n v="1"/>
    <n v="0"/>
    <n v="0"/>
    <s v="SINGLE FAMILY"/>
    <s v="1"/>
    <s v="UNDERGROUND"/>
    <s v="UNDERGROUND"/>
    <s v="0002543341"/>
    <s v="0"/>
  </r>
  <r>
    <x v="2"/>
    <n v="50"/>
    <n v="30"/>
    <n v="30"/>
    <n v="0"/>
    <n v="0"/>
    <x v="0"/>
    <n v="545.65"/>
    <n v="18.188333333333301"/>
    <n v="30"/>
    <n v="0"/>
    <n v="32"/>
    <n v="0"/>
    <n v="663.7"/>
    <s v="104329400"/>
    <s v="2006E097 558 MOUNT PEAK ST N #  ENUMCLAW"/>
    <s v="CEN1"/>
    <s v="UPS"/>
    <n v="44120"/>
    <n v="44201"/>
    <n v="44288"/>
    <s v="WA01700110"/>
    <s v="UG Perm Svc Only in Plat Dev"/>
    <s v="16306"/>
    <s v="E UG Residential Services In Plats"/>
    <n v="718"/>
    <n v="-718"/>
    <n v="0"/>
    <n v="29.1"/>
    <n v="485.05"/>
    <n v="0"/>
    <s v="QCSOKE"/>
    <s v="QUANTA - SOUTH KING - ELECTRIC"/>
    <s v="510079178"/>
    <n v="1"/>
    <n v="0"/>
    <n v="0"/>
    <s v="SINGLE FAMILY"/>
    <s v="1"/>
    <s v="UNDERGROUND"/>
    <s v="UNDERGROUND"/>
    <s v="0002543350"/>
    <s v="0"/>
  </r>
  <r>
    <x v="2"/>
    <n v="100"/>
    <n v="70"/>
    <n v="70"/>
    <n v="0"/>
    <n v="0"/>
    <x v="0"/>
    <n v="589.84"/>
    <n v="8.4262857142857204"/>
    <n v="69"/>
    <n v="1.4285714285714299E-2"/>
    <n v="74"/>
    <n v="0"/>
    <n v="707.89"/>
    <s v="104329401"/>
    <s v="2007E118 503 BECKY AVE E #  ENUMCLAW"/>
    <s v="CEN1"/>
    <s v="UPS"/>
    <n v="44117"/>
    <n v="44201"/>
    <n v="44288"/>
    <s v="WA01700110"/>
    <s v="UG Perm Svc Only in Plat Dev"/>
    <s v="16306"/>
    <s v="E UG Residential Services In Plats"/>
    <n v="718"/>
    <n v="-718"/>
    <n v="0"/>
    <n v="67.900000000000006"/>
    <n v="485.05"/>
    <n v="0"/>
    <s v="QCSOKE"/>
    <s v="QUANTA - SOUTH KING - ELECTRIC"/>
    <s v="510079397"/>
    <n v="1"/>
    <n v="0"/>
    <n v="0"/>
    <s v="SINGLE FAMILY"/>
    <s v="1"/>
    <s v="UNDERGROUND"/>
    <s v="UNDERGROUND"/>
    <s v="0002543357"/>
    <s v="0"/>
  </r>
  <r>
    <x v="2"/>
    <n v="50"/>
    <n v="30"/>
    <n v="30"/>
    <n v="0"/>
    <n v="0"/>
    <x v="0"/>
    <n v="545.65"/>
    <n v="18.188333333333301"/>
    <n v="30"/>
    <n v="0"/>
    <n v="32"/>
    <n v="0"/>
    <n v="663.7"/>
    <s v="104329402"/>
    <s v="2006E097 489 BECKY AVE E #  ENUMCLAW"/>
    <s v="CEN1"/>
    <s v="UPS"/>
    <n v="44117"/>
    <n v="44201"/>
    <n v="44288"/>
    <s v="WA01700110"/>
    <s v="UG Perm Svc Only in Plat Dev"/>
    <s v="16306"/>
    <s v="E UG Residential Services In Plats"/>
    <n v="718"/>
    <n v="-718"/>
    <n v="0"/>
    <n v="29.1"/>
    <n v="485.05"/>
    <n v="0"/>
    <s v="QCSOKE"/>
    <s v="QUANTA - SOUTH KING - ELECTRIC"/>
    <s v="510079399"/>
    <n v="1"/>
    <n v="0"/>
    <n v="0"/>
    <s v="SINGLE FAMILY"/>
    <s v="1"/>
    <s v="UNDERGROUND"/>
    <s v="UNDERGROUND"/>
    <s v="0002543358"/>
    <s v="0"/>
  </r>
  <r>
    <x v="2"/>
    <n v="50"/>
    <n v="30"/>
    <n v="30"/>
    <n v="0"/>
    <n v="0"/>
    <x v="0"/>
    <n v="665.59"/>
    <n v="22.186333333333302"/>
    <n v="30"/>
    <n v="0"/>
    <n v="32"/>
    <n v="0"/>
    <n v="783.64"/>
    <s v="104329404"/>
    <s v="2007E118 526 CARRIE DR E #  ENUMCLAW"/>
    <s v="CEN1"/>
    <s v="UPS"/>
    <n v="44141"/>
    <n v="44229"/>
    <n v="44320"/>
    <s v="WA01700110"/>
    <s v="UG Perm Svc Only in Plat Dev"/>
    <s v="16306"/>
    <s v="E UG Residential Services In Plats"/>
    <n v="718"/>
    <n v="-718"/>
    <n v="0"/>
    <n v="29.1"/>
    <n v="577.30999999999995"/>
    <n v="0"/>
    <s v="QCSOKE"/>
    <s v="QUANTA - SOUTH KING - ELECTRIC"/>
    <s v="510079524"/>
    <n v="1"/>
    <n v="0"/>
    <n v="0"/>
    <s v="SINGLE FAMILY"/>
    <s v="1"/>
    <s v="UNDERGROUND"/>
    <s v="UNDERGROUND"/>
    <s v="0002543359"/>
    <s v="0"/>
  </r>
  <r>
    <x v="2"/>
    <n v="50"/>
    <n v="30"/>
    <n v="30"/>
    <n v="0"/>
    <n v="0"/>
    <x v="0"/>
    <n v="545.65"/>
    <n v="18.188333333333301"/>
    <n v="30"/>
    <n v="0"/>
    <n v="32"/>
    <n v="0"/>
    <n v="663.7"/>
    <s v="104329405"/>
    <s v="2007E118 542 CARRIE DR E #  ENUMCLAW"/>
    <s v="CEN1"/>
    <s v="UPS"/>
    <n v="44117"/>
    <n v="44201"/>
    <n v="44288"/>
    <s v="WA01700110"/>
    <s v="UG Perm Svc Only in Plat Dev"/>
    <s v="16306"/>
    <s v="E UG Residential Services In Plats"/>
    <n v="718"/>
    <n v="-718"/>
    <n v="0"/>
    <n v="29.1"/>
    <n v="485.05"/>
    <n v="0"/>
    <s v="QCSOKE"/>
    <s v="QUANTA - SOUTH KING - ELECTRIC"/>
    <s v="510079527"/>
    <n v="1"/>
    <n v="0"/>
    <n v="0"/>
    <s v="SINGLE FAMILY"/>
    <s v="1"/>
    <s v="UNDERGROUND"/>
    <s v="UNDERGROUND"/>
    <s v="0002543362"/>
    <s v="0"/>
  </r>
  <r>
    <x v="2"/>
    <n v="50"/>
    <n v="30"/>
    <n v="30"/>
    <n v="0"/>
    <n v="0"/>
    <x v="0"/>
    <n v="545.65"/>
    <n v="18.188333333333301"/>
    <n v="30"/>
    <n v="0"/>
    <n v="32"/>
    <n v="0"/>
    <n v="663.7"/>
    <s v="104329406"/>
    <s v="2007E118 510 CARRIE DR E #  ENUMCLAW"/>
    <s v="CEN1"/>
    <s v="UPS"/>
    <n v="44117"/>
    <n v="44201"/>
    <n v="44288"/>
    <s v="WA01700110"/>
    <s v="UG Perm Svc Only in Plat Dev"/>
    <s v="16306"/>
    <s v="E UG Residential Services In Plats"/>
    <n v="718"/>
    <n v="-718"/>
    <n v="0"/>
    <n v="29.1"/>
    <n v="485.05"/>
    <n v="0"/>
    <s v="QCSOKE"/>
    <s v="QUANTA - SOUTH KING - ELECTRIC"/>
    <s v="510079528"/>
    <n v="1"/>
    <n v="0"/>
    <n v="0"/>
    <s v="SINGLE FAMILY"/>
    <s v="1"/>
    <s v="UNDERGROUND"/>
    <s v="UNDERGROUND"/>
    <s v="0002543363"/>
    <s v="0"/>
  </r>
  <r>
    <x v="2"/>
    <n v="100"/>
    <n v="70"/>
    <n v="70"/>
    <n v="0"/>
    <n v="0"/>
    <x v="0"/>
    <n v="595.48"/>
    <n v="8.5068571428571396"/>
    <n v="69"/>
    <n v="1.4285714285714299E-2"/>
    <n v="74"/>
    <n v="0"/>
    <n v="714.83"/>
    <s v="104329410"/>
    <s v="1902E034 9344 MORELAND AVE SW #  LAKEWOO"/>
    <s v="CEN1"/>
    <s v="UPS"/>
    <n v="44113"/>
    <n v="44201"/>
    <n v="44288"/>
    <s v="WA12700210"/>
    <s v="UG Perm Svc Only in Plat Dev"/>
    <s v="16306"/>
    <s v="E UG Residential Services In Plats"/>
    <n v="718"/>
    <n v="-718"/>
    <n v="0"/>
    <n v="67.88"/>
    <n v="490.4"/>
    <n v="0"/>
    <s v="QSWPRE"/>
    <s v="QUANTA - PUYALLUP - ELECTRIC"/>
    <s v="510033627"/>
    <n v="1"/>
    <n v="0"/>
    <n v="0"/>
    <s v="SINGLE FAMILY"/>
    <s v="1"/>
    <s v="UNDERGROUND"/>
    <s v="UNDERGROUND"/>
    <s v="0002543159"/>
    <s v="0"/>
  </r>
  <r>
    <x v="2"/>
    <n v="50"/>
    <n v="40"/>
    <n v="40"/>
    <n v="0"/>
    <n v="0"/>
    <x v="0"/>
    <n v="565.02"/>
    <n v="14.125500000000001"/>
    <n v="44"/>
    <n v="-0.1"/>
    <n v="47"/>
    <n v="0"/>
    <n v="683.83"/>
    <s v="104329412"/>
    <s v="1801W012 6827 OLEANDER AVE NE #  LACEY"/>
    <s v="CEN1"/>
    <s v="UPS"/>
    <n v="44105"/>
    <n v="44201"/>
    <n v="44288"/>
    <s v="WA03400020"/>
    <s v="UG Perm Svc Only in Plat Dev"/>
    <s v="16306"/>
    <s v="E UG Residential Services In Plats"/>
    <n v="718"/>
    <n v="-718"/>
    <n v="0"/>
    <n v="43.2"/>
    <n v="488.17"/>
    <n v="0"/>
    <s v="QSTHLE"/>
    <s v="QUANTA - OLYMPIA - ELECTRIC"/>
    <s v="510034304"/>
    <n v="1"/>
    <n v="0"/>
    <n v="0"/>
    <s v="SINGLE FAMILY"/>
    <s v="1"/>
    <s v="UNDERGROUND"/>
    <s v="UNDERGROUND"/>
    <s v="0002543170"/>
    <s v="0"/>
  </r>
  <r>
    <x v="2"/>
    <n v="50"/>
    <n v="30"/>
    <n v="30"/>
    <n v="0"/>
    <n v="0"/>
    <x v="0"/>
    <n v="551.32000000000005"/>
    <n v="18.377333333333301"/>
    <n v="30"/>
    <n v="0"/>
    <n v="32"/>
    <n v="0"/>
    <n v="670.67"/>
    <s v="104329413"/>
    <s v="1904E116 7401 174TH STREET CT E #  PUYAL"/>
    <s v="CEN1"/>
    <s v="UPS"/>
    <n v="44120"/>
    <n v="44201"/>
    <n v="44288"/>
    <s v="WA12700270"/>
    <s v="UG Perm Svc Only in Plat Dev"/>
    <s v="16306"/>
    <s v="E UG Residential Services In Plats"/>
    <n v="718"/>
    <n v="-718"/>
    <n v="0"/>
    <n v="29.1"/>
    <n v="490.41"/>
    <n v="0"/>
    <s v="QSWPRE"/>
    <s v="QUANTA - PUYALLUP - ELECTRIC"/>
    <s v="510034364"/>
    <n v="1"/>
    <n v="0"/>
    <n v="0"/>
    <s v="SINGLE FAMILY"/>
    <s v="1"/>
    <s v="UNDERGROUND"/>
    <s v="UNDERGROUND"/>
    <s v="0002543173"/>
    <s v="0"/>
  </r>
  <r>
    <x v="2"/>
    <n v="50"/>
    <n v="30"/>
    <n v="30"/>
    <n v="0"/>
    <n v="0"/>
    <x v="0"/>
    <n v="551.34"/>
    <n v="18.378"/>
    <n v="30"/>
    <n v="0"/>
    <n v="32"/>
    <n v="0"/>
    <n v="670.69"/>
    <s v="104329415"/>
    <s v="1904E134 18206 107TH AVE E #  PUYALLUP"/>
    <s v="CEN1"/>
    <s v="UPS"/>
    <n v="44126"/>
    <n v="44201"/>
    <n v="44288"/>
    <s v="WA12700270"/>
    <s v="UG Perm Svc Only in Plat Dev"/>
    <s v="16306"/>
    <s v="E UG Residential Services In Plats"/>
    <n v="718"/>
    <n v="-718"/>
    <n v="0"/>
    <n v="29.12"/>
    <n v="490.41"/>
    <n v="0"/>
    <s v="QSWPRE"/>
    <s v="QUANTA - PUYALLUP - ELECTRIC"/>
    <s v="510034507"/>
    <n v="1"/>
    <n v="0"/>
    <n v="0"/>
    <s v="SINGLE FAMILY"/>
    <s v="1"/>
    <s v="UNDERGROUND"/>
    <s v="UNDERGROUND"/>
    <s v="0002543177"/>
    <s v="0"/>
  </r>
  <r>
    <x v="2"/>
    <n v="50"/>
    <n v="30"/>
    <n v="30"/>
    <n v="0"/>
    <n v="0"/>
    <x v="0"/>
    <n v="567.51"/>
    <n v="18.917000000000002"/>
    <n v="30"/>
    <n v="0"/>
    <n v="53"/>
    <n v="0"/>
    <n v="685.45"/>
    <s v="104329416"/>
    <s v="2106E060 33195 SE STEVENS ST #  BLACK DI"/>
    <s v="CEN1"/>
    <s v="UPS"/>
    <n v="44117"/>
    <n v="44201"/>
    <n v="44288"/>
    <s v="WA01700050"/>
    <s v="UG Perm Svc Only in Plat Dev"/>
    <s v="16306"/>
    <s v="E UG Residential Services In Plats"/>
    <n v="718"/>
    <n v="-718"/>
    <n v="0"/>
    <n v="48.7"/>
    <n v="484.6"/>
    <n v="0"/>
    <s v="QCSOKE"/>
    <s v="QUANTA - SOUTH KING - ELECTRIC"/>
    <s v="510034984"/>
    <n v="1"/>
    <n v="0"/>
    <n v="0"/>
    <s v="SINGLE FAMILY"/>
    <s v="1"/>
    <s v="UNDERGROUND"/>
    <s v="UNDERGROUND"/>
    <s v="0002543192"/>
    <s v="0"/>
  </r>
  <r>
    <x v="2"/>
    <n v="50"/>
    <n v="25"/>
    <n v="25"/>
    <n v="0"/>
    <n v="0"/>
    <x v="0"/>
    <n v="539.63"/>
    <n v="21.5852"/>
    <n v="24"/>
    <n v="0.04"/>
    <n v="26"/>
    <n v="0"/>
    <n v="657.68"/>
    <s v="104329417"/>
    <s v="3902E112 5455 SHIELDS RD #  FERNDALE"/>
    <s v="CEN1"/>
    <s v="UPS"/>
    <n v="44116"/>
    <n v="44201"/>
    <n v="44288"/>
    <s v="WA03700040"/>
    <s v="UG Perm Svc Only in Plat Dev"/>
    <s v="16306"/>
    <s v="E UG Residential Services In Plats"/>
    <n v="718"/>
    <n v="-718"/>
    <n v="0"/>
    <n v="23.8"/>
    <n v="485.06"/>
    <n v="0"/>
    <s v="QNWHME"/>
    <s v="QUANTA - BELLINGHAM - ELECTRIC"/>
    <s v="510035231"/>
    <n v="1"/>
    <n v="0"/>
    <n v="0"/>
    <s v="SINGLE FAMILY"/>
    <s v="1"/>
    <s v="UNDERGROUND"/>
    <s v="UNDERGROUND"/>
    <s v="0002543207"/>
    <s v="0"/>
  </r>
  <r>
    <x v="2"/>
    <n v="50"/>
    <n v="30"/>
    <n v="30"/>
    <n v="0"/>
    <n v="0"/>
    <x v="0"/>
    <n v="545.17999999999995"/>
    <n v="18.1726666666667"/>
    <n v="30"/>
    <n v="0"/>
    <n v="32"/>
    <n v="0"/>
    <n v="663.12"/>
    <s v="104329418"/>
    <s v="2106E060 33217 CRYSTAL AVE SE #  BLACK D"/>
    <s v="CEN1"/>
    <s v="UPS"/>
    <n v="44117"/>
    <n v="44201"/>
    <n v="44288"/>
    <s v="WA01700050"/>
    <s v="UG Perm Svc Only in Plat Dev"/>
    <s v="16306"/>
    <s v="E UG Residential Services In Plats"/>
    <n v="718"/>
    <n v="-718"/>
    <n v="0"/>
    <n v="29.1"/>
    <n v="484.6"/>
    <n v="0"/>
    <s v="QCSOKE"/>
    <s v="QUANTA - SOUTH KING - ELECTRIC"/>
    <s v="510035310"/>
    <n v="1"/>
    <n v="0"/>
    <n v="0"/>
    <s v="SINGLE FAMILY"/>
    <s v="1"/>
    <s v="UNDERGROUND"/>
    <s v="UNDERGROUND"/>
    <s v="0002543217"/>
    <s v="0"/>
  </r>
  <r>
    <x v="2"/>
    <n v="100"/>
    <n v="100"/>
    <n v="100"/>
    <n v="0"/>
    <n v="0"/>
    <x v="0"/>
    <n v="622.97"/>
    <n v="6.2297000000000002"/>
    <n v="99"/>
    <n v="0.01"/>
    <n v="106"/>
    <n v="0"/>
    <n v="741.02"/>
    <s v="104329419"/>
    <s v="3901E096 5980 HONEYCUTT CT #  FERNDALE"/>
    <s v="CEN1"/>
    <s v="UPS"/>
    <n v="44120"/>
    <n v="44201"/>
    <n v="44288"/>
    <s v="WA03700040"/>
    <s v="UG Perm Svc Only in Plat Dev"/>
    <s v="16306"/>
    <s v="E UG Residential Services In Plats"/>
    <n v="718"/>
    <n v="-718"/>
    <n v="0"/>
    <n v="96.99"/>
    <n v="485.05"/>
    <n v="0"/>
    <s v="QNWHME"/>
    <s v="QUANTA - BELLINGHAM - ELECTRIC"/>
    <s v="510035320"/>
    <n v="1"/>
    <n v="0"/>
    <n v="0"/>
    <s v="SINGLE FAMILY"/>
    <s v="1"/>
    <s v="UNDERGROUND"/>
    <s v="UNDERGROUND"/>
    <s v="0002543214"/>
    <s v="0"/>
  </r>
  <r>
    <x v="2"/>
    <n v="100"/>
    <n v="100"/>
    <n v="100"/>
    <n v="0"/>
    <n v="0"/>
    <x v="0"/>
    <n v="694.77"/>
    <n v="6.9477000000000002"/>
    <n v="99"/>
    <n v="0.01"/>
    <n v="179"/>
    <n v="0"/>
    <n v="812.6"/>
    <s v="104329421"/>
    <s v="3704E025 77 HONEYCOMB LN #  BELLINGHAM"/>
    <s v="CEN1"/>
    <s v="USO"/>
    <n v="44173"/>
    <n v="44257"/>
    <n v="44349"/>
    <s v="WA03700370"/>
    <s v="UG Perm Svc only  (no Tsfrmr)"/>
    <s v="16305"/>
    <s v="E OH UG Residential Services"/>
    <n v="718"/>
    <n v="-718"/>
    <n v="0"/>
    <n v="163.22999999999999"/>
    <n v="484.16"/>
    <n v="0"/>
    <s v="QNWHME"/>
    <s v="QUANTA - BELLINGHAM - ELECTRIC"/>
    <s v="510078951"/>
    <n v="1"/>
    <n v="0"/>
    <n v="0"/>
    <s v="SINGLE FAMILY"/>
    <s v="1"/>
    <s v="UNDERGROUND"/>
    <s v="UNDERGROUND"/>
    <s v="0002543320"/>
    <s v="0"/>
  </r>
  <r>
    <x v="2"/>
    <n v="100"/>
    <n v="60"/>
    <n v="60"/>
    <n v="0"/>
    <n v="0"/>
    <x v="0"/>
    <n v="734.68"/>
    <n v="12.244666666666699"/>
    <n v="59"/>
    <n v="1.6666666666666701E-2"/>
    <n v="106"/>
    <n v="0"/>
    <n v="853.49"/>
    <s v="104329426"/>
    <s v="1802W104 1434 12TH AVE SW #  OLYMPIA"/>
    <s v="CEN1"/>
    <s v="USO"/>
    <n v="44110"/>
    <n v="44201"/>
    <n v="44288"/>
    <s v="WA03400030"/>
    <s v="UG Perm Svc only  (no Tsfrmr)"/>
    <s v="16305"/>
    <s v="E OH UG Residential Services"/>
    <n v="718"/>
    <n v="-718"/>
    <n v="0"/>
    <n v="97.12"/>
    <n v="488.18"/>
    <n v="0"/>
    <s v="QSTHLE"/>
    <s v="QUANTA - OLYMPIA - ELECTRIC"/>
    <s v="507812142"/>
    <n v="1"/>
    <n v="0"/>
    <n v="0"/>
    <s v="SINGLE FAMILY"/>
    <s v="1"/>
    <s v="UNDERGROUND"/>
    <s v="UNDERGROUND"/>
    <s v="0002543394"/>
    <s v="0"/>
  </r>
  <r>
    <x v="2"/>
    <n v="50"/>
    <n v="40"/>
    <n v="40"/>
    <n v="0"/>
    <n v="0"/>
    <x v="0"/>
    <n v="553.39"/>
    <n v="13.83475"/>
    <n v="40"/>
    <n v="0"/>
    <n v="42"/>
    <n v="0"/>
    <n v="670.68"/>
    <s v="104329431"/>
    <s v="1602W097 320 BRIAR LN S #  TENINO"/>
    <s v="CEN1"/>
    <s v="UPS"/>
    <n v="44111"/>
    <n v="44201"/>
    <n v="44288"/>
    <s v="WA03400050"/>
    <s v="UG Perm Svc Only in Plat Dev"/>
    <s v="16306"/>
    <s v="E UG Residential Services In Plats"/>
    <n v="718"/>
    <n v="-718"/>
    <n v="0"/>
    <n v="38.79"/>
    <n v="481.92"/>
    <n v="0"/>
    <s v="QSTHLE"/>
    <s v="QUANTA - OLYMPIA - ELECTRIC"/>
    <s v="510078778"/>
    <n v="1"/>
    <n v="0"/>
    <n v="0"/>
    <s v="SINGLE FAMILY"/>
    <s v="1"/>
    <s v="UNDERGROUND"/>
    <s v="UNDERGROUND"/>
    <s v="0002543307"/>
    <s v="0"/>
  </r>
  <r>
    <x v="2"/>
    <n v="50"/>
    <n v="45"/>
    <n v="45"/>
    <n v="0"/>
    <n v="0"/>
    <x v="0"/>
    <n v="558.4"/>
    <n v="12.4088888888889"/>
    <n v="44"/>
    <n v="2.2222222222222199E-2"/>
    <n v="47"/>
    <n v="0"/>
    <n v="675.69"/>
    <s v="104329432"/>
    <s v="1602W097 368 BRIAR LN S #  TENINO"/>
    <s v="CEN1"/>
    <s v="UPS"/>
    <n v="44111"/>
    <n v="44201"/>
    <n v="44288"/>
    <s v="WA03400050"/>
    <s v="UG Perm Svc Only in Plat Dev"/>
    <s v="16306"/>
    <s v="E UG Residential Services In Plats"/>
    <n v="718"/>
    <n v="-718"/>
    <n v="0"/>
    <n v="43.2"/>
    <n v="481.92"/>
    <n v="0"/>
    <s v="QSTHLE"/>
    <s v="QUANTA - OLYMPIA - ELECTRIC"/>
    <s v="510078920"/>
    <n v="1"/>
    <n v="0"/>
    <n v="0"/>
    <s v="SINGLE FAMILY"/>
    <s v="1"/>
    <s v="UNDERGROUND"/>
    <s v="UNDERGROUND"/>
    <s v="0002543313"/>
    <s v="0"/>
  </r>
  <r>
    <x v="2"/>
    <n v="50"/>
    <n v="45"/>
    <n v="45"/>
    <n v="0"/>
    <n v="0"/>
    <x v="0"/>
    <n v="558.41"/>
    <n v="12.4091111111111"/>
    <n v="44"/>
    <n v="2.2222222222222199E-2"/>
    <n v="47"/>
    <n v="0"/>
    <n v="675.7"/>
    <s v="104329433"/>
    <s v="1602W097 372 BRIAR LN S #  TENINO"/>
    <s v="CEN1"/>
    <s v="UPS"/>
    <n v="44111"/>
    <n v="44201"/>
    <n v="44288"/>
    <s v="WA03400050"/>
    <s v="UG Perm Svc Only in Plat Dev"/>
    <s v="16306"/>
    <s v="E UG Residential Services In Plats"/>
    <n v="718"/>
    <n v="-718"/>
    <n v="0"/>
    <n v="43.2"/>
    <n v="481.92"/>
    <n v="0"/>
    <s v="QSTHLE"/>
    <s v="QUANTA - OLYMPIA - ELECTRIC"/>
    <s v="510078927"/>
    <n v="1"/>
    <n v="0"/>
    <n v="0"/>
    <s v="SINGLE FAMILY"/>
    <s v="1"/>
    <s v="UNDERGROUND"/>
    <s v="UNDERGROUND"/>
    <s v="0002543326"/>
    <s v="0"/>
  </r>
  <r>
    <x v="2"/>
    <n v="50"/>
    <n v="35"/>
    <n v="35"/>
    <n v="0"/>
    <n v="0"/>
    <x v="0"/>
    <n v="929.98"/>
    <n v="26.570857142857101"/>
    <n v="34"/>
    <n v="2.8571428571428598E-2"/>
    <n v="37"/>
    <n v="0"/>
    <n v="1049.44"/>
    <s v="104329434"/>
    <s v="2304E103 5120 S 175TH ST #  SEATAC"/>
    <s v="CEN1"/>
    <s v="UPS"/>
    <n v="44130"/>
    <n v="44201"/>
    <n v="44288"/>
    <s v="WA11700330"/>
    <s v="UG Perm Svc Only in Plat Dev"/>
    <s v="16306"/>
    <s v="E UG Residential Services In Plats"/>
    <n v="718"/>
    <n v="-718"/>
    <n v="0"/>
    <n v="33.53"/>
    <n v="736.24"/>
    <n v="0"/>
    <s v="QCSOKE"/>
    <s v="QUANTA - SOUTH KING - ELECTRIC"/>
    <s v="510079215"/>
    <n v="1"/>
    <n v="0"/>
    <n v="0"/>
    <s v="SINGLE FAMILY"/>
    <s v="1"/>
    <s v="UNDERGROUND"/>
    <s v="UNDERGROUND"/>
    <s v="0002543340"/>
    <s v="0"/>
  </r>
  <r>
    <x v="2"/>
    <n v="50"/>
    <n v="45"/>
    <n v="45"/>
    <n v="0"/>
    <n v="0"/>
    <x v="0"/>
    <n v="727.53"/>
    <n v="16.1673333333333"/>
    <n v="44"/>
    <n v="2.2222222222222199E-2"/>
    <n v="47"/>
    <n v="0"/>
    <n v="846.99"/>
    <s v="104329435"/>
    <s v="2304E103 5131 S 175TH ST #  SEATAC"/>
    <s v="CEN1"/>
    <s v="UPS"/>
    <n v="44141"/>
    <n v="44229"/>
    <n v="44320"/>
    <s v="WA11700330"/>
    <s v="UG Perm Svc Only in Plat Dev"/>
    <s v="16306"/>
    <s v="E UG Residential Services In Plats"/>
    <n v="718"/>
    <n v="-718"/>
    <n v="0"/>
    <n v="43.21"/>
    <n v="613.67999999999995"/>
    <n v="0"/>
    <s v="QCSOKE"/>
    <s v="QUANTA - SOUTH KING - ELECTRIC"/>
    <s v="510079210"/>
    <n v="1"/>
    <n v="0"/>
    <n v="0"/>
    <s v="SINGLE FAMILY"/>
    <s v="1"/>
    <s v="UNDERGROUND"/>
    <s v="UNDERGROUND"/>
    <s v="0002543343"/>
    <s v="0"/>
  </r>
  <r>
    <x v="2"/>
    <n v="50"/>
    <n v="25"/>
    <n v="25"/>
    <n v="0"/>
    <n v="0"/>
    <x v="0"/>
    <n v="582.66999999999996"/>
    <n v="23.306799999999999"/>
    <n v="34"/>
    <n v="-0.36"/>
    <n v="62"/>
    <n v="0"/>
    <n v="702.13"/>
    <s v="104329436"/>
    <s v="2305E084 3408 SE 19TH WAY #  RENTON"/>
    <s v="CEN1"/>
    <s v="UPS"/>
    <n v="44117"/>
    <n v="44201"/>
    <n v="44288"/>
    <s v="WA11700250"/>
    <s v="UG Perm Svc Only in Plat Dev"/>
    <s v="16306"/>
    <s v="E UG Residential Services In Plats"/>
    <n v="718"/>
    <n v="-718"/>
    <n v="0"/>
    <n v="56.2"/>
    <n v="490.86"/>
    <n v="0"/>
    <s v="QCSOKE"/>
    <s v="QUANTA - SOUTH KING - ELECTRIC"/>
    <s v="510079259"/>
    <n v="1"/>
    <n v="0"/>
    <n v="0"/>
    <s v="SINGLE FAMILY"/>
    <s v="1"/>
    <s v="UNDERGROUND"/>
    <s v="UNDERGROUND"/>
    <s v="0002543352"/>
    <s v="0"/>
  </r>
  <r>
    <x v="2"/>
    <n v="50"/>
    <n v="40"/>
    <n v="40"/>
    <n v="0"/>
    <n v="0"/>
    <x v="0"/>
    <n v="562.39"/>
    <n v="14.059749999999999"/>
    <n v="40"/>
    <n v="0"/>
    <n v="43"/>
    <n v="0"/>
    <n v="681.74"/>
    <s v="104329437"/>
    <s v="1905E086 19902 148TH ST E #  BONNEY LAKE"/>
    <s v="CEN1"/>
    <s v="UPS"/>
    <n v="44126"/>
    <n v="44201"/>
    <n v="44288"/>
    <s v="WA12700270"/>
    <s v="UG Perm Svc Only in Plat Dev"/>
    <s v="16306"/>
    <s v="E UG Residential Services In Plats"/>
    <n v="718"/>
    <n v="-718"/>
    <n v="0"/>
    <n v="38.82"/>
    <n v="490.41"/>
    <n v="0"/>
    <s v="QSWPRE"/>
    <s v="QUANTA - PUYALLUP - ELECTRIC"/>
    <s v="510079331"/>
    <n v="1"/>
    <n v="0"/>
    <n v="0"/>
    <s v="SINGLE FAMILY"/>
    <s v="1"/>
    <s v="UNDERGROUND"/>
    <s v="UNDERGROUND"/>
    <s v="0002543355"/>
    <s v="0"/>
  </r>
  <r>
    <x v="2"/>
    <n v="250"/>
    <n v="245"/>
    <n v="245"/>
    <n v="0"/>
    <n v="0"/>
    <x v="0"/>
    <n v="1264.75"/>
    <n v="5.1622448979591802"/>
    <n v="243"/>
    <n v="8.1632653061224497E-3"/>
    <n v="726"/>
    <n v="0"/>
    <n v="1382.04"/>
    <s v="104329438"/>
    <s v="1902W036 2822 81ST AVE NW # ADU OLYMPIA"/>
    <s v="CEN1"/>
    <s v="USO"/>
    <n v="44111"/>
    <n v="44201"/>
    <n v="44288"/>
    <s v="WA03400990"/>
    <s v="UG Perm Svc only  (no Tsfrmr)"/>
    <s v="16305"/>
    <s v="E OH UG Residential Services"/>
    <n v="718"/>
    <n v="-718"/>
    <n v="0"/>
    <n v="663.44"/>
    <n v="481.93"/>
    <n v="0"/>
    <s v="QSTHLE"/>
    <s v="QUANTA - OLYMPIA - ELECTRIC"/>
    <s v="509901668"/>
    <n v="1"/>
    <n v="0"/>
    <n v="0"/>
    <s v="SINGLE FAMILY"/>
    <s v="1"/>
    <s v="UNDERGROUND"/>
    <s v="UNDERGROUND"/>
    <s v="0002543369"/>
    <s v="0"/>
  </r>
  <r>
    <x v="2"/>
    <n v="150"/>
    <n v="111"/>
    <n v="111"/>
    <n v="0"/>
    <n v="0"/>
    <x v="0"/>
    <n v="1026.54"/>
    <n v="9.2481081081081093"/>
    <n v="109"/>
    <n v="1.8018018018018001E-2"/>
    <n v="196"/>
    <n v="0"/>
    <n v="1143.83"/>
    <s v="104329440"/>
    <s v="2015E114 190 BULL WHEEL LN #  CLE ELUM"/>
    <s v="CEN1"/>
    <s v="UPS"/>
    <n v="44130"/>
    <n v="44201"/>
    <n v="44288"/>
    <s v="WA01900990"/>
    <s v="UG Perm Svc Only in Plat Dev"/>
    <s v="16306"/>
    <s v="E UG Residential Services In Plats"/>
    <n v="718"/>
    <n v="-718"/>
    <n v="0"/>
    <n v="178.95"/>
    <n v="723.11"/>
    <n v="0"/>
    <s v="QCKTTE"/>
    <s v="QUANTA - KITTITAS - ELECTRIC"/>
    <s v="508542331"/>
    <n v="1"/>
    <n v="0"/>
    <n v="0"/>
    <s v="SINGLE FAMILY"/>
    <s v="1"/>
    <s v="UNDERGROUND"/>
    <s v="UNDERGROUND"/>
    <s v="0002543386"/>
    <s v="0"/>
  </r>
  <r>
    <x v="2"/>
    <n v="100"/>
    <n v="88"/>
    <n v="88"/>
    <n v="0"/>
    <n v="0"/>
    <x v="0"/>
    <n v="694.95"/>
    <n v="7.8971590909090903"/>
    <n v="99"/>
    <n v="-0.125"/>
    <n v="178"/>
    <n v="0"/>
    <n v="812.35"/>
    <s v="104329441"/>
    <s v="3304E064 20670 HORIZON VIEW LN #  MOUNT"/>
    <s v="CEN1"/>
    <s v="UPS"/>
    <n v="44120"/>
    <n v="44201"/>
    <n v="44288"/>
    <s v="WA02900990"/>
    <s v="UG Perm Svc Only in Plat Dev"/>
    <s v="16306"/>
    <s v="E UG Residential Services In Plats"/>
    <n v="718"/>
    <n v="-718"/>
    <n v="0"/>
    <n v="162.66999999999999"/>
    <n v="482.38"/>
    <n v="0"/>
    <s v="QNSKGE"/>
    <s v="QUANTA - SKAGIT - ELECTRIC"/>
    <s v="509896756"/>
    <n v="1"/>
    <n v="0"/>
    <n v="0"/>
    <s v="SINGLE FAMILY"/>
    <s v="1"/>
    <s v="UNDERGROUND"/>
    <s v="UNDERGROUND"/>
    <s v="0002543390"/>
    <s v="0"/>
  </r>
  <r>
    <x v="2"/>
    <n v="50"/>
    <n v="40"/>
    <n v="40"/>
    <n v="0"/>
    <n v="0"/>
    <x v="0"/>
    <n v="813.1"/>
    <n v="20.327500000000001"/>
    <n v="50"/>
    <n v="-0.25"/>
    <n v="53"/>
    <n v="0"/>
    <n v="932.56"/>
    <s v="104329443"/>
    <s v="2406E085 4817 240TH PL SE #  SAMMAMISH"/>
    <s v="CEN1"/>
    <s v="UPS"/>
    <n v="44133"/>
    <n v="44201"/>
    <n v="44288"/>
    <s v="WA11700390"/>
    <s v="UG Perm Svc Only in Plat Dev"/>
    <s v="16306"/>
    <s v="E UG Residential Services In Plats"/>
    <n v="718"/>
    <n v="-718"/>
    <n v="0"/>
    <n v="48.53"/>
    <n v="674.84"/>
    <n v="0"/>
    <s v="QCNOKE"/>
    <s v="QUANTA - REDMOND - ELECTRIC"/>
    <s v="510083547"/>
    <n v="1"/>
    <n v="0"/>
    <n v="0"/>
    <s v="SINGLE FAMILY"/>
    <s v="1"/>
    <s v="UNDERGROUND"/>
    <s v="UNDERGROUND"/>
    <s v="0002543422"/>
    <s v="0"/>
  </r>
  <r>
    <x v="2"/>
    <n v="50"/>
    <n v="28"/>
    <n v="28"/>
    <n v="0"/>
    <n v="0"/>
    <x v="0"/>
    <n v="568.71"/>
    <n v="20.311071428571399"/>
    <n v="27"/>
    <n v="3.5714285714285698E-2"/>
    <n v="49"/>
    <n v="0"/>
    <n v="688.06"/>
    <s v="104329444"/>
    <s v="1904E135 18417 110TH AVE E #  PUYALLUP"/>
    <s v="CEN1"/>
    <s v="UPS"/>
    <n v="44130"/>
    <n v="44201"/>
    <n v="44288"/>
    <s v="WA12700270"/>
    <s v="UG Perm Svc Only in Plat Dev"/>
    <s v="16306"/>
    <s v="E UG Residential Services In Plats"/>
    <n v="718"/>
    <n v="-718"/>
    <n v="0"/>
    <n v="44.37"/>
    <n v="490.41"/>
    <n v="0"/>
    <s v="QSWPRE"/>
    <s v="QUANTA - PUYALLUP - ELECTRIC"/>
    <s v="510084249"/>
    <n v="1"/>
    <n v="0"/>
    <n v="0"/>
    <s v="SINGLE FAMILY"/>
    <s v="1"/>
    <s v="UNDERGROUND"/>
    <s v="UNDERGROUND"/>
    <s v="0002543451"/>
    <s v="0"/>
  </r>
  <r>
    <x v="2"/>
    <n v="50"/>
    <n v="30"/>
    <n v="30"/>
    <n v="0"/>
    <n v="0"/>
    <x v="0"/>
    <n v="551.32000000000005"/>
    <n v="18.377333333333301"/>
    <n v="30"/>
    <n v="0"/>
    <n v="32"/>
    <n v="0"/>
    <n v="670.67"/>
    <s v="104329446"/>
    <s v="1904E135 10737 184TH ST E #  PUYALLUP"/>
    <s v="CEN1"/>
    <s v="UPS"/>
    <n v="44126"/>
    <n v="44201"/>
    <n v="44288"/>
    <s v="WA12700270"/>
    <s v="UG Perm Svc Only in Plat Dev"/>
    <s v="16306"/>
    <s v="E UG Residential Services In Plats"/>
    <n v="718"/>
    <n v="-718"/>
    <n v="0"/>
    <n v="29.1"/>
    <n v="490.41"/>
    <n v="0"/>
    <s v="QSWPRE"/>
    <s v="QUANTA - PUYALLUP - ELECTRIC"/>
    <s v="510084335"/>
    <n v="1"/>
    <n v="0"/>
    <n v="0"/>
    <s v="SINGLE FAMILY"/>
    <s v="1"/>
    <s v="UNDERGROUND"/>
    <s v="UNDERGROUND"/>
    <s v="0002543457"/>
    <s v="0"/>
  </r>
  <r>
    <x v="2"/>
    <n v="50"/>
    <n v="25"/>
    <n v="25"/>
    <n v="0"/>
    <n v="0"/>
    <x v="0"/>
    <n v="546.30999999999995"/>
    <n v="21.852399999999999"/>
    <n v="25"/>
    <n v="0"/>
    <n v="27"/>
    <n v="0"/>
    <n v="665.66"/>
    <s v="104329447"/>
    <s v="1904E135 18214 107TH AVE E #  PUYALLUP"/>
    <s v="CEN1"/>
    <s v="UPS"/>
    <n v="44126"/>
    <n v="44201"/>
    <n v="44288"/>
    <s v="WA12700270"/>
    <s v="UG Perm Svc Only in Plat Dev"/>
    <s v="16306"/>
    <s v="E UG Residential Services In Plats"/>
    <n v="718"/>
    <n v="-718"/>
    <n v="0"/>
    <n v="24.69"/>
    <n v="490.41"/>
    <n v="0"/>
    <s v="QSWPRE"/>
    <s v="QUANTA - PUYALLUP - ELECTRIC"/>
    <s v="510084372"/>
    <n v="1"/>
    <n v="0"/>
    <n v="0"/>
    <s v="SINGLE FAMILY"/>
    <s v="1"/>
    <s v="UNDERGROUND"/>
    <s v="UNDERGROUND"/>
    <s v="0002543464"/>
    <s v="0"/>
  </r>
  <r>
    <x v="2"/>
    <n v="50"/>
    <n v="30"/>
    <n v="30"/>
    <n v="0"/>
    <n v="0"/>
    <x v="0"/>
    <n v="545.65"/>
    <n v="18.188333333333301"/>
    <n v="30"/>
    <n v="0"/>
    <n v="32"/>
    <n v="0"/>
    <n v="663.7"/>
    <s v="104329449"/>
    <s v="3803E028 864 BLACKWOOD CT #  BELLINGHAM"/>
    <s v="CEN1"/>
    <s v="UPS"/>
    <n v="44120"/>
    <n v="44201"/>
    <n v="44288"/>
    <s v="WA03700010"/>
    <s v="UG Perm Svc Only in Plat Dev"/>
    <s v="16306"/>
    <s v="E UG Residential Services In Plats"/>
    <n v="718"/>
    <n v="-718"/>
    <n v="0"/>
    <n v="29.1"/>
    <n v="485.05"/>
    <n v="0"/>
    <s v="QNWHME"/>
    <s v="QUANTA - BELLINGHAM - ELECTRIC"/>
    <s v="510087351"/>
    <n v="1"/>
    <n v="0"/>
    <n v="0"/>
    <s v="SINGLE FAMILY"/>
    <s v="1"/>
    <s v="UNDERGROUND"/>
    <s v="UNDERGROUND"/>
    <s v="0002543508"/>
    <s v="0"/>
  </r>
  <r>
    <x v="2"/>
    <n v="50"/>
    <n v="40"/>
    <n v="40"/>
    <n v="0"/>
    <n v="0"/>
    <x v="0"/>
    <n v="562.39"/>
    <n v="14.059749999999999"/>
    <n v="40"/>
    <n v="0"/>
    <n v="43"/>
    <n v="0"/>
    <n v="681.74"/>
    <s v="104329450"/>
    <s v="1905E077 17909 153RD ST E #  BONNEY LAKE"/>
    <s v="CEN1"/>
    <s v="UPS"/>
    <n v="44126"/>
    <n v="44201"/>
    <n v="44288"/>
    <s v="WA12700270"/>
    <s v="UG Perm Svc Only in Plat Dev"/>
    <s v="16306"/>
    <s v="E UG Residential Services In Plats"/>
    <n v="718"/>
    <n v="-718"/>
    <n v="0"/>
    <n v="38.82"/>
    <n v="490.41"/>
    <n v="0"/>
    <s v="QSWPRE"/>
    <s v="QUANTA - PUYALLUP - ELECTRIC"/>
    <s v="510079291"/>
    <n v="1"/>
    <n v="0"/>
    <n v="0"/>
    <s v="SINGLE FAMILY"/>
    <s v="1"/>
    <s v="UNDERGROUND"/>
    <s v="UNDERGROUND"/>
    <s v="0002543348"/>
    <s v="0"/>
  </r>
  <r>
    <x v="2"/>
    <n v="50"/>
    <n v="40"/>
    <n v="40"/>
    <n v="0"/>
    <n v="0"/>
    <x v="0"/>
    <n v="562.39"/>
    <n v="14.059749999999999"/>
    <n v="40"/>
    <n v="0"/>
    <n v="43"/>
    <n v="0"/>
    <n v="681.74"/>
    <s v="104329451"/>
    <s v="1905E077 17905 153RD ST E #  BONNEY LAKE"/>
    <s v="CEN1"/>
    <s v="UPS"/>
    <n v="44126"/>
    <n v="44201"/>
    <n v="44288"/>
    <s v="WA12700270"/>
    <s v="UG Perm Svc Only in Plat Dev"/>
    <s v="16306"/>
    <s v="E UG Residential Services In Plats"/>
    <n v="718"/>
    <n v="-718"/>
    <n v="0"/>
    <n v="38.82"/>
    <n v="490.41"/>
    <n v="0"/>
    <s v="QSWPRE"/>
    <s v="QUANTA - PUYALLUP - ELECTRIC"/>
    <s v="510079290"/>
    <n v="1"/>
    <n v="0"/>
    <n v="0"/>
    <s v="SINGLE FAMILY"/>
    <s v="1"/>
    <s v="UNDERGROUND"/>
    <s v="UNDERGROUND"/>
    <s v="0002543349"/>
    <s v="0"/>
  </r>
  <r>
    <x v="2"/>
    <n v="50"/>
    <n v="50"/>
    <n v="50"/>
    <n v="0"/>
    <n v="0"/>
    <x v="0"/>
    <n v="573.45000000000005"/>
    <n v="11.468999999999999"/>
    <n v="50"/>
    <n v="0"/>
    <n v="53"/>
    <n v="0"/>
    <n v="692.8"/>
    <s v="104329452"/>
    <s v="1904E135 11015 184TH ST E #  PUYALLUP"/>
    <s v="CEN1"/>
    <s v="UPS"/>
    <n v="44126"/>
    <n v="44201"/>
    <n v="44288"/>
    <s v="WA12700270"/>
    <s v="UG Perm Svc Only in Plat Dev"/>
    <s v="16306"/>
    <s v="E UG Residential Services In Plats"/>
    <n v="718"/>
    <n v="-718"/>
    <n v="0"/>
    <n v="48.53"/>
    <n v="490.41"/>
    <n v="0"/>
    <s v="QSWPRE"/>
    <s v="QUANTA - PUYALLUP - ELECTRIC"/>
    <s v="510079320"/>
    <n v="1"/>
    <n v="0"/>
    <n v="0"/>
    <s v="SINGLE FAMILY"/>
    <s v="1"/>
    <s v="UNDERGROUND"/>
    <s v="UNDERGROUND"/>
    <s v="0002543351"/>
    <s v="0"/>
  </r>
  <r>
    <x v="2"/>
    <n v="50"/>
    <n v="50"/>
    <n v="50"/>
    <n v="0"/>
    <n v="0"/>
    <x v="0"/>
    <n v="570.61"/>
    <n v="11.4122"/>
    <n v="50"/>
    <n v="0"/>
    <n v="53"/>
    <n v="0"/>
    <n v="689.31"/>
    <s v="104329453"/>
    <s v="2005E108 20905 77TH ST E #  BONNEY LAKE"/>
    <s v="CEN1"/>
    <s v="UPS"/>
    <n v="44126"/>
    <n v="44201"/>
    <n v="44288"/>
    <s v="WA12700010"/>
    <s v="UG Perm Svc Only in Plat Dev"/>
    <s v="16306"/>
    <s v="E UG Residential Services In Plats"/>
    <n v="718"/>
    <n v="-718"/>
    <n v="0"/>
    <n v="48.53"/>
    <n v="487.73"/>
    <n v="0"/>
    <s v="QSWPRE"/>
    <s v="QUANTA - PUYALLUP - ELECTRIC"/>
    <s v="510079459"/>
    <n v="1"/>
    <n v="0"/>
    <n v="0"/>
    <s v="SINGLE FAMILY"/>
    <s v="1"/>
    <s v="UNDERGROUND"/>
    <s v="UNDERGROUND"/>
    <s v="0002543361"/>
    <s v="0"/>
  </r>
  <r>
    <x v="2"/>
    <n v="50"/>
    <n v="30"/>
    <n v="30"/>
    <n v="0"/>
    <n v="0"/>
    <x v="0"/>
    <n v="568.09"/>
    <n v="18.936333333333302"/>
    <n v="30"/>
    <n v="0"/>
    <n v="53"/>
    <n v="0"/>
    <n v="686.14"/>
    <s v="104329454"/>
    <s v="3803E125 1033 NEWTON ST #  BELLINGHAM"/>
    <s v="CEN1"/>
    <s v="UPS"/>
    <n v="44123"/>
    <n v="44201"/>
    <n v="44288"/>
    <s v="WA03700010"/>
    <s v="UG Perm Svc Only in Plat Dev"/>
    <s v="16306"/>
    <s v="E UG Residential Services In Plats"/>
    <n v="718"/>
    <n v="-718"/>
    <n v="0"/>
    <n v="48.8"/>
    <n v="485.05"/>
    <n v="0"/>
    <s v="QNWHME"/>
    <s v="QUANTA - BELLINGHAM - ELECTRIC"/>
    <s v="510080003"/>
    <n v="1"/>
    <n v="0"/>
    <n v="0"/>
    <s v="SINGLE FAMILY"/>
    <s v="1"/>
    <s v="UNDERGROUND"/>
    <s v="UNDERGROUND"/>
    <s v="0002543364"/>
    <s v="0"/>
  </r>
  <r>
    <x v="2"/>
    <n v="100"/>
    <n v="90"/>
    <n v="90"/>
    <n v="0"/>
    <n v="0"/>
    <x v="1"/>
    <n v="1485.45"/>
    <n v="16.504999999999999"/>
    <n v="89"/>
    <n v="1.1111111111111099E-2"/>
    <n v="274"/>
    <n v="0"/>
    <n v="1607.72"/>
    <s v="104329474"/>
    <s v="2402W124 23503 W LUDVICK LAKE DR #  SEAB"/>
    <s v="CEN1"/>
    <s v="USO"/>
    <n v="44229"/>
    <n v="44349"/>
    <n v="44475"/>
    <s v="WA01800990"/>
    <s v="UG Perm Svc only  (no Tsfrmr)"/>
    <s v="16305"/>
    <s v="E OH UG Residential Services"/>
    <n v="718"/>
    <n v="-718"/>
    <n v="0"/>
    <n v="250.6"/>
    <n v="502.44"/>
    <n v="0"/>
    <s v="QSSPE"/>
    <s v="QUANTA - KITSAP - ELECTRIC"/>
    <s v="510084086"/>
    <n v="1"/>
    <n v="0"/>
    <n v="0"/>
    <s v="SINGLE FAMILY"/>
    <s v="1"/>
    <s v="UNDERGROUND"/>
    <s v="UNDERGROUND"/>
    <s v="0002543433"/>
    <s v="0"/>
  </r>
  <r>
    <x v="2"/>
    <n v="100"/>
    <n v="60"/>
    <n v="60"/>
    <n v="0"/>
    <n v="0"/>
    <x v="0"/>
    <n v="813.56"/>
    <n v="13.559333333333299"/>
    <n v="59"/>
    <n v="1.6666666666666701E-2"/>
    <n v="64"/>
    <n v="0"/>
    <n v="931.5"/>
    <s v="104329475"/>
    <s v="2506E108 24399 NE 24TH ST # TEMP SAMMAMI"/>
    <s v="CEN1"/>
    <s v="UPS"/>
    <n v="44139"/>
    <n v="44229"/>
    <n v="44320"/>
    <s v="WA04000390"/>
    <s v="UG Perm Svc Only in Plat Dev"/>
    <s v="16306"/>
    <s v="E UG Residential Services In Plats"/>
    <n v="718"/>
    <n v="-718"/>
    <n v="0"/>
    <n v="58.24"/>
    <n v="666.25"/>
    <n v="0"/>
    <s v="QCNOKE"/>
    <s v="QUANTA - REDMOND - ELECTRIC"/>
    <s v="510088490"/>
    <n v="1"/>
    <n v="0"/>
    <n v="0"/>
    <s v="SINGLE FAMILY"/>
    <s v="1"/>
    <s v="UNDERGROUND"/>
    <s v="UNDERGROUND"/>
    <s v="0002543616"/>
    <s v="0"/>
  </r>
  <r>
    <x v="2"/>
    <n v="100"/>
    <n v="81"/>
    <n v="81"/>
    <n v="0"/>
    <n v="0"/>
    <x v="0"/>
    <n v="756.42"/>
    <n v="9.3385185185185193"/>
    <n v="81"/>
    <n v="0"/>
    <n v="87"/>
    <n v="0"/>
    <n v="873.71"/>
    <s v="104329476"/>
    <s v="2015E106 300 AMY MARIE LN #  CLE ELUM"/>
    <s v="CEN1"/>
    <s v="UPS"/>
    <n v="44127"/>
    <n v="44201"/>
    <n v="44288"/>
    <s v="WA01900010"/>
    <s v="UG Perm Svc Only in Plat Dev"/>
    <s v="16306"/>
    <s v="E UG Residential Services In Plats"/>
    <n v="718"/>
    <n v="-718"/>
    <n v="0"/>
    <n v="79.41"/>
    <n v="602.52"/>
    <n v="0"/>
    <s v="QCKTTE"/>
    <s v="QUANTA - KITTITAS - ELECTRIC"/>
    <s v="510088496"/>
    <n v="1"/>
    <n v="0"/>
    <n v="0"/>
    <s v="SINGLE FAMILY"/>
    <s v="1"/>
    <s v="UNDERGROUND"/>
    <s v="UNDERGROUND"/>
    <s v="0002543621"/>
    <s v="0"/>
  </r>
  <r>
    <x v="2"/>
    <n v="50"/>
    <e v="#N/A"/>
    <n v="34"/>
    <n v="0"/>
    <n v="0"/>
    <x v="0"/>
    <n v="729.99"/>
    <e v="#N/A"/>
    <n v="34"/>
    <e v="#N/A"/>
    <n v="62"/>
    <n v="0"/>
    <n v="847.28"/>
    <s v="104329478"/>
    <s v="2015E106 305 AMY MARIE LN #  CLE ELUM"/>
    <s v="CEN1"/>
    <s v="UPS"/>
    <n v="44127"/>
    <n v="44201"/>
    <n v="44288"/>
    <s v="WA01900010"/>
    <s v="UG Perm Svc Only in Plat Dev"/>
    <s v="16306"/>
    <s v="E UG Residential Services In Plats"/>
    <n v="718"/>
    <n v="-718"/>
    <n v="0"/>
    <n v="56.2"/>
    <n v="602.52"/>
    <n v="0"/>
    <s v="QCKTTE"/>
    <s v="QUANTA - KITTITAS - ELECTRIC"/>
    <s v="510088498"/>
    <n v="1"/>
    <n v="0"/>
    <n v="0"/>
    <s v="SINGLE FAMILY"/>
    <s v="1"/>
    <s v="UNDERGROUND"/>
    <s v="UNDERGROUND"/>
    <s v="0002543624"/>
    <s v="0"/>
  </r>
  <r>
    <x v="2"/>
    <n v="50"/>
    <n v="50"/>
    <n v="50"/>
    <n v="0"/>
    <n v="0"/>
    <x v="0"/>
    <n v="573.41999999999996"/>
    <n v="11.468400000000001"/>
    <n v="50"/>
    <n v="0"/>
    <n v="53"/>
    <n v="0"/>
    <n v="692.77"/>
    <s v="104329479"/>
    <s v="1904E135 18417 107TH AVE E #  PUYALLUP"/>
    <s v="CEN1"/>
    <s v="UPS"/>
    <n v="44126"/>
    <n v="44201"/>
    <n v="44288"/>
    <s v="WA12700270"/>
    <s v="UG Perm Svc Only in Plat Dev"/>
    <s v="16306"/>
    <s v="E UG Residential Services In Plats"/>
    <n v="718"/>
    <n v="-718"/>
    <n v="0"/>
    <n v="48.5"/>
    <n v="490.41"/>
    <n v="0"/>
    <s v="QSWPRE"/>
    <s v="QUANTA - PUYALLUP - ELECTRIC"/>
    <s v="510088554"/>
    <n v="1"/>
    <n v="0"/>
    <n v="0"/>
    <s v="SINGLE FAMILY"/>
    <s v="1"/>
    <s v="UNDERGROUND"/>
    <s v="UNDERGROUND"/>
    <s v="0002543626"/>
    <s v="0"/>
  </r>
  <r>
    <x v="2"/>
    <n v="50"/>
    <n v="50"/>
    <n v="50"/>
    <n v="0"/>
    <n v="0"/>
    <x v="0"/>
    <n v="573.41999999999996"/>
    <n v="11.468400000000001"/>
    <n v="50"/>
    <n v="0"/>
    <n v="53"/>
    <n v="0"/>
    <n v="692.77"/>
    <s v="104329480"/>
    <s v="1904E136 10820 185TH ST E #  PUYALLUP"/>
    <s v="CEN1"/>
    <s v="UPS"/>
    <n v="44126"/>
    <n v="44201"/>
    <n v="44288"/>
    <s v="WA12700270"/>
    <s v="UG Perm Svc Only in Plat Dev"/>
    <s v="16306"/>
    <s v="E UG Residential Services In Plats"/>
    <n v="718"/>
    <n v="-718"/>
    <n v="0"/>
    <n v="48.5"/>
    <n v="490.41"/>
    <n v="0"/>
    <s v="QSWPRE"/>
    <s v="QUANTA - PUYALLUP - ELECTRIC"/>
    <s v="510088555"/>
    <n v="1"/>
    <n v="0"/>
    <n v="0"/>
    <s v="SINGLE FAMILY"/>
    <s v="1"/>
    <s v="UNDERGROUND"/>
    <s v="UNDERGROUND"/>
    <s v="0002543627"/>
    <s v="0"/>
  </r>
  <r>
    <x v="2"/>
    <n v="100"/>
    <n v="91"/>
    <n v="91"/>
    <n v="0"/>
    <n v="0"/>
    <x v="0"/>
    <n v="679.31"/>
    <n v="7.4649450549450602"/>
    <n v="91"/>
    <n v="0"/>
    <n v="164"/>
    <n v="0"/>
    <n v="796.6"/>
    <s v="104329481"/>
    <s v="2014E079 5980 NELSON SIDING RD #  CLE EL"/>
    <s v="CEN1"/>
    <s v="USO"/>
    <n v="44123"/>
    <n v="44201"/>
    <n v="44288"/>
    <s v="WA01900990"/>
    <s v="UG Perm Svc only  (no Tsfrmr)"/>
    <s v="16305"/>
    <s v="E OH UG Residential Services"/>
    <n v="718"/>
    <n v="-718"/>
    <n v="0"/>
    <n v="149.36000000000001"/>
    <n v="481.93"/>
    <n v="0"/>
    <s v="QCKTTE"/>
    <s v="QUANTA - KITTITAS - ELECTRIC"/>
    <s v="509964463"/>
    <n v="1"/>
    <n v="0"/>
    <n v="0"/>
    <s v="SINGLE FAMILY"/>
    <s v="1"/>
    <s v="UNDERGROUND"/>
    <s v="UNDERGROUND"/>
    <s v="0002543628"/>
    <s v="0"/>
  </r>
  <r>
    <x v="2"/>
    <n v="200"/>
    <n v="160"/>
    <n v="160"/>
    <n v="0"/>
    <n v="0"/>
    <x v="0"/>
    <n v="1883"/>
    <n v="11.768750000000001"/>
    <n v="144"/>
    <n v="0.1"/>
    <n v="259"/>
    <n v="0"/>
    <n v="2000.94"/>
    <s v="104329490"/>
    <s v="2607E080 30512 NE 136TH PL #  DUVALL"/>
    <s v="CEN1"/>
    <s v="USO"/>
    <n v="44145"/>
    <n v="44229"/>
    <n v="44320"/>
    <s v="WA04000990"/>
    <s v="UG Perm Svc only  (no Tsfrmr)"/>
    <s v="16305"/>
    <s v="E OH UG Residential Services"/>
    <n v="718"/>
    <n v="-718"/>
    <n v="0"/>
    <n v="236.62"/>
    <n v="484.61"/>
    <n v="0"/>
    <s v="QCNOKE"/>
    <s v="QUANTA - REDMOND - ELECTRIC"/>
    <s v="510083550"/>
    <n v="1"/>
    <n v="0"/>
    <n v="0"/>
    <s v="SINGLE FAMILY"/>
    <s v="1"/>
    <s v="UNDERGROUND"/>
    <s v="UNDERGROUND"/>
    <s v="0002543413"/>
    <s v="0"/>
  </r>
  <r>
    <x v="2"/>
    <n v="50"/>
    <n v="25"/>
    <n v="25"/>
    <n v="0"/>
    <n v="0"/>
    <x v="0"/>
    <n v="784.97"/>
    <n v="31.398800000000001"/>
    <n v="24"/>
    <n v="0.04"/>
    <n v="26"/>
    <n v="0"/>
    <n v="904.43"/>
    <s v="104329494"/>
    <s v="2205E107 26403 134TH AVE SE #  KENT"/>
    <s v="CEN1"/>
    <s v="UPS"/>
    <n v="44134"/>
    <n v="44201"/>
    <n v="44288"/>
    <s v="WA11700150"/>
    <s v="UG Perm Svc Only in Plat Dev"/>
    <s v="16306"/>
    <s v="E UG Residential Services In Plats"/>
    <n v="718"/>
    <n v="-718"/>
    <n v="0"/>
    <n v="23.82"/>
    <n v="674.85"/>
    <n v="0"/>
    <s v="QCSOKEH"/>
    <s v="QUANTA - SOUTH KING - HOLD"/>
    <s v="510083789"/>
    <n v="1"/>
    <n v="0"/>
    <n v="0"/>
    <s v="SINGLE FAMILY"/>
    <s v="1"/>
    <s v="UNDERGROUND"/>
    <s v="UNDERGROUND"/>
    <s v="0002543423"/>
    <s v="0"/>
  </r>
  <r>
    <x v="2"/>
    <n v="50"/>
    <n v="30"/>
    <n v="30"/>
    <n v="0"/>
    <n v="0"/>
    <x v="0"/>
    <n v="665.59"/>
    <n v="22.186333333333302"/>
    <n v="30"/>
    <n v="0"/>
    <n v="32"/>
    <n v="0"/>
    <n v="783.64"/>
    <s v="104329495"/>
    <s v="2007E118 643 MOUNT PEAK ST N #  ENUMCLAW"/>
    <s v="CEN1"/>
    <s v="UPS"/>
    <n v="44141"/>
    <n v="44229"/>
    <n v="44320"/>
    <s v="WA01700110"/>
    <s v="UG Perm Svc Only in Plat Dev"/>
    <s v="16306"/>
    <s v="E UG Residential Services In Plats"/>
    <n v="718"/>
    <n v="-718"/>
    <n v="0"/>
    <n v="29.1"/>
    <n v="577.30999999999995"/>
    <n v="0"/>
    <s v="QCSOKE"/>
    <s v="QUANTA - SOUTH KING - ELECTRIC"/>
    <s v="510083989"/>
    <n v="1"/>
    <n v="0"/>
    <n v="0"/>
    <s v="SINGLE FAMILY"/>
    <s v="1"/>
    <s v="UNDERGROUND"/>
    <s v="UNDERGROUND"/>
    <s v="0002543425"/>
    <s v="0"/>
  </r>
  <r>
    <x v="2"/>
    <n v="50"/>
    <n v="30"/>
    <n v="30"/>
    <n v="0"/>
    <n v="0"/>
    <x v="0"/>
    <n v="665.59"/>
    <n v="22.186333333333302"/>
    <n v="30"/>
    <n v="0"/>
    <n v="32"/>
    <n v="0"/>
    <n v="783.64"/>
    <s v="104329496"/>
    <s v="2007E118 629 MOUNT PEAK ST N #  ENUMCLAW"/>
    <s v="CEN1"/>
    <s v="UPS"/>
    <n v="44141"/>
    <n v="44229"/>
    <n v="44320"/>
    <s v="WA01700110"/>
    <s v="UG Perm Svc Only in Plat Dev"/>
    <s v="16306"/>
    <s v="E UG Residential Services In Plats"/>
    <n v="718"/>
    <n v="-718"/>
    <n v="0"/>
    <n v="29.1"/>
    <n v="577.30999999999995"/>
    <n v="0"/>
    <s v="QCSOKE"/>
    <s v="QUANTA - SOUTH KING - ELECTRIC"/>
    <s v="510083988"/>
    <n v="1"/>
    <n v="0"/>
    <n v="0"/>
    <s v="SINGLE FAMILY"/>
    <s v="1"/>
    <s v="UNDERGROUND"/>
    <s v="UNDERGROUND"/>
    <s v="0002543427"/>
    <s v="0"/>
  </r>
  <r>
    <x v="2"/>
    <n v="50"/>
    <n v="30"/>
    <n v="30"/>
    <n v="0"/>
    <n v="0"/>
    <x v="0"/>
    <n v="665.59"/>
    <n v="22.186333333333302"/>
    <n v="30"/>
    <n v="0"/>
    <n v="32"/>
    <n v="0"/>
    <n v="783.64"/>
    <s v="104329497"/>
    <s v="2007E118 615 MOUNT PEAK ST N #  ENUMCLAW"/>
    <s v="CEN1"/>
    <s v="UPS"/>
    <n v="44141"/>
    <n v="44229"/>
    <n v="44320"/>
    <s v="WA01700110"/>
    <s v="UG Perm Svc Only in Plat Dev"/>
    <s v="16306"/>
    <s v="E UG Residential Services In Plats"/>
    <n v="718"/>
    <n v="-718"/>
    <n v="0"/>
    <n v="29.1"/>
    <n v="577.30999999999995"/>
    <n v="0"/>
    <s v="QCSOKE"/>
    <s v="QUANTA - SOUTH KING - ELECTRIC"/>
    <s v="510083987"/>
    <n v="1"/>
    <n v="0"/>
    <n v="0"/>
    <s v="SINGLE FAMILY"/>
    <s v="1"/>
    <s v="UNDERGROUND"/>
    <s v="UNDERGROUND"/>
    <s v="0002543429"/>
    <s v="0"/>
  </r>
  <r>
    <x v="2"/>
    <n v="50"/>
    <n v="30"/>
    <n v="30"/>
    <n v="0"/>
    <n v="0"/>
    <x v="0"/>
    <n v="791"/>
    <n v="26.366666666666699"/>
    <n v="30"/>
    <n v="0"/>
    <n v="32"/>
    <n v="0"/>
    <n v="910.46"/>
    <s v="104329498"/>
    <s v="2204E125 27426 12TH CT S # DES MOINES"/>
    <s v="CEN1"/>
    <s v="UPS"/>
    <n v="44133"/>
    <n v="44201"/>
    <n v="44288"/>
    <s v="WA11700090"/>
    <s v="UG Perm Svc Only in Plat Dev"/>
    <s v="16306"/>
    <s v="E UG Residential Services In Plats"/>
    <n v="718"/>
    <n v="-718"/>
    <n v="0"/>
    <n v="29.12"/>
    <n v="674.84"/>
    <n v="0"/>
    <s v="QCSOKE"/>
    <s v="QUANTA - SOUTH KING - ELECTRIC"/>
    <s v="510084115"/>
    <n v="1"/>
    <n v="0"/>
    <n v="0"/>
    <s v="SINGLE FAMILY"/>
    <s v="1"/>
    <s v="UNDERGROUND"/>
    <s v="UNDERGROUND"/>
    <s v="0002543441"/>
    <s v="0"/>
  </r>
  <r>
    <x v="2"/>
    <n v="50"/>
    <n v="30"/>
    <n v="30"/>
    <n v="0"/>
    <n v="0"/>
    <x v="0"/>
    <n v="790.98"/>
    <n v="26.366"/>
    <n v="30"/>
    <n v="0"/>
    <n v="32"/>
    <n v="0"/>
    <n v="910.44"/>
    <s v="104329499"/>
    <s v="2204E125 27430 12TH CT S #  DES MOINES"/>
    <s v="CEN1"/>
    <s v="UPS"/>
    <n v="44133"/>
    <n v="44201"/>
    <n v="44288"/>
    <s v="WA11700090"/>
    <s v="UG Perm Svc Only in Plat Dev"/>
    <s v="16306"/>
    <s v="E UG Residential Services In Plats"/>
    <n v="718"/>
    <n v="-718"/>
    <n v="0"/>
    <n v="29.12"/>
    <n v="674.83"/>
    <n v="0"/>
    <s v="QCSOKE"/>
    <s v="QUANTA - SOUTH KING - ELECTRIC"/>
    <s v="510084198"/>
    <n v="1"/>
    <n v="0"/>
    <n v="0"/>
    <s v="SINGLE FAMILY"/>
    <s v="1"/>
    <s v="UNDERGROUND"/>
    <s v="UNDERGROUND"/>
    <s v="0002543444"/>
    <s v="0"/>
  </r>
  <r>
    <x v="2"/>
    <n v="50"/>
    <n v="15"/>
    <n v="15"/>
    <n v="0"/>
    <n v="0"/>
    <x v="0"/>
    <n v="531"/>
    <n v="35.4"/>
    <n v="15"/>
    <n v="0"/>
    <n v="16"/>
    <n v="0"/>
    <n v="649.38"/>
    <s v="104329500"/>
    <s v="2401E047 1060 BANYAN ST #  BREMERTON"/>
    <s v="CEN1"/>
    <s v="UPS"/>
    <n v="44119"/>
    <n v="44201"/>
    <n v="44288"/>
    <s v="WA01800010"/>
    <s v="UG Perm Svc Only in Plat Dev"/>
    <s v="16306"/>
    <s v="E UG Residential Services In Plats"/>
    <n v="718"/>
    <n v="-718"/>
    <n v="0"/>
    <n v="14.99"/>
    <n v="486.39"/>
    <n v="0"/>
    <s v="QSSPE"/>
    <s v="QUANTA - KITSAP - ELECTRIC"/>
    <s v="510084290"/>
    <n v="1"/>
    <n v="0"/>
    <n v="0"/>
    <s v="SINGLE FAMILY"/>
    <s v="1"/>
    <s v="UNDERGROUND"/>
    <s v="UNDERGROUND"/>
    <s v="0002543452"/>
    <s v="0"/>
  </r>
  <r>
    <x v="2"/>
    <n v="100"/>
    <n v="100"/>
    <n v="100"/>
    <n v="0"/>
    <n v="0"/>
    <x v="0"/>
    <n v="703.45"/>
    <n v="7.0345000000000004"/>
    <n v="99"/>
    <n v="0.01"/>
    <n v="177"/>
    <n v="0"/>
    <n v="823.02"/>
    <s v="104329501"/>
    <s v="2604E100 8007 NE 116TH LN #  KIRKLAND"/>
    <s v="CEN1"/>
    <s v="UPS"/>
    <n v="44117"/>
    <n v="44201"/>
    <n v="44288"/>
    <s v="WA11700160"/>
    <s v="UG Perm Svc Only in Plat Dev"/>
    <s v="16306"/>
    <s v="E UG Residential Services In Plats"/>
    <n v="718"/>
    <n v="-718"/>
    <n v="0"/>
    <n v="161.86000000000001"/>
    <n v="491.3"/>
    <n v="0"/>
    <s v="QCNOKE"/>
    <s v="QUANTA - REDMOND - ELECTRIC"/>
    <s v="510084294"/>
    <n v="1"/>
    <n v="0"/>
    <n v="0"/>
    <s v="SINGLE FAMILY"/>
    <s v="1"/>
    <s v="UNDERGROUND"/>
    <s v="UNDERGROUND"/>
    <s v="0002543453"/>
    <s v="0"/>
  </r>
  <r>
    <x v="2"/>
    <n v="50"/>
    <n v="25"/>
    <n v="25"/>
    <n v="0"/>
    <n v="0"/>
    <x v="0"/>
    <n v="539.16999999999996"/>
    <n v="21.566800000000001"/>
    <n v="24"/>
    <n v="0.04"/>
    <n v="26"/>
    <n v="0"/>
    <n v="657.11"/>
    <s v="104329502"/>
    <s v="2206E064 23710 227TH PL SE #  MAPLE VALL"/>
    <s v="CEN1"/>
    <s v="UPS"/>
    <n v="44124"/>
    <n v="44201"/>
    <n v="44288"/>
    <s v="WA01700200"/>
    <s v="UG Perm Svc Only in Plat Dev"/>
    <s v="16306"/>
    <s v="E UG Residential Services In Plats"/>
    <n v="718"/>
    <n v="-718"/>
    <n v="0"/>
    <n v="23.81"/>
    <n v="484.61"/>
    <n v="0"/>
    <s v="QCSOKE"/>
    <s v="QUANTA - SOUTH KING - ELECTRIC"/>
    <s v="510084297"/>
    <n v="1"/>
    <n v="0"/>
    <n v="0"/>
    <s v="SINGLE FAMILY"/>
    <s v="1"/>
    <s v="UNDERGROUND"/>
    <s v="UNDERGROUND"/>
    <s v="0002543458"/>
    <s v="0"/>
  </r>
  <r>
    <x v="2"/>
    <n v="50"/>
    <n v="25"/>
    <n v="25"/>
    <n v="0"/>
    <n v="0"/>
    <x v="0"/>
    <n v="539.16999999999996"/>
    <n v="21.566800000000001"/>
    <n v="24"/>
    <n v="0.04"/>
    <n v="26"/>
    <n v="0"/>
    <n v="657.11"/>
    <s v="104329503"/>
    <s v="2206E064 23712 227TH PL SE #  MAPLE VALL"/>
    <s v="CEN1"/>
    <s v="UPS"/>
    <n v="44124"/>
    <n v="44201"/>
    <n v="44288"/>
    <s v="WA01700200"/>
    <s v="UG Perm Svc Only in Plat Dev"/>
    <s v="16306"/>
    <s v="E UG Residential Services In Plats"/>
    <n v="718"/>
    <n v="-718"/>
    <n v="0"/>
    <n v="23.81"/>
    <n v="484.61"/>
    <n v="0"/>
    <s v="QCSOKE"/>
    <s v="QUANTA - SOUTH KING - ELECTRIC"/>
    <s v="510084369"/>
    <n v="1"/>
    <n v="0"/>
    <n v="0"/>
    <s v="SINGLE FAMILY"/>
    <s v="1"/>
    <s v="UNDERGROUND"/>
    <s v="UNDERGROUND"/>
    <s v="0002543467"/>
    <s v="0"/>
  </r>
  <r>
    <x v="2"/>
    <n v="100"/>
    <e v="#N/A"/>
    <n v="79"/>
    <n v="0"/>
    <n v="0"/>
    <x v="0"/>
    <n v="667.33"/>
    <e v="#N/A"/>
    <n v="79"/>
    <e v="#N/A"/>
    <n v="143"/>
    <n v="0"/>
    <n v="786.9"/>
    <s v="104329504"/>
    <s v="2505E063 11709 NE 45TH ST #  KIRKLAND"/>
    <s v="CEN1"/>
    <s v="UPS"/>
    <n v="44120"/>
    <n v="44229"/>
    <n v="44320"/>
    <s v="WA11700160"/>
    <s v="UG Perm Svc Only in Plat Dev"/>
    <s v="16306"/>
    <s v="E UG Residential Services In Plats"/>
    <n v="718"/>
    <n v="-718"/>
    <n v="0"/>
    <n v="130.13999999999999"/>
    <n v="491.3"/>
    <n v="0"/>
    <s v="QCNOKE"/>
    <s v="QUANTA - REDMOND - ELECTRIC"/>
    <s v="510084487"/>
    <n v="1"/>
    <n v="0"/>
    <n v="0"/>
    <s v="SINGLE FAMILY"/>
    <s v="1"/>
    <s v="UNDERGROUND"/>
    <s v="UNDERGROUND"/>
    <s v="0002543477"/>
    <s v="0"/>
  </r>
  <r>
    <x v="2"/>
    <n v="50"/>
    <n v="40"/>
    <n v="40"/>
    <n v="0"/>
    <n v="0"/>
    <x v="0"/>
    <n v="556.70000000000005"/>
    <n v="13.9175"/>
    <n v="40"/>
    <n v="0"/>
    <n v="42"/>
    <n v="0"/>
    <n v="674.75"/>
    <s v="104329506"/>
    <s v="3902E072 6225 N BEULAH AVE #  FERNDALE"/>
    <s v="CEN1"/>
    <s v="UPS"/>
    <n v="44123"/>
    <n v="44201"/>
    <n v="44288"/>
    <s v="WA03700040"/>
    <s v="UG Perm Svc Only in Plat Dev"/>
    <s v="16306"/>
    <s v="E UG Residential Services In Plats"/>
    <n v="718"/>
    <n v="-718"/>
    <n v="0"/>
    <n v="38.799999999999997"/>
    <n v="485.05"/>
    <n v="0"/>
    <s v="QNWHME"/>
    <s v="QUANTA - BELLINGHAM - ELECTRIC"/>
    <s v="510006567"/>
    <n v="1"/>
    <n v="0"/>
    <n v="0"/>
    <s v="SINGLE FAMILY"/>
    <s v="1"/>
    <s v="UNDERGROUND"/>
    <s v="UNDERGROUND"/>
    <s v="0002543479"/>
    <s v="0"/>
  </r>
  <r>
    <x v="2"/>
    <n v="100"/>
    <n v="86"/>
    <n v="86"/>
    <n v="0"/>
    <n v="0"/>
    <x v="0"/>
    <n v="694.08"/>
    <n v="8.0706976744186107"/>
    <n v="97"/>
    <n v="-0.127906976744186"/>
    <n v="175"/>
    <n v="0"/>
    <n v="812.13"/>
    <s v="104329507"/>
    <s v="3201E140 311 ROSEWOOD CT #  COUPEVILLE"/>
    <s v="CEN1"/>
    <s v="USO"/>
    <n v="44117"/>
    <n v="44201"/>
    <n v="44288"/>
    <s v="WA01500990"/>
    <s v="UG Perm Svc only  (no Tsfrmr)"/>
    <s v="16306"/>
    <s v="E UG Residential Services In Plats"/>
    <n v="718"/>
    <n v="-718"/>
    <n v="0"/>
    <n v="159.43"/>
    <n v="485.05"/>
    <n v="0"/>
    <s v="QNISLE"/>
    <s v="QUANTA - WHIDBEY - ELECTRIC"/>
    <s v="510084536"/>
    <n v="1"/>
    <n v="0"/>
    <n v="0"/>
    <s v="SINGLE FAMILY"/>
    <s v="1"/>
    <s v="UNDERGROUND"/>
    <s v="UNDERGROUND"/>
    <s v="0002543481"/>
    <s v="0"/>
  </r>
  <r>
    <x v="2"/>
    <n v="50"/>
    <n v="35"/>
    <n v="35"/>
    <n v="0"/>
    <n v="0"/>
    <x v="0"/>
    <n v="786.37"/>
    <n v="22.467714285714301"/>
    <n v="34"/>
    <n v="2.8571428571428598E-2"/>
    <n v="37"/>
    <n v="0"/>
    <n v="904.31"/>
    <s v="104329513"/>
    <s v="2205E092 15805 SE 254TH PL #  COVINGTON"/>
    <s v="CEN1"/>
    <s v="UPS"/>
    <n v="44134"/>
    <n v="44201"/>
    <n v="44288"/>
    <s v="WA01700120"/>
    <s v="UG Perm Svc Only in Plat Dev"/>
    <s v="16306"/>
    <s v="E UG Residential Services In Plats"/>
    <n v="718"/>
    <n v="-718"/>
    <n v="0"/>
    <n v="33.53"/>
    <n v="666.25"/>
    <n v="0"/>
    <s v="QCSOKE"/>
    <s v="QUANTA - SOUTH KING - ELECTRIC"/>
    <s v="510087514"/>
    <n v="1"/>
    <n v="0"/>
    <n v="0"/>
    <s v="SINGLE FAMILY"/>
    <s v="1"/>
    <s v="UNDERGROUND"/>
    <s v="UNDERGROUND"/>
    <s v="0002543520"/>
    <s v="0"/>
  </r>
  <r>
    <x v="2"/>
    <n v="50"/>
    <n v="30"/>
    <n v="30"/>
    <n v="0"/>
    <n v="0"/>
    <x v="0"/>
    <n v="547.05999999999995"/>
    <n v="18.235333333333301"/>
    <n v="30"/>
    <n v="0"/>
    <n v="32"/>
    <n v="0"/>
    <n v="665.44"/>
    <s v="104329514"/>
    <s v="2301E036 2568 VARDON CIR SW #  PORT ORCH"/>
    <s v="CEN1"/>
    <s v="UPS"/>
    <n v="44133"/>
    <n v="44201"/>
    <n v="44288"/>
    <s v="WA01800020"/>
    <s v="UG Perm Svc Only in Plat Dev"/>
    <s v="16306"/>
    <s v="E UG Residential Services In Plats"/>
    <n v="718"/>
    <n v="-718"/>
    <n v="0"/>
    <n v="29.09"/>
    <n v="486.39"/>
    <n v="0"/>
    <s v="QSSPE"/>
    <s v="QUANTA - KITSAP - ELECTRIC"/>
    <s v="510087550"/>
    <n v="1"/>
    <n v="0"/>
    <n v="0"/>
    <s v="SINGLE FAMILY"/>
    <s v="1"/>
    <s v="UNDERGROUND"/>
    <s v="UNDERGROUND"/>
    <s v="0002543524"/>
    <s v="0"/>
  </r>
  <r>
    <x v="2"/>
    <n v="100"/>
    <n v="60"/>
    <n v="60"/>
    <n v="0"/>
    <n v="0"/>
    <x v="0"/>
    <n v="629.79999999999995"/>
    <n v="10.4966666666667"/>
    <n v="59"/>
    <n v="1.6666666666666701E-2"/>
    <n v="107"/>
    <n v="0"/>
    <n v="749.26"/>
    <s v="104329515"/>
    <s v="2405E080 11251 SE 61ST PL #  BELLEVUE"/>
    <s v="CEN1"/>
    <s v="UPS"/>
    <n v="44127"/>
    <n v="44201"/>
    <n v="44288"/>
    <s v="WA11700040"/>
    <s v="UG Perm Svc Only in Plat Dev"/>
    <s v="16306"/>
    <s v="E UG Residential Services In Plats"/>
    <n v="718"/>
    <n v="-718"/>
    <n v="0"/>
    <n v="97.61"/>
    <n v="490.85"/>
    <n v="0"/>
    <s v="QCNOKE"/>
    <s v="QUANTA - REDMOND - ELECTRIC"/>
    <s v="510087554"/>
    <n v="1"/>
    <n v="0"/>
    <n v="0"/>
    <s v="SINGLE FAMILY"/>
    <s v="1"/>
    <s v="UNDERGROUND"/>
    <s v="UNDERGROUND"/>
    <s v="0002543525"/>
    <s v="0"/>
  </r>
  <r>
    <x v="2"/>
    <n v="50"/>
    <n v="50"/>
    <n v="50"/>
    <n v="0"/>
    <n v="0"/>
    <x v="0"/>
    <n v="611.27"/>
    <n v="12.2254"/>
    <n v="50"/>
    <n v="0"/>
    <n v="89"/>
    <n v="0"/>
    <n v="730.73"/>
    <s v="104329516"/>
    <s v="2405E080 11292 SE 61ST PL #  BELLEVUE"/>
    <s v="CEN1"/>
    <s v="UPS"/>
    <n v="44127"/>
    <n v="44201"/>
    <n v="44288"/>
    <s v="WA11700040"/>
    <s v="UG Perm Svc Only in Plat Dev"/>
    <s v="16306"/>
    <s v="E UG Residential Services In Plats"/>
    <n v="718"/>
    <n v="-718"/>
    <n v="0"/>
    <n v="81.34"/>
    <n v="490.85"/>
    <n v="0"/>
    <s v="QCNOKE"/>
    <s v="QUANTA - REDMOND - ELECTRIC"/>
    <s v="510087616"/>
    <n v="1"/>
    <n v="0"/>
    <n v="0"/>
    <s v="SINGLE FAMILY"/>
    <s v="1"/>
    <s v="UNDERGROUND"/>
    <s v="UNDERGROUND"/>
    <s v="0002543533"/>
    <s v="0"/>
  </r>
  <r>
    <x v="2"/>
    <n v="50"/>
    <n v="35"/>
    <n v="35"/>
    <n v="0"/>
    <n v="0"/>
    <x v="0"/>
    <n v="554.5"/>
    <n v="15.842857142857101"/>
    <n v="35"/>
    <n v="0"/>
    <n v="38"/>
    <n v="0"/>
    <n v="673.2"/>
    <s v="104329517"/>
    <s v="2005E128 9513 179TH AVE PL E #  BONNEY L"/>
    <s v="CEN1"/>
    <s v="UPS"/>
    <n v="44120"/>
    <n v="44201"/>
    <n v="44288"/>
    <s v="WA12700010"/>
    <s v="UG Perm Svc Only in Plat Dev"/>
    <s v="16306"/>
    <s v="E UG Residential Services In Plats"/>
    <n v="718"/>
    <n v="-718"/>
    <n v="0"/>
    <n v="34.39"/>
    <n v="487.72"/>
    <n v="0"/>
    <s v="QSWPRE"/>
    <s v="QUANTA - PUYALLUP - ELECTRIC"/>
    <s v="510087673"/>
    <n v="1"/>
    <n v="0"/>
    <n v="0"/>
    <s v="SINGLE FAMILY"/>
    <s v="1"/>
    <s v="UNDERGROUND"/>
    <s v="UNDERGROUND"/>
    <s v="0002543540"/>
    <s v="0"/>
  </r>
  <r>
    <x v="2"/>
    <n v="50"/>
    <n v="35"/>
    <n v="35"/>
    <n v="0"/>
    <n v="0"/>
    <x v="1"/>
    <n v="802.39"/>
    <n v="22.925428571428601"/>
    <n v="32"/>
    <n v="8.5714285714285701E-2"/>
    <n v="35"/>
    <n v="0"/>
    <n v="924.33"/>
    <s v="104329518"/>
    <s v="2206E088 23641 SE 248TH PL #  MAPLE VALL"/>
    <s v="CEN1"/>
    <s v="UPS"/>
    <n v="44255"/>
    <n v="44349"/>
    <n v="44475"/>
    <s v="WA01700200"/>
    <s v="UG Perm Svc Only in Plat Dev"/>
    <s v="16306"/>
    <s v="E UG Residential Services In Plats"/>
    <n v="718"/>
    <n v="-718"/>
    <n v="0"/>
    <n v="32.15"/>
    <n v="682.69"/>
    <n v="0"/>
    <s v="QCSOKE"/>
    <s v="QUANTA - SOUTH KING - ELECTRIC"/>
    <s v="510087779"/>
    <n v="1"/>
    <n v="0"/>
    <n v="0"/>
    <s v="SINGLE FAMILY"/>
    <s v="1"/>
    <s v="UNDERGROUND"/>
    <s v="UNDERGROUND"/>
    <s v="0002543562"/>
    <s v="0"/>
  </r>
  <r>
    <x v="2"/>
    <n v="50"/>
    <n v="25"/>
    <n v="25"/>
    <n v="0"/>
    <n v="0"/>
    <x v="0"/>
    <n v="539.16999999999996"/>
    <n v="21.566800000000001"/>
    <n v="24"/>
    <n v="0.04"/>
    <n v="26"/>
    <n v="0"/>
    <n v="657.11"/>
    <s v="104329519"/>
    <s v="2206E059 23611 228TH PL SE #  MAPLE VALL"/>
    <s v="CEN1"/>
    <s v="UPS"/>
    <n v="44124"/>
    <n v="44201"/>
    <n v="44288"/>
    <s v="WA01700200"/>
    <s v="UG Perm Svc Only in Plat Dev"/>
    <s v="16306"/>
    <s v="E UG Residential Services In Plats"/>
    <n v="718"/>
    <n v="-718"/>
    <n v="0"/>
    <n v="23.81"/>
    <n v="484.61"/>
    <n v="0"/>
    <s v="QCSOKE"/>
    <s v="QUANTA - SOUTH KING - ELECTRIC"/>
    <s v="510087962"/>
    <n v="1"/>
    <n v="0"/>
    <n v="0"/>
    <s v="SINGLE FAMILY"/>
    <s v="1"/>
    <s v="UNDERGROUND"/>
    <s v="UNDERGROUND"/>
    <s v="0002543567"/>
    <s v="0"/>
  </r>
  <r>
    <x v="2"/>
    <n v="100"/>
    <n v="60"/>
    <n v="60"/>
    <n v="0"/>
    <n v="0"/>
    <x v="0"/>
    <n v="626.03"/>
    <n v="10.4338333333333"/>
    <n v="59"/>
    <n v="1.6666666666666701E-2"/>
    <n v="107"/>
    <n v="0"/>
    <n v="744.62"/>
    <s v="104329520"/>
    <s v="1901W101 8429 52ND CT NE #  LACEY"/>
    <s v="CEN1"/>
    <s v="UPS"/>
    <n v="44118"/>
    <n v="44201"/>
    <n v="44288"/>
    <s v="WA03400340"/>
    <s v="UG Perm Svc Only in Plat Dev"/>
    <s v="16306"/>
    <s v="E UG Residential Services In Plats"/>
    <n v="718"/>
    <n v="-718"/>
    <n v="0"/>
    <n v="97.6"/>
    <n v="487.28"/>
    <n v="0"/>
    <s v="QSTHLE"/>
    <s v="QUANTA - OLYMPIA - ELECTRIC"/>
    <s v="510087998"/>
    <n v="1"/>
    <n v="0"/>
    <n v="0"/>
    <s v="SINGLE FAMILY"/>
    <s v="1"/>
    <s v="UNDERGROUND"/>
    <s v="UNDERGROUND"/>
    <s v="0002543571"/>
    <s v="0"/>
  </r>
  <r>
    <x v="2"/>
    <n v="50"/>
    <n v="25"/>
    <n v="25"/>
    <n v="0"/>
    <n v="0"/>
    <x v="0"/>
    <n v="553.69000000000005"/>
    <n v="22.147600000000001"/>
    <n v="37"/>
    <n v="-0.48"/>
    <n v="40"/>
    <n v="0"/>
    <n v="671.74"/>
    <s v="104329521"/>
    <s v="2902E044 1763 WATKINS RD #  FREELAND"/>
    <s v="CEN1"/>
    <s v="UPS"/>
    <n v="44120"/>
    <n v="44201"/>
    <n v="44288"/>
    <s v="WA01500990"/>
    <s v="UG Perm Svc Only in Plat Dev"/>
    <s v="16306"/>
    <s v="E UG Residential Services In Plats"/>
    <n v="718"/>
    <n v="-718"/>
    <n v="0"/>
    <n v="36.15"/>
    <n v="485.05"/>
    <n v="0"/>
    <s v="QNISLE"/>
    <s v="QUANTA - WHIDBEY - ELECTRIC"/>
    <s v="510088167"/>
    <n v="1"/>
    <n v="0"/>
    <n v="0"/>
    <s v="SINGLE FAMILY"/>
    <s v="1"/>
    <s v="UNDERGROUND"/>
    <s v="UNDERGROUND"/>
    <s v="0002543590"/>
    <s v="0"/>
  </r>
  <r>
    <x v="2"/>
    <n v="100"/>
    <n v="80"/>
    <n v="80"/>
    <n v="0"/>
    <n v="0"/>
    <x v="0"/>
    <n v="606.54"/>
    <n v="7.5817500000000004"/>
    <n v="79"/>
    <n v="1.2500000000000001E-2"/>
    <n v="85"/>
    <n v="0"/>
    <n v="725.89"/>
    <s v="104329522"/>
    <s v="1904E035 12115 91ST AVE CT E #  PUYALLUP"/>
    <s v="CEN1"/>
    <s v="UPS"/>
    <n v="44126"/>
    <n v="44201"/>
    <n v="44288"/>
    <s v="WA12700270"/>
    <s v="UG Perm Svc Only in Plat Dev"/>
    <s v="16306"/>
    <s v="E UG Residential Services In Plats"/>
    <n v="718"/>
    <n v="-718"/>
    <n v="0"/>
    <n v="77.59"/>
    <n v="490.41"/>
    <n v="0"/>
    <s v="QSWPRE"/>
    <s v="QUANTA - PUYALLUP - ELECTRIC"/>
    <s v="510088275"/>
    <n v="1"/>
    <n v="0"/>
    <n v="0"/>
    <s v="SINGLE FAMILY"/>
    <s v="1"/>
    <s v="UNDERGROUND"/>
    <s v="UNDERGROUND"/>
    <s v="0002543599"/>
    <s v="0"/>
  </r>
  <r>
    <x v="2"/>
    <n v="100"/>
    <n v="70"/>
    <n v="70"/>
    <n v="0"/>
    <n v="0"/>
    <x v="0"/>
    <n v="740.43"/>
    <n v="10.5775714285714"/>
    <n v="69"/>
    <n v="1.4285714285714299E-2"/>
    <n v="74"/>
    <n v="0"/>
    <n v="859.02"/>
    <s v="104329523"/>
    <s v="1801E070 830 NATALEE JO ST SE #  LACEY"/>
    <s v="CEN1"/>
    <s v="UPS"/>
    <n v="44125"/>
    <n v="44201"/>
    <n v="44288"/>
    <s v="WA03400340"/>
    <s v="UG Perm Svc Only in Plat Dev"/>
    <s v="16306"/>
    <s v="E UG Residential Services In Plats"/>
    <n v="718"/>
    <n v="-718"/>
    <n v="0"/>
    <n v="67.94"/>
    <n v="601.27"/>
    <n v="0"/>
    <s v="QSTHLE"/>
    <s v="QUANTA - OLYMPIA - ELECTRIC"/>
    <s v="510088357"/>
    <n v="1"/>
    <n v="0"/>
    <n v="0"/>
    <s v="SINGLE FAMILY"/>
    <s v="1"/>
    <s v="UNDERGROUND"/>
    <s v="UNDERGROUND"/>
    <s v="0002543602"/>
    <s v="0"/>
  </r>
  <r>
    <x v="2"/>
    <n v="100"/>
    <n v="55"/>
    <n v="55"/>
    <n v="0"/>
    <n v="0"/>
    <x v="0"/>
    <n v="859.21"/>
    <n v="15.622"/>
    <n v="54"/>
    <n v="1.8181818181818198E-2"/>
    <n v="97"/>
    <n v="0"/>
    <n v="978.67"/>
    <s v="104329524"/>
    <s v="2304E103 5123 S 175TH ST #  SEATAC"/>
    <s v="CEN1"/>
    <s v="UPS"/>
    <n v="44141"/>
    <n v="44229"/>
    <n v="44320"/>
    <s v="WA11700330"/>
    <s v="UG Perm Svc Only in Plat Dev"/>
    <s v="16306"/>
    <s v="E UG Residential Services In Plats"/>
    <n v="718"/>
    <n v="-718"/>
    <n v="0"/>
    <n v="88.73"/>
    <n v="675.09"/>
    <n v="0"/>
    <s v="QCSOKE"/>
    <s v="QUANTA - SOUTH KING - ELECTRIC"/>
    <s v="510088432"/>
    <n v="1"/>
    <n v="0"/>
    <n v="0"/>
    <s v="SINGLE FAMILY"/>
    <s v="1"/>
    <s v="UNDERGROUND"/>
    <s v="UNDERGROUND"/>
    <s v="0002543611"/>
    <s v="0"/>
  </r>
  <r>
    <x v="2"/>
    <n v="50"/>
    <n v="50"/>
    <n v="50"/>
    <n v="0"/>
    <n v="0"/>
    <x v="0"/>
    <n v="564.01"/>
    <n v="11.280200000000001"/>
    <n v="50"/>
    <n v="0"/>
    <n v="53"/>
    <n v="0"/>
    <n v="681.19"/>
    <s v="104329526"/>
    <s v="1906E042 872 LUND ST #  BUCKLEY"/>
    <s v="CEN1"/>
    <s v="UPS"/>
    <n v="44137"/>
    <n v="44229"/>
    <n v="44320"/>
    <s v="WA02700020"/>
    <s v="UG Perm Svc Only in Plat Dev"/>
    <s v="16306"/>
    <s v="E UG Residential Services In Plats"/>
    <n v="718"/>
    <n v="-718"/>
    <n v="0"/>
    <n v="48.53"/>
    <n v="481.48"/>
    <n v="0"/>
    <s v="QSWPRE"/>
    <s v="QUANTA - PUYALLUP - ELECTRIC"/>
    <s v="510091723"/>
    <n v="1"/>
    <n v="0"/>
    <n v="0"/>
    <s v="SINGLE FAMILY"/>
    <s v="1"/>
    <s v="UNDERGROUND"/>
    <s v="UNDERGROUND"/>
    <s v="0002543671"/>
    <s v="0"/>
  </r>
  <r>
    <x v="2"/>
    <n v="100"/>
    <n v="70"/>
    <n v="70"/>
    <n v="0"/>
    <n v="0"/>
    <x v="0"/>
    <n v="647.88"/>
    <n v="9.2554285714285705"/>
    <n v="69"/>
    <n v="1.4285714285714299E-2"/>
    <n v="125"/>
    <n v="0"/>
    <n v="767.23"/>
    <s v="104329528"/>
    <s v="2004E029 2024 81ST AVE E #  EDGEWOOD"/>
    <s v="CEN1"/>
    <s v="UPS"/>
    <n v="44132"/>
    <n v="44201"/>
    <n v="44288"/>
    <s v="WA12700200"/>
    <s v="UG Perm Svc Only in Plat Dev"/>
    <s v="16306"/>
    <s v="E UG Residential Services In Plats"/>
    <n v="718"/>
    <n v="-718"/>
    <n v="0"/>
    <n v="113.88"/>
    <n v="490.41"/>
    <n v="0"/>
    <s v="QSWPRE"/>
    <s v="QUANTA - PUYALLUP - ELECTRIC"/>
    <s v="510093213"/>
    <n v="1"/>
    <n v="0"/>
    <n v="0"/>
    <s v="SINGLE FAMILY"/>
    <s v="1"/>
    <s v="UNDERGROUND"/>
    <s v="UNDERGROUND"/>
    <s v="0002543745"/>
    <s v="0"/>
  </r>
  <r>
    <x v="2"/>
    <n v="50"/>
    <n v="25"/>
    <n v="25"/>
    <n v="0"/>
    <n v="0"/>
    <x v="0"/>
    <n v="563.66"/>
    <n v="22.546399999999998"/>
    <n v="24"/>
    <n v="0.04"/>
    <n v="44"/>
    <n v="0"/>
    <n v="683.01"/>
    <s v="104329529"/>
    <s v="1905E087 15266 198TH AVE CT E #  BONNEY"/>
    <s v="CEN1"/>
    <s v="UPS"/>
    <n v="44132"/>
    <n v="44201"/>
    <n v="44288"/>
    <s v="WA12700270"/>
    <s v="UG Perm Svc Only in Plat Dev"/>
    <s v="16306"/>
    <s v="E UG Residential Services In Plats"/>
    <n v="718"/>
    <n v="-718"/>
    <n v="0"/>
    <n v="39.93"/>
    <n v="490.41"/>
    <n v="0"/>
    <s v="QSWPRE"/>
    <s v="QUANTA - PUYALLUP - ELECTRIC"/>
    <s v="510093255"/>
    <n v="1"/>
    <n v="0"/>
    <n v="0"/>
    <s v="SINGLE FAMILY"/>
    <s v="1"/>
    <s v="UNDERGROUND"/>
    <s v="UNDERGROUND"/>
    <s v="0002543747"/>
    <s v="0"/>
  </r>
  <r>
    <x v="2"/>
    <n v="150"/>
    <n v="140"/>
    <n v="140"/>
    <n v="0"/>
    <n v="0"/>
    <x v="0"/>
    <n v="814.58"/>
    <n v="5.8184285714285702"/>
    <n v="140"/>
    <n v="0"/>
    <n v="251"/>
    <n v="0"/>
    <n v="931.87"/>
    <s v="104329530"/>
    <s v="1601E011 13205 DRAVIN LN SE # GARAGE/SHP"/>
    <s v="CEN1"/>
    <s v="USO"/>
    <n v="44110"/>
    <n v="44201"/>
    <n v="44288"/>
    <s v="WA03400990"/>
    <s v="UG Perm Svc only  (no Tsfrmr)"/>
    <s v="16305"/>
    <s v="E OH UG Residential Services"/>
    <n v="718"/>
    <n v="-718"/>
    <n v="0"/>
    <n v="268.13"/>
    <n v="481.93"/>
    <n v="0"/>
    <s v="QSTHLE"/>
    <s v="QUANTA - OLYMPIA - ELECTRIC"/>
    <s v="510087946"/>
    <n v="1"/>
    <n v="0"/>
    <n v="0"/>
    <s v="GARAGE/SHOP"/>
    <s v="1"/>
    <s v="UNDERGROUND"/>
    <s v="UNDERGROUND"/>
    <s v="0002543568"/>
    <s v="0"/>
  </r>
  <r>
    <x v="2"/>
    <n v="50"/>
    <n v="45"/>
    <n v="45"/>
    <n v="0"/>
    <n v="0"/>
    <x v="0"/>
    <n v="713.51"/>
    <n v="15.855777777777799"/>
    <n v="44"/>
    <n v="2.2222222222222199E-2"/>
    <n v="47"/>
    <n v="0"/>
    <n v="832.32"/>
    <s v="104329535"/>
    <s v="1901W141 4229 CADDYSHACK DR NE #  LACEY"/>
    <s v="CEN1"/>
    <s v="UPS"/>
    <n v="44126"/>
    <n v="44201"/>
    <n v="44288"/>
    <s v="WA03400020"/>
    <s v="UG Perm Svc Only in Plat Dev"/>
    <s v="16306"/>
    <s v="E UG Residential Services In Plats"/>
    <n v="718"/>
    <n v="-718"/>
    <n v="0"/>
    <n v="43.24"/>
    <n v="602.37"/>
    <n v="0"/>
    <s v="QSTHLE"/>
    <s v="QUANTA - OLYMPIA - ELECTRIC"/>
    <s v="510088515"/>
    <n v="1"/>
    <n v="0"/>
    <n v="0"/>
    <s v="SINGLE FAMILY"/>
    <s v="1"/>
    <s v="UNDERGROUND"/>
    <s v="UNDERGROUND"/>
    <s v="0002543622"/>
    <s v="0"/>
  </r>
  <r>
    <x v="2"/>
    <n v="50"/>
    <n v="30"/>
    <n v="30"/>
    <n v="0"/>
    <n v="0"/>
    <x v="0"/>
    <n v="665.01"/>
    <n v="22.167000000000002"/>
    <n v="30"/>
    <n v="0"/>
    <n v="32"/>
    <n v="0"/>
    <n v="782.95"/>
    <s v="104329536"/>
    <s v="2106E060 33169 CRYSTAL AVE SE #  BLACK D"/>
    <s v="CEN1"/>
    <s v="UPS"/>
    <n v="44141"/>
    <n v="44229"/>
    <n v="44320"/>
    <s v="WA01700050"/>
    <s v="UG Perm Svc Only in Plat Dev"/>
    <s v="16306"/>
    <s v="E UG Residential Services In Plats"/>
    <n v="718"/>
    <n v="-718"/>
    <n v="0"/>
    <n v="29.1"/>
    <n v="576.78"/>
    <n v="0"/>
    <s v="QCSOKE"/>
    <s v="QUANTA - SOUTH KING - ELECTRIC"/>
    <s v="510097357"/>
    <n v="1"/>
    <n v="0"/>
    <n v="0"/>
    <s v="SINGLE FAMILY"/>
    <s v="1"/>
    <s v="UNDERGROUND"/>
    <s v="UNDERGROUND"/>
    <s v="0002543878"/>
    <s v="0"/>
  </r>
  <r>
    <x v="2"/>
    <n v="50"/>
    <n v="10"/>
    <n v="10"/>
    <n v="0"/>
    <n v="0"/>
    <x v="0"/>
    <n v="524.97"/>
    <n v="52.497"/>
    <n v="10"/>
    <n v="0"/>
    <n v="11"/>
    <n v="0"/>
    <n v="643.35"/>
    <s v="104329537"/>
    <s v="2401E112 1949 HARDWAY LN #  BREMERTON"/>
    <s v="CEN1"/>
    <s v="UPS"/>
    <n v="44118"/>
    <n v="44201"/>
    <n v="44288"/>
    <s v="WA01800010"/>
    <s v="UG Perm Svc Only in Plat Dev"/>
    <s v="16306"/>
    <s v="E UG Residential Services In Plats"/>
    <n v="718"/>
    <n v="-718"/>
    <n v="0"/>
    <n v="9.6999999999999993"/>
    <n v="486.39"/>
    <n v="0"/>
    <s v="QSSPE"/>
    <s v="QUANTA - KITSAP - ELECTRIC"/>
    <s v="510097378"/>
    <n v="1"/>
    <n v="0"/>
    <n v="0"/>
    <s v="SINGLE FAMILY"/>
    <s v="1"/>
    <s v="UNDERGROUND"/>
    <s v="UNDERGROUND"/>
    <s v="0002543884"/>
    <s v="0"/>
  </r>
  <r>
    <x v="2"/>
    <n v="100"/>
    <n v="60"/>
    <n v="60"/>
    <n v="0"/>
    <n v="0"/>
    <x v="0"/>
    <n v="575.51"/>
    <n v="9.5918333333333301"/>
    <n v="59"/>
    <n v="1.6666666666666701E-2"/>
    <n v="64"/>
    <n v="0"/>
    <n v="692.8"/>
    <s v="104329538"/>
    <s v="1901W105 5021 COPPERMILL CT NE #  OLYMPI"/>
    <s v="CEN1"/>
    <s v="UPS"/>
    <n v="44113"/>
    <n v="44201"/>
    <n v="44288"/>
    <s v="WA03400990"/>
    <s v="UG Perm Svc Only in Plat Dev"/>
    <s v="16306"/>
    <s v="E UG Residential Services In Plats"/>
    <n v="718"/>
    <n v="-718"/>
    <n v="0"/>
    <n v="58.2"/>
    <n v="481.93"/>
    <n v="0"/>
    <s v="QSTHLE"/>
    <s v="QUANTA - OLYMPIA - ELECTRIC"/>
    <s v="510097655"/>
    <n v="1"/>
    <n v="0"/>
    <n v="0"/>
    <s v="SINGLE FAMILY"/>
    <s v="1"/>
    <s v="UNDERGROUND"/>
    <s v="UNDERGROUND"/>
    <s v="0002543909"/>
    <s v="0"/>
  </r>
  <r>
    <x v="2"/>
    <n v="200"/>
    <n v="170"/>
    <n v="170"/>
    <n v="0"/>
    <n v="0"/>
    <x v="0"/>
    <n v="829.51"/>
    <n v="4.8794705882352902"/>
    <n v="168"/>
    <n v="1.1764705882352899E-2"/>
    <n v="303"/>
    <n v="0"/>
    <n v="949.08"/>
    <s v="104329540"/>
    <s v="2505E013  9215 126TH AVE NE #  KIRKLAND"/>
    <s v="CEN1"/>
    <s v="USO"/>
    <n v="44141"/>
    <n v="44229"/>
    <n v="44320"/>
    <s v="WA11700160"/>
    <s v="UG Perm Svc only  (no Tsfrmr)"/>
    <s v="16305"/>
    <s v="E OH UG Residential Services"/>
    <n v="718"/>
    <n v="-718"/>
    <n v="0"/>
    <n v="276.55"/>
    <n v="491.3"/>
    <n v="0"/>
    <s v="QCNOKE"/>
    <s v="QUANTA - REDMOND - ELECTRIC"/>
    <s v="510102264"/>
    <n v="1"/>
    <n v="0"/>
    <n v="0"/>
    <s v="SINGLE FAMILY"/>
    <s v="1"/>
    <s v="UNDERGROUND"/>
    <s v="UNDERGROUND"/>
    <s v="0002543941"/>
    <s v="0"/>
  </r>
  <r>
    <x v="2"/>
    <n v="100"/>
    <n v="90"/>
    <n v="90"/>
    <n v="0"/>
    <n v="0"/>
    <x v="0"/>
    <n v="683.45"/>
    <n v="7.5938888888888902"/>
    <n v="89"/>
    <n v="1.1111111111111099E-2"/>
    <n v="160"/>
    <n v="0"/>
    <n v="803.02"/>
    <s v="104329541"/>
    <s v="2505E013 9216 126TH AVE NE #  KIRKLAND"/>
    <s v="CEN1"/>
    <s v="USO"/>
    <n v="44141"/>
    <n v="44229"/>
    <n v="44320"/>
    <s v="WA11700160"/>
    <s v="UG Perm Svc only  (no Tsfrmr)"/>
    <s v="16305"/>
    <s v="E OH UG Residential Services"/>
    <n v="718"/>
    <n v="-718"/>
    <n v="0"/>
    <n v="146.41"/>
    <n v="491.3"/>
    <n v="0"/>
    <s v="QCNOKE"/>
    <s v="QUANTA - REDMOND - ELECTRIC"/>
    <s v="510102269"/>
    <n v="1"/>
    <n v="0"/>
    <n v="0"/>
    <s v="SINGLE FAMILY"/>
    <s v="1"/>
    <s v="UNDERGROUND"/>
    <s v="UNDERGROUND"/>
    <s v="0002543943"/>
    <s v="0"/>
  </r>
  <r>
    <x v="2"/>
    <n v="100"/>
    <n v="84"/>
    <n v="84"/>
    <n v="0"/>
    <n v="0"/>
    <x v="0"/>
    <n v="671.83"/>
    <n v="7.9979761904761899"/>
    <n v="83"/>
    <n v="1.1904761904761901E-2"/>
    <n v="149"/>
    <n v="0"/>
    <n v="791.4"/>
    <s v="104329542"/>
    <s v="2505E013 9220 126TH AVE NE #  KIRKLAND"/>
    <s v="CEN1"/>
    <s v="USO"/>
    <n v="44141"/>
    <n v="44229"/>
    <n v="44320"/>
    <s v="WA11700160"/>
    <s v="UG Perm Svc only  (no Tsfrmr)"/>
    <s v="16305"/>
    <s v="E OH UG Residential Services"/>
    <n v="718"/>
    <n v="-718"/>
    <n v="0"/>
    <n v="136.06"/>
    <n v="491.3"/>
    <n v="0"/>
    <s v="QCNOKE"/>
    <s v="QUANTA - REDMOND - ELECTRIC"/>
    <s v="510102311"/>
    <n v="1"/>
    <n v="0"/>
    <n v="0"/>
    <s v="SINGLE FAMILY"/>
    <s v="1"/>
    <s v="UNDERGROUND"/>
    <s v="UNDERGROUND"/>
    <s v="0002543944"/>
    <s v="0"/>
  </r>
  <r>
    <x v="2"/>
    <n v="100"/>
    <n v="82"/>
    <n v="82"/>
    <n v="0"/>
    <n v="0"/>
    <x v="0"/>
    <n v="668.52"/>
    <n v="8.1526829268292698"/>
    <n v="81"/>
    <n v="1.21951219512195E-2"/>
    <n v="146"/>
    <n v="0"/>
    <n v="788.09"/>
    <s v="104329543"/>
    <s v="2505E013 9221 126TH AVE NE #  KIRKLAND"/>
    <s v="CEN1"/>
    <s v="USO"/>
    <n v="44141"/>
    <n v="44229"/>
    <n v="44320"/>
    <s v="WA11700160"/>
    <s v="UG Perm Svc only  (no Tsfrmr)"/>
    <s v="16305"/>
    <s v="E OH UG Residential Services"/>
    <n v="718"/>
    <n v="-718"/>
    <n v="0"/>
    <n v="133.1"/>
    <n v="491.3"/>
    <n v="0"/>
    <s v="QCNOKE"/>
    <s v="QUANTA - REDMOND - ELECTRIC"/>
    <s v="510102370"/>
    <n v="1"/>
    <n v="0"/>
    <n v="0"/>
    <s v="SINGLE FAMILY"/>
    <s v="1"/>
    <s v="UNDERGROUND"/>
    <s v="UNDERGROUND"/>
    <s v="0002543947"/>
    <s v="0"/>
  </r>
  <r>
    <x v="2"/>
    <n v="50"/>
    <n v="30"/>
    <n v="30"/>
    <n v="0"/>
    <n v="0"/>
    <x v="0"/>
    <n v="551.78"/>
    <n v="18.392666666666699"/>
    <n v="30"/>
    <n v="0"/>
    <n v="32"/>
    <n v="0"/>
    <n v="671.24"/>
    <s v="104329546"/>
    <s v="2205E111 27108 122ND PL SE #  KENT"/>
    <s v="CEN1"/>
    <s v="UPS"/>
    <n v="44124"/>
    <n v="44201"/>
    <n v="44288"/>
    <s v="WA11700150"/>
    <s v="UG Perm Svc Only in Plat Dev"/>
    <s v="16306"/>
    <s v="E UG Residential Services In Plats"/>
    <n v="718"/>
    <n v="-718"/>
    <n v="0"/>
    <n v="29.1"/>
    <n v="490.85"/>
    <n v="0"/>
    <s v="QCSOKE"/>
    <s v="QUANTA - SOUTH KING - ELECTRIC"/>
    <s v="510103231"/>
    <n v="1"/>
    <n v="0"/>
    <n v="0"/>
    <s v="SINGLE FAMILY"/>
    <s v="1"/>
    <s v="UNDERGROUND"/>
    <s v="UNDERGROUND"/>
    <s v="0002544036"/>
    <s v="0"/>
  </r>
  <r>
    <x v="2"/>
    <n v="50"/>
    <n v="30"/>
    <n v="30"/>
    <n v="0"/>
    <n v="0"/>
    <x v="0"/>
    <n v="551.78"/>
    <n v="18.392666666666699"/>
    <n v="30"/>
    <n v="0"/>
    <n v="32"/>
    <n v="0"/>
    <n v="671.24"/>
    <s v="104329547"/>
    <s v="2205E111 27103 122ND PL SE #  KENT"/>
    <s v="CEN1"/>
    <s v="UPS"/>
    <n v="44124"/>
    <n v="44201"/>
    <n v="44288"/>
    <s v="WA11700150"/>
    <s v="UG Perm Svc Only in Plat Dev"/>
    <s v="16306"/>
    <s v="E UG Residential Services In Plats"/>
    <n v="718"/>
    <n v="-718"/>
    <n v="0"/>
    <n v="29.1"/>
    <n v="490.85"/>
    <n v="0"/>
    <s v="QCSOKE"/>
    <s v="QUANTA - SOUTH KING - ELECTRIC"/>
    <s v="510103236"/>
    <n v="1"/>
    <n v="0"/>
    <n v="0"/>
    <s v="SINGLE FAMILY"/>
    <s v="1"/>
    <s v="UNDERGROUND"/>
    <s v="UNDERGROUND"/>
    <s v="0002544044"/>
    <s v="0"/>
  </r>
  <r>
    <x v="2"/>
    <n v="50"/>
    <n v="50"/>
    <n v="50"/>
    <n v="0"/>
    <n v="0"/>
    <x v="0"/>
    <n v="573.45000000000005"/>
    <n v="11.468999999999999"/>
    <n v="50"/>
    <n v="0"/>
    <n v="53"/>
    <n v="0"/>
    <n v="692.8"/>
    <s v="104329548"/>
    <s v="2005E075 14828 180TH AVE E #  BONNEY LAK"/>
    <s v="CEN1"/>
    <s v="UPS"/>
    <n v="44132"/>
    <n v="44201"/>
    <n v="44288"/>
    <s v="WA12700270"/>
    <s v="UG Perm Svc Only in Plat Dev"/>
    <s v="16306"/>
    <s v="E UG Residential Services In Plats"/>
    <n v="718"/>
    <n v="-718"/>
    <n v="0"/>
    <n v="48.53"/>
    <n v="490.41"/>
    <n v="0"/>
    <s v="QSWPRE"/>
    <s v="QUANTA - PUYALLUP - ELECTRIC"/>
    <s v="510103326"/>
    <n v="1"/>
    <n v="0"/>
    <n v="0"/>
    <s v="SINGLE FAMILY"/>
    <s v="1"/>
    <s v="UNDERGROUND"/>
    <s v="UNDERGROUND"/>
    <s v="0002544048"/>
    <s v="0"/>
  </r>
  <r>
    <x v="2"/>
    <n v="100"/>
    <e v="#N/A"/>
    <n v="99"/>
    <n v="0"/>
    <n v="0"/>
    <x v="0"/>
    <n v="703.46"/>
    <e v="#N/A"/>
    <n v="99"/>
    <e v="#N/A"/>
    <n v="178"/>
    <n v="0"/>
    <n v="822.81"/>
    <s v="104329549"/>
    <s v="2004E009 14 112TH AVE E #  EDGEWOOD"/>
    <s v="CEN1"/>
    <s v="UPS"/>
    <n v="44132"/>
    <n v="44201"/>
    <n v="44288"/>
    <s v="WA12700200"/>
    <s v="UG Perm Svc Only in Plat Dev"/>
    <s v="16306"/>
    <s v="E UG Residential Services In Plats"/>
    <n v="718"/>
    <n v="-718"/>
    <n v="0"/>
    <n v="162.69"/>
    <n v="490.41"/>
    <n v="0"/>
    <s v="QSWPRE"/>
    <s v="QUANTA - PUYALLUP - ELECTRIC"/>
    <s v="510105169"/>
    <n v="1"/>
    <n v="0"/>
    <n v="0"/>
    <s v="SINGLE FAMILY"/>
    <s v="1"/>
    <s v="UNDERGROUND"/>
    <s v="UNDERGROUND"/>
    <s v="0002544063"/>
    <s v="0"/>
  </r>
  <r>
    <x v="2"/>
    <n v="50"/>
    <n v="20"/>
    <n v="20"/>
    <n v="0"/>
    <n v="0"/>
    <x v="0"/>
    <n v="552.95000000000005"/>
    <n v="27.647500000000001"/>
    <n v="40"/>
    <n v="-1"/>
    <n v="43"/>
    <n v="0"/>
    <n v="670.13"/>
    <s v="104329554"/>
    <s v="1906E007 338 S SERGEANT ST #  BUCKLEY"/>
    <s v="CEN1"/>
    <s v="UPS"/>
    <n v="44126"/>
    <n v="44201"/>
    <n v="44288"/>
    <s v="WA02700020"/>
    <s v="UG Perm Svc Only in Plat Dev"/>
    <s v="16306"/>
    <s v="E UG Residential Services In Plats"/>
    <n v="718"/>
    <n v="-718"/>
    <n v="0"/>
    <n v="38.82"/>
    <n v="481.48"/>
    <n v="0"/>
    <s v="QSWPRE"/>
    <s v="QUANTA - PUYALLUP - ELECTRIC"/>
    <s v="510090478"/>
    <n v="1"/>
    <n v="0"/>
    <n v="0"/>
    <s v="SINGLE FAMILY"/>
    <s v="1"/>
    <s v="UNDERGROUND"/>
    <s v="UNDERGROUND"/>
    <s v="0002543647"/>
    <s v="0"/>
  </r>
  <r>
    <x v="2"/>
    <n v="50"/>
    <n v="40"/>
    <n v="40"/>
    <n v="0"/>
    <n v="0"/>
    <x v="0"/>
    <n v="610.80999999999995"/>
    <n v="15.270250000000001"/>
    <n v="50"/>
    <n v="-0.25"/>
    <n v="89"/>
    <n v="0"/>
    <n v="730.16"/>
    <s v="104329555"/>
    <s v="1905E063 18718 135TH ST E #  BONNEY LAKE"/>
    <s v="CEN1"/>
    <s v="UPS"/>
    <n v="44126"/>
    <n v="44201"/>
    <n v="44288"/>
    <s v="WA12700270"/>
    <s v="UG Perm Svc Only in Plat Dev"/>
    <s v="16306"/>
    <s v="E UG Residential Services In Plats"/>
    <n v="718"/>
    <n v="-718"/>
    <n v="0"/>
    <n v="81.34"/>
    <n v="490.41"/>
    <n v="0"/>
    <s v="QSWPRE"/>
    <s v="QUANTA - PUYALLUP - ELECTRIC"/>
    <s v="510090511"/>
    <n v="1"/>
    <n v="0"/>
    <n v="0"/>
    <s v="SINGLE FAMILY"/>
    <s v="1"/>
    <s v="UNDERGROUND"/>
    <s v="UNDERGROUND"/>
    <s v="0002543648"/>
    <s v="0"/>
  </r>
  <r>
    <x v="2"/>
    <n v="50"/>
    <n v="35"/>
    <n v="35"/>
    <n v="0"/>
    <n v="0"/>
    <x v="0"/>
    <n v="579.49"/>
    <n v="16.556857142857101"/>
    <n v="35"/>
    <n v="0"/>
    <n v="63"/>
    <n v="0"/>
    <n v="697.87"/>
    <s v="104329556"/>
    <s v="2401E080 1506 BAKER HEIGHTS LOOP #  BREM"/>
    <s v="CEN1"/>
    <s v="UPS"/>
    <n v="44133"/>
    <n v="44201"/>
    <n v="44288"/>
    <s v="WA01800010"/>
    <s v="UG Perm Svc Only in Plat Dev"/>
    <s v="16306"/>
    <s v="E UG Residential Services In Plats"/>
    <n v="718"/>
    <n v="-718"/>
    <n v="0"/>
    <n v="57.57"/>
    <n v="486.39"/>
    <n v="0"/>
    <s v="QSSPE"/>
    <s v="QUANTA - KITSAP - ELECTRIC"/>
    <s v="510090921"/>
    <n v="1"/>
    <n v="0"/>
    <n v="0"/>
    <s v="SINGLE FAMILY"/>
    <s v="1"/>
    <s v="UNDERGROUND"/>
    <s v="UNDERGROUND"/>
    <s v="0002543657"/>
    <s v="0"/>
  </r>
  <r>
    <x v="2"/>
    <n v="50"/>
    <n v="50"/>
    <n v="50"/>
    <n v="0"/>
    <n v="0"/>
    <x v="0"/>
    <n v="604.96"/>
    <n v="12.0992"/>
    <n v="50"/>
    <n v="0"/>
    <n v="89"/>
    <n v="0"/>
    <n v="723.01"/>
    <s v="104329557"/>
    <s v="4003E072 939 RYE CT #  LYNDEN"/>
    <s v="CEN1"/>
    <s v="UPS"/>
    <n v="44117"/>
    <n v="44201"/>
    <n v="44288"/>
    <s v="WA03700050"/>
    <s v="UG Perm Svc Only in Plat Dev"/>
    <s v="16306"/>
    <s v="E UG Residential Services In Plats"/>
    <n v="718"/>
    <n v="-718"/>
    <n v="0"/>
    <n v="81.17"/>
    <n v="485.05"/>
    <n v="0"/>
    <s v="QNWHME"/>
    <s v="QUANTA - BELLINGHAM - ELECTRIC"/>
    <s v="510078324"/>
    <n v="1"/>
    <n v="0"/>
    <n v="0"/>
    <s v="SINGLE FAMILY"/>
    <s v="1"/>
    <s v="UNDERGROUND"/>
    <s v="UNDERGROUND"/>
    <s v="0002543660"/>
    <s v="0"/>
  </r>
  <r>
    <x v="2"/>
    <n v="50"/>
    <n v="40"/>
    <n v="40"/>
    <n v="0"/>
    <n v="0"/>
    <x v="0"/>
    <n v="562.86"/>
    <n v="14.0715"/>
    <n v="40"/>
    <n v="0"/>
    <n v="43"/>
    <n v="0"/>
    <n v="682.32"/>
    <s v="104329558"/>
    <s v="2506E107 1011 231ST PL NE #  SAMMAMISH"/>
    <s v="CEN1"/>
    <s v="UPS"/>
    <n v="44130"/>
    <n v="44201"/>
    <n v="44288"/>
    <s v="WA11700390"/>
    <s v="UG Perm Svc Only in Plat Dev"/>
    <s v="16306"/>
    <s v="E UG Residential Services In Plats"/>
    <n v="718"/>
    <n v="-718"/>
    <n v="0"/>
    <n v="38.82"/>
    <n v="490.86"/>
    <n v="0"/>
    <s v="QCNOKE"/>
    <s v="QUANTA - REDMOND - ELECTRIC"/>
    <s v="510090970"/>
    <n v="1"/>
    <n v="0"/>
    <n v="0"/>
    <s v="SINGLE FAMILY"/>
    <s v="1"/>
    <s v="UNDERGROUND"/>
    <s v="UNDERGROUND"/>
    <s v="0002543663"/>
    <s v="0"/>
  </r>
  <r>
    <x v="2"/>
    <n v="50"/>
    <n v="45"/>
    <n v="45"/>
    <n v="0"/>
    <n v="0"/>
    <x v="0"/>
    <n v="567.84"/>
    <n v="12.6186666666667"/>
    <n v="44"/>
    <n v="2.2222222222222199E-2"/>
    <n v="47"/>
    <n v="0"/>
    <n v="687.3"/>
    <s v="104329559"/>
    <s v="2604E047 7218 NE 170TH ST KENMORE WA 980"/>
    <s v="CEN1"/>
    <s v="UPS"/>
    <n v="44117"/>
    <n v="44201"/>
    <n v="44288"/>
    <s v="WA11700380"/>
    <s v="UG Perm Svc Only in Plat Dev"/>
    <s v="16306"/>
    <s v="E UG Residential Services In Plats"/>
    <n v="718"/>
    <n v="-718"/>
    <n v="0"/>
    <n v="43.2"/>
    <n v="490.85"/>
    <n v="0"/>
    <s v="QCNOKE"/>
    <s v="QUANTA - REDMOND - ELECTRIC"/>
    <s v="510083138"/>
    <n v="1"/>
    <n v="0"/>
    <n v="0"/>
    <s v="SINGLE FAMILY"/>
    <s v="1"/>
    <s v="UNDERGROUND"/>
    <s v="UNDERGROUND"/>
    <s v="0002543664"/>
    <s v="0"/>
  </r>
  <r>
    <x v="2"/>
    <n v="50"/>
    <n v="20"/>
    <n v="20"/>
    <n v="0"/>
    <n v="0"/>
    <x v="0"/>
    <n v="540.74"/>
    <n v="27.036999999999999"/>
    <n v="20"/>
    <n v="0"/>
    <n v="21"/>
    <n v="0"/>
    <n v="660.2"/>
    <s v="104329560"/>
    <s v="2205E035 11629 SE 219TH PL #  KENT"/>
    <s v="CEN1"/>
    <s v="UPS"/>
    <n v="44125"/>
    <n v="44201"/>
    <n v="44288"/>
    <s v="WA11700150"/>
    <s v="UG Perm Svc Only in Plat Dev"/>
    <s v="16306"/>
    <s v="E UG Residential Services In Plats"/>
    <n v="718"/>
    <n v="-718"/>
    <n v="0"/>
    <n v="19.399999999999999"/>
    <n v="490.85"/>
    <n v="0"/>
    <s v="QCSOKE"/>
    <s v="QUANTA - SOUTH KING - ELECTRIC"/>
    <s v="510091753"/>
    <n v="1"/>
    <n v="0"/>
    <n v="0"/>
    <s v="SINGLE FAMILY"/>
    <s v="1"/>
    <s v="UNDERGROUND"/>
    <s v="UNDERGROUND"/>
    <s v="0002543675"/>
    <s v="0"/>
  </r>
  <r>
    <x v="2"/>
    <n v="50"/>
    <n v="50"/>
    <n v="50"/>
    <n v="0"/>
    <n v="0"/>
    <x v="0"/>
    <n v="611.75"/>
    <n v="12.234999999999999"/>
    <n v="50"/>
    <n v="0"/>
    <n v="89"/>
    <n v="0"/>
    <n v="731.32"/>
    <s v="104329564"/>
    <s v="2605E125 11223 114TH PL NE #  KIRKLAND"/>
    <s v="CEN1"/>
    <s v="UPS"/>
    <n v="44123"/>
    <n v="44201"/>
    <n v="44288"/>
    <s v="WA11700160"/>
    <s v="UG Perm Svc Only in Plat Dev"/>
    <s v="16306"/>
    <s v="E UG Residential Services In Plats"/>
    <n v="718"/>
    <n v="-718"/>
    <n v="0"/>
    <n v="81.34"/>
    <n v="491.3"/>
    <n v="0"/>
    <s v="QCNOKE"/>
    <s v="QUANTA - REDMOND - ELECTRIC"/>
    <s v="510093608"/>
    <n v="1"/>
    <n v="0"/>
    <n v="0"/>
    <s v="SINGLE FAMILY"/>
    <s v="1"/>
    <s v="UNDERGROUND"/>
    <s v="UNDERGROUND"/>
    <s v="0002543799"/>
    <s v="0"/>
  </r>
  <r>
    <x v="2"/>
    <n v="50"/>
    <n v="50"/>
    <n v="50"/>
    <n v="0"/>
    <n v="0"/>
    <x v="0"/>
    <n v="611.75"/>
    <n v="12.234999999999999"/>
    <n v="50"/>
    <n v="0"/>
    <n v="89"/>
    <n v="0"/>
    <n v="731.32"/>
    <s v="104329565"/>
    <s v="2605E125 11427 115TH AVE NE #  KIRKLAND"/>
    <s v="CEN1"/>
    <s v="UPS"/>
    <n v="44123"/>
    <n v="44201"/>
    <n v="44288"/>
    <s v="WA11700160"/>
    <s v="UG Perm Svc Only in Plat Dev"/>
    <s v="16306"/>
    <s v="E UG Residential Services In Plats"/>
    <n v="718"/>
    <n v="-718"/>
    <n v="0"/>
    <n v="81.34"/>
    <n v="491.3"/>
    <n v="0"/>
    <s v="QCNOKE"/>
    <s v="QUANTA - REDMOND - ELECTRIC"/>
    <s v="510093662"/>
    <n v="1"/>
    <n v="0"/>
    <n v="0"/>
    <s v="SINGLE FAMILY"/>
    <s v="1"/>
    <s v="UNDERGROUND"/>
    <s v="UNDERGROUND"/>
    <s v="0002543801"/>
    <s v="0"/>
  </r>
  <r>
    <x v="2"/>
    <n v="50"/>
    <n v="50"/>
    <n v="50"/>
    <n v="0"/>
    <n v="0"/>
    <x v="0"/>
    <n v="803.43"/>
    <n v="16.0686"/>
    <n v="50"/>
    <n v="0"/>
    <n v="54"/>
    <n v="0"/>
    <n v="921.26"/>
    <s v="104329566"/>
    <s v="3704E019 8 N POINT DR BELLINGHAM"/>
    <s v="CEN1"/>
    <s v="UPS"/>
    <n v="44173"/>
    <n v="44257"/>
    <n v="44349"/>
    <s v="WA03700370"/>
    <s v="UG Perm Svc Only in Plat Dev"/>
    <s v="16306"/>
    <s v="E UG Residential Services In Plats"/>
    <n v="718"/>
    <n v="-718"/>
    <n v="0"/>
    <n v="48.9"/>
    <n v="665.64"/>
    <n v="0"/>
    <s v="QNWHME"/>
    <s v="QUANTA - BELLINGHAM - ELECTRIC"/>
    <s v="510096644"/>
    <n v="1"/>
    <n v="0"/>
    <n v="0"/>
    <s v="SINGLE FAMILY"/>
    <s v="1"/>
    <s v="UNDERGROUND"/>
    <s v="UNDERGROUND"/>
    <s v="0002543813"/>
    <s v="0"/>
  </r>
  <r>
    <x v="2"/>
    <n v="50"/>
    <n v="36"/>
    <n v="36"/>
    <n v="0"/>
    <n v="0"/>
    <x v="0"/>
    <n v="583.87"/>
    <n v="16.218611111111102"/>
    <n v="35"/>
    <n v="2.7777777777777801E-2"/>
    <n v="63"/>
    <n v="0"/>
    <n v="703.22"/>
    <s v="104329567"/>
    <s v="1904E136 18407 111TH AVE E #  PUYALLUP"/>
    <s v="CEN1"/>
    <s v="UPS"/>
    <n v="44132"/>
    <n v="44201"/>
    <n v="44288"/>
    <s v="WA12700270"/>
    <s v="UG Perm Svc Only in Plat Dev"/>
    <s v="16306"/>
    <s v="E UG Residential Services In Plats"/>
    <n v="718"/>
    <n v="-718"/>
    <n v="0"/>
    <n v="57.68"/>
    <n v="490.41"/>
    <n v="0"/>
    <s v="QSWPRE"/>
    <s v="QUANTA - PUYALLUP - ELECTRIC"/>
    <s v="510096999"/>
    <n v="1"/>
    <n v="0"/>
    <n v="0"/>
    <s v="SINGLE FAMILY"/>
    <s v="1"/>
    <s v="UNDERGROUND"/>
    <s v="UNDERGROUND"/>
    <s v="0002543855"/>
    <s v="0"/>
  </r>
  <r>
    <x v="2"/>
    <n v="50"/>
    <n v="40"/>
    <n v="40"/>
    <n v="0"/>
    <n v="0"/>
    <x v="0"/>
    <n v="559.39"/>
    <n v="13.98475"/>
    <n v="40"/>
    <n v="0"/>
    <n v="43"/>
    <n v="0"/>
    <n v="678.2"/>
    <s v="104329569"/>
    <s v="1702W051 9047 ELEANOR DR SE #  TUMWATER"/>
    <s v="CEN1"/>
    <s v="UPS"/>
    <n v="44146"/>
    <n v="44229"/>
    <n v="44320"/>
    <s v="WA03400060"/>
    <s v="UG Perm Svc Only in Plat Dev"/>
    <s v="16306"/>
    <s v="E UG Residential Services In Plats"/>
    <n v="718"/>
    <n v="-718"/>
    <n v="0"/>
    <n v="38.82"/>
    <n v="488.18"/>
    <n v="0"/>
    <s v="QSTHLE"/>
    <s v="QUANTA - OLYMPIA - ELECTRIC"/>
    <s v="510097059"/>
    <n v="1"/>
    <n v="0"/>
    <n v="0"/>
    <s v="SINGLE FAMILY"/>
    <s v="1"/>
    <s v="UNDERGROUND"/>
    <s v="UNDERGROUND"/>
    <s v="0002543863"/>
    <s v="0"/>
  </r>
  <r>
    <x v="2"/>
    <n v="50"/>
    <n v="40"/>
    <n v="40"/>
    <n v="0"/>
    <n v="0"/>
    <x v="0"/>
    <n v="562.39"/>
    <n v="14.059749999999999"/>
    <n v="40"/>
    <n v="0"/>
    <n v="43"/>
    <n v="0"/>
    <n v="681.74"/>
    <s v="104329579"/>
    <s v="1905E077 14814 182ND AVE E BONNEY LAKE W"/>
    <s v="CEN1"/>
    <s v="UPS"/>
    <n v="44126"/>
    <n v="44201"/>
    <n v="44288"/>
    <s v="WA12700270"/>
    <s v="UG Perm Svc Only in Plat Dev"/>
    <s v="16306"/>
    <s v="E UG Residential Services In Plats"/>
    <n v="718"/>
    <n v="-718"/>
    <n v="0"/>
    <n v="38.82"/>
    <n v="490.41"/>
    <n v="0"/>
    <s v="QSWPRE"/>
    <s v="QUANTA - PUYALLUP - ELECTRIC"/>
    <s v="510096769"/>
    <n v="1"/>
    <n v="0"/>
    <n v="0"/>
    <s v="SINGLE FAMILY"/>
    <s v="1"/>
    <s v="UNDERGROUND"/>
    <s v="UNDERGROUND"/>
    <s v="0002543831"/>
    <s v="0"/>
  </r>
  <r>
    <x v="2"/>
    <n v="50"/>
    <n v="20"/>
    <n v="20"/>
    <n v="0"/>
    <n v="0"/>
    <x v="0"/>
    <n v="562.39"/>
    <n v="28.119499999999999"/>
    <n v="40"/>
    <n v="-1"/>
    <n v="43"/>
    <n v="0"/>
    <n v="681.74"/>
    <s v="104329581"/>
    <s v="1905E077 17918 150TH ST E BONNEY LAKE WA"/>
    <s v="CEN1"/>
    <s v="UPS"/>
    <n v="44126"/>
    <n v="44201"/>
    <n v="44288"/>
    <s v="WA12700270"/>
    <s v="UG Perm Svc Only in Plat Dev"/>
    <s v="16306"/>
    <s v="E UG Residential Services In Plats"/>
    <n v="718"/>
    <n v="-718"/>
    <n v="0"/>
    <n v="38.82"/>
    <n v="490.41"/>
    <n v="0"/>
    <s v="QSWPRE"/>
    <s v="QUANTA - PUYALLUP - ELECTRIC"/>
    <s v="510097028"/>
    <n v="1"/>
    <n v="0"/>
    <n v="0"/>
    <s v="SINGLE FAMILY"/>
    <s v="1"/>
    <s v="UNDERGROUND"/>
    <s v="UNDERGROUND"/>
    <s v="0002543859"/>
    <s v="0"/>
  </r>
  <r>
    <x v="2"/>
    <n v="50"/>
    <n v="38"/>
    <n v="38"/>
    <n v="0"/>
    <n v="0"/>
    <x v="0"/>
    <n v="552.78"/>
    <n v="14.546842105263201"/>
    <n v="37"/>
    <n v="2.6315789473684199E-2"/>
    <n v="40"/>
    <n v="0"/>
    <n v="670.61"/>
    <s v="104329583"/>
    <s v="3704E022 23 CANYON CT BELLINGHAM WA 9822"/>
    <s v="CEN1"/>
    <s v="UPS"/>
    <n v="44130"/>
    <n v="44201"/>
    <n v="44288"/>
    <s v="WA03700370"/>
    <s v="UG Perm Svc Only in Plat Dev"/>
    <s v="16306"/>
    <s v="E UG Residential Services In Plats"/>
    <n v="718"/>
    <n v="-718"/>
    <n v="0"/>
    <n v="36.18"/>
    <n v="484.16"/>
    <n v="0"/>
    <s v="QNWHME"/>
    <s v="QUANTA - BELLINGHAM - ELECTRIC"/>
    <s v="510097325"/>
    <n v="1"/>
    <n v="0"/>
    <n v="0"/>
    <s v="SINGLE FAMILY"/>
    <s v="1"/>
    <s v="UNDERGROUND"/>
    <s v="UNDERGROUND"/>
    <s v="0002543880"/>
    <s v="0"/>
  </r>
  <r>
    <x v="2"/>
    <n v="300"/>
    <n v="280"/>
    <n v="280"/>
    <n v="30"/>
    <n v="299"/>
    <x v="0"/>
    <n v="2846.39"/>
    <n v="10.1656785714286"/>
    <n v="549"/>
    <n v="-0.96071428571428596"/>
    <n v="1665"/>
    <n v="0"/>
    <n v="2963.57"/>
    <s v="104329584"/>
    <s v="1603E016 39518 MOUNTAIN PARK DR E #  ROY"/>
    <s v="CEN1"/>
    <s v="USO"/>
    <n v="44187"/>
    <n v="44257"/>
    <n v="44349"/>
    <s v="WA04100990"/>
    <s v="UG Perm Svc only  (no Tsfrmr)"/>
    <s v="16305"/>
    <s v="E OH UG Residential Services"/>
    <n v="718"/>
    <n v="-718"/>
    <n v="0"/>
    <n v="1520.71"/>
    <n v="481.48"/>
    <n v="0"/>
    <s v="QSTHLE"/>
    <s v="QUANTA - OLYMPIA - ELECTRIC"/>
    <s v="510092857"/>
    <n v="1"/>
    <n v="0"/>
    <n v="0"/>
    <s v="SINGLE FAMILY"/>
    <s v="1"/>
    <s v="UNDERGROUND"/>
    <s v="UNDERGROUND"/>
    <s v="0002543883"/>
    <s v="0"/>
  </r>
  <r>
    <x v="2"/>
    <n v="50"/>
    <n v="30"/>
    <n v="30"/>
    <n v="0"/>
    <n v="0"/>
    <x v="0"/>
    <n v="551.79999999999995"/>
    <n v="18.393333333333299"/>
    <n v="30"/>
    <n v="0"/>
    <n v="32"/>
    <n v="0"/>
    <n v="671.26"/>
    <s v="104329589"/>
    <s v="2205E115 26919 102ND PL SE #  KENT"/>
    <s v="CEN1"/>
    <s v="UPS"/>
    <n v="44130"/>
    <n v="44201"/>
    <n v="44288"/>
    <s v="WA11700150"/>
    <s v="UG Perm Svc Only in Plat Dev"/>
    <s v="16306"/>
    <s v="E UG Residential Services In Plats"/>
    <n v="718"/>
    <n v="-718"/>
    <n v="0"/>
    <n v="29.12"/>
    <n v="490.85"/>
    <n v="0"/>
    <s v="QCSOKE"/>
    <s v="QUANTA - SOUTH KING - ELECTRIC"/>
    <s v="510102934"/>
    <n v="1"/>
    <n v="0"/>
    <n v="0"/>
    <s v="SINGLE FAMILY"/>
    <s v="1"/>
    <s v="UNDERGROUND"/>
    <s v="UNDERGROUND"/>
    <s v="0002544010"/>
    <s v="0"/>
  </r>
  <r>
    <x v="2"/>
    <n v="400"/>
    <n v="352"/>
    <n v="352"/>
    <n v="102"/>
    <n v="119"/>
    <x v="0"/>
    <n v="1649.59"/>
    <n v="4.6863352272727301"/>
    <n v="369"/>
    <n v="-4.8295454545454503E-2"/>
    <n v="1109"/>
    <n v="0"/>
    <n v="1767.64"/>
    <s v="104329593"/>
    <s v="3102E028 437 HOBART RD# SHOP COUPEVILL"/>
    <s v="CEN1"/>
    <s v="USO"/>
    <n v="44148"/>
    <n v="44257"/>
    <n v="44349"/>
    <s v="WA01500990"/>
    <s v="UG Perm Svc only  (no Tsfrmr)"/>
    <s v="16305"/>
    <s v="E OH UG Residential Services"/>
    <n v="1718"/>
    <n v="-1718"/>
    <n v="0"/>
    <n v="1013.1"/>
    <n v="485.05"/>
    <n v="0"/>
    <s v="QNISLE"/>
    <s v="QUANTA - WHIDBEY - ELECTRIC"/>
    <s v="505271460"/>
    <n v="1"/>
    <n v="0"/>
    <n v="0"/>
    <s v="GARAGE/SHOP"/>
    <s v="1"/>
    <s v="UNDERGROUND"/>
    <s v="UNDERGROUND"/>
    <s v="0002543670"/>
    <s v="0"/>
  </r>
  <r>
    <x v="2"/>
    <n v="350"/>
    <n v="320"/>
    <n v="320"/>
    <n v="70"/>
    <n v="67"/>
    <x v="0"/>
    <n v="2190.14"/>
    <n v="6.8441875000000003"/>
    <n v="317"/>
    <n v="9.3749999999999997E-3"/>
    <n v="570"/>
    <n v="0"/>
    <n v="2307.4299999999998"/>
    <s v="104329597"/>
    <s v="1701W048 8616 78TH LN SE #  SHOP OLYMPIA"/>
    <s v="CEN1"/>
    <s v="USO"/>
    <n v="44145"/>
    <n v="44229"/>
    <n v="44320"/>
    <s v="WA03400990"/>
    <s v="UG Perm Svc only  (no Tsfrmr)"/>
    <s v="16305"/>
    <s v="E OH UG Residential Services"/>
    <n v="718"/>
    <n v="-718"/>
    <n v="0"/>
    <n v="520.55999999999995"/>
    <n v="759.68"/>
    <n v="0"/>
    <s v="QSTHLE"/>
    <s v="QUANTA - OLYMPIA - ELECTRIC"/>
    <s v="510025374"/>
    <n v="1"/>
    <n v="0"/>
    <n v="0"/>
    <s v="GARAGE/SHOP"/>
    <s v="1"/>
    <s v="UNDERGROUND"/>
    <s v="UNDERGROUND"/>
    <s v="0002543720"/>
    <s v="0"/>
  </r>
  <r>
    <x v="2"/>
    <n v="50"/>
    <n v="35"/>
    <n v="35"/>
    <n v="0"/>
    <n v="0"/>
    <x v="0"/>
    <n v="553.09"/>
    <n v="15.802571428571399"/>
    <n v="35"/>
    <n v="0"/>
    <n v="38"/>
    <n v="0"/>
    <n v="671.47"/>
    <s v="104329599"/>
    <s v="2401E080 1507 BAKER HEIGHTS LOOP #  BREM"/>
    <s v="CEN1"/>
    <s v="UPS"/>
    <n v="44133"/>
    <n v="44201"/>
    <n v="44288"/>
    <s v="WA01800010"/>
    <s v="UG Perm Svc Only in Plat Dev"/>
    <s v="16306"/>
    <s v="E UG Residential Services In Plats"/>
    <n v="718"/>
    <n v="-718"/>
    <n v="0"/>
    <n v="34.380000000000003"/>
    <n v="486.39"/>
    <n v="0"/>
    <s v="QSSPE"/>
    <s v="QUANTA - KITSAP - ELECTRIC"/>
    <s v="510093195"/>
    <n v="1"/>
    <n v="0"/>
    <n v="0"/>
    <s v="SINGLE FAMILY"/>
    <s v="1"/>
    <s v="UNDERGROUND"/>
    <s v="UNDERGROUND"/>
    <s v="0002543744"/>
    <s v="0"/>
  </r>
  <r>
    <x v="2"/>
    <n v="50"/>
    <n v="40"/>
    <n v="40"/>
    <n v="0"/>
    <n v="0"/>
    <x v="0"/>
    <n v="562.85"/>
    <n v="14.071249999999999"/>
    <n v="40"/>
    <n v="0"/>
    <n v="43"/>
    <n v="0"/>
    <n v="682.31"/>
    <s v="104329601"/>
    <s v="2506E103 1307 247TH PL NE #  SAMMAMISH"/>
    <s v="CEN1"/>
    <s v="UPS"/>
    <n v="44130"/>
    <n v="44201"/>
    <n v="44288"/>
    <s v="WA11700990"/>
    <s v="UG Perm Svc Only in Plat Dev"/>
    <s v="16306"/>
    <s v="E UG Residential Services In Plats"/>
    <n v="718"/>
    <n v="-718"/>
    <n v="0"/>
    <n v="38.82"/>
    <n v="490.85"/>
    <n v="0"/>
    <s v="QCNOKE"/>
    <s v="QUANTA - REDMOND - ELECTRIC"/>
    <s v="510093249"/>
    <n v="1"/>
    <n v="0"/>
    <n v="0"/>
    <s v="SINGLE FAMILY"/>
    <s v="1"/>
    <s v="UNDERGROUND"/>
    <s v="UNDERGROUND"/>
    <s v="0002543749"/>
    <s v="0"/>
  </r>
  <r>
    <x v="2"/>
    <n v="50"/>
    <n v="25"/>
    <n v="25"/>
    <n v="0"/>
    <n v="0"/>
    <x v="0"/>
    <n v="542.04999999999995"/>
    <n v="21.681999999999999"/>
    <n v="25"/>
    <n v="0"/>
    <n v="27"/>
    <n v="0"/>
    <n v="660.43"/>
    <s v="104329603"/>
    <s v="2401E064 4748 DEADWOOD ST #  BREMERTON"/>
    <s v="CEN1"/>
    <s v="UPS"/>
    <n v="44118"/>
    <n v="44201"/>
    <n v="44288"/>
    <s v="WA01800010"/>
    <s v="UG Perm Svc Only in Plat Dev"/>
    <s v="16306"/>
    <s v="E UG Residential Services In Plats"/>
    <n v="718"/>
    <n v="-718"/>
    <n v="0"/>
    <n v="24.69"/>
    <n v="486.39"/>
    <n v="0"/>
    <s v="QSSPE"/>
    <s v="QUANTA - KITSAP - ELECTRIC"/>
    <s v="510093451"/>
    <n v="1"/>
    <n v="0"/>
    <n v="0"/>
    <s v="SINGLE FAMILY"/>
    <s v="1"/>
    <s v="UNDERGROUND"/>
    <s v="UNDERGROUND"/>
    <s v="0002543762"/>
    <s v="0"/>
  </r>
  <r>
    <x v="2"/>
    <n v="50"/>
    <n v="25"/>
    <n v="25"/>
    <n v="0"/>
    <n v="0"/>
    <x v="0"/>
    <n v="542.04999999999995"/>
    <n v="21.681999999999999"/>
    <n v="25"/>
    <n v="0"/>
    <n v="27"/>
    <n v="0"/>
    <n v="660.43"/>
    <s v="104329604"/>
    <s v="2401E064 4752 DEADWOOD ST #  BREMERTON"/>
    <s v="CEN1"/>
    <s v="UPS"/>
    <n v="44118"/>
    <n v="44201"/>
    <n v="44288"/>
    <s v="WA01800010"/>
    <s v="UG Perm Svc Only in Plat Dev"/>
    <s v="16306"/>
    <s v="E UG Residential Services In Plats"/>
    <n v="718"/>
    <n v="-718"/>
    <n v="0"/>
    <n v="24.69"/>
    <n v="486.39"/>
    <n v="0"/>
    <s v="QSSPE"/>
    <s v="QUANTA - KITSAP - ELECTRIC"/>
    <s v="510093453"/>
    <n v="1"/>
    <n v="0"/>
    <n v="0"/>
    <s v="SINGLE FAMILY"/>
    <s v="1"/>
    <s v="UNDERGROUND"/>
    <s v="UNDERGROUND"/>
    <s v="0002543765"/>
    <s v="0"/>
  </r>
  <r>
    <x v="2"/>
    <n v="50"/>
    <n v="25"/>
    <n v="25"/>
    <n v="0"/>
    <n v="0"/>
    <x v="0"/>
    <n v="542.04999999999995"/>
    <n v="21.681999999999999"/>
    <n v="25"/>
    <n v="0"/>
    <n v="27"/>
    <n v="0"/>
    <n v="660.43"/>
    <s v="104329605"/>
    <s v="2401E064 4756 DEADWOOD ST #  BREMERTON"/>
    <s v="CEN1"/>
    <s v="UPS"/>
    <n v="44118"/>
    <n v="44201"/>
    <n v="44288"/>
    <s v="WA01800010"/>
    <s v="UG Perm Svc Only in Plat Dev"/>
    <s v="16306"/>
    <s v="E UG Residential Services In Plats"/>
    <n v="718"/>
    <n v="-718"/>
    <n v="0"/>
    <n v="24.69"/>
    <n v="486.39"/>
    <n v="0"/>
    <s v="QSSPE"/>
    <s v="QUANTA - KITSAP - ELECTRIC"/>
    <s v="510093457"/>
    <n v="1"/>
    <n v="0"/>
    <n v="0"/>
    <s v="SINGLE FAMILY"/>
    <s v="1"/>
    <s v="UNDERGROUND"/>
    <s v="UNDERGROUND"/>
    <s v="0002543767"/>
    <s v="0"/>
  </r>
  <r>
    <x v="2"/>
    <n v="50"/>
    <n v="25"/>
    <n v="25"/>
    <n v="0"/>
    <n v="0"/>
    <x v="0"/>
    <n v="542.04999999999995"/>
    <n v="21.681999999999999"/>
    <n v="25"/>
    <n v="0"/>
    <n v="27"/>
    <n v="0"/>
    <n v="660.43"/>
    <s v="104329606"/>
    <s v="2401E064 4760 DEADWOOD ST #  BREMERTON"/>
    <s v="CEN1"/>
    <s v="UPS"/>
    <n v="44118"/>
    <n v="44201"/>
    <n v="44288"/>
    <s v="WA01800010"/>
    <s v="UG Perm Svc Only in Plat Dev"/>
    <s v="16306"/>
    <s v="E UG Residential Services In Plats"/>
    <n v="718"/>
    <n v="-718"/>
    <n v="0"/>
    <n v="24.69"/>
    <n v="486.39"/>
    <n v="0"/>
    <s v="QSSPE"/>
    <s v="QUANTA - KITSAP - ELECTRIC"/>
    <s v="510093514"/>
    <n v="1"/>
    <n v="0"/>
    <n v="0"/>
    <s v="SINGLE FAMILY"/>
    <s v="1"/>
    <s v="UNDERGROUND"/>
    <s v="UNDERGROUND"/>
    <s v="0002543771"/>
    <s v="0"/>
  </r>
  <r>
    <x v="2"/>
    <n v="50"/>
    <n v="25"/>
    <n v="25"/>
    <n v="0"/>
    <n v="0"/>
    <x v="0"/>
    <n v="542.04999999999995"/>
    <n v="21.681999999999999"/>
    <n v="25"/>
    <n v="0"/>
    <n v="27"/>
    <n v="0"/>
    <n v="660.43"/>
    <s v="104329607"/>
    <s v="2401E064 4764 DEADWOOD ST #  BREMERTON"/>
    <s v="CEN1"/>
    <s v="UPS"/>
    <n v="44118"/>
    <n v="44201"/>
    <n v="44288"/>
    <s v="WA01800010"/>
    <s v="UG Perm Svc Only in Plat Dev"/>
    <s v="16306"/>
    <s v="E UG Residential Services In Plats"/>
    <n v="718"/>
    <n v="-718"/>
    <n v="0"/>
    <n v="24.69"/>
    <n v="486.39"/>
    <n v="0"/>
    <s v="QSSPE"/>
    <s v="QUANTA - KITSAP - ELECTRIC"/>
    <s v="510093450"/>
    <n v="1"/>
    <n v="0"/>
    <n v="0"/>
    <s v="SINGLE FAMILY"/>
    <s v="1"/>
    <s v="UNDERGROUND"/>
    <s v="UNDERGROUND"/>
    <s v="0002543777"/>
    <s v="0"/>
  </r>
  <r>
    <x v="2"/>
    <n v="50"/>
    <n v="40"/>
    <n v="40"/>
    <n v="0"/>
    <n v="0"/>
    <x v="0"/>
    <n v="563.30999999999995"/>
    <n v="14.082750000000001"/>
    <n v="40"/>
    <n v="0"/>
    <n v="42"/>
    <n v="0"/>
    <n v="682.88"/>
    <s v="104329608"/>
    <s v="2604E098 7220 NE 127TH ST #  KIRKLAND"/>
    <s v="CEN1"/>
    <s v="UPS"/>
    <n v="44123"/>
    <n v="44201"/>
    <n v="44288"/>
    <s v="WA11700160"/>
    <s v="UG Perm Svc Only in Plat Dev"/>
    <s v="16306"/>
    <s v="E UG Residential Services In Plats"/>
    <n v="718"/>
    <n v="-718"/>
    <n v="0"/>
    <n v="38.799999999999997"/>
    <n v="491.3"/>
    <n v="0"/>
    <s v="QCNOKE"/>
    <s v="QUANTA - REDMOND - ELECTRIC"/>
    <s v="510093455"/>
    <n v="1"/>
    <n v="0"/>
    <n v="0"/>
    <s v="SINGLE FAMILY"/>
    <s v="1"/>
    <s v="UNDERGROUND"/>
    <s v="UNDERGROUND"/>
    <s v="0002543783"/>
    <s v="0"/>
  </r>
  <r>
    <x v="2"/>
    <n v="100"/>
    <n v="68"/>
    <n v="68"/>
    <n v="0"/>
    <n v="0"/>
    <x v="0"/>
    <n v="797.35"/>
    <n v="11.7257352941176"/>
    <n v="70"/>
    <n v="-2.9411764705882401E-2"/>
    <n v="126"/>
    <n v="0"/>
    <n v="914.64"/>
    <s v="104329609"/>
    <s v="2015E076 132 SWEET SHOP LN #  CLE ELUM"/>
    <s v="CEN1"/>
    <s v="UPS"/>
    <n v="44127"/>
    <n v="44257"/>
    <n v="44349"/>
    <s v="WA01900990"/>
    <s v="UG Perm Svc Only in Plat Dev"/>
    <s v="16306"/>
    <s v="E UG Residential Services In Plats"/>
    <n v="718"/>
    <n v="-718"/>
    <n v="0"/>
    <n v="115.36"/>
    <n v="602.52"/>
    <n v="0"/>
    <s v="QCKTTE"/>
    <s v="QUANTA - KITTITAS - ELECTRIC"/>
    <s v="510093628"/>
    <n v="1"/>
    <n v="0"/>
    <n v="0"/>
    <s v="SINGLE FAMILY"/>
    <s v="1"/>
    <s v="UNDERGROUND"/>
    <s v="UNDERGROUND"/>
    <s v="0002543802"/>
    <s v="0"/>
  </r>
  <r>
    <x v="2"/>
    <n v="50"/>
    <n v="20"/>
    <n v="20"/>
    <n v="0"/>
    <n v="0"/>
    <x v="0"/>
    <n v="540.29"/>
    <n v="27.014500000000002"/>
    <n v="20"/>
    <n v="0"/>
    <n v="21"/>
    <n v="0"/>
    <n v="659.64"/>
    <s v="104329610"/>
    <s v="1905E062 13321 EDMUNDS PKWY E #  BONNEY"/>
    <s v="CEN1"/>
    <s v="UPS"/>
    <n v="44132"/>
    <n v="44201"/>
    <n v="44288"/>
    <s v="WA12700270"/>
    <s v="UG Perm Svc Only in Plat Dev"/>
    <s v="16306"/>
    <s v="E UG Residential Services In Plats"/>
    <n v="718"/>
    <n v="-718"/>
    <n v="0"/>
    <n v="19.41"/>
    <n v="490.41"/>
    <n v="0"/>
    <s v="QSWPRE"/>
    <s v="QUANTA - PUYALLUP - ELECTRIC"/>
    <s v="510093258"/>
    <n v="1"/>
    <n v="0"/>
    <n v="0"/>
    <s v="SINGLE FAMILY"/>
    <s v="1"/>
    <s v="UNDERGROUND"/>
    <s v="UNDERGROUND"/>
    <s v="0002543753"/>
    <s v="0"/>
  </r>
  <r>
    <x v="2"/>
    <n v="50"/>
    <n v="40"/>
    <n v="40"/>
    <n v="0"/>
    <n v="0"/>
    <x v="0"/>
    <n v="562.37"/>
    <n v="14.05925"/>
    <n v="40"/>
    <n v="0"/>
    <n v="42"/>
    <n v="0"/>
    <n v="681.72"/>
    <s v="104329611"/>
    <s v="1904E103 16822 124TH AVE CT E #  PUYALLU"/>
    <s v="CEN1"/>
    <s v="UPS"/>
    <n v="44126"/>
    <n v="44201"/>
    <n v="44288"/>
    <s v="WA12700270"/>
    <s v="UG Perm Svc Only in Plat Dev"/>
    <s v="16306"/>
    <s v="E UG Residential Services In Plats"/>
    <n v="718"/>
    <n v="-718"/>
    <n v="0"/>
    <n v="38.799999999999997"/>
    <n v="490.41"/>
    <n v="0"/>
    <s v="QSWPRE"/>
    <s v="QUANTA - PUYALLUP - ELECTRIC"/>
    <s v="510093326"/>
    <n v="1"/>
    <n v="0"/>
    <n v="0"/>
    <s v="SINGLE FAMILY"/>
    <s v="1"/>
    <s v="UNDERGROUND"/>
    <s v="UNDERGROUND"/>
    <s v="0002543758"/>
    <s v="0"/>
  </r>
  <r>
    <x v="2"/>
    <n v="50"/>
    <n v="25"/>
    <n v="25"/>
    <n v="0"/>
    <n v="0"/>
    <x v="0"/>
    <n v="540.57000000000005"/>
    <n v="21.622800000000002"/>
    <n v="24"/>
    <n v="0.04"/>
    <n v="26"/>
    <n v="0"/>
    <n v="658.84"/>
    <s v="104329612"/>
    <s v="2308E058 1125 SE 14TH PL #  NORTH BEND"/>
    <s v="CEN1"/>
    <s v="UPS"/>
    <n v="44123"/>
    <n v="44201"/>
    <n v="44288"/>
    <s v="WA01700220"/>
    <s v="UG Perm Svc Only in Plat Dev"/>
    <s v="16306"/>
    <s v="E UG Residential Services In Plats"/>
    <n v="718"/>
    <n v="-718"/>
    <n v="0"/>
    <n v="23.81"/>
    <n v="485.94"/>
    <n v="0"/>
    <s v="QCNOKE"/>
    <s v="QUANTA - REDMOND - ELECTRIC"/>
    <s v="510093420"/>
    <n v="1"/>
    <n v="0"/>
    <n v="0"/>
    <s v="SINGLE FAMILY"/>
    <s v="1"/>
    <s v="UNDERGROUND"/>
    <s v="UNDERGROUND"/>
    <s v="0002543764"/>
    <s v="0"/>
  </r>
  <r>
    <x v="2"/>
    <n v="50"/>
    <n v="15"/>
    <n v="15"/>
    <n v="0"/>
    <n v="0"/>
    <x v="0"/>
    <n v="531.01"/>
    <n v="35.400666666666702"/>
    <n v="15"/>
    <n v="0"/>
    <n v="16"/>
    <n v="0"/>
    <n v="649.39"/>
    <s v="104329613"/>
    <s v="2501E108 6566 KAYAK PL NW #  BREMERTON"/>
    <s v="CEN1"/>
    <s v="UPS"/>
    <n v="44133"/>
    <n v="44201"/>
    <n v="44288"/>
    <s v="WA01800990"/>
    <s v="UG Perm Svc Only in Plat Dev"/>
    <s v="16306"/>
    <s v="E UG Residential Services In Plats"/>
    <n v="718"/>
    <n v="-718"/>
    <n v="0"/>
    <n v="14.99"/>
    <n v="486.39"/>
    <n v="0"/>
    <s v="QSSPE"/>
    <s v="QUANTA - KITSAP - ELECTRIC"/>
    <s v="510093487"/>
    <n v="1"/>
    <n v="0"/>
    <n v="0"/>
    <s v="SINGLE FAMILY"/>
    <s v="1"/>
    <s v="UNDERGROUND"/>
    <s v="UNDERGROUND"/>
    <s v="0002543769"/>
    <s v="0"/>
  </r>
  <r>
    <x v="2"/>
    <n v="50"/>
    <n v="30"/>
    <n v="30"/>
    <n v="0"/>
    <n v="0"/>
    <x v="0"/>
    <n v="807.26"/>
    <n v="26.908666666666701"/>
    <n v="30"/>
    <n v="0"/>
    <n v="53"/>
    <n v="0"/>
    <n v="925.2"/>
    <s v="104329615"/>
    <s v="2106E060 33183 SE STEVENS ST #  BLACK DI"/>
    <s v="CEN1"/>
    <s v="UPS"/>
    <n v="44141"/>
    <n v="44229"/>
    <n v="44320"/>
    <s v="WA01700050"/>
    <s v="UG Perm Svc Only in Plat Dev"/>
    <s v="16306"/>
    <s v="E UG Residential Services In Plats"/>
    <n v="718"/>
    <n v="-718"/>
    <n v="0"/>
    <n v="48.8"/>
    <n v="668.94"/>
    <n v="0"/>
    <s v="QCSOKE"/>
    <s v="QUANTA - SOUTH KING - ELECTRIC"/>
    <s v="510093827"/>
    <n v="1"/>
    <n v="0"/>
    <n v="0"/>
    <s v="SINGLE FAMILY"/>
    <s v="1"/>
    <s v="UNDERGROUND"/>
    <s v="UNDERGROUND"/>
    <s v="0002543805"/>
    <s v="0"/>
  </r>
  <r>
    <x v="2"/>
    <n v="50"/>
    <n v="30"/>
    <n v="30"/>
    <n v="0"/>
    <n v="0"/>
    <x v="0"/>
    <n v="551.34"/>
    <n v="18.378"/>
    <n v="30"/>
    <n v="0"/>
    <n v="32"/>
    <n v="0"/>
    <n v="670.69"/>
    <s v="104329617"/>
    <s v="1905E032 18016 123RD ST E #  BONNEY LAKE"/>
    <s v="CEN1"/>
    <s v="UPS"/>
    <n v="44132"/>
    <n v="44201"/>
    <n v="44288"/>
    <s v="WA12700270"/>
    <s v="UG Perm Svc Only in Plat Dev"/>
    <s v="16306"/>
    <s v="E UG Residential Services In Plats"/>
    <n v="718"/>
    <n v="-718"/>
    <n v="0"/>
    <n v="29.12"/>
    <n v="490.41"/>
    <n v="0"/>
    <s v="QSWPRE"/>
    <s v="QUANTA - PUYALLUP - ELECTRIC"/>
    <s v="510102450"/>
    <n v="1"/>
    <n v="0"/>
    <n v="0"/>
    <s v="SINGLE FAMILY"/>
    <s v="1"/>
    <s v="UNDERGROUND"/>
    <s v="UNDERGROUND"/>
    <s v="0002543959"/>
    <s v="0"/>
  </r>
  <r>
    <x v="2"/>
    <n v="50"/>
    <n v="20"/>
    <n v="20"/>
    <n v="0"/>
    <n v="0"/>
    <x v="0"/>
    <n v="779.95"/>
    <n v="38.997500000000002"/>
    <n v="20"/>
    <n v="0"/>
    <n v="21"/>
    <n v="0"/>
    <n v="899.41"/>
    <s v="104329618"/>
    <s v="2605E100 17830 NE 117TH CT #  REDMOND"/>
    <s v="CEN1"/>
    <s v="UPS"/>
    <n v="44133"/>
    <n v="44201"/>
    <n v="44288"/>
    <s v="WA11700240"/>
    <s v="UG Perm Svc Only in Plat Dev"/>
    <s v="16306"/>
    <s v="E UG Residential Services In Plats"/>
    <n v="718"/>
    <n v="-718"/>
    <n v="0"/>
    <n v="19.41"/>
    <n v="674.84"/>
    <n v="0"/>
    <s v="QCNOKE"/>
    <s v="QUANTA - REDMOND - ELECTRIC"/>
    <s v="509868134"/>
    <n v="1"/>
    <n v="0"/>
    <n v="0"/>
    <s v="SINGLE FAMILY"/>
    <s v="1"/>
    <s v="UNDERGROUND"/>
    <s v="UNDERGROUND"/>
    <s v="0002543965"/>
    <s v="0"/>
  </r>
  <r>
    <x v="2"/>
    <n v="50"/>
    <n v="40"/>
    <n v="40"/>
    <n v="0"/>
    <n v="0"/>
    <x v="0"/>
    <n v="562.39"/>
    <n v="14.059749999999999"/>
    <n v="40"/>
    <n v="0"/>
    <n v="43"/>
    <n v="0"/>
    <n v="681.74"/>
    <s v="104329619"/>
    <s v="2004E009 10 112TH AVE E #  EDGEWOOD"/>
    <s v="CEN1"/>
    <s v="UPS"/>
    <n v="44132"/>
    <n v="44201"/>
    <n v="44288"/>
    <s v="WA12700200"/>
    <s v="UG Perm Svc Only in Plat Dev"/>
    <s v="16306"/>
    <s v="E UG Residential Services In Plats"/>
    <n v="718"/>
    <n v="-718"/>
    <n v="0"/>
    <n v="38.82"/>
    <n v="490.41"/>
    <n v="0"/>
    <s v="QSWPRE"/>
    <s v="QUANTA - PUYALLUP - ELECTRIC"/>
    <s v="510102771"/>
    <n v="1"/>
    <n v="0"/>
    <n v="0"/>
    <s v="SINGLE FAMILY"/>
    <s v="1"/>
    <s v="UNDERGROUND"/>
    <s v="UNDERGROUND"/>
    <s v="0002543983"/>
    <s v="0"/>
  </r>
  <r>
    <x v="2"/>
    <n v="50"/>
    <n v="30"/>
    <n v="30"/>
    <n v="0"/>
    <n v="0"/>
    <x v="0"/>
    <n v="574.22"/>
    <n v="19.1406666666667"/>
    <n v="30"/>
    <n v="0"/>
    <n v="53"/>
    <n v="0"/>
    <n v="693.68"/>
    <s v="104329620"/>
    <s v="2205E111 12306 SE 271ST PL #  KENT"/>
    <s v="CEN1"/>
    <s v="UPS"/>
    <n v="44124"/>
    <n v="44201"/>
    <n v="44288"/>
    <s v="WA11700150"/>
    <s v="UG Perm Svc Only in Plat Dev"/>
    <s v="16306"/>
    <s v="E UG Residential Services In Plats"/>
    <n v="718"/>
    <n v="-718"/>
    <n v="0"/>
    <n v="48.8"/>
    <n v="490.85"/>
    <n v="0"/>
    <s v="QCSOKE"/>
    <s v="QUANTA - SOUTH KING - ELECTRIC"/>
    <s v="510102854"/>
    <n v="1"/>
    <n v="0"/>
    <n v="0"/>
    <s v="SINGLE FAMILY"/>
    <s v="1"/>
    <s v="UNDERGROUND"/>
    <s v="UNDERGROUND"/>
    <s v="0002543996"/>
    <s v="0"/>
  </r>
  <r>
    <x v="2"/>
    <n v="150"/>
    <n v="150"/>
    <n v="150"/>
    <n v="0"/>
    <n v="0"/>
    <x v="0"/>
    <n v="947.76"/>
    <n v="6.3183999999999996"/>
    <n v="140"/>
    <n v="6.6666666666666693E-2"/>
    <n v="419"/>
    <n v="0"/>
    <n v="1065.5899999999999"/>
    <s v="104329621"/>
    <s v="4003E144 1026 RIDGE LN #  EVERSON"/>
    <s v="CEN1"/>
    <s v="USO"/>
    <n v="44130"/>
    <n v="44201"/>
    <n v="44288"/>
    <s v="WA03700030"/>
    <s v="UG Perm Svc only  (no Tsfrmr)"/>
    <s v="16305"/>
    <s v="E OH UG Residential Services"/>
    <n v="718"/>
    <n v="-718"/>
    <n v="0"/>
    <n v="383.03"/>
    <n v="484.15"/>
    <n v="0"/>
    <s v="QNWHME"/>
    <s v="QUANTA - BELLINGHAM - ELECTRIC"/>
    <s v="509763490"/>
    <n v="1"/>
    <n v="0"/>
    <n v="0"/>
    <s v="SINGLE FAMILY"/>
    <s v="1"/>
    <s v="UNDERGROUND"/>
    <s v="UNDERGROUND"/>
    <s v="0002544001"/>
    <s v="0"/>
  </r>
  <r>
    <x v="2"/>
    <n v="50"/>
    <n v="45"/>
    <n v="45"/>
    <n v="0"/>
    <n v="0"/>
    <x v="0"/>
    <n v="564.13"/>
    <n v="12.5362222222222"/>
    <n v="45"/>
    <n v="0"/>
    <n v="48"/>
    <n v="0"/>
    <n v="682.51"/>
    <s v="104329622"/>
    <s v="2301E016 4620 VIRIDIAN AVE SW #  PORT OR"/>
    <s v="CEN1"/>
    <s v="UPS"/>
    <n v="44123"/>
    <n v="44201"/>
    <n v="44288"/>
    <s v="WA01800020"/>
    <s v="UG Perm Svc Only in Plat Dev"/>
    <s v="16306"/>
    <s v="E UG Residential Services In Plats"/>
    <n v="718"/>
    <n v="-718"/>
    <n v="0"/>
    <n v="44.09"/>
    <n v="486.39"/>
    <n v="0"/>
    <s v="QSSPE"/>
    <s v="QUANTA - KITSAP - ELECTRIC"/>
    <s v="510103008"/>
    <n v="1"/>
    <n v="0"/>
    <n v="0"/>
    <s v="SINGLE FAMILY"/>
    <s v="1"/>
    <s v="UNDERGROUND"/>
    <s v="UNDERGROUND"/>
    <s v="0002544019"/>
    <s v="0"/>
  </r>
  <r>
    <x v="2"/>
    <n v="50"/>
    <n v="40"/>
    <n v="40"/>
    <n v="0"/>
    <n v="0"/>
    <x v="0"/>
    <n v="558.11"/>
    <n v="13.95275"/>
    <n v="40"/>
    <n v="0"/>
    <n v="42"/>
    <n v="0"/>
    <n v="676.49"/>
    <s v="104329623"/>
    <s v="2301E016 4590 VIRIDIAN AVE SW #  PORT OR"/>
    <s v="CEN1"/>
    <s v="UPS"/>
    <n v="44123"/>
    <n v="44201"/>
    <n v="44288"/>
    <s v="WA01800020"/>
    <s v="UG Perm Svc Only in Plat Dev"/>
    <s v="16306"/>
    <s v="E UG Residential Services In Plats"/>
    <n v="718"/>
    <n v="-718"/>
    <n v="0"/>
    <n v="38.799999999999997"/>
    <n v="486.39"/>
    <n v="0"/>
    <s v="QSSPE"/>
    <s v="QUANTA - KITSAP - ELECTRIC"/>
    <s v="510103026"/>
    <n v="1"/>
    <n v="0"/>
    <n v="0"/>
    <s v="SINGLE FAMILY"/>
    <s v="1"/>
    <s v="UNDERGROUND"/>
    <s v="UNDERGROUND"/>
    <s v="0002544024"/>
    <s v="0"/>
  </r>
  <r>
    <x v="2"/>
    <n v="50"/>
    <n v="45"/>
    <n v="45"/>
    <n v="0"/>
    <n v="0"/>
    <x v="0"/>
    <n v="565.07000000000005"/>
    <n v="12.5571111111111"/>
    <n v="44"/>
    <n v="2.2222222222222199E-2"/>
    <n v="47"/>
    <n v="0"/>
    <n v="683.88"/>
    <s v="104329624"/>
    <s v="1702W051 9283 SILVERSPOT DR SE #  TUMWAT"/>
    <s v="CEN1"/>
    <s v="UPS"/>
    <n v="44124"/>
    <n v="44201"/>
    <n v="44288"/>
    <s v="WA03400060"/>
    <s v="UG Perm Svc Only in Plat Dev"/>
    <s v="16306"/>
    <s v="E UG Residential Services In Plats"/>
    <n v="718"/>
    <n v="-718"/>
    <n v="0"/>
    <n v="43.24"/>
    <n v="488.18"/>
    <n v="0"/>
    <s v="QSTHLE"/>
    <s v="QUANTA - OLYMPIA - ELECTRIC"/>
    <s v="510103130"/>
    <n v="1"/>
    <n v="0"/>
    <n v="0"/>
    <s v="SINGLE FAMILY"/>
    <s v="1"/>
    <s v="UNDERGROUND"/>
    <s v="UNDERGROUND"/>
    <s v="0002544029"/>
    <s v="0"/>
  </r>
  <r>
    <x v="2"/>
    <n v="50"/>
    <n v="45"/>
    <n v="45"/>
    <n v="0"/>
    <n v="0"/>
    <x v="0"/>
    <n v="565.05999999999995"/>
    <n v="12.556888888888899"/>
    <n v="44"/>
    <n v="2.2222222222222199E-2"/>
    <n v="47"/>
    <n v="0"/>
    <n v="683.87"/>
    <s v="104329625"/>
    <s v="1702W051 9291 SILVERSPOT DR SE #  TUMWAT"/>
    <s v="CEN1"/>
    <s v="UPS"/>
    <n v="44124"/>
    <n v="44201"/>
    <n v="44288"/>
    <s v="WA03400060"/>
    <s v="UG Perm Svc Only in Plat Dev"/>
    <s v="16306"/>
    <s v="E UG Residential Services In Plats"/>
    <n v="718"/>
    <n v="-718"/>
    <n v="0"/>
    <n v="43.24"/>
    <n v="488.17"/>
    <n v="0"/>
    <s v="QSTHLE"/>
    <s v="QUANTA - OLYMPIA - ELECTRIC"/>
    <s v="510103139"/>
    <n v="1"/>
    <n v="0"/>
    <n v="0"/>
    <s v="SINGLE FAMILY"/>
    <s v="1"/>
    <s v="UNDERGROUND"/>
    <s v="UNDERGROUND"/>
    <s v="0002544032"/>
    <s v="0"/>
  </r>
  <r>
    <x v="2"/>
    <n v="50"/>
    <n v="40"/>
    <n v="40"/>
    <n v="0"/>
    <n v="0"/>
    <x v="0"/>
    <n v="560.03"/>
    <n v="14.00075"/>
    <n v="40"/>
    <n v="0"/>
    <n v="43"/>
    <n v="0"/>
    <n v="678.84"/>
    <s v="104329626"/>
    <s v="1702W051 9297 SILVERSPOT DR SE #  TUMWAT"/>
    <s v="CEN1"/>
    <s v="UPS"/>
    <n v="44124"/>
    <n v="44201"/>
    <n v="44288"/>
    <s v="WA03400060"/>
    <s v="UG Perm Svc Only in Plat Dev"/>
    <s v="16306"/>
    <s v="E UG Residential Services In Plats"/>
    <n v="718"/>
    <n v="-718"/>
    <n v="0"/>
    <n v="38.82"/>
    <n v="488.18"/>
    <n v="0"/>
    <s v="QSTHLE"/>
    <s v="QUANTA - OLYMPIA - ELECTRIC"/>
    <s v="510103197"/>
    <n v="1"/>
    <n v="0"/>
    <n v="0"/>
    <s v="SINGLE FAMILY"/>
    <s v="1"/>
    <s v="UNDERGROUND"/>
    <s v="UNDERGROUND"/>
    <s v="0002544034"/>
    <s v="0"/>
  </r>
  <r>
    <x v="2"/>
    <n v="50"/>
    <n v="50"/>
    <n v="50"/>
    <n v="0"/>
    <n v="0"/>
    <x v="0"/>
    <n v="571.09"/>
    <n v="11.421799999999999"/>
    <n v="50"/>
    <n v="0"/>
    <n v="53"/>
    <n v="0"/>
    <n v="689.9"/>
    <s v="104329627"/>
    <s v="1702W051 1392 92ND WAY SE #  TUMWATER"/>
    <s v="CEN1"/>
    <s v="UPS"/>
    <n v="44124"/>
    <n v="44201"/>
    <n v="44288"/>
    <s v="WA03400060"/>
    <s v="UG Perm Svc Only in Plat Dev"/>
    <s v="16306"/>
    <s v="E UG Residential Services In Plats"/>
    <n v="718"/>
    <n v="-718"/>
    <n v="0"/>
    <n v="48.53"/>
    <n v="488.18"/>
    <n v="0"/>
    <s v="QSTHLE"/>
    <s v="QUANTA - OLYMPIA - ELECTRIC"/>
    <s v="510103268"/>
    <n v="1"/>
    <n v="0"/>
    <n v="0"/>
    <s v="SINGLE FAMILY"/>
    <s v="1"/>
    <s v="UNDERGROUND"/>
    <s v="UNDERGROUND"/>
    <s v="0002544039"/>
    <s v="0"/>
  </r>
  <r>
    <x v="2"/>
    <n v="50"/>
    <n v="34"/>
    <n v="34"/>
    <n v="0"/>
    <n v="0"/>
    <x v="0"/>
    <n v="563.73"/>
    <n v="16.580294117647099"/>
    <n v="46"/>
    <n v="-0.35294117647058798"/>
    <n v="49"/>
    <n v="0"/>
    <n v="681.78"/>
    <s v="104329628"/>
    <s v="2903E072 2405 DISCOVERY PL #  LANGLEY"/>
    <s v="CEN1"/>
    <s v="USO"/>
    <n v="44118"/>
    <n v="44201"/>
    <n v="44288"/>
    <s v="WA01500990"/>
    <s v="UG Perm Svc only  (no Tsfrmr)"/>
    <s v="16305"/>
    <s v="E OH UG Residential Services"/>
    <n v="718"/>
    <n v="-718"/>
    <n v="0"/>
    <n v="44.97"/>
    <n v="485.05"/>
    <n v="0"/>
    <s v="QNISLE"/>
    <s v="QUANTA - WHIDBEY - ELECTRIC"/>
    <s v="510103334"/>
    <n v="1"/>
    <n v="0"/>
    <n v="0"/>
    <s v="SINGLE FAMILY"/>
    <s v="1"/>
    <s v="UNDERGROUND"/>
    <s v="UNDERGROUND"/>
    <s v="0002544051"/>
    <s v="0"/>
  </r>
  <r>
    <x v="2"/>
    <n v="250"/>
    <n v="210"/>
    <n v="210"/>
    <n v="0"/>
    <n v="0"/>
    <x v="0"/>
    <n v="1168.17"/>
    <n v="5.5627142857142902"/>
    <n v="208"/>
    <n v="9.5238095238095195E-3"/>
    <n v="625"/>
    <n v="0"/>
    <n v="1287.52"/>
    <s v="104329637"/>
    <s v="1905E008 22011 106TH ST E #  BUCKLEY"/>
    <s v="CEN1"/>
    <s v="USO"/>
    <n v="44120"/>
    <n v="44201"/>
    <n v="44288"/>
    <s v="WA12700270"/>
    <s v="UG Perm Svc only  (no Tsfrmr)"/>
    <s v="16305"/>
    <s v="E OH UG Residential Services"/>
    <n v="718"/>
    <n v="-718"/>
    <n v="0"/>
    <n v="570.82000000000005"/>
    <n v="490.36"/>
    <n v="0"/>
    <s v="QSWPRE"/>
    <s v="QUANTA - PUYALLUP - ELECTRIC"/>
    <s v="509251454"/>
    <n v="1"/>
    <n v="0"/>
    <n v="0"/>
    <s v="SINGLE FAMILY"/>
    <s v="1"/>
    <s v="UNDERGROUND"/>
    <s v="UNDERGROUND"/>
    <s v="0002543967"/>
    <s v="0"/>
  </r>
  <r>
    <x v="2"/>
    <n v="50"/>
    <n v="30"/>
    <n v="30"/>
    <n v="0"/>
    <n v="0"/>
    <x v="0"/>
    <n v="574.22"/>
    <n v="19.1406666666667"/>
    <n v="30"/>
    <n v="0"/>
    <n v="53"/>
    <n v="0"/>
    <n v="693.68"/>
    <s v="104329638"/>
    <s v="2205E111 12308 SE 271ST PL #  KENT"/>
    <s v="CEN1"/>
    <s v="UPS"/>
    <n v="44124"/>
    <n v="44201"/>
    <n v="44288"/>
    <s v="WA11700150"/>
    <s v="UG Perm Svc Only in Plat Dev"/>
    <s v="16306"/>
    <s v="E UG Residential Services In Plats"/>
    <n v="718"/>
    <n v="-718"/>
    <n v="0"/>
    <n v="48.8"/>
    <n v="490.85"/>
    <n v="0"/>
    <s v="QCSOKE"/>
    <s v="QUANTA - SOUTH KING - ELECTRIC"/>
    <s v="510102764"/>
    <n v="1"/>
    <n v="0"/>
    <n v="0"/>
    <s v="SINGLE FAMILY"/>
    <s v="1"/>
    <s v="UNDERGROUND"/>
    <s v="UNDERGROUND"/>
    <s v="0002543981"/>
    <s v="0"/>
  </r>
  <r>
    <x v="2"/>
    <n v="50"/>
    <n v="45"/>
    <n v="45"/>
    <n v="0"/>
    <n v="0"/>
    <x v="0"/>
    <n v="598.36"/>
    <n v="13.296888888888899"/>
    <n v="44"/>
    <n v="2.2222222222222199E-2"/>
    <n v="79"/>
    <n v="0"/>
    <n v="717.17"/>
    <s v="104329640"/>
    <s v="1801W012 2924 CASSIUS ST NE #  LACEY"/>
    <s v="CEN1"/>
    <s v="UPS"/>
    <n v="44126"/>
    <n v="44201"/>
    <n v="44288"/>
    <s v="WA03400020"/>
    <s v="UG Perm Svc Only in Plat Dev"/>
    <s v="16306"/>
    <s v="E UG Residential Services In Plats"/>
    <n v="718"/>
    <n v="-718"/>
    <n v="0"/>
    <n v="72.47"/>
    <n v="488.18"/>
    <n v="0"/>
    <s v="QSTHLE"/>
    <s v="QUANTA - OLYMPIA - ELECTRIC"/>
    <s v="510105508"/>
    <n v="1"/>
    <n v="0"/>
    <n v="0"/>
    <s v="SINGLE FAMILY"/>
    <s v="1"/>
    <s v="UNDERGROUND"/>
    <s v="UNDERGROUND"/>
    <s v="0002544104"/>
    <s v="0"/>
  </r>
  <r>
    <x v="2"/>
    <n v="50"/>
    <n v="45"/>
    <n v="45"/>
    <n v="0"/>
    <n v="0"/>
    <x v="0"/>
    <n v="598.36"/>
    <n v="13.296888888888899"/>
    <n v="44"/>
    <n v="2.2222222222222199E-2"/>
    <n v="79"/>
    <n v="0"/>
    <n v="717.17"/>
    <s v="104329641"/>
    <s v="1801W012 2940 CASSIUS ST NE #  LACEY"/>
    <s v="CEN1"/>
    <s v="UPS"/>
    <n v="44126"/>
    <n v="44201"/>
    <n v="44288"/>
    <s v="WA03400020"/>
    <s v="UG Perm Svc Only in Plat Dev"/>
    <s v="16306"/>
    <s v="E UG Residential Services In Plats"/>
    <n v="718"/>
    <n v="-718"/>
    <n v="0"/>
    <n v="72.47"/>
    <n v="488.18"/>
    <n v="0"/>
    <s v="QSTHLE"/>
    <s v="QUANTA - OLYMPIA - ELECTRIC"/>
    <s v="510105541"/>
    <n v="1"/>
    <n v="0"/>
    <n v="0"/>
    <s v="SINGLE FAMILY"/>
    <s v="1"/>
    <s v="UNDERGROUND"/>
    <s v="UNDERGROUND"/>
    <s v="0002544105"/>
    <s v="0"/>
  </r>
  <r>
    <x v="2"/>
    <n v="50"/>
    <n v="30"/>
    <n v="30"/>
    <n v="0"/>
    <n v="0"/>
    <x v="0"/>
    <n v="551.34"/>
    <n v="18.378"/>
    <n v="30"/>
    <n v="0"/>
    <n v="32"/>
    <n v="0"/>
    <n v="670.69"/>
    <s v="104329642"/>
    <s v="1904E135 18210 107TH AVE E #  PUYALLUP"/>
    <s v="CEN1"/>
    <s v="UPS"/>
    <n v="44130"/>
    <n v="44201"/>
    <n v="44288"/>
    <s v="WA12700270"/>
    <s v="UG Perm Svc Only in Plat Dev"/>
    <s v="16306"/>
    <s v="E UG Residential Services In Plats"/>
    <n v="718"/>
    <n v="-718"/>
    <n v="0"/>
    <n v="29.12"/>
    <n v="490.41"/>
    <n v="0"/>
    <s v="QSWPRE"/>
    <s v="QUANTA - PUYALLUP - ELECTRIC"/>
    <s v="510105542"/>
    <n v="1"/>
    <n v="0"/>
    <n v="0"/>
    <s v="SINGLE FAMILY"/>
    <s v="1"/>
    <s v="UNDERGROUND"/>
    <s v="UNDERGROUND"/>
    <s v="0002544109"/>
    <s v="0"/>
  </r>
  <r>
    <x v="2"/>
    <n v="100"/>
    <n v="60"/>
    <n v="60"/>
    <n v="0"/>
    <n v="0"/>
    <x v="0"/>
    <n v="584.98"/>
    <n v="9.7496666666666698"/>
    <n v="59"/>
    <n v="1.6666666666666701E-2"/>
    <n v="64"/>
    <n v="0"/>
    <n v="704.44"/>
    <s v="104329643"/>
    <s v="2406E006 24880 SE 14TH ST #  SAMMAMISH"/>
    <s v="CEN1"/>
    <s v="UPS"/>
    <n v="44130"/>
    <n v="44201"/>
    <n v="44288"/>
    <s v="WA11700390"/>
    <s v="UG Perm Svc Only in Plat Dev"/>
    <s v="16306"/>
    <s v="E UG Residential Services In Plats"/>
    <n v="718"/>
    <n v="-718"/>
    <n v="0"/>
    <n v="58.24"/>
    <n v="490.86"/>
    <n v="0"/>
    <s v="QCNOKE"/>
    <s v="QUANTA - REDMOND - ELECTRIC"/>
    <s v="510105611"/>
    <n v="1"/>
    <n v="0"/>
    <n v="0"/>
    <s v="SINGLE FAMILY"/>
    <s v="1"/>
    <s v="UNDERGROUND"/>
    <s v="UNDERGROUND"/>
    <s v="0002544111"/>
    <s v="0"/>
  </r>
  <r>
    <x v="2"/>
    <n v="100"/>
    <n v="88"/>
    <n v="88"/>
    <n v="0"/>
    <n v="0"/>
    <x v="0"/>
    <n v="698.25"/>
    <n v="7.9346590909090899"/>
    <n v="99"/>
    <n v="-0.125"/>
    <n v="178"/>
    <n v="0"/>
    <n v="816.41"/>
    <s v="104329644"/>
    <s v="3501E102 3921 ROCKRIDGE PKWY #  ANACORTE"/>
    <s v="CEN1"/>
    <s v="UPS"/>
    <n v="44123"/>
    <n v="44201"/>
    <n v="44288"/>
    <s v="WA02900010"/>
    <s v="UG Perm Svc Only in Plat Dev"/>
    <s v="16306"/>
    <s v="E UG Residential Services In Plats"/>
    <n v="718"/>
    <n v="-718"/>
    <n v="0"/>
    <n v="162.66999999999999"/>
    <n v="485.5"/>
    <n v="0"/>
    <s v="QNSKGE"/>
    <s v="QUANTA - SKAGIT - ELECTRIC"/>
    <s v="510105694"/>
    <n v="1"/>
    <n v="0"/>
    <n v="0"/>
    <s v="SINGLE FAMILY"/>
    <s v="1"/>
    <s v="UNDERGROUND"/>
    <s v="UNDERGROUND"/>
    <s v="0002544122"/>
    <s v="0"/>
  </r>
  <r>
    <x v="2"/>
    <n v="50"/>
    <n v="26"/>
    <n v="26"/>
    <n v="0"/>
    <n v="0"/>
    <x v="0"/>
    <n v="565.35"/>
    <n v="21.7442307692308"/>
    <n v="25"/>
    <n v="3.8461538461538498E-2"/>
    <n v="45"/>
    <n v="0"/>
    <n v="684.7"/>
    <s v="104329645"/>
    <s v="1904E135 10727 183RD ST E #  PUYALLUP"/>
    <s v="CEN1"/>
    <s v="UPS"/>
    <n v="44130"/>
    <n v="44201"/>
    <n v="44288"/>
    <s v="WA12700270"/>
    <s v="UG Perm Svc Only in Plat Dev"/>
    <s v="16306"/>
    <s v="E UG Residential Services In Plats"/>
    <n v="718"/>
    <n v="-718"/>
    <n v="0"/>
    <n v="41.41"/>
    <n v="490.41"/>
    <n v="0"/>
    <s v="QSWPRE"/>
    <s v="QUANTA - PUYALLUP - ELECTRIC"/>
    <s v="510105780"/>
    <n v="1"/>
    <n v="0"/>
    <n v="0"/>
    <s v="SINGLE FAMILY"/>
    <s v="1"/>
    <s v="UNDERGROUND"/>
    <s v="UNDERGROUND"/>
    <s v="0002544128"/>
    <s v="0"/>
  </r>
  <r>
    <x v="2"/>
    <n v="100"/>
    <n v="80"/>
    <n v="80"/>
    <n v="0"/>
    <n v="0"/>
    <x v="0"/>
    <n v="603.77"/>
    <n v="7.5471250000000003"/>
    <n v="79"/>
    <n v="1.2500000000000001E-2"/>
    <n v="85"/>
    <n v="0"/>
    <n v="722.47"/>
    <s v="104329646"/>
    <s v="2005E108 7704 210TH AVE E #  BONNEY LAKE"/>
    <s v="CEN1"/>
    <s v="UPS"/>
    <n v="44126"/>
    <n v="44201"/>
    <n v="44288"/>
    <s v="WA12700010"/>
    <s v="UG Perm Svc Only in Plat Dev"/>
    <s v="16306"/>
    <s v="E UG Residential Services In Plats"/>
    <n v="718"/>
    <n v="-718"/>
    <n v="0"/>
    <n v="77.650000000000006"/>
    <n v="487.72"/>
    <n v="0"/>
    <s v="QSWPRE"/>
    <s v="QUANTA - PUYALLUP - ELECTRIC"/>
    <s v="510105782"/>
    <n v="1"/>
    <n v="0"/>
    <n v="0"/>
    <s v="SINGLE FAMILY"/>
    <s v="1"/>
    <s v="UNDERGROUND"/>
    <s v="UNDERGROUND"/>
    <s v="0002544133"/>
    <s v="0"/>
  </r>
  <r>
    <x v="2"/>
    <n v="150"/>
    <n v="144"/>
    <n v="144"/>
    <n v="0"/>
    <n v="0"/>
    <x v="0"/>
    <n v="1432"/>
    <n v="9.9444444444444393"/>
    <n v="139"/>
    <n v="3.4722222222222203E-2"/>
    <n v="417"/>
    <n v="0"/>
    <n v="1549.29"/>
    <s v="104329647"/>
    <s v="2014E055 120 GOAT CREEK LN #  CLE ELUM"/>
    <s v="CEN1"/>
    <s v="UPS"/>
    <n v="44140"/>
    <n v="44257"/>
    <n v="44349"/>
    <s v="WA01900990"/>
    <s v="UG Perm Svc Only in Plat Dev"/>
    <s v="16306"/>
    <s v="E UG Residential Services In Plats"/>
    <n v="718"/>
    <n v="-718"/>
    <n v="0"/>
    <n v="380.53"/>
    <n v="863.23"/>
    <n v="0"/>
    <s v="QCKTTE"/>
    <s v="QUANTA - KITTITAS - ELECTRIC"/>
    <s v="510102650"/>
    <n v="1"/>
    <n v="0"/>
    <n v="0"/>
    <s v="SINGLE FAMILY"/>
    <s v="1"/>
    <s v="UNDERGROUND"/>
    <s v="UNDERGROUND"/>
    <s v="0002544141"/>
    <s v="0"/>
  </r>
  <r>
    <x v="2"/>
    <n v="100"/>
    <n v="51"/>
    <n v="51"/>
    <n v="0"/>
    <n v="0"/>
    <x v="0"/>
    <n v="718.71"/>
    <n v="14.0923529411765"/>
    <n v="55"/>
    <n v="-7.8431372549019607E-2"/>
    <n v="99"/>
    <n v="0"/>
    <n v="836"/>
    <s v="104329649"/>
    <s v="2114E036 1210 MORGAN CREEK RD #  RONALD"/>
    <s v="CEN1"/>
    <s v="USO"/>
    <n v="44158"/>
    <n v="44229"/>
    <n v="44320"/>
    <s v="WA01900990"/>
    <s v="UG Perm Svc only  (no Tsfrmr)"/>
    <s v="16305"/>
    <s v="E OH UG Residential Services"/>
    <n v="718"/>
    <n v="-718"/>
    <n v="0"/>
    <n v="90.21"/>
    <n v="481.93"/>
    <n v="0"/>
    <s v="QCKTTE"/>
    <s v="QUANTA - KITTITAS - ELECTRIC"/>
    <s v="509735103"/>
    <n v="1"/>
    <n v="0"/>
    <n v="0"/>
    <s v="RV SITE"/>
    <s v="1"/>
    <s v="UNDERGROUND"/>
    <s v="UNDERGROUND"/>
    <s v="0002544176"/>
    <s v="0"/>
  </r>
  <r>
    <x v="2"/>
    <n v="50"/>
    <n v="25"/>
    <n v="25"/>
    <n v="0"/>
    <n v="0"/>
    <x v="0"/>
    <n v="784.56"/>
    <n v="31.382400000000001"/>
    <n v="24"/>
    <n v="0.04"/>
    <n v="26"/>
    <n v="0"/>
    <n v="904.02"/>
    <s v="104329650"/>
    <s v="2506E107 1116 230TH AVE NE #  SAMMAMISH"/>
    <s v="CEN1"/>
    <s v="UPS"/>
    <n v="44148"/>
    <n v="44229"/>
    <n v="44320"/>
    <s v="WA11700390"/>
    <s v="UG Perm Svc Only in Plat Dev"/>
    <s v="16306"/>
    <s v="E UG Residential Services In Plats"/>
    <n v="718"/>
    <n v="-718"/>
    <n v="0"/>
    <n v="23.82"/>
    <n v="674.84"/>
    <n v="0"/>
    <s v="QCNOKE"/>
    <s v="QUANTA - REDMOND - ELECTRIC"/>
    <s v="510097218"/>
    <n v="1"/>
    <n v="0"/>
    <n v="0"/>
    <s v="SINGLE FAMILY"/>
    <s v="1"/>
    <s v="UNDERGROUND"/>
    <s v="UNDERGROUND"/>
    <s v="0002543874"/>
    <s v="0"/>
  </r>
  <r>
    <x v="2"/>
    <n v="100"/>
    <n v="55"/>
    <n v="55"/>
    <n v="0"/>
    <n v="0"/>
    <x v="0"/>
    <n v="619.69000000000005"/>
    <n v="11.2670909090909"/>
    <n v="54"/>
    <n v="1.8181818181818198E-2"/>
    <n v="97"/>
    <n v="0"/>
    <n v="739.15"/>
    <s v="104329652"/>
    <s v="2105E127 5320 UDALL ST SE #  AUBURN"/>
    <s v="CEN1"/>
    <s v="UPS"/>
    <n v="44139"/>
    <n v="44229"/>
    <n v="44320"/>
    <s v="WA11700020"/>
    <s v="UG Perm Svc Only in Plat Dev"/>
    <s v="16306"/>
    <s v="E UG Residential Services In Plats"/>
    <n v="718"/>
    <n v="-718"/>
    <n v="0"/>
    <n v="88.73"/>
    <n v="490.85"/>
    <n v="0"/>
    <s v="QCSOKE"/>
    <s v="QUANTA - SOUTH KING - ELECTRIC"/>
    <s v="510097289"/>
    <n v="1"/>
    <n v="0"/>
    <n v="0"/>
    <s v="SINGLE FAMILY"/>
    <s v="1"/>
    <s v="UNDERGROUND"/>
    <s v="UNDERGROUND"/>
    <s v="0002543882"/>
    <s v="0"/>
  </r>
  <r>
    <x v="2"/>
    <n v="50"/>
    <n v="26"/>
    <n v="26"/>
    <n v="0"/>
    <n v="0"/>
    <x v="0"/>
    <n v="784.57"/>
    <n v="30.175769230769198"/>
    <n v="24"/>
    <n v="7.69230769230769E-2"/>
    <n v="26"/>
    <n v="0"/>
    <n v="904.03"/>
    <s v="104329653"/>
    <s v="2506E107 1124 230TH AVE NE #  SAMMAMISH"/>
    <s v="CEN1"/>
    <s v="UPS"/>
    <n v="44148"/>
    <n v="44229"/>
    <n v="44320"/>
    <s v="WA11700390"/>
    <s v="UG Perm Svc Only in Plat Dev"/>
    <s v="16306"/>
    <s v="E UG Residential Services In Plats"/>
    <n v="718"/>
    <n v="-718"/>
    <n v="0"/>
    <n v="23.82"/>
    <n v="674.84"/>
    <n v="0"/>
    <s v="QCNOKE"/>
    <s v="QUANTA - REDMOND - ELECTRIC"/>
    <s v="510097393"/>
    <n v="1"/>
    <n v="0"/>
    <n v="0"/>
    <s v="SINGLE FAMILY"/>
    <s v="1"/>
    <s v="UNDERGROUND"/>
    <s v="UNDERGROUND"/>
    <s v="0002543885"/>
    <s v="0"/>
  </r>
  <r>
    <x v="2"/>
    <n v="100"/>
    <n v="70"/>
    <n v="70"/>
    <n v="0"/>
    <n v="0"/>
    <x v="0"/>
    <n v="647.88"/>
    <n v="9.2554285714285705"/>
    <n v="69"/>
    <n v="1.4285714285714299E-2"/>
    <n v="125"/>
    <n v="0"/>
    <n v="767.23"/>
    <s v="104329654"/>
    <s v="2004E029 8024 21ST STREET CT E #  EDGEWO"/>
    <s v="CEN1"/>
    <s v="UPS"/>
    <n v="44132"/>
    <n v="44201"/>
    <n v="44288"/>
    <s v="WA12700200"/>
    <s v="UG Perm Svc Only in Plat Dev"/>
    <s v="16306"/>
    <s v="E UG Residential Services In Plats"/>
    <n v="718"/>
    <n v="-718"/>
    <n v="0"/>
    <n v="113.88"/>
    <n v="490.41"/>
    <n v="0"/>
    <s v="QSWPRE"/>
    <s v="QUANTA - PUYALLUP - ELECTRIC"/>
    <s v="510097451"/>
    <n v="1"/>
    <n v="0"/>
    <n v="0"/>
    <s v="SINGLE FAMILY"/>
    <s v="1"/>
    <s v="UNDERGROUND"/>
    <s v="UNDERGROUND"/>
    <s v="0002543887"/>
    <s v="0"/>
  </r>
  <r>
    <x v="2"/>
    <n v="50"/>
    <n v="20"/>
    <n v="20"/>
    <n v="0"/>
    <n v="0"/>
    <x v="0"/>
    <n v="534.61"/>
    <n v="26.730499999999999"/>
    <n v="20"/>
    <n v="0"/>
    <n v="21"/>
    <n v="0"/>
    <n v="652.66"/>
    <s v="104329655"/>
    <s v="3802E004 951 SUNSEEKER LN #  BELLINGHAM"/>
    <s v="CEN1"/>
    <s v="UPS"/>
    <n v="44132"/>
    <n v="44201"/>
    <n v="44288"/>
    <s v="WA03700010"/>
    <s v="UG Perm Svc Only in Plat Dev"/>
    <s v="16306"/>
    <s v="E UG Residential Services In Plats"/>
    <n v="718"/>
    <n v="-718"/>
    <n v="0"/>
    <n v="19.399999999999999"/>
    <n v="485.05"/>
    <n v="0"/>
    <s v="QNWHME"/>
    <s v="QUANTA - BELLINGHAM - ELECTRIC"/>
    <s v="510097458"/>
    <n v="1"/>
    <n v="0"/>
    <n v="0"/>
    <s v="SINGLE FAMILY"/>
    <s v="1"/>
    <s v="UNDERGROUND"/>
    <s v="UNDERGROUND"/>
    <s v="0002543894"/>
    <s v="0"/>
  </r>
  <r>
    <x v="2"/>
    <n v="50"/>
    <n v="40"/>
    <n v="40"/>
    <n v="0"/>
    <n v="0"/>
    <x v="0"/>
    <n v="562.39"/>
    <n v="14.059749999999999"/>
    <n v="40"/>
    <n v="0"/>
    <n v="43"/>
    <n v="0"/>
    <n v="681.74"/>
    <s v="104329656"/>
    <s v="1904E059 13602 107TH AVE CT E #  PUYALLU"/>
    <s v="CEN1"/>
    <s v="UPS"/>
    <n v="44132"/>
    <n v="44201"/>
    <n v="44288"/>
    <s v="WA12700270"/>
    <s v="UG Perm Svc Only in Plat Dev"/>
    <s v="16306"/>
    <s v="E UG Residential Services In Plats"/>
    <n v="718"/>
    <n v="-718"/>
    <n v="0"/>
    <n v="38.82"/>
    <n v="490.41"/>
    <n v="0"/>
    <s v="QSWPRE"/>
    <s v="QUANTA - PUYALLUP - ELECTRIC"/>
    <s v="510097516"/>
    <n v="1"/>
    <n v="0"/>
    <n v="0"/>
    <s v="SINGLE FAMILY"/>
    <s v="1"/>
    <s v="UNDERGROUND"/>
    <s v="UNDERGROUND"/>
    <s v="0002543905"/>
    <s v="0"/>
  </r>
  <r>
    <x v="2"/>
    <n v="100"/>
    <n v="75"/>
    <n v="75"/>
    <n v="0"/>
    <n v="0"/>
    <x v="1"/>
    <n v="1150.55"/>
    <n v="15.340666666666699"/>
    <n v="75"/>
    <n v="0"/>
    <n v="135"/>
    <n v="0"/>
    <n v="1272.82"/>
    <s v="104329657"/>
    <s v="2502W100 7435 LAMBOY LN NW # GARAGE SEAB"/>
    <s v="CEN1"/>
    <s v="USO"/>
    <n v="44225"/>
    <n v="44320"/>
    <n v="44412"/>
    <s v="WA01800990"/>
    <s v="UG Perm Svc only  (no Tsfrmr)"/>
    <s v="16305"/>
    <s v="E OH UG Residential Services"/>
    <n v="718"/>
    <n v="-718"/>
    <n v="0"/>
    <n v="123.63"/>
    <n v="502.44"/>
    <n v="0"/>
    <s v="QSSPE"/>
    <s v="QUANTA - KITSAP - ELECTRIC"/>
    <s v="510093447"/>
    <n v="1"/>
    <n v="0"/>
    <n v="0"/>
    <s v="GARAGE/SHOP"/>
    <s v="1"/>
    <s v="UNDERGROUND"/>
    <s v="UNDERGROUND"/>
    <s v="0002543768"/>
    <s v="0"/>
  </r>
  <r>
    <x v="2"/>
    <n v="100"/>
    <n v="80"/>
    <n v="80"/>
    <n v="0"/>
    <n v="0"/>
    <x v="1"/>
    <n v="1151.75"/>
    <n v="14.396875"/>
    <n v="79"/>
    <n v="1.2500000000000001E-2"/>
    <n v="244"/>
    <n v="0"/>
    <n v="1274.02"/>
    <s v="104329658"/>
    <s v="2502E105 849 TAURNIC PL NW BAINBRIDGE IS"/>
    <s v="CEN1"/>
    <s v="USO"/>
    <n v="44228"/>
    <n v="44320"/>
    <n v="44412"/>
    <s v="WA01800040"/>
    <s v="UG Perm Svc only  (no Tsfrmr)"/>
    <s v="16305"/>
    <s v="E OH UG Residential Services"/>
    <n v="718"/>
    <n v="-718"/>
    <n v="0"/>
    <n v="222.76"/>
    <n v="502.43"/>
    <n v="0"/>
    <s v="QSSPE"/>
    <s v="QUANTA - KITSAP - ELECTRIC"/>
    <s v="509971505"/>
    <n v="1"/>
    <n v="0"/>
    <n v="0"/>
    <s v="SINGLE FAMILY"/>
    <s v="1"/>
    <s v="UNDERGROUND"/>
    <s v="UNDERGROUND"/>
    <s v="0002543915"/>
    <s v="0"/>
  </r>
  <r>
    <x v="2"/>
    <n v="100"/>
    <n v="60"/>
    <n v="60"/>
    <n v="0"/>
    <n v="0"/>
    <x v="1"/>
    <n v="723.63"/>
    <n v="12.060499999999999"/>
    <n v="59"/>
    <n v="1.6666666666666701E-2"/>
    <n v="183"/>
    <n v="0"/>
    <n v="845.57"/>
    <s v="104329671"/>
    <s v="3802E089 2943 BIRCHWOOD AVE #  BELLINGHA"/>
    <s v="CEN1"/>
    <s v="USO"/>
    <n v="44246"/>
    <n v="44379"/>
    <n v="44475"/>
    <s v="WA03700010"/>
    <s v="UG Perm Svc only  (no Tsfrmr)"/>
    <s v="16305"/>
    <s v="E OH UG Residential Services"/>
    <n v="718"/>
    <n v="-718"/>
    <n v="0"/>
    <n v="167.57"/>
    <n v="501.05"/>
    <n v="0"/>
    <s v="QNWHME"/>
    <s v="QUANTA - BELLINGHAM - ELECTRIC"/>
    <s v="510102921"/>
    <n v="1"/>
    <n v="0"/>
    <n v="0"/>
    <s v="SINGLE FAMILY"/>
    <s v="1"/>
    <s v="UNDERGROUND"/>
    <s v="UNDERGROUND"/>
    <s v="0002544007"/>
    <s v="0"/>
  </r>
  <r>
    <x v="2"/>
    <n v="50"/>
    <n v="30"/>
    <n v="30"/>
    <n v="0"/>
    <n v="0"/>
    <x v="0"/>
    <n v="790.86"/>
    <n v="26.361999999999998"/>
    <n v="30"/>
    <n v="0"/>
    <n v="32"/>
    <n v="0"/>
    <n v="910.32"/>
    <s v="104329672"/>
    <s v="2104E103 36045 57TH AVE S #  AUBURN"/>
    <s v="CEN1"/>
    <s v="UPS"/>
    <n v="44155"/>
    <n v="44229"/>
    <n v="44320"/>
    <s v="WA11700990"/>
    <s v="UG Perm Svc Only in Plat Dev"/>
    <s v="16306"/>
    <s v="E UG Residential Services In Plats"/>
    <n v="718"/>
    <n v="-718"/>
    <n v="0"/>
    <n v="29.12"/>
    <n v="674.72"/>
    <n v="0"/>
    <s v="QCSOKE"/>
    <s v="QUANTA - SOUTH KING - ELECTRIC"/>
    <s v="510103072"/>
    <n v="1"/>
    <n v="0"/>
    <n v="0"/>
    <s v="SINGLE FAMILY"/>
    <s v="1"/>
    <s v="UNDERGROUND"/>
    <s v="UNDERGROUND"/>
    <s v="0002544026"/>
    <s v="0"/>
  </r>
  <r>
    <x v="2"/>
    <n v="50"/>
    <n v="30"/>
    <n v="30"/>
    <n v="0"/>
    <n v="0"/>
    <x v="0"/>
    <n v="807.27"/>
    <n v="26.908999999999999"/>
    <n v="30"/>
    <n v="0"/>
    <n v="53"/>
    <n v="0"/>
    <n v="925.21"/>
    <s v="104329675"/>
    <s v="2106E060 33171 SE STEVENS ST #  BLACK DI"/>
    <s v="CEN1"/>
    <s v="UPS"/>
    <n v="44141"/>
    <n v="44229"/>
    <n v="44320"/>
    <s v="WA01700050"/>
    <s v="UG Perm Svc Only in Plat Dev"/>
    <s v="16306"/>
    <s v="E UG Residential Services In Plats"/>
    <n v="718"/>
    <n v="-718"/>
    <n v="0"/>
    <n v="48.8"/>
    <n v="668.95"/>
    <n v="0"/>
    <s v="QCSOKE"/>
    <s v="QUANTA - SOUTH KING - ELECTRIC"/>
    <s v="510105752"/>
    <n v="1"/>
    <n v="0"/>
    <n v="0"/>
    <s v="SINGLE FAMILY"/>
    <s v="1"/>
    <s v="UNDERGROUND"/>
    <s v="UNDERGROUND"/>
    <s v="0002544129"/>
    <s v="0"/>
  </r>
  <r>
    <x v="2"/>
    <n v="50"/>
    <n v="40"/>
    <n v="40"/>
    <n v="0"/>
    <n v="0"/>
    <x v="0"/>
    <n v="562.39"/>
    <n v="14.059749999999999"/>
    <n v="40"/>
    <n v="0"/>
    <n v="43"/>
    <n v="0"/>
    <n v="681.74"/>
    <s v="104329676"/>
    <s v="1903E144 18119 38TH AVE CT E #  TACOMA"/>
    <s v="CEN1"/>
    <s v="UPS"/>
    <n v="44132"/>
    <n v="44201"/>
    <n v="44288"/>
    <s v="WA12700270"/>
    <s v="UG Perm Svc Only in Plat Dev"/>
    <s v="16306"/>
    <s v="E UG Residential Services In Plats"/>
    <n v="718"/>
    <n v="-718"/>
    <n v="0"/>
    <n v="38.82"/>
    <n v="490.41"/>
    <n v="0"/>
    <s v="QSWPRE"/>
    <s v="QUANTA - PUYALLUP - ELECTRIC"/>
    <s v="510106189"/>
    <n v="1"/>
    <n v="0"/>
    <n v="0"/>
    <s v="SINGLE FAMILY"/>
    <s v="1"/>
    <s v="UNDERGROUND"/>
    <s v="UNDERGROUND"/>
    <s v="0002544182"/>
    <s v="0"/>
  </r>
  <r>
    <x v="2"/>
    <n v="50"/>
    <n v="50"/>
    <n v="50"/>
    <n v="0"/>
    <n v="0"/>
    <x v="0"/>
    <n v="803.31"/>
    <n v="16.066199999999998"/>
    <n v="50"/>
    <n v="0"/>
    <n v="53"/>
    <n v="0"/>
    <n v="921.36"/>
    <s v="104329677"/>
    <s v="3902E120 5596 CLEARVIEW DR #  FERNDALE"/>
    <s v="CEN1"/>
    <s v="UPS"/>
    <n v="44155"/>
    <n v="44229"/>
    <n v="44320"/>
    <s v="WA03700040"/>
    <s v="UG Perm Svc Only in Plat Dev"/>
    <s v="16306"/>
    <s v="E UG Residential Services In Plats"/>
    <n v="718"/>
    <n v="-718"/>
    <n v="0"/>
    <n v="48.53"/>
    <n v="666.86"/>
    <n v="0"/>
    <s v="QNWHME"/>
    <s v="QUANTA - BELLINGHAM - ELECTRIC"/>
    <s v="510106244"/>
    <n v="1"/>
    <n v="0"/>
    <n v="0"/>
    <s v="SINGLE FAMILY"/>
    <s v="1"/>
    <s v="UNDERGROUND"/>
    <s v="UNDERGROUND"/>
    <s v="0002544187"/>
    <s v="0"/>
  </r>
  <r>
    <x v="2"/>
    <n v="50"/>
    <n v="25"/>
    <n v="25"/>
    <n v="0"/>
    <n v="0"/>
    <x v="0"/>
    <n v="539.63"/>
    <n v="21.5852"/>
    <n v="24"/>
    <n v="0.04"/>
    <n v="26"/>
    <n v="0"/>
    <n v="657.68"/>
    <s v="104329678"/>
    <s v="3802E004 947 SUNSEEKER LN #  BELLINGHAM"/>
    <s v="CEN1"/>
    <s v="UPS"/>
    <n v="44132"/>
    <n v="44201"/>
    <n v="44288"/>
    <s v="WA03700010"/>
    <s v="UG Perm Svc Only in Plat Dev"/>
    <s v="16306"/>
    <s v="E UG Residential Services In Plats"/>
    <n v="718"/>
    <n v="-718"/>
    <n v="0"/>
    <n v="23.81"/>
    <n v="485.05"/>
    <n v="0"/>
    <s v="QNWHME"/>
    <s v="QUANTA - BELLINGHAM - ELECTRIC"/>
    <s v="510106337"/>
    <n v="1"/>
    <n v="0"/>
    <n v="0"/>
    <s v="SINGLE FAMILY"/>
    <s v="1"/>
    <s v="UNDERGROUND"/>
    <s v="UNDERGROUND"/>
    <s v="0002544191"/>
    <s v="0"/>
  </r>
  <r>
    <x v="2"/>
    <n v="50"/>
    <n v="30"/>
    <n v="30"/>
    <n v="0"/>
    <n v="0"/>
    <x v="0"/>
    <n v="545.66999999999996"/>
    <n v="18.189"/>
    <n v="30"/>
    <n v="0"/>
    <n v="32"/>
    <n v="0"/>
    <n v="663.72"/>
    <s v="104329679"/>
    <s v="3803E028 852 BLACKWOOD CT #  BELLINGHAM"/>
    <s v="CEN1"/>
    <s v="UPS"/>
    <n v="44130"/>
    <n v="44201"/>
    <n v="44288"/>
    <s v="WA03700010"/>
    <s v="UG Perm Svc Only in Plat Dev"/>
    <s v="16306"/>
    <s v="E UG Residential Services In Plats"/>
    <n v="718"/>
    <n v="-718"/>
    <n v="0"/>
    <n v="29.12"/>
    <n v="485.05"/>
    <n v="0"/>
    <s v="QNWHME"/>
    <s v="QUANTA - BELLINGHAM - ELECTRIC"/>
    <s v="510106380"/>
    <n v="1"/>
    <n v="0"/>
    <n v="0"/>
    <s v="SINGLE FAMILY"/>
    <s v="1"/>
    <s v="UNDERGROUND"/>
    <s v="UNDERGROUND"/>
    <s v="0002544192"/>
    <s v="0"/>
  </r>
  <r>
    <x v="2"/>
    <n v="250"/>
    <n v="225"/>
    <n v="225"/>
    <n v="0"/>
    <n v="0"/>
    <x v="0"/>
    <n v="1206.4100000000001"/>
    <n v="5.3618222222222203"/>
    <n v="223"/>
    <n v="8.8888888888888906E-3"/>
    <n v="404"/>
    <n v="0"/>
    <n v="1324.79"/>
    <s v="104329685"/>
    <s v="2202E028 4420 SE NELSON RD # RV OLALLA"/>
    <s v="CEN1"/>
    <s v="USO"/>
    <n v="44182"/>
    <n v="44257"/>
    <n v="44349"/>
    <s v="WA01800990"/>
    <s v="UG Perm Svc only  (no Tsfrmr)"/>
    <s v="16305"/>
    <s v="E OH UG Residential Services"/>
    <n v="718"/>
    <n v="-718"/>
    <n v="0"/>
    <n v="368.61"/>
    <n v="486.39"/>
    <n v="0"/>
    <s v="QSSPE"/>
    <s v="QUANTA - KITSAP - ELECTRIC"/>
    <s v="509901066"/>
    <n v="1"/>
    <n v="0"/>
    <n v="0"/>
    <s v="RV SITE"/>
    <s v="1"/>
    <s v="UNDERGROUND"/>
    <s v="UNDERGROUND"/>
    <s v="0002544323"/>
    <s v="0"/>
  </r>
  <r>
    <x v="2"/>
    <n v="100"/>
    <n v="70"/>
    <n v="70"/>
    <n v="0"/>
    <n v="0"/>
    <x v="0"/>
    <n v="594.48"/>
    <n v="8.4925714285714307"/>
    <n v="69"/>
    <n v="1.4285714285714299E-2"/>
    <n v="74"/>
    <n v="0"/>
    <n v="713.83"/>
    <s v="104329688"/>
    <s v="1904E136 11009 184TH ST E #  PUYALLUP"/>
    <s v="CEN1"/>
    <s v="UPS"/>
    <n v="44153"/>
    <n v="44229"/>
    <n v="44320"/>
    <s v="WA12700270"/>
    <s v="UG Perm Svc Only in Plat Dev"/>
    <s v="16306"/>
    <s v="E UG Residential Services In Plats"/>
    <n v="718"/>
    <n v="-718"/>
    <n v="0"/>
    <n v="67.95"/>
    <n v="490.41"/>
    <n v="0"/>
    <s v="QSWPRE"/>
    <s v="QUANTA - PUYALLUP - ELECTRIC"/>
    <s v="510114805"/>
    <n v="1"/>
    <n v="0"/>
    <n v="0"/>
    <s v="SINGLE FAMILY"/>
    <s v="1"/>
    <s v="UNDERGROUND"/>
    <s v="UNDERGROUND"/>
    <s v="0002544453"/>
    <s v="0"/>
  </r>
  <r>
    <x v="2"/>
    <n v="50"/>
    <n v="20"/>
    <n v="20"/>
    <n v="0"/>
    <n v="0"/>
    <x v="0"/>
    <n v="535.54999999999995"/>
    <n v="26.7775"/>
    <n v="20"/>
    <n v="0"/>
    <n v="21"/>
    <n v="0"/>
    <n v="653.82000000000005"/>
    <s v="104329689"/>
    <s v="2308E060 1645 CANYON AVE SE #  NORTH BEN"/>
    <s v="CEN1"/>
    <s v="UPS"/>
    <n v="44126"/>
    <n v="44201"/>
    <n v="44288"/>
    <s v="WA01700220"/>
    <s v="UG Perm Svc Only in Plat Dev"/>
    <s v="16306"/>
    <s v="E UG Residential Services In Plats"/>
    <n v="718"/>
    <n v="-718"/>
    <n v="0"/>
    <n v="19.41"/>
    <n v="485.94"/>
    <n v="0"/>
    <s v="QCNOKE"/>
    <s v="QUANTA - REDMOND - ELECTRIC"/>
    <s v="510114935"/>
    <n v="1"/>
    <n v="0"/>
    <n v="0"/>
    <s v="SINGLE FAMILY"/>
    <s v="1"/>
    <s v="UNDERGROUND"/>
    <s v="UNDERGROUND"/>
    <s v="0002544474"/>
    <s v="0"/>
  </r>
  <r>
    <x v="2"/>
    <n v="50"/>
    <n v="35"/>
    <n v="35"/>
    <n v="0"/>
    <n v="0"/>
    <x v="0"/>
    <n v="786.38"/>
    <n v="22.468"/>
    <n v="34"/>
    <n v="2.8571428571428598E-2"/>
    <n v="37"/>
    <n v="0"/>
    <n v="904.32"/>
    <s v="104329690"/>
    <s v="2206E113 20507 SE 256TH ST #  COVINGTON"/>
    <s v="CEN1"/>
    <s v="UPS"/>
    <n v="44134"/>
    <n v="44201"/>
    <n v="44288"/>
    <s v="WA01700120"/>
    <s v="UG Perm Svc Only in Plat Dev"/>
    <s v="16306"/>
    <s v="E UG Residential Services In Plats"/>
    <n v="718"/>
    <n v="-718"/>
    <n v="0"/>
    <n v="33.53"/>
    <n v="666.26"/>
    <n v="0"/>
    <s v="QCSOKE"/>
    <s v="QUANTA - SOUTH KING - ELECTRIC"/>
    <s v="510103216"/>
    <n v="1"/>
    <n v="0"/>
    <n v="0"/>
    <s v="SINGLE FAMILY"/>
    <s v="1"/>
    <s v="UNDERGROUND"/>
    <s v="UNDERGROUND"/>
    <s v="0002544035"/>
    <s v="0"/>
  </r>
  <r>
    <x v="2"/>
    <n v="50"/>
    <n v="35"/>
    <n v="35"/>
    <n v="0"/>
    <n v="0"/>
    <x v="0"/>
    <n v="550.24"/>
    <n v="15.721142857142899"/>
    <n v="34"/>
    <n v="2.8571428571428598E-2"/>
    <n v="37"/>
    <n v="0"/>
    <n v="668.18"/>
    <s v="104329691"/>
    <s v="2206E131 21828 SE 280TH ST #  MAPLE VALL"/>
    <s v="CEN1"/>
    <s v="UPS"/>
    <n v="44127"/>
    <n v="44201"/>
    <n v="44288"/>
    <s v="WA01700200"/>
    <s v="UG Perm Svc Only in Plat Dev"/>
    <s v="16306"/>
    <s v="E UG Residential Services In Plats"/>
    <n v="718"/>
    <n v="-718"/>
    <n v="0"/>
    <n v="33.53"/>
    <n v="484.61"/>
    <n v="0"/>
    <s v="QCSOKE"/>
    <s v="QUANTA - SOUTH KING - ELECTRIC"/>
    <s v="510103312"/>
    <n v="1"/>
    <n v="0"/>
    <n v="0"/>
    <s v="SINGLE FAMILY"/>
    <s v="1"/>
    <s v="UNDERGROUND"/>
    <s v="UNDERGROUND"/>
    <s v="0002544046"/>
    <s v="0"/>
  </r>
  <r>
    <x v="2"/>
    <n v="50"/>
    <n v="30"/>
    <n v="30"/>
    <n v="0"/>
    <n v="0"/>
    <x v="0"/>
    <n v="548.33000000000004"/>
    <n v="18.2776666666667"/>
    <n v="27"/>
    <n v="0.1"/>
    <n v="29"/>
    <n v="0"/>
    <n v="667.68"/>
    <s v="104329692"/>
    <s v="1905E061 13123 191ST AVE E #  BONNEY LAK"/>
    <s v="CEN1"/>
    <s v="UPS"/>
    <n v="44132"/>
    <n v="44201"/>
    <n v="44288"/>
    <s v="WA12700270"/>
    <s v="UG Perm Svc Only in Plat Dev"/>
    <s v="16306"/>
    <s v="E UG Residential Services In Plats"/>
    <n v="718"/>
    <n v="-718"/>
    <n v="0"/>
    <n v="26.47"/>
    <n v="490.41"/>
    <n v="0"/>
    <s v="QSWPRE"/>
    <s v="QUANTA - PUYALLUP - ELECTRIC"/>
    <s v="510103351"/>
    <n v="1"/>
    <n v="0"/>
    <n v="0"/>
    <s v="SINGLE FAMILY"/>
    <s v="1"/>
    <s v="UNDERGROUND"/>
    <s v="UNDERGROUND"/>
    <s v="0002544047"/>
    <s v="0"/>
  </r>
  <r>
    <x v="2"/>
    <n v="50"/>
    <n v="20"/>
    <n v="20"/>
    <n v="0"/>
    <n v="0"/>
    <x v="0"/>
    <n v="536.02"/>
    <n v="26.800999999999998"/>
    <n v="20"/>
    <n v="0"/>
    <n v="21"/>
    <n v="0"/>
    <n v="654.4"/>
    <s v="104329693"/>
    <s v="2501E108 6598 KAYAK PL NW #  BREMERTON"/>
    <s v="CEN1"/>
    <s v="UPS"/>
    <n v="44123"/>
    <n v="44201"/>
    <n v="44288"/>
    <s v="WA01800990"/>
    <s v="UG Perm Svc Only in Plat Dev"/>
    <s v="16306"/>
    <s v="E UG Residential Services In Plats"/>
    <n v="718"/>
    <n v="-718"/>
    <n v="0"/>
    <n v="19.399999999999999"/>
    <n v="486.39"/>
    <n v="0"/>
    <s v="QSSPE"/>
    <s v="QUANTA - KITSAP - ELECTRIC"/>
    <s v="510103354"/>
    <n v="1"/>
    <n v="0"/>
    <n v="0"/>
    <s v="SINGLE FAMILY"/>
    <s v="1"/>
    <s v="UNDERGROUND"/>
    <s v="UNDERGROUND"/>
    <s v="0002544049"/>
    <s v="0"/>
  </r>
  <r>
    <x v="2"/>
    <n v="50"/>
    <n v="20"/>
    <n v="20"/>
    <n v="0"/>
    <n v="0"/>
    <x v="0"/>
    <n v="536.02"/>
    <n v="26.800999999999998"/>
    <n v="20"/>
    <n v="0"/>
    <n v="21"/>
    <n v="0"/>
    <n v="654.4"/>
    <s v="104329694"/>
    <s v="2501E108 6590 KAYAK PL NW #  BREMERTON"/>
    <s v="CEN1"/>
    <s v="UPS"/>
    <n v="44123"/>
    <n v="44201"/>
    <n v="44288"/>
    <s v="WA01800990"/>
    <s v="UG Perm Svc Only in Plat Dev"/>
    <s v="16306"/>
    <s v="E UG Residential Services In Plats"/>
    <n v="718"/>
    <n v="-718"/>
    <n v="0"/>
    <n v="19.399999999999999"/>
    <n v="486.39"/>
    <n v="0"/>
    <s v="QSSPE"/>
    <s v="QUANTA - KITSAP - ELECTRIC"/>
    <s v="510103355"/>
    <n v="1"/>
    <n v="0"/>
    <n v="0"/>
    <s v="SINGLE FAMILY"/>
    <s v="1"/>
    <s v="UNDERGROUND"/>
    <s v="UNDERGROUND"/>
    <s v="0002544050"/>
    <s v="0"/>
  </r>
  <r>
    <x v="2"/>
    <n v="50"/>
    <n v="40"/>
    <n v="40"/>
    <n v="0"/>
    <n v="0"/>
    <x v="1"/>
    <n v="1035.1400000000001"/>
    <n v="25.878499999999999"/>
    <n v="40"/>
    <n v="0"/>
    <n v="73"/>
    <n v="0"/>
    <n v="1156.18"/>
    <s v="104329702"/>
    <s v="2005E097 6603 243RD AVE E #  BUCKLEY"/>
    <s v="CEN1"/>
    <s v="USO"/>
    <n v="44236"/>
    <n v="44320"/>
    <n v="44412"/>
    <s v="WA04100990"/>
    <s v="UG Perm Svc only  (no Tsfrmr)"/>
    <s v="16305"/>
    <s v="E OH UG Residential Services"/>
    <n v="718"/>
    <n v="-718"/>
    <n v="0"/>
    <n v="66.42"/>
    <n v="497.37"/>
    <n v="0"/>
    <s v="QSWPRE"/>
    <s v="QUANTA - PUYALLUP - ELECTRIC"/>
    <s v="510108823"/>
    <n v="1"/>
    <n v="0"/>
    <n v="0"/>
    <s v="SINGLE FAMILY"/>
    <s v="1"/>
    <s v="UNDERGROUND"/>
    <s v="UNDERGROUND"/>
    <s v="0002544210"/>
    <s v="0"/>
  </r>
  <r>
    <x v="2"/>
    <n v="100"/>
    <n v="60"/>
    <n v="60"/>
    <n v="0"/>
    <n v="0"/>
    <x v="0"/>
    <n v="584.51"/>
    <n v="9.7418333333333305"/>
    <n v="59"/>
    <n v="1.6666666666666701E-2"/>
    <n v="64"/>
    <n v="0"/>
    <n v="703.86"/>
    <s v="104329703"/>
    <s v="1903E144 18107 38TH AVE CT E TACOMA WA 9"/>
    <s v="CEN1"/>
    <s v="UPS"/>
    <n v="44132"/>
    <n v="44201"/>
    <n v="44288"/>
    <s v="WA12700270"/>
    <s v="UG Perm Svc Only in Plat Dev"/>
    <s v="16306"/>
    <s v="E UG Residential Services In Plats"/>
    <n v="718"/>
    <n v="-718"/>
    <n v="0"/>
    <n v="58.24"/>
    <n v="490.41"/>
    <n v="0"/>
    <s v="QSWPRE"/>
    <s v="QUANTA - PUYALLUP - ELECTRIC"/>
    <s v="510110404"/>
    <n v="1"/>
    <n v="0"/>
    <n v="0"/>
    <s v="SINGLE FAMILY"/>
    <s v="1"/>
    <s v="UNDERGROUND"/>
    <s v="UNDERGROUND"/>
    <s v="0002544256"/>
    <s v="0"/>
  </r>
  <r>
    <x v="2"/>
    <n v="150"/>
    <n v="145"/>
    <n v="145"/>
    <n v="0"/>
    <n v="0"/>
    <x v="0"/>
    <n v="1213.26"/>
    <n v="8.3673103448275903"/>
    <n v="144"/>
    <n v="6.8965517241379301E-3"/>
    <n v="260"/>
    <n v="0"/>
    <n v="1330.55"/>
    <s v="104329704"/>
    <s v="1602E060 19442 145TH AVE SE #  ADU YELM"/>
    <s v="CEN1"/>
    <s v="USO"/>
    <n v="44173"/>
    <n v="44257"/>
    <n v="44349"/>
    <s v="WA03400990"/>
    <s v="UG Perm Svc only  (no Tsfrmr)"/>
    <s v="16305"/>
    <s v="E OH UG Residential Services"/>
    <n v="718"/>
    <n v="-718"/>
    <n v="0"/>
    <n v="237.82"/>
    <n v="481.93"/>
    <n v="0"/>
    <s v="QSTHLE"/>
    <s v="QUANTA - OLYMPIA - ELECTRIC"/>
    <s v="510006823"/>
    <n v="1"/>
    <n v="0"/>
    <n v="0"/>
    <s v="MOBILE HOME"/>
    <s v="1"/>
    <s v="UNDERGROUND"/>
    <s v="UNDERGROUND"/>
    <s v="0002544264"/>
    <s v="10"/>
  </r>
  <r>
    <x v="2"/>
    <n v="50"/>
    <n v="40"/>
    <n v="40"/>
    <n v="0"/>
    <n v="0"/>
    <x v="0"/>
    <n v="560.03"/>
    <n v="14.00075"/>
    <n v="40"/>
    <n v="0"/>
    <n v="43"/>
    <n v="0"/>
    <n v="678.84"/>
    <s v="104329705"/>
    <s v="1702W051 1418 91ST AVE SE TUMWATER WA 98"/>
    <s v="CEN1"/>
    <s v="UPS"/>
    <n v="44124"/>
    <n v="44201"/>
    <n v="44288"/>
    <s v="WA03400060"/>
    <s v="UG Perm Svc Only in Plat Dev"/>
    <s v="16306"/>
    <s v="E UG Residential Services In Plats"/>
    <n v="718"/>
    <n v="-718"/>
    <n v="0"/>
    <n v="38.82"/>
    <n v="488.18"/>
    <n v="0"/>
    <s v="QSTHLE"/>
    <s v="QUANTA - OLYMPIA - ELECTRIC"/>
    <s v="510110407"/>
    <n v="1"/>
    <n v="0"/>
    <n v="0"/>
    <s v="SINGLE FAMILY"/>
    <s v="1"/>
    <s v="UNDERGROUND"/>
    <s v="UNDERGROUND"/>
    <s v="0002544265"/>
    <s v="0"/>
  </r>
  <r>
    <x v="2"/>
    <n v="50"/>
    <n v="36"/>
    <n v="36"/>
    <n v="0"/>
    <n v="0"/>
    <x v="0"/>
    <n v="583.87"/>
    <n v="16.218611111111102"/>
    <n v="35"/>
    <n v="2.7777777777777801E-2"/>
    <n v="63"/>
    <n v="0"/>
    <n v="703.22"/>
    <s v="104329706"/>
    <s v="1904E133 18403 111TH AVE E PUYALLUP WA 9"/>
    <s v="CEN1"/>
    <s v="UPS"/>
    <n v="44130"/>
    <n v="44201"/>
    <n v="44288"/>
    <s v="WA12700270"/>
    <s v="UG Perm Svc Only in Plat Dev"/>
    <s v="16306"/>
    <s v="E UG Residential Services In Plats"/>
    <n v="718"/>
    <n v="-718"/>
    <n v="0"/>
    <n v="57.68"/>
    <n v="490.41"/>
    <n v="0"/>
    <s v="QSWPRE"/>
    <s v="QUANTA - PUYALLUP - ELECTRIC"/>
    <s v="510110634"/>
    <n v="1"/>
    <n v="0"/>
    <n v="0"/>
    <s v="SINGLE FAMILY"/>
    <s v="1"/>
    <s v="UNDERGROUND"/>
    <s v="UNDERGROUND"/>
    <s v="0002544272"/>
    <s v="0"/>
  </r>
  <r>
    <x v="2"/>
    <n v="100"/>
    <n v="65"/>
    <n v="65"/>
    <n v="0"/>
    <n v="0"/>
    <x v="0"/>
    <n v="639.45000000000005"/>
    <n v="9.8376923076923095"/>
    <n v="65"/>
    <n v="0"/>
    <n v="117"/>
    <n v="0"/>
    <n v="758.8"/>
    <s v="104329707"/>
    <s v="2004E029 2013 81ST AVE E EDGEWOOD WA 983"/>
    <s v="CEN1"/>
    <s v="UPS"/>
    <n v="44132"/>
    <n v="44201"/>
    <n v="44288"/>
    <s v="WA12700200"/>
    <s v="UG Perm Svc Only in Plat Dev"/>
    <s v="16306"/>
    <s v="E UG Residential Services In Plats"/>
    <n v="718"/>
    <n v="-718"/>
    <n v="0"/>
    <n v="106.48"/>
    <n v="490.41"/>
    <n v="0"/>
    <s v="QSWPRE"/>
    <s v="QUANTA - PUYALLUP - ELECTRIC"/>
    <s v="510110802"/>
    <n v="1"/>
    <n v="0"/>
    <n v="0"/>
    <s v="SINGLE FAMILY"/>
    <s v="1"/>
    <s v="UNDERGROUND"/>
    <s v="UNDERGROUND"/>
    <s v="0002544296"/>
    <s v="0"/>
  </r>
  <r>
    <x v="2"/>
    <n v="100"/>
    <n v="65"/>
    <n v="65"/>
    <n v="0"/>
    <n v="0"/>
    <x v="0"/>
    <n v="639.45000000000005"/>
    <n v="9.8376923076923095"/>
    <n v="65"/>
    <n v="0"/>
    <n v="117"/>
    <n v="0"/>
    <n v="758.8"/>
    <s v="104329708"/>
    <s v="2004E029 2017 81ST AVE E EDGEWOOD WA 983"/>
    <s v="CEN1"/>
    <s v="UPS"/>
    <n v="44132"/>
    <n v="44201"/>
    <n v="44288"/>
    <s v="WA12700200"/>
    <s v="UG Perm Svc Only in Plat Dev"/>
    <s v="16306"/>
    <s v="E UG Residential Services In Plats"/>
    <n v="718"/>
    <n v="-718"/>
    <n v="0"/>
    <n v="106.48"/>
    <n v="490.41"/>
    <n v="0"/>
    <s v="QSWPRE"/>
    <s v="QUANTA - PUYALLUP - ELECTRIC"/>
    <s v="510110831"/>
    <n v="1"/>
    <n v="0"/>
    <n v="0"/>
    <s v="SINGLE FAMILY"/>
    <s v="1"/>
    <s v="UNDERGROUND"/>
    <s v="UNDERGROUND"/>
    <s v="0002544302"/>
    <s v="0"/>
  </r>
  <r>
    <x v="2"/>
    <n v="50"/>
    <n v="40"/>
    <n v="40"/>
    <n v="0"/>
    <n v="0"/>
    <x v="0"/>
    <n v="562.39"/>
    <n v="14.059749999999999"/>
    <n v="40"/>
    <n v="0"/>
    <n v="43"/>
    <n v="0"/>
    <n v="681.74"/>
    <s v="104329709"/>
    <s v="2004E079 2809 14TH AVE NW #  PUYALLUP"/>
    <s v="CEN1"/>
    <s v="UPS"/>
    <n v="44132"/>
    <n v="44201"/>
    <n v="44288"/>
    <s v="WA12700110"/>
    <s v="UG Perm Svc Only in Plat Dev"/>
    <s v="16306"/>
    <s v="E UG Residential Services In Plats"/>
    <n v="718"/>
    <n v="-718"/>
    <n v="0"/>
    <n v="38.82"/>
    <n v="490.41"/>
    <n v="0"/>
    <s v="QSWPRE"/>
    <s v="QUANTA - PUYALLUP - ELECTRIC"/>
    <s v="510110834"/>
    <n v="1"/>
    <n v="0"/>
    <n v="0"/>
    <s v="SINGLE FAMILY"/>
    <s v="1"/>
    <s v="UNDERGROUND"/>
    <s v="UNDERGROUND"/>
    <s v="0002544312"/>
    <s v="0"/>
  </r>
  <r>
    <x v="2"/>
    <n v="150"/>
    <n v="140"/>
    <n v="140"/>
    <n v="0"/>
    <n v="0"/>
    <x v="0"/>
    <n v="1006.5"/>
    <n v="7.1892857142857096"/>
    <n v="149"/>
    <n v="-6.4285714285714293E-2"/>
    <n v="267"/>
    <n v="0"/>
    <n v="1124.44"/>
    <s v="104329721"/>
    <s v="2306E087 23220 SE 158TH ST, SHOP ISSAQUA"/>
    <s v="CEN1"/>
    <s v="USO"/>
    <n v="44133"/>
    <n v="44201"/>
    <n v="44288"/>
    <s v="WA04000990"/>
    <s v="UG Perm Svc only  (no Tsfrmr)"/>
    <s v="16305"/>
    <s v="E OH UG Residential Services"/>
    <n v="718"/>
    <n v="-718"/>
    <n v="0"/>
    <n v="244.02"/>
    <n v="484.61"/>
    <n v="0"/>
    <s v="QCNOKE"/>
    <s v="QUANTA - REDMOND - ELECTRIC"/>
    <s v="509625435"/>
    <n v="1"/>
    <n v="0"/>
    <n v="0"/>
    <s v="GARAGE/SHOP"/>
    <s v="1"/>
    <s v="UNDERGROUND"/>
    <s v="UNDERGROUND"/>
    <s v="0002544262"/>
    <s v="0"/>
  </r>
  <r>
    <x v="2"/>
    <n v="200"/>
    <n v="195"/>
    <n v="195"/>
    <n v="0"/>
    <n v="0"/>
    <x v="0"/>
    <n v="987.25"/>
    <n v="5.0628205128205099"/>
    <n v="193"/>
    <n v="1.02564102564103E-2"/>
    <n v="349"/>
    <n v="0"/>
    <n v="1105.19"/>
    <s v="104329722"/>
    <s v="2306E027 18222 SE 128TH ST # SHOP RENTON"/>
    <s v="CEN1"/>
    <s v="USO"/>
    <n v="44183"/>
    <n v="44288"/>
    <n v="44379"/>
    <s v="WA04000990"/>
    <s v="UG Perm Svc only  (no Tsfrmr)"/>
    <s v="16305"/>
    <s v="E OH UG Residential Services"/>
    <n v="718"/>
    <n v="-718"/>
    <n v="0"/>
    <n v="318.56"/>
    <n v="484.6"/>
    <n v="0"/>
    <s v="QCSOKE"/>
    <s v="QUANTA - SOUTH KING - ELECTRIC"/>
    <s v="509602182"/>
    <n v="1"/>
    <n v="0"/>
    <n v="0"/>
    <s v="GARAGE/SHOP"/>
    <s v="1"/>
    <s v="UNDERGROUND"/>
    <s v="UNDERGROUND"/>
    <s v="0002544293"/>
    <s v="0"/>
  </r>
  <r>
    <x v="2"/>
    <n v="50"/>
    <n v="45"/>
    <n v="45"/>
    <n v="0"/>
    <n v="0"/>
    <x v="0"/>
    <n v="601.17999999999995"/>
    <n v="13.3595555555556"/>
    <n v="44"/>
    <n v="2.2222222222222199E-2"/>
    <n v="79"/>
    <n v="0"/>
    <n v="720.64"/>
    <s v="104329727"/>
    <s v="2406E062 4250 216TH PL SE #  ISSAQUAH"/>
    <s v="CEN1"/>
    <s v="UPS"/>
    <n v="44134"/>
    <n v="44201"/>
    <n v="44288"/>
    <s v="WA11700140"/>
    <s v="UG Perm Svc Only in Plat Dev"/>
    <s v="16306"/>
    <s v="E UG Residential Services In Plats"/>
    <n v="718"/>
    <n v="-718"/>
    <n v="0"/>
    <n v="72.47"/>
    <n v="490.85"/>
    <n v="0"/>
    <s v="QCNOKE"/>
    <s v="QUANTA - REDMOND - ELECTRIC"/>
    <s v="510106230"/>
    <n v="1"/>
    <n v="0"/>
    <n v="0"/>
    <s v="SINGLE FAMILY"/>
    <s v="1"/>
    <s v="UNDERGROUND"/>
    <s v="UNDERGROUND"/>
    <s v="0002544506"/>
    <s v="0"/>
  </r>
  <r>
    <x v="2"/>
    <n v="50"/>
    <n v="25"/>
    <n v="25"/>
    <n v="0"/>
    <n v="0"/>
    <x v="0"/>
    <n v="545.39"/>
    <n v="21.8156"/>
    <n v="24"/>
    <n v="0.04"/>
    <n v="26"/>
    <n v="0"/>
    <n v="664.85"/>
    <s v="104329728"/>
    <s v="2204E128 28032 14TH CT S #  DES MOINES"/>
    <s v="CEN1"/>
    <s v="UPS"/>
    <n v="44144"/>
    <n v="44229"/>
    <n v="44320"/>
    <s v="WA11700090"/>
    <s v="UG Perm Svc Only in Plat Dev"/>
    <s v="16306"/>
    <s v="E UG Residential Services In Plats"/>
    <n v="718"/>
    <n v="-718"/>
    <n v="0"/>
    <n v="23.82"/>
    <n v="490.86"/>
    <n v="0"/>
    <s v="QCSOKE"/>
    <s v="QUANTA - SOUTH KING - ELECTRIC"/>
    <s v="510117034"/>
    <n v="1"/>
    <n v="0"/>
    <n v="0"/>
    <s v="SINGLE FAMILY"/>
    <s v="1"/>
    <s v="UNDERGROUND"/>
    <s v="UNDERGROUND"/>
    <s v="0002544542"/>
    <s v="0"/>
  </r>
  <r>
    <x v="2"/>
    <n v="50"/>
    <n v="30"/>
    <n v="30"/>
    <n v="0"/>
    <n v="0"/>
    <x v="0"/>
    <n v="545.21"/>
    <n v="18.173666666666701"/>
    <n v="30"/>
    <n v="0"/>
    <n v="32"/>
    <n v="0"/>
    <n v="663.15"/>
    <s v="104329729"/>
    <s v="2206E059 22810 SE 238TH CT #  MAPLE VALL"/>
    <s v="CEN1"/>
    <s v="UPS"/>
    <n v="44130"/>
    <n v="44201"/>
    <n v="44288"/>
    <s v="WA01700200"/>
    <s v="UG Perm Svc Only in Plat Dev"/>
    <s v="16306"/>
    <s v="E UG Residential Services In Plats"/>
    <n v="718"/>
    <n v="-718"/>
    <n v="0"/>
    <n v="29.12"/>
    <n v="484.61"/>
    <n v="0"/>
    <s v="QCSOKE"/>
    <s v="QUANTA - SOUTH KING - ELECTRIC"/>
    <s v="510117268"/>
    <n v="1"/>
    <n v="0"/>
    <n v="0"/>
    <s v="SINGLE FAMILY"/>
    <s v="1"/>
    <s v="UNDERGROUND"/>
    <s v="UNDERGROUND"/>
    <s v="0002544559"/>
    <s v="0"/>
  </r>
  <r>
    <x v="2"/>
    <n v="150"/>
    <n v="125"/>
    <n v="125"/>
    <n v="0"/>
    <n v="0"/>
    <x v="0"/>
    <n v="902.29"/>
    <n v="7.2183200000000003"/>
    <n v="124"/>
    <n v="8.0000000000000002E-3"/>
    <n v="373"/>
    <n v="0"/>
    <n v="1020.67"/>
    <s v="104329730"/>
    <s v="2802E068 38746 BENCHMARK AVE NE #  HANSV"/>
    <s v="CEN1"/>
    <s v="UPS"/>
    <n v="44127"/>
    <n v="44201"/>
    <n v="44288"/>
    <s v="WA01800990"/>
    <s v="UG Perm Svc Only in Plat Dev"/>
    <s v="16306"/>
    <s v="E UG Residential Services In Plats"/>
    <n v="718"/>
    <n v="-718"/>
    <n v="0"/>
    <n v="341.02"/>
    <n v="486.39"/>
    <n v="0"/>
    <s v="QSSPE"/>
    <s v="QUANTA - KITSAP - ELECTRIC"/>
    <s v="510087312"/>
    <n v="1"/>
    <n v="0"/>
    <n v="0"/>
    <s v="SINGLE FAMILY"/>
    <s v="1"/>
    <s v="UNDERGROUND"/>
    <s v="UNDERGROUND"/>
    <s v="0002544072"/>
    <s v="0"/>
  </r>
  <r>
    <x v="2"/>
    <n v="50"/>
    <n v="28"/>
    <n v="28"/>
    <n v="0"/>
    <n v="0"/>
    <x v="0"/>
    <n v="541.72"/>
    <n v="19.347142857142899"/>
    <n v="27"/>
    <n v="3.5714285714285698E-2"/>
    <n v="29"/>
    <n v="0"/>
    <n v="659.55"/>
    <s v="104329731"/>
    <s v="4005E088 8217 GOLD RUN DR #  MAPLE FALLS"/>
    <s v="CEN1"/>
    <s v="UPS"/>
    <n v="44120"/>
    <n v="44201"/>
    <n v="44288"/>
    <s v="WA03700370"/>
    <s v="UG Perm Svc Only in Plat Dev"/>
    <s v="16306"/>
    <s v="E UG Residential Services In Plats"/>
    <n v="718"/>
    <n v="-718"/>
    <n v="0"/>
    <n v="26.45"/>
    <n v="484.17"/>
    <n v="0"/>
    <s v="QNWHME"/>
    <s v="QUANTA - BELLINGHAM - ELECTRIC"/>
    <s v="510092914"/>
    <n v="1"/>
    <n v="0"/>
    <n v="0"/>
    <s v="SINGLE FAMILY"/>
    <s v="1"/>
    <s v="UNDERGROUND"/>
    <s v="UNDERGROUND"/>
    <s v="0002544076"/>
    <s v="0"/>
  </r>
  <r>
    <x v="2"/>
    <n v="50"/>
    <n v="45"/>
    <n v="45"/>
    <n v="0"/>
    <n v="0"/>
    <x v="0"/>
    <n v="598.15"/>
    <n v="13.2922222222222"/>
    <n v="45"/>
    <n v="0"/>
    <n v="81"/>
    <n v="0"/>
    <n v="716.53"/>
    <s v="104329732"/>
    <s v="2501E076 5059 NW CANNON CIR #  SILVERDAL"/>
    <s v="CEN1"/>
    <s v="UPS"/>
    <n v="44132"/>
    <n v="44201"/>
    <n v="44288"/>
    <s v="WA01800990"/>
    <s v="UG Perm Svc Only in Plat Dev"/>
    <s v="16306"/>
    <s v="E UG Residential Services In Plats"/>
    <n v="718"/>
    <n v="-718"/>
    <n v="0"/>
    <n v="73.95"/>
    <n v="486.39"/>
    <n v="0"/>
    <s v="QSSPE"/>
    <s v="QUANTA - KITSAP - ELECTRIC"/>
    <s v="510105361"/>
    <n v="1"/>
    <n v="0"/>
    <n v="0"/>
    <s v="SINGLE FAMILY"/>
    <s v="1"/>
    <s v="UNDERGROUND"/>
    <s v="UNDERGROUND"/>
    <s v="0002544078"/>
    <s v="0"/>
  </r>
  <r>
    <x v="2"/>
    <n v="150"/>
    <n v="110"/>
    <n v="110"/>
    <n v="0"/>
    <n v="0"/>
    <x v="0"/>
    <n v="853.02"/>
    <n v="7.75472727272727"/>
    <n v="109"/>
    <n v="9.0909090909090905E-3"/>
    <n v="327"/>
    <n v="0"/>
    <n v="971.07"/>
    <s v="104329733"/>
    <s v="3902E080 2068 BAKERSCAPE CT #  FERNDALE"/>
    <s v="CEN1"/>
    <s v="UPS"/>
    <n v="44123"/>
    <n v="44201"/>
    <n v="44288"/>
    <s v="WA03700040"/>
    <s v="UG Perm Svc Only in Plat Dev"/>
    <s v="16306"/>
    <s v="E UG Residential Services In Plats"/>
    <n v="718"/>
    <n v="-718"/>
    <n v="0"/>
    <n v="299"/>
    <n v="485.05"/>
    <n v="0"/>
    <s v="QNWHME"/>
    <s v="QUANTA - BELLINGHAM - ELECTRIC"/>
    <s v="510105299"/>
    <n v="1"/>
    <n v="0"/>
    <n v="0"/>
    <s v="SINGLE FAMILY"/>
    <s v="1"/>
    <s v="UNDERGROUND"/>
    <s v="UNDERGROUND"/>
    <s v="0002544081"/>
    <s v="0"/>
  </r>
  <r>
    <x v="2"/>
    <n v="50"/>
    <n v="45"/>
    <n v="45"/>
    <n v="0"/>
    <n v="0"/>
    <x v="0"/>
    <n v="564.14"/>
    <n v="12.536444444444401"/>
    <n v="45"/>
    <n v="0"/>
    <n v="48"/>
    <n v="0"/>
    <n v="682.52"/>
    <s v="104329734"/>
    <s v="2301E002 2350 SE KELBY CIR #  PORT ORCHA"/>
    <s v="CEN1"/>
    <s v="UPS"/>
    <n v="44126"/>
    <n v="44201"/>
    <n v="44288"/>
    <s v="WA01800990"/>
    <s v="UG Perm Svc Only in Plat Dev"/>
    <s v="16306"/>
    <s v="E UG Residential Services In Plats"/>
    <n v="718"/>
    <n v="-718"/>
    <n v="0"/>
    <n v="44.09"/>
    <n v="486.39"/>
    <n v="0"/>
    <s v="QSSPE"/>
    <s v="QUANTA - KITSAP - ELECTRIC"/>
    <s v="510105367"/>
    <n v="1"/>
    <n v="0"/>
    <n v="0"/>
    <s v="SINGLE FAMILY"/>
    <s v="1"/>
    <s v="UNDERGROUND"/>
    <s v="UNDERGROUND"/>
    <s v="0002544085"/>
    <s v="0"/>
  </r>
  <r>
    <x v="2"/>
    <n v="50"/>
    <n v="35"/>
    <n v="35"/>
    <n v="0"/>
    <n v="0"/>
    <x v="0"/>
    <n v="550.22"/>
    <n v="15.7205714285714"/>
    <n v="34"/>
    <n v="2.8571428571428598E-2"/>
    <n v="37"/>
    <n v="0"/>
    <n v="668.16"/>
    <s v="104329735"/>
    <s v="2206E108 23646 SE 271ST PL #  MAPLE VALL"/>
    <s v="CEN1"/>
    <s v="UPS"/>
    <n v="44124"/>
    <n v="44201"/>
    <n v="44288"/>
    <s v="WA01700200"/>
    <s v="UG Perm Svc Only in Plat Dev"/>
    <s v="16306"/>
    <s v="E UG Residential Services In Plats"/>
    <n v="718"/>
    <n v="-718"/>
    <n v="0"/>
    <n v="33.51"/>
    <n v="484.61"/>
    <n v="0"/>
    <s v="QCSOKE"/>
    <s v="QUANTA - SOUTH KING - ELECTRIC"/>
    <s v="510105491"/>
    <n v="1"/>
    <n v="0"/>
    <n v="0"/>
    <s v="SINGLE FAMILY"/>
    <s v="1"/>
    <s v="UNDERGROUND"/>
    <s v="UNDERGROUND"/>
    <s v="0002544101"/>
    <s v="0"/>
  </r>
  <r>
    <x v="2"/>
    <n v="50"/>
    <n v="30"/>
    <n v="30"/>
    <n v="0"/>
    <n v="0"/>
    <x v="0"/>
    <n v="870.83"/>
    <n v="29.0276666666667"/>
    <n v="30"/>
    <n v="0"/>
    <n v="32"/>
    <n v="0"/>
    <n v="990.29"/>
    <s v="104329736"/>
    <s v="2305E084 3451 SE 19TH WAY #  RENTON"/>
    <s v="CEN1"/>
    <s v="UPS"/>
    <n v="44130"/>
    <n v="44201"/>
    <n v="44288"/>
    <s v="WA11700250"/>
    <s v="UG Perm Svc Only in Plat Dev"/>
    <s v="16306"/>
    <s v="E UG Residential Services In Plats"/>
    <n v="718"/>
    <n v="-718"/>
    <n v="0"/>
    <n v="29.12"/>
    <n v="736.25"/>
    <n v="0"/>
    <s v="QCSOKE"/>
    <s v="QUANTA - SOUTH KING - ELECTRIC"/>
    <s v="510105575"/>
    <n v="1"/>
    <n v="0"/>
    <n v="0"/>
    <s v="SINGLE FAMILY"/>
    <s v="1"/>
    <s v="UNDERGROUND"/>
    <s v="UNDERGROUND"/>
    <s v="0002544107"/>
    <s v="0"/>
  </r>
  <r>
    <x v="2"/>
    <n v="50"/>
    <e v="#N/A"/>
    <n v="30"/>
    <n v="0"/>
    <n v="0"/>
    <x v="0"/>
    <n v="870.81"/>
    <e v="#N/A"/>
    <n v="30"/>
    <e v="#N/A"/>
    <n v="32"/>
    <n v="0"/>
    <n v="990.27"/>
    <s v="104329737"/>
    <s v="2305E084 3438 SE 19TH WAY #  RENTON"/>
    <s v="CEN1"/>
    <s v="UPS"/>
    <n v="44127"/>
    <n v="44201"/>
    <n v="44288"/>
    <s v="WA11700250"/>
    <s v="UG Perm Svc Only in Plat Dev"/>
    <s v="16306"/>
    <s v="E UG Residential Services In Plats"/>
    <n v="718"/>
    <n v="-718"/>
    <n v="0"/>
    <n v="29.12"/>
    <n v="736.24"/>
    <n v="0"/>
    <s v="QCSOKE"/>
    <s v="QUANTA - SOUTH KING - ELECTRIC"/>
    <s v="510105577"/>
    <n v="1"/>
    <n v="0"/>
    <n v="0"/>
    <s v="SINGLE FAMILY"/>
    <s v="1"/>
    <s v="UNDERGROUND"/>
    <s v="UNDERGROUND"/>
    <s v="0002544108"/>
    <s v="0"/>
  </r>
  <r>
    <x v="2"/>
    <n v="50"/>
    <n v="40"/>
    <n v="40"/>
    <n v="0"/>
    <n v="0"/>
    <x v="0"/>
    <n v="562.39"/>
    <n v="14.059749999999999"/>
    <n v="40"/>
    <n v="0"/>
    <n v="43"/>
    <n v="0"/>
    <n v="681.74"/>
    <s v="104329738"/>
    <s v="2005E092 6312 228TH AVE E #  BUCKLEY"/>
    <s v="CEN1"/>
    <s v="UPS"/>
    <n v="44132"/>
    <n v="44201"/>
    <n v="44288"/>
    <s v="WA12700270"/>
    <s v="UG Perm Svc Only in Plat Dev"/>
    <s v="16306"/>
    <s v="E UG Residential Services In Plats"/>
    <n v="718"/>
    <n v="-718"/>
    <n v="0"/>
    <n v="38.82"/>
    <n v="490.41"/>
    <n v="0"/>
    <s v="QSWPRE"/>
    <s v="QUANTA - PUYALLUP - ELECTRIC"/>
    <s v="510106072"/>
    <n v="1"/>
    <n v="0"/>
    <n v="0"/>
    <s v="SINGLE FAMILY"/>
    <s v="1"/>
    <s v="UNDERGROUND"/>
    <s v="UNDERGROUND"/>
    <s v="0002544166"/>
    <s v="0"/>
  </r>
  <r>
    <x v="2"/>
    <n v="100"/>
    <n v="60"/>
    <n v="60"/>
    <n v="0"/>
    <n v="0"/>
    <x v="0"/>
    <n v="582.15"/>
    <n v="9.7025000000000006"/>
    <n v="59"/>
    <n v="1.6666666666666701E-2"/>
    <n v="64"/>
    <n v="0"/>
    <n v="700.96"/>
    <s v="104329739"/>
    <s v="1702W051 1384 92ND WAY SE #  TUMWATER"/>
    <s v="CEN1"/>
    <s v="UPS"/>
    <n v="44124"/>
    <n v="44201"/>
    <n v="44288"/>
    <s v="WA03400060"/>
    <s v="UG Perm Svc Only in Plat Dev"/>
    <s v="16306"/>
    <s v="E UG Residential Services In Plats"/>
    <n v="718"/>
    <n v="-718"/>
    <n v="0"/>
    <n v="58.24"/>
    <n v="488.18"/>
    <n v="0"/>
    <s v="QSTHLE"/>
    <s v="QUANTA - OLYMPIA - ELECTRIC"/>
    <s v="510106175"/>
    <n v="1"/>
    <n v="0"/>
    <n v="0"/>
    <s v="SINGLE FAMILY"/>
    <s v="1"/>
    <s v="UNDERGROUND"/>
    <s v="UNDERGROUND"/>
    <s v="0002544177"/>
    <s v="0"/>
  </r>
  <r>
    <x v="2"/>
    <n v="50"/>
    <n v="40"/>
    <n v="40"/>
    <n v="0"/>
    <n v="0"/>
    <x v="0"/>
    <n v="560.03"/>
    <n v="14.00075"/>
    <n v="40"/>
    <n v="0"/>
    <n v="43"/>
    <n v="0"/>
    <n v="678.84"/>
    <s v="104329740"/>
    <s v="1702W051 1376 92ND WAY SE #  TUMWATER"/>
    <s v="CEN1"/>
    <s v="UPS"/>
    <n v="44124"/>
    <n v="44201"/>
    <n v="44288"/>
    <s v="WA03400060"/>
    <s v="UG Perm Svc Only in Plat Dev"/>
    <s v="16306"/>
    <s v="E UG Residential Services In Plats"/>
    <n v="718"/>
    <n v="-718"/>
    <n v="0"/>
    <n v="38.82"/>
    <n v="488.18"/>
    <n v="0"/>
    <s v="QSTHLE"/>
    <s v="QUANTA - OLYMPIA - ELECTRIC"/>
    <s v="510106213"/>
    <n v="1"/>
    <n v="0"/>
    <n v="0"/>
    <s v="SINGLE FAMILY"/>
    <s v="1"/>
    <s v="UNDERGROUND"/>
    <s v="UNDERGROUND"/>
    <s v="0002544184"/>
    <s v="0"/>
  </r>
  <r>
    <x v="2"/>
    <n v="50"/>
    <n v="50"/>
    <n v="50"/>
    <n v="0"/>
    <n v="0"/>
    <x v="0"/>
    <n v="565.07000000000005"/>
    <n v="11.301399999999999"/>
    <n v="44"/>
    <n v="0.12"/>
    <n v="47"/>
    <n v="0"/>
    <n v="683.88"/>
    <s v="104329741"/>
    <s v="1702W051 1362 92ND WAY SE #  TUMWATER"/>
    <s v="CEN1"/>
    <s v="UPS"/>
    <n v="44124"/>
    <n v="44201"/>
    <n v="44288"/>
    <s v="WA03400060"/>
    <s v="UG Perm Svc Only in Plat Dev"/>
    <s v="16306"/>
    <s v="E UG Residential Services In Plats"/>
    <n v="718"/>
    <n v="-718"/>
    <n v="0"/>
    <n v="43.24"/>
    <n v="488.18"/>
    <n v="0"/>
    <s v="QSTHLE"/>
    <s v="QUANTA - OLYMPIA - ELECTRIC"/>
    <s v="510106314"/>
    <n v="1"/>
    <n v="0"/>
    <n v="0"/>
    <s v="SINGLE FAMILY"/>
    <s v="1"/>
    <s v="UNDERGROUND"/>
    <s v="UNDERGROUND"/>
    <s v="0002544189"/>
    <s v="0"/>
  </r>
  <r>
    <x v="2"/>
    <n v="50"/>
    <n v="40"/>
    <n v="40"/>
    <n v="0"/>
    <n v="0"/>
    <x v="0"/>
    <n v="708.48"/>
    <n v="17.712"/>
    <n v="40"/>
    <n v="0"/>
    <n v="43"/>
    <n v="0"/>
    <n v="827.29"/>
    <s v="104329742"/>
    <s v="1702W051 1352 92ND WAY SE #  TUMWATE"/>
    <s v="CEN1"/>
    <s v="UPS"/>
    <n v="44131"/>
    <n v="44201"/>
    <n v="44288"/>
    <s v="WA03400060"/>
    <s v="UG Perm Svc Only in Plat Dev"/>
    <s v="16306"/>
    <s v="E UG Residential Services In Plats"/>
    <n v="718"/>
    <n v="-718"/>
    <n v="0"/>
    <n v="38.82"/>
    <n v="602.37"/>
    <n v="0"/>
    <s v="QSTHLE"/>
    <s v="QUANTA - OLYMPIA - ELECTRIC"/>
    <s v="510106357"/>
    <n v="1"/>
    <n v="0"/>
    <n v="0"/>
    <s v="SINGLE FAMILY"/>
    <s v="1"/>
    <s v="UNDERGROUND"/>
    <s v="UNDERGROUND"/>
    <s v="0002544193"/>
    <s v="0"/>
  </r>
  <r>
    <x v="2"/>
    <n v="50"/>
    <n v="20"/>
    <n v="20"/>
    <n v="0"/>
    <n v="0"/>
    <x v="0"/>
    <n v="549.57000000000005"/>
    <n v="27.4785"/>
    <n v="20"/>
    <n v="0"/>
    <n v="36"/>
    <n v="0"/>
    <n v="667.62"/>
    <s v="104329744"/>
    <s v="3902E120 2481 ANGELINA ST #  FERNDALE"/>
    <s v="CEN1"/>
    <s v="UPS"/>
    <n v="44131"/>
    <n v="44201"/>
    <n v="44288"/>
    <s v="WA03700040"/>
    <s v="UG Perm Svc Only in Plat Dev"/>
    <s v="16306"/>
    <s v="E UG Residential Services In Plats"/>
    <n v="718"/>
    <n v="-718"/>
    <n v="0"/>
    <n v="32.54"/>
    <n v="485.05"/>
    <n v="0"/>
    <s v="QNWHME"/>
    <s v="QUANTA - BELLINGHAM - ELECTRIC"/>
    <s v="510110232"/>
    <n v="1"/>
    <n v="0"/>
    <n v="0"/>
    <s v="SINGLE FAMILY"/>
    <s v="1"/>
    <s v="UNDERGROUND"/>
    <s v="UNDERGROUND"/>
    <s v="0002544226"/>
    <s v="0"/>
  </r>
  <r>
    <x v="2"/>
    <n v="100"/>
    <n v="80"/>
    <n v="80"/>
    <n v="0"/>
    <n v="0"/>
    <x v="0"/>
    <n v="606.62"/>
    <n v="7.5827499999999999"/>
    <n v="79"/>
    <n v="1.2500000000000001E-2"/>
    <n v="85"/>
    <n v="0"/>
    <n v="725.97"/>
    <s v="104329745"/>
    <s v="1905E061 18938 131ST STREET CT E #  BONN"/>
    <s v="CEN1"/>
    <s v="UPS"/>
    <n v="44137"/>
    <n v="44229"/>
    <n v="44320"/>
    <s v="WA12700270"/>
    <s v="UG Perm Svc Only in Plat Dev"/>
    <s v="16306"/>
    <s v="E UG Residential Services In Plats"/>
    <n v="718"/>
    <n v="-718"/>
    <n v="0"/>
    <n v="77.650000000000006"/>
    <n v="490.41"/>
    <n v="0"/>
    <s v="QSWPRE"/>
    <s v="QUANTA - PUYALLUP - ELECTRIC"/>
    <s v="510110348"/>
    <n v="1"/>
    <n v="0"/>
    <n v="0"/>
    <s v="SINGLE FAMILY"/>
    <s v="1"/>
    <s v="UNDERGROUND"/>
    <s v="UNDERGROUND"/>
    <s v="0002544255"/>
    <s v="0"/>
  </r>
  <r>
    <x v="2"/>
    <n v="50"/>
    <n v="30"/>
    <n v="30"/>
    <n v="0"/>
    <n v="0"/>
    <x v="0"/>
    <n v="545.66999999999996"/>
    <n v="18.189"/>
    <n v="30"/>
    <n v="0"/>
    <n v="32"/>
    <n v="0"/>
    <n v="663.72"/>
    <s v="104329746"/>
    <s v="2007E118 517 BECKY AVE N #  ENUMCLAW"/>
    <s v="CEN1"/>
    <s v="UPS"/>
    <n v="44130"/>
    <n v="44201"/>
    <n v="44288"/>
    <s v="WA01700110"/>
    <s v="UG Perm Svc Only in Plat Dev"/>
    <s v="16306"/>
    <s v="E UG Residential Services In Plats"/>
    <n v="718"/>
    <n v="-718"/>
    <n v="0"/>
    <n v="29.12"/>
    <n v="485.05"/>
    <n v="0"/>
    <s v="QCSOKE"/>
    <s v="QUANTA - SOUTH KING - ELECTRIC"/>
    <s v="510110542"/>
    <n v="1"/>
    <n v="0"/>
    <n v="0"/>
    <s v="SINGLE FAMILY"/>
    <s v="1"/>
    <s v="UNDERGROUND"/>
    <s v="UNDERGROUND"/>
    <s v="0002544299"/>
    <s v="0"/>
  </r>
  <r>
    <x v="2"/>
    <n v="50"/>
    <e v="#N/A"/>
    <n v="30"/>
    <n v="0"/>
    <n v="0"/>
    <x v="0"/>
    <n v="545.66999999999996"/>
    <e v="#N/A"/>
    <n v="30"/>
    <e v="#N/A"/>
    <n v="32"/>
    <n v="0"/>
    <n v="663.72"/>
    <s v="104329747"/>
    <s v="2007E118 531 BECKY AVE E #  ENUMCLAW"/>
    <s v="CEN1"/>
    <s v="UPS"/>
    <n v="44130"/>
    <n v="44201"/>
    <n v="44288"/>
    <s v="WA01700110"/>
    <s v="UG Perm Svc Only in Plat Dev"/>
    <s v="16306"/>
    <s v="E UG Residential Services In Plats"/>
    <n v="718"/>
    <n v="-718"/>
    <n v="0"/>
    <n v="29.12"/>
    <n v="485.05"/>
    <n v="0"/>
    <s v="QCSOKE"/>
    <s v="QUANTA - SOUTH KING - ELECTRIC"/>
    <s v="510110547"/>
    <n v="1"/>
    <n v="0"/>
    <n v="0"/>
    <s v="SINGLE FAMILY"/>
    <s v="1"/>
    <s v="UNDERGROUND"/>
    <s v="UNDERGROUND"/>
    <s v="0002544305"/>
    <s v="0"/>
  </r>
  <r>
    <x v="2"/>
    <n v="50"/>
    <n v="40"/>
    <n v="40"/>
    <n v="0"/>
    <n v="0"/>
    <x v="0"/>
    <n v="562.39"/>
    <n v="14.059749999999999"/>
    <n v="40"/>
    <n v="0"/>
    <n v="43"/>
    <n v="0"/>
    <n v="681.74"/>
    <s v="104329748"/>
    <s v="1904E116 7405 174TH STREET CT E #  PUYAL"/>
    <s v="CEN1"/>
    <s v="UPS"/>
    <n v="44132"/>
    <n v="44201"/>
    <n v="44288"/>
    <s v="WA12700270"/>
    <s v="UG Perm Svc Only in Plat Dev"/>
    <s v="16306"/>
    <s v="E UG Residential Services In Plats"/>
    <n v="718"/>
    <n v="-718"/>
    <n v="0"/>
    <n v="38.82"/>
    <n v="490.41"/>
    <n v="0"/>
    <s v="QSWPRE"/>
    <s v="QUANTA - PUYALLUP - ELECTRIC"/>
    <s v="510110548"/>
    <n v="1"/>
    <n v="0"/>
    <n v="0"/>
    <s v="SINGLE FAMILY"/>
    <s v="1"/>
    <s v="UNDERGROUND"/>
    <s v="UNDERGROUND"/>
    <s v="0002544271"/>
    <s v="0"/>
  </r>
  <r>
    <x v="2"/>
    <n v="50"/>
    <e v="#N/A"/>
    <n v="30"/>
    <n v="0"/>
    <n v="0"/>
    <x v="0"/>
    <n v="545.66999999999996"/>
    <e v="#N/A"/>
    <n v="30"/>
    <e v="#N/A"/>
    <n v="32"/>
    <n v="0"/>
    <n v="663.72"/>
    <s v="104329749"/>
    <s v="2007E118 545 BECKY AVE E #  ENUMCLAW"/>
    <s v="CEN1"/>
    <s v="UPS"/>
    <n v="44130"/>
    <n v="44201"/>
    <n v="44288"/>
    <s v="WA01700110"/>
    <s v="UG Perm Svc Only in Plat Dev"/>
    <s v="16306"/>
    <s v="E UG Residential Services In Plats"/>
    <n v="718"/>
    <n v="-718"/>
    <n v="0"/>
    <n v="29.12"/>
    <n v="485.05"/>
    <n v="0"/>
    <s v="QCSOKE"/>
    <s v="QUANTA - SOUTH KING - ELECTRIC"/>
    <s v="510110700"/>
    <n v="1"/>
    <n v="0"/>
    <n v="0"/>
    <s v="SINGLE FAMILY"/>
    <s v="1"/>
    <s v="UNDERGROUND"/>
    <s v="UNDERGROUND"/>
    <s v="0002544320"/>
    <s v="0"/>
  </r>
  <r>
    <x v="2"/>
    <n v="50"/>
    <n v="50"/>
    <n v="50"/>
    <n v="0"/>
    <n v="0"/>
    <x v="0"/>
    <n v="850.47"/>
    <n v="17.009399999999999"/>
    <n v="50"/>
    <n v="0"/>
    <n v="89"/>
    <n v="0"/>
    <n v="969.93"/>
    <s v="104329750"/>
    <s v="2405E080 11281 SE 61ST PL #  BELLEVUE"/>
    <s v="CEN1"/>
    <s v="UPS"/>
    <n v="44138"/>
    <n v="44229"/>
    <n v="44320"/>
    <s v="WA11700040"/>
    <s v="UG Perm Svc Only in Plat Dev"/>
    <s v="16306"/>
    <s v="E UG Residential Services In Plats"/>
    <n v="718"/>
    <n v="-718"/>
    <n v="0"/>
    <n v="81.34"/>
    <n v="674.84"/>
    <n v="0"/>
    <s v="QCNOKE"/>
    <s v="QUANTA - REDMOND - ELECTRIC"/>
    <s v="510106168"/>
    <n v="1"/>
    <n v="0"/>
    <n v="0"/>
    <s v="SINGLE FAMILY"/>
    <s v="1"/>
    <s v="UNDERGROUND"/>
    <s v="UNDERGROUND"/>
    <s v="0002544178"/>
    <s v="0"/>
  </r>
  <r>
    <x v="2"/>
    <n v="0"/>
    <n v="0"/>
    <n v="0"/>
    <n v="0"/>
    <n v="0"/>
    <x v="0"/>
    <n v="511.59"/>
    <e v="#DIV/0!"/>
    <n v="0"/>
    <e v="#DIV/0!"/>
    <n v="0"/>
    <n v="0"/>
    <n v="629.41999999999996"/>
    <s v="104329751"/>
    <s v="3907E030 11056 MISSION LN #  DEMING"/>
    <s v="CEN1"/>
    <s v="USO"/>
    <n v="44130"/>
    <n v="44229"/>
    <n v="44320"/>
    <s v="WA03700370"/>
    <s v="UG Perm Svc only  (no Tsfrmr)"/>
    <s v="16306"/>
    <s v="E UG Residential Services In Plats"/>
    <n v="718"/>
    <n v="-718"/>
    <n v="0"/>
    <n v="0"/>
    <n v="484.16"/>
    <n v="0"/>
    <s v="QNWHME"/>
    <s v="QUANTA - BELLINGHAM - ELECTRIC"/>
    <s v="510106341"/>
    <n v="1"/>
    <n v="0"/>
    <n v="0"/>
    <s v="SINGLE FAMILY"/>
    <s v="1"/>
    <s v="UNDERGROUND"/>
    <s v="UNDERGROUND"/>
    <s v="0002544190"/>
    <s v="0"/>
  </r>
  <r>
    <x v="2"/>
    <n v="50"/>
    <n v="25"/>
    <n v="25"/>
    <n v="0"/>
    <n v="0"/>
    <x v="0"/>
    <n v="539.16999999999996"/>
    <n v="21.566800000000001"/>
    <n v="24"/>
    <n v="0.04"/>
    <n v="26"/>
    <n v="0"/>
    <n v="657.11"/>
    <s v="104329752"/>
    <s v="2206E059 23734 229TH PL SE #  MAPLE VALL"/>
    <s v="CEN1"/>
    <s v="UPS"/>
    <n v="44124"/>
    <n v="44201"/>
    <n v="44288"/>
    <s v="WA01700200"/>
    <s v="UG Perm Svc Only in Plat Dev"/>
    <s v="16306"/>
    <s v="E UG Residential Services In Plats"/>
    <n v="718"/>
    <n v="-718"/>
    <n v="0"/>
    <n v="23.81"/>
    <n v="484.61"/>
    <n v="0"/>
    <s v="QCSOKE"/>
    <s v="QUANTA - SOUTH KING - ELECTRIC"/>
    <s v="510106393"/>
    <n v="1"/>
    <n v="0"/>
    <n v="0"/>
    <s v="SINGLE FAMILY"/>
    <s v="1"/>
    <s v="UNDERGROUND"/>
    <s v="UNDERGROUND"/>
    <s v="0002544194"/>
    <s v="0"/>
  </r>
  <r>
    <x v="2"/>
    <n v="50"/>
    <n v="30"/>
    <n v="30"/>
    <n v="0"/>
    <n v="0"/>
    <x v="0"/>
    <n v="665.59"/>
    <n v="22.186333333333302"/>
    <n v="30"/>
    <n v="0"/>
    <n v="32"/>
    <n v="0"/>
    <n v="783.64"/>
    <s v="104329753"/>
    <s v="2007E118 685 MOUNT PEAK ST N #  ENUMCLAW"/>
    <s v="CEN1"/>
    <s v="UPS"/>
    <n v="44141"/>
    <n v="44229"/>
    <n v="44320"/>
    <s v="WA01700110"/>
    <s v="UG Perm Svc Only in Plat Dev"/>
    <s v="16306"/>
    <s v="E UG Residential Services In Plats"/>
    <n v="718"/>
    <n v="-718"/>
    <n v="0"/>
    <n v="29.1"/>
    <n v="577.30999999999995"/>
    <n v="0"/>
    <s v="QCSOKE"/>
    <s v="QUANTA - SOUTH KING - ELECTRIC"/>
    <s v="510106900"/>
    <n v="1"/>
    <n v="0"/>
    <n v="0"/>
    <s v="SINGLE FAMILY"/>
    <s v="1"/>
    <s v="UNDERGROUND"/>
    <s v="UNDERGROUND"/>
    <s v="0002544199"/>
    <s v="0"/>
  </r>
  <r>
    <x v="2"/>
    <n v="50"/>
    <n v="30"/>
    <n v="30"/>
    <n v="0"/>
    <n v="0"/>
    <x v="0"/>
    <n v="665.59"/>
    <n v="22.186333333333302"/>
    <n v="30"/>
    <n v="0"/>
    <n v="32"/>
    <n v="0"/>
    <n v="783.64"/>
    <s v="104329754"/>
    <s v="2007E118 671 MOUNT PEAK ST N #  ENUMCLAW"/>
    <s v="CEN1"/>
    <s v="UPS"/>
    <n v="44141"/>
    <n v="44229"/>
    <n v="44320"/>
    <s v="WA01700110"/>
    <s v="UG Perm Svc Only in Plat Dev"/>
    <s v="16306"/>
    <s v="E UG Residential Services In Plats"/>
    <n v="718"/>
    <n v="-718"/>
    <n v="0"/>
    <n v="29.1"/>
    <n v="577.30999999999995"/>
    <n v="0"/>
    <s v="QCSOKE"/>
    <s v="QUANTA - SOUTH KING - ELECTRIC"/>
    <s v="510106901"/>
    <n v="1"/>
    <n v="0"/>
    <n v="0"/>
    <s v="SINGLE FAMILY"/>
    <s v="1"/>
    <s v="UNDERGROUND"/>
    <s v="UNDERGROUND"/>
    <s v="0002544200"/>
    <s v="0"/>
  </r>
  <r>
    <x v="2"/>
    <n v="50"/>
    <n v="30"/>
    <n v="30"/>
    <n v="0"/>
    <n v="0"/>
    <x v="0"/>
    <n v="665.59"/>
    <n v="22.186333333333302"/>
    <n v="30"/>
    <n v="0"/>
    <n v="32"/>
    <n v="0"/>
    <n v="783.64"/>
    <s v="104329755"/>
    <s v="2007E118 657 MOUNT PEAK ST N #  ENUMCLAW"/>
    <s v="CEN1"/>
    <s v="UPS"/>
    <n v="44141"/>
    <n v="44229"/>
    <n v="44320"/>
    <s v="WA01700110"/>
    <s v="UG Perm Svc Only in Plat Dev"/>
    <s v="16306"/>
    <s v="E UG Residential Services In Plats"/>
    <n v="718"/>
    <n v="-718"/>
    <n v="0"/>
    <n v="29.1"/>
    <n v="577.30999999999995"/>
    <n v="0"/>
    <s v="QCSOKE"/>
    <s v="QUANTA - SOUTH KING - ELECTRIC"/>
    <s v="510106903"/>
    <n v="1"/>
    <n v="0"/>
    <n v="0"/>
    <s v="SINGLE FAMILY"/>
    <s v="1"/>
    <s v="UNDERGROUND"/>
    <s v="UNDERGROUND"/>
    <s v="0002544201"/>
    <s v="0"/>
  </r>
  <r>
    <x v="2"/>
    <n v="50"/>
    <n v="40"/>
    <n v="40"/>
    <n v="0"/>
    <n v="0"/>
    <x v="0"/>
    <n v="707.27"/>
    <n v="17.681750000000001"/>
    <n v="40"/>
    <n v="0"/>
    <n v="43"/>
    <n v="0"/>
    <n v="825.86"/>
    <s v="104329763"/>
    <s v="1801E070 9527 9TH AVE SE # LACEY"/>
    <s v="CEN1"/>
    <s v="UPS"/>
    <n v="44125"/>
    <n v="44201"/>
    <n v="44288"/>
    <s v="WA03400340"/>
    <s v="UG Perm Svc Only in Plat Dev"/>
    <s v="16306"/>
    <s v="E UG Residential Services In Plats"/>
    <n v="718"/>
    <n v="-718"/>
    <n v="0"/>
    <n v="38.82"/>
    <n v="601.27"/>
    <n v="0"/>
    <s v="QSTHLE"/>
    <s v="QUANTA - OLYMPIA - ELECTRIC"/>
    <s v="510110859"/>
    <n v="1"/>
    <n v="0"/>
    <n v="0"/>
    <s v="SINGLE FAMILY"/>
    <s v="1"/>
    <s v="UNDERGROUND"/>
    <s v="UNDERGROUND"/>
    <s v="0002544309"/>
    <s v="0"/>
  </r>
  <r>
    <x v="2"/>
    <n v="50"/>
    <n v="30"/>
    <n v="30"/>
    <n v="0"/>
    <n v="0"/>
    <x v="0"/>
    <n v="551.34"/>
    <n v="18.378"/>
    <n v="30"/>
    <n v="0"/>
    <n v="32"/>
    <n v="0"/>
    <n v="670.69"/>
    <s v="104329764"/>
    <s v="1905E062 13325 EDMUNDS PKWY E #  BONNEY"/>
    <s v="CEN1"/>
    <s v="UPS"/>
    <n v="44137"/>
    <n v="44229"/>
    <n v="44320"/>
    <s v="WA12700270"/>
    <s v="UG Perm Svc Only in Plat Dev"/>
    <s v="16306"/>
    <s v="E UG Residential Services In Plats"/>
    <n v="718"/>
    <n v="-718"/>
    <n v="0"/>
    <n v="29.12"/>
    <n v="490.41"/>
    <n v="0"/>
    <s v="QSWPRE"/>
    <s v="QUANTA - PUYALLUP - ELECTRIC"/>
    <s v="510110946"/>
    <n v="1"/>
    <n v="0"/>
    <n v="0"/>
    <s v="SINGLE FAMILY"/>
    <s v="1"/>
    <s v="UNDERGROUND"/>
    <s v="UNDERGROUND"/>
    <s v="0002544326"/>
    <s v="0"/>
  </r>
  <r>
    <x v="2"/>
    <n v="100"/>
    <e v="#N/A"/>
    <n v="79"/>
    <n v="0"/>
    <n v="0"/>
    <x v="0"/>
    <n v="666.41"/>
    <e v="#N/A"/>
    <n v="79"/>
    <e v="#N/A"/>
    <n v="143"/>
    <n v="0"/>
    <n v="785.76"/>
    <s v="104329765"/>
    <s v="1904E103 16807 124TH AVE CT E #  PUYALLU"/>
    <s v="CEN1"/>
    <s v="UPS"/>
    <n v="44132"/>
    <n v="44201"/>
    <n v="44288"/>
    <s v="WA12700270"/>
    <s v="UG Perm Svc Only in Plat Dev"/>
    <s v="16306"/>
    <s v="E UG Residential Services In Plats"/>
    <n v="718"/>
    <n v="-718"/>
    <n v="0"/>
    <n v="130.15"/>
    <n v="490.41"/>
    <n v="0"/>
    <s v="QSWPRE"/>
    <s v="QUANTA - PUYALLUP - ELECTRIC"/>
    <s v="510111018"/>
    <n v="1"/>
    <n v="0"/>
    <n v="0"/>
    <s v="SINGLE FAMILY"/>
    <s v="1"/>
    <s v="UNDERGROUND"/>
    <s v="UNDERGROUND"/>
    <s v="0002544337"/>
    <s v="0"/>
  </r>
  <r>
    <x v="2"/>
    <n v="50"/>
    <n v="30"/>
    <n v="30"/>
    <n v="0"/>
    <n v="0"/>
    <x v="0"/>
    <n v="545.66999999999996"/>
    <n v="18.189"/>
    <n v="30"/>
    <n v="0"/>
    <n v="32"/>
    <n v="0"/>
    <n v="663.72"/>
    <s v="104329766"/>
    <s v="2006E091 3354 ELMONT AVE #  ENUMCLAW"/>
    <s v="CEN1"/>
    <s v="UPS"/>
    <n v="44130"/>
    <n v="44201"/>
    <n v="44288"/>
    <s v="WA01700110"/>
    <s v="UG Perm Svc Only in Plat Dev"/>
    <s v="16306"/>
    <s v="E UG Residential Services In Plats"/>
    <n v="718"/>
    <n v="-718"/>
    <n v="0"/>
    <n v="29.12"/>
    <n v="485.05"/>
    <n v="0"/>
    <s v="QCSOKE"/>
    <s v="QUANTA - SOUTH KING - ELECTRIC"/>
    <s v="510111060"/>
    <n v="1"/>
    <n v="0"/>
    <n v="0"/>
    <s v="SINGLE FAMILY"/>
    <s v="1"/>
    <s v="UNDERGROUND"/>
    <s v="UNDERGROUND"/>
    <s v="0002544340"/>
    <s v="0"/>
  </r>
  <r>
    <x v="2"/>
    <n v="50"/>
    <n v="40"/>
    <n v="40"/>
    <n v="0"/>
    <n v="0"/>
    <x v="0"/>
    <n v="562.39"/>
    <n v="14.059749999999999"/>
    <n v="40"/>
    <n v="0"/>
    <n v="43"/>
    <n v="0"/>
    <n v="681.74"/>
    <s v="104329767"/>
    <s v="2004E079 2803 14TH AVE NW #  PUYALLUP"/>
    <s v="CEN1"/>
    <s v="UPS"/>
    <n v="44132"/>
    <n v="44201"/>
    <n v="44288"/>
    <s v="WA12700110"/>
    <s v="UG Perm Svc Only in Plat Dev"/>
    <s v="16306"/>
    <s v="E UG Residential Services In Plats"/>
    <n v="718"/>
    <n v="-718"/>
    <n v="0"/>
    <n v="38.82"/>
    <n v="490.41"/>
    <n v="0"/>
    <s v="QSWPRE"/>
    <s v="QUANTA - PUYALLUP - ELECTRIC"/>
    <s v="510111133"/>
    <n v="1"/>
    <n v="0"/>
    <n v="0"/>
    <s v="SINGLE FAMILY"/>
    <s v="1"/>
    <s v="UNDERGROUND"/>
    <s v="UNDERGROUND"/>
    <s v="0002544348"/>
    <s v="0"/>
  </r>
  <r>
    <x v="2"/>
    <n v="50"/>
    <n v="40"/>
    <n v="40"/>
    <n v="0"/>
    <n v="0"/>
    <x v="0"/>
    <n v="562.39"/>
    <n v="14.059749999999999"/>
    <n v="40"/>
    <n v="0"/>
    <n v="43"/>
    <n v="0"/>
    <n v="681.74"/>
    <s v="104329768"/>
    <s v="2004E079 2811 14TH AVE NW #  PUYALLUP"/>
    <s v="CEN1"/>
    <s v="UPS"/>
    <n v="44132"/>
    <n v="44201"/>
    <n v="44288"/>
    <s v="WA12700110"/>
    <s v="UG Perm Svc Only in Plat Dev"/>
    <s v="16306"/>
    <s v="E UG Residential Services In Plats"/>
    <n v="718"/>
    <n v="-718"/>
    <n v="0"/>
    <n v="38.82"/>
    <n v="490.41"/>
    <n v="0"/>
    <s v="QSWPRE"/>
    <s v="QUANTA - PUYALLUP - ELECTRIC"/>
    <s v="510111135"/>
    <n v="1"/>
    <n v="0"/>
    <n v="0"/>
    <s v="SINGLE FAMILY"/>
    <s v="1"/>
    <s v="UNDERGROUND"/>
    <s v="UNDERGROUND"/>
    <s v="0002544349"/>
    <s v="0"/>
  </r>
  <r>
    <x v="2"/>
    <n v="100"/>
    <n v="65"/>
    <n v="65"/>
    <n v="0"/>
    <n v="0"/>
    <x v="0"/>
    <n v="642.67999999999995"/>
    <n v="9.8873846153846205"/>
    <n v="69"/>
    <n v="-6.15384615384615E-2"/>
    <n v="125"/>
    <n v="0"/>
    <n v="760.84"/>
    <s v="104329769"/>
    <s v="2606E096 26833 NE BOYD WAY #  DUVALL"/>
    <s v="CEN1"/>
    <s v="UPS"/>
    <n v="44133"/>
    <n v="44201"/>
    <n v="44288"/>
    <s v="WA01700100"/>
    <s v="UG Perm Svc Only in Plat Dev"/>
    <s v="16306"/>
    <s v="E UG Residential Services In Plats"/>
    <n v="718"/>
    <n v="-718"/>
    <n v="0"/>
    <n v="113.88"/>
    <n v="485.5"/>
    <n v="0"/>
    <s v="QCNOKE"/>
    <s v="QUANTA - REDMOND - ELECTRIC"/>
    <s v="510111247"/>
    <n v="1"/>
    <n v="0"/>
    <n v="0"/>
    <s v="SINGLE FAMILY"/>
    <s v="1"/>
    <s v="UNDERGROUND"/>
    <s v="UNDERGROUND"/>
    <s v="0002544352"/>
    <s v="0"/>
  </r>
  <r>
    <x v="2"/>
    <n v="50"/>
    <n v="30"/>
    <n v="30"/>
    <n v="0"/>
    <n v="0"/>
    <x v="0"/>
    <n v="665.59"/>
    <n v="22.186333333333302"/>
    <n v="30"/>
    <n v="0"/>
    <n v="32"/>
    <n v="0"/>
    <n v="783.64"/>
    <s v="104329770"/>
    <s v="2007E118 672 MARCIE LN N #  ENUMCLAW"/>
    <s v="CEN1"/>
    <s v="UPS"/>
    <n v="44141"/>
    <n v="44229"/>
    <n v="44320"/>
    <s v="WA01700110"/>
    <s v="UG Perm Svc Only in Plat Dev"/>
    <s v="16306"/>
    <s v="E UG Residential Services In Plats"/>
    <n v="718"/>
    <n v="-718"/>
    <n v="0"/>
    <n v="29.1"/>
    <n v="577.30999999999995"/>
    <n v="0"/>
    <s v="QCSOKE"/>
    <s v="QUANTA - SOUTH KING - ELECTRIC"/>
    <s v="510110706"/>
    <n v="1"/>
    <n v="0"/>
    <n v="0"/>
    <s v="SINGLE FAMILY"/>
    <s v="1"/>
    <s v="UNDERGROUND"/>
    <s v="UNDERGROUND"/>
    <s v="0002544281"/>
    <s v="0"/>
  </r>
  <r>
    <x v="2"/>
    <n v="50"/>
    <n v="30"/>
    <n v="30"/>
    <n v="0"/>
    <n v="0"/>
    <x v="0"/>
    <n v="665.58"/>
    <n v="22.186"/>
    <n v="30"/>
    <n v="0"/>
    <n v="32"/>
    <n v="0"/>
    <n v="783.63"/>
    <s v="104329771"/>
    <s v="2007E118 658 MARCIE LN N #  ENUMCLAW"/>
    <s v="CEN1"/>
    <s v="UPS"/>
    <n v="44141"/>
    <n v="44229"/>
    <n v="44320"/>
    <s v="WA01700110"/>
    <s v="UG Perm Svc Only in Plat Dev"/>
    <s v="16306"/>
    <s v="E UG Residential Services In Plats"/>
    <n v="718"/>
    <n v="-718"/>
    <n v="0"/>
    <n v="29.1"/>
    <n v="577.30999999999995"/>
    <n v="0"/>
    <s v="QCSOKE"/>
    <s v="QUANTA - SOUTH KING - ELECTRIC"/>
    <s v="510110761"/>
    <n v="1"/>
    <n v="0"/>
    <n v="0"/>
    <s v="SINGLE FAMILY"/>
    <s v="1"/>
    <s v="UNDERGROUND"/>
    <s v="UNDERGROUND"/>
    <s v="0002544284"/>
    <s v="0"/>
  </r>
  <r>
    <x v="2"/>
    <n v="50"/>
    <n v="50"/>
    <n v="50"/>
    <n v="0"/>
    <n v="0"/>
    <x v="0"/>
    <n v="573.41999999999996"/>
    <n v="11.468400000000001"/>
    <n v="50"/>
    <n v="0"/>
    <n v="53"/>
    <n v="0"/>
    <n v="692.77"/>
    <s v="104329774"/>
    <s v="2004E032 8469 26TH STREET CT E #  EDGEWO"/>
    <s v="CEN1"/>
    <s v="UPS"/>
    <n v="44126"/>
    <n v="44201"/>
    <n v="44288"/>
    <s v="WA12700200"/>
    <s v="UG Perm Svc Only in Plat Dev"/>
    <s v="16306"/>
    <s v="E UG Residential Services In Plats"/>
    <n v="718"/>
    <n v="-718"/>
    <n v="0"/>
    <n v="48.5"/>
    <n v="490.41"/>
    <n v="0"/>
    <s v="QSWPRE"/>
    <s v="QUANTA - PUYALLUP - ELECTRIC"/>
    <s v="510110861"/>
    <n v="1"/>
    <n v="0"/>
    <n v="0"/>
    <s v="SINGLE FAMILY"/>
    <s v="1"/>
    <s v="UNDERGROUND"/>
    <s v="UNDERGROUND"/>
    <s v="0002544308"/>
    <s v="0"/>
  </r>
  <r>
    <x v="2"/>
    <n v="100"/>
    <n v="80"/>
    <n v="80"/>
    <n v="0"/>
    <n v="0"/>
    <x v="0"/>
    <n v="845.25"/>
    <n v="10.565625000000001"/>
    <n v="79"/>
    <n v="1.2500000000000001E-2"/>
    <n v="85"/>
    <n v="0"/>
    <n v="964.71"/>
    <s v="104329775"/>
    <s v="2205E107 26406 134TH AVE SE #  KENT"/>
    <s v="CEN1"/>
    <s v="UPS"/>
    <n v="44158"/>
    <n v="44229"/>
    <n v="44320"/>
    <s v="WA11700150"/>
    <s v="UG Perm Svc Only in Plat Dev"/>
    <s v="16306"/>
    <s v="E UG Residential Services In Plats"/>
    <n v="718"/>
    <n v="-718"/>
    <n v="0"/>
    <n v="77.87"/>
    <n v="674.84"/>
    <n v="0"/>
    <s v="QCSOKE"/>
    <s v="QUANTA - SOUTH KING - ELECTRIC"/>
    <s v="510110955"/>
    <n v="1"/>
    <n v="0"/>
    <n v="0"/>
    <s v="SINGLE FAMILY"/>
    <s v="1"/>
    <s v="UNDERGROUND"/>
    <s v="UNDERGROUND"/>
    <s v="0002544321"/>
    <s v="0"/>
  </r>
  <r>
    <x v="2"/>
    <n v="50"/>
    <n v="50"/>
    <n v="50"/>
    <n v="0"/>
    <n v="0"/>
    <x v="0"/>
    <n v="573.45000000000005"/>
    <n v="11.468999999999999"/>
    <n v="50"/>
    <n v="0"/>
    <n v="53"/>
    <n v="0"/>
    <n v="692.8"/>
    <s v="104329777"/>
    <s v="1905E086 20018 149TH ST E #  BONNEY LAKE"/>
    <s v="CEN1"/>
    <s v="UPS"/>
    <n v="44137"/>
    <n v="44229"/>
    <n v="44320"/>
    <s v="WA12700270"/>
    <s v="UG Perm Svc Only in Plat Dev"/>
    <s v="16306"/>
    <s v="E UG Residential Services In Plats"/>
    <n v="718"/>
    <n v="-718"/>
    <n v="0"/>
    <n v="48.53"/>
    <n v="490.41"/>
    <n v="0"/>
    <s v="QSWPRE"/>
    <s v="QUANTA - PUYALLUP - ELECTRIC"/>
    <s v="510111092"/>
    <n v="1"/>
    <n v="0"/>
    <n v="0"/>
    <s v="SINGLE FAMILY"/>
    <s v="1"/>
    <s v="UNDERGROUND"/>
    <s v="UNDERGROUND"/>
    <s v="0002544347"/>
    <s v="0"/>
  </r>
  <r>
    <x v="2"/>
    <n v="100"/>
    <n v="100"/>
    <n v="100"/>
    <n v="0"/>
    <n v="0"/>
    <x v="0"/>
    <n v="703.46"/>
    <n v="7.0346000000000002"/>
    <n v="99"/>
    <n v="0.01"/>
    <n v="178"/>
    <n v="0"/>
    <n v="822.81"/>
    <s v="104329778"/>
    <s v="1904E035 12119 91ST AVE CT E #  PUYALLUP"/>
    <s v="CEN1"/>
    <s v="UPS"/>
    <n v="44132"/>
    <n v="44201"/>
    <n v="44288"/>
    <s v="WA12700270"/>
    <s v="UG Perm Svc Only in Plat Dev"/>
    <s v="16306"/>
    <s v="E UG Residential Services In Plats"/>
    <n v="718"/>
    <n v="-718"/>
    <n v="0"/>
    <n v="162.69"/>
    <n v="490.41"/>
    <n v="0"/>
    <s v="QSWPRE"/>
    <s v="QUANTA - PUYALLUP - ELECTRIC"/>
    <s v="510111154"/>
    <n v="1"/>
    <n v="0"/>
    <n v="0"/>
    <s v="SINGLE FAMILY"/>
    <s v="1"/>
    <s v="UNDERGROUND"/>
    <s v="UNDERGROUND"/>
    <s v="0002544351"/>
    <s v="0"/>
  </r>
  <r>
    <x v="2"/>
    <n v="50"/>
    <n v="30"/>
    <n v="30"/>
    <n v="0"/>
    <n v="0"/>
    <x v="0"/>
    <n v="784.1"/>
    <n v="26.136666666666699"/>
    <n v="30"/>
    <n v="0"/>
    <n v="32"/>
    <n v="0"/>
    <n v="902.48"/>
    <s v="104329779"/>
    <s v="2401E144 2359 GARFIELD PL SE #  PORT ORC"/>
    <s v="CEN1"/>
    <s v="UPS"/>
    <n v="44139"/>
    <n v="44229"/>
    <n v="44320"/>
    <s v="WA01800990"/>
    <s v="UG Perm Svc Only in Plat Dev"/>
    <s v="16306"/>
    <s v="E UG Residential Services In Plats"/>
    <n v="718"/>
    <n v="-718"/>
    <n v="0"/>
    <n v="29.12"/>
    <n v="668.7"/>
    <n v="0"/>
    <s v="QSSPE"/>
    <s v="QUANTA - KITSAP - ELECTRIC"/>
    <s v="510113178"/>
    <n v="1"/>
    <n v="0"/>
    <n v="0"/>
    <s v="SINGLE FAMILY"/>
    <s v="1"/>
    <s v="UNDERGROUND"/>
    <s v="UNDERGROUND"/>
    <s v="0002544360"/>
    <s v="0"/>
  </r>
  <r>
    <x v="2"/>
    <n v="50"/>
    <n v="50"/>
    <n v="50"/>
    <n v="0"/>
    <n v="0"/>
    <x v="0"/>
    <n v="607.97"/>
    <n v="12.1594"/>
    <n v="50"/>
    <n v="0"/>
    <n v="89"/>
    <n v="0"/>
    <n v="726.67"/>
    <s v="104329781"/>
    <s v="2005E108 20908 77TH ST E #  BONNEY LAKE"/>
    <s v="CEN1"/>
    <s v="UPS"/>
    <n v="44137"/>
    <n v="44229"/>
    <n v="44320"/>
    <s v="WA12700010"/>
    <s v="UG Perm Svc Only in Plat Dev"/>
    <s v="16306"/>
    <s v="E UG Residential Services In Plats"/>
    <n v="718"/>
    <n v="-718"/>
    <n v="0"/>
    <n v="81.34"/>
    <n v="487.73"/>
    <n v="0"/>
    <s v="QSWPRE"/>
    <s v="QUANTA - PUYALLUP - ELECTRIC"/>
    <s v="510114033"/>
    <n v="1"/>
    <n v="0"/>
    <n v="0"/>
    <s v="SINGLE FAMILY"/>
    <s v="1"/>
    <s v="UNDERGROUND"/>
    <s v="UNDERGROUND"/>
    <s v="0002544376"/>
    <s v="0"/>
  </r>
  <r>
    <x v="2"/>
    <n v="50"/>
    <n v="40"/>
    <n v="40"/>
    <n v="0"/>
    <n v="0"/>
    <x v="0"/>
    <n v="707.27"/>
    <n v="17.681750000000001"/>
    <n v="40"/>
    <n v="0"/>
    <n v="43"/>
    <n v="0"/>
    <n v="825.86"/>
    <s v="104329782"/>
    <s v="1801E070 643 NATALEE JO ST SE # LACEY"/>
    <s v="CEN1"/>
    <s v="UPS"/>
    <n v="44125"/>
    <n v="44201"/>
    <n v="44288"/>
    <s v="WA03400340"/>
    <s v="UG Perm Svc Only in Plat Dev"/>
    <s v="16306"/>
    <s v="E UG Residential Services In Plats"/>
    <n v="718"/>
    <n v="-718"/>
    <n v="0"/>
    <n v="38.82"/>
    <n v="601.27"/>
    <n v="0"/>
    <s v="QSTHLE"/>
    <s v="QUANTA - OLYMPIA - ELECTRIC"/>
    <s v="510114083"/>
    <n v="1"/>
    <n v="0"/>
    <n v="0"/>
    <s v="SINGLE FAMILY"/>
    <s v="1"/>
    <s v="UNDERGROUND"/>
    <s v="UNDERGROUND"/>
    <s v="0002544382"/>
    <s v="0"/>
  </r>
  <r>
    <x v="2"/>
    <n v="50"/>
    <n v="43"/>
    <n v="43"/>
    <n v="0"/>
    <n v="0"/>
    <x v="0"/>
    <n v="573.77"/>
    <n v="13.343488372093001"/>
    <n v="55"/>
    <n v="-0.27906976744186002"/>
    <n v="59"/>
    <n v="0"/>
    <n v="691.82"/>
    <s v="104329783"/>
    <s v="2902E012 1310 PRIMROSE WAY #  FREELAND"/>
    <s v="CEN1"/>
    <s v="USO"/>
    <n v="44125"/>
    <n v="44201"/>
    <n v="44288"/>
    <s v="WA01500990"/>
    <s v="UG Perm Svc only  (no Tsfrmr)"/>
    <s v="16305"/>
    <s v="E OH UG Residential Services"/>
    <n v="718"/>
    <n v="-718"/>
    <n v="0"/>
    <n v="53.79"/>
    <n v="485.05"/>
    <n v="0"/>
    <s v="QNISLE"/>
    <s v="QUANTA - WHIDBEY - ELECTRIC"/>
    <s v="510114084"/>
    <n v="1"/>
    <n v="0"/>
    <n v="0"/>
    <s v="SINGLE FAMILY"/>
    <s v="1"/>
    <s v="UNDERGROUND"/>
    <s v="UNDERGROUND"/>
    <s v="0002544383"/>
    <s v="0"/>
  </r>
  <r>
    <x v="2"/>
    <n v="50"/>
    <n v="40"/>
    <n v="40"/>
    <n v="0"/>
    <n v="0"/>
    <x v="0"/>
    <n v="587.55999999999995"/>
    <n v="14.689"/>
    <n v="40"/>
    <n v="0"/>
    <n v="71"/>
    <n v="0"/>
    <n v="705.83"/>
    <s v="104329784"/>
    <s v="2308E060 1257 SE 16TH ST #  NORTH BEND"/>
    <s v="CEN1"/>
    <s v="UPS"/>
    <n v="44126"/>
    <n v="44201"/>
    <n v="44288"/>
    <s v="WA01700220"/>
    <s v="UG Perm Svc Only in Plat Dev"/>
    <s v="16306"/>
    <s v="E UG Residential Services In Plats"/>
    <n v="718"/>
    <n v="-718"/>
    <n v="0"/>
    <n v="65.08"/>
    <n v="485.94"/>
    <n v="0"/>
    <s v="QCNOKE"/>
    <s v="QUANTA - REDMOND - ELECTRIC"/>
    <s v="510114172"/>
    <n v="1"/>
    <n v="0"/>
    <n v="0"/>
    <s v="SINGLE FAMILY"/>
    <s v="1"/>
    <s v="UNDERGROUND"/>
    <s v="UNDERGROUND"/>
    <s v="0002544395"/>
    <s v="0"/>
  </r>
  <r>
    <x v="2"/>
    <n v="50"/>
    <n v="25"/>
    <n v="25"/>
    <n v="0"/>
    <n v="0"/>
    <x v="0"/>
    <n v="540.20000000000005"/>
    <n v="21.608000000000001"/>
    <n v="25"/>
    <n v="0"/>
    <n v="27"/>
    <n v="0"/>
    <n v="658.14"/>
    <s v="104329785"/>
    <s v="2206E064 22631 SE 237TH ST #  MAPLE VALL"/>
    <s v="CEN1"/>
    <s v="UPS"/>
    <n v="44131"/>
    <n v="44201"/>
    <n v="44288"/>
    <s v="WA01700200"/>
    <s v="UG Perm Svc Only in Plat Dev"/>
    <s v="16306"/>
    <s v="E UG Residential Services In Plats"/>
    <n v="718"/>
    <n v="-718"/>
    <n v="0"/>
    <n v="24.71"/>
    <n v="484.61"/>
    <n v="0"/>
    <s v="QCSOKE"/>
    <s v="QUANTA - SOUTH KING - ELECTRIC"/>
    <s v="510114175"/>
    <n v="1"/>
    <n v="0"/>
    <n v="0"/>
    <s v="SINGLE FAMILY"/>
    <s v="1"/>
    <s v="UNDERGROUND"/>
    <s v="UNDERGROUND"/>
    <s v="0002544399"/>
    <s v="0"/>
  </r>
  <r>
    <x v="2"/>
    <n v="50"/>
    <n v="25"/>
    <n v="25"/>
    <n v="0"/>
    <n v="0"/>
    <x v="0"/>
    <n v="540.20000000000005"/>
    <n v="21.608000000000001"/>
    <n v="25"/>
    <n v="0"/>
    <n v="27"/>
    <n v="0"/>
    <n v="658.14"/>
    <s v="104329786"/>
    <s v="2206E064 22629 SE 237TH ST #  MAPLE VALL"/>
    <s v="CEN1"/>
    <s v="UPS"/>
    <n v="44131"/>
    <n v="44201"/>
    <n v="44288"/>
    <s v="WA01700200"/>
    <s v="UG Perm Svc Only in Plat Dev"/>
    <s v="16306"/>
    <s v="E UG Residential Services In Plats"/>
    <n v="718"/>
    <n v="-718"/>
    <n v="0"/>
    <n v="24.71"/>
    <n v="484.61"/>
    <n v="0"/>
    <s v="QCSOKE"/>
    <s v="QUANTA - SOUTH KING - ELECTRIC"/>
    <s v="510114176"/>
    <n v="1"/>
    <n v="0"/>
    <n v="0"/>
    <s v="SINGLE FAMILY"/>
    <s v="1"/>
    <s v="UNDERGROUND"/>
    <s v="UNDERGROUND"/>
    <s v="0002544401"/>
    <s v="0"/>
  </r>
  <r>
    <x v="2"/>
    <n v="50"/>
    <n v="50"/>
    <n v="50"/>
    <n v="0"/>
    <n v="0"/>
    <x v="0"/>
    <n v="605.14"/>
    <n v="12.1028"/>
    <n v="50"/>
    <n v="0"/>
    <n v="89"/>
    <n v="0"/>
    <n v="723.19"/>
    <s v="104329787"/>
    <s v="3902E072 6214 FERNRIDGE CT #  FERNDALE"/>
    <s v="CEN1"/>
    <s v="UPS"/>
    <n v="44131"/>
    <n v="44201"/>
    <n v="44288"/>
    <s v="WA03700040"/>
    <s v="UG Perm Svc Only in Plat Dev"/>
    <s v="16306"/>
    <s v="E UG Residential Services In Plats"/>
    <n v="718"/>
    <n v="-718"/>
    <n v="0"/>
    <n v="81.34"/>
    <n v="485.05"/>
    <n v="0"/>
    <s v="QNWHME"/>
    <s v="QUANTA - BELLINGHAM - ELECTRIC"/>
    <s v="510114241"/>
    <n v="1"/>
    <n v="0"/>
    <n v="0"/>
    <s v="SINGLE FAMILY"/>
    <s v="1"/>
    <s v="UNDERGROUND"/>
    <s v="UNDERGROUND"/>
    <s v="0002544405"/>
    <s v="0"/>
  </r>
  <r>
    <x v="2"/>
    <n v="50"/>
    <n v="40"/>
    <n v="40"/>
    <n v="0"/>
    <n v="0"/>
    <x v="0"/>
    <n v="586.63"/>
    <n v="14.665749999999999"/>
    <n v="40"/>
    <n v="0"/>
    <n v="71"/>
    <n v="0"/>
    <n v="704.68"/>
    <s v="104329788"/>
    <s v="3902E072 6222 FERNRIDGE CT #  FERNDALE"/>
    <s v="CEN1"/>
    <s v="UPS"/>
    <n v="44131"/>
    <n v="44201"/>
    <n v="44288"/>
    <s v="WA03700040"/>
    <s v="UG Perm Svc Only in Plat Dev"/>
    <s v="16306"/>
    <s v="E UG Residential Services In Plats"/>
    <n v="718"/>
    <n v="-718"/>
    <n v="0"/>
    <n v="65.08"/>
    <n v="485.05"/>
    <n v="0"/>
    <s v="QNWHME"/>
    <s v="QUANTA - BELLINGHAM - ELECTRIC"/>
    <s v="510114243"/>
    <n v="1"/>
    <n v="0"/>
    <n v="0"/>
    <s v="SINGLE FAMILY"/>
    <s v="1"/>
    <s v="UNDERGROUND"/>
    <s v="UNDERGROUND"/>
    <s v="0002544407"/>
    <s v="0"/>
  </r>
  <r>
    <x v="2"/>
    <n v="50"/>
    <n v="40"/>
    <n v="40"/>
    <n v="0"/>
    <n v="0"/>
    <x v="0"/>
    <n v="593.23"/>
    <n v="14.83075"/>
    <n v="40"/>
    <n v="0"/>
    <n v="71"/>
    <n v="0"/>
    <n v="712.8"/>
    <s v="104329789"/>
    <s v="2604E097 8331 NE 126TH PL #  KIRKLAND"/>
    <s v="CEN1"/>
    <s v="UPS"/>
    <n v="44130"/>
    <n v="44201"/>
    <n v="44288"/>
    <s v="WA11700160"/>
    <s v="UG Perm Svc Only in Plat Dev"/>
    <s v="16306"/>
    <s v="E UG Residential Services In Plats"/>
    <n v="718"/>
    <n v="-718"/>
    <n v="0"/>
    <n v="65.08"/>
    <n v="491.3"/>
    <n v="0"/>
    <s v="QCNOKE"/>
    <s v="QUANTA - REDMOND - ELECTRIC"/>
    <s v="510114246"/>
    <n v="1"/>
    <n v="0"/>
    <n v="0"/>
    <s v="SINGLE FAMILY"/>
    <s v="1"/>
    <s v="UNDERGROUND"/>
    <s v="UNDERGROUND"/>
    <s v="0002544410"/>
    <s v="0"/>
  </r>
  <r>
    <x v="2"/>
    <n v="100"/>
    <n v="100"/>
    <n v="100"/>
    <n v="0"/>
    <n v="0"/>
    <x v="0"/>
    <n v="703.45"/>
    <n v="7.0345000000000004"/>
    <n v="99"/>
    <n v="0.01"/>
    <n v="178"/>
    <n v="0"/>
    <n v="822.8"/>
    <s v="104329790"/>
    <s v="1905E087 19909 152ND STREET CT E BONNEY"/>
    <s v="CEN1"/>
    <s v="UPS"/>
    <n v="44137"/>
    <n v="44229"/>
    <n v="44320"/>
    <s v="WA12700270"/>
    <s v="UG Perm Svc Only in Plat Dev"/>
    <s v="16306"/>
    <s v="E UG Residential Services In Plats"/>
    <n v="718"/>
    <n v="-718"/>
    <n v="0"/>
    <n v="162.68"/>
    <n v="490.41"/>
    <n v="0"/>
    <s v="QSWPRE"/>
    <s v="QUANTA - PUYALLUP - ELECTRIC"/>
    <s v="510110839"/>
    <n v="1"/>
    <n v="0"/>
    <n v="0"/>
    <s v="SINGLE FAMILY"/>
    <s v="1"/>
    <s v="UNDERGROUND"/>
    <s v="UNDERGROUND"/>
    <s v="0002544315"/>
    <s v="0"/>
  </r>
  <r>
    <x v="2"/>
    <n v="50"/>
    <n v="35"/>
    <n v="35"/>
    <n v="0"/>
    <n v="0"/>
    <x v="0"/>
    <n v="557.38"/>
    <n v="15.9251428571429"/>
    <n v="35"/>
    <n v="0"/>
    <n v="38"/>
    <n v="0"/>
    <n v="676.73"/>
    <s v="104329791"/>
    <s v="2004E033 2108 94TH AVE CT E EDGEWOOD WA"/>
    <s v="CEN1"/>
    <s v="UPS"/>
    <n v="44132"/>
    <n v="44201"/>
    <n v="44288"/>
    <s v="WA12700200"/>
    <s v="UG Perm Svc Only in Plat Dev"/>
    <s v="16306"/>
    <s v="E UG Residential Services In Plats"/>
    <n v="718"/>
    <n v="-718"/>
    <n v="0"/>
    <n v="34.409999999999997"/>
    <n v="490.41"/>
    <n v="0"/>
    <s v="QSWPRE"/>
    <s v="QUANTA - PUYALLUP - ELECTRIC"/>
    <s v="510105811"/>
    <n v="1"/>
    <n v="0"/>
    <n v="0"/>
    <s v="SINGLE FAMILY"/>
    <s v="1"/>
    <s v="UNDERGROUND"/>
    <s v="UNDERGROUND"/>
    <s v="0002544329"/>
    <s v="0"/>
  </r>
  <r>
    <x v="2"/>
    <n v="50"/>
    <n v="40"/>
    <n v="40"/>
    <n v="0"/>
    <n v="0"/>
    <x v="0"/>
    <n v="562.39"/>
    <n v="14.059749999999999"/>
    <n v="40"/>
    <n v="0"/>
    <n v="43"/>
    <n v="0"/>
    <n v="681.74"/>
    <s v="104329792"/>
    <s v="2004E079 2807 14TH AVE NW #  PUYALLUP"/>
    <s v="CEN1"/>
    <s v="UPS"/>
    <n v="44132"/>
    <n v="44201"/>
    <n v="44288"/>
    <s v="WA12700110"/>
    <s v="UG Perm Svc Only in Plat Dev"/>
    <s v="16306"/>
    <s v="E UG Residential Services In Plats"/>
    <n v="718"/>
    <n v="-718"/>
    <n v="0"/>
    <n v="38.82"/>
    <n v="490.41"/>
    <n v="0"/>
    <s v="QSWPRE"/>
    <s v="QUANTA - PUYALLUP - ELECTRIC"/>
    <s v="510110988"/>
    <n v="1"/>
    <n v="0"/>
    <n v="0"/>
    <s v="SINGLE FAMILY"/>
    <s v="1"/>
    <s v="UNDERGROUND"/>
    <s v="UNDERGROUND"/>
    <s v="0002544331"/>
    <s v="0"/>
  </r>
  <r>
    <x v="2"/>
    <n v="50"/>
    <n v="5"/>
    <n v="5"/>
    <n v="0"/>
    <n v="0"/>
    <x v="0"/>
    <n v="1013.19"/>
    <n v="202.63800000000001"/>
    <n v="5"/>
    <n v="0"/>
    <n v="8"/>
    <n v="0"/>
    <n v="1130.48"/>
    <s v="104329793"/>
    <s v="1916E096 381 TWIN LAKES RD CLE ELUM WA 9"/>
    <s v="CEN1"/>
    <s v="USO"/>
    <n v="44140"/>
    <n v="44229"/>
    <n v="44320"/>
    <s v="WA01900990"/>
    <s v="UG Perm Svc only  (no Tsfrmr)"/>
    <s v="16305"/>
    <s v="E OH UG Residential Services"/>
    <n v="718"/>
    <n v="-718"/>
    <n v="0"/>
    <n v="7.39"/>
    <n v="863.23"/>
    <n v="0"/>
    <s v="QCKTTE"/>
    <s v="QUANTA - KITTITAS - ELECTRIC"/>
    <s v="510083452"/>
    <n v="1"/>
    <n v="0"/>
    <n v="0"/>
    <s v="SINGLE FAMILY"/>
    <s v="1"/>
    <s v="UNDERGROUND"/>
    <s v="UNDERGROUND"/>
    <s v="0002544336"/>
    <s v="0"/>
  </r>
  <r>
    <x v="2"/>
    <n v="50"/>
    <n v="40"/>
    <n v="40"/>
    <n v="0"/>
    <n v="0"/>
    <x v="0"/>
    <n v="788.82"/>
    <n v="19.720500000000001"/>
    <n v="51"/>
    <n v="-0.27500000000000002"/>
    <n v="55"/>
    <n v="0"/>
    <n v="906.98"/>
    <s v="104329794"/>
    <s v="3501E106 2007 BRADLEY DR ANACORTES WA 98"/>
    <s v="CEN1"/>
    <s v="USO"/>
    <n v="44123"/>
    <n v="44201"/>
    <n v="44288"/>
    <s v="WA02900010"/>
    <s v="UG Perm Svc only  (no Tsfrmr)"/>
    <s v="16305"/>
    <s v="E OH UG Residential Services"/>
    <n v="718"/>
    <n v="-718"/>
    <n v="0"/>
    <n v="50.26"/>
    <n v="485.49"/>
    <n v="0"/>
    <s v="QNSKGE"/>
    <s v="QUANTA - SKAGIT - ELECTRIC"/>
    <s v="509232764"/>
    <n v="1"/>
    <n v="0"/>
    <n v="0"/>
    <s v="SINGLE FAMILY"/>
    <s v="1"/>
    <s v="UNDERGROUND"/>
    <s v="UNDERGROUND"/>
    <s v="0002544341"/>
    <s v="0"/>
  </r>
  <r>
    <x v="2"/>
    <n v="50"/>
    <n v="50"/>
    <n v="50"/>
    <n v="0"/>
    <n v="0"/>
    <x v="0"/>
    <n v="573.45000000000005"/>
    <n v="11.468999999999999"/>
    <n v="50"/>
    <n v="0"/>
    <n v="53"/>
    <n v="0"/>
    <n v="692.8"/>
    <s v="104329795"/>
    <s v="2004E079 2808 14TH AVE NW #  PUYALLUP"/>
    <s v="CEN1"/>
    <s v="UPS"/>
    <n v="44132"/>
    <n v="44201"/>
    <n v="44288"/>
    <s v="WA12700110"/>
    <s v="UG Perm Svc Only in Plat Dev"/>
    <s v="16306"/>
    <s v="E UG Residential Services In Plats"/>
    <n v="718"/>
    <n v="-718"/>
    <n v="0"/>
    <n v="48.53"/>
    <n v="490.41"/>
    <n v="0"/>
    <s v="QSWPRE"/>
    <s v="QUANTA - PUYALLUP - ELECTRIC"/>
    <s v="510111073"/>
    <n v="1"/>
    <n v="0"/>
    <n v="0"/>
    <s v="SINGLE FAMILY"/>
    <s v="1"/>
    <s v="UNDERGROUND"/>
    <s v="UNDERGROUND"/>
    <s v="0002544344"/>
    <s v="0"/>
  </r>
  <r>
    <x v="2"/>
    <n v="150"/>
    <n v="115"/>
    <n v="115"/>
    <n v="0"/>
    <n v="0"/>
    <x v="0"/>
    <n v="727.81"/>
    <n v="6.3287826086956498"/>
    <n v="114"/>
    <n v="8.6956521739130401E-3"/>
    <n v="206"/>
    <n v="0"/>
    <n v="846.19"/>
    <s v="104329796"/>
    <s v="2702E092 28342 EINAR CARLSON LN NE # GAR"/>
    <s v="CEN1"/>
    <s v="USO"/>
    <n v="44127"/>
    <n v="44201"/>
    <n v="44288"/>
    <s v="WA01800990"/>
    <s v="UG Perm Svc only  (no Tsfrmr)"/>
    <s v="16305"/>
    <s v="E OH UG Residential Services"/>
    <n v="718"/>
    <n v="-718"/>
    <n v="0"/>
    <n v="187.81"/>
    <n v="486.39"/>
    <n v="0"/>
    <s v="QSSPE"/>
    <s v="QUANTA - KITSAP - ELECTRIC"/>
    <s v="509997713"/>
    <n v="1"/>
    <n v="0"/>
    <n v="0"/>
    <s v="GARAGE/SHOP"/>
    <s v="1"/>
    <s v="UNDERGROUND"/>
    <s v="UNDERGROUND"/>
    <s v="0002544346"/>
    <s v="0"/>
  </r>
  <r>
    <x v="2"/>
    <n v="250"/>
    <n v="205"/>
    <n v="205"/>
    <n v="0"/>
    <n v="0"/>
    <x v="0"/>
    <n v="889.86"/>
    <n v="4.3407804878048797"/>
    <n v="203"/>
    <n v="9.7560975609756097E-3"/>
    <n v="366"/>
    <n v="0"/>
    <n v="1007.15"/>
    <s v="104329797"/>
    <s v="1601E011 13141 DRAVIN LN SE #  RAINIER"/>
    <s v="CEN1"/>
    <s v="USO"/>
    <n v="44125"/>
    <n v="44257"/>
    <n v="44349"/>
    <s v="WA03400990"/>
    <s v="UG Perm Svc only  (no Tsfrmr)"/>
    <s v="16305"/>
    <s v="E OH UG Residential Services"/>
    <n v="718"/>
    <n v="-718"/>
    <n v="0"/>
    <n v="334.25"/>
    <n v="481.93"/>
    <n v="0"/>
    <s v="QSTHLE"/>
    <s v="QUANTA - OLYMPIA - ELECTRIC"/>
    <s v="510113260"/>
    <n v="1"/>
    <n v="0"/>
    <n v="0"/>
    <s v="SINGLE FAMILY"/>
    <s v="1"/>
    <s v="UNDERGROUND"/>
    <s v="UNDERGROUND"/>
    <s v="0002544398"/>
    <s v="0"/>
  </r>
  <r>
    <x v="2"/>
    <n v="100"/>
    <n v="75"/>
    <n v="75"/>
    <n v="0"/>
    <n v="0"/>
    <x v="0"/>
    <n v="781.54"/>
    <n v="10.420533333333299"/>
    <n v="104"/>
    <n v="-0.38666666666666699"/>
    <n v="111"/>
    <n v="0"/>
    <n v="898.83"/>
    <s v="104329798"/>
    <s v="2113E067 3271 VIA KACHESS RD #  EASTON"/>
    <s v="CEN1"/>
    <s v="USO"/>
    <n v="44130"/>
    <n v="44201"/>
    <n v="44288"/>
    <s v="WA01900990"/>
    <s v="UG Perm Svc only  (no Tsfrmr)"/>
    <s v="16305"/>
    <s v="E OH UG Residential Services"/>
    <n v="718"/>
    <n v="-718"/>
    <n v="0"/>
    <n v="101.47"/>
    <n v="602.52"/>
    <n v="0"/>
    <s v="QCKTTE"/>
    <s v="QUANTA - KITTITAS - ELECTRIC"/>
    <s v="510114676"/>
    <n v="1"/>
    <n v="0"/>
    <n v="0"/>
    <s v="SINGLE FAMILY"/>
    <s v="1"/>
    <s v="UNDERGROUND"/>
    <s v="UNDERGROUND"/>
    <s v="0002544427"/>
    <s v="0"/>
  </r>
  <r>
    <x v="2"/>
    <n v="50"/>
    <n v="30"/>
    <n v="30"/>
    <n v="0"/>
    <n v="0"/>
    <x v="0"/>
    <n v="545.21"/>
    <n v="18.173666666666701"/>
    <n v="30"/>
    <n v="0"/>
    <n v="32"/>
    <n v="0"/>
    <n v="663.15"/>
    <s v="104329799"/>
    <s v="2206E113 20425 SE 256TH ST #  COVINGTON"/>
    <s v="CEN1"/>
    <s v="UPS"/>
    <n v="44130"/>
    <n v="44201"/>
    <n v="44288"/>
    <s v="WA01700120"/>
    <s v="UG Perm Svc Only in Plat Dev"/>
    <s v="16306"/>
    <s v="E UG Residential Services In Plats"/>
    <n v="718"/>
    <n v="-718"/>
    <n v="0"/>
    <n v="29.12"/>
    <n v="484.61"/>
    <n v="0"/>
    <s v="QCSOKE"/>
    <s v="QUANTA - SOUTH KING - ELECTRIC"/>
    <s v="510114672"/>
    <n v="1"/>
    <n v="0"/>
    <n v="0"/>
    <s v="SINGLE FAMILY"/>
    <s v="1"/>
    <s v="UNDERGROUND"/>
    <s v="UNDERGROUND"/>
    <s v="0002544430"/>
    <s v="0"/>
  </r>
  <r>
    <x v="2"/>
    <n v="100"/>
    <n v="80"/>
    <n v="80"/>
    <n v="0"/>
    <n v="0"/>
    <x v="0"/>
    <n v="606.62"/>
    <n v="7.5827499999999999"/>
    <n v="79"/>
    <n v="1.2500000000000001E-2"/>
    <n v="85"/>
    <n v="0"/>
    <n v="725.97"/>
    <s v="104329800"/>
    <s v="1801W018 20337 146TH ST E #  BONNEY LAKE"/>
    <s v="CEN1"/>
    <s v="UPS"/>
    <n v="44132"/>
    <n v="44201"/>
    <n v="44288"/>
    <s v="WA12700270"/>
    <s v="UG Perm Svc Only in Plat Dev"/>
    <s v="16306"/>
    <s v="E UG Residential Services In Plats"/>
    <n v="718"/>
    <n v="-718"/>
    <n v="0"/>
    <n v="77.650000000000006"/>
    <n v="490.41"/>
    <n v="0"/>
    <s v="QSWPRE"/>
    <s v="QUANTA - PUYALLUP - ELECTRIC"/>
    <s v="510114713"/>
    <n v="1"/>
    <n v="0"/>
    <n v="0"/>
    <s v="SINGLE FAMILY"/>
    <s v="1"/>
    <s v="UNDERGROUND"/>
    <s v="UNDERGROUND"/>
    <s v="0002544435"/>
    <s v="0"/>
  </r>
  <r>
    <x v="2"/>
    <n v="50"/>
    <n v="35"/>
    <n v="35"/>
    <n v="0"/>
    <n v="0"/>
    <x v="0"/>
    <n v="553.13"/>
    <n v="15.8037142857143"/>
    <n v="35"/>
    <n v="0"/>
    <n v="38"/>
    <n v="0"/>
    <n v="671.51"/>
    <s v="104329802"/>
    <s v="2702E068 29780 GAMBLE PL NE #  KINGSTON"/>
    <s v="CEN1"/>
    <s v="UPS"/>
    <n v="44131"/>
    <n v="44201"/>
    <n v="44288"/>
    <s v="WA01800990"/>
    <s v="UG Perm Svc Only in Plat Dev"/>
    <s v="16306"/>
    <s v="E UG Residential Services In Plats"/>
    <n v="718"/>
    <n v="-718"/>
    <n v="0"/>
    <n v="34.409999999999997"/>
    <n v="486.39"/>
    <n v="0"/>
    <s v="QSSPE"/>
    <s v="QUANTA - KITSAP - ELECTRIC"/>
    <s v="510105534"/>
    <n v="1"/>
    <n v="0"/>
    <n v="0"/>
    <s v="SINGLE FAMILY"/>
    <s v="1"/>
    <s v="UNDERGROUND"/>
    <s v="UNDERGROUND"/>
    <s v="0002544441"/>
    <s v="0"/>
  </r>
  <r>
    <x v="2"/>
    <n v="100"/>
    <n v="92"/>
    <n v="92"/>
    <n v="0"/>
    <n v="0"/>
    <x v="0"/>
    <n v="703.57"/>
    <n v="7.6475"/>
    <n v="103"/>
    <n v="-0.119565217391304"/>
    <n v="185"/>
    <n v="0"/>
    <n v="821.4"/>
    <s v="104329803"/>
    <s v="3504E050 410 SHANNON AVE #  SEDRO WOOLLE"/>
    <s v="CEN1"/>
    <s v="UPS"/>
    <n v="44127"/>
    <n v="44201"/>
    <n v="44288"/>
    <s v="WA02900080"/>
    <s v="UG Perm Svc Only in Plat Dev"/>
    <s v="16306"/>
    <s v="E UG Residential Services In Plats"/>
    <n v="718"/>
    <n v="-718"/>
    <n v="0"/>
    <n v="168.6"/>
    <n v="484.16"/>
    <n v="0"/>
    <s v="QNSKGE"/>
    <s v="QUANTA - SKAGIT - ELECTRIC"/>
    <s v="510114782"/>
    <n v="1"/>
    <n v="0"/>
    <n v="0"/>
    <s v="SINGLE FAMILY"/>
    <s v="1"/>
    <s v="UNDERGROUND"/>
    <s v="UNDERGROUND"/>
    <s v="0002544450"/>
    <s v="0"/>
  </r>
  <r>
    <x v="2"/>
    <n v="50"/>
    <n v="45"/>
    <n v="45"/>
    <n v="0"/>
    <n v="0"/>
    <x v="0"/>
    <n v="564.16"/>
    <n v="12.5368888888889"/>
    <n v="45"/>
    <n v="0"/>
    <n v="48"/>
    <n v="0"/>
    <n v="682.54"/>
    <s v="104329804"/>
    <s v="2501E076 5100 NW CANNON CIR #  SILVERDAL"/>
    <s v="CEN1"/>
    <s v="UPS"/>
    <n v="44132"/>
    <n v="44201"/>
    <n v="44288"/>
    <s v="WA01800990"/>
    <s v="UG Perm Svc Only in Plat Dev"/>
    <s v="16306"/>
    <s v="E UG Residential Services In Plats"/>
    <n v="718"/>
    <n v="-718"/>
    <n v="0"/>
    <n v="44.11"/>
    <n v="486.39"/>
    <n v="0"/>
    <s v="QSSPE"/>
    <s v="QUANTA - KITSAP - ELECTRIC"/>
    <s v="510114786"/>
    <n v="1"/>
    <n v="0"/>
    <n v="0"/>
    <s v="SINGLE FAMILY"/>
    <s v="1"/>
    <s v="UNDERGROUND"/>
    <s v="UNDERGROUND"/>
    <s v="0002544451"/>
    <s v="0"/>
  </r>
  <r>
    <x v="2"/>
    <n v="50"/>
    <n v="19"/>
    <n v="19"/>
    <n v="0"/>
    <n v="0"/>
    <x v="0"/>
    <n v="574.83000000000004"/>
    <n v="30.254210526315799"/>
    <n v="33"/>
    <n v="-0.73684210526315796"/>
    <n v="60"/>
    <n v="0"/>
    <n v="692.88"/>
    <s v="104329805"/>
    <s v="3404E088 1042 S 49TH ST #  MOUNT VERNON"/>
    <s v="CEN1"/>
    <s v="UPS"/>
    <n v="44125"/>
    <n v="44201"/>
    <n v="44288"/>
    <s v="WA02900070"/>
    <s v="UG Perm Svc Only in Plat Dev"/>
    <s v="16306"/>
    <s v="E UG Residential Services In Plats"/>
    <n v="718"/>
    <n v="-718"/>
    <n v="0"/>
    <n v="54.72"/>
    <n v="485.05"/>
    <n v="0"/>
    <s v="QNSKGE"/>
    <s v="QUANTA - SKAGIT - ELECTRIC"/>
    <s v="510114789"/>
    <n v="1"/>
    <n v="0"/>
    <n v="0"/>
    <s v="SINGLE FAMILY"/>
    <s v="1"/>
    <s v="UNDERGROUND"/>
    <s v="UNDERGROUND"/>
    <s v="0002544455"/>
    <s v="0"/>
  </r>
  <r>
    <x v="2"/>
    <n v="50"/>
    <n v="28"/>
    <n v="28"/>
    <n v="0"/>
    <n v="0"/>
    <x v="0"/>
    <n v="586.61"/>
    <n v="20.950357142857101"/>
    <n v="40"/>
    <n v="-0.42857142857142899"/>
    <n v="71"/>
    <n v="0"/>
    <n v="704.66"/>
    <s v="104329806"/>
    <s v="3404E088 979 S 49TH ST #  MOUNT VERNON"/>
    <s v="CEN1"/>
    <s v="UPS"/>
    <n v="44124"/>
    <n v="44201"/>
    <n v="44288"/>
    <s v="WA02900070"/>
    <s v="UG Perm Svc Only in Plat Dev"/>
    <s v="16306"/>
    <s v="E UG Residential Services In Plats"/>
    <n v="718"/>
    <n v="-718"/>
    <n v="0"/>
    <n v="65.069999999999993"/>
    <n v="485.05"/>
    <n v="0"/>
    <s v="QNSKGE"/>
    <s v="QUANTA - SKAGIT - ELECTRIC"/>
    <s v="510114844"/>
    <n v="1"/>
    <n v="0"/>
    <n v="0"/>
    <s v="SINGLE FAMILY"/>
    <s v="1"/>
    <s v="UNDERGROUND"/>
    <s v="UNDERGROUND"/>
    <s v="0002544460"/>
    <s v="0"/>
  </r>
  <r>
    <x v="2"/>
    <n v="50"/>
    <n v="30"/>
    <n v="30"/>
    <n v="0"/>
    <n v="0"/>
    <x v="0"/>
    <n v="545.21"/>
    <n v="18.173666666666701"/>
    <n v="30"/>
    <n v="0"/>
    <n v="32"/>
    <n v="0"/>
    <n v="663.15"/>
    <s v="104329807"/>
    <s v="2206E113 20501 SE 256TH ST #  COVINGTON"/>
    <s v="CEN1"/>
    <s v="UPS"/>
    <n v="44130"/>
    <n v="44201"/>
    <n v="44288"/>
    <s v="WA01700120"/>
    <s v="UG Perm Svc Only in Plat Dev"/>
    <s v="16306"/>
    <s v="E UG Residential Services In Plats"/>
    <n v="718"/>
    <n v="-718"/>
    <n v="0"/>
    <n v="29.12"/>
    <n v="484.61"/>
    <n v="0"/>
    <s v="QCSOKE"/>
    <s v="QUANTA - SOUTH KING - ELECTRIC"/>
    <s v="510114848"/>
    <n v="1"/>
    <n v="0"/>
    <n v="0"/>
    <s v="SINGLE FAMILY"/>
    <s v="1"/>
    <s v="UNDERGROUND"/>
    <s v="UNDERGROUND"/>
    <s v="0002544470"/>
    <s v="0"/>
  </r>
  <r>
    <x v="2"/>
    <n v="50"/>
    <n v="25"/>
    <n v="25"/>
    <n v="0"/>
    <n v="0"/>
    <x v="0"/>
    <n v="775.6"/>
    <n v="31.024000000000001"/>
    <n v="24"/>
    <n v="0.04"/>
    <n v="26"/>
    <n v="0"/>
    <n v="893.65"/>
    <s v="104329808"/>
    <s v="2007E118 686 MARCIE LN N #  ENUMCLAW"/>
    <s v="CEN1"/>
    <s v="UPS"/>
    <n v="44144"/>
    <n v="44229"/>
    <n v="44320"/>
    <s v="WA01700110"/>
    <s v="UG Perm Svc Only in Plat Dev"/>
    <s v="16306"/>
    <s v="E UG Residential Services In Plats"/>
    <n v="718"/>
    <n v="-718"/>
    <n v="0"/>
    <n v="23.82"/>
    <n v="666.86"/>
    <n v="0"/>
    <s v="QCSOKE"/>
    <s v="QUANTA - SOUTH KING - ELECTRIC"/>
    <s v="510114944"/>
    <n v="1"/>
    <n v="0"/>
    <n v="0"/>
    <s v="SINGLE FAMILY"/>
    <s v="1"/>
    <s v="UNDERGROUND"/>
    <s v="UNDERGROUND"/>
    <s v="0002544477"/>
    <s v="0"/>
  </r>
  <r>
    <x v="2"/>
    <n v="100"/>
    <n v="65"/>
    <n v="65"/>
    <n v="0"/>
    <n v="0"/>
    <x v="0"/>
    <n v="642.67999999999995"/>
    <n v="9.8873846153846205"/>
    <n v="69"/>
    <n v="-6.15384615384615E-2"/>
    <n v="125"/>
    <n v="0"/>
    <n v="760.84"/>
    <s v="104329810"/>
    <s v="2606E096 26837 NE BOYD WAY #  DUVALL"/>
    <s v="CEN1"/>
    <s v="UPS"/>
    <n v="44133"/>
    <n v="44201"/>
    <n v="44288"/>
    <s v="WA01700100"/>
    <s v="UG Perm Svc Only in Plat Dev"/>
    <s v="16306"/>
    <s v="E UG Residential Services In Plats"/>
    <n v="718"/>
    <n v="-718"/>
    <n v="0"/>
    <n v="113.88"/>
    <n v="485.5"/>
    <n v="0"/>
    <s v="QCNOKE"/>
    <s v="QUANTA - REDMOND - ELECTRIC"/>
    <s v="510111246"/>
    <n v="1"/>
    <n v="0"/>
    <n v="0"/>
    <s v="SINGLE FAMILY"/>
    <s v="1"/>
    <s v="UNDERGROUND"/>
    <s v="UNDERGROUND"/>
    <s v="0002544353"/>
    <s v="0"/>
  </r>
  <r>
    <x v="2"/>
    <n v="350"/>
    <n v="345"/>
    <n v="345"/>
    <n v="95"/>
    <n v="91"/>
    <x v="0"/>
    <n v="1590.48"/>
    <n v="4.6100869565217399"/>
    <n v="341"/>
    <n v="1.15942028985507E-2"/>
    <n v="1032"/>
    <n v="0"/>
    <n v="1708.31"/>
    <s v="104329824"/>
    <s v="3703E144 322 MANLEY RD #  BELLINGHAM"/>
    <s v="CEN1"/>
    <s v="USO"/>
    <n v="44194"/>
    <n v="44320"/>
    <n v="44412"/>
    <s v="WA03700370"/>
    <s v="UG Perm Svc only  (no Tsfrmr)"/>
    <s v="16305"/>
    <s v="E OH UG Residential Services"/>
    <n v="1518"/>
    <n v="-1518"/>
    <n v="0"/>
    <n v="942.89"/>
    <n v="484.16"/>
    <n v="0"/>
    <s v="QNWHME"/>
    <s v="QUANTA - BELLINGHAM - ELECTRIC"/>
    <s v="510127713"/>
    <n v="1"/>
    <n v="0"/>
    <n v="0"/>
    <s v="SINGLE FAMILY"/>
    <s v="1"/>
    <s v="UNDERGROUND"/>
    <s v="UNDERGROUND"/>
    <s v="0002544652"/>
    <s v="0"/>
  </r>
  <r>
    <x v="2"/>
    <n v="200"/>
    <n v="200"/>
    <n v="200"/>
    <n v="0"/>
    <n v="0"/>
    <x v="0"/>
    <n v="1380.62"/>
    <n v="6.9031000000000002"/>
    <n v="198"/>
    <n v="0.01"/>
    <n v="599"/>
    <n v="0"/>
    <n v="1498.45"/>
    <s v="104329826"/>
    <s v="3703E144 2188 SHALLOW SHORE LN #  BELLIN"/>
    <s v="CEN1"/>
    <s v="USO"/>
    <n v="44189"/>
    <n v="44288"/>
    <n v="44379"/>
    <s v="WA03700370"/>
    <s v="UG Perm Svc only  (no Tsfrmr)"/>
    <s v="16305"/>
    <s v="E OH UG Residential Services"/>
    <n v="718"/>
    <n v="-718"/>
    <n v="0"/>
    <n v="547.32000000000005"/>
    <n v="670.19"/>
    <n v="0"/>
    <s v="QNWHME"/>
    <s v="QUANTA - BELLINGHAM - ELECTRIC"/>
    <s v="510010616"/>
    <n v="1"/>
    <n v="0"/>
    <n v="0"/>
    <s v="SINGLE FAMILY"/>
    <s v="1"/>
    <s v="UNDERGROUND"/>
    <s v="UNDERGROUND"/>
    <s v="0002544665"/>
    <s v="0"/>
  </r>
  <r>
    <x v="2"/>
    <n v="300"/>
    <n v="252"/>
    <n v="252"/>
    <n v="2"/>
    <n v="0"/>
    <x v="0"/>
    <n v="2285.75"/>
    <n v="9.0704365079365097"/>
    <n v="230"/>
    <n v="8.7301587301587297E-2"/>
    <n v="414"/>
    <n v="0"/>
    <n v="2403.15"/>
    <s v="104329828"/>
    <s v="3402E136 17474 PULL AND BE DAMNED RD #"/>
    <s v="CEN1"/>
    <s v="USO"/>
    <n v="44165"/>
    <n v="44229"/>
    <n v="44320"/>
    <s v="WA02900970"/>
    <s v="UG Perm Svc only  (no Tsfrmr)"/>
    <s v="16305"/>
    <s v="E OH UG Residential Services"/>
    <n v="718"/>
    <n v="-718"/>
    <n v="0"/>
    <n v="378.4"/>
    <n v="482.37"/>
    <n v="540"/>
    <s v="QNSKGE"/>
    <s v="QUANTA - SKAGIT - ELECTRIC"/>
    <s v="509975745"/>
    <n v="1"/>
    <n v="0"/>
    <n v="0"/>
    <s v="SINGLE FAMILY"/>
    <s v="1"/>
    <s v="UNDERGROUND"/>
    <s v="UNDERGROUND"/>
    <s v="0002544707"/>
    <s v="0"/>
  </r>
  <r>
    <x v="2"/>
    <n v="50"/>
    <n v="25"/>
    <n v="25"/>
    <n v="0"/>
    <n v="0"/>
    <x v="0"/>
    <n v="715.36"/>
    <n v="28.6144"/>
    <n v="40"/>
    <n v="-0.6"/>
    <n v="71"/>
    <n v="0"/>
    <n v="834.82"/>
    <s v="104329830"/>
    <s v="2405E126 3951 WELLS AVE N #  RENTON"/>
    <s v="CEN1"/>
    <s v="UPS"/>
    <n v="44131"/>
    <n v="44201"/>
    <n v="44288"/>
    <s v="WA11700250"/>
    <s v="UG Perm Svc Only in Plat Dev"/>
    <s v="16306"/>
    <s v="E UG Residential Services In Plats"/>
    <n v="718"/>
    <n v="-718"/>
    <n v="0"/>
    <n v="65.08"/>
    <n v="585.15"/>
    <n v="0"/>
    <s v="QCNOKE"/>
    <s v="QUANTA - REDMOND - ELECTRIC"/>
    <s v="510105741"/>
    <n v="1"/>
    <n v="0"/>
    <n v="0"/>
    <s v="SINGLE FAMILY"/>
    <s v="1"/>
    <s v="UNDERGROUND"/>
    <s v="UNDERGROUND"/>
    <s v="0002544418"/>
    <s v="0"/>
  </r>
  <r>
    <x v="2"/>
    <n v="100"/>
    <n v="60"/>
    <n v="60"/>
    <n v="0"/>
    <n v="0"/>
    <x v="0"/>
    <n v="580.25"/>
    <n v="9.6708333333333307"/>
    <n v="59"/>
    <n v="1.6666666666666701E-2"/>
    <n v="64"/>
    <n v="0"/>
    <n v="698.63"/>
    <s v="104329831"/>
    <s v="2401E144 2092 SE HOPI WAY #  PORT ORCHAR"/>
    <s v="CEN1"/>
    <s v="UPS"/>
    <n v="44131"/>
    <n v="44201"/>
    <n v="44288"/>
    <s v="WA01800990"/>
    <s v="UG Perm Svc Only in Plat Dev"/>
    <s v="16306"/>
    <s v="E UG Residential Services In Plats"/>
    <n v="718"/>
    <n v="-718"/>
    <n v="0"/>
    <n v="58.24"/>
    <n v="486.39"/>
    <n v="0"/>
    <s v="QSSPE"/>
    <s v="QUANTA - KITSAP - ELECTRIC"/>
    <s v="510114646"/>
    <n v="1"/>
    <n v="0"/>
    <n v="0"/>
    <s v="SINGLE FAMILY"/>
    <s v="1"/>
    <s v="UNDERGROUND"/>
    <s v="UNDERGROUND"/>
    <s v="0002544429"/>
    <s v="0"/>
  </r>
  <r>
    <x v="2"/>
    <n v="50"/>
    <n v="30"/>
    <n v="30"/>
    <n v="0"/>
    <n v="0"/>
    <x v="0"/>
    <n v="784.09"/>
    <n v="26.136333333333301"/>
    <n v="30"/>
    <n v="0"/>
    <n v="32"/>
    <n v="0"/>
    <n v="902.47"/>
    <s v="104329832"/>
    <s v="2401E144 1908 SE SILKTASSEL WAY #  PORT"/>
    <s v="CEN1"/>
    <s v="UPS"/>
    <n v="44139"/>
    <n v="44229"/>
    <n v="44320"/>
    <s v="WA01800990"/>
    <s v="UG Perm Svc Only in Plat Dev"/>
    <s v="16306"/>
    <s v="E UG Residential Services In Plats"/>
    <n v="718"/>
    <n v="-718"/>
    <n v="0"/>
    <n v="29.12"/>
    <n v="668.7"/>
    <n v="0"/>
    <s v="QSSPE"/>
    <s v="QUANTA - KITSAP - ELECTRIC"/>
    <s v="510114649"/>
    <n v="1"/>
    <n v="0"/>
    <n v="0"/>
    <s v="SINGLE FAMILY"/>
    <s v="1"/>
    <s v="UNDERGROUND"/>
    <s v="UNDERGROUND"/>
    <s v="0002544433"/>
    <s v="0"/>
  </r>
  <r>
    <x v="2"/>
    <n v="50"/>
    <n v="30"/>
    <n v="30"/>
    <n v="0"/>
    <n v="0"/>
    <x v="0"/>
    <n v="784.1"/>
    <n v="26.136666666666699"/>
    <n v="30"/>
    <n v="0"/>
    <n v="32"/>
    <n v="0"/>
    <n v="902.48"/>
    <s v="104329833"/>
    <s v="2401E144 1920 SE SILKTASSEL WAY #  PORT"/>
    <s v="CEN1"/>
    <s v="UPS"/>
    <n v="44139"/>
    <n v="44229"/>
    <n v="44320"/>
    <s v="WA01800990"/>
    <s v="UG Perm Svc Only in Plat Dev"/>
    <s v="16306"/>
    <s v="E UG Residential Services In Plats"/>
    <n v="718"/>
    <n v="-718"/>
    <n v="0"/>
    <n v="29.12"/>
    <n v="668.7"/>
    <n v="0"/>
    <s v="QSSPE"/>
    <s v="QUANTA - KITSAP - ELECTRIC"/>
    <s v="510114722"/>
    <n v="1"/>
    <n v="0"/>
    <n v="0"/>
    <s v="SINGLE FAMILY"/>
    <s v="1"/>
    <s v="UNDERGROUND"/>
    <s v="UNDERGROUND"/>
    <s v="0002544436"/>
    <s v="0"/>
  </r>
  <r>
    <x v="2"/>
    <n v="50"/>
    <n v="30"/>
    <n v="30"/>
    <n v="0"/>
    <n v="0"/>
    <x v="0"/>
    <n v="547.09"/>
    <n v="18.236333333333299"/>
    <n v="30"/>
    <n v="0"/>
    <n v="32"/>
    <n v="0"/>
    <n v="665.47"/>
    <s v="104329834"/>
    <s v="2401E144 1904 SE SENECA WAY #  PORT ORCH"/>
    <s v="CEN1"/>
    <s v="UPS"/>
    <n v="44138"/>
    <n v="44229"/>
    <n v="44320"/>
    <s v="WA01800990"/>
    <s v="UG Perm Svc Only in Plat Dev"/>
    <s v="16306"/>
    <s v="E UG Residential Services In Plats"/>
    <n v="718"/>
    <n v="-718"/>
    <n v="0"/>
    <n v="29.12"/>
    <n v="486.39"/>
    <n v="0"/>
    <s v="QSSPE"/>
    <s v="QUANTA - KITSAP - ELECTRIC"/>
    <s v="510114724"/>
    <n v="1"/>
    <n v="0"/>
    <n v="0"/>
    <s v="SINGLE FAMILY"/>
    <s v="1"/>
    <s v="UNDERGROUND"/>
    <s v="UNDERGROUND"/>
    <s v="0002544440"/>
    <s v="0"/>
  </r>
  <r>
    <x v="2"/>
    <n v="50"/>
    <n v="25"/>
    <n v="25"/>
    <n v="0"/>
    <n v="0"/>
    <x v="0"/>
    <n v="542.08000000000004"/>
    <n v="21.683199999999999"/>
    <n v="25"/>
    <n v="0"/>
    <n v="27"/>
    <n v="0"/>
    <n v="660.46"/>
    <s v="104329835"/>
    <s v="2401E144 1916 SE SENECA WAY #  PORT ORCH"/>
    <s v="CEN1"/>
    <s v="UPS"/>
    <n v="44131"/>
    <n v="44201"/>
    <n v="44288"/>
    <s v="WA01800990"/>
    <s v="UG Perm Svc Only in Plat Dev"/>
    <s v="16306"/>
    <s v="E UG Residential Services In Plats"/>
    <n v="718"/>
    <n v="-718"/>
    <n v="0"/>
    <n v="24.71"/>
    <n v="486.39"/>
    <n v="0"/>
    <s v="QSSPE"/>
    <s v="QUANTA - KITSAP - ELECTRIC"/>
    <s v="510114726"/>
    <n v="1"/>
    <n v="0"/>
    <n v="0"/>
    <s v="SINGLE FAMILY"/>
    <s v="1"/>
    <s v="UNDERGROUND"/>
    <s v="UNDERGROUND"/>
    <s v="0002544443"/>
    <s v="0"/>
  </r>
  <r>
    <x v="2"/>
    <n v="50"/>
    <n v="10"/>
    <n v="10"/>
    <n v="0"/>
    <n v="0"/>
    <x v="0"/>
    <n v="525"/>
    <n v="52.5"/>
    <n v="10"/>
    <n v="0"/>
    <n v="11"/>
    <n v="0"/>
    <n v="643.38"/>
    <s v="104329836"/>
    <s v="2401E144 1935 SE SENECA WAY #  PORT ORCH"/>
    <s v="CEN1"/>
    <s v="UPS"/>
    <n v="44131"/>
    <n v="44201"/>
    <n v="44288"/>
    <s v="WA01800990"/>
    <s v="UG Perm Svc Only in Plat Dev"/>
    <s v="16306"/>
    <s v="E UG Residential Services In Plats"/>
    <n v="718"/>
    <n v="-718"/>
    <n v="0"/>
    <n v="9.7100000000000009"/>
    <n v="486.39"/>
    <n v="0"/>
    <s v="QSSPE"/>
    <s v="QUANTA - KITSAP - ELECTRIC"/>
    <s v="510114727"/>
    <n v="1"/>
    <n v="0"/>
    <n v="0"/>
    <s v="SINGLE FAMILY"/>
    <s v="1"/>
    <s v="UNDERGROUND"/>
    <s v="UNDERGROUND"/>
    <s v="0002544446"/>
    <s v="0"/>
  </r>
  <r>
    <x v="2"/>
    <n v="50"/>
    <n v="25"/>
    <n v="25"/>
    <n v="0"/>
    <n v="0"/>
    <x v="0"/>
    <n v="525"/>
    <n v="21"/>
    <n v="10"/>
    <n v="0.6"/>
    <n v="11"/>
    <n v="0"/>
    <n v="643.38"/>
    <s v="104329837"/>
    <s v="2401E144 2383 GARFIELD PL SE #  PORT ORC"/>
    <s v="CEN1"/>
    <s v="UPS"/>
    <n v="44131"/>
    <n v="44201"/>
    <n v="44288"/>
    <s v="WA01800990"/>
    <s v="UG Perm Svc Only in Plat Dev"/>
    <s v="16306"/>
    <s v="E UG Residential Services In Plats"/>
    <n v="718"/>
    <n v="-718"/>
    <n v="0"/>
    <n v="9.7100000000000009"/>
    <n v="486.39"/>
    <n v="0"/>
    <s v="QSSPE"/>
    <s v="QUANTA - KITSAP - ELECTRIC"/>
    <s v="510114917"/>
    <n v="1"/>
    <n v="0"/>
    <n v="0"/>
    <s v="SINGLE FAMILY"/>
    <s v="1"/>
    <s v="UNDERGROUND"/>
    <s v="UNDERGROUND"/>
    <s v="0002544464"/>
    <s v="0"/>
  </r>
  <r>
    <x v="2"/>
    <n v="50"/>
    <n v="40"/>
    <n v="40"/>
    <n v="0"/>
    <n v="0"/>
    <x v="0"/>
    <n v="558.14"/>
    <n v="13.9535"/>
    <n v="40"/>
    <n v="0"/>
    <n v="43"/>
    <n v="0"/>
    <n v="676.52"/>
    <s v="104329838"/>
    <s v="2401E144 2299 GARFIELD PL SE #  PORT ORC"/>
    <s v="CEN1"/>
    <s v="UPS"/>
    <n v="44138"/>
    <n v="44229"/>
    <n v="44320"/>
    <s v="WA01800990"/>
    <s v="UG Perm Svc Only in Plat Dev"/>
    <s v="16306"/>
    <s v="E UG Residential Services In Plats"/>
    <n v="718"/>
    <n v="-718"/>
    <n v="0"/>
    <n v="38.82"/>
    <n v="486.39"/>
    <n v="0"/>
    <s v="QSSPE"/>
    <s v="QUANTA - KITSAP - ELECTRIC"/>
    <s v="510114919"/>
    <n v="1"/>
    <n v="0"/>
    <n v="0"/>
    <s v="SINGLE FAMILY"/>
    <s v="1"/>
    <s v="UNDERGROUND"/>
    <s v="UNDERGROUND"/>
    <s v="0002544466"/>
    <s v="0"/>
  </r>
  <r>
    <x v="2"/>
    <n v="50"/>
    <n v="40"/>
    <n v="40"/>
    <n v="0"/>
    <n v="0"/>
    <x v="0"/>
    <n v="806.47"/>
    <n v="20.161750000000001"/>
    <n v="40"/>
    <n v="0"/>
    <n v="71"/>
    <n v="0"/>
    <n v="925.28"/>
    <s v="104329845"/>
    <s v="1802W104 1436 12TH AVE SW #  OLYMPIA"/>
    <s v="CEN1"/>
    <s v="USO"/>
    <n v="44131"/>
    <n v="44201"/>
    <n v="44288"/>
    <s v="WA03400030"/>
    <s v="UG Perm Svc only  (no Tsfrmr)"/>
    <s v="16305"/>
    <s v="E OH UG Residential Services"/>
    <n v="718"/>
    <n v="-718"/>
    <n v="0"/>
    <n v="65.069999999999993"/>
    <n v="488.18"/>
    <n v="0"/>
    <s v="QSTHLE"/>
    <s v="QUANTA - OLYMPIA - ELECTRIC"/>
    <s v="510117131"/>
    <n v="1"/>
    <n v="0"/>
    <n v="0"/>
    <s v="SINGLE FAMILY"/>
    <s v="1"/>
    <s v="UNDERGROUND"/>
    <s v="UNDERGROUND"/>
    <s v="0002544550"/>
    <s v="0"/>
  </r>
  <r>
    <x v="2"/>
    <n v="250"/>
    <n v="204"/>
    <n v="204"/>
    <n v="0"/>
    <n v="0"/>
    <x v="0"/>
    <n v="1308.1400000000001"/>
    <n v="6.4124509803921601"/>
    <n v="193"/>
    <n v="5.3921568627450997E-2"/>
    <n v="568"/>
    <n v="0"/>
    <n v="1425.43"/>
    <s v="104329847"/>
    <s v="2014E008 50 HIDEAWAY LN # GARG RONALD"/>
    <s v="CEN1"/>
    <s v="USO"/>
    <n v="44138"/>
    <n v="44229"/>
    <n v="44320"/>
    <s v="WA01900990"/>
    <s v="UG Perm Svc only  (no Tsfrmr)"/>
    <s v="16305"/>
    <s v="E OH UG Residential Services"/>
    <n v="718"/>
    <n v="-718"/>
    <n v="0"/>
    <n v="518.87"/>
    <n v="481.93"/>
    <n v="0"/>
    <s v="QCKTTE"/>
    <s v="QUANTA - KITTITAS - ELECTRIC"/>
    <s v="509270739"/>
    <n v="1"/>
    <n v="0"/>
    <n v="0"/>
    <s v="GARAGE/SHOP"/>
    <s v="1"/>
    <s v="UNDERGROUND"/>
    <s v="UNDERGROUND"/>
    <s v="0002544579"/>
    <s v="0"/>
  </r>
  <r>
    <x v="2"/>
    <n v="50"/>
    <n v="45"/>
    <n v="45"/>
    <n v="0"/>
    <n v="0"/>
    <x v="0"/>
    <n v="565.07000000000005"/>
    <n v="12.5571111111111"/>
    <n v="44"/>
    <n v="2.2222222222222199E-2"/>
    <n v="47"/>
    <n v="0"/>
    <n v="683.88"/>
    <s v="104329848"/>
    <s v="1702W051 9014 PRISCILLA DR SE #  TUMWATE"/>
    <s v="CEN1"/>
    <s v="UPS"/>
    <n v="44124"/>
    <n v="44201"/>
    <n v="44288"/>
    <s v="WA03400060"/>
    <s v="UG Perm Svc Only in Plat Dev"/>
    <s v="16306"/>
    <s v="E UG Residential Services In Plats"/>
    <n v="718"/>
    <n v="-718"/>
    <n v="0"/>
    <n v="43.24"/>
    <n v="488.18"/>
    <n v="0"/>
    <s v="QSTHLE"/>
    <s v="QUANTA - OLYMPIA - ELECTRIC"/>
    <s v="510129241"/>
    <n v="1"/>
    <n v="0"/>
    <n v="0"/>
    <s v="SINGLE FAMILY"/>
    <s v="1"/>
    <s v="UNDERGROUND"/>
    <s v="UNDERGROUND"/>
    <s v="0002544721"/>
    <s v="0"/>
  </r>
  <r>
    <x v="2"/>
    <n v="100"/>
    <n v="55"/>
    <n v="55"/>
    <n v="0"/>
    <n v="0"/>
    <x v="0"/>
    <n v="616.67999999999995"/>
    <n v="11.2123636363636"/>
    <n v="55"/>
    <n v="0"/>
    <n v="99"/>
    <n v="0"/>
    <n v="735.06"/>
    <s v="104329849"/>
    <s v="2601E095 17826 SUNRISE RIDGE AVE NE #  P"/>
    <s v="CEN1"/>
    <s v="UPS"/>
    <n v="44131"/>
    <n v="44201"/>
    <n v="44288"/>
    <s v="WA01800030"/>
    <s v="UG Perm Svc Only in Plat Dev"/>
    <s v="16306"/>
    <s v="E UG Residential Services In Plats"/>
    <n v="718"/>
    <n v="-718"/>
    <n v="0"/>
    <n v="90.22"/>
    <n v="486.39"/>
    <n v="0"/>
    <s v="QSSPE"/>
    <s v="QUANTA - KITSAP - ELECTRIC"/>
    <s v="510130734"/>
    <n v="1"/>
    <n v="0"/>
    <n v="0"/>
    <s v="SINGLE FAMILY"/>
    <s v="1"/>
    <s v="UNDERGROUND"/>
    <s v="UNDERGROUND"/>
    <s v="0002544745"/>
    <s v="0"/>
  </r>
  <r>
    <x v="2"/>
    <n v="100"/>
    <n v="60"/>
    <n v="60"/>
    <n v="0"/>
    <n v="0"/>
    <x v="0"/>
    <n v="817.36"/>
    <n v="13.622666666666699"/>
    <n v="59"/>
    <n v="1.6666666666666701E-2"/>
    <n v="64"/>
    <n v="0"/>
    <n v="935.63"/>
    <s v="104329850"/>
    <s v="2308E057 1648 CEDAR BUTTE AVE SE #  NORT"/>
    <s v="CEN1"/>
    <s v="UPS"/>
    <n v="44186"/>
    <n v="44257"/>
    <n v="44349"/>
    <s v="WA01700220"/>
    <s v="UG Perm Svc Only in Plat Dev"/>
    <s v="16306"/>
    <s v="E UG Residential Services In Plats"/>
    <n v="718"/>
    <n v="-718"/>
    <n v="0"/>
    <n v="58.68"/>
    <n v="668.08"/>
    <n v="0"/>
    <s v="QCNOKE"/>
    <s v="QUANTA - REDMOND - ELECTRIC"/>
    <s v="510115027"/>
    <n v="1"/>
    <n v="0"/>
    <n v="0"/>
    <s v="SINGLE FAMILY"/>
    <s v="1"/>
    <s v="UNDERGROUND"/>
    <s v="UNDERGROUND"/>
    <s v="0002544482"/>
    <s v="0"/>
  </r>
  <r>
    <x v="2"/>
    <n v="50"/>
    <n v="50"/>
    <n v="50"/>
    <n v="0"/>
    <n v="0"/>
    <x v="0"/>
    <n v="748.4"/>
    <n v="14.968"/>
    <n v="50"/>
    <n v="0"/>
    <n v="89"/>
    <n v="0"/>
    <n v="865.69"/>
    <s v="104329859"/>
    <s v="1901W105 5102 COPPERMILL CT NE #  OLYMPI"/>
    <s v="CEN1"/>
    <s v="UPS"/>
    <n v="44126"/>
    <n v="44257"/>
    <n v="44349"/>
    <s v="WA03400990"/>
    <s v="UG Perm Svc Only in Plat Dev"/>
    <s v="16306"/>
    <s v="E UG Residential Services In Plats"/>
    <n v="718"/>
    <n v="-718"/>
    <n v="0"/>
    <n v="81.34"/>
    <n v="594.66"/>
    <n v="0"/>
    <s v="QSTHLE"/>
    <s v="QUANTA - OLYMPIA - ELECTRIC"/>
    <s v="510013534"/>
    <n v="1"/>
    <n v="0"/>
    <n v="0"/>
    <s v="SINGLE FAMILY"/>
    <s v="1"/>
    <s v="UNDERGROUND"/>
    <s v="UNDERGROUND"/>
    <s v="0002544588"/>
    <s v="0"/>
  </r>
  <r>
    <x v="2"/>
    <n v="50"/>
    <n v="50"/>
    <n v="50"/>
    <n v="0"/>
    <n v="0"/>
    <x v="0"/>
    <n v="573.42999999999995"/>
    <n v="11.4686"/>
    <n v="50"/>
    <n v="0"/>
    <n v="53"/>
    <n v="0"/>
    <n v="692.78"/>
    <s v="104329860"/>
    <s v="2004E079 2804 14TH AVE NW #  PUYALLUP"/>
    <s v="CEN1"/>
    <s v="UPS"/>
    <n v="44132"/>
    <n v="44201"/>
    <n v="44288"/>
    <s v="WA12700110"/>
    <s v="UG Perm Svc Only in Plat Dev"/>
    <s v="16306"/>
    <s v="E UG Residential Services In Plats"/>
    <n v="718"/>
    <n v="-718"/>
    <n v="0"/>
    <n v="48.53"/>
    <n v="490.39"/>
    <n v="0"/>
    <s v="QSWPRE"/>
    <s v="QUANTA - PUYALLUP - ELECTRIC"/>
    <s v="510127913"/>
    <n v="1"/>
    <n v="0"/>
    <n v="0"/>
    <s v="SINGLE FAMILY"/>
    <s v="1"/>
    <s v="UNDERGROUND"/>
    <s v="UNDERGROUND"/>
    <s v="0002544678"/>
    <s v="0"/>
  </r>
  <r>
    <x v="2"/>
    <n v="50"/>
    <n v="50"/>
    <n v="50"/>
    <n v="0"/>
    <n v="0"/>
    <x v="0"/>
    <n v="609.47"/>
    <n v="12.189399999999999"/>
    <n v="50"/>
    <n v="0"/>
    <n v="89"/>
    <n v="0"/>
    <n v="728.82"/>
    <s v="104329861"/>
    <s v="2004E079 2802 14TH AVE NW #  PUYALLUP"/>
    <s v="CEN1"/>
    <s v="UPS"/>
    <n v="44152"/>
    <n v="44229"/>
    <n v="44320"/>
    <s v="WA12700110"/>
    <s v="UG Perm Svc Only in Plat Dev"/>
    <s v="16306"/>
    <s v="E UG Residential Services In Plats"/>
    <n v="718"/>
    <n v="-718"/>
    <n v="0"/>
    <n v="81.33"/>
    <n v="490.4"/>
    <n v="0"/>
    <s v="QSWPRE"/>
    <s v="QUANTA - PUYALLUP - ELECTRIC"/>
    <s v="510128068"/>
    <n v="1"/>
    <n v="0"/>
    <n v="0"/>
    <s v="SINGLE FAMILY"/>
    <s v="1"/>
    <s v="UNDERGROUND"/>
    <s v="UNDERGROUND"/>
    <s v="0002544686"/>
    <s v="0"/>
  </r>
  <r>
    <x v="2"/>
    <n v="50"/>
    <n v="30"/>
    <n v="30"/>
    <n v="0"/>
    <n v="0"/>
    <x v="0"/>
    <n v="545.21"/>
    <n v="18.173666666666701"/>
    <n v="30"/>
    <n v="0"/>
    <n v="32"/>
    <n v="0"/>
    <n v="663.15"/>
    <s v="104329862"/>
    <s v="2205E092 15814 SE 255TH ST #  COVINGTON"/>
    <s v="CEN1"/>
    <s v="UPS"/>
    <n v="44130"/>
    <n v="44201"/>
    <n v="44288"/>
    <s v="WA01700120"/>
    <s v="UG Perm Svc Only in Plat Dev"/>
    <s v="16306"/>
    <s v="E UG Residential Services In Plats"/>
    <n v="718"/>
    <n v="-718"/>
    <n v="0"/>
    <n v="29.12"/>
    <n v="484.61"/>
    <n v="0"/>
    <s v="QCSOKE"/>
    <s v="QUANTA - SOUTH KING - ELECTRIC"/>
    <s v="510128225"/>
    <n v="1"/>
    <n v="0"/>
    <n v="0"/>
    <s v="SINGLE FAMILY"/>
    <s v="1"/>
    <s v="UNDERGROUND"/>
    <s v="UNDERGROUND"/>
    <s v="0002544699"/>
    <s v="0"/>
  </r>
  <r>
    <x v="2"/>
    <n v="50"/>
    <n v="30"/>
    <n v="30"/>
    <n v="0"/>
    <n v="0"/>
    <x v="0"/>
    <n v="545.21"/>
    <n v="18.173666666666701"/>
    <n v="30"/>
    <n v="0"/>
    <n v="32"/>
    <n v="0"/>
    <n v="663.15"/>
    <s v="104329863"/>
    <s v="2205E092 15818 SE 255TH ST #  COVINGTON"/>
    <s v="CEN1"/>
    <s v="UPS"/>
    <n v="44130"/>
    <n v="44201"/>
    <n v="44288"/>
    <s v="WA01700120"/>
    <s v="UG Perm Svc Only in Plat Dev"/>
    <s v="16306"/>
    <s v="E UG Residential Services In Plats"/>
    <n v="718"/>
    <n v="-718"/>
    <n v="0"/>
    <n v="29.12"/>
    <n v="484.61"/>
    <n v="0"/>
    <s v="QCSOKE"/>
    <s v="QUANTA - SOUTH KING - ELECTRIC"/>
    <s v="510128254"/>
    <n v="1"/>
    <n v="0"/>
    <n v="0"/>
    <s v="SINGLE FAMILY"/>
    <s v="1"/>
    <s v="UNDERGROUND"/>
    <s v="UNDERGROUND"/>
    <s v="0002544705"/>
    <s v="0"/>
  </r>
  <r>
    <x v="2"/>
    <n v="50"/>
    <n v="30"/>
    <n v="30"/>
    <n v="0"/>
    <n v="0"/>
    <x v="0"/>
    <n v="551.79999999999995"/>
    <n v="18.393333333333299"/>
    <n v="30"/>
    <n v="0"/>
    <n v="32"/>
    <n v="0"/>
    <n v="671.26"/>
    <s v="104329864"/>
    <s v="2205E115 26915 102ND PL SE #  KENT"/>
    <s v="CEN1"/>
    <s v="UPS"/>
    <n v="44130"/>
    <n v="44201"/>
    <n v="44288"/>
    <s v="WA11700150"/>
    <s v="UG Perm Svc Only in Plat Dev"/>
    <s v="16306"/>
    <s v="E UG Residential Services In Plats"/>
    <n v="718"/>
    <n v="-718"/>
    <n v="0"/>
    <n v="29.12"/>
    <n v="490.85"/>
    <n v="0"/>
    <s v="QCSOKE"/>
    <s v="QUANTA - SOUTH KING - ELECTRIC"/>
    <s v="510128390"/>
    <n v="1"/>
    <n v="0"/>
    <n v="0"/>
    <s v="SINGLE FAMILY"/>
    <s v="1"/>
    <s v="UNDERGROUND"/>
    <s v="UNDERGROUND"/>
    <s v="0002544710"/>
    <s v="0"/>
  </r>
  <r>
    <x v="2"/>
    <n v="50"/>
    <n v="25"/>
    <n v="25"/>
    <n v="0"/>
    <n v="0"/>
    <x v="0"/>
    <n v="784.57"/>
    <n v="31.3828"/>
    <n v="24"/>
    <n v="0.04"/>
    <n v="26"/>
    <n v="0"/>
    <n v="904.03"/>
    <s v="104329865"/>
    <s v="2604E047 7224 NE 170TH ST #  KENMORE"/>
    <s v="CEN1"/>
    <s v="UPS"/>
    <n v="44148"/>
    <n v="44229"/>
    <n v="44320"/>
    <s v="WA11700380"/>
    <s v="UG Perm Svc Only in Plat Dev"/>
    <s v="16306"/>
    <s v="E UG Residential Services In Plats"/>
    <n v="718"/>
    <n v="-718"/>
    <n v="0"/>
    <n v="23.82"/>
    <n v="674.84"/>
    <n v="0"/>
    <s v="QCNOKE"/>
    <s v="QUANTA - REDMOND - ELECTRIC"/>
    <s v="510128399"/>
    <n v="1"/>
    <n v="0"/>
    <n v="0"/>
    <s v="SINGLE FAMILY"/>
    <s v="1"/>
    <s v="UNDERGROUND"/>
    <s v="UNDERGROUND"/>
    <s v="0002544716"/>
    <s v="0"/>
  </r>
  <r>
    <x v="2"/>
    <n v="50"/>
    <n v="25"/>
    <n v="25"/>
    <n v="0"/>
    <n v="0"/>
    <x v="0"/>
    <n v="542.46"/>
    <n v="21.698399999999999"/>
    <n v="24"/>
    <n v="0.04"/>
    <n v="26"/>
    <n v="0"/>
    <n v="661.16"/>
    <s v="104329866"/>
    <s v="2005E076 5787 158TH AVE CT E #  SUMNER"/>
    <s v="CEN1"/>
    <s v="UPS"/>
    <n v="44132"/>
    <n v="44201"/>
    <n v="44288"/>
    <s v="WA12700160"/>
    <s v="UG Perm Svc Only in Plat Dev"/>
    <s v="16306"/>
    <s v="E UG Residential Services In Plats"/>
    <n v="718"/>
    <n v="-718"/>
    <n v="0"/>
    <n v="23.82"/>
    <n v="487.72"/>
    <n v="0"/>
    <s v="QSWPRE"/>
    <s v="QUANTA - PUYALLUP - ELECTRIC"/>
    <s v="510114073"/>
    <n v="1"/>
    <n v="0"/>
    <n v="0"/>
    <s v="SINGLE FAMILY"/>
    <s v="1"/>
    <s v="UNDERGROUND"/>
    <s v="UNDERGROUND"/>
    <s v="0002544756"/>
    <s v="0"/>
  </r>
  <r>
    <x v="2"/>
    <n v="50"/>
    <n v="25"/>
    <n v="25"/>
    <n v="0"/>
    <n v="0"/>
    <x v="0"/>
    <n v="650.73"/>
    <n v="26.029199999999999"/>
    <n v="24"/>
    <n v="0.04"/>
    <n v="26"/>
    <n v="0"/>
    <n v="769.43"/>
    <s v="104329867"/>
    <s v="2005E076 5707 159TH AVE CT E #  SUMNER"/>
    <s v="CEN1"/>
    <s v="UPS"/>
    <n v="44132"/>
    <n v="44201"/>
    <n v="44288"/>
    <s v="WA12700160"/>
    <s v="UG Perm Svc Only in Plat Dev"/>
    <s v="16306"/>
    <s v="E UG Residential Services In Plats"/>
    <n v="718"/>
    <n v="-718"/>
    <n v="0"/>
    <n v="23.82"/>
    <n v="487.73"/>
    <n v="0"/>
    <s v="QSWPRE"/>
    <s v="QUANTA - PUYALLUP - ELECTRIC"/>
    <s v="510114072"/>
    <n v="1"/>
    <n v="0"/>
    <n v="0"/>
    <s v="SINGLE FAMILY"/>
    <s v="1"/>
    <s v="UNDERGROUND"/>
    <s v="UNDERGROUND"/>
    <s v="0002544758"/>
    <s v="0"/>
  </r>
  <r>
    <x v="2"/>
    <n v="50"/>
    <n v="36"/>
    <n v="36"/>
    <n v="0"/>
    <n v="0"/>
    <x v="0"/>
    <n v="578.9"/>
    <n v="16.080555555555598"/>
    <n v="38"/>
    <n v="-5.5555555555555601E-2"/>
    <n v="68"/>
    <n v="0"/>
    <n v="696.19"/>
    <s v="104329868"/>
    <s v="2014E047 291 TAMARACK DR #  RONALD"/>
    <s v="CEN1"/>
    <s v="UPS"/>
    <n v="44153"/>
    <n v="44288"/>
    <n v="44379"/>
    <s v="WA01900990"/>
    <s v="UG Perm Svc Only in Plat Dev"/>
    <s v="16306"/>
    <s v="E UG Residential Services In Plats"/>
    <n v="718"/>
    <n v="-718"/>
    <n v="0"/>
    <n v="62.11"/>
    <n v="481.93"/>
    <n v="0"/>
    <s v="QCKTTE"/>
    <s v="QUANTA - KITTITAS - ELECTRIC"/>
    <s v="510127401"/>
    <n v="1"/>
    <n v="0"/>
    <n v="0"/>
    <s v="SINGLE FAMILY"/>
    <s v="1"/>
    <s v="UNDERGROUND"/>
    <s v="UNDERGROUND"/>
    <s v="0002544860"/>
    <s v="0"/>
  </r>
  <r>
    <x v="2"/>
    <n v="50"/>
    <n v="30"/>
    <n v="30"/>
    <n v="0"/>
    <n v="0"/>
    <x v="0"/>
    <n v="545.66999999999996"/>
    <n v="18.189"/>
    <n v="30"/>
    <n v="0"/>
    <n v="32"/>
    <n v="0"/>
    <n v="663.72"/>
    <s v="104329870"/>
    <s v="2007E118 650 MOUNT PEAK ST N #  ENUMCLAW"/>
    <s v="CEN1"/>
    <s v="UPS"/>
    <n v="44130"/>
    <n v="44201"/>
    <n v="44288"/>
    <s v="WA01700110"/>
    <s v="UG Perm Svc Only in Plat Dev"/>
    <s v="16306"/>
    <s v="E UG Residential Services In Plats"/>
    <n v="718"/>
    <n v="-718"/>
    <n v="0"/>
    <n v="29.12"/>
    <n v="485.05"/>
    <n v="0"/>
    <s v="QCSOKE"/>
    <s v="QUANTA - SOUTH KING - ELECTRIC"/>
    <s v="510115052"/>
    <n v="1"/>
    <n v="0"/>
    <n v="0"/>
    <s v="SINGLE FAMILY"/>
    <s v="1"/>
    <s v="UNDERGROUND"/>
    <s v="UNDERGROUND"/>
    <s v="0002544484"/>
    <s v="0"/>
  </r>
  <r>
    <x v="2"/>
    <n v="50"/>
    <n v="40"/>
    <n v="40"/>
    <n v="0"/>
    <n v="0"/>
    <x v="0"/>
    <n v="552.95000000000005"/>
    <n v="13.82375"/>
    <n v="40"/>
    <n v="0"/>
    <n v="43"/>
    <n v="0"/>
    <n v="670.13"/>
    <s v="104329871"/>
    <s v="1906E007 1622 JEFFERSON AVE #  BUCKLEY"/>
    <s v="CEN1"/>
    <s v="UPS"/>
    <n v="44132"/>
    <n v="44201"/>
    <n v="44288"/>
    <s v="WA02700020"/>
    <s v="UG Perm Svc Only in Plat Dev"/>
    <s v="16306"/>
    <s v="E UG Residential Services In Plats"/>
    <n v="718"/>
    <n v="-718"/>
    <n v="0"/>
    <n v="38.82"/>
    <n v="481.48"/>
    <n v="0"/>
    <s v="QSWPRE"/>
    <s v="QUANTA - PUYALLUP - ELECTRIC"/>
    <s v="510115075"/>
    <n v="1"/>
    <n v="0"/>
    <n v="0"/>
    <s v="SINGLE FAMILY"/>
    <s v="1"/>
    <s v="UNDERGROUND"/>
    <s v="UNDERGROUND"/>
    <s v="0002544486"/>
    <s v="0"/>
  </r>
  <r>
    <x v="2"/>
    <n v="50"/>
    <n v="30"/>
    <n v="30"/>
    <n v="0"/>
    <n v="0"/>
    <x v="0"/>
    <n v="781.74"/>
    <n v="26.058"/>
    <n v="30"/>
    <n v="0"/>
    <n v="32"/>
    <n v="0"/>
    <n v="899.68"/>
    <s v="104329875"/>
    <s v="2106E060 23068 ALDER LN SE BLACK DIAMOND"/>
    <s v="CEN1"/>
    <s v="UPS"/>
    <n v="44180"/>
    <n v="44257"/>
    <n v="44349"/>
    <s v="WA01700050"/>
    <s v="UG Perm Svc Only in Plat Dev"/>
    <s v="16306"/>
    <s v="E UG Residential Services In Plats"/>
    <n v="718"/>
    <n v="-718"/>
    <n v="0"/>
    <n v="29.34"/>
    <n v="666.25"/>
    <n v="0"/>
    <s v="QCSOKE"/>
    <s v="QUANTA - SOUTH KING - ELECTRIC"/>
    <s v="510117145"/>
    <n v="1"/>
    <n v="0"/>
    <n v="0"/>
    <s v="SINGLE FAMILY"/>
    <s v="1"/>
    <s v="UNDERGROUND"/>
    <s v="UNDERGROUND"/>
    <s v="0002544551"/>
    <s v="0"/>
  </r>
  <r>
    <x v="2"/>
    <n v="50"/>
    <n v="30"/>
    <n v="30"/>
    <n v="0"/>
    <n v="0"/>
    <x v="0"/>
    <n v="548.5"/>
    <n v="18.283333333333299"/>
    <n v="30"/>
    <n v="0"/>
    <n v="32"/>
    <n v="0"/>
    <n v="667.2"/>
    <s v="104329876"/>
    <s v="2005E076 5667 159TH AVE CT E SUMNER WA 9"/>
    <s v="CEN1"/>
    <s v="UPS"/>
    <n v="44132"/>
    <n v="44201"/>
    <n v="44288"/>
    <s v="WA12700160"/>
    <s v="UG Perm Svc Only in Plat Dev"/>
    <s v="16306"/>
    <s v="E UG Residential Services In Plats"/>
    <n v="718"/>
    <n v="-718"/>
    <n v="0"/>
    <n v="29.12"/>
    <n v="487.73"/>
    <n v="0"/>
    <s v="QSWPRE"/>
    <s v="QUANTA - PUYALLUP - ELECTRIC"/>
    <s v="510117171"/>
    <n v="1"/>
    <n v="0"/>
    <n v="0"/>
    <s v="SINGLE FAMILY"/>
    <s v="1"/>
    <s v="UNDERGROUND"/>
    <s v="UNDERGROUND"/>
    <s v="0002544553"/>
    <s v="0"/>
  </r>
  <r>
    <x v="2"/>
    <n v="100"/>
    <n v="67"/>
    <n v="67"/>
    <n v="0"/>
    <n v="0"/>
    <x v="0"/>
    <n v="637"/>
    <n v="9.5074626865671608"/>
    <n v="69"/>
    <n v="-2.9850746268656699E-2"/>
    <n v="125"/>
    <n v="0"/>
    <n v="754.29"/>
    <s v="104329878"/>
    <s v="2015E077 1570 COAL MINE WAY CLE ELUM WA"/>
    <s v="CEN1"/>
    <s v="UPS"/>
    <n v="44153"/>
    <n v="44229"/>
    <n v="44320"/>
    <s v="WA01900990"/>
    <s v="UG Perm Svc Only in Plat Dev"/>
    <s v="16306"/>
    <s v="E UG Residential Services In Plats"/>
    <n v="718"/>
    <n v="-718"/>
    <n v="0"/>
    <n v="113.87"/>
    <n v="481.93"/>
    <n v="0"/>
    <s v="QCKTTE"/>
    <s v="QUANTA - KITTITAS - ELECTRIC"/>
    <s v="510117387"/>
    <n v="1"/>
    <n v="0"/>
    <n v="0"/>
    <s v="SINGLE FAMILY"/>
    <s v="1"/>
    <s v="UNDERGROUND"/>
    <s v="UNDERGROUND"/>
    <s v="0002544570"/>
    <s v="0"/>
  </r>
  <r>
    <x v="2"/>
    <n v="50"/>
    <n v="40"/>
    <n v="40"/>
    <n v="0"/>
    <n v="0"/>
    <x v="0"/>
    <n v="562.39"/>
    <n v="14.059749999999999"/>
    <n v="40"/>
    <n v="0"/>
    <n v="43"/>
    <n v="0"/>
    <n v="681.74"/>
    <s v="104329879"/>
    <s v="2005E101 6603 231ST AVE CT E BUCKLEY WA"/>
    <s v="CEN1"/>
    <s v="UPS"/>
    <n v="44132"/>
    <n v="44201"/>
    <n v="44288"/>
    <s v="WA12700270"/>
    <s v="UG Perm Svc Only in Plat Dev"/>
    <s v="16306"/>
    <s v="E UG Residential Services In Plats"/>
    <n v="718"/>
    <n v="-718"/>
    <n v="0"/>
    <n v="38.82"/>
    <n v="490.41"/>
    <n v="0"/>
    <s v="QSWPRE"/>
    <s v="QUANTA - PUYALLUP - ELECTRIC"/>
    <s v="510117539"/>
    <n v="1"/>
    <n v="0"/>
    <n v="0"/>
    <s v="SINGLE FAMILY"/>
    <s v="1"/>
    <s v="UNDERGROUND"/>
    <s v="UNDERGROUND"/>
    <s v="0002544584"/>
    <s v="0"/>
  </r>
  <r>
    <x v="2"/>
    <n v="100"/>
    <n v="70"/>
    <n v="70"/>
    <n v="0"/>
    <n v="0"/>
    <x v="0"/>
    <n v="595.55999999999995"/>
    <n v="8.5079999999999991"/>
    <n v="69"/>
    <n v="1.4285714285714299E-2"/>
    <n v="74"/>
    <n v="0"/>
    <n v="714.91"/>
    <s v="104329880"/>
    <s v="2005E101 6607 231ST AVE CT E BUCKLEY WA"/>
    <s v="CEN1"/>
    <s v="UPS"/>
    <n v="44132"/>
    <n v="44201"/>
    <n v="44288"/>
    <s v="WA12700270"/>
    <s v="UG Perm Svc Only in Plat Dev"/>
    <s v="16306"/>
    <s v="E UG Residential Services In Plats"/>
    <n v="718"/>
    <n v="-718"/>
    <n v="0"/>
    <n v="67.94"/>
    <n v="490.41"/>
    <n v="0"/>
    <s v="QSWPRE"/>
    <s v="QUANTA - PUYALLUP - ELECTRIC"/>
    <s v="510117632"/>
    <n v="1"/>
    <n v="0"/>
    <n v="0"/>
    <s v="SINGLE FAMILY"/>
    <s v="1"/>
    <s v="UNDERGROUND"/>
    <s v="UNDERGROUND"/>
    <s v="0002544589"/>
    <s v="0"/>
  </r>
  <r>
    <x v="2"/>
    <n v="100"/>
    <n v="84"/>
    <n v="84"/>
    <n v="0"/>
    <n v="0"/>
    <x v="1"/>
    <n v="687.14"/>
    <n v="8.1802380952380993"/>
    <n v="83"/>
    <n v="1.1904761904761901E-2"/>
    <n v="150"/>
    <n v="0"/>
    <n v="808.97"/>
    <s v="104329883"/>
    <s v="2206E096 27485 SE 247TH ST # HSE MAPLE V"/>
    <s v="CEN1"/>
    <s v="USO"/>
    <n v="44222"/>
    <n v="44288"/>
    <n v="44379"/>
    <s v="WA04000990"/>
    <s v="UG Perm Svc only  (no Tsfrmr)"/>
    <s v="16305"/>
    <s v="E OH UG Residential Services"/>
    <n v="718"/>
    <n v="-718"/>
    <n v="0"/>
    <n v="137.04"/>
    <n v="501.05"/>
    <n v="0"/>
    <s v="QCSOKE"/>
    <s v="QUANTA - SOUTH KING - ELECTRIC"/>
    <s v="510125387"/>
    <n v="1"/>
    <n v="0"/>
    <n v="0"/>
    <s v="SINGLE FAMILY"/>
    <s v="1"/>
    <s v="UNDERGROUND"/>
    <s v="UNDERGROUND"/>
    <s v="0002544607"/>
    <s v="0"/>
  </r>
  <r>
    <x v="2"/>
    <n v="50"/>
    <n v="25"/>
    <n v="25"/>
    <n v="0"/>
    <n v="0"/>
    <x v="0"/>
    <n v="775.6"/>
    <n v="31.024000000000001"/>
    <n v="24"/>
    <n v="0.04"/>
    <n v="26"/>
    <n v="0"/>
    <n v="893.65"/>
    <s v="104329888"/>
    <s v="2007E118 644 MARCIE LN N #  ENUMCLAW"/>
    <s v="CEN1"/>
    <s v="UPS"/>
    <n v="44144"/>
    <n v="44229"/>
    <n v="44320"/>
    <s v="WA01700110"/>
    <s v="UG Perm Svc Only in Plat Dev"/>
    <s v="16306"/>
    <s v="E UG Residential Services In Plats"/>
    <n v="718"/>
    <n v="-718"/>
    <n v="0"/>
    <n v="23.82"/>
    <n v="666.86"/>
    <n v="0"/>
    <s v="QCSOKE"/>
    <s v="QUANTA - SOUTH KING - ELECTRIC"/>
    <s v="510127425"/>
    <n v="1"/>
    <n v="0"/>
    <n v="0"/>
    <s v="SINGLE FAMILY"/>
    <s v="1"/>
    <s v="UNDERGROUND"/>
    <s v="UNDERGROUND"/>
    <s v="0002544632"/>
    <s v="0"/>
  </r>
  <r>
    <x v="2"/>
    <n v="400"/>
    <n v="375"/>
    <n v="375"/>
    <n v="125"/>
    <n v="175"/>
    <x v="0"/>
    <n v="2269.3000000000002"/>
    <n v="6.0514666666666699"/>
    <n v="425"/>
    <n v="-0.133333333333333"/>
    <n v="1268"/>
    <n v="0"/>
    <n v="2387.2399999999998"/>
    <s v="104329889"/>
    <s v="2107E009 29011 333RD AVE SE # SHOP RAVEN"/>
    <s v="CEN1"/>
    <s v="USO"/>
    <n v="44174"/>
    <n v="44257"/>
    <n v="44349"/>
    <s v="WA04000990"/>
    <s v="UG Perm Svc only  (no Tsfrmr)"/>
    <s v="16305"/>
    <s v="E OH UG Residential Services"/>
    <n v="2218"/>
    <n v="-2218"/>
    <n v="0"/>
    <n v="1158.23"/>
    <n v="484.61"/>
    <n v="0"/>
    <s v="QCSOKE"/>
    <s v="QUANTA - SOUTH KING - ELECTRIC"/>
    <s v="505383144"/>
    <n v="1"/>
    <n v="0"/>
    <n v="0"/>
    <s v="GARAGE/SHOP"/>
    <s v="1"/>
    <s v="UNDERGROUND"/>
    <s v="UNDERGROUND"/>
    <s v="0002544636"/>
    <s v="0"/>
  </r>
  <r>
    <x v="2"/>
    <n v="50"/>
    <n v="40"/>
    <n v="40"/>
    <n v="0"/>
    <n v="0"/>
    <x v="0"/>
    <n v="560.03"/>
    <n v="14.00075"/>
    <n v="40"/>
    <n v="0"/>
    <n v="43"/>
    <n v="0"/>
    <n v="678.84"/>
    <s v="104329890"/>
    <s v="1702W051 1336 92ND WAY SE #  TUMWATER"/>
    <s v="CEN1"/>
    <s v="UPS"/>
    <n v="44131"/>
    <n v="44201"/>
    <n v="44288"/>
    <s v="WA03400060"/>
    <s v="UG Perm Svc Only in Plat Dev"/>
    <s v="16306"/>
    <s v="E UG Residential Services In Plats"/>
    <n v="718"/>
    <n v="-718"/>
    <n v="0"/>
    <n v="38.82"/>
    <n v="488.18"/>
    <n v="0"/>
    <s v="QSTHLE"/>
    <s v="QUANTA - OLYMPIA - ELECTRIC"/>
    <s v="510117354"/>
    <n v="1"/>
    <n v="0"/>
    <n v="0"/>
    <s v="SINGLE FAMILY"/>
    <s v="1"/>
    <s v="UNDERGROUND"/>
    <s v="UNDERGROUND"/>
    <s v="0002544563"/>
    <s v="0"/>
  </r>
  <r>
    <x v="2"/>
    <n v="50"/>
    <n v="30"/>
    <n v="30"/>
    <n v="0"/>
    <n v="0"/>
    <x v="0"/>
    <n v="545.66999999999996"/>
    <n v="18.189"/>
    <n v="30"/>
    <n v="0"/>
    <n v="32"/>
    <n v="0"/>
    <n v="663.72"/>
    <s v="104329891"/>
    <s v="3902E072 2168 RIVERSTONE LOOP #  FERNDAL"/>
    <s v="CEN1"/>
    <s v="UPS"/>
    <n v="44130"/>
    <n v="44201"/>
    <n v="44288"/>
    <s v="WA03700040"/>
    <s v="UG Perm Svc Only in Plat Dev"/>
    <s v="16306"/>
    <s v="E UG Residential Services In Plats"/>
    <n v="718"/>
    <n v="-718"/>
    <n v="0"/>
    <n v="29.12"/>
    <n v="485.05"/>
    <n v="0"/>
    <s v="QNWHME"/>
    <s v="QUANTA - BELLINGHAM - ELECTRIC"/>
    <s v="510117472"/>
    <n v="1"/>
    <n v="0"/>
    <n v="0"/>
    <s v="SINGLE FAMILY"/>
    <s v="1"/>
    <s v="UNDERGROUND"/>
    <s v="UNDERGROUND"/>
    <s v="0002544574"/>
    <s v="0"/>
  </r>
  <r>
    <x v="2"/>
    <n v="100"/>
    <n v="100"/>
    <n v="100"/>
    <n v="0"/>
    <n v="0"/>
    <x v="0"/>
    <n v="619.74"/>
    <n v="6.1974"/>
    <n v="99"/>
    <n v="0.01"/>
    <n v="106"/>
    <n v="0"/>
    <n v="737.03"/>
    <s v="104329893"/>
    <s v="1601W079 1051 PARK AVE E #  TENINO"/>
    <s v="CEN1"/>
    <s v="UPS"/>
    <n v="44131"/>
    <n v="44201"/>
    <n v="44288"/>
    <s v="WA03400050"/>
    <s v="UG Perm Svc Only in Plat Dev"/>
    <s v="16306"/>
    <s v="E UG Residential Services In Plats"/>
    <n v="718"/>
    <n v="-718"/>
    <n v="0"/>
    <n v="97.06"/>
    <n v="481.92"/>
    <n v="0"/>
    <s v="QSTHLE"/>
    <s v="QUANTA - OLYMPIA - ELECTRIC"/>
    <s v="510117479"/>
    <n v="1"/>
    <n v="0"/>
    <n v="0"/>
    <s v="SINGLE FAMILY"/>
    <s v="1"/>
    <s v="UNDERGROUND"/>
    <s v="UNDERGROUND"/>
    <s v="0002544582"/>
    <s v="0"/>
  </r>
  <r>
    <x v="2"/>
    <n v="100"/>
    <n v="60"/>
    <n v="60"/>
    <n v="0"/>
    <n v="0"/>
    <x v="0"/>
    <n v="575.54"/>
    <n v="9.5923333333333307"/>
    <n v="59"/>
    <n v="1.6666666666666701E-2"/>
    <n v="64"/>
    <n v="0"/>
    <n v="692.83"/>
    <s v="104329894"/>
    <s v="1601W079 1053 PARK AVE E #  TENINO"/>
    <s v="CEN1"/>
    <s v="UPS"/>
    <n v="44131"/>
    <n v="44201"/>
    <n v="44288"/>
    <s v="WA03400050"/>
    <s v="UG Perm Svc Only in Plat Dev"/>
    <s v="16306"/>
    <s v="E UG Residential Services In Plats"/>
    <n v="718"/>
    <n v="-718"/>
    <n v="0"/>
    <n v="58.24"/>
    <n v="481.93"/>
    <n v="0"/>
    <s v="QSTHLE"/>
    <s v="QUANTA - OLYMPIA - ELECTRIC"/>
    <s v="510117540"/>
    <n v="1"/>
    <n v="0"/>
    <n v="0"/>
    <s v="SINGLE FAMILY"/>
    <s v="1"/>
    <s v="UNDERGROUND"/>
    <s v="UNDERGROUND"/>
    <s v="0002544583"/>
    <s v="0"/>
  </r>
  <r>
    <x v="2"/>
    <n v="50"/>
    <n v="35"/>
    <n v="35"/>
    <n v="0"/>
    <n v="0"/>
    <x v="0"/>
    <n v="550.23"/>
    <n v="15.720857142857099"/>
    <n v="34"/>
    <n v="2.8571428571428598E-2"/>
    <n v="37"/>
    <n v="0"/>
    <n v="668.17"/>
    <s v="104329895"/>
    <s v="2206E130 21727 SE 275TH ST MAPLE VALLEY"/>
    <s v="CEN1"/>
    <s v="UPS"/>
    <n v="44133"/>
    <n v="44201"/>
    <n v="44288"/>
    <s v="WA01700200"/>
    <s v="UG Perm Svc Only in Plat Dev"/>
    <s v="16306"/>
    <s v="E UG Residential Services In Plats"/>
    <n v="718"/>
    <n v="-718"/>
    <n v="0"/>
    <n v="33.53"/>
    <n v="484.6"/>
    <n v="0"/>
    <s v="QCSOKE"/>
    <s v="QUANTA - SOUTH KING - ELECTRIC"/>
    <s v="510116821"/>
    <n v="1"/>
    <n v="0"/>
    <n v="0"/>
    <s v="SINGLE FAMILY"/>
    <s v="1"/>
    <s v="UNDERGROUND"/>
    <s v="UNDERGROUND"/>
    <s v="0002544674"/>
    <s v="0"/>
  </r>
  <r>
    <x v="2"/>
    <n v="50"/>
    <n v="25"/>
    <n v="25"/>
    <n v="0"/>
    <n v="0"/>
    <x v="0"/>
    <n v="539.64"/>
    <n v="21.585599999999999"/>
    <n v="24"/>
    <n v="0.04"/>
    <n v="26"/>
    <n v="0"/>
    <n v="657.69"/>
    <s v="104329896"/>
    <s v="3902E112 5456 SHIELDS RD FERNDALE WA 982"/>
    <s v="CEN1"/>
    <s v="UPS"/>
    <n v="44131"/>
    <n v="44201"/>
    <n v="44288"/>
    <s v="WA03700040"/>
    <s v="UG Perm Svc Only in Plat Dev"/>
    <s v="16306"/>
    <s v="E UG Residential Services In Plats"/>
    <n v="718"/>
    <n v="-718"/>
    <n v="0"/>
    <n v="23.82"/>
    <n v="485.05"/>
    <n v="0"/>
    <s v="QNWHME"/>
    <s v="QUANTA - BELLINGHAM - ELECTRIC"/>
    <s v="510127958"/>
    <n v="1"/>
    <n v="0"/>
    <n v="0"/>
    <s v="SINGLE FAMILY"/>
    <s v="1"/>
    <s v="UNDERGROUND"/>
    <s v="UNDERGROUND"/>
    <s v="0002544676"/>
    <s v="0"/>
  </r>
  <r>
    <x v="2"/>
    <n v="50"/>
    <n v="25"/>
    <n v="25"/>
    <n v="0"/>
    <n v="0"/>
    <x v="0"/>
    <n v="775.6"/>
    <n v="31.024000000000001"/>
    <n v="24"/>
    <n v="0.04"/>
    <n v="26"/>
    <n v="0"/>
    <n v="893.65"/>
    <s v="104329898"/>
    <s v="2007E118 630 MARCIE LN N ENUMCLAW WA 980"/>
    <s v="CEN1"/>
    <s v="UPS"/>
    <n v="44144"/>
    <n v="44229"/>
    <n v="44320"/>
    <s v="WA01700110"/>
    <s v="UG Perm Svc Only in Plat Dev"/>
    <s v="16306"/>
    <s v="E UG Residential Services In Plats"/>
    <n v="718"/>
    <n v="-718"/>
    <n v="0"/>
    <n v="23.82"/>
    <n v="666.86"/>
    <n v="0"/>
    <s v="QCSOKEH"/>
    <s v="QUANTA - SOUTH KING - HOLD"/>
    <s v="510128140"/>
    <n v="1"/>
    <n v="0"/>
    <n v="0"/>
    <s v="SINGLE FAMILY"/>
    <s v="1"/>
    <s v="UNDERGROUND"/>
    <s v="UNDERGROUND"/>
    <s v="0002544690"/>
    <s v="0"/>
  </r>
  <r>
    <x v="2"/>
    <n v="50"/>
    <n v="25"/>
    <n v="25"/>
    <n v="0"/>
    <n v="0"/>
    <x v="0"/>
    <n v="775.63"/>
    <n v="31.025200000000002"/>
    <n v="24"/>
    <n v="0.04"/>
    <n v="26"/>
    <n v="0"/>
    <n v="893.68"/>
    <s v="104329899"/>
    <s v="2007E118 616 MARCIE LN N ENUMCLAW WA 980"/>
    <s v="CEN1"/>
    <s v="UPS"/>
    <n v="44144"/>
    <n v="44229"/>
    <n v="44320"/>
    <s v="WA01700110"/>
    <s v="UG Perm Svc Only in Plat Dev"/>
    <s v="16306"/>
    <s v="E UG Residential Services In Plats"/>
    <n v="718"/>
    <n v="-718"/>
    <n v="0"/>
    <n v="23.82"/>
    <n v="666.88"/>
    <n v="0"/>
    <s v="QCSOKEH"/>
    <s v="QUANTA - SOUTH KING - HOLD"/>
    <s v="510128249"/>
    <n v="1"/>
    <n v="0"/>
    <n v="0"/>
    <s v="SINGLE FAMILY"/>
    <s v="1"/>
    <s v="UNDERGROUND"/>
    <s v="UNDERGROUND"/>
    <s v="0002544700"/>
    <s v="0"/>
  </r>
  <r>
    <x v="2"/>
    <n v="150"/>
    <n v="150"/>
    <n v="150"/>
    <n v="0"/>
    <n v="0"/>
    <x v="0"/>
    <n v="1345.22"/>
    <n v="8.9681333333333306"/>
    <n v="149"/>
    <n v="6.6666666666666697E-3"/>
    <n v="446"/>
    <n v="0"/>
    <n v="1463.6"/>
    <s v="104329902"/>
    <s v="2401E024 3657 SAGEBRUSH LN NW #  BREMERT"/>
    <s v="CEN1"/>
    <s v="USO"/>
    <n v="44144"/>
    <n v="44229"/>
    <n v="44320"/>
    <s v="WA01800990"/>
    <s v="UG Perm Svc only  (no Tsfrmr)"/>
    <s v="16305"/>
    <s v="E OH UG Residential Services"/>
    <n v="718"/>
    <n v="-718"/>
    <n v="0"/>
    <n v="407.72"/>
    <n v="486.39"/>
    <n v="0"/>
    <s v="QSSPE"/>
    <s v="QUANTA - KITSAP - ELECTRIC"/>
    <s v="510129904"/>
    <n v="1"/>
    <n v="0"/>
    <n v="0"/>
    <s v="SINGLE FAMILY"/>
    <s v="1"/>
    <s v="UNDERGROUND"/>
    <s v="UNDERGROUND"/>
    <s v="0002544728"/>
    <s v="0"/>
  </r>
  <r>
    <x v="2"/>
    <n v="50"/>
    <n v="25"/>
    <n v="25"/>
    <n v="0"/>
    <n v="0"/>
    <x v="0"/>
    <n v="545.77"/>
    <n v="21.8308"/>
    <n v="24"/>
    <n v="0.04"/>
    <n v="26"/>
    <n v="0"/>
    <n v="665.23"/>
    <s v="104329903"/>
    <s v="2406E115 581 FOOTHILLS DR NW #  ISSAQUAH"/>
    <s v="CEN1"/>
    <s v="UPS"/>
    <n v="44134"/>
    <n v="44201"/>
    <n v="44288"/>
    <s v="WA11700140"/>
    <s v="UG Perm Svc Only in Plat Dev"/>
    <s v="16306"/>
    <s v="E UG Residential Services In Plats"/>
    <n v="718"/>
    <n v="-718"/>
    <n v="0"/>
    <n v="23.82"/>
    <n v="490.85"/>
    <n v="0"/>
    <s v="QCNOKE"/>
    <s v="QUANTA - REDMOND - ELECTRIC"/>
    <s v="510136433"/>
    <n v="1"/>
    <n v="0"/>
    <n v="0"/>
    <s v="SINGLE FAMILY"/>
    <s v="1"/>
    <s v="UNDERGROUND"/>
    <s v="UNDERGROUND"/>
    <s v="0002544772"/>
    <s v="0"/>
  </r>
  <r>
    <x v="2"/>
    <n v="100"/>
    <n v="78"/>
    <n v="78"/>
    <n v="0"/>
    <n v="0"/>
    <x v="0"/>
    <n v="661.35"/>
    <n v="8.4788461538461508"/>
    <n v="77"/>
    <n v="1.2820512820512799E-2"/>
    <n v="138"/>
    <n v="0"/>
    <n v="780.7"/>
    <s v="104329904"/>
    <s v="1905E062 18668 EDMUNDS LN E #  BONNEY LA"/>
    <s v="CEN1"/>
    <s v="UPS"/>
    <n v="44132"/>
    <n v="44201"/>
    <n v="44288"/>
    <s v="WA12700270"/>
    <s v="UG Perm Svc Only in Plat Dev"/>
    <s v="16306"/>
    <s v="E UG Residential Services In Plats"/>
    <n v="718"/>
    <n v="-718"/>
    <n v="0"/>
    <n v="125.71"/>
    <n v="490.41"/>
    <n v="0"/>
    <s v="QSWPRE"/>
    <s v="QUANTA - PUYALLUP - ELECTRIC"/>
    <s v="510137214"/>
    <n v="1"/>
    <n v="0"/>
    <n v="0"/>
    <s v="SINGLE FAMILY"/>
    <s v="1"/>
    <s v="UNDERGROUND"/>
    <s v="UNDERGROUND"/>
    <s v="0002544775"/>
    <s v="0"/>
  </r>
  <r>
    <x v="2"/>
    <n v="50"/>
    <n v="50"/>
    <n v="50"/>
    <n v="0"/>
    <n v="0"/>
    <x v="0"/>
    <n v="630.27"/>
    <n v="12.605399999999999"/>
    <n v="59"/>
    <n v="-0.18"/>
    <n v="107"/>
    <n v="0"/>
    <n v="749.84"/>
    <s v="104329906"/>
    <s v="2505E063 4526 117TH DR NE #  KIRKLAND"/>
    <s v="CEN1"/>
    <s v="UPS"/>
    <n v="44132"/>
    <n v="44257"/>
    <n v="44349"/>
    <s v="WA11700160"/>
    <s v="UG Perm Svc Only in Plat Dev"/>
    <s v="16306"/>
    <s v="E UG Residential Services In Plats"/>
    <n v="718"/>
    <n v="-718"/>
    <n v="0"/>
    <n v="97.61"/>
    <n v="491.3"/>
    <n v="0"/>
    <s v="QCNOKE"/>
    <s v="QUANTA - REDMOND - ELECTRIC"/>
    <s v="510141092"/>
    <n v="1"/>
    <n v="0"/>
    <n v="0"/>
    <s v="SINGLE FAMILY"/>
    <s v="1"/>
    <s v="UNDERGROUND"/>
    <s v="UNDERGROUND"/>
    <s v="0002544789"/>
    <s v="0"/>
  </r>
  <r>
    <x v="2"/>
    <n v="50"/>
    <n v="28"/>
    <n v="28"/>
    <n v="0"/>
    <n v="0"/>
    <x v="0"/>
    <n v="568.71"/>
    <n v="20.311071428571399"/>
    <n v="27"/>
    <n v="3.5714285714285698E-2"/>
    <n v="49"/>
    <n v="0"/>
    <n v="688.06"/>
    <s v="104329907"/>
    <s v="1905E086 20210 146TH ST E #  BONNEY LAKE"/>
    <s v="CEN1"/>
    <s v="UPS"/>
    <n v="44132"/>
    <n v="44201"/>
    <n v="44288"/>
    <s v="WA12700270"/>
    <s v="UG Perm Svc Only in Plat Dev"/>
    <s v="16306"/>
    <s v="E UG Residential Services In Plats"/>
    <n v="718"/>
    <n v="-718"/>
    <n v="0"/>
    <n v="44.37"/>
    <n v="490.41"/>
    <n v="0"/>
    <s v="QSWPRE"/>
    <s v="QUANTA - PUYALLUP - ELECTRIC"/>
    <s v="510142898"/>
    <n v="1"/>
    <n v="0"/>
    <n v="0"/>
    <s v="SINGLE FAMILY"/>
    <s v="1"/>
    <s v="UNDERGROUND"/>
    <s v="UNDERGROUND"/>
    <s v="0002544790"/>
    <s v="0"/>
  </r>
  <r>
    <x v="2"/>
    <n v="50"/>
    <n v="32"/>
    <n v="32"/>
    <n v="0"/>
    <n v="0"/>
    <x v="0"/>
    <n v="577.13"/>
    <n v="18.0353125"/>
    <n v="32"/>
    <n v="0"/>
    <n v="57"/>
    <n v="0"/>
    <n v="696.48"/>
    <s v="104329908"/>
    <s v="1905E061 13419 196TH AVE E #  BONNEY LAK"/>
    <s v="CEN1"/>
    <s v="UPS"/>
    <n v="44132"/>
    <n v="44201"/>
    <n v="44288"/>
    <s v="WA12700270"/>
    <s v="UG Perm Svc Only in Plat Dev"/>
    <s v="16306"/>
    <s v="E UG Residential Services In Plats"/>
    <n v="718"/>
    <n v="-718"/>
    <n v="0"/>
    <n v="51.76"/>
    <n v="490.41"/>
    <n v="0"/>
    <s v="QSWPRE"/>
    <s v="QUANTA - PUYALLUP - ELECTRIC"/>
    <s v="510146113"/>
    <n v="1"/>
    <n v="0"/>
    <n v="0"/>
    <s v="SINGLE FAMILY"/>
    <s v="1"/>
    <s v="UNDERGROUND"/>
    <s v="UNDERGROUND"/>
    <s v="0002544792"/>
    <s v="0"/>
  </r>
  <r>
    <x v="2"/>
    <n v="100"/>
    <n v="82"/>
    <n v="82"/>
    <n v="0"/>
    <n v="0"/>
    <x v="0"/>
    <n v="669.77"/>
    <n v="8.1679268292682892"/>
    <n v="81"/>
    <n v="1.21951219512195E-2"/>
    <n v="146"/>
    <n v="0"/>
    <n v="789.12"/>
    <s v="104329909"/>
    <s v="1905E061 13435 196TH AVE E #  BONNEY LAK"/>
    <s v="CEN1"/>
    <s v="UPS"/>
    <n v="44132"/>
    <n v="44201"/>
    <n v="44288"/>
    <s v="WA12700270"/>
    <s v="UG Perm Svc Only in Plat Dev"/>
    <s v="16306"/>
    <s v="E UG Residential Services In Plats"/>
    <n v="718"/>
    <n v="-718"/>
    <n v="0"/>
    <n v="133.11000000000001"/>
    <n v="490.41"/>
    <n v="0"/>
    <s v="QSWPRE"/>
    <s v="QUANTA - PUYALLUP - ELECTRIC"/>
    <s v="510145951"/>
    <n v="1"/>
    <n v="0"/>
    <n v="0"/>
    <s v="SINGLE FAMILY"/>
    <s v="1"/>
    <s v="UNDERGROUND"/>
    <s v="UNDERGROUND"/>
    <s v="0002544793"/>
    <s v="0"/>
  </r>
  <r>
    <x v="2"/>
    <n v="50"/>
    <n v="30"/>
    <n v="30"/>
    <n v="0"/>
    <n v="0"/>
    <x v="0"/>
    <n v="791"/>
    <n v="26.366666666666699"/>
    <n v="30"/>
    <n v="0"/>
    <n v="32"/>
    <n v="0"/>
    <n v="910.46"/>
    <s v="104329910"/>
    <s v="2204E128 28033 14TH CT S #  DES MOINES"/>
    <s v="CEN1"/>
    <s v="UPS"/>
    <n v="44133"/>
    <n v="44201"/>
    <n v="44288"/>
    <s v="WA11700090"/>
    <s v="UG Perm Svc Only in Plat Dev"/>
    <s v="16306"/>
    <s v="E UG Residential Services In Plats"/>
    <n v="718"/>
    <n v="-718"/>
    <n v="0"/>
    <n v="29.12"/>
    <n v="674.84"/>
    <n v="0"/>
    <s v="QCSOKE"/>
    <s v="QUANTA - SOUTH KING - ELECTRIC"/>
    <s v="510127507"/>
    <n v="1"/>
    <n v="0"/>
    <n v="0"/>
    <s v="SINGLE FAMILY"/>
    <s v="1"/>
    <s v="UNDERGROUND"/>
    <s v="UNDERGROUND"/>
    <s v="0002544637"/>
    <s v="0"/>
  </r>
  <r>
    <x v="2"/>
    <n v="50"/>
    <n v="35"/>
    <n v="35"/>
    <n v="0"/>
    <n v="0"/>
    <x v="0"/>
    <n v="553.13"/>
    <n v="15.8037142857143"/>
    <n v="35"/>
    <n v="0"/>
    <n v="38"/>
    <n v="0"/>
    <n v="671.51"/>
    <s v="104329911"/>
    <s v="2301E016 4525 OLIVINE DR SW #  PORT ORCH"/>
    <s v="CEN1"/>
    <s v="UPS"/>
    <n v="44131"/>
    <n v="44201"/>
    <n v="44288"/>
    <s v="WA01800020"/>
    <s v="UG Perm Svc Only in Plat Dev"/>
    <s v="16306"/>
    <s v="E UG Residential Services In Plats"/>
    <n v="718"/>
    <n v="-718"/>
    <n v="0"/>
    <n v="34.409999999999997"/>
    <n v="486.39"/>
    <n v="0"/>
    <s v="QSSPE"/>
    <s v="QUANTA - KITSAP - ELECTRIC"/>
    <s v="510127508"/>
    <n v="1"/>
    <n v="0"/>
    <n v="0"/>
    <s v="SINGLE FAMILY"/>
    <s v="1"/>
    <s v="UNDERGROUND"/>
    <s v="UNDERGROUND"/>
    <s v="0002544638"/>
    <s v="0"/>
  </r>
  <r>
    <x v="2"/>
    <n v="150"/>
    <n v="140"/>
    <n v="140"/>
    <n v="0"/>
    <n v="0"/>
    <x v="0"/>
    <n v="980.18"/>
    <n v="7.0012857142857099"/>
    <n v="139"/>
    <n v="7.14285714285714E-3"/>
    <n v="249"/>
    <n v="0"/>
    <n v="1097.47"/>
    <s v="104329914"/>
    <s v="1603W044 7140 PRAIRIE PARK LN SW # ADU O"/>
    <s v="CEN1"/>
    <s v="USO"/>
    <n v="44154"/>
    <n v="44288"/>
    <n v="44379"/>
    <s v="WA03400990"/>
    <s v="UG Perm Svc only  (no Tsfrmr)"/>
    <s v="16305"/>
    <s v="E OH UG Residential Services"/>
    <n v="718"/>
    <n v="-718"/>
    <n v="0"/>
    <n v="227.75"/>
    <n v="481.93"/>
    <n v="0"/>
    <s v="QSTHLE"/>
    <s v="QUANTA - OLYMPIA - ELECTRIC"/>
    <s v="510093365"/>
    <n v="1"/>
    <n v="0"/>
    <n v="0"/>
    <s v="SINGLE FAMILY"/>
    <s v="1"/>
    <s v="UNDERGROUND"/>
    <s v="UNDERGROUND"/>
    <s v="0002544645"/>
    <s v="0"/>
  </r>
  <r>
    <x v="2"/>
    <n v="50"/>
    <n v="30"/>
    <n v="30"/>
    <n v="0"/>
    <n v="0"/>
    <x v="0"/>
    <n v="546.33000000000004"/>
    <n v="18.210999999999999"/>
    <n v="25"/>
    <n v="0.16666666666666699"/>
    <n v="27"/>
    <n v="0"/>
    <n v="665.68"/>
    <s v="104329915"/>
    <s v="1904E133 18418 110TH AVE E #  PUYALLUP"/>
    <s v="CEN1"/>
    <s v="UPS"/>
    <n v="44137"/>
    <n v="44229"/>
    <n v="44320"/>
    <s v="WA12700270"/>
    <s v="UG Perm Svc Only in Plat Dev"/>
    <s v="16306"/>
    <s v="E UG Residential Services In Plats"/>
    <n v="718"/>
    <n v="-718"/>
    <n v="0"/>
    <n v="24.71"/>
    <n v="490.41"/>
    <n v="0"/>
    <s v="QSWPRE"/>
    <s v="QUANTA - PUYALLUP - ELECTRIC"/>
    <s v="510127777"/>
    <n v="1"/>
    <n v="0"/>
    <n v="0"/>
    <s v="SINGLE FAMILY"/>
    <s v="1"/>
    <s v="UNDERGROUND"/>
    <s v="UNDERGROUND"/>
    <s v="0002544663"/>
    <s v="0"/>
  </r>
  <r>
    <x v="2"/>
    <n v="100"/>
    <n v="70"/>
    <n v="70"/>
    <n v="0"/>
    <n v="0"/>
    <x v="0"/>
    <n v="880.83"/>
    <n v="12.583285714285701"/>
    <n v="69"/>
    <n v="1.4285714285714299E-2"/>
    <n v="125"/>
    <n v="0"/>
    <n v="999.53"/>
    <s v="104329916"/>
    <s v="1905E020 9608 179TH AVE PL E #  BONNEY L"/>
    <s v="CEN1"/>
    <s v="UPS"/>
    <n v="44158"/>
    <n v="44229"/>
    <n v="44320"/>
    <s v="WA12700010"/>
    <s v="UG Perm Svc Only in Plat Dev"/>
    <s v="16306"/>
    <s v="E UG Residential Services In Plats"/>
    <n v="718"/>
    <n v="-718"/>
    <n v="0"/>
    <n v="113.87"/>
    <n v="670.55"/>
    <n v="0"/>
    <s v="QSWPRE"/>
    <s v="QUANTA - PUYALLUP - ELECTRIC"/>
    <s v="510127668"/>
    <n v="1"/>
    <n v="0"/>
    <n v="0"/>
    <s v="SINGLE FAMILY"/>
    <s v="1"/>
    <s v="UNDERGROUND"/>
    <s v="UNDERGROUND"/>
    <s v="0002544666"/>
    <s v="0"/>
  </r>
  <r>
    <x v="2"/>
    <n v="50"/>
    <n v="29"/>
    <n v="29"/>
    <n v="0"/>
    <n v="0"/>
    <x v="0"/>
    <n v="550.35"/>
    <n v="18.9775862068966"/>
    <n v="29"/>
    <n v="0"/>
    <n v="31"/>
    <n v="0"/>
    <n v="669.7"/>
    <s v="104329917"/>
    <s v="1904E135 10711 184TH ST E #  PUYALLUP"/>
    <s v="CEN1"/>
    <s v="UPS"/>
    <n v="44137"/>
    <n v="44229"/>
    <n v="44320"/>
    <s v="WA12700270"/>
    <s v="UG Perm Svc Only in Plat Dev"/>
    <s v="16306"/>
    <s v="E UG Residential Services In Plats"/>
    <n v="718"/>
    <n v="-718"/>
    <n v="0"/>
    <n v="28.24"/>
    <n v="490.41"/>
    <n v="0"/>
    <s v="QSWPRE"/>
    <s v="QUANTA - PUYALLUP - ELECTRIC"/>
    <s v="510128043"/>
    <n v="1"/>
    <n v="0"/>
    <n v="0"/>
    <s v="SINGLE FAMILY"/>
    <s v="1"/>
    <s v="UNDERGROUND"/>
    <s v="UNDERGROUND"/>
    <s v="0002544679"/>
    <s v="0"/>
  </r>
  <r>
    <x v="2"/>
    <n v="50"/>
    <n v="42"/>
    <n v="42"/>
    <n v="0"/>
    <n v="0"/>
    <x v="0"/>
    <n v="564.4"/>
    <n v="13.438095238095199"/>
    <n v="41"/>
    <n v="2.3809523809523801E-2"/>
    <n v="44"/>
    <n v="0"/>
    <n v="683.75"/>
    <s v="104329918"/>
    <s v="1904E135 10715 184TH ST E #  PUYALLUP"/>
    <s v="CEN1"/>
    <s v="UPS"/>
    <n v="44137"/>
    <n v="44229"/>
    <n v="44320"/>
    <s v="WA12700270"/>
    <s v="UG Perm Svc Only in Plat Dev"/>
    <s v="16306"/>
    <s v="E UG Residential Services In Plats"/>
    <n v="718"/>
    <n v="-718"/>
    <n v="0"/>
    <n v="40.590000000000003"/>
    <n v="490.41"/>
    <n v="0"/>
    <s v="QSWPRE"/>
    <s v="QUANTA - PUYALLUP - ELECTRIC"/>
    <s v="510128045"/>
    <n v="1"/>
    <n v="0"/>
    <n v="0"/>
    <s v="SINGLE FAMILY"/>
    <s v="1"/>
    <s v="UNDERGROUND"/>
    <s v="UNDERGROUND"/>
    <s v="0002544680"/>
    <s v="0"/>
  </r>
  <r>
    <x v="2"/>
    <n v="100"/>
    <n v="67"/>
    <n v="67"/>
    <n v="0"/>
    <n v="0"/>
    <x v="0"/>
    <n v="620.42999999999995"/>
    <n v="9.2601492537313401"/>
    <n v="60"/>
    <n v="0.104477611940299"/>
    <n v="109"/>
    <n v="0"/>
    <n v="737.72"/>
    <s v="104329919"/>
    <s v="2105E107 302 AMY MARIE LN #  CLE ELUM"/>
    <s v="CEN1"/>
    <s v="UPS"/>
    <n v="44138"/>
    <n v="44229"/>
    <n v="44320"/>
    <s v="WA01900010"/>
    <s v="UG Perm Svc Only in Plat Dev"/>
    <s v="16306"/>
    <s v="E UG Residential Services In Plats"/>
    <n v="718"/>
    <n v="-718"/>
    <n v="0"/>
    <n v="99.09"/>
    <n v="481.92"/>
    <n v="0"/>
    <s v="QCKTTE"/>
    <s v="QUANTA - KITTITAS - ELECTRIC"/>
    <s v="510128125"/>
    <n v="1"/>
    <n v="0"/>
    <n v="0"/>
    <s v="SINGLE FAMILY"/>
    <s v="1"/>
    <s v="UNDERGROUND"/>
    <s v="UNDERGROUND"/>
    <s v="0002544692"/>
    <s v="0"/>
  </r>
  <r>
    <x v="2"/>
    <n v="200"/>
    <n v="200"/>
    <n v="200"/>
    <n v="0"/>
    <n v="0"/>
    <x v="1"/>
    <n v="1929.31"/>
    <n v="9.6465499999999995"/>
    <n v="198"/>
    <n v="0.01"/>
    <n v="363"/>
    <n v="0"/>
    <n v="2051.58"/>
    <s v="104329920"/>
    <s v="2601E051 2194 NE KEVOS POND DR #  POULSB"/>
    <s v="CEN1"/>
    <s v="USO"/>
    <n v="44228"/>
    <n v="44320"/>
    <n v="44412"/>
    <s v="WA01800030"/>
    <s v="UG Perm Svc only  (no Tsfrmr)"/>
    <s v="16305"/>
    <s v="E OH UG Residential Services"/>
    <n v="718"/>
    <n v="-718"/>
    <n v="0"/>
    <n v="331.19"/>
    <n v="502.43"/>
    <n v="0"/>
    <s v="QSSPE"/>
    <s v="QUANTA - KITSAP - ELECTRIC"/>
    <s v="510128163"/>
    <n v="1"/>
    <n v="0"/>
    <n v="0"/>
    <s v="SINGLE FAMILY"/>
    <s v="1"/>
    <s v="UNDERGROUND"/>
    <s v="UNDERGROUND"/>
    <s v="0002544693"/>
    <s v="0"/>
  </r>
  <r>
    <x v="2"/>
    <n v="50"/>
    <n v="31"/>
    <n v="31"/>
    <n v="0"/>
    <n v="0"/>
    <x v="0"/>
    <n v="574.6"/>
    <n v="18.535483870967699"/>
    <n v="59"/>
    <n v="-0.90322580645161299"/>
    <n v="64"/>
    <n v="0"/>
    <n v="691.89"/>
    <s v="104329921"/>
    <s v="2105E107 303 AMY MARIE LN #  CLE ELUM"/>
    <s v="CEN1"/>
    <s v="UPS"/>
    <n v="44138"/>
    <n v="44229"/>
    <n v="44320"/>
    <s v="WA01900010"/>
    <s v="UG Perm Svc Only in Plat Dev"/>
    <s v="16306"/>
    <s v="E UG Residential Services In Plats"/>
    <n v="718"/>
    <n v="-718"/>
    <n v="0"/>
    <n v="58.24"/>
    <n v="481.93"/>
    <n v="0"/>
    <s v="QCKTTE"/>
    <s v="QUANTA - KITTITAS - ELECTRIC"/>
    <s v="510128167"/>
    <n v="1"/>
    <n v="0"/>
    <n v="0"/>
    <s v="SINGLE FAMILY"/>
    <s v="1"/>
    <s v="UNDERGROUND"/>
    <s v="UNDERGROUND"/>
    <s v="0002544695"/>
    <s v="0"/>
  </r>
  <r>
    <x v="2"/>
    <n v="50"/>
    <n v="31"/>
    <n v="31"/>
    <n v="0"/>
    <n v="0"/>
    <x v="0"/>
    <n v="539.91999999999996"/>
    <n v="17.416774193548399"/>
    <n v="28"/>
    <n v="9.6774193548387094E-2"/>
    <n v="30"/>
    <n v="0"/>
    <n v="657.21"/>
    <s v="104329922"/>
    <s v="2105E107 304 AMY MARIE LN #  CLE ELUM"/>
    <s v="CEN1"/>
    <s v="UPS"/>
    <n v="44138"/>
    <n v="44229"/>
    <n v="44320"/>
    <s v="WA01900010"/>
    <s v="UG Perm Svc Only in Plat Dev"/>
    <s v="16306"/>
    <s v="E UG Residential Services In Plats"/>
    <n v="718"/>
    <n v="-718"/>
    <n v="0"/>
    <n v="27.35"/>
    <n v="481.93"/>
    <n v="0"/>
    <s v="QCKTTE"/>
    <s v="QUANTA - KITTITAS - ELECTRIC"/>
    <s v="510128195"/>
    <n v="1"/>
    <n v="0"/>
    <n v="0"/>
    <s v="SINGLE FAMILY"/>
    <s v="1"/>
    <s v="UNDERGROUND"/>
    <s v="UNDERGROUND"/>
    <s v="0002544697"/>
    <s v="0"/>
  </r>
  <r>
    <x v="2"/>
    <n v="100"/>
    <n v="69"/>
    <n v="69"/>
    <n v="0"/>
    <n v="0"/>
    <x v="0"/>
    <n v="1240.5999999999999"/>
    <n v="17.979710144927498"/>
    <n v="80"/>
    <n v="-0.15942028985507201"/>
    <n v="230"/>
    <n v="0"/>
    <n v="1357.89"/>
    <s v="104329924"/>
    <s v="2014E139 31 GREENBRIER PL #  CLE ELUM"/>
    <s v="CEN1"/>
    <s v="USO"/>
    <n v="44140"/>
    <n v="44229"/>
    <n v="44320"/>
    <s v="WA01900990"/>
    <s v="UG Perm Svc only  (no Tsfrmr)"/>
    <s v="16305"/>
    <s v="E OH UG Residential Services"/>
    <n v="718"/>
    <n v="-718"/>
    <n v="0"/>
    <n v="210"/>
    <n v="863.23"/>
    <n v="0"/>
    <s v="QCKTTE"/>
    <s v="QUANTA - KITTITAS - ELECTRIC"/>
    <s v="508634488"/>
    <n v="1"/>
    <n v="0"/>
    <n v="0"/>
    <s v="SINGLE FAMILY"/>
    <s v="1"/>
    <s v="UNDERGROUND"/>
    <s v="UNDERGROUND"/>
    <s v="0002544765"/>
    <s v="0"/>
  </r>
  <r>
    <x v="2"/>
    <n v="50"/>
    <n v="50"/>
    <n v="50"/>
    <n v="0"/>
    <n v="0"/>
    <x v="0"/>
    <n v="570.61"/>
    <n v="11.4122"/>
    <n v="50"/>
    <n v="0"/>
    <n v="53"/>
    <n v="0"/>
    <n v="689.31"/>
    <s v="104329925"/>
    <s v="2005E108 20821 77TH ST E #  BONNEY LAKE"/>
    <s v="CEN1"/>
    <s v="UPS"/>
    <n v="44132"/>
    <n v="44201"/>
    <n v="44288"/>
    <s v="WA12700010"/>
    <s v="UG Perm Svc Only in Plat Dev"/>
    <s v="16306"/>
    <s v="E UG Residential Services In Plats"/>
    <n v="718"/>
    <n v="-718"/>
    <n v="0"/>
    <n v="48.53"/>
    <n v="487.73"/>
    <n v="0"/>
    <s v="QSWPRE"/>
    <s v="QUANTA - PUYALLUP - ELECTRIC"/>
    <s v="510136381"/>
    <n v="1"/>
    <n v="0"/>
    <n v="0"/>
    <s v="SINGLE FAMILY"/>
    <s v="1"/>
    <s v="UNDERGROUND"/>
    <s v="UNDERGROUND"/>
    <s v="0002544771"/>
    <s v="0"/>
  </r>
  <r>
    <x v="2"/>
    <n v="50"/>
    <n v="42"/>
    <n v="42"/>
    <n v="0"/>
    <n v="0"/>
    <x v="0"/>
    <n v="561.57000000000005"/>
    <n v="13.3707142857143"/>
    <n v="41"/>
    <n v="2.3809523809523801E-2"/>
    <n v="44"/>
    <n v="0"/>
    <n v="680.27"/>
    <s v="104329927"/>
    <s v="2005E107 20315 80TH STREET CT E #  BONNE"/>
    <s v="CEN1"/>
    <s v="UPS"/>
    <n v="44132"/>
    <n v="44201"/>
    <n v="44288"/>
    <s v="WA12700010"/>
    <s v="UG Perm Svc Only in Plat Dev"/>
    <s v="16306"/>
    <s v="E UG Residential Services In Plats"/>
    <n v="718"/>
    <n v="-718"/>
    <n v="0"/>
    <n v="40.590000000000003"/>
    <n v="487.73"/>
    <n v="0"/>
    <s v="QSWPRE"/>
    <s v="QUANTA - PUYALLUP - ELECTRIC"/>
    <s v="510137024"/>
    <n v="1"/>
    <n v="0"/>
    <n v="0"/>
    <s v="SINGLE FAMILY"/>
    <s v="1"/>
    <s v="UNDERGROUND"/>
    <s v="UNDERGROUND"/>
    <s v="0002544778"/>
    <s v="0"/>
  </r>
  <r>
    <x v="2"/>
    <n v="100"/>
    <e v="#N/A"/>
    <n v="59"/>
    <n v="0"/>
    <n v="0"/>
    <x v="0"/>
    <n v="584.51"/>
    <e v="#N/A"/>
    <n v="59"/>
    <e v="#N/A"/>
    <n v="64"/>
    <n v="0"/>
    <n v="703.86"/>
    <s v="104329928"/>
    <s v="1904E135 10719 183RD ST E #  PUYALLUP"/>
    <s v="CEN1"/>
    <s v="UPS"/>
    <n v="44130"/>
    <n v="44201"/>
    <n v="44288"/>
    <s v="WA12700270"/>
    <s v="UG Perm Svc Only in Plat Dev"/>
    <s v="16306"/>
    <s v="E UG Residential Services In Plats"/>
    <n v="718"/>
    <n v="-718"/>
    <n v="0"/>
    <n v="58.24"/>
    <n v="490.41"/>
    <n v="0"/>
    <s v="QSWPRE"/>
    <s v="QUANTA - PUYALLUP - ELECTRIC"/>
    <s v="510137027"/>
    <n v="1"/>
    <n v="0"/>
    <n v="0"/>
    <s v="SINGLE FAMILY"/>
    <s v="1"/>
    <s v="UNDERGROUND"/>
    <s v="UNDERGROUND"/>
    <s v="0002544780"/>
    <s v="0"/>
  </r>
  <r>
    <x v="2"/>
    <n v="100"/>
    <n v="72"/>
    <n v="72"/>
    <n v="0"/>
    <n v="0"/>
    <x v="0"/>
    <n v="648.4"/>
    <n v="9.0055555555555493"/>
    <n v="71"/>
    <n v="1.38888888888889E-2"/>
    <n v="128"/>
    <n v="0"/>
    <n v="767.1"/>
    <s v="104329929"/>
    <s v="2005E107 20311 80TH STREET CT E #  BONNE"/>
    <s v="CEN1"/>
    <s v="UPS"/>
    <n v="44132"/>
    <n v="44201"/>
    <n v="44288"/>
    <s v="WA12700010"/>
    <s v="UG Perm Svc Only in Plat Dev"/>
    <s v="16306"/>
    <s v="E UG Residential Services In Plats"/>
    <n v="718"/>
    <n v="-718"/>
    <n v="0"/>
    <n v="116.84"/>
    <n v="487.73"/>
    <n v="0"/>
    <s v="QSWPRE"/>
    <s v="QUANTA - PUYALLUP - ELECTRIC"/>
    <s v="510141195"/>
    <n v="1"/>
    <n v="0"/>
    <n v="0"/>
    <s v="SINGLE FAMILY"/>
    <s v="1"/>
    <s v="UNDERGROUND"/>
    <s v="UNDERGROUND"/>
    <s v="0002544787"/>
    <s v="0"/>
  </r>
  <r>
    <x v="2"/>
    <n v="50"/>
    <n v="25"/>
    <n v="25"/>
    <n v="0"/>
    <n v="0"/>
    <x v="0"/>
    <n v="546.6"/>
    <n v="21.864000000000001"/>
    <n v="30"/>
    <n v="-0.2"/>
    <n v="32"/>
    <n v="0"/>
    <n v="664.87"/>
    <s v="104329931"/>
    <s v="2308E058 1098 SE 14TH PL #  NORTH BEND"/>
    <s v="CEN1"/>
    <s v="UPS"/>
    <n v="44133"/>
    <n v="44201"/>
    <n v="44288"/>
    <s v="WA01700220"/>
    <s v="UG Perm Svc Only in Plat Dev"/>
    <s v="16306"/>
    <s v="E UG Residential Services In Plats"/>
    <n v="718"/>
    <n v="-718"/>
    <n v="0"/>
    <n v="29.12"/>
    <n v="485.94"/>
    <n v="0"/>
    <s v="QCNOKE"/>
    <s v="QUANTA - REDMOND - ELECTRIC"/>
    <s v="510134847"/>
    <n v="1"/>
    <n v="0"/>
    <n v="0"/>
    <s v="SINGLE FAMILY"/>
    <s v="1"/>
    <s v="UNDERGROUND"/>
    <s v="UNDERGROUND"/>
    <s v="0002544754"/>
    <s v="0"/>
  </r>
  <r>
    <x v="2"/>
    <n v="100"/>
    <n v="60"/>
    <n v="60"/>
    <n v="0"/>
    <n v="0"/>
    <x v="0"/>
    <n v="730.6"/>
    <n v="12.1766666666667"/>
    <n v="59"/>
    <n v="1.6666666666666701E-2"/>
    <n v="64"/>
    <n v="0"/>
    <n v="849.41"/>
    <s v="104329933"/>
    <s v="1901W141 4325 BOGEY DR NE #  LACEY"/>
    <s v="CEN1"/>
    <s v="UPS"/>
    <n v="44126"/>
    <n v="44201"/>
    <n v="44288"/>
    <s v="WA03400020"/>
    <s v="UG Perm Svc Only in Plat Dev"/>
    <s v="16306"/>
    <s v="E UG Residential Services In Plats"/>
    <n v="718"/>
    <n v="-718"/>
    <n v="0"/>
    <n v="58.24"/>
    <n v="602.37"/>
    <n v="0"/>
    <s v="QSTHLE"/>
    <s v="QUANTA - OLYMPIA - ELECTRIC"/>
    <s v="510140602"/>
    <n v="1"/>
    <n v="0"/>
    <n v="0"/>
    <s v="SINGLE FAMILY"/>
    <s v="1"/>
    <s v="UNDERGROUND"/>
    <s v="UNDERGROUND"/>
    <s v="0002544788"/>
    <s v="0"/>
  </r>
  <r>
    <x v="2"/>
    <n v="50"/>
    <e v="#N/A"/>
    <n v="30"/>
    <n v="0"/>
    <n v="0"/>
    <x v="0"/>
    <n v="551.34"/>
    <e v="#N/A"/>
    <n v="30"/>
    <e v="#N/A"/>
    <n v="32"/>
    <n v="0"/>
    <n v="670.69"/>
    <s v="104329934"/>
    <s v="1904E135 10723 183RD ST E #  PUYALLUP"/>
    <s v="CEN1"/>
    <s v="UPS"/>
    <n v="44130"/>
    <n v="44201"/>
    <n v="44288"/>
    <s v="WA12700270"/>
    <s v="UG Perm Svc Only in Plat Dev"/>
    <s v="16306"/>
    <s v="E UG Residential Services In Plats"/>
    <n v="718"/>
    <n v="-718"/>
    <n v="0"/>
    <n v="29.12"/>
    <n v="490.41"/>
    <n v="0"/>
    <s v="QSWPRE"/>
    <s v="QUANTA - PUYALLUP - ELECTRIC"/>
    <s v="510148403"/>
    <n v="1"/>
    <n v="0"/>
    <n v="0"/>
    <s v="SINGLE FAMILY"/>
    <s v="1"/>
    <s v="UNDERGROUND"/>
    <s v="UNDERGROUND"/>
    <s v="0002544805"/>
    <s v="0"/>
  </r>
  <r>
    <x v="2"/>
    <n v="100"/>
    <n v="62"/>
    <n v="62"/>
    <n v="0"/>
    <n v="0"/>
    <x v="0"/>
    <n v="586.51"/>
    <n v="9.4598387096774204"/>
    <n v="61"/>
    <n v="1.6129032258064498E-2"/>
    <n v="66"/>
    <n v="0"/>
    <n v="705.86"/>
    <s v="104329935"/>
    <s v="1904E135 10735 183RD ST E #  PUYALLUP"/>
    <s v="CEN1"/>
    <s v="UPS"/>
    <n v="44132"/>
    <n v="44201"/>
    <n v="44288"/>
    <s v="WA12700270"/>
    <s v="UG Perm Svc Only in Plat Dev"/>
    <s v="16306"/>
    <s v="E UG Residential Services In Plats"/>
    <n v="718"/>
    <n v="-718"/>
    <n v="0"/>
    <n v="60"/>
    <n v="490.41"/>
    <n v="0"/>
    <s v="QSWPRE"/>
    <s v="QUANTA - PUYALLUP - ELECTRIC"/>
    <s v="510148408"/>
    <n v="1"/>
    <n v="0"/>
    <n v="0"/>
    <s v="SINGLE FAMILY"/>
    <s v="1"/>
    <s v="UNDERGROUND"/>
    <s v="UNDERGROUND"/>
    <s v="0002544809"/>
    <s v="0"/>
  </r>
  <r>
    <x v="2"/>
    <n v="100"/>
    <n v="62"/>
    <n v="62"/>
    <n v="0"/>
    <n v="0"/>
    <x v="0"/>
    <n v="586.51"/>
    <n v="9.4598387096774204"/>
    <n v="61"/>
    <n v="1.6129032258064498E-2"/>
    <n v="66"/>
    <n v="0"/>
    <n v="705.86"/>
    <s v="104329936"/>
    <s v="1904E135 10739 183RD ST E #  PUYALLUP"/>
    <s v="CEN1"/>
    <s v="UPS"/>
    <n v="44130"/>
    <n v="44201"/>
    <n v="44288"/>
    <s v="WA12700270"/>
    <s v="UG Perm Svc Only in Plat Dev"/>
    <s v="16306"/>
    <s v="E UG Residential Services In Plats"/>
    <n v="718"/>
    <n v="-718"/>
    <n v="0"/>
    <n v="60"/>
    <n v="490.41"/>
    <n v="0"/>
    <s v="QSWPRE"/>
    <s v="QUANTA - PUYALLUP - ELECTRIC"/>
    <s v="510151870"/>
    <n v="1"/>
    <n v="0"/>
    <n v="0"/>
    <s v="SINGLE FAMILY"/>
    <s v="1"/>
    <s v="UNDERGROUND"/>
    <s v="UNDERGROUND"/>
    <s v="0002544810"/>
    <s v="0"/>
  </r>
  <r>
    <x v="2"/>
    <n v="50"/>
    <n v="36"/>
    <n v="36"/>
    <n v="0"/>
    <n v="0"/>
    <x v="0"/>
    <n v="554.54"/>
    <n v="15.403888888888901"/>
    <n v="35"/>
    <n v="2.7777777777777801E-2"/>
    <n v="38"/>
    <n v="0"/>
    <n v="673.24"/>
    <s v="104329937"/>
    <s v="2005E128 9509 179TH AVE PL E #  BONNEY L"/>
    <s v="CEN1"/>
    <s v="UPS"/>
    <n v="44132"/>
    <n v="44201"/>
    <n v="44288"/>
    <s v="WA12700010"/>
    <s v="UG Perm Svc Only in Plat Dev"/>
    <s v="16306"/>
    <s v="E UG Residential Services In Plats"/>
    <n v="718"/>
    <n v="-718"/>
    <n v="0"/>
    <n v="34.409999999999997"/>
    <n v="487.72"/>
    <n v="0"/>
    <s v="QSWPRE"/>
    <s v="QUANTA - PUYALLUP - ELECTRIC"/>
    <s v="510156121"/>
    <n v="1"/>
    <n v="0"/>
    <n v="0"/>
    <s v="SINGLE FAMILY"/>
    <s v="1"/>
    <s v="UNDERGROUND"/>
    <s v="UNDERGROUND"/>
    <s v="0002544818"/>
    <s v="0"/>
  </r>
  <r>
    <x v="2"/>
    <n v="150"/>
    <n v="111"/>
    <n v="111"/>
    <n v="0"/>
    <n v="0"/>
    <x v="0"/>
    <n v="648.16"/>
    <n v="5.83927927927928"/>
    <n v="122"/>
    <n v="-9.90990990990991E-2"/>
    <n v="130"/>
    <n v="0"/>
    <n v="766.21"/>
    <s v="104329938"/>
    <s v="2902E088 1483 GREEN LAUREL PL #  FREELAN"/>
    <s v="CEN1"/>
    <s v="USO"/>
    <n v="44127"/>
    <n v="44201"/>
    <n v="44288"/>
    <s v="WA01500990"/>
    <s v="UG Perm Svc only  (no Tsfrmr)"/>
    <s v="16305"/>
    <s v="E OH UG Residential Services"/>
    <n v="718"/>
    <n v="-718"/>
    <n v="0"/>
    <n v="119.12"/>
    <n v="485.05"/>
    <n v="0"/>
    <s v="QNISLE"/>
    <s v="QUANTA - WHIDBEY - ELECTRIC"/>
    <s v="510159024"/>
    <n v="1"/>
    <n v="0"/>
    <n v="0"/>
    <s v="SINGLE FAMILY"/>
    <s v="1"/>
    <s v="UNDERGROUND"/>
    <s v="UNDERGROUND"/>
    <s v="0002544822"/>
    <s v="0"/>
  </r>
  <r>
    <x v="2"/>
    <n v="50"/>
    <n v="20"/>
    <n v="20"/>
    <n v="0"/>
    <n v="0"/>
    <x v="0"/>
    <n v="533.67999999999995"/>
    <n v="26.684000000000001"/>
    <n v="20"/>
    <n v="0"/>
    <n v="21"/>
    <n v="0"/>
    <n v="651.51"/>
    <s v="104329939"/>
    <s v="4004E113 902 GILLIES RD #  NOOKSACK"/>
    <s v="CEN1"/>
    <s v="UPS"/>
    <n v="44132"/>
    <n v="44201"/>
    <n v="44288"/>
    <s v="WA03700060"/>
    <s v="UG Perm Svc Only in Plat Dev"/>
    <s v="16306"/>
    <s v="E UG Residential Services In Plats"/>
    <n v="718"/>
    <n v="-718"/>
    <n v="0"/>
    <n v="19.41"/>
    <n v="484.16"/>
    <n v="0"/>
    <s v="QNWHME"/>
    <s v="QUANTA - BELLINGHAM - ELECTRIC"/>
    <s v="510159025"/>
    <n v="1"/>
    <n v="0"/>
    <n v="0"/>
    <s v="SINGLE FAMILY"/>
    <s v="1"/>
    <s v="UNDERGROUND"/>
    <s v="UNDERGROUND"/>
    <s v="0002544823"/>
    <s v="0"/>
  </r>
  <r>
    <x v="2"/>
    <n v="50"/>
    <n v="25"/>
    <n v="25"/>
    <n v="0"/>
    <n v="0"/>
    <x v="0"/>
    <n v="539.65"/>
    <n v="21.585999999999999"/>
    <n v="24"/>
    <n v="0.04"/>
    <n v="26"/>
    <n v="0"/>
    <n v="657.7"/>
    <s v="104329941"/>
    <s v="3802E004 979 SUNSEEKER LN #  BELLINGHAM"/>
    <s v="CEN1"/>
    <s v="UPS"/>
    <n v="44132"/>
    <n v="44201"/>
    <n v="44288"/>
    <s v="WA03700010"/>
    <s v="UG Perm Svc Only in Plat Dev"/>
    <s v="16306"/>
    <s v="E UG Residential Services In Plats"/>
    <n v="718"/>
    <n v="-718"/>
    <n v="0"/>
    <n v="23.82"/>
    <n v="485.06"/>
    <n v="0"/>
    <s v="QNWHME"/>
    <s v="QUANTA - BELLINGHAM - ELECTRIC"/>
    <s v="510182796"/>
    <n v="1"/>
    <n v="0"/>
    <n v="0"/>
    <s v="SINGLE FAMILY"/>
    <s v="1"/>
    <s v="UNDERGROUND"/>
    <s v="UNDERGROUND"/>
    <s v="0002544848"/>
    <s v="0"/>
  </r>
  <r>
    <x v="2"/>
    <n v="50"/>
    <n v="40"/>
    <n v="40"/>
    <n v="0"/>
    <n v="0"/>
    <x v="0"/>
    <n v="562.22"/>
    <n v="14.0555"/>
    <n v="40"/>
    <n v="0"/>
    <n v="43"/>
    <n v="0"/>
    <n v="681.68"/>
    <s v="104329942"/>
    <s v="2406E085 4806 240TH PL SE #  SAMMAMISH"/>
    <s v="CEN1"/>
    <s v="UPS"/>
    <n v="44139"/>
    <n v="44229"/>
    <n v="44320"/>
    <s v="WA11700390"/>
    <s v="UG Perm Svc Only in Plat Dev"/>
    <s v="16306"/>
    <s v="E UG Residential Services In Plats"/>
    <n v="718"/>
    <n v="-718"/>
    <n v="0"/>
    <n v="38.82"/>
    <n v="490.85"/>
    <n v="0"/>
    <s v="QCNOKE"/>
    <s v="QUANTA - REDMOND - ELECTRIC"/>
    <s v="510183048"/>
    <n v="1"/>
    <n v="0"/>
    <n v="0"/>
    <s v="SINGLE FAMILY"/>
    <s v="1"/>
    <s v="UNDERGROUND"/>
    <s v="UNDERGROUND"/>
    <s v="0002544856"/>
    <s v="0"/>
  </r>
  <r>
    <x v="2"/>
    <n v="50"/>
    <n v="50"/>
    <n v="50"/>
    <n v="0"/>
    <n v="0"/>
    <x v="0"/>
    <n v="566.52"/>
    <n v="11.330399999999999"/>
    <n v="50"/>
    <n v="0"/>
    <n v="53"/>
    <n v="0"/>
    <n v="684.46"/>
    <s v="104329943"/>
    <s v="2506E088 23972 NE 25TH ST #  SAMMAMISH"/>
    <s v="CEN1"/>
    <s v="UPS"/>
    <n v="44139"/>
    <n v="44229"/>
    <n v="44320"/>
    <s v="WA04000390"/>
    <s v="UG Perm Svc Only in Plat Dev"/>
    <s v="16306"/>
    <s v="E UG Residential Services In Plats"/>
    <n v="718"/>
    <n v="-718"/>
    <n v="0"/>
    <n v="48.53"/>
    <n v="484.6"/>
    <n v="0"/>
    <s v="QCNOKE"/>
    <s v="QUANTA - REDMOND - ELECTRIC"/>
    <s v="510183545"/>
    <n v="1"/>
    <n v="0"/>
    <n v="0"/>
    <s v="SINGLE FAMILY"/>
    <s v="1"/>
    <s v="UNDERGROUND"/>
    <s v="UNDERGROUND"/>
    <s v="0002544866"/>
    <s v="0"/>
  </r>
  <r>
    <x v="2"/>
    <n v="50"/>
    <n v="30"/>
    <n v="30"/>
    <n v="0"/>
    <n v="0"/>
    <x v="0"/>
    <n v="545.67999999999995"/>
    <n v="18.189333333333298"/>
    <n v="30"/>
    <n v="0"/>
    <n v="32"/>
    <n v="0"/>
    <n v="663.73"/>
    <s v="104329944"/>
    <s v="2006E091 1248 BOYLE ST #  ENUMCLAW"/>
    <s v="CEN1"/>
    <s v="UPS"/>
    <n v="44137"/>
    <n v="44229"/>
    <n v="44320"/>
    <s v="WA01700110"/>
    <s v="UG Perm Svc Only in Plat Dev"/>
    <s v="16306"/>
    <s v="E UG Residential Services In Plats"/>
    <n v="718"/>
    <n v="-718"/>
    <n v="0"/>
    <n v="29.12"/>
    <n v="485.05"/>
    <n v="0"/>
    <s v="QCSOKE"/>
    <s v="QUANTA - SOUTH KING - ELECTRIC"/>
    <s v="510183547"/>
    <n v="1"/>
    <n v="0"/>
    <n v="0"/>
    <s v="SINGLE FAMILY"/>
    <s v="1"/>
    <s v="UNDERGROUND"/>
    <s v="UNDERGROUND"/>
    <s v="0002544869"/>
    <s v="0"/>
  </r>
  <r>
    <x v="2"/>
    <n v="50"/>
    <n v="20"/>
    <n v="20"/>
    <n v="0"/>
    <n v="0"/>
    <x v="0"/>
    <n v="537.92999999999995"/>
    <n v="26.8965"/>
    <n v="20"/>
    <n v="0"/>
    <n v="21"/>
    <n v="0"/>
    <n v="656.74"/>
    <s v="104329945"/>
    <s v="1702W020 3222 64TH LN SW #  TUMWATER"/>
    <s v="CEN1"/>
    <s v="UPS"/>
    <n v="44131"/>
    <n v="44201"/>
    <n v="44288"/>
    <s v="WA03400060"/>
    <s v="UG Perm Svc Only in Plat Dev"/>
    <s v="16306"/>
    <s v="E UG Residential Services In Plats"/>
    <n v="718"/>
    <n v="-718"/>
    <n v="0"/>
    <n v="19.41"/>
    <n v="488.18"/>
    <n v="0"/>
    <s v="QSTHLE"/>
    <s v="QUANTA - OLYMPIA - ELECTRIC"/>
    <s v="510183842"/>
    <n v="1"/>
    <n v="0"/>
    <n v="0"/>
    <s v="SINGLE FAMILY"/>
    <s v="1"/>
    <s v="UNDERGROUND"/>
    <s v="UNDERGROUND"/>
    <s v="0002544880"/>
    <s v="0"/>
  </r>
  <r>
    <x v="2"/>
    <n v="50"/>
    <n v="40"/>
    <n v="40"/>
    <n v="0"/>
    <n v="0"/>
    <x v="0"/>
    <n v="799.56"/>
    <n v="19.989000000000001"/>
    <n v="40"/>
    <n v="0"/>
    <n v="43"/>
    <n v="0"/>
    <n v="919.02"/>
    <s v="104329946"/>
    <s v="2505E010 13816 NE 98TH ST #  REDMOND"/>
    <s v="CEN1"/>
    <s v="UPS"/>
    <n v="44169"/>
    <n v="44257"/>
    <n v="44349"/>
    <s v="WA11700240"/>
    <s v="UG Perm Svc Only in Plat Dev"/>
    <s v="16306"/>
    <s v="E UG Residential Services In Plats"/>
    <n v="718"/>
    <n v="-718"/>
    <n v="0"/>
    <n v="38.82"/>
    <n v="674.83"/>
    <n v="0"/>
    <s v="QCNOKE"/>
    <s v="QUANTA - REDMOND - ELECTRIC"/>
    <s v="510184344"/>
    <n v="1"/>
    <n v="0"/>
    <n v="0"/>
    <s v="SINGLE FAMILY"/>
    <s v="1"/>
    <s v="UNDERGROUND"/>
    <s v="UNDERGROUND"/>
    <s v="0002544882"/>
    <s v="0"/>
  </r>
  <r>
    <x v="2"/>
    <n v="100"/>
    <n v="60"/>
    <n v="60"/>
    <n v="0"/>
    <n v="0"/>
    <x v="0"/>
    <n v="730.99"/>
    <n v="12.1831666666667"/>
    <n v="59"/>
    <n v="1.6666666666666701E-2"/>
    <n v="107"/>
    <n v="0"/>
    <n v="848.82"/>
    <s v="104329948"/>
    <s v="3905E012 6191 MT BAKER HWY # HSE DEMING"/>
    <s v="CEN1"/>
    <s v="USO"/>
    <n v="44138"/>
    <n v="44229"/>
    <n v="44320"/>
    <s v="WA03700370"/>
    <s v="UG Perm Svc only  (no Tsfrmr)"/>
    <s v="16305"/>
    <s v="E OH UG Residential Services"/>
    <n v="718"/>
    <n v="-718"/>
    <n v="0"/>
    <n v="97.61"/>
    <n v="484.16"/>
    <n v="0"/>
    <s v="QNWHME"/>
    <s v="QUANTA - BELLINGHAM - ELECTRIC"/>
    <s v="508097771"/>
    <n v="1"/>
    <n v="0"/>
    <n v="0"/>
    <s v="SINGLE FAMILY"/>
    <s v="1"/>
    <s v="UNDERGROUND"/>
    <s v="UNDERGROUND"/>
    <s v="0002544910"/>
    <s v="0"/>
  </r>
  <r>
    <x v="2"/>
    <n v="200"/>
    <n v="195"/>
    <n v="195"/>
    <n v="0"/>
    <n v="0"/>
    <x v="0"/>
    <n v="1011.9"/>
    <n v="5.18923076923077"/>
    <n v="185"/>
    <n v="5.1282051282051301E-2"/>
    <n v="332"/>
    <n v="0"/>
    <n v="1129.19"/>
    <s v="104329949"/>
    <s v="2014E116 311 ROCKY TOP LN #  CLE ELUM"/>
    <s v="CEN1"/>
    <s v="USO"/>
    <n v="44140"/>
    <n v="44257"/>
    <n v="44349"/>
    <s v="WA01900990"/>
    <s v="UG Perm Svc only  (no Tsfrmr)"/>
    <s v="16305"/>
    <s v="E OH UG Residential Services"/>
    <n v="718"/>
    <n v="-718"/>
    <n v="0"/>
    <n v="303.17"/>
    <n v="481.93"/>
    <n v="0"/>
    <s v="QCKTTE"/>
    <s v="QUANTA - KITTITAS - ELECTRIC"/>
    <s v="505039342"/>
    <n v="1"/>
    <n v="0"/>
    <n v="0"/>
    <s v="SINGLE FAMILY"/>
    <s v="1"/>
    <s v="UNDERGROUND"/>
    <s v="UNDERGROUND"/>
    <s v="0002544943"/>
    <s v="0"/>
  </r>
  <r>
    <x v="2"/>
    <n v="50"/>
    <n v="40"/>
    <n v="40"/>
    <n v="0"/>
    <n v="0"/>
    <x v="0"/>
    <n v="558.91999999999996"/>
    <n v="13.973000000000001"/>
    <n v="40"/>
    <n v="0"/>
    <n v="43"/>
    <n v="0"/>
    <n v="677.62"/>
    <s v="104329965"/>
    <s v="2005E074 5746 159TH AVE CT E #  SUMNER"/>
    <s v="CEN1"/>
    <s v="UPS"/>
    <n v="44138"/>
    <n v="44229"/>
    <n v="44320"/>
    <s v="WA12700160"/>
    <s v="UG Perm Svc Only in Plat Dev"/>
    <s v="16306"/>
    <s v="E UG Residential Services In Plats"/>
    <n v="718"/>
    <n v="-718"/>
    <n v="0"/>
    <n v="38.82"/>
    <n v="487.73"/>
    <n v="0"/>
    <s v="QSWPRE"/>
    <s v="QUANTA - PUYALLUP - ELECTRIC"/>
    <s v="510193605"/>
    <n v="1"/>
    <n v="0"/>
    <n v="0"/>
    <s v="SINGLE FAMILY"/>
    <s v="1"/>
    <s v="UNDERGROUND"/>
    <s v="UNDERGROUND"/>
    <s v="0002545104"/>
    <s v="0"/>
  </r>
  <r>
    <x v="2"/>
    <n v="50"/>
    <n v="50"/>
    <n v="50"/>
    <n v="0"/>
    <n v="0"/>
    <x v="0"/>
    <n v="564.01"/>
    <n v="11.280200000000001"/>
    <n v="50"/>
    <n v="0"/>
    <n v="53"/>
    <n v="0"/>
    <n v="681.19"/>
    <s v="104329968"/>
    <s v="1906E007 1610 JEFFERSON AVE #  BUCKLEY"/>
    <s v="CEN1"/>
    <s v="UPS"/>
    <n v="44137"/>
    <n v="44229"/>
    <n v="44320"/>
    <s v="WA02700020"/>
    <s v="UG Perm Svc Only in Plat Dev"/>
    <s v="16306"/>
    <s v="E UG Residential Services In Plats"/>
    <n v="718"/>
    <n v="-718"/>
    <n v="0"/>
    <n v="48.53"/>
    <n v="481.48"/>
    <n v="0"/>
    <s v="QSWPRE"/>
    <s v="QUANTA - PUYALLUP - ELECTRIC"/>
    <s v="510193982"/>
    <n v="1"/>
    <n v="0"/>
    <n v="0"/>
    <s v="SINGLE FAMILY"/>
    <s v="1"/>
    <s v="UNDERGROUND"/>
    <s v="UNDERGROUND"/>
    <s v="0002545129"/>
    <s v="0"/>
  </r>
  <r>
    <x v="2"/>
    <n v="100"/>
    <n v="76"/>
    <n v="76"/>
    <n v="0"/>
    <n v="0"/>
    <x v="0"/>
    <n v="601.03"/>
    <n v="7.90828947368421"/>
    <n v="74"/>
    <n v="2.6315789473684199E-2"/>
    <n v="79"/>
    <n v="0"/>
    <n v="720.49"/>
    <s v="104329969"/>
    <s v="2104E007 5631 S 303RD ST #  AUBURN"/>
    <s v="CEN1"/>
    <s v="UPS"/>
    <n v="44130"/>
    <n v="44201"/>
    <n v="44288"/>
    <s v="WA11700020"/>
    <s v="UG Perm Svc Only in Plat Dev"/>
    <s v="16306"/>
    <s v="E UG Residential Services In Plats"/>
    <n v="718"/>
    <n v="-718"/>
    <n v="0"/>
    <n v="72.349999999999994"/>
    <n v="490.85"/>
    <n v="0"/>
    <s v="QCSOKE"/>
    <s v="QUANTA - SOUTH KING - ELECTRIC"/>
    <s v="510193988"/>
    <n v="1"/>
    <n v="0"/>
    <n v="0"/>
    <s v="SINGLE FAMILY"/>
    <s v="1"/>
    <s v="UNDERGROUND"/>
    <s v="UNDERGROUND"/>
    <s v="0002545137"/>
    <s v="0"/>
  </r>
  <r>
    <x v="2"/>
    <n v="50"/>
    <n v="35"/>
    <n v="35"/>
    <n v="0"/>
    <n v="0"/>
    <x v="0"/>
    <n v="576.05999999999995"/>
    <n v="16.458857142857099"/>
    <n v="34"/>
    <n v="2.8571428571428598E-2"/>
    <n v="62"/>
    <n v="0"/>
    <n v="694"/>
    <s v="104329970"/>
    <s v="2206E114 25800 203RD AVE SE # COVINGTON"/>
    <s v="CEN1"/>
    <s v="UPS"/>
    <n v="44134"/>
    <n v="44201"/>
    <n v="44288"/>
    <s v="WA01700120"/>
    <s v="UG Perm Svc Only in Plat Dev"/>
    <s v="16306"/>
    <s v="E UG Residential Services In Plats"/>
    <n v="718"/>
    <n v="-718"/>
    <n v="0"/>
    <n v="56.2"/>
    <n v="484.61"/>
    <n v="0"/>
    <s v="QCSOKE"/>
    <s v="QUANTA - SOUTH KING - ELECTRIC"/>
    <s v="510148103"/>
    <n v="1"/>
    <n v="0"/>
    <n v="0"/>
    <s v="SINGLE FAMILY"/>
    <s v="1"/>
    <s v="UNDERGROUND"/>
    <s v="UNDERGROUND"/>
    <s v="0002544804"/>
    <s v="0"/>
  </r>
  <r>
    <x v="2"/>
    <n v="50"/>
    <n v="34"/>
    <n v="34"/>
    <n v="0"/>
    <n v="0"/>
    <x v="0"/>
    <n v="555.37"/>
    <n v="16.334411764705902"/>
    <n v="33"/>
    <n v="2.9411764705882401E-2"/>
    <n v="36"/>
    <n v="0"/>
    <n v="674.72"/>
    <s v="104329972"/>
    <s v="1905E061 19023 131ST STREET CT E #  BONN"/>
    <s v="CEN1"/>
    <s v="UPS"/>
    <n v="44132"/>
    <n v="44201"/>
    <n v="44288"/>
    <s v="WA12700270"/>
    <s v="UG Perm Svc Only in Plat Dev"/>
    <s v="16306"/>
    <s v="E UG Residential Services In Plats"/>
    <n v="718"/>
    <n v="-718"/>
    <n v="0"/>
    <n v="32.65"/>
    <n v="490.41"/>
    <n v="0"/>
    <s v="QSWPRE"/>
    <s v="QUANTA - PUYALLUP - ELECTRIC"/>
    <s v="510184108"/>
    <n v="1"/>
    <n v="0"/>
    <n v="0"/>
    <s v="SINGLE FAMILY"/>
    <s v="1"/>
    <s v="UNDERGROUND"/>
    <s v="UNDERGROUND"/>
    <s v="0002544874"/>
    <s v="0"/>
  </r>
  <r>
    <x v="2"/>
    <n v="50"/>
    <n v="35"/>
    <n v="35"/>
    <n v="0"/>
    <n v="0"/>
    <x v="0"/>
    <n v="550.24"/>
    <n v="15.721142857142899"/>
    <n v="34"/>
    <n v="2.8571428571428598E-2"/>
    <n v="37"/>
    <n v="0"/>
    <n v="668.18"/>
    <s v="104329973"/>
    <s v="2206E114 26327 201ST PL SE # COVINGTON"/>
    <s v="CEN1"/>
    <s v="UPS"/>
    <n v="44134"/>
    <n v="44201"/>
    <n v="44288"/>
    <s v="WA01700120"/>
    <s v="UG Perm Svc Only in Plat Dev"/>
    <s v="16306"/>
    <s v="E UG Residential Services In Plats"/>
    <n v="718"/>
    <n v="-718"/>
    <n v="0"/>
    <n v="33.53"/>
    <n v="484.61"/>
    <n v="0"/>
    <s v="QCSOKE"/>
    <s v="QUANTA - SOUTH KING - ELECTRIC"/>
    <s v="510184295"/>
    <n v="1"/>
    <n v="0"/>
    <n v="0"/>
    <s v="SINGLE FAMILY"/>
    <s v="1"/>
    <s v="UNDERGROUND"/>
    <s v="UNDERGROUND"/>
    <s v="0002544879"/>
    <s v="0"/>
  </r>
  <r>
    <x v="2"/>
    <n v="50"/>
    <n v="25"/>
    <n v="25"/>
    <n v="0"/>
    <n v="0"/>
    <x v="0"/>
    <n v="546.64"/>
    <n v="21.865600000000001"/>
    <n v="30"/>
    <n v="-0.2"/>
    <n v="32"/>
    <n v="0"/>
    <n v="664.91"/>
    <s v="104329974"/>
    <s v="2308E060 1671 CANYON AVE SE #  NORTH BEN"/>
    <s v="CEN1"/>
    <s v="UPS"/>
    <n v="44133"/>
    <n v="44201"/>
    <n v="44288"/>
    <s v="WA01700220"/>
    <s v="UG Perm Svc Only in Plat Dev"/>
    <s v="16306"/>
    <s v="E UG Residential Services In Plats"/>
    <n v="718"/>
    <n v="-718"/>
    <n v="0"/>
    <n v="29.12"/>
    <n v="485.96"/>
    <n v="0"/>
    <s v="QCNOKE"/>
    <s v="QUANTA - REDMOND - ELECTRIC"/>
    <s v="510185643"/>
    <n v="1"/>
    <n v="0"/>
    <n v="0"/>
    <s v="SINGLE FAMILY"/>
    <s v="1"/>
    <s v="UNDERGROUND"/>
    <s v="UNDERGROUND"/>
    <s v="0002544913"/>
    <s v="0"/>
  </r>
  <r>
    <x v="2"/>
    <n v="50"/>
    <n v="30"/>
    <n v="30"/>
    <n v="0"/>
    <n v="0"/>
    <x v="0"/>
    <n v="551.64"/>
    <n v="18.388000000000002"/>
    <n v="34"/>
    <n v="-0.133333333333333"/>
    <n v="37"/>
    <n v="0"/>
    <n v="669.91"/>
    <s v="104329975"/>
    <s v="2308E060 1601 CANYON AVE SE #  NORTH BEN"/>
    <s v="CEN1"/>
    <s v="UPS"/>
    <n v="44133"/>
    <n v="44201"/>
    <n v="44288"/>
    <s v="WA01700220"/>
    <s v="UG Perm Svc Only in Plat Dev"/>
    <s v="16306"/>
    <s v="E UG Residential Services In Plats"/>
    <n v="718"/>
    <n v="-718"/>
    <n v="0"/>
    <n v="33.53"/>
    <n v="485.94"/>
    <n v="0"/>
    <s v="QCNOKE"/>
    <s v="QUANTA - REDMOND - ELECTRIC"/>
    <s v="510185810"/>
    <n v="1"/>
    <n v="0"/>
    <n v="0"/>
    <s v="SINGLE FAMILY"/>
    <s v="1"/>
    <s v="UNDERGROUND"/>
    <s v="UNDERGROUND"/>
    <s v="0002544923"/>
    <s v="0"/>
  </r>
  <r>
    <x v="2"/>
    <n v="50"/>
    <n v="50"/>
    <n v="50"/>
    <n v="0"/>
    <n v="0"/>
    <x v="0"/>
    <n v="811.62"/>
    <n v="16.232399999999998"/>
    <n v="50"/>
    <n v="0"/>
    <n v="53"/>
    <n v="0"/>
    <n v="930.97"/>
    <s v="104329976"/>
    <s v="2004E032 8457 28TH STREET CT E #  EDGEWO"/>
    <s v="CEN1"/>
    <s v="UPS"/>
    <n v="44152"/>
    <n v="44229"/>
    <n v="44320"/>
    <s v="WA12700200"/>
    <s v="UG Perm Svc Only in Plat Dev"/>
    <s v="16306"/>
    <s v="E UG Residential Services In Plats"/>
    <n v="718"/>
    <n v="-718"/>
    <n v="0"/>
    <n v="48.53"/>
    <n v="674.23"/>
    <n v="0"/>
    <s v="QSWPRE"/>
    <s v="QUANTA - PUYALLUP - ELECTRIC"/>
    <s v="510185871"/>
    <n v="1"/>
    <n v="0"/>
    <n v="0"/>
    <s v="SINGLE FAMILY"/>
    <s v="1"/>
    <s v="UNDERGROUND"/>
    <s v="UNDERGROUND"/>
    <s v="0002544927"/>
    <s v="0"/>
  </r>
  <r>
    <x v="2"/>
    <n v="100"/>
    <n v="60"/>
    <n v="60"/>
    <n v="0"/>
    <n v="0"/>
    <x v="0"/>
    <n v="584.97"/>
    <n v="9.7494999999999994"/>
    <n v="59"/>
    <n v="1.6666666666666701E-2"/>
    <n v="64"/>
    <n v="0"/>
    <n v="704.43"/>
    <s v="104329977"/>
    <s v="2406E115 582 FOOTHILLS DR NW #  ISSAQUAH"/>
    <s v="CEN1"/>
    <s v="UPS"/>
    <n v="44134"/>
    <n v="44201"/>
    <n v="44288"/>
    <s v="WA11700140"/>
    <s v="UG Perm Svc Only in Plat Dev"/>
    <s v="16306"/>
    <s v="E UG Residential Services In Plats"/>
    <n v="718"/>
    <n v="-718"/>
    <n v="0"/>
    <n v="58.24"/>
    <n v="490.85"/>
    <n v="0"/>
    <s v="QCNOKE"/>
    <s v="QUANTA - REDMOND - ELECTRIC"/>
    <s v="510186113"/>
    <n v="1"/>
    <n v="0"/>
    <n v="0"/>
    <s v="SINGLE FAMILY"/>
    <s v="1"/>
    <s v="UNDERGROUND"/>
    <s v="UNDERGROUND"/>
    <s v="0002544929"/>
    <s v="0"/>
  </r>
  <r>
    <x v="2"/>
    <n v="50"/>
    <n v="50"/>
    <n v="50"/>
    <n v="0"/>
    <n v="0"/>
    <x v="0"/>
    <n v="573.45000000000005"/>
    <n v="11.468999999999999"/>
    <n v="50"/>
    <n v="0"/>
    <n v="53"/>
    <n v="0"/>
    <n v="692.8"/>
    <s v="104329979"/>
    <s v="1905E077 14904 182ND AVE E #  BONNEY LAK"/>
    <s v="CEN1"/>
    <s v="UPS"/>
    <n v="44137"/>
    <n v="44229"/>
    <n v="44320"/>
    <s v="WA12700270"/>
    <s v="UG Perm Svc Only in Plat Dev"/>
    <s v="16306"/>
    <s v="E UG Residential Services In Plats"/>
    <n v="718"/>
    <n v="-718"/>
    <n v="0"/>
    <n v="48.53"/>
    <n v="490.41"/>
    <n v="0"/>
    <s v="QSWPRE"/>
    <s v="QUANTA - PUYALLUP - ELECTRIC"/>
    <s v="510191866"/>
    <n v="1"/>
    <n v="0"/>
    <n v="0"/>
    <s v="SINGLE FAMILY"/>
    <s v="1"/>
    <s v="UNDERGROUND"/>
    <s v="UNDERGROUND"/>
    <s v="0002545068"/>
    <s v="0"/>
  </r>
  <r>
    <x v="2"/>
    <n v="50"/>
    <n v="50"/>
    <n v="50"/>
    <n v="0"/>
    <n v="0"/>
    <x v="0"/>
    <n v="573.45000000000005"/>
    <n v="11.468999999999999"/>
    <n v="50"/>
    <n v="0"/>
    <n v="53"/>
    <n v="0"/>
    <n v="692.8"/>
    <s v="104329980"/>
    <s v="1905E077 18206 150TH ST E #  BONNEY LAKE"/>
    <s v="CEN1"/>
    <s v="UPS"/>
    <n v="44137"/>
    <n v="44229"/>
    <n v="44320"/>
    <s v="WA12700270"/>
    <s v="UG Perm Svc Only in Plat Dev"/>
    <s v="16306"/>
    <s v="E UG Residential Services In Plats"/>
    <n v="718"/>
    <n v="-718"/>
    <n v="0"/>
    <n v="48.53"/>
    <n v="490.41"/>
    <n v="0"/>
    <s v="QSWPRE"/>
    <s v="QUANTA - PUYALLUP - ELECTRIC"/>
    <s v="510191880"/>
    <n v="1"/>
    <n v="0"/>
    <n v="0"/>
    <s v="SINGLE FAMILY"/>
    <s v="1"/>
    <s v="UNDERGROUND"/>
    <s v="UNDERGROUND"/>
    <s v="0002545072"/>
    <s v="0"/>
  </r>
  <r>
    <x v="2"/>
    <n v="50"/>
    <n v="25"/>
    <n v="25"/>
    <n v="0"/>
    <n v="0"/>
    <x v="0"/>
    <n v="580.58000000000004"/>
    <n v="23.223199999999999"/>
    <n v="37"/>
    <n v="-0.48"/>
    <n v="66"/>
    <n v="0"/>
    <n v="698.63"/>
    <s v="104329981"/>
    <s v="3404E088 4756 CHIEF LN #  MOUNT VERNON"/>
    <s v="CEN1"/>
    <s v="UPS"/>
    <n v="44139"/>
    <n v="44229"/>
    <n v="44320"/>
    <s v="WA02900070"/>
    <s v="UG Perm Svc Only in Plat Dev"/>
    <s v="16306"/>
    <s v="E UG Residential Services In Plats"/>
    <n v="718"/>
    <n v="-718"/>
    <n v="0"/>
    <n v="60.63"/>
    <n v="485.05"/>
    <n v="0"/>
    <s v="QNSKGE"/>
    <s v="QUANTA - SKAGIT - ELECTRIC"/>
    <s v="510193818"/>
    <n v="1"/>
    <n v="0"/>
    <n v="0"/>
    <s v="SINGLE FAMILY"/>
    <s v="1"/>
    <s v="UNDERGROUND"/>
    <s v="UNDERGROUND"/>
    <s v="0002545124"/>
    <s v="0"/>
  </r>
  <r>
    <x v="2"/>
    <n v="100"/>
    <n v="70"/>
    <n v="70"/>
    <n v="0"/>
    <n v="0"/>
    <x v="0"/>
    <n v="595.57000000000005"/>
    <n v="8.5081428571428592"/>
    <n v="69"/>
    <n v="1.4285714285714299E-2"/>
    <n v="74"/>
    <n v="0"/>
    <n v="714.92"/>
    <s v="104329984"/>
    <s v="1905E062 19004 131ST STREET CT E #  BONN"/>
    <s v="CEN1"/>
    <s v="UPS"/>
    <n v="44137"/>
    <n v="44229"/>
    <n v="44320"/>
    <s v="WA12700270"/>
    <s v="UG Perm Svc Only in Plat Dev"/>
    <s v="16306"/>
    <s v="E UG Residential Services In Plats"/>
    <n v="718"/>
    <n v="-718"/>
    <n v="0"/>
    <n v="67.95"/>
    <n v="490.41"/>
    <n v="0"/>
    <s v="QSWPRE"/>
    <s v="QUANTA - PUYALLUP - ELECTRIC"/>
    <s v="510194254"/>
    <n v="1"/>
    <n v="0"/>
    <n v="0"/>
    <s v="SINGLE FAMILY"/>
    <s v="1"/>
    <s v="UNDERGROUND"/>
    <s v="UNDERGROUND"/>
    <s v="0002545147"/>
    <s v="0"/>
  </r>
  <r>
    <x v="2"/>
    <n v="100"/>
    <n v="70"/>
    <n v="70"/>
    <n v="0"/>
    <n v="0"/>
    <x v="0"/>
    <n v="595.57000000000005"/>
    <n v="8.5081428571428592"/>
    <n v="69"/>
    <n v="1.4285714285714299E-2"/>
    <n v="74"/>
    <n v="0"/>
    <n v="714.92"/>
    <s v="104329986"/>
    <s v="1905E062 18934 131ST STREET CT E #  BONN"/>
    <s v="CEN1"/>
    <s v="UPS"/>
    <n v="44137"/>
    <n v="44229"/>
    <n v="44320"/>
    <s v="WA12700270"/>
    <s v="UG Perm Svc Only in Plat Dev"/>
    <s v="16306"/>
    <s v="E UG Residential Services In Plats"/>
    <n v="718"/>
    <n v="-718"/>
    <n v="0"/>
    <n v="67.95"/>
    <n v="490.41"/>
    <n v="0"/>
    <s v="QSWPRE"/>
    <s v="QUANTA - PUYALLUP - ELECTRIC"/>
    <s v="510194261"/>
    <n v="1"/>
    <n v="0"/>
    <n v="0"/>
    <s v="SINGLE FAMILY"/>
    <s v="1"/>
    <s v="UNDERGROUND"/>
    <s v="UNDERGROUND"/>
    <s v="0002545150"/>
    <s v="0"/>
  </r>
  <r>
    <x v="2"/>
    <n v="100"/>
    <n v="98"/>
    <n v="98"/>
    <n v="0"/>
    <n v="0"/>
    <x v="0"/>
    <n v="698.4"/>
    <n v="7.1265306122448999"/>
    <n v="96"/>
    <n v="2.04081632653061E-2"/>
    <n v="173"/>
    <n v="0"/>
    <n v="817.75"/>
    <s v="104329990"/>
    <s v="1904E035 12123 91ST AVE CT E #  PUYALLUP"/>
    <s v="CEN1"/>
    <s v="UPS"/>
    <n v="44130"/>
    <n v="44201"/>
    <n v="44288"/>
    <s v="WA12700270"/>
    <s v="UG Perm Svc Only in Plat Dev"/>
    <s v="16306"/>
    <s v="E UG Residential Services In Plats"/>
    <n v="718"/>
    <n v="-718"/>
    <n v="0"/>
    <n v="158.25"/>
    <n v="490.41"/>
    <n v="0"/>
    <s v="QSWPRE"/>
    <s v="QUANTA - PUYALLUP - ELECTRIC"/>
    <s v="510182817"/>
    <n v="1"/>
    <n v="0"/>
    <n v="0"/>
    <s v="SINGLE FAMILY"/>
    <s v="1"/>
    <s v="UNDERGROUND"/>
    <s v="UNDERGROUND"/>
    <s v="0002544850"/>
    <s v="0"/>
  </r>
  <r>
    <x v="2"/>
    <n v="50"/>
    <n v="50"/>
    <n v="50"/>
    <n v="0"/>
    <n v="0"/>
    <x v="0"/>
    <n v="567.32000000000005"/>
    <n v="11.346399999999999"/>
    <n v="50"/>
    <n v="0"/>
    <n v="53"/>
    <n v="0"/>
    <n v="685.26"/>
    <s v="104329994"/>
    <s v="2206E130 27411 216TH PL SE, MAPLE VALLEY"/>
    <s v="CEN1"/>
    <s v="UPS"/>
    <n v="44130"/>
    <n v="44201"/>
    <n v="44288"/>
    <s v="WA01700200"/>
    <s v="UG Perm Svc Only in Plat Dev"/>
    <s v="16306"/>
    <s v="E UG Residential Services In Plats"/>
    <n v="718"/>
    <n v="-718"/>
    <n v="0"/>
    <n v="48.53"/>
    <n v="484.61"/>
    <n v="0"/>
    <s v="QCSOKE"/>
    <s v="QUANTA - SOUTH KING - ELECTRIC"/>
    <s v="510182988"/>
    <n v="1"/>
    <n v="0"/>
    <n v="0"/>
    <s v="SINGLE FAMILY"/>
    <s v="1"/>
    <s v="UNDERGROUND"/>
    <s v="UNDERGROUND"/>
    <s v="0002546429"/>
    <s v="0"/>
  </r>
  <r>
    <x v="2"/>
    <n v="100"/>
    <n v="80"/>
    <n v="80"/>
    <n v="0"/>
    <n v="0"/>
    <x v="0"/>
    <n v="656.97"/>
    <n v="8.2121250000000003"/>
    <n v="79"/>
    <n v="1.2500000000000001E-2"/>
    <n v="143"/>
    <n v="0"/>
    <n v="774.15"/>
    <s v="104329995"/>
    <s v="2005E053 22811 36TH ST E # SHOP BUCKLEY"/>
    <s v="CEN1"/>
    <s v="USO"/>
    <n v="44137"/>
    <n v="44229"/>
    <n v="44320"/>
    <s v="WA04100990"/>
    <s v="UG Perm Svc only  (no Tsfrmr)"/>
    <s v="16305"/>
    <s v="E OH UG Residential Services"/>
    <n v="718"/>
    <n v="-718"/>
    <n v="0"/>
    <n v="130.15"/>
    <n v="481.48"/>
    <n v="0"/>
    <s v="QSWPRE"/>
    <s v="QUANTA - PUYALLUP - ELECTRIC"/>
    <s v="505790652"/>
    <n v="1"/>
    <n v="0"/>
    <n v="0"/>
    <s v="GARAGE/SHOP"/>
    <s v="1"/>
    <s v="UNDERGROUND"/>
    <s v="UNDERGROUND"/>
    <s v="0002544865"/>
    <s v="0"/>
  </r>
  <r>
    <x v="2"/>
    <n v="50"/>
    <n v="50"/>
    <n v="50"/>
    <n v="0"/>
    <n v="0"/>
    <x v="0"/>
    <n v="752.4"/>
    <n v="15.048"/>
    <n v="59"/>
    <n v="-0.18"/>
    <n v="107"/>
    <n v="0"/>
    <n v="871.86"/>
    <s v="104329996"/>
    <s v="2404E049 4113 83RD AVE SE #  MERCER ISLA"/>
    <s v="CEN1"/>
    <s v="UPS"/>
    <n v="44131"/>
    <n v="44201"/>
    <n v="44288"/>
    <s v="WA11700190"/>
    <s v="UG Perm Svc Only in Plat Dev"/>
    <s v="16306"/>
    <s v="E UG Residential Services In Plats"/>
    <n v="718"/>
    <n v="-718"/>
    <n v="0"/>
    <n v="97.61"/>
    <n v="585.15"/>
    <n v="0"/>
    <s v="QCNOKE"/>
    <s v="QUANTA - REDMOND - ELECTRIC"/>
    <s v="509577974"/>
    <n v="1"/>
    <n v="0"/>
    <n v="0"/>
    <s v="SINGLE FAMILY"/>
    <s v="1"/>
    <s v="UNDERGROUND"/>
    <s v="UNDERGROUND"/>
    <s v="0002544878"/>
    <s v="0"/>
  </r>
  <r>
    <x v="2"/>
    <n v="50"/>
    <n v="35"/>
    <n v="35"/>
    <n v="0"/>
    <n v="0"/>
    <x v="0"/>
    <n v="582.65"/>
    <n v="16.647142857142899"/>
    <n v="34"/>
    <n v="2.8571428571428598E-2"/>
    <n v="62"/>
    <n v="0"/>
    <n v="702.11"/>
    <s v="104329997"/>
    <s v="2304E103 5105 S 175TH ST #  SEATAC"/>
    <s v="CEN1"/>
    <s v="UPS"/>
    <n v="44130"/>
    <n v="44201"/>
    <n v="44288"/>
    <s v="WA11700330"/>
    <s v="UG Perm Svc Only in Plat Dev"/>
    <s v="16306"/>
    <s v="E UG Residential Services In Plats"/>
    <n v="718"/>
    <n v="-718"/>
    <n v="0"/>
    <n v="56.2"/>
    <n v="490.85"/>
    <n v="0"/>
    <s v="QCSOKE"/>
    <s v="QUANTA - SOUTH KING - ELECTRIC"/>
    <s v="510149521"/>
    <n v="1"/>
    <n v="0"/>
    <n v="0"/>
    <s v="SINGLE FAMILY"/>
    <s v="1"/>
    <s v="UNDERGROUND"/>
    <s v="UNDERGROUND"/>
    <s v="0002544883"/>
    <s v="0"/>
  </r>
  <r>
    <x v="2"/>
    <n v="50"/>
    <n v="32"/>
    <n v="32"/>
    <n v="0"/>
    <n v="0"/>
    <x v="0"/>
    <n v="550.52"/>
    <n v="17.203749999999999"/>
    <n v="32"/>
    <n v="0"/>
    <n v="34"/>
    <n v="0"/>
    <n v="669.22"/>
    <s v="104329998"/>
    <s v="2005E107 20307 80TH STREET CT E #  BONNE"/>
    <s v="CEN1"/>
    <s v="UPS"/>
    <n v="44132"/>
    <n v="44201"/>
    <n v="44288"/>
    <s v="WA12700010"/>
    <s v="UG Perm Svc Only in Plat Dev"/>
    <s v="16306"/>
    <s v="E UG Residential Services In Plats"/>
    <n v="718"/>
    <n v="-718"/>
    <n v="0"/>
    <n v="30.88"/>
    <n v="487.73"/>
    <n v="0"/>
    <s v="QSWPRE"/>
    <s v="QUANTA - PUYALLUP - ELECTRIC"/>
    <s v="510184413"/>
    <n v="1"/>
    <n v="0"/>
    <n v="0"/>
    <s v="SINGLE FAMILY"/>
    <s v="1"/>
    <s v="UNDERGROUND"/>
    <s v="UNDERGROUND"/>
    <s v="0002544887"/>
    <s v="0"/>
  </r>
  <r>
    <x v="2"/>
    <n v="50"/>
    <n v="30"/>
    <n v="30"/>
    <n v="0"/>
    <n v="0"/>
    <x v="0"/>
    <n v="545.21"/>
    <n v="18.173666666666701"/>
    <n v="30"/>
    <n v="0"/>
    <n v="32"/>
    <n v="0"/>
    <n v="663.15"/>
    <s v="104330000"/>
    <s v="2206E088 23651 SE 248TH PL #  MAPLE VALL"/>
    <s v="CEN1"/>
    <s v="UPS"/>
    <n v="44134"/>
    <n v="44201"/>
    <n v="44288"/>
    <s v="WA01700200"/>
    <s v="UG Perm Svc Only in Plat Dev"/>
    <s v="16306"/>
    <s v="E UG Residential Services In Plats"/>
    <n v="718"/>
    <n v="-718"/>
    <n v="0"/>
    <n v="29.12"/>
    <n v="484.61"/>
    <n v="0"/>
    <s v="QCSOKE"/>
    <s v="QUANTA - SOUTH KING - ELECTRIC"/>
    <s v="510190807"/>
    <n v="1"/>
    <n v="0"/>
    <n v="0"/>
    <s v="SINGLE FAMILY"/>
    <s v="1"/>
    <s v="UNDERGROUND"/>
    <s v="UNDERGROUND"/>
    <s v="0002544992"/>
    <s v="0"/>
  </r>
  <r>
    <x v="2"/>
    <n v="50"/>
    <n v="30"/>
    <n v="30"/>
    <n v="0"/>
    <n v="0"/>
    <x v="0"/>
    <n v="784.1"/>
    <n v="26.136666666666699"/>
    <n v="30"/>
    <n v="0"/>
    <n v="32"/>
    <n v="0"/>
    <n v="902.48"/>
    <s v="104330002"/>
    <s v="2401E064 4776 DEADWOOD ST #  BREMERTON"/>
    <s v="CEN1"/>
    <s v="UPS"/>
    <n v="44134"/>
    <n v="44201"/>
    <n v="44288"/>
    <s v="WA01800010"/>
    <s v="UG Perm Svc Only in Plat Dev"/>
    <s v="16306"/>
    <s v="E UG Residential Services In Plats"/>
    <n v="718"/>
    <n v="-718"/>
    <n v="0"/>
    <n v="29.12"/>
    <n v="668.7"/>
    <n v="0"/>
    <s v="QSSPE"/>
    <s v="QUANTA - KITSAP - ELECTRIC"/>
    <s v="510191504"/>
    <n v="1"/>
    <n v="0"/>
    <n v="0"/>
    <s v="SINGLE FAMILY"/>
    <s v="1"/>
    <s v="UNDERGROUND"/>
    <s v="UNDERGROUND"/>
    <s v="0002545040"/>
    <s v="0"/>
  </r>
  <r>
    <x v="2"/>
    <n v="50"/>
    <n v="30"/>
    <n v="30"/>
    <n v="0"/>
    <n v="0"/>
    <x v="0"/>
    <n v="784.1"/>
    <n v="26.136666666666699"/>
    <n v="30"/>
    <n v="0"/>
    <n v="32"/>
    <n v="0"/>
    <n v="902.48"/>
    <s v="104330003"/>
    <s v="2401E064 4772 DEADWOOD ST #  BREMERTON"/>
    <s v="CEN1"/>
    <s v="UPS"/>
    <n v="44134"/>
    <n v="44201"/>
    <n v="44288"/>
    <s v="WA01800010"/>
    <s v="UG Perm Svc Only in Plat Dev"/>
    <s v="16306"/>
    <s v="E UG Residential Services In Plats"/>
    <n v="718"/>
    <n v="-718"/>
    <n v="0"/>
    <n v="29.12"/>
    <n v="668.7"/>
    <n v="0"/>
    <s v="QSSPE"/>
    <s v="QUANTA - KITSAP - ELECTRIC"/>
    <s v="510191553"/>
    <n v="1"/>
    <n v="0"/>
    <n v="0"/>
    <s v="SINGLE FAMILY"/>
    <s v="1"/>
    <s v="UNDERGROUND"/>
    <s v="UNDERGROUND"/>
    <s v="0002545045"/>
    <s v="0"/>
  </r>
  <r>
    <x v="2"/>
    <n v="50"/>
    <n v="30"/>
    <n v="30"/>
    <n v="0"/>
    <n v="0"/>
    <x v="0"/>
    <n v="547.09"/>
    <n v="18.236333333333299"/>
    <n v="30"/>
    <n v="0"/>
    <n v="32"/>
    <n v="0"/>
    <n v="665.47"/>
    <s v="104330004"/>
    <s v="2401E064 4768 DEADWOOD ST #  BREMERTON"/>
    <s v="CEN1"/>
    <s v="UPS"/>
    <n v="44134"/>
    <n v="44201"/>
    <n v="44288"/>
    <s v="WA01800010"/>
    <s v="UG Perm Svc Only in Plat Dev"/>
    <s v="16306"/>
    <s v="E UG Residential Services In Plats"/>
    <n v="718"/>
    <n v="-718"/>
    <n v="0"/>
    <n v="29.12"/>
    <n v="486.39"/>
    <n v="0"/>
    <s v="QSSPE"/>
    <s v="QUANTA - KITSAP - ELECTRIC"/>
    <s v="510191652"/>
    <n v="1"/>
    <n v="0"/>
    <n v="0"/>
    <s v="SINGLE FAMILY"/>
    <s v="1"/>
    <s v="UNDERGROUND"/>
    <s v="UNDERGROUND"/>
    <s v="0002545051"/>
    <s v="0"/>
  </r>
  <r>
    <x v="2"/>
    <n v="50"/>
    <n v="35"/>
    <n v="35"/>
    <n v="0"/>
    <n v="0"/>
    <x v="0"/>
    <n v="785.82"/>
    <n v="22.452000000000002"/>
    <n v="34"/>
    <n v="2.8571428571428598E-2"/>
    <n v="37"/>
    <n v="0"/>
    <n v="903.76"/>
    <s v="104330005"/>
    <s v="2106E060 23116 ALDER LN SE #  BLACK DIAM"/>
    <s v="CEN1"/>
    <s v="UPS"/>
    <n v="44151"/>
    <n v="44229"/>
    <n v="44320"/>
    <s v="WA01700050"/>
    <s v="UG Perm Svc Only in Plat Dev"/>
    <s v="16306"/>
    <s v="E UG Residential Services In Plats"/>
    <n v="718"/>
    <n v="-718"/>
    <n v="0"/>
    <n v="33.53"/>
    <n v="666.25"/>
    <n v="0"/>
    <s v="QCSOKE"/>
    <s v="QUANTA - SOUTH KING - ELECTRIC"/>
    <s v="510191751"/>
    <n v="1"/>
    <n v="0"/>
    <n v="0"/>
    <s v="SINGLE FAMILY"/>
    <s v="1"/>
    <s v="UNDERGROUND"/>
    <s v="UNDERGROUND"/>
    <s v="0002545057"/>
    <s v="0"/>
  </r>
  <r>
    <x v="2"/>
    <n v="50"/>
    <n v="34"/>
    <n v="34"/>
    <n v="0"/>
    <n v="0"/>
    <x v="0"/>
    <n v="549.70000000000005"/>
    <n v="16.167647058823501"/>
    <n v="33"/>
    <n v="2.9411764705882401E-2"/>
    <n v="36"/>
    <n v="0"/>
    <n v="667.75"/>
    <s v="104330006"/>
    <s v="2007E118 590 CARRIE DR E # ENUMCLAW"/>
    <s v="CEN1"/>
    <s v="UPS"/>
    <n v="44134"/>
    <n v="44201"/>
    <n v="44288"/>
    <s v="WA01700110"/>
    <s v="UG Perm Svc Only in Plat Dev"/>
    <s v="16306"/>
    <s v="E UG Residential Services In Plats"/>
    <n v="718"/>
    <n v="-718"/>
    <n v="0"/>
    <n v="32.65"/>
    <n v="485.05"/>
    <n v="0"/>
    <s v="QCSOKE"/>
    <s v="QUANTA - SOUTH KING - ELECTRIC"/>
    <s v="510191851"/>
    <n v="1"/>
    <n v="0"/>
    <n v="0"/>
    <s v="SINGLE FAMILY"/>
    <s v="1"/>
    <s v="UNDERGROUND"/>
    <s v="UNDERGROUND"/>
    <s v="0002545065"/>
    <s v="0"/>
  </r>
  <r>
    <x v="2"/>
    <n v="50"/>
    <n v="38"/>
    <n v="38"/>
    <n v="0"/>
    <n v="0"/>
    <x v="0"/>
    <n v="553.72"/>
    <n v="14.571578947368399"/>
    <n v="37"/>
    <n v="2.6315789473684199E-2"/>
    <n v="40"/>
    <n v="0"/>
    <n v="671.77"/>
    <s v="104330007"/>
    <s v="2007E118 574 CARRIE DR E #  ENUMCLAW"/>
    <s v="CEN1"/>
    <s v="UPS"/>
    <n v="44134"/>
    <n v="44201"/>
    <n v="44288"/>
    <s v="WA01700110"/>
    <s v="UG Perm Svc Only in Plat Dev"/>
    <s v="16306"/>
    <s v="E UG Residential Services In Plats"/>
    <n v="718"/>
    <n v="-718"/>
    <n v="0"/>
    <n v="36.18"/>
    <n v="485.05"/>
    <n v="0"/>
    <s v="QCSOKE"/>
    <s v="QUANTA - SOUTH KING - ELECTRIC"/>
    <s v="510191857"/>
    <n v="1"/>
    <n v="0"/>
    <n v="0"/>
    <s v="SINGLE FAMILY"/>
    <s v="1"/>
    <s v="UNDERGROUND"/>
    <s v="UNDERGROUND"/>
    <s v="0002545073"/>
    <s v="0"/>
  </r>
  <r>
    <x v="2"/>
    <n v="100"/>
    <n v="68"/>
    <n v="68"/>
    <n v="0"/>
    <n v="0"/>
    <x v="0"/>
    <n v="542.66"/>
    <n v="7.9802941176470599"/>
    <n v="27"/>
    <n v="0.60294117647058798"/>
    <n v="29"/>
    <n v="0"/>
    <n v="660.71"/>
    <s v="104330008"/>
    <s v="2007E118 558 CARRIE DR E #  ENUMCLAW"/>
    <s v="CEN1"/>
    <s v="UPS"/>
    <n v="44134"/>
    <n v="44201"/>
    <n v="44288"/>
    <s v="WA01700110"/>
    <s v="UG Perm Svc Only in Plat Dev"/>
    <s v="16306"/>
    <s v="E UG Residential Services In Plats"/>
    <n v="718"/>
    <n v="-718"/>
    <n v="0"/>
    <n v="26.47"/>
    <n v="485.05"/>
    <n v="0"/>
    <s v="QCSOKE"/>
    <s v="QUANTA - SOUTH KING - ELECTRIC"/>
    <s v="510191859"/>
    <n v="1"/>
    <n v="0"/>
    <n v="0"/>
    <s v="SINGLE FAMILY"/>
    <s v="1"/>
    <s v="UNDERGROUND"/>
    <s v="UNDERGROUND"/>
    <s v="0002545075"/>
    <s v="0"/>
  </r>
  <r>
    <x v="2"/>
    <n v="50"/>
    <n v="30"/>
    <n v="30"/>
    <n v="0"/>
    <n v="0"/>
    <x v="0"/>
    <n v="545.66999999999996"/>
    <n v="18.189"/>
    <n v="30"/>
    <n v="0"/>
    <n v="32"/>
    <n v="0"/>
    <n v="663.72"/>
    <s v="104330009"/>
    <s v="2007E118 632 CARRIE DR E #  ENUMCLAW"/>
    <s v="CEN1"/>
    <s v="UPS"/>
    <n v="44134"/>
    <n v="44201"/>
    <n v="44288"/>
    <s v="WA01700110"/>
    <s v="UG Perm Svc Only in Plat Dev"/>
    <s v="16306"/>
    <s v="E UG Residential Services In Plats"/>
    <n v="718"/>
    <n v="-718"/>
    <n v="0"/>
    <n v="29.12"/>
    <n v="485.05"/>
    <n v="0"/>
    <s v="QCSOKE"/>
    <s v="QUANTA - SOUTH KING - ELECTRIC"/>
    <s v="510191915"/>
    <n v="1"/>
    <n v="0"/>
    <n v="0"/>
    <s v="SINGLE FAMILY"/>
    <s v="1"/>
    <s v="UNDERGROUND"/>
    <s v="UNDERGROUND"/>
    <s v="0002545079"/>
    <s v="0"/>
  </r>
  <r>
    <x v="2"/>
    <n v="50"/>
    <n v="30"/>
    <n v="30"/>
    <n v="0"/>
    <n v="0"/>
    <x v="0"/>
    <n v="551.34"/>
    <n v="18.378"/>
    <n v="30"/>
    <n v="0"/>
    <n v="32"/>
    <n v="0"/>
    <n v="670.69"/>
    <s v="104330012"/>
    <s v="1905E032 12215 180TH AVE CT E #  BONNEY"/>
    <s v="CEN1"/>
    <s v="UPS"/>
    <n v="44132"/>
    <n v="44201"/>
    <n v="44288"/>
    <s v="WA12700270"/>
    <s v="UG Perm Svc Only in Plat Dev"/>
    <s v="16306"/>
    <s v="E UG Residential Services In Plats"/>
    <n v="718"/>
    <n v="-718"/>
    <n v="0"/>
    <n v="29.12"/>
    <n v="490.41"/>
    <n v="0"/>
    <s v="QSWPRE"/>
    <s v="QUANTA - PUYALLUP - ELECTRIC"/>
    <s v="510185257"/>
    <n v="1"/>
    <n v="0"/>
    <n v="0"/>
    <s v="SINGLE FAMILY"/>
    <s v="1"/>
    <s v="UNDERGROUND"/>
    <s v="UNDERGROUND"/>
    <s v="0002544896"/>
    <s v="0"/>
  </r>
  <r>
    <x v="2"/>
    <n v="50"/>
    <n v="30"/>
    <n v="30"/>
    <n v="0"/>
    <n v="0"/>
    <x v="0"/>
    <n v="558.08000000000004"/>
    <n v="18.6026666666667"/>
    <n v="41"/>
    <n v="-0.36666666666666697"/>
    <n v="44"/>
    <n v="0"/>
    <n v="676.13"/>
    <s v="104330014"/>
    <s v="3404E088 978 RAINIER LOOP #  MOUNT VERNO"/>
    <s v="CEN1"/>
    <s v="UPS"/>
    <n v="44139"/>
    <n v="44229"/>
    <n v="44320"/>
    <s v="WA02900070"/>
    <s v="UG Perm Svc Only in Plat Dev"/>
    <s v="16306"/>
    <s v="E UG Residential Services In Plats"/>
    <n v="718"/>
    <n v="-718"/>
    <n v="0"/>
    <n v="40.590000000000003"/>
    <n v="485.05"/>
    <n v="0"/>
    <s v="QNSKGE"/>
    <s v="QUANTA - SKAGIT - ELECTRIC"/>
    <s v="510185375"/>
    <n v="1"/>
    <n v="0"/>
    <n v="0"/>
    <s v="SINGLE FAMILY"/>
    <s v="1"/>
    <s v="UNDERGROUND"/>
    <s v="UNDERGROUND"/>
    <s v="0002544903"/>
    <s v="0"/>
  </r>
  <r>
    <x v="2"/>
    <n v="50"/>
    <n v="35"/>
    <n v="35"/>
    <n v="0"/>
    <n v="0"/>
    <x v="0"/>
    <n v="576.04"/>
    <n v="16.458285714285701"/>
    <n v="34"/>
    <n v="2.8571428571428598E-2"/>
    <n v="62"/>
    <n v="0"/>
    <n v="693.98"/>
    <s v="104330015"/>
    <s v="2206E114 26324 203RD AVE SE #  COVINGTON"/>
    <s v="CEN1"/>
    <s v="UPS"/>
    <n v="44134"/>
    <n v="44201"/>
    <n v="44288"/>
    <s v="WA01700120"/>
    <s v="UG Perm Svc Only in Plat Dev"/>
    <s v="16306"/>
    <s v="E UG Residential Services In Plats"/>
    <n v="718"/>
    <n v="-718"/>
    <n v="0"/>
    <n v="56.2"/>
    <n v="484.59"/>
    <n v="0"/>
    <s v="QCSOKE"/>
    <s v="QUANTA - SOUTH KING - ELECTRIC"/>
    <s v="510185619"/>
    <n v="1"/>
    <n v="0"/>
    <n v="0"/>
    <s v="SINGLE FAMILY"/>
    <s v="1"/>
    <s v="UNDERGROUND"/>
    <s v="UNDERGROUND"/>
    <s v="0002544920"/>
    <s v="0"/>
  </r>
  <r>
    <x v="2"/>
    <n v="50"/>
    <e v="#N/A"/>
    <n v="5"/>
    <n v="0"/>
    <n v="0"/>
    <x v="0"/>
    <n v="524.12"/>
    <e v="#N/A"/>
    <n v="5"/>
    <e v="#N/A"/>
    <n v="8"/>
    <n v="0"/>
    <n v="642.92999999999995"/>
    <s v="104330016"/>
    <s v="1801W030 3660 22ND AVE NE #  OLYMPIA"/>
    <s v="CEN1"/>
    <s v="UPS"/>
    <n v="44138"/>
    <n v="44229"/>
    <n v="44320"/>
    <s v="WA03400030"/>
    <s v="UG Perm Svc Only in Plat Dev"/>
    <s v="16306"/>
    <s v="E UG Residential Services In Plats"/>
    <n v="718"/>
    <n v="-718"/>
    <n v="0"/>
    <n v="7.39"/>
    <n v="488.18"/>
    <n v="0"/>
    <s v="QSTHLE"/>
    <s v="QUANTA - OLYMPIA - ELECTRIC"/>
    <s v="510185904"/>
    <n v="1"/>
    <n v="0"/>
    <n v="0"/>
    <s v="SINGLE FAMILY"/>
    <s v="1"/>
    <s v="UNDERGROUND"/>
    <s v="UNDERGROUND"/>
    <s v="0002544926"/>
    <s v="0"/>
  </r>
  <r>
    <x v="2"/>
    <n v="50"/>
    <n v="30"/>
    <n v="30"/>
    <n v="0"/>
    <n v="0"/>
    <x v="0"/>
    <n v="551.79999999999995"/>
    <n v="18.393333333333299"/>
    <n v="30"/>
    <n v="0"/>
    <n v="32"/>
    <n v="0"/>
    <n v="671.26"/>
    <s v="104330017"/>
    <s v="2205E059 23705 134TH PL SE KENT WA 98042"/>
    <s v="CEN1"/>
    <s v="UPS"/>
    <n v="44131"/>
    <n v="44201"/>
    <n v="44288"/>
    <s v="WA11700150"/>
    <s v="UG Perm Svc Only in Plat Dev"/>
    <s v="16306"/>
    <s v="E UG Residential Services In Plats"/>
    <n v="718"/>
    <n v="-718"/>
    <n v="0"/>
    <n v="29.12"/>
    <n v="490.85"/>
    <n v="0"/>
    <s v="QCSOKE"/>
    <s v="QUANTA - SOUTH KING - ELECTRIC"/>
    <s v="510190586"/>
    <n v="1"/>
    <n v="0"/>
    <n v="0"/>
    <s v="SINGLE FAMILY"/>
    <s v="1"/>
    <s v="UNDERGROUND"/>
    <s v="UNDERGROUND"/>
    <s v="0002544948"/>
    <s v="0"/>
  </r>
  <r>
    <x v="2"/>
    <n v="50"/>
    <n v="25"/>
    <n v="25"/>
    <n v="0"/>
    <n v="0"/>
    <x v="0"/>
    <n v="545.77"/>
    <n v="21.8308"/>
    <n v="24"/>
    <n v="0.04"/>
    <n v="26"/>
    <n v="0"/>
    <n v="665.23"/>
    <s v="104330018"/>
    <s v="2104E092 115 8TH AVE N #  ALGONA"/>
    <s v="CEN1"/>
    <s v="UPS"/>
    <n v="44130"/>
    <n v="44201"/>
    <n v="44288"/>
    <s v="WA11700010"/>
    <s v="UG Perm Svc Only in Plat Dev"/>
    <s v="16306"/>
    <s v="E UG Residential Services In Plats"/>
    <n v="718"/>
    <n v="-718"/>
    <n v="0"/>
    <n v="23.82"/>
    <n v="490.85"/>
    <n v="0"/>
    <s v="QCSOKE"/>
    <s v="QUANTA - SOUTH KING - ELECTRIC"/>
    <s v="510190617"/>
    <n v="1"/>
    <n v="0"/>
    <n v="0"/>
    <s v="SINGLE FAMILY"/>
    <s v="1"/>
    <s v="UNDERGROUND"/>
    <s v="UNDERGROUND"/>
    <s v="0002544954"/>
    <s v="0"/>
  </r>
  <r>
    <x v="2"/>
    <n v="50"/>
    <n v="30"/>
    <n v="30"/>
    <n v="0"/>
    <n v="0"/>
    <x v="0"/>
    <n v="551.34"/>
    <n v="18.378"/>
    <n v="30"/>
    <n v="0"/>
    <n v="32"/>
    <n v="0"/>
    <n v="670.8"/>
    <s v="104330019"/>
    <s v="2506E107 1050 230TH AVE NE #  SAMMAMISH"/>
    <s v="CEN1"/>
    <s v="UPS"/>
    <n v="44139"/>
    <n v="44229"/>
    <n v="44320"/>
    <s v="WA11700390"/>
    <s v="UG Perm Svc Only in Plat Dev"/>
    <s v="16306"/>
    <s v="E UG Residential Services In Plats"/>
    <n v="718"/>
    <n v="-718"/>
    <n v="0"/>
    <n v="29.12"/>
    <n v="490.85"/>
    <n v="0"/>
    <s v="QCNOKE"/>
    <s v="QUANTA - REDMOND - ELECTRIC"/>
    <s v="510190724"/>
    <n v="1"/>
    <n v="0"/>
    <n v="0"/>
    <s v="SINGLE FAMILY"/>
    <s v="1"/>
    <s v="UNDERGROUND"/>
    <s v="UNDERGROUND"/>
    <s v="0002544977"/>
    <s v="0"/>
  </r>
  <r>
    <x v="2"/>
    <n v="50"/>
    <n v="25"/>
    <n v="25"/>
    <n v="0"/>
    <n v="0"/>
    <x v="0"/>
    <n v="540.11"/>
    <n v="21.604399999999998"/>
    <n v="24"/>
    <n v="0.04"/>
    <n v="26"/>
    <n v="0"/>
    <n v="658.27"/>
    <s v="104330022"/>
    <s v="2606E096 26813 NE BOYD WAY DUVALL WA 980"/>
    <s v="CEN1"/>
    <s v="UPS"/>
    <n v="44134"/>
    <n v="44201"/>
    <n v="44288"/>
    <s v="WA01700100"/>
    <s v="UG Perm Svc Only in Plat Dev"/>
    <s v="16306"/>
    <s v="E UG Residential Services In Plats"/>
    <n v="718"/>
    <n v="-718"/>
    <n v="0"/>
    <n v="23.82"/>
    <n v="485.5"/>
    <n v="0"/>
    <s v="QCNOKE"/>
    <s v="QUANTA - REDMOND - ELECTRIC"/>
    <s v="510190825"/>
    <n v="1"/>
    <n v="0"/>
    <n v="0"/>
    <s v="SINGLE FAMILY"/>
    <s v="1"/>
    <s v="UNDERGROUND"/>
    <s v="UNDERGROUND"/>
    <s v="0002544986"/>
    <s v="0"/>
  </r>
  <r>
    <x v="2"/>
    <n v="100"/>
    <n v="55"/>
    <n v="55"/>
    <n v="0"/>
    <n v="0"/>
    <x v="0"/>
    <n v="807.58"/>
    <n v="14.683272727272699"/>
    <n v="54"/>
    <n v="1.8181818181818198E-2"/>
    <n v="58"/>
    <n v="0"/>
    <n v="925.52"/>
    <s v="104330023"/>
    <s v="2106E060 23643 TAHOMA PL #  BLA"/>
    <s v="CEN1"/>
    <s v="UPS"/>
    <n v="44151"/>
    <n v="44229"/>
    <n v="44320"/>
    <s v="WA01700050"/>
    <s v="UG Perm Svc Only in Plat Dev"/>
    <s v="16306"/>
    <s v="E UG Residential Services In Plats"/>
    <n v="718"/>
    <n v="-718"/>
    <n v="0"/>
    <n v="52.94"/>
    <n v="666.24"/>
    <n v="0"/>
    <s v="QCSOKE"/>
    <s v="QUANTA - SOUTH KING - ELECTRIC"/>
    <s v="510190827"/>
    <n v="1"/>
    <n v="0"/>
    <n v="0"/>
    <s v="SINGLE FAMILY"/>
    <s v="1"/>
    <s v="UNDERGROUND"/>
    <s v="UNDERGROUND"/>
    <s v="0002544991"/>
    <s v="0"/>
  </r>
  <r>
    <x v="2"/>
    <n v="100"/>
    <n v="75"/>
    <n v="75"/>
    <n v="0"/>
    <n v="0"/>
    <x v="0"/>
    <n v="601.02"/>
    <n v="8.0136000000000003"/>
    <n v="74"/>
    <n v="1.3333333333333299E-2"/>
    <n v="79"/>
    <n v="0"/>
    <n v="720.48"/>
    <s v="104330024"/>
    <s v="2605E104 12238 159TH CT NE REDMOND WA 98"/>
    <s v="CEN1"/>
    <s v="UPS"/>
    <n v="44134"/>
    <n v="44201"/>
    <n v="44288"/>
    <s v="WA11700240"/>
    <s v="UG Perm Svc Only in Plat Dev"/>
    <s v="16306"/>
    <s v="E UG Residential Services In Plats"/>
    <n v="718"/>
    <n v="-718"/>
    <n v="0"/>
    <n v="72.349999999999994"/>
    <n v="490.84"/>
    <n v="0"/>
    <s v="QCNOKE"/>
    <s v="QUANTA - REDMOND - ELECTRIC"/>
    <s v="510190861"/>
    <n v="1"/>
    <n v="0"/>
    <n v="0"/>
    <s v="SINGLE FAMILY"/>
    <s v="1"/>
    <s v="UNDERGROUND"/>
    <s v="UNDERGROUND"/>
    <s v="0002544993"/>
    <s v="0"/>
  </r>
  <r>
    <x v="2"/>
    <n v="50"/>
    <n v="39"/>
    <n v="39"/>
    <n v="0"/>
    <n v="0"/>
    <x v="0"/>
    <n v="553.13"/>
    <n v="14.1828205128205"/>
    <n v="35"/>
    <n v="0.102564102564103"/>
    <n v="38"/>
    <n v="0"/>
    <n v="671.51"/>
    <s v="104330025"/>
    <s v="2401E080 904 BAKER HEIGHTS LOOP #  BREME"/>
    <s v="CEN1"/>
    <s v="UPS"/>
    <n v="44134"/>
    <n v="44201"/>
    <n v="44288"/>
    <s v="WA01800010"/>
    <s v="UG Perm Svc Only in Plat Dev"/>
    <s v="16306"/>
    <s v="E UG Residential Services In Plats"/>
    <n v="718"/>
    <n v="-718"/>
    <n v="0"/>
    <n v="34.409999999999997"/>
    <n v="486.39"/>
    <n v="0"/>
    <s v="QSSPE"/>
    <s v="QUANTA - KITSAP - ELECTRIC"/>
    <s v="510190951"/>
    <n v="1"/>
    <n v="0"/>
    <n v="0"/>
    <s v="SINGLE FAMILY"/>
    <s v="1"/>
    <s v="UNDERGROUND"/>
    <s v="UNDERGROUND"/>
    <s v="0002544998"/>
    <s v="0"/>
  </r>
  <r>
    <x v="2"/>
    <n v="50"/>
    <n v="45"/>
    <n v="45"/>
    <n v="0"/>
    <n v="0"/>
    <x v="0"/>
    <n v="564.16999999999996"/>
    <n v="12.5371111111111"/>
    <n v="45"/>
    <n v="0"/>
    <n v="48"/>
    <n v="0"/>
    <n v="682.55"/>
    <s v="104330026"/>
    <s v="2605E126 10825 NE APPLE TREE POINT LN KI"/>
    <s v="CEN1"/>
    <s v="UPS"/>
    <n v="44131"/>
    <n v="44201"/>
    <n v="44288"/>
    <s v="WA01800990"/>
    <s v="UG Perm Svc Only in Plat Dev"/>
    <s v="16306"/>
    <s v="E UG Residential Services In Plats"/>
    <n v="718"/>
    <n v="-718"/>
    <n v="0"/>
    <n v="44.12"/>
    <n v="486.39"/>
    <n v="0"/>
    <s v="QSSPE"/>
    <s v="QUANTA - KITSAP - ELECTRIC"/>
    <s v="509392014"/>
    <n v="1"/>
    <n v="0"/>
    <n v="0"/>
    <s v="SINGLE FAMILY"/>
    <s v="1"/>
    <s v="UNDERGROUND"/>
    <s v="UNDERGROUND"/>
    <s v="0002544999"/>
    <s v="0"/>
  </r>
  <r>
    <x v="2"/>
    <n v="50"/>
    <n v="27"/>
    <n v="27"/>
    <n v="0"/>
    <n v="0"/>
    <x v="0"/>
    <n v="557.79999999999995"/>
    <n v="20.659259259259301"/>
    <n v="41"/>
    <n v="-0.51851851851851805"/>
    <n v="44"/>
    <n v="0"/>
    <n v="675.63"/>
    <s v="104330027"/>
    <s v="3504E092 613 STACEY PL SEDRO WOOLLEY WA"/>
    <s v="CEN1"/>
    <s v="UPS"/>
    <n v="44133"/>
    <n v="44201"/>
    <n v="44288"/>
    <s v="WA02900080"/>
    <s v="UG Perm Svc Only in Plat Dev"/>
    <s v="16306"/>
    <s v="E UG Residential Services In Plats"/>
    <n v="718"/>
    <n v="-718"/>
    <n v="0"/>
    <n v="40.590000000000003"/>
    <n v="484.16"/>
    <n v="0"/>
    <s v="QNSKGE"/>
    <s v="QUANTA - SKAGIT - ELECTRIC"/>
    <s v="510190959"/>
    <n v="1"/>
    <n v="0"/>
    <n v="0"/>
    <s v="SINGLE FAMILY"/>
    <s v="1"/>
    <s v="UNDERGROUND"/>
    <s v="UNDERGROUND"/>
    <s v="0002545004"/>
    <s v="0"/>
  </r>
  <r>
    <x v="2"/>
    <n v="100"/>
    <n v="90"/>
    <n v="90"/>
    <n v="0"/>
    <n v="0"/>
    <x v="0"/>
    <n v="701.15"/>
    <n v="7.7905555555555601"/>
    <n v="101"/>
    <n v="-0.122222222222222"/>
    <n v="181"/>
    <n v="0"/>
    <n v="819.2"/>
    <s v="104330028"/>
    <s v="3201E020 2348 HAPPY LN #  OAK HARBOR"/>
    <s v="CEN1"/>
    <s v="USO"/>
    <n v="44132"/>
    <n v="44201"/>
    <n v="44288"/>
    <s v="WA01500990"/>
    <s v="UG Perm Svc only  (no Tsfrmr)"/>
    <s v="16305"/>
    <s v="E OH UG Residential Services"/>
    <n v="718"/>
    <n v="-718"/>
    <n v="0"/>
    <n v="165.64"/>
    <n v="485.05"/>
    <n v="0"/>
    <s v="QNISLE"/>
    <s v="QUANTA - WHIDBEY - ELECTRIC"/>
    <s v="510153616"/>
    <n v="1"/>
    <n v="0"/>
    <n v="0"/>
    <s v="SINGLE FAMILY"/>
    <s v="1"/>
    <s v="UNDERGROUND"/>
    <s v="UNDERGROUND"/>
    <s v="0002545006"/>
    <s v="0"/>
  </r>
  <r>
    <x v="2"/>
    <n v="50"/>
    <n v="50"/>
    <n v="50"/>
    <n v="0"/>
    <n v="0"/>
    <x v="0"/>
    <n v="601.37"/>
    <n v="12.0274"/>
    <n v="50"/>
    <n v="0"/>
    <n v="89"/>
    <n v="0"/>
    <n v="718.55"/>
    <s v="104330029"/>
    <s v="1906E007 337 S SERGEANT ST #  BUCKLEY"/>
    <s v="CEN1"/>
    <s v="UPS"/>
    <n v="44137"/>
    <n v="44229"/>
    <n v="44320"/>
    <s v="WA02700020"/>
    <s v="UG Perm Svc Only in Plat Dev"/>
    <s v="16306"/>
    <s v="E UG Residential Services In Plats"/>
    <n v="718"/>
    <n v="-718"/>
    <n v="0"/>
    <n v="81.34"/>
    <n v="481.48"/>
    <n v="0"/>
    <s v="QSWPRE"/>
    <s v="QUANTA - PUYALLUP - ELECTRIC"/>
    <s v="510191057"/>
    <n v="1"/>
    <n v="0"/>
    <n v="0"/>
    <s v="SINGLE FAMILY"/>
    <s v="1"/>
    <s v="UNDERGROUND"/>
    <s v="UNDERGROUND"/>
    <s v="0002545012"/>
    <s v="0"/>
  </r>
  <r>
    <x v="2"/>
    <n v="200"/>
    <n v="175"/>
    <n v="175"/>
    <n v="0"/>
    <n v="0"/>
    <x v="0"/>
    <n v="834.96"/>
    <n v="4.7712000000000003"/>
    <n v="173"/>
    <n v="1.1428571428571401E-2"/>
    <n v="311"/>
    <n v="0"/>
    <n v="952.79"/>
    <s v="104330033"/>
    <s v="3803E140 2053 VIEWHAVEN LN #  BELLINGHAM"/>
    <s v="CEN1"/>
    <s v="USO"/>
    <n v="44132"/>
    <n v="44229"/>
    <n v="44320"/>
    <s v="WA03700370"/>
    <s v="UG Perm Svc only  (no Tsfrmr)"/>
    <s v="16305"/>
    <s v="E OH UG Residential Services"/>
    <n v="718"/>
    <n v="-718"/>
    <n v="0"/>
    <n v="283.95999999999998"/>
    <n v="484.16"/>
    <n v="0"/>
    <s v="QNWHME"/>
    <s v="QUANTA - BELLINGHAM - ELECTRIC"/>
    <s v="510007473"/>
    <n v="1"/>
    <n v="0"/>
    <n v="0"/>
    <s v="SINGLE FAMILY"/>
    <s v="1"/>
    <s v="UNDERGROUND"/>
    <s v="UNDERGROUND"/>
    <s v="0002544997"/>
    <s v="0"/>
  </r>
  <r>
    <x v="2"/>
    <n v="50"/>
    <n v="40"/>
    <n v="40"/>
    <n v="0"/>
    <n v="0"/>
    <x v="0"/>
    <n v="588.86"/>
    <n v="14.721500000000001"/>
    <n v="40"/>
    <n v="0"/>
    <n v="71"/>
    <n v="0"/>
    <n v="707.67"/>
    <s v="104330050"/>
    <s v="1801W012 2922 ANNA ST NE #  LACEY"/>
    <s v="CEN1"/>
    <s v="UPS"/>
    <n v="44139"/>
    <n v="44229"/>
    <n v="44320"/>
    <s v="WA03400020"/>
    <s v="UG Perm Svc Only in Plat Dev"/>
    <s v="16306"/>
    <s v="E UG Residential Services In Plats"/>
    <n v="718"/>
    <n v="-718"/>
    <n v="0"/>
    <n v="65.069999999999993"/>
    <n v="488.18"/>
    <n v="0"/>
    <s v="QSTHLE"/>
    <s v="QUANTA - OLYMPIA - ELECTRIC"/>
    <s v="510191217"/>
    <n v="1"/>
    <n v="0"/>
    <n v="0"/>
    <s v="SINGLE FAMILY"/>
    <s v="1"/>
    <s v="UNDERGROUND"/>
    <s v="UNDERGROUND"/>
    <s v="0002545023"/>
    <s v="0"/>
  </r>
  <r>
    <x v="2"/>
    <n v="50"/>
    <n v="35"/>
    <n v="35"/>
    <n v="0"/>
    <n v="0"/>
    <x v="0"/>
    <n v="578.9"/>
    <n v="16.54"/>
    <n v="34"/>
    <n v="2.8571428571428598E-2"/>
    <n v="62"/>
    <n v="0"/>
    <n v="697.71"/>
    <s v="104330051"/>
    <s v="1801W012 2923 ANNA ST NE #  LACEY"/>
    <s v="CEN1"/>
    <s v="UPS"/>
    <n v="44139"/>
    <n v="44229"/>
    <n v="44320"/>
    <s v="WA03400020"/>
    <s v="UG Perm Svc Only in Plat Dev"/>
    <s v="16306"/>
    <s v="E UG Residential Services In Plats"/>
    <n v="718"/>
    <n v="-718"/>
    <n v="0"/>
    <n v="56.2"/>
    <n v="488.18"/>
    <n v="0"/>
    <s v="QSTHLE"/>
    <s v="QUANTA - OLYMPIA - ELECTRIC"/>
    <s v="510191496"/>
    <n v="1"/>
    <n v="0"/>
    <n v="0"/>
    <s v="SINGLE FAMILY"/>
    <s v="1"/>
    <s v="UNDERGROUND"/>
    <s v="UNDERGROUND"/>
    <s v="0002545038"/>
    <s v="0"/>
  </r>
  <r>
    <x v="2"/>
    <n v="50"/>
    <n v="45"/>
    <n v="45"/>
    <n v="0"/>
    <n v="0"/>
    <x v="0"/>
    <n v="598.36"/>
    <n v="13.296888888888899"/>
    <n v="44"/>
    <n v="2.2222222222222199E-2"/>
    <n v="79"/>
    <n v="0"/>
    <n v="717.17"/>
    <s v="104330052"/>
    <s v="1801W012 2915 FIDDLEBACK ST NE #  LACEY"/>
    <s v="CEN1"/>
    <s v="UPS"/>
    <n v="44132"/>
    <n v="44201"/>
    <n v="44288"/>
    <s v="WA03400020"/>
    <s v="UG Perm Svc Only in Plat Dev"/>
    <s v="16306"/>
    <s v="E UG Residential Services In Plats"/>
    <n v="718"/>
    <n v="-718"/>
    <n v="0"/>
    <n v="72.47"/>
    <n v="488.18"/>
    <n v="0"/>
    <s v="QSTHLE"/>
    <s v="QUANTA - OLYMPIA - ELECTRIC"/>
    <s v="510191536"/>
    <n v="1"/>
    <n v="0"/>
    <n v="0"/>
    <s v="SINGLE FAMILY"/>
    <s v="1"/>
    <s v="UNDERGROUND"/>
    <s v="UNDERGROUND"/>
    <s v="0002545047"/>
    <s v="0"/>
  </r>
  <r>
    <x v="2"/>
    <n v="50"/>
    <n v="20"/>
    <n v="20"/>
    <n v="0"/>
    <n v="0"/>
    <x v="0"/>
    <n v="540.29"/>
    <n v="27.014500000000002"/>
    <n v="20"/>
    <n v="0"/>
    <n v="21"/>
    <n v="0"/>
    <n v="659.64"/>
    <s v="104330053"/>
    <s v="1904E135 18414 110TH AVE E #  PUYALLUP"/>
    <s v="CEN1"/>
    <s v="UPS"/>
    <n v="44137"/>
    <n v="44229"/>
    <n v="44320"/>
    <s v="WA12700270"/>
    <s v="UG Perm Svc Only in Plat Dev"/>
    <s v="16306"/>
    <s v="E UG Residential Services In Plats"/>
    <n v="718"/>
    <n v="-718"/>
    <n v="0"/>
    <n v="19.41"/>
    <n v="490.41"/>
    <n v="0"/>
    <s v="QSWPRE"/>
    <s v="QUANTA - PUYALLUP - ELECTRIC"/>
    <s v="510191707"/>
    <n v="1"/>
    <n v="0"/>
    <n v="0"/>
    <s v="SINGLE FAMILY"/>
    <s v="1"/>
    <s v="UNDERGROUND"/>
    <s v="UNDERGROUND"/>
    <s v="0002545056"/>
    <s v="0"/>
  </r>
  <r>
    <x v="2"/>
    <n v="50"/>
    <n v="20"/>
    <n v="20"/>
    <n v="0"/>
    <n v="0"/>
    <x v="0"/>
    <n v="540.29"/>
    <n v="27.014500000000002"/>
    <n v="20"/>
    <n v="0"/>
    <n v="21"/>
    <n v="0"/>
    <n v="659.64"/>
    <s v="104330054"/>
    <s v="1904E135 18410 107TH AVE E #  PUYALLUP"/>
    <s v="CEN1"/>
    <s v="UPS"/>
    <n v="44137"/>
    <n v="44229"/>
    <n v="44320"/>
    <s v="WA12700270"/>
    <s v="UG Perm Svc Only in Plat Dev"/>
    <s v="16306"/>
    <s v="E UG Residential Services In Plats"/>
    <n v="718"/>
    <n v="-718"/>
    <n v="0"/>
    <n v="19.41"/>
    <n v="490.41"/>
    <n v="0"/>
    <s v="QSWPRE"/>
    <s v="QUANTA - PUYALLUP - ELECTRIC"/>
    <s v="510191784"/>
    <n v="1"/>
    <n v="0"/>
    <n v="0"/>
    <s v="SINGLE FAMILY"/>
    <s v="1"/>
    <s v="UNDERGROUND"/>
    <s v="UNDERGROUND"/>
    <s v="0002545062"/>
    <s v="0"/>
  </r>
  <r>
    <x v="2"/>
    <n v="50"/>
    <n v="20"/>
    <n v="20"/>
    <n v="0"/>
    <n v="0"/>
    <x v="0"/>
    <n v="540.29"/>
    <n v="27.014500000000002"/>
    <n v="20"/>
    <n v="0"/>
    <n v="21"/>
    <n v="0"/>
    <n v="659.64"/>
    <s v="104330055"/>
    <s v="1904E135 18414 107TH AVE E #  PUYALLUP"/>
    <s v="CEN1"/>
    <s v="UPS"/>
    <n v="44137"/>
    <n v="44229"/>
    <n v="44320"/>
    <s v="WA12700270"/>
    <s v="UG Perm Svc Only in Plat Dev"/>
    <s v="16306"/>
    <s v="E UG Residential Services In Plats"/>
    <n v="718"/>
    <n v="-718"/>
    <n v="0"/>
    <n v="19.41"/>
    <n v="490.41"/>
    <n v="0"/>
    <s v="QSWPRE"/>
    <s v="QUANTA - PUYALLUP - ELECTRIC"/>
    <s v="510191788"/>
    <n v="1"/>
    <n v="0"/>
    <n v="0"/>
    <s v="SINGLE FAMILY"/>
    <s v="1"/>
    <s v="UNDERGROUND"/>
    <s v="UNDERGROUND"/>
    <s v="0002545069"/>
    <s v="0"/>
  </r>
  <r>
    <x v="2"/>
    <n v="50"/>
    <n v="40"/>
    <n v="40"/>
    <n v="0"/>
    <n v="0"/>
    <x v="0"/>
    <n v="562.22"/>
    <n v="14.0555"/>
    <n v="40"/>
    <n v="0"/>
    <n v="43"/>
    <n v="0"/>
    <n v="681.68"/>
    <s v="104330056"/>
    <s v="2406E036 3844 223RD AVE SE #  SAMMAMISH"/>
    <s v="CEN1"/>
    <s v="UPS"/>
    <n v="44139"/>
    <n v="44229"/>
    <n v="44320"/>
    <s v="WA11700390"/>
    <s v="UG Perm Svc Only in Plat Dev"/>
    <s v="16306"/>
    <s v="E UG Residential Services In Plats"/>
    <n v="718"/>
    <n v="-718"/>
    <n v="0"/>
    <n v="38.82"/>
    <n v="490.85"/>
    <n v="0"/>
    <s v="QCNOKE"/>
    <s v="QUANTA - REDMOND - ELECTRIC"/>
    <s v="510192910"/>
    <n v="1"/>
    <n v="0"/>
    <n v="0"/>
    <s v="SINGLE FAMILY"/>
    <s v="1"/>
    <s v="UNDERGROUND"/>
    <s v="UNDERGROUND"/>
    <s v="0002545093"/>
    <s v="0"/>
  </r>
  <r>
    <x v="2"/>
    <n v="50"/>
    <n v="45"/>
    <n v="45"/>
    <n v="0"/>
    <n v="0"/>
    <x v="0"/>
    <n v="713.51"/>
    <n v="15.855777777777799"/>
    <n v="44"/>
    <n v="2.2222222222222199E-2"/>
    <n v="47"/>
    <n v="0"/>
    <n v="832.32"/>
    <s v="104330057"/>
    <s v="1702W051 1312 92ND WAY SE #  TUMWATER"/>
    <s v="CEN1"/>
    <s v="UPS"/>
    <n v="44133"/>
    <n v="44201"/>
    <n v="44288"/>
    <s v="WA03400060"/>
    <s v="UG Perm Svc Only in Plat Dev"/>
    <s v="16306"/>
    <s v="E UG Residential Services In Plats"/>
    <n v="718"/>
    <n v="-718"/>
    <n v="0"/>
    <n v="43.24"/>
    <n v="602.37"/>
    <n v="0"/>
    <s v="QSTHLE"/>
    <s v="QUANTA - OLYMPIA - ELECTRIC"/>
    <s v="510193900"/>
    <n v="1"/>
    <n v="0"/>
    <n v="0"/>
    <s v="SINGLE FAMILY"/>
    <s v="1"/>
    <s v="UNDERGROUND"/>
    <s v="UNDERGROUND"/>
    <s v="0002545126"/>
    <s v="0"/>
  </r>
  <r>
    <x v="2"/>
    <n v="50"/>
    <n v="40"/>
    <n v="40"/>
    <n v="0"/>
    <n v="0"/>
    <x v="0"/>
    <n v="560.03"/>
    <n v="14.00075"/>
    <n v="40"/>
    <n v="0"/>
    <n v="43"/>
    <n v="0"/>
    <n v="678.84"/>
    <s v="104330058"/>
    <s v="1702W051 1328 92ND WAY SE #  TUMWATER"/>
    <s v="CEN1"/>
    <s v="UPS"/>
    <n v="44131"/>
    <n v="44201"/>
    <n v="44288"/>
    <s v="WA03400060"/>
    <s v="UG Perm Svc Only in Plat Dev"/>
    <s v="16306"/>
    <s v="E UG Residential Services In Plats"/>
    <n v="718"/>
    <n v="-718"/>
    <n v="0"/>
    <n v="38.82"/>
    <n v="488.18"/>
    <n v="0"/>
    <s v="QSTHLE"/>
    <s v="QUANTA - OLYMPIA - ELECTRIC"/>
    <s v="510194049"/>
    <n v="1"/>
    <n v="0"/>
    <n v="0"/>
    <s v="SINGLE FAMILY"/>
    <s v="1"/>
    <s v="UNDERGROUND"/>
    <s v="UNDERGROUND"/>
    <s v="0002545143"/>
    <s v="0"/>
  </r>
  <r>
    <x v="2"/>
    <n v="50"/>
    <n v="45"/>
    <n v="45"/>
    <n v="0"/>
    <n v="0"/>
    <x v="0"/>
    <n v="565.07000000000005"/>
    <n v="12.5571111111111"/>
    <n v="44"/>
    <n v="2.2222222222222199E-2"/>
    <n v="47"/>
    <n v="0"/>
    <n v="683.88"/>
    <s v="104330059"/>
    <s v="1702W051 1304 92ND WAY SE #  TUMWATER"/>
    <s v="CEN1"/>
    <s v="UPS"/>
    <n v="44131"/>
    <n v="44201"/>
    <n v="44288"/>
    <s v="WA03400060"/>
    <s v="UG Perm Svc Only in Plat Dev"/>
    <s v="16306"/>
    <s v="E UG Residential Services In Plats"/>
    <n v="718"/>
    <n v="-718"/>
    <n v="0"/>
    <n v="43.24"/>
    <n v="488.18"/>
    <n v="0"/>
    <s v="QSTHLE"/>
    <s v="QUANTA - OLYMPIA - ELECTRIC"/>
    <s v="510194294"/>
    <n v="1"/>
    <n v="0"/>
    <n v="0"/>
    <s v="SINGLE FAMILY"/>
    <s v="1"/>
    <s v="UNDERGROUND"/>
    <s v="UNDERGROUND"/>
    <s v="0002545152"/>
    <s v="0"/>
  </r>
  <r>
    <x v="2"/>
    <n v="100"/>
    <n v="90"/>
    <n v="90"/>
    <n v="0"/>
    <n v="0"/>
    <x v="0"/>
    <n v="724.3"/>
    <n v="8.0477777777777799"/>
    <n v="101"/>
    <n v="-0.122222222222222"/>
    <n v="181"/>
    <n v="0"/>
    <n v="842.13"/>
    <s v="104330060"/>
    <s v="3504E048 7137 HAYES LN #  SEDRO WOOLLEY"/>
    <s v="CEN1"/>
    <s v="USO"/>
    <n v="44133"/>
    <n v="44201"/>
    <n v="44288"/>
    <s v="WA02900290"/>
    <s v="UG Perm Svc only  (no Tsfrmr)"/>
    <s v="16306"/>
    <s v="E UG Residential Services In Plats"/>
    <n v="718"/>
    <n v="-718"/>
    <n v="0"/>
    <n v="186.8"/>
    <n v="484.16"/>
    <n v="0"/>
    <s v="QNSKGE"/>
    <s v="QUANTA - SKAGIT - ELECTRIC"/>
    <s v="510078415"/>
    <n v="1"/>
    <n v="0"/>
    <n v="0"/>
    <s v="SINGLE FAMILY"/>
    <s v="1"/>
    <s v="UNDERGROUND"/>
    <s v="UNDERGROUND"/>
    <s v="0002545205"/>
    <s v="0"/>
  </r>
  <r>
    <x v="2"/>
    <n v="50"/>
    <n v="30"/>
    <n v="30"/>
    <n v="0"/>
    <n v="0"/>
    <x v="0"/>
    <n v="545.21"/>
    <n v="18.173666666666701"/>
    <n v="30"/>
    <n v="0"/>
    <n v="32"/>
    <n v="0"/>
    <n v="663.15"/>
    <s v="104330061"/>
    <s v="2206E130 21711 SE 275TH ST #  MAPLE VALL"/>
    <s v="CEN1"/>
    <s v="UPS"/>
    <n v="44134"/>
    <n v="44201"/>
    <n v="44288"/>
    <s v="WA01700200"/>
    <s v="UG Perm Svc Only in Plat Dev"/>
    <s v="16306"/>
    <s v="E UG Residential Services In Plats"/>
    <n v="718"/>
    <n v="-718"/>
    <n v="0"/>
    <n v="29.12"/>
    <n v="484.61"/>
    <n v="0"/>
    <s v="QCSOKE"/>
    <s v="QUANTA - SOUTH KING - ELECTRIC"/>
    <s v="510127787"/>
    <n v="1"/>
    <n v="0"/>
    <n v="0"/>
    <s v="SINGLE FAMILY"/>
    <s v="1"/>
    <s v="UNDERGROUND"/>
    <s v="UNDERGROUND"/>
    <s v="0002545325"/>
    <s v="0"/>
  </r>
  <r>
    <x v="2"/>
    <n v="50"/>
    <n v="40"/>
    <n v="40"/>
    <n v="0"/>
    <n v="0"/>
    <x v="0"/>
    <n v="562.86"/>
    <n v="14.0715"/>
    <n v="40"/>
    <n v="0"/>
    <n v="43"/>
    <n v="0"/>
    <n v="682.32"/>
    <s v="104330062"/>
    <s v="2406E115 570 FOOTHILLS DR NW #  ISSAQUAH"/>
    <s v="CEN1"/>
    <s v="UPS"/>
    <n v="44134"/>
    <n v="44201"/>
    <n v="44288"/>
    <s v="WA11700140"/>
    <s v="UG Perm Svc Only in Plat Dev"/>
    <s v="16306"/>
    <s v="E UG Residential Services In Plats"/>
    <n v="718"/>
    <n v="-718"/>
    <n v="0"/>
    <n v="38.82"/>
    <n v="490.86"/>
    <n v="0"/>
    <s v="QCNOKE"/>
    <s v="QUANTA - REDMOND - ELECTRIC"/>
    <s v="510219095"/>
    <n v="1"/>
    <n v="0"/>
    <n v="0"/>
    <s v="SINGLE FAMILY"/>
    <s v="1"/>
    <s v="UNDERGROUND"/>
    <s v="UNDERGROUND"/>
    <s v="0002545433"/>
    <s v="0"/>
  </r>
  <r>
    <x v="2"/>
    <n v="50"/>
    <n v="40"/>
    <n v="40"/>
    <n v="0"/>
    <n v="0"/>
    <x v="0"/>
    <n v="561.74"/>
    <n v="14.0435"/>
    <n v="40"/>
    <n v="0"/>
    <n v="43"/>
    <n v="0"/>
    <n v="681.09"/>
    <s v="104330063"/>
    <s v="1905E077 18210 150TH ST E #  BONNEY LAKE"/>
    <s v="CEN1"/>
    <s v="UPS"/>
    <n v="44139"/>
    <n v="44229"/>
    <n v="44320"/>
    <s v="WA12700270"/>
    <s v="UG Perm Svc Only in Plat Dev"/>
    <s v="16306"/>
    <s v="E UG Residential Services In Plats"/>
    <n v="718"/>
    <n v="-718"/>
    <n v="0"/>
    <n v="38.82"/>
    <n v="490.4"/>
    <n v="0"/>
    <s v="QSWPRE"/>
    <s v="QUANTA - PUYALLUP - ELECTRIC"/>
    <s v="510219453"/>
    <n v="1"/>
    <n v="0"/>
    <n v="0"/>
    <s v="SINGLE FAMILY"/>
    <s v="1"/>
    <s v="UNDERGROUND"/>
    <s v="UNDERGROUND"/>
    <s v="0002545494"/>
    <s v="0"/>
  </r>
  <r>
    <x v="2"/>
    <n v="50"/>
    <n v="40"/>
    <n v="40"/>
    <n v="0"/>
    <n v="0"/>
    <x v="0"/>
    <n v="561.75"/>
    <n v="14.043749999999999"/>
    <n v="40"/>
    <n v="0"/>
    <n v="43"/>
    <n v="0"/>
    <n v="681.1"/>
    <s v="104330064"/>
    <s v="1905E077 14818 182ND AVE E #  BONNEY LAK"/>
    <s v="CEN1"/>
    <s v="UPS"/>
    <n v="44139"/>
    <n v="44229"/>
    <n v="44320"/>
    <s v="WA12700270"/>
    <s v="UG Perm Svc Only in Plat Dev"/>
    <s v="16306"/>
    <s v="E UG Residential Services In Plats"/>
    <n v="718"/>
    <n v="-718"/>
    <n v="0"/>
    <n v="38.82"/>
    <n v="490.41"/>
    <n v="0"/>
    <s v="QSWPRE"/>
    <s v="QUANTA - PUYALLUP - ELECTRIC"/>
    <s v="510219541"/>
    <n v="1"/>
    <n v="0"/>
    <n v="0"/>
    <s v="SINGLE FAMILY"/>
    <s v="1"/>
    <s v="UNDERGROUND"/>
    <s v="UNDERGROUND"/>
    <s v="0002545497"/>
    <s v="0"/>
  </r>
  <r>
    <x v="2"/>
    <n v="50"/>
    <n v="50"/>
    <n v="50"/>
    <n v="0"/>
    <n v="0"/>
    <x v="0"/>
    <n v="572.65"/>
    <n v="11.452999999999999"/>
    <n v="50"/>
    <n v="0"/>
    <n v="53"/>
    <n v="0"/>
    <n v="692"/>
    <s v="104330065"/>
    <s v="1905E077 17917 150TH ST E #  BONNEY LAKE"/>
    <s v="CEN1"/>
    <s v="UPS"/>
    <n v="44141"/>
    <n v="44229"/>
    <n v="44320"/>
    <s v="WA12700270"/>
    <s v="UG Perm Svc Only in Plat Dev"/>
    <s v="16306"/>
    <s v="E UG Residential Services In Plats"/>
    <n v="718"/>
    <n v="-718"/>
    <n v="0"/>
    <n v="48.53"/>
    <n v="490.41"/>
    <n v="0"/>
    <s v="QSWPRE"/>
    <s v="QUANTA - PUYALLUP - ELECTRIC"/>
    <s v="510219608"/>
    <n v="1"/>
    <n v="0"/>
    <n v="0"/>
    <s v="SINGLE FAMILY"/>
    <s v="1"/>
    <s v="UNDERGROUND"/>
    <s v="UNDERGROUND"/>
    <s v="0002545505"/>
    <s v="0"/>
  </r>
  <r>
    <x v="2"/>
    <n v="150"/>
    <n v="122"/>
    <n v="122"/>
    <n v="0"/>
    <n v="0"/>
    <x v="1"/>
    <n v="1764.71"/>
    <n v="14.464836065573801"/>
    <n v="149"/>
    <n v="-0.22131147540983601"/>
    <n v="443"/>
    <n v="0"/>
    <n v="1885.97"/>
    <s v="104330068"/>
    <s v="3404E096 23721 GUNDERSON RD #  MOUNT VER"/>
    <s v="CEN1"/>
    <s v="USO"/>
    <n v="44246"/>
    <n v="44349"/>
    <n v="44475"/>
    <s v="WA02900990"/>
    <s v="UG Perm Svc only  (no Tsfrmr)"/>
    <s v="16305"/>
    <s v="E OH UG Residential Services"/>
    <n v="718"/>
    <n v="-718"/>
    <n v="0"/>
    <n v="404.24"/>
    <n v="498.29"/>
    <n v="540"/>
    <s v="QNSKGE"/>
    <s v="QUANTA - SKAGIT - ELECTRIC"/>
    <s v="509997526"/>
    <n v="1"/>
    <n v="0"/>
    <n v="0"/>
    <s v="SINGLE FAMILY"/>
    <s v="1"/>
    <s v="UNDERGROUND"/>
    <s v="UNDERGROUND"/>
    <s v="0002545533"/>
    <s v="0"/>
  </r>
  <r>
    <x v="2"/>
    <n v="50"/>
    <n v="30"/>
    <n v="30"/>
    <n v="0"/>
    <n v="0"/>
    <x v="0"/>
    <n v="567.63"/>
    <n v="18.920999999999999"/>
    <n v="30"/>
    <n v="0"/>
    <n v="53"/>
    <n v="0"/>
    <n v="685.57"/>
    <s v="104330076"/>
    <s v="2206E131 27930 219TH PL SE #  MAPLE VALL"/>
    <s v="CEN1"/>
    <s v="UPS"/>
    <n v="44133"/>
    <n v="44201"/>
    <n v="44288"/>
    <s v="WA01700200"/>
    <s v="UG Perm Svc Only in Plat Dev"/>
    <s v="16306"/>
    <s v="E UG Residential Services In Plats"/>
    <n v="718"/>
    <n v="-718"/>
    <n v="0"/>
    <n v="48.8"/>
    <n v="484.61"/>
    <n v="0"/>
    <s v="QCSOKE"/>
    <s v="QUANTA - SOUTH KING - ELECTRIC"/>
    <s v="510195043"/>
    <n v="1"/>
    <n v="0"/>
    <n v="0"/>
    <s v="SINGLE FAMILY"/>
    <s v="1"/>
    <s v="UNDERGROUND"/>
    <s v="UNDERGROUND"/>
    <s v="0002545179"/>
    <s v="0"/>
  </r>
  <r>
    <x v="2"/>
    <n v="50"/>
    <n v="50"/>
    <n v="50"/>
    <n v="0"/>
    <n v="0"/>
    <x v="0"/>
    <n v="610.80999999999995"/>
    <n v="12.216200000000001"/>
    <n v="50"/>
    <n v="0"/>
    <n v="89"/>
    <n v="0"/>
    <n v="730.16"/>
    <s v="104330077"/>
    <s v="1905E087 15376 200TH AVE E #  BONNEY LAK"/>
    <s v="CEN1"/>
    <s v="UPS"/>
    <n v="44132"/>
    <n v="44201"/>
    <n v="44288"/>
    <s v="WA12700270"/>
    <s v="UG Perm Svc Only in Plat Dev"/>
    <s v="16306"/>
    <s v="E UG Residential Services In Plats"/>
    <n v="718"/>
    <n v="-718"/>
    <n v="0"/>
    <n v="81.34"/>
    <n v="490.41"/>
    <n v="0"/>
    <s v="QSWPRE"/>
    <s v="QUANTA - PUYALLUP - ELECTRIC"/>
    <s v="510195400"/>
    <n v="1"/>
    <n v="0"/>
    <n v="0"/>
    <s v="SINGLE FAMILY"/>
    <s v="1"/>
    <s v="UNDERGROUND"/>
    <s v="UNDERGROUND"/>
    <s v="0002545184"/>
    <s v="0"/>
  </r>
  <r>
    <x v="2"/>
    <n v="50"/>
    <n v="40"/>
    <n v="40"/>
    <n v="0"/>
    <n v="0"/>
    <x v="0"/>
    <n v="592.29999999999995"/>
    <n v="14.807499999999999"/>
    <n v="40"/>
    <n v="0"/>
    <n v="71"/>
    <n v="0"/>
    <n v="711.65"/>
    <s v="104330078"/>
    <s v="1904E135 10715 183RD ST E #  PUYALLUP"/>
    <s v="CEN1"/>
    <s v="UPS"/>
    <n v="44137"/>
    <n v="44229"/>
    <n v="44320"/>
    <s v="WA12700270"/>
    <s v="UG Perm Svc Only in Plat Dev"/>
    <s v="16306"/>
    <s v="E UG Residential Services In Plats"/>
    <n v="718"/>
    <n v="-718"/>
    <n v="0"/>
    <n v="65.08"/>
    <n v="490.41"/>
    <n v="0"/>
    <s v="QSWPRE"/>
    <s v="QUANTA - PUYALLUP - ELECTRIC"/>
    <s v="510195631"/>
    <n v="1"/>
    <n v="0"/>
    <n v="0"/>
    <s v="SINGLE FAMILY"/>
    <s v="1"/>
    <s v="UNDERGROUND"/>
    <s v="UNDERGROUND"/>
    <s v="0002545193"/>
    <s v="0"/>
  </r>
  <r>
    <x v="2"/>
    <n v="50"/>
    <n v="40"/>
    <n v="40"/>
    <n v="0"/>
    <n v="0"/>
    <x v="0"/>
    <n v="592.29999999999995"/>
    <n v="14.807499999999999"/>
    <n v="40"/>
    <n v="0"/>
    <n v="71"/>
    <n v="0"/>
    <n v="711.65"/>
    <s v="104330080"/>
    <s v="1904E135 10711 183RD ST E #  PUYALLUP"/>
    <s v="CEN1"/>
    <s v="UPS"/>
    <n v="44137"/>
    <n v="44229"/>
    <n v="44320"/>
    <s v="WA12700270"/>
    <s v="UG Perm Svc Only in Plat Dev"/>
    <s v="16306"/>
    <s v="E UG Residential Services In Plats"/>
    <n v="718"/>
    <n v="-718"/>
    <n v="0"/>
    <n v="65.08"/>
    <n v="490.41"/>
    <n v="0"/>
    <s v="QSWPRE"/>
    <s v="QUANTA - PUYALLUP - ELECTRIC"/>
    <s v="510195639"/>
    <n v="1"/>
    <n v="0"/>
    <n v="0"/>
    <s v="SINGLE FAMILY"/>
    <s v="1"/>
    <s v="UNDERGROUND"/>
    <s v="UNDERGROUND"/>
    <s v="0002545196"/>
    <s v="0"/>
  </r>
  <r>
    <x v="2"/>
    <n v="50"/>
    <n v="15"/>
    <n v="15"/>
    <n v="0"/>
    <n v="0"/>
    <x v="0"/>
    <n v="546.82000000000005"/>
    <n v="36.454666666666697"/>
    <n v="15"/>
    <n v="0"/>
    <n v="28"/>
    <n v="0"/>
    <n v="666.17"/>
    <s v="104330083"/>
    <s v="1904E135 10719 184TH ST E #  PUYALLUP"/>
    <s v="CEN1"/>
    <s v="UPS"/>
    <n v="44137"/>
    <n v="44229"/>
    <n v="44320"/>
    <s v="WA12700270"/>
    <s v="UG Perm Svc Only in Plat Dev"/>
    <s v="16306"/>
    <s v="E UG Residential Services In Plats"/>
    <n v="718"/>
    <n v="-718"/>
    <n v="0"/>
    <n v="25.14"/>
    <n v="490.41"/>
    <n v="0"/>
    <s v="QSWPRE"/>
    <s v="QUANTA - PUYALLUP - ELECTRIC"/>
    <s v="510196361"/>
    <n v="1"/>
    <n v="0"/>
    <n v="0"/>
    <s v="SINGLE FAMILY"/>
    <s v="1"/>
    <s v="UNDERGROUND"/>
    <s v="UNDERGROUND"/>
    <s v="0002545200"/>
    <s v="0"/>
  </r>
  <r>
    <x v="2"/>
    <n v="50"/>
    <n v="28"/>
    <n v="28"/>
    <n v="0"/>
    <n v="0"/>
    <x v="0"/>
    <n v="542.66"/>
    <n v="19.380714285714301"/>
    <n v="27"/>
    <n v="3.5714285714285698E-2"/>
    <n v="29"/>
    <n v="0"/>
    <n v="660.71"/>
    <s v="104330091"/>
    <s v="2007E118 604 CARRIE DR E # ENUMCLAW"/>
    <s v="CEN1"/>
    <s v="UPS"/>
    <n v="44134"/>
    <n v="44201"/>
    <n v="44288"/>
    <s v="WA01700110"/>
    <s v="UG Perm Svc Only in Plat Dev"/>
    <s v="16306"/>
    <s v="E UG Residential Services In Plats"/>
    <n v="718"/>
    <n v="-718"/>
    <n v="0"/>
    <n v="26.47"/>
    <n v="485.05"/>
    <n v="0"/>
    <s v="QCSOKE"/>
    <s v="QUANTA - SOUTH KING - ELECTRIC"/>
    <s v="510191941"/>
    <n v="1"/>
    <n v="0"/>
    <n v="0"/>
    <s v="SINGLE FAMILY"/>
    <s v="1"/>
    <s v="UNDERGROUND"/>
    <s v="UNDERGROUND"/>
    <s v="0002545082"/>
    <s v="0"/>
  </r>
  <r>
    <x v="2"/>
    <n v="50"/>
    <n v="26"/>
    <n v="26"/>
    <n v="0"/>
    <n v="0"/>
    <x v="0"/>
    <n v="540.66"/>
    <n v="20.794615384615401"/>
    <n v="25"/>
    <n v="3.8461538461538498E-2"/>
    <n v="27"/>
    <n v="0"/>
    <n v="658.71"/>
    <s v="104330093"/>
    <s v="2007E118 618 CARRIE DR E #  ENUMCLAW"/>
    <s v="CEN1"/>
    <s v="UPS"/>
    <n v="44134"/>
    <n v="44201"/>
    <n v="44288"/>
    <s v="WA01700110"/>
    <s v="UG Perm Svc Only in Plat Dev"/>
    <s v="16306"/>
    <s v="E UG Residential Services In Plats"/>
    <n v="718"/>
    <n v="-718"/>
    <n v="0"/>
    <n v="24.71"/>
    <n v="485.05"/>
    <n v="0"/>
    <s v="QCSOKE"/>
    <s v="QUANTA - SOUTH KING - ELECTRIC"/>
    <s v="510191947"/>
    <n v="1"/>
    <n v="0"/>
    <n v="0"/>
    <s v="SINGLE FAMILY"/>
    <s v="1"/>
    <s v="UNDERGROUND"/>
    <s v="UNDERGROUND"/>
    <s v="0002545083"/>
    <s v="0"/>
  </r>
  <r>
    <x v="2"/>
    <n v="50"/>
    <n v="40"/>
    <n v="40"/>
    <n v="0"/>
    <n v="0"/>
    <x v="0"/>
    <n v="792.43"/>
    <n v="19.810749999999999"/>
    <n v="40"/>
    <n v="0"/>
    <n v="43"/>
    <n v="0"/>
    <n v="910.48"/>
    <s v="104330094"/>
    <s v="2006E056 3373 DIVISION ST #  ENUMCLAW"/>
    <s v="CEN1"/>
    <s v="UPS"/>
    <n v="44146"/>
    <n v="44229"/>
    <n v="44320"/>
    <s v="WA01700110"/>
    <s v="UG Perm Svc Only in Plat Dev"/>
    <s v="16306"/>
    <s v="E UG Residential Services In Plats"/>
    <n v="718"/>
    <n v="-718"/>
    <n v="0"/>
    <n v="38.82"/>
    <n v="666.86"/>
    <n v="0"/>
    <s v="QCSOKE"/>
    <s v="QUANTA - SOUTH KING - ELECTRIC"/>
    <s v="510193741"/>
    <n v="1"/>
    <n v="0"/>
    <n v="0"/>
    <s v="SINGLE FAMILY"/>
    <s v="1"/>
    <s v="UNDERGROUND"/>
    <s v="UNDERGROUND"/>
    <s v="0002545111"/>
    <s v="0"/>
  </r>
  <r>
    <x v="2"/>
    <n v="50"/>
    <n v="40"/>
    <n v="40"/>
    <n v="0"/>
    <n v="0"/>
    <x v="0"/>
    <n v="558.91999999999996"/>
    <n v="13.973000000000001"/>
    <n v="40"/>
    <n v="0"/>
    <n v="43"/>
    <n v="0"/>
    <n v="677.62"/>
    <s v="104330095"/>
    <s v="2005E074 5743 157TH AVE CT E #  SUMNER"/>
    <s v="CEN1"/>
    <s v="UPS"/>
    <n v="44138"/>
    <n v="44229"/>
    <n v="44320"/>
    <s v="WA12700160"/>
    <s v="UG Perm Svc Only in Plat Dev"/>
    <s v="16306"/>
    <s v="E UG Residential Services In Plats"/>
    <n v="718"/>
    <n v="-718"/>
    <n v="0"/>
    <n v="38.82"/>
    <n v="487.73"/>
    <n v="0"/>
    <s v="QSWPRE"/>
    <s v="QUANTA - PUYALLUP - ELECTRIC"/>
    <s v="510194601"/>
    <n v="1"/>
    <n v="0"/>
    <n v="0"/>
    <s v="SINGLE FAMILY"/>
    <s v="1"/>
    <s v="UNDERGROUND"/>
    <s v="UNDERGROUND"/>
    <s v="0002545168"/>
    <s v="0"/>
  </r>
  <r>
    <x v="2"/>
    <n v="50"/>
    <n v="40"/>
    <n v="40"/>
    <n v="0"/>
    <n v="0"/>
    <x v="0"/>
    <n v="560.03"/>
    <n v="14.00075"/>
    <n v="40"/>
    <n v="0"/>
    <n v="43"/>
    <n v="0"/>
    <n v="678.84"/>
    <s v="104330096"/>
    <s v="1702W051 1361 92ND WAY SE #  TUMWATER"/>
    <s v="CEN1"/>
    <s v="UPS"/>
    <n v="44131"/>
    <n v="44201"/>
    <n v="44288"/>
    <s v="WA03400060"/>
    <s v="UG Perm Svc Only in Plat Dev"/>
    <s v="16306"/>
    <s v="E UG Residential Services In Plats"/>
    <n v="718"/>
    <n v="-718"/>
    <n v="0"/>
    <n v="38.82"/>
    <n v="488.18"/>
    <n v="0"/>
    <s v="QSTHLE"/>
    <s v="QUANTA - OLYMPIA - ELECTRIC"/>
    <s v="510195599"/>
    <n v="1"/>
    <n v="0"/>
    <n v="0"/>
    <s v="SINGLE FAMILY"/>
    <s v="1"/>
    <s v="UNDERGROUND"/>
    <s v="UNDERGROUND"/>
    <s v="0002545195"/>
    <s v="0"/>
  </r>
  <r>
    <x v="2"/>
    <n v="50"/>
    <n v="45"/>
    <n v="45"/>
    <n v="0"/>
    <n v="0"/>
    <x v="0"/>
    <n v="565.07000000000005"/>
    <n v="12.5571111111111"/>
    <n v="44"/>
    <n v="2.2222222222222199E-2"/>
    <n v="47"/>
    <n v="0"/>
    <n v="683.88"/>
    <s v="104330097"/>
    <s v="1702W051 1389 92ND WAY SE #  TUMWATER"/>
    <s v="CEN1"/>
    <s v="UPS"/>
    <n v="44131"/>
    <n v="44201"/>
    <n v="44288"/>
    <s v="WA03400060"/>
    <s v="UG Perm Svc Only in Plat Dev"/>
    <s v="16306"/>
    <s v="E UG Residential Services In Plats"/>
    <n v="718"/>
    <n v="-718"/>
    <n v="0"/>
    <n v="43.24"/>
    <n v="488.18"/>
    <n v="0"/>
    <s v="QSTHLE"/>
    <s v="QUANTA - OLYMPIA - ELECTRIC"/>
    <s v="510196592"/>
    <n v="1"/>
    <n v="0"/>
    <n v="0"/>
    <s v="SINGLE FAMILY"/>
    <s v="1"/>
    <s v="UNDERGROUND"/>
    <s v="UNDERGROUND"/>
    <s v="0002545206"/>
    <s v="0"/>
  </r>
  <r>
    <x v="2"/>
    <n v="100"/>
    <n v="60"/>
    <n v="60"/>
    <n v="0"/>
    <n v="0"/>
    <x v="0"/>
    <n v="579.29999999999995"/>
    <n v="9.6549999999999994"/>
    <n v="59"/>
    <n v="1.6666666666666701E-2"/>
    <n v="64"/>
    <n v="0"/>
    <n v="697.46"/>
    <s v="104330098"/>
    <s v="2606E096 26817 NE BOYD WAY #  DUVALL"/>
    <s v="CEN1"/>
    <s v="UPS"/>
    <n v="44134"/>
    <n v="44201"/>
    <n v="44288"/>
    <s v="WA01700100"/>
    <s v="UG Perm Svc Only in Plat Dev"/>
    <s v="16306"/>
    <s v="E UG Residential Services In Plats"/>
    <n v="718"/>
    <n v="-718"/>
    <n v="0"/>
    <n v="58.24"/>
    <n v="485.49"/>
    <n v="0"/>
    <s v="QCNOKE"/>
    <s v="QUANTA - REDMOND - ELECTRIC"/>
    <s v="510196591"/>
    <n v="1"/>
    <n v="0"/>
    <n v="0"/>
    <s v="SINGLE FAMILY"/>
    <s v="1"/>
    <s v="UNDERGROUND"/>
    <s v="UNDERGROUND"/>
    <s v="0002545207"/>
    <s v="0"/>
  </r>
  <r>
    <x v="2"/>
    <n v="100"/>
    <n v="99"/>
    <n v="99"/>
    <n v="0"/>
    <n v="0"/>
    <x v="0"/>
    <n v="690.15"/>
    <n v="6.9712121212121199"/>
    <n v="98"/>
    <n v="1.01010101010101E-2"/>
    <n v="177"/>
    <n v="0"/>
    <n v="807.44"/>
    <s v="104330099"/>
    <s v="2015E078 40 YARROW CT #  CLE ELUM"/>
    <s v="CEN1"/>
    <s v="UPS"/>
    <n v="44138"/>
    <n v="44229"/>
    <n v="44320"/>
    <s v="WA01900990"/>
    <s v="UG Perm Svc Only in Plat Dev"/>
    <s v="16306"/>
    <s v="E UG Residential Services In Plats"/>
    <n v="718"/>
    <n v="-718"/>
    <n v="0"/>
    <n v="161.19999999999999"/>
    <n v="481.93"/>
    <n v="0"/>
    <s v="QCKTTE"/>
    <s v="QUANTA - KITTITAS - ELECTRIC"/>
    <s v="510196691"/>
    <n v="1"/>
    <n v="0"/>
    <n v="0"/>
    <s v="SINGLE FAMILY"/>
    <s v="1"/>
    <s v="UNDERGROUND"/>
    <s v="UNDERGROUND"/>
    <s v="0002545210"/>
    <s v="0"/>
  </r>
  <r>
    <x v="2"/>
    <n v="50"/>
    <n v="45"/>
    <n v="45"/>
    <n v="0"/>
    <n v="0"/>
    <x v="0"/>
    <n v="565.05999999999995"/>
    <n v="12.556888888888899"/>
    <n v="44"/>
    <n v="2.2222222222222199E-2"/>
    <n v="47"/>
    <n v="0"/>
    <n v="683.87"/>
    <s v="104330102"/>
    <s v="1702W051 8955 PRISCILLA DR SE #  TUMWATE"/>
    <s v="CEN1"/>
    <s v="UPS"/>
    <n v="44134"/>
    <n v="44201"/>
    <n v="44288"/>
    <s v="WA03400060"/>
    <s v="UG Perm Svc Only in Plat Dev"/>
    <s v="16306"/>
    <s v="E UG Residential Services In Plats"/>
    <n v="718"/>
    <n v="-718"/>
    <n v="0"/>
    <n v="43.24"/>
    <n v="488.17"/>
    <n v="0"/>
    <s v="QSTHLE"/>
    <s v="QUANTA - OLYMPIA - ELECTRIC"/>
    <s v="510213674"/>
    <n v="1"/>
    <n v="0"/>
    <n v="0"/>
    <s v="SINGLE FAMILY"/>
    <s v="1"/>
    <s v="UNDERGROUND"/>
    <s v="UNDERGROUND"/>
    <s v="0002545295"/>
    <s v="0"/>
  </r>
  <r>
    <x v="2"/>
    <n v="50"/>
    <n v="50"/>
    <n v="50"/>
    <n v="0"/>
    <n v="0"/>
    <x v="0"/>
    <n v="572.66999999999996"/>
    <n v="11.4534"/>
    <n v="50"/>
    <n v="0"/>
    <n v="53"/>
    <n v="0"/>
    <n v="692.02"/>
    <s v="104330104"/>
    <s v="2004E079 1325 28TH ST NW #  PUYALLUP"/>
    <s v="CEN1"/>
    <s v="UPS"/>
    <n v="44152"/>
    <n v="44229"/>
    <n v="44320"/>
    <s v="WA12700110"/>
    <s v="UG Perm Svc Only in Plat Dev"/>
    <s v="16306"/>
    <s v="E UG Residential Services In Plats"/>
    <n v="718"/>
    <n v="-718"/>
    <n v="0"/>
    <n v="48.53"/>
    <n v="490.41"/>
    <n v="0"/>
    <s v="QSWPRE"/>
    <s v="QUANTA - PUYALLUP - ELECTRIC"/>
    <s v="510213871"/>
    <n v="1"/>
    <n v="0"/>
    <n v="0"/>
    <s v="SINGLE FAMILY"/>
    <s v="1"/>
    <s v="UNDERGROUND"/>
    <s v="UNDERGROUND"/>
    <s v="0002545313"/>
    <s v="0"/>
  </r>
  <r>
    <x v="2"/>
    <n v="50"/>
    <n v="50"/>
    <n v="50"/>
    <n v="0"/>
    <n v="0"/>
    <x v="0"/>
    <n v="572.65"/>
    <n v="11.452999999999999"/>
    <n v="50"/>
    <n v="0"/>
    <n v="53"/>
    <n v="0"/>
    <n v="692"/>
    <s v="104330105"/>
    <s v="2004E079 1321 28TH ST NW #  PUYALLUP"/>
    <s v="CEN1"/>
    <s v="UPS"/>
    <n v="44138"/>
    <n v="44229"/>
    <n v="44320"/>
    <s v="WA12700110"/>
    <s v="UG Perm Svc Only in Plat Dev"/>
    <s v="16306"/>
    <s v="E UG Residential Services In Plats"/>
    <n v="718"/>
    <n v="-718"/>
    <n v="0"/>
    <n v="48.53"/>
    <n v="490.4"/>
    <n v="0"/>
    <s v="QSWPRE"/>
    <s v="QUANTA - PUYALLUP - ELECTRIC"/>
    <s v="510213915"/>
    <n v="1"/>
    <n v="0"/>
    <n v="0"/>
    <s v="SINGLE FAMILY"/>
    <s v="1"/>
    <s v="UNDERGROUND"/>
    <s v="UNDERGROUND"/>
    <s v="0002545324"/>
    <s v="0"/>
  </r>
  <r>
    <x v="2"/>
    <n v="50"/>
    <n v="30"/>
    <n v="30"/>
    <n v="0"/>
    <n v="0"/>
    <x v="0"/>
    <n v="545.21"/>
    <n v="18.173666666666701"/>
    <n v="30"/>
    <n v="0"/>
    <n v="32"/>
    <n v="0"/>
    <n v="663.15"/>
    <s v="104330106"/>
    <s v="2206E059 23603 228 PL SE # MAPLE VALLEY"/>
    <s v="CEN1"/>
    <s v="UPS"/>
    <n v="44133"/>
    <n v="44201"/>
    <n v="44288"/>
    <s v="WA01700200"/>
    <s v="UG Perm Svc Only in Plat Dev"/>
    <s v="16306"/>
    <s v="E UG Residential Services In Plats"/>
    <n v="718"/>
    <n v="-718"/>
    <n v="0"/>
    <n v="29.12"/>
    <n v="484.61"/>
    <n v="0"/>
    <s v="QCSOKE"/>
    <s v="QUANTA - SOUTH KING - ELECTRIC"/>
    <s v="510214009"/>
    <n v="1"/>
    <n v="0"/>
    <n v="0"/>
    <s v="SINGLE FAMILY"/>
    <s v="1"/>
    <s v="UNDERGROUND"/>
    <s v="UNDERGROUND"/>
    <s v="0002545339"/>
    <s v="0"/>
  </r>
  <r>
    <x v="2"/>
    <n v="50"/>
    <n v="30"/>
    <n v="30"/>
    <n v="0"/>
    <n v="0"/>
    <x v="0"/>
    <n v="547.09"/>
    <n v="18.236333333333299"/>
    <n v="30"/>
    <n v="0"/>
    <n v="32"/>
    <n v="0"/>
    <n v="665.47"/>
    <s v="104330107"/>
    <s v="2401E064 4780 DEADWOOD ST #  BREMERTON"/>
    <s v="CEN1"/>
    <s v="UPS"/>
    <n v="44134"/>
    <n v="44201"/>
    <n v="44288"/>
    <s v="WA01800010"/>
    <s v="UG Perm Svc Only in Plat Dev"/>
    <s v="16306"/>
    <s v="E UG Residential Services In Plats"/>
    <n v="718"/>
    <n v="-718"/>
    <n v="0"/>
    <n v="29.12"/>
    <n v="486.39"/>
    <n v="0"/>
    <s v="QSSPE"/>
    <s v="QUANTA - KITSAP - ELECTRIC"/>
    <s v="510214123"/>
    <n v="1"/>
    <n v="0"/>
    <n v="0"/>
    <s v="SINGLE FAMILY"/>
    <s v="1"/>
    <s v="UNDERGROUND"/>
    <s v="UNDERGROUND"/>
    <s v="0002545353"/>
    <s v="0"/>
  </r>
  <r>
    <x v="2"/>
    <n v="150"/>
    <n v="125"/>
    <n v="125"/>
    <n v="0"/>
    <n v="0"/>
    <x v="0"/>
    <n v="747.29"/>
    <n v="5.9783200000000001"/>
    <n v="124"/>
    <n v="8.0000000000000002E-3"/>
    <n v="223"/>
    <n v="0"/>
    <n v="865.88"/>
    <s v="104330108"/>
    <s v="1901W101 8441 52ND CT NE #  LACEY"/>
    <s v="CEN1"/>
    <s v="UPS"/>
    <n v="44132"/>
    <n v="44201"/>
    <n v="44288"/>
    <s v="WA03400340"/>
    <s v="UG Perm Svc Only in Plat Dev"/>
    <s v="16306"/>
    <s v="E UG Residential Services In Plats"/>
    <n v="718"/>
    <n v="-718"/>
    <n v="0"/>
    <n v="204.09"/>
    <n v="487.28"/>
    <n v="0"/>
    <s v="QSTHLE"/>
    <s v="QUANTA - OLYMPIA - ELECTRIC"/>
    <s v="510214226"/>
    <n v="1"/>
    <n v="0"/>
    <n v="0"/>
    <s v="SINGLE FAMILY"/>
    <s v="1"/>
    <s v="UNDERGROUND"/>
    <s v="UNDERGROUND"/>
    <s v="0002545354"/>
    <s v="0"/>
  </r>
  <r>
    <x v="2"/>
    <n v="50"/>
    <n v="50"/>
    <n v="50"/>
    <n v="0"/>
    <n v="0"/>
    <x v="0"/>
    <n v="609.47"/>
    <n v="12.189399999999999"/>
    <n v="50"/>
    <n v="0"/>
    <n v="89"/>
    <n v="0"/>
    <n v="728.82"/>
    <s v="104330109"/>
    <s v="1904E020 3405 20TH ST SW #  PUYALLUP"/>
    <s v="CEN1"/>
    <s v="UPS"/>
    <n v="44138"/>
    <n v="44229"/>
    <n v="44320"/>
    <s v="WA12700110"/>
    <s v="UG Perm Svc Only in Plat Dev"/>
    <s v="16306"/>
    <s v="E UG Residential Services In Plats"/>
    <n v="718"/>
    <n v="-718"/>
    <n v="0"/>
    <n v="81.33"/>
    <n v="490.41"/>
    <n v="0"/>
    <s v="QSWPRE"/>
    <s v="QUANTA - PUYALLUP - ELECTRIC"/>
    <s v="510214242"/>
    <n v="1"/>
    <n v="0"/>
    <n v="0"/>
    <s v="SINGLE FAMILY"/>
    <s v="1"/>
    <s v="UNDERGROUND"/>
    <s v="UNDERGROUND"/>
    <s v="0002545359"/>
    <s v="0"/>
  </r>
  <r>
    <x v="2"/>
    <n v="50"/>
    <n v="30"/>
    <n v="30"/>
    <n v="0"/>
    <n v="0"/>
    <x v="0"/>
    <n v="551.79999999999995"/>
    <n v="18.393333333333299"/>
    <n v="30"/>
    <n v="0"/>
    <n v="32"/>
    <n v="0"/>
    <n v="671.26"/>
    <s v="104330110"/>
    <s v="2104E008 5674 S 302ND ST #  AUBURN"/>
    <s v="CEN1"/>
    <s v="UPS"/>
    <n v="44130"/>
    <n v="44201"/>
    <n v="44288"/>
    <s v="WA11700020"/>
    <s v="UG Perm Svc Only in Plat Dev"/>
    <s v="16306"/>
    <s v="E UG Residential Services In Plats"/>
    <n v="718"/>
    <n v="-718"/>
    <n v="0"/>
    <n v="29.12"/>
    <n v="490.85"/>
    <n v="0"/>
    <s v="QCSOKE"/>
    <s v="QUANTA - SOUTH KING - ELECTRIC"/>
    <s v="510194084"/>
    <n v="1"/>
    <n v="0"/>
    <n v="0"/>
    <s v="SINGLE FAMILY"/>
    <s v="1"/>
    <s v="UNDERGROUND"/>
    <s v="UNDERGROUND"/>
    <s v="0002545142"/>
    <s v="0"/>
  </r>
  <r>
    <x v="2"/>
    <n v="50"/>
    <n v="40"/>
    <n v="40"/>
    <n v="0"/>
    <n v="0"/>
    <x v="0"/>
    <n v="562.39"/>
    <n v="14.059749999999999"/>
    <n v="40"/>
    <n v="0"/>
    <n v="43"/>
    <n v="0"/>
    <n v="681.74"/>
    <s v="104330112"/>
    <s v="2005E101 23103 70TH ST E #  BUCKLEY"/>
    <s v="CEN1"/>
    <s v="UPS"/>
    <n v="44137"/>
    <n v="44229"/>
    <n v="44320"/>
    <s v="WA12700270"/>
    <s v="UG Perm Svc Only in Plat Dev"/>
    <s v="16306"/>
    <s v="E UG Residential Services In Plats"/>
    <n v="718"/>
    <n v="-718"/>
    <n v="0"/>
    <n v="38.82"/>
    <n v="490.41"/>
    <n v="0"/>
    <s v="QSWPRE"/>
    <s v="QUANTA - PUYALLUP - ELECTRIC"/>
    <s v="510196513"/>
    <n v="1"/>
    <n v="0"/>
    <n v="0"/>
    <s v="SINGLE FAMILY"/>
    <s v="1"/>
    <s v="UNDERGROUND"/>
    <s v="UNDERGROUND"/>
    <s v="0002545204"/>
    <s v="0"/>
  </r>
  <r>
    <x v="2"/>
    <n v="100"/>
    <n v="70"/>
    <n v="70"/>
    <n v="0"/>
    <n v="0"/>
    <x v="0"/>
    <n v="595.57000000000005"/>
    <n v="8.5081428571428592"/>
    <n v="69"/>
    <n v="1.4285714285714299E-2"/>
    <n v="74"/>
    <n v="0"/>
    <n v="714.92"/>
    <s v="104330113"/>
    <s v="2005E101 23141 66TH ST E #  BUCKLEY"/>
    <s v="CEN1"/>
    <s v="UPS"/>
    <n v="44137"/>
    <n v="44229"/>
    <n v="44320"/>
    <s v="WA12700270"/>
    <s v="UG Perm Svc Only in Plat Dev"/>
    <s v="16306"/>
    <s v="E UG Residential Services In Plats"/>
    <n v="718"/>
    <n v="-718"/>
    <n v="0"/>
    <n v="67.95"/>
    <n v="490.41"/>
    <n v="0"/>
    <s v="QSWPRE"/>
    <s v="QUANTA - PUYALLUP - ELECTRIC"/>
    <s v="510196641"/>
    <n v="1"/>
    <n v="0"/>
    <n v="0"/>
    <s v="SINGLE FAMILY"/>
    <s v="1"/>
    <s v="UNDERGROUND"/>
    <s v="UNDERGROUND"/>
    <s v="0002545209"/>
    <s v="0"/>
  </r>
  <r>
    <x v="2"/>
    <n v="50"/>
    <n v="40"/>
    <n v="40"/>
    <n v="0"/>
    <n v="0"/>
    <x v="0"/>
    <n v="561.75"/>
    <n v="14.043749999999999"/>
    <n v="40"/>
    <n v="0"/>
    <n v="43"/>
    <n v="0"/>
    <n v="681.1"/>
    <s v="104330120"/>
    <s v="1905E077 14822 182ND AVE E #  BONNEY LAK"/>
    <s v="CEN1"/>
    <s v="UPS"/>
    <n v="44139"/>
    <n v="44229"/>
    <n v="44320"/>
    <s v="WA12700270"/>
    <s v="UG Perm Svc Only in Plat Dev"/>
    <s v="16306"/>
    <s v="E UG Residential Services In Plats"/>
    <n v="718"/>
    <n v="-718"/>
    <n v="0"/>
    <n v="38.82"/>
    <n v="490.41"/>
    <n v="0"/>
    <s v="QSWPRE"/>
    <s v="QUANTA - PUYALLUP - ELECTRIC"/>
    <s v="510218100"/>
    <n v="1"/>
    <n v="0"/>
    <n v="0"/>
    <s v="SINGLE FAMILY"/>
    <s v="1"/>
    <s v="UNDERGROUND"/>
    <s v="UNDERGROUND"/>
    <s v="0002545409"/>
    <s v="0"/>
  </r>
  <r>
    <x v="2"/>
    <n v="50"/>
    <n v="35"/>
    <n v="35"/>
    <n v="0"/>
    <n v="0"/>
    <x v="0"/>
    <n v="579.79999999999995"/>
    <n v="16.5657142857143"/>
    <n v="34"/>
    <n v="2.8571428571428598E-2"/>
    <n v="62"/>
    <n v="0"/>
    <n v="698.61"/>
    <s v="104330121"/>
    <s v="1801W012 6837 SWEETGUM AVE NE #  LACEY"/>
    <s v="CEN1"/>
    <s v="UPS"/>
    <n v="44132"/>
    <n v="44201"/>
    <n v="44288"/>
    <s v="WA03400020"/>
    <s v="UG Perm Svc Only in Plat Dev"/>
    <s v="16306"/>
    <s v="E UG Residential Services In Plats"/>
    <n v="718"/>
    <n v="-718"/>
    <n v="0"/>
    <n v="56.2"/>
    <n v="488.16"/>
    <n v="0"/>
    <s v="QSTHLE"/>
    <s v="QUANTA - OLYMPIA - ELECTRIC"/>
    <s v="510219065"/>
    <n v="1"/>
    <n v="0"/>
    <n v="0"/>
    <s v="SINGLE FAMILY"/>
    <s v="1"/>
    <s v="UNDERGROUND"/>
    <s v="UNDERGROUND"/>
    <s v="0002545434"/>
    <s v="0"/>
  </r>
  <r>
    <x v="2"/>
    <n v="50"/>
    <n v="35"/>
    <n v="35"/>
    <n v="0"/>
    <n v="0"/>
    <x v="0"/>
    <n v="554.01"/>
    <n v="15.8288571428571"/>
    <n v="34"/>
    <n v="2.8571428571428598E-2"/>
    <n v="37"/>
    <n v="0"/>
    <n v="672.82"/>
    <s v="104330122"/>
    <s v="1801W012 2928 CASSIUS ST NE #  LACEY"/>
    <s v="CEN1"/>
    <s v="UPS"/>
    <n v="44132"/>
    <n v="44201"/>
    <n v="44288"/>
    <s v="WA03400020"/>
    <s v="UG Perm Svc Only in Plat Dev"/>
    <s v="16306"/>
    <s v="E UG Residential Services In Plats"/>
    <n v="718"/>
    <n v="-718"/>
    <n v="0"/>
    <n v="33.53"/>
    <n v="488.18"/>
    <n v="0"/>
    <s v="QSTHLE"/>
    <s v="QUANTA - OLYMPIA - ELECTRIC"/>
    <s v="510219131"/>
    <n v="1"/>
    <n v="0"/>
    <n v="0"/>
    <s v="SINGLE FAMILY"/>
    <s v="1"/>
    <s v="UNDERGROUND"/>
    <s v="UNDERGROUND"/>
    <s v="0002545440"/>
    <s v="0"/>
  </r>
  <r>
    <x v="2"/>
    <n v="50"/>
    <n v="40"/>
    <n v="40"/>
    <n v="0"/>
    <n v="0"/>
    <x v="0"/>
    <n v="560.03"/>
    <n v="14.00075"/>
    <n v="40"/>
    <n v="0"/>
    <n v="43"/>
    <n v="0"/>
    <n v="678.84"/>
    <s v="104330123"/>
    <s v="1801W012 2925 CASSIUS ST NE #  LACEY"/>
    <s v="CEN1"/>
    <s v="UPS"/>
    <n v="44132"/>
    <n v="44201"/>
    <n v="44288"/>
    <s v="WA03400020"/>
    <s v="UG Perm Svc Only in Plat Dev"/>
    <s v="16306"/>
    <s v="E UG Residential Services In Plats"/>
    <n v="718"/>
    <n v="-718"/>
    <n v="0"/>
    <n v="38.82"/>
    <n v="488.18"/>
    <n v="0"/>
    <s v="QSTHLE"/>
    <s v="QUANTA - OLYMPIA - ELECTRIC"/>
    <s v="510219132"/>
    <n v="1"/>
    <n v="0"/>
    <n v="0"/>
    <s v="SINGLE FAMILY"/>
    <s v="1"/>
    <s v="UNDERGROUND"/>
    <s v="UNDERGROUND"/>
    <s v="0002545441"/>
    <s v="0"/>
  </r>
  <r>
    <x v="2"/>
    <n v="100"/>
    <n v="80"/>
    <n v="80"/>
    <n v="0"/>
    <n v="0"/>
    <x v="0"/>
    <n v="664.24"/>
    <n v="8.3030000000000008"/>
    <n v="79"/>
    <n v="1.2500000000000001E-2"/>
    <n v="143"/>
    <n v="0"/>
    <n v="783.59"/>
    <s v="104330131"/>
    <s v="1905E063 13811 190TH AVE E #  BONNEY LAK"/>
    <s v="CEN1"/>
    <s v="UPS"/>
    <n v="44139"/>
    <n v="44229"/>
    <n v="44320"/>
    <s v="WA12700270"/>
    <s v="UG Perm Svc Only in Plat Dev"/>
    <s v="16306"/>
    <s v="E UG Residential Services In Plats"/>
    <n v="718"/>
    <n v="-718"/>
    <n v="0"/>
    <n v="130.13999999999999"/>
    <n v="490.41"/>
    <n v="0"/>
    <s v="QSWPRE"/>
    <s v="QUANTA - PUYALLUP - ELECTRIC"/>
    <s v="510213338"/>
    <n v="1"/>
    <n v="0"/>
    <n v="0"/>
    <s v="SINGLE FAMILY"/>
    <s v="1"/>
    <s v="UNDERGROUND"/>
    <s v="UNDERGROUND"/>
    <s v="0002545256"/>
    <s v="0"/>
  </r>
  <r>
    <x v="2"/>
    <n v="50"/>
    <n v="35"/>
    <n v="35"/>
    <n v="0"/>
    <n v="0"/>
    <x v="0"/>
    <n v="549.67999999999995"/>
    <n v="15.705142857142899"/>
    <n v="34"/>
    <n v="2.8571428571428598E-2"/>
    <n v="37"/>
    <n v="0"/>
    <n v="667.62"/>
    <s v="104330132"/>
    <s v="2206E108 23527 SE 271ST PL #  MAPLE VALL"/>
    <s v="CEN1"/>
    <s v="UPS"/>
    <n v="44152"/>
    <n v="44229"/>
    <n v="44320"/>
    <s v="WA01700200"/>
    <s v="UG Perm Svc Only in Plat Dev"/>
    <s v="16306"/>
    <s v="E UG Residential Services In Plats"/>
    <n v="718"/>
    <n v="-718"/>
    <n v="0"/>
    <n v="33.53"/>
    <n v="484.61"/>
    <n v="0"/>
    <s v="QCSOKE"/>
    <s v="QUANTA - SOUTH KING - ELECTRIC"/>
    <s v="510213642"/>
    <n v="1"/>
    <n v="0"/>
    <n v="0"/>
    <s v="SINGLE FAMILY"/>
    <s v="1"/>
    <s v="UNDERGROUND"/>
    <s v="UNDERGROUND"/>
    <s v="0002545283"/>
    <s v="0"/>
  </r>
  <r>
    <x v="2"/>
    <n v="50"/>
    <n v="20"/>
    <n v="20"/>
    <n v="0"/>
    <n v="0"/>
    <x v="0"/>
    <n v="536.04999999999995"/>
    <n v="26.802499999999998"/>
    <n v="20"/>
    <n v="0"/>
    <n v="21"/>
    <n v="0"/>
    <n v="654.42999999999995"/>
    <s v="104330133"/>
    <s v="2502E105 747 FORDS CT NW #  BAINBRIDGE I"/>
    <s v="CEN1"/>
    <s v="UPS"/>
    <n v="44138"/>
    <n v="44229"/>
    <n v="44320"/>
    <s v="WA01800040"/>
    <s v="UG Perm Svc Only in Plat Dev"/>
    <s v="16306"/>
    <s v="E UG Residential Services In Plats"/>
    <n v="718"/>
    <n v="-718"/>
    <n v="0"/>
    <n v="19.41"/>
    <n v="486.4"/>
    <n v="0"/>
    <s v="QSSPE"/>
    <s v="QUANTA - KITSAP - ELECTRIC"/>
    <s v="510213649"/>
    <n v="1"/>
    <n v="0"/>
    <n v="0"/>
    <s v="SINGLE FAMILY"/>
    <s v="1"/>
    <s v="UNDERGROUND"/>
    <s v="UNDERGROUND"/>
    <s v="0002545297"/>
    <s v="0"/>
  </r>
  <r>
    <x v="2"/>
    <n v="50"/>
    <n v="45"/>
    <n v="45"/>
    <n v="0"/>
    <n v="0"/>
    <x v="0"/>
    <n v="558.46"/>
    <n v="12.410222222222201"/>
    <n v="44"/>
    <n v="2.2222222222222199E-2"/>
    <n v="47"/>
    <n v="0"/>
    <n v="675.75"/>
    <s v="104330134"/>
    <s v="1602W097 360 BRIAR LN S #  TENINO"/>
    <s v="CEN1"/>
    <s v="UPS"/>
    <n v="44134"/>
    <n v="44201"/>
    <n v="44288"/>
    <s v="WA03400050"/>
    <s v="UG Perm Svc Only in Plat Dev"/>
    <s v="16306"/>
    <s v="E UG Residential Services In Plats"/>
    <n v="718"/>
    <n v="-718"/>
    <n v="0"/>
    <n v="43.24"/>
    <n v="481.93"/>
    <n v="0"/>
    <s v="QSTHLE"/>
    <s v="QUANTA - OLYMPIA - ELECTRIC"/>
    <s v="510213768"/>
    <n v="1"/>
    <n v="0"/>
    <n v="0"/>
    <s v="SINGLE FAMILY"/>
    <s v="1"/>
    <s v="UNDERGROUND"/>
    <s v="UNDERGROUND"/>
    <s v="0002545310"/>
    <s v="0"/>
  </r>
  <r>
    <x v="2"/>
    <n v="50"/>
    <n v="35"/>
    <n v="35"/>
    <n v="0"/>
    <n v="0"/>
    <x v="0"/>
    <n v="559.4"/>
    <n v="15.9828571428571"/>
    <n v="40"/>
    <n v="-0.14285714285714299"/>
    <n v="43"/>
    <n v="0"/>
    <n v="678.21"/>
    <s v="104330137"/>
    <s v="1801W012 2926 ANNA ST NE #  LACEY"/>
    <s v="CEN1"/>
    <s v="UPS"/>
    <n v="44139"/>
    <n v="44229"/>
    <n v="44320"/>
    <s v="WA03400020"/>
    <s v="UG Perm Svc Only in Plat Dev"/>
    <s v="16306"/>
    <s v="E UG Residential Services In Plats"/>
    <n v="718"/>
    <n v="-718"/>
    <n v="0"/>
    <n v="38.82"/>
    <n v="488.18"/>
    <n v="0"/>
    <s v="QSTHLE"/>
    <s v="QUANTA - OLYMPIA - ELECTRIC"/>
    <s v="510214184"/>
    <n v="1"/>
    <n v="0"/>
    <n v="0"/>
    <s v="SINGLE FAMILY"/>
    <s v="1"/>
    <s v="UNDERGROUND"/>
    <s v="UNDERGROUND"/>
    <s v="0002545352"/>
    <s v="0"/>
  </r>
  <r>
    <x v="2"/>
    <n v="100"/>
    <n v="60"/>
    <n v="60"/>
    <n v="0"/>
    <n v="0"/>
    <x v="0"/>
    <n v="577.42999999999995"/>
    <n v="9.6238333333333301"/>
    <n v="59"/>
    <n v="1.6666666666666701E-2"/>
    <n v="64"/>
    <n v="0"/>
    <n v="695.37"/>
    <s v="104330138"/>
    <s v="2506E108 23959 NE 25TH ST #  SAMMAMISH"/>
    <s v="CEN1"/>
    <s v="UPS"/>
    <n v="44139"/>
    <n v="44229"/>
    <n v="44320"/>
    <s v="WA04000390"/>
    <s v="UG Perm Svc Only in Plat Dev"/>
    <s v="16306"/>
    <s v="E UG Residential Services In Plats"/>
    <n v="718"/>
    <n v="-718"/>
    <n v="0"/>
    <n v="58.24"/>
    <n v="484.6"/>
    <n v="0"/>
    <s v="QCNOKE"/>
    <s v="QUANTA - REDMOND - ELECTRIC"/>
    <s v="510214189"/>
    <n v="1"/>
    <n v="0"/>
    <n v="0"/>
    <s v="SINGLE FAMILY"/>
    <s v="1"/>
    <s v="UNDERGROUND"/>
    <s v="UNDERGROUND"/>
    <s v="0002545357"/>
    <s v="0"/>
  </r>
  <r>
    <x v="2"/>
    <n v="200"/>
    <n v="170"/>
    <n v="170"/>
    <n v="0"/>
    <n v="0"/>
    <x v="0"/>
    <n v="829.82"/>
    <n v="4.8812941176470597"/>
    <n v="168"/>
    <n v="1.1764705882352899E-2"/>
    <n v="303"/>
    <n v="0"/>
    <n v="948.41"/>
    <s v="104330141"/>
    <s v="1901W102 7721 SWIFT LN NE #  LACEY"/>
    <s v="CEN1"/>
    <s v="UPS"/>
    <n v="44132"/>
    <n v="44201"/>
    <n v="44288"/>
    <s v="WA03400340"/>
    <s v="UG Perm Svc Only in Plat Dev"/>
    <s v="16306"/>
    <s v="E UG Residential Services In Plats"/>
    <n v="718"/>
    <n v="-718"/>
    <n v="0"/>
    <n v="276.56"/>
    <n v="487.28"/>
    <n v="0"/>
    <s v="QSTHLE"/>
    <s v="QUANTA - OLYMPIA - ELECTRIC"/>
    <s v="510213256"/>
    <n v="1"/>
    <n v="0"/>
    <n v="0"/>
    <s v="SINGLE FAMILY"/>
    <s v="1"/>
    <s v="UNDERGROUND"/>
    <s v="UNDERGROUND"/>
    <s v="0002545452"/>
    <s v="0"/>
  </r>
  <r>
    <x v="2"/>
    <n v="50"/>
    <e v="#N/A"/>
    <n v="30"/>
    <n v="0"/>
    <n v="0"/>
    <x v="0"/>
    <n v="551.79999999999995"/>
    <e v="#N/A"/>
    <n v="30"/>
    <e v="#N/A"/>
    <n v="32"/>
    <n v="0"/>
    <n v="671.26"/>
    <s v="104330143"/>
    <s v="2304E103 5102 S 175TH ST #  SEATAC"/>
    <s v="CEN1"/>
    <s v="UPS"/>
    <n v="44137"/>
    <n v="44229"/>
    <n v="44320"/>
    <s v="WA11700330"/>
    <s v="UG Perm Svc Only in Plat Dev"/>
    <s v="16306"/>
    <s v="E UG Residential Services In Plats"/>
    <n v="718"/>
    <n v="-718"/>
    <n v="0"/>
    <n v="29.12"/>
    <n v="490.85"/>
    <n v="0"/>
    <s v="QCSOKE"/>
    <s v="QUANTA - SOUTH KING - ELECTRIC"/>
    <s v="510219242"/>
    <n v="1"/>
    <n v="0"/>
    <n v="0"/>
    <s v="SINGLE FAMILY"/>
    <s v="1"/>
    <s v="UNDERGROUND"/>
    <s v="UNDERGROUND"/>
    <s v="0002545460"/>
    <s v="0"/>
  </r>
  <r>
    <x v="2"/>
    <n v="100"/>
    <n v="100"/>
    <n v="100"/>
    <n v="0"/>
    <n v="0"/>
    <x v="0"/>
    <n v="697.79"/>
    <n v="6.9779"/>
    <n v="99"/>
    <n v="0.01"/>
    <n v="178"/>
    <n v="0"/>
    <n v="815.84"/>
    <s v="104330144"/>
    <s v="4003E073 940 BARLEY CT #  LYNDEN"/>
    <s v="CEN1"/>
    <s v="UPS"/>
    <n v="44138"/>
    <n v="44229"/>
    <n v="44320"/>
    <s v="WA03700050"/>
    <s v="UG Perm Svc Only in Plat Dev"/>
    <s v="16306"/>
    <s v="E UG Residential Services In Plats"/>
    <n v="718"/>
    <n v="-718"/>
    <n v="0"/>
    <n v="162.69"/>
    <n v="485.05"/>
    <n v="0"/>
    <s v="QNWHME"/>
    <s v="QUANTA - BELLINGHAM - ELECTRIC"/>
    <s v="510219336"/>
    <n v="1"/>
    <n v="0"/>
    <n v="0"/>
    <s v="SINGLE FAMILY"/>
    <s v="1"/>
    <s v="UNDERGROUND"/>
    <s v="UNDERGROUND"/>
    <s v="0002545478"/>
    <s v="0"/>
  </r>
  <r>
    <x v="2"/>
    <n v="50"/>
    <n v="40"/>
    <n v="40"/>
    <n v="0"/>
    <n v="0"/>
    <x v="0"/>
    <n v="555.63"/>
    <n v="13.890750000000001"/>
    <n v="40"/>
    <n v="0"/>
    <n v="43"/>
    <n v="0"/>
    <n v="673.57"/>
    <s v="104330145"/>
    <s v="2506E108 24311 NE 24TH ST #  SAMMAMISH"/>
    <s v="CEN1"/>
    <s v="UPS"/>
    <n v="44139"/>
    <n v="44229"/>
    <n v="44320"/>
    <s v="WA04000390"/>
    <s v="UG Perm Svc Only in Plat Dev"/>
    <s v="16306"/>
    <s v="E UG Residential Services In Plats"/>
    <n v="718"/>
    <n v="-718"/>
    <n v="0"/>
    <n v="38.82"/>
    <n v="484.61"/>
    <n v="0"/>
    <s v="QCNOKE"/>
    <s v="QUANTA - REDMOND - ELECTRIC"/>
    <s v="510219441"/>
    <n v="1"/>
    <n v="0"/>
    <n v="0"/>
    <s v="SINGLE FAMILY"/>
    <s v="1"/>
    <s v="UNDERGROUND"/>
    <s v="UNDERGROUND"/>
    <s v="0002545488"/>
    <s v="0"/>
  </r>
  <r>
    <x v="2"/>
    <n v="50"/>
    <n v="40"/>
    <n v="40"/>
    <n v="0"/>
    <n v="0"/>
    <x v="0"/>
    <n v="555.61"/>
    <n v="13.89025"/>
    <n v="40"/>
    <n v="0"/>
    <n v="43"/>
    <n v="0"/>
    <n v="673.55"/>
    <s v="104330146"/>
    <s v="2206E113 20744 SE 259TH PL #  COVINGTON"/>
    <s v="CEN1"/>
    <s v="UPS"/>
    <n v="44144"/>
    <n v="44229"/>
    <n v="44320"/>
    <s v="WA01700120"/>
    <s v="UG Perm Svc Only in Plat Dev"/>
    <s v="16306"/>
    <s v="E UG Residential Services In Plats"/>
    <n v="718"/>
    <n v="-718"/>
    <n v="0"/>
    <n v="38.82"/>
    <n v="484.6"/>
    <n v="0"/>
    <s v="QCSOKE"/>
    <s v="QUANTA - SOUTH KING - ELECTRIC"/>
    <s v="510219532"/>
    <n v="1"/>
    <n v="0"/>
    <n v="0"/>
    <s v="SINGLE FAMILY"/>
    <s v="1"/>
    <s v="UNDERGROUND"/>
    <s v="UNDERGROUND"/>
    <s v="0002545498"/>
    <s v="0"/>
  </r>
  <r>
    <x v="2"/>
    <n v="50"/>
    <n v="40"/>
    <n v="40"/>
    <n v="0"/>
    <n v="0"/>
    <x v="0"/>
    <n v="555.62"/>
    <n v="13.890499999999999"/>
    <n v="40"/>
    <n v="0"/>
    <n v="43"/>
    <n v="0"/>
    <n v="673.56"/>
    <s v="104330147"/>
    <s v="2206E113 20723 SE 259TH PL #  COVINGTON"/>
    <s v="CEN1"/>
    <s v="UPS"/>
    <n v="44144"/>
    <n v="44229"/>
    <n v="44320"/>
    <s v="WA01700120"/>
    <s v="UG Perm Svc Only in Plat Dev"/>
    <s v="16306"/>
    <s v="E UG Residential Services In Plats"/>
    <n v="718"/>
    <n v="-718"/>
    <n v="0"/>
    <n v="38.82"/>
    <n v="484.61"/>
    <n v="0"/>
    <s v="QCSOKE"/>
    <s v="QUANTA - SOUTH KING - ELECTRIC"/>
    <s v="510219537"/>
    <n v="1"/>
    <n v="0"/>
    <n v="0"/>
    <s v="SINGLE FAMILY"/>
    <s v="1"/>
    <s v="UNDERGROUND"/>
    <s v="UNDERGROUND"/>
    <s v="0002545500"/>
    <s v="0"/>
  </r>
  <r>
    <x v="2"/>
    <n v="50"/>
    <n v="30"/>
    <n v="30"/>
    <n v="0"/>
    <n v="0"/>
    <x v="0"/>
    <n v="574.22"/>
    <n v="19.1406666666667"/>
    <n v="30"/>
    <n v="0"/>
    <n v="53"/>
    <n v="0"/>
    <n v="693.68"/>
    <s v="104330148"/>
    <s v="2305E084 3505 SE 18TH ST #  RENTON"/>
    <s v="CEN1"/>
    <s v="UPS"/>
    <n v="44133"/>
    <n v="44201"/>
    <n v="44288"/>
    <s v="WA11700250"/>
    <s v="UG Perm Svc Only in Plat Dev"/>
    <s v="16306"/>
    <s v="E UG Residential Services In Plats"/>
    <n v="718"/>
    <n v="-718"/>
    <n v="0"/>
    <n v="48.8"/>
    <n v="490.85"/>
    <n v="0"/>
    <s v="QCSOKE"/>
    <s v="QUANTA - SOUTH KING - ELECTRIC"/>
    <s v="510219891"/>
    <n v="1"/>
    <n v="0"/>
    <n v="0"/>
    <s v="SINGLE FAMILY"/>
    <s v="1"/>
    <s v="UNDERGROUND"/>
    <s v="UNDERGROUND"/>
    <s v="0002545534"/>
    <s v="0"/>
  </r>
  <r>
    <x v="2"/>
    <n v="50"/>
    <n v="30"/>
    <n v="30"/>
    <n v="0"/>
    <n v="0"/>
    <x v="0"/>
    <n v="551.85"/>
    <n v="18.395"/>
    <n v="30"/>
    <n v="0"/>
    <n v="32"/>
    <n v="0"/>
    <n v="671.31"/>
    <s v="104330150"/>
    <s v="2405E080 11277 SE 61ST PL #  BELLEVUE"/>
    <s v="CEN1"/>
    <s v="UPS"/>
    <n v="44138"/>
    <n v="44229"/>
    <n v="44320"/>
    <s v="WA11700040"/>
    <s v="UG Perm Svc Only in Plat Dev"/>
    <s v="16306"/>
    <s v="E UG Residential Services In Plats"/>
    <n v="718"/>
    <n v="-718"/>
    <n v="0"/>
    <n v="29.12"/>
    <n v="490.89"/>
    <n v="0"/>
    <s v="QCNOKE"/>
    <s v="QUANTA - REDMOND - ELECTRIC"/>
    <s v="510214350"/>
    <n v="1"/>
    <n v="0"/>
    <n v="0"/>
    <s v="SINGLE FAMILY"/>
    <s v="1"/>
    <s v="UNDERGROUND"/>
    <s v="UNDERGROUND"/>
    <s v="0002545363"/>
    <s v="0"/>
  </r>
  <r>
    <x v="2"/>
    <n v="100"/>
    <n v="60"/>
    <n v="60"/>
    <n v="0"/>
    <n v="0"/>
    <x v="0"/>
    <n v="583.55999999999995"/>
    <n v="9.7260000000000009"/>
    <n v="59"/>
    <n v="1.6666666666666701E-2"/>
    <n v="64"/>
    <n v="0"/>
    <n v="702.91"/>
    <s v="104330151"/>
    <s v="1904E103 16803 124TH AVE CT E #  PUYALLU"/>
    <s v="CEN1"/>
    <s v="UPS"/>
    <n v="44138"/>
    <n v="44229"/>
    <n v="44320"/>
    <s v="WA12700270"/>
    <s v="UG Perm Svc Only in Plat Dev"/>
    <s v="16306"/>
    <s v="E UG Residential Services In Plats"/>
    <n v="718"/>
    <n v="-718"/>
    <n v="0"/>
    <n v="58.23"/>
    <n v="490.41"/>
    <n v="0"/>
    <s v="QSWPRE"/>
    <s v="QUANTA - PUYALLUP - ELECTRIC"/>
    <s v="510214355"/>
    <n v="1"/>
    <n v="0"/>
    <n v="0"/>
    <s v="SINGLE FAMILY"/>
    <s v="1"/>
    <s v="UNDERGROUND"/>
    <s v="UNDERGROUND"/>
    <s v="0002545366"/>
    <s v="0"/>
  </r>
  <r>
    <x v="2"/>
    <n v="50"/>
    <n v="30"/>
    <n v="30"/>
    <n v="0"/>
    <n v="0"/>
    <x v="0"/>
    <n v="567.78"/>
    <n v="18.925999999999998"/>
    <n v="50"/>
    <n v="-0.66666666666666696"/>
    <n v="53"/>
    <n v="0"/>
    <n v="685.83"/>
    <s v="104330152"/>
    <s v="2006E097 191 LOVE DR #  ENUMCLAW"/>
    <s v="CEN1"/>
    <s v="UPS"/>
    <n v="44137"/>
    <n v="44229"/>
    <n v="44320"/>
    <s v="WA01700110"/>
    <s v="UG Perm Svc Only in Plat Dev"/>
    <s v="16306"/>
    <s v="E UG Residential Services In Plats"/>
    <n v="718"/>
    <n v="-718"/>
    <n v="0"/>
    <n v="48.53"/>
    <n v="485.06"/>
    <n v="0"/>
    <s v="QCSOKE"/>
    <s v="QUANTA - SOUTH KING - ELECTRIC"/>
    <s v="510214354"/>
    <n v="1"/>
    <n v="0"/>
    <n v="0"/>
    <s v="SINGLE FAMILY"/>
    <s v="1"/>
    <s v="UNDERGROUND"/>
    <s v="UNDERGROUND"/>
    <s v="0002545368"/>
    <s v="0"/>
  </r>
  <r>
    <x v="2"/>
    <n v="50"/>
    <n v="20"/>
    <n v="20"/>
    <n v="0"/>
    <n v="0"/>
    <x v="0"/>
    <n v="536.04"/>
    <n v="26.802"/>
    <n v="20"/>
    <n v="0"/>
    <n v="21"/>
    <n v="0"/>
    <n v="654.41999999999996"/>
    <s v="104330153"/>
    <s v="2501E108 6606 KAYAK PL NW #  BREMERTON"/>
    <s v="CEN1"/>
    <s v="UPS"/>
    <n v="44134"/>
    <n v="44201"/>
    <n v="44288"/>
    <s v="WA01800990"/>
    <s v="UG Perm Svc Only in Plat Dev"/>
    <s v="16306"/>
    <s v="E UG Residential Services In Plats"/>
    <n v="718"/>
    <n v="-718"/>
    <n v="0"/>
    <n v="19.41"/>
    <n v="486.39"/>
    <n v="0"/>
    <s v="QSSPE"/>
    <s v="QUANTA - KITSAP - ELECTRIC"/>
    <s v="510214411"/>
    <n v="1"/>
    <n v="0"/>
    <n v="0"/>
    <s v="SINGLE FAMILY"/>
    <s v="1"/>
    <s v="UNDERGROUND"/>
    <s v="UNDERGROUND"/>
    <s v="0002545367"/>
    <s v="0"/>
  </r>
  <r>
    <x v="2"/>
    <n v="50"/>
    <n v="40"/>
    <n v="40"/>
    <n v="0"/>
    <n v="0"/>
    <x v="0"/>
    <n v="586.61"/>
    <n v="14.66525"/>
    <n v="40"/>
    <n v="0"/>
    <n v="71"/>
    <n v="0"/>
    <n v="704.66"/>
    <s v="104330154"/>
    <s v="2006E097 149 WARNER AVE E #  ENUMCLAW"/>
    <s v="CEN1"/>
    <s v="UPS"/>
    <n v="44137"/>
    <n v="44229"/>
    <n v="44320"/>
    <s v="WA01700110"/>
    <s v="UG Perm Svc Only in Plat Dev"/>
    <s v="16306"/>
    <s v="E UG Residential Services In Plats"/>
    <n v="718"/>
    <n v="-718"/>
    <n v="0"/>
    <n v="65.069999999999993"/>
    <n v="485.05"/>
    <n v="0"/>
    <s v="QCSOKE"/>
    <s v="QUANTA - SOUTH KING - ELECTRIC"/>
    <s v="510214414"/>
    <n v="1"/>
    <n v="0"/>
    <n v="0"/>
    <s v="SINGLE FAMILY"/>
    <s v="1"/>
    <s v="UNDERGROUND"/>
    <s v="UNDERGROUND"/>
    <s v="0002545369"/>
    <s v="0"/>
  </r>
  <r>
    <x v="2"/>
    <n v="50"/>
    <n v="20"/>
    <n v="20"/>
    <n v="0"/>
    <n v="0"/>
    <x v="0"/>
    <n v="536.04"/>
    <n v="26.802"/>
    <n v="20"/>
    <n v="0"/>
    <n v="21"/>
    <n v="0"/>
    <n v="654.41999999999996"/>
    <s v="104330155"/>
    <s v="2501E108 6574 KAYAK PL NW #  BREMERTON"/>
    <s v="CEN1"/>
    <s v="UPS"/>
    <n v="44134"/>
    <n v="44201"/>
    <n v="44288"/>
    <s v="WA01800990"/>
    <s v="UG Perm Svc Only in Plat Dev"/>
    <s v="16306"/>
    <s v="E UG Residential Services In Plats"/>
    <n v="718"/>
    <n v="-718"/>
    <n v="0"/>
    <n v="19.41"/>
    <n v="486.39"/>
    <n v="0"/>
    <s v="QSSPE"/>
    <s v="QUANTA - KITSAP - ELECTRIC"/>
    <s v="510214416"/>
    <n v="1"/>
    <n v="0"/>
    <n v="0"/>
    <s v="SINGLE FAMILY"/>
    <s v="1"/>
    <s v="UNDERGROUND"/>
    <s v="UNDERGROUND"/>
    <s v="0002545370"/>
    <s v="0"/>
  </r>
  <r>
    <x v="2"/>
    <n v="100"/>
    <n v="65"/>
    <n v="65"/>
    <n v="0"/>
    <n v="0"/>
    <x v="0"/>
    <n v="870.43"/>
    <n v="13.3912307692308"/>
    <n v="65"/>
    <n v="0"/>
    <n v="117"/>
    <n v="0"/>
    <n v="988.81"/>
    <s v="104330156"/>
    <s v="2402E084 7634 E MONTANA ST #  PORT ORCHA"/>
    <s v="CEN1"/>
    <s v="UPS"/>
    <n v="44160"/>
    <n v="44229"/>
    <n v="44320"/>
    <s v="WA01800990"/>
    <s v="UG Perm Svc Only in Plat Dev"/>
    <s v="16306"/>
    <s v="E UG Residential Services In Plats"/>
    <n v="718"/>
    <n v="-718"/>
    <n v="0"/>
    <n v="106.48"/>
    <n v="668.7"/>
    <n v="0"/>
    <s v="QSSPE"/>
    <s v="QUANTA - KITSAP - ELECTRIC"/>
    <s v="510110375"/>
    <n v="1"/>
    <n v="0"/>
    <n v="0"/>
    <s v="SINGLE FAMILY"/>
    <s v="1"/>
    <s v="UNDERGROUND"/>
    <s v="UNDERGROUND"/>
    <s v="0002545373"/>
    <s v="0"/>
  </r>
  <r>
    <x v="2"/>
    <n v="150"/>
    <n v="138"/>
    <n v="138"/>
    <n v="0"/>
    <n v="0"/>
    <x v="0"/>
    <n v="783.57"/>
    <n v="5.6780434782608697"/>
    <n v="149"/>
    <n v="-7.9710144927536197E-2"/>
    <n v="267"/>
    <n v="0"/>
    <n v="900.97"/>
    <s v="104330157"/>
    <s v="3304E064 20850 CATTAIL LN #  MOUNT VERNO"/>
    <s v="CEN1"/>
    <s v="UPS"/>
    <n v="44140"/>
    <n v="44229"/>
    <n v="44320"/>
    <s v="WA02900990"/>
    <s v="UG Perm Svc Only in Plat Dev"/>
    <s v="16306"/>
    <s v="E UG Residential Services In Plats"/>
    <n v="718"/>
    <n v="-718"/>
    <n v="0"/>
    <n v="244.02"/>
    <n v="482.37"/>
    <n v="0"/>
    <s v="QNSKGE"/>
    <s v="QUANTA - SKAGIT - ELECTRIC"/>
    <s v="510214732"/>
    <n v="1"/>
    <n v="0"/>
    <n v="0"/>
    <s v="SINGLE FAMILY"/>
    <s v="1"/>
    <s v="UNDERGROUND"/>
    <s v="UNDERGROUND"/>
    <s v="0002545376"/>
    <s v="0"/>
  </r>
  <r>
    <x v="2"/>
    <n v="150"/>
    <n v="140"/>
    <n v="140"/>
    <n v="0"/>
    <n v="0"/>
    <x v="0"/>
    <n v="773.78"/>
    <n v="5.5270000000000001"/>
    <n v="139"/>
    <n v="7.14285714285714E-3"/>
    <n v="249"/>
    <n v="0"/>
    <n v="893.13"/>
    <s v="104330159"/>
    <s v="1904E035 12129 91ST AVE CT E #  PUYALLUP"/>
    <s v="CEN1"/>
    <s v="UPS"/>
    <n v="44145"/>
    <n v="44229"/>
    <n v="44320"/>
    <s v="WA12700270"/>
    <s v="UG Perm Svc Only in Plat Dev"/>
    <s v="16306"/>
    <s v="E UG Residential Services In Plats"/>
    <n v="718"/>
    <n v="-718"/>
    <n v="0"/>
    <n v="227.74"/>
    <n v="490.4"/>
    <n v="0"/>
    <s v="QSWPRE"/>
    <s v="QUANTA - PUYALLUP - ELECTRIC"/>
    <s v="510229596"/>
    <n v="1"/>
    <n v="0"/>
    <n v="0"/>
    <s v="SINGLE FAMILY"/>
    <s v="1"/>
    <s v="UNDERGROUND"/>
    <s v="UNDERGROUND"/>
    <s v="0002545722"/>
    <s v="0"/>
  </r>
  <r>
    <x v="2"/>
    <n v="100"/>
    <n v="60"/>
    <n v="60"/>
    <n v="0"/>
    <n v="0"/>
    <x v="0"/>
    <n v="627.72"/>
    <n v="10.462"/>
    <n v="59"/>
    <n v="1.6666666666666701E-2"/>
    <n v="107"/>
    <n v="0"/>
    <n v="747.07"/>
    <s v="104330160"/>
    <s v="1903E140 2706 179TH ST E #  TACOMA"/>
    <s v="CEN1"/>
    <s v="UPS"/>
    <n v="44139"/>
    <n v="44229"/>
    <n v="44320"/>
    <s v="WA12700270"/>
    <s v="UG Perm Svc Only in Plat Dev"/>
    <s v="16306"/>
    <s v="E UG Residential Services In Plats"/>
    <n v="718"/>
    <n v="-718"/>
    <n v="0"/>
    <n v="97.6"/>
    <n v="490.41"/>
    <n v="0"/>
    <s v="QSWPRE"/>
    <s v="QUANTA - PUYALLUP - ELECTRIC"/>
    <s v="510229669"/>
    <n v="1"/>
    <n v="0"/>
    <n v="0"/>
    <s v="SINGLE FAMILY"/>
    <s v="1"/>
    <s v="UNDERGROUND"/>
    <s v="UNDERGROUND"/>
    <s v="0002545734"/>
    <s v="0"/>
  </r>
  <r>
    <x v="2"/>
    <n v="50"/>
    <n v="30"/>
    <n v="30"/>
    <n v="0"/>
    <n v="0"/>
    <x v="0"/>
    <n v="568.69000000000005"/>
    <n v="18.956333333333301"/>
    <n v="30"/>
    <n v="0"/>
    <n v="53"/>
    <n v="0"/>
    <n v="687.07"/>
    <s v="104330161"/>
    <s v="2301E036 2125 DONNEGAL CIR SW #  PORT OR"/>
    <s v="CEN1"/>
    <s v="UPS"/>
    <n v="44153"/>
    <n v="44229"/>
    <n v="44320"/>
    <s v="WA01800020"/>
    <s v="UG Perm Svc Only in Plat Dev"/>
    <s v="16306"/>
    <s v="E UG Residential Services In Plats"/>
    <n v="718"/>
    <n v="-718"/>
    <n v="0"/>
    <n v="48.8"/>
    <n v="486.39"/>
    <n v="0"/>
    <s v="QSSPE"/>
    <s v="QUANTA - KITSAP - ELECTRIC"/>
    <s v="510225221"/>
    <n v="1"/>
    <n v="0"/>
    <n v="0"/>
    <s v="SINGLE FAMILY"/>
    <s v="1"/>
    <s v="UNDERGROUND"/>
    <s v="UNDERGROUND"/>
    <s v="0002545778"/>
    <s v="0"/>
  </r>
  <r>
    <x v="2"/>
    <n v="50"/>
    <n v="25"/>
    <n v="25"/>
    <n v="0"/>
    <n v="0"/>
    <x v="0"/>
    <n v="545.39"/>
    <n v="21.8156"/>
    <n v="24"/>
    <n v="0.04"/>
    <n v="26"/>
    <n v="0"/>
    <n v="664.85"/>
    <s v="104330162"/>
    <s v="2506E108 1029 231ST PL NE #  SAMMAMISH"/>
    <s v="CEN1"/>
    <s v="UPS"/>
    <n v="44139"/>
    <n v="44229"/>
    <n v="44320"/>
    <s v="WA11700390"/>
    <s v="UG Perm Svc Only in Plat Dev"/>
    <s v="16306"/>
    <s v="E UG Residential Services In Plats"/>
    <n v="718"/>
    <n v="-718"/>
    <n v="0"/>
    <n v="23.82"/>
    <n v="490.85"/>
    <n v="0"/>
    <s v="QCNOKE"/>
    <s v="QUANTA - REDMOND - ELECTRIC"/>
    <s v="510230894"/>
    <n v="1"/>
    <n v="0"/>
    <n v="0"/>
    <s v="SINGLE FAMILY"/>
    <s v="1"/>
    <s v="UNDERGROUND"/>
    <s v="UNDERGROUND"/>
    <s v="0002545795"/>
    <s v="0"/>
  </r>
  <r>
    <x v="2"/>
    <n v="100"/>
    <n v="60"/>
    <n v="60"/>
    <n v="0"/>
    <n v="0"/>
    <x v="0"/>
    <n v="581.19000000000005"/>
    <n v="9.6865000000000006"/>
    <n v="59"/>
    <n v="1.6666666666666701E-2"/>
    <n v="64"/>
    <n v="0"/>
    <n v="700"/>
    <s v="104330168"/>
    <s v="1702W020 3226 64TH LN SW #  TUMWATER"/>
    <s v="CEN1"/>
    <s v="UPS"/>
    <n v="44140"/>
    <n v="44229"/>
    <n v="44320"/>
    <s v="WA03400060"/>
    <s v="UG Perm Svc Only in Plat Dev"/>
    <s v="16306"/>
    <s v="E UG Residential Services In Plats"/>
    <n v="718"/>
    <n v="-718"/>
    <n v="0"/>
    <n v="58.24"/>
    <n v="488.18"/>
    <n v="0"/>
    <s v="QSTHLE"/>
    <s v="QUANTA - OLYMPIA - ELECTRIC"/>
    <s v="510270136"/>
    <n v="1"/>
    <n v="0"/>
    <n v="0"/>
    <s v="SINGLE FAMILY"/>
    <s v="1"/>
    <s v="UNDERGROUND"/>
    <s v="UNDERGROUND"/>
    <s v="0002546064"/>
    <s v="0"/>
  </r>
  <r>
    <x v="2"/>
    <n v="50"/>
    <n v="50"/>
    <n v="50"/>
    <n v="0"/>
    <n v="0"/>
    <x v="0"/>
    <n v="572.66999999999996"/>
    <n v="11.4534"/>
    <n v="50"/>
    <n v="0"/>
    <n v="53"/>
    <n v="0"/>
    <n v="692.02"/>
    <s v="104330169"/>
    <s v="2004E035 8831 27TH ST E #  EDGEWOOD"/>
    <s v="CEN1"/>
    <s v="UPS"/>
    <n v="44152"/>
    <n v="44229"/>
    <n v="44320"/>
    <s v="WA12700200"/>
    <s v="UG Perm Svc Only in Plat Dev"/>
    <s v="16306"/>
    <s v="E UG Residential Services In Plats"/>
    <n v="718"/>
    <n v="-718"/>
    <n v="0"/>
    <n v="48.53"/>
    <n v="490.41"/>
    <n v="0"/>
    <s v="QSWPRE"/>
    <s v="QUANTA - PUYALLUP - ELECTRIC"/>
    <s v="510270212"/>
    <n v="1"/>
    <n v="0"/>
    <n v="0"/>
    <s v="SINGLE FAMILY"/>
    <s v="1"/>
    <s v="UNDERGROUND"/>
    <s v="UNDERGROUND"/>
    <s v="0002546068"/>
    <s v="0"/>
  </r>
  <r>
    <x v="2"/>
    <n v="150"/>
    <n v="120"/>
    <n v="120"/>
    <n v="0"/>
    <n v="0"/>
    <x v="0"/>
    <n v="976.93"/>
    <n v="8.1410833333333308"/>
    <n v="119"/>
    <n v="8.3333333333333297E-3"/>
    <n v="214"/>
    <n v="0"/>
    <n v="1096.3900000000001"/>
    <s v="104330170"/>
    <s v="2205E075 931 E SANDSTROM PL #  KENT"/>
    <s v="CEN1"/>
    <s v="UPS"/>
    <n v="44148"/>
    <n v="44229"/>
    <n v="44320"/>
    <s v="WA11700150"/>
    <s v="UG Perm Svc Only in Plat Dev"/>
    <s v="16306"/>
    <s v="E UG Residential Services In Plats"/>
    <n v="718"/>
    <n v="-718"/>
    <n v="0"/>
    <n v="195.22"/>
    <n v="674.83"/>
    <n v="0"/>
    <s v="QCSOKE"/>
    <s v="QUANTA - SOUTH KING - ELECTRIC"/>
    <s v="510194483"/>
    <n v="1"/>
    <n v="0"/>
    <n v="0"/>
    <s v="SINGLE FAMILY"/>
    <s v="1"/>
    <s v="UNDERGROUND"/>
    <s v="UNDERGROUND"/>
    <s v="0002545365"/>
    <s v="0"/>
  </r>
  <r>
    <x v="2"/>
    <n v="50"/>
    <n v="30"/>
    <n v="30"/>
    <n v="0"/>
    <n v="0"/>
    <x v="0"/>
    <n v="545.22"/>
    <n v="18.173999999999999"/>
    <n v="30"/>
    <n v="0"/>
    <n v="32"/>
    <n v="0"/>
    <n v="663.27"/>
    <s v="104330176"/>
    <s v="3902E080 2064 BAKERSCAPE CT #  FERNDALE"/>
    <s v="CEN1"/>
    <s v="UPS"/>
    <n v="44145"/>
    <n v="44229"/>
    <n v="44320"/>
    <s v="WA03700040"/>
    <s v="UG Perm Svc Only in Plat Dev"/>
    <s v="16306"/>
    <s v="E UG Residential Services In Plats"/>
    <n v="718"/>
    <n v="-718"/>
    <n v="0"/>
    <n v="29.12"/>
    <n v="485.06"/>
    <n v="0"/>
    <s v="QNWHME"/>
    <s v="QUANTA - BELLINGHAM - ELECTRIC"/>
    <s v="510224603"/>
    <n v="1"/>
    <n v="0"/>
    <n v="0"/>
    <s v="SINGLE FAMILY"/>
    <s v="1"/>
    <s v="UNDERGROUND"/>
    <s v="UNDERGROUND"/>
    <s v="0002545594"/>
    <s v="0"/>
  </r>
  <r>
    <x v="2"/>
    <n v="50"/>
    <n v="35"/>
    <n v="35"/>
    <n v="0"/>
    <n v="0"/>
    <x v="0"/>
    <n v="556.28"/>
    <n v="15.893714285714299"/>
    <n v="34"/>
    <n v="2.8571428571428598E-2"/>
    <n v="37"/>
    <n v="0"/>
    <n v="675.74"/>
    <s v="104330177"/>
    <s v="2605E104 12213 159TH CT NE #  REDMOND"/>
    <s v="CEN1"/>
    <s v="UPS"/>
    <n v="44144"/>
    <n v="44229"/>
    <n v="44320"/>
    <s v="WA11700240"/>
    <s v="UG Perm Svc Only in Plat Dev"/>
    <s v="16306"/>
    <s v="E UG Residential Services In Plats"/>
    <n v="718"/>
    <n v="-718"/>
    <n v="0"/>
    <n v="33.53"/>
    <n v="490.85"/>
    <n v="0"/>
    <s v="QCNOKE"/>
    <s v="QUANTA - REDMOND - ELECTRIC"/>
    <s v="510224627"/>
    <n v="1"/>
    <n v="0"/>
    <n v="0"/>
    <s v="SINGLE FAMILY"/>
    <s v="1"/>
    <s v="UNDERGROUND"/>
    <s v="UNDERGROUND"/>
    <s v="0002545598"/>
    <s v="0"/>
  </r>
  <r>
    <x v="2"/>
    <n v="50"/>
    <n v="50"/>
    <n v="50"/>
    <n v="0"/>
    <n v="0"/>
    <x v="0"/>
    <n v="568.4"/>
    <n v="11.368"/>
    <n v="50"/>
    <n v="0"/>
    <n v="53"/>
    <n v="0"/>
    <n v="686.78"/>
    <s v="104330178"/>
    <s v="2401E047 1050 MAGNUSON WAY #  BREMERTON"/>
    <s v="CEN1"/>
    <s v="UPS"/>
    <n v="44144"/>
    <n v="44229"/>
    <n v="44320"/>
    <s v="WA01800010"/>
    <s v="UG Perm Svc Only in Plat Dev"/>
    <s v="16306"/>
    <s v="E UG Residential Services In Plats"/>
    <n v="718"/>
    <n v="-718"/>
    <n v="0"/>
    <n v="48.53"/>
    <n v="486.39"/>
    <n v="0"/>
    <s v="QSSPE"/>
    <s v="QUANTA - KITSAP - ELECTRIC"/>
    <s v="510224689"/>
    <n v="1"/>
    <n v="0"/>
    <n v="0"/>
    <s v="SINGLE FAMILY"/>
    <s v="1"/>
    <s v="UNDERGROUND"/>
    <s v="UNDERGROUND"/>
    <s v="0002545602"/>
    <s v="0"/>
  </r>
  <r>
    <x v="2"/>
    <n v="50"/>
    <n v="25"/>
    <n v="25"/>
    <n v="0"/>
    <n v="0"/>
    <x v="0"/>
    <n v="541.66999999999996"/>
    <n v="21.666799999999999"/>
    <n v="25"/>
    <n v="0"/>
    <n v="27"/>
    <n v="0"/>
    <n v="660.05"/>
    <s v="104330179"/>
    <s v="2401E047 1052 MAGNUSON WAY #  BREMERTON"/>
    <s v="CEN1"/>
    <s v="UPS"/>
    <n v="44144"/>
    <n v="44229"/>
    <n v="44320"/>
    <s v="WA01800010"/>
    <s v="UG Perm Svc Only in Plat Dev"/>
    <s v="16306"/>
    <s v="E UG Residential Services In Plats"/>
    <n v="718"/>
    <n v="-718"/>
    <n v="0"/>
    <n v="24.71"/>
    <n v="486.39"/>
    <n v="0"/>
    <s v="QSSPE"/>
    <s v="QUANTA - KITSAP - ELECTRIC"/>
    <s v="510224827"/>
    <n v="1"/>
    <n v="0"/>
    <n v="0"/>
    <s v="SINGLE FAMILY"/>
    <s v="1"/>
    <s v="UNDERGROUND"/>
    <s v="UNDERGROUND"/>
    <s v="0002545606"/>
    <s v="0"/>
  </r>
  <r>
    <x v="2"/>
    <n v="50"/>
    <n v="36"/>
    <n v="36"/>
    <n v="0"/>
    <n v="0"/>
    <x v="0"/>
    <n v="566.24"/>
    <n v="15.7288888888889"/>
    <n v="48"/>
    <n v="-0.33333333333333298"/>
    <n v="51"/>
    <n v="0"/>
    <n v="684.4"/>
    <s v="104330181"/>
    <s v="3502E120 212 HADDON RD ANACORTES WA 9822"/>
    <s v="CEN1"/>
    <s v="UPS"/>
    <n v="44133"/>
    <n v="44201"/>
    <n v="44288"/>
    <s v="WA02900010"/>
    <s v="UG Perm Svc Only in Plat Dev"/>
    <s v="16306"/>
    <s v="E UG Residential Services In Plats"/>
    <n v="718"/>
    <n v="-718"/>
    <n v="0"/>
    <n v="46.77"/>
    <n v="485.49"/>
    <n v="0"/>
    <s v="QNSKGE"/>
    <s v="QUANTA - SKAGIT - ELECTRIC"/>
    <s v="510225633"/>
    <n v="1"/>
    <n v="0"/>
    <n v="0"/>
    <s v="SINGLE FAMILY"/>
    <s v="1"/>
    <s v="UNDERGROUND"/>
    <s v="UNDERGROUND"/>
    <s v="0002545645"/>
    <s v="0"/>
  </r>
  <r>
    <x v="2"/>
    <n v="100"/>
    <n v="60"/>
    <n v="60"/>
    <n v="0"/>
    <n v="0"/>
    <x v="0"/>
    <n v="622.09"/>
    <n v="10.368166666666699"/>
    <n v="59"/>
    <n v="1.6666666666666701E-2"/>
    <n v="107"/>
    <n v="0"/>
    <n v="740.14"/>
    <s v="104330182"/>
    <s v="4003E060 1916 BLUESTEM ST LYNDEN WA 9826"/>
    <s v="CEN1"/>
    <s v="UPS"/>
    <n v="44145"/>
    <n v="44229"/>
    <n v="44320"/>
    <s v="WA03700050"/>
    <s v="UG Perm Svc Only in Plat Dev"/>
    <s v="16306"/>
    <s v="E UG Residential Services In Plats"/>
    <n v="718"/>
    <n v="-718"/>
    <n v="0"/>
    <n v="97.61"/>
    <n v="485.06"/>
    <n v="0"/>
    <s v="QNWHME"/>
    <s v="QUANTA - BELLINGHAM - ELECTRIC"/>
    <s v="510225697"/>
    <n v="1"/>
    <n v="0"/>
    <n v="0"/>
    <s v="SINGLE FAMILY"/>
    <s v="1"/>
    <s v="UNDERGROUND"/>
    <s v="UNDERGROUND"/>
    <s v="0002545651"/>
    <s v="0"/>
  </r>
  <r>
    <x v="2"/>
    <n v="50"/>
    <n v="40"/>
    <n v="40"/>
    <n v="0"/>
    <n v="0"/>
    <x v="0"/>
    <n v="666.7"/>
    <n v="16.6675"/>
    <n v="40"/>
    <n v="0"/>
    <n v="43"/>
    <n v="0"/>
    <n v="785.29"/>
    <s v="104330183"/>
    <s v="1801E070 635 NATALEE JO ST SE #  LACEY"/>
    <s v="CEN1"/>
    <s v="UPS"/>
    <n v="44139"/>
    <n v="44229"/>
    <n v="44320"/>
    <s v="WA03400340"/>
    <s v="UG Perm Svc Only in Plat Dev"/>
    <s v="16306"/>
    <s v="E UG Residential Services In Plats"/>
    <n v="718"/>
    <n v="-718"/>
    <n v="0"/>
    <n v="38.82"/>
    <n v="487.28"/>
    <n v="0"/>
    <s v="QSTHLE"/>
    <s v="QUANTA - OLYMPIA - ELECTRIC"/>
    <s v="510225737"/>
    <n v="1"/>
    <n v="0"/>
    <n v="0"/>
    <s v="SINGLE FAMILY"/>
    <s v="1"/>
    <s v="UNDERGROUND"/>
    <s v="UNDERGROUND"/>
    <s v="0002545655"/>
    <s v="0"/>
  </r>
  <r>
    <x v="2"/>
    <n v="150"/>
    <n v="134"/>
    <n v="134"/>
    <n v="0"/>
    <n v="0"/>
    <x v="0"/>
    <n v="777.15"/>
    <n v="5.7996268656716401"/>
    <n v="144"/>
    <n v="-7.4626865671641798E-2"/>
    <n v="259"/>
    <n v="0"/>
    <n v="894.98"/>
    <s v="104330184"/>
    <s v="3504E050 408 SHANNON AVE SEDRO WOOLLEY W"/>
    <s v="CEN1"/>
    <s v="UPS"/>
    <n v="44141"/>
    <n v="44229"/>
    <n v="44320"/>
    <s v="WA02900080"/>
    <s v="UG Perm Svc Only in Plat Dev"/>
    <s v="16306"/>
    <s v="E UG Residential Services In Plats"/>
    <n v="718"/>
    <n v="-718"/>
    <n v="0"/>
    <n v="236.62"/>
    <n v="484.16"/>
    <n v="0"/>
    <s v="QNSKGE"/>
    <s v="QUANTA - SKAGIT - ELECTRIC"/>
    <s v="510225765"/>
    <n v="1"/>
    <n v="0"/>
    <n v="0"/>
    <s v="SINGLE FAMILY"/>
    <s v="1"/>
    <s v="UNDERGROUND"/>
    <s v="UNDERGROUND"/>
    <s v="0002545657"/>
    <s v="0"/>
  </r>
  <r>
    <x v="2"/>
    <n v="50"/>
    <n v="50"/>
    <n v="50"/>
    <n v="0"/>
    <n v="0"/>
    <x v="0"/>
    <n v="572.66"/>
    <n v="11.453200000000001"/>
    <n v="50"/>
    <n v="0"/>
    <n v="53"/>
    <n v="0"/>
    <n v="692.01"/>
    <s v="104330188"/>
    <s v="2005E017 2934 63RD PL SE AUBURN WA 98092"/>
    <s v="CEN1"/>
    <s v="UPS"/>
    <n v="44152"/>
    <n v="44229"/>
    <n v="44320"/>
    <s v="WA12700240"/>
    <s v="UG Perm Svc Only in Plat Dev"/>
    <s v="16306"/>
    <s v="E UG Residential Services In Plats"/>
    <n v="718"/>
    <n v="-718"/>
    <n v="0"/>
    <n v="48.53"/>
    <n v="490.4"/>
    <n v="0"/>
    <s v="QSWPRE"/>
    <s v="QUANTA - PUYALLUP - ELECTRIC"/>
    <s v="510233861"/>
    <n v="1"/>
    <n v="0"/>
    <n v="0"/>
    <s v="SINGLE FAMILY"/>
    <s v="1"/>
    <s v="UNDERGROUND"/>
    <s v="UNDERGROUND"/>
    <s v="0002545831"/>
    <s v="0"/>
  </r>
  <r>
    <x v="2"/>
    <n v="50"/>
    <n v="50"/>
    <n v="50"/>
    <n v="0"/>
    <n v="0"/>
    <x v="0"/>
    <n v="609.48"/>
    <n v="12.1896"/>
    <n v="50"/>
    <n v="0"/>
    <n v="89"/>
    <n v="0"/>
    <n v="728.83"/>
    <s v="104330189"/>
    <s v="2005E017 2946 63RD PL SE AUBURN WA 98092"/>
    <s v="CEN1"/>
    <s v="UPS"/>
    <n v="44152"/>
    <n v="44229"/>
    <n v="44320"/>
    <s v="WA12700240"/>
    <s v="UG Perm Svc Only in Plat Dev"/>
    <s v="16306"/>
    <s v="E UG Residential Services In Plats"/>
    <n v="718"/>
    <n v="-718"/>
    <n v="0"/>
    <n v="81.33"/>
    <n v="490.41"/>
    <n v="0"/>
    <s v="QSWPRE"/>
    <s v="QUANTA - PUYALLUP - ELECTRIC"/>
    <s v="510233898"/>
    <n v="1"/>
    <n v="0"/>
    <n v="0"/>
    <s v="SINGLE FAMILY"/>
    <s v="1"/>
    <s v="UNDERGROUND"/>
    <s v="UNDERGROUND"/>
    <s v="0002545838"/>
    <s v="0"/>
  </r>
  <r>
    <x v="2"/>
    <n v="100"/>
    <n v="80"/>
    <n v="80"/>
    <n v="0"/>
    <n v="0"/>
    <x v="0"/>
    <n v="607.71"/>
    <n v="7.5963750000000001"/>
    <n v="79"/>
    <n v="1.2500000000000001E-2"/>
    <n v="86"/>
    <n v="0"/>
    <n v="727.06"/>
    <s v="104330194"/>
    <s v="1905E061 19008 131ST STREET CT E #  BONN"/>
    <s v="CEN1"/>
    <s v="UPS"/>
    <n v="44176"/>
    <n v="44257"/>
    <n v="44349"/>
    <s v="WA12700270"/>
    <s v="UG Perm Svc Only in Plat Dev"/>
    <s v="16306"/>
    <s v="E UG Residential Services In Plats"/>
    <n v="718"/>
    <n v="-718"/>
    <n v="0"/>
    <n v="78.23"/>
    <n v="490.41"/>
    <n v="0"/>
    <s v="QSWPRE"/>
    <s v="QUANTA - PUYALLUP - ELECTRIC"/>
    <s v="510229787"/>
    <n v="1"/>
    <n v="0"/>
    <n v="0"/>
    <s v="SINGLE FAMILY"/>
    <s v="1"/>
    <s v="UNDERGROUND"/>
    <s v="UNDERGROUND"/>
    <s v="0002545752"/>
    <s v="0"/>
  </r>
  <r>
    <x v="2"/>
    <n v="50"/>
    <n v="35"/>
    <n v="35"/>
    <n v="0"/>
    <n v="0"/>
    <x v="0"/>
    <n v="790.61"/>
    <n v="22.588857142857101"/>
    <n v="35"/>
    <n v="0"/>
    <n v="38"/>
    <n v="0"/>
    <n v="908.99"/>
    <s v="104330195"/>
    <s v="2502E105 4630 VIRIDIAN AVE SW #  PORT OR"/>
    <s v="CEN1"/>
    <s v="UPS"/>
    <n v="44181"/>
    <n v="44257"/>
    <n v="44349"/>
    <s v="WA01800020"/>
    <s v="UG Perm Svc Only in Plat Dev"/>
    <s v="16306"/>
    <s v="E UG Residential Services In Plats"/>
    <n v="718"/>
    <n v="-718"/>
    <n v="0"/>
    <n v="34.67"/>
    <n v="668.7"/>
    <n v="0"/>
    <s v="QSSPE"/>
    <s v="QUANTA - KITSAP - ELECTRIC"/>
    <s v="510230633"/>
    <n v="1"/>
    <n v="0"/>
    <n v="0"/>
    <s v="SINGLE FAMILY"/>
    <s v="1"/>
    <s v="UNDERGROUND"/>
    <s v="UNDERGROUND"/>
    <s v="0002545762"/>
    <s v="0"/>
  </r>
  <r>
    <x v="2"/>
    <n v="50"/>
    <n v="35"/>
    <n v="35"/>
    <n v="0"/>
    <n v="0"/>
    <x v="0"/>
    <n v="553.59"/>
    <n v="15.816857142857099"/>
    <n v="35"/>
    <n v="0"/>
    <n v="38"/>
    <n v="0"/>
    <n v="671.97"/>
    <s v="104330196"/>
    <s v="2502E105 4640 VIRIDIAN AVE SW #  PORT OR"/>
    <s v="CEN1"/>
    <s v="UPS"/>
    <n v="44181"/>
    <n v="44288"/>
    <n v="44379"/>
    <s v="WA01800020"/>
    <s v="UG Perm Svc Only in Plat Dev"/>
    <s v="16306"/>
    <s v="E UG Residential Services In Plats"/>
    <n v="718"/>
    <n v="-718"/>
    <n v="0"/>
    <n v="34.67"/>
    <n v="486.39"/>
    <n v="0"/>
    <s v="QSSPE"/>
    <s v="QUANTA - KITSAP - ELECTRIC"/>
    <s v="510230700"/>
    <n v="1"/>
    <n v="0"/>
    <n v="0"/>
    <s v="SINGLE FAMILY"/>
    <s v="1"/>
    <s v="UNDERGROUND"/>
    <s v="UNDERGROUND"/>
    <s v="0002545769"/>
    <s v="0"/>
  </r>
  <r>
    <x v="2"/>
    <n v="100"/>
    <n v="80"/>
    <n v="80"/>
    <n v="0"/>
    <n v="0"/>
    <x v="0"/>
    <n v="655.27"/>
    <n v="8.1908750000000001"/>
    <n v="79"/>
    <n v="1.2500000000000001E-2"/>
    <n v="143"/>
    <n v="0"/>
    <n v="772.56"/>
    <s v="104330198"/>
    <s v="1503W044 20136 WESTON CT SW #  CENTRALIA"/>
    <s v="CEN1"/>
    <s v="UPS"/>
    <n v="44140"/>
    <n v="44229"/>
    <n v="44320"/>
    <s v="WA03400990"/>
    <s v="UG Perm Svc Only in Plat Dev"/>
    <s v="16306"/>
    <s v="E UG Residential Services In Plats"/>
    <n v="718"/>
    <n v="-718"/>
    <n v="0"/>
    <n v="130.13999999999999"/>
    <n v="481.93"/>
    <n v="0"/>
    <s v="QSTHLE"/>
    <s v="QUANTA - OLYMPIA - ELECTRIC"/>
    <s v="510230753"/>
    <n v="1"/>
    <n v="0"/>
    <n v="0"/>
    <s v="SINGLE FAMILY"/>
    <s v="1"/>
    <s v="UNDERGROUND"/>
    <s v="UNDERGROUND"/>
    <s v="0002545780"/>
    <s v="0"/>
  </r>
  <r>
    <x v="2"/>
    <n v="100"/>
    <n v="85"/>
    <n v="85"/>
    <n v="0"/>
    <n v="0"/>
    <x v="0"/>
    <n v="601.30999999999995"/>
    <n v="7.0742352941176501"/>
    <n v="84"/>
    <n v="1.1764705882352899E-2"/>
    <n v="90"/>
    <n v="0"/>
    <n v="718.6"/>
    <s v="104330199"/>
    <s v="1503W044 20143 WESTON CT SW #  CENTRALIA"/>
    <s v="CEN1"/>
    <s v="UPS"/>
    <n v="44140"/>
    <n v="44229"/>
    <n v="44320"/>
    <s v="WA03400990"/>
    <s v="UG Perm Svc Only in Plat Dev"/>
    <s v="16306"/>
    <s v="E UG Residential Services In Plats"/>
    <n v="718"/>
    <n v="-718"/>
    <n v="0"/>
    <n v="82.06"/>
    <n v="481.93"/>
    <n v="0"/>
    <s v="QSTHLE"/>
    <s v="QUANTA - OLYMPIA - ELECTRIC"/>
    <s v="510230755"/>
    <n v="1"/>
    <n v="0"/>
    <n v="0"/>
    <s v="SINGLE FAMILY"/>
    <s v="1"/>
    <s v="UNDERGROUND"/>
    <s v="UNDERGROUND"/>
    <s v="0002545782"/>
    <s v="0"/>
  </r>
  <r>
    <x v="2"/>
    <n v="50"/>
    <n v="35"/>
    <n v="35"/>
    <n v="0"/>
    <n v="0"/>
    <x v="0"/>
    <n v="785.82"/>
    <n v="22.452000000000002"/>
    <n v="34"/>
    <n v="2.8571428571428598E-2"/>
    <n v="37"/>
    <n v="0"/>
    <n v="903.76"/>
    <s v="104330201"/>
    <s v="2106E060 23084 ALDER LN SE #  BLACK DIAM"/>
    <s v="CEN1"/>
    <s v="UPS"/>
    <n v="44151"/>
    <n v="44229"/>
    <n v="44320"/>
    <s v="WA01700050"/>
    <s v="UG Perm Svc Only in Plat Dev"/>
    <s v="16306"/>
    <s v="E UG Residential Services In Plats"/>
    <n v="718"/>
    <n v="-718"/>
    <n v="0"/>
    <n v="33.53"/>
    <n v="666.25"/>
    <n v="0"/>
    <s v="QCSOKE"/>
    <s v="QUANTA - SOUTH KING - ELECTRIC"/>
    <s v="510230930"/>
    <n v="1"/>
    <n v="0"/>
    <n v="0"/>
    <s v="SINGLE FAMILY"/>
    <s v="1"/>
    <s v="UNDERGROUND"/>
    <s v="UNDERGROUND"/>
    <s v="0002545796"/>
    <s v="0"/>
  </r>
  <r>
    <x v="2"/>
    <n v="300"/>
    <n v="290"/>
    <n v="290"/>
    <n v="40"/>
    <n v="37"/>
    <x v="1"/>
    <n v="1452.08"/>
    <n v="5.0071724137931"/>
    <n v="287"/>
    <n v="1.03448275862069E-2"/>
    <n v="527"/>
    <n v="0"/>
    <n v="1574.35"/>
    <s v="104330203"/>
    <s v="2302E112 7987 SE BIRDSONG WAY #SHOP OLAL"/>
    <s v="CEN1"/>
    <s v="USO"/>
    <n v="44229"/>
    <n v="44320"/>
    <n v="44412"/>
    <s v="WA01800990"/>
    <s v="UG Perm Svc only  (no Tsfrmr)"/>
    <s v="16305"/>
    <s v="E OH UG Residential Services"/>
    <n v="1118"/>
    <n v="-1118"/>
    <n v="0"/>
    <n v="481.5"/>
    <n v="502.44"/>
    <n v="0"/>
    <s v="QSSPE"/>
    <s v="QUANTA - KITSAP - ELECTRIC"/>
    <s v="508720225"/>
    <n v="1"/>
    <n v="0"/>
    <n v="0"/>
    <s v="GARAGE/SHOP"/>
    <s v="1"/>
    <s v="UNDERGROUND"/>
    <s v="UNDERGROUND"/>
    <s v="0002545813"/>
    <s v="0"/>
  </r>
  <r>
    <x v="2"/>
    <n v="50"/>
    <n v="35"/>
    <n v="35"/>
    <n v="0"/>
    <n v="0"/>
    <x v="0"/>
    <n v="788.56"/>
    <n v="22.5302857142857"/>
    <n v="34"/>
    <n v="2.8571428571428598E-2"/>
    <n v="37"/>
    <n v="0"/>
    <n v="906.94"/>
    <s v="104330207"/>
    <s v="2301E036 2418 VARDON CIR SW #  PORT ORCH"/>
    <s v="CEN1"/>
    <s v="UPS"/>
    <n v="44153"/>
    <n v="44229"/>
    <n v="44320"/>
    <s v="WA01800020"/>
    <s v="UG Perm Svc Only in Plat Dev"/>
    <s v="16306"/>
    <s v="E UG Residential Services In Plats"/>
    <n v="718"/>
    <n v="-718"/>
    <n v="0"/>
    <n v="33.53"/>
    <n v="668.7"/>
    <n v="0"/>
    <s v="QSSPE"/>
    <s v="QUANTA - KITSAP - ELECTRIC"/>
    <s v="510233842"/>
    <n v="1"/>
    <n v="0"/>
    <n v="0"/>
    <s v="SINGLE FAMILY"/>
    <s v="1"/>
    <s v="UNDERGROUND"/>
    <s v="UNDERGROUND"/>
    <s v="0002545830"/>
    <s v="0"/>
  </r>
  <r>
    <x v="2"/>
    <n v="50"/>
    <n v="50"/>
    <n v="50"/>
    <n v="0"/>
    <n v="0"/>
    <x v="0"/>
    <n v="572.66999999999996"/>
    <n v="11.4534"/>
    <n v="50"/>
    <n v="0"/>
    <n v="53"/>
    <n v="0"/>
    <n v="692.02"/>
    <s v="104330209"/>
    <s v="1905E087 15375 200TH AVE E #  BONNEY LAK"/>
    <s v="CEN1"/>
    <s v="UPS"/>
    <n v="44152"/>
    <n v="44229"/>
    <n v="44320"/>
    <s v="WA12700270"/>
    <s v="UG Perm Svc Only in Plat Dev"/>
    <s v="16306"/>
    <s v="E UG Residential Services In Plats"/>
    <n v="718"/>
    <n v="-718"/>
    <n v="0"/>
    <n v="48.53"/>
    <n v="490.41"/>
    <n v="0"/>
    <s v="QSWPRE"/>
    <s v="QUANTA - PUYALLUP - ELECTRIC"/>
    <s v="510235519"/>
    <n v="1"/>
    <n v="0"/>
    <n v="0"/>
    <s v="SINGLE FAMILY"/>
    <s v="1"/>
    <s v="UNDERGROUND"/>
    <s v="UNDERGROUND"/>
    <s v="0002545925"/>
    <s v="0"/>
  </r>
  <r>
    <x v="2"/>
    <n v="0"/>
    <e v="#N/A"/>
    <n v="0"/>
    <n v="0"/>
    <n v="0"/>
    <x v="2"/>
    <n v="217.48"/>
    <e v="#N/A"/>
    <n v="0"/>
    <e v="#N/A"/>
    <n v="0"/>
    <n v="0"/>
    <n v="217.48"/>
    <s v="104330210"/>
    <s v="1702W011 6501 LINDERSON WAY SW # ST LIGH"/>
    <s v="CEN1"/>
    <s v="USO"/>
    <n v="44131"/>
    <n v="44201"/>
    <n v="44288"/>
    <s v="WA03400060"/>
    <s v="UG Perm Svc only  (no Tsfrmr)"/>
    <s v="16302"/>
    <s v="E OH UG Commercial Services"/>
    <n v="552"/>
    <n v="-552"/>
    <n v="0"/>
    <n v="0"/>
    <n v="0"/>
    <n v="0"/>
    <s v="XSOUE"/>
    <s v="ELECTRIC 1ST RESP - SOUTHERN AREA"/>
    <s v="510224354"/>
    <n v="1"/>
    <n v="0"/>
    <n v="0"/>
    <s v="LIGHTING"/>
    <s v="1"/>
    <s v="UNDERGROUND"/>
    <s v="UNDERGROUND"/>
    <s v="0002545593"/>
    <s v="0"/>
  </r>
  <r>
    <x v="2"/>
    <n v="100"/>
    <n v="70"/>
    <n v="70"/>
    <n v="0"/>
    <n v="0"/>
    <x v="0"/>
    <n v="594.45000000000005"/>
    <n v="8.4921428571428592"/>
    <n v="69"/>
    <n v="1.4285714285714299E-2"/>
    <n v="74"/>
    <n v="0"/>
    <n v="713.8"/>
    <s v="104330211"/>
    <s v="1904E134 10707 183RD ST E #  PUYALLUP"/>
    <s v="CEN1"/>
    <s v="UPS"/>
    <n v="44139"/>
    <n v="44229"/>
    <n v="44320"/>
    <s v="WA12700270"/>
    <s v="UG Perm Svc Only in Plat Dev"/>
    <s v="16306"/>
    <s v="E UG Residential Services In Plats"/>
    <n v="718"/>
    <n v="-718"/>
    <n v="0"/>
    <n v="67.95"/>
    <n v="490.41"/>
    <n v="0"/>
    <s v="QSWPRE"/>
    <s v="QUANTA - PUYALLUP - ELECTRIC"/>
    <s v="510224524"/>
    <n v="1"/>
    <n v="0"/>
    <n v="0"/>
    <s v="SINGLE FAMILY"/>
    <s v="1"/>
    <s v="UNDERGROUND"/>
    <s v="UNDERGROUND"/>
    <s v="0002545599"/>
    <s v="0"/>
  </r>
  <r>
    <x v="2"/>
    <n v="50"/>
    <n v="50"/>
    <n v="50"/>
    <n v="0"/>
    <n v="0"/>
    <x v="0"/>
    <n v="569.79999999999995"/>
    <n v="11.396000000000001"/>
    <n v="50"/>
    <n v="0"/>
    <n v="53"/>
    <n v="0"/>
    <n v="688.5"/>
    <s v="104330212"/>
    <s v="2005E108 7712 208TH AVE E #  BONNEY LAKE"/>
    <s v="CEN1"/>
    <s v="UPS"/>
    <n v="44141"/>
    <n v="44229"/>
    <n v="44320"/>
    <s v="WA12700010"/>
    <s v="UG Perm Svc Only in Plat Dev"/>
    <s v="16306"/>
    <s v="E UG Residential Services In Plats"/>
    <n v="718"/>
    <n v="-718"/>
    <n v="0"/>
    <n v="48.53"/>
    <n v="487.72"/>
    <n v="0"/>
    <s v="QSWPRE"/>
    <s v="QUANTA - PUYALLUP - ELECTRIC"/>
    <s v="510224867"/>
    <n v="1"/>
    <n v="0"/>
    <n v="0"/>
    <s v="SINGLE FAMILY"/>
    <s v="1"/>
    <s v="UNDERGROUND"/>
    <s v="UNDERGROUND"/>
    <s v="0002545617"/>
    <s v="0"/>
  </r>
  <r>
    <x v="2"/>
    <n v="100"/>
    <n v="80"/>
    <n v="80"/>
    <n v="0"/>
    <n v="0"/>
    <x v="0"/>
    <n v="605.80999999999995"/>
    <n v="7.5726250000000004"/>
    <n v="79"/>
    <n v="1.2500000000000001E-2"/>
    <n v="85"/>
    <n v="0"/>
    <n v="725.27"/>
    <s v="104330214"/>
    <s v="2406E036 22225 SE 39TH PL #  SAMMAMISH"/>
    <s v="CEN1"/>
    <s v="UPS"/>
    <n v="44139"/>
    <n v="44229"/>
    <n v="44320"/>
    <s v="WA11700390"/>
    <s v="UG Perm Svc Only in Plat Dev"/>
    <s v="16306"/>
    <s v="E UG Residential Services In Plats"/>
    <n v="718"/>
    <n v="-718"/>
    <n v="0"/>
    <n v="77.650000000000006"/>
    <n v="490.85"/>
    <n v="0"/>
    <s v="QCNOKE"/>
    <s v="QUANTA - REDMOND - ELECTRIC"/>
    <s v="510225098"/>
    <n v="1"/>
    <n v="0"/>
    <n v="0"/>
    <s v="SINGLE FAMILY"/>
    <s v="1"/>
    <s v="UNDERGROUND"/>
    <s v="UNDERGROUND"/>
    <s v="0002545632"/>
    <s v="0"/>
  </r>
  <r>
    <x v="2"/>
    <n v="100"/>
    <n v="60"/>
    <n v="60"/>
    <n v="0"/>
    <n v="0"/>
    <x v="0"/>
    <n v="584.03"/>
    <n v="9.7338333333333296"/>
    <n v="59"/>
    <n v="1.6666666666666701E-2"/>
    <n v="64"/>
    <n v="0"/>
    <n v="703.49"/>
    <s v="104330215"/>
    <s v="2406E036 22273 SE 39TH PL #  SAMMAMISH"/>
    <s v="CEN1"/>
    <s v="UPS"/>
    <n v="44139"/>
    <n v="44229"/>
    <n v="44320"/>
    <s v="WA11700390"/>
    <s v="UG Perm Svc Only in Plat Dev"/>
    <s v="16306"/>
    <s v="E UG Residential Services In Plats"/>
    <n v="718"/>
    <n v="-718"/>
    <n v="0"/>
    <n v="58.24"/>
    <n v="490.85"/>
    <n v="0"/>
    <s v="QCNOKE"/>
    <s v="QUANTA - REDMOND - ELECTRIC"/>
    <s v="510225191"/>
    <n v="1"/>
    <n v="0"/>
    <n v="0"/>
    <s v="SINGLE FAMILY"/>
    <s v="1"/>
    <s v="UNDERGROUND"/>
    <s v="UNDERGROUND"/>
    <s v="0002545636"/>
    <s v="0"/>
  </r>
  <r>
    <x v="2"/>
    <n v="250"/>
    <n v="205"/>
    <n v="205"/>
    <n v="0"/>
    <n v="0"/>
    <x v="0"/>
    <n v="982.65"/>
    <n v="4.7934146341463402"/>
    <n v="198"/>
    <n v="3.4146341463414602E-2"/>
    <n v="356"/>
    <n v="0"/>
    <n v="1099.94"/>
    <s v="104330218"/>
    <s v="2112E088 1661 STAMPEDE PASS RD # SHOP EA"/>
    <s v="CEN1"/>
    <s v="USO"/>
    <n v="44140"/>
    <n v="44229"/>
    <n v="44320"/>
    <s v="WA01900990"/>
    <s v="UG Perm Svc only  (no Tsfrmr)"/>
    <s v="16305"/>
    <s v="E OH UG Residential Services"/>
    <n v="718"/>
    <n v="-718"/>
    <n v="0"/>
    <n v="325.35000000000002"/>
    <n v="481.93"/>
    <n v="0"/>
    <s v="QCKTTE"/>
    <s v="QUANTA - KITTITAS - ELECTRIC"/>
    <s v="510183770"/>
    <n v="1"/>
    <n v="0"/>
    <n v="0"/>
    <s v="GARAGE/SHOP"/>
    <s v="1"/>
    <s v="UNDERGROUND"/>
    <s v="UNDERGROUND"/>
    <s v="0002545685"/>
    <s v="0"/>
  </r>
  <r>
    <x v="2"/>
    <n v="50"/>
    <n v="40"/>
    <n v="40"/>
    <n v="0"/>
    <n v="0"/>
    <x v="0"/>
    <n v="796.92"/>
    <n v="19.922999999999998"/>
    <n v="40"/>
    <n v="0"/>
    <n v="43"/>
    <n v="0"/>
    <n v="915.62"/>
    <s v="104330219"/>
    <s v="2005E075 15750 WASHINGTON ST E #  SUMNER"/>
    <s v="CEN1"/>
    <s v="UPS"/>
    <n v="44168"/>
    <n v="44257"/>
    <n v="44349"/>
    <s v="WA12700160"/>
    <s v="UG Perm Svc Only in Plat Dev"/>
    <s v="16306"/>
    <s v="E UG Residential Services In Plats"/>
    <n v="718"/>
    <n v="-718"/>
    <n v="0"/>
    <n v="39.119999999999997"/>
    <n v="670.54"/>
    <n v="0"/>
    <s v="QSWPRE"/>
    <s v="QUANTA - PUYALLUP - ELECTRIC"/>
    <s v="510230886"/>
    <n v="1"/>
    <n v="0"/>
    <n v="0"/>
    <s v="SINGLE FAMILY"/>
    <s v="1"/>
    <s v="UNDERGROUND"/>
    <s v="UNDERGROUND"/>
    <s v="0002545797"/>
    <s v="0"/>
  </r>
  <r>
    <x v="2"/>
    <n v="100"/>
    <n v="70"/>
    <n v="70"/>
    <n v="0"/>
    <n v="0"/>
    <x v="0"/>
    <n v="592.26"/>
    <n v="8.4608571428571402"/>
    <n v="69"/>
    <n v="1.4285714285714299E-2"/>
    <n v="74"/>
    <n v="0"/>
    <n v="710.85"/>
    <s v="104330220"/>
    <s v="1901W101 8447 52ND CT NE #  LACEY"/>
    <s v="CEN1"/>
    <s v="UPS"/>
    <n v="44132"/>
    <n v="44201"/>
    <n v="44288"/>
    <s v="WA03400340"/>
    <s v="UG Perm Svc Only in Plat Dev"/>
    <s v="16306"/>
    <s v="E UG Residential Services In Plats"/>
    <n v="718"/>
    <n v="-718"/>
    <n v="0"/>
    <n v="67.94"/>
    <n v="487.29"/>
    <n v="0"/>
    <s v="QSTHLE"/>
    <s v="QUANTA - OLYMPIA - ELECTRIC"/>
    <s v="510230942"/>
    <n v="1"/>
    <n v="0"/>
    <n v="0"/>
    <s v="SINGLE FAMILY"/>
    <s v="1"/>
    <s v="UNDERGROUND"/>
    <s v="UNDERGROUND"/>
    <s v="0002545801"/>
    <s v="0"/>
  </r>
  <r>
    <x v="2"/>
    <n v="50"/>
    <n v="30"/>
    <n v="30"/>
    <n v="0"/>
    <n v="0"/>
    <x v="0"/>
    <n v="546.15"/>
    <n v="18.204999999999998"/>
    <n v="30"/>
    <n v="0"/>
    <n v="32"/>
    <n v="0"/>
    <n v="664.42"/>
    <s v="104330221"/>
    <s v="2308E060 1623 CANYON AVE SE #  NORTH BEN"/>
    <s v="CEN1"/>
    <s v="UPS"/>
    <n v="44139"/>
    <n v="44229"/>
    <n v="44320"/>
    <s v="WA01700220"/>
    <s v="UG Perm Svc Only in Plat Dev"/>
    <s v="16306"/>
    <s v="E UG Residential Services In Plats"/>
    <n v="718"/>
    <n v="-718"/>
    <n v="0"/>
    <n v="29.12"/>
    <n v="485.95"/>
    <n v="0"/>
    <s v="QCNOKE"/>
    <s v="QUANTA - REDMOND - ELECTRIC"/>
    <s v="510231230"/>
    <n v="1"/>
    <n v="0"/>
    <n v="0"/>
    <s v="SINGLE FAMILY"/>
    <s v="1"/>
    <s v="UNDERGROUND"/>
    <s v="UNDERGROUND"/>
    <s v="0002545806"/>
    <s v="0"/>
  </r>
  <r>
    <x v="2"/>
    <n v="100"/>
    <n v="55"/>
    <n v="55"/>
    <n v="0"/>
    <n v="0"/>
    <x v="0"/>
    <n v="588.96"/>
    <n v="10.7083636363636"/>
    <n v="64"/>
    <n v="-0.163636363636364"/>
    <n v="69"/>
    <n v="0"/>
    <n v="708.42"/>
    <s v="104330222"/>
    <s v="2305E131 18898 123RD PL SE #  RENTON"/>
    <s v="CEN1"/>
    <s v="UPS"/>
    <n v="44145"/>
    <n v="44229"/>
    <n v="44320"/>
    <s v="WA11700250"/>
    <s v="UG Perm Svc Only in Plat Dev"/>
    <s v="16306"/>
    <s v="E UG Residential Services In Plats"/>
    <n v="718"/>
    <n v="-718"/>
    <n v="0"/>
    <n v="62.65"/>
    <n v="490.85"/>
    <n v="0"/>
    <s v="QCSOKE"/>
    <s v="QUANTA - SOUTH KING - ELECTRIC"/>
    <s v="510231239"/>
    <n v="1"/>
    <n v="0"/>
    <n v="0"/>
    <s v="SINGLE FAMILY"/>
    <s v="1"/>
    <s v="UNDERGROUND"/>
    <s v="UNDERGROUND"/>
    <s v="0002545811"/>
    <s v="0"/>
  </r>
  <r>
    <x v="2"/>
    <n v="50"/>
    <n v="50"/>
    <n v="50"/>
    <n v="0"/>
    <n v="0"/>
    <x v="0"/>
    <n v="848.46"/>
    <n v="16.969200000000001"/>
    <n v="50"/>
    <n v="0"/>
    <n v="89"/>
    <n v="0"/>
    <n v="967.81"/>
    <s v="104330225"/>
    <s v="1905E063 18716 135TH ST E #  BONNEY LAKE"/>
    <s v="CEN1"/>
    <s v="UPS"/>
    <n v="44168"/>
    <n v="44257"/>
    <n v="44349"/>
    <s v="WA12700270"/>
    <s v="UG Perm Svc Only in Plat Dev"/>
    <s v="16306"/>
    <s v="E UG Residential Services In Plats"/>
    <n v="718"/>
    <n v="-718"/>
    <n v="0"/>
    <n v="81.33"/>
    <n v="674.23"/>
    <n v="0"/>
    <s v="QSWPRE"/>
    <s v="QUANTA - PUYALLUP - ELECTRIC"/>
    <s v="510233881"/>
    <n v="1"/>
    <n v="0"/>
    <n v="0"/>
    <s v="SINGLE FAMILY"/>
    <s v="1"/>
    <s v="UNDERGROUND"/>
    <s v="UNDERGROUND"/>
    <s v="0002545833"/>
    <s v="0"/>
  </r>
  <r>
    <x v="2"/>
    <n v="100"/>
    <n v="100"/>
    <n v="100"/>
    <n v="0"/>
    <n v="0"/>
    <x v="0"/>
    <n v="700.79"/>
    <n v="7.0079000000000002"/>
    <n v="99"/>
    <n v="0.01"/>
    <n v="178"/>
    <n v="0"/>
    <n v="820.14"/>
    <s v="104330226"/>
    <s v="1905E062 13330 EDMUNDS PKWY E #  BONNEY"/>
    <s v="CEN1"/>
    <s v="UPS"/>
    <n v="44152"/>
    <n v="44229"/>
    <n v="44320"/>
    <s v="WA12700270"/>
    <s v="UG Perm Svc Only in Plat Dev"/>
    <s v="16306"/>
    <s v="E UG Residential Services In Plats"/>
    <n v="718"/>
    <n v="-718"/>
    <n v="0"/>
    <n v="162.68"/>
    <n v="490.41"/>
    <n v="0"/>
    <s v="QSWPRE"/>
    <s v="QUANTA - PUYALLUP - ELECTRIC"/>
    <s v="510233932"/>
    <n v="1"/>
    <n v="0"/>
    <n v="0"/>
    <s v="SINGLE FAMILY"/>
    <s v="1"/>
    <s v="UNDERGROUND"/>
    <s v="UNDERGROUND"/>
    <s v="0002545843"/>
    <s v="0"/>
  </r>
  <r>
    <x v="2"/>
    <n v="50"/>
    <n v="40"/>
    <n v="40"/>
    <n v="0"/>
    <n v="0"/>
    <x v="0"/>
    <n v="801.09"/>
    <n v="20.027249999999999"/>
    <n v="40"/>
    <n v="0"/>
    <n v="43"/>
    <n v="0"/>
    <n v="920.44"/>
    <s v="104330227"/>
    <s v="1905E032 18030 123RD ST E #  BONNEY LAKE"/>
    <s v="CEN1"/>
    <s v="UPS"/>
    <n v="44168"/>
    <n v="44257"/>
    <n v="44349"/>
    <s v="WA12700270"/>
    <s v="UG Perm Svc Only in Plat Dev"/>
    <s v="16306"/>
    <s v="E UG Residential Services In Plats"/>
    <n v="718"/>
    <n v="-718"/>
    <n v="0"/>
    <n v="39.119999999999997"/>
    <n v="674.23"/>
    <n v="0"/>
    <s v="QSWPRE"/>
    <s v="QUANTA - PUYALLUP - ELECTRIC"/>
    <s v="510234822"/>
    <n v="1"/>
    <n v="0"/>
    <n v="0"/>
    <s v="SINGLE FAMILY"/>
    <s v="1"/>
    <s v="UNDERGROUND"/>
    <s v="UNDERGROUND"/>
    <s v="0002545861"/>
    <s v="0"/>
  </r>
  <r>
    <x v="2"/>
    <n v="50"/>
    <e v="#N/A"/>
    <n v="5"/>
    <n v="0"/>
    <n v="0"/>
    <x v="0"/>
    <n v="524.11"/>
    <e v="#N/A"/>
    <n v="5"/>
    <e v="#N/A"/>
    <n v="8"/>
    <n v="0"/>
    <n v="642.91999999999996"/>
    <s v="104330228"/>
    <s v="1801W030 3703 22ND AVE NE #  OLYMPIA"/>
    <s v="CEN1"/>
    <s v="UPS"/>
    <n v="44138"/>
    <n v="44229"/>
    <n v="44320"/>
    <s v="WA03400030"/>
    <s v="UG Perm Svc Only in Plat Dev"/>
    <s v="16306"/>
    <s v="E UG Residential Services In Plats"/>
    <n v="718"/>
    <n v="-718"/>
    <n v="0"/>
    <n v="7.39"/>
    <n v="488.17"/>
    <n v="0"/>
    <s v="QSTHLE"/>
    <s v="QUANTA - OLYMPIA - ELECTRIC"/>
    <s v="510234982"/>
    <n v="1"/>
    <n v="0"/>
    <n v="0"/>
    <s v="SINGLE FAMILY"/>
    <s v="1"/>
    <s v="UNDERGROUND"/>
    <s v="UNDERGROUND"/>
    <s v="0002545883"/>
    <s v="0"/>
  </r>
  <r>
    <x v="2"/>
    <n v="50"/>
    <n v="22"/>
    <n v="22"/>
    <n v="0"/>
    <n v="0"/>
    <x v="0"/>
    <n v="549.16"/>
    <n v="24.961818181818199"/>
    <n v="33"/>
    <n v="-0.5"/>
    <n v="36"/>
    <n v="0"/>
    <n v="667.21"/>
    <s v="104330229"/>
    <s v="3404E087 985 RAINIER LOOP #  MOUNT VERNO"/>
    <s v="CEN1"/>
    <s v="UPS"/>
    <n v="44141"/>
    <n v="44229"/>
    <n v="44320"/>
    <s v="WA02900070"/>
    <s v="UG Perm Svc Only in Plat Dev"/>
    <s v="16306"/>
    <s v="E UG Residential Services In Plats"/>
    <n v="718"/>
    <n v="-718"/>
    <n v="0"/>
    <n v="32.65"/>
    <n v="485.05"/>
    <n v="0"/>
    <s v="QNSKGE"/>
    <s v="QUANTA - SKAGIT - ELECTRIC"/>
    <s v="510234989"/>
    <n v="1"/>
    <n v="0"/>
    <n v="0"/>
    <s v="SINGLE FAMILY"/>
    <s v="1"/>
    <s v="UNDERGROUND"/>
    <s v="UNDERGROUND"/>
    <s v="0002545888"/>
    <s v="0"/>
  </r>
  <r>
    <x v="2"/>
    <n v="200"/>
    <n v="160"/>
    <n v="160"/>
    <n v="0"/>
    <n v="0"/>
    <x v="0"/>
    <n v="855.52"/>
    <n v="5.3470000000000004"/>
    <n v="158"/>
    <n v="1.2500000000000001E-2"/>
    <n v="285"/>
    <n v="0"/>
    <n v="972.81"/>
    <s v="104330233"/>
    <s v="1601E011 13142 DRAVIN LN SE #  RAINIER"/>
    <s v="CEN1"/>
    <s v="USO"/>
    <n v="44138"/>
    <n v="44257"/>
    <n v="44349"/>
    <s v="WA03400990"/>
    <s v="UG Perm Svc only  (no Tsfrmr)"/>
    <s v="16305"/>
    <s v="E OH UG Residential Services"/>
    <n v="718"/>
    <n v="-718"/>
    <n v="0"/>
    <n v="260.29000000000002"/>
    <n v="481.93"/>
    <n v="0"/>
    <s v="QSTHLE"/>
    <s v="QUANTA - OLYMPIA - ELECTRIC"/>
    <s v="510224263"/>
    <n v="1"/>
    <n v="0"/>
    <n v="0"/>
    <s v="SINGLE FAMILY"/>
    <s v="1"/>
    <s v="UNDERGROUND"/>
    <s v="UNDERGROUND"/>
    <s v="0002545670"/>
    <s v="0"/>
  </r>
  <r>
    <x v="2"/>
    <n v="50"/>
    <n v="20"/>
    <n v="20"/>
    <n v="0"/>
    <n v="0"/>
    <x v="0"/>
    <n v="543.21"/>
    <n v="27.160499999999999"/>
    <n v="18"/>
    <n v="0.1"/>
    <n v="33"/>
    <n v="0"/>
    <n v="660.5"/>
    <s v="104330234"/>
    <s v="1602W084 16137 TILLEY RD S #  TENINO"/>
    <s v="CEN1"/>
    <s v="USO"/>
    <n v="44176"/>
    <n v="44288"/>
    <n v="44379"/>
    <s v="WA03400990"/>
    <s v="UG Perm Svc only  (no Tsfrmr)"/>
    <s v="16305"/>
    <s v="E OH UG Residential Services"/>
    <n v="718"/>
    <n v="-718"/>
    <n v="0"/>
    <n v="29.73"/>
    <n v="481.93"/>
    <n v="0"/>
    <s v="QSTHLE"/>
    <s v="QUANTA - OLYMPIA - ELECTRIC"/>
    <s v="509700783"/>
    <n v="1"/>
    <n v="0"/>
    <n v="0"/>
    <s v="SINGLE FAMILY"/>
    <s v="1"/>
    <s v="UNDERGROUND"/>
    <s v="UNDERGROUND"/>
    <s v="0002538169"/>
    <s v="0"/>
  </r>
  <r>
    <x v="2"/>
    <n v="50"/>
    <n v="30"/>
    <n v="30"/>
    <n v="0"/>
    <n v="0"/>
    <x v="0"/>
    <n v="545.66999999999996"/>
    <n v="18.189"/>
    <n v="30"/>
    <n v="0"/>
    <n v="32"/>
    <n v="0"/>
    <n v="663.72"/>
    <s v="104330235"/>
    <s v="2006E091 3307 ELMONT AVE # ENUMCLAW"/>
    <s v="CEN1"/>
    <s v="UPS"/>
    <n v="44137"/>
    <n v="44229"/>
    <n v="44320"/>
    <s v="WA01700110"/>
    <s v="UG Perm Svc Only in Plat Dev"/>
    <s v="16306"/>
    <s v="E UG Residential Services In Plats"/>
    <n v="718"/>
    <n v="-718"/>
    <n v="0"/>
    <n v="29.12"/>
    <n v="485.05"/>
    <n v="0"/>
    <s v="QCSOKE"/>
    <s v="QUANTA - SOUTH KING - ELECTRIC"/>
    <s v="510228402"/>
    <n v="1"/>
    <n v="0"/>
    <n v="0"/>
    <s v="SINGLE FAMILY"/>
    <s v="1"/>
    <s v="UNDERGROUND"/>
    <s v="UNDERGROUND"/>
    <s v="0002545671"/>
    <s v="0"/>
  </r>
  <r>
    <x v="2"/>
    <n v="250"/>
    <n v="205"/>
    <n v="205"/>
    <n v="0"/>
    <n v="0"/>
    <x v="0"/>
    <n v="889.84"/>
    <n v="4.3406829268292704"/>
    <n v="203"/>
    <n v="9.7560975609756097E-3"/>
    <n v="366"/>
    <n v="0"/>
    <n v="1007.13"/>
    <s v="104330238"/>
    <s v="1901W084 5911 JOHNSON POINT RD NE #  OLY"/>
    <s v="CEN1"/>
    <s v="USO"/>
    <n v="44132"/>
    <n v="44201"/>
    <n v="44288"/>
    <s v="WA03400990"/>
    <s v="UG Perm Svc only  (no Tsfrmr)"/>
    <s v="16305"/>
    <s v="E OH UG Residential Services"/>
    <n v="718"/>
    <n v="-718"/>
    <n v="0"/>
    <n v="334.24"/>
    <n v="481.92"/>
    <n v="0"/>
    <s v="QSTHLE"/>
    <s v="QUANTA - OLYMPIA - ELECTRIC"/>
    <s v="508865193"/>
    <n v="1"/>
    <n v="0"/>
    <n v="0"/>
    <s v="GARAGE/SHOP"/>
    <s v="1"/>
    <s v="UNDERGROUND"/>
    <s v="UNDERGROUND"/>
    <s v="0002545689"/>
    <s v="0"/>
  </r>
  <r>
    <x v="2"/>
    <n v="50"/>
    <n v="12"/>
    <n v="12"/>
    <n v="0"/>
    <n v="0"/>
    <x v="0"/>
    <n v="533.62"/>
    <n v="44.468333333333298"/>
    <n v="12"/>
    <n v="0"/>
    <n v="21"/>
    <n v="0"/>
    <n v="651.55999999999995"/>
    <s v="104330240"/>
    <s v="2206E129 22114 SE 278TH PL #  MAPLE VALL"/>
    <s v="CEN1"/>
    <s v="UPS"/>
    <n v="44146"/>
    <n v="44229"/>
    <n v="44320"/>
    <s v="WA01700200"/>
    <s v="UG Perm Svc Only in Plat Dev"/>
    <s v="16306"/>
    <s v="E UG Residential Services In Plats"/>
    <n v="718"/>
    <n v="-718"/>
    <n v="0"/>
    <n v="19.23"/>
    <n v="484.6"/>
    <n v="0"/>
    <s v="QCSOKE"/>
    <s v="QUANTA - SOUTH KING - ELECTRIC"/>
    <s v="510229474"/>
    <n v="1"/>
    <n v="0"/>
    <n v="0"/>
    <s v="SINGLE FAMILY"/>
    <s v="1"/>
    <s v="UNDERGROUND"/>
    <s v="UNDERGROUND"/>
    <s v="0002545703"/>
    <s v="0"/>
  </r>
  <r>
    <x v="2"/>
    <n v="100"/>
    <n v="55"/>
    <n v="55"/>
    <n v="0"/>
    <n v="0"/>
    <x v="0"/>
    <n v="611.63"/>
    <n v="11.1205454545455"/>
    <n v="54"/>
    <n v="1.8181818181818198E-2"/>
    <n v="97"/>
    <n v="0"/>
    <n v="729.57"/>
    <s v="104330241"/>
    <s v="2206E129 27710 219TH PL SE #  MAPLE VALL"/>
    <s v="CEN1"/>
    <s v="UPS"/>
    <n v="44146"/>
    <n v="44229"/>
    <n v="44320"/>
    <s v="WA01700200"/>
    <s v="UG Perm Svc Only in Plat Dev"/>
    <s v="16306"/>
    <s v="E UG Residential Services In Plats"/>
    <n v="718"/>
    <n v="-718"/>
    <n v="0"/>
    <n v="88.73"/>
    <n v="484.6"/>
    <n v="0"/>
    <s v="QCSOKE"/>
    <s v="QUANTA - SOUTH KING - ELECTRIC"/>
    <s v="510229520"/>
    <n v="1"/>
    <n v="0"/>
    <n v="0"/>
    <s v="SINGLE FAMILY"/>
    <s v="1"/>
    <s v="UNDERGROUND"/>
    <s v="UNDERGROUND"/>
    <s v="0002545705"/>
    <s v="0"/>
  </r>
  <r>
    <x v="2"/>
    <n v="50"/>
    <n v="27"/>
    <n v="27"/>
    <n v="0"/>
    <n v="0"/>
    <x v="0"/>
    <n v="545.94000000000005"/>
    <n v="20.22"/>
    <n v="33"/>
    <n v="-0.22222222222222199"/>
    <n v="36"/>
    <n v="0"/>
    <n v="663.23"/>
    <s v="104330246"/>
    <s v="2015E075 3672 SUNCADIA TRL #  CLE ELUM"/>
    <s v="CEN1"/>
    <s v="UPS"/>
    <n v="44153"/>
    <n v="44229"/>
    <n v="44320"/>
    <s v="WA01900990"/>
    <s v="UG Perm Svc Only in Plat Dev"/>
    <s v="16306"/>
    <s v="E UG Residential Services In Plats"/>
    <n v="718"/>
    <n v="-718"/>
    <n v="0"/>
    <n v="32.74"/>
    <n v="481.93"/>
    <n v="0"/>
    <s v="QCKTTE"/>
    <s v="QUANTA - KITTITAS - ELECTRIC"/>
    <s v="510233814"/>
    <n v="1"/>
    <n v="0"/>
    <n v="0"/>
    <s v="SINGLE FAMILY"/>
    <s v="1"/>
    <s v="UNDERGROUND"/>
    <s v="UNDERGROUND"/>
    <s v="0002545832"/>
    <s v="0"/>
  </r>
  <r>
    <x v="2"/>
    <n v="100"/>
    <n v="51"/>
    <n v="51"/>
    <n v="0"/>
    <n v="0"/>
    <x v="0"/>
    <n v="610.45000000000005"/>
    <n v="11.9696078431373"/>
    <n v="55"/>
    <n v="-7.8431372549019607E-2"/>
    <n v="99"/>
    <n v="0"/>
    <n v="727.74"/>
    <s v="104330247"/>
    <s v="3503E060 520 KOKANEE LOOP #  CLE ELUM"/>
    <s v="CEN1"/>
    <s v="UPS"/>
    <n v="44153"/>
    <n v="44288"/>
    <n v="44379"/>
    <s v="WA01900990"/>
    <s v="UG Perm Svc Only in Plat Dev"/>
    <s v="16306"/>
    <s v="E UG Residential Services In Plats"/>
    <n v="718"/>
    <n v="-718"/>
    <n v="0"/>
    <n v="90.21"/>
    <n v="481.93"/>
    <n v="0"/>
    <s v="QCKTTE"/>
    <s v="QUANTA - KITTITAS - ELECTRIC"/>
    <s v="510218963"/>
    <n v="1"/>
    <n v="0"/>
    <n v="0"/>
    <s v="SINGLE FAMILY"/>
    <s v="1"/>
    <s v="UNDERGROUND"/>
    <s v="UNDERGROUND"/>
    <s v="0002545837"/>
    <s v="0"/>
  </r>
  <r>
    <x v="2"/>
    <n v="100"/>
    <n v="86"/>
    <n v="86"/>
    <n v="0"/>
    <n v="0"/>
    <x v="0"/>
    <n v="688.95"/>
    <n v="8.0110465116279101"/>
    <n v="97"/>
    <n v="-0.127906976744186"/>
    <n v="175"/>
    <n v="0"/>
    <n v="806.35"/>
    <s v="104330248"/>
    <s v="3402E142 17074 SQUI QUI LN #  LA CONNER"/>
    <s v="CEN1"/>
    <s v="UPS"/>
    <n v="44140"/>
    <n v="44229"/>
    <n v="44320"/>
    <s v="WA02900970"/>
    <s v="UG Perm Svc Only in Plat Dev"/>
    <s v="16306"/>
    <s v="E UG Residential Services In Plats"/>
    <n v="718"/>
    <n v="-718"/>
    <n v="0"/>
    <n v="159.72"/>
    <n v="482.37"/>
    <n v="0"/>
    <s v="QNSKGE"/>
    <s v="QUANTA - SKAGIT - ELECTRIC"/>
    <s v="510233906"/>
    <n v="1"/>
    <n v="0"/>
    <n v="0"/>
    <s v="SINGLE FAMILY"/>
    <s v="1"/>
    <s v="UNDERGROUND"/>
    <s v="UNDERGROUND"/>
    <s v="0002545840"/>
    <s v="0"/>
  </r>
  <r>
    <x v="2"/>
    <n v="50"/>
    <n v="10"/>
    <n v="10"/>
    <n v="0"/>
    <n v="0"/>
    <x v="0"/>
    <n v="765.74"/>
    <n v="76.573999999999998"/>
    <n v="10"/>
    <n v="0"/>
    <n v="18"/>
    <n v="0"/>
    <n v="883.57"/>
    <s v="104330249"/>
    <s v="4004E113 917 WHISPERING MEADOWS CT #  NO"/>
    <s v="CEN1"/>
    <s v="UPS"/>
    <n v="44167"/>
    <n v="44257"/>
    <n v="44349"/>
    <s v="WA03700060"/>
    <s v="UG Perm Svc Only in Plat Dev"/>
    <s v="16306"/>
    <s v="E UG Residential Services In Plats"/>
    <n v="718"/>
    <n v="-718"/>
    <n v="0"/>
    <n v="16.27"/>
    <n v="665.63"/>
    <n v="0"/>
    <s v="QNWHME"/>
    <s v="QUANTA - BELLINGHAM - ELECTRIC"/>
    <s v="510233957"/>
    <n v="1"/>
    <n v="0"/>
    <n v="0"/>
    <s v="SINGLE FAMILY"/>
    <s v="1"/>
    <s v="UNDERGROUND"/>
    <s v="UNDERGROUND"/>
    <s v="0002545845"/>
    <s v="0"/>
  </r>
  <r>
    <x v="2"/>
    <n v="200"/>
    <n v="183"/>
    <n v="183"/>
    <n v="0"/>
    <n v="0"/>
    <x v="0"/>
    <n v="1044.48"/>
    <n v="5.7075409836065596"/>
    <n v="174"/>
    <n v="4.91803278688525E-2"/>
    <n v="522"/>
    <n v="0"/>
    <n v="1161.77"/>
    <s v="104330250"/>
    <s v="1915E032  650 TIMBER MOUNTAIN LOOP"/>
    <s v="CEN1"/>
    <s v="USO"/>
    <n v="44140"/>
    <n v="44229"/>
    <n v="44320"/>
    <s v="WA01900990"/>
    <s v="UG Perm Svc only  (no Tsfrmr)"/>
    <s v="16305"/>
    <s v="E OH UG Residential Services"/>
    <n v="718"/>
    <n v="-718"/>
    <n v="0"/>
    <n v="476.9"/>
    <n v="481.93"/>
    <n v="0"/>
    <s v="QCKTTE"/>
    <s v="QUANTA - KITTITAS - ELECTRIC"/>
    <s v="509381452"/>
    <n v="1"/>
    <n v="0"/>
    <n v="0"/>
    <s v="SINGLE FAMILY"/>
    <s v="1"/>
    <s v="UNDERGROUND"/>
    <s v="UNDERGROUND"/>
    <s v="0002545852"/>
    <s v="0"/>
  </r>
  <r>
    <x v="2"/>
    <n v="50"/>
    <n v="25"/>
    <n v="25"/>
    <n v="0"/>
    <n v="0"/>
    <x v="0"/>
    <n v="775.63"/>
    <n v="31.025200000000002"/>
    <n v="24"/>
    <n v="0.04"/>
    <n v="26"/>
    <n v="0"/>
    <n v="893.57"/>
    <s v="104330251"/>
    <s v="2106E060 32782 MADRONA AVE SE BLACK DIAM"/>
    <s v="CEN1"/>
    <s v="UPS"/>
    <n v="44172"/>
    <n v="44257"/>
    <n v="44349"/>
    <s v="WA01700050"/>
    <s v="UG Perm Svc Only in Plat Dev"/>
    <s v="16306"/>
    <s v="E UG Residential Services In Plats"/>
    <n v="718"/>
    <n v="-718"/>
    <n v="0"/>
    <n v="24"/>
    <n v="666.24"/>
    <n v="0"/>
    <s v="QCSOKE"/>
    <s v="QUANTA - SOUTH KING - ELECTRIC"/>
    <s v="510234728"/>
    <n v="1"/>
    <n v="0"/>
    <n v="0"/>
    <s v="SINGLE FAMILY"/>
    <s v="1"/>
    <s v="UNDERGROUND"/>
    <s v="UNDERGROUND"/>
    <s v="0002545850"/>
    <s v="0"/>
  </r>
  <r>
    <x v="2"/>
    <n v="50"/>
    <n v="25"/>
    <n v="25"/>
    <n v="0"/>
    <n v="0"/>
    <x v="0"/>
    <n v="775.05"/>
    <n v="31.001999999999999"/>
    <n v="24"/>
    <n v="0.04"/>
    <n v="26"/>
    <n v="0"/>
    <n v="892.99"/>
    <s v="104330252"/>
    <s v="2106E060 32770 MADRONA AVE SE BLACK DIAM"/>
    <s v="CEN1"/>
    <s v="UPS"/>
    <n v="44159"/>
    <n v="44229"/>
    <n v="44320"/>
    <s v="WA01700050"/>
    <s v="UG Perm Svc Only in Plat Dev"/>
    <s v="16306"/>
    <s v="E UG Residential Services In Plats"/>
    <n v="718"/>
    <n v="-718"/>
    <n v="0"/>
    <n v="23.95"/>
    <n v="666.25"/>
    <n v="0"/>
    <s v="QCSOKE"/>
    <s v="QUANTA - SOUTH KING - ELECTRIC"/>
    <s v="510234758"/>
    <n v="1"/>
    <n v="0"/>
    <n v="0"/>
    <s v="SINGLE FAMILY"/>
    <s v="1"/>
    <s v="UNDERGROUND"/>
    <s v="UNDERGROUND"/>
    <s v="0002545853"/>
    <s v="0"/>
  </r>
  <r>
    <x v="2"/>
    <n v="50"/>
    <n v="25"/>
    <n v="25"/>
    <n v="0"/>
    <n v="0"/>
    <x v="0"/>
    <n v="538.79"/>
    <n v="21.551600000000001"/>
    <n v="24"/>
    <n v="0.04"/>
    <n v="26"/>
    <n v="0"/>
    <n v="656.73"/>
    <s v="104330254"/>
    <s v="2206E059 23746 229TH PL SE MAPLE VALLEY"/>
    <s v="CEN1"/>
    <s v="UPS"/>
    <n v="44146"/>
    <n v="44229"/>
    <n v="44320"/>
    <s v="WA01700200"/>
    <s v="UG Perm Svc Only in Plat Dev"/>
    <s v="16306"/>
    <s v="E UG Residential Services In Plats"/>
    <n v="718"/>
    <n v="-718"/>
    <n v="0"/>
    <n v="23.82"/>
    <n v="484.61"/>
    <n v="0"/>
    <s v="QCSOKE"/>
    <s v="QUANTA - SOUTH KING - ELECTRIC"/>
    <s v="510234870"/>
    <n v="1"/>
    <n v="0"/>
    <n v="0"/>
    <s v="SINGLE FAMILY"/>
    <s v="1"/>
    <s v="UNDERGROUND"/>
    <s v="UNDERGROUND"/>
    <s v="0002545865"/>
    <s v="0"/>
  </r>
  <r>
    <x v="2"/>
    <n v="200"/>
    <n v="165"/>
    <n v="165"/>
    <n v="0"/>
    <n v="0"/>
    <x v="0"/>
    <n v="1113.19"/>
    <n v="6.7466060606060596"/>
    <n v="158"/>
    <n v="4.2424242424242399E-2"/>
    <n v="283"/>
    <n v="0"/>
    <n v="1230.48"/>
    <s v="104330255"/>
    <s v="2113E067 10 CRESTVIEW CT # GARAGE  EASTO"/>
    <s v="CEN1"/>
    <s v="USO"/>
    <n v="44159"/>
    <n v="44229"/>
    <n v="44320"/>
    <s v="WA01900990"/>
    <s v="UG Perm Svc only  (no Tsfrmr)"/>
    <s v="16305"/>
    <s v="E OH UG Residential Services"/>
    <n v="718"/>
    <n v="-718"/>
    <n v="0"/>
    <n v="258.8"/>
    <n v="723.11"/>
    <n v="0"/>
    <s v="QCKTTE"/>
    <s v="QUANTA - KITTITAS - ELECTRIC"/>
    <s v="509636664"/>
    <n v="1"/>
    <n v="0"/>
    <n v="0"/>
    <s v="GARAGE/SHOP"/>
    <s v="1"/>
    <s v="UNDERGROUND"/>
    <s v="UNDERGROUND"/>
    <s v="0002545873"/>
    <s v="0"/>
  </r>
  <r>
    <x v="2"/>
    <n v="50"/>
    <n v="20"/>
    <n v="20"/>
    <n v="0"/>
    <n v="0"/>
    <x v="0"/>
    <n v="535.72"/>
    <n v="26.786000000000001"/>
    <n v="20"/>
    <n v="0"/>
    <n v="21"/>
    <n v="0"/>
    <n v="654.1"/>
    <s v="104330256"/>
    <s v="2301E001 2327 SE KELBY CIR PORT ORCHARD"/>
    <s v="CEN1"/>
    <s v="UPS"/>
    <n v="44148"/>
    <n v="44229"/>
    <n v="44320"/>
    <s v="WA01800990"/>
    <s v="UG Perm Svc Only in Plat Dev"/>
    <s v="16306"/>
    <s v="E UG Residential Services In Plats"/>
    <n v="718"/>
    <n v="-718"/>
    <n v="0"/>
    <n v="19.41"/>
    <n v="486.39"/>
    <n v="0"/>
    <s v="QSSPE"/>
    <s v="QUANTA - KITSAP - ELECTRIC"/>
    <s v="509971713"/>
    <n v="1"/>
    <n v="0"/>
    <n v="0"/>
    <s v="SINGLE FAMILY"/>
    <s v="1"/>
    <s v="UNDERGROUND"/>
    <s v="UNDERGROUND"/>
    <s v="0002545880"/>
    <s v="0"/>
  </r>
  <r>
    <x v="2"/>
    <n v="100"/>
    <n v="90"/>
    <n v="90"/>
    <n v="0"/>
    <n v="0"/>
    <x v="0"/>
    <n v="683.44"/>
    <n v="7.5937777777777802"/>
    <n v="89"/>
    <n v="1.1111111111111099E-2"/>
    <n v="160"/>
    <n v="0"/>
    <n v="803.01"/>
    <s v="104330257"/>
    <s v="2505E063 4509 119TH DR NE #  KIRKLAND"/>
    <s v="CEN1"/>
    <s v="UPS"/>
    <n v="44145"/>
    <n v="44257"/>
    <n v="44349"/>
    <s v="WA11700160"/>
    <s v="UG Perm Svc Only in Plat Dev"/>
    <s v="16306"/>
    <s v="E UG Residential Services In Plats"/>
    <n v="718"/>
    <n v="-718"/>
    <n v="0"/>
    <n v="146.41"/>
    <n v="491.3"/>
    <n v="0"/>
    <s v="QCNOKE"/>
    <s v="QUANTA - REDMOND - ELECTRIC"/>
    <s v="510234970"/>
    <n v="1"/>
    <n v="0"/>
    <n v="0"/>
    <s v="SINGLE FAMILY"/>
    <s v="1"/>
    <s v="UNDERGROUND"/>
    <s v="UNDERGROUND"/>
    <s v="0002545885"/>
    <s v="0"/>
  </r>
  <r>
    <x v="2"/>
    <n v="50"/>
    <n v="30"/>
    <n v="30"/>
    <n v="0"/>
    <n v="0"/>
    <x v="0"/>
    <n v="546.13"/>
    <n v="18.204333333333299"/>
    <n v="30"/>
    <n v="0"/>
    <n v="32"/>
    <n v="0"/>
    <n v="664.4"/>
    <s v="104330258"/>
    <s v="2308E058 1109 SE 14TH PL NORTH BEND WA 9"/>
    <s v="CEN1"/>
    <s v="UPS"/>
    <n v="44139"/>
    <n v="44229"/>
    <n v="44320"/>
    <s v="WA01700220"/>
    <s v="UG Perm Svc Only in Plat Dev"/>
    <s v="16306"/>
    <s v="E UG Residential Services In Plats"/>
    <n v="718"/>
    <n v="-718"/>
    <n v="0"/>
    <n v="29.12"/>
    <n v="485.94"/>
    <n v="0"/>
    <s v="QCNOKE"/>
    <s v="QUANTA - REDMOND - ELECTRIC"/>
    <s v="510235019"/>
    <n v="1"/>
    <n v="0"/>
    <n v="0"/>
    <s v="SINGLE FAMILY"/>
    <s v="1"/>
    <s v="UNDERGROUND"/>
    <s v="UNDERGROUND"/>
    <s v="0002545886"/>
    <s v="0"/>
  </r>
  <r>
    <x v="2"/>
    <n v="100"/>
    <n v="80"/>
    <n v="80"/>
    <n v="0"/>
    <n v="0"/>
    <x v="0"/>
    <n v="843.23"/>
    <n v="10.540374999999999"/>
    <n v="79"/>
    <n v="1.2500000000000001E-2"/>
    <n v="86"/>
    <n v="0"/>
    <n v="962.04"/>
    <s v="104330259"/>
    <s v="1901W092 8419 56TH AVE NE #  LACEY"/>
    <s v="CEN1"/>
    <s v="UPS"/>
    <n v="44166"/>
    <n v="44257"/>
    <n v="44349"/>
    <s v="WA03400020"/>
    <s v="UG Perm Svc Only in Plat Dev"/>
    <s v="16306"/>
    <s v="E UG Residential Services In Plats"/>
    <n v="718"/>
    <n v="-718"/>
    <n v="0"/>
    <n v="78.239999999999995"/>
    <n v="671.16"/>
    <n v="0"/>
    <s v="QSTHLE"/>
    <s v="QUANTA - OLYMPIA - ELECTRIC"/>
    <s v="510235088"/>
    <n v="1"/>
    <n v="0"/>
    <n v="0"/>
    <s v="SINGLE FAMILY"/>
    <s v="1"/>
    <s v="UNDERGROUND"/>
    <s v="UNDERGROUND"/>
    <s v="0002545893"/>
    <s v="0"/>
  </r>
  <r>
    <x v="2"/>
    <n v="100"/>
    <n v="80"/>
    <n v="80"/>
    <n v="0"/>
    <n v="0"/>
    <x v="0"/>
    <n v="843.23"/>
    <n v="10.540374999999999"/>
    <n v="79"/>
    <n v="1.2500000000000001E-2"/>
    <n v="86"/>
    <n v="0"/>
    <n v="962.04"/>
    <s v="104330260"/>
    <s v="1901W092 8308 56TH AVE NE #  LACEY"/>
    <s v="CEN1"/>
    <s v="UPS"/>
    <n v="44166"/>
    <n v="44257"/>
    <n v="44349"/>
    <s v="WA03400020"/>
    <s v="UG Perm Svc Only in Plat Dev"/>
    <s v="16306"/>
    <s v="E UG Residential Services In Plats"/>
    <n v="718"/>
    <n v="-718"/>
    <n v="0"/>
    <n v="78.239999999999995"/>
    <n v="671.16"/>
    <n v="0"/>
    <s v="QSTHLE"/>
    <s v="QUANTA - OLYMPIA - ELECTRIC"/>
    <s v="510235259"/>
    <n v="1"/>
    <n v="0"/>
    <n v="0"/>
    <s v="SINGLE FAMILY"/>
    <s v="1"/>
    <s v="UNDERGROUND"/>
    <s v="UNDERGROUND"/>
    <s v="0002545902"/>
    <s v="0"/>
  </r>
  <r>
    <x v="2"/>
    <n v="50"/>
    <n v="50"/>
    <n v="50"/>
    <n v="0"/>
    <n v="0"/>
    <x v="0"/>
    <n v="570.29"/>
    <n v="11.405799999999999"/>
    <n v="50"/>
    <n v="0"/>
    <n v="53"/>
    <n v="0"/>
    <n v="689.1"/>
    <s v="104330261"/>
    <s v="1901W095 5632 WALDRON DR NE #  LACEY"/>
    <s v="CEN1"/>
    <s v="UPS"/>
    <n v="44139"/>
    <n v="44229"/>
    <n v="44320"/>
    <s v="WA03400020"/>
    <s v="UG Perm Svc Only in Plat Dev"/>
    <s v="16306"/>
    <s v="E UG Residential Services In Plats"/>
    <n v="718"/>
    <n v="-718"/>
    <n v="0"/>
    <n v="48.53"/>
    <n v="488.18"/>
    <n v="0"/>
    <s v="QSTHLE"/>
    <s v="QUANTA - OLYMPIA - ELECTRIC"/>
    <s v="510235437"/>
    <n v="1"/>
    <n v="0"/>
    <n v="0"/>
    <s v="SINGLE FAMILY"/>
    <s v="1"/>
    <s v="UNDERGROUND"/>
    <s v="UNDERGROUND"/>
    <s v="0002545912"/>
    <s v="0"/>
  </r>
  <r>
    <x v="2"/>
    <n v="50"/>
    <n v="45"/>
    <n v="45"/>
    <n v="0"/>
    <n v="0"/>
    <x v="0"/>
    <n v="564.35"/>
    <n v="12.5411111111111"/>
    <n v="44"/>
    <n v="2.2222222222222199E-2"/>
    <n v="47"/>
    <n v="0"/>
    <n v="683.16"/>
    <s v="104330262"/>
    <s v="1901W095 5712 WALDRON CT NE #  LACEY"/>
    <s v="CEN1"/>
    <s v="UPS"/>
    <n v="44139"/>
    <n v="44229"/>
    <n v="44320"/>
    <s v="WA03400020"/>
    <s v="UG Perm Svc Only in Plat Dev"/>
    <s v="16306"/>
    <s v="E UG Residential Services In Plats"/>
    <n v="718"/>
    <n v="-718"/>
    <n v="0"/>
    <n v="43.24"/>
    <n v="488.18"/>
    <n v="0"/>
    <s v="QSTHLE"/>
    <s v="QUANTA - OLYMPIA - ELECTRIC"/>
    <s v="510235541"/>
    <n v="1"/>
    <n v="0"/>
    <n v="0"/>
    <s v="SINGLE FAMILY"/>
    <s v="1"/>
    <s v="UNDERGROUND"/>
    <s v="UNDERGROUND"/>
    <s v="0002545918"/>
    <s v="0"/>
  </r>
  <r>
    <x v="2"/>
    <n v="100"/>
    <n v="60"/>
    <n v="60"/>
    <n v="0"/>
    <n v="0"/>
    <x v="0"/>
    <n v="628.66999999999996"/>
    <n v="10.477833333333299"/>
    <n v="59"/>
    <n v="1.6666666666666701E-2"/>
    <n v="107"/>
    <n v="0"/>
    <n v="748.24"/>
    <s v="104330263"/>
    <s v="2505E063 4527 117TH DR NE #  KIRKLAND"/>
    <s v="CEN1"/>
    <s v="UPS"/>
    <n v="44144"/>
    <n v="44257"/>
    <n v="44349"/>
    <s v="WA11700160"/>
    <s v="UG Perm Svc Only in Plat Dev"/>
    <s v="16306"/>
    <s v="E UG Residential Services In Plats"/>
    <n v="718"/>
    <n v="-718"/>
    <n v="0"/>
    <n v="97.61"/>
    <n v="491.3"/>
    <n v="0"/>
    <s v="QCNOKE"/>
    <s v="QUANTA - REDMOND - ELECTRIC"/>
    <s v="510235621"/>
    <n v="1"/>
    <n v="0"/>
    <n v="0"/>
    <s v="SINGLE FAMILY"/>
    <s v="1"/>
    <s v="UNDERGROUND"/>
    <s v="UNDERGROUND"/>
    <s v="0002545930"/>
    <s v="0"/>
  </r>
  <r>
    <x v="2"/>
    <n v="250"/>
    <n v="240"/>
    <n v="240"/>
    <n v="0"/>
    <n v="0"/>
    <x v="0"/>
    <n v="1200.47"/>
    <n v="5.00195833333333"/>
    <n v="221"/>
    <n v="7.9166666666666705E-2"/>
    <n v="666"/>
    <n v="0"/>
    <n v="1319.82"/>
    <s v="104330264"/>
    <s v="2005E031 2514 171ST AVE E #  LAKE TAPPS"/>
    <s v="CEN1"/>
    <s v="USO"/>
    <n v="44152"/>
    <n v="44229"/>
    <n v="44320"/>
    <s v="WA12700270"/>
    <s v="UG Perm Svc only  (no Tsfrmr)"/>
    <s v="16305"/>
    <s v="E OH UG Residential Services"/>
    <n v="718"/>
    <n v="-718"/>
    <n v="0"/>
    <n v="607.88"/>
    <n v="490.41"/>
    <n v="0"/>
    <s v="QSWPRE"/>
    <s v="QUANTA - PUYALLUP - ELECTRIC"/>
    <s v="503383516"/>
    <n v="1"/>
    <n v="0"/>
    <n v="0"/>
    <s v="SINGLE FAMILY"/>
    <s v="1"/>
    <s v="UNDERGROUND"/>
    <s v="UNDERGROUND"/>
    <s v="0002545950"/>
    <s v="0"/>
  </r>
  <r>
    <x v="2"/>
    <n v="150"/>
    <n v="126"/>
    <n v="126"/>
    <n v="0"/>
    <n v="0"/>
    <x v="1"/>
    <n v="2241.14"/>
    <n v="17.7868253968254"/>
    <n v="137"/>
    <n v="-8.7301587301587297E-2"/>
    <n v="248"/>
    <n v="0"/>
    <n v="2358.54"/>
    <s v="104330268"/>
    <s v="3304E004 23982 BRIGHAM LN #  MOUNT VERNO"/>
    <s v="CEN1"/>
    <s v="USO"/>
    <n v="44202"/>
    <n v="44288"/>
    <n v="44379"/>
    <s v="WA02900990"/>
    <s v="UG Perm Svc only  (no Tsfrmr)"/>
    <s v="16305"/>
    <s v="E OH UG Residential Services"/>
    <n v="718"/>
    <n v="-718"/>
    <n v="0"/>
    <n v="226.34"/>
    <n v="482.37"/>
    <n v="1075.5"/>
    <s v="QNSKGE"/>
    <s v="QUANTA - SKAGIT - ELECTRIC"/>
    <s v="509998423"/>
    <n v="1"/>
    <n v="0"/>
    <n v="0"/>
    <s v="SINGLE FAMILY"/>
    <s v="1"/>
    <s v="UNDERGROUND"/>
    <s v="UNDERGROUND"/>
    <s v="0002546085"/>
    <s v="0"/>
  </r>
  <r>
    <x v="2"/>
    <n v="50"/>
    <n v="30"/>
    <n v="30"/>
    <n v="0"/>
    <n v="0"/>
    <x v="0"/>
    <n v="567.27"/>
    <n v="18.908999999999999"/>
    <n v="30"/>
    <n v="0"/>
    <n v="53"/>
    <n v="0"/>
    <n v="685.32"/>
    <s v="104330271"/>
    <s v="3902E072 2121 RIVERSTONE LOOP #  FERNDAL"/>
    <s v="CEN1"/>
    <s v="UPS"/>
    <n v="44155"/>
    <n v="44229"/>
    <n v="44320"/>
    <s v="WA03700040"/>
    <s v="UG Perm Svc Only in Plat Dev"/>
    <s v="16306"/>
    <s v="E UG Residential Services In Plats"/>
    <n v="718"/>
    <n v="-718"/>
    <n v="0"/>
    <n v="48.8"/>
    <n v="485.05"/>
    <n v="0"/>
    <s v="QNWHME"/>
    <s v="QUANTA - BELLINGHAM - ELECTRIC"/>
    <s v="510235376"/>
    <n v="1"/>
    <n v="0"/>
    <n v="0"/>
    <s v="SINGLE FAMILY"/>
    <s v="1"/>
    <s v="UNDERGROUND"/>
    <s v="UNDERGROUND"/>
    <s v="0002545907"/>
    <s v="0"/>
  </r>
  <r>
    <x v="2"/>
    <n v="50"/>
    <n v="40"/>
    <n v="40"/>
    <n v="0"/>
    <n v="0"/>
    <x v="0"/>
    <n v="581.78"/>
    <n v="14.544499999999999"/>
    <n v="40"/>
    <n v="0"/>
    <n v="71"/>
    <n v="0"/>
    <n v="698.96"/>
    <s v="104330272"/>
    <s v="1906E040 625 S PAGE ST #  BUCKLEY"/>
    <s v="CEN1"/>
    <s v="UPS"/>
    <n v="44145"/>
    <n v="44229"/>
    <n v="44320"/>
    <s v="WA02700020"/>
    <s v="UG Perm Svc Only in Plat Dev"/>
    <s v="16306"/>
    <s v="E UG Residential Services In Plats"/>
    <n v="718"/>
    <n v="-718"/>
    <n v="0"/>
    <n v="65.069999999999993"/>
    <n v="481.48"/>
    <n v="0"/>
    <s v="QSWPRE"/>
    <s v="QUANTA - PUYALLUP - ELECTRIC"/>
    <s v="510235454"/>
    <n v="1"/>
    <n v="0"/>
    <n v="0"/>
    <s v="SINGLE FAMILY"/>
    <s v="1"/>
    <s v="UNDERGROUND"/>
    <s v="UNDERGROUND"/>
    <s v="0002545913"/>
    <s v="0"/>
  </r>
  <r>
    <x v="2"/>
    <n v="300"/>
    <n v="300"/>
    <n v="300"/>
    <n v="50"/>
    <n v="47"/>
    <x v="0"/>
    <n v="1294.8699999999999"/>
    <n v="4.3162333333333303"/>
    <n v="297"/>
    <n v="0.01"/>
    <n v="538"/>
    <n v="0"/>
    <n v="1413.46"/>
    <s v="104330273"/>
    <s v="1701E052 9129 KILLION RD SE #RV YELM"/>
    <s v="CEN1"/>
    <s v="USO"/>
    <n v="44187"/>
    <n v="44257"/>
    <n v="44349"/>
    <s v="WA03400340"/>
    <s v="UG Perm Svc only  (no Tsfrmr)"/>
    <s v="16305"/>
    <s v="E OH UG Residential Services"/>
    <n v="718"/>
    <n v="-718"/>
    <n v="0"/>
    <n v="491.39"/>
    <n v="487.28"/>
    <n v="0"/>
    <s v="QSTHLE"/>
    <s v="QUANTA - OLYMPIA - ELECTRIC"/>
    <s v="504943054"/>
    <n v="1"/>
    <n v="0"/>
    <n v="0"/>
    <s v="RV SITE"/>
    <s v="1"/>
    <s v="UNDERGROUND"/>
    <s v="UNDERGROUND"/>
    <s v="0002545927"/>
    <s v="0"/>
  </r>
  <r>
    <x v="2"/>
    <n v="50"/>
    <n v="45"/>
    <n v="45"/>
    <n v="0"/>
    <n v="0"/>
    <x v="0"/>
    <n v="840.82"/>
    <n v="18.684888888888899"/>
    <n v="45"/>
    <n v="0"/>
    <n v="81"/>
    <n v="0"/>
    <n v="960.28"/>
    <s v="104330277"/>
    <s v="2305E131 12336 SE 191ST ST #  RENTON"/>
    <s v="CEN1"/>
    <s v="UPS"/>
    <n v="44148"/>
    <n v="44229"/>
    <n v="44320"/>
    <s v="WA11700250"/>
    <s v="UG Perm Svc Only in Plat Dev"/>
    <s v="16306"/>
    <s v="E UG Residential Services In Plats"/>
    <n v="718"/>
    <n v="-718"/>
    <n v="0"/>
    <n v="73.94"/>
    <n v="674.84"/>
    <n v="0"/>
    <s v="QCSOKE"/>
    <s v="QUANTA - SOUTH KING - ELECTRIC"/>
    <s v="510235686"/>
    <n v="1"/>
    <n v="0"/>
    <n v="0"/>
    <s v="SINGLE FAMILY"/>
    <s v="1"/>
    <s v="UNDERGROUND"/>
    <s v="UNDERGROUND"/>
    <s v="0002545939"/>
    <s v="0"/>
  </r>
  <r>
    <x v="2"/>
    <n v="150"/>
    <n v="146"/>
    <n v="146"/>
    <n v="0"/>
    <n v="0"/>
    <x v="0"/>
    <n v="783.96"/>
    <n v="5.3695890410958897"/>
    <n v="145"/>
    <n v="6.8493150684931503E-3"/>
    <n v="261"/>
    <n v="0"/>
    <n v="902.01"/>
    <s v="104330278"/>
    <s v="3202E012 2210 CORSAIR LN #  OAK HARBOR"/>
    <s v="CEN1"/>
    <s v="USO"/>
    <n v="44195"/>
    <n v="44288"/>
    <n v="44379"/>
    <s v="WA01500990"/>
    <s v="UG Perm Svc only  (no Tsfrmr)"/>
    <s v="16305"/>
    <s v="E OH UG Residential Services"/>
    <n v="718"/>
    <n v="-718"/>
    <n v="0"/>
    <n v="238.1"/>
    <n v="485.05"/>
    <n v="0"/>
    <s v="QNISLE"/>
    <s v="QUANTA - WHIDBEY - ELECTRIC"/>
    <s v="508903112"/>
    <n v="1"/>
    <n v="0"/>
    <n v="0"/>
    <s v="SINGLE FAMILY"/>
    <s v="1"/>
    <s v="UNDERGROUND"/>
    <s v="UNDERGROUND"/>
    <s v="0002525484"/>
    <s v="0"/>
  </r>
  <r>
    <x v="2"/>
    <n v="350"/>
    <n v="314"/>
    <n v="314"/>
    <n v="64"/>
    <n v="83"/>
    <x v="0"/>
    <n v="1386.56"/>
    <n v="4.4157961783439497"/>
    <n v="333"/>
    <n v="-6.0509554140127403E-2"/>
    <n v="603"/>
    <n v="0"/>
    <n v="1504.39"/>
    <s v="104330280"/>
    <s v="3604E032 19437 OAKLEAF LN # SEDRO WOOLLE"/>
    <s v="CEN1"/>
    <s v="USO"/>
    <n v="44195"/>
    <n v="44288"/>
    <n v="44379"/>
    <s v="WA02900290"/>
    <s v="UG Perm Svc only  (no Tsfrmr)"/>
    <s v="16305"/>
    <s v="E OH UG Residential Services"/>
    <n v="1358"/>
    <n v="-1358"/>
    <n v="0"/>
    <n v="550.95000000000005"/>
    <n v="484.16"/>
    <n v="0"/>
    <s v="QNSKGE"/>
    <s v="QUANTA - SKAGIT - ELECTRIC"/>
    <s v="510097285"/>
    <n v="1"/>
    <n v="0"/>
    <n v="0"/>
    <s v="GARAGE/SHOP"/>
    <s v="1"/>
    <s v="UNDERGROUND"/>
    <s v="UNDERGROUND"/>
    <s v="0002545995"/>
    <s v="0"/>
  </r>
  <r>
    <x v="2"/>
    <n v="50"/>
    <e v="#N/A"/>
    <n v="49"/>
    <n v="0"/>
    <n v="0"/>
    <x v="0"/>
    <n v="1070.47"/>
    <e v="#N/A"/>
    <n v="49"/>
    <e v="#N/A"/>
    <n v="87"/>
    <n v="0"/>
    <n v="1187.76"/>
    <s v="104330284"/>
    <s v="1914E004 31 BLUE GROUSE LN # SHOP CLE EL"/>
    <s v="CEN1"/>
    <s v="USO"/>
    <n v="44132"/>
    <n v="44201"/>
    <n v="44288"/>
    <s v="WA01900990"/>
    <s v="UG Perm Svc only  (no Tsfrmr)"/>
    <s v="16305"/>
    <s v="E OH UG Residential Services"/>
    <n v="718"/>
    <n v="-718"/>
    <n v="0"/>
    <n v="79.86"/>
    <n v="843.71"/>
    <n v="0"/>
    <s v="QCKTTE"/>
    <s v="QUANTA - KITTITAS - ELECTRIC"/>
    <s v="510270567"/>
    <n v="1"/>
    <n v="0"/>
    <n v="0"/>
    <s v="GARAGE/SHOP"/>
    <s v="?"/>
    <s v="UNDERGROUND"/>
    <s v="UNDERGROUND"/>
    <s v="0002546100"/>
    <s v="0"/>
  </r>
  <r>
    <x v="2"/>
    <n v="50"/>
    <n v="30"/>
    <n v="30"/>
    <n v="0"/>
    <n v="0"/>
    <x v="0"/>
    <n v="551.80999999999995"/>
    <n v="18.3936666666667"/>
    <n v="30"/>
    <n v="0"/>
    <n v="32"/>
    <n v="0"/>
    <n v="671.27"/>
    <s v="104330290"/>
    <s v="2204E128 1411 S 281ST ST #  FEDERAL WAY"/>
    <s v="CEN1"/>
    <s v="UPS"/>
    <n v="44137"/>
    <n v="44229"/>
    <n v="44320"/>
    <s v="WA11700090"/>
    <s v="UG Perm Svc Only in Plat Dev"/>
    <s v="16306"/>
    <s v="E UG Residential Services In Plats"/>
    <n v="718"/>
    <n v="-718"/>
    <n v="0"/>
    <n v="29.12"/>
    <n v="490.86"/>
    <n v="0"/>
    <s v="QCSOKE"/>
    <s v="QUANTA - SOUTH KING - ELECTRIC"/>
    <s v="510235598"/>
    <n v="1"/>
    <n v="0"/>
    <n v="0"/>
    <s v="SINGLE FAMILY"/>
    <s v="1"/>
    <s v="UNDERGROUND"/>
    <s v="UNDERGROUND"/>
    <s v="0002545929"/>
    <s v="0"/>
  </r>
  <r>
    <x v="2"/>
    <n v="50"/>
    <n v="40"/>
    <n v="40"/>
    <n v="0"/>
    <n v="0"/>
    <x v="0"/>
    <n v="557.51"/>
    <n v="13.937749999999999"/>
    <n v="40"/>
    <n v="0"/>
    <n v="43"/>
    <n v="0"/>
    <n v="675.89"/>
    <s v="104330291"/>
    <s v="2401E144 2032 SE HOPI WAY #  PORT ORCHAR"/>
    <s v="CEN1"/>
    <s v="UPS"/>
    <n v="44139"/>
    <n v="44229"/>
    <n v="44320"/>
    <s v="WA01800990"/>
    <s v="UG Perm Svc Only in Plat Dev"/>
    <s v="16306"/>
    <s v="E UG Residential Services In Plats"/>
    <n v="718"/>
    <n v="-718"/>
    <n v="0"/>
    <n v="38.82"/>
    <n v="486.39"/>
    <n v="0"/>
    <s v="QSSPE"/>
    <s v="QUANTA - KITSAP - ELECTRIC"/>
    <s v="510235652"/>
    <n v="1"/>
    <n v="0"/>
    <n v="0"/>
    <s v="SINGLE FAMILY"/>
    <s v="1"/>
    <s v="UNDERGROUND"/>
    <s v="UNDERGROUND"/>
    <s v="0002545935"/>
    <s v="0"/>
  </r>
  <r>
    <x v="2"/>
    <n v="50"/>
    <n v="40"/>
    <n v="40"/>
    <n v="0"/>
    <n v="0"/>
    <x v="0"/>
    <n v="552.30999999999995"/>
    <n v="13.80775"/>
    <n v="40"/>
    <n v="0"/>
    <n v="43"/>
    <n v="0"/>
    <n v="669.49"/>
    <s v="104330293"/>
    <s v="1906E040 633 S PAGE ST #  BUCKLEY"/>
    <s v="CEN1"/>
    <s v="UPS"/>
    <n v="44141"/>
    <n v="44229"/>
    <n v="44320"/>
    <s v="WA02700020"/>
    <s v="UG Perm Svc Only in Plat Dev"/>
    <s v="16306"/>
    <s v="E UG Residential Services In Plats"/>
    <n v="718"/>
    <n v="-718"/>
    <n v="0"/>
    <n v="38.82"/>
    <n v="481.48"/>
    <n v="0"/>
    <s v="QSWPRE"/>
    <s v="QUANTA - PUYALLUP - ELECTRIC"/>
    <s v="510235740"/>
    <n v="1"/>
    <n v="0"/>
    <n v="0"/>
    <s v="SINGLE FAMILY"/>
    <s v="1"/>
    <s v="UNDERGROUND"/>
    <s v="UNDERGROUND"/>
    <s v="0002545943"/>
    <s v="0"/>
  </r>
  <r>
    <x v="2"/>
    <n v="50"/>
    <n v="40"/>
    <n v="40"/>
    <n v="0"/>
    <n v="0"/>
    <x v="0"/>
    <n v="552.30999999999995"/>
    <n v="13.80775"/>
    <n v="40"/>
    <n v="0"/>
    <n v="43"/>
    <n v="0"/>
    <n v="669.49"/>
    <s v="104330294"/>
    <s v="1906E037 978 E DOUD AVE #  BUCKLEY"/>
    <s v="CEN1"/>
    <s v="UPS"/>
    <n v="44145"/>
    <n v="44229"/>
    <n v="44320"/>
    <s v="WA02700020"/>
    <s v="UG Perm Svc Only in Plat Dev"/>
    <s v="16306"/>
    <s v="E UG Residential Services In Plats"/>
    <n v="718"/>
    <n v="-718"/>
    <n v="0"/>
    <n v="38.82"/>
    <n v="481.48"/>
    <n v="0"/>
    <s v="QSWPRE"/>
    <s v="QUANTA - PUYALLUP - ELECTRIC"/>
    <s v="510235744"/>
    <n v="1"/>
    <n v="0"/>
    <n v="0"/>
    <s v="SINGLE FAMILY"/>
    <s v="1"/>
    <s v="UNDERGROUND"/>
    <s v="UNDERGROUND"/>
    <s v="0002545944"/>
    <s v="0"/>
  </r>
  <r>
    <x v="2"/>
    <n v="50"/>
    <n v="30"/>
    <n v="30"/>
    <n v="0"/>
    <n v="0"/>
    <x v="0"/>
    <n v="546.62"/>
    <n v="18.220666666666698"/>
    <n v="30"/>
    <n v="0"/>
    <n v="32"/>
    <n v="0"/>
    <n v="665"/>
    <s v="104330295"/>
    <s v="2302E072 6429 SEAGLASS AVE SE #  PORT OR"/>
    <s v="CEN1"/>
    <s v="UPS"/>
    <n v="44147"/>
    <n v="44229"/>
    <n v="44320"/>
    <s v="WA01800990"/>
    <s v="UG Perm Svc Only in Plat Dev"/>
    <s v="16306"/>
    <s v="E UG Residential Services In Plats"/>
    <n v="718"/>
    <n v="-718"/>
    <n v="0"/>
    <n v="29.12"/>
    <n v="486.39"/>
    <n v="0"/>
    <s v="QSSPE"/>
    <s v="QUANTA - KITSAP - ELECTRIC"/>
    <s v="510228488"/>
    <n v="1"/>
    <n v="0"/>
    <n v="0"/>
    <s v="SINGLE FAMILY"/>
    <s v="1"/>
    <s v="UNDERGROUND"/>
    <s v="UNDERGROUND"/>
    <s v="0002545945"/>
    <s v="0"/>
  </r>
  <r>
    <x v="2"/>
    <n v="100"/>
    <n v="70"/>
    <n v="70"/>
    <n v="0"/>
    <n v="0"/>
    <x v="0"/>
    <n v="594.45000000000005"/>
    <n v="8.4921428571428592"/>
    <n v="69"/>
    <n v="1.4285714285714299E-2"/>
    <n v="74"/>
    <n v="0"/>
    <n v="713.8"/>
    <s v="104330296"/>
    <s v="1904E135 10707 184TH ST E #  PUYALLUP"/>
    <s v="CEN1"/>
    <s v="UPS"/>
    <n v="44139"/>
    <n v="44229"/>
    <n v="44320"/>
    <s v="WA12700270"/>
    <s v="UG Perm Svc Only in Plat Dev"/>
    <s v="16306"/>
    <s v="E UG Residential Services In Plats"/>
    <n v="718"/>
    <n v="-718"/>
    <n v="0"/>
    <n v="67.95"/>
    <n v="490.41"/>
    <n v="0"/>
    <s v="QSWPRE"/>
    <s v="QUANTA - PUYALLUP - ELECTRIC"/>
    <s v="510236050"/>
    <n v="1"/>
    <n v="0"/>
    <n v="0"/>
    <s v="SINGLE FAMILY"/>
    <s v="1"/>
    <s v="UNDERGROUND"/>
    <s v="UNDERGROUND"/>
    <s v="0002545946"/>
    <s v="0"/>
  </r>
  <r>
    <x v="2"/>
    <n v="100"/>
    <n v="65"/>
    <n v="65"/>
    <n v="0"/>
    <n v="0"/>
    <x v="0"/>
    <n v="585.19000000000005"/>
    <n v="9.0029230769230804"/>
    <n v="64"/>
    <n v="1.5384615384615399E-2"/>
    <n v="69"/>
    <n v="0"/>
    <n v="703.78"/>
    <s v="104330297"/>
    <s v="1901W101 8315 52ND CT NE #  LACEY"/>
    <s v="CEN1"/>
    <s v="UPS"/>
    <n v="44139"/>
    <n v="44229"/>
    <n v="44320"/>
    <s v="WA03400340"/>
    <s v="UG Perm Svc Only in Plat Dev"/>
    <s v="16306"/>
    <s v="E UG Residential Services In Plats"/>
    <n v="718"/>
    <n v="-718"/>
    <n v="0"/>
    <n v="62.65"/>
    <n v="487.28"/>
    <n v="0"/>
    <s v="QSTHLE"/>
    <s v="QUANTA - OLYMPIA - ELECTRIC"/>
    <s v="510267435"/>
    <n v="1"/>
    <n v="0"/>
    <n v="0"/>
    <s v="SINGLE FAMILY"/>
    <s v="1"/>
    <s v="UNDERGROUND"/>
    <s v="UNDERGROUND"/>
    <s v="0002545960"/>
    <s v="0"/>
  </r>
  <r>
    <x v="2"/>
    <n v="50"/>
    <n v="39"/>
    <n v="39"/>
    <n v="0"/>
    <n v="0"/>
    <x v="0"/>
    <n v="553.64"/>
    <n v="14.1958974358974"/>
    <n v="38"/>
    <n v="2.5641025641025599E-2"/>
    <n v="41"/>
    <n v="0"/>
    <n v="671.58"/>
    <s v="104330302"/>
    <s v="2205E092 15803 SE 255TH ST #  COVINGTON"/>
    <s v="CEN1"/>
    <s v="UPS"/>
    <n v="44145"/>
    <n v="44229"/>
    <n v="44320"/>
    <s v="WA01700120"/>
    <s v="UG Perm Svc Only in Plat Dev"/>
    <s v="16306"/>
    <s v="E UG Residential Services In Plats"/>
    <n v="718"/>
    <n v="-718"/>
    <n v="0"/>
    <n v="37.06"/>
    <n v="484.6"/>
    <n v="0"/>
    <s v="QCSOKE"/>
    <s v="QUANTA - SOUTH KING - ELECTRIC"/>
    <s v="510267622"/>
    <n v="1"/>
    <n v="0"/>
    <n v="0"/>
    <s v="SINGLE FAMILY"/>
    <s v="1"/>
    <s v="UNDERGROUND"/>
    <s v="UNDERGROUND"/>
    <s v="0002545968"/>
    <s v="0"/>
  </r>
  <r>
    <x v="2"/>
    <n v="50"/>
    <n v="27"/>
    <n v="27"/>
    <n v="0"/>
    <n v="0"/>
    <x v="0"/>
    <n v="540.77"/>
    <n v="20.028518518518499"/>
    <n v="26"/>
    <n v="3.7037037037037E-2"/>
    <n v="28"/>
    <n v="0"/>
    <n v="658.71"/>
    <s v="104330303"/>
    <s v="2205E092 15810 SE 255TH ST #  COVINGTON"/>
    <s v="CEN1"/>
    <s v="UPS"/>
    <n v="44145"/>
    <n v="44229"/>
    <n v="44320"/>
    <s v="WA01700120"/>
    <s v="UG Perm Svc Only in Plat Dev"/>
    <s v="16306"/>
    <s v="E UG Residential Services In Plats"/>
    <n v="718"/>
    <n v="-718"/>
    <n v="0"/>
    <n v="25.59"/>
    <n v="484.61"/>
    <n v="0"/>
    <s v="QCSOKE"/>
    <s v="QUANTA - SOUTH KING - ELECTRIC"/>
    <s v="510267624"/>
    <n v="1"/>
    <n v="0"/>
    <n v="0"/>
    <s v="SINGLE FAMILY"/>
    <s v="1"/>
    <s v="UNDERGROUND"/>
    <s v="UNDERGROUND"/>
    <s v="0002545967"/>
    <s v="0"/>
  </r>
  <r>
    <x v="2"/>
    <n v="100"/>
    <n v="80"/>
    <n v="80"/>
    <n v="0"/>
    <n v="0"/>
    <x v="0"/>
    <n v="664.24"/>
    <n v="8.3030000000000008"/>
    <n v="79"/>
    <n v="1.2500000000000001E-2"/>
    <n v="143"/>
    <n v="0"/>
    <n v="783.59"/>
    <s v="104330304"/>
    <s v="2004E029 2007 83RD AVE E #  EDGEWOOD"/>
    <s v="CEN1"/>
    <s v="UPS"/>
    <n v="44158"/>
    <n v="44229"/>
    <n v="44320"/>
    <s v="WA12700200"/>
    <s v="UG Perm Svc Only in Plat Dev"/>
    <s v="16306"/>
    <s v="E UG Residential Services In Plats"/>
    <n v="718"/>
    <n v="-718"/>
    <n v="0"/>
    <n v="130.13999999999999"/>
    <n v="490.39"/>
    <n v="0"/>
    <s v="QSWPRE"/>
    <s v="QUANTA - PUYALLUP - ELECTRIC"/>
    <s v="510267457"/>
    <n v="1"/>
    <n v="0"/>
    <n v="0"/>
    <s v="SINGLE FAMILY"/>
    <s v="1"/>
    <s v="UNDERGROUND"/>
    <s v="UNDERGROUND"/>
    <s v="0002545969"/>
    <s v="0"/>
  </r>
  <r>
    <x v="2"/>
    <n v="100"/>
    <n v="65"/>
    <n v="65"/>
    <n v="0"/>
    <n v="0"/>
    <x v="0"/>
    <n v="637.71"/>
    <n v="9.8109230769230695"/>
    <n v="65"/>
    <n v="0"/>
    <n v="117"/>
    <n v="0"/>
    <n v="757.06"/>
    <s v="104330305"/>
    <s v="2004E029 8028 21ST STREET CT E #  EDGEWO"/>
    <s v="CEN1"/>
    <s v="UPS"/>
    <n v="44158"/>
    <n v="44229"/>
    <n v="44320"/>
    <s v="WA12700200"/>
    <s v="UG Perm Svc Only in Plat Dev"/>
    <s v="16306"/>
    <s v="E UG Residential Services In Plats"/>
    <n v="718"/>
    <n v="-718"/>
    <n v="0"/>
    <n v="106.48"/>
    <n v="490.41"/>
    <n v="0"/>
    <s v="QSWPRE"/>
    <s v="QUANTA - PUYALLUP - ELECTRIC"/>
    <s v="510267458"/>
    <n v="1"/>
    <n v="0"/>
    <n v="0"/>
    <s v="SINGLE FAMILY"/>
    <s v="1"/>
    <s v="UNDERGROUND"/>
    <s v="UNDERGROUND"/>
    <s v="0002545973"/>
    <s v="0"/>
  </r>
  <r>
    <x v="2"/>
    <n v="100"/>
    <n v="80"/>
    <n v="80"/>
    <n v="0"/>
    <n v="0"/>
    <x v="0"/>
    <n v="664.23"/>
    <n v="8.3028750000000002"/>
    <n v="79"/>
    <n v="1.2500000000000001E-2"/>
    <n v="143"/>
    <n v="0"/>
    <n v="783.58"/>
    <s v="104330306"/>
    <s v="2004E029 2011 83RD AVE E #  EDGEWOOD"/>
    <s v="CEN1"/>
    <s v="UPS"/>
    <n v="44145"/>
    <n v="44229"/>
    <n v="44320"/>
    <s v="WA12700200"/>
    <s v="UG Perm Svc Only in Plat Dev"/>
    <s v="16306"/>
    <s v="E UG Residential Services In Plats"/>
    <n v="718"/>
    <n v="-718"/>
    <n v="0"/>
    <n v="130.13999999999999"/>
    <n v="490.4"/>
    <n v="0"/>
    <s v="QSWPRE"/>
    <s v="QUANTA - PUYALLUP - ELECTRIC"/>
    <s v="510267459"/>
    <n v="1"/>
    <n v="0"/>
    <n v="0"/>
    <s v="SINGLE FAMILY"/>
    <s v="1"/>
    <s v="UNDERGROUND"/>
    <s v="UNDERGROUND"/>
    <s v="0002545976"/>
    <s v="0"/>
  </r>
  <r>
    <x v="2"/>
    <n v="50"/>
    <n v="50"/>
    <n v="50"/>
    <n v="0"/>
    <n v="0"/>
    <x v="0"/>
    <n v="572.65"/>
    <n v="11.452999999999999"/>
    <n v="50"/>
    <n v="0"/>
    <n v="53"/>
    <n v="0"/>
    <n v="692"/>
    <s v="104330307"/>
    <s v="2004E033 2122 94TH AVE CT E #  EDGEWOOD"/>
    <s v="CEN1"/>
    <s v="UPS"/>
    <n v="44145"/>
    <n v="44229"/>
    <n v="44320"/>
    <s v="WA12700200"/>
    <s v="UG Perm Svc Only in Plat Dev"/>
    <s v="16306"/>
    <s v="E UG Residential Services In Plats"/>
    <n v="718"/>
    <n v="-718"/>
    <n v="0"/>
    <n v="48.53"/>
    <n v="490.41"/>
    <n v="0"/>
    <s v="QSWPRE"/>
    <s v="QUANTA - PUYALLUP - ELECTRIC"/>
    <s v="510267856"/>
    <n v="1"/>
    <n v="0"/>
    <n v="0"/>
    <s v="SINGLE FAMILY"/>
    <s v="1"/>
    <s v="UNDERGROUND"/>
    <s v="UNDERGROUND"/>
    <s v="0002545977"/>
    <s v="0"/>
  </r>
  <r>
    <x v="2"/>
    <n v="100"/>
    <n v="65"/>
    <n v="65"/>
    <n v="0"/>
    <n v="0"/>
    <x v="0"/>
    <n v="637.69000000000005"/>
    <n v="9.8106153846153799"/>
    <n v="65"/>
    <n v="0"/>
    <n v="117"/>
    <n v="0"/>
    <n v="757.04"/>
    <s v="104330308"/>
    <s v="2004E029 2025 81ST AVE E #  EDGEWOOD"/>
    <s v="CEN1"/>
    <s v="UPS"/>
    <n v="44145"/>
    <n v="44229"/>
    <n v="44320"/>
    <s v="WA12700200"/>
    <s v="UG Perm Svc Only in Plat Dev"/>
    <s v="16306"/>
    <s v="E UG Residential Services In Plats"/>
    <n v="718"/>
    <n v="-718"/>
    <n v="0"/>
    <n v="106.48"/>
    <n v="490.41"/>
    <n v="0"/>
    <s v="QSWPRE"/>
    <s v="QUANTA - PUYALLUP - ELECTRIC"/>
    <s v="510267601"/>
    <n v="1"/>
    <n v="0"/>
    <n v="0"/>
    <s v="SINGLE FAMILY"/>
    <s v="1"/>
    <s v="UNDERGROUND"/>
    <s v="UNDERGROUND"/>
    <s v="0002545979"/>
    <s v="0"/>
  </r>
  <r>
    <x v="2"/>
    <n v="100"/>
    <n v="84"/>
    <n v="84"/>
    <n v="0"/>
    <n v="0"/>
    <x v="0"/>
    <n v="637.69000000000005"/>
    <n v="7.5915476190476197"/>
    <n v="65"/>
    <n v="0.226190476190476"/>
    <n v="117"/>
    <n v="0"/>
    <n v="757.04"/>
    <s v="104330309"/>
    <s v="2004E029 2021 81ST AVE E #  EDGEWOOD"/>
    <s v="CEN1"/>
    <s v="UPS"/>
    <n v="44145"/>
    <n v="44229"/>
    <n v="44320"/>
    <s v="WA12700200"/>
    <s v="UG Perm Svc Only in Plat Dev"/>
    <s v="16306"/>
    <s v="E UG Residential Services In Plats"/>
    <n v="718"/>
    <n v="-718"/>
    <n v="0"/>
    <n v="106.48"/>
    <n v="490.41"/>
    <n v="0"/>
    <s v="QSWPRE"/>
    <s v="QUANTA - PUYALLUP - ELECTRIC"/>
    <s v="510267778"/>
    <n v="1"/>
    <n v="0"/>
    <n v="0"/>
    <s v="SINGLE FAMILY"/>
    <s v="1"/>
    <s v="UNDERGROUND"/>
    <s v="UNDERGROUND"/>
    <s v="0002545981"/>
    <s v="0"/>
  </r>
  <r>
    <x v="2"/>
    <n v="100"/>
    <n v="95"/>
    <n v="95"/>
    <n v="0"/>
    <n v="0"/>
    <x v="1"/>
    <n v="741.2"/>
    <n v="7.8021052631579"/>
    <n v="104"/>
    <n v="-9.4736842105263203E-2"/>
    <n v="195"/>
    <n v="0"/>
    <n v="864.82"/>
    <s v="104330310"/>
    <s v="2505E065 5225 114TH AVE NE #  KIRKLAND"/>
    <s v="CEN1"/>
    <s v="USO"/>
    <n v="44322"/>
    <n v="44412"/>
    <n v="44504"/>
    <s v="WA11700160"/>
    <s v="UG Perm Svc only  (no Tsfrmr)"/>
    <s v="16305"/>
    <s v="E OH UG Residential Services"/>
    <n v="718"/>
    <n v="-718"/>
    <n v="0"/>
    <n v="178.41"/>
    <n v="507.97"/>
    <n v="0"/>
    <s v="QCNOKE"/>
    <s v="QUANTA - REDMOND - ELECTRIC"/>
    <s v="510267524"/>
    <n v="1"/>
    <n v="0"/>
    <n v="0"/>
    <s v="SINGLE FAMILY"/>
    <s v="1"/>
    <s v="UNDERGROUND"/>
    <s v="UNDERGROUND"/>
    <s v="0002545975"/>
    <s v="0"/>
  </r>
  <r>
    <x v="2"/>
    <n v="100"/>
    <n v="80"/>
    <n v="80"/>
    <n v="0"/>
    <n v="0"/>
    <x v="1"/>
    <n v="2397.75"/>
    <n v="29.971875000000001"/>
    <n v="89"/>
    <n v="-0.1125"/>
    <n v="164"/>
    <n v="0"/>
    <n v="2521.2600000000002"/>
    <s v="104330312"/>
    <s v="2505E119 9024 NE 15TH ST #  CLYDE HILL"/>
    <s v="CEN1"/>
    <s v="USO"/>
    <n v="44266"/>
    <n v="44379"/>
    <n v="44475"/>
    <s v="WA11700080"/>
    <s v="UG Perm Svc only  (no Tsfrmr)"/>
    <s v="16305"/>
    <s v="E OH UG Residential Services"/>
    <n v="718"/>
    <n v="-718"/>
    <n v="0"/>
    <n v="150.18"/>
    <n v="700.57"/>
    <n v="0"/>
    <s v="QCNOKE"/>
    <s v="QUANTA - REDMOND - ELECTRIC"/>
    <s v="509690969"/>
    <n v="1"/>
    <n v="0"/>
    <n v="0"/>
    <s v="SINGLE FAMILY"/>
    <s v="1"/>
    <s v="UNDERGROUND"/>
    <s v="UNDERGROUND"/>
    <s v="0002545986"/>
    <s v="0"/>
  </r>
  <r>
    <x v="2"/>
    <n v="50"/>
    <n v="30"/>
    <n v="30"/>
    <n v="0"/>
    <n v="0"/>
    <x v="0"/>
    <n v="545.20000000000005"/>
    <n v="18.1733333333333"/>
    <n v="30"/>
    <n v="0"/>
    <n v="32"/>
    <n v="0"/>
    <n v="663.25"/>
    <s v="104330313"/>
    <s v="2007E118 577 CARRIE DR E #  ENUMCLAW"/>
    <s v="CEN1"/>
    <s v="UPS"/>
    <n v="44144"/>
    <n v="44229"/>
    <n v="44320"/>
    <s v="WA01700110"/>
    <s v="UG Perm Svc Only in Plat Dev"/>
    <s v="16306"/>
    <s v="E UG Residential Services In Plats"/>
    <n v="718"/>
    <n v="-718"/>
    <n v="0"/>
    <n v="29.12"/>
    <n v="485.05"/>
    <n v="0"/>
    <s v="QCSOKE"/>
    <s v="QUANTA - SOUTH KING - ELECTRIC"/>
    <s v="510268092"/>
    <n v="1"/>
    <n v="0"/>
    <n v="0"/>
    <s v="SINGLE FAMILY"/>
    <s v="1"/>
    <s v="UNDERGROUND"/>
    <s v="UNDERGROUND"/>
    <s v="0002545991"/>
    <s v="0"/>
  </r>
  <r>
    <x v="2"/>
    <n v="50"/>
    <n v="25"/>
    <n v="25"/>
    <n v="0"/>
    <n v="0"/>
    <x v="0"/>
    <n v="539.25"/>
    <n v="21.57"/>
    <n v="24"/>
    <n v="0.04"/>
    <n v="26"/>
    <n v="0"/>
    <n v="657.3"/>
    <s v="104330314"/>
    <s v="2007E118 589 CARRIE DR E #  ENUMCLAW"/>
    <s v="CEN1"/>
    <s v="UPS"/>
    <n v="44144"/>
    <n v="44229"/>
    <n v="44320"/>
    <s v="WA01700110"/>
    <s v="UG Perm Svc Only in Plat Dev"/>
    <s v="16306"/>
    <s v="E UG Residential Services In Plats"/>
    <n v="718"/>
    <n v="-718"/>
    <n v="0"/>
    <n v="23.82"/>
    <n v="485.05"/>
    <n v="0"/>
    <s v="QCSOKE"/>
    <s v="QUANTA - SOUTH KING - ELECTRIC"/>
    <s v="510268164"/>
    <n v="1"/>
    <n v="0"/>
    <n v="0"/>
    <s v="SINGLE FAMILY"/>
    <s v="1"/>
    <s v="UNDERGROUND"/>
    <s v="UNDERGROUND"/>
    <s v="0002546003"/>
    <s v="0"/>
  </r>
  <r>
    <x v="2"/>
    <n v="50"/>
    <n v="35"/>
    <n v="35"/>
    <n v="0"/>
    <n v="0"/>
    <x v="0"/>
    <n v="789.55"/>
    <n v="22.558571428571401"/>
    <n v="35"/>
    <n v="0"/>
    <n v="38"/>
    <n v="0"/>
    <n v="907.93"/>
    <s v="104330315"/>
    <s v="2401E064 4788 DEADWOOD ST #  BREMERTON"/>
    <s v="CEN1"/>
    <s v="UPS"/>
    <n v="44144"/>
    <n v="44229"/>
    <n v="44320"/>
    <s v="WA01800010"/>
    <s v="UG Perm Svc Only in Plat Dev"/>
    <s v="16306"/>
    <s v="E UG Residential Services In Plats"/>
    <n v="718"/>
    <n v="-718"/>
    <n v="0"/>
    <n v="34.409999999999997"/>
    <n v="668.7"/>
    <n v="0"/>
    <s v="QSSPE"/>
    <s v="QUANTA - KITSAP - ELECTRIC"/>
    <s v="510268167"/>
    <n v="1"/>
    <n v="0"/>
    <n v="0"/>
    <s v="SINGLE FAMILY"/>
    <s v="1"/>
    <s v="UNDERGROUND"/>
    <s v="UNDERGROUND"/>
    <s v="0002546009"/>
    <s v="0"/>
  </r>
  <r>
    <x v="2"/>
    <n v="50"/>
    <n v="28"/>
    <n v="28"/>
    <n v="0"/>
    <n v="0"/>
    <x v="0"/>
    <n v="541.66999999999996"/>
    <n v="19.3453571428571"/>
    <n v="25"/>
    <n v="0.107142857142857"/>
    <n v="27"/>
    <n v="0"/>
    <n v="660.05"/>
    <s v="104330316"/>
    <s v="2401E064 4784 DEADWOOD ST #  BREMERTON"/>
    <s v="CEN1"/>
    <s v="UPS"/>
    <n v="44144"/>
    <n v="44229"/>
    <n v="44320"/>
    <s v="WA01800010"/>
    <s v="UG Perm Svc Only in Plat Dev"/>
    <s v="16306"/>
    <s v="E UG Residential Services In Plats"/>
    <n v="718"/>
    <n v="-718"/>
    <n v="0"/>
    <n v="24.71"/>
    <n v="486.39"/>
    <n v="0"/>
    <s v="QSSPE"/>
    <s v="QUANTA - KITSAP - ELECTRIC"/>
    <s v="510268260"/>
    <n v="1"/>
    <n v="0"/>
    <n v="0"/>
    <s v="SINGLE FAMILY"/>
    <s v="1"/>
    <s v="UNDERGROUND"/>
    <s v="UNDERGROUND"/>
    <s v="0002546011"/>
    <s v="0"/>
  </r>
  <r>
    <x v="2"/>
    <n v="50"/>
    <n v="35"/>
    <n v="35"/>
    <n v="0"/>
    <n v="0"/>
    <x v="0"/>
    <n v="784.41"/>
    <n v="22.4117142857143"/>
    <n v="34"/>
    <n v="2.8571428571428598E-2"/>
    <n v="62"/>
    <n v="0"/>
    <n v="903.87"/>
    <s v="104330317"/>
    <s v="2506E129 22243 NE 3RD CT SAMMAMISH WA"/>
    <s v="CEN1"/>
    <s v="UPS"/>
    <n v="44169"/>
    <n v="44257"/>
    <n v="44349"/>
    <s v="WA11700390"/>
    <s v="UG Perm Svc Only in Plat Dev"/>
    <s v="16306"/>
    <s v="E UG Residential Services In Plats"/>
    <n v="718"/>
    <n v="-718"/>
    <n v="0"/>
    <n v="56.2"/>
    <n v="646.75"/>
    <n v="0"/>
    <s v="QCNOKE"/>
    <s v="QUANTA - REDMOND - ELECTRIC"/>
    <s v="510230790"/>
    <n v="1"/>
    <n v="0"/>
    <n v="0"/>
    <s v="SINGLE FAMILY"/>
    <s v="1"/>
    <s v="UNDERGROUND"/>
    <s v="UNDERGROUND"/>
    <s v="0002546025"/>
    <s v="0"/>
  </r>
  <r>
    <x v="2"/>
    <n v="50"/>
    <e v="#N/A"/>
    <n v="24"/>
    <n v="0"/>
    <n v="0"/>
    <x v="0"/>
    <n v="545.38"/>
    <e v="#N/A"/>
    <n v="24"/>
    <e v="#N/A"/>
    <n v="26"/>
    <n v="0"/>
    <n v="664.84"/>
    <s v="104330319"/>
    <s v="2506E103 1500 244TH PL NE #  SAMMAMISH"/>
    <s v="CEN1"/>
    <s v="UPS"/>
    <n v="44148"/>
    <n v="44229"/>
    <n v="44320"/>
    <s v="WA11700990"/>
    <s v="UG Perm Svc Only in Plat Dev"/>
    <s v="16306"/>
    <s v="E UG Residential Services In Plats"/>
    <n v="718"/>
    <n v="-718"/>
    <n v="0"/>
    <n v="23.82"/>
    <n v="490.85"/>
    <n v="0"/>
    <s v="QCNOKE"/>
    <s v="QUANTA - REDMOND - ELECTRIC"/>
    <s v="510268479"/>
    <n v="1"/>
    <n v="0"/>
    <n v="0"/>
    <s v="SINGLE FAMILY"/>
    <s v="1"/>
    <s v="UNDERGROUND"/>
    <s v="UNDERGROUND"/>
    <s v="0002546037"/>
    <s v="0"/>
  </r>
  <r>
    <x v="2"/>
    <n v="50"/>
    <n v="30"/>
    <n v="30"/>
    <n v="0"/>
    <n v="0"/>
    <x v="0"/>
    <n v="552.33000000000004"/>
    <n v="18.411000000000001"/>
    <n v="31"/>
    <n v="-3.3333333333333298E-2"/>
    <n v="33"/>
    <n v="0"/>
    <n v="671.79"/>
    <s v="104330321"/>
    <s v="2205E030 20815 103RD PL SE #  KENT"/>
    <s v="CEN1"/>
    <s v="USO"/>
    <n v="44146"/>
    <n v="44229"/>
    <n v="44320"/>
    <s v="WA11700150"/>
    <s v="UG Perm Svc only  (no Tsfrmr)"/>
    <s v="16306"/>
    <s v="E UG Residential Services In Plats"/>
    <n v="718"/>
    <n v="-718"/>
    <n v="0"/>
    <n v="30"/>
    <n v="490.87"/>
    <n v="0"/>
    <s v="QCSOKE"/>
    <s v="QUANTA - SOUTH KING - ELECTRIC"/>
    <s v="510268552"/>
    <n v="1"/>
    <n v="0"/>
    <n v="0"/>
    <s v="SINGLE FAMILY"/>
    <s v="1"/>
    <s v="UNDERGROUND"/>
    <s v="UNDERGROUND"/>
    <s v="0002546043"/>
    <s v="0"/>
  </r>
  <r>
    <x v="2"/>
    <n v="50"/>
    <e v="#N/A"/>
    <n v="25"/>
    <n v="0"/>
    <n v="0"/>
    <x v="0"/>
    <n v="542.07000000000005"/>
    <e v="#N/A"/>
    <n v="25"/>
    <e v="#N/A"/>
    <n v="27"/>
    <n v="0"/>
    <n v="660.45"/>
    <s v="104330322"/>
    <s v="2401E144 2397 LAPUSH AVE SE #  PORT ORCH"/>
    <s v="CEN1"/>
    <s v="UPS"/>
    <n v="44138"/>
    <n v="44229"/>
    <n v="44320"/>
    <s v="WA01800990"/>
    <s v="UG Perm Svc Only in Plat Dev"/>
    <s v="16306"/>
    <s v="E UG Residential Services In Plats"/>
    <n v="718"/>
    <n v="-718"/>
    <n v="0"/>
    <n v="24.71"/>
    <n v="486.39"/>
    <n v="0"/>
    <s v="QSSPE"/>
    <s v="QUANTA - KITSAP - ELECTRIC"/>
    <s v="510218947"/>
    <n v="1"/>
    <n v="0"/>
    <n v="0"/>
    <s v="SINGLE FAMILY"/>
    <s v="1"/>
    <s v="UNDERGROUND"/>
    <s v="UNDERGROUND"/>
    <s v="0002545418"/>
    <s v="0"/>
  </r>
  <r>
    <x v="2"/>
    <n v="150"/>
    <e v="#N/A"/>
    <n v="109"/>
    <n v="0"/>
    <n v="0"/>
    <x v="0"/>
    <n v="710.04"/>
    <e v="#N/A"/>
    <n v="109"/>
    <e v="#N/A"/>
    <n v="196"/>
    <n v="0"/>
    <n v="827.33"/>
    <s v="104330323"/>
    <s v="2015E117 141 BUTTERCUP CT # CLE ELUM"/>
    <s v="CEN1"/>
    <s v="UPS"/>
    <n v="44153"/>
    <n v="44288"/>
    <n v="44379"/>
    <s v="WA01900990"/>
    <s v="UG Perm Svc Only in Plat Dev"/>
    <s v="16306"/>
    <s v="E UG Residential Services In Plats"/>
    <n v="718"/>
    <n v="-718"/>
    <n v="0"/>
    <n v="178.95"/>
    <n v="481.93"/>
    <n v="0"/>
    <s v="QCKTTE"/>
    <s v="QUANTA - KITTITAS - ELECTRIC"/>
    <s v="509099468"/>
    <n v="1"/>
    <n v="0"/>
    <n v="0"/>
    <s v="SINGLE FAMILY"/>
    <s v="1"/>
    <s v="UNDERGROUND"/>
    <s v="UNDERGROUND"/>
    <s v="0002546049"/>
    <s v="0"/>
  </r>
  <r>
    <x v="2"/>
    <n v="100"/>
    <n v="60"/>
    <n v="60"/>
    <n v="0"/>
    <n v="0"/>
    <x v="0"/>
    <n v="628.20000000000005"/>
    <n v="10.47"/>
    <n v="59"/>
    <n v="1.6666666666666701E-2"/>
    <n v="107"/>
    <n v="0"/>
    <n v="747.66"/>
    <s v="104330324"/>
    <s v="2605E104 11997 159TH AVE NE #  REDMOND"/>
    <s v="CEN1"/>
    <s v="UPS"/>
    <n v="44144"/>
    <n v="44229"/>
    <n v="44320"/>
    <s v="WA11700240"/>
    <s v="UG Perm Svc Only in Plat Dev"/>
    <s v="16306"/>
    <s v="E UG Residential Services In Plats"/>
    <n v="718"/>
    <n v="-718"/>
    <n v="0"/>
    <n v="97.61"/>
    <n v="490.85"/>
    <n v="0"/>
    <s v="QCNOKE"/>
    <s v="QUANTA - REDMOND - ELECTRIC"/>
    <s v="510231091"/>
    <n v="1"/>
    <n v="0"/>
    <n v="0"/>
    <s v="SINGLE FAMILY"/>
    <s v="1"/>
    <s v="UNDERGROUND"/>
    <s v="UNDERGROUND"/>
    <s v="0002546050"/>
    <s v="0"/>
  </r>
  <r>
    <x v="2"/>
    <n v="100"/>
    <n v="100"/>
    <n v="100"/>
    <n v="0"/>
    <n v="0"/>
    <x v="0"/>
    <n v="620.5"/>
    <n v="6.2050000000000001"/>
    <n v="99"/>
    <n v="0.01"/>
    <n v="106"/>
    <n v="0"/>
    <n v="738.33"/>
    <s v="104330325"/>
    <s v="3907E019 6976 BAKER CIR #  DEMING"/>
    <s v="CEN1"/>
    <s v="UPS"/>
    <n v="44155"/>
    <n v="44229"/>
    <n v="44320"/>
    <s v="WA03700370"/>
    <s v="UG Perm Svc Only in Plat Dev"/>
    <s v="16306"/>
    <s v="E UG Residential Services In Plats"/>
    <n v="718"/>
    <n v="-718"/>
    <n v="0"/>
    <n v="97.06"/>
    <n v="484.16"/>
    <n v="0"/>
    <s v="QNWHME"/>
    <s v="QUANTA - BELLINGHAM - ELECTRIC"/>
    <s v="510268781"/>
    <n v="1"/>
    <n v="0"/>
    <n v="0"/>
    <s v="SINGLE FAMILY"/>
    <s v="1"/>
    <s v="UNDERGROUND"/>
    <s v="UNDERGROUND"/>
    <s v="0002546051"/>
    <s v="0"/>
  </r>
  <r>
    <x v="2"/>
    <n v="400"/>
    <n v="365"/>
    <n v="365"/>
    <n v="115"/>
    <n v="112"/>
    <x v="0"/>
    <n v="2117.04"/>
    <n v="5.8001095890411003"/>
    <n v="362"/>
    <n v="8.21917808219178E-3"/>
    <n v="1088"/>
    <n v="0"/>
    <n v="2235.63"/>
    <s v="104330328"/>
    <s v="1701E020 10641 DANICO LN SE #  HOUSE OLY"/>
    <s v="CEN1"/>
    <s v="USO"/>
    <n v="44139"/>
    <n v="44257"/>
    <n v="44349"/>
    <s v="WA03400340"/>
    <s v="UG Perm Svc only  (no Tsfrmr)"/>
    <s v="16305"/>
    <s v="E OH UG Residential Services"/>
    <n v="718"/>
    <n v="-718"/>
    <n v="0"/>
    <n v="993.33"/>
    <n v="487.28"/>
    <n v="0"/>
    <s v="QSTHLE"/>
    <s v="QUANTA - OLYMPIA - ELECTRIC"/>
    <s v="509863787"/>
    <n v="1"/>
    <n v="0"/>
    <n v="0"/>
    <s v="SINGLE FAMILY"/>
    <s v="1"/>
    <s v="UNDERGROUND"/>
    <s v="UNDERGROUND"/>
    <s v="0002541340"/>
    <s v="0"/>
  </r>
  <r>
    <x v="2"/>
    <n v="50"/>
    <n v="30"/>
    <n v="30"/>
    <n v="0"/>
    <n v="0"/>
    <x v="0"/>
    <n v="1027.6500000000001"/>
    <n v="34.255000000000003"/>
    <n v="30"/>
    <n v="0"/>
    <n v="32"/>
    <n v="0"/>
    <n v="1146.03"/>
    <s v="104330329"/>
    <s v="2502E102 571 ERICKSEN AVE NE #  BAINBRID"/>
    <s v="CEN1"/>
    <s v="UPS"/>
    <n v="44159"/>
    <n v="44229"/>
    <n v="44320"/>
    <s v="WA01800040"/>
    <s v="UG Perm Svc Only in Plat Dev"/>
    <s v="16306"/>
    <s v="E UG Residential Services In Plats"/>
    <n v="718"/>
    <n v="-718"/>
    <n v="0"/>
    <n v="29.12"/>
    <n v="856.42"/>
    <n v="0"/>
    <s v="QSSPE"/>
    <s v="QUANTA - KITSAP - ELECTRIC"/>
    <s v="510274326"/>
    <n v="1"/>
    <n v="0"/>
    <n v="0"/>
    <s v="SINGLE FAMILY"/>
    <s v="1"/>
    <s v="UNDERGROUND"/>
    <s v="UNDERGROUND"/>
    <s v="0002546176"/>
    <s v="0"/>
  </r>
  <r>
    <x v="2"/>
    <n v="50"/>
    <n v="45"/>
    <n v="45"/>
    <n v="0"/>
    <n v="0"/>
    <x v="0"/>
    <n v="564.35"/>
    <n v="12.5411111111111"/>
    <n v="44"/>
    <n v="2.2222222222222199E-2"/>
    <n v="47"/>
    <n v="0"/>
    <n v="683.16"/>
    <s v="104330331"/>
    <s v="1801W012 2947 FIDDLEBACK ST NE #  LACEY"/>
    <s v="CEN1"/>
    <s v="UPS"/>
    <n v="44139"/>
    <n v="44229"/>
    <n v="44320"/>
    <s v="WA03400020"/>
    <s v="UG Perm Svc Only in Plat Dev"/>
    <s v="16306"/>
    <s v="E UG Residential Services In Plats"/>
    <n v="718"/>
    <n v="-718"/>
    <n v="0"/>
    <n v="43.24"/>
    <n v="488.18"/>
    <n v="0"/>
    <s v="QSTHLE"/>
    <s v="QUANTA - OLYMPIA - ELECTRIC"/>
    <s v="510268214"/>
    <n v="1"/>
    <n v="0"/>
    <n v="0"/>
    <s v="SINGLE FAMILY"/>
    <s v="1"/>
    <s v="UNDERGROUND"/>
    <s v="UNDERGROUND"/>
    <s v="0002546013"/>
    <s v="0"/>
  </r>
  <r>
    <x v="2"/>
    <n v="0"/>
    <n v="0"/>
    <n v="0"/>
    <n v="0"/>
    <n v="0"/>
    <x v="0"/>
    <n v="518.64"/>
    <e v="#DIV/0!"/>
    <n v="0"/>
    <e v="#DIV/0!"/>
    <n v="0"/>
    <n v="0"/>
    <n v="638.1"/>
    <s v="104330332"/>
    <s v="2004E003 7518 NE 193RD CT #  KENMORE"/>
    <s v="CEN1"/>
    <s v="UPS"/>
    <n v="44145"/>
    <n v="44229"/>
    <n v="44320"/>
    <s v="WA11700380"/>
    <s v="UG Perm Svc Only in Plat Dev"/>
    <s v="16306"/>
    <s v="E UG Residential Services In Plats"/>
    <n v="718"/>
    <n v="-718"/>
    <n v="0"/>
    <n v="0"/>
    <n v="490.85"/>
    <n v="0"/>
    <s v="QCNOKE"/>
    <s v="QUANTA - REDMOND - ELECTRIC"/>
    <s v="510268278"/>
    <n v="1"/>
    <n v="0"/>
    <n v="0"/>
    <s v="SINGLE FAMILY"/>
    <s v="1"/>
    <s v="UNDERGROUND"/>
    <s v="UNDERGROUND"/>
    <s v="0002546020"/>
    <s v="0"/>
  </r>
  <r>
    <x v="2"/>
    <n v="0"/>
    <e v="#N/A"/>
    <n v="0"/>
    <n v="0"/>
    <n v="0"/>
    <x v="2"/>
    <n v="35.840000000000003"/>
    <e v="#N/A"/>
    <n v="0"/>
    <e v="#N/A"/>
    <n v="0"/>
    <n v="0"/>
    <n v="155.30000000000001"/>
    <s v="104330333"/>
    <s v="2004E003 7522 NE 193RD CT #  KENMORE"/>
    <s v="CEN1"/>
    <s v="UPS"/>
    <n v="44144"/>
    <n v="44229"/>
    <n v="44320"/>
    <s v="WA11700380"/>
    <s v="UG Perm Svc Only in Plat Dev"/>
    <s v="16306"/>
    <s v="E UG Residential Services In Plats"/>
    <n v="718"/>
    <n v="-718"/>
    <n v="0"/>
    <n v="0"/>
    <n v="119.46"/>
    <n v="0"/>
    <s v="QCNOKE"/>
    <s v="QUANTA - REDMOND - ELECTRIC"/>
    <s v="510268330"/>
    <n v="1"/>
    <n v="0"/>
    <n v="0"/>
    <s v="SINGLE FAMILY"/>
    <s v="1"/>
    <s v="UNDERGROUND"/>
    <s v="UNDERGROUND"/>
    <s v="0002546021"/>
    <s v="0"/>
  </r>
  <r>
    <x v="2"/>
    <n v="50"/>
    <n v="40"/>
    <n v="40"/>
    <n v="0"/>
    <n v="0"/>
    <x v="0"/>
    <n v="588.86"/>
    <n v="14.721500000000001"/>
    <n v="40"/>
    <n v="0"/>
    <n v="71"/>
    <n v="0"/>
    <n v="707.67"/>
    <s v="104330334"/>
    <s v="1801W012 6832 OLEANDER AVE NE #  LACEY"/>
    <s v="CEN1"/>
    <s v="UPS"/>
    <n v="44139"/>
    <n v="44229"/>
    <n v="44320"/>
    <s v="WA03400020"/>
    <s v="UG Perm Svc Only in Plat Dev"/>
    <s v="16306"/>
    <s v="E UG Residential Services In Plats"/>
    <n v="718"/>
    <n v="-718"/>
    <n v="0"/>
    <n v="65.069999999999993"/>
    <n v="488.18"/>
    <n v="0"/>
    <s v="QSTHLE"/>
    <s v="QUANTA - OLYMPIA - ELECTRIC"/>
    <s v="510268384"/>
    <n v="1"/>
    <n v="0"/>
    <n v="0"/>
    <s v="SINGLE FAMILY"/>
    <s v="1"/>
    <s v="UNDERGROUND"/>
    <s v="UNDERGROUND"/>
    <s v="0002546019"/>
    <s v="0"/>
  </r>
  <r>
    <x v="2"/>
    <n v="50"/>
    <n v="40"/>
    <n v="40"/>
    <n v="0"/>
    <n v="0"/>
    <x v="0"/>
    <n v="561.75"/>
    <n v="14.043749999999999"/>
    <n v="40"/>
    <n v="0"/>
    <n v="43"/>
    <n v="0"/>
    <n v="681.1"/>
    <s v="104330335"/>
    <s v="1904E135 18209 107TH AVE E #  PUYALLUP"/>
    <s v="CEN1"/>
    <s v="UPS"/>
    <n v="44139"/>
    <n v="44229"/>
    <n v="44320"/>
    <s v="WA12700270"/>
    <s v="UG Perm Svc Only in Plat Dev"/>
    <s v="16306"/>
    <s v="E UG Residential Services In Plats"/>
    <n v="718"/>
    <n v="-718"/>
    <n v="0"/>
    <n v="38.82"/>
    <n v="490.41"/>
    <n v="0"/>
    <s v="QSWPRE"/>
    <s v="QUANTA - PUYALLUP - ELECTRIC"/>
    <s v="510268385"/>
    <n v="1"/>
    <n v="0"/>
    <n v="0"/>
    <s v="SINGLE FAMILY"/>
    <s v="1"/>
    <s v="UNDERGROUND"/>
    <s v="UNDERGROUND"/>
    <s v="0002546023"/>
    <s v="0"/>
  </r>
  <r>
    <x v="2"/>
    <n v="100"/>
    <n v="55"/>
    <n v="55"/>
    <n v="0"/>
    <n v="0"/>
    <x v="0"/>
    <n v="611.63"/>
    <n v="11.1205454545455"/>
    <n v="54"/>
    <n v="1.8181818181818198E-2"/>
    <n v="97"/>
    <n v="0"/>
    <n v="729.57"/>
    <s v="104330336"/>
    <s v="2106E060 33097 CRYSTAL AVE SE #  BLACK D"/>
    <s v="CEN1"/>
    <s v="UPS"/>
    <n v="44144"/>
    <n v="44229"/>
    <n v="44320"/>
    <s v="WA01700050"/>
    <s v="UG Perm Svc Only in Plat Dev"/>
    <s v="16306"/>
    <s v="E UG Residential Services In Plats"/>
    <n v="718"/>
    <n v="-718"/>
    <n v="0"/>
    <n v="88.73"/>
    <n v="484.6"/>
    <n v="0"/>
    <s v="QCSOKE"/>
    <s v="QUANTA - SOUTH KING - ELECTRIC"/>
    <s v="510268452"/>
    <n v="1"/>
    <n v="0"/>
    <n v="0"/>
    <s v="SINGLE FAMILY"/>
    <s v="1"/>
    <s v="UNDERGROUND"/>
    <s v="UNDERGROUND"/>
    <s v="0002546029"/>
    <s v="0"/>
  </r>
  <r>
    <x v="2"/>
    <n v="50"/>
    <n v="30"/>
    <n v="30"/>
    <n v="0"/>
    <n v="0"/>
    <x v="0"/>
    <n v="790.11"/>
    <n v="26.337"/>
    <n v="30"/>
    <n v="0"/>
    <n v="32"/>
    <n v="0"/>
    <n v="909.46"/>
    <s v="104330337"/>
    <s v="1905E062 13331 EDMUNDS PKWY E #  BONNEY"/>
    <s v="CEN1"/>
    <s v="UPS"/>
    <n v="44168"/>
    <n v="44257"/>
    <n v="44349"/>
    <s v="WA12700270"/>
    <s v="UG Perm Svc Only in Plat Dev"/>
    <s v="16306"/>
    <s v="E UG Residential Services In Plats"/>
    <n v="718"/>
    <n v="-718"/>
    <n v="0"/>
    <n v="29.34"/>
    <n v="674.23"/>
    <n v="0"/>
    <s v="QSWPRE"/>
    <s v="QUANTA - PUYALLUP - ELECTRIC"/>
    <s v="510268458"/>
    <n v="1"/>
    <n v="0"/>
    <n v="0"/>
    <s v="SINGLE FAMILY"/>
    <s v="1"/>
    <s v="UNDERGROUND"/>
    <s v="UNDERGROUND"/>
    <s v="0002546035"/>
    <s v="0"/>
  </r>
  <r>
    <x v="2"/>
    <n v="50"/>
    <n v="30"/>
    <n v="30"/>
    <n v="0"/>
    <n v="0"/>
    <x v="0"/>
    <n v="790.11"/>
    <n v="26.337"/>
    <n v="30"/>
    <n v="0"/>
    <n v="32"/>
    <n v="0"/>
    <n v="909.46"/>
    <s v="104330338"/>
    <s v="1905E062 13335 EDMUNDS PKWY E #  BONNEY"/>
    <s v="CEN1"/>
    <s v="UPS"/>
    <n v="44168"/>
    <n v="44257"/>
    <n v="44349"/>
    <s v="WA12700270"/>
    <s v="UG Perm Svc Only in Plat Dev"/>
    <s v="16306"/>
    <s v="E UG Residential Services In Plats"/>
    <n v="718"/>
    <n v="-718"/>
    <n v="0"/>
    <n v="29.34"/>
    <n v="674.23"/>
    <n v="0"/>
    <s v="QSWPRE"/>
    <s v="QUANTA - PUYALLUP - ELECTRIC"/>
    <s v="510268459"/>
    <n v="1"/>
    <n v="0"/>
    <n v="0"/>
    <s v="SINGLE FAMILY"/>
    <s v="1"/>
    <s v="UNDERGROUND"/>
    <s v="UNDERGROUND"/>
    <s v="0002546036"/>
    <s v="0"/>
  </r>
  <r>
    <x v="2"/>
    <n v="100"/>
    <n v="70"/>
    <n v="70"/>
    <n v="0"/>
    <n v="0"/>
    <x v="0"/>
    <n v="595.37"/>
    <n v="8.5052857142857192"/>
    <n v="69"/>
    <n v="1.4285714285714299E-2"/>
    <n v="74"/>
    <n v="0"/>
    <n v="714.94"/>
    <s v="104330339"/>
    <s v="2505E018 513 18TH AVE #  KIRKLAND"/>
    <s v="CEN1"/>
    <s v="UPS"/>
    <n v="44144"/>
    <n v="44229"/>
    <n v="44320"/>
    <s v="WA11700160"/>
    <s v="UG Perm Svc Only in Plat Dev"/>
    <s v="16306"/>
    <s v="E UG Residential Services In Plats"/>
    <n v="718"/>
    <n v="-718"/>
    <n v="0"/>
    <n v="67.94"/>
    <n v="491.3"/>
    <n v="0"/>
    <s v="QCNOKE"/>
    <s v="QUANTA - REDMOND - ELECTRIC"/>
    <s v="510235448"/>
    <n v="1"/>
    <n v="0"/>
    <n v="0"/>
    <s v="SINGLE FAMILY"/>
    <s v="1"/>
    <s v="UNDERGROUND"/>
    <s v="UNDERGROUND"/>
    <s v="0002546040"/>
    <s v="0"/>
  </r>
  <r>
    <x v="2"/>
    <n v="50"/>
    <n v="25"/>
    <n v="25"/>
    <n v="0"/>
    <n v="0"/>
    <x v="0"/>
    <n v="581.22"/>
    <n v="23.248799999999999"/>
    <n v="24"/>
    <n v="0.04"/>
    <n v="26"/>
    <n v="0"/>
    <n v="820.14"/>
    <s v="104330340"/>
    <s v="2604E004 18713 82ND AVE NE #  KENMORE"/>
    <s v="CEN1"/>
    <s v="UPS"/>
    <n v="44145"/>
    <n v="44229"/>
    <n v="44320"/>
    <s v="WA11700380"/>
    <s v="UG Perm Svc Only in Plat Dev"/>
    <s v="16306"/>
    <s v="E UG Residential Services In Plats"/>
    <n v="718"/>
    <n v="-718"/>
    <n v="0"/>
    <n v="23.82"/>
    <n v="610.30999999999995"/>
    <n v="0"/>
    <s v="QCNOKE"/>
    <s v="QUANTA - REDMOND - ELECTRIC"/>
    <s v="509288823"/>
    <n v="1"/>
    <n v="0"/>
    <n v="0"/>
    <s v="SINGLE FAMILY"/>
    <s v="1"/>
    <s v="UNDERGROUND"/>
    <s v="UNDERGROUND"/>
    <s v="0002546042"/>
    <s v="10"/>
  </r>
  <r>
    <x v="2"/>
    <n v="50"/>
    <n v="25"/>
    <n v="25"/>
    <n v="0"/>
    <n v="0"/>
    <x v="0"/>
    <n v="553.46"/>
    <n v="22.138400000000001"/>
    <n v="34"/>
    <n v="-0.36"/>
    <n v="37"/>
    <n v="0"/>
    <n v="672.27"/>
    <s v="104330341"/>
    <s v="1801W012 2936 CASSIUS ST NE #  LACEY"/>
    <s v="CEN1"/>
    <s v="UPS"/>
    <n v="44147"/>
    <n v="44229"/>
    <n v="44320"/>
    <s v="WA03400020"/>
    <s v="UG Perm Svc Only in Plat Dev"/>
    <s v="16306"/>
    <s v="E UG Residential Services In Plats"/>
    <n v="718"/>
    <n v="-718"/>
    <n v="0"/>
    <n v="33.53"/>
    <n v="488.18"/>
    <n v="0"/>
    <s v="QSTHLE"/>
    <s v="QUANTA - OLYMPIA - ELECTRIC"/>
    <s v="510268589"/>
    <n v="1"/>
    <n v="0"/>
    <n v="0"/>
    <s v="SINGLE FAMILY"/>
    <s v="1"/>
    <s v="UNDERGROUND"/>
    <s v="UNDERGROUND"/>
    <s v="0002546047"/>
    <s v="0"/>
  </r>
  <r>
    <x v="2"/>
    <n v="100"/>
    <n v="60"/>
    <n v="60"/>
    <n v="0"/>
    <n v="0"/>
    <x v="0"/>
    <n v="584.01"/>
    <n v="9.7334999999999994"/>
    <n v="59"/>
    <n v="1.6666666666666701E-2"/>
    <n v="64"/>
    <n v="0"/>
    <n v="703.47"/>
    <s v="104330343"/>
    <s v="2506E107 1074 230TH AVE NE #  SAMMAMISH"/>
    <s v="CEN1"/>
    <s v="UPS"/>
    <n v="44148"/>
    <n v="44229"/>
    <n v="44320"/>
    <s v="WA11700390"/>
    <s v="UG Perm Svc Only in Plat Dev"/>
    <s v="16306"/>
    <s v="E UG Residential Services In Plats"/>
    <n v="718"/>
    <n v="-718"/>
    <n v="0"/>
    <n v="58.24"/>
    <n v="490.85"/>
    <n v="0"/>
    <s v="QCNOKE"/>
    <s v="QUANTA - REDMOND - ELECTRIC"/>
    <s v="510270406"/>
    <n v="1"/>
    <n v="0"/>
    <n v="0"/>
    <s v="SINGLE FAMILY"/>
    <s v="1"/>
    <s v="UNDERGROUND"/>
    <s v="UNDERGROUND"/>
    <s v="0002546088"/>
    <s v="0"/>
  </r>
  <r>
    <x v="2"/>
    <n v="50"/>
    <n v="50"/>
    <n v="50"/>
    <n v="0"/>
    <n v="0"/>
    <x v="0"/>
    <n v="572.66999999999996"/>
    <n v="11.4534"/>
    <n v="50"/>
    <n v="0"/>
    <n v="53"/>
    <n v="0"/>
    <n v="692.02"/>
    <s v="104330344"/>
    <s v="2004E032 8460 28TH STREET CT E #  EDGEWO"/>
    <s v="CEN1"/>
    <s v="UPS"/>
    <n v="44152"/>
    <n v="44229"/>
    <n v="44320"/>
    <s v="WA12700200"/>
    <s v="UG Perm Svc Only in Plat Dev"/>
    <s v="16306"/>
    <s v="E UG Residential Services In Plats"/>
    <n v="718"/>
    <n v="-718"/>
    <n v="0"/>
    <n v="48.53"/>
    <n v="490.41"/>
    <n v="0"/>
    <s v="QSWPRE"/>
    <s v="QUANTA - PUYALLUP - ELECTRIC"/>
    <s v="510270730"/>
    <n v="1"/>
    <n v="0"/>
    <n v="0"/>
    <s v="SINGLE FAMILY"/>
    <s v="1"/>
    <s v="UNDERGROUND"/>
    <s v="UNDERGROUND"/>
    <s v="0002546109"/>
    <s v="0"/>
  </r>
  <r>
    <x v="2"/>
    <n v="50"/>
    <n v="40"/>
    <n v="40"/>
    <n v="0"/>
    <n v="0"/>
    <x v="0"/>
    <n v="552.46"/>
    <n v="13.811500000000001"/>
    <n v="40"/>
    <n v="0"/>
    <n v="43"/>
    <n v="0"/>
    <n v="669.64"/>
    <s v="104330345"/>
    <s v="1906E007 321 S SERGEANT ST #  BUCKLEY"/>
    <s v="CEN1"/>
    <s v="UPS"/>
    <n v="44153"/>
    <n v="44229"/>
    <n v="44320"/>
    <s v="WA02700020"/>
    <s v="UG Perm Svc Only in Plat Dev"/>
    <s v="16306"/>
    <s v="E UG Residential Services In Plats"/>
    <n v="718"/>
    <n v="-718"/>
    <n v="0"/>
    <n v="38.979999999999997"/>
    <n v="481.48"/>
    <n v="0"/>
    <s v="QSWPRE"/>
    <s v="QUANTA - PUYALLUP - ELECTRIC"/>
    <s v="510271042"/>
    <n v="1"/>
    <n v="0"/>
    <n v="0"/>
    <s v="SINGLE FAMILY"/>
    <s v="1"/>
    <s v="UNDERGROUND"/>
    <s v="UNDERGROUND"/>
    <s v="0002546115"/>
    <s v="0"/>
  </r>
  <r>
    <x v="2"/>
    <n v="50"/>
    <n v="40"/>
    <n v="40"/>
    <n v="0"/>
    <n v="0"/>
    <x v="0"/>
    <n v="561.77"/>
    <n v="14.04425"/>
    <n v="40"/>
    <n v="0"/>
    <n v="43"/>
    <n v="0"/>
    <n v="681.12"/>
    <s v="104330346"/>
    <s v="1905E087 19803 152ND STREET CT E #  BONN"/>
    <s v="CEN1"/>
    <s v="UPS"/>
    <n v="44152"/>
    <n v="44229"/>
    <n v="44320"/>
    <s v="WA12700270"/>
    <s v="UG Perm Svc Only in Plat Dev"/>
    <s v="16306"/>
    <s v="E UG Residential Services In Plats"/>
    <n v="718"/>
    <n v="-718"/>
    <n v="0"/>
    <n v="38.82"/>
    <n v="490.41"/>
    <n v="0"/>
    <s v="QSWPRE"/>
    <s v="QUANTA - PUYALLUP - ELECTRIC"/>
    <s v="510271115"/>
    <n v="1"/>
    <n v="0"/>
    <n v="0"/>
    <s v="SINGLE FAMILY"/>
    <s v="1"/>
    <s v="UNDERGROUND"/>
    <s v="UNDERGROUND"/>
    <s v="0002546127"/>
    <s v="0"/>
  </r>
  <r>
    <x v="2"/>
    <n v="50"/>
    <n v="30"/>
    <n v="30"/>
    <n v="0"/>
    <n v="0"/>
    <x v="0"/>
    <n v="550.87"/>
    <n v="18.3623333333333"/>
    <n v="30"/>
    <n v="0"/>
    <n v="32"/>
    <n v="0"/>
    <n v="670.22"/>
    <s v="104330347"/>
    <s v="1905E077 18011 150TH ST E #  BONNEY LAKE"/>
    <s v="CEN1"/>
    <s v="UPS"/>
    <n v="44141"/>
    <n v="44229"/>
    <n v="44320"/>
    <s v="WA12700270"/>
    <s v="UG Perm Svc Only in Plat Dev"/>
    <s v="16306"/>
    <s v="E UG Residential Services In Plats"/>
    <n v="718"/>
    <n v="-718"/>
    <n v="0"/>
    <n v="29.12"/>
    <n v="490.41"/>
    <n v="0"/>
    <s v="QSWPRE"/>
    <s v="QUANTA - PUYALLUP - ELECTRIC"/>
    <s v="510271118"/>
    <n v="1"/>
    <n v="0"/>
    <n v="0"/>
    <s v="SINGLE FAMILY"/>
    <s v="1"/>
    <s v="UNDERGROUND"/>
    <s v="UNDERGROUND"/>
    <s v="0002546128"/>
    <s v="0"/>
  </r>
  <r>
    <x v="2"/>
    <n v="50"/>
    <n v="50"/>
    <n v="50"/>
    <n v="0"/>
    <n v="0"/>
    <x v="0"/>
    <n v="813.12"/>
    <n v="16.2624"/>
    <n v="50"/>
    <n v="0"/>
    <n v="54"/>
    <n v="0"/>
    <n v="932.47"/>
    <s v="104330348"/>
    <s v="1905E077 14908 182ND AVE E # BONNEY LAKE"/>
    <s v="CEN1"/>
    <s v="UPS"/>
    <n v="44169"/>
    <n v="44257"/>
    <n v="44349"/>
    <s v="WA12700270"/>
    <s v="UG Perm Svc Only in Plat Dev"/>
    <s v="16306"/>
    <s v="E UG Residential Services In Plats"/>
    <n v="718"/>
    <n v="-718"/>
    <n v="0"/>
    <n v="48.9"/>
    <n v="674.22"/>
    <n v="0"/>
    <s v="QSWPRE"/>
    <s v="QUANTA - PUYALLUP - ELECTRIC"/>
    <s v="510271161"/>
    <n v="1"/>
    <n v="0"/>
    <n v="0"/>
    <s v="SINGLE FAMILY"/>
    <s v="1"/>
    <s v="UNDERGROUND"/>
    <s v="UNDERGROUND"/>
    <s v="0002546131"/>
    <s v="0"/>
  </r>
  <r>
    <x v="2"/>
    <n v="50"/>
    <n v="41"/>
    <n v="41"/>
    <n v="0"/>
    <n v="0"/>
    <x v="0"/>
    <n v="593.85"/>
    <n v="14.484146341463401"/>
    <n v="46"/>
    <n v="-0.12195121951219499"/>
    <n v="83"/>
    <n v="0"/>
    <n v="711.14"/>
    <s v="104330349"/>
    <s v="2014E047 150 ROCKBERRY LOOP #  RONALD"/>
    <s v="CEN1"/>
    <s v="UPS"/>
    <n v="44158"/>
    <n v="44229"/>
    <n v="44320"/>
    <s v="WA01900990"/>
    <s v="UG Perm Svc Only in Plat Dev"/>
    <s v="16306"/>
    <s v="E UG Residential Services In Plats"/>
    <n v="718"/>
    <n v="-718"/>
    <n v="0"/>
    <n v="75.42"/>
    <n v="481.93"/>
    <n v="0"/>
    <s v="QCKTTE"/>
    <s v="QUANTA - KITTITAS - ELECTRIC"/>
    <s v="510235668"/>
    <n v="1"/>
    <n v="0"/>
    <n v="0"/>
    <s v="SINGLE FAMILY"/>
    <s v="1"/>
    <s v="UNDERGROUND"/>
    <s v="UNDERGROUND"/>
    <s v="0002546130"/>
    <s v="0"/>
  </r>
  <r>
    <x v="2"/>
    <n v="50"/>
    <n v="40"/>
    <n v="40"/>
    <n v="0"/>
    <n v="0"/>
    <x v="0"/>
    <n v="561.75"/>
    <n v="14.043749999999999"/>
    <n v="40"/>
    <n v="0"/>
    <n v="43"/>
    <n v="0"/>
    <n v="681.1"/>
    <s v="104330350"/>
    <s v="1904E103 17423 118TH AVE CT E # A PUYALL"/>
    <s v="CEN1"/>
    <s v="UPS"/>
    <n v="44139"/>
    <n v="44229"/>
    <n v="44320"/>
    <s v="WA12700270"/>
    <s v="UG Perm Svc Only in Plat Dev"/>
    <s v="16306"/>
    <s v="E UG Residential Services In Plats"/>
    <n v="718"/>
    <n v="-718"/>
    <n v="0"/>
    <n v="38.82"/>
    <n v="490.41"/>
    <n v="0"/>
    <s v="QSWPRE"/>
    <s v="QUANTA - PUYALLUP - ELECTRIC"/>
    <s v="510270426"/>
    <n v="1"/>
    <n v="0"/>
    <n v="0"/>
    <s v="SINGLE FAMILY"/>
    <s v="1"/>
    <s v="UNDERGROUND"/>
    <s v="UNDERGROUND"/>
    <s v="0002546090"/>
    <s v="0"/>
  </r>
  <r>
    <x v="2"/>
    <n v="50"/>
    <n v="40"/>
    <n v="40"/>
    <n v="0"/>
    <n v="0"/>
    <x v="0"/>
    <n v="561.75"/>
    <n v="14.043749999999999"/>
    <n v="40"/>
    <n v="0"/>
    <n v="43"/>
    <n v="0"/>
    <n v="681.1"/>
    <s v="104330352"/>
    <s v="1904E103 17423 118TH AVE CT E # B PUYALL"/>
    <s v="CEN1"/>
    <s v="UPS"/>
    <n v="44139"/>
    <n v="44229"/>
    <n v="44320"/>
    <s v="WA12700270"/>
    <s v="UG Perm Svc Only in Plat Dev"/>
    <s v="16306"/>
    <s v="E UG Residential Services In Plats"/>
    <n v="718"/>
    <n v="-718"/>
    <n v="0"/>
    <n v="38.82"/>
    <n v="490.41"/>
    <n v="0"/>
    <s v="QSWPRE"/>
    <s v="QUANTA - PUYALLUP - ELECTRIC"/>
    <s v="510270428"/>
    <n v="1"/>
    <n v="0"/>
    <n v="0"/>
    <s v="SINGLE FAMILY"/>
    <s v="1"/>
    <s v="UNDERGROUND"/>
    <s v="UNDERGROUND"/>
    <s v="0002546092"/>
    <s v="0"/>
  </r>
  <r>
    <x v="2"/>
    <n v="50"/>
    <n v="35"/>
    <n v="35"/>
    <n v="0"/>
    <n v="0"/>
    <x v="0"/>
    <n v="788.57"/>
    <n v="22.530571428571399"/>
    <n v="34"/>
    <n v="2.8571428571428598E-2"/>
    <n v="37"/>
    <n v="0"/>
    <n v="906.95"/>
    <s v="104330353"/>
    <s v="2401E064 4792 DEADWOOD ST #  BREMERTON"/>
    <s v="CEN1"/>
    <s v="UPS"/>
    <n v="44144"/>
    <n v="44229"/>
    <n v="44320"/>
    <s v="WA01800010"/>
    <s v="UG Perm Svc Only in Plat Dev"/>
    <s v="16306"/>
    <s v="E UG Residential Services In Plats"/>
    <n v="718"/>
    <n v="-718"/>
    <n v="0"/>
    <n v="33.53"/>
    <n v="668.7"/>
    <n v="0"/>
    <s v="QSSPE"/>
    <s v="QUANTA - KITSAP - ELECTRIC"/>
    <s v="510270593"/>
    <n v="1"/>
    <n v="0"/>
    <n v="0"/>
    <s v="SINGLE FAMILY"/>
    <s v="1"/>
    <s v="UNDERGROUND"/>
    <s v="UNDERGROUND"/>
    <s v="0002546094"/>
    <s v="0"/>
  </r>
  <r>
    <x v="2"/>
    <n v="100"/>
    <n v="80"/>
    <n v="80"/>
    <n v="0"/>
    <n v="0"/>
    <x v="0"/>
    <n v="664.27"/>
    <n v="8.3033750000000008"/>
    <n v="79"/>
    <n v="1.2500000000000001E-2"/>
    <n v="143"/>
    <n v="0"/>
    <n v="783.62"/>
    <s v="104330354"/>
    <s v="1905E086 20131 150TH ST E #  BONNEY LAKE"/>
    <s v="CEN1"/>
    <s v="UPS"/>
    <n v="44153"/>
    <n v="44229"/>
    <n v="44320"/>
    <s v="WA12700270"/>
    <s v="UG Perm Svc Only in Plat Dev"/>
    <s v="16306"/>
    <s v="E UG Residential Services In Plats"/>
    <n v="718"/>
    <n v="-718"/>
    <n v="0"/>
    <n v="130.15"/>
    <n v="490.41"/>
    <n v="0"/>
    <s v="QSWPRE"/>
    <s v="QUANTA - PUYALLUP - ELECTRIC"/>
    <s v="510270658"/>
    <n v="1"/>
    <n v="0"/>
    <n v="0"/>
    <s v="SINGLE FAMILY"/>
    <s v="1"/>
    <s v="UNDERGROUND"/>
    <s v="UNDERGROUND"/>
    <s v="0002546098"/>
    <s v="0"/>
  </r>
  <r>
    <x v="2"/>
    <n v="50"/>
    <n v="30"/>
    <n v="30"/>
    <n v="0"/>
    <n v="0"/>
    <x v="0"/>
    <n v="781.74"/>
    <n v="26.058"/>
    <n v="30"/>
    <n v="0"/>
    <n v="32"/>
    <n v="0"/>
    <n v="899.68"/>
    <s v="104330357"/>
    <s v="2206E088 23663 SE 248TH PL #  MAPLE VALL"/>
    <s v="CEN1"/>
    <s v="UPS"/>
    <n v="44172"/>
    <n v="44257"/>
    <n v="44349"/>
    <s v="WA01700200"/>
    <s v="UG Perm Svc Only in Plat Dev"/>
    <s v="16306"/>
    <s v="E UG Residential Services In Plats"/>
    <n v="718"/>
    <n v="-718"/>
    <n v="0"/>
    <n v="29.34"/>
    <n v="666.25"/>
    <n v="0"/>
    <s v="QCSOKE"/>
    <s v="QUANTA - SOUTH KING - ELECTRIC"/>
    <s v="510274533"/>
    <n v="1"/>
    <n v="0"/>
    <n v="0"/>
    <s v="SINGLE FAMILY"/>
    <s v="1"/>
    <s v="UNDERGROUND"/>
    <s v="UNDERGROUND"/>
    <s v="0002546194"/>
    <s v="0"/>
  </r>
  <r>
    <x v="2"/>
    <n v="50"/>
    <n v="30"/>
    <n v="30"/>
    <n v="0"/>
    <n v="0"/>
    <x v="0"/>
    <n v="545.20000000000005"/>
    <n v="18.1733333333333"/>
    <n v="30"/>
    <n v="0"/>
    <n v="32"/>
    <n v="0"/>
    <n v="663.25"/>
    <s v="104330358"/>
    <s v="2007E118 601 CARRIE DR E #  ENUMCLAW"/>
    <s v="CEN1"/>
    <s v="UPS"/>
    <n v="44151"/>
    <n v="44229"/>
    <n v="44320"/>
    <s v="WA01700110"/>
    <s v="UG Perm Svc Only in Plat Dev"/>
    <s v="16306"/>
    <s v="E UG Residential Services In Plats"/>
    <n v="718"/>
    <n v="-718"/>
    <n v="0"/>
    <n v="29.12"/>
    <n v="485.05"/>
    <n v="0"/>
    <s v="QCSOKE"/>
    <s v="QUANTA - SOUTH KING - ELECTRIC"/>
    <s v="510274830"/>
    <n v="1"/>
    <n v="0"/>
    <n v="0"/>
    <s v="SINGLE FAMILY"/>
    <s v="1"/>
    <s v="UNDERGROUND"/>
    <s v="UNDERGROUND"/>
    <s v="0002546221"/>
    <s v="0"/>
  </r>
  <r>
    <x v="2"/>
    <n v="50"/>
    <n v="30"/>
    <n v="30"/>
    <n v="0"/>
    <n v="0"/>
    <x v="0"/>
    <n v="545.20000000000005"/>
    <n v="18.1733333333333"/>
    <n v="30"/>
    <n v="0"/>
    <n v="32"/>
    <n v="0"/>
    <n v="663.25"/>
    <s v="104330359"/>
    <s v="2007E118 646 CARRIE DR E #  ENUMCLAW"/>
    <s v="CEN1"/>
    <s v="UPS"/>
    <n v="44151"/>
    <n v="44229"/>
    <n v="44320"/>
    <s v="WA01700110"/>
    <s v="UG Perm Svc Only in Plat Dev"/>
    <s v="16306"/>
    <s v="E UG Residential Services In Plats"/>
    <n v="718"/>
    <n v="-718"/>
    <n v="0"/>
    <n v="29.12"/>
    <n v="485.05"/>
    <n v="0"/>
    <s v="QCSOKE"/>
    <s v="QUANTA - SOUTH KING - ELECTRIC"/>
    <s v="510274831"/>
    <n v="1"/>
    <n v="0"/>
    <n v="0"/>
    <s v="SINGLE FAMILY"/>
    <s v="1"/>
    <s v="UNDERGROUND"/>
    <s v="UNDERGROUND"/>
    <s v="0002546227"/>
    <s v="0"/>
  </r>
  <r>
    <x v="2"/>
    <n v="50"/>
    <n v="30"/>
    <n v="30"/>
    <n v="0"/>
    <n v="0"/>
    <x v="0"/>
    <n v="545.19000000000005"/>
    <n v="18.172999999999998"/>
    <n v="30"/>
    <n v="0"/>
    <n v="32"/>
    <n v="0"/>
    <n v="663.24"/>
    <s v="104330360"/>
    <s v="2007E118 607 VICKIE LN N #  ENUMCLAW"/>
    <s v="CEN1"/>
    <s v="UPS"/>
    <n v="44152"/>
    <n v="44229"/>
    <n v="44320"/>
    <s v="WA01700110"/>
    <s v="UG Perm Svc Only in Plat Dev"/>
    <s v="16306"/>
    <s v="E UG Residential Services In Plats"/>
    <n v="718"/>
    <n v="-718"/>
    <n v="0"/>
    <n v="29.12"/>
    <n v="485.05"/>
    <n v="0"/>
    <s v="QCSOKE"/>
    <s v="QUANTA - SOUTH KING - ELECTRIC"/>
    <s v="510274832"/>
    <n v="1"/>
    <n v="0"/>
    <n v="0"/>
    <s v="SINGLE FAMILY"/>
    <s v="1"/>
    <s v="UNDERGROUND"/>
    <s v="UNDERGROUND"/>
    <s v="0002546230"/>
    <s v="0"/>
  </r>
  <r>
    <x v="2"/>
    <n v="50"/>
    <n v="30"/>
    <n v="30"/>
    <n v="0"/>
    <n v="0"/>
    <x v="0"/>
    <n v="545.20000000000005"/>
    <n v="18.1733333333333"/>
    <n v="30"/>
    <n v="0"/>
    <n v="32"/>
    <n v="0"/>
    <n v="663.25"/>
    <s v="104330361"/>
    <s v="2007E118 625 VICKIE LN N #  ENUMCLAW"/>
    <s v="CEN1"/>
    <s v="UPS"/>
    <n v="44152"/>
    <n v="44229"/>
    <n v="44320"/>
    <s v="WA01700110"/>
    <s v="UG Perm Svc Only in Plat Dev"/>
    <s v="16306"/>
    <s v="E UG Residential Services In Plats"/>
    <n v="718"/>
    <n v="-718"/>
    <n v="0"/>
    <n v="29.12"/>
    <n v="485.05"/>
    <n v="0"/>
    <s v="QCSOKE"/>
    <s v="QUANTA - SOUTH KING - ELECTRIC"/>
    <s v="510274834"/>
    <n v="1"/>
    <n v="0"/>
    <n v="0"/>
    <s v="SINGLE FAMILY"/>
    <s v="1"/>
    <s v="UNDERGROUND"/>
    <s v="UNDERGROUND"/>
    <s v="0002546231"/>
    <s v="0"/>
  </r>
  <r>
    <x v="2"/>
    <n v="100"/>
    <e v="#N/A"/>
    <n v="89"/>
    <n v="0"/>
    <n v="0"/>
    <x v="0"/>
    <n v="1131.83"/>
    <e v="#N/A"/>
    <n v="89"/>
    <e v="#N/A"/>
    <n v="160"/>
    <n v="0"/>
    <n v="1250.21"/>
    <s v="104330362"/>
    <s v="2501E124 5589 NW MUDDY PAWS CT #  BREMER"/>
    <s v="CEN1"/>
    <s v="USO"/>
    <n v="44151"/>
    <n v="44229"/>
    <n v="44320"/>
    <s v="WA01800990"/>
    <s v="UG Perm Svc only  (no Tsfrmr)"/>
    <s v="16305"/>
    <s v="E OH UG Residential Services"/>
    <n v="718"/>
    <n v="-718"/>
    <n v="0"/>
    <n v="146.41"/>
    <n v="668.71"/>
    <n v="0"/>
    <s v="QSSPE"/>
    <s v="QUANTA - KITSAP - ELECTRIC"/>
    <s v="509887986"/>
    <n v="1"/>
    <n v="0"/>
    <n v="0"/>
    <s v="SINGLE FAMILY"/>
    <s v="1"/>
    <s v="UNDERGROUND"/>
    <s v="UNDERGROUND"/>
    <s v="0002540803"/>
    <s v="0"/>
  </r>
  <r>
    <x v="2"/>
    <n v="300"/>
    <n v="291"/>
    <n v="291"/>
    <n v="41"/>
    <n v="38"/>
    <x v="1"/>
    <n v="2566.9899999999998"/>
    <n v="8.8212714776632293"/>
    <n v="288"/>
    <n v="1.03092783505155E-2"/>
    <n v="890"/>
    <n v="0"/>
    <n v="2689.26"/>
    <s v="104330363"/>
    <s v="2701E136 1670 NW VAA RD # SHP POULSBO WA"/>
    <s v="CEN1"/>
    <s v="USO"/>
    <n v="44229"/>
    <n v="44349"/>
    <n v="44475"/>
    <s v="WA01800990"/>
    <s v="UG Perm Svc only  (no Tsfrmr)"/>
    <s v="16305"/>
    <s v="E OH UG Residential Services"/>
    <n v="1128"/>
    <n v="-1128"/>
    <n v="0"/>
    <n v="812.36"/>
    <n v="789.48"/>
    <n v="0"/>
    <s v="QSSPE"/>
    <s v="QUANTA - KITSAP - ELECTRIC"/>
    <s v="505114482"/>
    <n v="1"/>
    <n v="0"/>
    <n v="0"/>
    <s v="GARAGE/SHOP"/>
    <s v="1"/>
    <s v="UNDERGROUND"/>
    <s v="UNDERGROUND"/>
    <s v="0002546245"/>
    <s v="0"/>
  </r>
  <r>
    <x v="2"/>
    <n v="200"/>
    <n v="164"/>
    <n v="164"/>
    <n v="0"/>
    <n v="0"/>
    <x v="0"/>
    <n v="556.28"/>
    <n v="3.3919512195121899"/>
    <n v="34"/>
    <n v="0.792682926829268"/>
    <n v="37"/>
    <n v="0"/>
    <n v="675.74"/>
    <s v="104330364"/>
    <s v="2305E084 3523 SE 18TH ST #  RENTON"/>
    <s v="CEN1"/>
    <s v="UPS"/>
    <n v="44147"/>
    <n v="44229"/>
    <n v="44320"/>
    <s v="WA11700250"/>
    <s v="UG Perm Svc Only in Plat Dev"/>
    <s v="16306"/>
    <s v="E UG Residential Services In Plats"/>
    <n v="718"/>
    <n v="-718"/>
    <n v="0"/>
    <n v="33.53"/>
    <n v="490.85"/>
    <n v="0"/>
    <s v="QCSOKE"/>
    <s v="QUANTA - SOUTH KING - ELECTRIC"/>
    <s v="510275192"/>
    <n v="1"/>
    <n v="0"/>
    <n v="0"/>
    <s v="SINGLE FAMILY"/>
    <s v="1"/>
    <s v="UNDERGROUND"/>
    <s v="UNDERGROUND"/>
    <s v="0002546267"/>
    <s v="0"/>
  </r>
  <r>
    <x v="2"/>
    <n v="100"/>
    <n v="55"/>
    <n v="55"/>
    <n v="0"/>
    <n v="0"/>
    <x v="0"/>
    <n v="807.89"/>
    <n v="14.6889090909091"/>
    <n v="54"/>
    <n v="1.8181818181818198E-2"/>
    <n v="58"/>
    <n v="0"/>
    <n v="925.83"/>
    <s v="104330365"/>
    <s v="2106E060 32763 ASH AVE SE #  BLACK DIAMO"/>
    <s v="CEN1"/>
    <s v="UPS"/>
    <n v="44159"/>
    <n v="44229"/>
    <n v="44320"/>
    <s v="WA01700050"/>
    <s v="UG Perm Svc Only in Plat Dev"/>
    <s v="16306"/>
    <s v="E UG Residential Services In Plats"/>
    <n v="718"/>
    <n v="-718"/>
    <n v="0"/>
    <n v="53.22"/>
    <n v="666.24"/>
    <n v="0"/>
    <s v="QCSOKE"/>
    <s v="QUANTA - SOUTH KING - ELECTRIC"/>
    <s v="510275231"/>
    <n v="1"/>
    <n v="0"/>
    <n v="0"/>
    <s v="SINGLE FAMILY"/>
    <s v="1"/>
    <s v="UNDERGROUND"/>
    <s v="UNDERGROUND"/>
    <s v="0002546275"/>
    <s v="0"/>
  </r>
  <r>
    <x v="2"/>
    <n v="100"/>
    <n v="90"/>
    <n v="90"/>
    <n v="0"/>
    <n v="0"/>
    <x v="0"/>
    <n v="1471.97"/>
    <n v="16.355222222222199"/>
    <n v="89"/>
    <n v="1.1111111111111099E-2"/>
    <n v="96"/>
    <n v="0"/>
    <n v="1590.35"/>
    <s v="104330366"/>
    <s v="2601E044 1245 NE RASPBERRY RIDGE LN # RV"/>
    <s v="CEN1"/>
    <s v="USO"/>
    <n v="44159"/>
    <n v="44229"/>
    <n v="44320"/>
    <s v="WA01800990"/>
    <s v="UG Perm Svc only  (no Tsfrmr)"/>
    <s v="16305"/>
    <s v="E OH UG Residential Services"/>
    <n v="718"/>
    <n v="-718"/>
    <n v="0"/>
    <n v="87.35"/>
    <n v="856.42"/>
    <n v="0"/>
    <s v="QSSPE"/>
    <s v="QUANTA - KITSAP - ELECTRIC"/>
    <s v="509767138"/>
    <n v="1"/>
    <n v="0"/>
    <n v="0"/>
    <s v="RV SITE"/>
    <s v="1"/>
    <s v="UNDERGROUND"/>
    <s v="UNDERGROUND"/>
    <s v="0002546286"/>
    <s v="0"/>
  </r>
  <r>
    <x v="2"/>
    <n v="50"/>
    <n v="40"/>
    <n v="40"/>
    <n v="0"/>
    <n v="0"/>
    <x v="0"/>
    <n v="562.57000000000005"/>
    <n v="14.064249999999999"/>
    <n v="40"/>
    <n v="0"/>
    <n v="43"/>
    <n v="0"/>
    <n v="682.03"/>
    <s v="104330367"/>
    <s v="2104E007 5727 S 303RD CT #  AUBURN"/>
    <s v="CEN1"/>
    <s v="UPS"/>
    <n v="44160"/>
    <n v="44229"/>
    <n v="44320"/>
    <s v="WA11700020"/>
    <s v="UG Perm Svc Only in Plat Dev"/>
    <s v="16306"/>
    <s v="E UG Residential Services In Plats"/>
    <n v="718"/>
    <n v="-718"/>
    <n v="0"/>
    <n v="39.119999999999997"/>
    <n v="490.85"/>
    <n v="0"/>
    <s v="QCSOKE"/>
    <s v="QUANTA - SOUTH KING - ELECTRIC"/>
    <s v="510282816"/>
    <n v="1"/>
    <n v="0"/>
    <n v="0"/>
    <s v="SINGLE FAMILY"/>
    <s v="1"/>
    <s v="UNDERGROUND"/>
    <s v="UNDERGROUND"/>
    <s v="0002546567"/>
    <s v="0"/>
  </r>
  <r>
    <x v="2"/>
    <n v="50"/>
    <n v="35"/>
    <n v="35"/>
    <n v="0"/>
    <n v="0"/>
    <x v="0"/>
    <n v="785.78"/>
    <n v="22.4508571428571"/>
    <n v="34"/>
    <n v="2.8571428571428598E-2"/>
    <n v="37"/>
    <n v="0"/>
    <n v="903.72"/>
    <s v="104330368"/>
    <s v="2206E108 23649 SE 271ST PL MAPLE VALLEY"/>
    <s v="CEN1"/>
    <s v="UPS"/>
    <n v="44152"/>
    <n v="44229"/>
    <n v="44320"/>
    <s v="WA01700200"/>
    <s v="UG Perm Svc Only in Plat Dev"/>
    <s v="16306"/>
    <s v="E UG Residential Services In Plats"/>
    <n v="718"/>
    <n v="-718"/>
    <n v="0"/>
    <n v="33.53"/>
    <n v="666.23"/>
    <n v="0"/>
    <s v="QCSOKE"/>
    <s v="QUANTA - SOUTH KING - ELECTRIC"/>
    <s v="510293336"/>
    <n v="1"/>
    <n v="0"/>
    <n v="0"/>
    <s v="SINGLE FAMILY"/>
    <s v="1"/>
    <s v="UNDERGROUND"/>
    <s v="UNDERGROUND"/>
    <s v="0002546618"/>
    <s v="0"/>
  </r>
  <r>
    <x v="2"/>
    <n v="50"/>
    <n v="36"/>
    <n v="36"/>
    <n v="0"/>
    <n v="0"/>
    <x v="0"/>
    <n v="551.17999999999995"/>
    <n v="15.310555555555601"/>
    <n v="36"/>
    <n v="0"/>
    <n v="39"/>
    <n v="0"/>
    <n v="669.01"/>
    <s v="104330369"/>
    <s v="3504E092 615 STACEY PL SEDRO WOOLLEY WA"/>
    <s v="CEN1"/>
    <s v="UPS"/>
    <n v="44148"/>
    <n v="44229"/>
    <n v="44320"/>
    <s v="WA02900080"/>
    <s v="UG Perm Svc Only in Plat Dev"/>
    <s v="16306"/>
    <s v="E UG Residential Services In Plats"/>
    <n v="718"/>
    <n v="-718"/>
    <n v="0"/>
    <n v="35.29"/>
    <n v="484.16"/>
    <n v="0"/>
    <s v="QNSKGE"/>
    <s v="QUANTA - SKAGIT - ELECTRIC"/>
    <s v="510293505"/>
    <n v="1"/>
    <n v="0"/>
    <n v="0"/>
    <s v="SINGLE FAMILY"/>
    <s v="1"/>
    <s v="UNDERGROUND"/>
    <s v="UNDERGROUND"/>
    <s v="0002546628"/>
    <s v="0"/>
  </r>
  <r>
    <x v="2"/>
    <n v="250"/>
    <n v="216"/>
    <n v="216"/>
    <n v="0"/>
    <n v="0"/>
    <x v="1"/>
    <n v="1696.34"/>
    <n v="7.8534259259259303"/>
    <n v="226"/>
    <n v="-4.6296296296296301E-2"/>
    <n v="700"/>
    <n v="0"/>
    <n v="1818.28"/>
    <s v="104330373"/>
    <s v="2902E064 5690 MUTINY BAY RD #  FREELAND"/>
    <s v="CEN1"/>
    <s v="USO"/>
    <n v="44258"/>
    <n v="44379"/>
    <n v="44475"/>
    <s v="WA01500990"/>
    <s v="UG Perm Svc only  (no Tsfrmr)"/>
    <s v="16305"/>
    <s v="E OH UG Residential Services"/>
    <n v="718"/>
    <n v="-718"/>
    <n v="0"/>
    <n v="639.26"/>
    <n v="501.05"/>
    <n v="0"/>
    <s v="QNISLE"/>
    <s v="QUANTA - WHIDBEY - ELECTRIC"/>
    <s v="509729723"/>
    <n v="1"/>
    <n v="0"/>
    <n v="0"/>
    <s v="SINGLE FAMILY"/>
    <s v="1"/>
    <s v="UNDERGROUND"/>
    <s v="UNDERGROUND"/>
    <s v="0002546116"/>
    <s v="0"/>
  </r>
  <r>
    <x v="2"/>
    <n v="100"/>
    <n v="90"/>
    <n v="90"/>
    <n v="0"/>
    <n v="0"/>
    <x v="0"/>
    <n v="675.89"/>
    <n v="7.5098888888888897"/>
    <n v="89"/>
    <n v="1.1111111111111099E-2"/>
    <n v="160"/>
    <n v="0"/>
    <n v="793.72"/>
    <s v="104330375"/>
    <s v="3703E060 4252 STONEY BROOK LN # BELLING"/>
    <s v="CEN1"/>
    <s v="USO"/>
    <n v="44173"/>
    <n v="44257"/>
    <n v="44349"/>
    <s v="WA03700370"/>
    <s v="UG Perm Svc only  (no Tsfrmr)"/>
    <s v="16305"/>
    <s v="E OH UG Residential Services"/>
    <n v="718"/>
    <n v="-718"/>
    <n v="0"/>
    <n v="146.41"/>
    <n v="484.16"/>
    <n v="0"/>
    <s v="QNWHME"/>
    <s v="QUANTA - BELLINGHAM - ELECTRIC"/>
    <s v="510270069"/>
    <n v="1"/>
    <n v="0"/>
    <n v="0"/>
    <s v="SINGLE FAMILY"/>
    <s v="1"/>
    <s v="UNDERGROUND"/>
    <s v="UNDERGROUND"/>
    <s v="0002546160"/>
    <s v="0"/>
  </r>
  <r>
    <x v="2"/>
    <n v="50"/>
    <n v="50"/>
    <n v="50"/>
    <n v="0"/>
    <n v="0"/>
    <x v="0"/>
    <n v="563.21"/>
    <n v="11.264200000000001"/>
    <n v="50"/>
    <n v="0"/>
    <n v="53"/>
    <n v="0"/>
    <n v="680.39"/>
    <s v="104330379"/>
    <s v="1906E007 322 S SERGEANT ST #  BUCKLEY"/>
    <s v="CEN1"/>
    <s v="UPS"/>
    <n v="44141"/>
    <n v="44229"/>
    <n v="44320"/>
    <s v="WA02700020"/>
    <s v="UG Perm Svc Only in Plat Dev"/>
    <s v="16306"/>
    <s v="E UG Residential Services In Plats"/>
    <n v="718"/>
    <n v="-718"/>
    <n v="0"/>
    <n v="48.53"/>
    <n v="481.48"/>
    <n v="0"/>
    <s v="QSWPRE"/>
    <s v="QUANTA - PUYALLUP - ELECTRIC"/>
    <s v="510274406"/>
    <n v="1"/>
    <n v="0"/>
    <n v="0"/>
    <s v="SINGLE FAMILY"/>
    <s v="1"/>
    <s v="UNDERGROUND"/>
    <s v="UNDERGROUND"/>
    <s v="0002546179"/>
    <s v="0"/>
  </r>
  <r>
    <x v="2"/>
    <n v="50"/>
    <n v="40"/>
    <n v="40"/>
    <n v="0"/>
    <n v="0"/>
    <x v="0"/>
    <n v="559.35"/>
    <n v="13.983750000000001"/>
    <n v="40"/>
    <n v="0"/>
    <n v="43"/>
    <n v="0"/>
    <n v="678.16"/>
    <s v="104330380"/>
    <s v="1702W051 1395 92ND WAY SE #  TUMWATER"/>
    <s v="CEN1"/>
    <s v="UPS"/>
    <n v="44140"/>
    <n v="44229"/>
    <n v="44320"/>
    <s v="WA03400060"/>
    <s v="UG Perm Svc Only in Plat Dev"/>
    <s v="16306"/>
    <s v="E UG Residential Services In Plats"/>
    <n v="718"/>
    <n v="-718"/>
    <n v="0"/>
    <n v="38.82"/>
    <n v="488.15"/>
    <n v="0"/>
    <s v="QSTHLE"/>
    <s v="QUANTA - OLYMPIA - ELECTRIC"/>
    <s v="510274544"/>
    <n v="1"/>
    <n v="0"/>
    <n v="0"/>
    <s v="SINGLE FAMILY"/>
    <s v="1"/>
    <s v="UNDERGROUND"/>
    <s v="UNDERGROUND"/>
    <s v="0002546193"/>
    <s v="0"/>
  </r>
  <r>
    <x v="2"/>
    <n v="50"/>
    <n v="40"/>
    <n v="40"/>
    <n v="0"/>
    <n v="0"/>
    <x v="0"/>
    <n v="559.39"/>
    <n v="13.98475"/>
    <n v="40"/>
    <n v="0"/>
    <n v="43"/>
    <n v="0"/>
    <n v="678.2"/>
    <s v="104330381"/>
    <s v="1702W052 1311 92ND WAY SE #  TUMWATER"/>
    <s v="CEN1"/>
    <s v="UPS"/>
    <n v="44146"/>
    <n v="44229"/>
    <n v="44320"/>
    <s v="WA03400060"/>
    <s v="UG Perm Svc Only in Plat Dev"/>
    <s v="16306"/>
    <s v="E UG Residential Services In Plats"/>
    <n v="718"/>
    <n v="-718"/>
    <n v="0"/>
    <n v="38.82"/>
    <n v="488.18"/>
    <n v="0"/>
    <s v="QSTHLE"/>
    <s v="QUANTA - OLYMPIA - ELECTRIC"/>
    <s v="510274547"/>
    <n v="1"/>
    <n v="0"/>
    <n v="0"/>
    <s v="SINGLE FAMILY"/>
    <s v="1"/>
    <s v="UNDERGROUND"/>
    <s v="UNDERGROUND"/>
    <s v="0002546197"/>
    <s v="0"/>
  </r>
  <r>
    <x v="2"/>
    <n v="50"/>
    <n v="40"/>
    <n v="40"/>
    <n v="0"/>
    <n v="0"/>
    <x v="0"/>
    <n v="564.35"/>
    <n v="14.108750000000001"/>
    <n v="44"/>
    <n v="-0.1"/>
    <n v="47"/>
    <n v="0"/>
    <n v="683.16"/>
    <s v="104330382"/>
    <s v="1702W052 1321 92ND WAY SE #  TUMWATER"/>
    <s v="CEN1"/>
    <s v="UPS"/>
    <n v="44140"/>
    <n v="44229"/>
    <n v="44320"/>
    <s v="WA03400060"/>
    <s v="UG Perm Svc Only in Plat Dev"/>
    <s v="16306"/>
    <s v="E UG Residential Services In Plats"/>
    <n v="718"/>
    <n v="-718"/>
    <n v="0"/>
    <n v="43.24"/>
    <n v="488.18"/>
    <n v="0"/>
    <s v="QSTHLE"/>
    <s v="QUANTA - OLYMPIA - ELECTRIC"/>
    <s v="510274575"/>
    <n v="1"/>
    <n v="0"/>
    <n v="0"/>
    <s v="SINGLE FAMILY"/>
    <s v="1"/>
    <s v="UNDERGROUND"/>
    <s v="UNDERGROUND"/>
    <s v="0002546202"/>
    <s v="0"/>
  </r>
  <r>
    <x v="2"/>
    <n v="50"/>
    <n v="40"/>
    <n v="40"/>
    <n v="0"/>
    <n v="0"/>
    <x v="0"/>
    <n v="559.39"/>
    <n v="13.98475"/>
    <n v="40"/>
    <n v="0"/>
    <n v="43"/>
    <n v="0"/>
    <n v="678.2"/>
    <s v="104330383"/>
    <s v="1702W051 1381 92ND WAY SE #  TUMWATER"/>
    <s v="CEN1"/>
    <s v="UPS"/>
    <n v="44140"/>
    <n v="44229"/>
    <n v="44320"/>
    <s v="WA03400060"/>
    <s v="UG Perm Svc Only in Plat Dev"/>
    <s v="16306"/>
    <s v="E UG Residential Services In Plats"/>
    <n v="718"/>
    <n v="-718"/>
    <n v="0"/>
    <n v="38.82"/>
    <n v="488.18"/>
    <n v="0"/>
    <s v="QSTHLE"/>
    <s v="QUANTA - OLYMPIA - ELECTRIC"/>
    <s v="510274604"/>
    <n v="1"/>
    <n v="0"/>
    <n v="0"/>
    <s v="SINGLE FAMILY"/>
    <s v="1"/>
    <s v="UNDERGROUND"/>
    <s v="UNDERGROUND"/>
    <s v="0002546207"/>
    <s v="0"/>
  </r>
  <r>
    <x v="2"/>
    <n v="50"/>
    <n v="40"/>
    <n v="40"/>
    <n v="0"/>
    <n v="0"/>
    <x v="0"/>
    <n v="559.39"/>
    <n v="13.98475"/>
    <n v="40"/>
    <n v="0"/>
    <n v="43"/>
    <n v="0"/>
    <n v="678.2"/>
    <s v="104330384"/>
    <s v="1702W051 1375 92ND WAY SE #  TUMWATER"/>
    <s v="CEN1"/>
    <s v="UPS"/>
    <n v="44140"/>
    <n v="44229"/>
    <n v="44320"/>
    <s v="WA03400060"/>
    <s v="UG Perm Svc Only in Plat Dev"/>
    <s v="16306"/>
    <s v="E UG Residential Services In Plats"/>
    <n v="718"/>
    <n v="-718"/>
    <n v="0"/>
    <n v="38.82"/>
    <n v="488.18"/>
    <n v="0"/>
    <s v="QSTHLE"/>
    <s v="QUANTA - OLYMPIA - ELECTRIC"/>
    <s v="510274674"/>
    <n v="1"/>
    <n v="0"/>
    <n v="0"/>
    <s v="SINGLE FAMILY"/>
    <s v="1"/>
    <s v="UNDERGROUND"/>
    <s v="UNDERGROUND"/>
    <s v="0002546209"/>
    <s v="0"/>
  </r>
  <r>
    <x v="2"/>
    <n v="50"/>
    <n v="30"/>
    <n v="30"/>
    <n v="0"/>
    <n v="0"/>
    <x v="0"/>
    <n v="912.14"/>
    <n v="30.404666666666699"/>
    <n v="30"/>
    <n v="0"/>
    <n v="32"/>
    <n v="0"/>
    <n v="1031.5999999999999"/>
    <s v="104330387"/>
    <s v="2406E057 4008 236TH PL SE SAMMAMISH"/>
    <s v="CEN1"/>
    <s v="UPS"/>
    <n v="44169"/>
    <n v="44257"/>
    <n v="44349"/>
    <s v="WA11700390"/>
    <s v="UG Perm Svc Only in Plat Dev"/>
    <s v="16306"/>
    <s v="E UG Residential Services In Plats"/>
    <n v="718"/>
    <n v="-718"/>
    <n v="0"/>
    <n v="29.34"/>
    <n v="768.19"/>
    <n v="0"/>
    <s v="QCNOKE"/>
    <s v="QUANTA - REDMOND - ELECTRIC"/>
    <s v="510277124"/>
    <n v="1"/>
    <n v="0"/>
    <n v="0"/>
    <s v="SINGLE FAMILY"/>
    <s v="1"/>
    <s v="UNDERGROUND"/>
    <s v="UNDERGROUND"/>
    <s v="0002546359"/>
    <s v="0"/>
  </r>
  <r>
    <x v="2"/>
    <n v="50"/>
    <n v="50"/>
    <n v="50"/>
    <n v="0"/>
    <n v="0"/>
    <x v="0"/>
    <n v="609.48"/>
    <n v="12.1896"/>
    <n v="50"/>
    <n v="0"/>
    <n v="89"/>
    <n v="0"/>
    <n v="728.83"/>
    <s v="104330388"/>
    <s v="1905E062 13308 COOK PL E BONNEY LAKE WA"/>
    <s v="CEN1"/>
    <s v="UPS"/>
    <n v="44153"/>
    <n v="44229"/>
    <n v="44320"/>
    <s v="WA12700270"/>
    <s v="UG Perm Svc Only in Plat Dev"/>
    <s v="16306"/>
    <s v="E UG Residential Services In Plats"/>
    <n v="718"/>
    <n v="-718"/>
    <n v="0"/>
    <n v="81.33"/>
    <n v="490.41"/>
    <n v="0"/>
    <s v="QSWPRE"/>
    <s v="QUANTA - PUYALLUP - ELECTRIC"/>
    <s v="510277199"/>
    <n v="1"/>
    <n v="0"/>
    <n v="0"/>
    <s v="SINGLE FAMILY"/>
    <s v="1"/>
    <s v="UNDERGROUND"/>
    <s v="UNDERGROUND"/>
    <s v="0002546369"/>
    <s v="0"/>
  </r>
  <r>
    <x v="2"/>
    <n v="50"/>
    <n v="50"/>
    <n v="50"/>
    <n v="0"/>
    <n v="0"/>
    <x v="0"/>
    <n v="609.48"/>
    <n v="12.1896"/>
    <n v="50"/>
    <n v="0"/>
    <n v="89"/>
    <n v="0"/>
    <n v="728.83"/>
    <s v="104330389"/>
    <s v="1905E062 13312 COOK PL E BONNEY LAKE WA"/>
    <s v="CEN1"/>
    <s v="UPS"/>
    <n v="44153"/>
    <n v="44229"/>
    <n v="44320"/>
    <s v="WA12700270"/>
    <s v="UG Perm Svc Only in Plat Dev"/>
    <s v="16306"/>
    <s v="E UG Residential Services In Plats"/>
    <n v="718"/>
    <n v="-718"/>
    <n v="0"/>
    <n v="81.33"/>
    <n v="490.41"/>
    <n v="0"/>
    <s v="QSWPRE"/>
    <s v="QUANTA - PUYALLUP - ELECTRIC"/>
    <s v="510277229"/>
    <n v="1"/>
    <n v="0"/>
    <n v="0"/>
    <s v="SINGLE FAMILY"/>
    <s v="1"/>
    <s v="UNDERGROUND"/>
    <s v="UNDERGROUND"/>
    <s v="0002546371"/>
    <s v="0"/>
  </r>
  <r>
    <x v="2"/>
    <n v="50"/>
    <n v="45"/>
    <n v="45"/>
    <n v="0"/>
    <n v="0"/>
    <x v="0"/>
    <n v="578.54"/>
    <n v="12.856444444444399"/>
    <n v="54"/>
    <n v="-0.2"/>
    <n v="58"/>
    <n v="0"/>
    <n v="698"/>
    <s v="104330390"/>
    <s v="2406E115 562 FOOTHILLS DR NW #  ISSAQUAH"/>
    <s v="CEN1"/>
    <s v="UPS"/>
    <n v="44160"/>
    <n v="44229"/>
    <n v="44320"/>
    <s v="WA11700140"/>
    <s v="UG Perm Svc Only in Plat Dev"/>
    <s v="16306"/>
    <s v="E UG Residential Services In Plats"/>
    <n v="718"/>
    <n v="-718"/>
    <n v="0"/>
    <n v="53.35"/>
    <n v="490.85"/>
    <n v="0"/>
    <s v="QCNOKE"/>
    <s v="QUANTA - REDMOND - ELECTRIC"/>
    <s v="510271166"/>
    <n v="1"/>
    <n v="0"/>
    <n v="0"/>
    <s v="SINGLE FAMILY"/>
    <s v="1"/>
    <s v="UNDERGROUND"/>
    <s v="UNDERGROUND"/>
    <s v="0002546135"/>
    <s v="0"/>
  </r>
  <r>
    <x v="2"/>
    <n v="100"/>
    <n v="87"/>
    <n v="87"/>
    <n v="0"/>
    <n v="0"/>
    <x v="0"/>
    <n v="798.27"/>
    <n v="9.1755172413793105"/>
    <n v="98"/>
    <n v="-0.126436781609195"/>
    <n v="177"/>
    <n v="0"/>
    <n v="915.67"/>
    <s v="104330395"/>
    <s v="3304E064 20558 LIMESTONE LN #  MOUNT VER"/>
    <s v="CEN1"/>
    <s v="UPS"/>
    <n v="44148"/>
    <n v="44229"/>
    <n v="44320"/>
    <s v="WA02900990"/>
    <s v="UG Perm Svc Only in Plat Dev"/>
    <s v="16306"/>
    <s v="E UG Residential Services In Plats"/>
    <n v="718"/>
    <n v="-718"/>
    <n v="0"/>
    <n v="161.19999999999999"/>
    <n v="482.37"/>
    <n v="0"/>
    <s v="QNSKGE"/>
    <s v="QUANTA - SKAGIT - ELECTRIC"/>
    <s v="510234717"/>
    <n v="1"/>
    <n v="0"/>
    <n v="0"/>
    <s v="SINGLE FAMILY"/>
    <s v="1"/>
    <s v="UNDERGROUND"/>
    <s v="UNDERGROUND"/>
    <s v="0002546323"/>
    <s v="0"/>
  </r>
  <r>
    <x v="2"/>
    <n v="50"/>
    <n v="50"/>
    <n v="50"/>
    <n v="0"/>
    <n v="0"/>
    <x v="0"/>
    <n v="609.94000000000005"/>
    <n v="12.1988"/>
    <n v="50"/>
    <n v="0"/>
    <n v="89"/>
    <n v="0"/>
    <n v="729.4"/>
    <s v="104330396"/>
    <s v="2605E022 8817 NE 201ST PL #  BOTHELL"/>
    <s v="CEN1"/>
    <s v="UPS"/>
    <n v="44147"/>
    <n v="44229"/>
    <n v="44320"/>
    <s v="WA11700060"/>
    <s v="UG Perm Svc Only in Plat Dev"/>
    <s v="16306"/>
    <s v="E UG Residential Services In Plats"/>
    <n v="718"/>
    <n v="-718"/>
    <n v="0"/>
    <n v="81.34"/>
    <n v="490.86"/>
    <n v="0"/>
    <s v="QCNOKE"/>
    <s v="QUANTA - REDMOND - ELECTRIC"/>
    <s v="510276950"/>
    <n v="1"/>
    <n v="0"/>
    <n v="0"/>
    <s v="SINGLE FAMILY"/>
    <s v="1"/>
    <s v="UNDERGROUND"/>
    <s v="UNDERGROUND"/>
    <s v="0002546336"/>
    <s v="0"/>
  </r>
  <r>
    <x v="2"/>
    <n v="50"/>
    <n v="50"/>
    <n v="50"/>
    <n v="0"/>
    <n v="0"/>
    <x v="0"/>
    <n v="609.48"/>
    <n v="12.1896"/>
    <n v="50"/>
    <n v="0"/>
    <n v="89"/>
    <n v="0"/>
    <n v="728.83"/>
    <s v="104330398"/>
    <s v="1905E032 17833 123RD ST E #  BONNEY LAKE"/>
    <s v="CEN1"/>
    <s v="UPS"/>
    <n v="44152"/>
    <n v="44229"/>
    <n v="44320"/>
    <s v="WA12700270"/>
    <s v="UG Perm Svc Only in Plat Dev"/>
    <s v="16306"/>
    <s v="E UG Residential Services In Plats"/>
    <n v="718"/>
    <n v="-718"/>
    <n v="0"/>
    <n v="81.33"/>
    <n v="490.41"/>
    <n v="0"/>
    <s v="QSWPRE"/>
    <s v="QUANTA - PUYALLUP - ELECTRIC"/>
    <s v="510277041"/>
    <n v="1"/>
    <n v="0"/>
    <n v="0"/>
    <s v="SINGLE FAMILY"/>
    <s v="1"/>
    <s v="UNDERGROUND"/>
    <s v="UNDERGROUND"/>
    <s v="0002546349"/>
    <s v="0"/>
  </r>
  <r>
    <x v="2"/>
    <n v="50"/>
    <n v="50"/>
    <n v="50"/>
    <n v="0"/>
    <n v="0"/>
    <x v="0"/>
    <n v="609.48"/>
    <n v="12.1896"/>
    <n v="50"/>
    <n v="0"/>
    <n v="89"/>
    <n v="0"/>
    <n v="728.83"/>
    <s v="104330400"/>
    <s v="1905E032 12205 180TH AVE CT E #  BONNEY"/>
    <s v="CEN1"/>
    <s v="UPS"/>
    <n v="44152"/>
    <n v="44229"/>
    <n v="44320"/>
    <s v="WA12700270"/>
    <s v="UG Perm Svc Only in Plat Dev"/>
    <s v="16306"/>
    <s v="E UG Residential Services In Plats"/>
    <n v="718"/>
    <n v="-718"/>
    <n v="0"/>
    <n v="81.33"/>
    <n v="490.41"/>
    <n v="0"/>
    <s v="QSWPRE"/>
    <s v="QUANTA - PUYALLUP - ELECTRIC"/>
    <s v="510277046"/>
    <n v="1"/>
    <n v="0"/>
    <n v="0"/>
    <s v="SINGLE FAMILY"/>
    <s v="1"/>
    <s v="UNDERGROUND"/>
    <s v="UNDERGROUND"/>
    <s v="0002546352"/>
    <s v="0"/>
  </r>
  <r>
    <x v="2"/>
    <n v="50"/>
    <n v="30"/>
    <n v="30"/>
    <n v="0"/>
    <n v="0"/>
    <x v="0"/>
    <n v="567.28"/>
    <n v="18.909333333333301"/>
    <n v="30"/>
    <n v="0"/>
    <n v="53"/>
    <n v="0"/>
    <n v="685.33"/>
    <s v="104330401"/>
    <s v="2007E118 613 CARRIE DR E #  ENUMCLAW"/>
    <s v="CEN1"/>
    <s v="UPS"/>
    <n v="44151"/>
    <n v="44229"/>
    <n v="44320"/>
    <s v="WA01700110"/>
    <s v="UG Perm Svc Only in Plat Dev"/>
    <s v="16306"/>
    <s v="E UG Residential Services In Plats"/>
    <n v="718"/>
    <n v="-718"/>
    <n v="0"/>
    <n v="48.8"/>
    <n v="485.05"/>
    <n v="0"/>
    <s v="QCSOKE"/>
    <s v="QUANTA - SOUTH KING - ELECTRIC"/>
    <s v="510277189"/>
    <n v="1"/>
    <n v="0"/>
    <n v="0"/>
    <s v="SINGLE FAMILY"/>
    <s v="1"/>
    <s v="UNDERGROUND"/>
    <s v="UNDERGROUND"/>
    <s v="0002546372"/>
    <s v="0"/>
  </r>
  <r>
    <x v="2"/>
    <n v="50"/>
    <n v="30"/>
    <n v="30"/>
    <n v="0"/>
    <n v="0"/>
    <x v="0"/>
    <n v="545.19000000000005"/>
    <n v="18.172999999999998"/>
    <n v="30"/>
    <n v="0"/>
    <n v="32"/>
    <n v="0"/>
    <n v="663.24"/>
    <s v="104330402"/>
    <s v="2007E118 652 VICKIE LN N #  ENUMCLAW"/>
    <s v="CEN1"/>
    <s v="UPS"/>
    <n v="44152"/>
    <n v="44229"/>
    <n v="44320"/>
    <s v="WA01700110"/>
    <s v="UG Perm Svc Only in Plat Dev"/>
    <s v="16306"/>
    <s v="E UG Residential Services In Plats"/>
    <n v="718"/>
    <n v="-718"/>
    <n v="0"/>
    <n v="29.12"/>
    <n v="485.05"/>
    <n v="0"/>
    <s v="QCSOKE"/>
    <s v="QUANTA - SOUTH KING - ELECTRIC"/>
    <s v="510277273"/>
    <n v="1"/>
    <n v="0"/>
    <n v="0"/>
    <s v="SINGLE FAMILY"/>
    <s v="1"/>
    <s v="UNDERGROUND"/>
    <s v="UNDERGROUND"/>
    <s v="0002546376"/>
    <s v="0"/>
  </r>
  <r>
    <x v="2"/>
    <n v="50"/>
    <n v="30"/>
    <n v="30"/>
    <n v="0"/>
    <n v="0"/>
    <x v="0"/>
    <n v="545.19000000000005"/>
    <n v="18.172999999999998"/>
    <n v="30"/>
    <n v="0"/>
    <n v="32"/>
    <n v="0"/>
    <n v="663.24"/>
    <s v="104330403"/>
    <s v="2007E118 578 BECKY AVE E #  ENUMCLAW"/>
    <s v="CEN1"/>
    <s v="UPS"/>
    <n v="44152"/>
    <n v="44229"/>
    <n v="44320"/>
    <s v="WA01700110"/>
    <s v="UG Perm Svc Only in Plat Dev"/>
    <s v="16306"/>
    <s v="E UG Residential Services In Plats"/>
    <n v="718"/>
    <n v="-718"/>
    <n v="0"/>
    <n v="29.12"/>
    <n v="485.05"/>
    <n v="0"/>
    <s v="QCSOKE"/>
    <s v="QUANTA - SOUTH KING - ELECTRIC"/>
    <s v="510277274"/>
    <n v="1"/>
    <n v="0"/>
    <n v="0"/>
    <s v="SINGLE FAMILY"/>
    <s v="1"/>
    <s v="UNDERGROUND"/>
    <s v="UNDERGROUND"/>
    <s v="0002546380"/>
    <s v="0"/>
  </r>
  <r>
    <x v="2"/>
    <n v="50"/>
    <n v="25"/>
    <n v="25"/>
    <n v="0"/>
    <n v="0"/>
    <x v="0"/>
    <n v="794.78"/>
    <n v="31.7912"/>
    <n v="24"/>
    <n v="0.04"/>
    <n v="44"/>
    <n v="0"/>
    <n v="912.83"/>
    <s v="104330404"/>
    <s v="2007E118 653 MARCIE LN N #  ENUMCLAW"/>
    <s v="CEN1"/>
    <s v="UPS"/>
    <n v="44172"/>
    <n v="44257"/>
    <n v="44349"/>
    <s v="WA01700110"/>
    <s v="UG Perm Svc Only in Plat Dev"/>
    <s v="16306"/>
    <s v="E UG Residential Services In Plats"/>
    <n v="718"/>
    <n v="-718"/>
    <n v="0"/>
    <n v="40.130000000000003"/>
    <n v="666.86"/>
    <n v="0"/>
    <s v="QCSOKE"/>
    <s v="QUANTA - SOUTH KING - ELECTRIC"/>
    <s v="510277278"/>
    <n v="1"/>
    <n v="0"/>
    <n v="0"/>
    <s v="SINGLE FAMILY"/>
    <s v="1"/>
    <s v="UNDERGROUND"/>
    <s v="UNDERGROUND"/>
    <s v="0002546382"/>
    <s v="0"/>
  </r>
  <r>
    <x v="2"/>
    <n v="50"/>
    <n v="30"/>
    <n v="30"/>
    <n v="0"/>
    <n v="0"/>
    <x v="0"/>
    <n v="567.27"/>
    <n v="18.908999999999999"/>
    <n v="30"/>
    <n v="0"/>
    <n v="53"/>
    <n v="0"/>
    <n v="685.32"/>
    <s v="104330405"/>
    <s v="2007E118 640 VICKIE LN N #  ENUMCLAW"/>
    <s v="CEN1"/>
    <s v="UPS"/>
    <n v="44152"/>
    <n v="44229"/>
    <n v="44320"/>
    <s v="WA01700110"/>
    <s v="UG Perm Svc Only in Plat Dev"/>
    <s v="16306"/>
    <s v="E UG Residential Services In Plats"/>
    <n v="718"/>
    <n v="-718"/>
    <n v="0"/>
    <n v="48.8"/>
    <n v="485.05"/>
    <n v="0"/>
    <s v="QCSOKE"/>
    <s v="QUANTA - SOUTH KING - ELECTRIC"/>
    <s v="510277569"/>
    <n v="1"/>
    <n v="0"/>
    <n v="0"/>
    <s v="SINGLE FAMILY"/>
    <s v="1"/>
    <s v="UNDERGROUND"/>
    <s v="UNDERGROUND"/>
    <s v="0002546407"/>
    <s v="0"/>
  </r>
  <r>
    <x v="2"/>
    <n v="50"/>
    <n v="30"/>
    <n v="30"/>
    <n v="0"/>
    <n v="0"/>
    <x v="0"/>
    <n v="567.28"/>
    <n v="18.909333333333301"/>
    <n v="30"/>
    <n v="0"/>
    <n v="53"/>
    <n v="0"/>
    <n v="685.33"/>
    <s v="104330406"/>
    <s v="2007E118 637 MARCIE LN N #  ENUMCLAW"/>
    <s v="CEN1"/>
    <s v="UPS"/>
    <n v="44151"/>
    <n v="44229"/>
    <n v="44320"/>
    <s v="WA01700110"/>
    <s v="UG Perm Svc Only in Plat Dev"/>
    <s v="16306"/>
    <s v="E UG Residential Services In Plats"/>
    <n v="718"/>
    <n v="-718"/>
    <n v="0"/>
    <n v="48.8"/>
    <n v="485.05"/>
    <n v="0"/>
    <s v="QCSOKE"/>
    <s v="QUANTA - SOUTH KING - ELECTRIC"/>
    <s v="510277590"/>
    <n v="1"/>
    <n v="0"/>
    <n v="0"/>
    <s v="SINGLE FAMILY"/>
    <s v="1"/>
    <s v="UNDERGROUND"/>
    <s v="UNDERGROUND"/>
    <s v="0002546411"/>
    <s v="0"/>
  </r>
  <r>
    <x v="2"/>
    <n v="50"/>
    <n v="40"/>
    <n v="40"/>
    <n v="0"/>
    <n v="0"/>
    <x v="0"/>
    <n v="591.16999999999996"/>
    <n v="14.779249999999999"/>
    <n v="40"/>
    <n v="0"/>
    <n v="71"/>
    <n v="0"/>
    <n v="710.52"/>
    <s v="104330407"/>
    <s v="1904E103 17423 118TH AVE CT E # C PUYALL"/>
    <s v="CEN1"/>
    <s v="UPS"/>
    <n v="44139"/>
    <n v="44229"/>
    <n v="44320"/>
    <s v="WA12700270"/>
    <s v="UG Perm Svc Only in Plat Dev"/>
    <s v="16306"/>
    <s v="E UG Residential Services In Plats"/>
    <n v="718"/>
    <n v="-718"/>
    <n v="0"/>
    <n v="65.08"/>
    <n v="490.37"/>
    <n v="0"/>
    <s v="QSWPRE"/>
    <s v="QUANTA - PUYALLUP - ELECTRIC"/>
    <s v="510277593"/>
    <n v="1"/>
    <n v="0"/>
    <n v="0"/>
    <s v="SINGLE FAMILY"/>
    <s v="1"/>
    <s v="UNDERGROUND"/>
    <s v="UNDERGROUND"/>
    <s v="0002546413"/>
    <s v="0"/>
  </r>
  <r>
    <x v="2"/>
    <n v="100"/>
    <n v="86"/>
    <n v="86"/>
    <n v="0"/>
    <n v="0"/>
    <x v="0"/>
    <n v="688.93"/>
    <n v="8.0108139534883698"/>
    <n v="97"/>
    <n v="-0.127906976744186"/>
    <n v="175"/>
    <n v="0"/>
    <n v="806.33"/>
    <s v="104330409"/>
    <s v="3402E142 17082 SQUI QUI LN #  LA CONNER"/>
    <s v="CEN1"/>
    <s v="UPS"/>
    <n v="44151"/>
    <n v="44229"/>
    <n v="44320"/>
    <s v="WA02900970"/>
    <s v="UG Perm Svc Only in Plat Dev"/>
    <s v="16306"/>
    <s v="E UG Residential Services In Plats"/>
    <n v="718"/>
    <n v="-718"/>
    <n v="0"/>
    <n v="159.72"/>
    <n v="482.37"/>
    <n v="0"/>
    <s v="QNSKGE"/>
    <s v="QUANTA - SKAGIT - ELECTRIC"/>
    <s v="510277697"/>
    <n v="1"/>
    <n v="0"/>
    <n v="0"/>
    <s v="SINGLE FAMILY"/>
    <s v="1"/>
    <s v="UNDERGROUND"/>
    <s v="UNDERGROUND"/>
    <s v="0002546419"/>
    <s v="0"/>
  </r>
  <r>
    <x v="2"/>
    <n v="50"/>
    <n v="40"/>
    <n v="40"/>
    <n v="0"/>
    <n v="0"/>
    <x v="0"/>
    <n v="561.77"/>
    <n v="14.04425"/>
    <n v="40"/>
    <n v="0"/>
    <n v="43"/>
    <n v="0"/>
    <n v="681.12"/>
    <s v="104330410"/>
    <s v="1905E087 19811 152ND STREET CT E #  BONN"/>
    <s v="CEN1"/>
    <s v="UPS"/>
    <n v="44153"/>
    <n v="44229"/>
    <n v="44320"/>
    <s v="WA12700270"/>
    <s v="UG Perm Svc Only in Plat Dev"/>
    <s v="16306"/>
    <s v="E UG Residential Services In Plats"/>
    <n v="718"/>
    <n v="-718"/>
    <n v="0"/>
    <n v="38.82"/>
    <n v="490.41"/>
    <n v="0"/>
    <s v="QSWPRE"/>
    <s v="QUANTA - PUYALLUP - ELECTRIC"/>
    <s v="510274510"/>
    <n v="1"/>
    <n v="0"/>
    <n v="0"/>
    <s v="SINGLE FAMILY"/>
    <s v="1"/>
    <s v="UNDERGROUND"/>
    <s v="UNDERGROUND"/>
    <s v="0002546184"/>
    <s v="0"/>
  </r>
  <r>
    <x v="2"/>
    <n v="50"/>
    <n v="26"/>
    <n v="26"/>
    <n v="0"/>
    <n v="0"/>
    <x v="0"/>
    <n v="568.92999999999995"/>
    <n v="21.881923076923101"/>
    <n v="32"/>
    <n v="-0.230769230769231"/>
    <n v="58"/>
    <n v="0"/>
    <n v="686.22"/>
    <s v="104330412"/>
    <s v="2015E106 1504 MARIAN DR #  CLE ELUM"/>
    <s v="CEN1"/>
    <s v="UPS"/>
    <n v="44153"/>
    <n v="44229"/>
    <n v="44320"/>
    <s v="WA01900010"/>
    <s v="UG Perm Svc Only in Plat Dev"/>
    <s v="16306"/>
    <s v="E UG Residential Services In Plats"/>
    <n v="718"/>
    <n v="-718"/>
    <n v="0"/>
    <n v="53.24"/>
    <n v="481.92"/>
    <n v="0"/>
    <s v="QCKTTE"/>
    <s v="QUANTA - KITTITAS - ELECTRIC"/>
    <s v="510274550"/>
    <n v="1"/>
    <n v="0"/>
    <n v="0"/>
    <s v="SINGLE FAMILY"/>
    <s v="1"/>
    <s v="UNDERGROUND"/>
    <s v="UNDERGROUND"/>
    <s v="0002546196"/>
    <s v="0"/>
  </r>
  <r>
    <x v="2"/>
    <n v="50"/>
    <n v="25"/>
    <n v="25"/>
    <n v="0"/>
    <n v="0"/>
    <x v="0"/>
    <n v="785.64"/>
    <n v="31.425599999999999"/>
    <n v="23"/>
    <n v="0.08"/>
    <n v="41"/>
    <n v="0"/>
    <n v="902.93"/>
    <s v="104330413"/>
    <s v="2015E106 1506 MARIAN DR #  CLE ELUM"/>
    <s v="CEN1"/>
    <s v="UPS"/>
    <n v="44165"/>
    <n v="44257"/>
    <n v="44349"/>
    <s v="WA01900010"/>
    <s v="UG Perm Svc Only in Plat Dev"/>
    <s v="16306"/>
    <s v="E UG Residential Services In Plats"/>
    <n v="718"/>
    <n v="-718"/>
    <n v="0"/>
    <n v="37.1"/>
    <n v="662.56"/>
    <n v="0"/>
    <s v="QCKTTEH"/>
    <s v="QUANTA - KITTITAS - HOLD"/>
    <s v="510274592"/>
    <n v="1"/>
    <n v="0"/>
    <n v="0"/>
    <s v="SINGLE FAMILY"/>
    <s v="1"/>
    <s v="UNDERGROUND"/>
    <s v="UNDERGROUND"/>
    <s v="0002546205"/>
    <s v="0"/>
  </r>
  <r>
    <x v="2"/>
    <n v="100"/>
    <n v="67"/>
    <n v="67"/>
    <n v="0"/>
    <n v="0"/>
    <x v="0"/>
    <n v="586.02"/>
    <n v="8.7465671641790994"/>
    <n v="69"/>
    <n v="-2.9850746268656699E-2"/>
    <n v="75"/>
    <n v="0"/>
    <n v="703.31"/>
    <s v="104330414"/>
    <s v="2015E106 1600 MARIAN DR #  CLE ELUM"/>
    <s v="CEN1"/>
    <s v="UPS"/>
    <n v="44159"/>
    <n v="44257"/>
    <n v="44349"/>
    <s v="WA01900010"/>
    <s v="UG Perm Svc Only in Plat Dev"/>
    <s v="16306"/>
    <s v="E UG Residential Services In Plats"/>
    <n v="718"/>
    <n v="-718"/>
    <n v="0"/>
    <n v="68.459999999999994"/>
    <n v="481.92"/>
    <n v="0"/>
    <s v="QCKTTE"/>
    <s v="QUANTA - KITTITAS - ELECTRIC"/>
    <s v="510274754"/>
    <n v="1"/>
    <n v="0"/>
    <n v="0"/>
    <s v="SINGLE FAMILY"/>
    <s v="1"/>
    <s v="UNDERGROUND"/>
    <s v="UNDERGROUND"/>
    <s v="0002546213"/>
    <s v="0"/>
  </r>
  <r>
    <x v="2"/>
    <n v="100"/>
    <n v="80"/>
    <n v="80"/>
    <n v="0"/>
    <n v="0"/>
    <x v="0"/>
    <n v="664.24"/>
    <n v="8.3030000000000008"/>
    <n v="79"/>
    <n v="1.2500000000000001E-2"/>
    <n v="143"/>
    <n v="0"/>
    <n v="783.59"/>
    <s v="104330415"/>
    <s v="1904E135 10716 183RD ST E #  PUYALLUP"/>
    <s v="CEN1"/>
    <s v="UPS"/>
    <n v="44139"/>
    <n v="44229"/>
    <n v="44320"/>
    <s v="WA12700270"/>
    <s v="UG Perm Svc Only in Plat Dev"/>
    <s v="16306"/>
    <s v="E UG Residential Services In Plats"/>
    <n v="718"/>
    <n v="-718"/>
    <n v="0"/>
    <n v="130.13999999999999"/>
    <n v="490.41"/>
    <n v="0"/>
    <s v="QSWPRE"/>
    <s v="QUANTA - PUYALLUP - ELECTRIC"/>
    <s v="510274784"/>
    <n v="1"/>
    <n v="0"/>
    <n v="0"/>
    <s v="SINGLE FAMILY"/>
    <s v="1"/>
    <s v="UNDERGROUND"/>
    <s v="UNDERGROUND"/>
    <s v="0002546218"/>
    <s v="0"/>
  </r>
  <r>
    <x v="2"/>
    <n v="50"/>
    <n v="50"/>
    <n v="50"/>
    <n v="0"/>
    <n v="0"/>
    <x v="0"/>
    <n v="609.46"/>
    <n v="12.1892"/>
    <n v="50"/>
    <n v="0"/>
    <n v="89"/>
    <n v="0"/>
    <n v="728.81"/>
    <s v="104330416"/>
    <s v="1904E135 10720 183RD ST E #  PUYALLUP"/>
    <s v="CEN1"/>
    <s v="UPS"/>
    <n v="44139"/>
    <n v="44229"/>
    <n v="44320"/>
    <s v="WA12700270"/>
    <s v="UG Perm Svc Only in Plat Dev"/>
    <s v="16306"/>
    <s v="E UG Residential Services In Plats"/>
    <n v="718"/>
    <n v="-718"/>
    <n v="0"/>
    <n v="81.33"/>
    <n v="490.41"/>
    <n v="0"/>
    <s v="QSWPRE"/>
    <s v="QUANTA - PUYALLUP - ELECTRIC"/>
    <s v="510274786"/>
    <n v="1"/>
    <n v="0"/>
    <n v="0"/>
    <s v="SINGLE FAMILY"/>
    <s v="1"/>
    <s v="UNDERGROUND"/>
    <s v="UNDERGROUND"/>
    <s v="0002546222"/>
    <s v="0"/>
  </r>
  <r>
    <x v="2"/>
    <n v="50"/>
    <n v="40"/>
    <n v="40"/>
    <n v="0"/>
    <n v="0"/>
    <x v="0"/>
    <n v="797.26"/>
    <n v="19.9315"/>
    <n v="40"/>
    <n v="0"/>
    <n v="43"/>
    <n v="0"/>
    <n v="916.07"/>
    <s v="104330420"/>
    <s v="1702W051 1345 92ND WAY SE #  TUMWATER"/>
    <s v="CEN1"/>
    <s v="UPS"/>
    <n v="44146"/>
    <n v="44229"/>
    <n v="44320"/>
    <s v="WA03400060"/>
    <s v="UG Perm Svc Only in Plat Dev"/>
    <s v="16306"/>
    <s v="E UG Residential Services In Plats"/>
    <n v="718"/>
    <n v="-718"/>
    <n v="0"/>
    <n v="38.82"/>
    <n v="671.16"/>
    <n v="0"/>
    <s v="QSTHLE"/>
    <s v="QUANTA - OLYMPIA - ELECTRIC"/>
    <s v="510275080"/>
    <n v="1"/>
    <n v="0"/>
    <n v="0"/>
    <s v="SINGLE FAMILY"/>
    <s v="1"/>
    <s v="UNDERGROUND"/>
    <s v="UNDERGROUND"/>
    <s v="0002546253"/>
    <s v="0"/>
  </r>
  <r>
    <x v="2"/>
    <n v="100"/>
    <n v="78"/>
    <n v="78"/>
    <n v="0"/>
    <n v="0"/>
    <x v="0"/>
    <n v="1296.27"/>
    <n v="16.618846153846199"/>
    <n v="77"/>
    <n v="1.2820512820512799E-2"/>
    <n v="140"/>
    <n v="0"/>
    <n v="1413.45"/>
    <s v="104330423"/>
    <s v="2005E094 23215 54TH ST E # GATE BUCKLEY"/>
    <s v="CEN1"/>
    <s v="USO"/>
    <n v="44181"/>
    <n v="44257"/>
    <n v="44349"/>
    <s v="WA04100990"/>
    <s v="UG Perm Svc only  (no Tsfrmr)"/>
    <s v="16305"/>
    <s v="E OH UG Residential Services"/>
    <n v="718"/>
    <n v="-718"/>
    <n v="0"/>
    <n v="144.82"/>
    <n v="481.48"/>
    <n v="0"/>
    <s v="QSWPRE"/>
    <s v="QUANTA - PUYALLUP - ELECTRIC"/>
    <s v="510184069"/>
    <n v="1"/>
    <n v="0"/>
    <n v="0"/>
    <s v="OTHER"/>
    <s v="1"/>
    <s v="UNDERGROUND"/>
    <s v="UNDERGROUND"/>
    <s v="0002546311"/>
    <s v="0"/>
  </r>
  <r>
    <x v="2"/>
    <n v="50"/>
    <n v="40"/>
    <n v="40"/>
    <n v="0"/>
    <n v="0"/>
    <x v="0"/>
    <n v="801.94"/>
    <n v="20.048500000000001"/>
    <n v="40"/>
    <n v="0"/>
    <n v="43"/>
    <n v="0"/>
    <n v="921.29"/>
    <s v="104330427"/>
    <s v="1905E086 20014 149TH ST E #  BONNEY LAKE"/>
    <s v="CEN1"/>
    <s v="UPS"/>
    <n v="44182"/>
    <n v="44257"/>
    <n v="44349"/>
    <s v="WA12700270"/>
    <s v="UG Perm Svc Only in Plat Dev"/>
    <s v="16306"/>
    <s v="E UG Residential Services In Plats"/>
    <n v="718"/>
    <n v="-718"/>
    <n v="0"/>
    <n v="39.119999999999997"/>
    <n v="674.23"/>
    <n v="0"/>
    <s v="QSWPRE"/>
    <s v="QUANTA - PUYALLUP - ELECTRIC"/>
    <s v="510276768"/>
    <n v="1"/>
    <n v="0"/>
    <n v="0"/>
    <s v="SINGLE FAMILY"/>
    <s v="1"/>
    <s v="UNDERGROUND"/>
    <s v="UNDERGROUND"/>
    <s v="0002546326"/>
    <s v="0"/>
  </r>
  <r>
    <x v="2"/>
    <n v="100"/>
    <n v="70"/>
    <n v="70"/>
    <n v="0"/>
    <n v="0"/>
    <x v="0"/>
    <n v="641.74"/>
    <n v="9.1677142857142897"/>
    <n v="69"/>
    <n v="1.4285714285714299E-2"/>
    <n v="125"/>
    <n v="0"/>
    <n v="760.12"/>
    <s v="104330429"/>
    <s v="2301E036 2439 VARDON CIR SW #  PORT ORCH"/>
    <s v="CEN1"/>
    <s v="UPS"/>
    <n v="44148"/>
    <n v="44229"/>
    <n v="44320"/>
    <s v="WA01800020"/>
    <s v="UG Perm Svc Only in Plat Dev"/>
    <s v="16306"/>
    <s v="E UG Residential Services In Plats"/>
    <n v="718"/>
    <n v="-718"/>
    <n v="0"/>
    <n v="113.87"/>
    <n v="486.39"/>
    <n v="0"/>
    <s v="QSSPE"/>
    <s v="QUANTA - KITSAP - ELECTRIC"/>
    <s v="510276913"/>
    <n v="1"/>
    <n v="0"/>
    <n v="0"/>
    <s v="SINGLE FAMILY"/>
    <s v="1"/>
    <s v="UNDERGROUND"/>
    <s v="UNDERGROUND"/>
    <s v="0002546331"/>
    <s v="0"/>
  </r>
  <r>
    <x v="2"/>
    <n v="50"/>
    <n v="20"/>
    <n v="20"/>
    <n v="0"/>
    <n v="0"/>
    <x v="0"/>
    <n v="540.42999999999995"/>
    <n v="27.0215"/>
    <n v="20"/>
    <n v="0"/>
    <n v="21"/>
    <n v="0"/>
    <n v="659.89"/>
    <s v="104330430"/>
    <s v="2204E125 27428 15TH PL S #  DES MOINES"/>
    <s v="CEN1"/>
    <s v="UPS"/>
    <n v="44146"/>
    <n v="44229"/>
    <n v="44320"/>
    <s v="WA11700090"/>
    <s v="UG Perm Svc Only in Plat Dev"/>
    <s v="16306"/>
    <s v="E UG Residential Services In Plats"/>
    <n v="718"/>
    <n v="-718"/>
    <n v="0"/>
    <n v="19.41"/>
    <n v="490.85"/>
    <n v="0"/>
    <s v="QCSOKE"/>
    <s v="QUANTA - SOUTH KING - ELECTRIC"/>
    <s v="510274502"/>
    <n v="1"/>
    <n v="0"/>
    <n v="0"/>
    <s v="SINGLE FAMILY"/>
    <s v="1"/>
    <s v="UNDERGROUND"/>
    <s v="UNDERGROUND"/>
    <s v="0002546185"/>
    <s v="0"/>
  </r>
  <r>
    <x v="2"/>
    <n v="50"/>
    <n v="20"/>
    <n v="20"/>
    <n v="0"/>
    <n v="0"/>
    <x v="0"/>
    <n v="540.42999999999995"/>
    <n v="27.0215"/>
    <n v="20"/>
    <n v="0"/>
    <n v="21"/>
    <n v="0"/>
    <n v="659.89"/>
    <s v="104330431"/>
    <s v="2204E125 27432 15TH PL S #  DES MOINES"/>
    <s v="CEN1"/>
    <s v="UPS"/>
    <n v="44146"/>
    <n v="44229"/>
    <n v="44320"/>
    <s v="WA11700090"/>
    <s v="UG Perm Svc Only in Plat Dev"/>
    <s v="16306"/>
    <s v="E UG Residential Services In Plats"/>
    <n v="718"/>
    <n v="-718"/>
    <n v="0"/>
    <n v="19.41"/>
    <n v="490.85"/>
    <n v="0"/>
    <s v="QCSOKE"/>
    <s v="QUANTA - SOUTH KING - ELECTRIC"/>
    <s v="510274501"/>
    <n v="1"/>
    <n v="0"/>
    <n v="0"/>
    <s v="SINGLE FAMILY"/>
    <s v="1"/>
    <s v="UNDERGROUND"/>
    <s v="UNDERGROUND"/>
    <s v="0002546187"/>
    <s v="0"/>
  </r>
  <r>
    <x v="2"/>
    <n v="50"/>
    <n v="20"/>
    <n v="20"/>
    <n v="0"/>
    <n v="0"/>
    <x v="0"/>
    <n v="535.23"/>
    <n v="26.761500000000002"/>
    <n v="20"/>
    <n v="0"/>
    <n v="21"/>
    <n v="0"/>
    <n v="653.5"/>
    <s v="104330432"/>
    <s v="2308E060 1650 CANYON AVE SE #  NORTH BEN"/>
    <s v="CEN1"/>
    <s v="UPS"/>
    <n v="44152"/>
    <n v="44229"/>
    <n v="44320"/>
    <s v="WA01700220"/>
    <s v="UG Perm Svc Only in Plat Dev"/>
    <s v="16306"/>
    <s v="E UG Residential Services In Plats"/>
    <n v="718"/>
    <n v="-718"/>
    <n v="0"/>
    <n v="19.41"/>
    <n v="485.94"/>
    <n v="0"/>
    <s v="QCNOKE"/>
    <s v="QUANTA - REDMOND - ELECTRIC"/>
    <s v="510274812"/>
    <n v="1"/>
    <n v="0"/>
    <n v="0"/>
    <s v="SINGLE FAMILY"/>
    <s v="1"/>
    <s v="UNDERGROUND"/>
    <s v="UNDERGROUND"/>
    <s v="0002546219"/>
    <s v="0"/>
  </r>
  <r>
    <x v="2"/>
    <n v="50"/>
    <n v="50"/>
    <n v="50"/>
    <n v="0"/>
    <n v="0"/>
    <x v="0"/>
    <n v="573.58000000000004"/>
    <n v="11.4716"/>
    <n v="50"/>
    <n v="0"/>
    <n v="53"/>
    <n v="0"/>
    <n v="693.15"/>
    <s v="104330433"/>
    <s v="2604E097 8323 NE 126TH PL #  KIRKLAND"/>
    <s v="CEN1"/>
    <s v="UPS"/>
    <n v="44148"/>
    <n v="44229"/>
    <n v="44320"/>
    <s v="WA11700160"/>
    <s v="UG Perm Svc Only in Plat Dev"/>
    <s v="16306"/>
    <s v="E UG Residential Services In Plats"/>
    <n v="718"/>
    <n v="-718"/>
    <n v="0"/>
    <n v="48.53"/>
    <n v="491.3"/>
    <n v="0"/>
    <s v="QCNOKE"/>
    <s v="QUANTA - REDMOND - ELECTRIC"/>
    <s v="510275035"/>
    <n v="1"/>
    <n v="0"/>
    <n v="0"/>
    <s v="SINGLE FAMILY"/>
    <s v="1"/>
    <s v="UNDERGROUND"/>
    <s v="UNDERGROUND"/>
    <s v="0002546254"/>
    <s v="0"/>
  </r>
  <r>
    <x v="2"/>
    <n v="50"/>
    <n v="30"/>
    <n v="30"/>
    <n v="0"/>
    <n v="0"/>
    <x v="0"/>
    <n v="780.85"/>
    <n v="26.0283333333333"/>
    <n v="30"/>
    <n v="0"/>
    <n v="32"/>
    <n v="0"/>
    <n v="898.79"/>
    <s v="104330434"/>
    <s v="2206E064 23702 227TH PL SE #  MAPLE VALL"/>
    <s v="CEN1"/>
    <s v="UPS"/>
    <n v="44154"/>
    <n v="44229"/>
    <n v="44320"/>
    <s v="WA01700200"/>
    <s v="UG Perm Svc Only in Plat Dev"/>
    <s v="16306"/>
    <s v="E UG Residential Services In Plats"/>
    <n v="718"/>
    <n v="-718"/>
    <n v="0"/>
    <n v="29.12"/>
    <n v="666.25"/>
    <n v="0"/>
    <s v="QCSOKE"/>
    <s v="QUANTA - SOUTH KING - ELECTRIC"/>
    <s v="510275272"/>
    <n v="1"/>
    <n v="0"/>
    <n v="0"/>
    <s v="SINGLE FAMILY"/>
    <s v="1"/>
    <s v="UNDERGROUND"/>
    <s v="UNDERGROUND"/>
    <s v="0002546282"/>
    <s v="0"/>
  </r>
  <r>
    <x v="2"/>
    <n v="50"/>
    <n v="23"/>
    <n v="23"/>
    <n v="0"/>
    <n v="0"/>
    <x v="0"/>
    <n v="772.92"/>
    <n v="33.6052173913044"/>
    <n v="23"/>
    <n v="0"/>
    <n v="24"/>
    <n v="0"/>
    <n v="890.86"/>
    <s v="104330435"/>
    <s v="2206E064 23704 227TH PL SE #  MAPLE VALL"/>
    <s v="CEN1"/>
    <s v="UPS"/>
    <n v="44154"/>
    <n v="44229"/>
    <n v="44320"/>
    <s v="WA01700200"/>
    <s v="UG Perm Svc Only in Plat Dev"/>
    <s v="16306"/>
    <s v="E UG Residential Services In Plats"/>
    <n v="718"/>
    <n v="-718"/>
    <n v="0"/>
    <n v="22.06"/>
    <n v="666.25"/>
    <n v="0"/>
    <s v="QCSOKE"/>
    <s v="QUANTA - SOUTH KING - ELECTRIC"/>
    <s v="510275271"/>
    <n v="1"/>
    <n v="0"/>
    <n v="0"/>
    <s v="SINGLE FAMILY"/>
    <s v="1"/>
    <s v="UNDERGROUND"/>
    <s v="UNDERGROUND"/>
    <s v="0002546284"/>
    <s v="0"/>
  </r>
  <r>
    <x v="2"/>
    <n v="50"/>
    <n v="35"/>
    <n v="35"/>
    <n v="0"/>
    <n v="0"/>
    <x v="0"/>
    <n v="552.51"/>
    <n v="15.786"/>
    <n v="34"/>
    <n v="2.8571428571428598E-2"/>
    <n v="37"/>
    <n v="0"/>
    <n v="671.1"/>
    <s v="104330436"/>
    <s v="1801E070 9535 9TH AVE SE #  LACEY"/>
    <s v="CEN1"/>
    <s v="UPS"/>
    <n v="44139"/>
    <n v="44229"/>
    <n v="44320"/>
    <s v="WA03400340"/>
    <s v="UG Perm Svc Only in Plat Dev"/>
    <s v="16306"/>
    <s v="E UG Residential Services In Plats"/>
    <n v="718"/>
    <n v="-718"/>
    <n v="0"/>
    <n v="33.53"/>
    <n v="487.28"/>
    <n v="0"/>
    <s v="QSTHLE"/>
    <s v="QUANTA - OLYMPIA - ELECTRIC"/>
    <s v="510275333"/>
    <n v="1"/>
    <n v="0"/>
    <n v="0"/>
    <s v="SINGLE FAMILY"/>
    <s v="1"/>
    <s v="UNDERGROUND"/>
    <s v="UNDERGROUND"/>
    <s v="0002546298"/>
    <s v="0"/>
  </r>
  <r>
    <x v="2"/>
    <n v="50"/>
    <n v="25"/>
    <n v="25"/>
    <n v="0"/>
    <n v="0"/>
    <x v="0"/>
    <n v="545.38"/>
    <n v="21.815200000000001"/>
    <n v="24"/>
    <n v="0.04"/>
    <n v="26"/>
    <n v="0"/>
    <n v="664.84"/>
    <s v="104330437"/>
    <s v="2205E111 12319 SE 271ST PL #  KENT"/>
    <s v="CEN1"/>
    <s v="UPS"/>
    <n v="44148"/>
    <n v="44229"/>
    <n v="44320"/>
    <s v="WA11700150"/>
    <s v="UG Perm Svc Only in Plat Dev"/>
    <s v="16306"/>
    <s v="E UG Residential Services In Plats"/>
    <n v="718"/>
    <n v="-718"/>
    <n v="0"/>
    <n v="23.82"/>
    <n v="490.85"/>
    <n v="0"/>
    <s v="QCSOKE"/>
    <s v="QUANTA - SOUTH KING - ELECTRIC"/>
    <s v="510275394"/>
    <n v="1"/>
    <n v="0"/>
    <n v="0"/>
    <s v="SINGLE FAMILY"/>
    <s v="1"/>
    <s v="UNDERGROUND"/>
    <s v="UNDERGROUND"/>
    <s v="0002546300"/>
    <s v="0"/>
  </r>
  <r>
    <x v="2"/>
    <n v="50"/>
    <n v="50"/>
    <n v="50"/>
    <n v="0"/>
    <n v="0"/>
    <x v="0"/>
    <n v="572.66999999999996"/>
    <n v="11.4534"/>
    <n v="50"/>
    <n v="0"/>
    <n v="53"/>
    <n v="0"/>
    <n v="692.02"/>
    <s v="104330438"/>
    <s v="1904E134 10731 183RD ST E #  PUYA"/>
    <s v="CEN1"/>
    <s v="UPS"/>
    <n v="44153"/>
    <n v="44229"/>
    <n v="44320"/>
    <s v="WA12700270"/>
    <s v="UG Perm Svc Only in Plat Dev"/>
    <s v="16306"/>
    <s v="E UG Residential Services In Plats"/>
    <n v="718"/>
    <n v="-718"/>
    <n v="0"/>
    <n v="48.53"/>
    <n v="490.41"/>
    <n v="0"/>
    <s v="QSWPRE"/>
    <s v="QUANTA - PUYALLUP - ELECTRIC"/>
    <s v="510276774"/>
    <n v="1"/>
    <n v="0"/>
    <n v="0"/>
    <s v="SINGLE FAMILY"/>
    <s v="1"/>
    <s v="UNDERGROUND"/>
    <s v="UNDERGROUND"/>
    <s v="0002546327"/>
    <s v="0"/>
  </r>
  <r>
    <x v="2"/>
    <n v="100"/>
    <n v="70"/>
    <n v="70"/>
    <n v="0"/>
    <n v="0"/>
    <x v="0"/>
    <n v="646.01"/>
    <n v="9.2287142857142896"/>
    <n v="69"/>
    <n v="1.4285714285714299E-2"/>
    <n v="125"/>
    <n v="0"/>
    <n v="765.36"/>
    <s v="104330439"/>
    <s v="1904E135 10710 183RD ST E #  PUYALLUP"/>
    <s v="CEN1"/>
    <s v="UPS"/>
    <n v="44153"/>
    <n v="44229"/>
    <n v="44320"/>
    <s v="WA12700270"/>
    <s v="UG Perm Svc Only in Plat Dev"/>
    <s v="16306"/>
    <s v="E UG Residential Services In Plats"/>
    <n v="718"/>
    <n v="-718"/>
    <n v="0"/>
    <n v="113.87"/>
    <n v="490.41"/>
    <n v="0"/>
    <s v="QSWPRE"/>
    <s v="QUANTA - PUYALLUP - ELECTRIC"/>
    <s v="510276791"/>
    <n v="1"/>
    <n v="0"/>
    <n v="0"/>
    <s v="SINGLE FAMILY"/>
    <s v="1"/>
    <s v="UNDERGROUND"/>
    <s v="UNDERGROUND"/>
    <s v="0002546328"/>
    <s v="0"/>
  </r>
  <r>
    <x v="2"/>
    <n v="50"/>
    <n v="50"/>
    <n v="50"/>
    <n v="0"/>
    <n v="0"/>
    <x v="0"/>
    <n v="609.48"/>
    <n v="12.1896"/>
    <n v="50"/>
    <n v="0"/>
    <n v="89"/>
    <n v="0"/>
    <n v="728.83"/>
    <s v="104330440"/>
    <s v="1904E135 10714 183RD ST E #  PUYALLUP"/>
    <s v="CEN1"/>
    <s v="UPS"/>
    <n v="44153"/>
    <n v="44229"/>
    <n v="44320"/>
    <s v="WA12700270"/>
    <s v="UG Perm Svc Only in Plat Dev"/>
    <s v="16306"/>
    <s v="E UG Residential Services In Plats"/>
    <n v="718"/>
    <n v="-718"/>
    <n v="0"/>
    <n v="81.33"/>
    <n v="490.41"/>
    <n v="0"/>
    <s v="QSWPRE"/>
    <s v="QUANTA - PUYALLUP - ELECTRIC"/>
    <s v="510276792"/>
    <n v="1"/>
    <n v="0"/>
    <n v="0"/>
    <s v="SINGLE FAMILY"/>
    <s v="1"/>
    <s v="UNDERGROUND"/>
    <s v="UNDERGROUND"/>
    <s v="0002546332"/>
    <s v="0"/>
  </r>
  <r>
    <x v="2"/>
    <n v="50"/>
    <n v="30"/>
    <n v="30"/>
    <n v="0"/>
    <n v="0"/>
    <x v="0"/>
    <n v="550.89"/>
    <n v="18.363"/>
    <n v="30"/>
    <n v="0"/>
    <n v="32"/>
    <n v="0"/>
    <n v="670.24"/>
    <s v="104330441"/>
    <s v="1904E135 18411 107TH AVE E #  PUYALLUP"/>
    <s v="CEN1"/>
    <s v="UPS"/>
    <n v="44153"/>
    <n v="44229"/>
    <n v="44320"/>
    <s v="WA12700270"/>
    <s v="UG Perm Svc Only in Plat Dev"/>
    <s v="16306"/>
    <s v="E UG Residential Services In Plats"/>
    <n v="718"/>
    <n v="-718"/>
    <n v="0"/>
    <n v="29.12"/>
    <n v="490.41"/>
    <n v="0"/>
    <s v="QSWPRE"/>
    <s v="QUANTA - PUYALLUP - ELECTRIC"/>
    <s v="510276775"/>
    <n v="1"/>
    <n v="0"/>
    <n v="0"/>
    <s v="SINGLE FAMILY"/>
    <s v="1"/>
    <s v="UNDERGROUND"/>
    <s v="UNDERGROUND"/>
    <s v="0002546337"/>
    <s v="0"/>
  </r>
  <r>
    <x v="2"/>
    <n v="50"/>
    <n v="25"/>
    <n v="25"/>
    <n v="0"/>
    <n v="0"/>
    <x v="0"/>
    <n v="545.94000000000005"/>
    <n v="21.837599999999998"/>
    <n v="25"/>
    <n v="0"/>
    <n v="27"/>
    <n v="0"/>
    <n v="665.29"/>
    <s v="104330442"/>
    <s v="1904E135 18213 107TH AVE E #  PUYALLUP"/>
    <s v="CEN1"/>
    <s v="UPS"/>
    <n v="44153"/>
    <n v="44229"/>
    <n v="44320"/>
    <s v="WA12700270"/>
    <s v="UG Perm Svc Only in Plat Dev"/>
    <s v="16306"/>
    <s v="E UG Residential Services In Plats"/>
    <n v="718"/>
    <n v="-718"/>
    <n v="0"/>
    <n v="24.71"/>
    <n v="490.41"/>
    <n v="0"/>
    <s v="QSWPRE"/>
    <s v="QUANTA - PUYALLUP - ELECTRIC"/>
    <s v="510276778"/>
    <n v="1"/>
    <n v="0"/>
    <n v="0"/>
    <s v="SINGLE FAMILY"/>
    <s v="1"/>
    <s v="UNDERGROUND"/>
    <s v="UNDERGROUND"/>
    <s v="0002546338"/>
    <s v="0"/>
  </r>
  <r>
    <x v="2"/>
    <n v="50"/>
    <n v="40"/>
    <n v="40"/>
    <n v="0"/>
    <n v="0"/>
    <x v="0"/>
    <n v="559.1"/>
    <n v="13.977499999999999"/>
    <n v="40"/>
    <n v="0"/>
    <n v="43"/>
    <n v="0"/>
    <n v="677.8"/>
    <s v="104330443"/>
    <s v="2005E108 7700 210TH AVE E #  BONNEY LAKE"/>
    <s v="CEN1"/>
    <s v="UPS"/>
    <n v="44153"/>
    <n v="44229"/>
    <n v="44320"/>
    <s v="WA12700010"/>
    <s v="UG Perm Svc Only in Plat Dev"/>
    <s v="16306"/>
    <s v="E UG Residential Services In Plats"/>
    <n v="718"/>
    <n v="-718"/>
    <n v="0"/>
    <n v="38.979999999999997"/>
    <n v="487.73"/>
    <n v="0"/>
    <s v="QSWPRE"/>
    <s v="QUANTA - PUYALLUP - ELECTRIC"/>
    <s v="510277055"/>
    <n v="1"/>
    <n v="0"/>
    <n v="0"/>
    <s v="SINGLE FAMILY"/>
    <s v="1"/>
    <s v="UNDERGROUND"/>
    <s v="UNDERGROUND"/>
    <s v="0002546356"/>
    <s v="0"/>
  </r>
  <r>
    <x v="2"/>
    <n v="100"/>
    <n v="70"/>
    <n v="70"/>
    <n v="0"/>
    <n v="0"/>
    <x v="0"/>
    <n v="637.02"/>
    <n v="9.1002857142857092"/>
    <n v="69"/>
    <n v="1.4285714285714299E-2"/>
    <n v="125"/>
    <n v="0"/>
    <n v="754.31"/>
    <s v="104330444"/>
    <s v="2211E058 30 GARMISCH PL #  SNOQUALMIE PA"/>
    <s v="CEN1"/>
    <s v="UPS"/>
    <n v="44147"/>
    <n v="44229"/>
    <n v="44320"/>
    <s v="WA01900990"/>
    <s v="UG Perm Svc Only in Plat Dev"/>
    <s v="16306"/>
    <s v="E UG Residential Services In Plats"/>
    <n v="718"/>
    <n v="-718"/>
    <n v="0"/>
    <n v="113.87"/>
    <n v="481.93"/>
    <n v="0"/>
    <s v="QCNOKE"/>
    <s v="QUANTA - REDMOND - ELECTRIC"/>
    <s v="509400578"/>
    <n v="1"/>
    <n v="0"/>
    <n v="0"/>
    <s v="SINGLE FAMILY"/>
    <s v="1"/>
    <s v="UNDERGROUND"/>
    <s v="UNDERGROUND"/>
    <s v="0002546374"/>
    <s v="0"/>
  </r>
  <r>
    <x v="2"/>
    <n v="100"/>
    <n v="55"/>
    <n v="55"/>
    <n v="0"/>
    <n v="0"/>
    <x v="0"/>
    <n v="847.76"/>
    <n v="15.413818181818201"/>
    <n v="54"/>
    <n v="1.8181818181818198E-2"/>
    <n v="97"/>
    <n v="0"/>
    <n v="965.7"/>
    <s v="104330448"/>
    <s v="2206E130 27911 219TH PL SE #  MAPLE VALL"/>
    <s v="CEN1"/>
    <s v="UPS"/>
    <n v="44168"/>
    <n v="44257"/>
    <n v="44349"/>
    <s v="WA01700200"/>
    <s v="UG Perm Svc Only in Plat Dev"/>
    <s v="16306"/>
    <s v="E UG Residential Services In Plats"/>
    <n v="718"/>
    <n v="-718"/>
    <n v="0"/>
    <n v="88.73"/>
    <n v="666.25"/>
    <n v="0"/>
    <s v="QCSOKE"/>
    <s v="QUANTA - SOUTH KING - ELECTRIC"/>
    <s v="510293406"/>
    <n v="1"/>
    <n v="0"/>
    <n v="0"/>
    <s v="SINGLE FAMILY"/>
    <s v="1"/>
    <s v="UNDERGROUND"/>
    <s v="UNDERGROUND"/>
    <s v="0002546622"/>
    <s v="0"/>
  </r>
  <r>
    <x v="2"/>
    <n v="100"/>
    <n v="55"/>
    <n v="55"/>
    <n v="0"/>
    <n v="0"/>
    <x v="0"/>
    <n v="847.76"/>
    <n v="15.413818181818201"/>
    <n v="54"/>
    <n v="1.8181818181818198E-2"/>
    <n v="97"/>
    <n v="0"/>
    <n v="965.7"/>
    <s v="104330449"/>
    <s v="2206E131 27915 219TH PL SE #  MAPLE VALL"/>
    <s v="CEN1"/>
    <s v="UPS"/>
    <n v="44167"/>
    <n v="44257"/>
    <n v="44349"/>
    <s v="WA01700200"/>
    <s v="UG Perm Svc Only in Plat Dev"/>
    <s v="16306"/>
    <s v="E UG Residential Services In Plats"/>
    <n v="718"/>
    <n v="-718"/>
    <n v="0"/>
    <n v="88.73"/>
    <n v="666.25"/>
    <n v="0"/>
    <s v="QCSOKE"/>
    <s v="QUANTA - SOUTH KING - ELECTRIC"/>
    <s v="510293407"/>
    <n v="1"/>
    <n v="0"/>
    <n v="0"/>
    <s v="SINGLE FAMILY"/>
    <s v="1"/>
    <s v="UNDERGROUND"/>
    <s v="UNDERGROUND"/>
    <s v="0002546623"/>
    <s v="0"/>
  </r>
  <r>
    <x v="2"/>
    <n v="100"/>
    <n v="62"/>
    <n v="62"/>
    <n v="0"/>
    <n v="59"/>
    <x v="1"/>
    <n v="1947.56"/>
    <n v="31.412258064516099"/>
    <n v="309"/>
    <n v="-3.9838709677419399"/>
    <n v="957"/>
    <n v="0"/>
    <n v="2068.6"/>
    <s v="104330451"/>
    <s v="1603E016 204 390TH ST S #  ROY"/>
    <s v="CEN1"/>
    <s v="USO"/>
    <n v="44312"/>
    <n v="44504"/>
    <m/>
    <s v="WA04100990"/>
    <s v="UG Perm Svc only  (no Tsfrmr)"/>
    <s v="16305"/>
    <s v="E OH UG Residential Services"/>
    <n v="1018"/>
    <n v="-1018"/>
    <n v="0"/>
    <n v="874.26"/>
    <n v="497.37"/>
    <n v="0"/>
    <s v="QSTHLE"/>
    <s v="QUANTA - OLYMPIA - ELECTRIC"/>
    <s v="510274595"/>
    <n v="1"/>
    <n v="0"/>
    <n v="0"/>
    <s v="SINGLE FAMILY"/>
    <s v="1"/>
    <s v="UNDERGROUND"/>
    <s v="UNDERGROUND"/>
    <s v="0002546344"/>
    <s v="0"/>
  </r>
  <r>
    <x v="2"/>
    <n v="250"/>
    <n v="230"/>
    <n v="230"/>
    <n v="0"/>
    <n v="0"/>
    <x v="0"/>
    <n v="1145.6600000000001"/>
    <n v="4.9811304347826102"/>
    <n v="228"/>
    <n v="8.6956521739130401E-3"/>
    <n v="410"/>
    <n v="0"/>
    <n v="1262.95"/>
    <s v="104330453"/>
    <s v="1702W144 1935 114TH LN SE # RV OLYMPIA"/>
    <s v="CEN1"/>
    <s v="USO"/>
    <n v="44146"/>
    <n v="44229"/>
    <n v="44320"/>
    <s v="WA03400990"/>
    <s v="UG Perm Svc only  (no Tsfrmr)"/>
    <s v="16305"/>
    <s v="E OH UG Residential Services"/>
    <n v="718"/>
    <n v="-718"/>
    <n v="0"/>
    <n v="374.15"/>
    <n v="481.9"/>
    <n v="0"/>
    <s v="QSTHLE"/>
    <s v="QUANTA - OLYMPIA - ELECTRIC"/>
    <s v="510078757"/>
    <n v="1"/>
    <n v="0"/>
    <n v="0"/>
    <s v="MOBILE HOME"/>
    <s v="1"/>
    <s v="UNDERGROUND"/>
    <s v="UNDERGROUND"/>
    <s v="0002546346"/>
    <s v="0"/>
  </r>
  <r>
    <x v="2"/>
    <n v="350"/>
    <n v="310"/>
    <n v="310"/>
    <n v="60"/>
    <n v="57"/>
    <x v="0"/>
    <n v="1198.22"/>
    <n v="3.8652258064516101"/>
    <n v="307"/>
    <n v="9.6774193548387101E-3"/>
    <n v="555"/>
    <n v="0"/>
    <n v="1315.51"/>
    <s v="104330459"/>
    <s v="1501W036 4448 SKOOKUMCHUCK RD SE #BARN T"/>
    <s v="CEN1"/>
    <s v="USO"/>
    <n v="44174"/>
    <n v="44257"/>
    <n v="44349"/>
    <s v="WA03400990"/>
    <s v="UG Perm Svc only  (no Tsfrmr)"/>
    <s v="16305"/>
    <s v="E OH UG Residential Services"/>
    <n v="968"/>
    <n v="-968"/>
    <n v="0"/>
    <n v="506.85"/>
    <n v="481.94"/>
    <n v="0"/>
    <s v="QSTHLE"/>
    <s v="QUANTA - OLYMPIA - ELECTRIC"/>
    <s v="510193760"/>
    <n v="1"/>
    <n v="0"/>
    <n v="0"/>
    <s v="GARAGE/SHOP"/>
    <s v="1"/>
    <s v="UNDERGROUND"/>
    <s v="UNDERGROUND"/>
    <s v="0002546464"/>
    <s v="0"/>
  </r>
  <r>
    <x v="2"/>
    <n v="50"/>
    <n v="35"/>
    <n v="35"/>
    <n v="0"/>
    <n v="0"/>
    <x v="0"/>
    <n v="799.03"/>
    <n v="22.8294285714286"/>
    <n v="34"/>
    <n v="2.8571428571428598E-2"/>
    <n v="37"/>
    <n v="0"/>
    <n v="918.49"/>
    <s v="104330463"/>
    <s v="2506E107 1019 231ST PL NE #  SAMMAMISH"/>
    <s v="CEN1"/>
    <s v="UPS"/>
    <n v="44159"/>
    <n v="44229"/>
    <n v="44320"/>
    <s v="WA11700390"/>
    <s v="UG Perm Svc Only in Plat Dev"/>
    <s v="16306"/>
    <s v="E UG Residential Services In Plats"/>
    <n v="718"/>
    <n v="-718"/>
    <n v="0"/>
    <n v="33.53"/>
    <n v="677.56"/>
    <n v="0"/>
    <s v="QCNOKE"/>
    <s v="QUANTA - REDMOND - ELECTRIC"/>
    <s v="510281720"/>
    <n v="1"/>
    <n v="0"/>
    <n v="0"/>
    <s v="SINGLE FAMILY"/>
    <s v="1"/>
    <s v="UNDERGROUND"/>
    <s v="UNDERGROUND"/>
    <s v="0002546474"/>
    <s v="0"/>
  </r>
  <r>
    <x v="2"/>
    <n v="50"/>
    <n v="25"/>
    <n v="25"/>
    <n v="0"/>
    <n v="0"/>
    <x v="0"/>
    <n v="538.79"/>
    <n v="21.551600000000001"/>
    <n v="24"/>
    <n v="0.04"/>
    <n v="26"/>
    <n v="0"/>
    <n v="656.73"/>
    <s v="104330465"/>
    <s v="2106E060 22891 BIRCH AVE SE #  BLACK DIA"/>
    <s v="CEN1"/>
    <s v="UPS"/>
    <n v="44152"/>
    <n v="44229"/>
    <n v="44320"/>
    <s v="WA01700050"/>
    <s v="UG Perm Svc Only in Plat Dev"/>
    <s v="16306"/>
    <s v="E UG Residential Services In Plats"/>
    <n v="718"/>
    <n v="-718"/>
    <n v="0"/>
    <n v="23.82"/>
    <n v="484.61"/>
    <n v="0"/>
    <s v="QCSOKE"/>
    <s v="QUANTA - SOUTH KING - ELECTRIC"/>
    <s v="510281724"/>
    <n v="1"/>
    <n v="0"/>
    <n v="0"/>
    <s v="SINGLE FAMILY"/>
    <s v="1"/>
    <s v="UNDERGROUND"/>
    <s v="UNDERGROUND"/>
    <s v="0002546479"/>
    <s v="0"/>
  </r>
  <r>
    <x v="2"/>
    <n v="50"/>
    <n v="50"/>
    <n v="50"/>
    <n v="0"/>
    <n v="0"/>
    <x v="0"/>
    <n v="611.91"/>
    <n v="12.238200000000001"/>
    <n v="50"/>
    <n v="0"/>
    <n v="90"/>
    <n v="0"/>
    <n v="731.26"/>
    <s v="104330466"/>
    <s v="2004E079 1407 28TH ST NW #  PUYALLUP"/>
    <s v="CEN1"/>
    <s v="UPS"/>
    <n v="44182"/>
    <n v="44257"/>
    <n v="44349"/>
    <s v="WA12700110"/>
    <s v="UG Perm Svc Only in Plat Dev"/>
    <s v="16306"/>
    <s v="E UG Residential Services In Plats"/>
    <n v="718"/>
    <n v="-718"/>
    <n v="0"/>
    <n v="81.900000000000006"/>
    <n v="490.4"/>
    <n v="0"/>
    <s v="QSWPRE"/>
    <s v="QUANTA - PUYALLUP - ELECTRIC"/>
    <s v="510281729"/>
    <n v="1"/>
    <n v="0"/>
    <n v="0"/>
    <s v="SINGLE FAMILY"/>
    <s v="1"/>
    <s v="UNDERGROUND"/>
    <s v="UNDERGROUND"/>
    <s v="0002546483"/>
    <s v="0"/>
  </r>
  <r>
    <x v="2"/>
    <n v="100"/>
    <n v="100"/>
    <n v="100"/>
    <n v="0"/>
    <n v="0"/>
    <x v="0"/>
    <n v="691.31"/>
    <n v="6.9131"/>
    <n v="99"/>
    <n v="0.01"/>
    <n v="178"/>
    <n v="0"/>
    <n v="808.49"/>
    <s v="104330467"/>
    <s v="1805E036 21817 186TH AVE E #  ORTING"/>
    <s v="CEN1"/>
    <s v="USO"/>
    <n v="44174"/>
    <n v="44257"/>
    <n v="44349"/>
    <s v="WA04100990"/>
    <s v="UG Perm Svc only  (no Tsfrmr)"/>
    <s v="16305"/>
    <s v="E OH UG Residential Services"/>
    <n v="718"/>
    <n v="-718"/>
    <n v="0"/>
    <n v="162.68"/>
    <n v="481.49"/>
    <n v="0"/>
    <s v="QSWPRE"/>
    <s v="QUANTA - PUYALLUP - ELECTRIC"/>
    <s v="508902430"/>
    <n v="1"/>
    <n v="0"/>
    <n v="0"/>
    <s v="SINGLE FAMILY"/>
    <s v="1"/>
    <s v="UNDERGROUND"/>
    <s v="UNDERGROUND"/>
    <s v="0002546484"/>
    <s v="0"/>
  </r>
  <r>
    <x v="2"/>
    <n v="50"/>
    <n v="30"/>
    <n v="30"/>
    <n v="0"/>
    <n v="0"/>
    <x v="0"/>
    <n v="588.86"/>
    <n v="19.6286666666667"/>
    <n v="40"/>
    <n v="-0.33333333333333298"/>
    <n v="71"/>
    <n v="0"/>
    <n v="707.67"/>
    <s v="104330469"/>
    <s v="1802W096 2261 NUT TREE LOOP SE #  OLYMPI"/>
    <s v="CEN1"/>
    <s v="UPS"/>
    <n v="44147"/>
    <n v="44229"/>
    <n v="44320"/>
    <s v="WA03400030"/>
    <s v="UG Perm Svc Only in Plat Dev"/>
    <s v="16306"/>
    <s v="E UG Residential Services In Plats"/>
    <n v="718"/>
    <n v="-718"/>
    <n v="0"/>
    <n v="65.069999999999993"/>
    <n v="488.18"/>
    <n v="0"/>
    <s v="QSTHLE"/>
    <s v="QUANTA - OLYMPIA - ELECTRIC"/>
    <s v="510275077"/>
    <n v="1"/>
    <n v="0"/>
    <n v="0"/>
    <s v="SINGLE FAMILY"/>
    <s v="1"/>
    <s v="UNDERGROUND"/>
    <s v="UNDERGROUND"/>
    <s v="0002546493"/>
    <s v="0"/>
  </r>
  <r>
    <x v="2"/>
    <n v="50"/>
    <n v="40"/>
    <n v="40"/>
    <n v="0"/>
    <n v="0"/>
    <x v="0"/>
    <n v="562.24"/>
    <n v="14.055999999999999"/>
    <n v="40"/>
    <n v="0"/>
    <n v="43"/>
    <n v="0"/>
    <n v="681.7"/>
    <s v="104330470"/>
    <s v="2505E010 13803 NE 98TH ST REDMOND WA"/>
    <s v="CEN1"/>
    <s v="UPS"/>
    <n v="44167"/>
    <n v="44257"/>
    <n v="44349"/>
    <s v="WA11700240"/>
    <s v="UG Perm Svc Only in Plat Dev"/>
    <s v="16306"/>
    <s v="E UG Residential Services In Plats"/>
    <n v="718"/>
    <n v="-718"/>
    <n v="0"/>
    <n v="38.82"/>
    <n v="490.86"/>
    <n v="0"/>
    <s v="QCNOKE"/>
    <s v="QUANTA - REDMOND - ELECTRIC"/>
    <s v="510277414"/>
    <n v="1"/>
    <n v="0"/>
    <n v="0"/>
    <s v="SINGLE FAMILY"/>
    <s v="1"/>
    <s v="UNDERGROUND"/>
    <s v="UNDERGROUND"/>
    <s v="0002546390"/>
    <s v="0"/>
  </r>
  <r>
    <x v="2"/>
    <n v="50"/>
    <n v="40"/>
    <n v="40"/>
    <n v="0"/>
    <n v="0"/>
    <x v="0"/>
    <n v="562.21"/>
    <n v="14.055249999999999"/>
    <n v="40"/>
    <n v="0"/>
    <n v="43"/>
    <n v="0"/>
    <n v="681.67"/>
    <s v="104330471"/>
    <s v="2505E010 13821 NE 98TH ST REDMOND WA"/>
    <s v="CEN1"/>
    <s v="UPS"/>
    <n v="44145"/>
    <n v="44229"/>
    <n v="44320"/>
    <s v="WA11700240"/>
    <s v="UG Perm Svc Only in Plat Dev"/>
    <s v="16306"/>
    <s v="E UG Residential Services In Plats"/>
    <n v="718"/>
    <n v="-718"/>
    <n v="0"/>
    <n v="38.82"/>
    <n v="490.85"/>
    <n v="0"/>
    <s v="QCNOKE"/>
    <s v="QUANTA - REDMOND - ELECTRIC"/>
    <s v="510277445"/>
    <n v="1"/>
    <n v="0"/>
    <n v="0"/>
    <s v="SINGLE FAMILY"/>
    <s v="1"/>
    <s v="UNDERGROUND"/>
    <s v="UNDERGROUND"/>
    <s v="0002546393"/>
    <s v="0"/>
  </r>
  <r>
    <x v="2"/>
    <n v="100"/>
    <n v="70"/>
    <n v="70"/>
    <n v="0"/>
    <n v="0"/>
    <x v="0"/>
    <n v="594.47"/>
    <n v="8.4924285714285705"/>
    <n v="69"/>
    <n v="1.4285714285714299E-2"/>
    <n v="74"/>
    <n v="0"/>
    <n v="713.82"/>
    <s v="104330473"/>
    <s v="2005E101 6611 231ST AVE CT E #  BUCKLEY"/>
    <s v="CEN1"/>
    <s v="UPS"/>
    <n v="44153"/>
    <n v="44229"/>
    <n v="44320"/>
    <s v="WA12700270"/>
    <s v="UG Perm Svc Only in Plat Dev"/>
    <s v="16306"/>
    <s v="E UG Residential Services In Plats"/>
    <n v="718"/>
    <n v="-718"/>
    <n v="0"/>
    <n v="67.95"/>
    <n v="490.41"/>
    <n v="0"/>
    <s v="QSWPRE"/>
    <s v="QUANTA - PUYALLUP - ELECTRIC"/>
    <s v="510277505"/>
    <n v="1"/>
    <n v="0"/>
    <n v="0"/>
    <s v="SINGLE FAMILY"/>
    <s v="1"/>
    <s v="UNDERGROUND"/>
    <s v="UNDERGROUND"/>
    <s v="0002546401"/>
    <s v="0"/>
  </r>
  <r>
    <x v="2"/>
    <n v="50"/>
    <n v="40"/>
    <n v="40"/>
    <n v="0"/>
    <n v="0"/>
    <x v="0"/>
    <n v="561.77"/>
    <n v="14.04425"/>
    <n v="40"/>
    <n v="0"/>
    <n v="43"/>
    <n v="0"/>
    <n v="681.12"/>
    <s v="104330474"/>
    <s v="2005E101 6615 231ST AVE CT E #  BUCKLEY"/>
    <s v="CEN1"/>
    <s v="UPS"/>
    <n v="44153"/>
    <n v="44229"/>
    <n v="44320"/>
    <s v="WA12700270"/>
    <s v="UG Perm Svc Only in Plat Dev"/>
    <s v="16306"/>
    <s v="E UG Residential Services In Plats"/>
    <n v="718"/>
    <n v="-718"/>
    <n v="0"/>
    <n v="38.82"/>
    <n v="490.41"/>
    <n v="0"/>
    <s v="QSWPRE"/>
    <s v="QUANTA - PUYALLUP - ELECTRIC"/>
    <s v="510277523"/>
    <n v="1"/>
    <n v="0"/>
    <n v="0"/>
    <s v="SINGLE FAMILY"/>
    <s v="1"/>
    <s v="UNDERGROUND"/>
    <s v="UNDERGROUND"/>
    <s v="0002546402"/>
    <s v="0"/>
  </r>
  <r>
    <x v="2"/>
    <n v="250"/>
    <n v="230"/>
    <n v="230"/>
    <n v="0"/>
    <n v="0"/>
    <x v="1"/>
    <n v="2566.42"/>
    <n v="11.158347826087001"/>
    <n v="228"/>
    <n v="8.6956521739130401E-3"/>
    <n v="704"/>
    <n v="105.5"/>
    <n v="2794.19"/>
    <s v="104330475"/>
    <s v="2602E044 20938 JACK DAVIS PL NE # ADU IN"/>
    <s v="CEN1"/>
    <s v="USO"/>
    <n v="44256"/>
    <n v="44349"/>
    <n v="44475"/>
    <s v="WA01800990"/>
    <s v="UG Perm Svc only  (no Tsfrmr)"/>
    <s v="16305"/>
    <s v="E OH UG Residential Services"/>
    <n v="718"/>
    <n v="-718"/>
    <n v="0"/>
    <n v="643.22"/>
    <n v="502.44"/>
    <n v="138"/>
    <s v="QSSPE"/>
    <s v="QUANTA - KITSAP - ELECTRIC"/>
    <s v="507786397"/>
    <n v="1"/>
    <n v="0"/>
    <n v="0"/>
    <s v="SINGLE FAMILY"/>
    <s v="1"/>
    <s v="UNDERGROUND"/>
    <s v="UNDERGROUND"/>
    <s v="0002546420"/>
    <s v="0"/>
  </r>
  <r>
    <x v="2"/>
    <n v="150"/>
    <n v="130"/>
    <n v="130"/>
    <n v="0"/>
    <n v="0"/>
    <x v="0"/>
    <n v="893.64"/>
    <n v="6.8741538461538498"/>
    <n v="129"/>
    <n v="7.6923076923076901E-3"/>
    <n v="139"/>
    <n v="0"/>
    <n v="1011.58"/>
    <s v="104330477"/>
    <s v="2206E111 26822 218TH AVE SE #  MAPLE VAL"/>
    <s v="CEN1"/>
    <s v="UPS"/>
    <n v="44172"/>
    <n v="44257"/>
    <n v="44349"/>
    <s v="WA01700200"/>
    <s v="UG Perm Svc Only in Plat Dev"/>
    <s v="16306"/>
    <s v="E UG Residential Services In Plats"/>
    <n v="718"/>
    <n v="-718"/>
    <n v="0"/>
    <n v="127.13"/>
    <n v="666.25"/>
    <n v="0"/>
    <s v="QCSOKE"/>
    <s v="QUANTA - SOUTH KING - ELECTRIC"/>
    <s v="510277649"/>
    <n v="1"/>
    <n v="0"/>
    <n v="0"/>
    <s v="SINGLE FAMILY"/>
    <s v="1"/>
    <s v="UNDERGROUND"/>
    <s v="UNDERGROUND"/>
    <s v="0002546423"/>
    <s v="0"/>
  </r>
  <r>
    <x v="2"/>
    <n v="50"/>
    <n v="10"/>
    <n v="10"/>
    <n v="0"/>
    <n v="0"/>
    <x v="0"/>
    <n v="522.45000000000005"/>
    <n v="52.244999999999997"/>
    <n v="10"/>
    <n v="0"/>
    <n v="11"/>
    <n v="0"/>
    <n v="640.28"/>
    <s v="104330478"/>
    <s v="4004E113 915 WHISPERING MEADOWS CT #  NO"/>
    <s v="CEN1"/>
    <s v="UPS"/>
    <n v="44153"/>
    <n v="44229"/>
    <n v="44320"/>
    <s v="WA03700060"/>
    <s v="UG Perm Svc Only in Plat Dev"/>
    <s v="16306"/>
    <s v="E UG Residential Services In Plats"/>
    <n v="718"/>
    <n v="-718"/>
    <n v="0"/>
    <n v="9.7100000000000009"/>
    <n v="484.15"/>
    <n v="0"/>
    <s v="QNWHME"/>
    <s v="QUANTA - BELLINGHAM - ELECTRIC"/>
    <s v="510277853"/>
    <n v="1"/>
    <n v="0"/>
    <n v="0"/>
    <s v="SINGLE FAMILY"/>
    <s v="1"/>
    <s v="UNDERGROUND"/>
    <s v="UNDERGROUND"/>
    <s v="0002546431"/>
    <s v="0"/>
  </r>
  <r>
    <x v="2"/>
    <n v="100"/>
    <e v="#N/A"/>
    <n v="99"/>
    <n v="0"/>
    <n v="0"/>
    <x v="0"/>
    <n v="700.79"/>
    <e v="#N/A"/>
    <n v="99"/>
    <e v="#N/A"/>
    <n v="178"/>
    <n v="0"/>
    <n v="820.14"/>
    <s v="104330479"/>
    <s v="1904E032 8509 125TH STREET CT E #  PUYAL"/>
    <s v="CEN1"/>
    <s v="UPS"/>
    <n v="44153"/>
    <n v="44229"/>
    <n v="44320"/>
    <s v="WA12700270"/>
    <s v="UG Perm Svc Only in Plat Dev"/>
    <s v="16306"/>
    <s v="E UG Residential Services In Plats"/>
    <n v="718"/>
    <n v="-718"/>
    <n v="0"/>
    <n v="162.68"/>
    <n v="490.41"/>
    <n v="0"/>
    <s v="QSWPRE"/>
    <s v="QUANTA - PUYALLUP - ELECTRIC"/>
    <s v="510281794"/>
    <n v="1"/>
    <n v="0"/>
    <n v="0"/>
    <s v="SINGLE FAMILY"/>
    <s v="1"/>
    <s v="UNDERGROUND"/>
    <s v="UNDERGROUND"/>
    <s v="0002546485"/>
    <s v="0"/>
  </r>
  <r>
    <x v="2"/>
    <n v="50"/>
    <n v="12"/>
    <n v="12"/>
    <n v="0"/>
    <n v="0"/>
    <x v="0"/>
    <n v="552.82000000000005"/>
    <n v="46.0683333333333"/>
    <n v="23"/>
    <n v="-0.91666666666666696"/>
    <n v="42"/>
    <n v="0"/>
    <n v="670.22"/>
    <s v="104330481"/>
    <s v="3302E006 592 SHELTER BAY DR #  LA CONNER"/>
    <s v="CEN1"/>
    <s v="USO"/>
    <n v="44148"/>
    <n v="44229"/>
    <n v="44320"/>
    <s v="WA02900970"/>
    <s v="UG Perm Svc only  (no Tsfrmr)"/>
    <s v="16305"/>
    <s v="E OH UG Residential Services"/>
    <n v="718"/>
    <n v="-718"/>
    <n v="0"/>
    <n v="38.450000000000003"/>
    <n v="482.37"/>
    <n v="0"/>
    <s v="QNSKGE"/>
    <s v="QUANTA - SKAGIT - ELECTRIC"/>
    <s v="510277364"/>
    <n v="1"/>
    <n v="0"/>
    <n v="0"/>
    <s v="SINGLE FAMILY"/>
    <s v="1"/>
    <s v="UNDERGROUND"/>
    <s v="UNDERGROUND"/>
    <s v="0002546504"/>
    <s v="0"/>
  </r>
  <r>
    <x v="2"/>
    <n v="100"/>
    <n v="80"/>
    <n v="80"/>
    <n v="0"/>
    <n v="0"/>
    <x v="0"/>
    <n v="664.24"/>
    <n v="8.3030000000000008"/>
    <n v="79"/>
    <n v="1.2500000000000001E-2"/>
    <n v="143"/>
    <n v="0"/>
    <n v="783.59"/>
    <s v="104330484"/>
    <s v="2004E029 2033 81ST AVE E #  EDGEWOOD"/>
    <s v="CEN1"/>
    <s v="UPS"/>
    <n v="44158"/>
    <n v="44229"/>
    <n v="44320"/>
    <s v="WA12700200"/>
    <s v="UG Perm Svc Only in Plat Dev"/>
    <s v="16306"/>
    <s v="E UG Residential Services In Plats"/>
    <n v="718"/>
    <n v="-718"/>
    <n v="0"/>
    <n v="130.13999999999999"/>
    <n v="490.41"/>
    <n v="0"/>
    <s v="QSWPRE"/>
    <s v="QUANTA - PUYALLUP - ELECTRIC"/>
    <s v="510295658"/>
    <n v="1"/>
    <n v="0"/>
    <n v="0"/>
    <s v="SINGLE FAMILY"/>
    <s v="1"/>
    <s v="UNDERGROUND"/>
    <s v="UNDERGROUND"/>
    <s v="0002546683"/>
    <s v="0"/>
  </r>
  <r>
    <x v="2"/>
    <n v="50"/>
    <n v="40"/>
    <n v="40"/>
    <n v="0"/>
    <n v="0"/>
    <x v="0"/>
    <n v="562.11"/>
    <n v="14.05275"/>
    <n v="40"/>
    <n v="0"/>
    <n v="43"/>
    <n v="0"/>
    <n v="681.46"/>
    <s v="104330485"/>
    <s v="1903E144 18002 38TH AVE CT E #  TACOMA"/>
    <s v="CEN1"/>
    <s v="UPS"/>
    <n v="44168"/>
    <n v="44257"/>
    <n v="44349"/>
    <s v="WA12700270"/>
    <s v="UG Perm Svc Only in Plat Dev"/>
    <s v="16306"/>
    <s v="E UG Residential Services In Plats"/>
    <n v="718"/>
    <n v="-718"/>
    <n v="0"/>
    <n v="39.119999999999997"/>
    <n v="490.41"/>
    <n v="0"/>
    <s v="QSWPRE"/>
    <s v="QUANTA - PUYALLUP - ELECTRIC"/>
    <s v="510295884"/>
    <n v="1"/>
    <n v="0"/>
    <n v="0"/>
    <s v="SINGLE FAMILY"/>
    <s v="1"/>
    <s v="UNDERGROUND"/>
    <s v="UNDERGROUND"/>
    <s v="0002546712"/>
    <s v="0"/>
  </r>
  <r>
    <x v="2"/>
    <n v="100"/>
    <n v="70"/>
    <n v="70"/>
    <n v="0"/>
    <n v="0"/>
    <x v="0"/>
    <n v="595.04"/>
    <n v="8.5005714285714298"/>
    <n v="69"/>
    <n v="1.4285714285714299E-2"/>
    <n v="75"/>
    <n v="0"/>
    <n v="714.39"/>
    <s v="104330486"/>
    <s v="1903E144 18123 38TH AVE CT E #  TACOMA"/>
    <s v="CEN1"/>
    <s v="UPS"/>
    <n v="44168"/>
    <n v="44257"/>
    <n v="44349"/>
    <s v="WA12700270"/>
    <s v="UG Perm Svc Only in Plat Dev"/>
    <s v="16306"/>
    <s v="E UG Residential Services In Plats"/>
    <n v="718"/>
    <n v="-718"/>
    <n v="0"/>
    <n v="68.459999999999994"/>
    <n v="490.41"/>
    <n v="0"/>
    <s v="QSWPRE"/>
    <s v="QUANTA - PUYALLUP - ELECTRIC"/>
    <s v="510295992"/>
    <n v="1"/>
    <n v="0"/>
    <n v="0"/>
    <s v="SINGLE FAMILY"/>
    <s v="1"/>
    <s v="UNDERGROUND"/>
    <s v="UNDERGROUND"/>
    <s v="0002546720"/>
    <s v="0"/>
  </r>
  <r>
    <x v="2"/>
    <n v="50"/>
    <n v="40"/>
    <n v="40"/>
    <n v="0"/>
    <n v="0"/>
    <x v="0"/>
    <n v="561.77"/>
    <n v="14.04425"/>
    <n v="40"/>
    <n v="0"/>
    <n v="43"/>
    <n v="0"/>
    <n v="681.12"/>
    <s v="104330487"/>
    <s v="1905E087 19831 152ND STREET CT E #  BONN"/>
    <s v="CEN1"/>
    <s v="UPS"/>
    <n v="44153"/>
    <n v="44229"/>
    <n v="44320"/>
    <s v="WA12700270"/>
    <s v="UG Perm Svc Only in Plat Dev"/>
    <s v="16306"/>
    <s v="E UG Residential Services In Plats"/>
    <n v="718"/>
    <n v="-718"/>
    <n v="0"/>
    <n v="38.82"/>
    <n v="490.41"/>
    <n v="0"/>
    <s v="QSWPRE"/>
    <s v="QUANTA - PUYALLUP - ELECTRIC"/>
    <s v="510295909"/>
    <n v="1"/>
    <n v="0"/>
    <n v="0"/>
    <s v="SINGLE FAMILY"/>
    <s v="1"/>
    <s v="UNDERGROUND"/>
    <s v="UNDERGROUND"/>
    <s v="0002546724"/>
    <s v="0"/>
  </r>
  <r>
    <x v="2"/>
    <n v="50"/>
    <n v="25"/>
    <n v="25"/>
    <n v="0"/>
    <n v="0"/>
    <x v="0"/>
    <n v="534.14"/>
    <n v="21.365600000000001"/>
    <n v="23"/>
    <n v="0.08"/>
    <n v="24"/>
    <n v="0"/>
    <n v="651.42999999999995"/>
    <s v="104330488"/>
    <s v="2015E106 1602 MARIAN DR #  CLE ELUM"/>
    <s v="CEN1"/>
    <s v="UPS"/>
    <n v="44165"/>
    <n v="44257"/>
    <n v="44349"/>
    <s v="WA01900010"/>
    <s v="UG Perm Svc Only in Plat Dev"/>
    <s v="16306"/>
    <s v="E UG Residential Services In Plats"/>
    <n v="718"/>
    <n v="-718"/>
    <n v="0"/>
    <n v="22.23"/>
    <n v="481.92"/>
    <n v="0"/>
    <s v="QCKTTE"/>
    <s v="QUANTA - KITTITAS - ELECTRIC"/>
    <s v="510296133"/>
    <n v="1"/>
    <n v="0"/>
    <n v="0"/>
    <s v="SINGLE FAMILY"/>
    <s v="1"/>
    <s v="UNDERGROUND"/>
    <s v="UNDERGROUND"/>
    <s v="0002546734"/>
    <s v="0"/>
  </r>
  <r>
    <x v="2"/>
    <n v="50"/>
    <n v="25"/>
    <n v="25"/>
    <n v="0"/>
    <n v="0"/>
    <x v="0"/>
    <n v="545.38"/>
    <n v="21.815200000000001"/>
    <n v="24"/>
    <n v="0.04"/>
    <n v="26"/>
    <n v="0"/>
    <n v="664.84"/>
    <s v="104330491"/>
    <s v="2506E103 1512 244TH PL NE #  SAMMAMISH"/>
    <s v="CEN1"/>
    <s v="UPS"/>
    <n v="44148"/>
    <n v="44229"/>
    <n v="44320"/>
    <s v="WA11700990"/>
    <s v="UG Perm Svc Only in Plat Dev"/>
    <s v="16306"/>
    <s v="E UG Residential Services In Plats"/>
    <n v="718"/>
    <n v="-718"/>
    <n v="0"/>
    <n v="23.82"/>
    <n v="490.85"/>
    <n v="0"/>
    <s v="QCNOKE"/>
    <s v="QUANTA - REDMOND - ELECTRIC"/>
    <s v="510277827"/>
    <n v="1"/>
    <n v="0"/>
    <n v="0"/>
    <s v="SINGLE FAMILY"/>
    <s v="1"/>
    <s v="UNDERGROUND"/>
    <s v="UNDERGROUND"/>
    <s v="0002546434"/>
    <s v="0"/>
  </r>
  <r>
    <x v="2"/>
    <n v="50"/>
    <n v="40"/>
    <n v="40"/>
    <n v="0"/>
    <n v="0"/>
    <x v="0"/>
    <n v="561.66"/>
    <n v="14.041499999999999"/>
    <n v="40"/>
    <n v="0"/>
    <n v="43"/>
    <n v="0"/>
    <n v="681.01"/>
    <s v="104330493"/>
    <s v="1904E103 17423 118TH AVE CT E # D PUYALL"/>
    <s v="CEN1"/>
    <s v="UPS"/>
    <n v="44153"/>
    <n v="44229"/>
    <n v="44320"/>
    <s v="WA12700270"/>
    <s v="UG Perm Svc Only in Plat Dev"/>
    <s v="16306"/>
    <s v="E UG Residential Services In Plats"/>
    <n v="718"/>
    <n v="-718"/>
    <n v="0"/>
    <n v="38.82"/>
    <n v="490.33"/>
    <n v="0"/>
    <s v="QSWPRE"/>
    <s v="QUANTA - PUYALLUP - ELECTRIC"/>
    <s v="510293495"/>
    <n v="1"/>
    <n v="0"/>
    <n v="0"/>
    <s v="SINGLE FAMILY"/>
    <s v="1"/>
    <s v="UNDERGROUND"/>
    <s v="UNDERGROUND"/>
    <s v="0002546630"/>
    <s v="0"/>
  </r>
  <r>
    <x v="2"/>
    <n v="50"/>
    <n v="25"/>
    <n v="25"/>
    <n v="0"/>
    <n v="0"/>
    <x v="0"/>
    <n v="545.38"/>
    <n v="21.815200000000001"/>
    <n v="24"/>
    <n v="0.04"/>
    <n v="26"/>
    <n v="0"/>
    <n v="664.84"/>
    <s v="104330495"/>
    <s v="225.082 26909 102ND PL SE #  KENT"/>
    <s v="CEN1"/>
    <s v="UPS"/>
    <n v="44151"/>
    <n v="44229"/>
    <n v="44320"/>
    <s v="WA11700150"/>
    <s v="UG Perm Svc Only in Plat Dev"/>
    <s v="16306"/>
    <s v="E UG Residential Services In Plats"/>
    <n v="718"/>
    <n v="-718"/>
    <n v="0"/>
    <n v="23.82"/>
    <n v="490.85"/>
    <n v="0"/>
    <s v="QCSOKE"/>
    <s v="QUANTA - SOUTH KING - ELECTRIC"/>
    <s v="510293573"/>
    <n v="1"/>
    <n v="0"/>
    <n v="0"/>
    <s v="SINGLE FAMILY"/>
    <s v="1"/>
    <s v="UNDERGROUND"/>
    <s v="UNDERGROUND"/>
    <s v="0002546644"/>
    <s v="0"/>
  </r>
  <r>
    <x v="2"/>
    <n v="50"/>
    <n v="40"/>
    <n v="40"/>
    <n v="0"/>
    <n v="0"/>
    <x v="0"/>
    <n v="585.08000000000004"/>
    <n v="14.627000000000001"/>
    <n v="40"/>
    <n v="0"/>
    <n v="71"/>
    <n v="0"/>
    <n v="703.02"/>
    <s v="104330496"/>
    <s v="2206E113 20717 SE 259TH PL #  COVINGTON"/>
    <s v="CEN1"/>
    <s v="UPS"/>
    <n v="44148"/>
    <n v="44229"/>
    <n v="44320"/>
    <s v="WA01700120"/>
    <s v="UG Perm Svc Only in Plat Dev"/>
    <s v="16306"/>
    <s v="E UG Residential Services In Plats"/>
    <n v="718"/>
    <n v="-718"/>
    <n v="0"/>
    <n v="65.069999999999993"/>
    <n v="484.6"/>
    <n v="0"/>
    <s v="QCSOKE"/>
    <s v="QUANTA - SOUTH KING - ELECTRIC"/>
    <s v="510293682"/>
    <n v="1"/>
    <n v="0"/>
    <n v="0"/>
    <s v="SINGLE FAMILY"/>
    <s v="1"/>
    <s v="UNDERGROUND"/>
    <s v="UNDERGROUND"/>
    <s v="0002546648"/>
    <s v="0"/>
  </r>
  <r>
    <x v="2"/>
    <n v="50"/>
    <n v="50"/>
    <n v="50"/>
    <n v="0"/>
    <n v="0"/>
    <x v="0"/>
    <n v="603.34"/>
    <n v="12.066800000000001"/>
    <n v="50"/>
    <n v="0"/>
    <n v="89"/>
    <n v="0"/>
    <n v="721.28"/>
    <s v="104330498"/>
    <s v="2106E060 33085 CRYSTAL AVE SE #  BLACK D"/>
    <s v="CEN1"/>
    <s v="UPS"/>
    <n v="44151"/>
    <n v="44229"/>
    <n v="44320"/>
    <s v="WA01700050"/>
    <s v="UG Perm Svc Only in Plat Dev"/>
    <s v="16306"/>
    <s v="E UG Residential Services In Plats"/>
    <n v="718"/>
    <n v="-718"/>
    <n v="0"/>
    <n v="81.34"/>
    <n v="484.61"/>
    <n v="0"/>
    <s v="QCSOKE"/>
    <s v="QUANTA - SOUTH KING - ELECTRIC"/>
    <s v="510293775"/>
    <n v="1"/>
    <n v="0"/>
    <n v="0"/>
    <s v="SINGLE FAMILY"/>
    <s v="1"/>
    <s v="UNDERGROUND"/>
    <s v="UNDERGROUND"/>
    <s v="0002546653"/>
    <s v="0"/>
  </r>
  <r>
    <x v="2"/>
    <n v="50"/>
    <n v="30"/>
    <n v="30"/>
    <n v="0"/>
    <n v="0"/>
    <x v="0"/>
    <n v="551.79999999999995"/>
    <n v="18.393333333333299"/>
    <n v="30"/>
    <n v="0"/>
    <n v="32"/>
    <n v="0"/>
    <n v="671.37"/>
    <s v="104330500"/>
    <s v="2604E097 8315 NE 126TH PL #  KIRKLAND"/>
    <s v="CEN1"/>
    <s v="UPS"/>
    <n v="44147"/>
    <n v="44229"/>
    <n v="44320"/>
    <s v="WA11700160"/>
    <s v="UG Perm Svc Only in Plat Dev"/>
    <s v="16306"/>
    <s v="E UG Residential Services In Plats"/>
    <n v="718"/>
    <n v="-718"/>
    <n v="0"/>
    <n v="29.12"/>
    <n v="491.3"/>
    <n v="0"/>
    <s v="QCNOKE"/>
    <s v="QUANTA - REDMOND - ELECTRIC"/>
    <s v="510295643"/>
    <n v="1"/>
    <n v="0"/>
    <n v="0"/>
    <s v="SINGLE FAMILY"/>
    <s v="1"/>
    <s v="UNDERGROUND"/>
    <s v="UNDERGROUND"/>
    <s v="0002546687"/>
    <s v="0"/>
  </r>
  <r>
    <x v="2"/>
    <n v="100"/>
    <n v="70"/>
    <n v="70"/>
    <n v="0"/>
    <n v="0"/>
    <x v="0"/>
    <n v="595.37"/>
    <n v="8.5052857142857192"/>
    <n v="69"/>
    <n v="1.4285714285714299E-2"/>
    <n v="74"/>
    <n v="0"/>
    <n v="714.94"/>
    <s v="104330501"/>
    <s v="2604E097 8327 NE 126TH PL #  KIRKLAND"/>
    <s v="CEN1"/>
    <s v="UPS"/>
    <n v="44147"/>
    <n v="44229"/>
    <n v="44320"/>
    <s v="WA11700160"/>
    <s v="UG Perm Svc Only in Plat Dev"/>
    <s v="16306"/>
    <s v="E UG Residential Services In Plats"/>
    <n v="718"/>
    <n v="-718"/>
    <n v="0"/>
    <n v="67.94"/>
    <n v="491.3"/>
    <n v="0"/>
    <s v="QCNOKE"/>
    <s v="QUANTA - REDMOND - ELECTRIC"/>
    <s v="510295790"/>
    <n v="1"/>
    <n v="0"/>
    <n v="0"/>
    <s v="SINGLE FAMILY"/>
    <s v="1"/>
    <s v="UNDERGROUND"/>
    <s v="UNDERGROUND"/>
    <s v="0002546697"/>
    <s v="0"/>
  </r>
  <r>
    <x v="2"/>
    <n v="50"/>
    <e v="#N/A"/>
    <n v="34"/>
    <n v="0"/>
    <n v="0"/>
    <x v="1"/>
    <n v="816.87"/>
    <e v="#N/A"/>
    <n v="34"/>
    <e v="#N/A"/>
    <n v="37"/>
    <n v="0"/>
    <n v="938.92"/>
    <s v="104330502"/>
    <s v="2006E091 1345 BOYLE ST #  ENUMCLAW"/>
    <s v="CEN1"/>
    <s v="UPS"/>
    <n v="44238"/>
    <n v="44349"/>
    <n v="44475"/>
    <s v="WA01700110"/>
    <s v="UG Perm Svc Only in Plat Dev"/>
    <s v="16306"/>
    <s v="E UG Residential Services In Plats"/>
    <n v="718"/>
    <n v="-718"/>
    <n v="0"/>
    <n v="34.22"/>
    <n v="689.49"/>
    <n v="0"/>
    <s v="QCSOKE"/>
    <s v="QUANTA - SOUTH KING - ELECTRIC"/>
    <s v="510296315"/>
    <n v="1"/>
    <n v="0"/>
    <n v="0"/>
    <s v="SINGLE FAMILY"/>
    <s v="1"/>
    <s v="UNDERGROUND"/>
    <s v="UNDERGROUND"/>
    <s v="0002546755"/>
    <s v="0"/>
  </r>
  <r>
    <x v="2"/>
    <n v="50"/>
    <n v="50"/>
    <n v="50"/>
    <n v="0"/>
    <n v="0"/>
    <x v="0"/>
    <n v="572.9"/>
    <n v="11.458"/>
    <n v="50"/>
    <n v="0"/>
    <n v="53"/>
    <n v="0"/>
    <n v="692.25"/>
    <s v="104330503"/>
    <s v="1905E062 13304 COOK PL E #  BONNEY LAKE"/>
    <s v="CEN1"/>
    <s v="UPS"/>
    <n v="44153"/>
    <n v="44229"/>
    <n v="44320"/>
    <s v="WA12700270"/>
    <s v="UG Perm Svc Only in Plat Dev"/>
    <s v="16306"/>
    <s v="E UG Residential Services In Plats"/>
    <n v="718"/>
    <n v="-718"/>
    <n v="0"/>
    <n v="48.73"/>
    <n v="490.41"/>
    <n v="0"/>
    <s v="QSWPRE"/>
    <s v="QUANTA - PUYALLUP - ELECTRIC"/>
    <s v="510296416"/>
    <n v="1"/>
    <n v="0"/>
    <n v="0"/>
    <s v="SINGLE FAMILY"/>
    <s v="1"/>
    <s v="UNDERGROUND"/>
    <s v="UNDERGROUND"/>
    <s v="0002546760"/>
    <s v="0"/>
  </r>
  <r>
    <x v="2"/>
    <n v="150"/>
    <n v="118"/>
    <n v="118"/>
    <n v="0"/>
    <n v="0"/>
    <x v="0"/>
    <n v="725.48"/>
    <n v="6.1481355932203403"/>
    <n v="117"/>
    <n v="8.4745762711864406E-3"/>
    <n v="211"/>
    <n v="0"/>
    <n v="842.88"/>
    <s v="104330504"/>
    <s v="3302E005 489 WANAPUM DR #  LA CONNER"/>
    <s v="CEN1"/>
    <s v="UPS"/>
    <n v="44148"/>
    <n v="44229"/>
    <n v="44320"/>
    <s v="WA02900970"/>
    <s v="UG Perm Svc Only in Plat Dev"/>
    <s v="16306"/>
    <s v="E UG Residential Services In Plats"/>
    <n v="718"/>
    <n v="-718"/>
    <n v="0"/>
    <n v="192.26"/>
    <n v="482.38"/>
    <n v="0"/>
    <s v="QNSKGE"/>
    <s v="QUANTA - SKAGIT - ELECTRIC"/>
    <s v="510298068"/>
    <n v="1"/>
    <n v="0"/>
    <n v="0"/>
    <s v="SINGLE FAMILY"/>
    <s v="1"/>
    <s v="UNDERGROUND"/>
    <s v="UNDERGROUND"/>
    <s v="0002546781"/>
    <s v="0"/>
  </r>
  <r>
    <x v="2"/>
    <n v="50"/>
    <n v="35"/>
    <n v="35"/>
    <n v="0"/>
    <n v="0"/>
    <x v="0"/>
    <n v="552.65"/>
    <n v="15.79"/>
    <n v="35"/>
    <n v="0"/>
    <n v="38"/>
    <n v="0"/>
    <n v="671.03"/>
    <s v="104330505"/>
    <s v="2301E036 2104 DONNEGAL CIR SW #  PORT OR"/>
    <s v="CEN1"/>
    <s v="UPS"/>
    <n v="44153"/>
    <n v="44229"/>
    <n v="44320"/>
    <s v="WA01800020"/>
    <s v="UG Perm Svc Only in Plat Dev"/>
    <s v="16306"/>
    <s v="E UG Residential Services In Plats"/>
    <n v="718"/>
    <n v="-718"/>
    <n v="0"/>
    <n v="34.51"/>
    <n v="486.39"/>
    <n v="0"/>
    <s v="QSSPE"/>
    <s v="QUANTA - KITSAP - ELECTRIC"/>
    <s v="510298118"/>
    <n v="1"/>
    <n v="0"/>
    <n v="0"/>
    <s v="SINGLE FAMILY"/>
    <s v="1"/>
    <s v="UNDERGROUND"/>
    <s v="UNDERGROUND"/>
    <s v="0002546786"/>
    <s v="0"/>
  </r>
  <r>
    <x v="2"/>
    <n v="100"/>
    <n v="70"/>
    <n v="70"/>
    <n v="0"/>
    <n v="0"/>
    <x v="0"/>
    <n v="596.52"/>
    <n v="8.5217142857142907"/>
    <n v="69"/>
    <n v="1.4285714285714299E-2"/>
    <n v="75"/>
    <n v="0"/>
    <n v="715.87"/>
    <s v="104330506"/>
    <s v="1904E134 18226 107TH AVE E #  PUYALLUP"/>
    <s v="CEN1"/>
    <s v="UPS"/>
    <n v="44176"/>
    <n v="44257"/>
    <n v="44349"/>
    <s v="WA12700270"/>
    <s v="UG Perm Svc Only in Plat Dev"/>
    <s v="16306"/>
    <s v="E UG Residential Services In Plats"/>
    <n v="718"/>
    <n v="-718"/>
    <n v="0"/>
    <n v="68.45"/>
    <n v="490.41"/>
    <n v="0"/>
    <s v="QSWPRE"/>
    <s v="QUANTA - PUYALLUP - ELECTRIC"/>
    <s v="510300337"/>
    <n v="1"/>
    <n v="0"/>
    <n v="0"/>
    <s v="SINGLE FAMILY"/>
    <s v="1"/>
    <s v="UNDERGROUND"/>
    <s v="UNDERGROUND"/>
    <s v="0002546800"/>
    <s v="0"/>
  </r>
  <r>
    <x v="2"/>
    <n v="150"/>
    <n v="105"/>
    <n v="105"/>
    <n v="0"/>
    <n v="0"/>
    <x v="0"/>
    <n v="700.09"/>
    <n v="6.6675238095238099"/>
    <n v="104"/>
    <n v="9.5238095238095195E-3"/>
    <n v="186"/>
    <n v="0"/>
    <n v="817.38"/>
    <s v="104330508"/>
    <s v="1601W079 1055 PARK AVE E #  TENINO"/>
    <s v="CEN1"/>
    <s v="UPS"/>
    <n v="44146"/>
    <n v="44229"/>
    <n v="44320"/>
    <s v="WA03400050"/>
    <s v="UG Perm Svc Only in Plat Dev"/>
    <s v="16306"/>
    <s v="E UG Residential Services In Plats"/>
    <n v="718"/>
    <n v="-718"/>
    <n v="0"/>
    <n v="170.07"/>
    <n v="481.93"/>
    <n v="0"/>
    <s v="QSTHLE"/>
    <s v="QUANTA - OLYMPIA - ELECTRIC"/>
    <s v="510302485"/>
    <n v="1"/>
    <n v="0"/>
    <n v="0"/>
    <s v="SINGLE FAMILY"/>
    <s v="1"/>
    <s v="UNDERGROUND"/>
    <s v="UNDERGROUND"/>
    <s v="0002546896"/>
    <s v="0"/>
  </r>
  <r>
    <x v="2"/>
    <n v="150"/>
    <n v="110"/>
    <n v="110"/>
    <n v="0"/>
    <n v="0"/>
    <x v="0"/>
    <n v="710.04"/>
    <n v="6.4549090909090898"/>
    <n v="109"/>
    <n v="9.0909090909090905E-3"/>
    <n v="196"/>
    <n v="0"/>
    <n v="827.33"/>
    <s v="104330509"/>
    <s v="1601W079 1057 PARK AVE E #  TENINO"/>
    <s v="CEN1"/>
    <s v="UPS"/>
    <n v="44146"/>
    <n v="44229"/>
    <n v="44320"/>
    <s v="WA03400050"/>
    <s v="UG Perm Svc Only in Plat Dev"/>
    <s v="16306"/>
    <s v="E UG Residential Services In Plats"/>
    <n v="718"/>
    <n v="-718"/>
    <n v="0"/>
    <n v="178.94"/>
    <n v="481.93"/>
    <n v="0"/>
    <s v="QSTHLE"/>
    <s v="QUANTA - OLYMPIA - ELECTRIC"/>
    <s v="510302489"/>
    <n v="1"/>
    <n v="0"/>
    <n v="0"/>
    <s v="SINGLE FAMILY"/>
    <s v="1"/>
    <s v="UNDERGROUND"/>
    <s v="UNDERGROUND"/>
    <s v="0002546900"/>
    <s v="0"/>
  </r>
  <r>
    <x v="2"/>
    <n v="50"/>
    <e v="#N/A"/>
    <n v="44"/>
    <n v="0"/>
    <n v="0"/>
    <x v="0"/>
    <n v="809.94"/>
    <e v="#N/A"/>
    <n v="44"/>
    <e v="#N/A"/>
    <n v="47"/>
    <n v="0"/>
    <n v="929.4"/>
    <s v="104330510"/>
    <s v="2506E103 24644 NE 13TH PL #  SAMMAMISH"/>
    <s v="CEN1"/>
    <s v="UPS"/>
    <n v="44159"/>
    <n v="44229"/>
    <n v="44320"/>
    <s v="WA11700990"/>
    <s v="UG Perm Svc Only in Plat Dev"/>
    <s v="16306"/>
    <s v="E UG Residential Services In Plats"/>
    <n v="718"/>
    <n v="-718"/>
    <n v="0"/>
    <n v="43.24"/>
    <n v="677.57"/>
    <n v="0"/>
    <s v="QCNOKE"/>
    <s v="QUANTA - REDMOND - ELECTRIC"/>
    <s v="510282004"/>
    <n v="1"/>
    <n v="0"/>
    <n v="0"/>
    <s v="SINGLE FAMILY"/>
    <s v="1"/>
    <s v="UNDERGROUND"/>
    <s v="UNDERGROUND"/>
    <s v="0002546501"/>
    <s v="0"/>
  </r>
  <r>
    <x v="2"/>
    <n v="50"/>
    <n v="25"/>
    <n v="25"/>
    <n v="0"/>
    <n v="0"/>
    <x v="0"/>
    <n v="538.78"/>
    <n v="21.551200000000001"/>
    <n v="24"/>
    <n v="0.04"/>
    <n v="26"/>
    <n v="0"/>
    <n v="656.72"/>
    <s v="104330511"/>
    <s v="2206E114 26332 203RD AVE SE #  COVINGTON"/>
    <s v="CEN1"/>
    <s v="UPS"/>
    <n v="44148"/>
    <n v="44229"/>
    <n v="44320"/>
    <s v="WA01700120"/>
    <s v="UG Perm Svc Only in Plat Dev"/>
    <s v="16306"/>
    <s v="E UG Residential Services In Plats"/>
    <n v="718"/>
    <n v="-718"/>
    <n v="0"/>
    <n v="23.82"/>
    <n v="484.6"/>
    <n v="0"/>
    <s v="QCSOKE"/>
    <s v="QUANTA - SOUTH KING - ELECTRIC"/>
    <s v="510282000"/>
    <n v="1"/>
    <n v="0"/>
    <n v="0"/>
    <s v="SINGLE FAMILY"/>
    <s v="1"/>
    <s v="UNDERGROUND"/>
    <s v="UNDERGROUND"/>
    <s v="0002546499"/>
    <s v="0"/>
  </r>
  <r>
    <x v="2"/>
    <n v="50"/>
    <n v="25"/>
    <n v="25"/>
    <n v="0"/>
    <n v="0"/>
    <x v="0"/>
    <n v="556.86"/>
    <n v="22.2744"/>
    <n v="24"/>
    <n v="0.04"/>
    <n v="44"/>
    <n v="0"/>
    <n v="674.8"/>
    <s v="104330512"/>
    <s v="2206E114 26336 203RD AVE SE #  COVINGTON"/>
    <s v="CEN1"/>
    <s v="UPS"/>
    <n v="44148"/>
    <n v="44229"/>
    <n v="44320"/>
    <s v="WA01700120"/>
    <s v="UG Perm Svc Only in Plat Dev"/>
    <s v="16306"/>
    <s v="E UG Residential Services In Plats"/>
    <n v="718"/>
    <n v="-718"/>
    <n v="0"/>
    <n v="39.93"/>
    <n v="484.6"/>
    <n v="0"/>
    <s v="QCSOKE"/>
    <s v="QUANTA - SOUTH KING - ELECTRIC"/>
    <s v="510282009"/>
    <n v="1"/>
    <n v="0"/>
    <n v="0"/>
    <s v="SINGLE FAMILY"/>
    <s v="1"/>
    <s v="UNDERGROUND"/>
    <s v="UNDERGROUND"/>
    <s v="0002546502"/>
    <s v="0"/>
  </r>
  <r>
    <x v="2"/>
    <n v="50"/>
    <n v="50"/>
    <n v="50"/>
    <n v="0"/>
    <n v="0"/>
    <x v="0"/>
    <n v="572.9"/>
    <n v="11.458"/>
    <n v="50"/>
    <n v="0"/>
    <n v="53"/>
    <n v="0"/>
    <n v="692.25"/>
    <s v="104330514"/>
    <s v="1905E081 14318 KNOLL PARK DR E #  BONNEY"/>
    <s v="CEN1"/>
    <s v="UPS"/>
    <n v="44153"/>
    <n v="44229"/>
    <n v="44320"/>
    <s v="WA12700270"/>
    <s v="UG Perm Svc Only in Plat Dev"/>
    <s v="16306"/>
    <s v="E UG Residential Services In Plats"/>
    <n v="718"/>
    <n v="-718"/>
    <n v="0"/>
    <n v="48.73"/>
    <n v="490.41"/>
    <n v="0"/>
    <s v="QSWPRE"/>
    <s v="QUANTA - PUYALLUP - ELECTRIC"/>
    <s v="510282310"/>
    <n v="1"/>
    <n v="0"/>
    <n v="0"/>
    <s v="SINGLE FAMILY"/>
    <s v="1"/>
    <s v="UNDERGROUND"/>
    <s v="UNDERGROUND"/>
    <s v="0002546524"/>
    <s v="0"/>
  </r>
  <r>
    <x v="2"/>
    <n v="50"/>
    <n v="50"/>
    <n v="50"/>
    <n v="0"/>
    <n v="0"/>
    <x v="0"/>
    <n v="572.9"/>
    <n v="11.458"/>
    <n v="50"/>
    <n v="0"/>
    <n v="53"/>
    <n v="0"/>
    <n v="692.25"/>
    <s v="104330515"/>
    <s v="1905E077 18015 150TH ST E #  BONNEY LAKE"/>
    <s v="CEN1"/>
    <s v="UPS"/>
    <n v="44153"/>
    <n v="44229"/>
    <n v="44320"/>
    <s v="WA12700270"/>
    <s v="UG Perm Svc Only in Plat Dev"/>
    <s v="16306"/>
    <s v="E UG Residential Services In Plats"/>
    <n v="718"/>
    <n v="-718"/>
    <n v="0"/>
    <n v="48.73"/>
    <n v="490.41"/>
    <n v="0"/>
    <s v="QSWPRE"/>
    <s v="QUANTA - PUYALLUP - ELECTRIC"/>
    <s v="510282440"/>
    <n v="1"/>
    <n v="0"/>
    <n v="0"/>
    <s v="SINGLE FAMILY"/>
    <s v="1"/>
    <s v="UNDERGROUND"/>
    <s v="UNDERGROUND"/>
    <s v="0002546529"/>
    <s v="0"/>
  </r>
  <r>
    <x v="2"/>
    <n v="100"/>
    <n v="70"/>
    <n v="70"/>
    <n v="0"/>
    <n v="0"/>
    <x v="0"/>
    <n v="646.95000000000005"/>
    <n v="9.2421428571428592"/>
    <n v="69"/>
    <n v="1.4285714285714299E-2"/>
    <n v="125"/>
    <n v="0"/>
    <n v="766.52"/>
    <s v="104330516"/>
    <s v="2505E063 11806 NE 45TH ST #  KIRKLAND"/>
    <s v="CEN1"/>
    <s v="UPS"/>
    <n v="44169"/>
    <n v="44257"/>
    <n v="44349"/>
    <s v="WA11700160"/>
    <s v="UG Perm Svc Only in Plat Dev"/>
    <s v="16306"/>
    <s v="E UG Residential Services In Plats"/>
    <n v="718"/>
    <n v="-718"/>
    <n v="0"/>
    <n v="113.87"/>
    <n v="491.3"/>
    <n v="0"/>
    <s v="QCNOKE"/>
    <s v="QUANTA - REDMOND - ELECTRIC"/>
    <s v="510282615"/>
    <n v="1"/>
    <n v="0"/>
    <n v="0"/>
    <s v="SINGLE FAMILY"/>
    <s v="1"/>
    <s v="UNDERGROUND"/>
    <s v="UNDERGROUND"/>
    <s v="0002546556"/>
    <s v="0"/>
  </r>
  <r>
    <x v="2"/>
    <n v="50"/>
    <n v="30"/>
    <n v="30"/>
    <n v="0"/>
    <n v="0"/>
    <x v="0"/>
    <n v="551.59"/>
    <n v="18.386333333333301"/>
    <n v="30"/>
    <n v="0"/>
    <n v="32"/>
    <n v="0"/>
    <n v="671.05"/>
    <s v="104330517"/>
    <s v="2205E068 23827 115TH PL SE #  KENT"/>
    <s v="CEN1"/>
    <s v="UPS"/>
    <n v="44167"/>
    <n v="44257"/>
    <n v="44349"/>
    <s v="WA11700150"/>
    <s v="UG Perm Svc Only in Plat Dev"/>
    <s v="16306"/>
    <s v="E UG Residential Services In Plats"/>
    <n v="718"/>
    <n v="-718"/>
    <n v="0"/>
    <n v="29.34"/>
    <n v="490.85"/>
    <n v="0"/>
    <s v="QCSOKE"/>
    <s v="QUANTA - SOUTH KING - ELECTRIC"/>
    <s v="510292797"/>
    <n v="1"/>
    <n v="0"/>
    <n v="0"/>
    <s v="SINGLE FAMILY"/>
    <s v="1"/>
    <s v="UNDERGROUND"/>
    <s v="UNDERGROUND"/>
    <s v="0002546574"/>
    <s v="0"/>
  </r>
  <r>
    <x v="2"/>
    <n v="50"/>
    <n v="30"/>
    <n v="30"/>
    <n v="0"/>
    <n v="0"/>
    <x v="0"/>
    <n v="551.36"/>
    <n v="18.3786666666667"/>
    <n v="30"/>
    <n v="0"/>
    <n v="32"/>
    <n v="0"/>
    <n v="670.82"/>
    <s v="104330518"/>
    <s v="2205E068 23803 115TH PL SE #  KENT"/>
    <s v="CEN1"/>
    <s v="UPS"/>
    <n v="44152"/>
    <n v="44229"/>
    <n v="44320"/>
    <s v="WA11700150"/>
    <s v="UG Perm Svc Only in Plat Dev"/>
    <s v="16306"/>
    <s v="E UG Residential Services In Plats"/>
    <n v="718"/>
    <n v="-718"/>
    <n v="0"/>
    <n v="29.12"/>
    <n v="490.86"/>
    <n v="0"/>
    <s v="QCSOKE"/>
    <s v="QUANTA - SOUTH KING - ELECTRIC"/>
    <s v="510292908"/>
    <n v="1"/>
    <n v="0"/>
    <n v="0"/>
    <s v="SINGLE FAMILY"/>
    <s v="1"/>
    <s v="UNDERGROUND"/>
    <s v="UNDERGROUND"/>
    <s v="0002546581"/>
    <s v="0"/>
  </r>
  <r>
    <x v="2"/>
    <n v="100"/>
    <n v="55"/>
    <n v="55"/>
    <n v="0"/>
    <n v="0"/>
    <x v="0"/>
    <n v="847.76"/>
    <n v="15.413818181818201"/>
    <n v="54"/>
    <n v="1.8181818181818198E-2"/>
    <n v="97"/>
    <n v="0"/>
    <n v="965.7"/>
    <s v="104330519"/>
    <s v="2206E129 22126 SE 278TH PL #  MAPLE VALL"/>
    <s v="CEN1"/>
    <s v="UPS"/>
    <n v="44168"/>
    <n v="44257"/>
    <n v="44349"/>
    <s v="WA01700200"/>
    <s v="UG Perm Svc Only in Plat Dev"/>
    <s v="16306"/>
    <s v="E UG Residential Services In Plats"/>
    <n v="718"/>
    <n v="-718"/>
    <n v="0"/>
    <n v="88.73"/>
    <n v="666.25"/>
    <n v="0"/>
    <s v="QCSOKE"/>
    <s v="QUANTA - SOUTH KING - ELECTRIC"/>
    <s v="510292905"/>
    <n v="1"/>
    <n v="0"/>
    <n v="0"/>
    <s v="SINGLE FAMILY"/>
    <s v="1"/>
    <s v="UNDERGROUND"/>
    <s v="UNDERGROUND"/>
    <s v="0002546584"/>
    <s v="0"/>
  </r>
  <r>
    <x v="2"/>
    <n v="50"/>
    <n v="45"/>
    <n v="45"/>
    <n v="0"/>
    <n v="0"/>
    <x v="0"/>
    <n v="614.46"/>
    <n v="13.654666666666699"/>
    <n v="54"/>
    <n v="-0.2"/>
    <n v="97"/>
    <n v="0"/>
    <n v="733.05"/>
    <s v="104330521"/>
    <s v="1901W101 8418 52ND CT NE #  LACEY"/>
    <s v="CEN1"/>
    <s v="UPS"/>
    <n v="44147"/>
    <n v="44229"/>
    <n v="44320"/>
    <s v="WA03400340"/>
    <s v="UG Perm Svc Only in Plat Dev"/>
    <s v="16306"/>
    <s v="E UG Residential Services In Plats"/>
    <n v="718"/>
    <n v="-718"/>
    <n v="0"/>
    <n v="88.73"/>
    <n v="487.28"/>
    <n v="0"/>
    <s v="QSTHLE"/>
    <s v="QUANTA - OLYMPIA - ELECTRIC"/>
    <s v="510293063"/>
    <n v="1"/>
    <n v="0"/>
    <n v="0"/>
    <s v="SINGLE FAMILY"/>
    <s v="1"/>
    <s v="UNDERGROUND"/>
    <s v="UNDERGROUND"/>
    <s v="0002546598"/>
    <s v="0"/>
  </r>
  <r>
    <x v="2"/>
    <n v="100"/>
    <n v="75"/>
    <n v="75"/>
    <n v="0"/>
    <n v="0"/>
    <x v="0"/>
    <n v="654.77"/>
    <n v="8.7302666666666706"/>
    <n v="74"/>
    <n v="1.3333333333333299E-2"/>
    <n v="133"/>
    <n v="0"/>
    <n v="774.23"/>
    <s v="104330522"/>
    <s v="2205E059 23709 134TH PL SE #  KENT"/>
    <s v="CEN1"/>
    <s v="UPS"/>
    <n v="44152"/>
    <n v="44229"/>
    <n v="44320"/>
    <s v="WA11700150"/>
    <s v="UG Perm Svc Only in Plat Dev"/>
    <s v="16306"/>
    <s v="E UG Residential Services In Plats"/>
    <n v="718"/>
    <n v="-718"/>
    <n v="0"/>
    <n v="121.27"/>
    <n v="490.85"/>
    <n v="0"/>
    <s v="QCSOKE"/>
    <s v="QUANTA - SOUTH KING - ELECTRIC"/>
    <s v="510293111"/>
    <n v="1"/>
    <n v="0"/>
    <n v="0"/>
    <s v="SINGLE FAMILY"/>
    <s v="1"/>
    <s v="UNDERGROUND"/>
    <s v="UNDERGROUND"/>
    <s v="0002546605"/>
    <s v="0"/>
  </r>
  <r>
    <x v="2"/>
    <n v="50"/>
    <n v="33"/>
    <n v="33"/>
    <n v="0"/>
    <n v="0"/>
    <x v="0"/>
    <n v="572.26"/>
    <n v="17.341212121212099"/>
    <n v="32"/>
    <n v="3.03030303030303E-2"/>
    <n v="58"/>
    <n v="0"/>
    <n v="690.31"/>
    <s v="104330526"/>
    <s v="2006E094 1450 MCHUGH AVE #  ENUMCLAW"/>
    <s v="CEN1"/>
    <s v="UPS"/>
    <n v="44153"/>
    <n v="44229"/>
    <n v="44320"/>
    <s v="WA01700110"/>
    <s v="UG Perm Svc Only in Plat Dev"/>
    <s v="16306"/>
    <s v="E UG Residential Services In Plats"/>
    <n v="718"/>
    <n v="-718"/>
    <n v="0"/>
    <n v="53.24"/>
    <n v="485.06"/>
    <n v="0"/>
    <s v="QCSOKE"/>
    <s v="QUANTA - SOUTH KING - ELECTRIC"/>
    <s v="510276943"/>
    <n v="1"/>
    <n v="0"/>
    <n v="0"/>
    <s v="SINGLE FAMILY"/>
    <s v="1"/>
    <s v="UNDERGROUND"/>
    <s v="UNDERGROUND"/>
    <s v="0002546637"/>
    <s v="0"/>
  </r>
  <r>
    <x v="2"/>
    <n v="250"/>
    <n v="210"/>
    <n v="210"/>
    <n v="0"/>
    <n v="0"/>
    <x v="0"/>
    <n v="1510.94"/>
    <n v="7.1949523809523797"/>
    <n v="208"/>
    <n v="9.5238095238095195E-3"/>
    <n v="625"/>
    <n v="0"/>
    <n v="1628.23"/>
    <s v="104330530"/>
    <s v="1601E060 13021 ALGYER RD SE RAINIER WA 9"/>
    <s v="CEN1"/>
    <s v="USO"/>
    <n v="44145"/>
    <n v="44229"/>
    <n v="44320"/>
    <s v="WA03400990"/>
    <s v="UG Perm Svc only  (no Tsfrmr)"/>
    <s v="16305"/>
    <s v="E OH UG Residential Services"/>
    <n v="718"/>
    <n v="-718"/>
    <n v="0"/>
    <n v="570.79999999999995"/>
    <n v="759.68"/>
    <n v="0"/>
    <s v="QSTHLE"/>
    <s v="QUANTA - OLYMPIA - ELECTRIC"/>
    <s v="509971597"/>
    <n v="1"/>
    <n v="0"/>
    <n v="0"/>
    <s v="SINGLE FAMILY"/>
    <s v="1"/>
    <s v="UNDERGROUND"/>
    <s v="UNDERGROUND"/>
    <s v="0002546639"/>
    <s v="0"/>
  </r>
  <r>
    <x v="2"/>
    <n v="50"/>
    <n v="36"/>
    <n v="36"/>
    <n v="0"/>
    <n v="0"/>
    <x v="0"/>
    <n v="578.9"/>
    <n v="16.080555555555598"/>
    <n v="36"/>
    <n v="0"/>
    <n v="65"/>
    <n v="0"/>
    <n v="696.95"/>
    <s v="104330531"/>
    <s v="3404E088 1033 S 49TH ST MOUNT VERNON WA"/>
    <s v="CEN1"/>
    <s v="UPS"/>
    <n v="44148"/>
    <n v="44229"/>
    <n v="44320"/>
    <s v="WA02900070"/>
    <s v="UG Perm Svc Only in Plat Dev"/>
    <s v="16306"/>
    <s v="E UG Residential Services In Plats"/>
    <n v="718"/>
    <n v="-718"/>
    <n v="0"/>
    <n v="59.15"/>
    <n v="485.05"/>
    <n v="0"/>
    <s v="QNSKGE"/>
    <s v="QUANTA - SKAGIT - ELECTRIC"/>
    <s v="510293637"/>
    <n v="1"/>
    <n v="0"/>
    <n v="0"/>
    <s v="SINGLE FAMILY"/>
    <s v="1"/>
    <s v="UNDERGROUND"/>
    <s v="UNDERGROUND"/>
    <s v="0002546645"/>
    <s v="0"/>
  </r>
  <r>
    <x v="2"/>
    <n v="50"/>
    <n v="50"/>
    <n v="50"/>
    <n v="0"/>
    <n v="0"/>
    <x v="0"/>
    <n v="572.66999999999996"/>
    <n v="11.4534"/>
    <n v="50"/>
    <n v="0"/>
    <n v="53"/>
    <n v="0"/>
    <n v="692.02"/>
    <s v="104330532"/>
    <s v="1905E081 14314 KNOLL PARK DR E BONNEY LA"/>
    <s v="CEN1"/>
    <s v="UPS"/>
    <n v="44152"/>
    <n v="44229"/>
    <n v="44320"/>
    <s v="WA12700270"/>
    <s v="UG Perm Svc Only in Plat Dev"/>
    <s v="16306"/>
    <s v="E UG Residential Services In Plats"/>
    <n v="718"/>
    <n v="-718"/>
    <n v="0"/>
    <n v="48.53"/>
    <n v="490.41"/>
    <n v="0"/>
    <s v="QSWPRE"/>
    <s v="QUANTA - PUYALLUP - ELECTRIC"/>
    <s v="510293748"/>
    <n v="1"/>
    <n v="0"/>
    <n v="0"/>
    <s v="SINGLE FAMILY"/>
    <s v="1"/>
    <s v="UNDERGROUND"/>
    <s v="UNDERGROUND"/>
    <s v="0002546652"/>
    <s v="0"/>
  </r>
  <r>
    <x v="2"/>
    <n v="50"/>
    <n v="35"/>
    <n v="35"/>
    <n v="0"/>
    <n v="0"/>
    <x v="0"/>
    <n v="549.79"/>
    <n v="15.708285714285701"/>
    <n v="34"/>
    <n v="2.8571428571428598E-2"/>
    <n v="37"/>
    <n v="0"/>
    <n v="667.73"/>
    <s v="104330533"/>
    <s v="2206E130 27507 216TH PL SE #  MAPLE VALL"/>
    <s v="CEN1"/>
    <s v="UPS"/>
    <n v="44158"/>
    <n v="44229"/>
    <n v="44320"/>
    <s v="WA01700200"/>
    <s v="UG Perm Svc Only in Plat Dev"/>
    <s v="16306"/>
    <s v="E UG Residential Services In Plats"/>
    <n v="718"/>
    <n v="-718"/>
    <n v="0"/>
    <n v="33.630000000000003"/>
    <n v="484.61"/>
    <n v="0"/>
    <s v="QCSOKE"/>
    <s v="QUANTA - SOUTH KING - ELECTRIC"/>
    <s v="510301171"/>
    <n v="1"/>
    <n v="0"/>
    <n v="0"/>
    <s v="SINGLE FAMILY"/>
    <s v="1"/>
    <s v="UNDERGROUND"/>
    <s v="UNDERGROUND"/>
    <s v="0002546810"/>
    <s v="0"/>
  </r>
  <r>
    <x v="2"/>
    <n v="100"/>
    <n v="60"/>
    <n v="60"/>
    <n v="0"/>
    <n v="0"/>
    <x v="0"/>
    <n v="645.77"/>
    <n v="10.762833333333299"/>
    <n v="72"/>
    <n v="-0.2"/>
    <n v="130"/>
    <n v="0"/>
    <n v="763.93"/>
    <s v="104330534"/>
    <s v="3501E084 6015 PACIFIC AVE #  ANACORTES"/>
    <s v="CEN1"/>
    <s v="USO"/>
    <n v="44148"/>
    <n v="44229"/>
    <n v="44320"/>
    <s v="WA02900010"/>
    <s v="UG Perm Svc only  (no Tsfrmr)"/>
    <s v="16305"/>
    <s v="E OH UG Residential Services"/>
    <n v="718"/>
    <n v="-718"/>
    <n v="0"/>
    <n v="118.31"/>
    <n v="485.5"/>
    <n v="0"/>
    <s v="QNSKGE"/>
    <s v="QUANTA - SKAGIT - ELECTRIC"/>
    <s v="505282758"/>
    <n v="1"/>
    <n v="0"/>
    <n v="0"/>
    <s v="SINGLE FAMILY"/>
    <s v="1"/>
    <s v="UNDERGROUND"/>
    <s v="UNDERGROUND"/>
    <s v="0002546844"/>
    <s v="0"/>
  </r>
  <r>
    <x v="2"/>
    <n v="100"/>
    <n v="54"/>
    <n v="54"/>
    <n v="0"/>
    <n v="0"/>
    <x v="0"/>
    <n v="808.87"/>
    <n v="14.9790740740741"/>
    <n v="53"/>
    <n v="1.85185185185185E-2"/>
    <n v="57"/>
    <n v="0"/>
    <n v="926.92"/>
    <s v="104330535"/>
    <s v="3902E072 2142 RIVERSTONE LOOP #  FERNDAL"/>
    <s v="CEN1"/>
    <s v="UPS"/>
    <n v="44180"/>
    <n v="44257"/>
    <n v="44349"/>
    <s v="WA03700040"/>
    <s v="UG Perm Svc Only in Plat Dev"/>
    <s v="16306"/>
    <s v="E UG Residential Services In Plats"/>
    <n v="718"/>
    <n v="-718"/>
    <n v="0"/>
    <n v="52.45"/>
    <n v="666.86"/>
    <n v="0"/>
    <s v="QNWHME"/>
    <s v="QUANTA - BELLINGHAM - ELECTRIC"/>
    <s v="510293583"/>
    <n v="1"/>
    <n v="0"/>
    <n v="0"/>
    <s v="SINGLE FAMILY"/>
    <s v="1"/>
    <s v="UNDERGROUND"/>
    <s v="UNDERGROUND"/>
    <s v="0002546848"/>
    <s v="0"/>
  </r>
  <r>
    <x v="2"/>
    <n v="50"/>
    <n v="50"/>
    <n v="50"/>
    <n v="0"/>
    <n v="0"/>
    <x v="0"/>
    <n v="629.16999999999996"/>
    <n v="12.583399999999999"/>
    <n v="63"/>
    <n v="-0.26"/>
    <n v="113"/>
    <n v="0"/>
    <n v="747.33"/>
    <s v="104330536"/>
    <s v="3501E105 4422 GLASGOW WAY #  ANACORTES"/>
    <s v="CEN1"/>
    <s v="UPS"/>
    <n v="44148"/>
    <n v="44229"/>
    <n v="44320"/>
    <s v="WA02900010"/>
    <s v="UG Perm Svc Only in Plat Dev"/>
    <s v="16306"/>
    <s v="E UG Residential Services In Plats"/>
    <n v="718"/>
    <n v="-718"/>
    <n v="0"/>
    <n v="103.52"/>
    <n v="485.5"/>
    <n v="0"/>
    <s v="QNSKGE"/>
    <s v="QUANTA - SKAGIT - ELECTRIC"/>
    <s v="510301690"/>
    <n v="1"/>
    <n v="0"/>
    <n v="0"/>
    <s v="SINGLE FAMILY"/>
    <s v="1"/>
    <s v="UNDERGROUND"/>
    <s v="UNDERGROUND"/>
    <s v="0002546855"/>
    <s v="0"/>
  </r>
  <r>
    <x v="2"/>
    <n v="100"/>
    <n v="60"/>
    <n v="60"/>
    <n v="0"/>
    <n v="0"/>
    <x v="0"/>
    <n v="585.79"/>
    <n v="9.7631666666666703"/>
    <n v="59"/>
    <n v="1.6666666666666701E-2"/>
    <n v="64"/>
    <n v="0"/>
    <n v="705.25"/>
    <s v="104330537"/>
    <s v="2406E057 4029 235TH PL SE #  SAMMAMISH"/>
    <s v="CEN1"/>
    <s v="UPS"/>
    <n v="44174"/>
    <n v="44257"/>
    <n v="44349"/>
    <s v="WA11700390"/>
    <s v="UG Perm Svc Only in Plat Dev"/>
    <s v="16306"/>
    <s v="E UG Residential Services In Plats"/>
    <n v="718"/>
    <n v="-718"/>
    <n v="0"/>
    <n v="58.67"/>
    <n v="490.85"/>
    <n v="0"/>
    <s v="QCNOKE"/>
    <s v="QUANTA - REDMOND - ELECTRIC"/>
    <s v="510307709"/>
    <n v="1"/>
    <n v="0"/>
    <n v="0"/>
    <s v="SINGLE FAMILY"/>
    <s v="1"/>
    <s v="UNDERGROUND"/>
    <s v="UNDERGROUND"/>
    <s v="0002546963"/>
    <s v="0"/>
  </r>
  <r>
    <x v="2"/>
    <n v="100"/>
    <n v="75"/>
    <n v="75"/>
    <n v="0"/>
    <n v="0"/>
    <x v="0"/>
    <n v="601.61"/>
    <n v="8.0214666666666705"/>
    <n v="74"/>
    <n v="1.3333333333333299E-2"/>
    <n v="80"/>
    <n v="0"/>
    <n v="720.96"/>
    <s v="104330538"/>
    <s v="1902E061 12815 LAKEHOLME RD SW #  LAKEWO"/>
    <s v="CEN1"/>
    <s v="UPS"/>
    <n v="44188"/>
    <n v="44288"/>
    <n v="44379"/>
    <s v="WA12700210"/>
    <s v="UG Perm Svc Only in Plat Dev"/>
    <s v="16306"/>
    <s v="E UG Residential Services In Plats"/>
    <n v="718"/>
    <n v="-718"/>
    <n v="0"/>
    <n v="72.900000000000006"/>
    <n v="490.41"/>
    <n v="0"/>
    <s v="QSWPRE"/>
    <s v="QUANTA - PUYALLUP - ELECTRIC"/>
    <s v="510307914"/>
    <n v="1"/>
    <n v="0"/>
    <n v="0"/>
    <s v="SINGLE FAMILY"/>
    <s v="1"/>
    <s v="UNDERGROUND"/>
    <s v="UNDERGROUND"/>
    <s v="0002546977"/>
    <s v="0"/>
  </r>
  <r>
    <x v="2"/>
    <n v="50"/>
    <n v="30"/>
    <n v="30"/>
    <n v="0"/>
    <n v="0"/>
    <x v="0"/>
    <n v="551.48"/>
    <n v="18.382666666666701"/>
    <n v="30"/>
    <n v="0"/>
    <n v="32"/>
    <n v="0"/>
    <n v="670.94"/>
    <s v="104330539"/>
    <s v="2004E003 7510 NE 193RD CT #  KENMORE"/>
    <s v="CEN1"/>
    <s v="UPS"/>
    <n v="44159"/>
    <n v="44257"/>
    <n v="44349"/>
    <s v="WA11700380"/>
    <s v="UG Perm Svc Only in Plat Dev"/>
    <s v="16306"/>
    <s v="E UG Residential Services In Plats"/>
    <n v="718"/>
    <n v="-718"/>
    <n v="0"/>
    <n v="29.24"/>
    <n v="490.85"/>
    <n v="0"/>
    <s v="QCNOKE"/>
    <s v="QUANTA - REDMOND - ELECTRIC"/>
    <s v="510308597"/>
    <n v="1"/>
    <n v="0"/>
    <n v="0"/>
    <s v="SINGLE FAMILY"/>
    <s v="1"/>
    <s v="UNDERGROUND"/>
    <s v="UNDERGROUND"/>
    <s v="0002546987"/>
    <s v="0"/>
  </r>
  <r>
    <x v="2"/>
    <n v="50"/>
    <n v="50"/>
    <n v="50"/>
    <n v="0"/>
    <n v="0"/>
    <x v="0"/>
    <n v="731.32"/>
    <n v="14.6264"/>
    <n v="50"/>
    <n v="0"/>
    <n v="89"/>
    <n v="0"/>
    <n v="850.78"/>
    <s v="104330540"/>
    <s v="2605E135 10419 135TH AVE NE #  KIRKLAND"/>
    <s v="CEN1"/>
    <s v="UPS"/>
    <n v="44166"/>
    <n v="44257"/>
    <n v="44349"/>
    <s v="WA11700240"/>
    <s v="UG Perm Svc Only in Plat Dev"/>
    <s v="16306"/>
    <s v="E UG Residential Services In Plats"/>
    <n v="718"/>
    <n v="-718"/>
    <n v="0"/>
    <n v="81.33"/>
    <n v="584.21"/>
    <n v="0"/>
    <s v="QCNOKE"/>
    <s v="QUANTA - REDMOND - ELECTRIC"/>
    <s v="510298180"/>
    <n v="1"/>
    <n v="0"/>
    <n v="0"/>
    <s v="SINGLE FAMILY"/>
    <s v="1"/>
    <s v="UNDERGROUND"/>
    <s v="UNDERGROUND"/>
    <s v="0002546992"/>
    <s v="0"/>
  </r>
  <r>
    <x v="2"/>
    <n v="100"/>
    <n v="67"/>
    <n v="67"/>
    <n v="0"/>
    <n v="0"/>
    <x v="0"/>
    <n v="637"/>
    <n v="9.5074626865671608"/>
    <n v="69"/>
    <n v="-2.9850746268656699E-2"/>
    <n v="125"/>
    <n v="0"/>
    <n v="754.29"/>
    <s v="104330541"/>
    <s v="2015E077 1591 COAL MINE WAY #  CLE ELUM"/>
    <s v="CEN1"/>
    <s v="UPS"/>
    <n v="44158"/>
    <n v="44229"/>
    <n v="44320"/>
    <s v="WA01900990"/>
    <s v="UG Perm Svc Only in Plat Dev"/>
    <s v="16306"/>
    <s v="E UG Residential Services In Plats"/>
    <n v="718"/>
    <n v="-718"/>
    <n v="0"/>
    <n v="113.87"/>
    <n v="481.93"/>
    <n v="0"/>
    <s v="QCKTTE"/>
    <s v="QUANTA - KITTITAS - ELECTRIC"/>
    <s v="510308762"/>
    <n v="1"/>
    <n v="0"/>
    <n v="0"/>
    <s v="SINGLE FAMILY"/>
    <s v="1"/>
    <s v="UNDERGROUND"/>
    <s v="UNDERGROUND"/>
    <s v="0002546998"/>
    <s v="0"/>
  </r>
  <r>
    <x v="2"/>
    <n v="50"/>
    <n v="45"/>
    <n v="45"/>
    <n v="0"/>
    <n v="0"/>
    <x v="0"/>
    <n v="600"/>
    <n v="13.3333333333333"/>
    <n v="44"/>
    <n v="2.2222222222222199E-2"/>
    <n v="79"/>
    <n v="0"/>
    <n v="719.46"/>
    <s v="104330542"/>
    <s v="2104E008 5626 S 302ND ST #  AUBURN"/>
    <s v="CEN1"/>
    <s v="UPS"/>
    <n v="44155"/>
    <n v="44229"/>
    <n v="44320"/>
    <s v="WA11700020"/>
    <s v="UG Perm Svc Only in Plat Dev"/>
    <s v="16306"/>
    <s v="E UG Residential Services In Plats"/>
    <n v="718"/>
    <n v="-718"/>
    <n v="0"/>
    <n v="72.47"/>
    <n v="490.85"/>
    <n v="0"/>
    <s v="QCSOKE"/>
    <s v="QUANTA - SOUTH KING - ELECTRIC"/>
    <s v="510308765"/>
    <n v="1"/>
    <n v="0"/>
    <n v="0"/>
    <s v="SINGLE FAMILY"/>
    <s v="1"/>
    <s v="UNDERGROUND"/>
    <s v="UNDERGROUND"/>
    <s v="0002547008"/>
    <s v="0"/>
  </r>
  <r>
    <x v="2"/>
    <n v="50"/>
    <e v="#N/A"/>
    <n v="40"/>
    <n v="0"/>
    <n v="0"/>
    <x v="0"/>
    <n v="562.57000000000005"/>
    <e v="#N/A"/>
    <n v="40"/>
    <e v="#N/A"/>
    <n v="43"/>
    <n v="0"/>
    <n v="682.03"/>
    <s v="104330543"/>
    <s v="2406E115 578 VIEWCREST DR NW #  ISSAQUAH"/>
    <s v="CEN1"/>
    <s v="UPS"/>
    <n v="44160"/>
    <n v="44257"/>
    <n v="44349"/>
    <s v="WA11700140"/>
    <s v="UG Perm Svc Only in Plat Dev"/>
    <s v="16306"/>
    <s v="E UG Residential Services In Plats"/>
    <n v="718"/>
    <n v="-718"/>
    <n v="0"/>
    <n v="39.119999999999997"/>
    <n v="490.85"/>
    <n v="0"/>
    <s v="QCNOKE"/>
    <s v="QUANTA - REDMOND - ELECTRIC"/>
    <s v="510308900"/>
    <n v="1"/>
    <n v="0"/>
    <n v="0"/>
    <s v="SINGLE FAMILY"/>
    <s v="1"/>
    <s v="UNDERGROUND"/>
    <s v="UNDERGROUND"/>
    <s v="0002547012"/>
    <s v="0"/>
  </r>
  <r>
    <x v="2"/>
    <n v="50"/>
    <n v="25"/>
    <n v="25"/>
    <n v="0"/>
    <n v="0"/>
    <x v="0"/>
    <n v="553.46"/>
    <n v="22.138400000000001"/>
    <n v="34"/>
    <n v="-0.36"/>
    <n v="37"/>
    <n v="0"/>
    <n v="672.27"/>
    <s v="104330544"/>
    <s v="1801W012 2919 ANNA ST NE #  LACEY"/>
    <s v="CEN1"/>
    <s v="UPS"/>
    <n v="44147"/>
    <n v="44229"/>
    <n v="44320"/>
    <s v="WA03400020"/>
    <s v="UG Perm Svc Only in Plat Dev"/>
    <s v="16306"/>
    <s v="E UG Residential Services In Plats"/>
    <n v="718"/>
    <n v="-718"/>
    <n v="0"/>
    <n v="33.53"/>
    <n v="488.18"/>
    <n v="0"/>
    <s v="QSTHLE"/>
    <s v="QUANTA - OLYMPIA - ELECTRIC"/>
    <s v="510309020"/>
    <n v="1"/>
    <n v="0"/>
    <n v="0"/>
    <s v="SINGLE FAMILY"/>
    <s v="1"/>
    <s v="UNDERGROUND"/>
    <s v="UNDERGROUND"/>
    <s v="0002547022"/>
    <s v="0"/>
  </r>
  <r>
    <x v="2"/>
    <n v="100"/>
    <n v="70"/>
    <n v="70"/>
    <n v="0"/>
    <n v="0"/>
    <x v="0"/>
    <n v="595.04"/>
    <n v="8.5005714285714298"/>
    <n v="69"/>
    <n v="1.4285714285714299E-2"/>
    <n v="75"/>
    <n v="0"/>
    <n v="714.39"/>
    <s v="104330545"/>
    <s v="1904E134 18410 110TH AVE E #  PUYALLUP"/>
    <s v="CEN1"/>
    <s v="UPS"/>
    <n v="44168"/>
    <n v="44257"/>
    <n v="44349"/>
    <s v="WA12700270"/>
    <s v="UG Perm Svc Only in Plat Dev"/>
    <s v="16306"/>
    <s v="E UG Residential Services In Plats"/>
    <n v="718"/>
    <n v="-718"/>
    <n v="0"/>
    <n v="68.459999999999994"/>
    <n v="490.41"/>
    <n v="0"/>
    <s v="QSWPRE"/>
    <s v="QUANTA - PUYALLUP - ELECTRIC"/>
    <s v="510309067"/>
    <n v="1"/>
    <n v="0"/>
    <n v="0"/>
    <s v="SINGLE FAMILY"/>
    <s v="1"/>
    <s v="UNDERGROUND"/>
    <s v="UNDERGROUND"/>
    <s v="0002547036"/>
    <s v="0"/>
  </r>
  <r>
    <x v="2"/>
    <n v="100"/>
    <n v="70"/>
    <n v="70"/>
    <n v="0"/>
    <n v="0"/>
    <x v="0"/>
    <n v="646.45000000000005"/>
    <n v="9.2349999999999994"/>
    <n v="69"/>
    <n v="1.4285714285714299E-2"/>
    <n v="125"/>
    <n v="0"/>
    <n v="765.8"/>
    <s v="104330546"/>
    <s v="1904E135 10712 183RD STREET CT E #  PUYA"/>
    <s v="CEN1"/>
    <s v="UPS"/>
    <n v="44168"/>
    <n v="44257"/>
    <n v="44349"/>
    <s v="WA12700270"/>
    <s v="UG Perm Svc Only in Plat Dev"/>
    <s v="16306"/>
    <s v="E UG Residential Services In Plats"/>
    <n v="718"/>
    <n v="-718"/>
    <n v="0"/>
    <n v="113.91"/>
    <n v="490.41"/>
    <n v="0"/>
    <s v="QSWPRE"/>
    <s v="QUANTA - PUYALLUP - ELECTRIC"/>
    <s v="510309150"/>
    <n v="1"/>
    <n v="0"/>
    <n v="0"/>
    <s v="SINGLE FAMILY"/>
    <s v="1"/>
    <s v="UNDERGROUND"/>
    <s v="UNDERGROUND"/>
    <s v="0002547039"/>
    <s v="0"/>
  </r>
  <r>
    <x v="2"/>
    <n v="50"/>
    <n v="40"/>
    <n v="40"/>
    <n v="0"/>
    <n v="0"/>
    <x v="0"/>
    <n v="612.58000000000004"/>
    <n v="15.314500000000001"/>
    <n v="54"/>
    <n v="-0.35"/>
    <n v="97"/>
    <n v="0"/>
    <n v="730.74"/>
    <s v="104330547"/>
    <s v="3501E088 1309 MARINERS PL #  ANACORTES"/>
    <s v="CEN1"/>
    <s v="UPS"/>
    <n v="44148"/>
    <n v="44229"/>
    <n v="44320"/>
    <s v="WA02900010"/>
    <s v="UG Perm Svc Only in Plat Dev"/>
    <s v="16306"/>
    <s v="E UG Residential Services In Plats"/>
    <n v="718"/>
    <n v="-718"/>
    <n v="0"/>
    <n v="88.74"/>
    <n v="485.5"/>
    <n v="0"/>
    <s v="QNSKGE"/>
    <s v="QUANTA - SKAGIT - ELECTRIC"/>
    <s v="509496567"/>
    <n v="1"/>
    <n v="0"/>
    <n v="0"/>
    <s v="SINGLE FAMILY"/>
    <s v="1"/>
    <s v="UNDERGROUND"/>
    <s v="UNDERGROUND"/>
    <s v="0002547040"/>
    <s v="0"/>
  </r>
  <r>
    <x v="2"/>
    <n v="50"/>
    <n v="35"/>
    <n v="35"/>
    <n v="0"/>
    <n v="0"/>
    <x v="0"/>
    <n v="552.54"/>
    <n v="15.7868571428571"/>
    <n v="35"/>
    <n v="0"/>
    <n v="38"/>
    <n v="0"/>
    <n v="670.92"/>
    <s v="104330548"/>
    <s v="2401E144 2347 GARFIELD PL SE #  PORT ORC"/>
    <s v="CEN1"/>
    <s v="UPS"/>
    <n v="44152"/>
    <n v="44229"/>
    <n v="44320"/>
    <s v="WA01800990"/>
    <s v="UG Perm Svc Only in Plat Dev"/>
    <s v="16306"/>
    <s v="E UG Residential Services In Plats"/>
    <n v="718"/>
    <n v="-718"/>
    <n v="0"/>
    <n v="34.409999999999997"/>
    <n v="486.39"/>
    <n v="0"/>
    <s v="QSSPE"/>
    <s v="QUANTA - KITSAP - ELECTRIC"/>
    <s v="510309158"/>
    <n v="1"/>
    <n v="0"/>
    <n v="0"/>
    <s v="SINGLE FAMILY"/>
    <s v="1"/>
    <s v="UNDERGROUND"/>
    <s v="UNDERGROUND"/>
    <s v="0002547044"/>
    <s v="0"/>
  </r>
  <r>
    <x v="2"/>
    <n v="50"/>
    <n v="46"/>
    <n v="46"/>
    <n v="0"/>
    <n v="0"/>
    <x v="0"/>
    <n v="561.92999999999995"/>
    <n v="12.2158695652174"/>
    <n v="45"/>
    <n v="2.1739130434782601E-2"/>
    <n v="49"/>
    <n v="0"/>
    <n v="679.87"/>
    <s v="104330549"/>
    <s v="2506E108 24301 NE 24TH ST #  SAMMAMISH"/>
    <s v="CEN1"/>
    <s v="UPS"/>
    <n v="44160"/>
    <n v="44257"/>
    <n v="44349"/>
    <s v="WA04000390"/>
    <s v="UG Perm Svc Only in Plat Dev"/>
    <s v="16306"/>
    <s v="E UG Residential Services In Plats"/>
    <n v="718"/>
    <n v="-718"/>
    <n v="0"/>
    <n v="44.46"/>
    <n v="484.6"/>
    <n v="0"/>
    <s v="QCNOKE"/>
    <s v="QUANTA - REDMOND - ELECTRIC"/>
    <s v="510309211"/>
    <n v="1"/>
    <n v="0"/>
    <n v="0"/>
    <s v="SINGLE FAMILY"/>
    <s v="1"/>
    <s v="UNDERGROUND"/>
    <s v="UNDERGROUND"/>
    <s v="0002547046"/>
    <s v="0"/>
  </r>
  <r>
    <x v="2"/>
    <n v="100"/>
    <n v="70"/>
    <n v="70"/>
    <n v="0"/>
    <n v="0"/>
    <x v="0"/>
    <n v="594.66"/>
    <n v="8.4951428571428593"/>
    <n v="69"/>
    <n v="1.4285714285714299E-2"/>
    <n v="75"/>
    <n v="0"/>
    <n v="714.01"/>
    <s v="104330550"/>
    <s v="1904E103 16825 124TH AVE CT E #  PUYALLU"/>
    <s v="CEN1"/>
    <s v="UPS"/>
    <n v="44158"/>
    <n v="44229"/>
    <n v="44320"/>
    <s v="WA12700270"/>
    <s v="UG Perm Svc Only in Plat Dev"/>
    <s v="16306"/>
    <s v="E UG Residential Services In Plats"/>
    <n v="718"/>
    <n v="-718"/>
    <n v="0"/>
    <n v="68.13"/>
    <n v="490.41"/>
    <n v="0"/>
    <s v="QSWPRE"/>
    <s v="QUANTA - PUYALLUP - ELECTRIC"/>
    <s v="510293599"/>
    <n v="1"/>
    <n v="0"/>
    <n v="0"/>
    <s v="SINGLE FAMILY"/>
    <s v="1"/>
    <s v="UNDERGROUND"/>
    <s v="UNDERGROUND"/>
    <s v="0002546643"/>
    <s v="0"/>
  </r>
  <r>
    <x v="2"/>
    <n v="50"/>
    <n v="40"/>
    <n v="40"/>
    <n v="0"/>
    <n v="0"/>
    <x v="0"/>
    <n v="562.01"/>
    <n v="14.05025"/>
    <n v="40"/>
    <n v="0"/>
    <n v="43"/>
    <n v="0"/>
    <n v="681.36"/>
    <s v="104330552"/>
    <s v="1905E032 17816 123RD ST E #  BONNEY LAKE"/>
    <s v="CEN1"/>
    <s v="UPS"/>
    <n v="44158"/>
    <n v="44229"/>
    <n v="44320"/>
    <s v="WA12700270"/>
    <s v="UG Perm Svc Only in Plat Dev"/>
    <s v="16306"/>
    <s v="E UG Residential Services In Plats"/>
    <n v="718"/>
    <n v="-718"/>
    <n v="0"/>
    <n v="39.03"/>
    <n v="490.41"/>
    <n v="0"/>
    <s v="QSWPRE"/>
    <s v="QUANTA - PUYALLUP - ELECTRIC"/>
    <s v="510295963"/>
    <n v="1"/>
    <n v="0"/>
    <n v="0"/>
    <s v="SINGLE FAMILY"/>
    <s v="1"/>
    <s v="UNDERGROUND"/>
    <s v="UNDERGROUND"/>
    <s v="0002546713"/>
    <s v="0"/>
  </r>
  <r>
    <x v="2"/>
    <n v="50"/>
    <n v="40"/>
    <n v="40"/>
    <n v="0"/>
    <n v="0"/>
    <x v="0"/>
    <n v="562.01"/>
    <n v="14.05025"/>
    <n v="40"/>
    <n v="0"/>
    <n v="43"/>
    <n v="0"/>
    <n v="681.36"/>
    <s v="104330553"/>
    <s v="1905E032 17820 123RD ST E #  BONNEY LAKE"/>
    <s v="CEN1"/>
    <s v="UPS"/>
    <n v="44158"/>
    <n v="44229"/>
    <n v="44320"/>
    <s v="WA12700270"/>
    <s v="UG Perm Svc Only in Plat Dev"/>
    <s v="16306"/>
    <s v="E UG Residential Services In Plats"/>
    <n v="718"/>
    <n v="-718"/>
    <n v="0"/>
    <n v="39.03"/>
    <n v="490.41"/>
    <n v="0"/>
    <s v="QSWPRE"/>
    <s v="QUANTA - PUYALLUP - ELECTRIC"/>
    <s v="510295964"/>
    <n v="1"/>
    <n v="0"/>
    <n v="0"/>
    <s v="SINGLE FAMILY"/>
    <s v="1"/>
    <s v="UNDERGROUND"/>
    <s v="UNDERGROUND"/>
    <s v="0002546714"/>
    <s v="0"/>
  </r>
  <r>
    <x v="2"/>
    <n v="50"/>
    <n v="20"/>
    <n v="20"/>
    <n v="0"/>
    <n v="0"/>
    <x v="0"/>
    <n v="535.71"/>
    <n v="26.785499999999999"/>
    <n v="20"/>
    <n v="0"/>
    <n v="21"/>
    <n v="0"/>
    <n v="654.09"/>
    <s v="104330554"/>
    <s v="2301E002 2333 SE KELBY CIR #  PORT ORCHA"/>
    <s v="CEN1"/>
    <s v="UPS"/>
    <n v="44153"/>
    <n v="44229"/>
    <n v="44320"/>
    <s v="WA01800990"/>
    <s v="UG Perm Svc Only in Plat Dev"/>
    <s v="16306"/>
    <s v="E UG Residential Services In Plats"/>
    <n v="718"/>
    <n v="-718"/>
    <n v="0"/>
    <n v="19.41"/>
    <n v="486.39"/>
    <n v="0"/>
    <s v="QSSPE"/>
    <s v="QUANTA - KITSAP - ELECTRIC"/>
    <s v="510296017"/>
    <n v="1"/>
    <n v="0"/>
    <n v="0"/>
    <s v="SINGLE FAMILY"/>
    <s v="1"/>
    <s v="UNDERGROUND"/>
    <s v="UNDERGROUND"/>
    <s v="0002546722"/>
    <s v="0"/>
  </r>
  <r>
    <x v="2"/>
    <n v="100"/>
    <n v="55"/>
    <n v="55"/>
    <n v="0"/>
    <n v="0"/>
    <x v="0"/>
    <n v="573.35"/>
    <n v="10.4245454545455"/>
    <n v="54"/>
    <n v="1.8181818181818198E-2"/>
    <n v="58"/>
    <n v="0"/>
    <n v="691.73"/>
    <s v="104330555"/>
    <s v="2401E080 911 BAKER HEIGHTS LOOP #  BREME"/>
    <s v="CEN1"/>
    <s v="UPS"/>
    <n v="44151"/>
    <n v="44257"/>
    <n v="44349"/>
    <s v="WA01800010"/>
    <s v="UG Perm Svc Only in Plat Dev"/>
    <s v="16306"/>
    <s v="E UG Residential Services In Plats"/>
    <n v="718"/>
    <n v="-718"/>
    <n v="0"/>
    <n v="52.94"/>
    <n v="486.39"/>
    <n v="0"/>
    <s v="QSSPE"/>
    <s v="QUANTA - KITSAP - ELECTRIC"/>
    <s v="510296116"/>
    <n v="1"/>
    <n v="0"/>
    <n v="0"/>
    <s v="SINGLE FAMILY"/>
    <s v="1"/>
    <s v="UNDERGROUND"/>
    <s v="UNDERGROUND"/>
    <s v="0002546737"/>
    <s v="0"/>
  </r>
  <r>
    <x v="2"/>
    <n v="100"/>
    <n v="55"/>
    <n v="55"/>
    <n v="0"/>
    <n v="0"/>
    <x v="0"/>
    <n v="809.2"/>
    <n v="14.7127272727273"/>
    <n v="54"/>
    <n v="1.8181818181818198E-2"/>
    <n v="58"/>
    <n v="0"/>
    <n v="927.14"/>
    <s v="104330556"/>
    <s v="2206E059 22814 SE 238TH CT #  MAPLE VALL"/>
    <s v="CEN1"/>
    <s v="UPS"/>
    <n v="44172"/>
    <n v="44257"/>
    <n v="44349"/>
    <s v="WA01700200"/>
    <s v="UG Perm Svc Only in Plat Dev"/>
    <s v="16306"/>
    <s v="E UG Residential Services In Plats"/>
    <n v="718"/>
    <n v="-718"/>
    <n v="0"/>
    <n v="53.34"/>
    <n v="666.25"/>
    <n v="0"/>
    <s v="QCSOKE"/>
    <s v="QUANTA - SOUTH KING - ELECTRIC"/>
    <s v="510296119"/>
    <n v="1"/>
    <n v="0"/>
    <n v="0"/>
    <s v="SINGLE FAMILY"/>
    <s v="1"/>
    <s v="UNDERGROUND"/>
    <s v="UNDERGROUND"/>
    <s v="0002546738"/>
    <s v="0"/>
  </r>
  <r>
    <x v="2"/>
    <n v="250"/>
    <n v="246"/>
    <n v="246"/>
    <n v="0"/>
    <n v="0"/>
    <x v="0"/>
    <n v="2253.48"/>
    <n v="9.1604878048780503"/>
    <n v="244"/>
    <n v="8.1300813008130107E-3"/>
    <n v="733"/>
    <n v="0"/>
    <n v="2371.64"/>
    <s v="104330559"/>
    <s v="3501E108 4220 OSPREY LN #  ANACORTES"/>
    <s v="CEN1"/>
    <s v="USO"/>
    <n v="44158"/>
    <n v="44229"/>
    <n v="44320"/>
    <s v="WA02900010"/>
    <s v="UG Perm Svc only  (no Tsfrmr)"/>
    <s v="16305"/>
    <s v="E OH UG Residential Services"/>
    <n v="718"/>
    <n v="-718"/>
    <n v="0"/>
    <n v="697.11"/>
    <n v="1097.3399999999999"/>
    <n v="0"/>
    <s v="QNSKGE"/>
    <s v="QUANTA - SKAGIT - ELECTRIC"/>
    <s v="510017790"/>
    <n v="1"/>
    <n v="0"/>
    <n v="0"/>
    <s v="SINGLE FAMILY"/>
    <s v="1"/>
    <s v="UNDERGROUND"/>
    <s v="UNDERGROUND"/>
    <s v="0002546773"/>
    <s v="0"/>
  </r>
  <r>
    <x v="2"/>
    <n v="100"/>
    <n v="55"/>
    <n v="55"/>
    <n v="0"/>
    <n v="0"/>
    <x v="0"/>
    <n v="618.25"/>
    <n v="11.240909090909099"/>
    <n v="54"/>
    <n v="1.8181818181818198E-2"/>
    <n v="97"/>
    <n v="0"/>
    <n v="737.71"/>
    <s v="104330560"/>
    <s v="2105E127 2241 54TH ST SE #  AUBURN"/>
    <s v="CEN1"/>
    <s v="UPS"/>
    <n v="44152"/>
    <n v="44229"/>
    <n v="44320"/>
    <s v="WA11700020"/>
    <s v="UG Perm Svc Only in Plat Dev"/>
    <s v="16306"/>
    <s v="E UG Residential Services In Plats"/>
    <n v="718"/>
    <n v="-718"/>
    <n v="0"/>
    <n v="88.73"/>
    <n v="490.85"/>
    <n v="0"/>
    <s v="QCSOKE"/>
    <s v="QUANTA - SOUTH KING - ELECTRIC"/>
    <s v="509630317"/>
    <n v="1"/>
    <n v="0"/>
    <n v="0"/>
    <s v="SINGLE FAMILY"/>
    <s v="1"/>
    <s v="UNDERGROUND"/>
    <s v="UNDERGROUND"/>
    <s v="0002546785"/>
    <s v="0"/>
  </r>
  <r>
    <x v="2"/>
    <n v="100"/>
    <n v="95"/>
    <n v="95"/>
    <n v="0"/>
    <n v="0"/>
    <x v="0"/>
    <n v="686.79"/>
    <n v="7.2293684210526301"/>
    <n v="95"/>
    <n v="0"/>
    <n v="170"/>
    <n v="0"/>
    <n v="804.84"/>
    <s v="104330561"/>
    <s v="3404E088 1003 RAINIER LOOP"/>
    <s v="CEN1"/>
    <s v="USO"/>
    <n v="44189"/>
    <n v="44257"/>
    <n v="44349"/>
    <s v="WA02900070"/>
    <s v="UG Perm Svc only  (no Tsfrmr)"/>
    <s v="16305"/>
    <s v="E OH UG Residential Services"/>
    <n v="0"/>
    <n v="0"/>
    <n v="0"/>
    <n v="155.29"/>
    <n v="485.05"/>
    <n v="0"/>
    <s v="QNSKGE"/>
    <s v="QUANTA - SKAGIT - ELECTRIC"/>
    <s v="510298143"/>
    <n v="1"/>
    <n v="0"/>
    <n v="0"/>
    <s v="SINGLE FAMILY"/>
    <s v="1"/>
    <s v="UNDERGROUND"/>
    <s v="UNDERGROUND"/>
    <s v=""/>
    <s v="0"/>
  </r>
  <r>
    <x v="2"/>
    <n v="50"/>
    <n v="30"/>
    <n v="30"/>
    <n v="0"/>
    <n v="0"/>
    <x v="0"/>
    <n v="558.45000000000005"/>
    <n v="18.614999999999998"/>
    <n v="40"/>
    <n v="-0.33333333333333298"/>
    <n v="43"/>
    <n v="0"/>
    <n v="677.04"/>
    <s v="104330562"/>
    <s v="1801E070 623 NATALEE JO ST SE #  LACEY"/>
    <s v="CEN1"/>
    <s v="UPS"/>
    <n v="44147"/>
    <n v="44229"/>
    <n v="44320"/>
    <s v="WA03400340"/>
    <s v="UG Perm Svc Only in Plat Dev"/>
    <s v="16306"/>
    <s v="E UG Residential Services In Plats"/>
    <n v="718"/>
    <n v="-718"/>
    <n v="0"/>
    <n v="38.82"/>
    <n v="487.29"/>
    <n v="0"/>
    <s v="QSTHLE"/>
    <s v="QUANTA - OLYMPIA - ELECTRIC"/>
    <s v="510298220"/>
    <n v="1"/>
    <n v="0"/>
    <n v="0"/>
    <s v="SINGLE FAMILY"/>
    <s v="1"/>
    <s v="UNDERGROUND"/>
    <s v="UNDERGROUND"/>
    <s v="0002546789"/>
    <s v="0"/>
  </r>
  <r>
    <x v="2"/>
    <n v="100"/>
    <n v="70"/>
    <n v="70"/>
    <n v="0"/>
    <n v="0"/>
    <x v="0"/>
    <n v="594.65"/>
    <n v="8.4949999999999992"/>
    <n v="69"/>
    <n v="1.4285714285714299E-2"/>
    <n v="75"/>
    <n v="0"/>
    <n v="714"/>
    <s v="104330563"/>
    <s v="2004E032 8464 27TH STREET CT E #  EDGEWO"/>
    <s v="CEN1"/>
    <s v="UPS"/>
    <n v="44158"/>
    <n v="44229"/>
    <n v="44320"/>
    <s v="WA12700200"/>
    <s v="UG Perm Svc Only in Plat Dev"/>
    <s v="16306"/>
    <s v="E UG Residential Services In Plats"/>
    <n v="718"/>
    <n v="-718"/>
    <n v="0"/>
    <n v="68.13"/>
    <n v="490.4"/>
    <n v="0"/>
    <s v="QSWPRE"/>
    <s v="QUANTA - PUYALLUP - ELECTRIC"/>
    <s v="510298225"/>
    <n v="1"/>
    <n v="0"/>
    <n v="0"/>
    <s v="SINGLE FAMILY"/>
    <s v="1"/>
    <s v="UNDERGROUND"/>
    <s v="UNDERGROUND"/>
    <s v="0002546792"/>
    <s v="0"/>
  </r>
  <r>
    <x v="2"/>
    <n v="100"/>
    <n v="60"/>
    <n v="60"/>
    <n v="0"/>
    <n v="0"/>
    <x v="1"/>
    <n v="3235.44"/>
    <n v="53.923999999999999"/>
    <n v="69"/>
    <n v="-0.15"/>
    <n v="126"/>
    <n v="105.5"/>
    <n v="3462.77"/>
    <s v="104330565"/>
    <s v="2506E016  9108 215TH PL NE # POOL"/>
    <s v="CEN1"/>
    <s v="USO"/>
    <n v="44224"/>
    <n v="44288"/>
    <n v="44379"/>
    <s v="WA04000990"/>
    <s v="UG Perm Svc only  (no Tsfrmr)"/>
    <s v="16305"/>
    <s v="E OH UG Residential Services"/>
    <n v="718"/>
    <n v="-718"/>
    <n v="0"/>
    <n v="114.73"/>
    <n v="501.05"/>
    <n v="531.38"/>
    <s v="QCNOKE"/>
    <s v="QUANTA - REDMOND - ELECTRIC"/>
    <s v="509901646"/>
    <n v="1"/>
    <n v="0"/>
    <n v="0"/>
    <s v="OTHER"/>
    <s v="?"/>
    <s v="UNDERGROUND"/>
    <s v="UNDERGROUND"/>
    <s v="0002549633"/>
    <s v="0"/>
  </r>
  <r>
    <x v="2"/>
    <n v="300"/>
    <n v="276"/>
    <n v="276"/>
    <n v="26"/>
    <n v="24"/>
    <x v="1"/>
    <n v="1405.6"/>
    <n v="5.0927536231884103"/>
    <n v="274"/>
    <n v="7.2463768115942004E-3"/>
    <n v="504"/>
    <n v="0"/>
    <n v="1527.87"/>
    <s v="104330566"/>
    <s v="2302E132 7380 SE ROPER LN #  OLALLA"/>
    <s v="CEN1"/>
    <s v="USO"/>
    <n v="44263"/>
    <n v="44349"/>
    <n v="44475"/>
    <s v="WA01800990"/>
    <s v="UG Perm Svc only  (no Tsfrmr)"/>
    <s v="16305"/>
    <s v="E OH UG Residential Services"/>
    <n v="978"/>
    <n v="-978"/>
    <n v="0"/>
    <n v="460.61"/>
    <n v="502.44"/>
    <n v="0"/>
    <s v="QSSPE"/>
    <s v="QUANTA - KITSAP - ELECTRIC"/>
    <s v="510301205"/>
    <n v="1"/>
    <n v="0"/>
    <n v="0"/>
    <s v="SINGLE FAMILY"/>
    <s v="1"/>
    <s v="UNDERGROUND"/>
    <s v="UNDERGROUND"/>
    <s v="0002546817"/>
    <s v="0"/>
  </r>
  <r>
    <x v="2"/>
    <n v="100"/>
    <n v="65"/>
    <n v="65"/>
    <n v="0"/>
    <n v="0"/>
    <x v="0"/>
    <n v="831.73"/>
    <n v="12.795846153846201"/>
    <n v="64"/>
    <n v="1.5384615384615399E-2"/>
    <n v="69"/>
    <n v="0"/>
    <n v="951.19"/>
    <s v="104330568"/>
    <s v="2506E107 1098 230TH AVE NE #  SAMMAMISH"/>
    <s v="CEN1"/>
    <s v="UPS"/>
    <n v="44159"/>
    <n v="44229"/>
    <n v="44320"/>
    <s v="WA11700390"/>
    <s v="UG Perm Svc Only in Plat Dev"/>
    <s v="16306"/>
    <s v="E UG Residential Services In Plats"/>
    <n v="718"/>
    <n v="-718"/>
    <n v="0"/>
    <n v="62.65"/>
    <n v="677.57"/>
    <n v="0"/>
    <s v="QCNOKE"/>
    <s v="QUANTA - REDMOND - ELECTRIC"/>
    <s v="510301870"/>
    <n v="1"/>
    <n v="0"/>
    <n v="0"/>
    <s v="SINGLE FAMILY"/>
    <s v="1"/>
    <s v="UNDERGROUND"/>
    <s v="UNDERGROUND"/>
    <s v="0002546874"/>
    <s v="0"/>
  </r>
  <r>
    <x v="2"/>
    <n v="50"/>
    <n v="40"/>
    <n v="40"/>
    <n v="0"/>
    <n v="0"/>
    <x v="0"/>
    <n v="804.98"/>
    <n v="20.124500000000001"/>
    <n v="40"/>
    <n v="0"/>
    <n v="43"/>
    <n v="0"/>
    <n v="924.44"/>
    <s v="104330569"/>
    <s v="2506E108 1108 230TH AVE NE #  SAMMAMISH"/>
    <s v="CEN1"/>
    <s v="UPS"/>
    <n v="44159"/>
    <n v="44229"/>
    <n v="44320"/>
    <s v="WA11700390"/>
    <s v="UG Perm Svc Only in Plat Dev"/>
    <s v="16306"/>
    <s v="E UG Residential Services In Plats"/>
    <n v="718"/>
    <n v="-718"/>
    <n v="0"/>
    <n v="38.82"/>
    <n v="677.57"/>
    <n v="0"/>
    <s v="QCNOKE"/>
    <s v="QUANTA - REDMOND - ELECTRIC"/>
    <s v="510301878"/>
    <n v="1"/>
    <n v="0"/>
    <n v="0"/>
    <s v="SINGLE FAMILY"/>
    <s v="1"/>
    <s v="UNDERGROUND"/>
    <s v="UNDERGROUND"/>
    <s v="0002546879"/>
    <s v="0"/>
  </r>
  <r>
    <x v="2"/>
    <n v="150"/>
    <n v="144"/>
    <n v="144"/>
    <n v="0"/>
    <n v="0"/>
    <x v="1"/>
    <n v="802.55"/>
    <n v="5.5732638888888903"/>
    <n v="142"/>
    <n v="1.38888888888889E-2"/>
    <n v="258"/>
    <n v="0"/>
    <n v="924.49"/>
    <s v="104330573"/>
    <s v="3002E112 985 LITTLE VALLEY LN #  GREENBA"/>
    <s v="CEN1"/>
    <s v="USO"/>
    <n v="44238"/>
    <n v="44320"/>
    <n v="44412"/>
    <s v="WA01500990"/>
    <s v="UG Perm Svc only  (no Tsfrmr)"/>
    <s v="16305"/>
    <s v="E OH UG Residential Services"/>
    <n v="718"/>
    <n v="-718"/>
    <n v="0"/>
    <n v="235.42"/>
    <n v="501.05"/>
    <n v="0"/>
    <s v="QNISLE"/>
    <s v="QUANTA - WHIDBEY - ELECTRIC"/>
    <s v="509375776"/>
    <n v="1"/>
    <n v="0"/>
    <n v="0"/>
    <s v="SINGLE FAMILY"/>
    <s v="1"/>
    <s v="UNDERGROUND"/>
    <s v="UNDERGROUND"/>
    <s v="0002546826"/>
    <s v="0"/>
  </r>
  <r>
    <x v="2"/>
    <n v="50"/>
    <n v="25"/>
    <n v="25"/>
    <n v="0"/>
    <n v="0"/>
    <x v="0"/>
    <n v="776.32"/>
    <n v="31.052800000000001"/>
    <n v="24"/>
    <n v="0.04"/>
    <n v="26"/>
    <n v="0"/>
    <n v="894.37"/>
    <s v="104330578"/>
    <s v="2006E091 1323 BOYLE ST #  ENUMCLAW"/>
    <s v="CEN1"/>
    <s v="UPS"/>
    <n v="44181"/>
    <n v="44257"/>
    <n v="44349"/>
    <s v="WA01700110"/>
    <s v="UG Perm Svc Only in Plat Dev"/>
    <s v="16306"/>
    <s v="E UG Residential Services In Plats"/>
    <n v="718"/>
    <n v="-718"/>
    <n v="0"/>
    <n v="24"/>
    <n v="666.86"/>
    <n v="0"/>
    <s v="QCSOKE"/>
    <s v="QUANTA - SOUTH KING - ELECTRIC"/>
    <s v="510306768"/>
    <n v="1"/>
    <n v="0"/>
    <n v="0"/>
    <s v="SINGLE FAMILY"/>
    <s v="1"/>
    <s v="UNDERGROUND"/>
    <s v="UNDERGROUND"/>
    <s v="0002546924"/>
    <s v="0"/>
  </r>
  <r>
    <x v="2"/>
    <n v="150"/>
    <n v="130"/>
    <n v="130"/>
    <n v="0"/>
    <n v="0"/>
    <x v="0"/>
    <n v="988.4"/>
    <n v="7.6030769230769204"/>
    <n v="129"/>
    <n v="7.6923076923076901E-3"/>
    <n v="232"/>
    <n v="0"/>
    <n v="1105.58"/>
    <s v="104330587"/>
    <s v="1603E016 39119 1ST AVE S #  ROY"/>
    <s v="CEN1"/>
    <s v="USO"/>
    <n v="44159"/>
    <n v="44229"/>
    <n v="44320"/>
    <s v="WA04100990"/>
    <s v="UG Perm Svc only  (no Tsfrmr)"/>
    <s v="16305"/>
    <s v="E OH UG Residential Services"/>
    <n v="718"/>
    <n v="-718"/>
    <n v="0"/>
    <n v="211.48"/>
    <n v="481.48"/>
    <n v="0"/>
    <s v="QSTHLE"/>
    <s v="QUANTA - OLYMPIA - ELECTRIC"/>
    <s v="510309234"/>
    <n v="1"/>
    <n v="0"/>
    <n v="0"/>
    <s v="SINGLE FAMILY"/>
    <s v="1"/>
    <s v="UNDERGROUND"/>
    <s v="UNDERGROUND"/>
    <s v="0002547057"/>
    <s v="0"/>
  </r>
  <r>
    <x v="2"/>
    <n v="50"/>
    <n v="30"/>
    <n v="30"/>
    <n v="0"/>
    <n v="0"/>
    <x v="0"/>
    <n v="559.39"/>
    <n v="18.646333333333299"/>
    <n v="40"/>
    <n v="-0.33333333333333298"/>
    <n v="43"/>
    <n v="0"/>
    <n v="678.2"/>
    <s v="104330590"/>
    <s v="1901W141 4411 CADDYSHACK DR NE #  LACEY"/>
    <s v="CEN1"/>
    <s v="UPS"/>
    <n v="44147"/>
    <n v="44229"/>
    <n v="44320"/>
    <s v="WA03400020"/>
    <s v="UG Perm Svc Only in Plat Dev"/>
    <s v="16306"/>
    <s v="E UG Residential Services In Plats"/>
    <n v="718"/>
    <n v="-718"/>
    <n v="0"/>
    <n v="38.82"/>
    <n v="488.18"/>
    <n v="0"/>
    <s v="QSTHLE"/>
    <s v="QUANTA - OLYMPIA - ELECTRIC"/>
    <s v="510297891"/>
    <n v="1"/>
    <n v="0"/>
    <n v="0"/>
    <s v="SINGLE FAMILY"/>
    <s v="1"/>
    <s v="UNDERGROUND"/>
    <s v="UNDERGROUND"/>
    <s v="0002546774"/>
    <s v="0"/>
  </r>
  <r>
    <x v="2"/>
    <n v="50"/>
    <e v="#N/A"/>
    <n v="40"/>
    <n v="0"/>
    <n v="0"/>
    <x v="0"/>
    <n v="556.71"/>
    <e v="#N/A"/>
    <n v="40"/>
    <e v="#N/A"/>
    <n v="43"/>
    <n v="0"/>
    <n v="674.87"/>
    <s v="104330591"/>
    <s v="2606E096 26855 NE BOYD WAY # 101 DUVALL"/>
    <s v="CEN1"/>
    <s v="UPS"/>
    <n v="44160"/>
    <n v="44257"/>
    <n v="44349"/>
    <s v="WA01700100"/>
    <s v="UG Perm Svc Only in Plat Dev"/>
    <s v="16306"/>
    <s v="E UG Residential Services In Plats"/>
    <n v="718"/>
    <n v="-718"/>
    <n v="0"/>
    <n v="38.979999999999997"/>
    <n v="485.49"/>
    <n v="0"/>
    <s v="QCNOKE"/>
    <s v="QUANTA - REDMOND - ELECTRIC"/>
    <s v="510297842"/>
    <n v="1"/>
    <n v="0"/>
    <n v="0"/>
    <s v="DUPLEX"/>
    <s v="1"/>
    <s v="UNDERGROUND"/>
    <s v="UNDERGROUND"/>
    <s v="0002546777"/>
    <s v="0"/>
  </r>
  <r>
    <x v="2"/>
    <n v="50"/>
    <e v="#N/A"/>
    <n v="40"/>
    <n v="0"/>
    <n v="0"/>
    <x v="0"/>
    <n v="556.71"/>
    <e v="#N/A"/>
    <n v="40"/>
    <e v="#N/A"/>
    <n v="43"/>
    <n v="0"/>
    <n v="674.87"/>
    <s v="104330592"/>
    <s v="2606E096 26855 NE BOYD WAY # 102 DUVALL"/>
    <s v="CEN1"/>
    <s v="UPS"/>
    <n v="44160"/>
    <n v="44257"/>
    <n v="44349"/>
    <s v="WA01700100"/>
    <s v="UG Perm Svc Only in Plat Dev"/>
    <s v="16306"/>
    <s v="E UG Residential Services In Plats"/>
    <n v="718"/>
    <n v="-718"/>
    <n v="0"/>
    <n v="38.979999999999997"/>
    <n v="485.49"/>
    <n v="0"/>
    <s v="QCNOKE"/>
    <s v="QUANTA - REDMOND - ELECTRIC"/>
    <s v="510298104"/>
    <n v="1"/>
    <n v="0"/>
    <n v="0"/>
    <s v="DUPLEX"/>
    <s v="1"/>
    <s v="UNDERGROUND"/>
    <s v="UNDERGROUND"/>
    <s v="0002546783"/>
    <s v="0"/>
  </r>
  <r>
    <x v="2"/>
    <n v="50"/>
    <n v="20"/>
    <n v="20"/>
    <n v="0"/>
    <n v="0"/>
    <x v="0"/>
    <n v="535.72"/>
    <n v="26.786000000000001"/>
    <n v="20"/>
    <n v="0"/>
    <n v="21"/>
    <n v="0"/>
    <n v="654.1"/>
    <s v="104330593"/>
    <s v="2501E108 6582 KAYAK PL NW #  BREMERTON"/>
    <s v="CEN1"/>
    <s v="UPS"/>
    <n v="44151"/>
    <n v="44229"/>
    <n v="44320"/>
    <s v="WA01800990"/>
    <s v="UG Perm Svc Only in Plat Dev"/>
    <s v="16306"/>
    <s v="E UG Residential Services In Plats"/>
    <n v="718"/>
    <n v="-718"/>
    <n v="0"/>
    <n v="19.41"/>
    <n v="486.39"/>
    <n v="0"/>
    <s v="QSSPE"/>
    <s v="QUANTA - KITSAP - ELECTRIC"/>
    <s v="510298102"/>
    <n v="1"/>
    <n v="0"/>
    <n v="0"/>
    <s v="SINGLE FAMILY"/>
    <s v="1"/>
    <s v="UNDERGROUND"/>
    <s v="UNDERGROUND"/>
    <s v="0002546782"/>
    <s v="0"/>
  </r>
  <r>
    <x v="2"/>
    <n v="200"/>
    <e v="#N/A"/>
    <n v="158"/>
    <n v="0"/>
    <n v="0"/>
    <x v="0"/>
    <n v="900.46"/>
    <e v="#N/A"/>
    <n v="158"/>
    <e v="#N/A"/>
    <n v="285"/>
    <n v="0"/>
    <n v="1018.51"/>
    <s v="104330594"/>
    <s v="3301E112 3078 IRONWOOD LN # GARG OAK HAR"/>
    <s v="CEN1"/>
    <s v="USO"/>
    <n v="44148"/>
    <n v="44229"/>
    <n v="44320"/>
    <s v="WA01500990"/>
    <s v="UG Perm Svc only  (no Tsfrmr)"/>
    <s v="16302"/>
    <s v="E OH UG Commercial Services"/>
    <n v="1362"/>
    <n v="-1362"/>
    <n v="0"/>
    <n v="345.65"/>
    <n v="485.05"/>
    <n v="0"/>
    <s v="QNISLE"/>
    <s v="QUANTA - WHIDBEY - ELECTRIC"/>
    <s v="510298195"/>
    <n v="1"/>
    <n v="0"/>
    <n v="0"/>
    <s v="GARAGE/SHOP"/>
    <s v="1"/>
    <s v="UNDERGROUND"/>
    <s v="UNDERGROUND"/>
    <s v="0002546787"/>
    <s v="0"/>
  </r>
  <r>
    <x v="2"/>
    <n v="50"/>
    <n v="25"/>
    <n v="25"/>
    <n v="0"/>
    <n v="0"/>
    <x v="0"/>
    <n v="539.24"/>
    <n v="21.569600000000001"/>
    <n v="24"/>
    <n v="0.04"/>
    <n v="26"/>
    <n v="0"/>
    <n v="657.29"/>
    <s v="104330595"/>
    <s v="4003E060 2149 SNOWBUSH ST #  LYNDEN"/>
    <s v="CEN1"/>
    <s v="UPS"/>
    <n v="44153"/>
    <n v="44229"/>
    <n v="44320"/>
    <s v="WA03700050"/>
    <s v="UG Perm Svc Only in Plat Dev"/>
    <s v="16306"/>
    <s v="E UG Residential Services In Plats"/>
    <n v="718"/>
    <n v="-718"/>
    <n v="0"/>
    <n v="23.82"/>
    <n v="485.05"/>
    <n v="0"/>
    <s v="QNWHME"/>
    <s v="QUANTA - BELLINGHAM - ELECTRIC"/>
    <s v="510298280"/>
    <n v="1"/>
    <n v="0"/>
    <n v="0"/>
    <s v="SINGLE FAMILY"/>
    <s v="1"/>
    <s v="UNDERGROUND"/>
    <s v="UNDERGROUND"/>
    <s v="0002546793"/>
    <s v="0"/>
  </r>
  <r>
    <x v="2"/>
    <n v="50"/>
    <n v="35"/>
    <n v="35"/>
    <n v="0"/>
    <n v="0"/>
    <x v="0"/>
    <n v="550.75"/>
    <n v="15.7357142857143"/>
    <n v="34"/>
    <n v="2.8571428571428598E-2"/>
    <n v="37"/>
    <n v="0"/>
    <n v="668.91"/>
    <s v="104330596"/>
    <s v="2606E096 26843 NE BOYD WAY #  DUVALL"/>
    <s v="CEN1"/>
    <s v="UPS"/>
    <n v="44160"/>
    <n v="44257"/>
    <n v="44349"/>
    <s v="WA01700100"/>
    <s v="UG Perm Svc Only in Plat Dev"/>
    <s v="16306"/>
    <s v="E UG Residential Services In Plats"/>
    <n v="718"/>
    <n v="-718"/>
    <n v="0"/>
    <n v="33.67"/>
    <n v="485.49"/>
    <n v="0"/>
    <s v="QCNOKE"/>
    <s v="QUANTA - REDMOND - ELECTRIC"/>
    <s v="510298284"/>
    <n v="1"/>
    <n v="0"/>
    <n v="0"/>
    <s v="DUPLEX"/>
    <s v="1"/>
    <s v="UNDERGROUND"/>
    <s v="UNDERGROUND"/>
    <s v="0002546794"/>
    <s v="0"/>
  </r>
  <r>
    <x v="2"/>
    <n v="50"/>
    <n v="25"/>
    <n v="25"/>
    <n v="0"/>
    <n v="0"/>
    <x v="0"/>
    <n v="538.85"/>
    <n v="21.553999999999998"/>
    <n v="24"/>
    <n v="0.04"/>
    <n v="26"/>
    <n v="0"/>
    <n v="656.79"/>
    <s v="104330597"/>
    <s v="2206E064 22628 SE 237TH PL #  MAPLE VALL"/>
    <s v="CEN1"/>
    <s v="UPS"/>
    <n v="44158"/>
    <n v="44229"/>
    <n v="44320"/>
    <s v="WA01700200"/>
    <s v="UG Perm Svc Only in Plat Dev"/>
    <s v="16306"/>
    <s v="E UG Residential Services In Plats"/>
    <n v="718"/>
    <n v="-718"/>
    <n v="0"/>
    <n v="23.89"/>
    <n v="484.6"/>
    <n v="0"/>
    <s v="QCSOKE"/>
    <s v="QUANTA - SOUTH KING - ELECTRIC"/>
    <s v="510298357"/>
    <n v="1"/>
    <n v="0"/>
    <n v="0"/>
    <s v="SINGLE FAMILY"/>
    <s v="1"/>
    <s v="UNDERGROUND"/>
    <s v="UNDERGROUND"/>
    <s v="0002546795"/>
    <s v="0"/>
  </r>
  <r>
    <x v="2"/>
    <n v="50"/>
    <n v="40"/>
    <n v="40"/>
    <n v="0"/>
    <n v="0"/>
    <x v="0"/>
    <n v="556.71"/>
    <n v="13.91775"/>
    <n v="40"/>
    <n v="0"/>
    <n v="43"/>
    <n v="0"/>
    <n v="674.87"/>
    <s v="104330598"/>
    <s v="2606E096 26841 NE BOYD WAY #  DUVALL"/>
    <s v="CEN1"/>
    <s v="UPS"/>
    <n v="44160"/>
    <n v="44257"/>
    <n v="44349"/>
    <s v="WA01700100"/>
    <s v="UG Perm Svc Only in Plat Dev"/>
    <s v="16306"/>
    <s v="E UG Residential Services In Plats"/>
    <n v="718"/>
    <n v="-718"/>
    <n v="0"/>
    <n v="38.979999999999997"/>
    <n v="485.49"/>
    <n v="0"/>
    <s v="QCNOKE"/>
    <s v="QUANTA - REDMOND - ELECTRIC"/>
    <s v="510298377"/>
    <n v="1"/>
    <n v="0"/>
    <n v="0"/>
    <s v="DUPLEX"/>
    <s v="1"/>
    <s v="UNDERGROUND"/>
    <s v="UNDERGROUND"/>
    <s v="0002546796"/>
    <s v="0"/>
  </r>
  <r>
    <x v="2"/>
    <n v="50"/>
    <n v="25"/>
    <n v="25"/>
    <n v="0"/>
    <n v="0"/>
    <x v="0"/>
    <n v="538.85"/>
    <n v="21.553999999999998"/>
    <n v="24"/>
    <n v="0.04"/>
    <n v="26"/>
    <n v="0"/>
    <n v="656.79"/>
    <s v="104330599"/>
    <s v="2206E064 22626 SE 237TH PL #  MAPLE VALL"/>
    <s v="CEN1"/>
    <s v="UPS"/>
    <n v="44159"/>
    <n v="44229"/>
    <n v="44320"/>
    <s v="WA01700200"/>
    <s v="UG Perm Svc Only in Plat Dev"/>
    <s v="16306"/>
    <s v="E UG Residential Services In Plats"/>
    <n v="718"/>
    <n v="-718"/>
    <n v="0"/>
    <n v="23.89"/>
    <n v="484.6"/>
    <n v="0"/>
    <s v="QCSOKE"/>
    <s v="QUANTA - SOUTH KING - ELECTRIC"/>
    <s v="510298436"/>
    <n v="1"/>
    <n v="0"/>
    <n v="0"/>
    <s v="SINGLE FAMILY"/>
    <s v="1"/>
    <s v="UNDERGROUND"/>
    <s v="UNDERGROUND"/>
    <s v="0002546797"/>
    <s v="0"/>
  </r>
  <r>
    <x v="2"/>
    <n v="50"/>
    <n v="50"/>
    <n v="50"/>
    <n v="0"/>
    <n v="0"/>
    <x v="0"/>
    <n v="573.08000000000004"/>
    <n v="11.461600000000001"/>
    <n v="50"/>
    <n v="0"/>
    <n v="54"/>
    <n v="0"/>
    <n v="692.43"/>
    <s v="104330600"/>
    <s v="1904E134 10743 183RD ST E #  PUYALLUP"/>
    <s v="CEN1"/>
    <s v="UPS"/>
    <n v="44176"/>
    <n v="44257"/>
    <n v="44349"/>
    <s v="WA12700270"/>
    <s v="UG Perm Svc Only in Plat Dev"/>
    <s v="16306"/>
    <s v="E UG Residential Services In Plats"/>
    <n v="718"/>
    <n v="-718"/>
    <n v="0"/>
    <n v="48.9"/>
    <n v="490.41"/>
    <n v="0"/>
    <s v="QSWPRE"/>
    <s v="QUANTA - PUYALLUP - ELECTRIC"/>
    <s v="510300359"/>
    <n v="1"/>
    <n v="0"/>
    <n v="0"/>
    <s v="SINGLE FAMILY"/>
    <s v="1"/>
    <s v="UNDERGROUND"/>
    <s v="UNDERGROUND"/>
    <s v="0002546802"/>
    <s v="0"/>
  </r>
  <r>
    <x v="2"/>
    <n v="100"/>
    <n v="80"/>
    <n v="80"/>
    <n v="0"/>
    <n v="0"/>
    <x v="0"/>
    <n v="762.46"/>
    <n v="9.5307499999999994"/>
    <n v="79"/>
    <n v="1.2500000000000001E-2"/>
    <n v="143"/>
    <n v="0"/>
    <n v="879.64"/>
    <s v="104330605"/>
    <s v="1906E114 26806 162ND ST E #  SHOP BUCKLE"/>
    <s v="CEN1"/>
    <s v="USO"/>
    <n v="44153"/>
    <n v="44229"/>
    <n v="44320"/>
    <s v="WA04100990"/>
    <s v="UG Perm Svc only  (no Tsfrmr)"/>
    <s v="16305"/>
    <s v="E OH UG Residential Services"/>
    <n v="718"/>
    <n v="-718"/>
    <n v="0"/>
    <n v="130.15"/>
    <n v="481.48"/>
    <n v="0"/>
    <s v="QSWPRE"/>
    <s v="QUANTA - PUYALLUP - ELECTRIC"/>
    <s v="510295120"/>
    <n v="1"/>
    <n v="0"/>
    <n v="0"/>
    <s v="GARAGE/SHOP"/>
    <s v="1"/>
    <s v="UNDERGROUND"/>
    <s v="UNDERGROUND"/>
    <s v="0002546979"/>
    <s v="0"/>
  </r>
  <r>
    <x v="2"/>
    <n v="100"/>
    <n v="70"/>
    <n v="70"/>
    <n v="0"/>
    <n v="0"/>
    <x v="0"/>
    <n v="1282.6500000000001"/>
    <n v="18.323571428571402"/>
    <n v="69"/>
    <n v="1.4285714285714299E-2"/>
    <n v="125"/>
    <n v="0"/>
    <n v="1399.83"/>
    <s v="104330607"/>
    <s v="1906E080 14411 AP TUBBS RD E # SHOP BUCK"/>
    <s v="CEN1"/>
    <s v="USO"/>
    <n v="44153"/>
    <n v="44288"/>
    <n v="44379"/>
    <s v="WA04100990"/>
    <s v="UG Perm Svc only  (no Tsfrmr)"/>
    <s v="16305"/>
    <s v="E OH UG Residential Services"/>
    <n v="718"/>
    <n v="-718"/>
    <n v="0"/>
    <n v="113.88"/>
    <n v="481.48"/>
    <n v="0"/>
    <s v="QSWPRE"/>
    <s v="QUANTA - PUYALLUP - ELECTRIC"/>
    <s v="504798111"/>
    <n v="1"/>
    <n v="0"/>
    <n v="0"/>
    <s v="GARAGE/SHOP"/>
    <s v="1"/>
    <s v="UNDERGROUND"/>
    <s v="UNDERGROUND"/>
    <s v="0002547001"/>
    <s v="0"/>
  </r>
  <r>
    <x v="2"/>
    <n v="100"/>
    <n v="75"/>
    <n v="75"/>
    <n v="0"/>
    <n v="0"/>
    <x v="0"/>
    <n v="655.96"/>
    <n v="8.7461333333333293"/>
    <n v="75"/>
    <n v="0"/>
    <n v="134"/>
    <n v="0"/>
    <n v="775.31"/>
    <s v="104330610"/>
    <s v="2004E029 2020 81ST AVE E #  EDGEWOOD"/>
    <s v="CEN1"/>
    <s v="UPS"/>
    <n v="44158"/>
    <n v="44229"/>
    <n v="44320"/>
    <s v="WA12700200"/>
    <s v="UG Perm Svc Only in Plat Dev"/>
    <s v="16306"/>
    <s v="E UG Residential Services In Plats"/>
    <n v="718"/>
    <n v="-718"/>
    <n v="0"/>
    <n v="122.75"/>
    <n v="490.4"/>
    <n v="0"/>
    <s v="QSWPRE"/>
    <s v="QUANTA - PUYALLUP - ELECTRIC"/>
    <s v="510302133"/>
    <n v="1"/>
    <n v="0"/>
    <n v="0"/>
    <s v="SINGLE FAMILY"/>
    <s v="1"/>
    <s v="UNDERGROUND"/>
    <s v="UNDERGROUND"/>
    <s v="0002546885"/>
    <s v="0"/>
  </r>
  <r>
    <x v="2"/>
    <n v="50"/>
    <n v="50"/>
    <n v="50"/>
    <n v="0"/>
    <n v="0"/>
    <x v="0"/>
    <n v="573.08000000000004"/>
    <n v="11.461600000000001"/>
    <n v="50"/>
    <n v="0"/>
    <n v="54"/>
    <n v="0"/>
    <n v="692.43"/>
    <s v="104330611"/>
    <s v="1904E133 10728 183RD ST E #  PUYALLUP"/>
    <s v="CEN1"/>
    <s v="UPS"/>
    <n v="44168"/>
    <n v="44257"/>
    <n v="44349"/>
    <s v="WA12700270"/>
    <s v="UG Perm Svc Only in Plat Dev"/>
    <s v="16306"/>
    <s v="E UG Residential Services In Plats"/>
    <n v="718"/>
    <n v="-718"/>
    <n v="0"/>
    <n v="48.9"/>
    <n v="490.41"/>
    <n v="0"/>
    <s v="QSWPRE"/>
    <s v="QUANTA - PUYALLUP - ELECTRIC"/>
    <s v="510302455"/>
    <n v="1"/>
    <n v="0"/>
    <n v="0"/>
    <s v="SINGLE FAMILY"/>
    <s v="1"/>
    <s v="UNDERGROUND"/>
    <s v="UNDERGROUND"/>
    <s v="0002546895"/>
    <s v="0"/>
  </r>
  <r>
    <x v="2"/>
    <n v="100"/>
    <n v="60"/>
    <n v="60"/>
    <n v="0"/>
    <n v="0"/>
    <x v="0"/>
    <n v="584.05999999999995"/>
    <n v="9.7343333333333302"/>
    <n v="59"/>
    <n v="1.6666666666666701E-2"/>
    <n v="64"/>
    <n v="0"/>
    <n v="703.41"/>
    <s v="104330612"/>
    <s v="1904E135 18222 107TH AVE E #  PUYALLUP"/>
    <s v="CEN1"/>
    <s v="UPS"/>
    <n v="44168"/>
    <n v="44257"/>
    <n v="44349"/>
    <s v="WA12700270"/>
    <s v="UG Perm Svc Only in Plat Dev"/>
    <s v="16306"/>
    <s v="E UG Residential Services In Plats"/>
    <n v="718"/>
    <n v="-718"/>
    <n v="0"/>
    <n v="58.68"/>
    <n v="490.41"/>
    <n v="0"/>
    <s v="QSWPRE"/>
    <s v="QUANTA - PUYALLUP - ELECTRIC"/>
    <s v="510302686"/>
    <n v="1"/>
    <n v="0"/>
    <n v="0"/>
    <s v="SINGLE FAMILY"/>
    <s v="1"/>
    <s v="UNDERGROUND"/>
    <s v="UNDERGROUND"/>
    <s v="0002546906"/>
    <s v="0"/>
  </r>
  <r>
    <x v="2"/>
    <n v="50"/>
    <n v="30"/>
    <n v="30"/>
    <n v="0"/>
    <n v="0"/>
    <x v="0"/>
    <n v="545.39"/>
    <n v="18.179666666666702"/>
    <n v="30"/>
    <n v="0"/>
    <n v="32"/>
    <n v="0"/>
    <n v="663.44"/>
    <s v="104330615"/>
    <s v="2007E118 602 BECKY AVE E #  ENUMCLAW"/>
    <s v="CEN1"/>
    <s v="UPS"/>
    <n v="44158"/>
    <n v="44229"/>
    <n v="44320"/>
    <s v="WA01700110"/>
    <s v="UG Perm Svc Only in Plat Dev"/>
    <s v="16306"/>
    <s v="E UG Residential Services In Plats"/>
    <n v="718"/>
    <n v="-718"/>
    <n v="0"/>
    <n v="29.27"/>
    <n v="485.07"/>
    <n v="0"/>
    <s v="QCSOKE"/>
    <s v="QUANTA - SOUTH KING - ELECTRIC"/>
    <s v="510307287"/>
    <n v="1"/>
    <n v="0"/>
    <n v="0"/>
    <s v="SINGLE FAMILY"/>
    <s v="1"/>
    <s v="UNDERGROUND"/>
    <s v="UNDERGROUND"/>
    <s v="0002546941"/>
    <s v="0"/>
  </r>
  <r>
    <x v="2"/>
    <n v="50"/>
    <n v="30"/>
    <n v="30"/>
    <n v="0"/>
    <n v="0"/>
    <x v="0"/>
    <n v="545.35"/>
    <n v="18.178333333333299"/>
    <n v="30"/>
    <n v="0"/>
    <n v="32"/>
    <n v="0"/>
    <n v="663.4"/>
    <s v="104330616"/>
    <s v="2007E118 614 BECKY AVE E #  ENUMCLAW"/>
    <s v="CEN1"/>
    <s v="UPS"/>
    <n v="44158"/>
    <n v="44229"/>
    <n v="44320"/>
    <s v="WA01700110"/>
    <s v="UG Perm Svc Only in Plat Dev"/>
    <s v="16306"/>
    <s v="E UG Residential Services In Plats"/>
    <n v="718"/>
    <n v="-718"/>
    <n v="0"/>
    <n v="29.27"/>
    <n v="485.05"/>
    <n v="0"/>
    <s v="QCSOKE"/>
    <s v="QUANTA - SOUTH KING - ELECTRIC"/>
    <s v="510307536"/>
    <n v="1"/>
    <n v="0"/>
    <n v="0"/>
    <s v="SINGLE FAMILY"/>
    <s v="1"/>
    <s v="UNDERGROUND"/>
    <s v="UNDERGROUND"/>
    <s v="0002546944"/>
    <s v="0"/>
  </r>
  <r>
    <x v="2"/>
    <n v="50"/>
    <n v="30"/>
    <n v="30"/>
    <n v="0"/>
    <n v="0"/>
    <x v="0"/>
    <n v="545.36"/>
    <n v="18.1786666666667"/>
    <n v="30"/>
    <n v="0"/>
    <n v="32"/>
    <n v="0"/>
    <n v="663.41"/>
    <s v="104330617"/>
    <s v="2007E118 590 BECKY AVE E #  ENUMCLAW"/>
    <s v="CEN1"/>
    <s v="UPS"/>
    <n v="44159"/>
    <n v="44257"/>
    <n v="44349"/>
    <s v="WA01700110"/>
    <s v="UG Perm Svc Only in Plat Dev"/>
    <s v="16306"/>
    <s v="E UG Residential Services In Plats"/>
    <n v="718"/>
    <n v="-718"/>
    <n v="0"/>
    <n v="29.27"/>
    <n v="485.05"/>
    <n v="0"/>
    <s v="QCSOKE"/>
    <s v="QUANTA - SOUTH KING - ELECTRIC"/>
    <s v="510307651"/>
    <n v="1"/>
    <n v="0"/>
    <n v="0"/>
    <s v="SINGLE FAMILY"/>
    <s v="1"/>
    <s v="UNDERGROUND"/>
    <s v="UNDERGROUND"/>
    <s v="0002546948"/>
    <s v="0"/>
  </r>
  <r>
    <x v="2"/>
    <n v="200"/>
    <n v="190"/>
    <n v="190"/>
    <n v="0"/>
    <n v="0"/>
    <x v="0"/>
    <n v="1023.05"/>
    <n v="5.3844736842105299"/>
    <n v="188"/>
    <n v="1.05263157894737E-2"/>
    <n v="338"/>
    <n v="0"/>
    <n v="1141.43"/>
    <s v="104330620"/>
    <s v="2401W044 2483 LOST CREEK LN NW #  BREMER"/>
    <s v="CEN1"/>
    <s v="USO"/>
    <n v="44160"/>
    <n v="44257"/>
    <n v="44349"/>
    <s v="WA01800990"/>
    <s v="UG Perm Svc only  (no Tsfrmr)"/>
    <s v="16305"/>
    <s v="E OH UG Residential Services"/>
    <n v="718"/>
    <n v="-718"/>
    <n v="0"/>
    <n v="309.08"/>
    <n v="486.39"/>
    <n v="0"/>
    <s v="QSSPE"/>
    <s v="QUANTA - KITSAP - ELECTRIC"/>
    <s v="503356421"/>
    <n v="1"/>
    <n v="0"/>
    <n v="0"/>
    <s v="SINGLE FAMILY"/>
    <s v="1"/>
    <s v="UNDERGROUND"/>
    <s v="UNDERGROUND"/>
    <s v="0002546999"/>
    <s v="0"/>
  </r>
  <r>
    <x v="2"/>
    <n v="50"/>
    <n v="50"/>
    <n v="50"/>
    <n v="0"/>
    <n v="0"/>
    <x v="0"/>
    <n v="572.95000000000005"/>
    <n v="11.459"/>
    <n v="50"/>
    <n v="0"/>
    <n v="53"/>
    <n v="0"/>
    <n v="692.3"/>
    <s v="104330622"/>
    <s v="1905E061 19012 131ST STREET CT E #  BONN"/>
    <s v="CEN1"/>
    <s v="UPS"/>
    <n v="44158"/>
    <n v="44229"/>
    <n v="44320"/>
    <s v="WA12700270"/>
    <s v="UG Perm Svc Only in Plat Dev"/>
    <s v="16306"/>
    <s v="E UG Residential Services In Plats"/>
    <n v="718"/>
    <n v="-718"/>
    <n v="0"/>
    <n v="48.78"/>
    <n v="490.41"/>
    <n v="0"/>
    <s v="QSWPRE"/>
    <s v="QUANTA - PUYALLUP - ELECTRIC"/>
    <s v="510308729"/>
    <n v="1"/>
    <n v="0"/>
    <n v="0"/>
    <s v="SINGLE FAMILY"/>
    <s v="1"/>
    <s v="UNDERGROUND"/>
    <s v="UNDERGROUND"/>
    <s v="0002547009"/>
    <s v="0"/>
  </r>
  <r>
    <x v="2"/>
    <n v="100"/>
    <n v="80"/>
    <n v="80"/>
    <n v="0"/>
    <n v="0"/>
    <x v="0"/>
    <n v="605.80999999999995"/>
    <n v="7.5726250000000004"/>
    <n v="79"/>
    <n v="1.2500000000000001E-2"/>
    <n v="85"/>
    <n v="0"/>
    <n v="725.16"/>
    <s v="104330623"/>
    <s v="1905E061 19014 131ST STREET CT E #  BONN"/>
    <s v="CEN1"/>
    <s v="UPS"/>
    <n v="44158"/>
    <n v="44229"/>
    <n v="44320"/>
    <s v="WA12700270"/>
    <s v="UG Perm Svc Only in Plat Dev"/>
    <s v="16306"/>
    <s v="E UG Residential Services In Plats"/>
    <n v="718"/>
    <n v="-718"/>
    <n v="0"/>
    <n v="78.06"/>
    <n v="490.41"/>
    <n v="0"/>
    <s v="QSWPRE"/>
    <s v="QUANTA - PUYALLUP - ELECTRIC"/>
    <s v="510308921"/>
    <n v="1"/>
    <n v="0"/>
    <n v="0"/>
    <s v="SINGLE FAMILY"/>
    <s v="1"/>
    <s v="UNDERGROUND"/>
    <s v="UNDERGROUND"/>
    <s v="0002547011"/>
    <s v="0"/>
  </r>
  <r>
    <x v="2"/>
    <n v="50"/>
    <n v="40"/>
    <n v="40"/>
    <n v="0"/>
    <n v="0"/>
    <x v="0"/>
    <n v="555.12"/>
    <n v="13.878"/>
    <n v="40"/>
    <n v="0"/>
    <n v="43"/>
    <n v="0"/>
    <n v="672.95"/>
    <s v="104330626"/>
    <s v="3903E004 1203 RED TAIL CT #  EVERSON"/>
    <s v="CEN1"/>
    <s v="UPS"/>
    <n v="44153"/>
    <n v="44229"/>
    <n v="44320"/>
    <s v="WA03700030"/>
    <s v="UG Perm Svc Only in Plat Dev"/>
    <s v="16306"/>
    <s v="E UG Residential Services In Plats"/>
    <n v="718"/>
    <n v="-718"/>
    <n v="0"/>
    <n v="38.82"/>
    <n v="484.15"/>
    <n v="0"/>
    <s v="QNWHME"/>
    <s v="QUANTA - BELLINGHAM - ELECTRIC"/>
    <s v="510309002"/>
    <n v="1"/>
    <n v="0"/>
    <n v="0"/>
    <s v="SINGLE FAMILY"/>
    <s v="1"/>
    <s v="UNDERGROUND"/>
    <s v="UNDERGROUND"/>
    <s v="0002547027"/>
    <s v="0"/>
  </r>
  <r>
    <x v="2"/>
    <n v="50"/>
    <n v="35"/>
    <n v="35"/>
    <n v="0"/>
    <n v="0"/>
    <x v="0"/>
    <n v="552.54"/>
    <n v="15.7868571428571"/>
    <n v="35"/>
    <n v="0"/>
    <n v="38"/>
    <n v="0"/>
    <n v="670.92"/>
    <s v="104330627"/>
    <s v="2302E072 6766 SEAGLASS AVE SE #  PORT OR"/>
    <s v="CEN1"/>
    <s v="UPS"/>
    <n v="44152"/>
    <n v="44229"/>
    <n v="44320"/>
    <s v="WA01800990"/>
    <s v="UG Perm Svc Only in Plat Dev"/>
    <s v="16306"/>
    <s v="E UG Residential Services In Plats"/>
    <n v="718"/>
    <n v="-718"/>
    <n v="0"/>
    <n v="34.409999999999997"/>
    <n v="486.39"/>
    <n v="0"/>
    <s v="QSSPE"/>
    <s v="QUANTA - KITSAP - ELECTRIC"/>
    <s v="510302383"/>
    <n v="1"/>
    <n v="0"/>
    <n v="0"/>
    <s v="SINGLE FAMILY"/>
    <s v="1"/>
    <s v="UNDERGROUND"/>
    <s v="UNDERGROUND"/>
    <s v="0002547032"/>
    <s v="0"/>
  </r>
  <r>
    <x v="2"/>
    <n v="50"/>
    <n v="30"/>
    <n v="30"/>
    <n v="0"/>
    <n v="0"/>
    <x v="0"/>
    <n v="544.9"/>
    <n v="18.163333333333298"/>
    <n v="30"/>
    <n v="0"/>
    <n v="32"/>
    <n v="0"/>
    <n v="662.84"/>
    <s v="104330628"/>
    <s v="2106E060 33152 GLACIER AVE SE #  BLACK D"/>
    <s v="CEN1"/>
    <s v="UPS"/>
    <n v="44158"/>
    <n v="44229"/>
    <n v="44320"/>
    <s v="WA01700050"/>
    <s v="UG Perm Svc Only in Plat Dev"/>
    <s v="16306"/>
    <s v="E UG Residential Services In Plats"/>
    <n v="718"/>
    <n v="-718"/>
    <n v="0"/>
    <n v="29.27"/>
    <n v="484.62"/>
    <n v="0"/>
    <s v="QCSOKE"/>
    <s v="QUANTA - SOUTH KING - ELECTRIC"/>
    <s v="510309123"/>
    <n v="1"/>
    <n v="0"/>
    <n v="0"/>
    <s v="SINGLE FAMILY"/>
    <s v="1"/>
    <s v="UNDERGROUND"/>
    <s v="UNDERGROUND"/>
    <s v="0002547041"/>
    <s v="0"/>
  </r>
  <r>
    <x v="2"/>
    <n v="100"/>
    <n v="55"/>
    <n v="55"/>
    <n v="0"/>
    <n v="0"/>
    <x v="0"/>
    <n v="571.76"/>
    <n v="10.395636363636401"/>
    <n v="54"/>
    <n v="1.8181818181818198E-2"/>
    <n v="58"/>
    <n v="0"/>
    <n v="689.7"/>
    <s v="104330629"/>
    <s v="2106E060 23619 TAHOMA PL #  BLACK DIAMON"/>
    <s v="CEN1"/>
    <s v="UPS"/>
    <n v="44158"/>
    <n v="44229"/>
    <n v="44320"/>
    <s v="WA01700050"/>
    <s v="UG Perm Svc Only in Plat Dev"/>
    <s v="16306"/>
    <s v="E UG Residential Services In Plats"/>
    <n v="718"/>
    <n v="-718"/>
    <n v="0"/>
    <n v="53.22"/>
    <n v="484.6"/>
    <n v="0"/>
    <s v="QCSOKE"/>
    <s v="QUANTA - SOUTH KING - ELECTRIC"/>
    <s v="510309124"/>
    <n v="1"/>
    <n v="0"/>
    <n v="0"/>
    <s v="SINGLE FAMILY"/>
    <s v="1"/>
    <s v="UNDERGROUND"/>
    <s v="UNDERGROUND"/>
    <s v="0002547045"/>
    <s v="0"/>
  </r>
  <r>
    <x v="2"/>
    <n v="100"/>
    <n v="55"/>
    <n v="55"/>
    <n v="0"/>
    <n v="0"/>
    <x v="0"/>
    <n v="573.35"/>
    <n v="10.4245454545455"/>
    <n v="54"/>
    <n v="1.8181818181818198E-2"/>
    <n v="58"/>
    <n v="0"/>
    <n v="691.73"/>
    <s v="104330630"/>
    <s v="2401E080 908 BAKER HEIGHTS LOOP #  BREME"/>
    <s v="CEN1"/>
    <s v="UPS"/>
    <n v="44151"/>
    <n v="44229"/>
    <n v="44320"/>
    <s v="WA01800010"/>
    <s v="UG Perm Svc Only in Plat Dev"/>
    <s v="16306"/>
    <s v="E UG Residential Services In Plats"/>
    <n v="718"/>
    <n v="-718"/>
    <n v="0"/>
    <n v="52.94"/>
    <n v="486.39"/>
    <n v="0"/>
    <s v="QSSPE"/>
    <s v="QUANTA - KITSAP - ELECTRIC"/>
    <s v="510302744"/>
    <n v="1"/>
    <n v="0"/>
    <n v="0"/>
    <s v="SINGLE FAMILY"/>
    <s v="1"/>
    <s v="UNDERGROUND"/>
    <s v="UNDERGROUND"/>
    <s v="0002546907"/>
    <s v="0"/>
  </r>
  <r>
    <x v="2"/>
    <n v="50"/>
    <n v="35"/>
    <n v="35"/>
    <n v="0"/>
    <n v="0"/>
    <x v="0"/>
    <n v="556.28"/>
    <n v="15.893714285714299"/>
    <n v="34"/>
    <n v="2.8571428571428598E-2"/>
    <n v="37"/>
    <n v="0"/>
    <n v="675.74"/>
    <s v="104330631"/>
    <s v="2305E084 3511 SE 18TH ST #  RENTON"/>
    <s v="CEN1"/>
    <s v="UPS"/>
    <n v="44147"/>
    <n v="44229"/>
    <n v="44320"/>
    <s v="WA11700250"/>
    <s v="UG Perm Svc Only in Plat Dev"/>
    <s v="16306"/>
    <s v="E UG Residential Services In Plats"/>
    <n v="718"/>
    <n v="-718"/>
    <n v="0"/>
    <n v="33.53"/>
    <n v="490.85"/>
    <n v="0"/>
    <s v="QCSOKE"/>
    <s v="QUANTA - SOUTH KING - ELECTRIC"/>
    <s v="510302854"/>
    <n v="1"/>
    <n v="0"/>
    <n v="0"/>
    <s v="SINGLE FAMILY"/>
    <s v="1"/>
    <s v="UNDERGROUND"/>
    <s v="UNDERGROUND"/>
    <s v="0002546911"/>
    <s v="0"/>
  </r>
  <r>
    <x v="2"/>
    <n v="50"/>
    <n v="35"/>
    <n v="35"/>
    <n v="0"/>
    <n v="0"/>
    <x v="0"/>
    <n v="556.28"/>
    <n v="15.893714285714299"/>
    <n v="34"/>
    <n v="2.8571428571428598E-2"/>
    <n v="37"/>
    <n v="0"/>
    <n v="675.74"/>
    <s v="104330632"/>
    <s v="2305E084 3518 SE 18TH ST #  RENTON"/>
    <s v="CEN1"/>
    <s v="UPS"/>
    <n v="44147"/>
    <n v="44229"/>
    <n v="44320"/>
    <s v="WA11700250"/>
    <s v="UG Perm Svc Only in Plat Dev"/>
    <s v="16306"/>
    <s v="E UG Residential Services In Plats"/>
    <n v="718"/>
    <n v="-718"/>
    <n v="0"/>
    <n v="33.53"/>
    <n v="490.85"/>
    <n v="0"/>
    <s v="QCSOKE"/>
    <s v="QUANTA - SOUTH KING - ELECTRIC"/>
    <s v="510302857"/>
    <n v="1"/>
    <n v="0"/>
    <n v="0"/>
    <s v="SINGLE FAMILY"/>
    <s v="1"/>
    <s v="UNDERGROUND"/>
    <s v="UNDERGROUND"/>
    <s v="0002546912"/>
    <s v="0"/>
  </r>
  <r>
    <x v="2"/>
    <n v="50"/>
    <n v="35"/>
    <n v="35"/>
    <n v="0"/>
    <n v="0"/>
    <x v="0"/>
    <n v="796.54"/>
    <n v="22.758285714285702"/>
    <n v="34"/>
    <n v="2.8571428571428598E-2"/>
    <n v="37"/>
    <n v="0"/>
    <n v="916"/>
    <s v="104330633"/>
    <s v="2104E102 35549 57TH AVE S #  AUBURN"/>
    <s v="CEN1"/>
    <s v="UPS"/>
    <n v="44174"/>
    <n v="44257"/>
    <n v="44349"/>
    <s v="WA11700990"/>
    <s v="UG Perm Svc Only in Plat Dev"/>
    <s v="16306"/>
    <s v="E UG Residential Services In Plats"/>
    <n v="718"/>
    <n v="-718"/>
    <n v="0"/>
    <n v="33.78"/>
    <n v="674.86"/>
    <n v="0"/>
    <s v="QCSOKE"/>
    <s v="QUANTA - SOUTH KING - ELECTRIC"/>
    <s v="510303042"/>
    <n v="1"/>
    <n v="0"/>
    <n v="0"/>
    <s v="SINGLE FAMILY"/>
    <s v="1"/>
    <s v="UNDERGROUND"/>
    <s v="UNDERGROUND"/>
    <s v="0002546914"/>
    <s v="0"/>
  </r>
  <r>
    <x v="2"/>
    <n v="50"/>
    <n v="30"/>
    <n v="30"/>
    <n v="0"/>
    <n v="0"/>
    <x v="0"/>
    <n v="548.20000000000005"/>
    <n v="18.273333333333301"/>
    <n v="30"/>
    <n v="0"/>
    <n v="32"/>
    <n v="0"/>
    <n v="666.9"/>
    <s v="104330634"/>
    <s v="2005E074 5514 157TH AVE CT E #  SUMNER"/>
    <s v="CEN1"/>
    <s v="UPS"/>
    <n v="44158"/>
    <n v="44229"/>
    <n v="44320"/>
    <s v="WA12700160"/>
    <s v="UG Perm Svc Only in Plat Dev"/>
    <s v="16306"/>
    <s v="E UG Residential Services In Plats"/>
    <n v="718"/>
    <n v="-718"/>
    <n v="0"/>
    <n v="29.27"/>
    <n v="487.73"/>
    <n v="0"/>
    <s v="QSWPRE"/>
    <s v="QUANTA - PUYALLUP - ELECTRIC"/>
    <s v="510303045"/>
    <n v="1"/>
    <n v="0"/>
    <n v="0"/>
    <s v="SINGLE FAMILY"/>
    <s v="1"/>
    <s v="UNDERGROUND"/>
    <s v="UNDERGROUND"/>
    <s v="0002546915"/>
    <s v="0"/>
  </r>
  <r>
    <x v="2"/>
    <n v="50"/>
    <n v="25"/>
    <n v="25"/>
    <n v="0"/>
    <n v="0"/>
    <x v="0"/>
    <n v="545.51"/>
    <n v="21.820399999999999"/>
    <n v="24"/>
    <n v="0.04"/>
    <n v="26"/>
    <n v="0"/>
    <n v="664.97"/>
    <s v="104330636"/>
    <s v="2604E003 7509 NE 193RD CT #  KENMORE"/>
    <s v="CEN1"/>
    <s v="UPS"/>
    <n v="44159"/>
    <n v="44257"/>
    <n v="44349"/>
    <s v="WA11700380"/>
    <s v="UG Perm Svc Only in Plat Dev"/>
    <s v="16306"/>
    <s v="E UG Residential Services In Plats"/>
    <n v="718"/>
    <n v="-718"/>
    <n v="0"/>
    <n v="23.92"/>
    <n v="490.85"/>
    <n v="0"/>
    <s v="QCNOKE"/>
    <s v="QUANTA - REDMOND - ELECTRIC"/>
    <s v="510308848"/>
    <n v="1"/>
    <n v="0"/>
    <n v="0"/>
    <s v="SINGLE FAMILY"/>
    <s v="1"/>
    <s v="UNDERGROUND"/>
    <s v="UNDERGROUND"/>
    <s v="0002547006"/>
    <s v="0"/>
  </r>
  <r>
    <x v="2"/>
    <n v="100"/>
    <n v="55"/>
    <n v="55"/>
    <n v="0"/>
    <n v="0"/>
    <x v="0"/>
    <n v="568.39"/>
    <n v="10.3343636363636"/>
    <n v="50"/>
    <n v="9.0909090909090898E-2"/>
    <n v="53"/>
    <n v="0"/>
    <n v="686.77"/>
    <s v="104330637"/>
    <s v="2601E095 17995 SUNRISE RIDGE AVE NE #  P"/>
    <s v="CEN1"/>
    <s v="UPS"/>
    <n v="44153"/>
    <n v="44229"/>
    <n v="44320"/>
    <s v="WA01800030"/>
    <s v="UG Perm Svc Only in Plat Dev"/>
    <s v="16306"/>
    <s v="E UG Residential Services In Plats"/>
    <n v="718"/>
    <n v="-718"/>
    <n v="0"/>
    <n v="48.53"/>
    <n v="486.39"/>
    <n v="0"/>
    <s v="QSSPE"/>
    <s v="QUANTA - KITSAP - ELECTRIC"/>
    <s v="510309031"/>
    <n v="1"/>
    <n v="0"/>
    <n v="0"/>
    <s v="SINGLE FAMILY"/>
    <s v="1"/>
    <s v="UNDERGROUND"/>
    <s v="UNDERGROUND"/>
    <s v="0002547025"/>
    <s v="0"/>
  </r>
  <r>
    <x v="2"/>
    <n v="50"/>
    <n v="33"/>
    <n v="33"/>
    <n v="0"/>
    <n v="0"/>
    <x v="0"/>
    <n v="562.16"/>
    <n v="17.035151515151501"/>
    <n v="45"/>
    <n v="-0.36363636363636398"/>
    <n v="48"/>
    <n v="0"/>
    <n v="680.21"/>
    <s v="104330638"/>
    <s v="3404E088 973 RAINIER LOOP #  MOUNT VERNO"/>
    <s v="CEN1"/>
    <s v="UPS"/>
    <n v="44155"/>
    <n v="44229"/>
    <n v="44320"/>
    <s v="WA02900070"/>
    <s v="UG Perm Svc Only in Plat Dev"/>
    <s v="16306"/>
    <s v="E UG Residential Services In Plats"/>
    <n v="718"/>
    <n v="-718"/>
    <n v="0"/>
    <n v="44.24"/>
    <n v="485.05"/>
    <n v="0"/>
    <s v="QNSKGE"/>
    <s v="QUANTA - SKAGIT - ELECTRIC"/>
    <s v="510313235"/>
    <n v="1"/>
    <n v="0"/>
    <n v="0"/>
    <s v="SINGLE FAMILY"/>
    <s v="1"/>
    <s v="UNDERGROUND"/>
    <s v="UNDERGROUND"/>
    <s v="0002547121"/>
    <s v="0"/>
  </r>
  <r>
    <x v="2"/>
    <n v="50"/>
    <n v="50"/>
    <n v="50"/>
    <n v="0"/>
    <n v="0"/>
    <x v="0"/>
    <n v="573"/>
    <n v="11.46"/>
    <n v="50"/>
    <n v="0"/>
    <n v="54"/>
    <n v="0"/>
    <n v="692.35"/>
    <s v="104330639"/>
    <s v="1905E061 13415 196TH AVE E #  BONNEY LAK"/>
    <s v="CEN1"/>
    <s v="UPS"/>
    <n v="44168"/>
    <n v="44257"/>
    <n v="44349"/>
    <s v="WA12700270"/>
    <s v="UG Perm Svc Only in Plat Dev"/>
    <s v="16306"/>
    <s v="E UG Residential Services In Plats"/>
    <n v="718"/>
    <n v="-718"/>
    <n v="0"/>
    <n v="48.9"/>
    <n v="490.35"/>
    <n v="0"/>
    <s v="QSWPRE"/>
    <s v="QUANTA - PUYALLUP - ELECTRIC"/>
    <s v="510313708"/>
    <n v="1"/>
    <n v="0"/>
    <n v="0"/>
    <s v="SINGLE FAMILY"/>
    <s v="1"/>
    <s v="UNDERGROUND"/>
    <s v="UNDERGROUND"/>
    <s v="0002547137"/>
    <s v="0"/>
  </r>
  <r>
    <x v="2"/>
    <n v="50"/>
    <n v="50"/>
    <n v="50"/>
    <n v="0"/>
    <n v="0"/>
    <x v="0"/>
    <n v="694.92"/>
    <n v="13.898400000000001"/>
    <n v="50"/>
    <n v="0"/>
    <n v="54"/>
    <n v="0"/>
    <n v="814.38"/>
    <s v="104330641"/>
    <s v="2605E135 10414 134TH AVE NE #  REDMOND"/>
    <s v="CEN1"/>
    <s v="UPS"/>
    <n v="44166"/>
    <n v="44257"/>
    <n v="44349"/>
    <s v="WA11700240"/>
    <s v="UG Perm Svc Only in Plat Dev"/>
    <s v="16306"/>
    <s v="E UG Residential Services In Plats"/>
    <n v="718"/>
    <n v="-718"/>
    <n v="0"/>
    <n v="48.9"/>
    <n v="584.21"/>
    <n v="0"/>
    <s v="QCNOKE"/>
    <s v="QUANTA - REDMOND - ELECTRIC"/>
    <s v="510313747"/>
    <n v="1"/>
    <n v="0"/>
    <n v="0"/>
    <s v="SINGLE FAMILY"/>
    <s v="1"/>
    <s v="UNDERGROUND"/>
    <s v="UNDERGROUND"/>
    <s v="0002547145"/>
    <s v="0"/>
  </r>
  <r>
    <x v="2"/>
    <n v="50"/>
    <n v="30"/>
    <n v="30"/>
    <n v="0"/>
    <n v="0"/>
    <x v="0"/>
    <n v="545.35"/>
    <n v="18.178333333333299"/>
    <n v="30"/>
    <n v="0"/>
    <n v="32"/>
    <n v="0"/>
    <n v="663.4"/>
    <s v="104330642"/>
    <s v="4003E060 2249 BROME ST #  LYNDEN"/>
    <s v="CEN1"/>
    <s v="UPS"/>
    <n v="44165"/>
    <n v="44257"/>
    <n v="44349"/>
    <s v="WA03700050"/>
    <s v="UG Perm Svc Only in Plat Dev"/>
    <s v="16306"/>
    <s v="E UG Residential Services In Plats"/>
    <n v="718"/>
    <n v="-718"/>
    <n v="0"/>
    <n v="29.27"/>
    <n v="485.05"/>
    <n v="0"/>
    <s v="QNWHME"/>
    <s v="QUANTA - BELLINGHAM - ELECTRIC"/>
    <s v="510313800"/>
    <n v="1"/>
    <n v="0"/>
    <n v="0"/>
    <s v="SINGLE FAMILY"/>
    <s v="1"/>
    <s v="UNDERGROUND"/>
    <s v="UNDERGROUND"/>
    <s v="0002547150"/>
    <s v="0"/>
  </r>
  <r>
    <x v="2"/>
    <n v="50"/>
    <n v="25"/>
    <n v="25"/>
    <n v="0"/>
    <n v="0"/>
    <x v="0"/>
    <n v="785.31"/>
    <n v="31.412400000000002"/>
    <n v="24"/>
    <n v="0.04"/>
    <n v="26"/>
    <n v="0"/>
    <n v="904.77"/>
    <s v="104330643"/>
    <s v="4003E060 2219 CURRANT ST LYNDEN 98264"/>
    <s v="CEN1"/>
    <s v="UPS"/>
    <n v="44176"/>
    <n v="44257"/>
    <n v="44349"/>
    <s v="WA11700020"/>
    <s v="UG Perm Svc Only in Plat Dev"/>
    <s v="16306"/>
    <s v="E UG Residential Services In Plats"/>
    <n v="718"/>
    <n v="-718"/>
    <n v="0"/>
    <n v="24"/>
    <n v="674.84"/>
    <n v="0"/>
    <s v="QNWHME"/>
    <s v="QUANTA - BELLINGHAM - ELECTRIC"/>
    <s v="510313803"/>
    <n v="1"/>
    <n v="0"/>
    <n v="0"/>
    <s v="SINGLE FAMILY"/>
    <s v="1"/>
    <s v="UNDERGROUND"/>
    <s v="UNDERGROUND"/>
    <s v="0002547155"/>
    <s v="0"/>
  </r>
  <r>
    <x v="2"/>
    <n v="400"/>
    <n v="353"/>
    <n v="353"/>
    <n v="103"/>
    <n v="109"/>
    <x v="1"/>
    <n v="1852.84"/>
    <n v="5.2488385269121798"/>
    <n v="359"/>
    <n v="-1.69971671388102E-2"/>
    <n v="1102"/>
    <n v="0"/>
    <n v="1975.11"/>
    <s v="104330644"/>
    <s v="2602E033 22111 NE DEL RAY PL #  POULSBO"/>
    <s v="CEN1"/>
    <s v="USO"/>
    <n v="44336"/>
    <n v="44412"/>
    <n v="44504"/>
    <s v="WA01800990"/>
    <s v="UG Perm Svc only  (no Tsfrmr)"/>
    <s v="16305"/>
    <s v="E OH UG Residential Services"/>
    <n v="1718"/>
    <n v="-1718"/>
    <n v="0"/>
    <n v="1127.8599999999999"/>
    <n v="502.44"/>
    <n v="0"/>
    <s v="QSSPE"/>
    <s v="QUANTA - KITSAP - ELECTRIC"/>
    <s v="510318374"/>
    <n v="1"/>
    <n v="0"/>
    <n v="0"/>
    <s v="SINGLE FAMILY"/>
    <s v="1"/>
    <s v="UNDERGROUND"/>
    <s v="UNDERGROUND"/>
    <s v="0002547166"/>
    <s v="0"/>
  </r>
  <r>
    <x v="2"/>
    <n v="100"/>
    <n v="55"/>
    <n v="55"/>
    <n v="0"/>
    <n v="0"/>
    <x v="0"/>
    <n v="571.76"/>
    <n v="10.395636363636401"/>
    <n v="54"/>
    <n v="1.8181818181818198E-2"/>
    <n v="58"/>
    <n v="0"/>
    <n v="689.7"/>
    <s v="104330650"/>
    <s v="2106E060 32745 ASH AVE SE #  BLACK DIAMO"/>
    <s v="CEN1"/>
    <s v="UPS"/>
    <n v="44159"/>
    <n v="44229"/>
    <n v="44320"/>
    <s v="WA01700050"/>
    <s v="UG Perm Svc Only in Plat Dev"/>
    <s v="16306"/>
    <s v="E UG Residential Services In Plats"/>
    <n v="718"/>
    <n v="-718"/>
    <n v="0"/>
    <n v="53.22"/>
    <n v="484.6"/>
    <n v="0"/>
    <s v="QCSOKE"/>
    <s v="QUANTA - SOUTH KING - ELECTRIC"/>
    <s v="510309241"/>
    <n v="1"/>
    <n v="0"/>
    <n v="0"/>
    <s v="SINGLE FAMILY"/>
    <s v="1"/>
    <s v="UNDERGROUND"/>
    <s v="UNDERGROUND"/>
    <s v="0002547050"/>
    <s v="0"/>
  </r>
  <r>
    <x v="2"/>
    <n v="50"/>
    <n v="50"/>
    <n v="50"/>
    <n v="0"/>
    <n v="0"/>
    <x v="0"/>
    <n v="573.08000000000004"/>
    <n v="11.461600000000001"/>
    <n v="50"/>
    <n v="0"/>
    <n v="54"/>
    <n v="0"/>
    <n v="692.43"/>
    <s v="104330671"/>
    <s v="1905E086 20341 146TH ST E #  BONNEY LAKE"/>
    <s v="CEN1"/>
    <s v="UPS"/>
    <n v="44168"/>
    <n v="44257"/>
    <n v="44349"/>
    <s v="WA12700270"/>
    <s v="UG Perm Svc Only in Plat Dev"/>
    <s v="16306"/>
    <s v="E UG Residential Services In Plats"/>
    <n v="718"/>
    <n v="-718"/>
    <n v="0"/>
    <n v="48.9"/>
    <n v="490.41"/>
    <n v="0"/>
    <s v="QSWPRE"/>
    <s v="QUANTA - PUYALLUP - ELECTRIC"/>
    <s v="510311761"/>
    <n v="1"/>
    <n v="0"/>
    <n v="0"/>
    <s v="SINGLE FAMILY"/>
    <s v="1"/>
    <s v="UNDERGROUND"/>
    <s v="UNDERGROUND"/>
    <s v="0002547070"/>
    <s v="0"/>
  </r>
  <r>
    <x v="2"/>
    <n v="50"/>
    <n v="25"/>
    <n v="25"/>
    <n v="0"/>
    <n v="0"/>
    <x v="0"/>
    <n v="776.32"/>
    <n v="31.052800000000001"/>
    <n v="24"/>
    <n v="0.04"/>
    <n v="26"/>
    <n v="0"/>
    <n v="894.37"/>
    <s v="104330674"/>
    <s v="4003E060 2214 BROME ST #  LYNDEN"/>
    <s v="CEN1"/>
    <s v="UPS"/>
    <n v="44189"/>
    <n v="44288"/>
    <n v="44379"/>
    <s v="WA03700050"/>
    <s v="UG Perm Svc Only in Plat Dev"/>
    <s v="16306"/>
    <s v="E UG Residential Services In Plats"/>
    <n v="718"/>
    <n v="-718"/>
    <n v="0"/>
    <n v="24"/>
    <n v="666.86"/>
    <n v="0"/>
    <s v="QNWHME"/>
    <s v="QUANTA - BELLINGHAM - ELECTRIC"/>
    <s v="510312758"/>
    <n v="1"/>
    <n v="0"/>
    <n v="0"/>
    <s v="SINGLE FAMILY"/>
    <s v="1"/>
    <s v="UNDERGROUND"/>
    <s v="UNDERGROUND"/>
    <s v="0002547076"/>
    <s v="0"/>
  </r>
  <r>
    <x v="2"/>
    <n v="50"/>
    <n v="35"/>
    <n v="35"/>
    <n v="0"/>
    <n v="0"/>
    <x v="0"/>
    <n v="575.11"/>
    <n v="16.4317142857143"/>
    <n v="34"/>
    <n v="2.8571428571428598E-2"/>
    <n v="62"/>
    <n v="0"/>
    <n v="693.05"/>
    <s v="104330675"/>
    <s v="2106E060 32746 ASH AVE SE #  BLACK DIAMO"/>
    <s v="CEN1"/>
    <s v="UPS"/>
    <n v="44159"/>
    <n v="44229"/>
    <n v="44320"/>
    <s v="WA01700050"/>
    <s v="UG Perm Svc Only in Plat Dev"/>
    <s v="16306"/>
    <s v="E UG Residential Services In Plats"/>
    <n v="718"/>
    <n v="-718"/>
    <n v="0"/>
    <n v="56.2"/>
    <n v="484.6"/>
    <n v="0"/>
    <s v="QCSOKE"/>
    <s v="QUANTA - SOUTH KING - ELECTRIC"/>
    <s v="510312806"/>
    <n v="1"/>
    <n v="0"/>
    <n v="0"/>
    <s v="SINGLE FAMILY"/>
    <s v="1"/>
    <s v="UNDERGROUND"/>
    <s v="UNDERGROUND"/>
    <s v="0002547077"/>
    <s v="0"/>
  </r>
  <r>
    <x v="2"/>
    <n v="50"/>
    <n v="35"/>
    <n v="35"/>
    <n v="0"/>
    <n v="0"/>
    <x v="0"/>
    <n v="556.37"/>
    <n v="15.8962857142857"/>
    <n v="34"/>
    <n v="2.8571428571428598E-2"/>
    <n v="37"/>
    <n v="0"/>
    <n v="675.83"/>
    <s v="104330676"/>
    <s v="2305E084 3414 SE 19TH WAY #  RENTON"/>
    <s v="CEN1"/>
    <s v="UPS"/>
    <n v="44158"/>
    <n v="44229"/>
    <n v="44320"/>
    <s v="WA11700250"/>
    <s v="UG Perm Svc Only in Plat Dev"/>
    <s v="16306"/>
    <s v="E UG Residential Services In Plats"/>
    <n v="718"/>
    <n v="-718"/>
    <n v="0"/>
    <n v="33.590000000000003"/>
    <n v="490.86"/>
    <n v="0"/>
    <s v="QCSOKE"/>
    <s v="QUANTA - SOUTH KING - ELECTRIC"/>
    <s v="510312822"/>
    <n v="1"/>
    <n v="0"/>
    <n v="0"/>
    <s v="SINGLE FAMILY"/>
    <s v="1"/>
    <s v="UNDERGROUND"/>
    <s v="UNDERGROUND"/>
    <s v="0002547078"/>
    <s v="0"/>
  </r>
  <r>
    <x v="2"/>
    <n v="100"/>
    <n v="60"/>
    <n v="60"/>
    <n v="0"/>
    <n v="0"/>
    <x v="0"/>
    <n v="621.59"/>
    <n v="10.359833333333301"/>
    <n v="59"/>
    <n v="1.6666666666666701E-2"/>
    <n v="107"/>
    <n v="0"/>
    <n v="739.53"/>
    <s v="104330677"/>
    <s v="2106E060 32780 SE COTTONWOOD ST #  BLACK"/>
    <s v="CEN1"/>
    <s v="UPS"/>
    <n v="44158"/>
    <n v="44229"/>
    <n v="44320"/>
    <s v="WA01700050"/>
    <s v="UG Perm Svc Only in Plat Dev"/>
    <s v="16306"/>
    <s v="E UG Residential Services In Plats"/>
    <n v="718"/>
    <n v="-718"/>
    <n v="0"/>
    <n v="97.61"/>
    <n v="484.6"/>
    <n v="0"/>
    <s v="QCSOKE"/>
    <s v="QUANTA - SOUTH KING - ELECTRIC"/>
    <s v="510312826"/>
    <n v="1"/>
    <n v="0"/>
    <n v="0"/>
    <s v="SINGLE FAMILY"/>
    <s v="1"/>
    <s v="UNDERGROUND"/>
    <s v="UNDERGROUND"/>
    <s v="0002547079"/>
    <s v="0"/>
  </r>
  <r>
    <x v="2"/>
    <n v="100"/>
    <n v="70"/>
    <n v="70"/>
    <n v="0"/>
    <n v="0"/>
    <x v="0"/>
    <n v="594.66"/>
    <n v="8.4951428571428593"/>
    <n v="69"/>
    <n v="1.4285714285714299E-2"/>
    <n v="75"/>
    <n v="0"/>
    <n v="714.01"/>
    <s v="104330678"/>
    <s v="1904E040 11110 125TH STREET CT E #  PUYA"/>
    <s v="CEN1"/>
    <s v="UPS"/>
    <n v="44158"/>
    <n v="44229"/>
    <n v="44320"/>
    <s v="WA12700270"/>
    <s v="UG Perm Svc Only in Plat Dev"/>
    <s v="16306"/>
    <s v="E UG Residential Services In Plats"/>
    <n v="718"/>
    <n v="-718"/>
    <n v="0"/>
    <n v="68.13"/>
    <n v="490.41"/>
    <n v="0"/>
    <s v="QSWPRE"/>
    <s v="QUANTA - PUYALLUP - ELECTRIC"/>
    <s v="510312861"/>
    <n v="1"/>
    <n v="0"/>
    <n v="0"/>
    <s v="SINGLE FAMILY"/>
    <s v="1"/>
    <s v="UNDERGROUND"/>
    <s v="UNDERGROUND"/>
    <s v="0002547082"/>
    <s v="0"/>
  </r>
  <r>
    <x v="2"/>
    <n v="50"/>
    <n v="50"/>
    <n v="50"/>
    <n v="0"/>
    <n v="0"/>
    <x v="0"/>
    <n v="605.57000000000005"/>
    <n v="12.1114"/>
    <n v="50"/>
    <n v="0"/>
    <n v="90"/>
    <n v="0"/>
    <n v="723.51"/>
    <s v="104330679"/>
    <s v="2206E131 22130 SE 278TH PL #  MAPLE VALL"/>
    <s v="CEN1"/>
    <s v="UPS"/>
    <n v="44181"/>
    <n v="44257"/>
    <n v="44349"/>
    <s v="WA01700200"/>
    <s v="UG Perm Svc Only in Plat Dev"/>
    <s v="16306"/>
    <s v="E UG Residential Services In Plats"/>
    <n v="718"/>
    <n v="-718"/>
    <n v="0"/>
    <n v="81.75"/>
    <n v="484.6"/>
    <n v="0"/>
    <s v="QCSOKE"/>
    <s v="QUANTA - SOUTH KING - ELECTRIC"/>
    <s v="510312923"/>
    <n v="1"/>
    <n v="0"/>
    <n v="0"/>
    <s v="SINGLE FAMILY"/>
    <s v="1"/>
    <s v="UNDERGROUND"/>
    <s v="UNDERGROUND"/>
    <s v="0002547092"/>
    <s v="0"/>
  </r>
  <r>
    <x v="2"/>
    <n v="50"/>
    <n v="50"/>
    <n v="50"/>
    <n v="0"/>
    <n v="0"/>
    <x v="0"/>
    <n v="573.08000000000004"/>
    <n v="11.461600000000001"/>
    <n v="50"/>
    <n v="0"/>
    <n v="54"/>
    <n v="0"/>
    <n v="692.43"/>
    <s v="104330680"/>
    <s v="1904E134 11001 184TH ST E #  PUYALLUP"/>
    <s v="CEN1"/>
    <s v="UPS"/>
    <n v="44168"/>
    <n v="44257"/>
    <n v="44349"/>
    <s v="WA12700270"/>
    <s v="UG Perm Svc Only in Plat Dev"/>
    <s v="16306"/>
    <s v="E UG Residential Services In Plats"/>
    <n v="718"/>
    <n v="-718"/>
    <n v="0"/>
    <n v="48.9"/>
    <n v="490.41"/>
    <n v="0"/>
    <s v="QSWPRE"/>
    <s v="QUANTA - PUYALLUP - ELECTRIC"/>
    <s v="510312986"/>
    <n v="1"/>
    <n v="0"/>
    <n v="0"/>
    <s v="SINGLE FAMILY"/>
    <s v="1"/>
    <s v="UNDERGROUND"/>
    <s v="UNDERGROUND"/>
    <s v="0002547097"/>
    <s v="0"/>
  </r>
  <r>
    <x v="2"/>
    <n v="50"/>
    <n v="25"/>
    <n v="25"/>
    <n v="0"/>
    <n v="0"/>
    <x v="0"/>
    <n v="553.46"/>
    <n v="22.138400000000001"/>
    <n v="34"/>
    <n v="-0.36"/>
    <n v="37"/>
    <n v="0"/>
    <n v="672.27"/>
    <s v="104330681"/>
    <s v="1801W012 2918 ANNA ST NE #  LACEY"/>
    <s v="CEN1"/>
    <s v="UPS"/>
    <n v="44147"/>
    <n v="44229"/>
    <n v="44320"/>
    <s v="WA03400020"/>
    <s v="UG Perm Svc Only in Plat Dev"/>
    <s v="16306"/>
    <s v="E UG Residential Services In Plats"/>
    <n v="718"/>
    <n v="-718"/>
    <n v="0"/>
    <n v="33.53"/>
    <n v="488.18"/>
    <n v="0"/>
    <s v="QSTHLE"/>
    <s v="QUANTA - OLYMPIA - ELECTRIC"/>
    <s v="510313014"/>
    <n v="1"/>
    <n v="0"/>
    <n v="0"/>
    <s v="SINGLE FAMILY"/>
    <s v="1"/>
    <s v="UNDERGROUND"/>
    <s v="UNDERGROUND"/>
    <s v="0002547103"/>
    <s v="0"/>
  </r>
  <r>
    <x v="2"/>
    <n v="200"/>
    <n v="165"/>
    <n v="165"/>
    <n v="0"/>
    <n v="0"/>
    <x v="0"/>
    <n v="1444.78"/>
    <n v="8.7562424242424193"/>
    <n v="163"/>
    <n v="1.21212121212121E-2"/>
    <n v="490"/>
    <n v="0"/>
    <n v="1562.72"/>
    <s v="104330682"/>
    <s v="2107E116 30122 SE 358TH WAY #  ENUMCLAW"/>
    <s v="CEN1"/>
    <s v="USO"/>
    <n v="44152"/>
    <n v="44229"/>
    <n v="44320"/>
    <s v="WA04000990"/>
    <s v="UG Perm Svc only  (no Tsfrmr)"/>
    <s v="16305"/>
    <s v="E OH UG Residential Services"/>
    <n v="718"/>
    <n v="-718"/>
    <n v="0"/>
    <n v="447.26"/>
    <n v="484.6"/>
    <n v="0"/>
    <s v="QCSOKE"/>
    <s v="QUANTA - SOUTH KING - ELECTRIC"/>
    <s v="510313393"/>
    <n v="1"/>
    <n v="0"/>
    <n v="0"/>
    <s v="SINGLE FAMILY"/>
    <s v="1"/>
    <s v="UNDERGROUND"/>
    <s v="UNDERGROUND"/>
    <s v="0002547126"/>
    <s v="0"/>
  </r>
  <r>
    <x v="2"/>
    <n v="50"/>
    <n v="50"/>
    <n v="50"/>
    <n v="0"/>
    <n v="0"/>
    <x v="0"/>
    <n v="825.01"/>
    <n v="16.5002"/>
    <n v="59"/>
    <n v="-0.18"/>
    <n v="64"/>
    <n v="0"/>
    <n v="944.47"/>
    <s v="104330690"/>
    <s v="2604E049 16206 81ST PL NE # KENMORE"/>
    <s v="CEN1"/>
    <s v="UPS"/>
    <n v="44186"/>
    <n v="44288"/>
    <n v="44379"/>
    <s v="WA11700380"/>
    <s v="UG Perm Svc Only in Plat Dev"/>
    <s v="16306"/>
    <s v="E UG Residential Services In Plats"/>
    <n v="718"/>
    <n v="-718"/>
    <n v="0"/>
    <n v="58.68"/>
    <n v="674.84"/>
    <n v="0"/>
    <s v="QCNOKE"/>
    <s v="QUANTA - REDMOND - ELECTRIC"/>
    <s v="510313000"/>
    <n v="1"/>
    <n v="0"/>
    <n v="0"/>
    <s v="SINGLE FAMILY"/>
    <s v="1"/>
    <s v="UNDERGROUND"/>
    <s v="UNDERGROUND"/>
    <s v="0002547106"/>
    <s v="0"/>
  </r>
  <r>
    <x v="2"/>
    <n v="100"/>
    <n v="70"/>
    <n v="70"/>
    <n v="0"/>
    <n v="0"/>
    <x v="0"/>
    <n v="836.2"/>
    <n v="11.945714285714301"/>
    <n v="69"/>
    <n v="1.4285714285714299E-2"/>
    <n v="75"/>
    <n v="0"/>
    <n v="955.66"/>
    <s v="104330691"/>
    <s v="2604E049 16210 81ST PL NE #  KENMORE"/>
    <s v="CEN1"/>
    <s v="UPS"/>
    <n v="44186"/>
    <n v="44288"/>
    <n v="44379"/>
    <s v="WA11700380"/>
    <s v="UG Perm Svc Only in Plat Dev"/>
    <s v="16306"/>
    <s v="E UG Residential Services In Plats"/>
    <n v="718"/>
    <n v="-718"/>
    <n v="0"/>
    <n v="68.459999999999994"/>
    <n v="674.84"/>
    <n v="0"/>
    <s v="QCNOKE"/>
    <s v="QUANTA - REDMOND - ELECTRIC"/>
    <s v="510307512"/>
    <n v="1"/>
    <n v="0"/>
    <n v="0"/>
    <s v="SINGLE FAMILY"/>
    <s v="1"/>
    <s v="UNDERGROUND"/>
    <s v="UNDERGROUND"/>
    <s v="0002547117"/>
    <s v="0"/>
  </r>
  <r>
    <x v="2"/>
    <n v="50"/>
    <n v="50"/>
    <n v="50"/>
    <n v="0"/>
    <n v="0"/>
    <x v="0"/>
    <n v="814.38"/>
    <n v="16.287600000000001"/>
    <n v="50"/>
    <n v="0"/>
    <n v="54"/>
    <n v="0"/>
    <n v="933.84"/>
    <s v="104330692"/>
    <s v="2604E049 16218 81ST PL NE #  KENMORE"/>
    <s v="CEN1"/>
    <s v="UPS"/>
    <n v="44187"/>
    <n v="44288"/>
    <n v="44379"/>
    <s v="WA11700380"/>
    <s v="UG Perm Svc Only in Plat Dev"/>
    <s v="16306"/>
    <s v="E UG Residential Services In Plats"/>
    <n v="718"/>
    <n v="-718"/>
    <n v="0"/>
    <n v="48.9"/>
    <n v="675.28"/>
    <n v="0"/>
    <s v="QCNOKE"/>
    <s v="QUANTA - REDMOND - ELECTRIC"/>
    <s v="510307641"/>
    <n v="1"/>
    <n v="0"/>
    <n v="0"/>
    <s v="SINGLE FAMILY"/>
    <s v="1"/>
    <s v="UNDERGROUND"/>
    <s v="UNDERGROUND"/>
    <s v="0002547120"/>
    <s v="0"/>
  </r>
  <r>
    <x v="2"/>
    <n v="50"/>
    <n v="40"/>
    <n v="40"/>
    <n v="0"/>
    <n v="0"/>
    <x v="0"/>
    <n v="559.49"/>
    <n v="13.98725"/>
    <n v="40"/>
    <n v="0"/>
    <n v="43"/>
    <n v="0"/>
    <n v="678.3"/>
    <s v="104330693"/>
    <s v="1702W051 9219 VERBENA ST SE #  TUMWATER"/>
    <s v="CEN1"/>
    <s v="UPS"/>
    <n v="44153"/>
    <n v="44229"/>
    <n v="44320"/>
    <s v="WA03400060"/>
    <s v="UG Perm Svc Only in Plat Dev"/>
    <s v="16306"/>
    <s v="E UG Residential Services In Plats"/>
    <n v="718"/>
    <n v="-718"/>
    <n v="0"/>
    <n v="38.93"/>
    <n v="488.16"/>
    <n v="0"/>
    <s v="QSTHLE"/>
    <s v="QUANTA - OLYMPIA - ELECTRIC"/>
    <s v="510313378"/>
    <n v="1"/>
    <n v="0"/>
    <n v="0"/>
    <s v="SINGLE FAMILY"/>
    <s v="1"/>
    <s v="UNDERGROUND"/>
    <s v="UNDERGROUND"/>
    <s v="0002547129"/>
    <s v="0"/>
  </r>
  <r>
    <x v="2"/>
    <n v="50"/>
    <n v="45"/>
    <n v="45"/>
    <n v="0"/>
    <n v="0"/>
    <x v="0"/>
    <n v="564.71"/>
    <n v="12.549111111111101"/>
    <n v="44"/>
    <n v="2.2222222222222199E-2"/>
    <n v="48"/>
    <n v="0"/>
    <n v="683.52"/>
    <s v="104330694"/>
    <s v="1702W051 9227 VERBENA ST SE #  TUMWATER"/>
    <s v="CEN1"/>
    <s v="UPS"/>
    <n v="44160"/>
    <n v="44229"/>
    <n v="44320"/>
    <s v="WA03400060"/>
    <s v="UG Perm Svc Only in Plat Dev"/>
    <s v="16306"/>
    <s v="E UG Residential Services In Plats"/>
    <n v="718"/>
    <n v="-718"/>
    <n v="0"/>
    <n v="43.56"/>
    <n v="488.18"/>
    <n v="0"/>
    <s v="QSTHLE"/>
    <s v="QUANTA - OLYMPIA - ELECTRIC"/>
    <s v="510313654"/>
    <n v="1"/>
    <n v="0"/>
    <n v="0"/>
    <s v="SINGLE FAMILY"/>
    <s v="1"/>
    <s v="UNDERGROUND"/>
    <s v="UNDERGROUND"/>
    <s v="0002547139"/>
    <s v="0"/>
  </r>
  <r>
    <x v="2"/>
    <n v="50"/>
    <n v="40"/>
    <n v="40"/>
    <n v="0"/>
    <n v="0"/>
    <x v="0"/>
    <n v="559.51"/>
    <n v="13.98775"/>
    <n v="40"/>
    <n v="0"/>
    <n v="43"/>
    <n v="0"/>
    <n v="678.32"/>
    <s v="104330695"/>
    <s v="1702W051 9213 VERBENA ST SE #  TUMWATER"/>
    <s v="CEN1"/>
    <s v="UPS"/>
    <n v="44153"/>
    <n v="44229"/>
    <n v="44320"/>
    <s v="WA03400060"/>
    <s v="UG Perm Svc Only in Plat Dev"/>
    <s v="16306"/>
    <s v="E UG Residential Services In Plats"/>
    <n v="718"/>
    <n v="-718"/>
    <n v="0"/>
    <n v="38.93"/>
    <n v="488.18"/>
    <n v="0"/>
    <s v="QSTHLE"/>
    <s v="QUANTA - OLYMPIA - ELECTRIC"/>
    <s v="510313772"/>
    <n v="1"/>
    <n v="0"/>
    <n v="0"/>
    <s v="SINGLE FAMILY"/>
    <s v="1"/>
    <s v="UNDERGROUND"/>
    <s v="UNDERGROUND"/>
    <s v="0002547147"/>
    <s v="0"/>
  </r>
  <r>
    <x v="2"/>
    <n v="50"/>
    <n v="25"/>
    <n v="25"/>
    <n v="0"/>
    <n v="0"/>
    <x v="0"/>
    <n v="542.64"/>
    <n v="21.7056"/>
    <n v="24"/>
    <n v="0.04"/>
    <n v="26"/>
    <n v="0"/>
    <n v="661.45"/>
    <s v="104330696"/>
    <s v="1702W051 1307 92ND WAY SE #  TUMWATER"/>
    <s v="CEN1"/>
    <s v="UPS"/>
    <n v="44153"/>
    <n v="44229"/>
    <n v="44320"/>
    <s v="WA03400060"/>
    <s v="UG Perm Svc Only in Plat Dev"/>
    <s v="16306"/>
    <s v="E UG Residential Services In Plats"/>
    <n v="718"/>
    <n v="-718"/>
    <n v="0"/>
    <n v="23.89"/>
    <n v="488.18"/>
    <n v="0"/>
    <s v="QSTHLE"/>
    <s v="QUANTA - OLYMPIA - ELECTRIC"/>
    <s v="510313830"/>
    <n v="1"/>
    <n v="0"/>
    <n v="0"/>
    <s v="SINGLE FAMILY"/>
    <s v="1"/>
    <s v="UNDERGROUND"/>
    <s v="UNDERGROUND"/>
    <s v="0002547154"/>
    <s v="0"/>
  </r>
  <r>
    <x v="2"/>
    <n v="50"/>
    <n v="45"/>
    <n v="45"/>
    <n v="0"/>
    <n v="0"/>
    <x v="0"/>
    <n v="564.48"/>
    <n v="12.544"/>
    <n v="44"/>
    <n v="2.2222222222222199E-2"/>
    <n v="47"/>
    <n v="0"/>
    <n v="683.29"/>
    <s v="104330697"/>
    <s v="1702W051 1355 92ND WAY SE #  TUMWATER"/>
    <s v="CEN1"/>
    <s v="UPS"/>
    <n v="44153"/>
    <n v="44229"/>
    <n v="44320"/>
    <s v="WA03400060"/>
    <s v="UG Perm Svc Only in Plat Dev"/>
    <s v="16306"/>
    <s v="E UG Residential Services In Plats"/>
    <n v="718"/>
    <n v="-718"/>
    <n v="0"/>
    <n v="43.36"/>
    <n v="488.18"/>
    <n v="0"/>
    <s v="QSTHLE"/>
    <s v="QUANTA - OLYMPIA - ELECTRIC"/>
    <s v="510313905"/>
    <n v="1"/>
    <n v="0"/>
    <n v="0"/>
    <s v="SINGLE FAMILY"/>
    <s v="1"/>
    <s v="UNDERGROUND"/>
    <s v="UNDERGROUND"/>
    <s v="0002547162"/>
    <s v="0"/>
  </r>
  <r>
    <x v="2"/>
    <n v="50"/>
    <n v="40"/>
    <n v="40"/>
    <n v="0"/>
    <n v="0"/>
    <x v="0"/>
    <n v="559.73"/>
    <n v="13.99325"/>
    <n v="40"/>
    <n v="0"/>
    <n v="43"/>
    <n v="0"/>
    <n v="678.54"/>
    <s v="104330698"/>
    <s v="1702W051 1333 92ND WAY SE #  TUMWATER"/>
    <s v="CEN1"/>
    <s v="UPS"/>
    <n v="44160"/>
    <n v="44229"/>
    <n v="44320"/>
    <s v="WA03400060"/>
    <s v="UG Perm Svc Only in Plat Dev"/>
    <s v="16306"/>
    <s v="E UG Residential Services In Plats"/>
    <n v="718"/>
    <n v="-718"/>
    <n v="0"/>
    <n v="39.119999999999997"/>
    <n v="488.18"/>
    <n v="0"/>
    <s v="QSTHLE"/>
    <s v="QUANTA - OLYMPIA - ELECTRIC"/>
    <s v="510313909"/>
    <n v="1"/>
    <n v="0"/>
    <n v="0"/>
    <s v="SINGLE FAMILY"/>
    <s v="1"/>
    <s v="UNDERGROUND"/>
    <s v="UNDERGROUND"/>
    <s v="0002547164"/>
    <s v="0"/>
  </r>
  <r>
    <x v="2"/>
    <n v="300"/>
    <n v="268"/>
    <n v="268"/>
    <n v="18"/>
    <n v="16"/>
    <x v="1"/>
    <n v="1391.92"/>
    <n v="5.1937313432835799"/>
    <n v="266"/>
    <n v="7.4626865671641798E-3"/>
    <n v="819"/>
    <n v="0"/>
    <n v="1513.86"/>
    <s v="104330711"/>
    <s v="2903E032 5328 CRAWFORD RD # STUDIO LANGL"/>
    <s v="CEN1"/>
    <s v="USO"/>
    <n v="44225"/>
    <n v="44320"/>
    <n v="44412"/>
    <s v="WA01500990"/>
    <s v="UG Perm Svc only  (no Tsfrmr)"/>
    <s v="16305"/>
    <s v="E OH UG Residential Services"/>
    <n v="718"/>
    <n v="-718"/>
    <n v="0"/>
    <n v="748.13"/>
    <n v="501.05"/>
    <n v="0"/>
    <s v="QNISLE"/>
    <s v="QUANTA - WHIDBEY - ELECTRIC"/>
    <s v="510229403"/>
    <n v="1"/>
    <n v="0"/>
    <n v="0"/>
    <s v="SINGLE FAMILY"/>
    <s v="1"/>
    <s v="UNDERGROUND"/>
    <s v="UNDERGROUND"/>
    <s v="0002547122"/>
    <s v="0"/>
  </r>
  <r>
    <x v="2"/>
    <n v="50"/>
    <n v="30"/>
    <n v="30"/>
    <n v="0"/>
    <n v="0"/>
    <x v="1"/>
    <n v="803.11"/>
    <n v="26.770333333333301"/>
    <n v="30"/>
    <n v="0"/>
    <n v="33"/>
    <n v="0"/>
    <n v="925.05"/>
    <s v="104330730"/>
    <s v="2006E091 3513 ELMONT AVE #  ENUMCLAW"/>
    <s v="CEN1"/>
    <s v="UPS"/>
    <n v="44223"/>
    <n v="44320"/>
    <n v="44412"/>
    <s v="WA01700110"/>
    <s v="UG Perm Svc Only in Plat Dev"/>
    <s v="16306"/>
    <s v="E UG Residential Services In Plats"/>
    <n v="718"/>
    <n v="-718"/>
    <n v="0"/>
    <n v="29.76"/>
    <n v="683.33"/>
    <n v="0"/>
    <s v="QCSOKE"/>
    <s v="QUANTA - SOUTH KING - ELECTRIC"/>
    <s v="510324654"/>
    <n v="1"/>
    <n v="0"/>
    <n v="0"/>
    <s v="SINGLE FAMILY"/>
    <s v="1"/>
    <s v="UNDERGROUND"/>
    <s v="UNDERGROUND"/>
    <s v="0002547174"/>
    <s v="0"/>
  </r>
  <r>
    <x v="2"/>
    <n v="50"/>
    <n v="50"/>
    <n v="50"/>
    <n v="0"/>
    <n v="0"/>
    <x v="0"/>
    <n v="573.08000000000004"/>
    <n v="11.461600000000001"/>
    <n v="50"/>
    <n v="0"/>
    <n v="54"/>
    <n v="0"/>
    <n v="692.43"/>
    <s v="104330738"/>
    <s v="1904E135 10704 183RD STREET CT E #  PUYA"/>
    <s v="CEN1"/>
    <s v="UPS"/>
    <n v="44168"/>
    <n v="44257"/>
    <n v="44349"/>
    <s v="WA12700270"/>
    <s v="UG Perm Svc Only in Plat Dev"/>
    <s v="16306"/>
    <s v="E UG Residential Services In Plats"/>
    <n v="718"/>
    <n v="-718"/>
    <n v="0"/>
    <n v="48.9"/>
    <n v="490.41"/>
    <n v="0"/>
    <s v="QSWPRE"/>
    <s v="QUANTA - PUYALLUP - ELECTRIC"/>
    <s v="510327520"/>
    <n v="1"/>
    <n v="0"/>
    <n v="0"/>
    <s v="SINGLE FAMILY"/>
    <s v="1"/>
    <s v="UNDERGROUND"/>
    <s v="UNDERGROUND"/>
    <s v="0002547268"/>
    <s v="0"/>
  </r>
  <r>
    <x v="2"/>
    <n v="50"/>
    <n v="50"/>
    <n v="50"/>
    <n v="0"/>
    <n v="0"/>
    <x v="0"/>
    <n v="573.08000000000004"/>
    <n v="11.461600000000001"/>
    <n v="50"/>
    <n v="0"/>
    <n v="54"/>
    <n v="0"/>
    <n v="692.43"/>
    <s v="104330739"/>
    <s v="1904E135 10708 183RD STREET CT E #  PUYA"/>
    <s v="CEN1"/>
    <s v="UPS"/>
    <n v="44168"/>
    <n v="44257"/>
    <n v="44349"/>
    <s v="WA12700270"/>
    <s v="UG Perm Svc Only in Plat Dev"/>
    <s v="16306"/>
    <s v="E UG Residential Services In Plats"/>
    <n v="718"/>
    <n v="-718"/>
    <n v="0"/>
    <n v="48.9"/>
    <n v="490.41"/>
    <n v="0"/>
    <s v="QSWPRE"/>
    <s v="QUANTA - PUYALLUP - ELECTRIC"/>
    <s v="510327489"/>
    <n v="1"/>
    <n v="0"/>
    <n v="0"/>
    <s v="SINGLE FAMILY"/>
    <s v="1"/>
    <s v="UNDERGROUND"/>
    <s v="UNDERGROUND"/>
    <s v="0002547270"/>
    <s v="0"/>
  </r>
  <r>
    <x v="2"/>
    <n v="0"/>
    <n v="0"/>
    <n v="0"/>
    <n v="0"/>
    <n v="0"/>
    <x v="0"/>
    <n v="520.77"/>
    <e v="#DIV/0!"/>
    <n v="5"/>
    <e v="#DIV/0!"/>
    <n v="5"/>
    <n v="0"/>
    <n v="639.58000000000004"/>
    <s v="104330743"/>
    <s v="1801W030 2216 VILLAGE ST NE #  OLYMPIA"/>
    <s v="CEN1"/>
    <s v="UPS"/>
    <n v="44147"/>
    <n v="44229"/>
    <n v="44320"/>
    <s v="WA03400030"/>
    <s v="UG Perm Svc Only in Plat Dev"/>
    <s v="16306"/>
    <s v="E UG Residential Services In Plats"/>
    <n v="718"/>
    <n v="-718"/>
    <n v="0"/>
    <n v="4.41"/>
    <n v="488.18"/>
    <n v="0"/>
    <s v="QSTHLE"/>
    <s v="QUANTA - OLYMPIA - ELECTRIC"/>
    <s v="510327627"/>
    <n v="1"/>
    <n v="0"/>
    <n v="0"/>
    <s v="SINGLE FAMILY"/>
    <s v="1"/>
    <s v="UNDERGROUND"/>
    <s v="UNDERGROUND"/>
    <s v="0002547292"/>
    <s v="0"/>
  </r>
  <r>
    <x v="2"/>
    <n v="50"/>
    <n v="35"/>
    <n v="35"/>
    <n v="0"/>
    <n v="0"/>
    <x v="0"/>
    <n v="552.54"/>
    <n v="15.7868571428571"/>
    <n v="35"/>
    <n v="0"/>
    <n v="38"/>
    <n v="0"/>
    <n v="670.92"/>
    <s v="104330744"/>
    <s v="2301E016 4670 VIRIDIAN AVE SW #  PORT OR"/>
    <s v="CEN1"/>
    <s v="UPS"/>
    <n v="44153"/>
    <n v="44229"/>
    <n v="44320"/>
    <s v="WA01800020"/>
    <s v="UG Perm Svc Only in Plat Dev"/>
    <s v="16306"/>
    <s v="E UG Residential Services In Plats"/>
    <n v="718"/>
    <n v="-718"/>
    <n v="0"/>
    <n v="34.409999999999997"/>
    <n v="486.39"/>
    <n v="0"/>
    <s v="QSSPE"/>
    <s v="QUANTA - KITSAP - ELECTRIC"/>
    <s v="510327773"/>
    <n v="1"/>
    <n v="0"/>
    <n v="0"/>
    <s v="SINGLE FAMILY"/>
    <s v="1"/>
    <s v="UNDERGROUND"/>
    <s v="UNDERGROUND"/>
    <s v="0002547300"/>
    <s v="0"/>
  </r>
  <r>
    <x v="2"/>
    <n v="50"/>
    <n v="35"/>
    <n v="35"/>
    <n v="0"/>
    <n v="0"/>
    <x v="0"/>
    <n v="552.54"/>
    <n v="15.7868571428571"/>
    <n v="35"/>
    <n v="0"/>
    <n v="38"/>
    <n v="0"/>
    <n v="670.92"/>
    <s v="104330745"/>
    <s v="2301E016 4660 VIRIDIAN AVE SW #  PORT OR"/>
    <s v="CEN1"/>
    <s v="UPS"/>
    <n v="44153"/>
    <n v="44229"/>
    <n v="44320"/>
    <s v="WA01800020"/>
    <s v="UG Perm Svc Only in Plat Dev"/>
    <s v="16306"/>
    <s v="E UG Residential Services In Plats"/>
    <n v="718"/>
    <n v="-718"/>
    <n v="0"/>
    <n v="34.409999999999997"/>
    <n v="486.39"/>
    <n v="0"/>
    <s v="QSSPE"/>
    <s v="QUANTA - KITSAP - ELECTRIC"/>
    <s v="510327826"/>
    <n v="1"/>
    <n v="0"/>
    <n v="0"/>
    <s v="SINGLE FAMILY"/>
    <s v="1"/>
    <s v="UNDERGROUND"/>
    <s v="UNDERGROUND"/>
    <s v="0002547304"/>
    <s v="0"/>
  </r>
  <r>
    <x v="2"/>
    <n v="200"/>
    <n v="198"/>
    <n v="198"/>
    <n v="0"/>
    <n v="0"/>
    <x v="0"/>
    <n v="1555.35"/>
    <n v="7.8553030303030296"/>
    <n v="195"/>
    <n v="1.5151515151515201E-2"/>
    <n v="587"/>
    <n v="0"/>
    <n v="1673.29"/>
    <s v="104330751"/>
    <s v="2007E117 28616 SE 456TH ST # SHOP ENUMCL"/>
    <s v="CEN1"/>
    <s v="USO"/>
    <n v="44157"/>
    <n v="44288"/>
    <n v="44379"/>
    <s v="WA04000990"/>
    <s v="UG Perm Svc only  (no Tsfrmr)"/>
    <s v="16305"/>
    <s v="E OH UG Residential Services"/>
    <n v="718"/>
    <n v="-718"/>
    <n v="0"/>
    <n v="536.17999999999995"/>
    <n v="484.61"/>
    <n v="0"/>
    <s v="QCSOKE"/>
    <s v="QUANTA - SOUTH KING - ELECTRIC"/>
    <s v="510326666"/>
    <n v="1"/>
    <n v="0"/>
    <n v="0"/>
    <s v="SINGLE FAMILY"/>
    <s v="1"/>
    <s v="UNDERGROUND"/>
    <s v="UNDERGROUND"/>
    <s v="0002547186"/>
    <s v="0"/>
  </r>
  <r>
    <x v="2"/>
    <n v="50"/>
    <n v="30"/>
    <n v="30"/>
    <n v="0"/>
    <n v="0"/>
    <x v="0"/>
    <n v="782.43"/>
    <n v="26.081"/>
    <n v="30"/>
    <n v="0"/>
    <n v="32"/>
    <n v="0"/>
    <n v="900.48"/>
    <s v="104330753"/>
    <s v="2007E118 643 VICKIE LN N ENUMCLAW WA 980"/>
    <s v="CEN1"/>
    <s v="UPS"/>
    <n v="44172"/>
    <n v="44257"/>
    <n v="44349"/>
    <s v="WA01700110"/>
    <s v="UG Perm Svc Only in Plat Dev"/>
    <s v="16306"/>
    <s v="E UG Residential Services In Plats"/>
    <n v="718"/>
    <n v="-718"/>
    <n v="0"/>
    <n v="29.34"/>
    <n v="666.86"/>
    <n v="0"/>
    <s v="QCSOKE"/>
    <s v="QUANTA - SOUTH KING - ELECTRIC"/>
    <s v="510327366"/>
    <n v="1"/>
    <n v="0"/>
    <n v="0"/>
    <s v="SINGLE FAMILY"/>
    <s v="1"/>
    <s v="UNDERGROUND"/>
    <s v="UNDERGROUND"/>
    <s v="0002547247"/>
    <s v="0"/>
  </r>
  <r>
    <x v="2"/>
    <n v="100"/>
    <n v="70"/>
    <n v="70"/>
    <n v="0"/>
    <n v="0"/>
    <x v="0"/>
    <n v="827.19"/>
    <n v="11.817"/>
    <n v="69"/>
    <n v="1.4285714285714299E-2"/>
    <n v="75"/>
    <n v="0"/>
    <n v="945.24"/>
    <s v="104330754"/>
    <s v="2007E118 661 VICKIE LN N #  ENUMCLAW"/>
    <s v="CEN1"/>
    <s v="UPS"/>
    <n v="44172"/>
    <n v="44257"/>
    <n v="44349"/>
    <s v="WA01700110"/>
    <s v="UG Perm Svc Only in Plat Dev"/>
    <s v="16306"/>
    <s v="E UG Residential Services In Plats"/>
    <n v="718"/>
    <n v="-718"/>
    <n v="0"/>
    <n v="68.459999999999994"/>
    <n v="666.86"/>
    <n v="0"/>
    <s v="QCSOKE"/>
    <s v="QUANTA - SOUTH KING - ELECTRIC"/>
    <s v="510327432"/>
    <n v="1"/>
    <n v="0"/>
    <n v="0"/>
    <s v="SINGLE FAMILY"/>
    <s v="1"/>
    <s v="UNDERGROUND"/>
    <s v="UNDERGROUND"/>
    <s v="0002547252"/>
    <s v="0"/>
  </r>
  <r>
    <x v="2"/>
    <n v="50"/>
    <n v="30"/>
    <n v="30"/>
    <n v="0"/>
    <n v="0"/>
    <x v="0"/>
    <n v="782.43"/>
    <n v="26.081"/>
    <n v="30"/>
    <n v="0"/>
    <n v="32"/>
    <n v="0"/>
    <n v="900.48"/>
    <s v="104330755"/>
    <s v="2007E118 679 VICKIE LN N #  ENUMCLAW"/>
    <s v="CEN1"/>
    <s v="UPS"/>
    <n v="44172"/>
    <n v="44257"/>
    <n v="44349"/>
    <s v="WA01700110"/>
    <s v="UG Perm Svc Only in Plat Dev"/>
    <s v="16306"/>
    <s v="E UG Residential Services In Plats"/>
    <n v="718"/>
    <n v="-718"/>
    <n v="0"/>
    <n v="29.34"/>
    <n v="666.86"/>
    <n v="0"/>
    <s v="QCSOKE"/>
    <s v="QUANTA - SOUTH KING - ELECTRIC"/>
    <s v="510327437"/>
    <n v="1"/>
    <n v="0"/>
    <n v="0"/>
    <s v="SINGLE FAMILY"/>
    <s v="1"/>
    <s v="UNDERGROUND"/>
    <s v="UNDERGROUND"/>
    <s v="0002547258"/>
    <s v="0"/>
  </r>
  <r>
    <x v="2"/>
    <n v="50"/>
    <n v="25"/>
    <n v="25"/>
    <n v="0"/>
    <n v="0"/>
    <x v="0"/>
    <n v="545.6"/>
    <n v="21.824000000000002"/>
    <n v="24"/>
    <n v="0.04"/>
    <n v="26"/>
    <n v="0"/>
    <n v="665.06"/>
    <s v="104330756"/>
    <s v="2204E125 27424 12TH PL S #  DES MOINES"/>
    <s v="CEN1"/>
    <s v="UPS"/>
    <n v="44165"/>
    <n v="44257"/>
    <n v="44349"/>
    <s v="WA11700090"/>
    <s v="UG Perm Svc Only in Plat Dev"/>
    <s v="16306"/>
    <s v="E UG Residential Services In Plats"/>
    <n v="718"/>
    <n v="-718"/>
    <n v="0"/>
    <n v="24"/>
    <n v="490.85"/>
    <n v="0"/>
    <s v="QCSOKE"/>
    <s v="QUANTA - SOUTH KING - ELECTRIC"/>
    <s v="510327568"/>
    <n v="1"/>
    <n v="0"/>
    <n v="0"/>
    <s v="SINGLE FAMILY"/>
    <s v="1"/>
    <s v="UNDERGROUND"/>
    <s v="UNDERGROUND"/>
    <s v="0002547278"/>
    <s v="0"/>
  </r>
  <r>
    <x v="2"/>
    <n v="50"/>
    <n v="20"/>
    <n v="20"/>
    <n v="0"/>
    <n v="0"/>
    <x v="0"/>
    <n v="534.94000000000005"/>
    <n v="26.747"/>
    <n v="20"/>
    <n v="0"/>
    <n v="21"/>
    <n v="0"/>
    <n v="653.1"/>
    <s v="104330757"/>
    <s v="2606E096 26716 NE WALDEN WAY #  DUVALL"/>
    <s v="CEN1"/>
    <s v="UPS"/>
    <n v="44166"/>
    <n v="44257"/>
    <n v="44349"/>
    <s v="WA01700100"/>
    <s v="UG Perm Svc Only in Plat Dev"/>
    <s v="16306"/>
    <s v="E UG Residential Services In Plats"/>
    <n v="718"/>
    <n v="-718"/>
    <n v="0"/>
    <n v="19.559999999999999"/>
    <n v="485.5"/>
    <n v="0"/>
    <s v="QCNOKE"/>
    <s v="QUANTA - REDMOND - ELECTRIC"/>
    <s v="510327638"/>
    <n v="1"/>
    <n v="0"/>
    <n v="0"/>
    <s v="SINGLE FAMILY"/>
    <s v="1"/>
    <s v="UNDERGROUND"/>
    <s v="UNDERGROUND"/>
    <s v="0002547290"/>
    <s v="0"/>
  </r>
  <r>
    <x v="2"/>
    <n v="50"/>
    <n v="20"/>
    <n v="20"/>
    <n v="0"/>
    <n v="0"/>
    <x v="0"/>
    <n v="534.94000000000005"/>
    <n v="26.747"/>
    <n v="20"/>
    <n v="0"/>
    <n v="21"/>
    <n v="0"/>
    <n v="653.1"/>
    <s v="104330758"/>
    <s v="2606E096 26751 NE WALDEN WAY #  DUVALL"/>
    <s v="CEN1"/>
    <s v="UPS"/>
    <n v="44166"/>
    <n v="44257"/>
    <n v="44349"/>
    <s v="WA01700100"/>
    <s v="UG Perm Svc Only in Plat Dev"/>
    <s v="16306"/>
    <s v="E UG Residential Services In Plats"/>
    <n v="718"/>
    <n v="-718"/>
    <n v="0"/>
    <n v="19.559999999999999"/>
    <n v="485.5"/>
    <n v="0"/>
    <s v="QCNOKE"/>
    <s v="QUANTA - REDMOND - ELECTRIC"/>
    <s v="510327707"/>
    <n v="1"/>
    <n v="0"/>
    <n v="0"/>
    <s v="SINGLE FAMILY"/>
    <s v="1"/>
    <s v="UNDERGROUND"/>
    <s v="UNDERGROUND"/>
    <s v="0002547295"/>
    <s v="0"/>
  </r>
  <r>
    <x v="2"/>
    <n v="150"/>
    <n v="135"/>
    <n v="135"/>
    <n v="0"/>
    <n v="0"/>
    <x v="0"/>
    <n v="755.8"/>
    <n v="5.59851851851852"/>
    <n v="131"/>
    <n v="2.96296296296296E-2"/>
    <n v="236"/>
    <n v="0"/>
    <n v="873.09"/>
    <s v="104330761"/>
    <s v="2014E049 51 BIG ROCK LN #  CLE ELUM"/>
    <s v="CEN1"/>
    <s v="UPS"/>
    <n v="44175"/>
    <n v="44288"/>
    <n v="44379"/>
    <s v="WA01900990"/>
    <s v="UG Perm Svc Only in Plat Dev"/>
    <s v="16306"/>
    <s v="E UG Residential Services In Plats"/>
    <n v="718"/>
    <n v="-718"/>
    <n v="0"/>
    <n v="215.52"/>
    <n v="481.93"/>
    <n v="0"/>
    <s v="QCKTTE"/>
    <s v="QUANTA - KITTITAS - ELECTRIC"/>
    <s v="510327435"/>
    <n v="1"/>
    <n v="0"/>
    <n v="0"/>
    <s v="SINGLE FAMILY"/>
    <s v="1"/>
    <s v="UNDERGROUND"/>
    <s v="UNDERGROUND"/>
    <s v="0002547323"/>
    <s v="0"/>
  </r>
  <r>
    <x v="2"/>
    <n v="250"/>
    <n v="225"/>
    <n v="225"/>
    <n v="0"/>
    <n v="0"/>
    <x v="1"/>
    <n v="1311.04"/>
    <n v="5.8268444444444398"/>
    <n v="212"/>
    <n v="5.7777777777777803E-2"/>
    <n v="642"/>
    <n v="0"/>
    <n v="1432.19"/>
    <s v="104330762"/>
    <s v="2015E080 810 COAL MINE WAY #  CLE ELUM"/>
    <s v="CEN1"/>
    <s v="UPS"/>
    <n v="44253"/>
    <n v="44349"/>
    <n v="44475"/>
    <s v="WA01900990"/>
    <s v="UG Perm Svc Only in Plat Dev"/>
    <s v="16306"/>
    <s v="E UG Residential Services In Plats"/>
    <n v="718"/>
    <n v="-718"/>
    <n v="0"/>
    <n v="586.71"/>
    <n v="497.83"/>
    <n v="0"/>
    <s v="QCKTTE"/>
    <s v="QUANTA - KITTITAS - ELECTRIC"/>
    <s v="509838366"/>
    <n v="1"/>
    <n v="0"/>
    <n v="0"/>
    <s v="SINGLE FAMILY"/>
    <s v="1"/>
    <s v="UNDERGROUND"/>
    <s v="UNDERGROUND"/>
    <s v="0002547336"/>
    <s v="0"/>
  </r>
  <r>
    <x v="2"/>
    <n v="250"/>
    <n v="210"/>
    <n v="210"/>
    <n v="0"/>
    <n v="0"/>
    <x v="0"/>
    <n v="1481.91"/>
    <n v="7.0567142857142899"/>
    <n v="208"/>
    <n v="9.5238095238095195E-3"/>
    <n v="376"/>
    <n v="0"/>
    <n v="1599.74"/>
    <s v="104330766"/>
    <s v="3903E124 5140 GUIDE MERIDIAN #  BELLINGH"/>
    <s v="CEN1"/>
    <s v="USO"/>
    <n v="44189"/>
    <n v="44288"/>
    <n v="44379"/>
    <s v="WA03700370"/>
    <s v="UG Perm Svc only  (no Tsfrmr)"/>
    <s v="16305"/>
    <s v="E OH UG Residential Services"/>
    <n v="718"/>
    <n v="-718"/>
    <n v="0"/>
    <n v="343.35"/>
    <n v="484.16"/>
    <n v="360"/>
    <s v="QNWHME"/>
    <s v="QUANTA - BELLINGHAM - ELECTRIC"/>
    <s v="510102872"/>
    <n v="1"/>
    <n v="0"/>
    <n v="0"/>
    <s v="MOBILE HOME"/>
    <s v="1"/>
    <s v="UNDERGROUND"/>
    <s v="UNDERGROUND"/>
    <s v="0002547389"/>
    <s v="0"/>
  </r>
  <r>
    <x v="2"/>
    <n v="100"/>
    <n v="92"/>
    <n v="92"/>
    <n v="0"/>
    <n v="0"/>
    <x v="0"/>
    <n v="683.34"/>
    <n v="7.4276086956521699"/>
    <n v="91"/>
    <n v="1.0869565217391301E-2"/>
    <n v="164"/>
    <n v="0"/>
    <n v="801.17"/>
    <s v="104330784"/>
    <s v="3504E048 7574 STATE ROUTE 9 # HSE SEDRO"/>
    <s v="CEN1"/>
    <s v="USO"/>
    <n v="44182"/>
    <n v="44257"/>
    <n v="44349"/>
    <s v="WA02900290"/>
    <s v="UG Perm Svc only  (no Tsfrmr)"/>
    <s v="16305"/>
    <s v="E OH UG Residential Services"/>
    <n v="718"/>
    <n v="-718"/>
    <n v="0"/>
    <n v="150.12"/>
    <n v="484.16"/>
    <n v="0"/>
    <s v="QNSKGE"/>
    <s v="QUANTA - SKAGIT - ELECTRIC"/>
    <s v="510327409"/>
    <n v="1"/>
    <n v="0"/>
    <n v="0"/>
    <s v="SINGLE FAMILY"/>
    <s v="1"/>
    <s v="UNDERGROUND"/>
    <s v="UNDERGROUND"/>
    <s v="0002547261"/>
    <s v="0"/>
  </r>
  <r>
    <x v="2"/>
    <n v="50"/>
    <n v="35"/>
    <n v="35"/>
    <n v="0"/>
    <n v="0"/>
    <x v="0"/>
    <n v="553.52"/>
    <n v="15.8148571428571"/>
    <n v="34"/>
    <n v="2.8571428571428598E-2"/>
    <n v="37"/>
    <n v="0"/>
    <n v="672.33"/>
    <s v="104330790"/>
    <s v="1901W142 4319 DUDLEY DR NE #  LACEY"/>
    <s v="CEN1"/>
    <s v="UPS"/>
    <n v="44152"/>
    <n v="44229"/>
    <n v="44320"/>
    <s v="WA03400020"/>
    <s v="UG Perm Svc Only in Plat Dev"/>
    <s v="16306"/>
    <s v="E UG Residential Services In Plats"/>
    <n v="718"/>
    <n v="-718"/>
    <n v="0"/>
    <n v="33.590000000000003"/>
    <n v="488.18"/>
    <n v="0"/>
    <s v="QSTHLE"/>
    <s v="QUANTA - OLYMPIA - ELECTRIC"/>
    <s v="510326679"/>
    <n v="1"/>
    <n v="0"/>
    <n v="0"/>
    <s v="SINGLE FAMILY"/>
    <s v="1"/>
    <s v="UNDERGROUND"/>
    <s v="UNDERGROUND"/>
    <s v="0002547185"/>
    <s v="0"/>
  </r>
  <r>
    <x v="2"/>
    <n v="50"/>
    <n v="45"/>
    <n v="45"/>
    <n v="0"/>
    <n v="0"/>
    <x v="0"/>
    <n v="596.91"/>
    <n v="13.264666666666701"/>
    <n v="45"/>
    <n v="0"/>
    <n v="81"/>
    <n v="0"/>
    <n v="715.29"/>
    <s v="104330794"/>
    <s v="2301E036 2562 VARDON CIR SW #  PORT ORCH"/>
    <s v="CEN1"/>
    <s v="UPS"/>
    <n v="44159"/>
    <n v="44257"/>
    <n v="44349"/>
    <s v="WA01800020"/>
    <s v="UG Perm Svc Only in Plat Dev"/>
    <s v="16306"/>
    <s v="E UG Residential Services In Plats"/>
    <n v="718"/>
    <n v="-718"/>
    <n v="0"/>
    <n v="73.94"/>
    <n v="486.39"/>
    <n v="0"/>
    <s v="QSSPE"/>
    <s v="QUANTA - KITSAP - ELECTRIC"/>
    <s v="510329399"/>
    <n v="1"/>
    <n v="0"/>
    <n v="0"/>
    <s v="SINGLE FAMILY"/>
    <s v="1"/>
    <s v="UNDERGROUND"/>
    <s v="UNDERGROUND"/>
    <s v="0002547319"/>
    <s v="0"/>
  </r>
  <r>
    <x v="2"/>
    <n v="100"/>
    <n v="90"/>
    <n v="90"/>
    <n v="0"/>
    <n v="0"/>
    <x v="0"/>
    <n v="678.25"/>
    <n v="7.5361111111111097"/>
    <n v="89"/>
    <n v="1.1111111111111099E-2"/>
    <n v="160"/>
    <n v="0"/>
    <n v="796.63"/>
    <s v="104330795"/>
    <s v="2702E012 8313 NE WHISKEY CREEK TRL # GAR"/>
    <s v="CEN1"/>
    <s v="USO"/>
    <n v="44168"/>
    <n v="44257"/>
    <n v="44349"/>
    <s v="WA01800990"/>
    <s v="UG Perm Svc only  (no Tsfrmr)"/>
    <s v="16305"/>
    <s v="E OH UG Residential Services"/>
    <n v="718"/>
    <n v="-718"/>
    <n v="0"/>
    <n v="146.41"/>
    <n v="486.39"/>
    <n v="0"/>
    <s v="QSSPE"/>
    <s v="QUANTA - KITSAP - ELECTRIC"/>
    <s v="509616192"/>
    <n v="1"/>
    <n v="0"/>
    <n v="0"/>
    <s v="GARAGE/SHOP"/>
    <s v="1"/>
    <s v="UNDERGROUND"/>
    <s v="UNDERGROUND"/>
    <s v="0002547383"/>
    <s v="0"/>
  </r>
  <r>
    <x v="2"/>
    <n v="250"/>
    <e v="#N/A"/>
    <n v="248"/>
    <n v="0"/>
    <n v="0"/>
    <x v="0"/>
    <n v="1889.39"/>
    <e v="#N/A"/>
    <n v="248"/>
    <e v="#N/A"/>
    <n v="448"/>
    <n v="0"/>
    <n v="1889.39"/>
    <s v="104330798"/>
    <s v="2303E127  18401 BEALL RD SW #  VASHON"/>
    <s v="CEN1"/>
    <s v="USO"/>
    <n v="44180"/>
    <n v="44257"/>
    <n v="44349"/>
    <s v="WA04000990"/>
    <s v="UG Perm Svc only  (no Tsfrmr)"/>
    <s v="16305"/>
    <s v="E OH UG Residential Services"/>
    <n v="718"/>
    <n v="-718"/>
    <n v="0"/>
    <n v="409.37"/>
    <n v="0"/>
    <n v="0"/>
    <s v="XSPNE"/>
    <s v="ELECTRIC 1ST RESP - PENINSULA AREA"/>
    <s v="509896808"/>
    <n v="1"/>
    <n v="0"/>
    <n v="0"/>
    <s v="SINGLE FAMILY"/>
    <s v="1"/>
    <s v="UNDERGROUND"/>
    <s v="UNDERGROUND"/>
    <s v="0002547431"/>
    <s v="0"/>
  </r>
  <r>
    <x v="2"/>
    <n v="50"/>
    <n v="35"/>
    <n v="35"/>
    <n v="0"/>
    <n v="0"/>
    <x v="0"/>
    <n v="578.9"/>
    <n v="16.54"/>
    <n v="34"/>
    <n v="2.8571428571428598E-2"/>
    <n v="62"/>
    <n v="0"/>
    <n v="697.71"/>
    <s v="104330800"/>
    <s v="1801W012 6831 OLEANDER AVE NE #  LACEY"/>
    <s v="CEN1"/>
    <s v="UPS"/>
    <n v="44152"/>
    <n v="44229"/>
    <n v="44320"/>
    <s v="WA03400020"/>
    <s v="UG Perm Svc Only in Plat Dev"/>
    <s v="16306"/>
    <s v="E UG Residential Services In Plats"/>
    <n v="718"/>
    <n v="-718"/>
    <n v="0"/>
    <n v="56.2"/>
    <n v="488.18"/>
    <n v="0"/>
    <s v="QSTHLE"/>
    <s v="QUANTA - OLYMPIA - ELECTRIC"/>
    <s v="510330865"/>
    <n v="1"/>
    <n v="0"/>
    <n v="0"/>
    <s v="SINGLE FAMILY"/>
    <s v="1"/>
    <s v="UNDERGROUND"/>
    <s v="UNDERGROUND"/>
    <s v="0002547444"/>
    <s v="0"/>
  </r>
  <r>
    <x v="2"/>
    <n v="50"/>
    <n v="50"/>
    <n v="50"/>
    <n v="0"/>
    <n v="0"/>
    <x v="0"/>
    <n v="573.08000000000004"/>
    <n v="11.461600000000001"/>
    <n v="50"/>
    <n v="0"/>
    <n v="54"/>
    <n v="0"/>
    <n v="692.43"/>
    <s v="104330801"/>
    <s v="1904E135 18409 110TH AVE E #  PUYALLUP"/>
    <s v="CEN1"/>
    <s v="UPS"/>
    <n v="44168"/>
    <n v="44257"/>
    <n v="44349"/>
    <s v="WA12700270"/>
    <s v="UG Perm Svc Only in Plat Dev"/>
    <s v="16306"/>
    <s v="E UG Residential Services In Plats"/>
    <n v="718"/>
    <n v="-718"/>
    <n v="0"/>
    <n v="48.9"/>
    <n v="490.41"/>
    <n v="0"/>
    <s v="QSWPRE"/>
    <s v="QUANTA - PUYALLUP - ELECTRIC"/>
    <s v="510330915"/>
    <n v="1"/>
    <n v="0"/>
    <n v="0"/>
    <s v="SINGLE FAMILY"/>
    <s v="1"/>
    <s v="UNDERGROUND"/>
    <s v="UNDERGROUND"/>
    <s v="0002547446"/>
    <s v="0"/>
  </r>
  <r>
    <x v="2"/>
    <n v="50"/>
    <n v="50"/>
    <n v="50"/>
    <n v="0"/>
    <n v="0"/>
    <x v="0"/>
    <n v="573.08000000000004"/>
    <n v="11.461600000000001"/>
    <n v="50"/>
    <n v="0"/>
    <n v="54"/>
    <n v="0"/>
    <n v="692.43"/>
    <s v="104330802"/>
    <s v="1904E135 18406 110TH AVE E #  PUYALLUP"/>
    <s v="CEN1"/>
    <s v="UPS"/>
    <n v="44168"/>
    <n v="44257"/>
    <n v="44349"/>
    <s v="WA12700270"/>
    <s v="UG Perm Svc Only in Plat Dev"/>
    <s v="16306"/>
    <s v="E UG Residential Services In Plats"/>
    <n v="718"/>
    <n v="-718"/>
    <n v="0"/>
    <n v="48.9"/>
    <n v="490.41"/>
    <n v="0"/>
    <s v="QSWPRE"/>
    <s v="QUANTA - PUYALLUP - ELECTRIC"/>
    <s v="510330986"/>
    <n v="1"/>
    <n v="0"/>
    <n v="0"/>
    <s v="SINGLE FAMILY"/>
    <s v="1"/>
    <s v="UNDERGROUND"/>
    <s v="UNDERGROUND"/>
    <s v="0002547448"/>
    <s v="0"/>
  </r>
  <r>
    <x v="2"/>
    <n v="50"/>
    <n v="50"/>
    <n v="50"/>
    <n v="0"/>
    <n v="0"/>
    <x v="0"/>
    <n v="570.23"/>
    <n v="11.4046"/>
    <n v="50"/>
    <n v="0"/>
    <n v="54"/>
    <n v="0"/>
    <n v="688.93"/>
    <s v="104330803"/>
    <s v="2005E108 20912 77TH ST E #  BONNEY LAKE"/>
    <s v="CEN1"/>
    <s v="UPS"/>
    <n v="44168"/>
    <n v="44257"/>
    <n v="44349"/>
    <s v="WA12700010"/>
    <s v="UG Perm Svc Only in Plat Dev"/>
    <s v="16306"/>
    <s v="E UG Residential Services In Plats"/>
    <n v="718"/>
    <n v="-718"/>
    <n v="0"/>
    <n v="48.9"/>
    <n v="487.73"/>
    <n v="0"/>
    <s v="QSWPRE"/>
    <s v="QUANTA - PUYALLUP - ELECTRIC"/>
    <s v="510331186"/>
    <n v="1"/>
    <n v="0"/>
    <n v="0"/>
    <s v="SINGLE FAMILY"/>
    <s v="1"/>
    <s v="UNDERGROUND"/>
    <s v="UNDERGROUND"/>
    <s v="0002547450"/>
    <s v="0"/>
  </r>
  <r>
    <x v="2"/>
    <n v="100"/>
    <n v="60"/>
    <n v="60"/>
    <n v="0"/>
    <n v="0"/>
    <x v="0"/>
    <n v="577.51"/>
    <n v="9.6251666666666704"/>
    <n v="59"/>
    <n v="1.6666666666666701E-2"/>
    <n v="64"/>
    <n v="0"/>
    <n v="695.45"/>
    <s v="104330806"/>
    <s v="2206E113 20502 SE 256TH ST #  COVINGTON"/>
    <s v="CEN1"/>
    <s v="UPS"/>
    <n v="44155"/>
    <n v="44229"/>
    <n v="44320"/>
    <s v="WA01700120"/>
    <s v="UG Perm Svc Only in Plat Dev"/>
    <s v="16306"/>
    <s v="E UG Residential Services In Plats"/>
    <n v="718"/>
    <n v="-718"/>
    <n v="0"/>
    <n v="58.34"/>
    <n v="484.6"/>
    <n v="0"/>
    <s v="QCSOKE"/>
    <s v="QUANTA - SOUTH KING - ELECTRIC"/>
    <s v="510335089"/>
    <n v="1"/>
    <n v="0"/>
    <n v="0"/>
    <s v="SINGLE FAMILY"/>
    <s v="1"/>
    <s v="UNDERGROUND"/>
    <s v="UNDERGROUND"/>
    <s v="0002547501"/>
    <s v="0"/>
  </r>
  <r>
    <x v="2"/>
    <n v="100"/>
    <n v="60"/>
    <n v="60"/>
    <n v="0"/>
    <n v="0"/>
    <x v="0"/>
    <n v="577.51"/>
    <n v="9.6251666666666704"/>
    <n v="59"/>
    <n v="1.6666666666666701E-2"/>
    <n v="64"/>
    <n v="0"/>
    <n v="695.45"/>
    <s v="104330807"/>
    <s v="2206E113 20711 SE 259TH PL #  COVINGTON"/>
    <s v="CEN1"/>
    <s v="UPS"/>
    <n v="44155"/>
    <n v="44229"/>
    <n v="44320"/>
    <s v="WA01700120"/>
    <s v="UG Perm Svc Only in Plat Dev"/>
    <s v="16306"/>
    <s v="E UG Residential Services In Plats"/>
    <n v="718"/>
    <n v="-718"/>
    <n v="0"/>
    <n v="58.34"/>
    <n v="484.6"/>
    <n v="0"/>
    <s v="QCSOKE"/>
    <s v="QUANTA - SOUTH KING - ELECTRIC"/>
    <s v="510335086"/>
    <n v="1"/>
    <n v="0"/>
    <n v="0"/>
    <s v="SINGLE FAMILY"/>
    <s v="1"/>
    <s v="UNDERGROUND"/>
    <s v="UNDERGROUND"/>
    <s v="0002547504"/>
    <s v="0"/>
  </r>
  <r>
    <x v="2"/>
    <n v="50"/>
    <n v="25"/>
    <n v="25"/>
    <n v="0"/>
    <n v="0"/>
    <x v="0"/>
    <n v="545.61"/>
    <n v="21.824400000000001"/>
    <n v="24"/>
    <n v="0.04"/>
    <n v="26"/>
    <n v="0"/>
    <n v="665.07"/>
    <s v="104330808"/>
    <s v="2604E003 7504 NE 193RD CT #  KENMORE"/>
    <s v="CEN1"/>
    <s v="UPS"/>
    <n v="44169"/>
    <n v="44257"/>
    <n v="44349"/>
    <s v="WA11700380"/>
    <s v="UG Perm Svc Only in Plat Dev"/>
    <s v="16306"/>
    <s v="E UG Residential Services In Plats"/>
    <n v="718"/>
    <n v="-718"/>
    <n v="0"/>
    <n v="24.01"/>
    <n v="490.85"/>
    <n v="0"/>
    <s v="QCNOKE"/>
    <s v="QUANTA - REDMOND - ELECTRIC"/>
    <s v="510335222"/>
    <n v="1"/>
    <n v="0"/>
    <n v="0"/>
    <s v="SINGLE FAMILY"/>
    <s v="1"/>
    <s v="UNDERGROUND"/>
    <s v="UNDERGROUND"/>
    <s v="0002547523"/>
    <s v="0"/>
  </r>
  <r>
    <x v="2"/>
    <n v="50"/>
    <n v="35"/>
    <n v="35"/>
    <n v="0"/>
    <n v="0"/>
    <x v="0"/>
    <n v="796.52"/>
    <n v="22.7577142857143"/>
    <n v="34"/>
    <n v="2.8571428571428598E-2"/>
    <n v="37"/>
    <n v="0"/>
    <n v="915.98"/>
    <s v="104330809"/>
    <s v="2506E107 1134 230TH AVE NE #  SAMMAMISH"/>
    <s v="CEN1"/>
    <s v="UPS"/>
    <n v="44182"/>
    <n v="44257"/>
    <n v="44349"/>
    <s v="WA11700390"/>
    <s v="UG Perm Svc Only in Plat Dev"/>
    <s v="16306"/>
    <s v="E UG Residential Services In Plats"/>
    <n v="718"/>
    <n v="-718"/>
    <n v="0"/>
    <n v="33.78"/>
    <n v="674.84"/>
    <n v="0"/>
    <s v="QCNOKE"/>
    <s v="QUANTA - REDMOND - ELECTRIC"/>
    <s v="510335277"/>
    <n v="1"/>
    <n v="0"/>
    <n v="0"/>
    <s v="SINGLE FAMILY"/>
    <s v="1"/>
    <s v="UNDERGROUND"/>
    <s v="UNDERGROUND"/>
    <s v="0002547530"/>
    <s v="0"/>
  </r>
  <r>
    <x v="2"/>
    <n v="50"/>
    <n v="35"/>
    <n v="35"/>
    <n v="0"/>
    <n v="0"/>
    <x v="0"/>
    <n v="549.78"/>
    <n v="15.708"/>
    <n v="34"/>
    <n v="2.8571428571428598E-2"/>
    <n v="37"/>
    <n v="0"/>
    <n v="667.72"/>
    <s v="104330810"/>
    <s v="2206E110 27517 216TH PL SE MAPLE VALLEY"/>
    <s v="CEN1"/>
    <s v="UPS"/>
    <n v="44158"/>
    <n v="44229"/>
    <n v="44320"/>
    <s v="WA01700200"/>
    <s v="UG Perm Svc Only in Plat Dev"/>
    <s v="16306"/>
    <s v="E UG Residential Services In Plats"/>
    <n v="718"/>
    <n v="-718"/>
    <n v="0"/>
    <n v="33.630000000000003"/>
    <n v="484.6"/>
    <n v="0"/>
    <s v="QCSOKE"/>
    <s v="QUANTA - SOUTH KING - ELECTRIC"/>
    <s v="510326977"/>
    <n v="1"/>
    <n v="0"/>
    <n v="0"/>
    <s v="SINGLE FAMILY"/>
    <s v="1"/>
    <s v="UNDERGROUND"/>
    <s v="UNDERGROUND"/>
    <s v="0002547209"/>
    <s v="0"/>
  </r>
  <r>
    <x v="2"/>
    <n v="50"/>
    <n v="24"/>
    <n v="24"/>
    <n v="0"/>
    <n v="0"/>
    <x v="0"/>
    <n v="578.9"/>
    <n v="24.120833333333302"/>
    <n v="36"/>
    <n v="-0.5"/>
    <n v="65"/>
    <n v="0"/>
    <n v="696.95"/>
    <s v="104330811"/>
    <s v="3404E088 1009 S 49TH ST MOUNT VERNON WA"/>
    <s v="CEN1"/>
    <s v="UPS"/>
    <n v="44155"/>
    <n v="44229"/>
    <n v="44320"/>
    <s v="WA02900070"/>
    <s v="UG Perm Svc Only in Plat Dev"/>
    <s v="16306"/>
    <s v="E UG Residential Services In Plats"/>
    <n v="718"/>
    <n v="-718"/>
    <n v="0"/>
    <n v="59.16"/>
    <n v="485.05"/>
    <n v="0"/>
    <s v="QNSKGE"/>
    <s v="QUANTA - SKAGIT - ELECTRIC"/>
    <s v="510327054"/>
    <n v="1"/>
    <n v="0"/>
    <n v="0"/>
    <s v="SINGLE FAMILY"/>
    <s v="1"/>
    <s v="UNDERGROUND"/>
    <s v="UNDERGROUND"/>
    <s v="0002547221"/>
    <s v="0"/>
  </r>
  <r>
    <x v="2"/>
    <n v="100"/>
    <n v="75"/>
    <n v="75"/>
    <n v="0"/>
    <n v="0"/>
    <x v="0"/>
    <n v="634.09"/>
    <n v="8.4545333333333303"/>
    <n v="68"/>
    <n v="9.3333333333333296E-2"/>
    <n v="122"/>
    <n v="0"/>
    <n v="751.38"/>
    <s v="104330812"/>
    <s v="1915E036 1435 ROCKY MOUNTAIN WAY CLE ELU"/>
    <s v="CEN1"/>
    <s v="USO"/>
    <n v="44166"/>
    <n v="44257"/>
    <n v="44349"/>
    <s v="WA01900990"/>
    <s v="UG Perm Svc only  (no Tsfrmr)"/>
    <s v="16305"/>
    <s v="E OH UG Residential Services"/>
    <n v="718"/>
    <n v="-718"/>
    <n v="0"/>
    <n v="111.29"/>
    <n v="481.93"/>
    <n v="0"/>
    <s v="QCKTTE"/>
    <s v="QUANTA - KITTITAS - ELECTRIC"/>
    <s v="510327259"/>
    <n v="1"/>
    <n v="0"/>
    <n v="0"/>
    <s v="SINGLE FAMILY"/>
    <s v="1"/>
    <s v="UNDERGROUND"/>
    <s v="UNDERGROUND"/>
    <s v="0002547237"/>
    <s v="0"/>
  </r>
  <r>
    <x v="2"/>
    <n v="50"/>
    <n v="50"/>
    <n v="50"/>
    <n v="0"/>
    <n v="0"/>
    <x v="0"/>
    <n v="846.57"/>
    <n v="16.9314"/>
    <n v="50"/>
    <n v="0"/>
    <n v="90"/>
    <n v="0"/>
    <n v="965.27"/>
    <s v="104330814"/>
    <s v="2005E074 5585 157TH AVE CT E #  SUMNER"/>
    <s v="CEN1"/>
    <s v="UPS"/>
    <n v="44176"/>
    <n v="44257"/>
    <n v="44349"/>
    <s v="WA12700160"/>
    <s v="UG Perm Svc Only in Plat Dev"/>
    <s v="16306"/>
    <s v="E UG Residential Services In Plats"/>
    <n v="718"/>
    <n v="-718"/>
    <n v="0"/>
    <n v="81.75"/>
    <n v="670.55"/>
    <n v="0"/>
    <s v="QSWPRE"/>
    <s v="QUANTA - PUYALLUP - ELECTRIC"/>
    <s v="510329975"/>
    <n v="1"/>
    <n v="0"/>
    <n v="0"/>
    <s v="SINGLE FAMILY"/>
    <s v="1"/>
    <s v="UNDERGROUND"/>
    <s v="UNDERGROUND"/>
    <s v="0002547333"/>
    <s v="0"/>
  </r>
  <r>
    <x v="2"/>
    <n v="50"/>
    <n v="34"/>
    <n v="34"/>
    <n v="0"/>
    <n v="0"/>
    <x v="0"/>
    <n v="563.26"/>
    <n v="16.566470588235301"/>
    <n v="46"/>
    <n v="-0.35294117647058798"/>
    <n v="50"/>
    <n v="0"/>
    <n v="681.31"/>
    <s v="104330816"/>
    <s v="3404E036 3367 INVERNESS ST #  MOUNT VERN"/>
    <s v="CEN1"/>
    <s v="UPS"/>
    <n v="44159"/>
    <n v="44257"/>
    <n v="44349"/>
    <s v="WA02900070"/>
    <s v="UG Perm Svc Only in Plat Dev"/>
    <s v="16306"/>
    <s v="E UG Residential Services In Plats"/>
    <n v="718"/>
    <n v="-718"/>
    <n v="0"/>
    <n v="45.23"/>
    <n v="485.05"/>
    <n v="0"/>
    <s v="QNSKGE"/>
    <s v="QUANTA - SKAGIT - ELECTRIC"/>
    <s v="510330218"/>
    <n v="1"/>
    <n v="0"/>
    <n v="0"/>
    <s v="SINGLE FAMILY"/>
    <s v="1"/>
    <s v="UNDERGROUND"/>
    <s v="UNDERGROUND"/>
    <s v="0002547364"/>
    <s v="0"/>
  </r>
  <r>
    <x v="2"/>
    <n v="50"/>
    <n v="35"/>
    <n v="35"/>
    <n v="0"/>
    <n v="0"/>
    <x v="0"/>
    <n v="546.92999999999995"/>
    <n v="15.626571428571401"/>
    <n v="34"/>
    <n v="2.8571428571428598E-2"/>
    <n v="37"/>
    <n v="0"/>
    <n v="664.22"/>
    <s v="104330817"/>
    <s v="1602W097 367 BRIAR LN S #  TENINO"/>
    <s v="CEN1"/>
    <s v="UPS"/>
    <n v="44153"/>
    <n v="44229"/>
    <n v="44320"/>
    <s v="WA03400050"/>
    <s v="UG Perm Svc Only in Plat Dev"/>
    <s v="16306"/>
    <s v="E UG Residential Services In Plats"/>
    <n v="718"/>
    <n v="-718"/>
    <n v="0"/>
    <n v="33.630000000000003"/>
    <n v="481.92"/>
    <n v="0"/>
    <s v="QSTHLE"/>
    <s v="QUANTA - OLYMPIA - ELECTRIC"/>
    <s v="510330673"/>
    <n v="1"/>
    <n v="0"/>
    <n v="0"/>
    <s v="SINGLE FAMILY"/>
    <s v="1"/>
    <s v="UNDERGROUND"/>
    <s v="UNDERGROUND"/>
    <s v="0002547415"/>
    <s v="0"/>
  </r>
  <r>
    <x v="2"/>
    <n v="100"/>
    <n v="55"/>
    <n v="55"/>
    <n v="0"/>
    <n v="0"/>
    <x v="0"/>
    <n v="568.78"/>
    <n v="10.3414545454545"/>
    <n v="54"/>
    <n v="1.8181818181818198E-2"/>
    <n v="58"/>
    <n v="0"/>
    <n v="686.07"/>
    <s v="104330818"/>
    <s v="1602W097 336 BRIAR LN S #  TENINO"/>
    <s v="CEN1"/>
    <s v="UPS"/>
    <n v="44153"/>
    <n v="44229"/>
    <n v="44320"/>
    <s v="WA03400050"/>
    <s v="UG Perm Svc Only in Plat Dev"/>
    <s v="16306"/>
    <s v="E UG Residential Services In Plats"/>
    <n v="718"/>
    <n v="-718"/>
    <n v="0"/>
    <n v="53.09"/>
    <n v="481.93"/>
    <n v="0"/>
    <s v="QSTHLE"/>
    <s v="QUANTA - OLYMPIA - ELECTRIC"/>
    <s v="510330675"/>
    <n v="1"/>
    <n v="0"/>
    <n v="0"/>
    <s v="SINGLE FAMILY"/>
    <s v="1"/>
    <s v="UNDERGROUND"/>
    <s v="UNDERGROUND"/>
    <s v="0002547416"/>
    <s v="0"/>
  </r>
  <r>
    <x v="2"/>
    <n v="100"/>
    <n v="55"/>
    <n v="55"/>
    <n v="0"/>
    <n v="0"/>
    <x v="0"/>
    <n v="568.78"/>
    <n v="10.3414545454545"/>
    <n v="54"/>
    <n v="1.8181818181818198E-2"/>
    <n v="58"/>
    <n v="0"/>
    <n v="686.07"/>
    <s v="104330819"/>
    <s v="1602W097 371 BRIAR LN S #  TENINO"/>
    <s v="CEN1"/>
    <s v="UPS"/>
    <n v="44153"/>
    <n v="44229"/>
    <n v="44320"/>
    <s v="WA03400050"/>
    <s v="UG Perm Svc Only in Plat Dev"/>
    <s v="16306"/>
    <s v="E UG Residential Services In Plats"/>
    <n v="718"/>
    <n v="-718"/>
    <n v="0"/>
    <n v="53.09"/>
    <n v="481.93"/>
    <n v="0"/>
    <s v="QSTHLE"/>
    <s v="QUANTA - OLYMPIA - ELECTRIC"/>
    <s v="510330676"/>
    <n v="1"/>
    <n v="0"/>
    <n v="0"/>
    <s v="SINGLE FAMILY"/>
    <s v="1"/>
    <s v="UNDERGROUND"/>
    <s v="UNDERGROUND"/>
    <s v="0002547417"/>
    <s v="0"/>
  </r>
  <r>
    <x v="2"/>
    <n v="50"/>
    <n v="40"/>
    <n v="40"/>
    <n v="0"/>
    <n v="0"/>
    <x v="0"/>
    <n v="552.88"/>
    <n v="13.821999999999999"/>
    <n v="40"/>
    <n v="0"/>
    <n v="43"/>
    <n v="0"/>
    <n v="670.17"/>
    <s v="104330820"/>
    <s v="1602W097 364 BRIAR LN S #  TENINO"/>
    <s v="CEN1"/>
    <s v="UPS"/>
    <n v="44153"/>
    <n v="44229"/>
    <n v="44320"/>
    <s v="WA03400050"/>
    <s v="UG Perm Svc Only in Plat Dev"/>
    <s v="16306"/>
    <s v="E UG Residential Services In Plats"/>
    <n v="718"/>
    <n v="-718"/>
    <n v="0"/>
    <n v="38.93"/>
    <n v="481.93"/>
    <n v="0"/>
    <s v="QSTHLE"/>
    <s v="QUANTA - OLYMPIA - ELECTRIC"/>
    <s v="510330677"/>
    <n v="1"/>
    <n v="0"/>
    <n v="0"/>
    <s v="SINGLE FAMILY"/>
    <s v="1"/>
    <s v="UNDERGROUND"/>
    <s v="UNDERGROUND"/>
    <s v="0002547418"/>
    <s v="0"/>
  </r>
  <r>
    <x v="2"/>
    <n v="50"/>
    <n v="25"/>
    <n v="25"/>
    <n v="0"/>
    <n v="0"/>
    <x v="0"/>
    <n v="802.67"/>
    <n v="32.1068"/>
    <n v="24"/>
    <n v="0.04"/>
    <n v="44"/>
    <n v="0"/>
    <n v="922.13"/>
    <s v="104330821"/>
    <s v="2205E068 11514 SE 238TH ST #  KENT"/>
    <s v="CEN1"/>
    <s v="UPS"/>
    <n v="44167"/>
    <n v="44257"/>
    <n v="44349"/>
    <s v="WA11700150"/>
    <s v="UG Perm Svc Only in Plat Dev"/>
    <s v="16306"/>
    <s v="E UG Residential Services In Plats"/>
    <n v="718"/>
    <n v="-718"/>
    <n v="0"/>
    <n v="39.93"/>
    <n v="674.83"/>
    <n v="0"/>
    <s v="QCSOKE"/>
    <s v="QUANTA - SOUTH KING - ELECTRIC"/>
    <s v="510330721"/>
    <n v="1"/>
    <n v="0"/>
    <n v="0"/>
    <s v="SINGLE FAMILY"/>
    <s v="1"/>
    <s v="UNDERGROUND"/>
    <s v="UNDERGROUND"/>
    <s v="0002547427"/>
    <s v="0"/>
  </r>
  <r>
    <x v="2"/>
    <n v="50"/>
    <n v="30"/>
    <n v="30"/>
    <n v="0"/>
    <n v="0"/>
    <x v="0"/>
    <n v="546.85"/>
    <n v="18.2283333333333"/>
    <n v="30"/>
    <n v="0"/>
    <n v="32"/>
    <n v="0"/>
    <n v="665.23"/>
    <s v="104330822"/>
    <s v="2405E040 2421 LAPUSH AVE SE #  PORT ORCH"/>
    <s v="CEN1"/>
    <s v="UPS"/>
    <n v="44160"/>
    <n v="44257"/>
    <n v="44349"/>
    <s v="WA01800990"/>
    <s v="UG Perm Svc Only in Plat Dev"/>
    <s v="16306"/>
    <s v="E UG Residential Services In Plats"/>
    <n v="718"/>
    <n v="-718"/>
    <n v="0"/>
    <n v="29.34"/>
    <n v="486.39"/>
    <n v="0"/>
    <s v="QSSPE"/>
    <s v="QUANTA - KITSAP - ELECTRIC"/>
    <s v="510330830"/>
    <n v="1"/>
    <n v="0"/>
    <n v="0"/>
    <s v="SINGLE FAMILY"/>
    <s v="1"/>
    <s v="UNDERGROUND"/>
    <s v="UNDERGROUND"/>
    <s v="0002547438"/>
    <s v="0"/>
  </r>
  <r>
    <x v="2"/>
    <n v="100"/>
    <n v="55"/>
    <n v="55"/>
    <n v="0"/>
    <n v="0"/>
    <x v="0"/>
    <n v="811.81"/>
    <n v="14.760181818181801"/>
    <n v="55"/>
    <n v="0"/>
    <n v="59"/>
    <n v="0"/>
    <n v="930.19"/>
    <s v="104330823"/>
    <s v="2501E076 5012 NW CANNON CIR #  SILVERDAL"/>
    <s v="CEN1"/>
    <s v="UPS"/>
    <n v="44168"/>
    <n v="44257"/>
    <n v="44349"/>
    <s v="WA01800990"/>
    <s v="UG Perm Svc Only in Plat Dev"/>
    <s v="16306"/>
    <s v="E UG Residential Services In Plats"/>
    <n v="718"/>
    <n v="-718"/>
    <n v="0"/>
    <n v="54.23"/>
    <n v="668.7"/>
    <n v="0"/>
    <s v="QSSPE"/>
    <s v="QUANTA - KITSAP - ELECTRIC"/>
    <s v="510331171"/>
    <n v="1"/>
    <n v="0"/>
    <n v="0"/>
    <s v="SINGLE FAMILY"/>
    <s v="1"/>
    <s v="UNDERGROUND"/>
    <s v="UNDERGROUND"/>
    <s v="0002547451"/>
    <s v="0"/>
  </r>
  <r>
    <x v="2"/>
    <n v="250"/>
    <n v="250"/>
    <n v="250"/>
    <n v="0"/>
    <n v="25"/>
    <x v="1"/>
    <n v="1424.22"/>
    <n v="5.6968800000000002"/>
    <n v="275"/>
    <n v="-0.1"/>
    <n v="854"/>
    <n v="0"/>
    <n v="1546.16"/>
    <s v="104330827"/>
    <s v="3201E040 1190 WATERLOO RD #  OAK HARBOR"/>
    <s v="CEN1"/>
    <s v="USO"/>
    <n v="44284"/>
    <n v="44379"/>
    <n v="44475"/>
    <s v="WA01500990"/>
    <s v="UG Perm Svc only  (no Tsfrmr)"/>
    <s v="16305"/>
    <s v="E OH UG Residential Services"/>
    <n v="718"/>
    <n v="-718"/>
    <n v="0"/>
    <n v="779.96"/>
    <n v="501.05"/>
    <n v="0"/>
    <s v="QNISLE"/>
    <s v="QUANTA - WHIDBEY - ELECTRIC"/>
    <s v="510335502"/>
    <n v="1"/>
    <n v="0"/>
    <n v="0"/>
    <s v="SINGLE FAMILY"/>
    <s v="1"/>
    <s v="UNDERGROUND"/>
    <s v="UNDERGROUND"/>
    <s v="0002547558"/>
    <s v="0"/>
  </r>
  <r>
    <x v="2"/>
    <n v="100"/>
    <n v="55"/>
    <n v="55"/>
    <n v="0"/>
    <n v="0"/>
    <x v="0"/>
    <n v="571.9"/>
    <n v="10.398181818181801"/>
    <n v="54"/>
    <n v="1.8181818181818198E-2"/>
    <n v="58"/>
    <n v="0"/>
    <n v="689.84"/>
    <s v="104330828"/>
    <s v="2206E129 22110 SE 278TH PL #  MAPLE VALL"/>
    <s v="CEN1"/>
    <s v="UPS"/>
    <n v="44167"/>
    <n v="44257"/>
    <n v="44349"/>
    <s v="WA01700200"/>
    <s v="UG Perm Svc Only in Plat Dev"/>
    <s v="16306"/>
    <s v="E UG Residential Services In Plats"/>
    <n v="718"/>
    <n v="-718"/>
    <n v="0"/>
    <n v="53.34"/>
    <n v="484.6"/>
    <n v="0"/>
    <s v="QCSOKE"/>
    <s v="QUANTA - SOUTH KING - ELECTRIC"/>
    <s v="510335505"/>
    <n v="1"/>
    <n v="0"/>
    <n v="0"/>
    <s v="SINGLE FAMILY"/>
    <s v="1"/>
    <s v="UNDERGROUND"/>
    <s v="UNDERGROUND"/>
    <s v="0002547563"/>
    <s v="0"/>
  </r>
  <r>
    <x v="2"/>
    <n v="100"/>
    <n v="55"/>
    <n v="55"/>
    <n v="0"/>
    <n v="0"/>
    <x v="0"/>
    <n v="571.9"/>
    <n v="10.398181818181801"/>
    <n v="54"/>
    <n v="1.8181818181818198E-2"/>
    <n v="58"/>
    <n v="0"/>
    <n v="689.84"/>
    <s v="104330829"/>
    <s v="2206E131 27926 219TH PL SE #  MAPLE VALL"/>
    <s v="CEN1"/>
    <s v="UPS"/>
    <n v="44167"/>
    <n v="44257"/>
    <n v="44349"/>
    <s v="WA01700200"/>
    <s v="UG Perm Svc Only in Plat Dev"/>
    <s v="16306"/>
    <s v="E UG Residential Services In Plats"/>
    <n v="718"/>
    <n v="-718"/>
    <n v="0"/>
    <n v="53.34"/>
    <n v="484.61"/>
    <n v="0"/>
    <s v="QCSOKE"/>
    <s v="QUANTA - SOUTH KING - ELECTRIC"/>
    <s v="510335508"/>
    <n v="1"/>
    <n v="0"/>
    <n v="0"/>
    <s v="SINGLE FAMILY"/>
    <s v="1"/>
    <s v="UNDERGROUND"/>
    <s v="UNDERGROUND"/>
    <s v="0002547566"/>
    <s v="0"/>
  </r>
  <r>
    <x v="2"/>
    <n v="50"/>
    <n v="45"/>
    <n v="45"/>
    <n v="0"/>
    <n v="0"/>
    <x v="0"/>
    <n v="564.71"/>
    <n v="12.549111111111101"/>
    <n v="44"/>
    <n v="2.2222222222222199E-2"/>
    <n v="48"/>
    <n v="0"/>
    <n v="683.52"/>
    <s v="104330833"/>
    <s v="1702W052 9241 VERBENA ST SE #  TUMWATER"/>
    <s v="CEN1"/>
    <s v="UPS"/>
    <n v="44160"/>
    <n v="44229"/>
    <n v="44320"/>
    <s v="WA03400060"/>
    <s v="UG Perm Svc Only in Plat Dev"/>
    <s v="16306"/>
    <s v="E UG Residential Services In Plats"/>
    <n v="718"/>
    <n v="-718"/>
    <n v="0"/>
    <n v="43.56"/>
    <n v="488.18"/>
    <n v="0"/>
    <s v="QSTHLE"/>
    <s v="QUANTA - OLYMPIA - ELECTRIC"/>
    <s v="510335259"/>
    <n v="1"/>
    <n v="0"/>
    <n v="0"/>
    <s v="SINGLE FAMILY"/>
    <s v="1"/>
    <s v="UNDERGROUND"/>
    <s v="UNDERGROUND"/>
    <s v="0002547541"/>
    <s v="0"/>
  </r>
  <r>
    <x v="2"/>
    <n v="50"/>
    <n v="35"/>
    <n v="35"/>
    <n v="0"/>
    <n v="0"/>
    <x v="0"/>
    <n v="549.94000000000005"/>
    <n v="15.712571428571399"/>
    <n v="34"/>
    <n v="2.8571428571428598E-2"/>
    <n v="37"/>
    <n v="0"/>
    <n v="667.88"/>
    <s v="104330835"/>
    <s v="2106E060 33027 SE COTTONWOOD ST #  BLACK"/>
    <s v="CEN1"/>
    <s v="UPS"/>
    <n v="44167"/>
    <n v="44257"/>
    <n v="44349"/>
    <s v="WA01700050"/>
    <s v="UG Perm Svc Only in Plat Dev"/>
    <s v="16306"/>
    <s v="E UG Residential Services In Plats"/>
    <n v="718"/>
    <n v="-718"/>
    <n v="0"/>
    <n v="33.78"/>
    <n v="484.6"/>
    <n v="0"/>
    <s v="QCSOKE"/>
    <s v="QUANTA - SOUTH KING - ELECTRIC"/>
    <s v="510336850"/>
    <n v="1"/>
    <n v="0"/>
    <n v="0"/>
    <s v="SINGLE FAMILY"/>
    <s v="1"/>
    <s v="UNDERGROUND"/>
    <s v="UNDERGROUND"/>
    <s v="0002547662"/>
    <s v="0"/>
  </r>
  <r>
    <x v="2"/>
    <n v="50"/>
    <n v="45"/>
    <n v="45"/>
    <n v="0"/>
    <n v="0"/>
    <x v="0"/>
    <n v="563.54"/>
    <n v="12.523111111111101"/>
    <n v="45"/>
    <n v="0"/>
    <n v="48"/>
    <n v="0"/>
    <n v="681.92"/>
    <s v="104330837"/>
    <s v="2301E036 2550 VARDON CIR SW #  PORT ORCH"/>
    <s v="CEN1"/>
    <s v="UPS"/>
    <n v="44159"/>
    <n v="44257"/>
    <n v="44349"/>
    <s v="WA01800020"/>
    <s v="UG Perm Svc Only in Plat Dev"/>
    <s v="16306"/>
    <s v="E UG Residential Services In Plats"/>
    <n v="718"/>
    <n v="-718"/>
    <n v="0"/>
    <n v="44.2"/>
    <n v="486.39"/>
    <n v="0"/>
    <s v="QSSPE"/>
    <s v="QUANTA - KITSAP - ELECTRIC"/>
    <s v="510336787"/>
    <n v="1"/>
    <n v="0"/>
    <n v="0"/>
    <s v="SINGLE FAMILY"/>
    <s v="1"/>
    <s v="UNDERGROUND"/>
    <s v="UNDERGROUND"/>
    <s v="0002547665"/>
    <s v="0"/>
  </r>
  <r>
    <x v="2"/>
    <n v="50"/>
    <n v="50"/>
    <n v="50"/>
    <n v="0"/>
    <n v="0"/>
    <x v="1"/>
    <n v="7305.9"/>
    <n v="146.11799999999999"/>
    <n v="59"/>
    <n v="-0.18"/>
    <n v="112"/>
    <n v="915.28"/>
    <n v="8344.7999999999993"/>
    <s v="104330838"/>
    <s v="2505E065 5221 114TH AVE NE #  KIRKLAND"/>
    <s v="CEN1"/>
    <s v="USO"/>
    <n v="44326"/>
    <n v="44412"/>
    <m/>
    <s v="WA11700160"/>
    <s v="UG Perm Svc only  (no Tsfrmr)"/>
    <s v="16305"/>
    <s v="E OH UG Residential Services"/>
    <n v="718"/>
    <n v="-718"/>
    <n v="0"/>
    <n v="102.39"/>
    <n v="507.97"/>
    <n v="351.91"/>
    <s v="QCNOKE"/>
    <s v="QUANTA - REDMOND - ELECTRIC"/>
    <s v="509439722"/>
    <n v="1"/>
    <n v="0"/>
    <n v="0"/>
    <s v="SINGLE FAMILY"/>
    <s v="1"/>
    <s v="UNDERGROUND"/>
    <s v="UNDERGROUND"/>
    <s v="0002547714"/>
    <s v="0"/>
  </r>
  <r>
    <x v="2"/>
    <n v="50"/>
    <n v="35"/>
    <n v="35"/>
    <n v="0"/>
    <n v="0"/>
    <x v="0"/>
    <n v="556.37"/>
    <n v="15.8962857142857"/>
    <n v="34"/>
    <n v="2.8571428571428598E-2"/>
    <n v="37"/>
    <n v="0"/>
    <n v="675.83"/>
    <s v="104330840"/>
    <s v="2305E084 3407 SE 19TH WAY #  RENTON"/>
    <s v="CEN1"/>
    <s v="UPS"/>
    <n v="44155"/>
    <n v="44229"/>
    <n v="44320"/>
    <s v="WA11700250"/>
    <s v="UG Perm Svc Only in Plat Dev"/>
    <s v="16306"/>
    <s v="E UG Residential Services In Plats"/>
    <n v="718"/>
    <n v="-718"/>
    <n v="0"/>
    <n v="33.590000000000003"/>
    <n v="490.86"/>
    <n v="0"/>
    <s v="QCSOKE"/>
    <s v="QUANTA - SOUTH KING - ELECTRIC"/>
    <s v="510337905"/>
    <n v="1"/>
    <n v="0"/>
    <n v="0"/>
    <s v="SINGLE FAMILY"/>
    <s v="1"/>
    <s v="UNDERGROUND"/>
    <s v="UNDERGROUND"/>
    <s v="0002547741"/>
    <s v="0"/>
  </r>
  <r>
    <x v="2"/>
    <n v="50"/>
    <n v="35"/>
    <n v="35"/>
    <n v="0"/>
    <n v="0"/>
    <x v="0"/>
    <n v="549.95000000000005"/>
    <n v="15.7128571428571"/>
    <n v="34"/>
    <n v="2.8571428571428598E-2"/>
    <n v="37"/>
    <n v="0"/>
    <n v="667.89"/>
    <s v="104330841"/>
    <s v="2106E060 23076 ALDER LN SE #  BLACK DIAM"/>
    <s v="CEN1"/>
    <s v="UPS"/>
    <n v="44168"/>
    <n v="44257"/>
    <n v="44349"/>
    <s v="WA01700050"/>
    <s v="UG Perm Svc Only in Plat Dev"/>
    <s v="16306"/>
    <s v="E UG Residential Services In Plats"/>
    <n v="718"/>
    <n v="-718"/>
    <n v="0"/>
    <n v="33.78"/>
    <n v="484.6"/>
    <n v="0"/>
    <s v="QCSOKE"/>
    <s v="QUANTA - SOUTH KING - ELECTRIC"/>
    <s v="510337906"/>
    <n v="1"/>
    <n v="0"/>
    <n v="0"/>
    <s v="SINGLE FAMILY"/>
    <s v="1"/>
    <s v="UNDERGROUND"/>
    <s v="UNDERGROUND"/>
    <s v="0002547743"/>
    <s v="0"/>
  </r>
  <r>
    <x v="2"/>
    <n v="150"/>
    <n v="120"/>
    <n v="120"/>
    <n v="0"/>
    <n v="0"/>
    <x v="0"/>
    <n v="742.72"/>
    <n v="6.1893333333333302"/>
    <n v="119"/>
    <n v="8.3333333333333297E-3"/>
    <n v="215"/>
    <n v="0"/>
    <n v="862.07"/>
    <s v="104330842"/>
    <s v="2005E063 4303 183RD AVE E #  LAKE TAPPS"/>
    <s v="CEN1"/>
    <s v="UPS"/>
    <n v="44169"/>
    <n v="44257"/>
    <n v="44349"/>
    <s v="WA12700270"/>
    <s v="UG Perm Svc Only in Plat Dev"/>
    <s v="16306"/>
    <s v="E UG Residential Services In Plats"/>
    <n v="718"/>
    <n v="-718"/>
    <n v="0"/>
    <n v="196.21"/>
    <n v="490.41"/>
    <n v="0"/>
    <s v="QSWPRE"/>
    <s v="QUANTA - PUYALLUP - ELECTRIC"/>
    <s v="510302070"/>
    <n v="1"/>
    <n v="0"/>
    <n v="0"/>
    <s v="SINGLE FAMILY"/>
    <s v="1"/>
    <s v="UNDERGROUND"/>
    <s v="UNDERGROUND"/>
    <s v="0002547745"/>
    <s v="0"/>
  </r>
  <r>
    <x v="2"/>
    <n v="50"/>
    <n v="40"/>
    <n v="40"/>
    <n v="0"/>
    <n v="0"/>
    <x v="0"/>
    <n v="552.62"/>
    <n v="13.8155"/>
    <n v="40"/>
    <n v="0"/>
    <n v="43"/>
    <n v="0"/>
    <n v="669.8"/>
    <s v="104330843"/>
    <s v="1906E040 633 S KNOWLES ST #  BUCKLEY"/>
    <s v="CEN1"/>
    <s v="UPS"/>
    <n v="44168"/>
    <n v="44257"/>
    <n v="44349"/>
    <s v="WA02700020"/>
    <s v="UG Perm Svc Only in Plat Dev"/>
    <s v="16306"/>
    <s v="E UG Residential Services In Plats"/>
    <n v="718"/>
    <n v="-718"/>
    <n v="0"/>
    <n v="39.119999999999997"/>
    <n v="481.48"/>
    <n v="0"/>
    <s v="QSWPRE"/>
    <s v="QUANTA - PUYALLUP - ELECTRIC"/>
    <s v="510337990"/>
    <n v="1"/>
    <n v="0"/>
    <n v="0"/>
    <s v="SINGLE FAMILY"/>
    <s v="1"/>
    <s v="UNDERGROUND"/>
    <s v="UNDERGROUND"/>
    <s v="0002547749"/>
    <s v="0"/>
  </r>
  <r>
    <x v="2"/>
    <n v="100"/>
    <n v="73"/>
    <n v="73"/>
    <n v="0"/>
    <n v="0"/>
    <x v="0"/>
    <n v="595.51"/>
    <n v="8.1576712328767105"/>
    <n v="69"/>
    <n v="5.4794520547945202E-2"/>
    <n v="75"/>
    <n v="0"/>
    <n v="714.97"/>
    <s v="104330844"/>
    <s v="2506E103 24650 NE 13TH PL #  SAMMAMISH"/>
    <s v="CEN1"/>
    <s v="UPS"/>
    <n v="44169"/>
    <n v="44257"/>
    <n v="44349"/>
    <s v="WA11700990"/>
    <s v="UG Perm Svc Only in Plat Dev"/>
    <s v="16306"/>
    <s v="E UG Residential Services In Plats"/>
    <n v="718"/>
    <n v="-718"/>
    <n v="0"/>
    <n v="68.459999999999994"/>
    <n v="490.86"/>
    <n v="0"/>
    <s v="QCNOKE"/>
    <s v="QUANTA - REDMOND - ELECTRIC"/>
    <s v="510344054"/>
    <n v="1"/>
    <n v="0"/>
    <n v="0"/>
    <s v="SINGLE FAMILY"/>
    <s v="1"/>
    <s v="UNDERGROUND"/>
    <s v="UNDERGROUND"/>
    <s v="0002547788"/>
    <s v="0"/>
  </r>
  <r>
    <x v="2"/>
    <n v="50"/>
    <n v="30"/>
    <n v="30"/>
    <n v="0"/>
    <n v="0"/>
    <x v="0"/>
    <n v="551.59"/>
    <n v="18.386333333333301"/>
    <n v="30"/>
    <n v="0"/>
    <n v="32"/>
    <n v="0"/>
    <n v="671.05"/>
    <s v="104330845"/>
    <s v="2506E103 1319 247TH PL NE #  SAMMAMISH"/>
    <s v="CEN1"/>
    <s v="UPS"/>
    <n v="44169"/>
    <n v="44257"/>
    <n v="44349"/>
    <s v="WA11700990"/>
    <s v="UG Perm Svc Only in Plat Dev"/>
    <s v="16306"/>
    <s v="E UG Residential Services In Plats"/>
    <n v="718"/>
    <n v="-718"/>
    <n v="0"/>
    <n v="29.34"/>
    <n v="490.85"/>
    <n v="0"/>
    <s v="QCNOKE"/>
    <s v="QUANTA - REDMOND - ELECTRIC"/>
    <s v="510344222"/>
    <n v="1"/>
    <n v="0"/>
    <n v="0"/>
    <s v="SINGLE FAMILY"/>
    <s v="1"/>
    <s v="UNDERGROUND"/>
    <s v="UNDERGROUND"/>
    <s v="0002547793"/>
    <s v="0"/>
  </r>
  <r>
    <x v="2"/>
    <n v="50"/>
    <n v="45"/>
    <n v="45"/>
    <n v="0"/>
    <n v="0"/>
    <x v="0"/>
    <n v="569.07000000000005"/>
    <n v="12.646000000000001"/>
    <n v="45"/>
    <n v="0"/>
    <n v="49"/>
    <n v="0"/>
    <n v="688.42"/>
    <s v="104330846"/>
    <s v="2004E032 2833 83RD AVE CT E #  EDGEWOOD"/>
    <s v="CEN1"/>
    <s v="UPS"/>
    <n v="44169"/>
    <n v="44257"/>
    <n v="44349"/>
    <s v="WA12700200"/>
    <s v="UG Perm Svc Only in Plat Dev"/>
    <s v="16306"/>
    <s v="E UG Residential Services In Plats"/>
    <n v="718"/>
    <n v="-718"/>
    <n v="0"/>
    <n v="44.46"/>
    <n v="490.41"/>
    <n v="0"/>
    <s v="QSWPRE"/>
    <s v="QUANTA - PUYALLUP - ELECTRIC"/>
    <s v="510344463"/>
    <n v="1"/>
    <n v="0"/>
    <n v="0"/>
    <s v="SINGLE FAMILY"/>
    <s v="1"/>
    <s v="UNDERGROUND"/>
    <s v="UNDERGROUND"/>
    <s v="0002547807"/>
    <s v="0"/>
  </r>
  <r>
    <x v="2"/>
    <n v="50"/>
    <e v="#N/A"/>
    <n v="37"/>
    <n v="0"/>
    <n v="0"/>
    <x v="0"/>
    <n v="552.46"/>
    <e v="#N/A"/>
    <n v="37"/>
    <e v="#N/A"/>
    <n v="40"/>
    <n v="0"/>
    <n v="670.29"/>
    <s v="104330847"/>
    <s v="3504E050 321 CAMBRIDGE LOOP #  SEDRO WOO"/>
    <s v="CEN1"/>
    <s v="UPS"/>
    <n v="44165"/>
    <n v="44257"/>
    <n v="44349"/>
    <s v="WA02900080"/>
    <s v="UG Perm Svc Only in Plat Dev"/>
    <s v="16306"/>
    <s v="E UG Residential Services In Plats"/>
    <n v="718"/>
    <n v="-718"/>
    <n v="0"/>
    <n v="36.450000000000003"/>
    <n v="484.15"/>
    <n v="0"/>
    <s v="QNSKGE"/>
    <s v="QUANTA - SKAGIT - ELECTRIC"/>
    <s v="510336813"/>
    <n v="1"/>
    <n v="0"/>
    <n v="0"/>
    <s v="SINGLE FAMILY"/>
    <s v="1"/>
    <s v="UNDERGROUND"/>
    <s v="UNDERGROUND"/>
    <s v="0002547812"/>
    <s v="0"/>
  </r>
  <r>
    <x v="2"/>
    <n v="50"/>
    <n v="50"/>
    <n v="50"/>
    <n v="0"/>
    <n v="0"/>
    <x v="0"/>
    <n v="574.14"/>
    <n v="11.482799999999999"/>
    <n v="50"/>
    <n v="0"/>
    <n v="54"/>
    <n v="0"/>
    <n v="693.49"/>
    <s v="104330849"/>
    <s v="2004E079 1415 28TH ST NW #  PUYALLUP"/>
    <s v="CEN1"/>
    <s v="UPS"/>
    <n v="44168"/>
    <n v="44257"/>
    <n v="44349"/>
    <s v="WA12700110"/>
    <s v="UG Perm Svc Only in Plat Dev"/>
    <s v="16306"/>
    <s v="E UG Residential Services In Plats"/>
    <n v="718"/>
    <n v="-718"/>
    <n v="0"/>
    <n v="48.9"/>
    <n v="490.4"/>
    <n v="0"/>
    <s v="QSWPRE"/>
    <s v="QUANTA - PUYALLUP - ELECTRIC"/>
    <s v="510348298"/>
    <n v="1"/>
    <n v="0"/>
    <n v="0"/>
    <s v="SINGLE FAMILY"/>
    <s v="1"/>
    <s v="UNDERGROUND"/>
    <s v="UNDERGROUND"/>
    <s v="0002547825"/>
    <s v="0"/>
  </r>
  <r>
    <x v="2"/>
    <n v="50"/>
    <n v="40"/>
    <n v="40"/>
    <n v="0"/>
    <n v="0"/>
    <x v="0"/>
    <n v="825.77"/>
    <n v="20.64425"/>
    <n v="40"/>
    <n v="0"/>
    <n v="72"/>
    <n v="0"/>
    <n v="944.15"/>
    <s v="104330852"/>
    <s v="2302E072 6413 SEAGLASS AVE SE #  PORT OR"/>
    <s v="CEN1"/>
    <s v="UPS"/>
    <n v="44179"/>
    <n v="44257"/>
    <n v="44349"/>
    <s v="WA01800990"/>
    <s v="UG Perm Svc Only in Plat Dev"/>
    <s v="16306"/>
    <s v="E UG Residential Services In Plats"/>
    <n v="718"/>
    <n v="-718"/>
    <n v="0"/>
    <n v="65.400000000000006"/>
    <n v="668.7"/>
    <n v="0"/>
    <s v="QSSPE"/>
    <s v="QUANTA - KITSAP - ELECTRIC"/>
    <s v="510334826"/>
    <n v="1"/>
    <n v="0"/>
    <n v="0"/>
    <s v="SINGLE FAMILY"/>
    <s v="1"/>
    <s v="UNDERGROUND"/>
    <s v="UNDERGROUND"/>
    <s v="0002547480"/>
    <s v="0"/>
  </r>
  <r>
    <x v="2"/>
    <n v="50"/>
    <n v="35"/>
    <n v="35"/>
    <n v="0"/>
    <n v="0"/>
    <x v="0"/>
    <n v="551.62"/>
    <n v="15.760571428571399"/>
    <n v="34"/>
    <n v="2.8571428571428598E-2"/>
    <n v="37"/>
    <n v="0"/>
    <n v="670"/>
    <s v="104330854"/>
    <s v="2302E072 6784 SKIPPER LN SE #  PORT ORCH"/>
    <s v="CEN1"/>
    <s v="UPS"/>
    <n v="44159"/>
    <n v="44257"/>
    <n v="44349"/>
    <s v="WA01800990"/>
    <s v="UG Perm Svc Only in Plat Dev"/>
    <s v="16306"/>
    <s v="E UG Residential Services In Plats"/>
    <n v="718"/>
    <n v="-718"/>
    <n v="0"/>
    <n v="33.590000000000003"/>
    <n v="486.39"/>
    <n v="0"/>
    <s v="QSSPE"/>
    <s v="QUANTA - KITSAP - ELECTRIC"/>
    <s v="510035103"/>
    <n v="1"/>
    <n v="0"/>
    <n v="0"/>
    <s v="SINGLE FAMILY"/>
    <s v="1"/>
    <s v="UNDERGROUND"/>
    <s v="UNDERGROUND"/>
    <s v="0002547485"/>
    <s v="0"/>
  </r>
  <r>
    <x v="2"/>
    <n v="50"/>
    <n v="35"/>
    <n v="35"/>
    <n v="0"/>
    <n v="0"/>
    <x v="0"/>
    <n v="552.61"/>
    <n v="15.788857142857101"/>
    <n v="35"/>
    <n v="0"/>
    <n v="38"/>
    <n v="0"/>
    <n v="670.99"/>
    <s v="104330855"/>
    <s v="2302E072 6800 SKIPPER LN SE #  PORT ORCH"/>
    <s v="CEN1"/>
    <s v="UPS"/>
    <n v="44160"/>
    <n v="44257"/>
    <n v="44349"/>
    <s v="WA01800990"/>
    <s v="UG Perm Svc Only in Plat Dev"/>
    <s v="16306"/>
    <s v="E UG Residential Services In Plats"/>
    <n v="718"/>
    <n v="-718"/>
    <n v="0"/>
    <n v="34.47"/>
    <n v="486.39"/>
    <n v="0"/>
    <s v="QSSPE"/>
    <s v="QUANTA - KITSAP - ELECTRIC"/>
    <s v="510334909"/>
    <n v="1"/>
    <n v="0"/>
    <n v="0"/>
    <s v="SINGLE FAMILY"/>
    <s v="1"/>
    <s v="UNDERGROUND"/>
    <s v="UNDERGROUND"/>
    <s v="0002547513"/>
    <s v="0"/>
  </r>
  <r>
    <x v="2"/>
    <n v="50"/>
    <e v="#N/A"/>
    <n v="45"/>
    <n v="0"/>
    <n v="0"/>
    <x v="0"/>
    <n v="563.54"/>
    <e v="#N/A"/>
    <n v="45"/>
    <e v="#N/A"/>
    <n v="48"/>
    <n v="0"/>
    <n v="681.92"/>
    <s v="104330856"/>
    <s v="2302E072 6771 SEAGLASS AVE SE #  PORT OR"/>
    <s v="CEN1"/>
    <s v="UPS"/>
    <n v="44160"/>
    <n v="44257"/>
    <n v="44349"/>
    <s v="WA01800990"/>
    <s v="UG Perm Svc Only in Plat Dev"/>
    <s v="16306"/>
    <s v="E UG Residential Services In Plats"/>
    <n v="718"/>
    <n v="-718"/>
    <n v="0"/>
    <n v="44.2"/>
    <n v="486.39"/>
    <n v="0"/>
    <s v="QSSPE"/>
    <s v="QUANTA - KITSAP - ELECTRIC"/>
    <s v="510335243"/>
    <n v="1"/>
    <n v="0"/>
    <n v="0"/>
    <s v="SINGLE FAMILY"/>
    <s v="1"/>
    <s v="UNDERGROUND"/>
    <s v="UNDERGROUND"/>
    <s v="0002547528"/>
    <s v="0"/>
  </r>
  <r>
    <x v="2"/>
    <n v="50"/>
    <n v="20"/>
    <n v="20"/>
    <n v="0"/>
    <n v="0"/>
    <x v="0"/>
    <n v="773.32"/>
    <n v="38.665999999999997"/>
    <n v="20"/>
    <n v="0"/>
    <n v="21"/>
    <n v="0"/>
    <n v="891.7"/>
    <s v="104330857"/>
    <s v="2501E108 6542 KAYAK PL NW #  BREMERTON"/>
    <s v="CEN1"/>
    <s v="UPS"/>
    <n v="44180"/>
    <n v="44257"/>
    <n v="44349"/>
    <s v="WA01800990"/>
    <s v="UG Perm Svc Only in Plat Dev"/>
    <s v="16306"/>
    <s v="E UG Residential Services In Plats"/>
    <n v="718"/>
    <n v="-718"/>
    <n v="0"/>
    <n v="19.559999999999999"/>
    <n v="668.7"/>
    <n v="0"/>
    <s v="QSSPE"/>
    <s v="QUANTA - KITSAP - ELECTRIC"/>
    <s v="510335321"/>
    <n v="1"/>
    <n v="0"/>
    <n v="0"/>
    <s v="SINGLE FAMILY"/>
    <s v="1"/>
    <s v="UNDERGROUND"/>
    <s v="UNDERGROUND"/>
    <s v="0002547533"/>
    <s v="0"/>
  </r>
  <r>
    <x v="2"/>
    <n v="50"/>
    <n v="30"/>
    <n v="30"/>
    <n v="0"/>
    <n v="0"/>
    <x v="0"/>
    <n v="566.79999999999995"/>
    <n v="18.893333333333299"/>
    <n v="30"/>
    <n v="0"/>
    <n v="53"/>
    <n v="0"/>
    <n v="684.74"/>
    <s v="104330858"/>
    <s v="2106E060 33164 GLACIER AVE SE #  BLACK D"/>
    <s v="CEN1"/>
    <s v="UPS"/>
    <n v="44168"/>
    <n v="44257"/>
    <n v="44349"/>
    <s v="WA01700050"/>
    <s v="UG Perm Svc Only in Plat Dev"/>
    <s v="16306"/>
    <s v="E UG Residential Services In Plats"/>
    <n v="718"/>
    <n v="-718"/>
    <n v="0"/>
    <n v="48.8"/>
    <n v="484.6"/>
    <n v="0"/>
    <s v="QCSOKE"/>
    <s v="QUANTA - SOUTH KING - ELECTRIC"/>
    <s v="510335329"/>
    <n v="1"/>
    <n v="0"/>
    <n v="0"/>
    <s v="SINGLE FAMILY"/>
    <s v="1"/>
    <s v="UNDERGROUND"/>
    <s v="UNDERGROUND"/>
    <s v="0002547543"/>
    <s v="0"/>
  </r>
  <r>
    <x v="2"/>
    <n v="50"/>
    <n v="35"/>
    <n v="35"/>
    <n v="0"/>
    <n v="0"/>
    <x v="0"/>
    <n v="552.74"/>
    <n v="15.792571428571399"/>
    <n v="35"/>
    <n v="0"/>
    <n v="38"/>
    <n v="0"/>
    <n v="671.12"/>
    <s v="104330859"/>
    <s v="2401E064 4820 DEADWOOD ST #  BREMERTON"/>
    <s v="CEN1"/>
    <s v="UPS"/>
    <n v="44160"/>
    <n v="44257"/>
    <n v="44349"/>
    <s v="WA01800010"/>
    <s v="UG Perm Svc Only in Plat Dev"/>
    <s v="16306"/>
    <s v="E UG Residential Services In Plats"/>
    <n v="718"/>
    <n v="-718"/>
    <n v="0"/>
    <n v="34.590000000000003"/>
    <n v="486.39"/>
    <n v="0"/>
    <s v="QSSPE"/>
    <s v="QUANTA - KITSAP - ELECTRIC"/>
    <s v="510335401"/>
    <n v="1"/>
    <n v="0"/>
    <n v="0"/>
    <s v="SINGLE FAMILY"/>
    <s v="1"/>
    <s v="UNDERGROUND"/>
    <s v="UNDERGROUND"/>
    <s v="0002547550"/>
    <s v="0"/>
  </r>
  <r>
    <x v="2"/>
    <n v="50"/>
    <n v="25"/>
    <n v="25"/>
    <n v="0"/>
    <n v="0"/>
    <x v="0"/>
    <n v="779.39"/>
    <n v="31.175599999999999"/>
    <n v="25"/>
    <n v="0"/>
    <n v="27"/>
    <n v="0"/>
    <n v="897.77"/>
    <s v="104330860"/>
    <s v="2401E064 4796 DEADWOOD ST #  BREMERTON"/>
    <s v="CEN1"/>
    <s v="UPS"/>
    <n v="44169"/>
    <n v="44257"/>
    <n v="44349"/>
    <s v="WA01800010"/>
    <s v="UG Perm Svc Only in Plat Dev"/>
    <s v="16306"/>
    <s v="E UG Residential Services In Plats"/>
    <n v="718"/>
    <n v="-718"/>
    <n v="0"/>
    <n v="24.89"/>
    <n v="668.69"/>
    <n v="0"/>
    <s v="QSSPE"/>
    <s v="QUANTA - KITSAP - ELECTRIC"/>
    <s v="510335447"/>
    <n v="1"/>
    <n v="0"/>
    <n v="0"/>
    <s v="SINGLE FAMILY"/>
    <s v="1"/>
    <s v="UNDERGROUND"/>
    <s v="UNDERGROUND"/>
    <s v="0002547556"/>
    <s v="0"/>
  </r>
  <r>
    <x v="2"/>
    <n v="50"/>
    <n v="35"/>
    <n v="35"/>
    <n v="0"/>
    <n v="0"/>
    <x v="0"/>
    <n v="552.74"/>
    <n v="15.792571428571399"/>
    <n v="35"/>
    <n v="0"/>
    <n v="38"/>
    <n v="0"/>
    <n v="671.12"/>
    <s v="104330861"/>
    <s v="2401E064 4826 DEADWOOD ST #  BREMERTON"/>
    <s v="CEN1"/>
    <s v="UPS"/>
    <n v="44160"/>
    <n v="44257"/>
    <n v="44349"/>
    <s v="WA01800010"/>
    <s v="UG Perm Svc Only in Plat Dev"/>
    <s v="16306"/>
    <s v="E UG Residential Services In Plats"/>
    <n v="718"/>
    <n v="-718"/>
    <n v="0"/>
    <n v="34.590000000000003"/>
    <n v="486.39"/>
    <n v="0"/>
    <s v="QSSPE"/>
    <s v="QUANTA - KITSAP - ELECTRIC"/>
    <s v="510335510"/>
    <n v="1"/>
    <n v="0"/>
    <n v="0"/>
    <s v="SINGLE FAMILY"/>
    <s v="1"/>
    <s v="UNDERGROUND"/>
    <s v="UNDERGROUND"/>
    <s v="0002547561"/>
    <s v="0"/>
  </r>
  <r>
    <x v="2"/>
    <n v="50"/>
    <n v="35"/>
    <n v="35"/>
    <n v="0"/>
    <n v="0"/>
    <x v="0"/>
    <n v="552.74"/>
    <n v="15.792571428571399"/>
    <n v="35"/>
    <n v="0"/>
    <n v="38"/>
    <n v="0"/>
    <n v="671.12"/>
    <s v="104330862"/>
    <s v="1702W004 4814 DEADWOOD ST #  BREMERTON"/>
    <s v="CEN1"/>
    <s v="UPS"/>
    <n v="44160"/>
    <n v="44257"/>
    <n v="44349"/>
    <s v="WA01800010"/>
    <s v="UG Perm Svc Only in Plat Dev"/>
    <s v="16306"/>
    <s v="E UG Residential Services In Plats"/>
    <n v="718"/>
    <n v="-718"/>
    <n v="0"/>
    <n v="34.590000000000003"/>
    <n v="486.39"/>
    <n v="0"/>
    <s v="QSSPE"/>
    <s v="QUANTA - KITSAP - ELECTRIC"/>
    <s v="510335517"/>
    <n v="1"/>
    <n v="0"/>
    <n v="0"/>
    <s v="SINGLE FAMILY"/>
    <s v="1"/>
    <s v="UNDERGROUND"/>
    <s v="UNDERGROUND"/>
    <s v="0002547574"/>
    <s v="0"/>
  </r>
  <r>
    <x v="2"/>
    <n v="50"/>
    <n v="45"/>
    <n v="45"/>
    <n v="0"/>
    <n v="0"/>
    <x v="0"/>
    <n v="591.07000000000005"/>
    <n v="13.1348888888889"/>
    <n v="44"/>
    <n v="2.2222222222222199E-2"/>
    <n v="80"/>
    <n v="0"/>
    <n v="708.9"/>
    <s v="104330863"/>
    <s v="3704E018 16 N POINT DR #  BELLINGHAM"/>
    <s v="CEN1"/>
    <s v="UPS"/>
    <n v="44173"/>
    <n v="44257"/>
    <n v="44349"/>
    <s v="WA03700370"/>
    <s v="UG Perm Svc Only in Plat Dev"/>
    <s v="16306"/>
    <s v="E UG Residential Services In Plats"/>
    <n v="718"/>
    <n v="-718"/>
    <n v="0"/>
    <n v="72.709999999999994"/>
    <n v="484.16"/>
    <n v="0"/>
    <s v="QNWHME"/>
    <s v="QUANTA - BELLINGHAM - ELECTRIC"/>
    <s v="510327661"/>
    <n v="1"/>
    <n v="0"/>
    <n v="0"/>
    <s v="SINGLE FAMILY"/>
    <s v="1"/>
    <s v="UNDERGROUND"/>
    <s v="UNDERGROUND"/>
    <s v="0002547616"/>
    <s v="0"/>
  </r>
  <r>
    <x v="2"/>
    <n v="50"/>
    <n v="45"/>
    <n v="45"/>
    <n v="0"/>
    <n v="0"/>
    <x v="0"/>
    <n v="575.54999999999995"/>
    <n v="12.79"/>
    <n v="57"/>
    <n v="-0.266666666666667"/>
    <n v="61"/>
    <n v="0"/>
    <n v="693.71"/>
    <s v="104330864"/>
    <s v="3501E108 4608 BRYCE DR #  ANACORTES"/>
    <s v="CEN1"/>
    <s v="UPS"/>
    <n v="44155"/>
    <n v="44229"/>
    <n v="44320"/>
    <s v="WA02900010"/>
    <s v="UG Perm Svc Only in Plat Dev"/>
    <s v="16306"/>
    <s v="E UG Residential Services In Plats"/>
    <n v="718"/>
    <n v="-718"/>
    <n v="0"/>
    <n v="55.75"/>
    <n v="485.5"/>
    <n v="0"/>
    <s v="QNSKGE"/>
    <s v="QUANTA - SKAGIT - ELECTRIC"/>
    <s v="510336107"/>
    <n v="1"/>
    <n v="0"/>
    <n v="0"/>
    <s v="SINGLE FAMILY"/>
    <s v="1"/>
    <s v="UNDERGROUND"/>
    <s v="UNDERGROUND"/>
    <s v="0002547617"/>
    <s v="0"/>
  </r>
  <r>
    <x v="2"/>
    <n v="50"/>
    <n v="50"/>
    <n v="50"/>
    <n v="0"/>
    <n v="0"/>
    <x v="0"/>
    <n v="574.15"/>
    <n v="11.483000000000001"/>
    <n v="50"/>
    <n v="0"/>
    <n v="54"/>
    <n v="0"/>
    <n v="693.5"/>
    <s v="104330865"/>
    <s v="2005E017 2940 63RD PL SE #  AUBURN"/>
    <s v="CEN1"/>
    <s v="UPS"/>
    <n v="44169"/>
    <n v="44257"/>
    <n v="44349"/>
    <s v="WA12700240"/>
    <s v="UG Perm Svc Only in Plat Dev"/>
    <s v="16306"/>
    <s v="E UG Residential Services In Plats"/>
    <n v="718"/>
    <n v="-718"/>
    <n v="0"/>
    <n v="48.9"/>
    <n v="490.41"/>
    <n v="0"/>
    <s v="QSWPRE"/>
    <s v="QUANTA - PUYALLUP - ELECTRIC"/>
    <s v="510336200"/>
    <n v="1"/>
    <n v="0"/>
    <n v="0"/>
    <s v="SINGLE FAMILY"/>
    <s v="1"/>
    <s v="UNDERGROUND"/>
    <s v="UNDERGROUND"/>
    <s v="0002547627"/>
    <s v="0"/>
  </r>
  <r>
    <x v="2"/>
    <n v="50"/>
    <e v="#N/A"/>
    <n v="50"/>
    <n v="0"/>
    <n v="0"/>
    <x v="0"/>
    <n v="569.75"/>
    <e v="#N/A"/>
    <n v="50"/>
    <e v="#N/A"/>
    <n v="54"/>
    <n v="0"/>
    <n v="688.34"/>
    <s v="104330867"/>
    <s v="1801W055 921 VINE MAPLE ST SE #  LACEY"/>
    <s v="CEN1"/>
    <s v="UPS"/>
    <n v="44159"/>
    <n v="44229"/>
    <n v="44320"/>
    <s v="WA03400340"/>
    <s v="UG Perm Svc Only in Plat Dev"/>
    <s v="16306"/>
    <s v="E UG Residential Services In Plats"/>
    <n v="718"/>
    <n v="-718"/>
    <n v="0"/>
    <n v="48.9"/>
    <n v="487.28"/>
    <n v="0"/>
    <s v="QSTHLE"/>
    <s v="QUANTA - OLYMPIA - ELECTRIC"/>
    <s v="510336564"/>
    <n v="1"/>
    <n v="0"/>
    <n v="0"/>
    <s v="SINGLE FAMILY"/>
    <s v="1"/>
    <s v="UNDERGROUND"/>
    <s v="UNDERGROUND"/>
    <s v="0002547641"/>
    <s v="0"/>
  </r>
  <r>
    <x v="2"/>
    <n v="50"/>
    <n v="45"/>
    <n v="45"/>
    <n v="0"/>
    <n v="0"/>
    <x v="0"/>
    <n v="563.54"/>
    <n v="12.523111111111101"/>
    <n v="45"/>
    <n v="0"/>
    <n v="48"/>
    <n v="0"/>
    <n v="681.92"/>
    <s v="104330871"/>
    <s v="2502E105 4650 VIRIDIAN AVE SW #  PORT OR"/>
    <s v="CEN1"/>
    <s v="UPS"/>
    <n v="44159"/>
    <n v="44257"/>
    <n v="44349"/>
    <s v="WA01800020"/>
    <s v="UG Perm Svc Only in Plat Dev"/>
    <s v="16306"/>
    <s v="E UG Residential Services In Plats"/>
    <n v="718"/>
    <n v="-718"/>
    <n v="0"/>
    <n v="44.2"/>
    <n v="486.39"/>
    <n v="0"/>
    <s v="QSSPE"/>
    <s v="QUANTA - KITSAP - ELECTRIC"/>
    <s v="510330870"/>
    <n v="1"/>
    <n v="0"/>
    <n v="0"/>
    <s v="SINGLE FAMILY"/>
    <s v="1"/>
    <s v="UNDERGROUND"/>
    <s v="UNDERGROUND"/>
    <s v="0002547442"/>
    <s v="0"/>
  </r>
  <r>
    <x v="2"/>
    <n v="50"/>
    <n v="35"/>
    <n v="35"/>
    <n v="0"/>
    <n v="0"/>
    <x v="1"/>
    <n v="789.96"/>
    <n v="22.570285714285699"/>
    <n v="34"/>
    <n v="2.8571428571428598E-2"/>
    <n v="37"/>
    <n v="0"/>
    <n v="907.9"/>
    <s v="104330872"/>
    <s v="2106E060 33210 SE STEVENS ST #  BLACK DI"/>
    <s v="CEN1"/>
    <s v="UPS"/>
    <n v="44201"/>
    <n v="44288"/>
    <n v="44379"/>
    <s v="WA01700050"/>
    <s v="UG Perm Svc Only in Plat Dev"/>
    <s v="16306"/>
    <s v="E UG Residential Services In Plats"/>
    <n v="718"/>
    <n v="-718"/>
    <n v="0"/>
    <n v="33.89"/>
    <n v="666.69"/>
    <n v="0"/>
    <s v="QCSOKE"/>
    <s v="QUANTA - SOUTH KING - ELECTRIC"/>
    <s v="510330999"/>
    <n v="1"/>
    <n v="0"/>
    <n v="0"/>
    <s v="SINGLE FAMILY"/>
    <s v="1"/>
    <s v="UNDERGROUND"/>
    <s v="UNDERGROUND"/>
    <s v="0002547449"/>
    <s v="0"/>
  </r>
  <r>
    <x v="2"/>
    <n v="100"/>
    <n v="80"/>
    <n v="80"/>
    <n v="0"/>
    <n v="0"/>
    <x v="0"/>
    <n v="606.05999999999995"/>
    <n v="7.5757500000000002"/>
    <n v="79"/>
    <n v="1.2500000000000001E-2"/>
    <n v="85"/>
    <n v="0"/>
    <n v="725.52"/>
    <s v="104330875"/>
    <s v="2205E107 26410 134TH AVE SE KENT WA 9804"/>
    <s v="CEN1"/>
    <s v="UPS"/>
    <n v="44158"/>
    <n v="44229"/>
    <n v="44320"/>
    <s v="WA11700150"/>
    <s v="UG Perm Svc Only in Plat Dev"/>
    <s v="16306"/>
    <s v="E UG Residential Services In Plats"/>
    <n v="718"/>
    <n v="-718"/>
    <n v="0"/>
    <n v="77.87"/>
    <n v="490.85"/>
    <n v="0"/>
    <s v="QCSOKE"/>
    <s v="QUANTA - SOUTH KING - ELECTRIC"/>
    <s v="510334999"/>
    <n v="1"/>
    <n v="0"/>
    <n v="0"/>
    <s v="SINGLE FAMILY"/>
    <s v="1"/>
    <s v="UNDERGROUND"/>
    <s v="UNDERGROUND"/>
    <s v="0002547494"/>
    <s v="0"/>
  </r>
  <r>
    <x v="2"/>
    <n v="50"/>
    <n v="40"/>
    <n v="40"/>
    <n v="0"/>
    <n v="0"/>
    <x v="0"/>
    <n v="562.11"/>
    <n v="14.05275"/>
    <n v="40"/>
    <n v="0"/>
    <n v="43"/>
    <n v="0"/>
    <n v="681.46"/>
    <s v="104330876"/>
    <s v="2005E092 6602 232ND AVE E BUCKLEY WA 983"/>
    <s v="CEN1"/>
    <s v="UPS"/>
    <n v="44168"/>
    <n v="44257"/>
    <n v="44349"/>
    <s v="WA12700270"/>
    <s v="UG Perm Svc Only in Plat Dev"/>
    <s v="16306"/>
    <s v="E UG Residential Services In Plats"/>
    <n v="718"/>
    <n v="-718"/>
    <n v="0"/>
    <n v="39.119999999999997"/>
    <n v="490.41"/>
    <n v="0"/>
    <s v="QSWPRE"/>
    <s v="QUANTA - PUYALLUP - ELECTRIC"/>
    <s v="510335048"/>
    <n v="1"/>
    <n v="0"/>
    <n v="0"/>
    <s v="SINGLE FAMILY"/>
    <s v="1"/>
    <s v="UNDERGROUND"/>
    <s v="UNDERGROUND"/>
    <s v="0002547499"/>
    <s v="0"/>
  </r>
  <r>
    <x v="2"/>
    <n v="100"/>
    <n v="85"/>
    <n v="85"/>
    <n v="0"/>
    <n v="0"/>
    <x v="0"/>
    <n v="678.08"/>
    <n v="7.97741176470588"/>
    <n v="85"/>
    <n v="0"/>
    <n v="153"/>
    <n v="0"/>
    <n v="797.43"/>
    <s v="104330877"/>
    <s v="2004E055 12316 41ST STREET CT E EDGEWOOD"/>
    <s v="CEN1"/>
    <s v="UPS"/>
    <n v="44169"/>
    <n v="44257"/>
    <n v="44349"/>
    <s v="WA12700200"/>
    <s v="UG Perm Svc Only in Plat Dev"/>
    <s v="16306"/>
    <s v="E UG Residential Services In Plats"/>
    <n v="718"/>
    <n v="-718"/>
    <n v="0"/>
    <n v="139.72"/>
    <n v="490.41"/>
    <n v="0"/>
    <s v="QSWPRE"/>
    <s v="QUANTA - PUYALLUP - ELECTRIC"/>
    <s v="510335231"/>
    <n v="1"/>
    <n v="0"/>
    <n v="0"/>
    <s v="SINGLE FAMILY"/>
    <s v="1"/>
    <s v="UNDERGROUND"/>
    <s v="UNDERGROUND"/>
    <s v="0002547525"/>
    <s v="0"/>
  </r>
  <r>
    <x v="2"/>
    <n v="150"/>
    <n v="110"/>
    <n v="110"/>
    <n v="0"/>
    <n v="0"/>
    <x v="0"/>
    <n v="724.45"/>
    <n v="6.58590909090909"/>
    <n v="109"/>
    <n v="9.0909090909090905E-3"/>
    <n v="197"/>
    <n v="0"/>
    <n v="843.91"/>
    <s v="104330879"/>
    <s v="2406E086 22501 SE 52ND ST ISSAQUAH WA 98"/>
    <s v="CEN1"/>
    <s v="UPS"/>
    <n v="44176"/>
    <n v="44257"/>
    <n v="44349"/>
    <s v="WA11700140"/>
    <s v="UG Perm Svc Only in Plat Dev"/>
    <s v="16306"/>
    <s v="E UG Residential Services In Plats"/>
    <n v="718"/>
    <n v="-718"/>
    <n v="0"/>
    <n v="179.85"/>
    <n v="490.85"/>
    <n v="0"/>
    <s v="QCNOKE"/>
    <s v="QUANTA - REDMOND - ELECTRIC"/>
    <s v="510274409"/>
    <n v="1"/>
    <n v="0"/>
    <n v="0"/>
    <s v="SINGLE FAMILY"/>
    <s v="1"/>
    <s v="UNDERGROUND"/>
    <s v="UNDERGROUND"/>
    <s v="0002547529"/>
    <s v="0"/>
  </r>
  <r>
    <x v="2"/>
    <n v="150"/>
    <n v="105"/>
    <n v="105"/>
    <n v="0"/>
    <n v="0"/>
    <x v="0"/>
    <n v="687.77"/>
    <n v="6.5501904761904797"/>
    <n v="95"/>
    <n v="9.5238095238095205E-2"/>
    <n v="171"/>
    <n v="0"/>
    <n v="805.06"/>
    <s v="104330880"/>
    <s v="2015E114 1341 SNOWBERRY LOOP CLE ELUM WA"/>
    <s v="CEN1"/>
    <s v="UPS"/>
    <n v="44174"/>
    <n v="44257"/>
    <n v="44349"/>
    <s v="WA01900990"/>
    <s v="UG Perm Svc Only in Plat Dev"/>
    <s v="16306"/>
    <s v="E UG Residential Services In Plats"/>
    <n v="718"/>
    <n v="-718"/>
    <n v="0"/>
    <n v="156.07"/>
    <n v="481.93"/>
    <n v="0"/>
    <s v="QCKTTE"/>
    <s v="QUANTA - KITTITAS - ELECTRIC"/>
    <s v="510335527"/>
    <n v="1"/>
    <n v="0"/>
    <n v="0"/>
    <s v="SINGLE FAMILY"/>
    <s v="1"/>
    <s v="UNDERGROUND"/>
    <s v="UNDERGROUND"/>
    <s v="0002547579"/>
    <s v="0"/>
  </r>
  <r>
    <x v="2"/>
    <n v="50"/>
    <n v="35"/>
    <n v="35"/>
    <n v="0"/>
    <n v="0"/>
    <x v="0"/>
    <n v="581.74"/>
    <n v="16.6211428571429"/>
    <n v="34"/>
    <n v="2.8571428571428598E-2"/>
    <n v="62"/>
    <n v="0"/>
    <n v="701.2"/>
    <s v="104330881"/>
    <s v="2104E007 5677 S 302ND ST #  AUBURN"/>
    <s v="CEN1"/>
    <s v="USO"/>
    <n v="44160"/>
    <n v="44257"/>
    <n v="44349"/>
    <s v="WA11700020"/>
    <s v="UG Perm Svc only  (no Tsfrmr)"/>
    <s v="16306"/>
    <s v="E UG Residential Services In Plats"/>
    <n v="718"/>
    <n v="-718"/>
    <n v="0"/>
    <n v="56.2"/>
    <n v="490.85"/>
    <n v="0"/>
    <s v="QCSOKE"/>
    <s v="QUANTA - SOUTH KING - ELECTRIC"/>
    <s v="510336686"/>
    <n v="1"/>
    <n v="0"/>
    <n v="0"/>
    <s v="?"/>
    <s v="1"/>
    <s v="UNDERGROUND"/>
    <s v="UNDERGROUND"/>
    <s v="0002547650"/>
    <s v="0"/>
  </r>
  <r>
    <x v="2"/>
    <n v="250"/>
    <n v="213"/>
    <n v="213"/>
    <n v="0"/>
    <n v="0"/>
    <x v="1"/>
    <n v="1135.4100000000001"/>
    <n v="5.3305633802816903"/>
    <n v="211"/>
    <n v="9.3896713615023494E-3"/>
    <n v="388"/>
    <n v="0"/>
    <n v="1257.68"/>
    <s v="104330889"/>
    <s v="2301E052 1719 SE EDMONDS ST #  PORT ORCH"/>
    <s v="CEN1"/>
    <s v="USO"/>
    <n v="44245"/>
    <n v="44349"/>
    <n v="44475"/>
    <s v="WA01800990"/>
    <s v="UG Perm Svc only  (no Tsfrmr)"/>
    <s v="16305"/>
    <s v="E OH UG Residential Services"/>
    <n v="718"/>
    <n v="-718"/>
    <n v="0"/>
    <n v="354.18"/>
    <n v="502.44"/>
    <n v="0"/>
    <s v="QSSPE"/>
    <s v="QUANTA - KITSAP - ELECTRIC"/>
    <s v="507452570"/>
    <n v="1"/>
    <n v="0"/>
    <n v="0"/>
    <s v="SINGLE FAMILY"/>
    <s v="1"/>
    <s v="UNDERGROUND"/>
    <s v="UNDERGROUND"/>
    <s v="0002547715"/>
    <s v="0"/>
  </r>
  <r>
    <x v="2"/>
    <n v="50"/>
    <n v="45"/>
    <n v="45"/>
    <n v="0"/>
    <n v="0"/>
    <x v="0"/>
    <n v="1051.33"/>
    <n v="23.3628888888889"/>
    <n v="44"/>
    <n v="2.2222222222222199E-2"/>
    <n v="48"/>
    <n v="0"/>
    <n v="1170.9000000000001"/>
    <s v="104330890"/>
    <s v="2605E125 11519 115TH AVE NE #  KIRKLAND"/>
    <s v="CEN1"/>
    <s v="UPS"/>
    <n v="44179"/>
    <n v="44257"/>
    <n v="44349"/>
    <s v="WA11700160"/>
    <s v="UG Perm Svc Only in Plat Dev"/>
    <s v="16306"/>
    <s v="E UG Residential Services In Plats"/>
    <n v="718"/>
    <n v="-718"/>
    <n v="0"/>
    <n v="43.56"/>
    <n v="862.33"/>
    <n v="0"/>
    <s v="QCNOKE"/>
    <s v="QUANTA - REDMOND - ELECTRIC"/>
    <s v="510327796"/>
    <n v="1"/>
    <n v="0"/>
    <n v="0"/>
    <s v="SINGLE FAMILY"/>
    <s v="1"/>
    <s v="UNDERGROUND"/>
    <s v="UNDERGROUND"/>
    <s v="0002547531"/>
    <s v="0"/>
  </r>
  <r>
    <x v="2"/>
    <n v="50"/>
    <n v="35"/>
    <n v="35"/>
    <n v="0"/>
    <n v="0"/>
    <x v="0"/>
    <n v="796.5"/>
    <n v="22.757142857142899"/>
    <n v="34"/>
    <n v="2.8571428571428598E-2"/>
    <n v="37"/>
    <n v="0"/>
    <n v="915.96"/>
    <s v="104330891"/>
    <s v="2506E107 1142 230TH AVE NE #  SAMMAMISH"/>
    <s v="CEN1"/>
    <s v="UPS"/>
    <n v="44182"/>
    <n v="44257"/>
    <n v="44349"/>
    <s v="WA11700390"/>
    <s v="UG Perm Svc Only in Plat Dev"/>
    <s v="16306"/>
    <s v="E UG Residential Services In Plats"/>
    <n v="718"/>
    <n v="-718"/>
    <n v="0"/>
    <n v="33.78"/>
    <n v="674.83"/>
    <n v="0"/>
    <s v="QCNOKE"/>
    <s v="QUANTA - REDMOND - ELECTRIC"/>
    <s v="510335374"/>
    <n v="1"/>
    <n v="0"/>
    <n v="0"/>
    <s v="SINGLE FAMILY"/>
    <s v="1"/>
    <s v="UNDERGROUND"/>
    <s v="UNDERGROUND"/>
    <s v="0002547540"/>
    <s v="0"/>
  </r>
  <r>
    <x v="2"/>
    <n v="100"/>
    <n v="60"/>
    <n v="60"/>
    <n v="0"/>
    <n v="0"/>
    <x v="0"/>
    <n v="581.29999999999995"/>
    <n v="9.6883333333333308"/>
    <n v="59"/>
    <n v="1.6666666666666701E-2"/>
    <n v="64"/>
    <n v="0"/>
    <n v="700.11"/>
    <s v="104330892"/>
    <s v="1901W092 8320 56TH AVE NE #  LACEY"/>
    <s v="CEN1"/>
    <s v="UPS"/>
    <n v="44152"/>
    <n v="44229"/>
    <n v="44320"/>
    <s v="WA03400020"/>
    <s v="UG Perm Svc Only in Plat Dev"/>
    <s v="16306"/>
    <s v="E UG Residential Services In Plats"/>
    <n v="718"/>
    <n v="-718"/>
    <n v="0"/>
    <n v="58.34"/>
    <n v="488.18"/>
    <n v="0"/>
    <s v="QSTHLE"/>
    <s v="QUANTA - OLYMPIA - ELECTRIC"/>
    <s v="510335532"/>
    <n v="1"/>
    <n v="0"/>
    <n v="0"/>
    <s v="SINGLE FAMILY"/>
    <s v="1"/>
    <s v="UNDERGROUND"/>
    <s v="UNDERGROUND"/>
    <s v="0002547565"/>
    <s v="0"/>
  </r>
  <r>
    <x v="2"/>
    <n v="200"/>
    <n v="200"/>
    <n v="200"/>
    <n v="0"/>
    <n v="0"/>
    <x v="1"/>
    <n v="1879.17"/>
    <n v="9.3958499999999994"/>
    <n v="180"/>
    <n v="0.1"/>
    <n v="326"/>
    <n v="0"/>
    <n v="2000.32"/>
    <s v="104330893"/>
    <s v="1818E072 7041 HWY 10 # RV ELLENSBURG"/>
    <s v="CEN1"/>
    <s v="USO"/>
    <n v="44229"/>
    <n v="44320"/>
    <n v="44412"/>
    <s v="WA01900990"/>
    <s v="UG Perm Svc only  (no Tsfrmr)"/>
    <s v="16305"/>
    <s v="E OH UG Residential Services"/>
    <n v="429"/>
    <n v="-429"/>
    <n v="0"/>
    <n v="298"/>
    <n v="602.54999999999995"/>
    <n v="0"/>
    <s v="QCKTTE"/>
    <s v="QUANTA - KITTITAS - ELECTRIC"/>
    <s v="509870658"/>
    <n v="1"/>
    <n v="0"/>
    <n v="0"/>
    <s v="RV SITE"/>
    <s v="1"/>
    <s v="UNDERGROUND"/>
    <s v="UNDERGROUND"/>
    <s v="0002547582"/>
    <s v="0"/>
  </r>
  <r>
    <x v="2"/>
    <n v="50"/>
    <n v="45"/>
    <n v="45"/>
    <n v="0"/>
    <n v="0"/>
    <x v="0"/>
    <n v="564.71"/>
    <n v="12.549111111111101"/>
    <n v="44"/>
    <n v="2.2222222222222199E-2"/>
    <n v="48"/>
    <n v="0"/>
    <n v="683.52"/>
    <s v="104330894"/>
    <s v="1702W052 9233 VERBENA ST SE #  TUMWATER"/>
    <s v="CEN1"/>
    <s v="UPS"/>
    <n v="44160"/>
    <n v="44229"/>
    <n v="44320"/>
    <s v="WA03400060"/>
    <s v="UG Perm Svc Only in Plat Dev"/>
    <s v="16306"/>
    <s v="E UG Residential Services In Plats"/>
    <n v="718"/>
    <n v="-718"/>
    <n v="0"/>
    <n v="43.56"/>
    <n v="488.18"/>
    <n v="0"/>
    <s v="QSTHLE"/>
    <s v="QUANTA - OLYMPIA - ELECTRIC"/>
    <s v="510335627"/>
    <n v="1"/>
    <n v="0"/>
    <n v="0"/>
    <s v="SINGLE FAMILY"/>
    <s v="1"/>
    <s v="UNDERGROUND"/>
    <s v="UNDERGROUND"/>
    <s v="0002547592"/>
    <s v="0"/>
  </r>
  <r>
    <x v="2"/>
    <n v="50"/>
    <n v="50"/>
    <n v="50"/>
    <n v="0"/>
    <n v="0"/>
    <x v="0"/>
    <n v="612.28"/>
    <n v="12.2456"/>
    <n v="50"/>
    <n v="0"/>
    <n v="90"/>
    <n v="0"/>
    <n v="731.74"/>
    <s v="104330896"/>
    <s v="2406E057 4010 236TH PL SE #  SAMMAMISH"/>
    <s v="CEN1"/>
    <s v="UPS"/>
    <n v="44181"/>
    <n v="44257"/>
    <n v="44349"/>
    <s v="WA11700390"/>
    <s v="UG Perm Svc Only in Plat Dev"/>
    <s v="16306"/>
    <s v="E UG Residential Services In Plats"/>
    <n v="718"/>
    <n v="-718"/>
    <n v="0"/>
    <n v="81.81"/>
    <n v="490.86"/>
    <n v="0"/>
    <s v="QCNOKE"/>
    <s v="QUANTA - REDMOND - ELECTRIC"/>
    <s v="510336740"/>
    <n v="1"/>
    <n v="0"/>
    <n v="0"/>
    <s v="SINGLE FAMILY"/>
    <s v="1"/>
    <s v="UNDERGROUND"/>
    <s v="UNDERGROUND"/>
    <s v="0002547644"/>
    <s v="0"/>
  </r>
  <r>
    <x v="2"/>
    <n v="100"/>
    <n v="70"/>
    <n v="70"/>
    <n v="0"/>
    <n v="0"/>
    <x v="0"/>
    <n v="642.67999999999995"/>
    <n v="9.1811428571428593"/>
    <n v="69"/>
    <n v="1.4285714285714299E-2"/>
    <n v="125"/>
    <n v="0"/>
    <n v="761.27"/>
    <s v="104330897"/>
    <s v="1901W101 8332 52ND CT NE #  LACEY"/>
    <s v="CEN1"/>
    <s v="UPS"/>
    <n v="44152"/>
    <n v="44229"/>
    <n v="44320"/>
    <s v="WA03400340"/>
    <s v="UG Perm Svc Only in Plat Dev"/>
    <s v="16306"/>
    <s v="E UG Residential Services In Plats"/>
    <n v="718"/>
    <n v="-718"/>
    <n v="0"/>
    <n v="113.87"/>
    <n v="487.28"/>
    <n v="0"/>
    <s v="QSTHLE"/>
    <s v="QUANTA - OLYMPIA - ELECTRIC"/>
    <s v="510336768"/>
    <n v="1"/>
    <n v="0"/>
    <n v="0"/>
    <s v="SINGLE FAMILY"/>
    <s v="1"/>
    <s v="UNDERGROUND"/>
    <s v="UNDERGROUND"/>
    <s v="0002547648"/>
    <s v="0"/>
  </r>
  <r>
    <x v="2"/>
    <n v="150"/>
    <n v="124"/>
    <n v="124"/>
    <n v="0"/>
    <n v="0"/>
    <x v="1"/>
    <n v="766.41"/>
    <n v="6.1807258064516102"/>
    <n v="122"/>
    <n v="1.6129032258064498E-2"/>
    <n v="225"/>
    <n v="0"/>
    <n v="888.12"/>
    <s v="104330898"/>
    <s v="3503E113 13197 PERSONS RD #  BOW"/>
    <s v="CEN1"/>
    <s v="USO"/>
    <n v="44239"/>
    <n v="44320"/>
    <n v="44412"/>
    <s v="WA02900290"/>
    <s v="UG Perm Svc only  (no Tsfrmr)"/>
    <s v="16305"/>
    <s v="E OH UG Residential Services"/>
    <n v="718"/>
    <n v="-718"/>
    <n v="0"/>
    <n v="205.81"/>
    <n v="500.13"/>
    <n v="0"/>
    <s v="QNSKGE"/>
    <s v="QUANTA - SKAGIT - ELECTRIC"/>
    <s v="510336828"/>
    <n v="1"/>
    <n v="0"/>
    <n v="0"/>
    <s v="SINGLE FAMILY"/>
    <s v="1"/>
    <s v="UNDERGROUND"/>
    <s v="UNDERGROUND"/>
    <s v="0002547659"/>
    <s v="0"/>
  </r>
  <r>
    <x v="2"/>
    <n v="150"/>
    <n v="120"/>
    <n v="120"/>
    <n v="0"/>
    <n v="0"/>
    <x v="1"/>
    <n v="759.48"/>
    <n v="6.3289999999999997"/>
    <n v="119"/>
    <n v="8.3333333333333297E-3"/>
    <n v="219"/>
    <n v="0"/>
    <n v="881.19"/>
    <s v="104330899"/>
    <s v="3503E113 13199 PERSONS RD #  BOW"/>
    <s v="CEN1"/>
    <s v="USO"/>
    <n v="44239"/>
    <n v="44320"/>
    <n v="44412"/>
    <s v="WA02900290"/>
    <s v="UG Perm Svc only  (no Tsfrmr)"/>
    <s v="16305"/>
    <s v="E OH UG Residential Services"/>
    <n v="718"/>
    <n v="-718"/>
    <n v="0"/>
    <n v="199.75"/>
    <n v="500.13"/>
    <n v="0"/>
    <s v="QNSKGE"/>
    <s v="QUANTA - SKAGIT - ELECTRIC"/>
    <s v="510336920"/>
    <n v="1"/>
    <n v="0"/>
    <n v="0"/>
    <s v="SINGLE FAMILY"/>
    <s v="1"/>
    <s v="UNDERGROUND"/>
    <s v="UNDERGROUND"/>
    <s v="0002547667"/>
    <s v="0"/>
  </r>
  <r>
    <x v="2"/>
    <n v="50"/>
    <n v="25"/>
    <n v="25"/>
    <n v="0"/>
    <n v="0"/>
    <x v="0"/>
    <n v="560.28"/>
    <n v="22.411200000000001"/>
    <n v="23"/>
    <n v="0.08"/>
    <n v="41"/>
    <n v="0"/>
    <n v="679.74"/>
    <s v="104330903"/>
    <s v="2604E002 7428 NE 198TH PL #  KENMORE"/>
    <s v="CEN1"/>
    <s v="UPS"/>
    <n v="44169"/>
    <n v="44257"/>
    <n v="44349"/>
    <s v="WA11700380"/>
    <s v="UG Perm Svc Only in Plat Dev"/>
    <s v="16306"/>
    <s v="E UG Residential Services In Plats"/>
    <n v="718"/>
    <n v="-718"/>
    <n v="0"/>
    <n v="37"/>
    <n v="490.85"/>
    <n v="0"/>
    <s v="QCNOKE"/>
    <s v="QUANTA - REDMOND - ELECTRIC"/>
    <s v="510337203"/>
    <n v="1"/>
    <n v="0"/>
    <n v="0"/>
    <s v="SINGLE FAMILY"/>
    <s v="1"/>
    <s v="UNDERGROUND"/>
    <s v="UNDERGROUND"/>
    <s v="0002547705"/>
    <s v="0"/>
  </r>
  <r>
    <x v="2"/>
    <n v="50"/>
    <n v="45"/>
    <n v="45"/>
    <n v="0"/>
    <n v="0"/>
    <x v="0"/>
    <n v="599.99"/>
    <n v="13.3331111111111"/>
    <n v="44"/>
    <n v="2.2222222222222199E-2"/>
    <n v="79"/>
    <n v="0"/>
    <n v="719.45"/>
    <s v="104330905"/>
    <s v="2104E008 5614 S 302ND ST #  AUBURN"/>
    <s v="CEN1"/>
    <s v="USO"/>
    <n v="44160"/>
    <n v="44257"/>
    <n v="44349"/>
    <s v="WA11700020"/>
    <s v="UG Perm Svc only  (no Tsfrmr)"/>
    <s v="16306"/>
    <s v="E UG Residential Services In Plats"/>
    <n v="718"/>
    <n v="-718"/>
    <n v="0"/>
    <n v="72.459999999999994"/>
    <n v="490.85"/>
    <n v="0"/>
    <s v="QCSOKE"/>
    <s v="QUANTA - SOUTH KING - ELECTRIC"/>
    <s v="510337553"/>
    <n v="1"/>
    <n v="0"/>
    <n v="0"/>
    <s v="SINGLE FAMILY"/>
    <s v="1"/>
    <s v="UNDERGROUND"/>
    <s v="UNDERGROUND"/>
    <s v="0002547734"/>
    <s v="0"/>
  </r>
  <r>
    <x v="2"/>
    <n v="50"/>
    <n v="30"/>
    <n v="30"/>
    <n v="0"/>
    <n v="0"/>
    <x v="0"/>
    <n v="573.42999999999995"/>
    <n v="19.114333333333299"/>
    <n v="30"/>
    <n v="0"/>
    <n v="53"/>
    <n v="0"/>
    <n v="692.89"/>
    <s v="104330906"/>
    <s v="2104E008 5610 S 302ND ST #  AUBURN"/>
    <s v="CEN1"/>
    <s v="USO"/>
    <n v="44160"/>
    <n v="44257"/>
    <n v="44349"/>
    <s v="WA11700020"/>
    <s v="UG Perm Svc only  (no Tsfrmr)"/>
    <s v="16306"/>
    <s v="E UG Residential Services In Plats"/>
    <n v="718"/>
    <n v="-718"/>
    <n v="0"/>
    <n v="48.8"/>
    <n v="490.85"/>
    <n v="0"/>
    <s v="QCSOKE"/>
    <s v="QUANTA - SOUTH KING - ELECTRIC"/>
    <s v="510337877"/>
    <n v="1"/>
    <n v="0"/>
    <n v="0"/>
    <s v="SINGLE FAMILY"/>
    <s v="1"/>
    <s v="UNDERGROUND"/>
    <s v="UNDERGROUND"/>
    <s v="0002547737"/>
    <s v="0"/>
  </r>
  <r>
    <x v="2"/>
    <n v="100"/>
    <n v="85"/>
    <n v="85"/>
    <n v="0"/>
    <n v="0"/>
    <x v="0"/>
    <n v="673.02"/>
    <n v="7.9178823529411799"/>
    <n v="84"/>
    <n v="1.1764705882352899E-2"/>
    <n v="151"/>
    <n v="0"/>
    <n v="792.48"/>
    <s v="104330907"/>
    <s v="2104E008 5602 S 302ND ST #  AUBURN"/>
    <s v="CEN1"/>
    <s v="USO"/>
    <n v="44160"/>
    <n v="44257"/>
    <n v="44349"/>
    <s v="WA11700020"/>
    <s v="UG Perm Svc only  (no Tsfrmr)"/>
    <s v="16306"/>
    <s v="E UG Residential Services In Plats"/>
    <n v="718"/>
    <n v="-718"/>
    <n v="0"/>
    <n v="137.53"/>
    <n v="490.85"/>
    <n v="0"/>
    <s v="QCSOKE"/>
    <s v="QUANTA - SOUTH KING - ELECTRIC"/>
    <s v="510337923"/>
    <n v="1"/>
    <n v="0"/>
    <n v="0"/>
    <s v="SINGLE FAMILY"/>
    <s v="1"/>
    <s v="UNDERGROUND"/>
    <s v="UNDERGROUND"/>
    <s v="0002547739"/>
    <s v="0"/>
  </r>
  <r>
    <x v="2"/>
    <n v="50"/>
    <n v="25"/>
    <n v="25"/>
    <n v="0"/>
    <n v="0"/>
    <x v="0"/>
    <n v="794.78"/>
    <n v="31.7912"/>
    <n v="24"/>
    <n v="0.04"/>
    <n v="44"/>
    <n v="0"/>
    <n v="912.83"/>
    <s v="104330908"/>
    <s v="2006E091 3330 ELMONT AVE #  ENUMCLAW"/>
    <s v="CEN1"/>
    <s v="USO"/>
    <n v="44180"/>
    <n v="44257"/>
    <n v="44349"/>
    <s v="WA01700110"/>
    <s v="UG Perm Svc only  (no Tsfrmr)"/>
    <s v="16306"/>
    <s v="E UG Residential Services In Plats"/>
    <n v="718"/>
    <n v="-718"/>
    <n v="0"/>
    <n v="40.130000000000003"/>
    <n v="666.86"/>
    <n v="0"/>
    <s v="QCSOKE"/>
    <s v="QUANTA - SOUTH KING - ELECTRIC"/>
    <s v="510337935"/>
    <n v="1"/>
    <n v="0"/>
    <n v="0"/>
    <s v="SINGLE FAMILY"/>
    <s v="1"/>
    <s v="UNDERGROUND"/>
    <s v="UNDERGROUND"/>
    <s v="0002547742"/>
    <s v="0"/>
  </r>
  <r>
    <x v="2"/>
    <n v="50"/>
    <n v="35"/>
    <n v="35"/>
    <n v="0"/>
    <n v="0"/>
    <x v="0"/>
    <n v="556.57000000000005"/>
    <n v="15.901999999999999"/>
    <n v="34"/>
    <n v="2.8571428571428598E-2"/>
    <n v="37"/>
    <n v="0"/>
    <n v="676.03"/>
    <s v="104330909"/>
    <s v="2205E107 26427 134TH PL SE #  KENT"/>
    <s v="CEN1"/>
    <s v="UPS"/>
    <n v="44168"/>
    <n v="44257"/>
    <n v="44349"/>
    <s v="WA11700150"/>
    <s v="UG Perm Svc Only in Plat Dev"/>
    <s v="16306"/>
    <s v="E UG Residential Services In Plats"/>
    <n v="718"/>
    <n v="-718"/>
    <n v="0"/>
    <n v="33.78"/>
    <n v="490.85"/>
    <n v="0"/>
    <s v="QCSOKE"/>
    <s v="QUANTA - SOUTH KING - ELECTRIC"/>
    <s v="510386949"/>
    <n v="1"/>
    <n v="0"/>
    <n v="0"/>
    <s v="SINGLE FAMILY"/>
    <s v="1"/>
    <s v="UNDERGROUND"/>
    <s v="UNDERGROUND"/>
    <s v="0002547873"/>
    <s v="0"/>
  </r>
  <r>
    <x v="2"/>
    <n v="50"/>
    <n v="25"/>
    <n v="25"/>
    <n v="0"/>
    <n v="0"/>
    <x v="0"/>
    <n v="534.14"/>
    <n v="21.365600000000001"/>
    <n v="23"/>
    <n v="0.08"/>
    <n v="24"/>
    <n v="0"/>
    <n v="651.42999999999995"/>
    <s v="104330910"/>
    <s v="2015E106 1604 MARIAN DR #  CLE ELUM"/>
    <s v="CEN1"/>
    <s v="UPS"/>
    <n v="44165"/>
    <n v="44257"/>
    <n v="44349"/>
    <s v="WA01900010"/>
    <s v="UG Perm Svc Only in Plat Dev"/>
    <s v="16306"/>
    <s v="E UG Residential Services In Plats"/>
    <n v="718"/>
    <n v="-718"/>
    <n v="0"/>
    <n v="22.23"/>
    <n v="481.92"/>
    <n v="0"/>
    <s v="QCKTTE"/>
    <s v="QUANTA - KITTITAS - ELECTRIC"/>
    <s v="510335554"/>
    <n v="1"/>
    <n v="0"/>
    <n v="0"/>
    <s v="SINGLE FAMILY"/>
    <s v="1"/>
    <s v="UNDERGROUND"/>
    <s v="UNDERGROUND"/>
    <s v="0002547580"/>
    <s v="0"/>
  </r>
  <r>
    <x v="2"/>
    <n v="50"/>
    <n v="50"/>
    <n v="50"/>
    <n v="0"/>
    <n v="0"/>
    <x v="0"/>
    <n v="573.08000000000004"/>
    <n v="11.461600000000001"/>
    <n v="50"/>
    <n v="0"/>
    <n v="54"/>
    <n v="0"/>
    <n v="692.43"/>
    <s v="104330911"/>
    <s v="1904E135 18218 107TH AVE E #  PUYALLUP"/>
    <s v="CEN1"/>
    <s v="UPS"/>
    <n v="44168"/>
    <n v="44257"/>
    <n v="44349"/>
    <s v="WA12700270"/>
    <s v="UG Perm Svc Only in Plat Dev"/>
    <s v="16306"/>
    <s v="E UG Residential Services In Plats"/>
    <n v="718"/>
    <n v="-718"/>
    <n v="0"/>
    <n v="48.9"/>
    <n v="490.41"/>
    <n v="0"/>
    <s v="QSWPRE"/>
    <s v="QUANTA - PUYALLUP - ELECTRIC"/>
    <s v="510335633"/>
    <n v="1"/>
    <n v="0"/>
    <n v="0"/>
    <s v="SINGLE FAMILY"/>
    <s v="1"/>
    <s v="UNDERGROUND"/>
    <s v="UNDERGROUND"/>
    <s v="0002547593"/>
    <s v="0"/>
  </r>
  <r>
    <x v="2"/>
    <n v="50"/>
    <n v="50"/>
    <n v="50"/>
    <n v="0"/>
    <n v="0"/>
    <x v="0"/>
    <n v="573.08000000000004"/>
    <n v="11.461600000000001"/>
    <n v="50"/>
    <n v="0"/>
    <n v="54"/>
    <n v="0"/>
    <n v="692.43"/>
    <s v="104330912"/>
    <s v="1904E133 18358 107TH AVE E #  PUYALLUP"/>
    <s v="CEN1"/>
    <s v="UPS"/>
    <n v="44168"/>
    <n v="44257"/>
    <n v="44349"/>
    <s v="WA12700270"/>
    <s v="UG Perm Svc Only in Plat Dev"/>
    <s v="16306"/>
    <s v="E UG Residential Services In Plats"/>
    <n v="718"/>
    <n v="-718"/>
    <n v="0"/>
    <n v="48.9"/>
    <n v="490.41"/>
    <n v="0"/>
    <s v="QSWPRE"/>
    <s v="QUANTA - PUYALLUP - ELECTRIC"/>
    <s v="510335637"/>
    <n v="1"/>
    <n v="0"/>
    <n v="0"/>
    <s v="SINGLE FAMILY"/>
    <s v="1"/>
    <s v="UNDERGROUND"/>
    <s v="UNDERGROUND"/>
    <s v="0002547594"/>
    <s v="0"/>
  </r>
  <r>
    <x v="2"/>
    <n v="50"/>
    <n v="50"/>
    <n v="50"/>
    <n v="0"/>
    <n v="0"/>
    <x v="0"/>
    <n v="535.16999999999996"/>
    <n v="10.7034"/>
    <n v="15"/>
    <n v="0.7"/>
    <n v="17"/>
    <n v="0"/>
    <n v="654.52"/>
    <s v="104330913"/>
    <s v="1904E135 18406 107TH AVE E #  PUYALLUP"/>
    <s v="CEN1"/>
    <s v="UPS"/>
    <n v="44168"/>
    <n v="44257"/>
    <n v="44349"/>
    <s v="WA12700270"/>
    <s v="UG Perm Svc Only in Plat Dev"/>
    <s v="16306"/>
    <s v="E UG Residential Services In Plats"/>
    <n v="718"/>
    <n v="-718"/>
    <n v="0"/>
    <n v="15.12"/>
    <n v="490.41"/>
    <n v="0"/>
    <s v="QSWPRE"/>
    <s v="QUANTA - PUYALLUP - ELECTRIC"/>
    <s v="510335692"/>
    <n v="1"/>
    <n v="0"/>
    <n v="0"/>
    <s v="SINGLE FAMILY"/>
    <s v="1"/>
    <s v="UNDERGROUND"/>
    <s v="UNDERGROUND"/>
    <s v="0002547596"/>
    <s v="0"/>
  </r>
  <r>
    <x v="2"/>
    <n v="50"/>
    <n v="50"/>
    <n v="50"/>
    <n v="0"/>
    <n v="0"/>
    <x v="0"/>
    <n v="574.15"/>
    <n v="11.483000000000001"/>
    <n v="50"/>
    <n v="0"/>
    <n v="54"/>
    <n v="0"/>
    <n v="693.5"/>
    <s v="104330914"/>
    <s v="1904E133 18405 110TH AVE E #  PUYALLUP"/>
    <s v="CEN1"/>
    <s v="UPS"/>
    <n v="44168"/>
    <n v="44257"/>
    <n v="44349"/>
    <s v="WA12700270"/>
    <s v="UG Perm Svc Only in Plat Dev"/>
    <s v="16306"/>
    <s v="E UG Residential Services In Plats"/>
    <n v="718"/>
    <n v="-718"/>
    <n v="0"/>
    <n v="48.9"/>
    <n v="490.41"/>
    <n v="0"/>
    <s v="QSWPRE"/>
    <s v="QUANTA - PUYALLUP - ELECTRIC"/>
    <s v="510335695"/>
    <n v="1"/>
    <n v="0"/>
    <n v="0"/>
    <s v="SINGLE FAMILY"/>
    <s v="1"/>
    <s v="UNDERGROUND"/>
    <s v="UNDERGROUND"/>
    <s v="0002547598"/>
    <s v="0"/>
  </r>
  <r>
    <x v="2"/>
    <n v="50"/>
    <n v="50"/>
    <n v="50"/>
    <n v="0"/>
    <n v="0"/>
    <x v="0"/>
    <n v="573.08000000000004"/>
    <n v="11.461600000000001"/>
    <n v="50"/>
    <n v="0"/>
    <n v="54"/>
    <n v="0"/>
    <n v="692.43"/>
    <s v="104330916"/>
    <s v="1904E135 10716 183RD STREET CT E #  PUYA"/>
    <s v="CEN1"/>
    <s v="UPS"/>
    <n v="44168"/>
    <n v="44257"/>
    <n v="44349"/>
    <s v="WA12700270"/>
    <s v="UG Perm Svc Only in Plat Dev"/>
    <s v="16306"/>
    <s v="E UG Residential Services In Plats"/>
    <n v="718"/>
    <n v="-718"/>
    <n v="0"/>
    <n v="48.9"/>
    <n v="490.41"/>
    <n v="0"/>
    <s v="QSWPRE"/>
    <s v="QUANTA - PUYALLUP - ELECTRIC"/>
    <s v="510335699"/>
    <n v="1"/>
    <n v="0"/>
    <n v="0"/>
    <s v="SINGLE FAMILY"/>
    <s v="1"/>
    <s v="UNDERGROUND"/>
    <s v="UNDERGROUND"/>
    <s v="0002547601"/>
    <s v="0"/>
  </r>
  <r>
    <x v="2"/>
    <n v="100"/>
    <n v="70"/>
    <n v="70"/>
    <n v="0"/>
    <n v="0"/>
    <x v="0"/>
    <n v="590.30999999999995"/>
    <n v="8.4329999999999998"/>
    <n v="69"/>
    <n v="1.4285714285714299E-2"/>
    <n v="75"/>
    <n v="0"/>
    <n v="708.69"/>
    <s v="104330919"/>
    <s v="2401E144 2257 GARFIELD PL SE #  PORT ORC"/>
    <s v="CEN1"/>
    <s v="UPS"/>
    <n v="44159"/>
    <n v="44257"/>
    <n v="44349"/>
    <s v="WA01800990"/>
    <s v="UG Perm Svc Only in Plat Dev"/>
    <s v="16306"/>
    <s v="E UG Residential Services In Plats"/>
    <n v="718"/>
    <n v="-718"/>
    <n v="0"/>
    <n v="68.06"/>
    <n v="486.39"/>
    <n v="0"/>
    <s v="QSSPE"/>
    <s v="QUANTA - KITSAP - ELECTRIC"/>
    <s v="510312895"/>
    <n v="1"/>
    <n v="0"/>
    <n v="0"/>
    <s v="SINGLE FAMILY"/>
    <s v="1"/>
    <s v="UNDERGROUND"/>
    <s v="UNDERGROUND"/>
    <s v="0002547707"/>
    <s v="0"/>
  </r>
  <r>
    <x v="2"/>
    <n v="100"/>
    <n v="80"/>
    <n v="80"/>
    <n v="0"/>
    <n v="0"/>
    <x v="0"/>
    <n v="658.56"/>
    <n v="8.2319999999999993"/>
    <n v="79"/>
    <n v="1.2500000000000001E-2"/>
    <n v="143"/>
    <n v="0"/>
    <n v="776.61"/>
    <s v="104330928"/>
    <s v="3202E012 2181 CORSAIR LN #  OAK HARBOR"/>
    <s v="CEN1"/>
    <s v="USO"/>
    <n v="44195"/>
    <n v="44288"/>
    <n v="44379"/>
    <s v="WA01500990"/>
    <s v="UG Perm Svc only  (no Tsfrmr)"/>
    <s v="16305"/>
    <s v="E OH UG Residential Services"/>
    <n v="718"/>
    <n v="-718"/>
    <n v="0"/>
    <n v="130.13999999999999"/>
    <n v="485.05"/>
    <n v="0"/>
    <s v="QNISLE"/>
    <s v="QUANTA - WHIDBEY - ELECTRIC"/>
    <s v="510343977"/>
    <n v="1"/>
    <n v="0"/>
    <n v="0"/>
    <s v="SINGLE FAMILY"/>
    <s v="1"/>
    <s v="UNDERGROUND"/>
    <s v="UNDERGROUND"/>
    <s v="0002547773"/>
    <s v="0"/>
  </r>
  <r>
    <x v="2"/>
    <n v="100"/>
    <n v="75"/>
    <n v="75"/>
    <n v="0"/>
    <n v="0"/>
    <x v="0"/>
    <n v="898.59"/>
    <n v="11.981199999999999"/>
    <n v="75"/>
    <n v="0"/>
    <n v="135"/>
    <n v="0"/>
    <n v="1017.94"/>
    <s v="104330929"/>
    <s v="2004E029 8205 20TH STREET CT E #  EDGEWO"/>
    <s v="CEN1"/>
    <s v="UPS"/>
    <n v="44182"/>
    <n v="44257"/>
    <n v="44349"/>
    <s v="WA12700200"/>
    <s v="UG Perm Svc Only in Plat Dev"/>
    <s v="16306"/>
    <s v="E UG Residential Services In Plats"/>
    <n v="718"/>
    <n v="-718"/>
    <n v="0"/>
    <n v="123.59"/>
    <n v="674.23"/>
    <n v="0"/>
    <s v="QSWPRE"/>
    <s v="QUANTA - PUYALLUP - ELECTRIC"/>
    <s v="510343978"/>
    <n v="1"/>
    <n v="0"/>
    <n v="0"/>
    <s v="SINGLE FAMILY"/>
    <s v="1"/>
    <s v="UNDERGROUND"/>
    <s v="UNDERGROUND"/>
    <s v="0002547777"/>
    <s v="0"/>
  </r>
  <r>
    <x v="2"/>
    <n v="150"/>
    <n v="113"/>
    <n v="113"/>
    <n v="0"/>
    <n v="0"/>
    <x v="1"/>
    <n v="934.75"/>
    <n v="8.2721238938053094"/>
    <n v="104"/>
    <n v="7.9646017699115002E-2"/>
    <n v="191"/>
    <n v="0"/>
    <n v="1057.02"/>
    <s v="104330930"/>
    <s v="2301E052 1723 SE EDMONDS ST #  PORT ORCH"/>
    <s v="CEN1"/>
    <s v="USO"/>
    <n v="44245"/>
    <n v="44349"/>
    <n v="44475"/>
    <s v="WA01800990"/>
    <s v="UG Perm Svc only  (no Tsfrmr)"/>
    <s v="16305"/>
    <s v="E OH UG Residential Services"/>
    <n v="718"/>
    <n v="-718"/>
    <n v="0"/>
    <n v="174.02"/>
    <n v="502.44"/>
    <n v="0"/>
    <s v="QSSPE"/>
    <s v="QUANTA - KITSAP - ELECTRIC"/>
    <s v="510337513"/>
    <n v="1"/>
    <n v="0"/>
    <n v="0"/>
    <s v="SINGLE FAMILY"/>
    <s v="1"/>
    <s v="UNDERGROUND"/>
    <s v="UNDERGROUND"/>
    <s v="0002547718"/>
    <s v="0"/>
  </r>
  <r>
    <x v="2"/>
    <n v="150"/>
    <n v="115"/>
    <n v="115"/>
    <n v="0"/>
    <n v="0"/>
    <x v="1"/>
    <n v="758.06"/>
    <n v="6.5918260869565204"/>
    <n v="113"/>
    <n v="1.7391304347826101E-2"/>
    <n v="209"/>
    <n v="0"/>
    <n v="881.34"/>
    <s v="104330936"/>
    <s v="2004E010 10610 COUNTY LINE RD #  EDGEWOO"/>
    <s v="CEN1"/>
    <s v="USO"/>
    <n v="44294"/>
    <n v="44379"/>
    <n v="44475"/>
    <s v="WA12700200"/>
    <s v="UG Perm Svc only  (no Tsfrmr)"/>
    <s v="16305"/>
    <s v="E OH UG Residential Services"/>
    <n v="718"/>
    <n v="-718"/>
    <n v="0"/>
    <n v="191.13"/>
    <n v="506.58"/>
    <n v="0"/>
    <s v="QSWPRE"/>
    <s v="QUANTA - PUYALLUP - ELECTRIC"/>
    <s v="510340857"/>
    <n v="1"/>
    <n v="0"/>
    <n v="0"/>
    <s v="SINGLE FAMILY"/>
    <s v="1"/>
    <s v="UNDERGROUND"/>
    <s v="UNDERGROUND"/>
    <s v="0002547756"/>
    <s v="10"/>
  </r>
  <r>
    <x v="2"/>
    <n v="50"/>
    <n v="22"/>
    <n v="22"/>
    <n v="0"/>
    <n v="0"/>
    <x v="0"/>
    <n v="786.14"/>
    <n v="35.7336363636364"/>
    <n v="34"/>
    <n v="-0.54545454545454497"/>
    <n v="37"/>
    <n v="0"/>
    <n v="903.97"/>
    <s v="104330938"/>
    <s v="3504E092 617 STACEY PL #  SEDRO WOOLLEY"/>
    <s v="CEN1"/>
    <s v="UPS"/>
    <n v="44181"/>
    <n v="44257"/>
    <n v="44349"/>
    <s v="WA02900080"/>
    <s v="UG Perm Svc Only in Plat Dev"/>
    <s v="16306"/>
    <s v="E UG Residential Services In Plats"/>
    <n v="718"/>
    <n v="-718"/>
    <n v="0"/>
    <n v="33.78"/>
    <n v="665.64"/>
    <n v="0"/>
    <s v="QNSKGE"/>
    <s v="QUANTA - SKAGIT - ELECTRIC"/>
    <s v="510344284"/>
    <n v="1"/>
    <n v="0"/>
    <n v="0"/>
    <s v="SINGLE FAMILY"/>
    <s v="1"/>
    <s v="UNDERGROUND"/>
    <s v="UNDERGROUND"/>
    <s v="0002547802"/>
    <s v="0"/>
  </r>
  <r>
    <x v="2"/>
    <n v="50"/>
    <e v="#N/A"/>
    <n v="5"/>
    <n v="0"/>
    <n v="0"/>
    <x v="0"/>
    <n v="520.9"/>
    <e v="#N/A"/>
    <n v="5"/>
    <e v="#N/A"/>
    <n v="5"/>
    <n v="0"/>
    <n v="639.71"/>
    <s v="104330943"/>
    <s v="1801W030 2206 TRAIL VIEW ST NE #  OLYMPI"/>
    <s v="CEN1"/>
    <s v="UPS"/>
    <n v="44168"/>
    <n v="44257"/>
    <n v="44349"/>
    <s v="WA03400030"/>
    <s v="UG Perm Svc Only in Plat Dev"/>
    <s v="16306"/>
    <s v="E UG Residential Services In Plats"/>
    <n v="718"/>
    <n v="-718"/>
    <n v="0"/>
    <n v="4.45"/>
    <n v="488.17"/>
    <n v="0"/>
    <s v="QSTHLE"/>
    <s v="QUANTA - OLYMPIA - ELECTRIC"/>
    <s v="510397251"/>
    <n v="1"/>
    <n v="0"/>
    <n v="0"/>
    <s v="SINGLE FAMILY"/>
    <s v="1"/>
    <s v="UNDERGROUND"/>
    <s v="UNDERGROUND"/>
    <s v="0002548169"/>
    <s v="0"/>
  </r>
  <r>
    <x v="2"/>
    <n v="50"/>
    <n v="30"/>
    <n v="30"/>
    <n v="0"/>
    <n v="0"/>
    <x v="0"/>
    <n v="781.96"/>
    <n v="26.065333333333299"/>
    <n v="30"/>
    <n v="0"/>
    <n v="32"/>
    <n v="0"/>
    <n v="899.9"/>
    <s v="104330946"/>
    <s v="2106E060 32875 SE COTTONWOOD ST #  BLACK"/>
    <s v="CEN1"/>
    <s v="UPS"/>
    <n v="44180"/>
    <n v="44257"/>
    <n v="44349"/>
    <s v="WA01700050"/>
    <s v="UG Perm Svc Only in Plat Dev"/>
    <s v="16306"/>
    <s v="E UG Residential Services In Plats"/>
    <n v="718"/>
    <n v="-718"/>
    <n v="0"/>
    <n v="29.34"/>
    <n v="666.42"/>
    <n v="0"/>
    <s v="QCSOKE"/>
    <s v="QUANTA - SOUTH KING - ELECTRIC"/>
    <s v="510406153"/>
    <n v="1"/>
    <n v="0"/>
    <n v="0"/>
    <s v="SINGLE FAMILY"/>
    <s v="1"/>
    <s v="UNDERGROUND"/>
    <s v="UNDERGROUND"/>
    <s v="0002548386"/>
    <s v="0"/>
  </r>
  <r>
    <x v="2"/>
    <n v="100"/>
    <n v="80"/>
    <n v="80"/>
    <n v="0"/>
    <n v="0"/>
    <x v="0"/>
    <n v="668.81"/>
    <n v="8.360125"/>
    <n v="79"/>
    <n v="1.2500000000000001E-2"/>
    <n v="143"/>
    <n v="0"/>
    <n v="788.38"/>
    <s v="104330949"/>
    <s v="2505E063 4531 117TH DR NE #  KIRKLAND"/>
    <s v="CEN1"/>
    <s v="UPS"/>
    <n v="44169"/>
    <n v="44257"/>
    <n v="44349"/>
    <s v="WA11700160"/>
    <s v="UG Perm Svc Only in Plat Dev"/>
    <s v="16306"/>
    <s v="E UG Residential Services In Plats"/>
    <n v="718"/>
    <n v="-718"/>
    <n v="0"/>
    <n v="130.80000000000001"/>
    <n v="491.3"/>
    <n v="0"/>
    <s v="QCNOKE"/>
    <s v="QUANTA - REDMOND - ELECTRIC"/>
    <s v="510406609"/>
    <n v="1"/>
    <n v="0"/>
    <n v="0"/>
    <s v="SINGLE FAMILY"/>
    <s v="1"/>
    <s v="UNDERGROUND"/>
    <s v="UNDERGROUND"/>
    <s v="0002548428"/>
    <s v="0"/>
  </r>
  <r>
    <x v="2"/>
    <n v="50"/>
    <n v="24"/>
    <n v="24"/>
    <n v="0"/>
    <n v="0"/>
    <x v="1"/>
    <n v="813.42"/>
    <n v="33.892499999999998"/>
    <n v="23"/>
    <n v="4.1666666666666699E-2"/>
    <n v="43"/>
    <n v="0"/>
    <n v="935.36"/>
    <s v="104330950"/>
    <s v="3902E072 6229 N BEULAH AVE #  FERNDALE"/>
    <s v="CEN1"/>
    <s v="UPS"/>
    <n v="44230"/>
    <n v="44320"/>
    <n v="44412"/>
    <s v="WA03700040"/>
    <s v="UG Perm Svc Only in Plat Dev"/>
    <s v="16306"/>
    <s v="E UG Residential Services In Plats"/>
    <n v="718"/>
    <n v="-718"/>
    <n v="0"/>
    <n v="39.25"/>
    <n v="682.87"/>
    <n v="0"/>
    <s v="QNWHME"/>
    <s v="QUANTA - BELLINGHAM - ELECTRIC"/>
    <s v="510334713"/>
    <n v="1"/>
    <n v="0"/>
    <n v="0"/>
    <s v="SINGLE FAMILY"/>
    <s v="1"/>
    <s v="UNDERGROUND"/>
    <s v="UNDERGROUND"/>
    <s v="0002547783"/>
    <s v="0"/>
  </r>
  <r>
    <x v="2"/>
    <n v="100"/>
    <n v="100"/>
    <n v="100"/>
    <n v="0"/>
    <n v="0"/>
    <x v="0"/>
    <n v="819.01"/>
    <n v="8.1900999999999993"/>
    <n v="99"/>
    <n v="0.01"/>
    <n v="298"/>
    <n v="0"/>
    <n v="937.39"/>
    <s v="104330952"/>
    <s v="2802E068 38734 BENCHMARK AVE NE #  HANSV"/>
    <s v="CEN1"/>
    <s v="UPS"/>
    <n v="44160"/>
    <n v="44257"/>
    <n v="44349"/>
    <s v="WA01800990"/>
    <s v="UG Perm Svc Only in Plat Dev"/>
    <s v="16306"/>
    <s v="E UG Residential Services In Plats"/>
    <n v="718"/>
    <n v="-718"/>
    <n v="0"/>
    <n v="271.82"/>
    <n v="486.39"/>
    <n v="0"/>
    <s v="QSSPE"/>
    <s v="QUANTA - KITSAP - ELECTRIC"/>
    <s v="510344336"/>
    <n v="1"/>
    <n v="0"/>
    <n v="0"/>
    <s v="SINGLE FAMILY"/>
    <s v="1"/>
    <s v="UNDERGROUND"/>
    <s v="UNDERGROUND"/>
    <s v="0002547799"/>
    <s v="0"/>
  </r>
  <r>
    <x v="2"/>
    <n v="50"/>
    <n v="50"/>
    <n v="50"/>
    <n v="0"/>
    <n v="0"/>
    <x v="0"/>
    <n v="574.15"/>
    <n v="11.483000000000001"/>
    <n v="50"/>
    <n v="0"/>
    <n v="54"/>
    <n v="0"/>
    <n v="693.5"/>
    <s v="104330953"/>
    <s v="1905E077 15013 179TH AVE E #  BONNEY LAK"/>
    <s v="CEN1"/>
    <s v="UPS"/>
    <n v="44169"/>
    <n v="44257"/>
    <n v="44349"/>
    <s v="WA12700270"/>
    <s v="UG Perm Svc Only in Plat Dev"/>
    <s v="16306"/>
    <s v="E UG Residential Services In Plats"/>
    <n v="718"/>
    <n v="-718"/>
    <n v="0"/>
    <n v="48.9"/>
    <n v="490.41"/>
    <n v="0"/>
    <s v="QSWPRE"/>
    <s v="QUANTA - PUYALLUP - ELECTRIC"/>
    <s v="510344505"/>
    <n v="1"/>
    <n v="0"/>
    <n v="0"/>
    <s v="SINGLE FAMILY"/>
    <s v="1"/>
    <s v="UNDERGROUND"/>
    <s v="UNDERGROUND"/>
    <s v="0002547805"/>
    <s v="0"/>
  </r>
  <r>
    <x v="2"/>
    <n v="50"/>
    <n v="50"/>
    <n v="50"/>
    <n v="0"/>
    <n v="0"/>
    <x v="1"/>
    <n v="833.81"/>
    <n v="16.676200000000001"/>
    <n v="50"/>
    <n v="0"/>
    <n v="54"/>
    <n v="0"/>
    <n v="957.09"/>
    <s v="104330955"/>
    <s v="1905E077 15032 179TH AVE E #  BONNEY LAK"/>
    <s v="CEN1"/>
    <s v="UPS"/>
    <n v="44225"/>
    <n v="44320"/>
    <n v="44412"/>
    <s v="WA12700270"/>
    <s v="UG Perm Svc Only in Plat Dev"/>
    <s v="16306"/>
    <s v="E UG Residential Services In Plats"/>
    <n v="718"/>
    <n v="-718"/>
    <n v="0"/>
    <n v="49.6"/>
    <n v="690.41"/>
    <n v="0"/>
    <s v="QSWPRE"/>
    <s v="QUANTA - PUYALLUP - ELECTRIC"/>
    <s v="510344677"/>
    <n v="1"/>
    <n v="0"/>
    <n v="0"/>
    <s v="SINGLE FAMILY"/>
    <s v="1"/>
    <s v="UNDERGROUND"/>
    <s v="UNDERGROUND"/>
    <s v="0002547809"/>
    <s v="0"/>
  </r>
  <r>
    <x v="2"/>
    <n v="100"/>
    <n v="55"/>
    <n v="55"/>
    <n v="0"/>
    <n v="0"/>
    <x v="0"/>
    <n v="982.34"/>
    <n v="17.860727272727299"/>
    <n v="54"/>
    <n v="1.8181818181818198E-2"/>
    <n v="97"/>
    <n v="0"/>
    <n v="1101.8"/>
    <s v="104330956"/>
    <s v="2505E082 11781 NE 34TH ST #  BELLEVUE"/>
    <s v="CEN1"/>
    <s v="UPS"/>
    <n v="44166"/>
    <n v="44257"/>
    <n v="44349"/>
    <s v="WA11700040"/>
    <s v="UG Perm Svc Only in Plat Dev"/>
    <s v="16306"/>
    <s v="E UG Residential Services In Plats"/>
    <n v="718"/>
    <n v="-718"/>
    <n v="0"/>
    <n v="88.73"/>
    <n v="770.92"/>
    <n v="0"/>
    <s v="QCNOKE"/>
    <s v="QUANTA - REDMOND - ELECTRIC"/>
    <s v="510344679"/>
    <n v="1"/>
    <n v="0"/>
    <n v="0"/>
    <s v="SINGLE FAMILY"/>
    <s v="1"/>
    <s v="UNDERGROUND"/>
    <s v="UNDERGROUND"/>
    <s v="0002547811"/>
    <s v="0"/>
  </r>
  <r>
    <x v="2"/>
    <n v="100"/>
    <n v="60"/>
    <n v="60"/>
    <n v="0"/>
    <n v="0"/>
    <x v="0"/>
    <n v="825.22"/>
    <n v="13.7536666666667"/>
    <n v="59"/>
    <n v="1.6666666666666701E-2"/>
    <n v="64"/>
    <n v="0"/>
    <n v="944.68"/>
    <s v="104330957"/>
    <s v="2205E031 10233 SE 217TH PL #  KENT"/>
    <s v="CEN1"/>
    <s v="UPS"/>
    <n v="44181"/>
    <n v="44257"/>
    <n v="44349"/>
    <s v="WA11700150"/>
    <s v="UG Perm Svc Only in Plat Dev"/>
    <s v="16306"/>
    <s v="E UG Residential Services In Plats"/>
    <n v="718"/>
    <n v="-718"/>
    <n v="0"/>
    <n v="58.68"/>
    <n v="675"/>
    <n v="0"/>
    <s v="QCSOKE"/>
    <s v="QUANTA - SOUTH KING - ELECTRIC"/>
    <s v="510350070"/>
    <n v="1"/>
    <n v="0"/>
    <n v="0"/>
    <s v="SINGLE FAMILY"/>
    <s v="1"/>
    <s v="UNDERGROUND"/>
    <s v="UNDERGROUND"/>
    <s v="0002547839"/>
    <s v="0"/>
  </r>
  <r>
    <x v="2"/>
    <n v="100"/>
    <n v="60"/>
    <n v="60"/>
    <n v="0"/>
    <n v="0"/>
    <x v="0"/>
    <n v="825.22"/>
    <n v="13.7536666666667"/>
    <n v="59"/>
    <n v="1.6666666666666701E-2"/>
    <n v="64"/>
    <n v="0"/>
    <n v="944.68"/>
    <s v="104330958"/>
    <s v="2205E031 10229 SE 217TH PL #  KENT"/>
    <s v="CEN1"/>
    <s v="UPS"/>
    <n v="44181"/>
    <n v="44257"/>
    <n v="44349"/>
    <s v="WA11700150"/>
    <s v="UG Perm Svc Only in Plat Dev"/>
    <s v="16306"/>
    <s v="E UG Residential Services In Plats"/>
    <n v="718"/>
    <n v="-718"/>
    <n v="0"/>
    <n v="58.68"/>
    <n v="675"/>
    <n v="0"/>
    <s v="QCSOKE"/>
    <s v="QUANTA - SOUTH KING - ELECTRIC"/>
    <s v="510350550"/>
    <n v="1"/>
    <n v="0"/>
    <n v="0"/>
    <s v="SINGLE FAMILY"/>
    <s v="1"/>
    <s v="UNDERGROUND"/>
    <s v="UNDERGROUND"/>
    <s v="0002547848"/>
    <s v="0"/>
  </r>
  <r>
    <x v="2"/>
    <n v="50"/>
    <n v="25"/>
    <n v="25"/>
    <n v="0"/>
    <n v="0"/>
    <x v="0"/>
    <n v="539.45000000000005"/>
    <n v="21.577999999999999"/>
    <n v="24"/>
    <n v="0.04"/>
    <n v="26"/>
    <n v="0"/>
    <n v="657.5"/>
    <s v="104330963"/>
    <s v="3802E004 943 SUNSEEKER LN #  BELLINGHAM"/>
    <s v="CEN1"/>
    <s v="UPS"/>
    <n v="44173"/>
    <n v="44257"/>
    <n v="44349"/>
    <s v="WA03700010"/>
    <s v="UG Perm Svc Only in Plat Dev"/>
    <s v="16306"/>
    <s v="E UG Residential Services In Plats"/>
    <n v="718"/>
    <n v="-718"/>
    <n v="0"/>
    <n v="24"/>
    <n v="485.05"/>
    <n v="0"/>
    <s v="QNWHME"/>
    <s v="QUANTA - BELLINGHAM - ELECTRIC"/>
    <s v="510352833"/>
    <n v="1"/>
    <n v="0"/>
    <n v="0"/>
    <s v="SINGLE FAMILY"/>
    <s v="1"/>
    <s v="UNDERGROUND"/>
    <s v="UNDERGROUND"/>
    <s v="0002547862"/>
    <s v="0"/>
  </r>
  <r>
    <x v="2"/>
    <n v="50"/>
    <n v="25"/>
    <n v="25"/>
    <n v="0"/>
    <n v="0"/>
    <x v="0"/>
    <n v="539.44000000000005"/>
    <n v="21.5776"/>
    <n v="24"/>
    <n v="0.04"/>
    <n v="26"/>
    <n v="0"/>
    <n v="657.49"/>
    <s v="104330964"/>
    <s v="3802E004 941 SUNSEEKER LN #  BELLINGHAM"/>
    <s v="CEN1"/>
    <s v="UPS"/>
    <n v="44173"/>
    <n v="44257"/>
    <n v="44349"/>
    <s v="WA03700010"/>
    <s v="UG Perm Svc Only in Plat Dev"/>
    <s v="16306"/>
    <s v="E UG Residential Services In Plats"/>
    <n v="718"/>
    <n v="-718"/>
    <n v="0"/>
    <n v="24"/>
    <n v="485.05"/>
    <n v="0"/>
    <s v="QNWHME"/>
    <s v="QUANTA - BELLINGHAM - ELECTRIC"/>
    <s v="510352835"/>
    <n v="1"/>
    <n v="0"/>
    <n v="0"/>
    <s v="SINGLE FAMILY"/>
    <s v="1"/>
    <s v="UNDERGROUND"/>
    <s v="UNDERGROUND"/>
    <s v="0002547863"/>
    <s v="0"/>
  </r>
  <r>
    <x v="2"/>
    <n v="50"/>
    <n v="50"/>
    <n v="50"/>
    <n v="0"/>
    <n v="0"/>
    <x v="0"/>
    <n v="568.32000000000005"/>
    <n v="11.366400000000001"/>
    <n v="50"/>
    <n v="0"/>
    <n v="54"/>
    <n v="0"/>
    <n v="686.59"/>
    <s v="104330965"/>
    <s v="2308E060 1322 SE 17TH ST # NORTH BEND"/>
    <s v="CEN1"/>
    <s v="UPS"/>
    <n v="44169"/>
    <n v="44257"/>
    <n v="44349"/>
    <s v="WA01700220"/>
    <s v="UG Perm Svc Only in Plat Dev"/>
    <s v="16306"/>
    <s v="E UG Residential Services In Plats"/>
    <n v="718"/>
    <n v="-718"/>
    <n v="0"/>
    <n v="48.9"/>
    <n v="485.94"/>
    <n v="0"/>
    <s v="QCNOKE"/>
    <s v="QUANTA - REDMOND - ELECTRIC"/>
    <s v="510387663"/>
    <n v="1"/>
    <n v="0"/>
    <n v="0"/>
    <s v="SINGLE FAMILY"/>
    <s v="1"/>
    <s v="UNDERGROUND"/>
    <s v="UNDERGROUND"/>
    <s v="0002547899"/>
    <s v="0"/>
  </r>
  <r>
    <x v="2"/>
    <n v="50"/>
    <n v="50"/>
    <n v="50"/>
    <n v="0"/>
    <n v="0"/>
    <x v="0"/>
    <n v="568.34"/>
    <n v="11.3668"/>
    <n v="50"/>
    <n v="0"/>
    <n v="54"/>
    <n v="0"/>
    <n v="686.61"/>
    <s v="104330966"/>
    <s v="2308E060 1304 SE 17TH ST #  NORTH BEND"/>
    <s v="CEN1"/>
    <s v="UPS"/>
    <n v="44169"/>
    <n v="44257"/>
    <n v="44349"/>
    <s v="WA01700220"/>
    <s v="UG Perm Svc Only in Plat Dev"/>
    <s v="16306"/>
    <s v="E UG Residential Services In Plats"/>
    <n v="718"/>
    <n v="-718"/>
    <n v="0"/>
    <n v="48.9"/>
    <n v="485.95"/>
    <n v="0"/>
    <s v="QCNOKE"/>
    <s v="QUANTA - REDMOND - ELECTRIC"/>
    <s v="510387883"/>
    <n v="1"/>
    <n v="0"/>
    <n v="0"/>
    <s v="SINGLE FAMILY"/>
    <s v="1"/>
    <s v="UNDERGROUND"/>
    <s v="UNDERGROUND"/>
    <s v="0002547910"/>
    <s v="0"/>
  </r>
  <r>
    <x v="2"/>
    <n v="100"/>
    <n v="55"/>
    <n v="55"/>
    <n v="0"/>
    <n v="0"/>
    <x v="1"/>
    <n v="589.34"/>
    <n v="10.7152727272727"/>
    <n v="54"/>
    <n v="1.8181818181818198E-2"/>
    <n v="58"/>
    <n v="0"/>
    <n v="711.28"/>
    <s v="104330967"/>
    <s v="2206E114 26335 201ST PL SE #  COVINGTON"/>
    <s v="CEN1"/>
    <s v="UPS"/>
    <n v="44253"/>
    <n v="44320"/>
    <n v="44412"/>
    <s v="WA01700120"/>
    <s v="UG Perm Svc Only in Plat Dev"/>
    <s v="16306"/>
    <s v="E UG Residential Services In Plats"/>
    <n v="718"/>
    <n v="-718"/>
    <n v="0"/>
    <n v="53.34"/>
    <n v="501.05"/>
    <n v="0"/>
    <s v="QCSOKE"/>
    <s v="QUANTA - SOUTH KING - ELECTRIC"/>
    <s v="510388084"/>
    <n v="1"/>
    <n v="0"/>
    <n v="0"/>
    <s v="SINGLE FAMILY"/>
    <s v="1"/>
    <s v="UNDERGROUND"/>
    <s v="UNDERGROUND"/>
    <s v="0002547945"/>
    <s v="0"/>
  </r>
  <r>
    <x v="2"/>
    <n v="100"/>
    <n v="60"/>
    <n v="60"/>
    <n v="0"/>
    <n v="0"/>
    <x v="0"/>
    <n v="578.36"/>
    <n v="9.6393333333333295"/>
    <n v="59"/>
    <n v="1.6666666666666701E-2"/>
    <n v="64"/>
    <n v="0"/>
    <n v="696.41"/>
    <s v="104330968"/>
    <s v="3902E112 5453 SHIELDS RD #  FERNDALE"/>
    <s v="CEN1"/>
    <s v="UPS"/>
    <n v="44167"/>
    <n v="44257"/>
    <n v="44349"/>
    <s v="WA03700040"/>
    <s v="UG Perm Svc Only in Plat Dev"/>
    <s v="16306"/>
    <s v="E UG Residential Services In Plats"/>
    <n v="718"/>
    <n v="-718"/>
    <n v="0"/>
    <n v="58.68"/>
    <n v="485.05"/>
    <n v="0"/>
    <s v="QNWHME"/>
    <s v="QUANTA - BELLINGHAM - ELECTRIC"/>
    <s v="510388158"/>
    <n v="1"/>
    <n v="0"/>
    <n v="0"/>
    <s v="SINGLE FAMILY"/>
    <s v="1"/>
    <s v="UNDERGROUND"/>
    <s v="UNDERGROUND"/>
    <s v="0002547970"/>
    <s v="0"/>
  </r>
  <r>
    <x v="2"/>
    <n v="50"/>
    <n v="24"/>
    <n v="24"/>
    <n v="0"/>
    <n v="0"/>
    <x v="0"/>
    <n v="538.96"/>
    <n v="22.456666666666699"/>
    <n v="23"/>
    <n v="4.1666666666666699E-2"/>
    <n v="25"/>
    <n v="0"/>
    <n v="657.01"/>
    <s v="104330969"/>
    <s v="2007E118 621 BECKY AVE E #  ENUMCLAW"/>
    <s v="CEN1"/>
    <s v="UPS"/>
    <n v="44172"/>
    <n v="44257"/>
    <n v="44349"/>
    <s v="WA01700110"/>
    <s v="UG Perm Svc Only in Plat Dev"/>
    <s v="16306"/>
    <s v="E UG Residential Services In Plats"/>
    <n v="718"/>
    <n v="-718"/>
    <n v="0"/>
    <n v="23.12"/>
    <n v="485.06"/>
    <n v="0"/>
    <s v="QCSOKE"/>
    <s v="QUANTA - SOUTH KING - ELECTRIC"/>
    <s v="510388317"/>
    <n v="1"/>
    <n v="0"/>
    <n v="0"/>
    <s v="SINGLE FAMILY"/>
    <s v="1"/>
    <s v="UNDERGROUND"/>
    <s v="UNDERGROUND"/>
    <s v="0002547996"/>
    <s v="0"/>
  </r>
  <r>
    <x v="2"/>
    <n v="50"/>
    <n v="45"/>
    <n v="45"/>
    <n v="0"/>
    <n v="0"/>
    <x v="0"/>
    <n v="563.80999999999995"/>
    <n v="12.529111111111099"/>
    <n v="45"/>
    <n v="0"/>
    <n v="49"/>
    <n v="0"/>
    <n v="682.19"/>
    <s v="104330970"/>
    <s v="2401E064 4808 DEADWOOD ST #  BREMERTON"/>
    <s v="CEN1"/>
    <s v="UPS"/>
    <n v="44160"/>
    <n v="44257"/>
    <n v="44349"/>
    <s v="WA01800010"/>
    <s v="UG Perm Svc Only in Plat Dev"/>
    <s v="16306"/>
    <s v="E UG Residential Services In Plats"/>
    <n v="718"/>
    <n v="-718"/>
    <n v="0"/>
    <n v="44.45"/>
    <n v="486.39"/>
    <n v="0"/>
    <s v="QSSPE"/>
    <s v="QUANTA - KITSAP - ELECTRIC"/>
    <s v="510348297"/>
    <n v="1"/>
    <n v="0"/>
    <n v="0"/>
    <s v="SINGLE FAMILY"/>
    <s v="1"/>
    <s v="UNDERGROUND"/>
    <s v="UNDERGROUND"/>
    <s v="0002547831"/>
    <s v="0"/>
  </r>
  <r>
    <x v="2"/>
    <n v="50"/>
    <n v="40"/>
    <n v="40"/>
    <n v="0"/>
    <n v="0"/>
    <x v="0"/>
    <n v="563.41999999999996"/>
    <n v="14.0855"/>
    <n v="40"/>
    <n v="0"/>
    <n v="43"/>
    <n v="0"/>
    <n v="682.88"/>
    <s v="104330975"/>
    <s v="2604E047 7212 NE 170TH ST # 1 KENMORE"/>
    <s v="CEN1"/>
    <s v="UPS"/>
    <n v="44169"/>
    <n v="44257"/>
    <n v="44349"/>
    <s v="WA11700380"/>
    <s v="UG Perm Svc Only in Plat Dev"/>
    <s v="16306"/>
    <s v="E UG Residential Services In Plats"/>
    <n v="718"/>
    <n v="-718"/>
    <n v="0"/>
    <n v="39.119999999999997"/>
    <n v="490.85"/>
    <n v="0"/>
    <s v="QCNOKE"/>
    <s v="QUANTA - REDMOND - ELECTRIC"/>
    <s v="510350397"/>
    <n v="1"/>
    <n v="0"/>
    <n v="0"/>
    <s v="SINGLE FAMILY"/>
    <s v="1"/>
    <s v="UNDERGROUND"/>
    <s v="UNDERGROUND"/>
    <s v="0002547851"/>
    <s v="0"/>
  </r>
  <r>
    <x v="2"/>
    <n v="50"/>
    <n v="50"/>
    <n v="50"/>
    <n v="0"/>
    <n v="0"/>
    <x v="0"/>
    <n v="574.15"/>
    <n v="11.483000000000001"/>
    <n v="50"/>
    <n v="0"/>
    <n v="54"/>
    <n v="0"/>
    <n v="693.5"/>
    <s v="104330978"/>
    <s v="1904E133 18217 107TH AVE E #  PUYALLUP"/>
    <s v="CEN1"/>
    <s v="UPS"/>
    <n v="44169"/>
    <n v="44257"/>
    <n v="44349"/>
    <s v="WA12700270"/>
    <s v="UG Perm Svc Only in Plat Dev"/>
    <s v="16306"/>
    <s v="E UG Residential Services In Plats"/>
    <n v="718"/>
    <n v="-718"/>
    <n v="0"/>
    <n v="48.9"/>
    <n v="490.41"/>
    <n v="0"/>
    <s v="QSWPRE"/>
    <s v="QUANTA - PUYALLUP - ELECTRIC"/>
    <s v="510399697"/>
    <n v="1"/>
    <n v="0"/>
    <n v="0"/>
    <s v="SINGLE FAMILY"/>
    <s v="1"/>
    <s v="UNDERGROUND"/>
    <s v="UNDERGROUND"/>
    <s v="0002548175"/>
    <s v="0"/>
  </r>
  <r>
    <x v="2"/>
    <n v="50"/>
    <n v="50"/>
    <n v="50"/>
    <n v="0"/>
    <n v="0"/>
    <x v="0"/>
    <n v="611.74"/>
    <n v="12.2348"/>
    <n v="50"/>
    <n v="0"/>
    <n v="90"/>
    <n v="0"/>
    <n v="731.09"/>
    <s v="104330979"/>
    <s v="1905E032 12223 180TH AVE CT E #  BONNEY"/>
    <s v="CEN1"/>
    <s v="UPS"/>
    <n v="44176"/>
    <n v="44257"/>
    <n v="44349"/>
    <s v="WA12700270"/>
    <s v="UG Perm Svc Only in Plat Dev"/>
    <s v="16306"/>
    <s v="E UG Residential Services In Plats"/>
    <n v="718"/>
    <n v="-718"/>
    <n v="0"/>
    <n v="81.75"/>
    <n v="490.41"/>
    <n v="0"/>
    <s v="QSWPRE"/>
    <s v="QUANTA - PUYALLUP - ELECTRIC"/>
    <s v="510401040"/>
    <n v="1"/>
    <n v="0"/>
    <n v="0"/>
    <s v="SINGLE FAMILY"/>
    <s v="1"/>
    <s v="UNDERGROUND"/>
    <s v="UNDERGROUND"/>
    <s v="0002548197"/>
    <s v="0"/>
  </r>
  <r>
    <x v="2"/>
    <n v="100"/>
    <n v="60"/>
    <n v="60"/>
    <n v="0"/>
    <n v="0"/>
    <x v="0"/>
    <n v="624.28"/>
    <n v="10.404666666666699"/>
    <n v="59"/>
    <n v="1.6666666666666701E-2"/>
    <n v="107"/>
    <n v="0"/>
    <n v="742.22"/>
    <s v="104330980"/>
    <s v="2506E088 23986 NE 25TH ST #  SAMMAMISH"/>
    <s v="CEN1"/>
    <s v="UPS"/>
    <n v="44175"/>
    <n v="44257"/>
    <n v="44349"/>
    <s v="WA04000390"/>
    <s v="UG Perm Svc Only in Plat Dev"/>
    <s v="16306"/>
    <s v="E UG Residential Services In Plats"/>
    <n v="718"/>
    <n v="-718"/>
    <n v="0"/>
    <n v="98.1"/>
    <n v="484.6"/>
    <n v="0"/>
    <s v="QCNOKE"/>
    <s v="QUANTA - REDMOND - ELECTRIC"/>
    <s v="510401094"/>
    <n v="1"/>
    <n v="0"/>
    <n v="0"/>
    <s v="SINGLE FAMILY"/>
    <s v="1"/>
    <s v="UNDERGROUND"/>
    <s v="UNDERGROUND"/>
    <s v="0002548218"/>
    <s v="0"/>
  </r>
  <r>
    <x v="2"/>
    <n v="50"/>
    <n v="30"/>
    <n v="30"/>
    <n v="0"/>
    <n v="0"/>
    <x v="0"/>
    <n v="552.23"/>
    <n v="18.407666666666699"/>
    <n v="30"/>
    <n v="0"/>
    <n v="32"/>
    <n v="0"/>
    <n v="671.69"/>
    <s v="104330981"/>
    <s v="2104E143 100 PALISADES PL #  PACIFIC"/>
    <s v="CEN1"/>
    <s v="UPS"/>
    <n v="44174"/>
    <n v="44257"/>
    <n v="44349"/>
    <s v="WA11700230"/>
    <s v="UG Perm Svc Only in Plat Dev"/>
    <s v="16306"/>
    <s v="E UG Residential Services In Plats"/>
    <n v="718"/>
    <n v="-718"/>
    <n v="0"/>
    <n v="29.34"/>
    <n v="490.85"/>
    <n v="0"/>
    <s v="QCSOKE"/>
    <s v="QUANTA - SOUTH KING - ELECTRIC"/>
    <s v="510401487"/>
    <n v="1"/>
    <n v="0"/>
    <n v="0"/>
    <s v="SINGLE FAMILY"/>
    <s v="1"/>
    <s v="UNDERGROUND"/>
    <s v="UNDERGROUND"/>
    <s v="0002548252"/>
    <s v="0"/>
  </r>
  <r>
    <x v="2"/>
    <n v="100"/>
    <n v="90"/>
    <n v="90"/>
    <n v="0"/>
    <n v="0"/>
    <x v="0"/>
    <n v="662.53"/>
    <n v="7.3614444444444498"/>
    <n v="81"/>
    <n v="0.1"/>
    <n v="147"/>
    <n v="0"/>
    <n v="779.82"/>
    <s v="104330983"/>
    <s v="1915E016   2641 MOHAR RD #GARG, CLE ELUM"/>
    <s v="CEN1"/>
    <s v="USO"/>
    <n v="44194"/>
    <n v="44288"/>
    <n v="44379"/>
    <s v="WA01900990"/>
    <s v="UG Perm Svc only  (no Tsfrmr)"/>
    <s v="16305"/>
    <s v="E OH UG Residential Services"/>
    <n v="718"/>
    <n v="-718"/>
    <n v="0"/>
    <n v="134.02000000000001"/>
    <n v="481.93"/>
    <n v="0"/>
    <s v="QCKTTE"/>
    <s v="QUANTA - KITTITAS - ELECTRIC"/>
    <s v="510313517"/>
    <n v="1"/>
    <n v="0"/>
    <n v="0"/>
    <s v="GARAGE/SHOP"/>
    <s v="1"/>
    <s v="UNDERGROUND"/>
    <s v="UNDERGROUND"/>
    <s v="0002548286"/>
    <s v="0"/>
  </r>
  <r>
    <x v="2"/>
    <n v="50"/>
    <n v="20"/>
    <n v="20"/>
    <n v="0"/>
    <n v="0"/>
    <x v="0"/>
    <n v="536.29999999999995"/>
    <n v="26.815000000000001"/>
    <n v="20"/>
    <n v="0"/>
    <n v="21"/>
    <n v="0"/>
    <n v="654.67999999999995"/>
    <s v="104330984"/>
    <s v="2401E012 139 BLACKFISH CT #  BREMERTON"/>
    <s v="CEN1"/>
    <s v="UPS"/>
    <n v="44180"/>
    <n v="44288"/>
    <n v="44379"/>
    <s v="WA01800010"/>
    <s v="UG Perm Svc Only in Plat Dev"/>
    <s v="16306"/>
    <s v="E UG Residential Services In Plats"/>
    <n v="718"/>
    <n v="-718"/>
    <n v="0"/>
    <n v="19.559999999999999"/>
    <n v="486.39"/>
    <n v="0"/>
    <s v="QSSPE"/>
    <s v="QUANTA - KITSAP - ELECTRIC"/>
    <s v="510401856"/>
    <n v="1"/>
    <n v="0"/>
    <n v="0"/>
    <s v="SINGLE FAMILY"/>
    <s v="1"/>
    <s v="UNDERGROUND"/>
    <s v="UNDERGROUND"/>
    <s v="0002548288"/>
    <s v="0"/>
  </r>
  <r>
    <x v="2"/>
    <n v="100"/>
    <n v="75"/>
    <n v="75"/>
    <n v="0"/>
    <n v="0"/>
    <x v="0"/>
    <n v="659.34"/>
    <n v="8.7911999999999999"/>
    <n v="75"/>
    <n v="0"/>
    <n v="135"/>
    <n v="0"/>
    <n v="778.69"/>
    <s v="104330985"/>
    <s v="1904E103 16909 124TH AVE CT E #  PUYALLU"/>
    <s v="CEN1"/>
    <s v="UPS"/>
    <n v="44169"/>
    <n v="44257"/>
    <n v="44349"/>
    <s v="WA12700270"/>
    <s v="UG Perm Svc Only in Plat Dev"/>
    <s v="16306"/>
    <s v="E UG Residential Services In Plats"/>
    <n v="718"/>
    <n v="-718"/>
    <n v="0"/>
    <n v="123.37"/>
    <n v="490.4"/>
    <n v="0"/>
    <s v="QSWPRE"/>
    <s v="QUANTA - PUYALLUP - ELECTRIC"/>
    <s v="510401871"/>
    <n v="1"/>
    <n v="0"/>
    <n v="0"/>
    <s v="SINGLE FAMILY"/>
    <s v="1"/>
    <s v="UNDERGROUND"/>
    <s v="UNDERGROUND"/>
    <s v="0002548292"/>
    <s v="0"/>
  </r>
  <r>
    <x v="2"/>
    <n v="150"/>
    <n v="150"/>
    <n v="150"/>
    <n v="0"/>
    <n v="0"/>
    <x v="1"/>
    <n v="2537.54"/>
    <n v="16.916933333333301"/>
    <n v="123"/>
    <n v="0.18"/>
    <n v="138"/>
    <n v="0"/>
    <n v="2659.48"/>
    <s v="104330987"/>
    <s v="2007E020 39950 295TH PL SE ENUMCLAW"/>
    <s v="CEN1"/>
    <s v="USO"/>
    <n v="44281"/>
    <n v="44379"/>
    <n v="44475"/>
    <s v="WA04000990"/>
    <s v="UG Perm Svc only  (no Tsfrmr)"/>
    <s v="16305"/>
    <s v="E OH UG Residential Services"/>
    <n v="718"/>
    <n v="-718"/>
    <n v="0"/>
    <n v="125.85"/>
    <n v="501.07"/>
    <n v="222.75"/>
    <s v="QCSOKE"/>
    <s v="QUANTA - SOUTH KING - ELECTRIC"/>
    <s v="501764720"/>
    <n v="1"/>
    <n v="0"/>
    <n v="0"/>
    <s v="SINGLE FAMILY"/>
    <s v="1"/>
    <s v="UNDERGROUND"/>
    <s v="UNDERGROUND"/>
    <s v="0002548322"/>
    <s v="0"/>
  </r>
  <r>
    <x v="2"/>
    <n v="100"/>
    <n v="60"/>
    <n v="60"/>
    <n v="0"/>
    <n v="0"/>
    <x v="0"/>
    <n v="575.04"/>
    <n v="9.5839999999999996"/>
    <n v="59"/>
    <n v="1.6666666666666701E-2"/>
    <n v="64"/>
    <n v="0"/>
    <n v="692.33"/>
    <s v="104330989"/>
    <s v="1901W105 5040 COPPERMILL CT NE #  OLYMPI"/>
    <s v="CEN1"/>
    <s v="UPS"/>
    <n v="44165"/>
    <n v="44229"/>
    <n v="44320"/>
    <s v="WA03400990"/>
    <s v="UG Perm Svc Only in Plat Dev"/>
    <s v="16306"/>
    <s v="E UG Residential Services In Plats"/>
    <n v="718"/>
    <n v="-718"/>
    <n v="0"/>
    <n v="58.68"/>
    <n v="481.92"/>
    <n v="0"/>
    <s v="QSTHLE"/>
    <s v="QUANTA - OLYMPIA - ELECTRIC"/>
    <s v="510406300"/>
    <n v="1"/>
    <n v="0"/>
    <n v="0"/>
    <s v="SINGLE FAMILY"/>
    <s v="1"/>
    <s v="UNDERGROUND"/>
    <s v="UNDERGROUND"/>
    <s v="0002548395"/>
    <s v="0"/>
  </r>
  <r>
    <x v="2"/>
    <n v="50"/>
    <n v="30"/>
    <n v="30"/>
    <n v="0"/>
    <n v="0"/>
    <x v="0"/>
    <n v="551.59"/>
    <n v="18.386333333333301"/>
    <n v="30"/>
    <n v="0"/>
    <n v="32"/>
    <n v="0"/>
    <n v="671.05"/>
    <s v="104330991"/>
    <s v="2406E073 4884 194TH AVE SE #  ISSAQUAH"/>
    <s v="CEN1"/>
    <s v="UPS"/>
    <n v="44169"/>
    <n v="44257"/>
    <n v="44349"/>
    <s v="WA11700140"/>
    <s v="UG Perm Svc Only in Plat Dev"/>
    <s v="16306"/>
    <s v="E UG Residential Services In Plats"/>
    <n v="718"/>
    <n v="-718"/>
    <n v="0"/>
    <n v="29.34"/>
    <n v="490.85"/>
    <n v="0"/>
    <s v="QCNOKE"/>
    <s v="QUANTA - REDMOND - ELECTRIC"/>
    <s v="510387688"/>
    <n v="1"/>
    <n v="0"/>
    <n v="0"/>
    <s v="SINGLE FAMILY"/>
    <s v="1"/>
    <s v="UNDERGROUND"/>
    <s v="UNDERGROUND"/>
    <s v="0002547904"/>
    <s v="0"/>
  </r>
  <r>
    <x v="2"/>
    <n v="50"/>
    <n v="30"/>
    <n v="30"/>
    <n v="0"/>
    <n v="0"/>
    <x v="0"/>
    <n v="551.6"/>
    <n v="18.386666666666699"/>
    <n v="30"/>
    <n v="0"/>
    <n v="32"/>
    <n v="0"/>
    <n v="671.06"/>
    <s v="104330992"/>
    <s v="2406E073 4880 194TH AVE SE #  ISSAQUAH"/>
    <s v="CEN1"/>
    <s v="UPS"/>
    <n v="44169"/>
    <n v="44257"/>
    <n v="44349"/>
    <s v="WA11700140"/>
    <s v="UG Perm Svc Only in Plat Dev"/>
    <s v="16306"/>
    <s v="E UG Residential Services In Plats"/>
    <n v="718"/>
    <n v="-718"/>
    <n v="0"/>
    <n v="29.34"/>
    <n v="490.86"/>
    <n v="0"/>
    <s v="QCNOKE"/>
    <s v="QUANTA - REDMOND - ELECTRIC"/>
    <s v="510387893"/>
    <n v="1"/>
    <n v="0"/>
    <n v="0"/>
    <s v="SINGLE FAMILY"/>
    <s v="1"/>
    <s v="UNDERGROUND"/>
    <s v="UNDERGROUND"/>
    <s v="0002547911"/>
    <s v="0"/>
  </r>
  <r>
    <x v="2"/>
    <n v="50"/>
    <n v="40"/>
    <n v="40"/>
    <n v="0"/>
    <n v="0"/>
    <x v="0"/>
    <n v="559.73"/>
    <n v="13.99325"/>
    <n v="40"/>
    <n v="0"/>
    <n v="43"/>
    <n v="0"/>
    <n v="678.54"/>
    <s v="104330993"/>
    <s v="1801W012 2929 CASSIUS ST NE #  LACEY"/>
    <s v="CEN1"/>
    <s v="UPS"/>
    <n v="44159"/>
    <n v="44229"/>
    <n v="44320"/>
    <s v="WA03400020"/>
    <s v="UG Perm Svc Only in Plat Dev"/>
    <s v="16306"/>
    <s v="E UG Residential Services In Plats"/>
    <n v="718"/>
    <n v="-718"/>
    <n v="0"/>
    <n v="39.119999999999997"/>
    <n v="488.18"/>
    <n v="0"/>
    <s v="QSTHLE"/>
    <s v="QUANTA - OLYMPIA - ELECTRIC"/>
    <s v="510388067"/>
    <n v="1"/>
    <n v="0"/>
    <n v="0"/>
    <s v="SINGLE FAMILY"/>
    <s v="1"/>
    <s v="UNDERGROUND"/>
    <s v="UNDERGROUND"/>
    <s v="0002547933"/>
    <s v="0"/>
  </r>
  <r>
    <x v="2"/>
    <n v="100"/>
    <n v="80"/>
    <n v="80"/>
    <n v="0"/>
    <n v="0"/>
    <x v="0"/>
    <n v="667.87"/>
    <n v="8.3483750000000008"/>
    <n v="79"/>
    <n v="1.2500000000000001E-2"/>
    <n v="143"/>
    <n v="0"/>
    <n v="787.22"/>
    <s v="104330994"/>
    <s v="2005E040 2707 211TH AVE E LAKE TAPPS WA"/>
    <s v="CEN1"/>
    <s v="UPS"/>
    <n v="44169"/>
    <n v="44257"/>
    <n v="44349"/>
    <s v="WA12700270"/>
    <s v="UG Perm Svc Only in Plat Dev"/>
    <s v="16306"/>
    <s v="E UG Residential Services In Plats"/>
    <n v="718"/>
    <n v="-718"/>
    <n v="0"/>
    <n v="130.80000000000001"/>
    <n v="490.41"/>
    <n v="0"/>
    <s v="QSWPRE"/>
    <s v="QUANTA - PUYALLUP - ELECTRIC"/>
    <s v="510313001"/>
    <n v="1"/>
    <n v="0"/>
    <n v="0"/>
    <s v="SINGLE FAMILY"/>
    <s v="1"/>
    <s v="UNDERGROUND"/>
    <s v="UNDERGROUND"/>
    <s v="0002547963"/>
    <s v="0"/>
  </r>
  <r>
    <x v="2"/>
    <n v="250"/>
    <n v="235"/>
    <n v="235"/>
    <n v="0"/>
    <n v="0"/>
    <x v="0"/>
    <n v="1227.5899999999999"/>
    <n v="5.2237872340425504"/>
    <n v="232"/>
    <n v="1.27659574468085E-2"/>
    <n v="698"/>
    <n v="0"/>
    <n v="1345.53"/>
    <s v="104330995"/>
    <s v="2007E032 40425 302ND AVE SE_BARN ENUMCLA"/>
    <s v="CEN1"/>
    <s v="USO"/>
    <n v="44158"/>
    <n v="44229"/>
    <n v="44320"/>
    <s v="WA04000990"/>
    <s v="UG Perm Svc only  (no Tsfrmr)"/>
    <s v="16305"/>
    <s v="E OH UG Residential Services"/>
    <n v="718"/>
    <n v="-718"/>
    <n v="0"/>
    <n v="637.53"/>
    <n v="484.61"/>
    <n v="0"/>
    <s v="QCSOKE"/>
    <s v="QUANTA - SOUTH KING - ELECTRIC"/>
    <s v="507181956"/>
    <n v="1"/>
    <n v="0"/>
    <n v="0"/>
    <s v="GARAGE/SHOP"/>
    <s v="1"/>
    <s v="UNDERGROUND"/>
    <s v="UNDERGROUND"/>
    <s v="0002547973"/>
    <s v="0"/>
  </r>
  <r>
    <x v="2"/>
    <n v="50"/>
    <n v="30"/>
    <n v="30"/>
    <n v="0"/>
    <n v="0"/>
    <x v="1"/>
    <n v="803.8"/>
    <n v="26.793333333333301"/>
    <n v="30"/>
    <n v="0"/>
    <n v="33"/>
    <n v="0"/>
    <n v="925.85"/>
    <s v="104330996"/>
    <s v="2606E096 26724 NE BOYD WAY DUVALL WA 980"/>
    <s v="CEN1"/>
    <s v="UPS"/>
    <n v="44210"/>
    <n v="44288"/>
    <n v="44379"/>
    <s v="WA01700100"/>
    <s v="UG Perm Svc Only in Plat Dev"/>
    <s v="16306"/>
    <s v="E UG Residential Services In Plats"/>
    <n v="718"/>
    <n v="-718"/>
    <n v="0"/>
    <n v="29.76"/>
    <n v="683.95"/>
    <n v="0"/>
    <s v="QCNOKE"/>
    <s v="QUANTA - REDMOND - ELECTRIC"/>
    <s v="510388386"/>
    <n v="1"/>
    <n v="0"/>
    <n v="0"/>
    <s v="SINGLE FAMILY"/>
    <s v="1"/>
    <s v="UNDERGROUND"/>
    <s v="UNDERGROUND"/>
    <s v="0002547994"/>
    <s v="0"/>
  </r>
  <r>
    <x v="2"/>
    <n v="50"/>
    <n v="30"/>
    <n v="30"/>
    <n v="0"/>
    <n v="0"/>
    <x v="0"/>
    <n v="545.89"/>
    <n v="18.1963333333333"/>
    <n v="30"/>
    <n v="0"/>
    <n v="32"/>
    <n v="0"/>
    <n v="664.05"/>
    <s v="104330998"/>
    <s v="2606E096 26821 NE BOYD WAY DUVALL WA 980"/>
    <s v="CEN1"/>
    <s v="UPS"/>
    <n v="44166"/>
    <n v="44257"/>
    <n v="44349"/>
    <s v="WA01700100"/>
    <s v="UG Perm Svc Only in Plat Dev"/>
    <s v="16306"/>
    <s v="E UG Residential Services In Plats"/>
    <n v="718"/>
    <n v="-718"/>
    <n v="0"/>
    <n v="29.34"/>
    <n v="485.49"/>
    <n v="0"/>
    <s v="QCNOKE"/>
    <s v="QUANTA - REDMOND - ELECTRIC"/>
    <s v="510388479"/>
    <n v="1"/>
    <n v="0"/>
    <n v="0"/>
    <s v="SINGLE FAMILY"/>
    <s v="1"/>
    <s v="UNDERGROUND"/>
    <s v="UNDERGROUND"/>
    <s v="0002548012"/>
    <s v="0"/>
  </r>
  <r>
    <x v="2"/>
    <n v="50"/>
    <n v="35"/>
    <n v="35"/>
    <n v="0"/>
    <n v="0"/>
    <x v="0"/>
    <n v="547.94000000000005"/>
    <n v="15.655428571428599"/>
    <n v="32"/>
    <n v="8.5714285714285701E-2"/>
    <n v="34"/>
    <n v="0"/>
    <n v="666.1"/>
    <s v="104330999"/>
    <s v="2606E096 26825 NE BOYD WAY DUVALL WA 980"/>
    <s v="CEN1"/>
    <s v="UPS"/>
    <n v="44166"/>
    <n v="44257"/>
    <n v="44349"/>
    <s v="WA01700100"/>
    <s v="UG Perm Svc Only in Plat Dev"/>
    <s v="16306"/>
    <s v="E UG Residential Services In Plats"/>
    <n v="718"/>
    <n v="-718"/>
    <n v="0"/>
    <n v="31.12"/>
    <n v="485.5"/>
    <n v="0"/>
    <s v="QCNOKE"/>
    <s v="QUANTA - REDMOND - ELECTRIC"/>
    <s v="510388555"/>
    <n v="1"/>
    <n v="0"/>
    <n v="0"/>
    <s v="SINGLE FAMILY"/>
    <s v="1"/>
    <s v="UNDERGROUND"/>
    <s v="UNDERGROUND"/>
    <s v="0002548018"/>
    <s v="0"/>
  </r>
  <r>
    <x v="2"/>
    <n v="50"/>
    <n v="45"/>
    <n v="45"/>
    <n v="0"/>
    <n v="0"/>
    <x v="0"/>
    <n v="565.14"/>
    <n v="12.558666666666699"/>
    <n v="50"/>
    <n v="-0.11111111111111099"/>
    <n v="54"/>
    <n v="0"/>
    <n v="682.43"/>
    <s v="104331000"/>
    <s v="2014E047 250 ROCKBERRY LOOP #  RONALD"/>
    <s v="CEN1"/>
    <s v="UPS"/>
    <n v="44174"/>
    <n v="44257"/>
    <n v="44349"/>
    <s v="WA01900990"/>
    <s v="UG Perm Svc Only in Plat Dev"/>
    <s v="16306"/>
    <s v="E UG Residential Services In Plats"/>
    <n v="718"/>
    <n v="-718"/>
    <n v="0"/>
    <n v="48.9"/>
    <n v="481.93"/>
    <n v="0"/>
    <s v="QCKTTE"/>
    <s v="QUANTA - KITTITAS - ELECTRIC"/>
    <s v="510388586"/>
    <n v="1"/>
    <n v="0"/>
    <n v="0"/>
    <s v="SINGLE FAMILY"/>
    <s v="1"/>
    <s v="UNDERGROUND"/>
    <s v="UNDERGROUND"/>
    <s v="0002548025"/>
    <s v="0"/>
  </r>
  <r>
    <x v="2"/>
    <n v="50"/>
    <n v="25"/>
    <n v="25"/>
    <n v="0"/>
    <n v="0"/>
    <x v="0"/>
    <n v="545.6"/>
    <n v="21.824000000000002"/>
    <n v="24"/>
    <n v="0.04"/>
    <n v="26"/>
    <n v="0"/>
    <n v="665.06"/>
    <s v="104331001"/>
    <s v="2204E128 1339 S 281ST PL #  DES MOINES"/>
    <s v="CEN1"/>
    <s v="UPS"/>
    <n v="44165"/>
    <n v="44257"/>
    <n v="44349"/>
    <s v="WA11700090"/>
    <s v="UG Perm Svc Only in Plat Dev"/>
    <s v="16306"/>
    <s v="E UG Residential Services In Plats"/>
    <n v="718"/>
    <n v="-718"/>
    <n v="0"/>
    <n v="24"/>
    <n v="490.85"/>
    <n v="0"/>
    <s v="QCSOKE"/>
    <s v="QUANTA - SOUTH KING - ELECTRIC"/>
    <s v="510388674"/>
    <n v="1"/>
    <n v="0"/>
    <n v="0"/>
    <s v="SINGLE FAMILY"/>
    <s v="1"/>
    <s v="UNDERGROUND"/>
    <s v="UNDERGROUND"/>
    <s v="0002548033"/>
    <s v="0"/>
  </r>
  <r>
    <x v="2"/>
    <n v="50"/>
    <n v="45"/>
    <n v="45"/>
    <n v="0"/>
    <n v="0"/>
    <x v="0"/>
    <n v="563.80999999999995"/>
    <n v="12.529111111111099"/>
    <n v="45"/>
    <n v="0"/>
    <n v="49"/>
    <n v="0"/>
    <n v="682.19"/>
    <s v="104331002"/>
    <s v="2402E084 7640 E MONTANA ST #  PORT ORCHA"/>
    <s v="CEN1"/>
    <s v="UPS"/>
    <n v="44160"/>
    <n v="44257"/>
    <n v="44349"/>
    <s v="WA01800990"/>
    <s v="UG Perm Svc Only in Plat Dev"/>
    <s v="16306"/>
    <s v="E UG Residential Services In Plats"/>
    <n v="718"/>
    <n v="-718"/>
    <n v="0"/>
    <n v="44.45"/>
    <n v="486.39"/>
    <n v="0"/>
    <s v="QSSPE"/>
    <s v="QUANTA - KITSAP - ELECTRIC"/>
    <s v="510146293"/>
    <n v="1"/>
    <n v="0"/>
    <n v="0"/>
    <s v="SINGLE FAMILY"/>
    <s v="1"/>
    <s v="UNDERGROUND"/>
    <s v="UNDERGROUND"/>
    <s v="0002548035"/>
    <s v="0"/>
  </r>
  <r>
    <x v="2"/>
    <n v="50"/>
    <n v="25"/>
    <n v="25"/>
    <n v="0"/>
    <n v="0"/>
    <x v="0"/>
    <n v="545.6"/>
    <n v="21.824000000000002"/>
    <n v="24"/>
    <n v="0.04"/>
    <n v="26"/>
    <n v="0"/>
    <n v="665.06"/>
    <s v="104331003"/>
    <s v="2204E128 1406 S 281ST ST #  DES MOINES"/>
    <s v="CEN1"/>
    <s v="UPS"/>
    <n v="44165"/>
    <n v="44257"/>
    <n v="44349"/>
    <s v="WA11700090"/>
    <s v="UG Perm Svc Only in Plat Dev"/>
    <s v="16306"/>
    <s v="E UG Residential Services In Plats"/>
    <n v="718"/>
    <n v="-718"/>
    <n v="0"/>
    <n v="24"/>
    <n v="490.85"/>
    <n v="0"/>
    <s v="QCSOKE"/>
    <s v="QUANTA - SOUTH KING - ELECTRIC"/>
    <s v="510388713"/>
    <n v="1"/>
    <n v="0"/>
    <n v="0"/>
    <s v="SINGLE FAMILY"/>
    <s v="1"/>
    <s v="UNDERGROUND"/>
    <s v="UNDERGROUND"/>
    <s v="0002548039"/>
    <s v="0"/>
  </r>
  <r>
    <x v="2"/>
    <n v="50"/>
    <n v="25"/>
    <n v="25"/>
    <n v="0"/>
    <n v="0"/>
    <x v="0"/>
    <n v="545.6"/>
    <n v="21.824000000000002"/>
    <n v="24"/>
    <n v="0.04"/>
    <n v="26"/>
    <n v="0"/>
    <n v="665.06"/>
    <s v="104331004"/>
    <s v="2204E128 28030 15TH AVE S #  FEDERAL WAY"/>
    <s v="CEN1"/>
    <s v="UPS"/>
    <n v="44165"/>
    <n v="44257"/>
    <n v="44349"/>
    <s v="WA11700320"/>
    <s v="UG Perm Svc Only in Plat Dev"/>
    <s v="16306"/>
    <s v="E UG Residential Services In Plats"/>
    <n v="718"/>
    <n v="-718"/>
    <n v="0"/>
    <n v="24"/>
    <n v="490.85"/>
    <n v="0"/>
    <s v="QCSOKE"/>
    <s v="QUANTA - SOUTH KING - ELECTRIC"/>
    <s v="510388718"/>
    <n v="1"/>
    <n v="0"/>
    <n v="0"/>
    <s v="SINGLE FAMILY"/>
    <s v="1"/>
    <s v="UNDERGROUND"/>
    <s v="UNDERGROUND"/>
    <s v="0002548041"/>
    <s v="0"/>
  </r>
  <r>
    <x v="2"/>
    <n v="50"/>
    <n v="25"/>
    <n v="25"/>
    <n v="0"/>
    <n v="0"/>
    <x v="0"/>
    <n v="545.6"/>
    <n v="21.824000000000002"/>
    <n v="24"/>
    <n v="0.04"/>
    <n v="26"/>
    <n v="0"/>
    <n v="665.06"/>
    <s v="104331005"/>
    <s v="2205E115 26827 102ND PL SE #  KENT"/>
    <s v="CEN1"/>
    <s v="UPS"/>
    <n v="44167"/>
    <n v="44257"/>
    <n v="44349"/>
    <s v="WA11700150"/>
    <s v="UG Perm Svc Only in Plat Dev"/>
    <s v="16306"/>
    <s v="E UG Residential Services In Plats"/>
    <n v="718"/>
    <n v="-718"/>
    <n v="0"/>
    <n v="24"/>
    <n v="490.85"/>
    <n v="0"/>
    <s v="QCSOKE"/>
    <s v="QUANTA - SOUTH KING - ELECTRIC"/>
    <s v="510388757"/>
    <n v="1"/>
    <n v="0"/>
    <n v="0"/>
    <s v="SINGLE FAMILY"/>
    <s v="1"/>
    <s v="UNDERGROUND"/>
    <s v="UNDERGROUND"/>
    <s v="0002548043"/>
    <s v="0"/>
  </r>
  <r>
    <x v="2"/>
    <n v="50"/>
    <n v="25"/>
    <n v="25"/>
    <n v="0"/>
    <n v="0"/>
    <x v="0"/>
    <n v="545.6"/>
    <n v="21.824000000000002"/>
    <n v="24"/>
    <n v="0.04"/>
    <n v="26"/>
    <n v="0"/>
    <n v="665.06"/>
    <s v="104331006"/>
    <s v="2205E115 26831 102ND PL SE #  KENT"/>
    <s v="CEN1"/>
    <s v="UPS"/>
    <n v="44168"/>
    <n v="44257"/>
    <n v="44349"/>
    <s v="WA11700150"/>
    <s v="UG Perm Svc Only in Plat Dev"/>
    <s v="16306"/>
    <s v="E UG Residential Services In Plats"/>
    <n v="718"/>
    <n v="-718"/>
    <n v="0"/>
    <n v="24"/>
    <n v="490.85"/>
    <n v="0"/>
    <s v="QCSOKE"/>
    <s v="QUANTA - SOUTH KING - ELECTRIC"/>
    <s v="510388759"/>
    <n v="1"/>
    <n v="0"/>
    <n v="0"/>
    <s v="SINGLE FAMILY"/>
    <s v="1"/>
    <s v="UNDERGROUND"/>
    <s v="UNDERGROUND"/>
    <s v="0002548044"/>
    <s v="0"/>
  </r>
  <r>
    <x v="2"/>
    <n v="50"/>
    <n v="50"/>
    <n v="50"/>
    <n v="0"/>
    <n v="0"/>
    <x v="0"/>
    <n v="564.66"/>
    <n v="11.293200000000001"/>
    <n v="50"/>
    <n v="0"/>
    <n v="54"/>
    <n v="0"/>
    <n v="681.84"/>
    <s v="104331007"/>
    <s v="1906E042 882 LUND ST #  BUCKLEY"/>
    <s v="CEN1"/>
    <s v="UPS"/>
    <n v="44176"/>
    <n v="44257"/>
    <n v="44349"/>
    <s v="WA02700020"/>
    <s v="UG Perm Svc Only in Plat Dev"/>
    <s v="16306"/>
    <s v="E UG Residential Services In Plats"/>
    <n v="718"/>
    <n v="-718"/>
    <n v="0"/>
    <n v="48.9"/>
    <n v="481.48"/>
    <n v="0"/>
    <s v="QSWPRE"/>
    <s v="QUANTA - PUYALLUP - ELECTRIC"/>
    <s v="510393482"/>
    <n v="1"/>
    <n v="0"/>
    <n v="0"/>
    <s v="SINGLE FAMILY"/>
    <s v="1"/>
    <s v="UNDERGROUND"/>
    <s v="UNDERGROUND"/>
    <s v="0002548059"/>
    <s v="0"/>
  </r>
  <r>
    <x v="2"/>
    <n v="200"/>
    <n v="185"/>
    <n v="185"/>
    <n v="0"/>
    <n v="0"/>
    <x v="0"/>
    <n v="1079.1300000000001"/>
    <n v="5.8331351351351399"/>
    <n v="183"/>
    <n v="1.0810810810810799E-2"/>
    <n v="551"/>
    <n v="0"/>
    <n v="1197.51"/>
    <s v="104331008"/>
    <s v="2502E132 5032 LYNWOOD CENTER RD NE #  BA"/>
    <s v="CEN1"/>
    <s v="USO"/>
    <n v="44168"/>
    <n v="44257"/>
    <n v="44349"/>
    <s v="WA01800040"/>
    <s v="UG Perm Svc only  (no Tsfrmr)"/>
    <s v="16305"/>
    <s v="E OH UG Residential Services"/>
    <n v="718"/>
    <n v="-718"/>
    <n v="0"/>
    <n v="503.58"/>
    <n v="486.39"/>
    <n v="0"/>
    <s v="QSSPE"/>
    <s v="QUANTA - KITSAP - ELECTRIC"/>
    <s v="508528922"/>
    <n v="1"/>
    <n v="0"/>
    <n v="0"/>
    <s v="GARAGE/SHOP"/>
    <s v="1"/>
    <s v="UNDERGROUND"/>
    <s v="UNDERGROUND"/>
    <s v="0002548066"/>
    <s v="0"/>
  </r>
  <r>
    <x v="2"/>
    <n v="50"/>
    <n v="20"/>
    <n v="20"/>
    <n v="0"/>
    <n v="0"/>
    <x v="0"/>
    <n v="534.88"/>
    <n v="26.744"/>
    <n v="20"/>
    <n v="0"/>
    <n v="21"/>
    <n v="0"/>
    <n v="652.92999999999995"/>
    <s v="104331009"/>
    <s v="4003E060 2237 BERRYMAN LOOP #  LYNDEN"/>
    <s v="CEN1"/>
    <s v="UPS"/>
    <n v="44176"/>
    <n v="44257"/>
    <n v="44349"/>
    <s v="WA03700050"/>
    <s v="UG Perm Svc Only in Plat Dev"/>
    <s v="16306"/>
    <s v="E UG Residential Services In Plats"/>
    <n v="718"/>
    <n v="-718"/>
    <n v="0"/>
    <n v="19.559999999999999"/>
    <n v="485.05"/>
    <n v="0"/>
    <s v="QNWHME"/>
    <s v="QUANTA - BELLINGHAM - ELECTRIC"/>
    <s v="510393585"/>
    <n v="1"/>
    <n v="0"/>
    <n v="0"/>
    <s v="SINGLE FAMILY"/>
    <s v="1"/>
    <s v="UNDERGROUND"/>
    <s v="UNDERGROUND"/>
    <s v="0002548067"/>
    <s v="0"/>
  </r>
  <r>
    <x v="2"/>
    <n v="50"/>
    <n v="40"/>
    <n v="40"/>
    <n v="0"/>
    <n v="0"/>
    <x v="0"/>
    <n v="798.47"/>
    <n v="19.961749999999999"/>
    <n v="40"/>
    <n v="0"/>
    <n v="43"/>
    <n v="0"/>
    <n v="917.28"/>
    <s v="104331015"/>
    <s v="1702W052 9249 VERBENA ST SE # TUMWATER"/>
    <s v="CEN1"/>
    <s v="UPS"/>
    <n v="44174"/>
    <n v="44257"/>
    <n v="44349"/>
    <s v="WA03400060"/>
    <s v="UG Perm Svc Only in Plat Dev"/>
    <s v="16306"/>
    <s v="E UG Residential Services In Plats"/>
    <n v="718"/>
    <n v="-718"/>
    <n v="0"/>
    <n v="39.119999999999997"/>
    <n v="671.16"/>
    <n v="0"/>
    <s v="QSTHLE"/>
    <s v="QUANTA - OLYMPIA - ELECTRIC"/>
    <s v="510387766"/>
    <n v="1"/>
    <n v="0"/>
    <n v="0"/>
    <s v="SINGLE FAMILY"/>
    <s v="1"/>
    <s v="UNDERGROUND"/>
    <s v="UNDERGROUND"/>
    <s v="0002547918"/>
    <s v="0"/>
  </r>
  <r>
    <x v="2"/>
    <n v="100"/>
    <n v="80"/>
    <n v="80"/>
    <n v="0"/>
    <n v="0"/>
    <x v="1"/>
    <n v="690.16"/>
    <n v="8.6270000000000007"/>
    <n v="79"/>
    <n v="1.2500000000000001E-2"/>
    <n v="146"/>
    <n v="0"/>
    <n v="813.44"/>
    <s v="104331016"/>
    <s v="2004E105 6714 114TH AVE CT E #  PUYALLUP"/>
    <s v="CEN1"/>
    <s v="USO"/>
    <n v="44246"/>
    <n v="44349"/>
    <n v="44475"/>
    <s v="WA12700270"/>
    <s v="UG Perm Svc only  (no Tsfrmr)"/>
    <s v="16305"/>
    <s v="E OH UG Residential Services"/>
    <n v="718"/>
    <n v="-718"/>
    <n v="0"/>
    <n v="133.16999999999999"/>
    <n v="506.58"/>
    <n v="0"/>
    <s v="QSWPRE"/>
    <s v="QUANTA - PUYALLUP - ELECTRIC"/>
    <s v="510336125"/>
    <n v="1"/>
    <n v="0"/>
    <n v="0"/>
    <s v="SINGLE FAMILY"/>
    <s v="1"/>
    <s v="UNDERGROUND"/>
    <s v="UNDERGROUND"/>
    <s v="0002547936"/>
    <s v="0"/>
  </r>
  <r>
    <x v="2"/>
    <n v="100"/>
    <n v="80"/>
    <n v="80"/>
    <n v="0"/>
    <n v="0"/>
    <x v="1"/>
    <n v="690.15"/>
    <n v="8.6268750000000001"/>
    <n v="79"/>
    <n v="1.2500000000000001E-2"/>
    <n v="146"/>
    <n v="0"/>
    <n v="813.43"/>
    <s v="104331018"/>
    <s v="2004E105 6708 114TH AVE CT E #  PUYALLUP"/>
    <s v="CEN1"/>
    <s v="USO"/>
    <n v="44246"/>
    <n v="44349"/>
    <n v="44475"/>
    <s v="WA12700270"/>
    <s v="UG Perm Svc only  (no Tsfrmr)"/>
    <s v="16305"/>
    <s v="E OH UG Residential Services"/>
    <n v="718"/>
    <n v="-718"/>
    <n v="0"/>
    <n v="133.16999999999999"/>
    <n v="506.58"/>
    <n v="0"/>
    <s v="QSWPRE"/>
    <s v="QUANTA - PUYALLUP - ELECTRIC"/>
    <s v="510388079"/>
    <n v="1"/>
    <n v="0"/>
    <n v="0"/>
    <s v="SINGLE FAMILY"/>
    <s v="1"/>
    <s v="UNDERGROUND"/>
    <s v="UNDERGROUND"/>
    <s v="0002547941"/>
    <s v="0"/>
  </r>
  <r>
    <x v="2"/>
    <n v="0"/>
    <e v="#N/A"/>
    <n v="0"/>
    <n v="0"/>
    <n v="0"/>
    <x v="0"/>
    <n v="519.14"/>
    <e v="#N/A"/>
    <n v="0"/>
    <e v="#N/A"/>
    <n v="0"/>
    <n v="0"/>
    <n v="638.71"/>
    <s v="104331021"/>
    <s v="2605E078 14125 108TH AVE NE #  KIRKLAND"/>
    <s v="CEN1"/>
    <s v="USO"/>
    <n v="44169"/>
    <n v="44288"/>
    <n v="44379"/>
    <s v="WA11700160"/>
    <s v="UG Perm Svc only  (no Tsfrmr)"/>
    <s v="16306"/>
    <s v="E UG Residential Services In Plats"/>
    <n v="718"/>
    <n v="-718"/>
    <n v="0"/>
    <n v="0"/>
    <n v="491.3"/>
    <n v="0"/>
    <s v="QCNOKE"/>
    <s v="QUANTA - REDMOND - ELECTRIC"/>
    <s v="510388290"/>
    <n v="1"/>
    <n v="0"/>
    <n v="0"/>
    <s v="SINGLE FAMILY"/>
    <s v="1"/>
    <s v="UNDERGROUND"/>
    <s v="UNDERGROUND"/>
    <s v="0002547975"/>
    <s v="0"/>
  </r>
  <r>
    <x v="2"/>
    <n v="100"/>
    <e v="#N/A"/>
    <n v="59"/>
    <n v="0"/>
    <n v="0"/>
    <x v="0"/>
    <n v="1168.9100000000001"/>
    <e v="#N/A"/>
    <n v="59"/>
    <e v="#N/A"/>
    <n v="107"/>
    <n v="0"/>
    <n v="1288.26"/>
    <s v="104331028"/>
    <s v="1904E103 17417 118TH AVE CT E # A-1"/>
    <s v="CEN1"/>
    <s v="USO"/>
    <n v="44169"/>
    <n v="44257"/>
    <n v="44349"/>
    <s v="WA12700270"/>
    <s v="UG Perm Svc only  (no Tsfrmr)"/>
    <s v="16305"/>
    <s v="E OH UG Residential Services"/>
    <n v="718"/>
    <n v="-718"/>
    <n v="0"/>
    <n v="98.1"/>
    <n v="490.41"/>
    <n v="0"/>
    <s v="QSWPRE"/>
    <s v="QUANTA - PUYALLUP - ELECTRIC"/>
    <s v="509868133"/>
    <n v="1"/>
    <n v="0"/>
    <n v="0"/>
    <s v="SINGLE FAMILY"/>
    <s v="1"/>
    <s v="UNDERGROUND"/>
    <s v="UNDERGROUND"/>
    <s v="0002540386"/>
    <s v="0"/>
  </r>
  <r>
    <x v="2"/>
    <n v="50"/>
    <n v="24"/>
    <n v="24"/>
    <n v="0"/>
    <n v="0"/>
    <x v="0"/>
    <n v="538.95000000000005"/>
    <n v="22.456250000000001"/>
    <n v="23"/>
    <n v="4.1666666666666699E-2"/>
    <n v="25"/>
    <n v="0"/>
    <n v="657"/>
    <s v="104331030"/>
    <s v="2007E118 633 BECKY AVE E # ENUMCLAW"/>
    <s v="CEN1"/>
    <s v="UPS"/>
    <n v="44169"/>
    <n v="44257"/>
    <n v="44349"/>
    <s v="WA01700110"/>
    <s v="UG Perm Svc Only in Plat Dev"/>
    <s v="16306"/>
    <s v="E UG Residential Services In Plats"/>
    <n v="718"/>
    <n v="-718"/>
    <n v="0"/>
    <n v="23.12"/>
    <n v="485.05"/>
    <n v="0"/>
    <s v="QCSOKE"/>
    <s v="QUANTA - SOUTH KING - ELECTRIC"/>
    <s v="510388415"/>
    <n v="1"/>
    <n v="0"/>
    <n v="0"/>
    <s v="SINGLE FAMILY"/>
    <s v="1"/>
    <s v="UNDERGROUND"/>
    <s v="UNDERGROUND"/>
    <s v="0002547998"/>
    <s v="0"/>
  </r>
  <r>
    <x v="2"/>
    <n v="50"/>
    <n v="24"/>
    <n v="24"/>
    <n v="0"/>
    <n v="0"/>
    <x v="0"/>
    <n v="538.95000000000005"/>
    <n v="22.456250000000001"/>
    <n v="23"/>
    <n v="4.1666666666666699E-2"/>
    <n v="25"/>
    <n v="0"/>
    <n v="657"/>
    <s v="104331031"/>
    <s v="2007E118 645 BECKY AVE E # ENUMCLAW"/>
    <s v="CEN1"/>
    <s v="UPS"/>
    <n v="44173"/>
    <n v="44257"/>
    <n v="44349"/>
    <s v="WA01700110"/>
    <s v="UG Perm Svc Only in Plat Dev"/>
    <s v="16306"/>
    <s v="E UG Residential Services In Plats"/>
    <n v="718"/>
    <n v="-718"/>
    <n v="0"/>
    <n v="23.12"/>
    <n v="485.05"/>
    <n v="0"/>
    <s v="QCSOKE"/>
    <s v="QUANTA - SOUTH KING - ELECTRIC"/>
    <s v="510388467"/>
    <n v="1"/>
    <n v="0"/>
    <n v="0"/>
    <s v="SINGLE FAMILY"/>
    <s v="1"/>
    <s v="UNDERGROUND"/>
    <s v="UNDERGROUND"/>
    <s v="0002548005"/>
    <s v="0"/>
  </r>
  <r>
    <x v="2"/>
    <n v="100"/>
    <n v="78"/>
    <n v="78"/>
    <n v="0"/>
    <n v="0"/>
    <x v="0"/>
    <n v="598.97"/>
    <n v="7.6791025641025596"/>
    <n v="77"/>
    <n v="1.2820512820512799E-2"/>
    <n v="83"/>
    <n v="0"/>
    <n v="717.02"/>
    <s v="104331032"/>
    <s v="2007E118 585 BECKY AVE E # ENUMCLAW"/>
    <s v="CEN1"/>
    <s v="UPS"/>
    <n v="44172"/>
    <n v="44257"/>
    <n v="44349"/>
    <s v="WA01700110"/>
    <s v="UG Perm Svc Only in Plat Dev"/>
    <s v="16306"/>
    <s v="E UG Residential Services In Plats"/>
    <n v="718"/>
    <n v="-718"/>
    <n v="0"/>
    <n v="75.569999999999993"/>
    <n v="485.05"/>
    <n v="0"/>
    <s v="QCSOKE"/>
    <s v="QUANTA - SOUTH KING - ELECTRIC"/>
    <s v="510388520"/>
    <n v="1"/>
    <n v="0"/>
    <n v="0"/>
    <s v="SINGLE FAMILY"/>
    <s v="1"/>
    <s v="UNDERGROUND"/>
    <s v="UNDERGROUND"/>
    <s v="0002548010"/>
    <s v="0"/>
  </r>
  <r>
    <x v="2"/>
    <n v="50"/>
    <n v="24"/>
    <n v="24"/>
    <n v="0"/>
    <n v="0"/>
    <x v="0"/>
    <n v="538.95000000000005"/>
    <n v="22.456250000000001"/>
    <n v="23"/>
    <n v="4.1666666666666699E-2"/>
    <n v="25"/>
    <n v="0"/>
    <n v="657"/>
    <s v="104331033"/>
    <s v="2007E118 597 BECKY AVE E # ENUMCLAW"/>
    <s v="CEN1"/>
    <s v="UPS"/>
    <n v="44172"/>
    <n v="44257"/>
    <n v="44349"/>
    <s v="WA01700110"/>
    <s v="UG Perm Svc Only in Plat Dev"/>
    <s v="16306"/>
    <s v="E UG Residential Services In Plats"/>
    <n v="718"/>
    <n v="-718"/>
    <n v="0"/>
    <n v="23.12"/>
    <n v="485.05"/>
    <n v="0"/>
    <s v="QCSOKE"/>
    <s v="QUANTA - SOUTH KING - ELECTRIC"/>
    <s v="510388564"/>
    <n v="1"/>
    <n v="0"/>
    <n v="0"/>
    <s v="SINGLE FAMILY"/>
    <s v="1"/>
    <s v="UNDERGROUND"/>
    <s v="UNDERGROUND"/>
    <s v="0002548023"/>
    <s v="0"/>
  </r>
  <r>
    <x v="2"/>
    <n v="50"/>
    <n v="24"/>
    <n v="24"/>
    <n v="0"/>
    <n v="0"/>
    <x v="0"/>
    <n v="538.95000000000005"/>
    <n v="22.456250000000001"/>
    <n v="23"/>
    <n v="4.1666666666666699E-2"/>
    <n v="25"/>
    <n v="0"/>
    <n v="657"/>
    <s v="104331034"/>
    <s v="2007E118 609 BECKY AVE E # ENUMCLAW"/>
    <s v="CEN1"/>
    <s v="UPS"/>
    <n v="44172"/>
    <n v="44257"/>
    <n v="44349"/>
    <s v="WA01700110"/>
    <s v="UG Perm Svc Only in Plat Dev"/>
    <s v="16306"/>
    <s v="E UG Residential Services In Plats"/>
    <n v="718"/>
    <n v="-718"/>
    <n v="0"/>
    <n v="23.12"/>
    <n v="485.05"/>
    <n v="0"/>
    <s v="QCSOKE"/>
    <s v="QUANTA - SOUTH KING - ELECTRIC"/>
    <s v="510388569"/>
    <n v="1"/>
    <n v="0"/>
    <n v="0"/>
    <s v="SINGLE FAMILY"/>
    <s v="1"/>
    <s v="UNDERGROUND"/>
    <s v="UNDERGROUND"/>
    <s v="0002548026"/>
    <s v="0"/>
  </r>
  <r>
    <x v="2"/>
    <n v="50"/>
    <n v="24"/>
    <n v="24"/>
    <n v="0"/>
    <n v="0"/>
    <x v="1"/>
    <n v="555.20000000000005"/>
    <n v="23.133333333333301"/>
    <n v="22"/>
    <n v="8.3333333333333301E-2"/>
    <n v="24"/>
    <n v="0"/>
    <n v="677.25"/>
    <s v="104331035"/>
    <s v="2007E118 559 BECKY AVE E #  ENUMCLAW"/>
    <s v="CEN1"/>
    <s v="UPS"/>
    <n v="44255"/>
    <n v="44349"/>
    <n v="44475"/>
    <s v="WA01700110"/>
    <s v="UG Perm Svc Only in Plat Dev"/>
    <s v="16306"/>
    <s v="E UG Residential Services In Plats"/>
    <n v="718"/>
    <n v="-718"/>
    <n v="0"/>
    <n v="22.05"/>
    <n v="501.51"/>
    <n v="0"/>
    <s v="QCSOKE"/>
    <s v="QUANTA - SOUTH KING - ELECTRIC"/>
    <s v="510388623"/>
    <n v="1"/>
    <n v="0"/>
    <n v="0"/>
    <s v="SINGLE FAMILY"/>
    <s v="1"/>
    <s v="UNDERGROUND"/>
    <s v="UNDERGROUND"/>
    <s v="0002548028"/>
    <s v="0"/>
  </r>
  <r>
    <x v="2"/>
    <n v="100"/>
    <n v="100"/>
    <n v="100"/>
    <n v="0"/>
    <n v="0"/>
    <x v="0"/>
    <n v="827.12"/>
    <n v="8.2712000000000003"/>
    <n v="99"/>
    <n v="0.01"/>
    <n v="179"/>
    <n v="0"/>
    <n v="946.58"/>
    <s v="104331037"/>
    <s v="2405E035 3838 120TH AVE SE #  BELLEVUE"/>
    <s v="CEN1"/>
    <s v="USO"/>
    <n v="44183"/>
    <n v="44288"/>
    <n v="44379"/>
    <s v="WA11700040"/>
    <s v="UG Perm Svc only  (no Tsfrmr)"/>
    <s v="16305"/>
    <s v="E OH UG Residential Services"/>
    <n v="718"/>
    <n v="-718"/>
    <n v="0"/>
    <n v="163.5"/>
    <n v="584.21"/>
    <n v="0"/>
    <s v="QCNOKE"/>
    <s v="QUANTA - REDMOND - ELECTRIC"/>
    <s v="510399736"/>
    <n v="1"/>
    <n v="0"/>
    <n v="0"/>
    <s v="SINGLE FAMILY"/>
    <s v="1"/>
    <s v="UNDERGROUND"/>
    <s v="UNDERGROUND"/>
    <s v="0002548172"/>
    <s v="0"/>
  </r>
  <r>
    <x v="2"/>
    <n v="50"/>
    <n v="50"/>
    <n v="50"/>
    <n v="0"/>
    <n v="0"/>
    <x v="0"/>
    <n v="569.75"/>
    <n v="11.395"/>
    <n v="50"/>
    <n v="0"/>
    <n v="54"/>
    <n v="0"/>
    <n v="688.34"/>
    <s v="104331038"/>
    <s v="1801E070 627 NATALEE JO ST SE #  LACEY"/>
    <s v="CEN1"/>
    <s v="UPS"/>
    <n v="44159"/>
    <n v="44229"/>
    <n v="44320"/>
    <s v="WA03400340"/>
    <s v="UG Perm Svc Only in Plat Dev"/>
    <s v="16306"/>
    <s v="E UG Residential Services In Plats"/>
    <n v="718"/>
    <n v="-718"/>
    <n v="0"/>
    <n v="48.9"/>
    <n v="487.28"/>
    <n v="0"/>
    <s v="QSTHLE"/>
    <s v="QUANTA - OLYMPIA - ELECTRIC"/>
    <s v="510401037"/>
    <n v="1"/>
    <n v="0"/>
    <n v="0"/>
    <s v="SINGLE FAMILY"/>
    <s v="1"/>
    <s v="UNDERGROUND"/>
    <s v="UNDERGROUND"/>
    <s v="0002548193"/>
    <s v="0"/>
  </r>
  <r>
    <x v="2"/>
    <n v="100"/>
    <n v="60"/>
    <n v="60"/>
    <n v="0"/>
    <n v="0"/>
    <x v="0"/>
    <n v="585.30999999999995"/>
    <n v="9.7551666666666694"/>
    <n v="59"/>
    <n v="1.6666666666666701E-2"/>
    <n v="64"/>
    <n v="0"/>
    <n v="704.66"/>
    <s v="104331039"/>
    <s v="1905E061 19020 131ST STREET CT E #  BONN"/>
    <s v="CEN1"/>
    <s v="UPS"/>
    <n v="44176"/>
    <n v="44257"/>
    <n v="44349"/>
    <s v="WA12700270"/>
    <s v="UG Perm Svc Only in Plat Dev"/>
    <s v="16306"/>
    <s v="E UG Residential Services In Plats"/>
    <n v="718"/>
    <n v="-718"/>
    <n v="0"/>
    <n v="58.67"/>
    <n v="490.41"/>
    <n v="0"/>
    <s v="QSWPRE"/>
    <s v="QUANTA - PUYALLUP - ELECTRIC"/>
    <s v="510401038"/>
    <n v="1"/>
    <n v="0"/>
    <n v="0"/>
    <s v="SINGLE FAMILY"/>
    <s v="1"/>
    <s v="UNDERGROUND"/>
    <s v="UNDERGROUND"/>
    <s v="0002548196"/>
    <s v="0"/>
  </r>
  <r>
    <x v="2"/>
    <n v="200"/>
    <n v="200"/>
    <n v="200"/>
    <n v="0"/>
    <n v="0"/>
    <x v="1"/>
    <n v="946.78"/>
    <n v="4.7339000000000002"/>
    <n v="215"/>
    <n v="-7.4999999999999997E-2"/>
    <n v="397"/>
    <n v="0"/>
    <n v="1068.72"/>
    <s v="104331040"/>
    <s v="2105E049 32818 174TH PL SE # #GAR AUBURN"/>
    <s v="CEN1"/>
    <s v="USO"/>
    <n v="44277"/>
    <n v="44349"/>
    <n v="44475"/>
    <s v="WA04000990"/>
    <s v="UG Perm Svc only  (no Tsfrmr)"/>
    <s v="16305"/>
    <s v="E OH UG Residential Services"/>
    <n v="718"/>
    <n v="-718"/>
    <n v="0"/>
    <n v="362.58"/>
    <n v="501.05"/>
    <n v="0"/>
    <s v="QCSOKE"/>
    <s v="QUANTA - SOUTH KING - ELECTRIC"/>
    <s v="510401110"/>
    <n v="1"/>
    <n v="0"/>
    <n v="0"/>
    <s v="GARAGE/SHOP"/>
    <s v="1"/>
    <s v="UNDERGROUND"/>
    <s v="UNDERGROUND"/>
    <s v="0002548204"/>
    <s v="10"/>
  </r>
  <r>
    <x v="2"/>
    <n v="50"/>
    <n v="30"/>
    <n v="30"/>
    <n v="0"/>
    <n v="0"/>
    <x v="0"/>
    <n v="552.23"/>
    <n v="18.407666666666699"/>
    <n v="30"/>
    <n v="0"/>
    <n v="32"/>
    <n v="0"/>
    <n v="671.69"/>
    <s v="104331041"/>
    <s v="2506E103 1506 244TH PL NE #  SAMMAMISH"/>
    <s v="CEN1"/>
    <s v="UPS"/>
    <n v="44174"/>
    <n v="44257"/>
    <n v="44349"/>
    <s v="WA11700990"/>
    <s v="UG Perm Svc Only in Plat Dev"/>
    <s v="16306"/>
    <s v="E UG Residential Services In Plats"/>
    <n v="718"/>
    <n v="-718"/>
    <n v="0"/>
    <n v="29.34"/>
    <n v="490.85"/>
    <n v="0"/>
    <s v="QCNOKE"/>
    <s v="QUANTA - REDMOND - ELECTRIC"/>
    <s v="510401197"/>
    <n v="1"/>
    <n v="0"/>
    <n v="0"/>
    <s v="SINGLE FAMILY"/>
    <s v="1"/>
    <s v="UNDERGROUND"/>
    <s v="UNDERGROUND"/>
    <s v="0002548216"/>
    <s v="0"/>
  </r>
  <r>
    <x v="2"/>
    <n v="100"/>
    <n v="60"/>
    <n v="60"/>
    <n v="0"/>
    <n v="0"/>
    <x v="0"/>
    <n v="586.27"/>
    <n v="9.7711666666666694"/>
    <n v="59"/>
    <n v="1.6666666666666701E-2"/>
    <n v="64"/>
    <n v="0"/>
    <n v="705.84"/>
    <s v="104331043"/>
    <s v="2604E097 8319 NE 126TH PL #  KIRKLAND"/>
    <s v="CEN1"/>
    <s v="UPS"/>
    <n v="44169"/>
    <n v="44257"/>
    <n v="44349"/>
    <s v="WA11700160"/>
    <s v="UG Perm Svc Only in Plat Dev"/>
    <s v="16306"/>
    <s v="E UG Residential Services In Plats"/>
    <n v="718"/>
    <n v="-718"/>
    <n v="0"/>
    <n v="58.67"/>
    <n v="491.3"/>
    <n v="0"/>
    <s v="QCNOKE"/>
    <s v="QUANTA - REDMOND - ELECTRIC"/>
    <s v="510401302"/>
    <n v="1"/>
    <n v="0"/>
    <n v="0"/>
    <s v="SINGLE FAMILY"/>
    <s v="1"/>
    <s v="UNDERGROUND"/>
    <s v="UNDERGROUND"/>
    <s v="0002548231"/>
    <s v="0"/>
  </r>
  <r>
    <x v="2"/>
    <n v="50"/>
    <n v="40"/>
    <n v="40"/>
    <n v="0"/>
    <n v="0"/>
    <x v="0"/>
    <n v="555.95000000000005"/>
    <n v="13.89875"/>
    <n v="40"/>
    <n v="0"/>
    <n v="43"/>
    <n v="0"/>
    <n v="673.89"/>
    <s v="104331044"/>
    <s v="2206E113 20705 SE 259TH PL #  COVINGTON"/>
    <s v="CEN1"/>
    <s v="UPS"/>
    <n v="44167"/>
    <n v="44257"/>
    <n v="44349"/>
    <s v="WA01700120"/>
    <s v="UG Perm Svc Only in Plat Dev"/>
    <s v="16306"/>
    <s v="E UG Residential Services In Plats"/>
    <n v="718"/>
    <n v="-718"/>
    <n v="0"/>
    <n v="39.119999999999997"/>
    <n v="484.61"/>
    <n v="0"/>
    <s v="QCSOKE"/>
    <s v="QUANTA - SOUTH KING - ELECTRIC"/>
    <s v="510401400"/>
    <n v="1"/>
    <n v="0"/>
    <n v="0"/>
    <s v="SINGLE FAMILY"/>
    <s v="1"/>
    <s v="UNDERGROUND"/>
    <s v="UNDERGROUND"/>
    <s v="0002548238"/>
    <s v="0"/>
  </r>
  <r>
    <x v="2"/>
    <n v="50"/>
    <n v="30"/>
    <n v="30"/>
    <n v="0"/>
    <n v="0"/>
    <x v="0"/>
    <n v="545.61"/>
    <n v="18.187000000000001"/>
    <n v="30"/>
    <n v="0"/>
    <n v="32"/>
    <n v="0"/>
    <n v="663.55"/>
    <s v="104331045"/>
    <s v="2205E092 15811 SE 254TH PL #  COVINGTON"/>
    <s v="CEN1"/>
    <s v="UPS"/>
    <n v="44173"/>
    <n v="44257"/>
    <n v="44349"/>
    <s v="WA01700120"/>
    <s v="UG Perm Svc Only in Plat Dev"/>
    <s v="16306"/>
    <s v="E UG Residential Services In Plats"/>
    <n v="718"/>
    <n v="-718"/>
    <n v="0"/>
    <n v="29.34"/>
    <n v="484.61"/>
    <n v="0"/>
    <s v="QCSOKE"/>
    <s v="QUANTA - SOUTH KING - ELECTRIC"/>
    <s v="510401515"/>
    <n v="1"/>
    <n v="0"/>
    <n v="0"/>
    <s v="SINGLE FAMILY"/>
    <s v="1"/>
    <s v="UNDERGROUND"/>
    <s v="UNDERGROUND"/>
    <s v="0002548256"/>
    <s v="0"/>
  </r>
  <r>
    <x v="2"/>
    <n v="50"/>
    <n v="50"/>
    <n v="50"/>
    <n v="0"/>
    <n v="0"/>
    <x v="0"/>
    <n v="574.14"/>
    <n v="11.482799999999999"/>
    <n v="50"/>
    <n v="0"/>
    <n v="54"/>
    <n v="0"/>
    <n v="693.49"/>
    <s v="104331046"/>
    <s v="2004E079 1405 29TH ST NW #  PUYALLUP"/>
    <s v="CEN1"/>
    <s v="UPS"/>
    <n v="44168"/>
    <n v="44257"/>
    <n v="44349"/>
    <s v="WA12700110"/>
    <s v="UG Perm Svc Only in Plat Dev"/>
    <s v="16306"/>
    <s v="E UG Residential Services In Plats"/>
    <n v="718"/>
    <n v="-718"/>
    <n v="0"/>
    <n v="48.9"/>
    <n v="490.4"/>
    <n v="0"/>
    <s v="QSWPRE"/>
    <s v="QUANTA - PUYALLUP - ELECTRIC"/>
    <s v="510401600"/>
    <n v="1"/>
    <n v="0"/>
    <n v="0"/>
    <s v="SINGLE FAMILY"/>
    <s v="1"/>
    <s v="UNDERGROUND"/>
    <s v="UNDERGROUND"/>
    <s v="0002548257"/>
    <s v="0"/>
  </r>
  <r>
    <x v="2"/>
    <n v="50"/>
    <n v="50"/>
    <n v="50"/>
    <n v="0"/>
    <n v="0"/>
    <x v="0"/>
    <n v="574.15"/>
    <n v="11.483000000000001"/>
    <n v="50"/>
    <n v="0"/>
    <n v="54"/>
    <n v="0"/>
    <n v="693.5"/>
    <s v="104331047"/>
    <s v="2004E079 1411 28TH ST NW #  PUYALLUP"/>
    <s v="CEN1"/>
    <s v="UPS"/>
    <n v="44168"/>
    <n v="44257"/>
    <n v="44349"/>
    <s v="WA12700110"/>
    <s v="UG Perm Svc Only in Plat Dev"/>
    <s v="16306"/>
    <s v="E UG Residential Services In Plats"/>
    <n v="718"/>
    <n v="-718"/>
    <n v="0"/>
    <n v="48.9"/>
    <n v="490.41"/>
    <n v="0"/>
    <s v="QSWPRE"/>
    <s v="QUANTA - PUYALLUP - ELECTRIC"/>
    <s v="510401602"/>
    <n v="1"/>
    <n v="0"/>
    <n v="0"/>
    <s v="SINGLE FAMILY"/>
    <s v="1"/>
    <s v="UNDERGROUND"/>
    <s v="UNDERGROUND"/>
    <s v="0002548260"/>
    <s v="0"/>
  </r>
  <r>
    <x v="2"/>
    <n v="50"/>
    <n v="30"/>
    <n v="30"/>
    <n v="0"/>
    <n v="0"/>
    <x v="0"/>
    <n v="545.61"/>
    <n v="18.187000000000001"/>
    <n v="30"/>
    <n v="0"/>
    <n v="32"/>
    <n v="0"/>
    <n v="663.55"/>
    <s v="104331048"/>
    <s v="2205E092 15819 SE 254TH PL #  COVINGTON"/>
    <s v="CEN1"/>
    <s v="UPS"/>
    <n v="44173"/>
    <n v="44257"/>
    <n v="44349"/>
    <s v="WA01700120"/>
    <s v="UG Perm Svc Only in Plat Dev"/>
    <s v="16306"/>
    <s v="E UG Residential Services In Plats"/>
    <n v="718"/>
    <n v="-718"/>
    <n v="0"/>
    <n v="29.34"/>
    <n v="484.61"/>
    <n v="0"/>
    <s v="QCSOKE"/>
    <s v="QUANTA - SOUTH KING - ELECTRIC"/>
    <s v="510401670"/>
    <n v="1"/>
    <n v="0"/>
    <n v="0"/>
    <s v="SINGLE FAMILY"/>
    <s v="1"/>
    <s v="UNDERGROUND"/>
    <s v="UNDERGROUND"/>
    <s v="0002548266"/>
    <s v="0"/>
  </r>
  <r>
    <x v="2"/>
    <n v="50"/>
    <n v="30"/>
    <n v="30"/>
    <n v="0"/>
    <n v="0"/>
    <x v="0"/>
    <n v="545.61"/>
    <n v="18.187000000000001"/>
    <n v="30"/>
    <n v="0"/>
    <n v="32"/>
    <n v="0"/>
    <n v="663.55"/>
    <s v="104331049"/>
    <s v="2205E092 15815 SE 254TH PL #  COVINGTON"/>
    <s v="CEN1"/>
    <s v="UPS"/>
    <n v="44173"/>
    <n v="44257"/>
    <n v="44349"/>
    <s v="WA01700120"/>
    <s v="UG Perm Svc Only in Plat Dev"/>
    <s v="16306"/>
    <s v="E UG Residential Services In Plats"/>
    <n v="718"/>
    <n v="-718"/>
    <n v="0"/>
    <n v="29.34"/>
    <n v="484.61"/>
    <n v="0"/>
    <s v="QCSOKE"/>
    <s v="QUANTA - SOUTH KING - ELECTRIC"/>
    <s v="510401724"/>
    <n v="1"/>
    <n v="0"/>
    <n v="0"/>
    <s v="SINGLE FAMILY"/>
    <s v="1"/>
    <s v="UNDERGROUND"/>
    <s v="UNDERGROUND"/>
    <s v="0002548273"/>
    <s v="0"/>
  </r>
  <r>
    <x v="2"/>
    <n v="100"/>
    <n v="55"/>
    <n v="55"/>
    <n v="0"/>
    <n v="0"/>
    <x v="0"/>
    <n v="569.04999999999995"/>
    <n v="10.3463636363636"/>
    <n v="54"/>
    <n v="1.8181818181818198E-2"/>
    <n v="58"/>
    <n v="0"/>
    <n v="686.34"/>
    <s v="104331051"/>
    <s v="1503W044 20132 WESTON CT SW #  CENTRALIA"/>
    <s v="CEN1"/>
    <s v="UPS"/>
    <n v="44160"/>
    <n v="44229"/>
    <n v="44320"/>
    <s v="WA03400990"/>
    <s v="UG Perm Svc Only in Plat Dev"/>
    <s v="16306"/>
    <s v="E UG Residential Services In Plats"/>
    <n v="718"/>
    <n v="-718"/>
    <n v="0"/>
    <n v="53.34"/>
    <n v="481.93"/>
    <n v="0"/>
    <s v="QSTHLE"/>
    <s v="QUANTA - OLYMPIA - ELECTRIC"/>
    <s v="510393617"/>
    <n v="1"/>
    <n v="0"/>
    <n v="0"/>
    <s v="SINGLE FAMILY"/>
    <s v="1"/>
    <s v="UNDERGROUND"/>
    <s v="UNDERGROUND"/>
    <s v="0002548070"/>
    <s v="0"/>
  </r>
  <r>
    <x v="2"/>
    <n v="50"/>
    <n v="25"/>
    <n v="25"/>
    <n v="0"/>
    <n v="0"/>
    <x v="0"/>
    <n v="539.49"/>
    <n v="21.579599999999999"/>
    <n v="24"/>
    <n v="0.04"/>
    <n v="26"/>
    <n v="0"/>
    <n v="657.43"/>
    <s v="104331053"/>
    <s v="2106E060 22854 BIRCH AVE SE #  BLACK DIA"/>
    <s v="CEN1"/>
    <s v="UPS"/>
    <n v="44172"/>
    <n v="44257"/>
    <n v="44349"/>
    <s v="WA01700050"/>
    <s v="UG Perm Svc Only in Plat Dev"/>
    <s v="16306"/>
    <s v="E UG Residential Services In Plats"/>
    <n v="718"/>
    <n v="-718"/>
    <n v="0"/>
    <n v="24"/>
    <n v="484.6"/>
    <n v="0"/>
    <s v="QCSOKE"/>
    <s v="QUANTA - SOUTH KING - ELECTRIC"/>
    <s v="510393825"/>
    <n v="1"/>
    <n v="0"/>
    <n v="0"/>
    <s v="SINGLE FAMILY"/>
    <s v="1"/>
    <s v="UNDERGROUND"/>
    <s v="UNDERGROUND"/>
    <s v="0002548077"/>
    <s v="0"/>
  </r>
  <r>
    <x v="2"/>
    <n v="50"/>
    <n v="50"/>
    <n v="50"/>
    <n v="0"/>
    <n v="0"/>
    <x v="0"/>
    <n v="564.66"/>
    <n v="11.293200000000001"/>
    <n v="50"/>
    <n v="0"/>
    <n v="54"/>
    <n v="0"/>
    <n v="681.84"/>
    <s v="104331054"/>
    <s v="1906E007 1604 JEFFERSON AVE #  BUCKLEY"/>
    <s v="CEN1"/>
    <s v="UPS"/>
    <n v="44176"/>
    <n v="44257"/>
    <n v="44349"/>
    <s v="WA02700020"/>
    <s v="UG Perm Svc Only in Plat Dev"/>
    <s v="16306"/>
    <s v="E UG Residential Services In Plats"/>
    <n v="718"/>
    <n v="-718"/>
    <n v="0"/>
    <n v="48.9"/>
    <n v="481.48"/>
    <n v="0"/>
    <s v="QSWPRE"/>
    <s v="QUANTA - PUYALLUP - ELECTRIC"/>
    <s v="510393899"/>
    <n v="1"/>
    <n v="0"/>
    <n v="0"/>
    <s v="SINGLE FAMILY"/>
    <s v="1"/>
    <s v="UNDERGROUND"/>
    <s v="UNDERGROUND"/>
    <s v="0002548081"/>
    <s v="0"/>
  </r>
  <r>
    <x v="2"/>
    <n v="50"/>
    <n v="50"/>
    <n v="50"/>
    <n v="0"/>
    <n v="0"/>
    <x v="0"/>
    <n v="611.74"/>
    <n v="12.2348"/>
    <n v="50"/>
    <n v="0"/>
    <n v="90"/>
    <n v="0"/>
    <n v="731.09"/>
    <s v="104331057"/>
    <s v="1904E134 10709 183RD STREET CT E #  PUYA"/>
    <s v="CEN1"/>
    <s v="UPS"/>
    <n v="44169"/>
    <n v="44257"/>
    <n v="44349"/>
    <s v="WA12700270"/>
    <s v="UG Perm Svc Only in Plat Dev"/>
    <s v="16306"/>
    <s v="E UG Residential Services In Plats"/>
    <n v="718"/>
    <n v="-718"/>
    <n v="0"/>
    <n v="81.75"/>
    <n v="490.41"/>
    <n v="0"/>
    <s v="QSWPRE"/>
    <s v="QUANTA - PUYALLUP - ELECTRIC"/>
    <s v="510395091"/>
    <n v="1"/>
    <n v="0"/>
    <n v="0"/>
    <s v="SINGLE FAMILY"/>
    <s v="1"/>
    <s v="UNDERGROUND"/>
    <s v="UNDERGROUND"/>
    <s v="0002548113"/>
    <s v="0"/>
  </r>
  <r>
    <x v="2"/>
    <n v="50"/>
    <n v="50"/>
    <n v="50"/>
    <n v="0"/>
    <n v="0"/>
    <x v="0"/>
    <n v="611.74"/>
    <n v="12.2348"/>
    <n v="50"/>
    <n v="0"/>
    <n v="90"/>
    <n v="0"/>
    <n v="731.09"/>
    <s v="104331058"/>
    <s v="1904E134 10713 183RD STREET CT E #  PUYA"/>
    <s v="CEN1"/>
    <s v="UPS"/>
    <n v="44169"/>
    <n v="44257"/>
    <n v="44349"/>
    <s v="WA12700270"/>
    <s v="UG Perm Svc Only in Plat Dev"/>
    <s v="16306"/>
    <s v="E UG Residential Services In Plats"/>
    <n v="718"/>
    <n v="-718"/>
    <n v="0"/>
    <n v="81.75"/>
    <n v="490.41"/>
    <n v="0"/>
    <s v="QSWPRE"/>
    <s v="QUANTA - PUYALLUP - ELECTRIC"/>
    <s v="510395637"/>
    <n v="1"/>
    <n v="0"/>
    <n v="0"/>
    <s v="SINGLE FAMILY"/>
    <s v="1"/>
    <s v="UNDERGROUND"/>
    <s v="UNDERGROUND"/>
    <s v="0002548117"/>
    <s v="0"/>
  </r>
  <r>
    <x v="2"/>
    <n v="50"/>
    <n v="50"/>
    <n v="50"/>
    <n v="0"/>
    <n v="0"/>
    <x v="1"/>
    <n v="614.78"/>
    <n v="12.2956"/>
    <n v="50"/>
    <n v="0"/>
    <n v="90"/>
    <n v="0"/>
    <n v="734.13"/>
    <s v="104331059"/>
    <s v="1904E134 10717 183RD STREET CT E #  PUYA"/>
    <s v="CEN1"/>
    <s v="UPS"/>
    <n v="44202"/>
    <n v="44288"/>
    <n v="44379"/>
    <s v="WA12700270"/>
    <s v="UG Perm Svc Only in Plat Dev"/>
    <s v="16306"/>
    <s v="E UG Residential Services In Plats"/>
    <n v="718"/>
    <n v="-718"/>
    <n v="0"/>
    <n v="81.900000000000006"/>
    <n v="490.41"/>
    <n v="0"/>
    <s v="QSWPRE"/>
    <s v="QUANTA - PUYALLUP - ELECTRIC"/>
    <s v="510395686"/>
    <n v="1"/>
    <n v="0"/>
    <n v="0"/>
    <s v="SINGLE FAMILY"/>
    <s v="1"/>
    <s v="UNDERGROUND"/>
    <s v="UNDERGROUND"/>
    <s v="0002548120"/>
    <s v="0"/>
  </r>
  <r>
    <x v="2"/>
    <n v="50"/>
    <n v="30"/>
    <n v="30"/>
    <n v="0"/>
    <n v="0"/>
    <x v="0"/>
    <n v="781.96"/>
    <n v="26.065333333333299"/>
    <n v="30"/>
    <n v="0"/>
    <n v="32"/>
    <n v="0"/>
    <n v="899.9"/>
    <s v="104331062"/>
    <s v="2106E060 33473 JUNIPER AVE SE #  BLACK D"/>
    <s v="CEN1"/>
    <s v="UPS"/>
    <n v="44180"/>
    <n v="44257"/>
    <n v="44349"/>
    <s v="WA01700050"/>
    <s v="UG Perm Svc Only in Plat Dev"/>
    <s v="16306"/>
    <s v="E UG Residential Services In Plats"/>
    <n v="718"/>
    <n v="-718"/>
    <n v="0"/>
    <n v="29.34"/>
    <n v="666.42"/>
    <n v="0"/>
    <s v="QCSOKE"/>
    <s v="QUANTA - SOUTH KING - ELECTRIC"/>
    <s v="510396872"/>
    <n v="1"/>
    <n v="0"/>
    <n v="0"/>
    <s v="SINGLE FAMILY"/>
    <s v="1"/>
    <s v="UNDERGROUND"/>
    <s v="UNDERGROUND"/>
    <s v="0002548152"/>
    <s v="0"/>
  </r>
  <r>
    <x v="2"/>
    <n v="250"/>
    <n v="220"/>
    <n v="220"/>
    <n v="0"/>
    <n v="0"/>
    <x v="0"/>
    <n v="1200.96"/>
    <n v="5.4589090909090903"/>
    <n v="218"/>
    <n v="9.0909090909090905E-3"/>
    <n v="659"/>
    <n v="0"/>
    <n v="1318.9"/>
    <s v="104331063"/>
    <s v="2107E054 32507 342ND AVE SE # SHOP RAVEN"/>
    <s v="CEN1"/>
    <s v="USO"/>
    <n v="44179"/>
    <n v="44257"/>
    <n v="44349"/>
    <s v="WA04000990"/>
    <s v="UG Perm Svc only  (no Tsfrmr)"/>
    <s v="16305"/>
    <s v="E OH UG Residential Services"/>
    <n v="718"/>
    <n v="-718"/>
    <n v="0"/>
    <n v="602.05999999999995"/>
    <n v="484.61"/>
    <n v="0"/>
    <s v="QCSOKE"/>
    <s v="QUANTA - SOUTH KING - ELECTRIC"/>
    <s v="509191402"/>
    <n v="1"/>
    <n v="0"/>
    <n v="0"/>
    <s v="GARAGE/SHOP"/>
    <s v="1"/>
    <s v="UNDERGROUND"/>
    <s v="UNDERGROUND"/>
    <s v="0002548157"/>
    <s v="0"/>
  </r>
  <r>
    <x v="2"/>
    <n v="400"/>
    <n v="358"/>
    <n v="358"/>
    <n v="108"/>
    <n v="115"/>
    <x v="1"/>
    <n v="2882.36"/>
    <n v="8.0512849162011193"/>
    <n v="365"/>
    <n v="-1.95530726256983E-2"/>
    <n v="1118"/>
    <n v="0"/>
    <n v="3004.63"/>
    <s v="104331065"/>
    <s v="2802E068 38699 BENCHMARK AVE NE #  HANSV"/>
    <s v="CEN1"/>
    <s v="UPS"/>
    <n v="44326"/>
    <n v="44412"/>
    <n v="44504"/>
    <s v="WA01800990"/>
    <s v="UG Perm Svc Only in Plat Dev"/>
    <s v="16305"/>
    <s v="E OH UG Residential Services"/>
    <n v="2418"/>
    <n v="-2418"/>
    <n v="0"/>
    <n v="1021.31"/>
    <n v="693.8"/>
    <n v="0"/>
    <s v="QSSPE"/>
    <s v="QUANTA - KITSAP - ELECTRIC"/>
    <s v="510327045"/>
    <n v="1"/>
    <n v="0"/>
    <n v="0"/>
    <s v="SINGLE FAMILY"/>
    <s v="1"/>
    <s v="UNDERGROUND"/>
    <s v="UNDERGROUND"/>
    <s v="0002548250"/>
    <s v="0"/>
  </r>
  <r>
    <x v="2"/>
    <n v="50"/>
    <n v="40"/>
    <n v="40"/>
    <n v="0"/>
    <n v="0"/>
    <x v="0"/>
    <n v="584.84"/>
    <n v="14.621"/>
    <n v="40"/>
    <n v="0"/>
    <n v="71"/>
    <n v="0"/>
    <n v="702.67"/>
    <s v="104331066"/>
    <s v="3704E024 36 DEER RUN LN #  BELLINGHAM"/>
    <s v="CEN1"/>
    <s v="UPS"/>
    <n v="44175"/>
    <n v="44257"/>
    <n v="44349"/>
    <s v="WA03700370"/>
    <s v="UG Perm Svc Only in Plat Dev"/>
    <s v="16306"/>
    <s v="E UG Residential Services In Plats"/>
    <n v="718"/>
    <n v="-718"/>
    <n v="0"/>
    <n v="65.290000000000006"/>
    <n v="484.16"/>
    <n v="0"/>
    <s v="QNWHME"/>
    <s v="QUANTA - BELLINGHAM - ELECTRIC"/>
    <s v="509857102"/>
    <n v="1"/>
    <n v="0"/>
    <n v="0"/>
    <s v="SINGLE FAMILY"/>
    <s v="1"/>
    <s v="UNDERGROUND"/>
    <s v="UNDERGROUND"/>
    <s v="0002548267"/>
    <s v="0"/>
  </r>
  <r>
    <x v="2"/>
    <n v="50"/>
    <n v="35"/>
    <n v="35"/>
    <n v="0"/>
    <n v="0"/>
    <x v="0"/>
    <n v="557.32000000000005"/>
    <n v="15.9234285714286"/>
    <n v="34"/>
    <n v="2.8571428571428598E-2"/>
    <n v="37"/>
    <n v="0"/>
    <n v="676.78"/>
    <s v="104331072"/>
    <s v="2605E099 12233 159TH CT NE #  REDMOND"/>
    <s v="CEN1"/>
    <s v="UPS"/>
    <n v="44172"/>
    <n v="44257"/>
    <n v="44349"/>
    <s v="WA11700240"/>
    <s v="UG Perm Svc Only in Plat Dev"/>
    <s v="16306"/>
    <s v="E UG Residential Services In Plats"/>
    <n v="718"/>
    <n v="-718"/>
    <n v="0"/>
    <n v="33.79"/>
    <n v="490.85"/>
    <n v="0"/>
    <s v="QCNOKE"/>
    <s v="QUANTA - REDMOND - ELECTRIC"/>
    <s v="510396345"/>
    <n v="1"/>
    <n v="0"/>
    <n v="0"/>
    <s v="SINGLE FAMILY"/>
    <s v="1"/>
    <s v="UNDERGROUND"/>
    <s v="UNDERGROUND"/>
    <s v="0002548138"/>
    <s v="0"/>
  </r>
  <r>
    <x v="2"/>
    <n v="50"/>
    <n v="50"/>
    <n v="50"/>
    <n v="0"/>
    <n v="0"/>
    <x v="0"/>
    <n v="574.15"/>
    <n v="11.483000000000001"/>
    <n v="50"/>
    <n v="0"/>
    <n v="54"/>
    <n v="0"/>
    <n v="693.5"/>
    <s v="104331073"/>
    <s v="1904E116 7501 175TH STREET CT E #  PUYAL"/>
    <s v="CEN1"/>
    <s v="UPS"/>
    <n v="44169"/>
    <n v="44257"/>
    <n v="44349"/>
    <s v="WA12700270"/>
    <s v="UG Perm Svc Only in Plat Dev"/>
    <s v="16306"/>
    <s v="E UG Residential Services In Plats"/>
    <n v="718"/>
    <n v="-718"/>
    <n v="0"/>
    <n v="48.9"/>
    <n v="490.41"/>
    <n v="0"/>
    <s v="QSWPRE"/>
    <s v="QUANTA - PUYALLUP - ELECTRIC"/>
    <s v="510396441"/>
    <n v="1"/>
    <n v="0"/>
    <n v="0"/>
    <s v="SINGLE FAMILY"/>
    <s v="1"/>
    <s v="UNDERGROUND"/>
    <s v="UNDERGROUND"/>
    <s v="0002548142"/>
    <s v="0"/>
  </r>
  <r>
    <x v="2"/>
    <n v="50"/>
    <n v="35"/>
    <n v="35"/>
    <n v="0"/>
    <n v="0"/>
    <x v="0"/>
    <n v="796.73"/>
    <n v="22.7637142857143"/>
    <n v="34"/>
    <n v="2.8571428571428598E-2"/>
    <n v="37"/>
    <n v="0"/>
    <n v="916.19"/>
    <s v="104331074"/>
    <s v="2205E111 27107 122ND PL SE #  KENT"/>
    <s v="CEN1"/>
    <s v="UPS"/>
    <n v="44181"/>
    <n v="44257"/>
    <n v="44349"/>
    <s v="WA11700150"/>
    <s v="UG Perm Svc Only in Plat Dev"/>
    <s v="16306"/>
    <s v="E UG Residential Services In Plats"/>
    <n v="718"/>
    <n v="-718"/>
    <n v="0"/>
    <n v="33.78"/>
    <n v="675"/>
    <n v="0"/>
    <s v="QCSOKE"/>
    <s v="QUANTA - SOUTH KING - ELECTRIC"/>
    <s v="510396611"/>
    <n v="1"/>
    <n v="0"/>
    <n v="0"/>
    <s v="SINGLE FAMILY"/>
    <s v="1"/>
    <s v="UNDERGROUND"/>
    <s v="UNDERGROUND"/>
    <s v="0002548146"/>
    <s v="0"/>
  </r>
  <r>
    <x v="2"/>
    <n v="50"/>
    <n v="45"/>
    <n v="45"/>
    <n v="0"/>
    <n v="0"/>
    <x v="0"/>
    <n v="561.88"/>
    <n v="12.486222222222199"/>
    <n v="44"/>
    <n v="2.2222222222222199E-2"/>
    <n v="48"/>
    <n v="0"/>
    <n v="679.82"/>
    <s v="104331075"/>
    <s v="2506E108 24309 NE 24TH ST #  SAMMAMISH"/>
    <s v="CEN1"/>
    <s v="UPS"/>
    <n v="44175"/>
    <n v="44257"/>
    <n v="44349"/>
    <s v="WA04000390"/>
    <s v="UG Perm Svc Only in Plat Dev"/>
    <s v="16306"/>
    <s v="E UG Residential Services In Plats"/>
    <n v="718"/>
    <n v="-718"/>
    <n v="0"/>
    <n v="43.57"/>
    <n v="484.6"/>
    <n v="0"/>
    <s v="QCNOKE"/>
    <s v="QUANTA - REDMOND - ELECTRIC"/>
    <s v="510396857"/>
    <n v="1"/>
    <n v="0"/>
    <n v="0"/>
    <s v="SINGLE FAMILY"/>
    <s v="1"/>
    <s v="UNDERGROUND"/>
    <s v="UNDERGROUND"/>
    <s v="0002548158"/>
    <s v="0"/>
  </r>
  <r>
    <x v="2"/>
    <n v="100"/>
    <n v="70"/>
    <n v="70"/>
    <n v="0"/>
    <n v="0"/>
    <x v="0"/>
    <n v="829.27"/>
    <n v="11.846714285714301"/>
    <n v="69"/>
    <n v="1.4285714285714299E-2"/>
    <n v="75"/>
    <n v="0"/>
    <n v="947.65"/>
    <s v="104331076"/>
    <s v="2401E144 2371 GARFIELD PL SE #  PORT ORC"/>
    <s v="CEN1"/>
    <s v="UPS"/>
    <n v="44182"/>
    <n v="44257"/>
    <n v="44349"/>
    <s v="WA01800990"/>
    <s v="UG Perm Svc Only in Plat Dev"/>
    <s v="16306"/>
    <s v="E UG Residential Services In Plats"/>
    <n v="718"/>
    <n v="-718"/>
    <n v="0"/>
    <n v="68.459999999999994"/>
    <n v="668.7"/>
    <n v="0"/>
    <s v="QSSPE"/>
    <s v="QUANTA - KITSAP - ELECTRIC"/>
    <s v="510396859"/>
    <n v="1"/>
    <n v="0"/>
    <n v="0"/>
    <s v="SINGLE FAMILY"/>
    <s v="1"/>
    <s v="UNDERGROUND"/>
    <s v="UNDERGROUND"/>
    <s v="0002548160"/>
    <s v="0"/>
  </r>
  <r>
    <x v="2"/>
    <n v="100"/>
    <n v="75"/>
    <n v="75"/>
    <n v="0"/>
    <n v="0"/>
    <x v="0"/>
    <n v="596.74"/>
    <n v="7.9565333333333301"/>
    <n v="75"/>
    <n v="0"/>
    <n v="81"/>
    <n v="0"/>
    <n v="715.12"/>
    <s v="104331077"/>
    <s v="2401E144 2332 VANCOUVER AVE SE #  PORT O"/>
    <s v="CEN1"/>
    <s v="UPS"/>
    <n v="44160"/>
    <n v="44257"/>
    <n v="44349"/>
    <s v="WA01800990"/>
    <s v="UG Perm Svc Only in Plat Dev"/>
    <s v="16306"/>
    <s v="E UG Residential Services In Plats"/>
    <n v="718"/>
    <n v="-718"/>
    <n v="0"/>
    <n v="73.790000000000006"/>
    <n v="486.39"/>
    <n v="0"/>
    <s v="QSSPE"/>
    <s v="QUANTA - KITSAP - ELECTRIC"/>
    <s v="510396991"/>
    <n v="1"/>
    <n v="0"/>
    <n v="0"/>
    <s v="SINGLE FAMILY"/>
    <s v="1"/>
    <s v="UNDERGROUND"/>
    <s v="UNDERGROUND"/>
    <s v="0002548161"/>
    <s v="0"/>
  </r>
  <r>
    <x v="2"/>
    <n v="150"/>
    <n v="150"/>
    <n v="150"/>
    <n v="0"/>
    <n v="0"/>
    <x v="0"/>
    <n v="1044.01"/>
    <n v="6.9600666666666697"/>
    <n v="155"/>
    <n v="-3.3333333333333298E-2"/>
    <n v="280"/>
    <n v="0"/>
    <n v="1162.3900000000001"/>
    <s v="104331083"/>
    <s v="2401E140 102 MELCHER ST W #  PORT ORCHAR"/>
    <s v="CEN1"/>
    <s v="UPS"/>
    <n v="44195"/>
    <n v="44288"/>
    <n v="44379"/>
    <s v="WA01800020"/>
    <s v="UG Perm Svc Only in Plat Dev"/>
    <s v="16306"/>
    <s v="E UG Residential Services In Plats"/>
    <n v="718"/>
    <n v="-718"/>
    <n v="0"/>
    <n v="256.12"/>
    <n v="668.71"/>
    <n v="0"/>
    <s v="QSSPE"/>
    <s v="QUANTA - KITSAP - ELECTRIC"/>
    <s v="510404708"/>
    <n v="1"/>
    <n v="0"/>
    <n v="0"/>
    <s v="SINGLE FAMILY"/>
    <s v="1"/>
    <s v="UNDERGROUND"/>
    <s v="UNDERGROUND"/>
    <s v="0002548313"/>
    <s v="0"/>
  </r>
  <r>
    <x v="2"/>
    <n v="250"/>
    <n v="205"/>
    <n v="205"/>
    <n v="0"/>
    <n v="0"/>
    <x v="0"/>
    <n v="2473.02"/>
    <n v="12.063512195122"/>
    <n v="203"/>
    <n v="9.7560975609756097E-3"/>
    <n v="367"/>
    <n v="213"/>
    <n v="2803.96"/>
    <s v="104331087"/>
    <s v="2107E032  31228 293RD PL SE #  BLACK DIA"/>
    <s v="CEN1"/>
    <s v="USO"/>
    <n v="44188"/>
    <n v="44288"/>
    <n v="44379"/>
    <s v="WA04000990"/>
    <s v="UG Perm Svc only  (no Tsfrmr)"/>
    <s v="16305"/>
    <s v="E OH UG Residential Services"/>
    <n v="718"/>
    <n v="-718"/>
    <n v="0"/>
    <n v="335.04"/>
    <n v="485.05"/>
    <n v="37.130000000000003"/>
    <s v="QCSOKE"/>
    <s v="QUANTA - SOUTH KING - ELECTRIC"/>
    <s v="503726414"/>
    <n v="1"/>
    <n v="0"/>
    <n v="0"/>
    <s v="SINGLE FAMILY"/>
    <s v="1"/>
    <s v="UNDERGROUND"/>
    <s v="UNDERGROUND"/>
    <s v="0002548329"/>
    <s v="0"/>
  </r>
  <r>
    <x v="2"/>
    <n v="300"/>
    <n v="290"/>
    <n v="290"/>
    <n v="40"/>
    <n v="52"/>
    <x v="0"/>
    <n v="2146.1999999999998"/>
    <n v="7.4006896551724104"/>
    <n v="302"/>
    <n v="-4.13793103448276E-2"/>
    <n v="897"/>
    <n v="0"/>
    <n v="2263.4899999999998"/>
    <s v="104331089"/>
    <s v="1903W144 4320 BLUBYRD LN NW # OFFICE OLY"/>
    <s v="CEN1"/>
    <s v="USO"/>
    <n v="44167"/>
    <n v="44257"/>
    <n v="44349"/>
    <s v="WA03400990"/>
    <s v="UG Perm Svc only  (no Tsfrmr)"/>
    <s v="16305"/>
    <s v="E OH UG Residential Services"/>
    <n v="718"/>
    <n v="-718"/>
    <n v="0"/>
    <n v="818.89"/>
    <n v="481.93"/>
    <n v="0"/>
    <s v="QSTHLE"/>
    <s v="QUANTA - OLYMPIA - ELECTRIC"/>
    <s v="509636682"/>
    <n v="1"/>
    <n v="0"/>
    <n v="0"/>
    <s v="SINGLE FAMILY"/>
    <s v="1"/>
    <s v="UNDERGROUND"/>
    <s v="UNDERGROUND"/>
    <s v="0002548342"/>
    <s v="0"/>
  </r>
  <r>
    <x v="2"/>
    <n v="50"/>
    <n v="50"/>
    <n v="50"/>
    <n v="0"/>
    <n v="0"/>
    <x v="0"/>
    <n v="574.14"/>
    <n v="11.482799999999999"/>
    <n v="50"/>
    <n v="0"/>
    <n v="54"/>
    <n v="0"/>
    <n v="693.49"/>
    <s v="104331090"/>
    <s v="2004E032 2950 83RD AVE CT E #  EDGEWOOD"/>
    <s v="CEN1"/>
    <s v="UPS"/>
    <n v="44168"/>
    <n v="44257"/>
    <n v="44349"/>
    <s v="WA12700200"/>
    <s v="UG Perm Svc Only in Plat Dev"/>
    <s v="16306"/>
    <s v="E UG Residential Services In Plats"/>
    <n v="718"/>
    <n v="-718"/>
    <n v="0"/>
    <n v="48.9"/>
    <n v="490.4"/>
    <n v="0"/>
    <s v="QSWPRE"/>
    <s v="QUANTA - PUYALLUP - ELECTRIC"/>
    <s v="510401754"/>
    <n v="1"/>
    <n v="0"/>
    <n v="0"/>
    <s v="SINGLE FAMILY"/>
    <s v="1"/>
    <s v="UNDERGROUND"/>
    <s v="UNDERGROUND"/>
    <s v="0002548280"/>
    <s v="0"/>
  </r>
  <r>
    <x v="2"/>
    <n v="50"/>
    <n v="25"/>
    <n v="25"/>
    <n v="0"/>
    <n v="0"/>
    <x v="0"/>
    <n v="539.47"/>
    <n v="21.578800000000001"/>
    <n v="24"/>
    <n v="0.04"/>
    <n v="26"/>
    <n v="0"/>
    <n v="657.41"/>
    <s v="104331091"/>
    <s v="2206E064 22624 SE 237TH ST #  MAPLE VALL"/>
    <s v="CEN1"/>
    <s v="UPS"/>
    <n v="44172"/>
    <n v="44257"/>
    <n v="44349"/>
    <s v="WA01700200"/>
    <s v="UG Perm Svc Only in Plat Dev"/>
    <s v="16306"/>
    <s v="E UG Residential Services In Plats"/>
    <n v="718"/>
    <n v="-718"/>
    <n v="0"/>
    <n v="24"/>
    <n v="484.59"/>
    <n v="0"/>
    <s v="QCSOKE"/>
    <s v="QUANTA - SOUTH KING - ELECTRIC"/>
    <s v="510401835"/>
    <n v="1"/>
    <n v="0"/>
    <n v="0"/>
    <s v="SINGLE FAMILY"/>
    <s v="1"/>
    <s v="UNDERGROUND"/>
    <s v="UNDERGROUND"/>
    <s v="0002548287"/>
    <s v="0"/>
  </r>
  <r>
    <x v="2"/>
    <n v="50"/>
    <n v="30"/>
    <n v="30"/>
    <n v="0"/>
    <n v="0"/>
    <x v="0"/>
    <n v="545.61"/>
    <n v="18.187000000000001"/>
    <n v="30"/>
    <n v="0"/>
    <n v="32"/>
    <n v="0"/>
    <n v="663.55"/>
    <s v="104331092"/>
    <s v="2206E064 22622 SE 237TH ST #  MAPLE VALL"/>
    <s v="CEN1"/>
    <s v="UPS"/>
    <n v="44172"/>
    <n v="44257"/>
    <n v="44349"/>
    <s v="WA01700200"/>
    <s v="UG Perm Svc Only in Plat Dev"/>
    <s v="16306"/>
    <s v="E UG Residential Services In Plats"/>
    <n v="718"/>
    <n v="-718"/>
    <n v="0"/>
    <n v="29.34"/>
    <n v="484.61"/>
    <n v="0"/>
    <s v="QCSOKE"/>
    <s v="QUANTA - SOUTH KING - ELECTRIC"/>
    <s v="510401837"/>
    <n v="1"/>
    <n v="0"/>
    <n v="0"/>
    <s v="SINGLE FAMILY"/>
    <s v="1"/>
    <s v="UNDERGROUND"/>
    <s v="UNDERGROUND"/>
    <s v="0002548289"/>
    <s v="0"/>
  </r>
  <r>
    <x v="2"/>
    <n v="50"/>
    <n v="50"/>
    <n v="50"/>
    <n v="0"/>
    <n v="0"/>
    <x v="1"/>
    <n v="809.11"/>
    <n v="16.182200000000002"/>
    <n v="50"/>
    <n v="0"/>
    <n v="54"/>
    <n v="0"/>
    <n v="927.81"/>
    <s v="104331093"/>
    <s v="2005E128 9504 179TH AVE PL E #  BONNEY L"/>
    <s v="CEN1"/>
    <s v="UPS"/>
    <n v="44201"/>
    <n v="44288"/>
    <n v="44379"/>
    <s v="WA12700010"/>
    <s v="UG Perm Svc Only in Plat Dev"/>
    <s v="16306"/>
    <s v="E UG Residential Services In Plats"/>
    <n v="718"/>
    <n v="-718"/>
    <n v="0"/>
    <n v="49.05"/>
    <n v="670.53"/>
    <n v="0"/>
    <s v="QSWPRE"/>
    <s v="QUANTA - PUYALLUP - ELECTRIC"/>
    <s v="510401880"/>
    <n v="1"/>
    <n v="0"/>
    <n v="0"/>
    <s v="SINGLE FAMILY"/>
    <s v="1"/>
    <s v="UNDERGROUND"/>
    <s v="UNDERGROUND"/>
    <s v="0002548296"/>
    <s v="0"/>
  </r>
  <r>
    <x v="2"/>
    <n v="50"/>
    <n v="50"/>
    <n v="50"/>
    <n v="0"/>
    <n v="0"/>
    <x v="0"/>
    <n v="571.29999999999995"/>
    <n v="11.426"/>
    <n v="50"/>
    <n v="0"/>
    <n v="54"/>
    <n v="0"/>
    <n v="690"/>
    <s v="104331094"/>
    <s v="2005E075 5584 157TH AVE CT E #  SUMNER"/>
    <s v="CEN1"/>
    <s v="UPS"/>
    <n v="44176"/>
    <n v="44257"/>
    <n v="44349"/>
    <s v="WA12700160"/>
    <s v="UG Perm Svc Only in Plat Dev"/>
    <s v="16306"/>
    <s v="E UG Residential Services In Plats"/>
    <n v="718"/>
    <n v="-718"/>
    <n v="0"/>
    <n v="48.9"/>
    <n v="487.73"/>
    <n v="0"/>
    <s v="QSWPRE"/>
    <s v="QUANTA - PUYALLUP - ELECTRIC"/>
    <s v="510401881"/>
    <n v="1"/>
    <n v="0"/>
    <n v="0"/>
    <s v="SINGLE FAMILY"/>
    <s v="1"/>
    <s v="UNDERGROUND"/>
    <s v="UNDERGROUND"/>
    <s v="0002548298"/>
    <s v="0"/>
  </r>
  <r>
    <x v="2"/>
    <n v="50"/>
    <n v="35"/>
    <n v="35"/>
    <n v="0"/>
    <n v="0"/>
    <x v="0"/>
    <n v="551.16"/>
    <n v="15.7474285714286"/>
    <n v="34"/>
    <n v="2.8571428571428598E-2"/>
    <n v="37"/>
    <n v="0"/>
    <n v="669.21"/>
    <s v="104331095"/>
    <s v="2006E051 3355 DIVISION ST #  ENUMCLAW"/>
    <s v="CEN1"/>
    <s v="UPS"/>
    <n v="44172"/>
    <n v="44257"/>
    <n v="44349"/>
    <s v="WA01700110"/>
    <s v="UG Perm Svc Only in Plat Dev"/>
    <s v="16306"/>
    <s v="E UG Residential Services In Plats"/>
    <n v="718"/>
    <n v="-718"/>
    <n v="0"/>
    <n v="33.78"/>
    <n v="485.06"/>
    <n v="0"/>
    <s v="QCSOKE"/>
    <s v="QUANTA - SOUTH KING - ELECTRIC"/>
    <s v="510401886"/>
    <n v="1"/>
    <n v="0"/>
    <n v="0"/>
    <s v="SINGLE FAMILY"/>
    <s v="1"/>
    <s v="UNDERGROUND"/>
    <s v="UNDERGROUND"/>
    <s v="0002548297"/>
    <s v="0"/>
  </r>
  <r>
    <x v="2"/>
    <n v="50"/>
    <n v="50"/>
    <n v="50"/>
    <n v="0"/>
    <n v="0"/>
    <x v="0"/>
    <n v="571.29"/>
    <n v="11.425800000000001"/>
    <n v="50"/>
    <n v="0"/>
    <n v="54"/>
    <n v="0"/>
    <n v="689.99"/>
    <s v="104331097"/>
    <s v="2005E075 15715 WASHINGTON ST E #  SUMNER"/>
    <s v="CEN1"/>
    <s v="UPS"/>
    <n v="44176"/>
    <n v="44257"/>
    <n v="44349"/>
    <s v="WA12700160"/>
    <s v="UG Perm Svc Only in Plat Dev"/>
    <s v="16306"/>
    <s v="E UG Residential Services In Plats"/>
    <n v="718"/>
    <n v="-718"/>
    <n v="0"/>
    <n v="48.9"/>
    <n v="487.72"/>
    <n v="0"/>
    <s v="QSWPRE"/>
    <s v="QUANTA - PUYALLUP - ELECTRIC"/>
    <s v="510401944"/>
    <n v="1"/>
    <n v="0"/>
    <n v="0"/>
    <s v="SINGLE FAMILY"/>
    <s v="1"/>
    <s v="UNDERGROUND"/>
    <s v="UNDERGROUND"/>
    <s v="0002548300"/>
    <s v="0"/>
  </r>
  <r>
    <x v="2"/>
    <n v="50"/>
    <n v="40"/>
    <n v="40"/>
    <n v="0"/>
    <n v="0"/>
    <x v="0"/>
    <n v="556.32000000000005"/>
    <n v="13.907999999999999"/>
    <n v="40"/>
    <n v="0"/>
    <n v="43"/>
    <n v="0"/>
    <n v="674.15"/>
    <s v="104331098"/>
    <s v="3704E021 124 SUDDEN VALLEY DR #  BELLING"/>
    <s v="CEN1"/>
    <s v="UPS"/>
    <n v="44176"/>
    <n v="44257"/>
    <n v="44349"/>
    <s v="WA03700370"/>
    <s v="UG Perm Svc Only in Plat Dev"/>
    <s v="16306"/>
    <s v="E UG Residential Services In Plats"/>
    <n v="718"/>
    <n v="-718"/>
    <n v="0"/>
    <n v="39.119999999999997"/>
    <n v="484.16"/>
    <n v="0"/>
    <s v="QNWHME"/>
    <s v="QUANTA - BELLINGHAM - ELECTRIC"/>
    <s v="510401978"/>
    <n v="1"/>
    <n v="0"/>
    <n v="0"/>
    <s v="SINGLE FAMILY"/>
    <s v="1"/>
    <s v="UNDERGROUND"/>
    <s v="UNDERGROUND"/>
    <s v="0002548302"/>
    <s v="0"/>
  </r>
  <r>
    <x v="2"/>
    <n v="150"/>
    <n v="130"/>
    <n v="130"/>
    <n v="0"/>
    <n v="0"/>
    <x v="0"/>
    <n v="1500.19"/>
    <n v="11.539923076923101"/>
    <n v="129"/>
    <n v="7.6923076923076901E-3"/>
    <n v="233"/>
    <n v="0"/>
    <n v="1618.02"/>
    <s v="104331100"/>
    <s v="3704E115 582 SUMMIT PL #  SEDRO WOOLLEY"/>
    <s v="CEN1"/>
    <s v="USO"/>
    <n v="44180"/>
    <n v="44257"/>
    <n v="44349"/>
    <s v="WA03700370"/>
    <s v="UG Perm Svc only  (no Tsfrmr)"/>
    <s v="16305"/>
    <s v="E OH UG Residential Services"/>
    <n v="1362"/>
    <n v="-1362"/>
    <n v="0"/>
    <n v="312.25"/>
    <n v="484.16"/>
    <n v="360"/>
    <s v="QNWHME"/>
    <s v="QUANTA - BELLINGHAM - ELECTRIC"/>
    <s v="510330832"/>
    <n v="1"/>
    <n v="0"/>
    <n v="0"/>
    <s v="MOBILE HOME"/>
    <s v="1"/>
    <s v="UNDERGROUND"/>
    <s v="UNDERGROUND"/>
    <s v="0002548308"/>
    <s v="0"/>
  </r>
  <r>
    <x v="2"/>
    <n v="100"/>
    <n v="78"/>
    <n v="78"/>
    <n v="0"/>
    <n v="0"/>
    <x v="0"/>
    <n v="611.80999999999995"/>
    <n v="7.8437179487179503"/>
    <n v="50"/>
    <n v="0.35897435897435898"/>
    <n v="90"/>
    <n v="0"/>
    <n v="731.16"/>
    <s v="104331104"/>
    <s v="1904E135 18309 107TH AVE E #  PUYALLUP"/>
    <s v="CEN1"/>
    <s v="UPS"/>
    <n v="44176"/>
    <n v="44257"/>
    <n v="44349"/>
    <s v="WA12700270"/>
    <s v="UG Perm Svc Only in Plat Dev"/>
    <s v="16306"/>
    <s v="E UG Residential Services In Plats"/>
    <n v="718"/>
    <n v="-718"/>
    <n v="0"/>
    <n v="81.81"/>
    <n v="490.41"/>
    <n v="0"/>
    <s v="QSWPRE"/>
    <s v="QUANTA - PUYALLUP - ELECTRIC"/>
    <s v="510406010"/>
    <n v="1"/>
    <n v="0"/>
    <n v="0"/>
    <s v="SINGLE FAMILY"/>
    <s v="1"/>
    <s v="UNDERGROUND"/>
    <s v="UNDERGROUND"/>
    <s v="0002548365"/>
    <s v="0"/>
  </r>
  <r>
    <x v="2"/>
    <n v="50"/>
    <n v="50"/>
    <n v="50"/>
    <n v="0"/>
    <n v="0"/>
    <x v="0"/>
    <n v="611.74"/>
    <n v="12.2348"/>
    <n v="50"/>
    <n v="0"/>
    <n v="90"/>
    <n v="0"/>
    <n v="731.09"/>
    <s v="104331105"/>
    <s v="1904E135 18313 107TH AVE E #  PUYALLUP"/>
    <s v="CEN1"/>
    <s v="UPS"/>
    <n v="44169"/>
    <n v="44257"/>
    <n v="44349"/>
    <s v="WA12700270"/>
    <s v="UG Perm Svc Only in Plat Dev"/>
    <s v="16306"/>
    <s v="E UG Residential Services In Plats"/>
    <n v="718"/>
    <n v="-718"/>
    <n v="0"/>
    <n v="81.75"/>
    <n v="490.41"/>
    <n v="0"/>
    <s v="QSWPRE"/>
    <s v="QUANTA - PUYALLUP - ELECTRIC"/>
    <s v="510406013"/>
    <n v="1"/>
    <n v="0"/>
    <n v="0"/>
    <s v="SINGLE FAMILY"/>
    <s v="1"/>
    <s v="UNDERGROUND"/>
    <s v="UNDERGROUND"/>
    <s v="0002548369"/>
    <s v="0"/>
  </r>
  <r>
    <x v="2"/>
    <n v="50"/>
    <n v="35"/>
    <n v="35"/>
    <n v="0"/>
    <n v="0"/>
    <x v="0"/>
    <n v="818.33"/>
    <n v="23.380857142857099"/>
    <n v="34"/>
    <n v="2.8571428571428598E-2"/>
    <n v="62"/>
    <n v="0"/>
    <n v="937.14"/>
    <s v="104331106"/>
    <s v="1801W012 2932 CASSIUS ST NE #  LACEY"/>
    <s v="CEN1"/>
    <s v="UPS"/>
    <n v="44176"/>
    <n v="44257"/>
    <n v="44349"/>
    <s v="WA03400020"/>
    <s v="UG Perm Svc Only in Plat Dev"/>
    <s v="16306"/>
    <s v="E UG Residential Services In Plats"/>
    <n v="718"/>
    <n v="-718"/>
    <n v="0"/>
    <n v="56.48"/>
    <n v="671.16"/>
    <n v="0"/>
    <s v="QSTHLE"/>
    <s v="QUANTA - OLYMPIA - ELECTRIC"/>
    <s v="510406019"/>
    <n v="1"/>
    <n v="0"/>
    <n v="0"/>
    <s v="SINGLE FAMILY"/>
    <s v="1"/>
    <s v="UNDERGROUND"/>
    <s v="UNDERGROUND"/>
    <s v="0002548372"/>
    <s v="0"/>
  </r>
  <r>
    <x v="2"/>
    <n v="100"/>
    <n v="70"/>
    <n v="70"/>
    <n v="0"/>
    <n v="0"/>
    <x v="0"/>
    <n v="835.74"/>
    <n v="11.939142857142899"/>
    <n v="69"/>
    <n v="1.4285714285714299E-2"/>
    <n v="75"/>
    <n v="0"/>
    <n v="955.09"/>
    <s v="104331107"/>
    <s v="1905E063 18722 135TH ST E #  BONNEY LAKE"/>
    <s v="CEN1"/>
    <s v="UPS"/>
    <n v="44195"/>
    <n v="44288"/>
    <n v="44379"/>
    <s v="WA12700270"/>
    <s v="UG Perm Svc Only in Plat Dev"/>
    <s v="16306"/>
    <s v="E UG Residential Services In Plats"/>
    <n v="718"/>
    <n v="-718"/>
    <n v="0"/>
    <n v="68.66"/>
    <n v="674.23"/>
    <n v="0"/>
    <s v="QSWPRE"/>
    <s v="QUANTA - PUYALLUP - ELECTRIC"/>
    <s v="510406415"/>
    <n v="1"/>
    <n v="0"/>
    <n v="0"/>
    <s v="SINGLE FAMILY"/>
    <s v="1"/>
    <s v="UNDERGROUND"/>
    <s v="UNDERGROUND"/>
    <s v="0002548411"/>
    <s v="0"/>
  </r>
  <r>
    <x v="2"/>
    <n v="50"/>
    <n v="25"/>
    <n v="25"/>
    <n v="0"/>
    <n v="0"/>
    <x v="0"/>
    <n v="539.01"/>
    <n v="21.560400000000001"/>
    <n v="24"/>
    <n v="0.04"/>
    <n v="26"/>
    <n v="0"/>
    <n v="656.84"/>
    <s v="104331108"/>
    <s v="3903E004 817 CEDAR CREST CT #  EVERSON"/>
    <s v="CEN1"/>
    <s v="UPS"/>
    <n v="44181"/>
    <n v="44257"/>
    <n v="44349"/>
    <s v="WA03700030"/>
    <s v="UG Perm Svc Only in Plat Dev"/>
    <s v="16306"/>
    <s v="E UG Residential Services In Plats"/>
    <n v="718"/>
    <n v="-718"/>
    <n v="0"/>
    <n v="24"/>
    <n v="484.15"/>
    <n v="0"/>
    <s v="QNWHME"/>
    <s v="QUANTA - BELLINGHAM - ELECTRIC"/>
    <s v="510406587"/>
    <n v="1"/>
    <n v="0"/>
    <n v="0"/>
    <s v="SINGLE FAMILY"/>
    <s v="1"/>
    <s v="UNDERGROUND"/>
    <s v="UNDERGROUND"/>
    <s v="0002548425"/>
    <s v="0"/>
  </r>
  <r>
    <x v="2"/>
    <n v="50"/>
    <n v="33"/>
    <n v="33"/>
    <n v="0"/>
    <n v="0"/>
    <x v="0"/>
    <n v="799.72"/>
    <n v="24.233939393939401"/>
    <n v="45"/>
    <n v="-0.36363636363636398"/>
    <n v="49"/>
    <n v="0"/>
    <n v="917.77"/>
    <s v="104331109"/>
    <s v="3404E088 831 ALPINE VIEW DR #  MOUNT VER"/>
    <s v="CEN1"/>
    <s v="UPS"/>
    <n v="44181"/>
    <n v="44257"/>
    <n v="44349"/>
    <s v="WA02900070"/>
    <s v="UG Perm Svc Only in Plat Dev"/>
    <s v="16306"/>
    <s v="E UG Residential Services In Plats"/>
    <n v="718"/>
    <n v="-718"/>
    <n v="0"/>
    <n v="44.45"/>
    <n v="666.86"/>
    <n v="0"/>
    <s v="QNSKGE"/>
    <s v="QUANTA - SKAGIT - ELECTRIC"/>
    <s v="510406696"/>
    <n v="1"/>
    <n v="0"/>
    <n v="0"/>
    <s v="SINGLE FAMILY"/>
    <s v="1"/>
    <s v="UNDERGROUND"/>
    <s v="UNDERGROUND"/>
    <s v="0002548431"/>
    <s v="0"/>
  </r>
  <r>
    <x v="2"/>
    <n v="100"/>
    <n v="100"/>
    <n v="100"/>
    <n v="0"/>
    <n v="0"/>
    <x v="0"/>
    <n v="1294.29"/>
    <n v="12.9429"/>
    <n v="99"/>
    <n v="0.01"/>
    <n v="179"/>
    <n v="0"/>
    <n v="1412.88"/>
    <s v="104331115"/>
    <s v="1901W102 7745 SWIFT LN NE #  LACEY"/>
    <s v="CEN1"/>
    <s v="USO"/>
    <n v="44173"/>
    <n v="44257"/>
    <n v="44349"/>
    <s v="WA03400340"/>
    <s v="UG Perm Svc only  (no Tsfrmr)"/>
    <s v="16305"/>
    <s v="E OH UG Residential Services"/>
    <n v="718"/>
    <n v="-718"/>
    <n v="0"/>
    <n v="163.5"/>
    <n v="487.29"/>
    <n v="0"/>
    <s v="QSTHLE"/>
    <s v="QUANTA - OLYMPIA - ELECTRIC"/>
    <s v="510406077"/>
    <n v="1"/>
    <n v="0"/>
    <n v="0"/>
    <s v="SINGLE FAMILY"/>
    <s v="1"/>
    <s v="UNDERGROUND"/>
    <s v="UNDERGROUND"/>
    <s v="0002548374"/>
    <s v="0"/>
  </r>
  <r>
    <x v="2"/>
    <n v="150"/>
    <n v="125"/>
    <n v="125"/>
    <n v="0"/>
    <n v="0"/>
    <x v="0"/>
    <n v="911.05"/>
    <n v="7.2884000000000002"/>
    <n v="124"/>
    <n v="8.0000000000000002E-3"/>
    <n v="376"/>
    <n v="0"/>
    <n v="1030.4000000000001"/>
    <s v="104331116"/>
    <s v="2005E029 17711 16TH STREET CT E #  LAKE"/>
    <s v="CEN1"/>
    <s v="USO"/>
    <n v="44180"/>
    <n v="44257"/>
    <n v="44349"/>
    <s v="WA12700270"/>
    <s v="UG Perm Svc only  (no Tsfrmr)"/>
    <s v="16305"/>
    <s v="E OH UG Residential Services"/>
    <n v="718"/>
    <n v="-718"/>
    <n v="0"/>
    <n v="343.32"/>
    <n v="490.41"/>
    <n v="0"/>
    <s v="QSWPRE"/>
    <s v="QUANTA - PUYALLUP - ELECTRIC"/>
    <s v="510229495"/>
    <n v="1"/>
    <n v="0"/>
    <n v="0"/>
    <s v="?"/>
    <s v="?"/>
    <s v="UNDERGROUND"/>
    <s v="UNDERGROUND"/>
    <s v="0002548457"/>
    <s v="0"/>
  </r>
  <r>
    <x v="2"/>
    <n v="50"/>
    <n v="30"/>
    <n v="30"/>
    <n v="0"/>
    <n v="0"/>
    <x v="0"/>
    <n v="655.97"/>
    <n v="21.865666666666701"/>
    <n v="30"/>
    <n v="0"/>
    <n v="54"/>
    <n v="0"/>
    <n v="775.32"/>
    <s v="104331125"/>
    <s v="1904E103 17417 118TH AVE CT E # E PUYALL"/>
    <s v="CEN1"/>
    <s v="USO"/>
    <n v="44194"/>
    <n v="44288"/>
    <n v="44379"/>
    <s v="WA12700270"/>
    <s v="UG Perm Svc only  (no Tsfrmr)"/>
    <s v="16305"/>
    <s v="E OH UG Residential Services"/>
    <n v="718"/>
    <n v="-718"/>
    <n v="0"/>
    <n v="49.14"/>
    <n v="490.41"/>
    <n v="0"/>
    <s v="QSWPRE"/>
    <s v="QUANTA - PUYALLUP - ELECTRIC"/>
    <s v="510409887"/>
    <n v="1"/>
    <n v="0"/>
    <n v="0"/>
    <s v="MULTI-FAMILY"/>
    <s v="1"/>
    <s v="UNDERGROUND"/>
    <s v="UNDERGROUND"/>
    <s v="0002548572"/>
    <s v="0"/>
  </r>
  <r>
    <x v="2"/>
    <n v="100"/>
    <n v="55"/>
    <n v="55"/>
    <n v="0"/>
    <n v="0"/>
    <x v="0"/>
    <n v="615.79999999999995"/>
    <n v="11.1963636363636"/>
    <n v="54"/>
    <n v="1.8181818181818198E-2"/>
    <n v="97"/>
    <n v="0"/>
    <n v="734.18"/>
    <s v="104331126"/>
    <s v="2501W136 6205 WOODSTONE LN NW # GARG BRE"/>
    <s v="CEN1"/>
    <s v="USO"/>
    <n v="44179"/>
    <n v="44257"/>
    <n v="44349"/>
    <s v="WA01800990"/>
    <s v="UG Perm Svc only  (no Tsfrmr)"/>
    <s v="16305"/>
    <s v="E OH UG Residential Services"/>
    <n v="718"/>
    <n v="-718"/>
    <n v="0"/>
    <n v="89.03"/>
    <n v="486.39"/>
    <n v="0"/>
    <s v="QSSPE"/>
    <s v="QUANTA - KITSAP - ELECTRIC"/>
    <s v="510270951"/>
    <n v="1"/>
    <n v="0"/>
    <n v="0"/>
    <s v="GARAGE/SHOP"/>
    <s v="1"/>
    <s v="UNDERGROUND"/>
    <s v="UNDERGROUND"/>
    <s v="0002548570"/>
    <s v="0"/>
  </r>
  <r>
    <x v="2"/>
    <n v="50"/>
    <n v="50"/>
    <n v="50"/>
    <n v="0"/>
    <n v="0"/>
    <x v="0"/>
    <n v="692.52"/>
    <n v="13.8504"/>
    <n v="50"/>
    <n v="0"/>
    <n v="90"/>
    <n v="0"/>
    <n v="811.87"/>
    <s v="104331127"/>
    <s v="1904E103 17417 118TH AVE CT E # C PUYALL"/>
    <s v="CEN1"/>
    <s v="USO"/>
    <n v="44169"/>
    <n v="44257"/>
    <n v="44349"/>
    <s v="WA12700270"/>
    <s v="UG Perm Svc only  (no Tsfrmr)"/>
    <s v="16305"/>
    <s v="E OH UG Residential Services"/>
    <n v="718"/>
    <n v="-718"/>
    <n v="0"/>
    <n v="81.75"/>
    <n v="490.41"/>
    <n v="0"/>
    <s v="QSWPRE"/>
    <s v="QUANTA - PUYALLUP - ELECTRIC"/>
    <s v="510409882"/>
    <n v="1"/>
    <n v="0"/>
    <n v="0"/>
    <s v="MULTI-FAMILY"/>
    <s v="1"/>
    <s v="UNDERGROUND"/>
    <s v="UNDERGROUND"/>
    <s v="0002548577"/>
    <s v="0"/>
  </r>
  <r>
    <x v="2"/>
    <n v="50"/>
    <n v="50"/>
    <n v="50"/>
    <n v="0"/>
    <n v="0"/>
    <x v="1"/>
    <n v="682.86"/>
    <n v="13.6572"/>
    <n v="50"/>
    <n v="0"/>
    <n v="54"/>
    <n v="0"/>
    <n v="802.21"/>
    <s v="104331128"/>
    <s v="1904E103 17417 118TH AVE CT E # G PUYALL"/>
    <s v="CEN1"/>
    <s v="USO"/>
    <n v="44201"/>
    <n v="44288"/>
    <n v="44379"/>
    <s v="WA12700270"/>
    <s v="UG Perm Svc only  (no Tsfrmr)"/>
    <s v="16305"/>
    <s v="E OH UG Residential Services"/>
    <n v="718"/>
    <n v="-718"/>
    <n v="0"/>
    <n v="49.05"/>
    <n v="490.41"/>
    <n v="0"/>
    <s v="QSWPRE"/>
    <s v="QUANTA - PUYALLUP - ELECTRIC"/>
    <s v="510409913"/>
    <n v="1"/>
    <n v="0"/>
    <n v="0"/>
    <s v="MULTI-FAMILY"/>
    <s v="1"/>
    <s v="UNDERGROUND"/>
    <s v="UNDERGROUND"/>
    <s v="0002548584"/>
    <s v="0"/>
  </r>
  <r>
    <x v="2"/>
    <n v="50"/>
    <n v="30"/>
    <n v="30"/>
    <n v="0"/>
    <n v="0"/>
    <x v="0"/>
    <n v="682.37"/>
    <n v="22.7456666666667"/>
    <n v="30"/>
    <n v="0"/>
    <n v="54"/>
    <n v="0"/>
    <n v="801.72"/>
    <s v="104331129"/>
    <s v="1904E103 17417 118TH AVE CT E # D PUYALL"/>
    <s v="CEN1"/>
    <s v="USO"/>
    <n v="44176"/>
    <n v="44257"/>
    <n v="44349"/>
    <s v="WA12700270"/>
    <s v="UG Perm Svc only  (no Tsfrmr)"/>
    <s v="16305"/>
    <s v="E OH UG Residential Services"/>
    <n v="718"/>
    <n v="-718"/>
    <n v="0"/>
    <n v="49.05"/>
    <n v="490.41"/>
    <n v="0"/>
    <s v="QSWPRE"/>
    <s v="QUANTA - PUYALLUP - ELECTRIC"/>
    <s v="510409884"/>
    <n v="1"/>
    <n v="0"/>
    <n v="0"/>
    <s v="MULTI-FAMILY"/>
    <s v="1"/>
    <s v="UNDERGROUND"/>
    <s v="UNDERGROUND"/>
    <s v="0002548586"/>
    <s v="0"/>
  </r>
  <r>
    <x v="2"/>
    <n v="250"/>
    <n v="224"/>
    <n v="224"/>
    <n v="0"/>
    <n v="0"/>
    <x v="1"/>
    <n v="3397.67"/>
    <n v="15.1681696428571"/>
    <n v="221"/>
    <n v="1.33928571428571E-2"/>
    <n v="681"/>
    <n v="0"/>
    <n v="3519.38"/>
    <s v="104331134"/>
    <s v="4005E028 9271 ANDERSON LAKE DR SUMAS WA"/>
    <s v="CEN1"/>
    <s v="USO"/>
    <n v="44254"/>
    <n v="44379"/>
    <n v="44475"/>
    <s v="WA03700370"/>
    <s v="UG Perm Svc only  (no Tsfrmr)"/>
    <s v="16305"/>
    <s v="E OH UG Residential Services"/>
    <n v="718"/>
    <n v="-718"/>
    <n v="0"/>
    <n v="622.35"/>
    <n v="500.13"/>
    <n v="1260"/>
    <s v="QNWHME"/>
    <s v="QUANTA - BELLINGHAM - ELECTRIC"/>
    <s v="504780474"/>
    <n v="1"/>
    <n v="0"/>
    <n v="0"/>
    <s v="SINGLE FAMILY"/>
    <s v="1"/>
    <s v="UNDERGROUND"/>
    <s v="UNDERGROUND"/>
    <s v="0002548412"/>
    <s v="0"/>
  </r>
  <r>
    <x v="2"/>
    <n v="100"/>
    <n v="80"/>
    <n v="80"/>
    <n v="0"/>
    <n v="0"/>
    <x v="1"/>
    <n v="672.25"/>
    <n v="8.4031249999999993"/>
    <n v="89"/>
    <n v="-0.1125"/>
    <n v="168"/>
    <n v="0"/>
    <n v="793.4"/>
    <s v="104331142"/>
    <s v="1916E072 171 SAWMILL RD #  CLE ELUM"/>
    <s v="CEN1"/>
    <s v="USO"/>
    <n v="44357"/>
    <n v="44475"/>
    <m/>
    <s v="WA01900990"/>
    <s v="UG Perm Svc only  (no Tsfrmr)"/>
    <s v="16305"/>
    <s v="E OH UG Residential Services"/>
    <n v="718"/>
    <n v="-718"/>
    <n v="0"/>
    <n v="153.08000000000001"/>
    <n v="497.82"/>
    <n v="0"/>
    <s v="QCKTTE"/>
    <s v="QUANTA - KITTITAS - ELECTRIC"/>
    <s v="510410442"/>
    <n v="1"/>
    <n v="0"/>
    <n v="0"/>
    <s v="RV SITE"/>
    <s v="1"/>
    <s v="UNDERGROUND"/>
    <s v="UNDERGROUND"/>
    <s v="0002548512"/>
    <s v="0"/>
  </r>
  <r>
    <x v="2"/>
    <n v="50"/>
    <n v="48"/>
    <n v="48"/>
    <n v="0"/>
    <n v="0"/>
    <x v="0"/>
    <n v="565.4"/>
    <n v="11.779166666666701"/>
    <n v="47"/>
    <n v="2.0833333333333301E-2"/>
    <n v="51"/>
    <n v="0"/>
    <n v="683.45"/>
    <s v="104331145"/>
    <s v="3902E072 6227 N BEULAH AVE #  FERNDALE"/>
    <s v="CEN1"/>
    <s v="UPS"/>
    <n v="44180"/>
    <n v="44257"/>
    <n v="44349"/>
    <s v="WA03700040"/>
    <s v="UG Perm Svc Only in Plat Dev"/>
    <s v="16306"/>
    <s v="E UG Residential Services In Plats"/>
    <n v="718"/>
    <n v="-718"/>
    <n v="0"/>
    <n v="46.23"/>
    <n v="485.05"/>
    <n v="0"/>
    <s v="QNWHME"/>
    <s v="QUANTA - BELLINGHAM - ELECTRIC"/>
    <s v="510411482"/>
    <n v="1"/>
    <n v="0"/>
    <n v="0"/>
    <s v="SINGLE FAMILY"/>
    <s v="1"/>
    <s v="UNDERGROUND"/>
    <s v="UNDERGROUND"/>
    <s v="0002548562"/>
    <s v="0"/>
  </r>
  <r>
    <x v="2"/>
    <n v="100"/>
    <n v="85"/>
    <n v="85"/>
    <n v="0"/>
    <n v="0"/>
    <x v="1"/>
    <n v="4806.03"/>
    <n v="56.541529411764699"/>
    <n v="77"/>
    <n v="9.41176470588235E-2"/>
    <n v="237"/>
    <n v="0"/>
    <n v="4927.97"/>
    <s v="104331147"/>
    <s v="2506E029  20700 NE 70TH PL # GARG REDMON"/>
    <s v="CEN1"/>
    <s v="USO"/>
    <n v="44293"/>
    <n v="44379"/>
    <n v="44475"/>
    <s v="WA04000990"/>
    <s v="UG Perm Svc only  (no Tsfrmr)"/>
    <s v="16305"/>
    <s v="E OH UG Residential Services"/>
    <n v="718"/>
    <n v="-718"/>
    <n v="0"/>
    <n v="216.65"/>
    <n v="501.05"/>
    <n v="273.60000000000002"/>
    <s v="QCNOKE"/>
    <s v="QUANTA - REDMOND - ELECTRIC"/>
    <s v="510096764"/>
    <n v="1"/>
    <n v="0"/>
    <n v="0"/>
    <s v="GARAGE/SHOP"/>
    <s v="1"/>
    <s v="UNDERGROUND"/>
    <s v="UNDERGROUND"/>
    <s v="0002548807"/>
    <s v="0"/>
  </r>
  <r>
    <x v="2"/>
    <n v="100"/>
    <n v="100"/>
    <n v="100"/>
    <n v="0"/>
    <n v="0"/>
    <x v="1"/>
    <n v="947.97"/>
    <n v="9.4796999999999993"/>
    <n v="99"/>
    <n v="0.01"/>
    <n v="187"/>
    <n v="0"/>
    <n v="1069.9100000000001"/>
    <s v="104331148"/>
    <s v="2506E048 6756 264TH AVE NE #  REDMOND"/>
    <s v="CEN1"/>
    <s v="USO"/>
    <n v="44316"/>
    <n v="44504"/>
    <m/>
    <s v="WA04000990"/>
    <s v="UG Perm Svc only  (no Tsfrmr)"/>
    <s v="16305"/>
    <s v="E OH UG Residential Services"/>
    <n v="718"/>
    <n v="-718"/>
    <n v="0"/>
    <n v="170.61"/>
    <n v="501.05"/>
    <n v="0"/>
    <s v="QCNOKE"/>
    <s v="QUANTA - REDMOND - ELECTRIC"/>
    <s v="510436210"/>
    <n v="1"/>
    <n v="0"/>
    <n v="0"/>
    <s v="SINGLE FAMILY"/>
    <s v="1"/>
    <s v="UNDERGROUND"/>
    <s v="UNDERGROUND"/>
    <s v="0002548812"/>
    <s v="0"/>
  </r>
  <r>
    <x v="2"/>
    <n v="50"/>
    <n v="30"/>
    <n v="30"/>
    <n v="0"/>
    <n v="0"/>
    <x v="0"/>
    <n v="545.61"/>
    <n v="18.187000000000001"/>
    <n v="30"/>
    <n v="0"/>
    <n v="32"/>
    <n v="0"/>
    <n v="663.55"/>
    <s v="104331153"/>
    <s v="2106E060 32799 ASH AVE SE #  BLACK DIAMO"/>
    <s v="CEN1"/>
    <s v="UPS"/>
    <n v="44172"/>
    <n v="44257"/>
    <n v="44349"/>
    <s v="WA01700050"/>
    <s v="UG Perm Svc Only in Plat Dev"/>
    <s v="16306"/>
    <s v="E UG Residential Services In Plats"/>
    <n v="718"/>
    <n v="-718"/>
    <n v="0"/>
    <n v="29.34"/>
    <n v="484.61"/>
    <n v="0"/>
    <s v="QCSOKE"/>
    <s v="QUANTA - SOUTH KING - ELECTRIC"/>
    <s v="510406457"/>
    <n v="1"/>
    <n v="0"/>
    <n v="0"/>
    <s v="SINGLE FAMILY"/>
    <s v="1"/>
    <s v="UNDERGROUND"/>
    <s v="UNDERGROUND"/>
    <s v="0002548420"/>
    <s v="0"/>
  </r>
  <r>
    <x v="2"/>
    <n v="50"/>
    <n v="50"/>
    <n v="50"/>
    <n v="0"/>
    <n v="0"/>
    <x v="0"/>
    <n v="564.66"/>
    <n v="11.293200000000001"/>
    <n v="50"/>
    <n v="0"/>
    <n v="54"/>
    <n v="0"/>
    <n v="681.84"/>
    <s v="104331156"/>
    <s v="1906E040 620 S KNOWLES ST #  BUCKLEY"/>
    <s v="CEN1"/>
    <s v="UPS"/>
    <n v="44176"/>
    <n v="44257"/>
    <n v="44349"/>
    <s v="WA02700020"/>
    <s v="UG Perm Svc Only in Plat Dev"/>
    <s v="16306"/>
    <s v="E UG Residential Services In Plats"/>
    <n v="718"/>
    <n v="-718"/>
    <n v="0"/>
    <n v="48.9"/>
    <n v="481.48"/>
    <n v="0"/>
    <s v="QSWPRE"/>
    <s v="QUANTA - PUYALLUP - ELECTRIC"/>
    <s v="510410032"/>
    <n v="1"/>
    <n v="0"/>
    <n v="0"/>
    <s v="SINGLE FAMILY"/>
    <s v="1"/>
    <s v="UNDERGROUND"/>
    <s v="UNDERGROUND"/>
    <s v="0002548488"/>
    <s v="0"/>
  </r>
  <r>
    <x v="2"/>
    <n v="50"/>
    <n v="50"/>
    <n v="50"/>
    <n v="0"/>
    <n v="0"/>
    <x v="0"/>
    <n v="564.66"/>
    <n v="11.293200000000001"/>
    <n v="50"/>
    <n v="0"/>
    <n v="54"/>
    <n v="0"/>
    <n v="681.84"/>
    <s v="104331157"/>
    <s v="1906E040 624 S PAGE ST #  BUCKLEY"/>
    <s v="CEN1"/>
    <s v="UPS"/>
    <n v="44176"/>
    <n v="44257"/>
    <n v="44349"/>
    <s v="WA02700020"/>
    <s v="UG Perm Svc Only in Plat Dev"/>
    <s v="16306"/>
    <s v="E UG Residential Services In Plats"/>
    <n v="718"/>
    <n v="-718"/>
    <n v="0"/>
    <n v="48.9"/>
    <n v="481.48"/>
    <n v="0"/>
    <s v="QSWPRE"/>
    <s v="QUANTA - PUYALLUP - ELECTRIC"/>
    <s v="510410200"/>
    <n v="1"/>
    <n v="0"/>
    <n v="0"/>
    <s v="SINGLE FAMILY"/>
    <s v="1"/>
    <s v="UNDERGROUND"/>
    <s v="UNDERGROUND"/>
    <s v="0002548496"/>
    <s v="0"/>
  </r>
  <r>
    <x v="2"/>
    <n v="50"/>
    <n v="50"/>
    <n v="50"/>
    <n v="0"/>
    <n v="0"/>
    <x v="1"/>
    <n v="1499.17"/>
    <n v="29.9834"/>
    <n v="50"/>
    <n v="0"/>
    <n v="54"/>
    <n v="0"/>
    <n v="1622.45"/>
    <s v="104331158"/>
    <s v="1905E081 14310 KNOLL PARK DR E #  BONNEY"/>
    <s v="CEN1"/>
    <s v="UPS"/>
    <n v="44211"/>
    <n v="44288"/>
    <n v="44379"/>
    <s v="WA12700270"/>
    <s v="UG Perm Svc Only in Plat Dev"/>
    <s v="16306"/>
    <s v="E UG Residential Services In Plats"/>
    <n v="718"/>
    <n v="-718"/>
    <n v="0"/>
    <n v="49.6"/>
    <n v="690.4"/>
    <n v="0"/>
    <s v="QSWPRE"/>
    <s v="QUANTA - PUYALLUP - ELECTRIC"/>
    <s v="510410523"/>
    <n v="1"/>
    <n v="0"/>
    <n v="0"/>
    <s v="SINGLE FAMILY"/>
    <s v="1"/>
    <s v="UNDERGROUND"/>
    <s v="UNDERGROUND"/>
    <s v="0002548523"/>
    <s v="0"/>
  </r>
  <r>
    <x v="2"/>
    <n v="50"/>
    <n v="35"/>
    <n v="35"/>
    <n v="0"/>
    <n v="0"/>
    <x v="0"/>
    <n v="552.67999999999995"/>
    <n v="15.790857142857099"/>
    <n v="34"/>
    <n v="2.8571428571428598E-2"/>
    <n v="37"/>
    <n v="0"/>
    <n v="670.95"/>
    <s v="104331159"/>
    <s v="2308E058 1184 SE 14TH PL NORTH BEND WA 9"/>
    <s v="CEN1"/>
    <s v="UPS"/>
    <n v="44189"/>
    <n v="44257"/>
    <n v="44349"/>
    <s v="WA01700220"/>
    <s v="UG Perm Svc Only in Plat Dev"/>
    <s v="16306"/>
    <s v="E UG Residential Services In Plats"/>
    <n v="718"/>
    <n v="-718"/>
    <n v="0"/>
    <n v="33.78"/>
    <n v="486.39"/>
    <n v="0"/>
    <s v="QCNOKE"/>
    <s v="QUANTA - REDMOND - ELECTRIC"/>
    <s v="510410571"/>
    <n v="1"/>
    <n v="0"/>
    <n v="0"/>
    <s v="SINGLE FAMILY"/>
    <s v="1"/>
    <s v="UNDERGROUND"/>
    <s v="UNDERGROUND"/>
    <s v="0002548527"/>
    <s v="0"/>
  </r>
  <r>
    <x v="2"/>
    <n v="100"/>
    <n v="60"/>
    <n v="60"/>
    <n v="0"/>
    <n v="0"/>
    <x v="0"/>
    <n v="624.29"/>
    <n v="10.404833333333301"/>
    <n v="59"/>
    <n v="1.6666666666666701E-2"/>
    <n v="107"/>
    <n v="0"/>
    <n v="742.23"/>
    <s v="104331160"/>
    <s v="2506E088 24168 NE 25TH ST SAMMAMISH WA 9"/>
    <s v="CEN1"/>
    <s v="UPS"/>
    <n v="44175"/>
    <n v="44257"/>
    <n v="44349"/>
    <s v="WA04000390"/>
    <s v="UG Perm Svc Only in Plat Dev"/>
    <s v="16306"/>
    <s v="E UG Residential Services In Plats"/>
    <n v="718"/>
    <n v="-718"/>
    <n v="0"/>
    <n v="98.1"/>
    <n v="484.61"/>
    <n v="0"/>
    <s v="QCNOKE"/>
    <s v="QUANTA - REDMOND - ELECTRIC"/>
    <s v="510410579"/>
    <n v="1"/>
    <n v="0"/>
    <n v="0"/>
    <s v="SINGLE FAMILY"/>
    <s v="1"/>
    <s v="UNDERGROUND"/>
    <s v="UNDERGROUND"/>
    <s v="0002548530"/>
    <s v="0"/>
  </r>
  <r>
    <x v="2"/>
    <n v="50"/>
    <n v="30"/>
    <n v="30"/>
    <n v="0"/>
    <n v="0"/>
    <x v="0"/>
    <n v="545.12"/>
    <n v="18.170666666666701"/>
    <n v="30"/>
    <n v="0"/>
    <n v="32"/>
    <n v="0"/>
    <n v="662.95"/>
    <s v="104331161"/>
    <s v="3903E004 1204 NIGHT HAWK WAY #  EVERSON"/>
    <s v="CEN1"/>
    <s v="UPS"/>
    <n v="44189"/>
    <n v="44288"/>
    <n v="44379"/>
    <s v="WA03700030"/>
    <s v="UG Perm Svc Only in Plat Dev"/>
    <s v="16306"/>
    <s v="E UG Residential Services In Plats"/>
    <n v="718"/>
    <n v="-718"/>
    <n v="0"/>
    <n v="29.34"/>
    <n v="484.15"/>
    <n v="0"/>
    <s v="QNWHME"/>
    <s v="QUANTA - BELLINGHAM - ELECTRIC"/>
    <s v="510410610"/>
    <n v="1"/>
    <n v="0"/>
    <n v="0"/>
    <s v="SINGLE FAMILY"/>
    <s v="1"/>
    <s v="UNDERGROUND"/>
    <s v="UNDERGROUND"/>
    <s v="0002548533"/>
    <s v="0"/>
  </r>
  <r>
    <x v="2"/>
    <n v="50"/>
    <n v="50"/>
    <n v="50"/>
    <n v="0"/>
    <n v="0"/>
    <x v="0"/>
    <n v="611.88"/>
    <n v="12.2376"/>
    <n v="50"/>
    <n v="0"/>
    <n v="90"/>
    <n v="0"/>
    <n v="731.23"/>
    <s v="104331162"/>
    <s v="1905E087 15407 201ST AVE E BONNEY LAKE W"/>
    <s v="CEN1"/>
    <s v="UPS"/>
    <n v="44182"/>
    <n v="44257"/>
    <n v="44349"/>
    <s v="WA12700270"/>
    <s v="UG Perm Svc Only in Plat Dev"/>
    <s v="16306"/>
    <s v="E UG Residential Services In Plats"/>
    <n v="718"/>
    <n v="-718"/>
    <n v="0"/>
    <n v="81.87"/>
    <n v="490.41"/>
    <n v="0"/>
    <s v="QSWPRE"/>
    <s v="QUANTA - PUYALLUP - ELECTRIC"/>
    <s v="510410613"/>
    <n v="1"/>
    <n v="0"/>
    <n v="0"/>
    <s v="SINGLE FAMILY"/>
    <s v="1"/>
    <s v="UNDERGROUND"/>
    <s v="UNDERGROUND"/>
    <s v="0002548534"/>
    <s v="0"/>
  </r>
  <r>
    <x v="2"/>
    <n v="150"/>
    <n v="140"/>
    <n v="140"/>
    <n v="0"/>
    <n v="0"/>
    <x v="1"/>
    <n v="1075.3"/>
    <n v="7.6807142857142896"/>
    <n v="139"/>
    <n v="7.14285714285714E-3"/>
    <n v="251"/>
    <n v="0"/>
    <n v="1197.24"/>
    <s v="104331164"/>
    <s v="2006E097 117 WARNER AVE E #  ENUMCLAW"/>
    <s v="CEN1"/>
    <s v="UPS"/>
    <n v="44223"/>
    <n v="44320"/>
    <n v="44412"/>
    <s v="WA01700110"/>
    <s v="UG Perm Svc Only in Plat Dev"/>
    <s v="16306"/>
    <s v="E UG Residential Services In Plats"/>
    <n v="718"/>
    <n v="-718"/>
    <n v="0"/>
    <n v="229.46"/>
    <n v="683.49"/>
    <n v="0"/>
    <s v="QCSOKE"/>
    <s v="QUANTA - SOUTH KING - ELECTRIC"/>
    <s v="510411017"/>
    <n v="1"/>
    <n v="0"/>
    <n v="0"/>
    <s v="SINGLE FAMILY"/>
    <s v="1"/>
    <s v="UNDERGROUND"/>
    <s v="UNDERGROUND"/>
    <s v="0002548543"/>
    <s v="0"/>
  </r>
  <r>
    <x v="2"/>
    <n v="50"/>
    <n v="35"/>
    <n v="35"/>
    <n v="0"/>
    <n v="0"/>
    <x v="0"/>
    <n v="557.30999999999995"/>
    <n v="15.923142857142899"/>
    <n v="34"/>
    <n v="2.8571428571428598E-2"/>
    <n v="37"/>
    <n v="0"/>
    <n v="676.77"/>
    <s v="104331167"/>
    <s v="2506E107 1058 230TH AVE NE #  SAMMAMISH"/>
    <s v="CEN1"/>
    <s v="UPS"/>
    <n v="44183"/>
    <n v="44288"/>
    <n v="44379"/>
    <s v="WA11700390"/>
    <s v="UG Perm Svc Only in Plat Dev"/>
    <s v="16306"/>
    <s v="E UG Residential Services In Plats"/>
    <n v="718"/>
    <n v="-718"/>
    <n v="0"/>
    <n v="33.78"/>
    <n v="490.85"/>
    <n v="0"/>
    <s v="QCNOKE"/>
    <s v="QUANTA - REDMOND - ELECTRIC"/>
    <s v="510430499"/>
    <n v="1"/>
    <n v="0"/>
    <n v="0"/>
    <s v="SINGLE FAMILY"/>
    <s v="1"/>
    <s v="UNDERGROUND"/>
    <s v="UNDERGROUND"/>
    <s v="0002548712"/>
    <s v="0"/>
  </r>
  <r>
    <x v="2"/>
    <n v="50"/>
    <n v="35"/>
    <n v="35"/>
    <n v="0"/>
    <n v="0"/>
    <x v="0"/>
    <n v="557.30999999999995"/>
    <n v="15.923142857142899"/>
    <n v="34"/>
    <n v="2.8571428571428598E-2"/>
    <n v="37"/>
    <n v="0"/>
    <n v="676.77"/>
    <s v="104331168"/>
    <s v="2506E107 1066 230TH AVE NE #  SAMMAMISH"/>
    <s v="CEN1"/>
    <s v="UPS"/>
    <n v="44181"/>
    <n v="44257"/>
    <n v="44349"/>
    <s v="WA11700390"/>
    <s v="UG Perm Svc Only in Plat Dev"/>
    <s v="16306"/>
    <s v="E UG Residential Services In Plats"/>
    <n v="718"/>
    <n v="-718"/>
    <n v="0"/>
    <n v="33.78"/>
    <n v="490.85"/>
    <n v="0"/>
    <s v="QCNOKE"/>
    <s v="QUANTA - REDMOND - ELECTRIC"/>
    <s v="510430561"/>
    <n v="1"/>
    <n v="0"/>
    <n v="0"/>
    <s v="SINGLE FAMILY"/>
    <s v="1"/>
    <s v="UNDERGROUND"/>
    <s v="UNDERGROUND"/>
    <s v="0002548714"/>
    <s v="0"/>
  </r>
  <r>
    <x v="2"/>
    <n v="50"/>
    <n v="35"/>
    <n v="35"/>
    <n v="0"/>
    <n v="0"/>
    <x v="0"/>
    <n v="550.69000000000005"/>
    <n v="15.734"/>
    <n v="34"/>
    <n v="2.8571428571428598E-2"/>
    <n v="37"/>
    <n v="0"/>
    <n v="668.63"/>
    <s v="104331169"/>
    <s v="2106E060 23092 ALDER LN SE #  BLACK DIAM"/>
    <s v="CEN1"/>
    <s v="UPS"/>
    <n v="44180"/>
    <n v="44257"/>
    <n v="44349"/>
    <s v="WA01700050"/>
    <s v="UG Perm Svc Only in Plat Dev"/>
    <s v="16306"/>
    <s v="E UG Residential Services In Plats"/>
    <n v="718"/>
    <n v="-718"/>
    <n v="0"/>
    <n v="33.78"/>
    <n v="484.61"/>
    <n v="0"/>
    <s v="QCSOKE"/>
    <s v="QUANTA - SOUTH KING - ELECTRIC"/>
    <s v="510430938"/>
    <n v="1"/>
    <n v="0"/>
    <n v="0"/>
    <s v="SINGLE FAMILY"/>
    <s v="1"/>
    <s v="UNDERGROUND"/>
    <s v="UNDERGROUND"/>
    <s v="0002548751"/>
    <s v="0"/>
  </r>
  <r>
    <x v="2"/>
    <n v="100"/>
    <n v="85"/>
    <n v="85"/>
    <n v="0"/>
    <n v="0"/>
    <x v="0"/>
    <n v="598.72"/>
    <n v="7.0437647058823503"/>
    <n v="79"/>
    <n v="7.0588235294117604E-2"/>
    <n v="86"/>
    <n v="0"/>
    <n v="716.01"/>
    <s v="104331170"/>
    <s v="1603E122 21634 N TERRA LN SE #  YELM"/>
    <s v="CEN1"/>
    <s v="USO"/>
    <n v="44168"/>
    <n v="44257"/>
    <n v="44349"/>
    <s v="WA03400990"/>
    <s v="UG Perm Svc only  (no Tsfrmr)"/>
    <s v="16305"/>
    <s v="E OH UG Residential Services"/>
    <n v="718"/>
    <n v="-718"/>
    <n v="0"/>
    <n v="78.239999999999995"/>
    <n v="481.93"/>
    <n v="0"/>
    <s v="QSTHLE"/>
    <s v="QUANTA - OLYMPIA - ELECTRIC"/>
    <s v="510406678"/>
    <n v="1"/>
    <n v="0"/>
    <n v="0"/>
    <s v="SINGLE FAMILY"/>
    <s v="1"/>
    <s v="UNDERGROUND"/>
    <s v="UNDERGROUND"/>
    <s v="0002548435"/>
    <s v="0"/>
  </r>
  <r>
    <x v="2"/>
    <n v="100"/>
    <n v="80"/>
    <n v="80"/>
    <n v="0"/>
    <n v="0"/>
    <x v="0"/>
    <n v="598.72"/>
    <n v="7.484"/>
    <n v="79"/>
    <n v="1.2500000000000001E-2"/>
    <n v="86"/>
    <n v="0"/>
    <n v="716.01"/>
    <s v="104331171"/>
    <s v="1603E122 21628 N TERRA LN SE #  YELM"/>
    <s v="CEN1"/>
    <s v="USO"/>
    <n v="44168"/>
    <n v="44257"/>
    <n v="44349"/>
    <s v="WA03400990"/>
    <s v="UG Perm Svc only  (no Tsfrmr)"/>
    <s v="16305"/>
    <s v="E OH UG Residential Services"/>
    <n v="718"/>
    <n v="-718"/>
    <n v="0"/>
    <n v="78.239999999999995"/>
    <n v="481.93"/>
    <n v="0"/>
    <s v="QSTHLE"/>
    <s v="QUANTA - OLYMPIA - ELECTRIC"/>
    <s v="510406732"/>
    <n v="1"/>
    <n v="0"/>
    <n v="0"/>
    <s v="SINGLE FAMILY"/>
    <s v="1"/>
    <s v="UNDERGROUND"/>
    <s v="UNDERGROUND"/>
    <s v="0002548439"/>
    <s v="0"/>
  </r>
  <r>
    <x v="2"/>
    <n v="50"/>
    <n v="40"/>
    <n v="40"/>
    <n v="0"/>
    <n v="0"/>
    <x v="0"/>
    <n v="797.09"/>
    <n v="19.927250000000001"/>
    <n v="40"/>
    <n v="0"/>
    <n v="43"/>
    <n v="0"/>
    <n v="915.68"/>
    <s v="104331172"/>
    <s v="1801W055 901 BURWOOD ST SE #  LACEY"/>
    <s v="CEN1"/>
    <s v="UPS"/>
    <n v="44176"/>
    <n v="44257"/>
    <n v="44349"/>
    <s v="WA03400340"/>
    <s v="UG Perm Svc Only in Plat Dev"/>
    <s v="16306"/>
    <s v="E UG Residential Services In Plats"/>
    <n v="718"/>
    <n v="-718"/>
    <n v="0"/>
    <n v="39.119999999999997"/>
    <n v="669.93"/>
    <n v="0"/>
    <s v="QSTHLE"/>
    <s v="QUANTA - OLYMPIA - ELECTRIC"/>
    <s v="510406739"/>
    <n v="1"/>
    <n v="0"/>
    <n v="0"/>
    <s v="SINGLE FAMILY"/>
    <s v="1"/>
    <s v="UNDERGROUND"/>
    <s v="UNDERGROUND"/>
    <s v="0002548442"/>
    <s v="0"/>
  </r>
  <r>
    <x v="2"/>
    <n v="50"/>
    <n v="50"/>
    <n v="50"/>
    <n v="0"/>
    <n v="0"/>
    <x v="0"/>
    <n v="574.61"/>
    <n v="11.4922"/>
    <n v="50"/>
    <n v="0"/>
    <n v="54"/>
    <n v="0"/>
    <n v="694.07"/>
    <s v="104331173"/>
    <s v="2505E053 15814 NE 51ST ST #  REDMOND"/>
    <s v="CEN1"/>
    <s v="UPS"/>
    <n v="44169"/>
    <n v="44257"/>
    <n v="44349"/>
    <s v="WA11700240"/>
    <s v="UG Perm Svc Only in Plat Dev"/>
    <s v="16306"/>
    <s v="E UG Residential Services In Plats"/>
    <n v="718"/>
    <n v="-718"/>
    <n v="0"/>
    <n v="48.9"/>
    <n v="490.85"/>
    <n v="0"/>
    <s v="QCNOKE"/>
    <s v="QUANTA - REDMOND - ELECTRIC"/>
    <s v="510406792"/>
    <n v="1"/>
    <n v="0"/>
    <n v="0"/>
    <s v="SINGLE FAMILY"/>
    <s v="1"/>
    <s v="UNDERGROUND"/>
    <s v="UNDERGROUND"/>
    <s v="0002548446"/>
    <s v="0"/>
  </r>
  <r>
    <x v="2"/>
    <n v="50"/>
    <n v="50"/>
    <n v="50"/>
    <n v="0"/>
    <n v="0"/>
    <x v="0"/>
    <n v="571.29999999999995"/>
    <n v="11.426"/>
    <n v="50"/>
    <n v="0"/>
    <n v="54"/>
    <n v="0"/>
    <n v="690"/>
    <s v="104331174"/>
    <s v="1905E020 10002 174TH AVE E #  BONNEY LAK"/>
    <s v="CEN1"/>
    <s v="UPS"/>
    <n v="44176"/>
    <n v="44257"/>
    <n v="44349"/>
    <s v="WA12700010"/>
    <s v="UG Perm Svc Only in Plat Dev"/>
    <s v="16306"/>
    <s v="E UG Residential Services In Plats"/>
    <n v="718"/>
    <n v="-718"/>
    <n v="0"/>
    <n v="48.9"/>
    <n v="487.73"/>
    <n v="0"/>
    <s v="QSWPRE"/>
    <s v="QUANTA - PUYALLUP - ELECTRIC"/>
    <s v="510409991"/>
    <n v="1"/>
    <n v="0"/>
    <n v="0"/>
    <s v="SINGLE FAMILY"/>
    <s v="1"/>
    <s v="UNDERGROUND"/>
    <s v="UNDERGROUND"/>
    <s v="0002548481"/>
    <s v="0"/>
  </r>
  <r>
    <x v="2"/>
    <n v="150"/>
    <n v="125"/>
    <n v="125"/>
    <n v="0"/>
    <n v="0"/>
    <x v="0"/>
    <n v="747.49"/>
    <n v="5.9799199999999999"/>
    <n v="123"/>
    <n v="1.6E-2"/>
    <n v="223"/>
    <n v="0"/>
    <n v="866.08"/>
    <s v="104331175"/>
    <s v="1801E075 9522 PIPERHILL DR SE #  OLYMPIA"/>
    <s v="CEN1"/>
    <s v="UPS"/>
    <n v="44166"/>
    <n v="44257"/>
    <n v="44349"/>
    <s v="WA03400340"/>
    <s v="UG Perm Svc Only in Plat Dev"/>
    <s v="16306"/>
    <s v="E UG Residential Services In Plats"/>
    <n v="718"/>
    <n v="-718"/>
    <n v="0"/>
    <n v="203.29"/>
    <n v="487.28"/>
    <n v="0"/>
    <s v="QSTHLE"/>
    <s v="QUANTA - OLYMPIA - ELECTRIC"/>
    <s v="508546713"/>
    <n v="1"/>
    <n v="0"/>
    <n v="0"/>
    <s v="SINGLE FAMILY"/>
    <s v="1"/>
    <s v="UNDERGROUND"/>
    <s v="UNDERGROUND"/>
    <s v="0002548492"/>
    <s v="0"/>
  </r>
  <r>
    <x v="2"/>
    <n v="100"/>
    <n v="55"/>
    <n v="55"/>
    <n v="0"/>
    <n v="0"/>
    <x v="0"/>
    <n v="608.78"/>
    <n v="11.068727272727299"/>
    <n v="54"/>
    <n v="1.8181818181818198E-2"/>
    <n v="97"/>
    <n v="0"/>
    <n v="726.07"/>
    <s v="104331176"/>
    <s v="1503W044 20130 WESTON CT SW #  CENTRALIA"/>
    <s v="CEN1"/>
    <s v="UPS"/>
    <n v="44160"/>
    <n v="44229"/>
    <n v="44320"/>
    <s v="WA03400990"/>
    <s v="UG Perm Svc Only in Plat Dev"/>
    <s v="16306"/>
    <s v="E UG Residential Services In Plats"/>
    <n v="718"/>
    <n v="-718"/>
    <n v="0"/>
    <n v="88.73"/>
    <n v="481.93"/>
    <n v="0"/>
    <s v="QSTHLE"/>
    <s v="QUANTA - OLYMPIA - ELECTRIC"/>
    <s v="510410386"/>
    <n v="1"/>
    <n v="0"/>
    <n v="0"/>
    <s v="SINGLE FAMILY"/>
    <s v="1"/>
    <s v="UNDERGROUND"/>
    <s v="UNDERGROUND"/>
    <s v="0002548515"/>
    <s v="0"/>
  </r>
  <r>
    <x v="2"/>
    <n v="50"/>
    <n v="34"/>
    <n v="34"/>
    <n v="0"/>
    <n v="0"/>
    <x v="0"/>
    <n v="550.13"/>
    <n v="16.180294117647101"/>
    <n v="33"/>
    <n v="2.9411764705882401E-2"/>
    <n v="36"/>
    <n v="0"/>
    <n v="668.18"/>
    <s v="104331178"/>
    <s v="3404E088 984 RAINIER LOOP #  MOUNT VERNO"/>
    <s v="CEN1"/>
    <s v="UPS"/>
    <n v="44168"/>
    <n v="44257"/>
    <n v="44349"/>
    <s v="WA02900070"/>
    <s v="UG Perm Svc Only in Plat Dev"/>
    <s v="16306"/>
    <s v="E UG Residential Services In Plats"/>
    <n v="718"/>
    <n v="-718"/>
    <n v="0"/>
    <n v="32.89"/>
    <n v="485.05"/>
    <n v="0"/>
    <s v="QNSKGE"/>
    <s v="QUANTA - SKAGIT - ELECTRIC"/>
    <s v="510410517"/>
    <n v="1"/>
    <n v="0"/>
    <n v="0"/>
    <s v="SINGLE FAMILY"/>
    <s v="1"/>
    <s v="UNDERGROUND"/>
    <s v="UNDERGROUND"/>
    <s v="0002548524"/>
    <s v="0"/>
  </r>
  <r>
    <x v="2"/>
    <n v="50"/>
    <n v="35"/>
    <n v="35"/>
    <n v="0"/>
    <n v="0"/>
    <x v="0"/>
    <n v="551.15"/>
    <n v="15.747142857142901"/>
    <n v="34"/>
    <n v="2.8571428571428598E-2"/>
    <n v="37"/>
    <n v="0"/>
    <n v="669.2"/>
    <s v="104331179"/>
    <s v="3404E061 3206 TRUMPETER DR #  MOUNT VERN"/>
    <s v="CEN1"/>
    <s v="UPS"/>
    <n v="44168"/>
    <n v="44257"/>
    <n v="44349"/>
    <s v="WA02900070"/>
    <s v="UG Perm Svc Only in Plat Dev"/>
    <s v="16306"/>
    <s v="E UG Residential Services In Plats"/>
    <n v="718"/>
    <n v="-718"/>
    <n v="0"/>
    <n v="33.78"/>
    <n v="485.05"/>
    <n v="0"/>
    <s v="QNSKGE"/>
    <s v="QUANTA - SKAGIT - ELECTRIC"/>
    <s v="510410580"/>
    <n v="1"/>
    <n v="0"/>
    <n v="0"/>
    <s v="SINGLE FAMILY"/>
    <s v="1"/>
    <s v="UNDERGROUND"/>
    <s v="UNDERGROUND"/>
    <s v="0002548532"/>
    <s v="0"/>
  </r>
  <r>
    <x v="2"/>
    <n v="200"/>
    <n v="180"/>
    <n v="180"/>
    <n v="0"/>
    <n v="0"/>
    <x v="1"/>
    <n v="4750.05"/>
    <n v="26.3891666666667"/>
    <n v="180"/>
    <n v="0"/>
    <n v="332"/>
    <n v="-293.49"/>
    <n v="4580.07"/>
    <s v="104331181"/>
    <s v="2305E131 19008 123RD PL SE #  RENTON"/>
    <s v="CEN1"/>
    <s v="UPS"/>
    <n v="44252"/>
    <n v="44320"/>
    <n v="44412"/>
    <s v="WA11700250"/>
    <s v="UG Perm Svc Only in Plat Dev"/>
    <s v="16306"/>
    <s v="E UG Residential Services In Plats"/>
    <n v="1583.39"/>
    <n v="-1583.39"/>
    <n v="0"/>
    <n v="303.02999999999997"/>
    <n v="697.71"/>
    <n v="270.75"/>
    <s v="QCSOKE"/>
    <s v="QUANTA - SOUTH KING - ELECTRIC"/>
    <s v="510329299"/>
    <n v="1"/>
    <n v="0"/>
    <n v="0"/>
    <s v="SINGLE FAMILY"/>
    <s v="1"/>
    <s v="UNDERGROUND"/>
    <s v="UNDERGROUND"/>
    <s v="0002548567"/>
    <s v="0"/>
  </r>
  <r>
    <x v="2"/>
    <n v="150"/>
    <n v="124"/>
    <n v="124"/>
    <n v="0"/>
    <n v="0"/>
    <x v="1"/>
    <n v="924.83"/>
    <n v="7.4583064516129003"/>
    <n v="122"/>
    <n v="1.6129032258064498E-2"/>
    <n v="380"/>
    <n v="0"/>
    <n v="1046.77"/>
    <s v="104331183"/>
    <s v="2107E116 29608 SE 361ST PL # BARN ENUMCL"/>
    <s v="CEN1"/>
    <s v="USO"/>
    <n v="44322"/>
    <n v="44412"/>
    <n v="44504"/>
    <s v="WA04000990"/>
    <s v="UG Perm Svc only  (no Tsfrmr)"/>
    <s v="16305"/>
    <s v="E OH UG Residential Services"/>
    <n v="718"/>
    <n v="-718"/>
    <n v="0"/>
    <n v="346.65"/>
    <n v="501.05"/>
    <n v="0"/>
    <s v="QCSOKE"/>
    <s v="QUANTA - SOUTH KING - ELECTRIC"/>
    <s v="510427542"/>
    <n v="1"/>
    <n v="0"/>
    <n v="0"/>
    <s v="GARAGE/SHOP"/>
    <s v="1"/>
    <s v="UNDERGROUND"/>
    <s v="UNDERGROUND"/>
    <s v="0002548591"/>
    <s v="0"/>
  </r>
  <r>
    <x v="2"/>
    <n v="250"/>
    <n v="245"/>
    <n v="245"/>
    <n v="0"/>
    <n v="0"/>
    <x v="1"/>
    <n v="1297.45"/>
    <n v="5.2957142857142898"/>
    <n v="242"/>
    <n v="1.2244897959183701E-2"/>
    <n v="733"/>
    <n v="0"/>
    <n v="1420.96"/>
    <s v="104331186"/>
    <s v="2104E118 905 SW 354TH ST #  FEDERAL WAY"/>
    <s v="CEN1"/>
    <s v="USO"/>
    <n v="44306"/>
    <n v="44379"/>
    <n v="44475"/>
    <s v="WA11700320"/>
    <s v="UG Perm Svc only  (no Tsfrmr)"/>
    <s v="16305"/>
    <s v="E OH UG Residential Services"/>
    <n v="718"/>
    <n v="-718"/>
    <n v="0"/>
    <n v="669.78"/>
    <n v="507.51"/>
    <n v="0"/>
    <s v="QCSOKE"/>
    <s v="QUANTA - SOUTH KING - ELECTRIC"/>
    <s v="510430390"/>
    <n v="1"/>
    <n v="0"/>
    <n v="0"/>
    <s v="SINGLE FAMILY"/>
    <s v="1"/>
    <s v="UNDERGROUND"/>
    <s v="UNDERGROUND"/>
    <s v="0002548681"/>
    <s v="0"/>
  </r>
  <r>
    <x v="2"/>
    <n v="50"/>
    <n v="50"/>
    <n v="50"/>
    <n v="0"/>
    <n v="0"/>
    <x v="0"/>
    <n v="574.15"/>
    <n v="11.483000000000001"/>
    <n v="50"/>
    <n v="0"/>
    <n v="54"/>
    <n v="0"/>
    <n v="693.5"/>
    <s v="104331188"/>
    <s v="1905E037 21308 115TH STREET CT E #  BONN"/>
    <s v="CEN1"/>
    <s v="UPS"/>
    <n v="44182"/>
    <n v="44257"/>
    <n v="44349"/>
    <s v="WA12700270"/>
    <s v="UG Perm Svc Only in Plat Dev"/>
    <s v="16306"/>
    <s v="E UG Residential Services In Plats"/>
    <n v="718"/>
    <n v="-718"/>
    <n v="0"/>
    <n v="48.9"/>
    <n v="490.41"/>
    <n v="0"/>
    <s v="QSWPRE"/>
    <s v="QUANTA - PUYALLUP - ELECTRIC"/>
    <s v="510431265"/>
    <n v="1"/>
    <n v="0"/>
    <n v="0"/>
    <s v="SINGLE FAMILY"/>
    <s v="1"/>
    <s v="UNDERGROUND"/>
    <s v="UNDERGROUND"/>
    <s v="0002548770"/>
    <s v="0"/>
  </r>
  <r>
    <x v="2"/>
    <n v="50"/>
    <n v="35"/>
    <n v="35"/>
    <n v="0"/>
    <n v="0"/>
    <x v="0"/>
    <n v="556.84"/>
    <n v="15.909714285714299"/>
    <n v="34"/>
    <n v="2.8571428571428598E-2"/>
    <n v="37"/>
    <n v="0"/>
    <n v="676.19"/>
    <s v="104331189"/>
    <s v="2005E017 2928 63RD PL SE #  AUBURN"/>
    <s v="CEN1"/>
    <s v="UPS"/>
    <n v="44168"/>
    <n v="44257"/>
    <n v="44349"/>
    <s v="WA12700240"/>
    <s v="UG Perm Svc Only in Plat Dev"/>
    <s v="16306"/>
    <s v="E UG Residential Services In Plats"/>
    <n v="718"/>
    <n v="-718"/>
    <n v="0"/>
    <n v="33.78"/>
    <n v="490.4"/>
    <n v="0"/>
    <s v="QCSOKE"/>
    <s v="QUANTA - SOUTH KING - ELECTRIC"/>
    <s v="510431349"/>
    <n v="1"/>
    <n v="0"/>
    <n v="0"/>
    <s v="SINGLE FAMILY"/>
    <s v="1"/>
    <s v="UNDERGROUND"/>
    <s v="UNDERGROUND"/>
    <s v="0002548776"/>
    <s v="0"/>
  </r>
  <r>
    <x v="2"/>
    <n v="50"/>
    <n v="50"/>
    <n v="50"/>
    <n v="0"/>
    <n v="0"/>
    <x v="0"/>
    <n v="692.52"/>
    <n v="13.8504"/>
    <n v="50"/>
    <n v="0"/>
    <n v="90"/>
    <n v="0"/>
    <n v="811.87"/>
    <s v="104331190"/>
    <s v="1904E103 17417 118TH AVE CT E # B PUYALL"/>
    <s v="CEN1"/>
    <s v="USO"/>
    <n v="44169"/>
    <n v="44257"/>
    <n v="44349"/>
    <s v="WA12700270"/>
    <s v="UG Perm Svc only  (no Tsfrmr)"/>
    <s v="16305"/>
    <s v="E OH UG Residential Services"/>
    <n v="718"/>
    <n v="-718"/>
    <n v="0"/>
    <n v="81.75"/>
    <n v="490.41"/>
    <n v="0"/>
    <s v="QSWPRE"/>
    <s v="QUANTA - PUYALLUP - ELECTRIC"/>
    <s v="510409880"/>
    <n v="1"/>
    <n v="0"/>
    <n v="0"/>
    <s v="MULTI-FAMILY"/>
    <s v="1"/>
    <s v="UNDERGROUND"/>
    <s v="UNDERGROUND"/>
    <s v="0002548588"/>
    <s v="0"/>
  </r>
  <r>
    <x v="2"/>
    <n v="50"/>
    <n v="30"/>
    <n v="30"/>
    <n v="0"/>
    <n v="0"/>
    <x v="0"/>
    <n v="633.52"/>
    <n v="21.117333333333299"/>
    <n v="30"/>
    <n v="0"/>
    <n v="32"/>
    <n v="0"/>
    <n v="752.87"/>
    <s v="104331192"/>
    <s v="1904E103 17417 118TH AVE CT E # F PUYALL"/>
    <s v="CEN1"/>
    <s v="USO"/>
    <n v="44193"/>
    <n v="44288"/>
    <n v="44379"/>
    <s v="WA12700270"/>
    <s v="UG Perm Svc only  (no Tsfrmr)"/>
    <s v="16305"/>
    <s v="E OH UG Residential Services"/>
    <n v="718"/>
    <n v="-718"/>
    <n v="0"/>
    <n v="29.43"/>
    <n v="490.41"/>
    <n v="0"/>
    <s v="QSWPRE"/>
    <s v="QUANTA - PUYALLUP - ELECTRIC"/>
    <s v="510409911"/>
    <n v="1"/>
    <n v="0"/>
    <n v="0"/>
    <s v="MULTI-FAMILY"/>
    <s v="1"/>
    <s v="UNDERGROUND"/>
    <s v="UNDERGROUND"/>
    <s v="0002548590"/>
    <s v="0"/>
  </r>
  <r>
    <x v="2"/>
    <n v="50"/>
    <n v="40"/>
    <n v="40"/>
    <n v="0"/>
    <n v="0"/>
    <x v="0"/>
    <n v="559.63"/>
    <n v="13.99075"/>
    <n v="40"/>
    <n v="0"/>
    <n v="43"/>
    <n v="0"/>
    <n v="678.22"/>
    <s v="104331194"/>
    <s v="1801E070 9606 9TH AVE SE #  LACEY"/>
    <s v="CEN1"/>
    <s v="UPS"/>
    <n v="44168"/>
    <n v="44257"/>
    <n v="44349"/>
    <s v="WA03400340"/>
    <s v="UG Perm Svc Only in Plat Dev"/>
    <s v="16306"/>
    <s v="E UG Residential Services In Plats"/>
    <n v="718"/>
    <n v="-718"/>
    <n v="0"/>
    <n v="39.119999999999997"/>
    <n v="487.28"/>
    <n v="0"/>
    <s v="QSTHLE"/>
    <s v="QUANTA - OLYMPIA - ELECTRIC"/>
    <s v="510427890"/>
    <n v="1"/>
    <n v="0"/>
    <n v="0"/>
    <s v="SINGLE FAMILY"/>
    <s v="1"/>
    <s v="UNDERGROUND"/>
    <s v="UNDERGROUND"/>
    <s v="0002548599"/>
    <s v="0"/>
  </r>
  <r>
    <x v="2"/>
    <n v="350"/>
    <n v="346"/>
    <n v="346"/>
    <n v="96"/>
    <n v="113"/>
    <x v="1"/>
    <n v="1672.73"/>
    <n v="4.8344797687861298"/>
    <n v="363"/>
    <n v="-4.9132947976878602E-2"/>
    <n v="1096"/>
    <n v="0"/>
    <n v="1793.77"/>
    <s v="104331195"/>
    <s v="1906E041 2191 GRAVITY WAY #  BUCKLEY"/>
    <s v="CEN1"/>
    <s v="USO"/>
    <n v="44242"/>
    <n v="44320"/>
    <n v="44412"/>
    <s v="WA04100990"/>
    <s v="UG Perm Svc only  (no Tsfrmr)"/>
    <s v="16305"/>
    <s v="E OH UG Residential Services"/>
    <n v="718"/>
    <n v="-718"/>
    <n v="0"/>
    <n v="1000.62"/>
    <n v="497.37"/>
    <n v="0"/>
    <s v="QSWPRE"/>
    <s v="QUANTA - PUYALLUP - ELECTRIC"/>
    <s v="510427897"/>
    <n v="1"/>
    <n v="0"/>
    <n v="0"/>
    <s v="SINGLE FAMILY"/>
    <s v="1"/>
    <s v="UNDERGROUND"/>
    <s v="UNDERGROUND"/>
    <s v="0002548809"/>
    <s v="0"/>
  </r>
  <r>
    <x v="2"/>
    <n v="50"/>
    <n v="40"/>
    <n v="40"/>
    <n v="0"/>
    <n v="0"/>
    <x v="0"/>
    <n v="560.58000000000004"/>
    <n v="14.0145"/>
    <n v="40"/>
    <n v="0"/>
    <n v="43"/>
    <n v="0"/>
    <n v="679.39"/>
    <s v="104331196"/>
    <s v="1702W051 9051 ELEANOR DR SE #  TUMWATER"/>
    <s v="CEN1"/>
    <s v="UPS"/>
    <n v="44167"/>
    <n v="44257"/>
    <n v="44349"/>
    <s v="WA03400060"/>
    <s v="UG Perm Svc Only in Plat Dev"/>
    <s v="16306"/>
    <s v="E UG Residential Services In Plats"/>
    <n v="718"/>
    <n v="-718"/>
    <n v="0"/>
    <n v="39.119999999999997"/>
    <n v="488.18"/>
    <n v="0"/>
    <s v="QSTHLE"/>
    <s v="QUANTA - OLYMPIA - ELECTRIC"/>
    <s v="510428148"/>
    <n v="1"/>
    <n v="0"/>
    <n v="0"/>
    <s v="SINGLE FAMILY"/>
    <s v="1"/>
    <s v="UNDERGROUND"/>
    <s v="UNDERGROUND"/>
    <s v="0002548616"/>
    <s v="0"/>
  </r>
  <r>
    <x v="2"/>
    <n v="50"/>
    <n v="30"/>
    <n v="30"/>
    <n v="0"/>
    <n v="0"/>
    <x v="0"/>
    <n v="545.58000000000004"/>
    <n v="18.186"/>
    <n v="30"/>
    <n v="0"/>
    <n v="32"/>
    <n v="0"/>
    <n v="663.52"/>
    <s v="104331197"/>
    <s v="2205E096 17301 SE 254TH PL #  COVINGTON"/>
    <s v="CEN1"/>
    <s v="UPS"/>
    <n v="44173"/>
    <n v="44257"/>
    <n v="44349"/>
    <s v="WA01700120"/>
    <s v="UG Perm Svc Only in Plat Dev"/>
    <s v="16306"/>
    <s v="E UG Residential Services In Plats"/>
    <n v="718"/>
    <n v="-718"/>
    <n v="0"/>
    <n v="29.34"/>
    <n v="484.59"/>
    <n v="0"/>
    <s v="QCSOKE"/>
    <s v="QUANTA - SOUTH KING - ELECTRIC"/>
    <s v="510428245"/>
    <n v="1"/>
    <n v="0"/>
    <n v="0"/>
    <s v="SINGLE FAMILY"/>
    <s v="1"/>
    <s v="UNDERGROUND"/>
    <s v="UNDERGROUND"/>
    <s v="0002548619"/>
    <s v="0"/>
  </r>
  <r>
    <x v="2"/>
    <n v="100"/>
    <e v="#N/A"/>
    <n v="89"/>
    <n v="0"/>
    <n v="0"/>
    <x v="1"/>
    <n v="675.51"/>
    <e v="#N/A"/>
    <n v="89"/>
    <e v="#N/A"/>
    <n v="168"/>
    <n v="0"/>
    <n v="797.45"/>
    <s v="104331206"/>
    <s v="2407E084 31678 SE 62ND WAY #  FALL CITY"/>
    <s v="CEN1"/>
    <s v="USO"/>
    <n v="44376"/>
    <m/>
    <m/>
    <s v="WA04000990"/>
    <s v="UG Perm Svc only  (no Tsfrmr)"/>
    <s v="16305"/>
    <s v="E OH UG Residential Services"/>
    <n v="730"/>
    <n v="-730"/>
    <n v="0"/>
    <n v="153.08000000000001"/>
    <n v="501.05"/>
    <n v="0"/>
    <s v="QCNOKE"/>
    <s v="QUANTA - REDMOND - ELECTRIC"/>
    <s v="510428887"/>
    <n v="1"/>
    <n v="0"/>
    <n v="0"/>
    <s v="SINGLE FAMILY"/>
    <s v="1"/>
    <s v="UNDERGROUND"/>
    <s v="UNDERGROUND"/>
    <s v="0002548677"/>
    <s v="0"/>
  </r>
  <r>
    <x v="2"/>
    <n v="50"/>
    <n v="30"/>
    <n v="30"/>
    <n v="0"/>
    <n v="0"/>
    <x v="0"/>
    <n v="552.23"/>
    <n v="18.407666666666699"/>
    <n v="30"/>
    <n v="0"/>
    <n v="32"/>
    <n v="0"/>
    <n v="671.69"/>
    <s v="104331209"/>
    <s v="2204E128 28040 14TH CT S #  DES MOINES"/>
    <s v="CEN1"/>
    <s v="UPS"/>
    <n v="44176"/>
    <n v="44257"/>
    <n v="44349"/>
    <s v="WA11700090"/>
    <s v="UG Perm Svc Only in Plat Dev"/>
    <s v="16306"/>
    <s v="E UG Residential Services In Plats"/>
    <n v="718"/>
    <n v="-718"/>
    <n v="0"/>
    <n v="29.34"/>
    <n v="490.85"/>
    <n v="0"/>
    <s v="QCSOKE"/>
    <s v="QUANTA - SOUTH KING - ELECTRIC"/>
    <s v="510430482"/>
    <n v="1"/>
    <n v="0"/>
    <n v="0"/>
    <s v="SINGLE FAMILY"/>
    <s v="1"/>
    <s v="UNDERGROUND"/>
    <s v="UNDERGROUND"/>
    <s v="0002548698"/>
    <s v="0"/>
  </r>
  <r>
    <x v="2"/>
    <n v="50"/>
    <n v="35"/>
    <n v="35"/>
    <n v="0"/>
    <n v="0"/>
    <x v="0"/>
    <n v="557.32000000000005"/>
    <n v="15.9234285714286"/>
    <n v="34"/>
    <n v="2.8571428571428598E-2"/>
    <n v="37"/>
    <n v="0"/>
    <n v="676.78"/>
    <s v="104331211"/>
    <s v="2605E104 12261 159TH CT NE #  REDMOND"/>
    <s v="CEN1"/>
    <s v="UPS"/>
    <n v="44172"/>
    <n v="44257"/>
    <n v="44349"/>
    <s v="WA11700240"/>
    <s v="UG Perm Svc Only in Plat Dev"/>
    <s v="16306"/>
    <s v="E UG Residential Services In Plats"/>
    <n v="718"/>
    <n v="-718"/>
    <n v="0"/>
    <n v="33.79"/>
    <n v="490.85"/>
    <n v="0"/>
    <s v="QCNOKE"/>
    <s v="QUANTA - REDMOND - ELECTRIC"/>
    <s v="510428102"/>
    <n v="1"/>
    <n v="0"/>
    <n v="0"/>
    <s v="SINGLE FAMILY"/>
    <s v="1"/>
    <s v="UNDERGROUND"/>
    <s v="UNDERGROUND"/>
    <s v="0002548620"/>
    <s v="0"/>
  </r>
  <r>
    <x v="2"/>
    <n v="50"/>
    <n v="25"/>
    <n v="25"/>
    <n v="0"/>
    <n v="0"/>
    <x v="0"/>
    <n v="539.96"/>
    <n v="21.598400000000002"/>
    <n v="24"/>
    <n v="0.04"/>
    <n v="26"/>
    <n v="0"/>
    <n v="658.01"/>
    <s v="104331212"/>
    <s v="3802E004 901 VERDE LOOP #  BELLINGHAM"/>
    <s v="CEN1"/>
    <s v="UPS"/>
    <n v="44180"/>
    <n v="44257"/>
    <n v="44349"/>
    <s v="WA03700010"/>
    <s v="UG Perm Svc Only in Plat Dev"/>
    <s v="16306"/>
    <s v="E UG Residential Services In Plats"/>
    <n v="718"/>
    <n v="-718"/>
    <n v="0"/>
    <n v="24"/>
    <n v="485.05"/>
    <n v="0"/>
    <s v="QNWHME"/>
    <s v="QUANTA - BELLINGHAM - ELECTRIC"/>
    <s v="510428239"/>
    <n v="1"/>
    <n v="0"/>
    <n v="0"/>
    <s v="SINGLE FAMILY"/>
    <s v="1"/>
    <s v="UNDERGROUND"/>
    <s v="UNDERGROUND"/>
    <s v="0002548621"/>
    <s v="0"/>
  </r>
  <r>
    <x v="2"/>
    <n v="50"/>
    <n v="25"/>
    <n v="25"/>
    <n v="0"/>
    <n v="0"/>
    <x v="0"/>
    <n v="539.96"/>
    <n v="21.598400000000002"/>
    <n v="24"/>
    <n v="0.04"/>
    <n v="26"/>
    <n v="0"/>
    <n v="658.01"/>
    <s v="104331213"/>
    <s v="3802E004 909 VERDE LOOP #  BELLINGHAM"/>
    <s v="CEN1"/>
    <s v="UPS"/>
    <n v="44180"/>
    <n v="44257"/>
    <n v="44349"/>
    <s v="WA03700010"/>
    <s v="UG Perm Svc Only in Plat Dev"/>
    <s v="16306"/>
    <s v="E UG Residential Services In Plats"/>
    <n v="718"/>
    <n v="-718"/>
    <n v="0"/>
    <n v="24"/>
    <n v="485.05"/>
    <n v="0"/>
    <s v="QNWHME"/>
    <s v="QUANTA - BELLINGHAM - ELECTRIC"/>
    <s v="510428297"/>
    <n v="1"/>
    <n v="0"/>
    <n v="0"/>
    <s v="SINGLE FAMILY"/>
    <s v="1"/>
    <s v="UNDERGROUND"/>
    <s v="UNDERGROUND"/>
    <s v="0002548624"/>
    <s v="0"/>
  </r>
  <r>
    <x v="2"/>
    <n v="100"/>
    <n v="80"/>
    <n v="80"/>
    <n v="0"/>
    <n v="0"/>
    <x v="0"/>
    <n v="608.19000000000005"/>
    <n v="7.6023750000000003"/>
    <n v="79"/>
    <n v="1.2500000000000001E-2"/>
    <n v="86"/>
    <n v="0"/>
    <n v="727.65"/>
    <s v="104331214"/>
    <s v="2104E007 5620 S 302ND ST #  AUBURN"/>
    <s v="CEN1"/>
    <s v="UPS"/>
    <n v="44174"/>
    <n v="44257"/>
    <n v="44349"/>
    <s v="WA11700020"/>
    <s v="UG Perm Svc Only in Plat Dev"/>
    <s v="16306"/>
    <s v="E UG Residential Services In Plats"/>
    <n v="718"/>
    <n v="-718"/>
    <n v="0"/>
    <n v="78.239999999999995"/>
    <n v="490.85"/>
    <n v="0"/>
    <s v="QCSOKE"/>
    <s v="QUANTA - SOUTH KING - ELECTRIC"/>
    <s v="510428380"/>
    <n v="1"/>
    <n v="0"/>
    <n v="0"/>
    <s v="SINGLE FAMILY"/>
    <s v="1"/>
    <s v="UNDERGROUND"/>
    <s v="UNDERGROUND"/>
    <s v="0002548627"/>
    <s v="0"/>
  </r>
  <r>
    <x v="2"/>
    <n v="50"/>
    <n v="40"/>
    <n v="40"/>
    <n v="0"/>
    <n v="0"/>
    <x v="0"/>
    <n v="563.41999999999996"/>
    <n v="14.0855"/>
    <n v="40"/>
    <n v="0"/>
    <n v="43"/>
    <n v="0"/>
    <n v="682.88"/>
    <s v="104331215"/>
    <s v="2104E008 5621 S 302ND ST #  AUBURN"/>
    <s v="CEN1"/>
    <s v="UPS"/>
    <n v="44174"/>
    <n v="44257"/>
    <n v="44349"/>
    <s v="WA11700020"/>
    <s v="UG Perm Svc Only in Plat Dev"/>
    <s v="16306"/>
    <s v="E UG Residential Services In Plats"/>
    <n v="718"/>
    <n v="-718"/>
    <n v="0"/>
    <n v="39.119999999999997"/>
    <n v="490.85"/>
    <n v="0"/>
    <s v="QCSOKE"/>
    <s v="QUANTA - SOUTH KING - ELECTRIC"/>
    <s v="510428386"/>
    <n v="1"/>
    <n v="0"/>
    <n v="0"/>
    <s v="SINGLE FAMILY"/>
    <s v="1"/>
    <s v="UNDERGROUND"/>
    <s v="UNDERGROUND"/>
    <s v="0002548633"/>
    <s v="0"/>
  </r>
  <r>
    <x v="2"/>
    <n v="50"/>
    <n v="35"/>
    <n v="35"/>
    <n v="0"/>
    <n v="0"/>
    <x v="0"/>
    <n v="797.31"/>
    <n v="22.7802857142857"/>
    <n v="34"/>
    <n v="2.8571428571428598E-2"/>
    <n v="37"/>
    <n v="0"/>
    <n v="916.77"/>
    <s v="104331216"/>
    <s v="2305E084 3524 SE 18TH ST #  RENTON"/>
    <s v="CEN1"/>
    <s v="UPS"/>
    <n v="44194"/>
    <n v="44288"/>
    <n v="44379"/>
    <s v="WA11700250"/>
    <s v="UG Perm Svc Only in Plat Dev"/>
    <s v="16306"/>
    <s v="E UG Residential Services In Plats"/>
    <n v="718"/>
    <n v="-718"/>
    <n v="0"/>
    <n v="33.78"/>
    <n v="675.45"/>
    <n v="0"/>
    <s v="QCSOKE"/>
    <s v="QUANTA - SOUTH KING - ELECTRIC"/>
    <s v="510428383"/>
    <n v="1"/>
    <n v="0"/>
    <n v="0"/>
    <s v="SINGLE FAMILY"/>
    <s v="1"/>
    <s v="UNDERGROUND"/>
    <s v="UNDERGROUND"/>
    <s v="0002548635"/>
    <s v="0"/>
  </r>
  <r>
    <x v="2"/>
    <n v="50"/>
    <n v="50"/>
    <n v="50"/>
    <n v="0"/>
    <n v="0"/>
    <x v="0"/>
    <n v="571.77"/>
    <n v="11.4354"/>
    <n v="50"/>
    <n v="0"/>
    <n v="54"/>
    <n v="0"/>
    <n v="690.58"/>
    <s v="104331217"/>
    <s v="1801W012 3003 FIDDLEBACK ST NE #  LACEY"/>
    <s v="CEN1"/>
    <s v="UPS"/>
    <n v="44166"/>
    <n v="44257"/>
    <n v="44349"/>
    <s v="WA03400020"/>
    <s v="UG Perm Svc Only in Plat Dev"/>
    <s v="16306"/>
    <s v="E UG Residential Services In Plats"/>
    <n v="718"/>
    <n v="-718"/>
    <n v="0"/>
    <n v="48.9"/>
    <n v="488.18"/>
    <n v="0"/>
    <s v="QSTHLE"/>
    <s v="QUANTA - OLYMPIA - ELECTRIC"/>
    <s v="510428455"/>
    <n v="1"/>
    <n v="0"/>
    <n v="0"/>
    <s v="SINGLE FAMILY"/>
    <s v="1"/>
    <s v="UNDERGROUND"/>
    <s v="UNDERGROUND"/>
    <s v="0002548639"/>
    <s v="0"/>
  </r>
  <r>
    <x v="2"/>
    <n v="50"/>
    <n v="30"/>
    <n v="30"/>
    <n v="0"/>
    <n v="0"/>
    <x v="0"/>
    <n v="546.08000000000004"/>
    <n v="18.202666666666701"/>
    <n v="30"/>
    <n v="0"/>
    <n v="32"/>
    <n v="0"/>
    <n v="664.13"/>
    <s v="104331218"/>
    <s v="3902E072 2151 RIVERSTONE LOOP #  FERNDAL"/>
    <s v="CEN1"/>
    <s v="UPS"/>
    <n v="44183"/>
    <n v="44288"/>
    <n v="44379"/>
    <s v="WA03700040"/>
    <s v="UG Perm Svc Only in Plat Dev"/>
    <s v="16306"/>
    <s v="E UG Residential Services In Plats"/>
    <n v="718"/>
    <n v="-718"/>
    <n v="0"/>
    <n v="29.34"/>
    <n v="485.06"/>
    <n v="0"/>
    <s v="QNWHME"/>
    <s v="QUANTA - BELLINGHAM - ELECTRIC"/>
    <s v="510428451"/>
    <n v="1"/>
    <n v="0"/>
    <n v="0"/>
    <s v="SINGLE FAMILY"/>
    <s v="1"/>
    <s v="UNDERGROUND"/>
    <s v="UNDERGROUND"/>
    <s v="0002548640"/>
    <s v="0"/>
  </r>
  <r>
    <x v="2"/>
    <n v="100"/>
    <n v="85"/>
    <n v="85"/>
    <n v="0"/>
    <n v="0"/>
    <x v="0"/>
    <n v="911.04"/>
    <n v="10.718117647058801"/>
    <n v="85"/>
    <n v="0"/>
    <n v="153"/>
    <n v="0"/>
    <n v="1029.42"/>
    <s v="104331219"/>
    <s v="2202E012 8152 SE CRESCENT BAY DR #  OLAL"/>
    <s v="CEN1"/>
    <s v="UPS"/>
    <n v="44180"/>
    <n v="44257"/>
    <n v="44349"/>
    <s v="WA01800990"/>
    <s v="UG Perm Svc Only in Plat Dev"/>
    <s v="16306"/>
    <s v="E UG Residential Services In Plats"/>
    <n v="718"/>
    <n v="-718"/>
    <n v="0"/>
    <n v="139.93"/>
    <n v="668.7"/>
    <n v="0"/>
    <s v="QSSPE"/>
    <s v="QUANTA - KITSAP - ELECTRIC"/>
    <s v="508969748"/>
    <n v="1"/>
    <n v="0"/>
    <n v="0"/>
    <s v="SINGLE FAMILY"/>
    <s v="1"/>
    <s v="UNDERGROUND"/>
    <s v="UNDERGROUND"/>
    <s v="0002548647"/>
    <s v="0"/>
  </r>
  <r>
    <x v="2"/>
    <n v="50"/>
    <n v="50"/>
    <n v="50"/>
    <n v="0"/>
    <n v="0"/>
    <x v="0"/>
    <n v="574.15"/>
    <n v="11.483000000000001"/>
    <n v="50"/>
    <n v="0"/>
    <n v="54"/>
    <n v="0"/>
    <n v="693.5"/>
    <s v="104331220"/>
    <s v="1904E135 10703 184TH ST E #  PUYALLUP"/>
    <s v="CEN1"/>
    <s v="UPS"/>
    <n v="44176"/>
    <n v="44257"/>
    <n v="44349"/>
    <s v="WA12700270"/>
    <s v="UG Perm Svc Only in Plat Dev"/>
    <s v="16306"/>
    <s v="E UG Residential Services In Plats"/>
    <n v="718"/>
    <n v="-718"/>
    <n v="0"/>
    <n v="48.9"/>
    <n v="490.41"/>
    <n v="0"/>
    <s v="QSWPRE"/>
    <s v="QUANTA - PUYALLUP - ELECTRIC"/>
    <s v="510428493"/>
    <n v="1"/>
    <n v="0"/>
    <n v="0"/>
    <s v="SINGLE FAMILY"/>
    <s v="1"/>
    <s v="UNDERGROUND"/>
    <s v="UNDERGROUND"/>
    <s v="0002548651"/>
    <s v="0"/>
  </r>
  <r>
    <x v="2"/>
    <n v="150"/>
    <n v="118"/>
    <n v="118"/>
    <n v="0"/>
    <n v="0"/>
    <x v="0"/>
    <n v="713.29"/>
    <n v="6.0448305084745799"/>
    <n v="108"/>
    <n v="8.4745762711864403E-2"/>
    <n v="195"/>
    <n v="0"/>
    <n v="830.58"/>
    <s v="104331222"/>
    <s v="2015E076 521 ROCKING CHAIR RD #  CLE ELU"/>
    <s v="CEN1"/>
    <s v="UPS"/>
    <n v="44175"/>
    <n v="44288"/>
    <n v="44379"/>
    <s v="WA01900990"/>
    <s v="UG Perm Svc Only in Plat Dev"/>
    <s v="16306"/>
    <s v="E UG Residential Services In Plats"/>
    <n v="718"/>
    <n v="-718"/>
    <n v="0"/>
    <n v="178.36"/>
    <n v="481.93"/>
    <n v="0"/>
    <s v="QCKTTE"/>
    <s v="QUANTA - KITTITAS - ELECTRIC"/>
    <s v="510406852"/>
    <n v="1"/>
    <n v="0"/>
    <n v="0"/>
    <s v="SINGLE FAMILY"/>
    <s v="1"/>
    <s v="UNDERGROUND"/>
    <s v="UNDERGROUND"/>
    <s v="0002548657"/>
    <s v="0"/>
  </r>
  <r>
    <x v="2"/>
    <n v="50"/>
    <n v="40"/>
    <n v="40"/>
    <n v="0"/>
    <n v="0"/>
    <x v="0"/>
    <n v="557.28"/>
    <n v="13.932"/>
    <n v="40"/>
    <n v="0"/>
    <n v="43"/>
    <n v="0"/>
    <n v="675.33"/>
    <s v="104331223"/>
    <s v="3902E072 6248 QUINCE AVE #  FERNDALE"/>
    <s v="CEN1"/>
    <s v="UPS"/>
    <n v="44180"/>
    <n v="44257"/>
    <n v="44349"/>
    <s v="WA03700040"/>
    <s v="UG Perm Svc Only in Plat Dev"/>
    <s v="16306"/>
    <s v="E UG Residential Services In Plats"/>
    <n v="718"/>
    <n v="-718"/>
    <n v="0"/>
    <n v="39.119999999999997"/>
    <n v="485.05"/>
    <n v="0"/>
    <s v="QNWHME"/>
    <s v="QUANTA - BELLINGHAM - ELECTRIC"/>
    <s v="510428599"/>
    <n v="1"/>
    <n v="0"/>
    <n v="0"/>
    <s v="SINGLE FAMILY"/>
    <s v="1"/>
    <s v="UNDERGROUND"/>
    <s v="UNDERGROUND"/>
    <s v="0002548659"/>
    <s v="0"/>
  </r>
  <r>
    <x v="2"/>
    <n v="50"/>
    <n v="25"/>
    <n v="25"/>
    <n v="0"/>
    <n v="0"/>
    <x v="0"/>
    <n v="542.4"/>
    <n v="21.696000000000002"/>
    <n v="25"/>
    <n v="0"/>
    <n v="27"/>
    <n v="0"/>
    <n v="660.78"/>
    <s v="104331224"/>
    <s v="2401E144 2385 LAPUSH AVE SE #  PORT ORCH"/>
    <s v="CEN1"/>
    <s v="UPS"/>
    <n v="44180"/>
    <n v="44257"/>
    <n v="44349"/>
    <s v="WA01800990"/>
    <s v="UG Perm Svc Only in Plat Dev"/>
    <s v="16306"/>
    <s v="E UG Residential Services In Plats"/>
    <n v="718"/>
    <n v="-718"/>
    <n v="0"/>
    <n v="24.89"/>
    <n v="486.39"/>
    <n v="0"/>
    <s v="QSSPE"/>
    <s v="QUANTA - KITSAP - ELECTRIC"/>
    <s v="510428716"/>
    <n v="1"/>
    <n v="0"/>
    <n v="0"/>
    <s v="SINGLE FAMILY"/>
    <s v="1"/>
    <s v="UNDERGROUND"/>
    <s v="UNDERGROUND"/>
    <s v="0002548665"/>
    <s v="0"/>
  </r>
  <r>
    <x v="2"/>
    <n v="50"/>
    <n v="35"/>
    <n v="35"/>
    <n v="0"/>
    <n v="0"/>
    <x v="0"/>
    <n v="787.04"/>
    <n v="22.486857142857101"/>
    <n v="34"/>
    <n v="2.8571428571428598E-2"/>
    <n v="37"/>
    <n v="0"/>
    <n v="904.98"/>
    <s v="104331225"/>
    <s v="2206E108 23605 SE 271ST PL #  MAPLE VALL"/>
    <s v="CEN1"/>
    <s v="UPS"/>
    <n v="44186"/>
    <n v="44288"/>
    <n v="44379"/>
    <s v="WA01700200"/>
    <s v="UG Perm Svc Only in Plat Dev"/>
    <s v="16306"/>
    <s v="E UG Residential Services In Plats"/>
    <n v="718"/>
    <n v="-718"/>
    <n v="0"/>
    <n v="33.78"/>
    <n v="666.42"/>
    <n v="0"/>
    <s v="QCSOKE"/>
    <s v="QUANTA - SOUTH KING - ELECTRIC"/>
    <s v="510431133"/>
    <n v="1"/>
    <n v="0"/>
    <n v="0"/>
    <s v="SINGLE FAMILY"/>
    <s v="1"/>
    <s v="UNDERGROUND"/>
    <s v="UNDERGROUND"/>
    <s v="0002548765"/>
    <s v="0"/>
  </r>
  <r>
    <x v="2"/>
    <n v="50"/>
    <n v="35"/>
    <n v="35"/>
    <n v="0"/>
    <n v="0"/>
    <x v="0"/>
    <n v="787.04"/>
    <n v="22.486857142857101"/>
    <n v="34"/>
    <n v="2.8571428571428598E-2"/>
    <n v="37"/>
    <n v="0"/>
    <n v="904.98"/>
    <s v="104331226"/>
    <s v="2206E108 23540 SE 271ST PL #  MAPLE VALL"/>
    <s v="CEN1"/>
    <s v="UPS"/>
    <n v="44186"/>
    <n v="44288"/>
    <n v="44379"/>
    <s v="WA01700200"/>
    <s v="UG Perm Svc Only in Plat Dev"/>
    <s v="16306"/>
    <s v="E UG Residential Services In Plats"/>
    <n v="718"/>
    <n v="-718"/>
    <n v="0"/>
    <n v="33.78"/>
    <n v="666.42"/>
    <n v="0"/>
    <s v="QCSOKE"/>
    <s v="QUANTA - SOUTH KING - ELECTRIC"/>
    <s v="510431241"/>
    <n v="1"/>
    <n v="0"/>
    <n v="0"/>
    <s v="SINGLE FAMILY"/>
    <s v="1"/>
    <s v="UNDERGROUND"/>
    <s v="UNDERGROUND"/>
    <s v="0002548767"/>
    <s v="0"/>
  </r>
  <r>
    <x v="2"/>
    <n v="300"/>
    <n v="272"/>
    <n v="272"/>
    <n v="22"/>
    <n v="0"/>
    <x v="0"/>
    <n v="556.79999999999995"/>
    <n v="2.0470588235294098"/>
    <n v="40"/>
    <n v="0.85294117647058798"/>
    <n v="43"/>
    <n v="0"/>
    <n v="674.74"/>
    <s v="104331229"/>
    <s v="2206E113 20508 SE 256TH ST #  COVINGTON"/>
    <s v="CEN1"/>
    <s v="UPS"/>
    <n v="44181"/>
    <n v="44257"/>
    <n v="44349"/>
    <s v="WA01700120"/>
    <s v="UG Perm Svc Only in Plat Dev"/>
    <s v="16306"/>
    <s v="E UG Residential Services In Plats"/>
    <n v="718"/>
    <n v="-718"/>
    <n v="0"/>
    <n v="39.119999999999997"/>
    <n v="484.61"/>
    <n v="0"/>
    <s v="QCSOKE"/>
    <s v="QUANTA - SOUTH KING - ELECTRIC"/>
    <s v="510431438"/>
    <n v="1"/>
    <n v="0"/>
    <n v="0"/>
    <s v="SINGLE FAMILY"/>
    <s v="1"/>
    <s v="UNDERGROUND"/>
    <s v="UNDERGROUND"/>
    <s v="0002548784"/>
    <s v="0"/>
  </r>
  <r>
    <x v="2"/>
    <n v="50"/>
    <n v="50"/>
    <n v="50"/>
    <n v="0"/>
    <n v="0"/>
    <x v="0"/>
    <n v="574.15"/>
    <n v="11.483000000000001"/>
    <n v="50"/>
    <n v="0"/>
    <n v="54"/>
    <n v="0"/>
    <n v="693.5"/>
    <s v="104331230"/>
    <s v="1904E133 18232 107TH AVE E #  PUYALLUP"/>
    <s v="CEN1"/>
    <s v="UPS"/>
    <n v="44176"/>
    <n v="44257"/>
    <n v="44349"/>
    <s v="WA12700270"/>
    <s v="UG Perm Svc Only in Plat Dev"/>
    <s v="16306"/>
    <s v="E UG Residential Services In Plats"/>
    <n v="718"/>
    <n v="-718"/>
    <n v="0"/>
    <n v="48.9"/>
    <n v="490.41"/>
    <n v="0"/>
    <s v="QSWPRE"/>
    <s v="QUANTA - PUYALLUP - ELECTRIC"/>
    <s v="510430488"/>
    <n v="1"/>
    <n v="0"/>
    <n v="0"/>
    <s v="SINGLE FAMILY"/>
    <s v="1"/>
    <s v="UNDERGROUND"/>
    <s v="UNDERGROUND"/>
    <s v="0002548706"/>
    <s v="0"/>
  </r>
  <r>
    <x v="2"/>
    <n v="300"/>
    <n v="270"/>
    <n v="270"/>
    <n v="20"/>
    <n v="17"/>
    <x v="0"/>
    <n v="1354.68"/>
    <n v="5.0173333333333296"/>
    <n v="267"/>
    <n v="1.1111111111111099E-2"/>
    <n v="809"/>
    <n v="0"/>
    <n v="1471.97"/>
    <s v="104331231"/>
    <s v="1902W076 6317 YOUNG RD NW, MOBILE # OLYM"/>
    <s v="CEN1"/>
    <s v="USO"/>
    <n v="44167"/>
    <n v="44257"/>
    <n v="44349"/>
    <s v="WA03400990"/>
    <s v="UG Perm Svc only  (no Tsfrmr)"/>
    <s v="16305"/>
    <s v="E OH UG Residential Services"/>
    <n v="718"/>
    <n v="-718"/>
    <n v="0"/>
    <n v="738.89"/>
    <n v="481.93"/>
    <n v="0"/>
    <s v="QSTHLE"/>
    <s v="QUANTA - OLYMPIA - ELECTRIC"/>
    <s v="509348631"/>
    <n v="1"/>
    <n v="0"/>
    <n v="0"/>
    <s v="MOBILE HOME"/>
    <s v="1"/>
    <s v="UNDERGROUND"/>
    <s v="UNDERGROUND"/>
    <s v="0002548710"/>
    <s v="0"/>
  </r>
  <r>
    <x v="2"/>
    <n v="50"/>
    <n v="18"/>
    <n v="18"/>
    <n v="0"/>
    <n v="0"/>
    <x v="0"/>
    <n v="543.87"/>
    <n v="30.215"/>
    <n v="17"/>
    <n v="5.5555555555555601E-2"/>
    <n v="31"/>
    <n v="0"/>
    <n v="661.7"/>
    <s v="104331232"/>
    <s v="4003E096 2180 HAMPTON RD #  EVERSON"/>
    <s v="CEN1"/>
    <s v="USO"/>
    <n v="44180"/>
    <n v="44257"/>
    <n v="44349"/>
    <s v="WA03700370"/>
    <s v="UG Perm Svc only  (no Tsfrmr)"/>
    <s v="16305"/>
    <s v="E OH UG Residential Services"/>
    <n v="718"/>
    <n v="-718"/>
    <n v="0"/>
    <n v="28.24"/>
    <n v="484.16"/>
    <n v="0"/>
    <s v="QNWHME"/>
    <s v="QUANTA - BELLINGHAM - ELECTRIC"/>
    <s v="510342776"/>
    <n v="1"/>
    <n v="0"/>
    <n v="0"/>
    <s v="SINGLE FAMILY"/>
    <s v="1"/>
    <s v="UNDERGROUND"/>
    <s v="UNDERGROUND"/>
    <s v="0002548718"/>
    <s v="0"/>
  </r>
  <r>
    <x v="2"/>
    <n v="50"/>
    <n v="40"/>
    <n v="40"/>
    <n v="0"/>
    <n v="0"/>
    <x v="0"/>
    <n v="563.41999999999996"/>
    <n v="14.0855"/>
    <n v="40"/>
    <n v="0"/>
    <n v="43"/>
    <n v="0"/>
    <n v="682.88"/>
    <s v="104331233"/>
    <s v="2406E061 22301 SE 43RD PL #  ISSAQUAH"/>
    <s v="CEN1"/>
    <s v="UPS"/>
    <n v="44179"/>
    <n v="44257"/>
    <n v="44349"/>
    <s v="WA11700140"/>
    <s v="UG Perm Svc Only in Plat Dev"/>
    <s v="16306"/>
    <s v="E UG Residential Services In Plats"/>
    <n v="718"/>
    <n v="-718"/>
    <n v="0"/>
    <n v="39.119999999999997"/>
    <n v="490.85"/>
    <n v="0"/>
    <s v="QCNOKE"/>
    <s v="QUANTA - REDMOND - ELECTRIC"/>
    <s v="510430486"/>
    <n v="1"/>
    <n v="0"/>
    <n v="0"/>
    <s v="SINGLE FAMILY"/>
    <s v="1"/>
    <s v="UNDERGROUND"/>
    <s v="UNDERGROUND"/>
    <s v="0002548721"/>
    <s v="0"/>
  </r>
  <r>
    <x v="2"/>
    <n v="50"/>
    <n v="20"/>
    <n v="20"/>
    <n v="0"/>
    <n v="0"/>
    <x v="0"/>
    <n v="536.29999999999995"/>
    <n v="26.815000000000001"/>
    <n v="20"/>
    <n v="0"/>
    <n v="21"/>
    <n v="0"/>
    <n v="654.67999999999995"/>
    <s v="104331234"/>
    <s v="2501E108 6534 KAYAK PL NW #  BREMERTON"/>
    <s v="CEN1"/>
    <s v="UPS"/>
    <n v="44180"/>
    <n v="44257"/>
    <n v="44349"/>
    <s v="WA01800990"/>
    <s v="UG Perm Svc Only in Plat Dev"/>
    <s v="16306"/>
    <s v="E UG Residential Services In Plats"/>
    <n v="718"/>
    <n v="-718"/>
    <n v="0"/>
    <n v="19.559999999999999"/>
    <n v="486.39"/>
    <n v="0"/>
    <s v="QSSPE"/>
    <s v="QUANTA - KITSAP - ELECTRIC"/>
    <s v="510430681"/>
    <n v="1"/>
    <n v="0"/>
    <n v="0"/>
    <s v="SINGLE FAMILY"/>
    <s v="1"/>
    <s v="UNDERGROUND"/>
    <s v="UNDERGROUND"/>
    <s v="0002548727"/>
    <s v="0"/>
  </r>
  <r>
    <x v="2"/>
    <n v="50"/>
    <n v="40"/>
    <n v="40"/>
    <n v="0"/>
    <n v="0"/>
    <x v="0"/>
    <n v="557.27"/>
    <n v="13.931749999999999"/>
    <n v="40"/>
    <n v="0"/>
    <n v="43"/>
    <n v="0"/>
    <n v="675.32"/>
    <s v="104331235"/>
    <s v="4003E060 1975 BLUESTEM ST #  LYNDEN"/>
    <s v="CEN1"/>
    <s v="UPS"/>
    <n v="44189"/>
    <n v="44288"/>
    <n v="44379"/>
    <s v="WA03700050"/>
    <s v="UG Perm Svc Only in Plat Dev"/>
    <s v="16306"/>
    <s v="E UG Residential Services In Plats"/>
    <n v="718"/>
    <n v="-718"/>
    <n v="0"/>
    <n v="39.119999999999997"/>
    <n v="485.06"/>
    <n v="0"/>
    <s v="QNWHME"/>
    <s v="QUANTA - BELLINGHAM - ELECTRIC"/>
    <s v="510430759"/>
    <n v="1"/>
    <n v="0"/>
    <n v="0"/>
    <s v="SINGLE FAMILY"/>
    <s v="1"/>
    <s v="UNDERGROUND"/>
    <s v="UNDERGROUND"/>
    <s v="0002548737"/>
    <s v="0"/>
  </r>
  <r>
    <x v="2"/>
    <n v="100"/>
    <n v="80"/>
    <n v="80"/>
    <n v="0"/>
    <n v="0"/>
    <x v="0"/>
    <n v="604.4"/>
    <n v="7.5549999999999997"/>
    <n v="79"/>
    <n v="1.2500000000000001E-2"/>
    <n v="86"/>
    <n v="0"/>
    <n v="722.99"/>
    <s v="104331236"/>
    <s v="1901W101 8226 52ND CT NE #  LACEY"/>
    <s v="CEN1"/>
    <s v="UPS"/>
    <n v="44166"/>
    <n v="44257"/>
    <n v="44349"/>
    <s v="WA03400340"/>
    <s v="UG Perm Svc Only in Plat Dev"/>
    <s v="16306"/>
    <s v="E UG Residential Services In Plats"/>
    <n v="718"/>
    <n v="-718"/>
    <n v="0"/>
    <n v="78.239999999999995"/>
    <n v="487.28"/>
    <n v="0"/>
    <s v="QSTHLE"/>
    <s v="QUANTA - OLYMPIA - ELECTRIC"/>
    <s v="510430815"/>
    <n v="1"/>
    <n v="0"/>
    <n v="0"/>
    <s v="SINGLE FAMILY"/>
    <s v="1"/>
    <s v="UNDERGROUND"/>
    <s v="UNDERGROUND"/>
    <s v="0002548741"/>
    <s v="0"/>
  </r>
  <r>
    <x v="2"/>
    <n v="100"/>
    <n v="70"/>
    <n v="70"/>
    <n v="0"/>
    <n v="0"/>
    <x v="0"/>
    <n v="888.37"/>
    <n v="12.691000000000001"/>
    <n v="69"/>
    <n v="1.4285714285714299E-2"/>
    <n v="126"/>
    <n v="0"/>
    <n v="1007.72"/>
    <s v="104331237"/>
    <s v="1904E020 3421 20TH ST SW #  PUYALLUP"/>
    <s v="CEN1"/>
    <s v="UPS"/>
    <n v="44195"/>
    <n v="44288"/>
    <n v="44379"/>
    <s v="WA12700110"/>
    <s v="UG Perm Svc Only in Plat Dev"/>
    <s v="16306"/>
    <s v="E UG Residential Services In Plats"/>
    <n v="718"/>
    <n v="-718"/>
    <n v="0"/>
    <n v="114.65"/>
    <n v="674.23"/>
    <n v="0"/>
    <s v="QSWPRE"/>
    <s v="QUANTA - PUYALLUP - ELECTRIC"/>
    <s v="510430941"/>
    <n v="1"/>
    <n v="0"/>
    <n v="0"/>
    <s v="SINGLE FAMILY"/>
    <s v="1"/>
    <s v="UNDERGROUND"/>
    <s v="UNDERGROUND"/>
    <s v="0002548750"/>
    <s v="0"/>
  </r>
  <r>
    <x v="2"/>
    <n v="150"/>
    <n v="142"/>
    <n v="142"/>
    <n v="0"/>
    <n v="0"/>
    <x v="0"/>
    <n v="773.48"/>
    <n v="5.44704225352113"/>
    <n v="139"/>
    <n v="2.1126760563380299E-2"/>
    <n v="251"/>
    <n v="0"/>
    <n v="891.31"/>
    <s v="104331238"/>
    <s v="3904E132 3350 BEST LN #  BELLINGHAM"/>
    <s v="CEN1"/>
    <s v="USO"/>
    <n v="44187"/>
    <n v="44257"/>
    <n v="44349"/>
    <s v="WA03700370"/>
    <s v="UG Perm Svc only  (no Tsfrmr)"/>
    <s v="16305"/>
    <s v="E OH UG Residential Services"/>
    <n v="718"/>
    <n v="-718"/>
    <n v="0"/>
    <n v="228.9"/>
    <n v="484.16"/>
    <n v="0"/>
    <s v="QNWHME"/>
    <s v="QUANTA - BELLINGHAM - ELECTRIC"/>
    <s v="510436865"/>
    <n v="1"/>
    <n v="0"/>
    <n v="0"/>
    <s v="SINGLE FAMILY"/>
    <s v="1"/>
    <s v="UNDERGROUND"/>
    <s v="UNDERGROUND"/>
    <s v="0002548859"/>
    <s v="0"/>
  </r>
  <r>
    <x v="2"/>
    <n v="150"/>
    <n v="120"/>
    <n v="120"/>
    <n v="0"/>
    <n v="0"/>
    <x v="0"/>
    <n v="733.22"/>
    <n v="6.1101666666666699"/>
    <n v="119"/>
    <n v="8.3333333333333297E-3"/>
    <n v="215"/>
    <n v="0"/>
    <n v="850.4"/>
    <s v="104331241"/>
    <s v="1702E082 10007 339TH STREET CT S #  ROY"/>
    <s v="CEN1"/>
    <s v="UPS"/>
    <n v="44173"/>
    <n v="44257"/>
    <n v="44349"/>
    <s v="WA04100990"/>
    <s v="UG Perm Svc Only in Plat Dev"/>
    <s v="16306"/>
    <s v="E UG Residential Services In Plats"/>
    <n v="718"/>
    <n v="-718"/>
    <n v="0"/>
    <n v="196.2"/>
    <n v="481.48"/>
    <n v="0"/>
    <s v="QSTHLE"/>
    <s v="QUANTA - OLYMPIA - ELECTRIC"/>
    <s v="510445010"/>
    <n v="1"/>
    <n v="0"/>
    <n v="0"/>
    <s v="SINGLE FAMILY"/>
    <s v="1"/>
    <s v="UNDERGROUND"/>
    <s v="UNDERGROUND"/>
    <s v="0002548962"/>
    <s v="0"/>
  </r>
  <r>
    <x v="2"/>
    <n v="100"/>
    <n v="55"/>
    <n v="55"/>
    <n v="0"/>
    <n v="0"/>
    <x v="0"/>
    <n v="574.95000000000005"/>
    <n v="10.4536363636364"/>
    <n v="54"/>
    <n v="1.8181818181818198E-2"/>
    <n v="58"/>
    <n v="0"/>
    <n v="693.33"/>
    <s v="104331242"/>
    <s v="2401E144 2301 LAPUSH AVE SE #  PORT ORCH"/>
    <s v="CEN1"/>
    <s v="UPS"/>
    <n v="44179"/>
    <n v="44257"/>
    <n v="44349"/>
    <s v="WA01800990"/>
    <s v="UG Perm Svc Only in Plat Dev"/>
    <s v="16306"/>
    <s v="E UG Residential Services In Plats"/>
    <n v="718"/>
    <n v="-718"/>
    <n v="0"/>
    <n v="53.34"/>
    <n v="486.39"/>
    <n v="0"/>
    <s v="QSSPE"/>
    <s v="QUANTA - KITSAP - ELECTRIC"/>
    <s v="510445763"/>
    <n v="1"/>
    <n v="0"/>
    <n v="0"/>
    <s v="SINGLE FAMILY"/>
    <s v="1"/>
    <s v="UNDERGROUND"/>
    <s v="UNDERGROUND"/>
    <s v="0002549010"/>
    <s v="0"/>
  </r>
  <r>
    <x v="2"/>
    <n v="50"/>
    <n v="30"/>
    <n v="30"/>
    <n v="0"/>
    <n v="0"/>
    <x v="0"/>
    <n v="568.16999999999996"/>
    <n v="18.939"/>
    <n v="30"/>
    <n v="0"/>
    <n v="54"/>
    <n v="0"/>
    <n v="686.11"/>
    <s v="104331243"/>
    <s v="2206E131 27714 219TH PL SE #  MAPLE VALL"/>
    <s v="CEN1"/>
    <s v="UPS"/>
    <n v="44182"/>
    <n v="44257"/>
    <n v="44349"/>
    <s v="WA01700200"/>
    <s v="UG Perm Svc Only in Plat Dev"/>
    <s v="16306"/>
    <s v="E UG Residential Services In Plats"/>
    <n v="718"/>
    <n v="-718"/>
    <n v="0"/>
    <n v="49.05"/>
    <n v="484.61"/>
    <n v="0"/>
    <s v="QCSOKE"/>
    <s v="QUANTA - SOUTH KING - ELECTRIC"/>
    <s v="510445874"/>
    <n v="1"/>
    <n v="0"/>
    <n v="0"/>
    <s v="SINGLE FAMILY"/>
    <s v="1"/>
    <s v="UNDERGROUND"/>
    <s v="UNDERGROUND"/>
    <s v="0002549021"/>
    <s v="0"/>
  </r>
  <r>
    <x v="2"/>
    <n v="50"/>
    <n v="40"/>
    <n v="40"/>
    <n v="0"/>
    <n v="0"/>
    <x v="0"/>
    <n v="560.1"/>
    <n v="14.0025"/>
    <n v="40"/>
    <n v="0"/>
    <n v="43"/>
    <n v="0"/>
    <n v="678.8"/>
    <s v="104331244"/>
    <s v="2005E108 7720 208TH AVE E #  BONNEY LAKE"/>
    <s v="CEN1"/>
    <s v="UPS"/>
    <n v="44182"/>
    <n v="44257"/>
    <n v="44349"/>
    <s v="WA12700010"/>
    <s v="UG Perm Svc Only in Plat Dev"/>
    <s v="16306"/>
    <s v="E UG Residential Services In Plats"/>
    <n v="718"/>
    <n v="-718"/>
    <n v="0"/>
    <n v="39.119999999999997"/>
    <n v="487.72"/>
    <n v="0"/>
    <s v="QSWPRE"/>
    <s v="QUANTA - PUYALLUP - ELECTRIC"/>
    <s v="510446035"/>
    <n v="1"/>
    <n v="0"/>
    <n v="0"/>
    <s v="SINGLE FAMILY"/>
    <s v="1"/>
    <s v="UNDERGROUND"/>
    <s v="UNDERGROUND"/>
    <s v="0002549030"/>
    <s v="0"/>
  </r>
  <r>
    <x v="2"/>
    <n v="50"/>
    <n v="50"/>
    <n v="50"/>
    <n v="0"/>
    <n v="0"/>
    <x v="0"/>
    <n v="569.87"/>
    <n v="11.397399999999999"/>
    <n v="50"/>
    <n v="0"/>
    <n v="54"/>
    <n v="0"/>
    <n v="688.25"/>
    <s v="104331250"/>
    <s v="2601E095 17983 SUNRISE RIDGE AVE NE #  P"/>
    <s v="CEN1"/>
    <s v="UPS"/>
    <n v="44180"/>
    <n v="44257"/>
    <n v="44349"/>
    <s v="WA01800030"/>
    <s v="UG Perm Svc Only in Plat Dev"/>
    <s v="16306"/>
    <s v="E UG Residential Services In Plats"/>
    <n v="718"/>
    <n v="-718"/>
    <n v="0"/>
    <n v="48.9"/>
    <n v="486.39"/>
    <n v="0"/>
    <s v="QSSPE"/>
    <s v="QUANTA - KITSAP - ELECTRIC"/>
    <s v="510409853"/>
    <n v="1"/>
    <n v="0"/>
    <n v="0"/>
    <s v="SINGLE FAMILY"/>
    <s v="1"/>
    <s v="UNDERGROUND"/>
    <s v="UNDERGROUND"/>
    <s v="0002548768"/>
    <s v="0"/>
  </r>
  <r>
    <x v="2"/>
    <n v="50"/>
    <n v="50"/>
    <n v="50"/>
    <n v="0"/>
    <n v="0"/>
    <x v="0"/>
    <n v="574.15"/>
    <n v="11.483000000000001"/>
    <n v="50"/>
    <n v="0"/>
    <n v="54"/>
    <n v="0"/>
    <n v="693.5"/>
    <s v="104331252"/>
    <s v="2005E092 6507 232ND AVE E #  BUCKLEY"/>
    <s v="CEN1"/>
    <s v="UPS"/>
    <n v="44176"/>
    <n v="44257"/>
    <n v="44349"/>
    <s v="WA12700270"/>
    <s v="UG Perm Svc Only in Plat Dev"/>
    <s v="16306"/>
    <s v="E UG Residential Services In Plats"/>
    <n v="718"/>
    <n v="-718"/>
    <n v="0"/>
    <n v="48.9"/>
    <n v="490.41"/>
    <n v="0"/>
    <s v="QSWPRE"/>
    <s v="QUANTA - PUYALLUP - ELECTRIC"/>
    <s v="510436728"/>
    <n v="1"/>
    <n v="0"/>
    <n v="0"/>
    <s v="SINGLE FAMILY"/>
    <s v="1"/>
    <s v="UNDERGROUND"/>
    <s v="UNDERGROUND"/>
    <s v="0002548856"/>
    <s v="0"/>
  </r>
  <r>
    <x v="2"/>
    <n v="50"/>
    <n v="50"/>
    <n v="50"/>
    <n v="0"/>
    <n v="0"/>
    <x v="0"/>
    <n v="574.15"/>
    <n v="11.483000000000001"/>
    <n v="50"/>
    <n v="0"/>
    <n v="54"/>
    <n v="0"/>
    <n v="693.5"/>
    <s v="104331254"/>
    <s v="2005E092 6609 232ND AVE E #  BUCKLEY"/>
    <s v="CEN1"/>
    <s v="UPS"/>
    <n v="44176"/>
    <n v="44257"/>
    <n v="44349"/>
    <s v="WA12700270"/>
    <s v="UG Perm Svc Only in Plat Dev"/>
    <s v="16306"/>
    <s v="E UG Residential Services In Plats"/>
    <n v="718"/>
    <n v="-718"/>
    <n v="0"/>
    <n v="48.9"/>
    <n v="490.41"/>
    <n v="0"/>
    <s v="QSWPRE"/>
    <s v="QUANTA - PUYALLUP - ELECTRIC"/>
    <s v="510436856"/>
    <n v="1"/>
    <n v="0"/>
    <n v="0"/>
    <s v="SINGLE FAMILY"/>
    <s v="1"/>
    <s v="UNDERGROUND"/>
    <s v="UNDERGROUND"/>
    <s v="0002548860"/>
    <s v="0"/>
  </r>
  <r>
    <x v="2"/>
    <n v="50"/>
    <n v="50"/>
    <n v="50"/>
    <n v="0"/>
    <n v="0"/>
    <x v="0"/>
    <n v="574.15"/>
    <n v="11.483000000000001"/>
    <n v="50"/>
    <n v="0"/>
    <n v="54"/>
    <n v="0"/>
    <n v="693.5"/>
    <s v="104331255"/>
    <s v="2005E092 6617 232ND AVE E #  BUCKLEY"/>
    <s v="CEN1"/>
    <s v="UPS"/>
    <n v="44176"/>
    <n v="44257"/>
    <n v="44349"/>
    <s v="WA12700270"/>
    <s v="UG Perm Svc Only in Plat Dev"/>
    <s v="16306"/>
    <s v="E UG Residential Services In Plats"/>
    <n v="718"/>
    <n v="-718"/>
    <n v="0"/>
    <n v="48.9"/>
    <n v="490.41"/>
    <n v="0"/>
    <s v="QSWPRE"/>
    <s v="QUANTA - PUYALLUP - ELECTRIC"/>
    <s v="510436859"/>
    <n v="1"/>
    <n v="0"/>
    <n v="0"/>
    <s v="SINGLE FAMILY"/>
    <s v="1"/>
    <s v="UNDERGROUND"/>
    <s v="UNDERGROUND"/>
    <s v="0002548863"/>
    <s v="0"/>
  </r>
  <r>
    <x v="2"/>
    <n v="50"/>
    <n v="50"/>
    <n v="50"/>
    <n v="0"/>
    <n v="0"/>
    <x v="0"/>
    <n v="571.29999999999995"/>
    <n v="11.426"/>
    <n v="50"/>
    <n v="0"/>
    <n v="54"/>
    <n v="0"/>
    <n v="690"/>
    <s v="104331256"/>
    <s v="2005E074 5624 157TH AVE CT E #  SUMNER"/>
    <s v="CEN1"/>
    <s v="UPS"/>
    <n v="44176"/>
    <n v="44257"/>
    <n v="44349"/>
    <s v="WA12700160"/>
    <s v="UG Perm Svc Only in Plat Dev"/>
    <s v="16306"/>
    <s v="E UG Residential Services In Plats"/>
    <n v="718"/>
    <n v="-718"/>
    <n v="0"/>
    <n v="48.9"/>
    <n v="487.73"/>
    <n v="0"/>
    <s v="QSWPRE"/>
    <s v="QUANTA - PUYALLUP - ELECTRIC"/>
    <s v="510437457"/>
    <n v="1"/>
    <n v="0"/>
    <n v="0"/>
    <s v="SINGLE FAMILY"/>
    <s v="1"/>
    <s v="UNDERGROUND"/>
    <s v="UNDERGROUND"/>
    <s v="0002548925"/>
    <s v="0"/>
  </r>
  <r>
    <x v="2"/>
    <n v="250"/>
    <n v="205"/>
    <n v="205"/>
    <n v="0"/>
    <n v="0"/>
    <x v="0"/>
    <n v="858.37"/>
    <n v="4.1871707317073197"/>
    <n v="185"/>
    <n v="9.7560975609756101E-2"/>
    <n v="334"/>
    <n v="0"/>
    <n v="975.66"/>
    <s v="104331260"/>
    <s v="2013E008  50 SILVER CREEK RD # EASTON"/>
    <s v="CEN1"/>
    <s v="USO"/>
    <n v="44183"/>
    <n v="44288"/>
    <n v="44379"/>
    <s v="WA01900990"/>
    <s v="UG Perm Svc only  (no Tsfrmr)"/>
    <s v="16305"/>
    <s v="E OH UG Residential Services"/>
    <n v="718"/>
    <n v="-718"/>
    <n v="0"/>
    <n v="305.16000000000003"/>
    <n v="481.93"/>
    <n v="0"/>
    <s v="QCKTTE"/>
    <s v="QUANTA - KITTITAS - ELECTRIC"/>
    <s v="509872590"/>
    <n v="1"/>
    <n v="0"/>
    <n v="0"/>
    <s v="RV SITE"/>
    <s v="1"/>
    <s v="UNDERGROUND"/>
    <s v="UNDERGROUND"/>
    <s v="0002548964"/>
    <s v="0"/>
  </r>
  <r>
    <x v="2"/>
    <n v="100"/>
    <n v="70"/>
    <n v="70"/>
    <n v="0"/>
    <n v="0"/>
    <x v="0"/>
    <n v="596.99"/>
    <n v="8.5284285714285701"/>
    <n v="69"/>
    <n v="1.4285714285714299E-2"/>
    <n v="75"/>
    <n v="0"/>
    <n v="716.45"/>
    <s v="104331263"/>
    <s v="2506E103 1302 245TH AVE NE #  SAMMAMISH"/>
    <s v="CEN1"/>
    <s v="UPS"/>
    <n v="44182"/>
    <n v="44257"/>
    <n v="44349"/>
    <s v="WA11700990"/>
    <s v="UG Perm Svc Only in Plat Dev"/>
    <s v="16306"/>
    <s v="E UG Residential Services In Plats"/>
    <n v="718"/>
    <n v="-718"/>
    <n v="0"/>
    <n v="68.459999999999994"/>
    <n v="490.85"/>
    <n v="0"/>
    <s v="QCNOKE"/>
    <s v="QUANTA - REDMOND - ELECTRIC"/>
    <s v="510445792"/>
    <n v="1"/>
    <n v="0"/>
    <n v="0"/>
    <s v="SINGLE FAMILY"/>
    <s v="1"/>
    <s v="UNDERGROUND"/>
    <s v="UNDERGROUND"/>
    <s v="0002549012"/>
    <s v="0"/>
  </r>
  <r>
    <x v="2"/>
    <n v="50"/>
    <n v="45"/>
    <n v="45"/>
    <n v="0"/>
    <n v="0"/>
    <x v="0"/>
    <n v="563.41999999999996"/>
    <n v="12.520444444444401"/>
    <n v="40"/>
    <n v="0.11111111111111099"/>
    <n v="43"/>
    <n v="0"/>
    <n v="682.88"/>
    <s v="104331264"/>
    <s v="2506E103 1318 245TH AVE NE #  SAMMAMISH"/>
    <s v="CEN1"/>
    <s v="UPS"/>
    <n v="44182"/>
    <n v="44257"/>
    <n v="44349"/>
    <s v="WA11700990"/>
    <s v="UG Perm Svc Only in Plat Dev"/>
    <s v="16306"/>
    <s v="E UG Residential Services In Plats"/>
    <n v="718"/>
    <n v="-718"/>
    <n v="0"/>
    <n v="39.119999999999997"/>
    <n v="490.85"/>
    <n v="0"/>
    <s v="QCNOKE"/>
    <s v="QUANTA - REDMOND - ELECTRIC"/>
    <s v="510445914"/>
    <n v="1"/>
    <n v="0"/>
    <n v="0"/>
    <s v="SINGLE FAMILY"/>
    <s v="1"/>
    <s v="UNDERGROUND"/>
    <s v="UNDERGROUND"/>
    <s v="0002549022"/>
    <s v="0"/>
  </r>
  <r>
    <x v="2"/>
    <n v="50"/>
    <n v="35"/>
    <n v="35"/>
    <n v="0"/>
    <n v="0"/>
    <x v="0"/>
    <n v="550.65"/>
    <n v="15.7328571428571"/>
    <n v="34"/>
    <n v="2.8571428571428598E-2"/>
    <n v="37"/>
    <n v="0"/>
    <n v="668.59"/>
    <s v="104331265"/>
    <s v="2206E108 23547 SE 271ST PL #  MAPLE VALL"/>
    <s v="CEN1"/>
    <s v="UPS"/>
    <n v="44186"/>
    <n v="44288"/>
    <n v="44379"/>
    <s v="WA01700200"/>
    <s v="UG Perm Svc Only in Plat Dev"/>
    <s v="16306"/>
    <s v="E UG Residential Services In Plats"/>
    <n v="718"/>
    <n v="-718"/>
    <n v="0"/>
    <n v="33.78"/>
    <n v="484.58"/>
    <n v="0"/>
    <s v="QCSOKE"/>
    <s v="QUANTA - SOUTH KING - ELECTRIC"/>
    <s v="510446001"/>
    <n v="1"/>
    <n v="0"/>
    <n v="0"/>
    <s v="SINGLE FAMILY"/>
    <s v="1"/>
    <s v="UNDERGROUND"/>
    <s v="UNDERGROUND"/>
    <s v="0002549028"/>
    <s v="0"/>
  </r>
  <r>
    <x v="2"/>
    <n v="100"/>
    <n v="99"/>
    <n v="99"/>
    <n v="0"/>
    <n v="0"/>
    <x v="0"/>
    <n v="694.57"/>
    <n v="7.0158585858585898"/>
    <n v="98"/>
    <n v="1.01010101010101E-2"/>
    <n v="177"/>
    <n v="0"/>
    <n v="811.86"/>
    <s v="104331266"/>
    <s v="2015E077 621 STEAM GIN LOOP CLE ELUM"/>
    <s v="CEN1"/>
    <s v="UPS"/>
    <n v="44176"/>
    <n v="44257"/>
    <n v="44349"/>
    <s v="WA01900990"/>
    <s v="UG Perm Svc Only in Plat Dev"/>
    <s v="16306"/>
    <s v="E UG Residential Services In Plats"/>
    <n v="718"/>
    <n v="-718"/>
    <n v="0"/>
    <n v="162.01"/>
    <n v="481.93"/>
    <n v="0"/>
    <s v="QCKTTE"/>
    <s v="QUANTA - KITTITAS - ELECTRIC"/>
    <s v="509099728"/>
    <n v="1"/>
    <n v="0"/>
    <n v="0"/>
    <s v="SINGLE FAMILY"/>
    <s v="1"/>
    <s v="UNDERGROUND"/>
    <s v="UNDERGROUND"/>
    <s v="0002549034"/>
    <s v="0"/>
  </r>
  <r>
    <x v="2"/>
    <n v="50"/>
    <n v="40"/>
    <n v="40"/>
    <n v="0"/>
    <n v="0"/>
    <x v="0"/>
    <n v="563.41999999999996"/>
    <n v="14.0855"/>
    <n v="40"/>
    <n v="0"/>
    <n v="43"/>
    <n v="0"/>
    <n v="682.88"/>
    <s v="104331271"/>
    <s v="2506E108 1015 231ST PL NE #  SAMMAMISH"/>
    <s v="CEN1"/>
    <s v="UPS"/>
    <n v="44181"/>
    <n v="44257"/>
    <n v="44349"/>
    <s v="WA11700390"/>
    <s v="UG Perm Svc Only in Plat Dev"/>
    <s v="16306"/>
    <s v="E UG Residential Services In Plats"/>
    <n v="718"/>
    <n v="-718"/>
    <n v="0"/>
    <n v="39.119999999999997"/>
    <n v="490.85"/>
    <n v="0"/>
    <s v="QCNOKE"/>
    <s v="QUANTA - REDMOND - ELECTRIC"/>
    <s v="510431428"/>
    <n v="1"/>
    <n v="0"/>
    <n v="0"/>
    <s v="SINGLE FAMILY"/>
    <s v="1"/>
    <s v="UNDERGROUND"/>
    <s v="UNDERGROUND"/>
    <s v="0002548786"/>
    <s v="0"/>
  </r>
  <r>
    <x v="2"/>
    <n v="50"/>
    <n v="30"/>
    <n v="30"/>
    <n v="0"/>
    <n v="0"/>
    <x v="1"/>
    <n v="803.65"/>
    <n v="26.788333333333298"/>
    <n v="30"/>
    <n v="0"/>
    <n v="32"/>
    <n v="0"/>
    <n v="925.7"/>
    <s v="104331274"/>
    <s v="2606E096 26758 NE WALDEN WAY #  DUVALL"/>
    <s v="CEN1"/>
    <s v="UPS"/>
    <n v="44207"/>
    <n v="44288"/>
    <n v="44379"/>
    <s v="WA01700100"/>
    <s v="UG Perm Svc Only in Plat Dev"/>
    <s v="16306"/>
    <s v="E UG Residential Services In Plats"/>
    <n v="718"/>
    <n v="-718"/>
    <n v="0"/>
    <n v="29.43"/>
    <n v="684.12"/>
    <n v="0"/>
    <s v="QCNOKE"/>
    <s v="QUANTA - REDMOND - ELECTRIC"/>
    <s v="510431635"/>
    <n v="1"/>
    <n v="0"/>
    <n v="0"/>
    <s v="SINGLE FAMILY"/>
    <s v="1"/>
    <s v="UNDERGROUND"/>
    <s v="UNDERGROUND"/>
    <s v="0002548792"/>
    <s v="0"/>
  </r>
  <r>
    <x v="2"/>
    <n v="50"/>
    <n v="40"/>
    <n v="40"/>
    <n v="0"/>
    <n v="0"/>
    <x v="0"/>
    <n v="556.32000000000005"/>
    <n v="13.907999999999999"/>
    <n v="40"/>
    <n v="0"/>
    <n v="43"/>
    <n v="0"/>
    <n v="674.15"/>
    <s v="104331275"/>
    <s v="3704E024 17 GREEN HILL RD #  BELLINGHAM"/>
    <s v="CEN1"/>
    <s v="UPS"/>
    <n v="44189"/>
    <n v="44288"/>
    <n v="44379"/>
    <s v="WA03700370"/>
    <s v="UG Perm Svc Only in Plat Dev"/>
    <s v="16306"/>
    <s v="E UG Residential Services In Plats"/>
    <n v="718"/>
    <n v="-718"/>
    <n v="0"/>
    <n v="39.119999999999997"/>
    <n v="484.16"/>
    <n v="0"/>
    <s v="QNWHME"/>
    <s v="QUANTA - BELLINGHAM - ELECTRIC"/>
    <s v="510431904"/>
    <n v="1"/>
    <n v="0"/>
    <n v="0"/>
    <s v="SINGLE FAMILY"/>
    <s v="1"/>
    <s v="UNDERGROUND"/>
    <s v="UNDERGROUND"/>
    <s v="0002548795"/>
    <s v="0"/>
  </r>
  <r>
    <x v="2"/>
    <n v="150"/>
    <n v="150"/>
    <n v="150"/>
    <n v="0"/>
    <n v="0"/>
    <x v="1"/>
    <n v="1131.26"/>
    <n v="7.5417333333333296"/>
    <n v="135"/>
    <n v="0.1"/>
    <n v="419"/>
    <n v="0"/>
    <n v="1252.4100000000001"/>
    <s v="104331278"/>
    <s v="1601W032 13035 SUNSET HEIGHTS LN SE # SH"/>
    <s v="CEN1"/>
    <s v="USO"/>
    <n v="44323"/>
    <n v="44504"/>
    <m/>
    <s v="WA03400990"/>
    <s v="UG Perm Svc only  (no Tsfrmr)"/>
    <s v="16305"/>
    <s v="E OH UG Residential Services"/>
    <n v="718"/>
    <n v="-718"/>
    <n v="0"/>
    <n v="382.33"/>
    <n v="497.83"/>
    <n v="0"/>
    <s v="QSTHLE"/>
    <s v="QUANTA - OLYMPIA - ELECTRIC"/>
    <s v="510336227"/>
    <n v="1"/>
    <n v="0"/>
    <n v="0"/>
    <s v="GARAGE/SHOP"/>
    <s v="1"/>
    <s v="UNDERGROUND"/>
    <s v="UNDERGROUND"/>
    <s v="0002548853"/>
    <s v="10"/>
  </r>
  <r>
    <x v="2"/>
    <n v="250"/>
    <n v="240"/>
    <n v="240"/>
    <n v="0"/>
    <n v="0"/>
    <x v="1"/>
    <n v="1339.19"/>
    <n v="5.5799583333333302"/>
    <n v="238"/>
    <n v="8.3333333333333297E-3"/>
    <n v="437"/>
    <n v="0"/>
    <n v="1460.23"/>
    <s v="104331283"/>
    <s v="1705E021 16502 288TH ST E # SHOP GRAHAM"/>
    <s v="CEN1"/>
    <s v="USO"/>
    <n v="44257"/>
    <n v="44349"/>
    <n v="44475"/>
    <s v="WA04100990"/>
    <s v="UG Perm Svc only  (no Tsfrmr)"/>
    <s v="16305"/>
    <s v="E OH UG Residential Services"/>
    <n v="718"/>
    <n v="-718"/>
    <n v="0"/>
    <n v="399.51"/>
    <n v="497.34"/>
    <n v="0"/>
    <s v="QSWPRE"/>
    <s v="QUANTA - PUYALLUP - ELECTRIC"/>
    <s v="510183321"/>
    <n v="1"/>
    <n v="0"/>
    <n v="0"/>
    <s v="GARAGE/SHOP"/>
    <s v="1"/>
    <s v="UNDERGROUND"/>
    <s v="UNDERGROUND"/>
    <s v="0002548873"/>
    <s v="0"/>
  </r>
  <r>
    <x v="2"/>
    <n v="100"/>
    <n v="85"/>
    <n v="85"/>
    <n v="0"/>
    <n v="0"/>
    <x v="0"/>
    <n v="843.57"/>
    <n v="9.9243529411764708"/>
    <n v="84"/>
    <n v="1.1764705882352899E-2"/>
    <n v="91"/>
    <n v="0"/>
    <n v="961.51"/>
    <s v="104331285"/>
    <s v="2206E088 23616 SE 248TH PL #  MAPLE VALL"/>
    <s v="CEN1"/>
    <s v="UPS"/>
    <n v="44193"/>
    <n v="44288"/>
    <n v="44379"/>
    <s v="WA01700200"/>
    <s v="UG Perm Svc Only in Plat Dev"/>
    <s v="16306"/>
    <s v="E UG Residential Services In Plats"/>
    <n v="718"/>
    <n v="-718"/>
    <n v="0"/>
    <n v="82.68"/>
    <n v="666.86"/>
    <n v="0"/>
    <s v="QCSOKE"/>
    <s v="QUANTA - SOUTH KING - ELECTRIC"/>
    <s v="510436996"/>
    <n v="1"/>
    <n v="0"/>
    <n v="0"/>
    <s v="SINGLE FAMILY"/>
    <s v="1"/>
    <s v="UNDERGROUND"/>
    <s v="UNDERGROUND"/>
    <s v="0002548877"/>
    <s v="0"/>
  </r>
  <r>
    <x v="2"/>
    <n v="50"/>
    <n v="50"/>
    <n v="50"/>
    <n v="0"/>
    <n v="0"/>
    <x v="0"/>
    <n v="574.61"/>
    <n v="11.4922"/>
    <n v="50"/>
    <n v="0"/>
    <n v="54"/>
    <n v="0"/>
    <n v="694.07"/>
    <s v="104331287"/>
    <s v="2405E080 11293 SE 61ST PL #  BELLEVUE"/>
    <s v="CEN1"/>
    <s v="UPS"/>
    <n v="44181"/>
    <n v="44257"/>
    <n v="44349"/>
    <s v="WA11700040"/>
    <s v="UG Perm Svc Only in Plat Dev"/>
    <s v="16306"/>
    <s v="E UG Residential Services In Plats"/>
    <n v="718"/>
    <n v="-718"/>
    <n v="0"/>
    <n v="48.9"/>
    <n v="490.85"/>
    <n v="0"/>
    <s v="QCNOKE"/>
    <s v="QUANTA - REDMOND - ELECTRIC"/>
    <s v="510437055"/>
    <n v="1"/>
    <n v="0"/>
    <n v="0"/>
    <s v="SINGLE FAMILY"/>
    <s v="1"/>
    <s v="UNDERGROUND"/>
    <s v="UNDERGROUND"/>
    <s v="0002548886"/>
    <s v="0"/>
  </r>
  <r>
    <x v="2"/>
    <n v="100"/>
    <n v="90"/>
    <n v="90"/>
    <n v="0"/>
    <n v="0"/>
    <x v="1"/>
    <n v="935.06"/>
    <n v="10.389555555555599"/>
    <n v="93"/>
    <n v="-3.3333333333333298E-2"/>
    <n v="174"/>
    <n v="0"/>
    <n v="1058.68"/>
    <s v="104331288"/>
    <s v="2505E019 315 4TH AVE #  KIRKLAND"/>
    <s v="CEN1"/>
    <s v="USO"/>
    <n v="44377"/>
    <n v="44475"/>
    <m/>
    <s v="WA11700160"/>
    <s v="UG Perm Svc only  (no Tsfrmr)"/>
    <s v="16305"/>
    <s v="E OH UG Residential Services"/>
    <n v="718"/>
    <n v="-718"/>
    <n v="0"/>
    <n v="159.26"/>
    <n v="704.53"/>
    <n v="0"/>
    <s v="QCNOKE"/>
    <s v="QUANTA - REDMOND - ELECTRIC"/>
    <s v="510436337"/>
    <n v="1"/>
    <n v="0"/>
    <n v="0"/>
    <s v="SINGLE FAMILY"/>
    <s v="1"/>
    <s v="UNDERGROUND"/>
    <s v="UNDERGROUND"/>
    <s v="0002548892"/>
    <s v="0"/>
  </r>
  <r>
    <x v="2"/>
    <n v="150"/>
    <n v="130"/>
    <n v="130"/>
    <n v="0"/>
    <n v="0"/>
    <x v="1"/>
    <n v="1014.57"/>
    <n v="7.8043846153846204"/>
    <n v="134"/>
    <n v="-3.0769230769230799E-2"/>
    <n v="252"/>
    <n v="0"/>
    <n v="1138.19"/>
    <s v="104331289"/>
    <s v="2505E019 311 4TH AVE #  KIRKLAND"/>
    <s v="CEN1"/>
    <s v="USO"/>
    <n v="44377"/>
    <n v="44475"/>
    <m/>
    <s v="WA11700160"/>
    <s v="UG Perm Svc only  (no Tsfrmr)"/>
    <s v="16305"/>
    <s v="E OH UG Residential Services"/>
    <n v="718"/>
    <n v="-718"/>
    <n v="0"/>
    <n v="230.39"/>
    <n v="704.53"/>
    <n v="0"/>
    <s v="QCNOKE"/>
    <s v="QUANTA - REDMOND - ELECTRIC"/>
    <s v="510436336"/>
    <n v="1"/>
    <n v="0"/>
    <n v="0"/>
    <s v="SINGLE FAMILY"/>
    <s v="1"/>
    <s v="UNDERGROUND"/>
    <s v="UNDERGROUND"/>
    <s v="0002548896"/>
    <s v="0"/>
  </r>
  <r>
    <x v="2"/>
    <n v="50"/>
    <n v="40"/>
    <n v="40"/>
    <n v="0"/>
    <n v="0"/>
    <x v="0"/>
    <n v="793.73"/>
    <n v="19.843250000000001"/>
    <n v="40"/>
    <n v="0"/>
    <n v="43"/>
    <n v="0"/>
    <n v="911.67"/>
    <s v="104331290"/>
    <s v="2206E113 20732 SE 259TH PL #  COVINGTON"/>
    <s v="CEN1"/>
    <s v="UPS"/>
    <n v="44195"/>
    <n v="44288"/>
    <n v="44379"/>
    <s v="WA01700120"/>
    <s v="UG Perm Svc Only in Plat Dev"/>
    <s v="16306"/>
    <s v="E UG Residential Services In Plats"/>
    <n v="718"/>
    <n v="-718"/>
    <n v="0"/>
    <n v="39.119999999999997"/>
    <n v="666.86"/>
    <n v="0"/>
    <s v="QCSOKE"/>
    <s v="QUANTA - SOUTH KING - ELECTRIC"/>
    <s v="510431471"/>
    <n v="1"/>
    <n v="0"/>
    <n v="0"/>
    <s v="SINGLE FAMILY"/>
    <s v="1"/>
    <s v="UNDERGROUND"/>
    <s v="UNDERGROUND"/>
    <s v="0002548787"/>
    <s v="0"/>
  </r>
  <r>
    <x v="2"/>
    <n v="100"/>
    <n v="70"/>
    <n v="70"/>
    <n v="0"/>
    <n v="0"/>
    <x v="0"/>
    <n v="590.37"/>
    <n v="8.4338571428571392"/>
    <n v="69"/>
    <n v="1.4285714285714299E-2"/>
    <n v="75"/>
    <n v="0"/>
    <n v="708.31"/>
    <s v="104331291"/>
    <s v="2206E113 20232 SE 258TH ST #  COVINGTON"/>
    <s v="CEN1"/>
    <s v="UPS"/>
    <n v="44181"/>
    <n v="44257"/>
    <n v="44349"/>
    <s v="WA01700120"/>
    <s v="UG Perm Svc Only in Plat Dev"/>
    <s v="16306"/>
    <s v="E UG Residential Services In Plats"/>
    <n v="718"/>
    <n v="-718"/>
    <n v="0"/>
    <n v="68.459999999999994"/>
    <n v="484.61"/>
    <n v="0"/>
    <s v="QCSOKE"/>
    <s v="QUANTA - SOUTH KING - ELECTRIC"/>
    <s v="510431473"/>
    <n v="1"/>
    <n v="0"/>
    <n v="0"/>
    <s v="SINGLE FAMILY"/>
    <s v="1"/>
    <s v="UNDERGROUND"/>
    <s v="UNDERGROUND"/>
    <s v="0002548789"/>
    <s v="0"/>
  </r>
  <r>
    <x v="2"/>
    <n v="50"/>
    <n v="50"/>
    <n v="50"/>
    <n v="0"/>
    <n v="0"/>
    <x v="0"/>
    <n v="574.15"/>
    <n v="11.483000000000001"/>
    <n v="50"/>
    <n v="0"/>
    <n v="54"/>
    <n v="0"/>
    <n v="693.5"/>
    <s v="104331292"/>
    <s v="1905E087 19840 152ND STREET CT E #  BONN"/>
    <s v="CEN1"/>
    <s v="UPS"/>
    <n v="44182"/>
    <n v="44257"/>
    <n v="44349"/>
    <s v="WA12700270"/>
    <s v="UG Perm Svc Only in Plat Dev"/>
    <s v="16306"/>
    <s v="E UG Residential Services In Plats"/>
    <n v="718"/>
    <n v="-718"/>
    <n v="0"/>
    <n v="48.9"/>
    <n v="490.41"/>
    <n v="0"/>
    <s v="QSWPRE"/>
    <s v="QUANTA - PUYALLUP - ELECTRIC"/>
    <s v="510436197"/>
    <n v="1"/>
    <n v="0"/>
    <n v="0"/>
    <s v="SINGLE FAMILY"/>
    <s v="1"/>
    <s v="UNDERGROUND"/>
    <s v="UNDERGROUND"/>
    <s v="0002548818"/>
    <s v="0"/>
  </r>
  <r>
    <x v="2"/>
    <n v="50"/>
    <n v="40"/>
    <n v="40"/>
    <n v="0"/>
    <n v="0"/>
    <x v="0"/>
    <n v="560.58000000000004"/>
    <n v="14.0145"/>
    <n v="40"/>
    <n v="0"/>
    <n v="43"/>
    <n v="0"/>
    <n v="679.39"/>
    <s v="104331293"/>
    <s v="1801W012 2933 CASSIUS ST NE #  LACEY"/>
    <s v="CEN1"/>
    <s v="UPS"/>
    <n v="44173"/>
    <n v="44257"/>
    <n v="44349"/>
    <s v="WA03400020"/>
    <s v="UG Perm Svc Only in Plat Dev"/>
    <s v="16306"/>
    <s v="E UG Residential Services In Plats"/>
    <n v="718"/>
    <n v="-718"/>
    <n v="0"/>
    <n v="39.119999999999997"/>
    <n v="488.18"/>
    <n v="0"/>
    <s v="QSTHLE"/>
    <s v="QUANTA - OLYMPIA - ELECTRIC"/>
    <s v="510436313"/>
    <n v="1"/>
    <n v="0"/>
    <n v="0"/>
    <s v="SINGLE FAMILY"/>
    <s v="1"/>
    <s v="UNDERGROUND"/>
    <s v="UNDERGROUND"/>
    <s v="0002548828"/>
    <s v="0"/>
  </r>
  <r>
    <x v="2"/>
    <n v="100"/>
    <n v="75"/>
    <n v="75"/>
    <n v="0"/>
    <n v="0"/>
    <x v="0"/>
    <n v="659.61"/>
    <n v="8.7948000000000004"/>
    <n v="75"/>
    <n v="0"/>
    <n v="135"/>
    <n v="0"/>
    <n v="778.96"/>
    <s v="104331294"/>
    <s v="2004E029 8213 20TH STREET CT E #  EDGEWO"/>
    <s v="CEN1"/>
    <s v="UPS"/>
    <n v="44182"/>
    <n v="44257"/>
    <n v="44349"/>
    <s v="WA12700200"/>
    <s v="UG Perm Svc Only in Plat Dev"/>
    <s v="16306"/>
    <s v="E UG Residential Services In Plats"/>
    <n v="718"/>
    <n v="-718"/>
    <n v="0"/>
    <n v="123.59"/>
    <n v="490.4"/>
    <n v="0"/>
    <s v="QSWPRE"/>
    <s v="QUANTA - PUYALLUP - ELECTRIC"/>
    <s v="510436352"/>
    <n v="1"/>
    <n v="0"/>
    <n v="0"/>
    <s v="SINGLE FAMILY"/>
    <s v="1"/>
    <s v="UNDERGROUND"/>
    <s v="UNDERGROUND"/>
    <s v="0002548841"/>
    <s v="0"/>
  </r>
  <r>
    <x v="2"/>
    <n v="100"/>
    <n v="75"/>
    <n v="75"/>
    <n v="0"/>
    <n v="0"/>
    <x v="0"/>
    <n v="659.62"/>
    <n v="8.7949333333333293"/>
    <n v="75"/>
    <n v="0"/>
    <n v="135"/>
    <n v="0"/>
    <n v="778.97"/>
    <s v="104331295"/>
    <s v="2004E029 8210 20TH STREET CT E #  EDGEWO"/>
    <s v="CEN1"/>
    <s v="UPS"/>
    <n v="44182"/>
    <n v="44257"/>
    <n v="44349"/>
    <s v="WA12700200"/>
    <s v="UG Perm Svc Only in Plat Dev"/>
    <s v="16306"/>
    <s v="E UG Residential Services In Plats"/>
    <n v="718"/>
    <n v="-718"/>
    <n v="0"/>
    <n v="123.59"/>
    <n v="490.41"/>
    <n v="0"/>
    <s v="QSWPRE"/>
    <s v="QUANTA - PUYALLUP - ELECTRIC"/>
    <s v="510436353"/>
    <n v="1"/>
    <n v="0"/>
    <n v="0"/>
    <s v="SINGLE FAMILY"/>
    <s v="1"/>
    <s v="UNDERGROUND"/>
    <s v="UNDERGROUND"/>
    <s v="0002548842"/>
    <s v="0"/>
  </r>
  <r>
    <x v="2"/>
    <n v="50"/>
    <n v="40"/>
    <n v="40"/>
    <n v="0"/>
    <n v="0"/>
    <x v="0"/>
    <n v="594.09"/>
    <n v="14.85225"/>
    <n v="40"/>
    <n v="0"/>
    <n v="72"/>
    <n v="0"/>
    <n v="713.66"/>
    <s v="104331296"/>
    <s v="2604E141 11132 78TH CT NE #  KIRKLAND"/>
    <s v="CEN1"/>
    <s v="UPS"/>
    <n v="44186"/>
    <n v="44257"/>
    <n v="44349"/>
    <s v="WA11700160"/>
    <s v="UG Perm Svc Only in Plat Dev"/>
    <s v="16306"/>
    <s v="E UG Residential Services In Plats"/>
    <n v="718"/>
    <n v="-718"/>
    <n v="0"/>
    <n v="65.5"/>
    <n v="491.3"/>
    <n v="0"/>
    <s v="QCNOKE"/>
    <s v="QUANTA - REDMOND - ELECTRIC"/>
    <s v="510437276"/>
    <n v="1"/>
    <n v="0"/>
    <n v="0"/>
    <s v="SINGLE FAMILY"/>
    <s v="1"/>
    <s v="UNDERGROUND"/>
    <s v="UNDERGROUND"/>
    <s v="0002548909"/>
    <s v="0"/>
  </r>
  <r>
    <x v="2"/>
    <n v="50"/>
    <n v="50"/>
    <n v="50"/>
    <n v="0"/>
    <n v="0"/>
    <x v="0"/>
    <n v="602.28"/>
    <n v="12.0456"/>
    <n v="50"/>
    <n v="0"/>
    <n v="90"/>
    <n v="0"/>
    <n v="719.46"/>
    <s v="104331297"/>
    <s v="1906E007 314 S SERGEANT ST #  BUCKLEY"/>
    <s v="CEN1"/>
    <s v="UPS"/>
    <n v="44176"/>
    <n v="44257"/>
    <n v="44349"/>
    <s v="WA02700020"/>
    <s v="UG Perm Svc Only in Plat Dev"/>
    <s v="16306"/>
    <s v="E UG Residential Services In Plats"/>
    <n v="718"/>
    <n v="-718"/>
    <n v="0"/>
    <n v="81.760000000000005"/>
    <n v="481.49"/>
    <n v="0"/>
    <s v="QSWPRE"/>
    <s v="QUANTA - PUYALLUP - ELECTRIC"/>
    <s v="510437325"/>
    <n v="1"/>
    <n v="0"/>
    <n v="0"/>
    <s v="SINGLE FAMILY"/>
    <s v="1"/>
    <s v="UNDERGROUND"/>
    <s v="UNDERGROUND"/>
    <s v="0002548915"/>
    <s v="0"/>
  </r>
  <r>
    <x v="2"/>
    <n v="50"/>
    <n v="45"/>
    <n v="45"/>
    <n v="0"/>
    <n v="0"/>
    <x v="0"/>
    <n v="561.88"/>
    <n v="12.486222222222199"/>
    <n v="44"/>
    <n v="2.2222222222222199E-2"/>
    <n v="48"/>
    <n v="0"/>
    <n v="679.82"/>
    <s v="104331298"/>
    <s v="2205E092 15804 SE 255TH PL #  COVINGTON"/>
    <s v="CEN1"/>
    <s v="UPS"/>
    <n v="44181"/>
    <n v="44257"/>
    <n v="44349"/>
    <s v="WA01700120"/>
    <s v="UG Perm Svc Only in Plat Dev"/>
    <s v="16306"/>
    <s v="E UG Residential Services In Plats"/>
    <n v="718"/>
    <n v="-718"/>
    <n v="0"/>
    <n v="43.56"/>
    <n v="484.61"/>
    <n v="0"/>
    <s v="QCSOKE"/>
    <s v="QUANTA - SOUTH KING - ELECTRIC"/>
    <s v="510437326"/>
    <n v="1"/>
    <n v="0"/>
    <n v="0"/>
    <s v="SINGLE FAMILY"/>
    <s v="1"/>
    <s v="UNDERGROUND"/>
    <s v="UNDERGROUND"/>
    <s v="0002548916"/>
    <s v="0"/>
  </r>
  <r>
    <x v="2"/>
    <n v="100"/>
    <n v="84"/>
    <n v="84"/>
    <n v="0"/>
    <n v="0"/>
    <x v="0"/>
    <n v="669.07"/>
    <n v="7.9651190476190497"/>
    <n v="85"/>
    <n v="-1.1904761904761901E-2"/>
    <n v="153"/>
    <n v="0"/>
    <n v="786.36"/>
    <s v="104331299"/>
    <s v="2015E115 140 SNOWBERRY LOOP #  CLE ELUM"/>
    <s v="CEN1"/>
    <s v="UPS"/>
    <n v="44179"/>
    <n v="44288"/>
    <n v="44379"/>
    <s v="WA01900990"/>
    <s v="UG Perm Svc Only in Plat Dev"/>
    <s v="16306"/>
    <s v="E UG Residential Services In Plats"/>
    <n v="718"/>
    <n v="-718"/>
    <n v="0"/>
    <n v="139.72"/>
    <n v="481.93"/>
    <n v="0"/>
    <s v="QCKTTE"/>
    <s v="QUANTA - KITTITAS - ELECTRIC"/>
    <s v="509622164"/>
    <n v="1"/>
    <n v="0"/>
    <n v="0"/>
    <s v="SINGLE FAMILY"/>
    <s v="1"/>
    <s v="UNDERGROUND"/>
    <s v="UNDERGROUND"/>
    <s v="0002548919"/>
    <s v="0"/>
  </r>
  <r>
    <x v="2"/>
    <n v="150"/>
    <n v="125"/>
    <n v="125"/>
    <n v="0"/>
    <n v="0"/>
    <x v="0"/>
    <n v="658.59"/>
    <n v="5.2687200000000001"/>
    <n v="124"/>
    <n v="8.0000000000000002E-3"/>
    <n v="134"/>
    <n v="0"/>
    <n v="777.94"/>
    <s v="104331305"/>
    <s v="1905E061 19024 131ST STREET CT E #  BONN"/>
    <s v="CEN1"/>
    <s v="UPS"/>
    <n v="44182"/>
    <n v="44257"/>
    <n v="44349"/>
    <s v="WA12700270"/>
    <s v="UG Perm Svc Only in Plat Dev"/>
    <s v="16306"/>
    <s v="E UG Residential Services In Plats"/>
    <n v="718"/>
    <n v="-718"/>
    <n v="0"/>
    <n v="122.69"/>
    <n v="490.41"/>
    <n v="0"/>
    <s v="QSWPRE"/>
    <s v="QUANTA - PUYALLUP - ELECTRIC"/>
    <s v="510448033"/>
    <n v="1"/>
    <n v="0"/>
    <n v="0"/>
    <s v="SINGLE FAMILY"/>
    <s v="1"/>
    <s v="UNDERGROUND"/>
    <s v="UNDERGROUND"/>
    <s v="0002549040"/>
    <s v="0"/>
  </r>
  <r>
    <x v="2"/>
    <n v="250"/>
    <n v="220"/>
    <n v="220"/>
    <n v="0"/>
    <n v="0"/>
    <x v="0"/>
    <n v="1433.14"/>
    <n v="6.5142727272727301"/>
    <n v="218"/>
    <n v="9.0909090909090905E-3"/>
    <n v="662"/>
    <n v="0"/>
    <n v="1551.08"/>
    <s v="104331306"/>
    <s v="2206E044 22011 253RD AVE SE 2ND HSE"/>
    <s v="CEN1"/>
    <s v="USO"/>
    <n v="44195"/>
    <n v="44320"/>
    <n v="44412"/>
    <s v="WA04000990"/>
    <s v="UG Perm Svc only  (no Tsfrmr)"/>
    <s v="16305"/>
    <s v="E OH UG Residential Services"/>
    <n v="1362"/>
    <n v="-1362"/>
    <n v="0"/>
    <n v="804.47"/>
    <n v="485.05"/>
    <n v="0"/>
    <s v="QCSOKE"/>
    <s v="QUANTA - SOUTH KING - ELECTRIC"/>
    <s v="506880435"/>
    <n v="1"/>
    <n v="0"/>
    <n v="0"/>
    <s v="SINGLE FAMILY"/>
    <s v="1"/>
    <s v="UNDERGROUND"/>
    <s v="UNDERGROUND"/>
    <s v="0002549041"/>
    <s v="0"/>
  </r>
  <r>
    <x v="2"/>
    <n v="100"/>
    <n v="100"/>
    <n v="100"/>
    <n v="0"/>
    <n v="0"/>
    <x v="0"/>
    <n v="699.93"/>
    <n v="6.9992999999999999"/>
    <n v="99"/>
    <n v="0.01"/>
    <n v="179"/>
    <n v="0"/>
    <n v="817.98"/>
    <s v="104331307"/>
    <s v="3902E072 2123 RIVERSTONE LOOP #  FERNDAL"/>
    <s v="CEN1"/>
    <s v="UPS"/>
    <n v="44193"/>
    <n v="44288"/>
    <n v="44379"/>
    <s v="WA03700040"/>
    <s v="UG Perm Svc Only in Plat Dev"/>
    <s v="16306"/>
    <s v="E UG Residential Services In Plats"/>
    <n v="718"/>
    <n v="-718"/>
    <n v="0"/>
    <n v="163.80000000000001"/>
    <n v="485.05"/>
    <n v="0"/>
    <s v="QNWHME"/>
    <s v="QUANTA - BELLINGHAM - ELECTRIC"/>
    <s v="510449923"/>
    <n v="1"/>
    <n v="0"/>
    <n v="0"/>
    <s v="SINGLE FAMILY"/>
    <s v="1"/>
    <s v="UNDERGROUND"/>
    <s v="UNDERGROUND"/>
    <s v="0002549048"/>
    <s v="0"/>
  </r>
  <r>
    <x v="2"/>
    <n v="50"/>
    <n v="30"/>
    <n v="30"/>
    <n v="0"/>
    <n v="0"/>
    <x v="0"/>
    <n v="552.23"/>
    <n v="18.407666666666699"/>
    <n v="30"/>
    <n v="0"/>
    <n v="32"/>
    <n v="0"/>
    <n v="671.69"/>
    <s v="104331308"/>
    <s v="2204E128 28029 14TH CT S #  DES MOINES"/>
    <s v="CEN1"/>
    <s v="UPS"/>
    <n v="44176"/>
    <n v="44257"/>
    <n v="44349"/>
    <s v="WA11700090"/>
    <s v="UG Perm Svc Only in Plat Dev"/>
    <s v="16306"/>
    <s v="E UG Residential Services In Plats"/>
    <n v="718"/>
    <n v="-718"/>
    <n v="0"/>
    <n v="29.34"/>
    <n v="490.85"/>
    <n v="0"/>
    <s v="QCSOKE"/>
    <s v="QUANTA - SOUTH KING - ELECTRIC"/>
    <s v="510450193"/>
    <n v="1"/>
    <n v="0"/>
    <n v="0"/>
    <s v="SINGLE FAMILY"/>
    <s v="1"/>
    <s v="UNDERGROUND"/>
    <s v="UNDERGROUND"/>
    <s v="0002549054"/>
    <s v="0"/>
  </r>
  <r>
    <x v="2"/>
    <n v="50"/>
    <n v="30"/>
    <n v="30"/>
    <n v="0"/>
    <n v="0"/>
    <x v="0"/>
    <n v="547.51"/>
    <n v="18.250333333333302"/>
    <n v="30"/>
    <n v="0"/>
    <n v="32"/>
    <n v="0"/>
    <n v="665.89"/>
    <s v="104331309"/>
    <s v="2401E012 131 BLACKFISH CT #  BREMERTON"/>
    <s v="CEN1"/>
    <s v="UPS"/>
    <n v="44182"/>
    <n v="44257"/>
    <n v="44349"/>
    <s v="WA01800010"/>
    <s v="UG Perm Svc Only in Plat Dev"/>
    <s v="16306"/>
    <s v="E UG Residential Services In Plats"/>
    <n v="718"/>
    <n v="-718"/>
    <n v="0"/>
    <n v="29.34"/>
    <n v="486.4"/>
    <n v="0"/>
    <s v="QSSPE"/>
    <s v="QUANTA - KITSAP - ELECTRIC"/>
    <s v="510450197"/>
    <n v="1"/>
    <n v="0"/>
    <n v="0"/>
    <s v="SINGLE FAMILY"/>
    <s v="1"/>
    <s v="UNDERGROUND"/>
    <s v="UNDERGROUND"/>
    <s v="0002549055"/>
    <s v="0"/>
  </r>
  <r>
    <x v="2"/>
    <n v="50"/>
    <n v="50"/>
    <n v="50"/>
    <n v="0"/>
    <n v="0"/>
    <x v="0"/>
    <n v="570.82000000000005"/>
    <n v="11.416399999999999"/>
    <n v="50"/>
    <n v="0"/>
    <n v="54"/>
    <n v="0"/>
    <n v="689.41"/>
    <s v="104331310"/>
    <s v="1801W055 810 BURWOOD ST SE #  LACEY"/>
    <s v="CEN1"/>
    <s v="UPS"/>
    <n v="44173"/>
    <n v="44257"/>
    <n v="44349"/>
    <s v="WA03400340"/>
    <s v="UG Perm Svc Only in Plat Dev"/>
    <s v="16306"/>
    <s v="E UG Residential Services In Plats"/>
    <n v="718"/>
    <n v="-718"/>
    <n v="0"/>
    <n v="48.9"/>
    <n v="487.28"/>
    <n v="0"/>
    <s v="QSTHLE"/>
    <s v="QUANTA - OLYMPIA - ELECTRIC"/>
    <s v="510437148"/>
    <n v="1"/>
    <n v="0"/>
    <n v="0"/>
    <s v="SINGLE FAMILY"/>
    <s v="1"/>
    <s v="UNDERGROUND"/>
    <s v="UNDERGROUND"/>
    <s v="0002548900"/>
    <s v="0"/>
  </r>
  <r>
    <x v="2"/>
    <n v="50"/>
    <n v="50"/>
    <n v="50"/>
    <n v="0"/>
    <n v="0"/>
    <x v="0"/>
    <n v="570.82000000000005"/>
    <n v="11.416399999999999"/>
    <n v="50"/>
    <n v="0"/>
    <n v="54"/>
    <n v="0"/>
    <n v="689.41"/>
    <s v="104331311"/>
    <s v="1801W055 824 BURWOOD ST SE #  LACEY"/>
    <s v="CEN1"/>
    <s v="UPS"/>
    <n v="44173"/>
    <n v="44257"/>
    <n v="44349"/>
    <s v="WA03400340"/>
    <s v="UG Perm Svc Only in Plat Dev"/>
    <s v="16306"/>
    <s v="E UG Residential Services In Plats"/>
    <n v="718"/>
    <n v="-718"/>
    <n v="0"/>
    <n v="48.9"/>
    <n v="487.28"/>
    <n v="0"/>
    <s v="QSTHLE"/>
    <s v="QUANTA - OLYMPIA - ELECTRIC"/>
    <s v="510437201"/>
    <n v="1"/>
    <n v="0"/>
    <n v="0"/>
    <s v="SINGLE FAMILY"/>
    <s v="1"/>
    <s v="UNDERGROUND"/>
    <s v="UNDERGROUND"/>
    <s v="0002548903"/>
    <s v="0"/>
  </r>
  <r>
    <x v="2"/>
    <n v="50"/>
    <n v="40"/>
    <n v="40"/>
    <n v="0"/>
    <n v="0"/>
    <x v="0"/>
    <n v="559.63"/>
    <n v="13.99075"/>
    <n v="40"/>
    <n v="0"/>
    <n v="43"/>
    <n v="0"/>
    <n v="678.22"/>
    <s v="104331313"/>
    <s v="1801W055 917 VINE MAPLE ST SE #  LACEY"/>
    <s v="CEN1"/>
    <s v="UPS"/>
    <n v="44173"/>
    <n v="44257"/>
    <n v="44349"/>
    <s v="WA03400340"/>
    <s v="UG Perm Svc Only in Plat Dev"/>
    <s v="16306"/>
    <s v="E UG Residential Services In Plats"/>
    <n v="718"/>
    <n v="-718"/>
    <n v="0"/>
    <n v="39.119999999999997"/>
    <n v="487.28"/>
    <n v="0"/>
    <s v="QSTHLE"/>
    <s v="QUANTA - OLYMPIA - ELECTRIC"/>
    <s v="510437207"/>
    <n v="1"/>
    <n v="0"/>
    <n v="0"/>
    <s v="SINGLE FAMILY"/>
    <s v="1"/>
    <s v="UNDERGROUND"/>
    <s v="UNDERGROUND"/>
    <s v="0002548906"/>
    <s v="0"/>
  </r>
  <r>
    <x v="2"/>
    <n v="150"/>
    <n v="120"/>
    <n v="120"/>
    <n v="0"/>
    <n v="0"/>
    <x v="1"/>
    <n v="767.31"/>
    <n v="6.3942500000000004"/>
    <n v="119"/>
    <n v="8.3333333333333297E-3"/>
    <n v="219"/>
    <n v="0"/>
    <n v="890.82"/>
    <s v="104331314"/>
    <s v="2506E113 2023 211TH AVE NE # SAMMAMISH"/>
    <s v="CEN1"/>
    <s v="USO"/>
    <n v="44238"/>
    <n v="44349"/>
    <n v="44475"/>
    <s v="WA11700390"/>
    <s v="UG Perm Svc only  (no Tsfrmr)"/>
    <s v="16305"/>
    <s v="E OH UG Residential Services"/>
    <n v="718"/>
    <n v="-718"/>
    <n v="0"/>
    <n v="199.75"/>
    <n v="507.51"/>
    <n v="0"/>
    <s v="QCNOKE"/>
    <s v="QUANTA - REDMOND - ELECTRIC"/>
    <s v="510437209"/>
    <n v="1"/>
    <n v="0"/>
    <n v="0"/>
    <s v="SINGLE FAMILY"/>
    <s v="?"/>
    <s v="UNDERGROUND"/>
    <s v="UNDERGROUND"/>
    <s v="0002548907"/>
    <s v="0"/>
  </r>
  <r>
    <x v="2"/>
    <n v="50"/>
    <n v="30"/>
    <n v="30"/>
    <n v="0"/>
    <n v="0"/>
    <x v="0"/>
    <n v="545.6"/>
    <n v="18.186666666666699"/>
    <n v="30"/>
    <n v="0"/>
    <n v="32"/>
    <n v="0"/>
    <n v="663.54"/>
    <s v="104331315"/>
    <s v="2106E060 32728 ASH AVE SE #  BLACK DIAMO"/>
    <s v="CEN1"/>
    <s v="UPS"/>
    <n v="44181"/>
    <n v="44257"/>
    <n v="44349"/>
    <s v="WA01700050"/>
    <s v="UG Perm Svc Only in Plat Dev"/>
    <s v="16306"/>
    <s v="E UG Residential Services In Plats"/>
    <n v="718"/>
    <n v="-718"/>
    <n v="0"/>
    <n v="29.34"/>
    <n v="484.6"/>
    <n v="0"/>
    <s v="QCSOKE"/>
    <s v="QUANTA - SOUTH KING - ELECTRIC"/>
    <s v="510437268"/>
    <n v="1"/>
    <n v="0"/>
    <n v="0"/>
    <s v="SINGLE FAMILY"/>
    <s v="1"/>
    <s v="UNDERGROUND"/>
    <s v="UNDERGROUND"/>
    <s v="0002548913"/>
    <s v="0"/>
  </r>
  <r>
    <x v="2"/>
    <n v="100"/>
    <n v="75"/>
    <n v="75"/>
    <n v="0"/>
    <n v="0"/>
    <x v="0"/>
    <n v="592.25"/>
    <n v="7.8966666666666701"/>
    <n v="69"/>
    <n v="0.08"/>
    <n v="75"/>
    <n v="0"/>
    <n v="710.63"/>
    <s v="104331316"/>
    <s v="2401E080 912 BAKER HEIGHTS LOOP #  BREME"/>
    <s v="CEN1"/>
    <s v="UPS"/>
    <n v="44179"/>
    <n v="44257"/>
    <n v="44349"/>
    <s v="WA01800010"/>
    <s v="UG Perm Svc Only in Plat Dev"/>
    <s v="16306"/>
    <s v="E UG Residential Services In Plats"/>
    <n v="718"/>
    <n v="-718"/>
    <n v="0"/>
    <n v="68.459999999999994"/>
    <n v="486.39"/>
    <n v="0"/>
    <s v="QSSPE"/>
    <s v="QUANTA - KITSAP - ELECTRIC"/>
    <s v="510437384"/>
    <n v="1"/>
    <n v="0"/>
    <n v="0"/>
    <s v="SINGLE FAMILY"/>
    <s v="1"/>
    <s v="UNDERGROUND"/>
    <s v="UNDERGROUND"/>
    <s v="0002548921"/>
    <s v="0"/>
  </r>
  <r>
    <x v="2"/>
    <n v="50"/>
    <n v="50"/>
    <n v="50"/>
    <n v="0"/>
    <n v="0"/>
    <x v="0"/>
    <n v="569.88"/>
    <n v="11.397600000000001"/>
    <n v="50"/>
    <n v="0"/>
    <n v="54"/>
    <n v="0"/>
    <n v="688.26"/>
    <s v="104331317"/>
    <s v="2401E080 903 BAKER HEIGHTS LOOP #  BREME"/>
    <s v="CEN1"/>
    <s v="UPS"/>
    <n v="44179"/>
    <n v="44257"/>
    <n v="44349"/>
    <s v="WA01800010"/>
    <s v="UG Perm Svc Only in Plat Dev"/>
    <s v="16306"/>
    <s v="E UG Residential Services In Plats"/>
    <n v="718"/>
    <n v="-718"/>
    <n v="0"/>
    <n v="48.9"/>
    <n v="486.39"/>
    <n v="0"/>
    <s v="QSSPE"/>
    <s v="QUANTA - KITSAP - ELECTRIC"/>
    <s v="510437386"/>
    <n v="1"/>
    <n v="0"/>
    <n v="0"/>
    <s v="SINGLE FAMILY"/>
    <s v="1"/>
    <s v="UNDERGROUND"/>
    <s v="UNDERGROUND"/>
    <s v="0002548923"/>
    <s v="0"/>
  </r>
  <r>
    <x v="2"/>
    <n v="50"/>
    <n v="40"/>
    <n v="40"/>
    <n v="0"/>
    <n v="0"/>
    <x v="0"/>
    <n v="793.73"/>
    <n v="19.843250000000001"/>
    <n v="40"/>
    <n v="0"/>
    <n v="43"/>
    <n v="0"/>
    <n v="911.67"/>
    <s v="104331321"/>
    <s v="2206E113 20726 SE 259TH PL #  COVINGTON"/>
    <s v="CEN1"/>
    <s v="UPS"/>
    <n v="44195"/>
    <n v="44288"/>
    <n v="44379"/>
    <s v="WA01700120"/>
    <s v="UG Perm Svc Only in Plat Dev"/>
    <s v="16306"/>
    <s v="E UG Residential Services In Plats"/>
    <n v="718"/>
    <n v="-718"/>
    <n v="0"/>
    <n v="39.119999999999997"/>
    <n v="666.86"/>
    <n v="0"/>
    <s v="QCSOKE"/>
    <s v="QUANTA - SOUTH KING - ELECTRIC"/>
    <s v="510450964"/>
    <n v="1"/>
    <n v="0"/>
    <n v="0"/>
    <s v="SINGLE FAMILY"/>
    <s v="1"/>
    <s v="UNDERGROUND"/>
    <s v="UNDERGROUND"/>
    <s v="0002549090"/>
    <s v="0"/>
  </r>
  <r>
    <x v="2"/>
    <n v="50"/>
    <n v="25"/>
    <n v="25"/>
    <n v="0"/>
    <n v="0"/>
    <x v="0"/>
    <n v="539.47"/>
    <n v="21.578800000000001"/>
    <n v="24"/>
    <n v="0.04"/>
    <n v="26"/>
    <n v="0"/>
    <n v="657.41"/>
    <s v="104331322"/>
    <s v="2206E115 27002 199TH PL SE #  COVINGTON"/>
    <s v="CEN1"/>
    <s v="UPS"/>
    <n v="44181"/>
    <n v="44257"/>
    <n v="44349"/>
    <s v="WA01700120"/>
    <s v="UG Perm Svc Only in Plat Dev"/>
    <s v="16306"/>
    <s v="E UG Residential Services In Plats"/>
    <n v="718"/>
    <n v="-718"/>
    <n v="0"/>
    <n v="24"/>
    <n v="484.59"/>
    <n v="0"/>
    <s v="QCSOKE"/>
    <s v="QUANTA - SOUTH KING - ELECTRIC"/>
    <s v="510451273"/>
    <n v="1"/>
    <n v="0"/>
    <n v="0"/>
    <s v="SINGLE FAMILY"/>
    <s v="1"/>
    <s v="UNDERGROUND"/>
    <s v="UNDERGROUND"/>
    <s v="0002549117"/>
    <s v="0"/>
  </r>
  <r>
    <x v="2"/>
    <n v="50"/>
    <n v="30"/>
    <n v="30"/>
    <n v="0"/>
    <n v="0"/>
    <x v="0"/>
    <n v="551.77"/>
    <n v="18.392333333333301"/>
    <n v="30"/>
    <n v="0"/>
    <n v="32"/>
    <n v="0"/>
    <n v="671.12"/>
    <s v="104331323"/>
    <s v="1905E061 13217 191ST AVE E #  BONNEY LAK"/>
    <s v="CEN1"/>
    <s v="UPS"/>
    <n v="44182"/>
    <n v="44257"/>
    <n v="44349"/>
    <s v="WA12700270"/>
    <s v="UG Perm Svc Only in Plat Dev"/>
    <s v="16306"/>
    <s v="E UG Residential Services In Plats"/>
    <n v="718"/>
    <n v="-718"/>
    <n v="0"/>
    <n v="29.34"/>
    <n v="490.41"/>
    <n v="0"/>
    <s v="QSWPRE"/>
    <s v="QUANTA - PUYALLUP - ELECTRIC"/>
    <s v="510451571"/>
    <n v="1"/>
    <n v="0"/>
    <n v="0"/>
    <s v="SINGLE FAMILY"/>
    <s v="1"/>
    <s v="UNDERGROUND"/>
    <s v="UNDERGROUND"/>
    <s v="0002549146"/>
    <s v="0"/>
  </r>
  <r>
    <x v="2"/>
    <n v="50"/>
    <n v="50"/>
    <n v="50"/>
    <n v="0"/>
    <n v="0"/>
    <x v="0"/>
    <n v="611.91"/>
    <n v="12.238200000000001"/>
    <n v="50"/>
    <n v="0"/>
    <n v="90"/>
    <n v="0"/>
    <n v="731.26"/>
    <s v="104331327"/>
    <s v="1905E087 15273 198TH AVE CT E #  BONNEY"/>
    <s v="CEN1"/>
    <s v="UPS"/>
    <n v="44188"/>
    <n v="44288"/>
    <n v="44379"/>
    <s v="WA12700270"/>
    <s v="UG Perm Svc Only in Plat Dev"/>
    <s v="16306"/>
    <s v="E UG Residential Services In Plats"/>
    <n v="718"/>
    <n v="-718"/>
    <n v="0"/>
    <n v="81.900000000000006"/>
    <n v="490.41"/>
    <n v="0"/>
    <s v="QSWPRE"/>
    <s v="QUANTA - PUYALLUP - ELECTRIC"/>
    <s v="510456556"/>
    <n v="1"/>
    <n v="0"/>
    <n v="0"/>
    <s v="SINGLE FAMILY"/>
    <s v="1"/>
    <s v="UNDERGROUND"/>
    <s v="UNDERGROUND"/>
    <s v="0002549224"/>
    <s v="0"/>
  </r>
  <r>
    <x v="2"/>
    <n v="100"/>
    <n v="75"/>
    <n v="75"/>
    <n v="0"/>
    <n v="0"/>
    <x v="0"/>
    <n v="659.62"/>
    <n v="8.7949333333333293"/>
    <n v="75"/>
    <n v="0"/>
    <n v="135"/>
    <n v="0"/>
    <n v="778.97"/>
    <s v="104331328"/>
    <s v="2004E029 8206 20TH STREET CT E #  EDGEWO"/>
    <s v="CEN1"/>
    <s v="UPS"/>
    <n v="44182"/>
    <n v="44257"/>
    <n v="44349"/>
    <s v="WA12700200"/>
    <s v="UG Perm Svc Only in Plat Dev"/>
    <s v="16306"/>
    <s v="E UG Residential Services In Plats"/>
    <n v="718"/>
    <n v="-718"/>
    <n v="0"/>
    <n v="123.59"/>
    <n v="490.41"/>
    <n v="0"/>
    <s v="QSWPRE"/>
    <s v="QUANTA - PUYALLUP - ELECTRIC"/>
    <s v="510456742"/>
    <n v="1"/>
    <n v="0"/>
    <n v="0"/>
    <s v="SINGLE FAMILY"/>
    <s v="1"/>
    <s v="UNDERGROUND"/>
    <s v="UNDERGROUND"/>
    <s v="0002549226"/>
    <s v="0"/>
  </r>
  <r>
    <x v="2"/>
    <n v="100"/>
    <n v="75"/>
    <n v="75"/>
    <n v="0"/>
    <n v="0"/>
    <x v="0"/>
    <n v="602.63"/>
    <n v="8.0350666666666708"/>
    <n v="75"/>
    <n v="0"/>
    <n v="81"/>
    <n v="0"/>
    <n v="721.98"/>
    <s v="104331329"/>
    <s v="1905E077 15028 179TH AVE E #  BONNEY LAK"/>
    <s v="CEN1"/>
    <s v="UPS"/>
    <n v="44182"/>
    <n v="44257"/>
    <n v="44349"/>
    <s v="WA12700270"/>
    <s v="UG Perm Svc Only in Plat Dev"/>
    <s v="16306"/>
    <s v="E UG Residential Services In Plats"/>
    <n v="718"/>
    <n v="-718"/>
    <n v="0"/>
    <n v="73.790000000000006"/>
    <n v="490.41"/>
    <n v="0"/>
    <s v="QSWPRE"/>
    <s v="QUANTA - PUYALLUP - ELECTRIC"/>
    <s v="510457369"/>
    <n v="1"/>
    <n v="0"/>
    <n v="0"/>
    <s v="SINGLE FAMILY"/>
    <s v="1"/>
    <s v="UNDERGROUND"/>
    <s v="UNDERGROUND"/>
    <s v="0002549268"/>
    <s v="0"/>
  </r>
  <r>
    <x v="2"/>
    <n v="50"/>
    <n v="45"/>
    <n v="45"/>
    <n v="0"/>
    <n v="0"/>
    <x v="0"/>
    <n v="564.71"/>
    <n v="12.549111111111101"/>
    <n v="44"/>
    <n v="2.2222222222222199E-2"/>
    <n v="48"/>
    <n v="0"/>
    <n v="683.3"/>
    <s v="104331330"/>
    <s v="1801W097 9501 28TH AVE SE #  LACEY"/>
    <s v="CEN1"/>
    <s v="UPS"/>
    <n v="44182"/>
    <n v="44257"/>
    <n v="44349"/>
    <s v="WA03400340"/>
    <s v="UG Perm Svc Only in Plat Dev"/>
    <s v="16306"/>
    <s v="E UG Residential Services In Plats"/>
    <n v="718"/>
    <n v="-718"/>
    <n v="0"/>
    <n v="43.56"/>
    <n v="487.28"/>
    <n v="0"/>
    <s v="QSTHLE"/>
    <s v="QUANTA - OLYMPIA - ELECTRIC"/>
    <s v="510444997"/>
    <n v="1"/>
    <n v="0"/>
    <n v="0"/>
    <s v="SINGLE FAMILY"/>
    <s v="1"/>
    <s v="UNDERGROUND"/>
    <s v="UNDERGROUND"/>
    <s v="0002548967"/>
    <s v="0"/>
  </r>
  <r>
    <x v="2"/>
    <n v="50"/>
    <n v="50"/>
    <n v="50"/>
    <n v="0"/>
    <n v="0"/>
    <x v="0"/>
    <n v="570.82000000000005"/>
    <n v="11.416399999999999"/>
    <n v="50"/>
    <n v="0"/>
    <n v="54"/>
    <n v="0"/>
    <n v="689.41"/>
    <s v="104331331"/>
    <s v="1801W097 9505 28TH AVE SE #  LACEY"/>
    <s v="CEN1"/>
    <s v="UPS"/>
    <n v="44182"/>
    <n v="44257"/>
    <n v="44349"/>
    <s v="WA03400340"/>
    <s v="UG Perm Svc Only in Plat Dev"/>
    <s v="16306"/>
    <s v="E UG Residential Services In Plats"/>
    <n v="718"/>
    <n v="-718"/>
    <n v="0"/>
    <n v="48.9"/>
    <n v="487.28"/>
    <n v="0"/>
    <s v="QSTHLE"/>
    <s v="QUANTA - OLYMPIA - ELECTRIC"/>
    <s v="510445031"/>
    <n v="1"/>
    <n v="0"/>
    <n v="0"/>
    <s v="SINGLE FAMILY"/>
    <s v="1"/>
    <s v="UNDERGROUND"/>
    <s v="UNDERGROUND"/>
    <s v="0002548970"/>
    <s v="0"/>
  </r>
  <r>
    <x v="2"/>
    <n v="50"/>
    <n v="50"/>
    <n v="50"/>
    <n v="0"/>
    <n v="0"/>
    <x v="0"/>
    <n v="574.15"/>
    <n v="11.483000000000001"/>
    <n v="50"/>
    <n v="0"/>
    <n v="54"/>
    <n v="0"/>
    <n v="693.5"/>
    <s v="104331332"/>
    <s v="1904E090 12220 146TH STREET CT E #  PUYA"/>
    <s v="CEN1"/>
    <s v="UPS"/>
    <n v="44176"/>
    <n v="44257"/>
    <n v="44349"/>
    <s v="WA12700270"/>
    <s v="UG Perm Svc Only in Plat Dev"/>
    <s v="16306"/>
    <s v="E UG Residential Services In Plats"/>
    <n v="718"/>
    <n v="-718"/>
    <n v="0"/>
    <n v="48.9"/>
    <n v="490.41"/>
    <n v="0"/>
    <s v="QSWPRE"/>
    <s v="QUANTA - PUYALLUP - ELECTRIC"/>
    <s v="510445667"/>
    <n v="1"/>
    <n v="0"/>
    <n v="0"/>
    <s v="SINGLE FAMILY"/>
    <s v="1"/>
    <s v="UNDERGROUND"/>
    <s v="UNDERGROUND"/>
    <s v="0002548993"/>
    <s v="0"/>
  </r>
  <r>
    <x v="2"/>
    <n v="50"/>
    <n v="50"/>
    <n v="50"/>
    <n v="0"/>
    <n v="0"/>
    <x v="0"/>
    <n v="574.15"/>
    <n v="11.483000000000001"/>
    <n v="50"/>
    <n v="0"/>
    <n v="54"/>
    <n v="0"/>
    <n v="693.5"/>
    <s v="104331333"/>
    <s v="1904E090 12206 146TH STREET CT E #  PUYA"/>
    <s v="CEN1"/>
    <s v="UPS"/>
    <n v="44176"/>
    <n v="44257"/>
    <n v="44349"/>
    <s v="WA12700270"/>
    <s v="UG Perm Svc Only in Plat Dev"/>
    <s v="16306"/>
    <s v="E UG Residential Services In Plats"/>
    <n v="718"/>
    <n v="-718"/>
    <n v="0"/>
    <n v="48.9"/>
    <n v="490.41"/>
    <n v="0"/>
    <s v="QSWPRE"/>
    <s v="QUANTA - PUYALLUP - ELECTRIC"/>
    <s v="510445681"/>
    <n v="1"/>
    <n v="0"/>
    <n v="0"/>
    <s v="SINGLE FAMILY"/>
    <s v="1"/>
    <s v="UNDERGROUND"/>
    <s v="UNDERGROUND"/>
    <s v="0002548997"/>
    <s v="0"/>
  </r>
  <r>
    <x v="2"/>
    <n v="50"/>
    <n v="40"/>
    <n v="40"/>
    <n v="0"/>
    <n v="0"/>
    <x v="0"/>
    <n v="563.41999999999996"/>
    <n v="14.0855"/>
    <n v="40"/>
    <n v="0"/>
    <n v="43"/>
    <n v="0"/>
    <n v="682.88"/>
    <s v="104331334"/>
    <s v="2506E070 18521 NE 53RD CT #  REDMOND"/>
    <s v="CEN1"/>
    <s v="UPS"/>
    <n v="44176"/>
    <n v="44257"/>
    <n v="44349"/>
    <s v="WA11700240"/>
    <s v="UG Perm Svc Only in Plat Dev"/>
    <s v="16306"/>
    <s v="E UG Residential Services In Plats"/>
    <n v="718"/>
    <n v="-718"/>
    <n v="0"/>
    <n v="39.119999999999997"/>
    <n v="490.85"/>
    <n v="0"/>
    <s v="QCNOKE"/>
    <s v="QUANTA - REDMOND - ELECTRIC"/>
    <s v="510445818"/>
    <n v="1"/>
    <n v="0"/>
    <n v="0"/>
    <s v="SINGLE FAMILY"/>
    <s v="1"/>
    <s v="UNDERGROUND"/>
    <s v="UNDERGROUND"/>
    <s v="0002549011"/>
    <s v="0"/>
  </r>
  <r>
    <x v="2"/>
    <n v="100"/>
    <n v="55"/>
    <n v="55"/>
    <n v="0"/>
    <n v="0"/>
    <x v="0"/>
    <n v="574.95000000000005"/>
    <n v="10.4536363636364"/>
    <n v="54"/>
    <n v="1.8181818181818198E-2"/>
    <n v="58"/>
    <n v="0"/>
    <n v="693.33"/>
    <s v="104331335"/>
    <s v="2501E076 5019 NW CANNON CIR #  SILVERDAL"/>
    <s v="CEN1"/>
    <s v="UPS"/>
    <n v="44179"/>
    <n v="44257"/>
    <n v="44349"/>
    <s v="WA01800990"/>
    <s v="UG Perm Svc Only in Plat Dev"/>
    <s v="16306"/>
    <s v="E UG Residential Services In Plats"/>
    <n v="718"/>
    <n v="-718"/>
    <n v="0"/>
    <n v="53.34"/>
    <n v="486.39"/>
    <n v="0"/>
    <s v="QSSPE"/>
    <s v="QUANTA - KITSAP - ELECTRIC"/>
    <s v="510445952"/>
    <n v="1"/>
    <n v="0"/>
    <n v="0"/>
    <s v="SINGLE FAMILY"/>
    <s v="1"/>
    <s v="UNDERGROUND"/>
    <s v="UNDERGROUND"/>
    <s v="0002549025"/>
    <s v="0"/>
  </r>
  <r>
    <x v="2"/>
    <n v="100"/>
    <n v="60"/>
    <n v="60"/>
    <n v="0"/>
    <n v="0"/>
    <x v="0"/>
    <n v="790.57"/>
    <n v="13.176166666666701"/>
    <n v="59"/>
    <n v="1.6666666666666701E-2"/>
    <n v="107"/>
    <n v="0"/>
    <n v="907.97"/>
    <s v="104331338"/>
    <s v="3505E136 27339 S SKAGIT HWY # NEW SEDRO"/>
    <s v="CEN1"/>
    <s v="USO"/>
    <n v="44181"/>
    <n v="44257"/>
    <n v="44349"/>
    <s v="WA02900990"/>
    <s v="UG Perm Svc only  (no Tsfrmr)"/>
    <s v="16305"/>
    <s v="E OH UG Residential Services"/>
    <n v="718"/>
    <n v="-718"/>
    <n v="0"/>
    <n v="197.83"/>
    <n v="482.38"/>
    <n v="0"/>
    <s v="QNSKGE"/>
    <s v="QUANTA - SKAGIT - ELECTRIC"/>
    <s v="510102108"/>
    <n v="1"/>
    <n v="0"/>
    <n v="0"/>
    <s v="SINGLE FAMILY"/>
    <s v="1"/>
    <s v="UNDERGROUND"/>
    <s v="UNDERGROUND"/>
    <s v="0002549142"/>
    <s v="0"/>
  </r>
  <r>
    <x v="2"/>
    <n v="100"/>
    <n v="70"/>
    <n v="70"/>
    <n v="0"/>
    <n v="0"/>
    <x v="0"/>
    <n v="880.87"/>
    <n v="12.5838571428571"/>
    <n v="69"/>
    <n v="1.4285714285714299E-2"/>
    <n v="126"/>
    <n v="0"/>
    <n v="998.92"/>
    <s v="104331339"/>
    <s v="2006E097 133 WARNER AVE E #  ENUMCLAW"/>
    <s v="CEN1"/>
    <s v="UPS"/>
    <n v="44195"/>
    <n v="44288"/>
    <n v="44379"/>
    <s v="WA01700110"/>
    <s v="UG Perm Svc Only in Plat Dev"/>
    <s v="16306"/>
    <s v="E UG Residential Services In Plats"/>
    <n v="718"/>
    <n v="-718"/>
    <n v="0"/>
    <n v="114.66"/>
    <n v="667.48"/>
    <n v="0"/>
    <s v="QCSOKE"/>
    <s v="QUANTA - SOUTH KING - ELECTRIC"/>
    <s v="510451613"/>
    <n v="1"/>
    <n v="0"/>
    <n v="0"/>
    <s v="SINGLE FAMILY"/>
    <s v="1"/>
    <s v="UNDERGROUND"/>
    <s v="UNDERGROUND"/>
    <s v="0002549148"/>
    <s v="0"/>
  </r>
  <r>
    <x v="2"/>
    <n v="200"/>
    <n v="160"/>
    <n v="160"/>
    <n v="0"/>
    <n v="0"/>
    <x v="0"/>
    <n v="1134"/>
    <n v="7.0875000000000004"/>
    <n v="158"/>
    <n v="1.2500000000000001E-2"/>
    <n v="481"/>
    <n v="0"/>
    <n v="1253.46"/>
    <s v="104331340"/>
    <s v="2204E113 25641 MARINE VIEW DR S #  DES M"/>
    <s v="CEN1"/>
    <s v="USO"/>
    <n v="44193"/>
    <n v="44288"/>
    <n v="44379"/>
    <s v="WA11700090"/>
    <s v="UG Perm Svc only  (no Tsfrmr)"/>
    <s v="16305"/>
    <s v="E OH UG Residential Services"/>
    <n v="718"/>
    <n v="-718"/>
    <n v="0"/>
    <n v="537.25"/>
    <n v="491.3"/>
    <n v="0"/>
    <s v="QCSOKE"/>
    <s v="QUANTA - SOUTH KING - ELECTRIC"/>
    <s v="510454319"/>
    <n v="1"/>
    <n v="0"/>
    <n v="0"/>
    <s v="SINGLE FAMILY"/>
    <s v="1"/>
    <s v="UNDERGROUND"/>
    <s v="UNDERGROUND"/>
    <s v="0002549154"/>
    <s v="0"/>
  </r>
  <r>
    <x v="2"/>
    <n v="50"/>
    <n v="25"/>
    <n v="25"/>
    <n v="0"/>
    <n v="0"/>
    <x v="0"/>
    <n v="539.96"/>
    <n v="21.598400000000002"/>
    <n v="24"/>
    <n v="0.04"/>
    <n v="26"/>
    <n v="0"/>
    <n v="658.01"/>
    <s v="104331341"/>
    <s v="3802E004 900 VERDE LOOP BELLINGHAM WA 98"/>
    <s v="CEN1"/>
    <s v="UPS"/>
    <n v="44180"/>
    <n v="44257"/>
    <n v="44349"/>
    <s v="WA03700010"/>
    <s v="UG Perm Svc Only in Plat Dev"/>
    <s v="16306"/>
    <s v="E UG Residential Services In Plats"/>
    <n v="718"/>
    <n v="-718"/>
    <n v="0"/>
    <n v="24"/>
    <n v="485.05"/>
    <n v="0"/>
    <s v="QNWHME"/>
    <s v="QUANTA - BELLINGHAM - ELECTRIC"/>
    <s v="510454407"/>
    <n v="1"/>
    <n v="0"/>
    <n v="0"/>
    <s v="SINGLE FAMILY"/>
    <s v="1"/>
    <s v="UNDERGROUND"/>
    <s v="UNDERGROUND"/>
    <s v="0002549164"/>
    <s v="0"/>
  </r>
  <r>
    <x v="2"/>
    <n v="100"/>
    <e v="#N/A"/>
    <n v="59"/>
    <n v="0"/>
    <n v="0"/>
    <x v="0"/>
    <n v="630.45000000000005"/>
    <e v="#N/A"/>
    <n v="59"/>
    <e v="#N/A"/>
    <n v="107"/>
    <n v="0"/>
    <n v="749.8"/>
    <s v="104331342"/>
    <s v="2202E068 2312 155TH ST NW GIG HARBOR WA"/>
    <s v="CEN1"/>
    <s v="UPS"/>
    <n v="44182"/>
    <n v="44257"/>
    <n v="44349"/>
    <s v="WA12700270"/>
    <s v="UG Perm Svc Only in Plat Dev"/>
    <s v="16306"/>
    <s v="E UG Residential Services In Plats"/>
    <n v="718"/>
    <n v="-718"/>
    <n v="0"/>
    <n v="98.1"/>
    <n v="490.41"/>
    <n v="0"/>
    <s v="QSSPE"/>
    <s v="QUANTA - KITSAP - ELECTRIC"/>
    <s v="510431249"/>
    <n v="1"/>
    <n v="0"/>
    <n v="0"/>
    <s v="SINGLE FAMILY"/>
    <s v="1"/>
    <s v="UNDERGROUND"/>
    <s v="UNDERGROUND"/>
    <s v="0002549171"/>
    <s v="0"/>
  </r>
  <r>
    <x v="2"/>
    <n v="50"/>
    <n v="40"/>
    <n v="40"/>
    <n v="0"/>
    <n v="0"/>
    <x v="1"/>
    <n v="824.45"/>
    <n v="20.611249999999998"/>
    <n v="40"/>
    <n v="0"/>
    <n v="44"/>
    <n v="0"/>
    <n v="947.96"/>
    <s v="104331344"/>
    <s v="2406E057 4030 236TH PL SE #  SAMMAMISH"/>
    <s v="CEN1"/>
    <s v="UPS"/>
    <n v="44251"/>
    <n v="44349"/>
    <n v="44504"/>
    <s v="WA11700390"/>
    <s v="UG Perm Svc Only in Plat Dev"/>
    <s v="16306"/>
    <s v="E UG Residential Services In Plats"/>
    <n v="718"/>
    <n v="-718"/>
    <n v="0"/>
    <n v="40.42"/>
    <n v="691.66"/>
    <n v="0"/>
    <s v="QCNOKE"/>
    <s v="QUANTA - REDMOND - ELECTRIC"/>
    <s v="510456360"/>
    <n v="1"/>
    <n v="0"/>
    <n v="0"/>
    <s v="SINGLE FAMILY"/>
    <s v="1"/>
    <s v="UNDERGROUND"/>
    <s v="UNDERGROUND"/>
    <s v="0002549211"/>
    <s v="0"/>
  </r>
  <r>
    <x v="2"/>
    <n v="50"/>
    <n v="50"/>
    <n v="50"/>
    <n v="0"/>
    <n v="0"/>
    <x v="0"/>
    <n v="576.58000000000004"/>
    <n v="11.531599999999999"/>
    <n v="50"/>
    <n v="0"/>
    <n v="54"/>
    <n v="0"/>
    <n v="695.93"/>
    <s v="104331345"/>
    <s v="1904E035 9117 120TH STREET CT E #  PUYAL"/>
    <s v="CEN1"/>
    <s v="UPS"/>
    <n v="44188"/>
    <n v="44288"/>
    <n v="44379"/>
    <s v="WA12700270"/>
    <s v="UG Perm Svc Only in Plat Dev"/>
    <s v="16306"/>
    <s v="E UG Residential Services In Plats"/>
    <n v="718"/>
    <n v="-718"/>
    <n v="0"/>
    <n v="48.9"/>
    <n v="490.41"/>
    <n v="0"/>
    <s v="QSWPRE"/>
    <s v="QUANTA - PUYALLUP - ELECTRIC"/>
    <s v="510456489"/>
    <n v="1"/>
    <n v="0"/>
    <n v="0"/>
    <s v="SINGLE FAMILY"/>
    <s v="1"/>
    <s v="UNDERGROUND"/>
    <s v="UNDERGROUND"/>
    <s v="0002549221"/>
    <s v="0"/>
  </r>
  <r>
    <x v="2"/>
    <n v="50"/>
    <n v="25"/>
    <n v="25"/>
    <n v="0"/>
    <n v="0"/>
    <x v="0"/>
    <n v="540.44000000000005"/>
    <n v="21.617599999999999"/>
    <n v="24"/>
    <n v="0.04"/>
    <n v="26"/>
    <n v="0"/>
    <n v="658.6"/>
    <s v="104331348"/>
    <s v="2606E096 26714 NE BOYD WAY #  DUVALL"/>
    <s v="CEN1"/>
    <s v="UPS"/>
    <n v="44186"/>
    <n v="44288"/>
    <n v="44379"/>
    <s v="WA01700100"/>
    <s v="UG Perm Svc Only in Plat Dev"/>
    <s v="16306"/>
    <s v="E UG Residential Services In Plats"/>
    <n v="718"/>
    <n v="-718"/>
    <n v="0"/>
    <n v="24"/>
    <n v="485.5"/>
    <n v="0"/>
    <s v="QCNOKE"/>
    <s v="QUANTA - REDMOND - ELECTRIC"/>
    <s v="510456822"/>
    <n v="1"/>
    <n v="0"/>
    <n v="0"/>
    <s v="SINGLE FAMILY"/>
    <s v="1"/>
    <s v="UNDERGROUND"/>
    <s v="UNDERGROUND"/>
    <s v="0002549234"/>
    <s v="0"/>
  </r>
  <r>
    <x v="2"/>
    <n v="150"/>
    <n v="125"/>
    <n v="125"/>
    <n v="0"/>
    <n v="0"/>
    <x v="0"/>
    <n v="928.93"/>
    <n v="7.4314400000000003"/>
    <n v="123"/>
    <n v="1.6E-2"/>
    <n v="223"/>
    <n v="0"/>
    <n v="1046.1099999999999"/>
    <s v="104331350"/>
    <s v="2005E141 8711 240TH AVE E # GARG BUCKLEY"/>
    <s v="CEN1"/>
    <s v="USO"/>
    <n v="44188"/>
    <n v="44257"/>
    <n v="44349"/>
    <s v="WA04100990"/>
    <s v="UG Perm Svc only  (no Tsfrmr)"/>
    <s v="16305"/>
    <s v="E OH UG Residential Services"/>
    <n v="718"/>
    <n v="-718"/>
    <n v="0"/>
    <n v="224.3"/>
    <n v="481.48"/>
    <n v="0"/>
    <s v="QSWPRE"/>
    <s v="QUANTA - PUYALLUP - ELECTRIC"/>
    <s v="509982950"/>
    <n v="1"/>
    <n v="0"/>
    <n v="0"/>
    <s v="GARAGE/SHOP"/>
    <s v="1"/>
    <s v="UNDERGROUND"/>
    <s v="UNDERGROUND"/>
    <s v="0002549058"/>
    <s v="0"/>
  </r>
  <r>
    <x v="2"/>
    <n v="100"/>
    <n v="60"/>
    <n v="60"/>
    <n v="0"/>
    <n v="0"/>
    <x v="0"/>
    <n v="623.98"/>
    <n v="10.3996666666667"/>
    <n v="59"/>
    <n v="1.6666666666666701E-2"/>
    <n v="108"/>
    <n v="0"/>
    <n v="741.81"/>
    <s v="104331351"/>
    <s v="3704E031 75 LOUISE VIEW DR #  BELLINGHAM"/>
    <s v="CEN1"/>
    <s v="UPS"/>
    <n v="44193"/>
    <n v="44288"/>
    <n v="44379"/>
    <s v="WA03700370"/>
    <s v="UG Perm Svc Only in Plat Dev"/>
    <s v="16306"/>
    <s v="E UG Residential Services In Plats"/>
    <n v="718"/>
    <n v="-718"/>
    <n v="0"/>
    <n v="98.25"/>
    <n v="484.16"/>
    <n v="0"/>
    <s v="QNWHME"/>
    <s v="QUANTA - BELLINGHAM - ELECTRIC"/>
    <s v="510450443"/>
    <n v="1"/>
    <n v="0"/>
    <n v="0"/>
    <s v="SINGLE FAMILY"/>
    <s v="1"/>
    <s v="UNDERGROUND"/>
    <s v="UNDERGROUND"/>
    <s v="0002549060"/>
    <s v="0"/>
  </r>
  <r>
    <x v="2"/>
    <n v="100"/>
    <e v="#N/A"/>
    <n v="59"/>
    <n v="0"/>
    <n v="0"/>
    <x v="1"/>
    <n v="862.21"/>
    <e v="#N/A"/>
    <n v="59"/>
    <e v="#N/A"/>
    <n v="108"/>
    <n v="0"/>
    <n v="980.26"/>
    <s v="104331352"/>
    <s v="3902E072 2135 HEARTHSTONE ST #  FERNDALE"/>
    <s v="CEN1"/>
    <s v="UPS"/>
    <n v="44202"/>
    <n v="44288"/>
    <n v="44379"/>
    <s v="WA03700040"/>
    <s v="UG Perm Svc Only in Plat Dev"/>
    <s v="16306"/>
    <s v="E UG Residential Services In Plats"/>
    <n v="718"/>
    <n v="-718"/>
    <n v="0"/>
    <n v="98.28"/>
    <n v="666.86"/>
    <n v="0"/>
    <s v="QNWHME"/>
    <s v="QUANTA - BELLINGHAM - ELECTRIC"/>
    <s v="510450446"/>
    <n v="1"/>
    <n v="0"/>
    <n v="0"/>
    <s v="SINGLE FAMILY"/>
    <s v="1"/>
    <s v="UNDERGROUND"/>
    <s v="UNDERGROUND"/>
    <s v="0002549064"/>
    <s v="0"/>
  </r>
  <r>
    <x v="2"/>
    <n v="50"/>
    <n v="50"/>
    <n v="50"/>
    <n v="0"/>
    <n v="0"/>
    <x v="0"/>
    <n v="611.74"/>
    <n v="12.2348"/>
    <n v="50"/>
    <n v="0"/>
    <n v="90"/>
    <n v="0"/>
    <n v="731.09"/>
    <s v="104331353"/>
    <s v="1904E134 10703 183RD ST E #  PUYALLUP"/>
    <s v="CEN1"/>
    <s v="UPS"/>
    <n v="44176"/>
    <n v="44257"/>
    <n v="44349"/>
    <s v="WA12700270"/>
    <s v="UG Perm Svc Only in Plat Dev"/>
    <s v="16306"/>
    <s v="E UG Residential Services In Plats"/>
    <n v="718"/>
    <n v="-718"/>
    <n v="0"/>
    <n v="81.75"/>
    <n v="490.41"/>
    <n v="0"/>
    <s v="QSWPRE"/>
    <s v="QUANTA - PUYALLUP - ELECTRIC"/>
    <s v="510450624"/>
    <n v="1"/>
    <n v="0"/>
    <n v="0"/>
    <s v="SINGLE FAMILY"/>
    <s v="1"/>
    <s v="UNDERGROUND"/>
    <s v="UNDERGROUND"/>
    <s v="0002549068"/>
    <s v="0"/>
  </r>
  <r>
    <x v="2"/>
    <n v="50"/>
    <n v="40"/>
    <n v="40"/>
    <n v="0"/>
    <n v="0"/>
    <x v="0"/>
    <n v="560.55999999999995"/>
    <n v="14.013999999999999"/>
    <n v="40"/>
    <n v="0"/>
    <n v="43"/>
    <n v="0"/>
    <n v="679.37"/>
    <s v="104331355"/>
    <s v="1702W051 1288 92ND WAY SE # TUMWATER"/>
    <s v="CEN1"/>
    <s v="UPS"/>
    <n v="44174"/>
    <n v="44257"/>
    <n v="44349"/>
    <s v="WA03400060"/>
    <s v="UG Perm Svc Only in Plat Dev"/>
    <s v="16306"/>
    <s v="E UG Residential Services In Plats"/>
    <n v="718"/>
    <n v="-718"/>
    <n v="0"/>
    <n v="39.119999999999997"/>
    <n v="488.16"/>
    <n v="0"/>
    <s v="QSTHLE"/>
    <s v="QUANTA - OLYMPIA - ELECTRIC"/>
    <s v="510451132"/>
    <n v="1"/>
    <n v="0"/>
    <n v="0"/>
    <s v="SINGLE FAMILY"/>
    <s v="1"/>
    <s v="UNDERGROUND"/>
    <s v="UNDERGROUND"/>
    <s v="0002549105"/>
    <s v="0"/>
  </r>
  <r>
    <x v="2"/>
    <n v="50"/>
    <n v="30"/>
    <n v="30"/>
    <n v="0"/>
    <n v="0"/>
    <x v="0"/>
    <n v="549.39"/>
    <n v="18.312999999999999"/>
    <n v="30"/>
    <n v="0"/>
    <n v="32"/>
    <n v="0"/>
    <n v="668.2"/>
    <s v="104331356"/>
    <s v="1702W051 1268 92ND WAY SE # TUMWATER"/>
    <s v="CEN1"/>
    <s v="UPS"/>
    <n v="44174"/>
    <n v="44257"/>
    <n v="44349"/>
    <s v="WA03400060"/>
    <s v="UG Perm Svc Only in Plat Dev"/>
    <s v="16306"/>
    <s v="E UG Residential Services In Plats"/>
    <n v="718"/>
    <n v="-718"/>
    <n v="0"/>
    <n v="29.34"/>
    <n v="488.18"/>
    <n v="0"/>
    <s v="QSTHLE"/>
    <s v="QUANTA - OLYMPIA - ELECTRIC"/>
    <s v="510451135"/>
    <n v="1"/>
    <n v="0"/>
    <n v="0"/>
    <s v="SINGLE FAMILY"/>
    <s v="1"/>
    <s v="UNDERGROUND"/>
    <s v="UNDERGROUND"/>
    <s v="0002549108"/>
    <s v="0"/>
  </r>
  <r>
    <x v="2"/>
    <n v="50"/>
    <n v="40"/>
    <n v="40"/>
    <n v="0"/>
    <n v="0"/>
    <x v="0"/>
    <n v="560.58000000000004"/>
    <n v="14.0145"/>
    <n v="40"/>
    <n v="0"/>
    <n v="43"/>
    <n v="0"/>
    <n v="679.39"/>
    <s v="104331357"/>
    <s v="1702W051 1278 92ND WAY SE #  TUMWATER"/>
    <s v="CEN1"/>
    <s v="UPS"/>
    <n v="44174"/>
    <n v="44257"/>
    <n v="44349"/>
    <s v="WA03400060"/>
    <s v="UG Perm Svc Only in Plat Dev"/>
    <s v="16306"/>
    <s v="E UG Residential Services In Plats"/>
    <n v="718"/>
    <n v="-718"/>
    <n v="0"/>
    <n v="39.119999999999997"/>
    <n v="488.18"/>
    <n v="0"/>
    <s v="QSTHLE"/>
    <s v="QUANTA - OLYMPIA - ELECTRIC"/>
    <s v="510451197"/>
    <n v="1"/>
    <n v="0"/>
    <n v="0"/>
    <s v="SINGLE FAMILY"/>
    <s v="1"/>
    <s v="UNDERGROUND"/>
    <s v="UNDERGROUND"/>
    <s v="0002549116"/>
    <s v="0"/>
  </r>
  <r>
    <x v="2"/>
    <n v="100"/>
    <n v="80"/>
    <n v="80"/>
    <n v="0"/>
    <n v="0"/>
    <x v="0"/>
    <n v="669.66"/>
    <n v="8.3707499999999992"/>
    <n v="79"/>
    <n v="1.2500000000000001E-2"/>
    <n v="143"/>
    <n v="0"/>
    <n v="789.23"/>
    <s v="104331359"/>
    <s v="2505E063 11728 NE 45TH ST #  KIRKLAND"/>
    <s v="CEN1"/>
    <s v="UPS"/>
    <n v="44187"/>
    <n v="44320"/>
    <n v="44412"/>
    <s v="WA11700160"/>
    <s v="UG Perm Svc Only in Plat Dev"/>
    <s v="16306"/>
    <s v="E UG Residential Services In Plats"/>
    <n v="718"/>
    <n v="-718"/>
    <n v="0"/>
    <n v="131.04"/>
    <n v="491.74"/>
    <n v="0"/>
    <s v="QCNOKE"/>
    <s v="QUANTA - REDMOND - ELECTRIC"/>
    <s v="510451199"/>
    <n v="1"/>
    <n v="0"/>
    <n v="0"/>
    <s v="SINGLE FAMILY"/>
    <s v="1"/>
    <s v="UNDERGROUND"/>
    <s v="UNDERGROUND"/>
    <s v="0002549121"/>
    <s v="0"/>
  </r>
  <r>
    <x v="2"/>
    <n v="50"/>
    <n v="50"/>
    <n v="50"/>
    <n v="0"/>
    <n v="0"/>
    <x v="0"/>
    <n v="571.29999999999995"/>
    <n v="11.426"/>
    <n v="50"/>
    <n v="0"/>
    <n v="54"/>
    <n v="0"/>
    <n v="690"/>
    <s v="104331360"/>
    <s v="2005E074 5564 157TH AVE CT E #  SUMNER"/>
    <s v="CEN1"/>
    <s v="UPS"/>
    <n v="44176"/>
    <n v="44257"/>
    <n v="44349"/>
    <s v="WA12700160"/>
    <s v="UG Perm Svc Only in Plat Dev"/>
    <s v="16306"/>
    <s v="E UG Residential Services In Plats"/>
    <n v="718"/>
    <n v="-718"/>
    <n v="0"/>
    <n v="48.9"/>
    <n v="487.73"/>
    <n v="0"/>
    <s v="QSWPRE"/>
    <s v="QUANTA - PUYALLUP - ELECTRIC"/>
    <s v="510451310"/>
    <n v="1"/>
    <n v="0"/>
    <n v="0"/>
    <s v="SINGLE FAMILY"/>
    <s v="1"/>
    <s v="UNDERGROUND"/>
    <s v="UNDERGROUND"/>
    <s v="0002549123"/>
    <s v="0"/>
  </r>
  <r>
    <x v="2"/>
    <n v="150"/>
    <n v="150"/>
    <n v="150"/>
    <n v="0"/>
    <n v="0"/>
    <x v="0"/>
    <n v="799.35"/>
    <n v="5.3289999999999997"/>
    <n v="149"/>
    <n v="6.6666666666666697E-3"/>
    <n v="269"/>
    <n v="0"/>
    <n v="918.7"/>
    <s v="104331361"/>
    <s v="1904E046 11224 SHAWNEE RD E #  PUYALLUP"/>
    <s v="CEN1"/>
    <s v="UPS"/>
    <n v="44182"/>
    <n v="44257"/>
    <n v="44349"/>
    <s v="WA12700270"/>
    <s v="UG Perm Svc Only in Plat Dev"/>
    <s v="16306"/>
    <s v="E UG Residential Services In Plats"/>
    <n v="718"/>
    <n v="-718"/>
    <n v="0"/>
    <n v="245.7"/>
    <n v="490.41"/>
    <n v="0"/>
    <s v="QSWPRE"/>
    <s v="QUANTA - PUYALLUP - ELECTRIC"/>
    <s v="510451362"/>
    <n v="1"/>
    <n v="0"/>
    <n v="0"/>
    <s v="SINGLE FAMILY"/>
    <s v="1"/>
    <s v="UNDERGROUND"/>
    <s v="UNDERGROUND"/>
    <s v="0002549132"/>
    <s v="0"/>
  </r>
  <r>
    <x v="2"/>
    <n v="150"/>
    <n v="106"/>
    <n v="106"/>
    <n v="0"/>
    <n v="0"/>
    <x v="0"/>
    <n v="710.91"/>
    <n v="6.7066981132075503"/>
    <n v="105"/>
    <n v="9.4339622641509396E-3"/>
    <n v="191"/>
    <n v="0"/>
    <n v="828.74"/>
    <s v="104331363"/>
    <s v="3604E076 3404 FRIDAY CREEK RD #  BURLING"/>
    <s v="CEN1"/>
    <s v="USO"/>
    <n v="44196"/>
    <n v="44288"/>
    <n v="44379"/>
    <s v="WA02900290"/>
    <s v="UG Perm Svc only  (no Tsfrmr)"/>
    <s v="16305"/>
    <s v="E OH UG Residential Services"/>
    <n v="718"/>
    <n v="-718"/>
    <n v="0"/>
    <n v="174.22"/>
    <n v="484.16"/>
    <n v="0"/>
    <s v="QNSKGE"/>
    <s v="QUANTA - SKAGIT - ELECTRIC"/>
    <s v="509199240"/>
    <n v="1"/>
    <n v="0"/>
    <n v="0"/>
    <s v="SINGLE FAMILY"/>
    <s v="1"/>
    <s v="UNDERGROUND"/>
    <s v="UNDERGROUND"/>
    <s v="0002549141"/>
    <s v="0"/>
  </r>
  <r>
    <x v="2"/>
    <n v="150"/>
    <n v="150"/>
    <n v="150"/>
    <n v="0"/>
    <n v="0"/>
    <x v="0"/>
    <n v="918.78"/>
    <n v="6.1252000000000004"/>
    <n v="149"/>
    <n v="6.6666666666666697E-3"/>
    <n v="161"/>
    <n v="0"/>
    <n v="1037.1600000000001"/>
    <s v="104331364"/>
    <s v="2501E076 5004 NW CANNON CIR #  SILVERDAL"/>
    <s v="CEN1"/>
    <s v="UPS"/>
    <n v="44194"/>
    <n v="44320"/>
    <n v="44412"/>
    <s v="WA01800990"/>
    <s v="UG Perm Svc Only in Plat Dev"/>
    <s v="16306"/>
    <s v="E UG Residential Services In Plats"/>
    <n v="718"/>
    <n v="-718"/>
    <n v="0"/>
    <n v="146.69"/>
    <n v="668.7"/>
    <n v="0"/>
    <s v="QSSPE"/>
    <s v="QUANTA - KITSAP - ELECTRIC"/>
    <s v="510451580"/>
    <n v="1"/>
    <n v="0"/>
    <n v="0"/>
    <s v="SINGLE FAMILY"/>
    <s v="1"/>
    <s v="UNDERGROUND"/>
    <s v="UNDERGROUND"/>
    <s v="0002549145"/>
    <s v="0"/>
  </r>
  <r>
    <x v="2"/>
    <n v="50"/>
    <n v="40"/>
    <n v="40"/>
    <n v="0"/>
    <n v="0"/>
    <x v="0"/>
    <n v="556.32000000000005"/>
    <n v="13.907999999999999"/>
    <n v="40"/>
    <n v="0"/>
    <n v="43"/>
    <n v="0"/>
    <n v="674.15"/>
    <s v="104331365"/>
    <s v="4001W091 5569 SALISH RD #  BLAINE"/>
    <s v="CEN1"/>
    <s v="UPS"/>
    <n v="44189"/>
    <n v="44288"/>
    <n v="44379"/>
    <s v="WA03700370"/>
    <s v="UG Perm Svc Only in Plat Dev"/>
    <s v="16306"/>
    <s v="E UG Residential Services In Plats"/>
    <n v="718"/>
    <n v="-718"/>
    <n v="0"/>
    <n v="39.119999999999997"/>
    <n v="484.16"/>
    <n v="0"/>
    <s v="QNWHME"/>
    <s v="QUANTA - BELLINGHAM - ELECTRIC"/>
    <s v="510451586"/>
    <n v="1"/>
    <n v="0"/>
    <n v="0"/>
    <s v="SINGLE FAMILY"/>
    <s v="1"/>
    <s v="UNDERGROUND"/>
    <s v="UNDERGROUND"/>
    <s v="0002549147"/>
    <s v="0"/>
  </r>
  <r>
    <x v="2"/>
    <n v="50"/>
    <n v="20"/>
    <n v="20"/>
    <n v="0"/>
    <n v="0"/>
    <x v="0"/>
    <n v="541.04"/>
    <n v="27.052"/>
    <n v="20"/>
    <n v="0"/>
    <n v="21"/>
    <n v="0"/>
    <n v="660.5"/>
    <s v="104331366"/>
    <s v="2604E002 7407 NE 199TH PL #  KENMORE"/>
    <s v="CEN1"/>
    <s v="UPS"/>
    <n v="44186"/>
    <n v="44288"/>
    <n v="44379"/>
    <s v="WA11700380"/>
    <s v="UG Perm Svc Only in Plat Dev"/>
    <s v="16306"/>
    <s v="E UG Residential Services In Plats"/>
    <n v="718"/>
    <n v="-718"/>
    <n v="0"/>
    <n v="19.559999999999999"/>
    <n v="490.85"/>
    <n v="0"/>
    <s v="QCNOKE"/>
    <s v="QUANTA - REDMOND - ELECTRIC"/>
    <s v="510455995"/>
    <n v="1"/>
    <n v="0"/>
    <n v="0"/>
    <s v="SINGLE FAMILY"/>
    <s v="1"/>
    <s v="UNDERGROUND"/>
    <s v="UNDERGROUND"/>
    <s v="0002549195"/>
    <s v="0"/>
  </r>
  <r>
    <x v="2"/>
    <n v="100"/>
    <n v="90"/>
    <n v="90"/>
    <n v="0"/>
    <n v="0"/>
    <x v="1"/>
    <n v="830.87"/>
    <n v="9.2318888888888893"/>
    <n v="99"/>
    <n v="-0.1"/>
    <n v="183"/>
    <n v="0"/>
    <n v="952.58"/>
    <s v="104331368"/>
    <s v="3402E028 13580 CLAYTON LN # CABIN ANACOR"/>
    <s v="CEN1"/>
    <s v="USO"/>
    <n v="44272"/>
    <n v="44349"/>
    <n v="44475"/>
    <s v="WA02900290"/>
    <s v="UG Perm Svc only  (no Tsfrmr)"/>
    <s v="16305"/>
    <s v="E OH UG Residential Services"/>
    <n v="718"/>
    <n v="-718"/>
    <n v="0"/>
    <n v="166.86"/>
    <n v="500.13"/>
    <n v="0"/>
    <s v="QNSKGE"/>
    <s v="QUANTA - SKAGIT - ELECTRIC"/>
    <s v="508318176"/>
    <n v="1"/>
    <n v="0"/>
    <n v="0"/>
    <s v="SINGLE FAMILY"/>
    <s v="1"/>
    <s v="UNDERGROUND"/>
    <s v="UNDERGROUND"/>
    <s v="0002549301"/>
    <s v="0"/>
  </r>
  <r>
    <x v="2"/>
    <n v="50"/>
    <n v="40"/>
    <n v="40"/>
    <n v="0"/>
    <n v="0"/>
    <x v="1"/>
    <n v="832.82"/>
    <n v="20.820499999999999"/>
    <n v="40"/>
    <n v="0"/>
    <n v="44"/>
    <n v="0"/>
    <n v="956.33"/>
    <s v="104331369"/>
    <s v="2506E129 22222 NE 3RD CT #  SAMMAMISH"/>
    <s v="CEN1"/>
    <s v="UPS"/>
    <n v="44293"/>
    <n v="44379"/>
    <n v="44475"/>
    <s v="WA11700390"/>
    <s v="UG Perm Svc Only in Plat Dev"/>
    <s v="16306"/>
    <s v="E UG Residential Services In Plats"/>
    <n v="718"/>
    <n v="-718"/>
    <n v="0"/>
    <n v="40.409999999999997"/>
    <n v="697.74"/>
    <n v="0"/>
    <s v="QCNOKE"/>
    <s v="QUANTA - REDMOND - ELECTRIC"/>
    <s v="510455803"/>
    <n v="1"/>
    <n v="0"/>
    <n v="0"/>
    <s v="SINGLE FAMILY"/>
    <s v="1"/>
    <s v="UNDERGROUND"/>
    <s v="UNDERGROUND"/>
    <s v="0002549320"/>
    <s v="0"/>
  </r>
  <r>
    <x v="2"/>
    <n v="250"/>
    <n v="250"/>
    <n v="250"/>
    <n v="0"/>
    <n v="9"/>
    <x v="0"/>
    <n v="1669.99"/>
    <n v="6.6799600000000003"/>
    <n v="259"/>
    <n v="-3.5999999999999997E-2"/>
    <n v="795"/>
    <n v="0"/>
    <n v="1788.04"/>
    <s v="104331376"/>
    <s v="2903E092 5786 BOB GALBREATH RD # WOOD SH"/>
    <s v="CEN1"/>
    <s v="USO"/>
    <n v="44195"/>
    <n v="44288"/>
    <n v="44379"/>
    <s v="WA01500990"/>
    <s v="UG Perm Svc only  (no Tsfrmr)"/>
    <s v="16305"/>
    <s v="E OH UG Residential Services"/>
    <n v="718"/>
    <n v="-718"/>
    <n v="0"/>
    <n v="725.64"/>
    <n v="485.08"/>
    <n v="0"/>
    <s v="QNISLE"/>
    <s v="QUANTA - WHIDBEY - ELECTRIC"/>
    <s v="508519347"/>
    <n v="1"/>
    <n v="0"/>
    <n v="0"/>
    <s v="GARAGE/SHOP"/>
    <s v="1"/>
    <s v="UNDERGROUND"/>
    <s v="UNDERGROUND"/>
    <s v="0002549220"/>
    <s v="0"/>
  </r>
  <r>
    <x v="2"/>
    <n v="100"/>
    <n v="75"/>
    <n v="75"/>
    <n v="0"/>
    <n v="0"/>
    <x v="0"/>
    <n v="657.9"/>
    <n v="8.7720000000000002"/>
    <n v="74"/>
    <n v="1.3333333333333299E-2"/>
    <n v="134"/>
    <n v="0"/>
    <n v="777.25"/>
    <s v="104331377"/>
    <s v="1905E077 15012 179TH AVE E #  BONNEY LAK"/>
    <s v="CEN1"/>
    <s v="UPS"/>
    <n v="44188"/>
    <n v="44288"/>
    <n v="44379"/>
    <s v="WA12700270"/>
    <s v="UG Perm Svc Only in Plat Dev"/>
    <s v="16306"/>
    <s v="E UG Residential Services In Plats"/>
    <n v="718"/>
    <n v="-718"/>
    <n v="0"/>
    <n v="122.1"/>
    <n v="490.41"/>
    <n v="0"/>
    <s v="QSWPRE"/>
    <s v="QUANTA - PUYALLUP - ELECTRIC"/>
    <s v="510456874"/>
    <n v="1"/>
    <n v="0"/>
    <n v="0"/>
    <s v="SINGLE FAMILY"/>
    <s v="1"/>
    <s v="UNDERGROUND"/>
    <s v="UNDERGROUND"/>
    <s v="0002549237"/>
    <s v="0"/>
  </r>
  <r>
    <x v="2"/>
    <n v="100"/>
    <n v="75"/>
    <n v="75"/>
    <n v="0"/>
    <n v="0"/>
    <x v="0"/>
    <n v="657.9"/>
    <n v="8.7720000000000002"/>
    <n v="74"/>
    <n v="1.3333333333333299E-2"/>
    <n v="134"/>
    <n v="0"/>
    <n v="777.25"/>
    <s v="104331378"/>
    <s v="1905E077 15018 179TH AVE E #  BONNEY LAK"/>
    <s v="CEN1"/>
    <s v="UPS"/>
    <n v="44188"/>
    <n v="44288"/>
    <n v="44379"/>
    <s v="WA12700270"/>
    <s v="UG Perm Svc Only in Plat Dev"/>
    <s v="16306"/>
    <s v="E UG Residential Services In Plats"/>
    <n v="718"/>
    <n v="-718"/>
    <n v="0"/>
    <n v="122.1"/>
    <n v="490.41"/>
    <n v="0"/>
    <s v="QSWPRE"/>
    <s v="QUANTA - PUYALLUP - ELECTRIC"/>
    <s v="510456875"/>
    <n v="1"/>
    <n v="0"/>
    <n v="0"/>
    <s v="SINGLE FAMILY"/>
    <s v="1"/>
    <s v="UNDERGROUND"/>
    <s v="UNDERGROUND"/>
    <s v="0002549238"/>
    <s v="0"/>
  </r>
  <r>
    <x v="2"/>
    <n v="100"/>
    <n v="75"/>
    <n v="75"/>
    <n v="0"/>
    <n v="0"/>
    <x v="0"/>
    <n v="657.9"/>
    <n v="8.7720000000000002"/>
    <n v="74"/>
    <n v="1.3333333333333299E-2"/>
    <n v="134"/>
    <n v="0"/>
    <n v="777.25"/>
    <s v="104331379"/>
    <s v="1905E077 14324 KNOLL PARK DR E #  BONNEY"/>
    <s v="CEN1"/>
    <s v="UPS"/>
    <n v="44188"/>
    <n v="44288"/>
    <n v="44379"/>
    <s v="WA12700270"/>
    <s v="UG Perm Svc Only in Plat Dev"/>
    <s v="16306"/>
    <s v="E UG Residential Services In Plats"/>
    <n v="718"/>
    <n v="-718"/>
    <n v="0"/>
    <n v="122.1"/>
    <n v="490.41"/>
    <n v="0"/>
    <s v="QSWPRE"/>
    <s v="QUANTA - PUYALLUP - ELECTRIC"/>
    <s v="510456877"/>
    <n v="1"/>
    <n v="0"/>
    <n v="0"/>
    <s v="SINGLE FAMILY"/>
    <s v="1"/>
    <s v="UNDERGROUND"/>
    <s v="UNDERGROUND"/>
    <s v="0002549241"/>
    <s v="0"/>
  </r>
  <r>
    <x v="2"/>
    <n v="50"/>
    <n v="40"/>
    <n v="40"/>
    <n v="0"/>
    <n v="0"/>
    <x v="1"/>
    <n v="5747.56"/>
    <n v="143.68899999999999"/>
    <n v="45"/>
    <n v="-0.125"/>
    <n v="85"/>
    <n v="105.5"/>
    <n v="5976.68"/>
    <s v="104331381"/>
    <s v="2505E019 317 4TH AVE #  KIRKLAND"/>
    <s v="CEN1"/>
    <s v="USO"/>
    <n v="44377"/>
    <n v="44475"/>
    <m/>
    <s v="WA11700160"/>
    <s v="UG Perm Svc only  (no Tsfrmr)"/>
    <s v="16305"/>
    <s v="E OH UG Residential Services"/>
    <n v="718"/>
    <n v="-718"/>
    <n v="0"/>
    <n v="77.31"/>
    <n v="704.53"/>
    <n v="953.79"/>
    <s v="QCNOKE"/>
    <s v="QUANTA - REDMOND - ELECTRIC"/>
    <s v="509503438"/>
    <n v="1"/>
    <n v="0"/>
    <n v="0"/>
    <s v="SINGLE FAMILY"/>
    <s v="1"/>
    <s v="UNDERGROUND"/>
    <s v="UNDERGROUND"/>
    <s v="0002549255"/>
    <s v="0"/>
  </r>
  <r>
    <x v="2"/>
    <n v="50"/>
    <n v="35"/>
    <n v="35"/>
    <n v="0"/>
    <n v="0"/>
    <x v="0"/>
    <n v="557.30999999999995"/>
    <n v="15.923142857142899"/>
    <n v="34"/>
    <n v="2.8571428571428598E-2"/>
    <n v="37"/>
    <n v="0"/>
    <n v="676.77"/>
    <s v="104331383"/>
    <s v="2104E008 5669 S 303RD ST #  AUBURN"/>
    <s v="CEN1"/>
    <s v="UPS"/>
    <n v="44183"/>
    <n v="44288"/>
    <n v="44379"/>
    <s v="WA11700020"/>
    <s v="UG Perm Svc Only in Plat Dev"/>
    <s v="16306"/>
    <s v="E UG Residential Services In Plats"/>
    <n v="718"/>
    <n v="-718"/>
    <n v="0"/>
    <n v="33.78"/>
    <n v="490.85"/>
    <n v="0"/>
    <s v="QCSOKE"/>
    <s v="QUANTA - SOUTH KING - ELECTRIC"/>
    <s v="510460084"/>
    <n v="1"/>
    <n v="0"/>
    <n v="0"/>
    <s v="SINGLE FAMILY"/>
    <s v="1"/>
    <s v="UNDERGROUND"/>
    <s v="UNDERGROUND"/>
    <s v="0002549307"/>
    <s v="0"/>
  </r>
  <r>
    <x v="2"/>
    <n v="50"/>
    <n v="35"/>
    <n v="35"/>
    <n v="0"/>
    <n v="0"/>
    <x v="0"/>
    <n v="966.33"/>
    <n v="27.609428571428602"/>
    <n v="34"/>
    <n v="2.8571428571428598E-2"/>
    <n v="37"/>
    <n v="0"/>
    <n v="1085.79"/>
    <s v="104331385"/>
    <s v="2104E141 509 WAYNE CT SE # ADU PACIFIC"/>
    <s v="CEN1"/>
    <s v="USO"/>
    <n v="44181"/>
    <n v="44257"/>
    <n v="44349"/>
    <s v="WA11700230"/>
    <s v="UG Perm Svc only  (no Tsfrmr)"/>
    <s v="16305"/>
    <s v="E OH UG Residential Services"/>
    <n v="718"/>
    <n v="-718"/>
    <n v="0"/>
    <n v="33.78"/>
    <n v="490.85"/>
    <n v="0"/>
    <s v="QCSOKE"/>
    <s v="QUANTA - SOUTH KING - ELECTRIC"/>
    <s v="510309290"/>
    <n v="1"/>
    <n v="0"/>
    <n v="0"/>
    <s v="SINGLE FAMILY"/>
    <s v="1"/>
    <s v="UNDERGROUND"/>
    <s v="UNDERGROUND"/>
    <s v="0002549343"/>
    <s v="0"/>
  </r>
  <r>
    <x v="2"/>
    <n v="50"/>
    <n v="25"/>
    <n v="25"/>
    <n v="0"/>
    <n v="0"/>
    <x v="0"/>
    <n v="540.44000000000005"/>
    <n v="21.617599999999999"/>
    <n v="24"/>
    <n v="0.04"/>
    <n v="26"/>
    <n v="0"/>
    <n v="658.6"/>
    <s v="104331390"/>
    <s v="2606E096 26750 NE WALDEN WAY #  DUVALL"/>
    <s v="CEN1"/>
    <s v="UPS"/>
    <n v="44186"/>
    <n v="44288"/>
    <n v="44379"/>
    <s v="WA01700100"/>
    <s v="UG Perm Svc Only in Plat Dev"/>
    <s v="16306"/>
    <s v="E UG Residential Services In Plats"/>
    <n v="718"/>
    <n v="-718"/>
    <n v="0"/>
    <n v="24"/>
    <n v="485.5"/>
    <n v="0"/>
    <s v="QCNOKE"/>
    <s v="QUANTA - REDMOND - ELECTRIC"/>
    <s v="510457001"/>
    <n v="1"/>
    <n v="0"/>
    <n v="0"/>
    <s v="SINGLE FAMILY"/>
    <s v="1"/>
    <s v="UNDERGROUND"/>
    <s v="UNDERGROUND"/>
    <s v="0002549242"/>
    <s v="0"/>
  </r>
  <r>
    <x v="2"/>
    <n v="50"/>
    <n v="25"/>
    <n v="25"/>
    <n v="0"/>
    <n v="0"/>
    <x v="0"/>
    <n v="542.41"/>
    <n v="21.696400000000001"/>
    <n v="24"/>
    <n v="0.04"/>
    <n v="26"/>
    <n v="0"/>
    <n v="660.46"/>
    <s v="104331392"/>
    <s v="2006E091 3541 ELMONT AVE ENUMCLAW WA 980"/>
    <s v="CEN1"/>
    <s v="UPS"/>
    <n v="44181"/>
    <n v="44257"/>
    <n v="44349"/>
    <s v="WA01700110"/>
    <s v="UG Perm Svc Only in Plat Dev"/>
    <s v="16306"/>
    <s v="E UG Residential Services In Plats"/>
    <n v="718"/>
    <n v="-718"/>
    <n v="0"/>
    <n v="24"/>
    <n v="485.05"/>
    <n v="0"/>
    <s v="QCSOKE"/>
    <s v="QUANTA - SOUTH KING - ELECTRIC"/>
    <s v="510457184"/>
    <n v="1"/>
    <n v="0"/>
    <n v="0"/>
    <s v="SINGLE FAMILY"/>
    <s v="1"/>
    <s v="UNDERGROUND"/>
    <s v="UNDERGROUND"/>
    <s v="0002549257"/>
    <s v="0"/>
  </r>
  <r>
    <x v="2"/>
    <n v="50"/>
    <n v="25"/>
    <n v="25"/>
    <n v="0"/>
    <n v="0"/>
    <x v="0"/>
    <n v="542.4"/>
    <n v="21.696000000000002"/>
    <n v="25"/>
    <n v="0"/>
    <n v="27"/>
    <n v="0"/>
    <n v="660.78"/>
    <s v="104331393"/>
    <s v="2301E001 2339 SE KELBY CIR #  PORT ORCHA"/>
    <s v="CEN1"/>
    <s v="UPS"/>
    <n v="44182"/>
    <n v="44257"/>
    <n v="44349"/>
    <s v="WA01800990"/>
    <s v="UG Perm Svc Only in Plat Dev"/>
    <s v="16306"/>
    <s v="E UG Residential Services In Plats"/>
    <n v="718"/>
    <n v="-718"/>
    <n v="0"/>
    <n v="24.89"/>
    <n v="486.39"/>
    <n v="0"/>
    <s v="QSSPE"/>
    <s v="QUANTA - KITSAP - ELECTRIC"/>
    <s v="510457405"/>
    <n v="1"/>
    <n v="0"/>
    <n v="0"/>
    <s v="SINGLE FAMILY"/>
    <s v="1"/>
    <s v="UNDERGROUND"/>
    <s v="UNDERGROUND"/>
    <s v="0002549265"/>
    <s v="0"/>
  </r>
  <r>
    <x v="2"/>
    <n v="50"/>
    <n v="30"/>
    <n v="30"/>
    <n v="0"/>
    <n v="0"/>
    <x v="1"/>
    <n v="1026.28"/>
    <n v="34.209333333333298"/>
    <n v="30"/>
    <n v="0"/>
    <n v="33"/>
    <n v="0"/>
    <n v="1148.33"/>
    <s v="104331394"/>
    <s v="2006E091 3555 ELMONT AVE ENUMCLAW WA 980"/>
    <s v="CEN1"/>
    <s v="UPS"/>
    <n v="44253"/>
    <n v="44349"/>
    <n v="44475"/>
    <s v="WA01700110"/>
    <s v="UG Perm Svc Only in Plat Dev"/>
    <s v="16306"/>
    <s v="E UG Residential Services In Plats"/>
    <n v="718"/>
    <n v="-718"/>
    <n v="0"/>
    <n v="30.32"/>
    <n v="683.5"/>
    <n v="0"/>
    <s v="QCSOKE"/>
    <s v="QUANTA - SOUTH KING - ELECTRIC"/>
    <s v="510457414"/>
    <n v="1"/>
    <n v="0"/>
    <n v="0"/>
    <s v="SINGLE FAMILY"/>
    <s v="1"/>
    <s v="UNDERGROUND"/>
    <s v="UNDERGROUND"/>
    <s v="0002549266"/>
    <s v="0"/>
  </r>
  <r>
    <x v="2"/>
    <n v="100"/>
    <n v="90"/>
    <n v="90"/>
    <n v="0"/>
    <n v="0"/>
    <x v="0"/>
    <n v="680.42"/>
    <n v="7.5602222222222197"/>
    <n v="89"/>
    <n v="1.1111111111111099E-2"/>
    <n v="161"/>
    <n v="0"/>
    <n v="798.36"/>
    <s v="104331396"/>
    <s v="2607E067 14913 296TH AVE NE_NEW DUVALL W"/>
    <s v="CEN1"/>
    <s v="USO"/>
    <n v="44179"/>
    <n v="44288"/>
    <n v="44379"/>
    <s v="WA04000990"/>
    <s v="UG Perm Svc only  (no Tsfrmr)"/>
    <s v="16305"/>
    <s v="E OH UG Residential Services"/>
    <n v="718"/>
    <n v="-718"/>
    <n v="0"/>
    <n v="147.15"/>
    <n v="484.61"/>
    <n v="0"/>
    <s v="QCNOKE"/>
    <s v="QUANTA - REDMOND - ELECTRIC"/>
    <s v="510451557"/>
    <n v="1"/>
    <n v="0"/>
    <n v="0"/>
    <s v="SINGLE FAMILY"/>
    <s v="1"/>
    <s v="UNDERGROUND"/>
    <s v="UNDERGROUND"/>
    <s v="0002549278"/>
    <s v="0"/>
  </r>
  <r>
    <x v="2"/>
    <n v="100"/>
    <n v="72"/>
    <n v="72"/>
    <n v="0"/>
    <n v="0"/>
    <x v="1"/>
    <n v="609.26"/>
    <n v="8.4619444444444394"/>
    <n v="71"/>
    <n v="1.38888888888889E-2"/>
    <n v="77"/>
    <n v="0"/>
    <n v="731.2"/>
    <s v="104331397"/>
    <s v="3902E112 5450 SHIELDS RD #  FERNDALE"/>
    <s v="CEN1"/>
    <s v="UPS"/>
    <n v="44209"/>
    <n v="44288"/>
    <n v="44379"/>
    <s v="WA03700040"/>
    <s v="UG Perm Svc Only in Plat Dev"/>
    <s v="16306"/>
    <s v="E UG Residential Services In Plats"/>
    <n v="718"/>
    <n v="-718"/>
    <n v="0"/>
    <n v="70.23"/>
    <n v="501.05"/>
    <n v="0"/>
    <s v="QNWHME"/>
    <s v="QUANTA - BELLINGHAM - ELECTRIC"/>
    <s v="510457505"/>
    <n v="1"/>
    <n v="0"/>
    <n v="0"/>
    <s v="SINGLE FAMILY"/>
    <s v="1"/>
    <s v="UNDERGROUND"/>
    <s v="UNDERGROUND"/>
    <s v="0002549279"/>
    <s v="0"/>
  </r>
  <r>
    <x v="2"/>
    <n v="100"/>
    <n v="100"/>
    <n v="100"/>
    <n v="0"/>
    <n v="0"/>
    <x v="0"/>
    <n v="721.7"/>
    <n v="7.2169999999999996"/>
    <n v="111"/>
    <n v="-0.11"/>
    <n v="200"/>
    <n v="0"/>
    <n v="839.75"/>
    <s v="104331398"/>
    <s v="2903E100 4476 HILLTOP DR #  CLINTON"/>
    <s v="CEN1"/>
    <s v="UPS"/>
    <n v="44181"/>
    <n v="44257"/>
    <n v="44349"/>
    <s v="WA01500990"/>
    <s v="UG Perm Svc Only in Plat Dev"/>
    <s v="16306"/>
    <s v="E UG Residential Services In Plats"/>
    <n v="718"/>
    <n v="-718"/>
    <n v="0"/>
    <n v="182.82"/>
    <n v="485.05"/>
    <n v="0"/>
    <s v="QNISLE"/>
    <s v="QUANTA - WHIDBEY - ELECTRIC"/>
    <s v="510457564"/>
    <n v="1"/>
    <n v="0"/>
    <n v="0"/>
    <s v="SINGLE FAMILY"/>
    <s v="1"/>
    <s v="UNDERGROUND"/>
    <s v="UNDERGROUND"/>
    <s v="0002549280"/>
    <s v="0"/>
  </r>
  <r>
    <x v="2"/>
    <n v="150"/>
    <n v="132"/>
    <n v="132"/>
    <n v="0"/>
    <n v="0"/>
    <x v="0"/>
    <n v="780.69"/>
    <n v="5.9143181818181798"/>
    <n v="142"/>
    <n v="-7.5757575757575801E-2"/>
    <n v="258"/>
    <n v="0"/>
    <n v="898.52"/>
    <s v="104331399"/>
    <s v="3504E050 310 SHANNON AVE #  SEDRO WOOLLE"/>
    <s v="CEN1"/>
    <s v="UPS"/>
    <n v="44183"/>
    <n v="44288"/>
    <n v="44379"/>
    <s v="WA02900080"/>
    <s v="UG Perm Svc Only in Plat Dev"/>
    <s v="16306"/>
    <s v="E UG Residential Services In Plats"/>
    <n v="718"/>
    <n v="-718"/>
    <n v="0"/>
    <n v="235.2"/>
    <n v="484.16"/>
    <n v="0"/>
    <s v="QNSKGE"/>
    <s v="QUANTA - SKAGIT - ELECTRIC"/>
    <s v="510457565"/>
    <n v="1"/>
    <n v="0"/>
    <n v="0"/>
    <s v="SINGLE FAMILY"/>
    <s v="1"/>
    <s v="UNDERGROUND"/>
    <s v="UNDERGROUND"/>
    <s v="0002549281"/>
    <s v="0"/>
  </r>
  <r>
    <x v="2"/>
    <n v="50"/>
    <n v="25"/>
    <n v="25"/>
    <n v="0"/>
    <n v="0"/>
    <x v="0"/>
    <n v="546.12"/>
    <n v="21.844799999999999"/>
    <n v="24"/>
    <n v="0.04"/>
    <n v="26"/>
    <n v="0"/>
    <n v="665.58"/>
    <s v="104331401"/>
    <s v="2305E072 338 SMITHERS AVE S #  RENTON"/>
    <s v="CEN1"/>
    <s v="USO"/>
    <n v="44179"/>
    <n v="44257"/>
    <n v="44349"/>
    <s v="WA11700250"/>
    <s v="UG Perm Svc only  (no Tsfrmr)"/>
    <s v="16306"/>
    <s v="E UG Residential Services In Plats"/>
    <n v="718"/>
    <n v="-718"/>
    <n v="0"/>
    <n v="24"/>
    <n v="490.85"/>
    <n v="0"/>
    <s v="QCSOKE"/>
    <s v="QUANTA - SOUTH KING - ELECTRIC"/>
    <s v="510457728"/>
    <n v="1"/>
    <n v="0"/>
    <n v="0"/>
    <s v="SINGLE FAMILY"/>
    <s v="1"/>
    <s v="UNDERGROUND"/>
    <s v="UNDERGROUND"/>
    <s v="0002549289"/>
    <s v="0"/>
  </r>
  <r>
    <x v="2"/>
    <n v="50"/>
    <n v="50"/>
    <n v="50"/>
    <n v="0"/>
    <n v="0"/>
    <x v="0"/>
    <n v="574.15"/>
    <n v="11.483000000000001"/>
    <n v="50"/>
    <n v="0"/>
    <n v="54"/>
    <n v="0"/>
    <n v="693.5"/>
    <s v="104331402"/>
    <s v="2004E079 1329 28TH ST NW #  PUYALLUP"/>
    <s v="CEN1"/>
    <s v="UPS"/>
    <n v="44182"/>
    <n v="44257"/>
    <n v="44349"/>
    <s v="WA12700110"/>
    <s v="UG Perm Svc Only in Plat Dev"/>
    <s v="16306"/>
    <s v="E UG Residential Services In Plats"/>
    <n v="718"/>
    <n v="-718"/>
    <n v="0"/>
    <n v="48.9"/>
    <n v="490.41"/>
    <n v="0"/>
    <s v="QSWPRE"/>
    <s v="QUANTA - PUYALLUP - ELECTRIC"/>
    <s v="510457686"/>
    <n v="1"/>
    <n v="0"/>
    <n v="0"/>
    <s v="SINGLE FAMILY"/>
    <s v="1"/>
    <s v="UNDERGROUND"/>
    <s v="UNDERGROUND"/>
    <s v="0002549290"/>
    <s v="0"/>
  </r>
  <r>
    <x v="2"/>
    <n v="50"/>
    <n v="50"/>
    <n v="50"/>
    <n v="0"/>
    <n v="0"/>
    <x v="0"/>
    <n v="574.15"/>
    <n v="11.483000000000001"/>
    <n v="50"/>
    <n v="0"/>
    <n v="54"/>
    <n v="0"/>
    <n v="693.5"/>
    <s v="104331404"/>
    <s v="2004E079 1403 28TH ST NW #  PUYALLUP"/>
    <s v="CEN1"/>
    <s v="UPS"/>
    <n v="44182"/>
    <n v="44257"/>
    <n v="44349"/>
    <s v="WA12700110"/>
    <s v="UG Perm Svc Only in Plat Dev"/>
    <s v="16306"/>
    <s v="E UG Residential Services In Plats"/>
    <n v="718"/>
    <n v="-718"/>
    <n v="0"/>
    <n v="48.9"/>
    <n v="490.41"/>
    <n v="0"/>
    <s v="QSWPRE"/>
    <s v="QUANTA - PUYALLUP - ELECTRIC"/>
    <s v="510457752"/>
    <n v="1"/>
    <n v="0"/>
    <n v="0"/>
    <s v="SINGLE FAMILY"/>
    <s v="1"/>
    <s v="UNDERGROUND"/>
    <s v="UNDERGROUND"/>
    <s v="0002549293"/>
    <s v="0"/>
  </r>
  <r>
    <x v="2"/>
    <n v="50"/>
    <n v="30"/>
    <n v="30"/>
    <n v="0"/>
    <n v="0"/>
    <x v="0"/>
    <n v="547.49"/>
    <n v="18.249666666666698"/>
    <n v="30"/>
    <n v="0"/>
    <n v="32"/>
    <n v="0"/>
    <n v="665.87"/>
    <s v="104331405"/>
    <s v="2301E036 2559 VARDON CIR SW #  PORT ORCH"/>
    <s v="CEN1"/>
    <s v="UPS"/>
    <n v="44182"/>
    <n v="44257"/>
    <n v="44349"/>
    <s v="WA01800020"/>
    <s v="UG Perm Svc Only in Plat Dev"/>
    <s v="16306"/>
    <s v="E UG Residential Services In Plats"/>
    <n v="718"/>
    <n v="-718"/>
    <n v="0"/>
    <n v="29.34"/>
    <n v="486.39"/>
    <n v="0"/>
    <s v="QSSPE"/>
    <s v="QUANTA - KITSAP - ELECTRIC"/>
    <s v="510458017"/>
    <n v="1"/>
    <n v="0"/>
    <n v="0"/>
    <s v="SINGLE FAMILY"/>
    <s v="1"/>
    <s v="UNDERGROUND"/>
    <s v="UNDERGROUND"/>
    <s v="0002549298"/>
    <s v="0"/>
  </r>
  <r>
    <x v="2"/>
    <n v="50"/>
    <n v="40"/>
    <n v="40"/>
    <n v="0"/>
    <n v="0"/>
    <x v="0"/>
    <n v="563.41999999999996"/>
    <n v="14.0855"/>
    <n v="40"/>
    <n v="0"/>
    <n v="43"/>
    <n v="0"/>
    <n v="682.88"/>
    <s v="104331406"/>
    <s v="2305E084 3415 SE 19TH WAY #  RENTON"/>
    <s v="CEN1"/>
    <s v="UPS"/>
    <n v="44183"/>
    <n v="44288"/>
    <n v="44379"/>
    <s v="WA11700250"/>
    <s v="UG Perm Svc Only in Plat Dev"/>
    <s v="16306"/>
    <s v="E UG Residential Services In Plats"/>
    <n v="718"/>
    <n v="-718"/>
    <n v="0"/>
    <n v="39.119999999999997"/>
    <n v="490.85"/>
    <n v="0"/>
    <s v="QCSOKE"/>
    <s v="QUANTA - SOUTH KING - ELECTRIC"/>
    <s v="510458070"/>
    <n v="1"/>
    <n v="0"/>
    <n v="0"/>
    <s v="SINGLE FAMILY"/>
    <s v="1"/>
    <s v="UNDERGROUND"/>
    <s v="UNDERGROUND"/>
    <s v="0002549299"/>
    <s v="0"/>
  </r>
  <r>
    <x v="2"/>
    <n v="50"/>
    <n v="30"/>
    <n v="30"/>
    <n v="0"/>
    <n v="0"/>
    <x v="0"/>
    <n v="545.61"/>
    <n v="18.187000000000001"/>
    <n v="30"/>
    <n v="0"/>
    <n v="32"/>
    <n v="0"/>
    <n v="663.55"/>
    <s v="104331407"/>
    <s v="2206E074 24010 181ST PL SE #  COVINGTON"/>
    <s v="CEN1"/>
    <s v="UPS"/>
    <n v="44186"/>
    <n v="44288"/>
    <n v="44379"/>
    <s v="WA01700120"/>
    <s v="UG Perm Svc Only in Plat Dev"/>
    <s v="16306"/>
    <s v="E UG Residential Services In Plats"/>
    <n v="718"/>
    <n v="-718"/>
    <n v="0"/>
    <n v="29.34"/>
    <n v="484.61"/>
    <n v="0"/>
    <s v="QCSOKE"/>
    <s v="QUANTA - SOUTH KING - ELECTRIC"/>
    <s v="510460861"/>
    <n v="1"/>
    <n v="0"/>
    <n v="0"/>
    <s v="SINGLE FAMILY"/>
    <s v="1"/>
    <s v="UNDERGROUND"/>
    <s v="UNDERGROUND"/>
    <s v="0002549341"/>
    <s v="0"/>
  </r>
  <r>
    <x v="2"/>
    <n v="50"/>
    <n v="40"/>
    <n v="40"/>
    <n v="0"/>
    <n v="0"/>
    <x v="0"/>
    <n v="559.63"/>
    <n v="13.99075"/>
    <n v="40"/>
    <n v="0"/>
    <n v="43"/>
    <n v="0"/>
    <n v="678.22"/>
    <s v="104331408"/>
    <s v="1801W097 3303 COLVILLE ST SE #  LACEY"/>
    <s v="CEN1"/>
    <s v="UPS"/>
    <n v="44175"/>
    <n v="44257"/>
    <n v="44349"/>
    <s v="WA03400340"/>
    <s v="UG Perm Svc Only in Plat Dev"/>
    <s v="16306"/>
    <s v="E UG Residential Services In Plats"/>
    <n v="718"/>
    <n v="-718"/>
    <n v="0"/>
    <n v="39.119999999999997"/>
    <n v="487.28"/>
    <n v="0"/>
    <s v="QSTHLE"/>
    <s v="QUANTA - OLYMPIA - ELECTRIC"/>
    <s v="510460904"/>
    <n v="1"/>
    <n v="0"/>
    <n v="0"/>
    <s v="SINGLE FAMILY"/>
    <s v="1"/>
    <s v="UNDERGROUND"/>
    <s v="UNDERGROUND"/>
    <s v="0002549344"/>
    <s v="0"/>
  </r>
  <r>
    <x v="2"/>
    <n v="50"/>
    <n v="40"/>
    <n v="40"/>
    <n v="0"/>
    <n v="0"/>
    <x v="0"/>
    <n v="562.96"/>
    <n v="14.074"/>
    <n v="40"/>
    <n v="0"/>
    <n v="43"/>
    <n v="0"/>
    <n v="682.31"/>
    <s v="104331410"/>
    <s v="1905E077 15022 179TH AVE E #  BONNEY LAK"/>
    <s v="CEN1"/>
    <s v="UPS"/>
    <n v="44182"/>
    <n v="44257"/>
    <n v="44349"/>
    <s v="WA12700270"/>
    <s v="UG Perm Svc Only in Plat Dev"/>
    <s v="16306"/>
    <s v="E UG Residential Services In Plats"/>
    <n v="718"/>
    <n v="-718"/>
    <n v="0"/>
    <n v="39.119999999999997"/>
    <n v="490.41"/>
    <n v="0"/>
    <s v="QSWPRE"/>
    <s v="QUANTA - PUYALLUP - ELECTRIC"/>
    <s v="510457441"/>
    <n v="1"/>
    <n v="0"/>
    <n v="0"/>
    <s v="SINGLE FAMILY"/>
    <s v="1"/>
    <s v="UNDERGROUND"/>
    <s v="UNDERGROUND"/>
    <s v="0002549269"/>
    <s v="0"/>
  </r>
  <r>
    <x v="2"/>
    <n v="50"/>
    <n v="35"/>
    <n v="35"/>
    <n v="0"/>
    <n v="0"/>
    <x v="0"/>
    <n v="553.59"/>
    <n v="15.816857142857099"/>
    <n v="35"/>
    <n v="0"/>
    <n v="38"/>
    <n v="0"/>
    <n v="671.97"/>
    <s v="104331411"/>
    <s v="2702E103 26459 NE FIREBALL WAY #  KINGST"/>
    <s v="CEN1"/>
    <s v="UPS"/>
    <n v="44183"/>
    <n v="44288"/>
    <n v="44379"/>
    <s v="WA01800990"/>
    <s v="UG Perm Svc Only in Plat Dev"/>
    <s v="16306"/>
    <s v="E UG Residential Services In Plats"/>
    <n v="718"/>
    <n v="-718"/>
    <n v="0"/>
    <n v="34.67"/>
    <n v="486.39"/>
    <n v="0"/>
    <s v="QSSPE"/>
    <s v="QUANTA - KITSAP - ELECTRIC"/>
    <s v="510457667"/>
    <n v="1"/>
    <n v="0"/>
    <n v="0"/>
    <s v="SINGLE FAMILY"/>
    <s v="1"/>
    <s v="UNDERGROUND"/>
    <s v="UNDERGROUND"/>
    <s v="0002549286"/>
    <s v="0"/>
  </r>
  <r>
    <x v="2"/>
    <n v="150"/>
    <n v="130"/>
    <n v="130"/>
    <n v="0"/>
    <n v="0"/>
    <x v="0"/>
    <n v="879.27"/>
    <n v="6.7636153846153801"/>
    <n v="117"/>
    <n v="0.1"/>
    <n v="354"/>
    <n v="0"/>
    <n v="996.56"/>
    <s v="104331412"/>
    <s v="1819E124 2417 JUDGE RONALD RD # GARG ELL"/>
    <s v="CEN1"/>
    <s v="USO"/>
    <n v="44186"/>
    <n v="44257"/>
    <n v="44349"/>
    <s v="WA01900990"/>
    <s v="UG Perm Svc only  (no Tsfrmr)"/>
    <s v="16305"/>
    <s v="E OH UG Residential Services"/>
    <n v="718"/>
    <n v="-718"/>
    <n v="0"/>
    <n v="323.42"/>
    <n v="481.93"/>
    <n v="0"/>
    <s v="QCKTTE"/>
    <s v="QUANTA - KITTITAS - ELECTRIC"/>
    <s v="510457712"/>
    <n v="1"/>
    <n v="0"/>
    <n v="0"/>
    <s v="GARAGE/SHOP"/>
    <s v="1"/>
    <s v="UNDERGROUND"/>
    <s v="UNDERGROUND"/>
    <s v="0002549292"/>
    <s v="0"/>
  </r>
  <r>
    <x v="2"/>
    <n v="50"/>
    <n v="50"/>
    <n v="50"/>
    <n v="0"/>
    <n v="0"/>
    <x v="0"/>
    <n v="606.33000000000004"/>
    <n v="12.1266"/>
    <n v="50"/>
    <n v="0"/>
    <n v="90"/>
    <n v="0"/>
    <n v="724.27"/>
    <s v="104331413"/>
    <s v="2506E088 23967 NE 25TH ST #  SAMMAMISH"/>
    <s v="CEN1"/>
    <s v="UPS"/>
    <n v="44194"/>
    <n v="44288"/>
    <n v="44379"/>
    <s v="WA04000390"/>
    <s v="UG Perm Svc Only in Plat Dev"/>
    <s v="16306"/>
    <s v="E UG Residential Services In Plats"/>
    <n v="718"/>
    <n v="-718"/>
    <n v="0"/>
    <n v="81.900000000000006"/>
    <n v="485.05"/>
    <n v="0"/>
    <s v="QCNOKE"/>
    <s v="QUANTA - REDMOND - ELECTRIC"/>
    <s v="510457940"/>
    <n v="1"/>
    <n v="0"/>
    <n v="0"/>
    <s v="SINGLE FAMILY"/>
    <s v="1"/>
    <s v="UNDERGROUND"/>
    <s v="UNDERGROUND"/>
    <s v="0002549295"/>
    <s v="0"/>
  </r>
  <r>
    <x v="2"/>
    <n v="50"/>
    <n v="45"/>
    <n v="45"/>
    <n v="0"/>
    <n v="0"/>
    <x v="0"/>
    <n v="807.94"/>
    <n v="17.954222222222199"/>
    <n v="44"/>
    <n v="2.2222222222222199E-2"/>
    <n v="48"/>
    <n v="0"/>
    <n v="927.4"/>
    <s v="104331414"/>
    <s v="2205E115 26823 102ND PL SE #  KENT"/>
    <s v="CEN1"/>
    <s v="UPS"/>
    <n v="44194"/>
    <n v="44288"/>
    <n v="44379"/>
    <s v="WA11700150"/>
    <s v="UG Perm Svc Only in Plat Dev"/>
    <s v="16306"/>
    <s v="E UG Residential Services In Plats"/>
    <n v="718"/>
    <n v="-718"/>
    <n v="0"/>
    <n v="43.56"/>
    <n v="675.02"/>
    <n v="0"/>
    <s v="QCSOKE"/>
    <s v="QUANTA - SOUTH KING - ELECTRIC"/>
    <s v="510458002"/>
    <n v="1"/>
    <n v="0"/>
    <n v="0"/>
    <s v="SINGLE FAMILY"/>
    <s v="1"/>
    <s v="UNDERGROUND"/>
    <s v="UNDERGROUND"/>
    <s v="0002549297"/>
    <s v="0"/>
  </r>
  <r>
    <x v="2"/>
    <n v="100"/>
    <n v="100"/>
    <n v="100"/>
    <n v="0"/>
    <n v="0"/>
    <x v="0"/>
    <n v="696.62"/>
    <n v="6.9661999999999997"/>
    <n v="99"/>
    <n v="0.01"/>
    <n v="179"/>
    <n v="0"/>
    <n v="813.91"/>
    <s v="104331415"/>
    <s v="1701W027 2831 FENMOOR LN SE #  OLYMPIA"/>
    <s v="CEN1"/>
    <s v="UPS"/>
    <n v="44181"/>
    <n v="44257"/>
    <n v="44349"/>
    <s v="WA03400990"/>
    <s v="UG Perm Svc Only in Plat Dev"/>
    <s v="16306"/>
    <s v="E UG Residential Services In Plats"/>
    <n v="718"/>
    <n v="-718"/>
    <n v="0"/>
    <n v="163.80000000000001"/>
    <n v="481.93"/>
    <n v="0"/>
    <s v="QSTHLE"/>
    <s v="QUANTA - OLYMPIA - ELECTRIC"/>
    <s v="510460073"/>
    <n v="1"/>
    <n v="0"/>
    <n v="0"/>
    <s v="SINGLE FAMILY"/>
    <s v="1"/>
    <s v="UNDERGROUND"/>
    <s v="UNDERGROUND"/>
    <s v="0002549311"/>
    <s v="0"/>
  </r>
  <r>
    <x v="2"/>
    <n v="50"/>
    <n v="50"/>
    <n v="50"/>
    <n v="0"/>
    <n v="0"/>
    <x v="0"/>
    <n v="574.15"/>
    <n v="11.483000000000001"/>
    <n v="50"/>
    <n v="0"/>
    <n v="54"/>
    <n v="0"/>
    <n v="693.5"/>
    <s v="104331417"/>
    <s v="1904E133 18236 107TH AVE E #  PUYALLUP"/>
    <s v="CEN1"/>
    <s v="UPS"/>
    <n v="44176"/>
    <n v="44257"/>
    <n v="44349"/>
    <s v="WA12700270"/>
    <s v="UG Perm Svc Only in Plat Dev"/>
    <s v="16306"/>
    <s v="E UG Residential Services In Plats"/>
    <n v="718"/>
    <n v="-718"/>
    <n v="0"/>
    <n v="48.9"/>
    <n v="490.41"/>
    <n v="0"/>
    <s v="QSWPRE"/>
    <s v="QUANTA - PUYALLUP - ELECTRIC"/>
    <s v="510460212"/>
    <n v="1"/>
    <n v="0"/>
    <n v="0"/>
    <s v="SINGLE FAMILY"/>
    <s v="1"/>
    <s v="UNDERGROUND"/>
    <s v="UNDERGROUND"/>
    <s v="0002549317"/>
    <s v="0"/>
  </r>
  <r>
    <x v="2"/>
    <n v="50"/>
    <n v="30"/>
    <n v="30"/>
    <n v="0"/>
    <n v="0"/>
    <x v="0"/>
    <n v="552.80999999999995"/>
    <n v="18.427"/>
    <n v="30"/>
    <n v="0"/>
    <n v="32"/>
    <n v="0"/>
    <n v="672.27"/>
    <s v="104331419"/>
    <s v="2406E105 1104 WESTRIDGE WAY NE #  ISSAQU"/>
    <s v="CEN1"/>
    <s v="UPS"/>
    <n v="44194"/>
    <n v="44288"/>
    <n v="44379"/>
    <s v="WA11700140"/>
    <s v="UG Perm Svc Only in Plat Dev"/>
    <s v="16306"/>
    <s v="E UG Residential Services In Plats"/>
    <n v="718"/>
    <n v="-718"/>
    <n v="0"/>
    <n v="29.34"/>
    <n v="491.3"/>
    <n v="0"/>
    <s v="QCNOKE"/>
    <s v="QUANTA - REDMOND - ELECTRIC"/>
    <s v="510466282"/>
    <n v="1"/>
    <n v="0"/>
    <n v="0"/>
    <s v="SINGLE FAMILY"/>
    <s v="1"/>
    <s v="UNDERGROUND"/>
    <s v="UNDERGROUND"/>
    <s v="0002549437"/>
    <s v="0"/>
  </r>
  <r>
    <x v="2"/>
    <n v="50"/>
    <n v="50"/>
    <n v="50"/>
    <n v="0"/>
    <n v="0"/>
    <x v="0"/>
    <n v="611.91"/>
    <n v="12.238200000000001"/>
    <n v="50"/>
    <n v="0"/>
    <n v="90"/>
    <n v="0"/>
    <n v="731.26"/>
    <s v="104331420"/>
    <s v="2004E029 2032 84TH AVE E #  EDGEWOOD"/>
    <s v="CEN1"/>
    <s v="UPS"/>
    <n v="44193"/>
    <n v="44288"/>
    <n v="44379"/>
    <s v="WA12700200"/>
    <s v="UG Perm Svc Only in Plat Dev"/>
    <s v="16306"/>
    <s v="E UG Residential Services In Plats"/>
    <n v="718"/>
    <n v="-718"/>
    <n v="0"/>
    <n v="81.900000000000006"/>
    <n v="490.41"/>
    <n v="0"/>
    <s v="QSWPRE"/>
    <s v="QUANTA - PUYALLUP - ELECTRIC"/>
    <s v="510466286"/>
    <n v="1"/>
    <n v="0"/>
    <n v="0"/>
    <s v="SINGLE FAMILY"/>
    <s v="1"/>
    <s v="UNDERGROUND"/>
    <s v="UNDERGROUND"/>
    <s v="0002549440"/>
    <s v="0"/>
  </r>
  <r>
    <x v="2"/>
    <n v="50"/>
    <n v="20"/>
    <n v="20"/>
    <n v="0"/>
    <n v="0"/>
    <x v="0"/>
    <n v="549.02"/>
    <n v="27.451000000000001"/>
    <n v="20"/>
    <n v="0"/>
    <n v="36"/>
    <n v="0"/>
    <n v="666.85"/>
    <s v="104331422"/>
    <s v="4004E113 919 WHISPERING MEADOWS CT #  NO"/>
    <s v="CEN1"/>
    <s v="UPS"/>
    <n v="44194"/>
    <n v="44288"/>
    <n v="44379"/>
    <s v="WA03700060"/>
    <s v="UG Perm Svc Only in Plat Dev"/>
    <s v="16306"/>
    <s v="E UG Residential Services In Plats"/>
    <n v="718"/>
    <n v="-718"/>
    <n v="0"/>
    <n v="32.75"/>
    <n v="484.15"/>
    <n v="0"/>
    <s v="QNWHME"/>
    <s v="QUANTA - BELLINGHAM - ELECTRIC"/>
    <s v="510466495"/>
    <n v="1"/>
    <n v="0"/>
    <n v="0"/>
    <s v="SINGLE FAMILY"/>
    <s v="1"/>
    <s v="UNDERGROUND"/>
    <s v="UNDERGROUND"/>
    <s v="0002549464"/>
    <s v="0"/>
  </r>
  <r>
    <x v="2"/>
    <n v="50"/>
    <n v="50"/>
    <n v="50"/>
    <n v="0"/>
    <n v="0"/>
    <x v="0"/>
    <n v="611.91"/>
    <n v="12.238200000000001"/>
    <n v="50"/>
    <n v="0"/>
    <n v="90"/>
    <n v="0"/>
    <n v="731.26"/>
    <s v="104331423"/>
    <s v="1904E134 18317 107TH AVE E PUYALLUP WA 9"/>
    <s v="CEN1"/>
    <s v="UPS"/>
    <n v="44188"/>
    <n v="44288"/>
    <n v="44379"/>
    <s v="WA12700270"/>
    <s v="UG Perm Svc Only in Plat Dev"/>
    <s v="16306"/>
    <s v="E UG Residential Services In Plats"/>
    <n v="718"/>
    <n v="-718"/>
    <n v="0"/>
    <n v="81.900000000000006"/>
    <n v="490.41"/>
    <n v="0"/>
    <s v="QSWPRE"/>
    <s v="QUANTA - PUYALLUP - ELECTRIC"/>
    <s v="510466569"/>
    <n v="1"/>
    <n v="0"/>
    <n v="0"/>
    <s v="SINGLE FAMILY"/>
    <s v="1"/>
    <s v="UNDERGROUND"/>
    <s v="UNDERGROUND"/>
    <s v="0002549471"/>
    <s v="0"/>
  </r>
  <r>
    <x v="2"/>
    <n v="50"/>
    <n v="45"/>
    <n v="45"/>
    <n v="0"/>
    <n v="0"/>
    <x v="0"/>
    <n v="825.88"/>
    <n v="18.352888888888899"/>
    <n v="40"/>
    <n v="0.11111111111111099"/>
    <n v="72"/>
    <n v="0"/>
    <n v="944.26"/>
    <s v="104331424"/>
    <s v="2401E144 1928 SE SENECA WAY #  PORT ORCH"/>
    <s v="CEN1"/>
    <s v="UPS"/>
    <n v="44188"/>
    <n v="44288"/>
    <n v="44379"/>
    <s v="WA01800990"/>
    <s v="UG Perm Svc Only in Plat Dev"/>
    <s v="16306"/>
    <s v="E UG Residential Services In Plats"/>
    <n v="718"/>
    <n v="-718"/>
    <n v="0"/>
    <n v="65.5"/>
    <n v="668.7"/>
    <n v="0"/>
    <s v="QSSPE"/>
    <s v="QUANTA - KITSAP - ELECTRIC"/>
    <s v="510466661"/>
    <n v="1"/>
    <n v="0"/>
    <n v="0"/>
    <s v="SINGLE FAMILY"/>
    <s v="1"/>
    <s v="UNDERGROUND"/>
    <s v="UNDERGROUND"/>
    <s v="0002549478"/>
    <s v="0"/>
  </r>
  <r>
    <x v="2"/>
    <n v="50"/>
    <n v="50"/>
    <n v="50"/>
    <n v="0"/>
    <n v="0"/>
    <x v="1"/>
    <n v="591.26"/>
    <n v="11.825200000000001"/>
    <n v="50"/>
    <n v="0"/>
    <n v="54"/>
    <n v="0"/>
    <n v="713.87"/>
    <s v="104331430"/>
    <s v="2005E108 7809 CONNELLS PRAIRIE RD E #  B"/>
    <s v="CEN1"/>
    <s v="UPS"/>
    <n v="44211"/>
    <n v="44288"/>
    <n v="44379"/>
    <s v="WA12700010"/>
    <s v="UG Perm Svc Only in Plat Dev"/>
    <s v="16306"/>
    <s v="E UG Residential Services In Plats"/>
    <n v="718"/>
    <n v="-718"/>
    <n v="0"/>
    <n v="49.05"/>
    <n v="503.82"/>
    <n v="0"/>
    <s v="QSWPRE"/>
    <s v="QUANTA - PUYALLUP - ELECTRIC"/>
    <s v="510460315"/>
    <n v="1"/>
    <n v="0"/>
    <n v="0"/>
    <s v="SINGLE FAMILY"/>
    <s v="1"/>
    <s v="UNDERGROUND"/>
    <s v="UNDERGROUND"/>
    <s v="0002549325"/>
    <s v="0"/>
  </r>
  <r>
    <x v="2"/>
    <n v="50"/>
    <n v="30"/>
    <n v="30"/>
    <n v="0"/>
    <n v="0"/>
    <x v="0"/>
    <n v="549.39"/>
    <n v="18.312999999999999"/>
    <n v="30"/>
    <n v="0"/>
    <n v="32"/>
    <n v="0"/>
    <n v="668.2"/>
    <s v="104331431"/>
    <s v="1901W142 4323 DUDLEY DR NE #  LACEY"/>
    <s v="CEN1"/>
    <s v="UPS"/>
    <n v="44180"/>
    <n v="44257"/>
    <n v="44349"/>
    <s v="WA03400020"/>
    <s v="UG Perm Svc Only in Plat Dev"/>
    <s v="16306"/>
    <s v="E UG Residential Services In Plats"/>
    <n v="718"/>
    <n v="-718"/>
    <n v="0"/>
    <n v="29.34"/>
    <n v="488.18"/>
    <n v="0"/>
    <s v="QSTHLE"/>
    <s v="QUANTA - OLYMPIA - ELECTRIC"/>
    <s v="510460771"/>
    <n v="1"/>
    <n v="0"/>
    <n v="0"/>
    <s v="SINGLE FAMILY"/>
    <s v="1"/>
    <s v="UNDERGROUND"/>
    <s v="UNDERGROUND"/>
    <s v="0002549331"/>
    <s v="0"/>
  </r>
  <r>
    <x v="2"/>
    <n v="100"/>
    <n v="85"/>
    <n v="85"/>
    <n v="0"/>
    <n v="0"/>
    <x v="0"/>
    <n v="653.97"/>
    <n v="7.6937647058823497"/>
    <n v="77"/>
    <n v="9.41176470588235E-2"/>
    <n v="139"/>
    <n v="0"/>
    <n v="771.26"/>
    <s v="104331432"/>
    <s v="2014E095 3561 JENKINS DR #  CLE ELUM"/>
    <s v="CEN1"/>
    <s v="UPS"/>
    <n v="44186"/>
    <n v="44257"/>
    <n v="44349"/>
    <s v="WA01900990"/>
    <s v="UG Perm Svc Only in Plat Dev"/>
    <s v="16306"/>
    <s v="E UG Residential Services In Plats"/>
    <n v="718"/>
    <n v="-718"/>
    <n v="0"/>
    <n v="126.53"/>
    <n v="481.93"/>
    <n v="0"/>
    <s v="QCKTTE"/>
    <s v="QUANTA - KITTITAS - ELECTRIC"/>
    <s v="510010384"/>
    <n v="1"/>
    <n v="0"/>
    <n v="0"/>
    <s v="SINGLE FAMILY"/>
    <s v="1"/>
    <s v="UNDERGROUND"/>
    <s v="UNDERGROUND"/>
    <s v="0002549335"/>
    <s v="0"/>
  </r>
  <r>
    <x v="2"/>
    <n v="100"/>
    <n v="100"/>
    <n v="100"/>
    <n v="0"/>
    <n v="0"/>
    <x v="0"/>
    <n v="930.76"/>
    <n v="9.3076000000000008"/>
    <n v="99"/>
    <n v="0.01"/>
    <n v="179"/>
    <n v="0"/>
    <n v="1047.94"/>
    <s v="104331433"/>
    <s v="1906E040 601 S KNOWLES ST #  BUCKLEY"/>
    <s v="CEN1"/>
    <s v="UPS"/>
    <n v="44195"/>
    <n v="44288"/>
    <n v="44379"/>
    <s v="WA02700020"/>
    <s v="UG Perm Svc Only in Plat Dev"/>
    <s v="16306"/>
    <s v="E UG Residential Services In Plats"/>
    <n v="718"/>
    <n v="-718"/>
    <n v="0"/>
    <n v="163.80000000000001"/>
    <n v="661.95"/>
    <n v="0"/>
    <s v="QSWPRE"/>
    <s v="QUANTA - PUYALLUP - ELECTRIC"/>
    <s v="510460961"/>
    <n v="1"/>
    <n v="0"/>
    <n v="0"/>
    <s v="SINGLE FAMILY"/>
    <s v="1"/>
    <s v="UNDERGROUND"/>
    <s v="UNDERGROUND"/>
    <s v="0002549348"/>
    <s v="0"/>
  </r>
  <r>
    <x v="2"/>
    <n v="50"/>
    <n v="50"/>
    <n v="50"/>
    <n v="0"/>
    <n v="0"/>
    <x v="0"/>
    <n v="574.14"/>
    <n v="11.482799999999999"/>
    <n v="50"/>
    <n v="0"/>
    <n v="54"/>
    <n v="0"/>
    <n v="693.49"/>
    <s v="104331434"/>
    <s v="2004E032 2622 83RD AVE CT E #  EDGEWOOD"/>
    <s v="CEN1"/>
    <s v="UPS"/>
    <n v="44188"/>
    <n v="44288"/>
    <n v="44379"/>
    <s v="WA12700200"/>
    <s v="UG Perm Svc Only in Plat Dev"/>
    <s v="16306"/>
    <s v="E UG Residential Services In Plats"/>
    <n v="718"/>
    <n v="-718"/>
    <n v="0"/>
    <n v="48.9"/>
    <n v="490.41"/>
    <n v="0"/>
    <s v="QSWPRE"/>
    <s v="QUANTA - PUYALLUP - ELECTRIC"/>
    <s v="510461020"/>
    <n v="1"/>
    <n v="0"/>
    <n v="0"/>
    <s v="SINGLE FAMILY"/>
    <s v="1"/>
    <s v="UNDERGROUND"/>
    <s v="UNDERGROUND"/>
    <s v="0002549357"/>
    <s v="0"/>
  </r>
  <r>
    <x v="2"/>
    <n v="50"/>
    <n v="30"/>
    <n v="30"/>
    <n v="0"/>
    <n v="0"/>
    <x v="0"/>
    <n v="560.29"/>
    <n v="18.6763333333333"/>
    <n v="27"/>
    <n v="0.1"/>
    <n v="49"/>
    <n v="0"/>
    <n v="677.58"/>
    <s v="104331435"/>
    <s v="2015E075 3670 SUNCADIA TRL #  CLE ELUM"/>
    <s v="CEN1"/>
    <s v="UPS"/>
    <n v="44186"/>
    <n v="44257"/>
    <n v="44349"/>
    <s v="WA01900990"/>
    <s v="UG Perm Svc Only in Plat Dev"/>
    <s v="16306"/>
    <s v="E UG Residential Services In Plats"/>
    <n v="718"/>
    <n v="-718"/>
    <n v="0"/>
    <n v="44.66"/>
    <n v="481.93"/>
    <n v="0"/>
    <s v="QCKTTE"/>
    <s v="QUANTA - KITTITAS - ELECTRIC"/>
    <s v="510461029"/>
    <n v="1"/>
    <n v="0"/>
    <n v="0"/>
    <s v="DUPLEX"/>
    <s v="1"/>
    <s v="UNDERGROUND"/>
    <s v="UNDERGROUND"/>
    <s v="0002549365"/>
    <s v="0"/>
  </r>
  <r>
    <x v="2"/>
    <n v="100"/>
    <n v="55"/>
    <n v="55"/>
    <n v="0"/>
    <n v="0"/>
    <x v="1"/>
    <n v="991.53"/>
    <n v="18.027818181818201"/>
    <n v="59"/>
    <n v="-7.2727272727272696E-2"/>
    <n v="184"/>
    <n v="0"/>
    <n v="1238.55"/>
    <s v="104331450"/>
    <s v="2304E055 5565 S 139TH ST #UPPER  TUKWILA"/>
    <s v="CEN1"/>
    <s v="USO"/>
    <n v="44340"/>
    <n v="44412"/>
    <n v="44504"/>
    <s v="WA11700290"/>
    <s v="UG Perm Svc only  (no Tsfrmr)"/>
    <s v="16305"/>
    <s v="E OH UG Residential Services"/>
    <n v="1365"/>
    <n v="-1365"/>
    <n v="0"/>
    <n v="168.22"/>
    <n v="631.02"/>
    <n v="0"/>
    <s v="QCSOKE"/>
    <s v="QUANTA - SOUTH KING - ELECTRIC"/>
    <s v="510461098"/>
    <n v="1"/>
    <n v="0"/>
    <n v="0"/>
    <s v="SINGLE FAMILY"/>
    <s v="1"/>
    <s v="UNDERGROUND"/>
    <s v="UNDERGROUND"/>
    <s v="0002549379"/>
    <s v="10"/>
  </r>
  <r>
    <x v="2"/>
    <n v="50"/>
    <n v="33"/>
    <n v="33"/>
    <n v="0"/>
    <n v="0"/>
    <x v="0"/>
    <n v="563.36"/>
    <n v="17.0715151515152"/>
    <n v="45"/>
    <n v="-0.36363636363636398"/>
    <n v="49"/>
    <n v="0"/>
    <n v="681.41"/>
    <s v="104331470"/>
    <s v="3404E088 979 RAINIER LOOP #  MOUNT VERNO"/>
    <s v="CEN1"/>
    <s v="UPS"/>
    <n v="44186"/>
    <n v="44288"/>
    <n v="44379"/>
    <s v="WA02900070"/>
    <s v="UG Perm Svc Only in Plat Dev"/>
    <s v="16306"/>
    <s v="E UG Residential Services In Plats"/>
    <n v="718"/>
    <n v="-718"/>
    <n v="0"/>
    <n v="44.45"/>
    <n v="485.05"/>
    <n v="0"/>
    <s v="QNSKGE"/>
    <s v="QUANTA - SKAGIT - ELECTRIC"/>
    <s v="510461188"/>
    <n v="1"/>
    <n v="0"/>
    <n v="0"/>
    <s v="SINGLE FAMILY"/>
    <s v="1"/>
    <s v="UNDERGROUND"/>
    <s v="UNDERGROUND"/>
    <s v="0002549381"/>
    <s v="0"/>
  </r>
  <r>
    <x v="2"/>
    <n v="50"/>
    <n v="20"/>
    <n v="20"/>
    <n v="0"/>
    <n v="0"/>
    <x v="1"/>
    <n v="551.34"/>
    <n v="27.567"/>
    <n v="20"/>
    <n v="0"/>
    <n v="22"/>
    <n v="0"/>
    <n v="673.05"/>
    <s v="104331471"/>
    <s v="4005E088 8216 GOLD RUN DR #  MAPLE FALLS"/>
    <s v="CEN1"/>
    <s v="UPS"/>
    <n v="44207"/>
    <n v="44288"/>
    <n v="44379"/>
    <s v="WA03700370"/>
    <s v="UG Perm Svc Only in Plat Dev"/>
    <s v="16306"/>
    <s v="E UG Residential Services In Plats"/>
    <n v="718"/>
    <n v="-718"/>
    <n v="0"/>
    <n v="19.84"/>
    <n v="500.13"/>
    <n v="0"/>
    <s v="QNWHME"/>
    <s v="QUANTA - BELLINGHAM - ELECTRIC"/>
    <s v="510461217"/>
    <n v="1"/>
    <n v="0"/>
    <n v="0"/>
    <s v="SINGLE FAMILY"/>
    <s v="1"/>
    <s v="UNDERGROUND"/>
    <s v="UNDERGROUND"/>
    <s v="0002549385"/>
    <s v="0"/>
  </r>
  <r>
    <x v="2"/>
    <n v="50"/>
    <n v="25"/>
    <n v="25"/>
    <n v="0"/>
    <n v="0"/>
    <x v="0"/>
    <n v="582.36"/>
    <n v="23.2944"/>
    <n v="37"/>
    <n v="-0.48"/>
    <n v="67"/>
    <n v="0"/>
    <n v="700.41"/>
    <s v="104331472"/>
    <s v="3404E088 991 S 49TH ST #  MOUNT VERNON"/>
    <s v="CEN1"/>
    <s v="UPS"/>
    <n v="44186"/>
    <n v="44288"/>
    <n v="44379"/>
    <s v="WA02900070"/>
    <s v="UG Perm Svc Only in Plat Dev"/>
    <s v="16306"/>
    <s v="E UG Residential Services In Plats"/>
    <n v="718"/>
    <n v="-718"/>
    <n v="0"/>
    <n v="61.05"/>
    <n v="485.05"/>
    <n v="0"/>
    <s v="QNSKGE"/>
    <s v="QUANTA - SKAGIT - ELECTRIC"/>
    <s v="510461266"/>
    <n v="1"/>
    <n v="0"/>
    <n v="0"/>
    <s v="SINGLE FAMILY"/>
    <s v="1"/>
    <s v="UNDERGROUND"/>
    <s v="UNDERGROUND"/>
    <s v="0002549387"/>
    <s v="0"/>
  </r>
  <r>
    <x v="2"/>
    <n v="50"/>
    <n v="50"/>
    <n v="50"/>
    <n v="0"/>
    <n v="0"/>
    <x v="0"/>
    <n v="611.91"/>
    <n v="12.238200000000001"/>
    <n v="50"/>
    <n v="0"/>
    <n v="90"/>
    <n v="0"/>
    <n v="731.26"/>
    <s v="104331473"/>
    <s v="1904E135 10701 185TH ST E PUYALLUP WA 98"/>
    <s v="CEN1"/>
    <s v="UPS"/>
    <n v="44188"/>
    <n v="44288"/>
    <n v="44379"/>
    <s v="WA12700270"/>
    <s v="UG Perm Svc Only in Plat Dev"/>
    <s v="16306"/>
    <s v="E UG Residential Services In Plats"/>
    <n v="718"/>
    <n v="-718"/>
    <n v="0"/>
    <n v="81.900000000000006"/>
    <n v="490.41"/>
    <n v="0"/>
    <s v="QSWPRE"/>
    <s v="QUANTA - PUYALLUP - ELECTRIC"/>
    <s v="510466624"/>
    <n v="1"/>
    <n v="0"/>
    <n v="0"/>
    <s v="SINGLE FAMILY"/>
    <s v="1"/>
    <s v="UNDERGROUND"/>
    <s v="UNDERGROUND"/>
    <s v="0002549477"/>
    <s v="0"/>
  </r>
  <r>
    <x v="2"/>
    <n v="50"/>
    <n v="25"/>
    <n v="25"/>
    <n v="0"/>
    <n v="0"/>
    <x v="0"/>
    <n v="545.66"/>
    <n v="21.8264"/>
    <n v="24"/>
    <n v="0.04"/>
    <n v="26"/>
    <n v="0"/>
    <n v="665.01"/>
    <s v="104331474"/>
    <s v="2005E101 23130 66TH ST E #BUCKLEY"/>
    <s v="CEN1"/>
    <s v="UPS"/>
    <n v="44188"/>
    <n v="44257"/>
    <n v="44349"/>
    <s v="WA12700270"/>
    <s v="UG Perm Svc Only in Plat Dev"/>
    <s v="16306"/>
    <s v="E UG Residential Services In Plats"/>
    <n v="718"/>
    <n v="-718"/>
    <n v="0"/>
    <n v="24.01"/>
    <n v="490.41"/>
    <n v="0"/>
    <s v="QSWPRE"/>
    <s v="QUANTA - PUYALLUP - ELECTRIC"/>
    <s v="510466749"/>
    <n v="1"/>
    <n v="0"/>
    <n v="0"/>
    <s v="SINGLE FAMILY"/>
    <s v="1"/>
    <s v="UNDERGROUND"/>
    <s v="UNDERGROUND"/>
    <s v="0002549497"/>
    <s v="0"/>
  </r>
  <r>
    <x v="2"/>
    <n v="50"/>
    <n v="50"/>
    <n v="50"/>
    <n v="0"/>
    <n v="0"/>
    <x v="0"/>
    <n v="571.29999999999995"/>
    <n v="11.426"/>
    <n v="50"/>
    <n v="0"/>
    <n v="54"/>
    <n v="0"/>
    <n v="690"/>
    <s v="104331475"/>
    <s v="2005E108 7709 210TH AVE E BONNEY LAKE WA"/>
    <s v="CEN1"/>
    <s v="UPS"/>
    <n v="44193"/>
    <n v="44288"/>
    <n v="44379"/>
    <s v="WA12700010"/>
    <s v="UG Perm Svc Only in Plat Dev"/>
    <s v="16306"/>
    <s v="E UG Residential Services In Plats"/>
    <n v="718"/>
    <n v="-718"/>
    <n v="0"/>
    <n v="48.9"/>
    <n v="487.73"/>
    <n v="0"/>
    <s v="QSWPRE"/>
    <s v="QUANTA - PUYALLUP - ELECTRIC"/>
    <s v="510466850"/>
    <n v="1"/>
    <n v="0"/>
    <n v="0"/>
    <s v="SINGLE FAMILY"/>
    <s v="1"/>
    <s v="UNDERGROUND"/>
    <s v="UNDERGROUND"/>
    <s v="0002549502"/>
    <s v="0"/>
  </r>
  <r>
    <x v="2"/>
    <n v="50"/>
    <n v="50"/>
    <n v="50"/>
    <n v="0"/>
    <n v="0"/>
    <x v="0"/>
    <n v="605.76"/>
    <n v="12.1152"/>
    <n v="50"/>
    <n v="0"/>
    <n v="90"/>
    <n v="0"/>
    <n v="723.7"/>
    <s v="104331476"/>
    <s v="2206E131 27919 219TH PL SE MAPLE VALLEY"/>
    <s v="CEN1"/>
    <s v="UPS"/>
    <n v="44186"/>
    <n v="44288"/>
    <n v="44379"/>
    <s v="WA01700200"/>
    <s v="UG Perm Svc Only in Plat Dev"/>
    <s v="16306"/>
    <s v="E UG Residential Services In Plats"/>
    <n v="718"/>
    <n v="-718"/>
    <n v="0"/>
    <n v="81.900000000000006"/>
    <n v="484.61"/>
    <n v="0"/>
    <s v="QCSOKE"/>
    <s v="QUANTA - SOUTH KING - ELECTRIC"/>
    <s v="510466920"/>
    <n v="1"/>
    <n v="0"/>
    <n v="0"/>
    <s v="SINGLE FAMILY"/>
    <s v="1"/>
    <s v="UNDERGROUND"/>
    <s v="UNDERGROUND"/>
    <s v="0002549507"/>
    <s v="0"/>
  </r>
  <r>
    <x v="2"/>
    <n v="100"/>
    <n v="55"/>
    <n v="55"/>
    <n v="0"/>
    <n v="0"/>
    <x v="0"/>
    <n v="585.33000000000004"/>
    <n v="10.6423636363636"/>
    <n v="59"/>
    <n v="-7.2727272727272696E-2"/>
    <n v="64"/>
    <n v="0"/>
    <n v="704.68"/>
    <s v="104331477"/>
    <s v="1902E034 9208 MORELAND AVE SW LAKEWOOD W"/>
    <s v="CEN1"/>
    <s v="UPS"/>
    <n v="44186"/>
    <n v="44288"/>
    <n v="44379"/>
    <s v="WA12700210"/>
    <s v="UG Perm Svc Only in Plat Dev"/>
    <s v="16306"/>
    <s v="E UG Residential Services In Plats"/>
    <n v="718"/>
    <n v="-718"/>
    <n v="0"/>
    <n v="58.68"/>
    <n v="490.41"/>
    <n v="0"/>
    <s v="QSWPRE"/>
    <s v="QUANTA - PUYALLUP - ELECTRIC"/>
    <s v="510466948"/>
    <n v="1"/>
    <n v="0"/>
    <n v="0"/>
    <s v="SINGLE FAMILY"/>
    <s v="1"/>
    <s v="UNDERGROUND"/>
    <s v="UNDERGROUND"/>
    <s v="0002549508"/>
    <s v="0"/>
  </r>
  <r>
    <x v="2"/>
    <n v="50"/>
    <n v="50"/>
    <n v="50"/>
    <n v="0"/>
    <n v="0"/>
    <x v="0"/>
    <n v="574.96"/>
    <n v="11.4992"/>
    <n v="50"/>
    <n v="0"/>
    <n v="53"/>
    <n v="0"/>
    <n v="694.31"/>
    <s v="104331478"/>
    <s v="1905E081 14414 OVERLOOK DR E #  BONNEY L"/>
    <s v="CEN1"/>
    <s v="UPS"/>
    <n v="44194"/>
    <n v="44288"/>
    <n v="44379"/>
    <s v="WA12700270"/>
    <s v="UG Perm Svc Only in Plat Dev"/>
    <s v="16306"/>
    <s v="E UG Residential Services In Plats"/>
    <n v="718"/>
    <n v="-718"/>
    <n v="0"/>
    <n v="48.85"/>
    <n v="490.41"/>
    <n v="0"/>
    <s v="QSWPRE"/>
    <s v="QUANTA - PUYALLUP - ELECTRIC"/>
    <s v="510466943"/>
    <n v="1"/>
    <n v="0"/>
    <n v="0"/>
    <s v="SINGLE FAMILY"/>
    <s v="1"/>
    <s v="UNDERGROUND"/>
    <s v="UNDERGROUND"/>
    <s v="0002549509"/>
    <s v="0"/>
  </r>
  <r>
    <x v="2"/>
    <n v="50"/>
    <n v="50"/>
    <n v="50"/>
    <n v="0"/>
    <n v="0"/>
    <x v="0"/>
    <n v="579.23"/>
    <n v="11.5846"/>
    <n v="54"/>
    <n v="-0.08"/>
    <n v="58"/>
    <n v="0"/>
    <n v="698.58"/>
    <s v="104331479"/>
    <s v="1902E034 9320 MORELAND AVE SW LAKEWOOD W"/>
    <s v="CEN1"/>
    <s v="UPS"/>
    <n v="44186"/>
    <n v="44288"/>
    <n v="44379"/>
    <s v="WA12700210"/>
    <s v="UG Perm Svc Only in Plat Dev"/>
    <s v="16306"/>
    <s v="E UG Residential Services In Plats"/>
    <n v="718"/>
    <n v="-718"/>
    <n v="0"/>
    <n v="53.34"/>
    <n v="490.41"/>
    <n v="0"/>
    <s v="QSWPRE"/>
    <s v="QUANTA - PUYALLUP - ELECTRIC"/>
    <s v="510466992"/>
    <n v="1"/>
    <n v="0"/>
    <n v="0"/>
    <s v="SINGLE FAMILY"/>
    <s v="1"/>
    <s v="UNDERGROUND"/>
    <s v="UNDERGROUND"/>
    <s v="0002549511"/>
    <s v="0"/>
  </r>
  <r>
    <x v="2"/>
    <n v="50"/>
    <n v="30"/>
    <n v="30"/>
    <n v="0"/>
    <n v="0"/>
    <x v="0"/>
    <n v="545.13"/>
    <n v="18.170999999999999"/>
    <n v="30"/>
    <n v="0"/>
    <n v="32"/>
    <n v="0"/>
    <n v="662.96"/>
    <s v="104331480"/>
    <s v="3903E004 809 CEDAR CREST CT #  EVERSON"/>
    <s v="CEN1"/>
    <s v="UPS"/>
    <n v="44194"/>
    <n v="44288"/>
    <n v="44379"/>
    <s v="WA03700030"/>
    <s v="UG Perm Svc Only in Plat Dev"/>
    <s v="16306"/>
    <s v="E UG Residential Services In Plats"/>
    <n v="718"/>
    <n v="-718"/>
    <n v="0"/>
    <n v="29.34"/>
    <n v="484.16"/>
    <n v="0"/>
    <s v="QNWHME"/>
    <s v="QUANTA - BELLINGHAM - ELECTRIC"/>
    <s v="510467032"/>
    <n v="1"/>
    <n v="0"/>
    <n v="0"/>
    <s v="SINGLE FAMILY"/>
    <s v="1"/>
    <s v="UNDERGROUND"/>
    <s v="UNDERGROUND"/>
    <s v="0002549514"/>
    <s v="0"/>
  </r>
  <r>
    <x v="2"/>
    <n v="100"/>
    <n v="80"/>
    <n v="80"/>
    <n v="0"/>
    <n v="0"/>
    <x v="0"/>
    <n v="598.75"/>
    <n v="7.484375"/>
    <n v="79"/>
    <n v="1.2500000000000001E-2"/>
    <n v="86"/>
    <n v="0"/>
    <n v="716.04"/>
    <s v="104331481"/>
    <s v="1503W044 20142 WESTON CT SW CENTRALIA WA"/>
    <s v="CEN1"/>
    <s v="UPS"/>
    <n v="44181"/>
    <n v="44257"/>
    <n v="44349"/>
    <s v="WA03400990"/>
    <s v="UG Perm Svc Only in Plat Dev"/>
    <s v="16306"/>
    <s v="E UG Residential Services In Plats"/>
    <n v="718"/>
    <n v="-718"/>
    <n v="0"/>
    <n v="78.239999999999995"/>
    <n v="481.93"/>
    <n v="0"/>
    <s v="QSTHLE"/>
    <s v="QUANTA - OLYMPIA - ELECTRIC"/>
    <s v="510467039"/>
    <n v="1"/>
    <n v="0"/>
    <n v="0"/>
    <s v="SINGLE FAMILY"/>
    <s v="1"/>
    <s v="UNDERGROUND"/>
    <s v="UNDERGROUND"/>
    <s v="0002549515"/>
    <s v="0"/>
  </r>
  <r>
    <x v="2"/>
    <n v="50"/>
    <n v="50"/>
    <n v="50"/>
    <n v="0"/>
    <n v="0"/>
    <x v="0"/>
    <n v="571.29999999999995"/>
    <n v="11.426"/>
    <n v="50"/>
    <n v="0"/>
    <n v="54"/>
    <n v="0"/>
    <n v="690"/>
    <s v="104331482"/>
    <s v="2005E074 5565 157TH AVE CT E #  SUMNER"/>
    <s v="CEN1"/>
    <s v="UPS"/>
    <n v="44188"/>
    <n v="44288"/>
    <n v="44379"/>
    <s v="WA12700160"/>
    <s v="UG Perm Svc Only in Plat Dev"/>
    <s v="16306"/>
    <s v="E UG Residential Services In Plats"/>
    <n v="718"/>
    <n v="-718"/>
    <n v="0"/>
    <n v="48.9"/>
    <n v="487.73"/>
    <n v="0"/>
    <s v="QSWPRE"/>
    <s v="QUANTA - PUYALLUP - ELECTRIC"/>
    <s v="510467035"/>
    <n v="1"/>
    <n v="0"/>
    <n v="0"/>
    <s v="SINGLE FAMILY"/>
    <s v="1"/>
    <s v="UNDERGROUND"/>
    <s v="UNDERGROUND"/>
    <s v="0002549516"/>
    <s v="0"/>
  </r>
  <r>
    <x v="2"/>
    <n v="100"/>
    <n v="100"/>
    <n v="100"/>
    <n v="0"/>
    <n v="0"/>
    <x v="0"/>
    <n v="706.03"/>
    <n v="7.0602999999999998"/>
    <n v="99"/>
    <n v="0.01"/>
    <n v="179"/>
    <n v="0"/>
    <n v="825.49"/>
    <s v="104331483"/>
    <s v="2305E056 16036 SE 141ST PL_GARG RENTON W"/>
    <s v="CEN1"/>
    <s v="UPS"/>
    <n v="44183"/>
    <n v="44288"/>
    <n v="44379"/>
    <s v="WA11700250"/>
    <s v="UG Perm Svc Only in Plat Dev"/>
    <s v="16306"/>
    <s v="E UG Residential Services In Plats"/>
    <n v="718"/>
    <n v="-718"/>
    <n v="0"/>
    <n v="163.75"/>
    <n v="490.85"/>
    <n v="0"/>
    <s v="QCSOKE"/>
    <s v="QUANTA - SOUTH KING - ELECTRIC"/>
    <s v="510457971"/>
    <n v="1"/>
    <n v="0"/>
    <n v="0"/>
    <s v="GARAGE/SHOP"/>
    <s v="1"/>
    <s v="UNDERGROUND"/>
    <s v="UNDERGROUND"/>
    <s v="0002549521"/>
    <s v="0"/>
  </r>
  <r>
    <x v="2"/>
    <n v="50"/>
    <n v="45"/>
    <n v="45"/>
    <n v="0"/>
    <n v="0"/>
    <x v="0"/>
    <n v="561.88"/>
    <n v="12.486222222222199"/>
    <n v="44"/>
    <n v="2.2222222222222199E-2"/>
    <n v="48"/>
    <n v="0"/>
    <n v="679.82"/>
    <s v="104331484"/>
    <s v="2206E064 22618 SE 237TH PL #  MAPLE VALL"/>
    <s v="CEN1"/>
    <s v="UPS"/>
    <n v="44186"/>
    <n v="44288"/>
    <n v="44379"/>
    <s v="WA01700200"/>
    <s v="UG Perm Svc Only in Plat Dev"/>
    <s v="16306"/>
    <s v="E UG Residential Services In Plats"/>
    <n v="718"/>
    <n v="-718"/>
    <n v="0"/>
    <n v="43.56"/>
    <n v="484.61"/>
    <n v="0"/>
    <s v="QCSOKE"/>
    <s v="QUANTA - SOUTH KING - ELECTRIC"/>
    <s v="510467111"/>
    <n v="1"/>
    <n v="0"/>
    <n v="0"/>
    <s v="SINGLE FAMILY"/>
    <s v="1"/>
    <s v="UNDERGROUND"/>
    <s v="UNDERGROUND"/>
    <s v="0002549523"/>
    <s v="0"/>
  </r>
  <r>
    <x v="2"/>
    <n v="50"/>
    <n v="40"/>
    <n v="40"/>
    <n v="0"/>
    <n v="0"/>
    <x v="1"/>
    <n v="818.86"/>
    <n v="20.471499999999999"/>
    <n v="40"/>
    <n v="0"/>
    <n v="43"/>
    <n v="0"/>
    <n v="941.58"/>
    <s v="104331485"/>
    <s v="1702W051 9024 PRISCILLA DR SE TUMWATER W"/>
    <s v="CEN1"/>
    <s v="UPS"/>
    <n v="44209"/>
    <n v="44288"/>
    <n v="44379"/>
    <s v="WA03400060"/>
    <s v="UG Perm Svc Only in Plat Dev"/>
    <s v="16306"/>
    <s v="E UG Residential Services In Plats"/>
    <n v="718"/>
    <n v="-718"/>
    <n v="0"/>
    <n v="39.68"/>
    <n v="687.26"/>
    <n v="0"/>
    <s v="QSTHLE"/>
    <s v="QUANTA - OLYMPIA - ELECTRIC"/>
    <s v="510467173"/>
    <n v="1"/>
    <n v="0"/>
    <n v="0"/>
    <s v="SINGLE FAMILY"/>
    <s v="1"/>
    <s v="UNDERGROUND"/>
    <s v="UNDERGROUND"/>
    <s v="0002549524"/>
    <s v="0"/>
  </r>
  <r>
    <x v="2"/>
    <n v="50"/>
    <n v="45"/>
    <n v="45"/>
    <n v="0"/>
    <n v="0"/>
    <x v="0"/>
    <n v="561.88"/>
    <n v="12.486222222222199"/>
    <n v="44"/>
    <n v="2.2222222222222199E-2"/>
    <n v="48"/>
    <n v="0"/>
    <n v="679.82"/>
    <s v="104331486"/>
    <s v="2206E064 22620 SE 237TH PL #  MAPLE VALL"/>
    <s v="CEN1"/>
    <s v="UPS"/>
    <n v="44186"/>
    <n v="44288"/>
    <n v="44379"/>
    <s v="WA01700200"/>
    <s v="UG Perm Svc Only in Plat Dev"/>
    <s v="16306"/>
    <s v="E UG Residential Services In Plats"/>
    <n v="718"/>
    <n v="-718"/>
    <n v="0"/>
    <n v="43.56"/>
    <n v="484.61"/>
    <n v="0"/>
    <s v="QCSOKE"/>
    <s v="QUANTA - SOUTH KING - ELECTRIC"/>
    <s v="510467172"/>
    <n v="1"/>
    <n v="0"/>
    <n v="0"/>
    <s v="SINGLE FAMILY"/>
    <s v="1"/>
    <s v="UNDERGROUND"/>
    <s v="UNDERGROUND"/>
    <s v="0002549525"/>
    <s v="0"/>
  </r>
  <r>
    <x v="2"/>
    <n v="50"/>
    <n v="10"/>
    <n v="10"/>
    <n v="0"/>
    <n v="0"/>
    <x v="0"/>
    <n v="531.24"/>
    <n v="53.124000000000002"/>
    <n v="10"/>
    <n v="0"/>
    <n v="18"/>
    <n v="0"/>
    <n v="649.29"/>
    <s v="104331493"/>
    <s v="3803E028 704 BLACKSTONE LN #  BELLINGHAM"/>
    <s v="CEN1"/>
    <s v="UPS"/>
    <n v="44193"/>
    <n v="44288"/>
    <n v="44379"/>
    <s v="WA03700010"/>
    <s v="UG Perm Svc Only in Plat Dev"/>
    <s v="16306"/>
    <s v="E UG Residential Services In Plats"/>
    <n v="718"/>
    <n v="-718"/>
    <n v="0"/>
    <n v="16.38"/>
    <n v="485.05"/>
    <n v="0"/>
    <s v="QNWHME"/>
    <s v="QUANTA - BELLINGHAM - ELECTRIC"/>
    <s v="510466144"/>
    <n v="1"/>
    <n v="0"/>
    <n v="0"/>
    <s v="SINGLE FAMILY"/>
    <s v="1"/>
    <s v="UNDERGROUND"/>
    <s v="UNDERGROUND"/>
    <s v="0002549422"/>
    <s v="0"/>
  </r>
  <r>
    <x v="2"/>
    <n v="50"/>
    <n v="30"/>
    <n v="30"/>
    <n v="0"/>
    <n v="0"/>
    <x v="0"/>
    <n v="546.08000000000004"/>
    <n v="18.202666666666701"/>
    <n v="30"/>
    <n v="0"/>
    <n v="32"/>
    <n v="0"/>
    <n v="664.13"/>
    <s v="104331494"/>
    <s v="3802E004 905 VERDE LOOP #  BELLINGHAM"/>
    <s v="CEN1"/>
    <s v="UPS"/>
    <n v="44180"/>
    <n v="44257"/>
    <n v="44349"/>
    <s v="WA03700010"/>
    <s v="UG Perm Svc Only in Plat Dev"/>
    <s v="16306"/>
    <s v="E UG Residential Services In Plats"/>
    <n v="718"/>
    <n v="-718"/>
    <n v="0"/>
    <n v="29.34"/>
    <n v="485.06"/>
    <n v="0"/>
    <s v="QNWHME"/>
    <s v="QUANTA - BELLINGHAM - ELECTRIC"/>
    <s v="510466147"/>
    <n v="1"/>
    <n v="0"/>
    <n v="0"/>
    <s v="SINGLE FAMILY"/>
    <s v="1"/>
    <s v="UNDERGROUND"/>
    <s v="UNDERGROUND"/>
    <s v="0002549425"/>
    <s v="0"/>
  </r>
  <r>
    <x v="2"/>
    <n v="50"/>
    <n v="50"/>
    <n v="50"/>
    <n v="0"/>
    <n v="0"/>
    <x v="0"/>
    <n v="606.22"/>
    <n v="12.1244"/>
    <n v="50"/>
    <n v="0"/>
    <n v="90"/>
    <n v="0"/>
    <n v="724.27"/>
    <s v="104331495"/>
    <s v="3803E028 860 BLACKWOOD CT #  BELLINGHAM"/>
    <s v="CEN1"/>
    <s v="UPS"/>
    <n v="44193"/>
    <n v="44288"/>
    <n v="44379"/>
    <s v="WA03700010"/>
    <s v="UG Perm Svc Only in Plat Dev"/>
    <s v="16306"/>
    <s v="E UG Residential Services In Plats"/>
    <n v="718"/>
    <n v="-718"/>
    <n v="0"/>
    <n v="81.900000000000006"/>
    <n v="485.05"/>
    <n v="0"/>
    <s v="QNWHME"/>
    <s v="QUANTA - BELLINGHAM - ELECTRIC"/>
    <s v="510466207"/>
    <n v="1"/>
    <n v="0"/>
    <n v="0"/>
    <s v="SINGLE FAMILY"/>
    <s v="1"/>
    <s v="UNDERGROUND"/>
    <s v="UNDERGROUND"/>
    <s v="0002549428"/>
    <s v="0"/>
  </r>
  <r>
    <x v="2"/>
    <n v="50"/>
    <n v="40"/>
    <n v="40"/>
    <n v="0"/>
    <n v="0"/>
    <x v="0"/>
    <n v="565.86"/>
    <n v="14.1465"/>
    <n v="40"/>
    <n v="0"/>
    <n v="43"/>
    <n v="0"/>
    <n v="685.32"/>
    <s v="104331496"/>
    <s v="2104E007 5728 S 303RD CT #  AUBURN"/>
    <s v="CEN1"/>
    <s v="UPS"/>
    <n v="44183"/>
    <n v="44288"/>
    <n v="44379"/>
    <s v="WA11700020"/>
    <s v="UG Perm Svc Only in Plat Dev"/>
    <s v="16306"/>
    <s v="E UG Residential Services In Plats"/>
    <n v="718"/>
    <n v="-718"/>
    <n v="0"/>
    <n v="39.119999999999997"/>
    <n v="490.85"/>
    <n v="0"/>
    <s v="QCSOKE"/>
    <s v="QUANTA - SOUTH KING - ELECTRIC"/>
    <s v="510466237"/>
    <n v="1"/>
    <n v="0"/>
    <n v="0"/>
    <s v="SINGLE FAMILY"/>
    <s v="1"/>
    <s v="UNDERGROUND"/>
    <s v="UNDERGROUND"/>
    <s v="0002549431"/>
    <s v="0"/>
  </r>
  <r>
    <x v="2"/>
    <n v="50"/>
    <n v="50"/>
    <n v="50"/>
    <n v="0"/>
    <n v="0"/>
    <x v="1"/>
    <n v="815.42"/>
    <n v="16.308399999999999"/>
    <n v="48"/>
    <n v="0.04"/>
    <n v="52"/>
    <n v="0"/>
    <n v="934.88"/>
    <s v="104331497"/>
    <s v="2406E057 4017 235TH PL SE #  SAMMAMISH"/>
    <s v="CEN1"/>
    <s v="UPS"/>
    <n v="44202"/>
    <n v="44288"/>
    <n v="44379"/>
    <s v="WA11700390"/>
    <s v="UG Perm Svc Only in Plat Dev"/>
    <s v="16306"/>
    <s v="E UG Residential Services In Plats"/>
    <n v="718"/>
    <n v="-718"/>
    <n v="0"/>
    <n v="47.26"/>
    <n v="675.45"/>
    <n v="0"/>
    <s v="QCNOKE"/>
    <s v="QUANTA - REDMOND - ELECTRIC"/>
    <s v="510466264"/>
    <n v="1"/>
    <n v="0"/>
    <n v="0"/>
    <s v="SINGLE FAMILY"/>
    <s v="1"/>
    <s v="UNDERGROUND"/>
    <s v="UNDERGROUND"/>
    <s v="0002549435"/>
    <s v="0"/>
  </r>
  <r>
    <x v="2"/>
    <n v="50"/>
    <n v="30"/>
    <n v="30"/>
    <n v="0"/>
    <n v="0"/>
    <x v="0"/>
    <n v="547.6"/>
    <n v="18.253333333333298"/>
    <n v="30"/>
    <n v="0"/>
    <n v="32"/>
    <n v="0"/>
    <n v="665.87"/>
    <s v="104331498"/>
    <s v="2308E058 1391 SALISH AVE SE #  NORTH BEN"/>
    <s v="CEN1"/>
    <s v="UPS"/>
    <n v="44193"/>
    <n v="44288"/>
    <n v="44379"/>
    <s v="WA01700220"/>
    <s v="UG Perm Svc Only in Plat Dev"/>
    <s v="16306"/>
    <s v="E UG Residential Services In Plats"/>
    <n v="718"/>
    <n v="-718"/>
    <n v="0"/>
    <n v="29.34"/>
    <n v="486.39"/>
    <n v="0"/>
    <s v="QCNOKE"/>
    <s v="QUANTA - REDMOND - ELECTRIC"/>
    <s v="510466310"/>
    <n v="1"/>
    <n v="0"/>
    <n v="0"/>
    <s v="SINGLE FAMILY"/>
    <s v="1"/>
    <s v="UNDERGROUND"/>
    <s v="UNDERGROUND"/>
    <s v="0002549438"/>
    <s v="0"/>
  </r>
  <r>
    <x v="2"/>
    <n v="550"/>
    <n v="542"/>
    <n v="542"/>
    <n v="292"/>
    <n v="275"/>
    <x v="1"/>
    <n v="5505.06"/>
    <n v="10.156937269372699"/>
    <n v="525"/>
    <n v="3.1365313653136502E-2"/>
    <n v="1619"/>
    <n v="0"/>
    <n v="5627"/>
    <s v="104331510"/>
    <s v="2606E102 24526 NE 126TH ST # GARG DUVALL"/>
    <s v="CEN1"/>
    <s v="USO"/>
    <n v="44230"/>
    <n v="44320"/>
    <n v="44412"/>
    <s v="WA04000990"/>
    <s v="UG Perm Svc only  (no Tsfrmr)"/>
    <s v="16305"/>
    <s v="E OH UG Residential Services"/>
    <n v="3638"/>
    <n v="-3638"/>
    <n v="0"/>
    <n v="1499.59"/>
    <n v="501.05"/>
    <n v="300"/>
    <s v="QCNOKE"/>
    <s v="QUANTA - REDMOND - ELECTRIC"/>
    <s v="509829035"/>
    <n v="1"/>
    <n v="0"/>
    <n v="0"/>
    <s v="SINGLE FAMILY"/>
    <s v="1"/>
    <s v="UNDERGROUND"/>
    <s v="UNDERGROUND"/>
    <s v="0002549542"/>
    <s v="0"/>
  </r>
  <r>
    <x v="2"/>
    <n v="100"/>
    <n v="65"/>
    <n v="65"/>
    <n v="0"/>
    <n v="0"/>
    <x v="0"/>
    <n v="590.41"/>
    <n v="9.0832307692307701"/>
    <n v="64"/>
    <n v="1.5384615384615399E-2"/>
    <n v="69"/>
    <n v="0"/>
    <n v="709.76"/>
    <s v="104331513"/>
    <s v="2004E029 8202 20TH STREET CT E #  EDGEWO"/>
    <s v="CEN1"/>
    <s v="UPS"/>
    <n v="44193"/>
    <n v="44257"/>
    <n v="44349"/>
    <s v="WA12700200"/>
    <s v="UG Perm Svc Only in Plat Dev"/>
    <s v="16306"/>
    <s v="E UG Residential Services In Plats"/>
    <n v="718"/>
    <n v="-718"/>
    <n v="0"/>
    <n v="63.12"/>
    <n v="490.41"/>
    <n v="0"/>
    <s v="QSWPRE"/>
    <s v="QUANTA - PUYALLUP - ELECTRIC"/>
    <s v="510486319"/>
    <n v="1"/>
    <n v="0"/>
    <n v="0"/>
    <s v="SINGLE FAMILY"/>
    <s v="1"/>
    <s v="UNDERGROUND"/>
    <s v="UNDERGROUND"/>
    <s v="0002549629"/>
    <s v="0"/>
  </r>
  <r>
    <x v="2"/>
    <n v="50"/>
    <n v="30"/>
    <n v="30"/>
    <n v="0"/>
    <n v="0"/>
    <x v="0"/>
    <n v="792.23"/>
    <n v="26.407666666666699"/>
    <n v="30"/>
    <n v="0"/>
    <n v="32"/>
    <n v="0"/>
    <n v="911.69"/>
    <s v="104331514"/>
    <s v="2204E128 28037 14TH CT S #  DES MOINES"/>
    <s v="CEN1"/>
    <s v="UPS"/>
    <n v="44193"/>
    <n v="44257"/>
    <n v="44349"/>
    <s v="WA11700090"/>
    <s v="UG Perm Svc Only in Plat Dev"/>
    <s v="16306"/>
    <s v="E UG Residential Services In Plats"/>
    <n v="718"/>
    <n v="-718"/>
    <n v="0"/>
    <n v="29.34"/>
    <n v="675.45"/>
    <n v="0"/>
    <s v="QCSOKE"/>
    <s v="QUANTA - SOUTH KING - ELECTRIC"/>
    <s v="510486398"/>
    <n v="1"/>
    <n v="0"/>
    <n v="0"/>
    <s v="SINGLE FAMILY"/>
    <s v="1"/>
    <s v="UNDERGROUND"/>
    <s v="UNDERGROUND"/>
    <s v="0002549640"/>
    <s v="0"/>
  </r>
  <r>
    <x v="2"/>
    <n v="50"/>
    <n v="50"/>
    <n v="50"/>
    <n v="0"/>
    <n v="0"/>
    <x v="0"/>
    <n v="574.14"/>
    <n v="11.482799999999999"/>
    <n v="50"/>
    <n v="0"/>
    <n v="54"/>
    <n v="0"/>
    <n v="693.49"/>
    <s v="104331515"/>
    <s v="1905E087 15372 200TH AVE E #  BONNEY LAK"/>
    <s v="CEN1"/>
    <s v="UPS"/>
    <n v="44188"/>
    <n v="44257"/>
    <n v="44349"/>
    <s v="WA12700270"/>
    <s v="UG Perm Svc Only in Plat Dev"/>
    <s v="16306"/>
    <s v="E UG Residential Services In Plats"/>
    <n v="718"/>
    <n v="-718"/>
    <n v="0"/>
    <n v="48.9"/>
    <n v="490.41"/>
    <n v="0"/>
    <s v="QSWPRE"/>
    <s v="QUANTA - PUYALLUP - ELECTRIC"/>
    <s v="510486465"/>
    <n v="1"/>
    <n v="0"/>
    <n v="0"/>
    <s v="SINGLE FAMILY"/>
    <s v="1"/>
    <s v="UNDERGROUND"/>
    <s v="UNDERGROUND"/>
    <s v="0002549643"/>
    <s v="0"/>
  </r>
  <r>
    <x v="2"/>
    <n v="50"/>
    <e v="#N/A"/>
    <n v="34"/>
    <n v="0"/>
    <n v="0"/>
    <x v="0"/>
    <n v="557.88"/>
    <e v="#N/A"/>
    <n v="34"/>
    <e v="#N/A"/>
    <n v="37"/>
    <n v="0"/>
    <n v="677.34"/>
    <s v="104331516"/>
    <s v="2104E143 104 PALISADES PL #  PACIFIC"/>
    <s v="CEN1"/>
    <s v="UPS"/>
    <n v="44193"/>
    <n v="44257"/>
    <n v="44349"/>
    <s v="WA11700230"/>
    <s v="UG Perm Svc Only in Plat Dev"/>
    <s v="16306"/>
    <s v="E UG Residential Services In Plats"/>
    <n v="718"/>
    <n v="-718"/>
    <n v="0"/>
    <n v="33.78"/>
    <n v="491.29"/>
    <n v="0"/>
    <s v="QCSOKE"/>
    <s v="QUANTA - SOUTH KING - ELECTRIC"/>
    <s v="510467154"/>
    <n v="1"/>
    <n v="0"/>
    <n v="0"/>
    <s v="SINGLE FAMILY"/>
    <s v="1"/>
    <s v="UNDERGROUND"/>
    <s v="UNDERGROUND"/>
    <s v="0002549646"/>
    <s v="0"/>
  </r>
  <r>
    <x v="2"/>
    <n v="50"/>
    <n v="40"/>
    <n v="40"/>
    <n v="0"/>
    <n v="0"/>
    <x v="0"/>
    <n v="560.58000000000004"/>
    <n v="14.0145"/>
    <n v="40"/>
    <n v="0"/>
    <n v="43"/>
    <n v="0"/>
    <n v="679.39"/>
    <s v="104331517"/>
    <s v="1702W052 9216 FAIRYBELL ST SE #  TUMWATE"/>
    <s v="CEN1"/>
    <s v="UPS"/>
    <n v="44193"/>
    <n v="44257"/>
    <n v="44349"/>
    <s v="WA03400060"/>
    <s v="UG Perm Svc Only in Plat Dev"/>
    <s v="16306"/>
    <s v="E UG Residential Services In Plats"/>
    <n v="718"/>
    <n v="-718"/>
    <n v="0"/>
    <n v="39.119999999999997"/>
    <n v="488.18"/>
    <n v="0"/>
    <s v="QSTHLE"/>
    <s v="QUANTA - OLYMPIA - ELECTRIC"/>
    <s v="510486518"/>
    <n v="1"/>
    <n v="0"/>
    <n v="0"/>
    <s v="SINGLE FAMILY"/>
    <s v="1"/>
    <s v="UNDERGROUND"/>
    <s v="UNDERGROUND"/>
    <s v="0002549652"/>
    <s v="0"/>
  </r>
  <r>
    <x v="2"/>
    <n v="50"/>
    <n v="40"/>
    <n v="40"/>
    <n v="0"/>
    <n v="0"/>
    <x v="0"/>
    <n v="560.57000000000005"/>
    <n v="14.014250000000001"/>
    <n v="40"/>
    <n v="0"/>
    <n v="43"/>
    <n v="0"/>
    <n v="679.38"/>
    <s v="104331518"/>
    <s v="1702W052 9205 FAIRYBELL ST SE #  TUMWATE"/>
    <s v="CEN1"/>
    <s v="UPS"/>
    <n v="44176"/>
    <n v="44257"/>
    <n v="44349"/>
    <s v="WA03400060"/>
    <s v="UG Perm Svc Only in Plat Dev"/>
    <s v="16306"/>
    <s v="E UG Residential Services In Plats"/>
    <n v="718"/>
    <n v="-718"/>
    <n v="0"/>
    <n v="39.119999999999997"/>
    <n v="488.17"/>
    <n v="0"/>
    <s v="QSTHLE"/>
    <s v="QUANTA - OLYMPIA - ELECTRIC"/>
    <s v="510486600"/>
    <n v="1"/>
    <n v="0"/>
    <n v="0"/>
    <s v="SINGLE FAMILY"/>
    <s v="1"/>
    <s v="UNDERGROUND"/>
    <s v="UNDERGROUND"/>
    <s v="0002549656"/>
    <s v="0"/>
  </r>
  <r>
    <x v="2"/>
    <n v="50"/>
    <n v="30"/>
    <n v="30"/>
    <n v="0"/>
    <n v="0"/>
    <x v="0"/>
    <n v="549.39"/>
    <n v="18.312999999999999"/>
    <n v="30"/>
    <n v="0"/>
    <n v="32"/>
    <n v="0"/>
    <n v="668.2"/>
    <s v="104331519"/>
    <s v="1702W052 9212 FAIRYBELL ST SE #  TUMWATE"/>
    <s v="CEN1"/>
    <s v="UPS"/>
    <n v="44176"/>
    <n v="44257"/>
    <n v="44349"/>
    <s v="WA03400060"/>
    <s v="UG Perm Svc Only in Plat Dev"/>
    <s v="16306"/>
    <s v="E UG Residential Services In Plats"/>
    <n v="718"/>
    <n v="-718"/>
    <n v="0"/>
    <n v="29.34"/>
    <n v="488.18"/>
    <n v="0"/>
    <s v="QSTHLE"/>
    <s v="QUANTA - OLYMPIA - ELECTRIC"/>
    <s v="510486601"/>
    <n v="1"/>
    <n v="0"/>
    <n v="0"/>
    <s v="SINGLE FAMILY"/>
    <s v="1"/>
    <s v="UNDERGROUND"/>
    <s v="UNDERGROUND"/>
    <s v="0002549657"/>
    <s v="0"/>
  </r>
  <r>
    <x v="2"/>
    <n v="50"/>
    <n v="40"/>
    <n v="40"/>
    <n v="0"/>
    <n v="0"/>
    <x v="0"/>
    <n v="560.58000000000004"/>
    <n v="14.0145"/>
    <n v="40"/>
    <n v="0"/>
    <n v="43"/>
    <n v="0"/>
    <n v="679.39"/>
    <s v="104331520"/>
    <s v="1702W052 9201 FAIRYBELL ST SE #  TUMWATE"/>
    <s v="CEN1"/>
    <s v="UPS"/>
    <n v="44176"/>
    <n v="44257"/>
    <n v="44349"/>
    <s v="WA03400060"/>
    <s v="UG Perm Svc Only in Plat Dev"/>
    <s v="16306"/>
    <s v="E UG Residential Services In Plats"/>
    <n v="718"/>
    <n v="-718"/>
    <n v="0"/>
    <n v="39.119999999999997"/>
    <n v="488.18"/>
    <n v="0"/>
    <s v="QSTHLE"/>
    <s v="QUANTA - OLYMPIA - ELECTRIC"/>
    <s v="510486604"/>
    <n v="1"/>
    <n v="0"/>
    <n v="0"/>
    <s v="SINGLE FAMILY"/>
    <s v="1"/>
    <s v="UNDERGROUND"/>
    <s v="UNDERGROUND"/>
    <s v="0002549659"/>
    <s v="0"/>
  </r>
  <r>
    <x v="2"/>
    <n v="100"/>
    <n v="100"/>
    <n v="100"/>
    <n v="0"/>
    <n v="97"/>
    <x v="0"/>
    <n v="1832.27"/>
    <n v="18.322700000000001"/>
    <n v="347"/>
    <n v="-2.4700000000000002"/>
    <n v="1049"/>
    <n v="0"/>
    <n v="1951.62"/>
    <s v="104331523"/>
    <s v="2005E056 4108 227TH AVE CT E #GAR BUCKLE"/>
    <s v="CEN1"/>
    <s v="USO"/>
    <n v="44182"/>
    <n v="44257"/>
    <n v="44349"/>
    <s v="WA12700270"/>
    <s v="UG Perm Svc only  (no Tsfrmr)"/>
    <s v="16305"/>
    <s v="E OH UG Residential Services"/>
    <n v="1718"/>
    <n v="-1718"/>
    <n v="0"/>
    <n v="957.81"/>
    <n v="490.39"/>
    <n v="0"/>
    <s v="QSWPRE"/>
    <s v="QUANTA - PUYALLUP - ELECTRIC"/>
    <s v="509735028"/>
    <n v="1"/>
    <n v="0"/>
    <n v="0"/>
    <s v="GARAGE/SHOP"/>
    <s v="1"/>
    <s v="UNDERGROUND"/>
    <s v="UNDERGROUND"/>
    <s v="0002549760"/>
    <s v="0"/>
  </r>
  <r>
    <x v="2"/>
    <n v="100"/>
    <n v="75"/>
    <n v="75"/>
    <n v="0"/>
    <n v="0"/>
    <x v="0"/>
    <n v="659.61"/>
    <n v="8.7948000000000004"/>
    <n v="75"/>
    <n v="0"/>
    <n v="135"/>
    <n v="0"/>
    <n v="778.96"/>
    <s v="104331529"/>
    <s v="1904E103 16913 124TH AVE CT E #  PUYALLU"/>
    <s v="CEN1"/>
    <s v="UPS"/>
    <n v="44188"/>
    <n v="44257"/>
    <n v="44349"/>
    <s v="WA12700270"/>
    <s v="UG Perm Svc Only in Plat Dev"/>
    <s v="16306"/>
    <s v="E UG Residential Services In Plats"/>
    <n v="718"/>
    <n v="-718"/>
    <n v="0"/>
    <n v="123.59"/>
    <n v="490.41"/>
    <n v="0"/>
    <s v="QSWPRE"/>
    <s v="QUANTA - PUYALLUP - ELECTRIC"/>
    <s v="510499596"/>
    <n v="1"/>
    <n v="0"/>
    <n v="0"/>
    <s v="SINGLE FAMILY"/>
    <s v="1"/>
    <s v="UNDERGROUND"/>
    <s v="UNDERGROUND"/>
    <s v="0002549919"/>
    <s v="0"/>
  </r>
  <r>
    <x v="2"/>
    <n v="50"/>
    <n v="40"/>
    <n v="40"/>
    <n v="0"/>
    <n v="0"/>
    <x v="0"/>
    <n v="558.20000000000005"/>
    <n v="13.955"/>
    <n v="40"/>
    <n v="0"/>
    <n v="43"/>
    <n v="0"/>
    <n v="676.47"/>
    <s v="104331537"/>
    <s v="2308E060 1319 SE 17TH ST #  NORTH BEND"/>
    <s v="CEN1"/>
    <s v="UPS"/>
    <n v="44193"/>
    <n v="44257"/>
    <n v="44349"/>
    <s v="WA01700220"/>
    <s v="UG Perm Svc Only in Plat Dev"/>
    <s v="16306"/>
    <s v="E UG Residential Services In Plats"/>
    <n v="718"/>
    <n v="-718"/>
    <n v="0"/>
    <n v="39.119999999999997"/>
    <n v="485.94"/>
    <n v="0"/>
    <s v="QCNOKE"/>
    <s v="QUANTA - REDMOND - ELECTRIC"/>
    <s v="510485931"/>
    <n v="1"/>
    <n v="0"/>
    <n v="0"/>
    <s v="SINGLE FAMILY"/>
    <s v="1"/>
    <s v="UNDERGROUND"/>
    <s v="UNDERGROUND"/>
    <s v="0002549593"/>
    <s v="0"/>
  </r>
  <r>
    <x v="2"/>
    <n v="50"/>
    <n v="50"/>
    <n v="50"/>
    <n v="0"/>
    <n v="0"/>
    <x v="0"/>
    <n v="594.36"/>
    <n v="11.8872"/>
    <n v="45"/>
    <n v="0.1"/>
    <n v="82"/>
    <n v="0"/>
    <n v="711.65"/>
    <s v="104331542"/>
    <s v="2015E076 41 CAKE BOX LN #  CLE ELUM"/>
    <s v="CEN1"/>
    <s v="UPS"/>
    <n v="44186"/>
    <n v="44257"/>
    <n v="44349"/>
    <s v="WA01900990"/>
    <s v="UG Perm Svc Only in Plat Dev"/>
    <s v="16306"/>
    <s v="E UG Residential Services In Plats"/>
    <n v="718"/>
    <n v="-718"/>
    <n v="0"/>
    <n v="74.430000000000007"/>
    <n v="481.93"/>
    <n v="0"/>
    <s v="QCKTTE"/>
    <s v="QUANTA - KITTITAS - ELECTRIC"/>
    <s v="510485938"/>
    <n v="1"/>
    <n v="0"/>
    <n v="0"/>
    <s v="SINGLE FAMILY"/>
    <s v="1"/>
    <s v="UNDERGROUND"/>
    <s v="UNDERGROUND"/>
    <s v="0002549609"/>
    <s v="0"/>
  </r>
  <r>
    <x v="2"/>
    <n v="50"/>
    <n v="40"/>
    <n v="40"/>
    <n v="0"/>
    <n v="0"/>
    <x v="0"/>
    <n v="558.79999999999995"/>
    <n v="13.97"/>
    <n v="40"/>
    <n v="0"/>
    <n v="43"/>
    <n v="0"/>
    <n v="677.07"/>
    <s v="104331543"/>
    <s v="2308E060 1301 SE 17TH ST #  NORTH BEND"/>
    <s v="CEN1"/>
    <s v="UPS"/>
    <n v="44193"/>
    <n v="44257"/>
    <n v="44349"/>
    <s v="WA01700220"/>
    <s v="UG Perm Svc Only in Plat Dev"/>
    <s v="16306"/>
    <s v="E UG Residential Services In Plats"/>
    <n v="718"/>
    <n v="-718"/>
    <n v="0"/>
    <n v="39.119999999999997"/>
    <n v="486.4"/>
    <n v="0"/>
    <s v="QCNOKE"/>
    <s v="QUANTA - REDMOND - ELECTRIC"/>
    <s v="510486260"/>
    <n v="1"/>
    <n v="0"/>
    <n v="0"/>
    <s v="SINGLE FAMILY"/>
    <s v="1"/>
    <s v="UNDERGROUND"/>
    <s v="UNDERGROUND"/>
    <s v="0002549621"/>
    <s v="0"/>
  </r>
  <r>
    <x v="2"/>
    <n v="100"/>
    <n v="70"/>
    <n v="70"/>
    <n v="0"/>
    <n v="0"/>
    <x v="0"/>
    <n v="592.36"/>
    <n v="8.4622857142857093"/>
    <n v="69"/>
    <n v="1.4285714285714299E-2"/>
    <n v="75"/>
    <n v="0"/>
    <n v="710.63"/>
    <s v="104331546"/>
    <s v="2308E057 1682 CEDAR BUTTE AVE SE #  NORT"/>
    <s v="CEN1"/>
    <s v="UPS"/>
    <n v="44193"/>
    <n v="44257"/>
    <n v="44349"/>
    <s v="WA01700220"/>
    <s v="UG Perm Svc Only in Plat Dev"/>
    <s v="16306"/>
    <s v="E UG Residential Services In Plats"/>
    <n v="718"/>
    <n v="-718"/>
    <n v="0"/>
    <n v="68.459999999999994"/>
    <n v="486.39"/>
    <n v="0"/>
    <s v="QCNOKE"/>
    <s v="QUANTA - REDMOND - ELECTRIC"/>
    <s v="510486320"/>
    <n v="1"/>
    <n v="0"/>
    <n v="0"/>
    <s v="SINGLE FAMILY"/>
    <s v="1"/>
    <s v="UNDERGROUND"/>
    <s v="UNDERGROUND"/>
    <s v="0002549628"/>
    <s v="0"/>
  </r>
  <r>
    <x v="2"/>
    <n v="50"/>
    <n v="40"/>
    <n v="40"/>
    <n v="0"/>
    <n v="0"/>
    <x v="0"/>
    <n v="797.09"/>
    <n v="19.927250000000001"/>
    <n v="40"/>
    <n v="0"/>
    <n v="43"/>
    <n v="0"/>
    <n v="915.68"/>
    <s v="104331547"/>
    <s v="1801W100 3307 COLVILLE ST SE #  LACEY"/>
    <s v="CEN1"/>
    <s v="UPS"/>
    <n v="44182"/>
    <n v="44257"/>
    <n v="44349"/>
    <s v="WA03400340"/>
    <s v="UG Perm Svc Only in Plat Dev"/>
    <s v="16306"/>
    <s v="E UG Residential Services In Plats"/>
    <n v="718"/>
    <n v="-718"/>
    <n v="0"/>
    <n v="39.119999999999997"/>
    <n v="669.93"/>
    <n v="0"/>
    <s v="QSTHLE"/>
    <s v="QUANTA - OLYMPIA - ELECTRIC"/>
    <s v="510486385"/>
    <n v="1"/>
    <n v="0"/>
    <n v="0"/>
    <s v="SINGLE FAMILY"/>
    <s v="1"/>
    <s v="UNDERGROUND"/>
    <s v="UNDERGROUND"/>
    <s v="0002549648"/>
    <s v="0"/>
  </r>
  <r>
    <x v="2"/>
    <n v="50"/>
    <n v="22"/>
    <n v="22"/>
    <n v="0"/>
    <n v="0"/>
    <x v="0"/>
    <n v="550.13"/>
    <n v="25.0059090909091"/>
    <n v="33"/>
    <n v="-0.5"/>
    <n v="36"/>
    <n v="0"/>
    <n v="668.18"/>
    <s v="104331548"/>
    <s v="3202E012 1476 SERGIOS VIEW LN #  OAK HAR"/>
    <s v="CEN1"/>
    <s v="UPS"/>
    <n v="44183"/>
    <n v="44257"/>
    <n v="44349"/>
    <s v="WA01500990"/>
    <s v="UG Perm Svc Only in Plat Dev"/>
    <s v="16306"/>
    <s v="E UG Residential Services In Plats"/>
    <n v="718"/>
    <n v="-718"/>
    <n v="0"/>
    <n v="32.89"/>
    <n v="485.05"/>
    <n v="0"/>
    <s v="QNISLE"/>
    <s v="QUANTA - WHIDBEY - ELECTRIC"/>
    <s v="510486666"/>
    <n v="1"/>
    <n v="0"/>
    <n v="0"/>
    <s v="SINGLE FAMILY"/>
    <s v="1"/>
    <s v="UNDERGROUND"/>
    <s v="UNDERGROUND"/>
    <s v="0002549662"/>
    <s v="0"/>
  </r>
  <r>
    <x v="2"/>
    <n v="100"/>
    <n v="60"/>
    <n v="60"/>
    <n v="0"/>
    <n v="0"/>
    <x v="0"/>
    <n v="632.16"/>
    <n v="10.536"/>
    <n v="59"/>
    <n v="1.6666666666666701E-2"/>
    <n v="108"/>
    <n v="0"/>
    <n v="751.73"/>
    <s v="104331550"/>
    <s v="2505E063 4511 117TH DR NE #  KIRKLAND"/>
    <s v="CEN1"/>
    <s v="UPS"/>
    <n v="44187"/>
    <n v="44257"/>
    <n v="44349"/>
    <s v="WA11700160"/>
    <s v="UG Perm Svc Only in Plat Dev"/>
    <s v="16306"/>
    <s v="E UG Residential Services In Plats"/>
    <n v="718"/>
    <n v="-718"/>
    <n v="0"/>
    <n v="98.28"/>
    <n v="491.74"/>
    <n v="0"/>
    <s v="QCNOKE"/>
    <s v="QUANTA - REDMOND - ELECTRIC"/>
    <s v="510396850"/>
    <n v="1"/>
    <n v="0"/>
    <n v="0"/>
    <s v="SINGLE FAMILY"/>
    <s v="1"/>
    <s v="UNDERGROUND"/>
    <s v="UNDERGROUND"/>
    <s v="0002549569"/>
    <s v="0"/>
  </r>
  <r>
    <x v="2"/>
    <n v="100"/>
    <n v="85"/>
    <n v="85"/>
    <n v="0"/>
    <n v="0"/>
    <x v="0"/>
    <n v="751.16"/>
    <n v="8.8371764705882399"/>
    <n v="77"/>
    <n v="9.41176470588235E-2"/>
    <n v="232"/>
    <n v="0"/>
    <n v="868.45"/>
    <s v="104331552"/>
    <s v="2015E114 61 COLUMBINE CT CLE ELUM WA 989"/>
    <s v="CEN1"/>
    <s v="UPS"/>
    <n v="44186"/>
    <n v="44288"/>
    <n v="44379"/>
    <s v="WA01900990"/>
    <s v="UG Perm Svc Only in Plat Dev"/>
    <s v="16306"/>
    <s v="E UG Residential Services In Plats"/>
    <n v="718"/>
    <n v="-718"/>
    <n v="0"/>
    <n v="211.47"/>
    <n v="481.92"/>
    <n v="0"/>
    <s v="QCKTTE"/>
    <s v="QUANTA - KITTITAS - ELECTRIC"/>
    <s v="510457625"/>
    <n v="1"/>
    <n v="0"/>
    <n v="0"/>
    <s v="SINGLE FAMILY"/>
    <s v="1"/>
    <s v="UNDERGROUND"/>
    <s v="UNDERGROUND"/>
    <s v="0002549689"/>
    <s v="0"/>
  </r>
  <r>
    <x v="2"/>
    <n v="200"/>
    <n v="160"/>
    <n v="160"/>
    <n v="0"/>
    <n v="0"/>
    <x v="1"/>
    <n v="1087.3399999999999"/>
    <n v="6.7958749999999997"/>
    <n v="144"/>
    <n v="0.1"/>
    <n v="271"/>
    <n v="0"/>
    <n v="1208.3800000000001"/>
    <s v="104331554"/>
    <s v="1603E016 602 390TH ST S # HOUSE ROY"/>
    <s v="CEN1"/>
    <s v="USO"/>
    <n v="44336"/>
    <n v="44412"/>
    <n v="44504"/>
    <s v="WA04100990"/>
    <s v="UG Perm Svc only  (no Tsfrmr)"/>
    <s v="16305"/>
    <s v="E OH UG Residential Services"/>
    <n v="918"/>
    <n v="-918"/>
    <n v="0"/>
    <n v="247.57"/>
    <n v="497.83"/>
    <n v="0"/>
    <s v="QSTHLE"/>
    <s v="QUANTA - OLYMPIA - ELECTRIC"/>
    <s v="509440177"/>
    <n v="1"/>
    <n v="0"/>
    <n v="0"/>
    <s v="SINGLE FAMILY"/>
    <s v="1"/>
    <s v="UNDERGROUND"/>
    <s v="UNDERGROUND"/>
    <s v="0002553736"/>
    <s v="0"/>
  </r>
  <r>
    <x v="2"/>
    <n v="100"/>
    <n v="75"/>
    <n v="75"/>
    <n v="0"/>
    <n v="0"/>
    <x v="0"/>
    <n v="598.77"/>
    <n v="7.9836"/>
    <n v="74"/>
    <n v="1.3333333333333299E-2"/>
    <n v="80"/>
    <n v="0"/>
    <n v="717.47"/>
    <s v="104331557"/>
    <s v="2005E108 20817 77TH ST E #  BONNEY LAKE"/>
    <s v="CEN1"/>
    <s v="UPS"/>
    <n v="44193"/>
    <n v="44257"/>
    <n v="44349"/>
    <s v="WA12700010"/>
    <s v="UG Perm Svc Only in Plat Dev"/>
    <s v="16306"/>
    <s v="E UG Residential Services In Plats"/>
    <n v="718"/>
    <n v="-718"/>
    <n v="0"/>
    <n v="72.900000000000006"/>
    <n v="487.73"/>
    <n v="0"/>
    <s v="QSWPRE"/>
    <s v="QUANTA - PUYALLUP - ELECTRIC"/>
    <s v="510491037"/>
    <n v="1"/>
    <n v="0"/>
    <n v="0"/>
    <s v="SINGLE FAMILY"/>
    <s v="1"/>
    <s v="UNDERGROUND"/>
    <s v="UNDERGROUND"/>
    <s v="0002549751"/>
    <s v="0"/>
  </r>
  <r>
    <x v="2"/>
    <n v="50"/>
    <n v="50"/>
    <n v="50"/>
    <n v="0"/>
    <n v="0"/>
    <x v="0"/>
    <n v="574.14"/>
    <n v="11.482799999999999"/>
    <n v="50"/>
    <n v="0"/>
    <n v="54"/>
    <n v="0"/>
    <n v="693.49"/>
    <s v="104331558"/>
    <s v="2004E035 2555 87TH AVE CT E #  EDGEWOOD"/>
    <s v="CEN1"/>
    <s v="UPS"/>
    <n v="44188"/>
    <n v="44257"/>
    <n v="44349"/>
    <s v="WA12700200"/>
    <s v="UG Perm Svc Only in Plat Dev"/>
    <s v="16306"/>
    <s v="E UG Residential Services In Plats"/>
    <n v="718"/>
    <n v="-718"/>
    <n v="0"/>
    <n v="48.9"/>
    <n v="490.41"/>
    <n v="0"/>
    <s v="QSWPRE"/>
    <s v="QUANTA - PUYALLUP - ELECTRIC"/>
    <s v="510486274"/>
    <n v="1"/>
    <n v="0"/>
    <n v="0"/>
    <s v="SINGLE FAMILY"/>
    <s v="1"/>
    <s v="UNDERGROUND"/>
    <s v="UNDERGROUND"/>
    <s v="0002549772"/>
    <s v="0"/>
  </r>
  <r>
    <x v="2"/>
    <n v="50"/>
    <n v="40"/>
    <n v="40"/>
    <n v="0"/>
    <n v="0"/>
    <x v="0"/>
    <n v="560.55999999999995"/>
    <n v="14.013999999999999"/>
    <n v="40"/>
    <n v="0"/>
    <n v="43"/>
    <n v="0"/>
    <n v="679.37"/>
    <s v="104331559"/>
    <s v="1801W012 2937 CASSIUS ST NE #  LACEY"/>
    <s v="CEN1"/>
    <s v="UPS"/>
    <n v="44180"/>
    <n v="44257"/>
    <n v="44349"/>
    <s v="WA03400020"/>
    <s v="UG Perm Svc Only in Plat Dev"/>
    <s v="16306"/>
    <s v="E UG Residential Services In Plats"/>
    <n v="718"/>
    <n v="-718"/>
    <n v="0"/>
    <n v="39.119999999999997"/>
    <n v="488.16"/>
    <n v="0"/>
    <s v="QSTHLE"/>
    <s v="QUANTA - OLYMPIA - ELECTRIC"/>
    <s v="510491359"/>
    <n v="1"/>
    <n v="0"/>
    <n v="0"/>
    <s v="SINGLE FAMILY"/>
    <s v="1"/>
    <s v="UNDERGROUND"/>
    <s v="UNDERGROUND"/>
    <s v="0002549779"/>
    <s v="0"/>
  </r>
  <r>
    <x v="2"/>
    <n v="50"/>
    <n v="40"/>
    <n v="40"/>
    <n v="0"/>
    <n v="0"/>
    <x v="0"/>
    <n v="560.58000000000004"/>
    <n v="14.0145"/>
    <n v="40"/>
    <n v="0"/>
    <n v="43"/>
    <n v="0"/>
    <n v="679.39"/>
    <s v="104331560"/>
    <s v="1801W012 2941 CASSIUS ST NE #  LACEY"/>
    <s v="CEN1"/>
    <s v="UPS"/>
    <n v="44180"/>
    <n v="44257"/>
    <n v="44349"/>
    <s v="WA03400020"/>
    <s v="UG Perm Svc Only in Plat Dev"/>
    <s v="16306"/>
    <s v="E UG Residential Services In Plats"/>
    <n v="718"/>
    <n v="-718"/>
    <n v="0"/>
    <n v="39.119999999999997"/>
    <n v="488.18"/>
    <n v="0"/>
    <s v="QSTHLE"/>
    <s v="QUANTA - OLYMPIA - ELECTRIC"/>
    <s v="510491401"/>
    <n v="1"/>
    <n v="0"/>
    <n v="0"/>
    <s v="SINGLE FAMILY"/>
    <s v="1"/>
    <s v="UNDERGROUND"/>
    <s v="UNDERGROUND"/>
    <s v="0002549780"/>
    <s v="0"/>
  </r>
  <r>
    <x v="2"/>
    <n v="100"/>
    <n v="60"/>
    <n v="60"/>
    <n v="0"/>
    <n v="0"/>
    <x v="0"/>
    <n v="576.33000000000004"/>
    <n v="9.6054999999999993"/>
    <n v="59"/>
    <n v="1.6666666666666701E-2"/>
    <n v="64"/>
    <n v="0"/>
    <n v="693.62"/>
    <s v="104331561"/>
    <s v="1503W044 20144 WESTON CT SW #  CENTRALIA"/>
    <s v="CEN1"/>
    <s v="UPS"/>
    <n v="44181"/>
    <n v="44257"/>
    <n v="44349"/>
    <s v="WA03400990"/>
    <s v="UG Perm Svc Only in Plat Dev"/>
    <s v="16306"/>
    <s v="E UG Residential Services In Plats"/>
    <n v="718"/>
    <n v="-718"/>
    <n v="0"/>
    <n v="58.68"/>
    <n v="481.93"/>
    <n v="0"/>
    <s v="QSTHLE"/>
    <s v="QUANTA - OLYMPIA - ELECTRIC"/>
    <s v="510491429"/>
    <n v="1"/>
    <n v="0"/>
    <n v="0"/>
    <s v="SINGLE FAMILY"/>
    <s v="1"/>
    <s v="UNDERGROUND"/>
    <s v="UNDERGROUND"/>
    <s v="0002549783"/>
    <s v="0"/>
  </r>
  <r>
    <x v="2"/>
    <n v="50"/>
    <n v="50"/>
    <n v="50"/>
    <n v="0"/>
    <n v="0"/>
    <x v="0"/>
    <n v="574.13"/>
    <n v="11.4826"/>
    <n v="50"/>
    <n v="0"/>
    <n v="54"/>
    <n v="0"/>
    <n v="693.48"/>
    <s v="104331562"/>
    <s v="2004E079 1411 29TH ST NW #  PUYALLUP"/>
    <s v="CEN1"/>
    <s v="UPS"/>
    <n v="44195"/>
    <n v="44288"/>
    <n v="44379"/>
    <s v="WA12700110"/>
    <s v="UG Perm Svc Only in Plat Dev"/>
    <s v="16306"/>
    <s v="E UG Residential Services In Plats"/>
    <n v="718"/>
    <n v="-718"/>
    <n v="0"/>
    <n v="48.9"/>
    <n v="490.4"/>
    <n v="0"/>
    <s v="QSWPRE"/>
    <s v="QUANTA - PUYALLUP - ELECTRIC"/>
    <s v="510491460"/>
    <n v="1"/>
    <n v="0"/>
    <n v="0"/>
    <s v="SINGLE FAMILY"/>
    <s v="1"/>
    <s v="UNDERGROUND"/>
    <s v="UNDERGROUND"/>
    <s v="0002549784"/>
    <s v="0"/>
  </r>
  <r>
    <x v="2"/>
    <n v="100"/>
    <n v="60"/>
    <n v="60"/>
    <n v="0"/>
    <n v="0"/>
    <x v="0"/>
    <n v="579.64"/>
    <n v="9.6606666666666694"/>
    <n v="59"/>
    <n v="1.6666666666666701E-2"/>
    <n v="64"/>
    <n v="0"/>
    <n v="697.69"/>
    <s v="104331563"/>
    <s v="3902E072 2155 RIVERSTONE LOOP #  FERNDAL"/>
    <s v="CEN1"/>
    <s v="UPS"/>
    <n v="44193"/>
    <n v="44257"/>
    <n v="44349"/>
    <s v="WA03700040"/>
    <s v="UG Perm Svc Only in Plat Dev"/>
    <s v="16306"/>
    <s v="E UG Residential Services In Plats"/>
    <n v="718"/>
    <n v="-718"/>
    <n v="0"/>
    <n v="58.68"/>
    <n v="485.05"/>
    <n v="0"/>
    <s v="QNWHME"/>
    <s v="QUANTA - BELLINGHAM - ELECTRIC"/>
    <s v="510485541"/>
    <n v="1"/>
    <n v="0"/>
    <n v="0"/>
    <s v="SINGLE FAMILY"/>
    <s v="1"/>
    <s v="UNDERGROUND"/>
    <s v="UNDERGROUND"/>
    <s v="0002549785"/>
    <s v="0"/>
  </r>
  <r>
    <x v="2"/>
    <n v="50"/>
    <n v="30"/>
    <n v="30"/>
    <n v="0"/>
    <n v="0"/>
    <x v="0"/>
    <n v="546.17999999999995"/>
    <n v="18.206"/>
    <n v="30"/>
    <n v="0"/>
    <n v="32"/>
    <n v="0"/>
    <n v="664.12"/>
    <s v="104331564"/>
    <s v="2106E060 32979 SE COTTONWOOD ST #  BLACK"/>
    <s v="CEN1"/>
    <s v="UPS"/>
    <n v="44188"/>
    <n v="44257"/>
    <n v="44349"/>
    <s v="WA01700050"/>
    <s v="UG Perm Svc Only in Plat Dev"/>
    <s v="16306"/>
    <s v="E UG Residential Services In Plats"/>
    <n v="718"/>
    <n v="-718"/>
    <n v="0"/>
    <n v="29.34"/>
    <n v="485.05"/>
    <n v="0"/>
    <s v="QCSOKE"/>
    <s v="QUANTA - SOUTH KING - ELECTRIC"/>
    <s v="510491467"/>
    <n v="1"/>
    <n v="0"/>
    <n v="0"/>
    <s v="SINGLE FAMILY"/>
    <s v="1"/>
    <s v="UNDERGROUND"/>
    <s v="UNDERGROUND"/>
    <s v="0002549786"/>
    <s v="0"/>
  </r>
  <r>
    <x v="2"/>
    <n v="100"/>
    <n v="60"/>
    <n v="60"/>
    <n v="0"/>
    <n v="0"/>
    <x v="0"/>
    <n v="581.54999999999995"/>
    <n v="9.6925000000000008"/>
    <n v="59"/>
    <n v="1.6666666666666701E-2"/>
    <n v="64"/>
    <n v="0"/>
    <n v="699.93"/>
    <s v="104331565"/>
    <s v="2401E144 2080 SE HOPI WAY #  PORT ORCHAR"/>
    <s v="CEN1"/>
    <s v="UPS"/>
    <n v="44187"/>
    <n v="44257"/>
    <n v="44349"/>
    <s v="WA01800990"/>
    <s v="UG Perm Svc Only in Plat Dev"/>
    <s v="16306"/>
    <s v="E UG Residential Services In Plats"/>
    <n v="718"/>
    <n v="-718"/>
    <n v="0"/>
    <n v="58.68"/>
    <n v="486.39"/>
    <n v="0"/>
    <s v="QSSPE"/>
    <s v="QUANTA - KITSAP - ELECTRIC"/>
    <s v="510491512"/>
    <n v="1"/>
    <n v="0"/>
    <n v="0"/>
    <s v="SINGLE FAMILY"/>
    <s v="1"/>
    <s v="UNDERGROUND"/>
    <s v="UNDERGROUND"/>
    <s v="0002549787"/>
    <s v="0"/>
  </r>
  <r>
    <x v="2"/>
    <n v="50"/>
    <n v="50"/>
    <n v="50"/>
    <n v="0"/>
    <n v="0"/>
    <x v="0"/>
    <n v="574.14"/>
    <n v="11.482799999999999"/>
    <n v="50"/>
    <n v="0"/>
    <n v="54"/>
    <n v="0"/>
    <n v="693.49"/>
    <s v="104331566"/>
    <s v="2004E079 2903 14TH AVE CT NW #  PUYALLUP"/>
    <s v="CEN1"/>
    <s v="UPS"/>
    <n v="44195"/>
    <n v="44288"/>
    <n v="44379"/>
    <s v="WA12700110"/>
    <s v="UG Perm Svc Only in Plat Dev"/>
    <s v="16306"/>
    <s v="E UG Residential Services In Plats"/>
    <n v="718"/>
    <n v="-718"/>
    <n v="0"/>
    <n v="48.9"/>
    <n v="490.41"/>
    <n v="0"/>
    <s v="QSWPRE"/>
    <s v="QUANTA - PUYALLUP - ELECTRIC"/>
    <s v="510491560"/>
    <n v="1"/>
    <n v="0"/>
    <n v="0"/>
    <s v="SINGLE FAMILY"/>
    <s v="1"/>
    <s v="UNDERGROUND"/>
    <s v="UNDERGROUND"/>
    <s v="0002549789"/>
    <s v="0"/>
  </r>
  <r>
    <x v="2"/>
    <n v="50"/>
    <n v="40"/>
    <n v="40"/>
    <n v="0"/>
    <n v="0"/>
    <x v="1"/>
    <n v="817.23"/>
    <n v="20.43075"/>
    <n v="40"/>
    <n v="0"/>
    <n v="43"/>
    <n v="0"/>
    <n v="939.73"/>
    <s v="104331568"/>
    <s v="1801W055 915 VINE MAPLE ST SE #  LACEY"/>
    <s v="CEN1"/>
    <s v="UPS"/>
    <n v="44231"/>
    <n v="44320"/>
    <n v="44412"/>
    <s v="WA03400340"/>
    <s v="UG Perm Svc Only in Plat Dev"/>
    <s v="16306"/>
    <s v="E UG Residential Services In Plats"/>
    <n v="718"/>
    <n v="-718"/>
    <n v="0"/>
    <n v="39.68"/>
    <n v="686.01"/>
    <n v="0"/>
    <s v="QSTHLE"/>
    <s v="QUANTA - OLYMPIA - ELECTRIC"/>
    <s v="510494474"/>
    <n v="1"/>
    <n v="0"/>
    <n v="0"/>
    <s v="SINGLE FAMILY"/>
    <s v="1"/>
    <s v="UNDERGROUND"/>
    <s v="UNDERGROUND"/>
    <s v="0002549793"/>
    <s v="0"/>
  </r>
  <r>
    <x v="2"/>
    <n v="50"/>
    <n v="50"/>
    <n v="50"/>
    <n v="0"/>
    <n v="0"/>
    <x v="0"/>
    <n v="574.14"/>
    <n v="11.482799999999999"/>
    <n v="50"/>
    <n v="0"/>
    <n v="54"/>
    <n v="0"/>
    <n v="693.49"/>
    <s v="104331569"/>
    <s v="1904E133 18227 107TH AVE E #  PUYALLUP"/>
    <s v="CEN1"/>
    <s v="UPS"/>
    <n v="44188"/>
    <n v="44257"/>
    <n v="44349"/>
    <s v="WA12700270"/>
    <s v="UG Perm Svc Only in Plat Dev"/>
    <s v="16306"/>
    <s v="E UG Residential Services In Plats"/>
    <n v="718"/>
    <n v="-718"/>
    <n v="0"/>
    <n v="48.9"/>
    <n v="490.41"/>
    <n v="0"/>
    <s v="QSWPRE"/>
    <s v="QUANTA - PUYALLUP - ELECTRIC"/>
    <s v="510494868"/>
    <n v="1"/>
    <n v="0"/>
    <n v="0"/>
    <s v="SINGLE FAMILY"/>
    <s v="1"/>
    <s v="UNDERGROUND"/>
    <s v="UNDERGROUND"/>
    <s v="0002549795"/>
    <s v="0"/>
  </r>
  <r>
    <x v="2"/>
    <n v="50"/>
    <n v="30"/>
    <n v="30"/>
    <n v="0"/>
    <n v="0"/>
    <x v="0"/>
    <n v="560.58000000000004"/>
    <n v="18.686"/>
    <n v="40"/>
    <n v="-0.33333333333333298"/>
    <n v="43"/>
    <n v="0"/>
    <n v="679.39"/>
    <s v="104331570"/>
    <s v="1802W087 1701 FERN ST SW #  OLYMPIA"/>
    <s v="CEN1"/>
    <s v="UPS"/>
    <n v="44181"/>
    <n v="44257"/>
    <n v="44349"/>
    <s v="WA03400030"/>
    <s v="UG Perm Svc Only in Plat Dev"/>
    <s v="16306"/>
    <s v="E UG Residential Services In Plats"/>
    <n v="718"/>
    <n v="-718"/>
    <n v="0"/>
    <n v="39.119999999999997"/>
    <n v="488.18"/>
    <n v="0"/>
    <s v="QSTHLE"/>
    <s v="QUANTA - OLYMPIA - ELECTRIC"/>
    <s v="510485988"/>
    <n v="1"/>
    <n v="0"/>
    <n v="0"/>
    <s v="SINGLE FAMILY"/>
    <s v="1"/>
    <s v="UNDERGROUND"/>
    <s v="UNDERGROUND"/>
    <s v="0002549606"/>
    <s v="0"/>
  </r>
  <r>
    <x v="2"/>
    <n v="100"/>
    <n v="60"/>
    <n v="60"/>
    <n v="0"/>
    <n v="0"/>
    <x v="0"/>
    <n v="621.15"/>
    <n v="10.352499999999999"/>
    <n v="59"/>
    <n v="1.6666666666666701E-2"/>
    <n v="108"/>
    <n v="0"/>
    <n v="738.33"/>
    <s v="104331571"/>
    <s v="1906E040 641 S KNOWLES ST #  BUCKLEY"/>
    <s v="CEN1"/>
    <s v="UPS"/>
    <n v="44182"/>
    <n v="44257"/>
    <n v="44349"/>
    <s v="WA02700020"/>
    <s v="UG Perm Svc Only in Plat Dev"/>
    <s v="16306"/>
    <s v="E UG Residential Services In Plats"/>
    <n v="718"/>
    <n v="-718"/>
    <n v="0"/>
    <n v="98.27"/>
    <n v="481.48"/>
    <n v="0"/>
    <s v="QSWPRE"/>
    <s v="QUANTA - PUYALLUP - ELECTRIC"/>
    <s v="510486174"/>
    <n v="1"/>
    <n v="0"/>
    <n v="0"/>
    <s v="SINGLE FAMILY"/>
    <s v="1"/>
    <s v="UNDERGROUND"/>
    <s v="UNDERGROUND"/>
    <s v="0002549622"/>
    <s v="0"/>
  </r>
  <r>
    <x v="2"/>
    <n v="100"/>
    <n v="65"/>
    <n v="65"/>
    <n v="0"/>
    <n v="0"/>
    <x v="0"/>
    <n v="824.18"/>
    <n v="12.679692307692299"/>
    <n v="65"/>
    <n v="0"/>
    <n v="70"/>
    <n v="0"/>
    <n v="942.56"/>
    <s v="104331572"/>
    <s v="2401E080 907 BAKER HEIGHTS LOOP #  BREME"/>
    <s v="CEN1"/>
    <s v="UPS"/>
    <n v="44194"/>
    <n v="44288"/>
    <n v="44379"/>
    <s v="WA01800010"/>
    <s v="UG Perm Svc Only in Plat Dev"/>
    <s v="16306"/>
    <s v="E UG Residential Services In Plats"/>
    <n v="718"/>
    <n v="-718"/>
    <n v="0"/>
    <n v="64.010000000000005"/>
    <n v="668.71"/>
    <n v="0"/>
    <s v="QSSPE"/>
    <s v="QUANTA - KITSAP - ELECTRIC"/>
    <s v="510486362"/>
    <n v="1"/>
    <n v="0"/>
    <n v="0"/>
    <s v="SINGLE FAMILY"/>
    <s v="1"/>
    <s v="UNDERGROUND"/>
    <s v="UNDERGROUND"/>
    <s v="0002549632"/>
    <s v="0"/>
  </r>
  <r>
    <x v="2"/>
    <n v="100"/>
    <n v="70"/>
    <n v="70"/>
    <n v="0"/>
    <n v="0"/>
    <x v="0"/>
    <n v="593.66999999999996"/>
    <n v="8.4809999999999999"/>
    <n v="69"/>
    <n v="1.4285714285714299E-2"/>
    <n v="75"/>
    <n v="0"/>
    <n v="712.37"/>
    <s v="104331573"/>
    <s v="1905E020 9624 179TH AVE PL E #  BONNEY L"/>
    <s v="CEN1"/>
    <s v="UPS"/>
    <n v="44193"/>
    <n v="44257"/>
    <n v="44349"/>
    <s v="WA12700010"/>
    <s v="UG Perm Svc Only in Plat Dev"/>
    <s v="16306"/>
    <s v="E UG Residential Services In Plats"/>
    <n v="718"/>
    <n v="-718"/>
    <n v="0"/>
    <n v="68.45"/>
    <n v="487.73"/>
    <n v="0"/>
    <s v="QSWPRE"/>
    <s v="QUANTA - PUYALLUP - ELECTRIC"/>
    <s v="510486364"/>
    <n v="1"/>
    <n v="0"/>
    <n v="0"/>
    <s v="SINGLE FAMILY"/>
    <s v="1"/>
    <s v="UNDERGROUND"/>
    <s v="UNDERGROUND"/>
    <s v="0002549635"/>
    <s v="0"/>
  </r>
  <r>
    <x v="2"/>
    <n v="50"/>
    <n v="50"/>
    <n v="50"/>
    <n v="0"/>
    <n v="0"/>
    <x v="0"/>
    <n v="574.14"/>
    <n v="11.482799999999999"/>
    <n v="50"/>
    <n v="0"/>
    <n v="54"/>
    <n v="0"/>
    <n v="693.49"/>
    <s v="104331574"/>
    <s v="1905E032 18042 123RD ST E #  BONNEY LAKE"/>
    <s v="CEN1"/>
    <s v="UPS"/>
    <n v="44188"/>
    <n v="44257"/>
    <n v="44349"/>
    <s v="WA12700270"/>
    <s v="UG Perm Svc Only in Plat Dev"/>
    <s v="16306"/>
    <s v="E UG Residential Services In Plats"/>
    <n v="718"/>
    <n v="-718"/>
    <n v="0"/>
    <n v="48.9"/>
    <n v="490.41"/>
    <n v="0"/>
    <s v="QSWPRE"/>
    <s v="QUANTA - PUYALLUP - ELECTRIC"/>
    <s v="510490486"/>
    <n v="1"/>
    <n v="0"/>
    <n v="0"/>
    <s v="SINGLE FAMILY"/>
    <s v="1"/>
    <s v="UNDERGROUND"/>
    <s v="UNDERGROUND"/>
    <s v="0002549713"/>
    <s v="0"/>
  </r>
  <r>
    <x v="2"/>
    <n v="50"/>
    <n v="40"/>
    <n v="40"/>
    <n v="0"/>
    <n v="0"/>
    <x v="0"/>
    <n v="589.82000000000005"/>
    <n v="14.7455"/>
    <n v="40"/>
    <n v="0"/>
    <n v="72"/>
    <n v="0"/>
    <n v="708.41"/>
    <s v="104331579"/>
    <s v="1801E070 9539 9TH AVE SE #  LACEY"/>
    <s v="CEN1"/>
    <s v="UPS"/>
    <n v="44180"/>
    <n v="44257"/>
    <n v="44349"/>
    <s v="WA03400340"/>
    <s v="UG Perm Svc Only in Plat Dev"/>
    <s v="16306"/>
    <s v="E UG Residential Services In Plats"/>
    <n v="718"/>
    <n v="-718"/>
    <n v="0"/>
    <n v="65.5"/>
    <n v="487.28"/>
    <n v="0"/>
    <s v="QSTHLE"/>
    <s v="QUANTA - OLYMPIA - ELECTRIC"/>
    <s v="510500190"/>
    <n v="1"/>
    <n v="0"/>
    <n v="0"/>
    <s v="SINGLE FAMILY"/>
    <s v="1"/>
    <s v="UNDERGROUND"/>
    <s v="UNDERGROUND"/>
    <s v="0002549993"/>
    <s v="0"/>
  </r>
  <r>
    <x v="2"/>
    <n v="100"/>
    <n v="97"/>
    <n v="97"/>
    <n v="0"/>
    <n v="0"/>
    <x v="1"/>
    <n v="1298.1300000000001"/>
    <n v="13.382783505154601"/>
    <n v="93"/>
    <n v="4.1237113402061903E-2"/>
    <n v="287"/>
    <n v="0"/>
    <n v="1421.75"/>
    <s v="104331581"/>
    <s v="2605E127 1928 4TH ST #  KIRKLAND"/>
    <s v="CEN1"/>
    <s v="USO"/>
    <n v="44349"/>
    <n v="44475"/>
    <m/>
    <s v="WA11700160"/>
    <s v="UG Perm Svc only  (no Tsfrmr)"/>
    <s v="16305"/>
    <s v="E OH UG Residential Services"/>
    <n v="718"/>
    <n v="-718"/>
    <n v="0"/>
    <n v="262.52"/>
    <n v="507.97"/>
    <n v="0"/>
    <s v="QCNOKE"/>
    <s v="QUANTA - REDMOND - ELECTRIC"/>
    <s v="510500428"/>
    <n v="1"/>
    <n v="0"/>
    <n v="0"/>
    <s v="SINGLE FAMILY"/>
    <s v="1"/>
    <s v="UNDERGROUND"/>
    <s v="UNDERGROUND"/>
    <s v="0002550197"/>
    <s v="0"/>
  </r>
  <r>
    <x v="2"/>
    <n v="50"/>
    <e v="#N/A"/>
    <n v="5"/>
    <n v="0"/>
    <n v="0"/>
    <x v="0"/>
    <n v="524.34"/>
    <e v="#N/A"/>
    <n v="5"/>
    <e v="#N/A"/>
    <n v="8"/>
    <n v="0"/>
    <n v="643.15"/>
    <s v="104331584"/>
    <s v="1801W030 3625 23RD AVE NE #  OLYMPIA"/>
    <s v="CEN1"/>
    <s v="UPS"/>
    <n v="44182"/>
    <n v="44257"/>
    <n v="44349"/>
    <s v="WA03400030"/>
    <s v="UG Perm Svc Only in Plat Dev"/>
    <s v="16306"/>
    <s v="E UG Residential Services In Plats"/>
    <n v="718"/>
    <n v="-718"/>
    <n v="0"/>
    <n v="7.45"/>
    <n v="488.17"/>
    <n v="0"/>
    <s v="QSTHLE"/>
    <s v="QUANTA - OLYMPIA - ELECTRIC"/>
    <s v="510509816"/>
    <n v="1"/>
    <n v="0"/>
    <n v="0"/>
    <s v="SINGLE FAMILY"/>
    <s v="1"/>
    <s v="UNDERGROUND"/>
    <s v="UNDERGROUND"/>
    <s v="0002550173"/>
    <s v="0"/>
  </r>
  <r>
    <x v="2"/>
    <n v="100"/>
    <n v="100"/>
    <n v="100"/>
    <n v="0"/>
    <n v="0"/>
    <x v="0"/>
    <n v="701.35"/>
    <n v="7.0134999999999996"/>
    <n v="99"/>
    <n v="0.01"/>
    <n v="179"/>
    <n v="0"/>
    <n v="819.73"/>
    <s v="104331587"/>
    <s v="2601E093 2471 NE ATHLON CT #  POULSBO"/>
    <s v="CEN1"/>
    <s v="UPS"/>
    <n v="44195"/>
    <n v="44288"/>
    <n v="44379"/>
    <s v="WA01800030"/>
    <s v="UG Perm Svc Only in Plat Dev"/>
    <s v="16306"/>
    <s v="E UG Residential Services In Plats"/>
    <n v="718"/>
    <n v="-718"/>
    <n v="0"/>
    <n v="163.80000000000001"/>
    <n v="486.39"/>
    <n v="0"/>
    <s v="QSSPE"/>
    <s v="QUANTA - KITSAP - ELECTRIC"/>
    <s v="510511592"/>
    <n v="1"/>
    <n v="0"/>
    <n v="0"/>
    <s v="SINGLE FAMILY"/>
    <s v="1"/>
    <s v="UNDERGROUND"/>
    <s v="UNDERGROUND"/>
    <s v="0002550210"/>
    <s v="0"/>
  </r>
  <r>
    <x v="2"/>
    <n v="50"/>
    <e v="#N/A"/>
    <n v="5"/>
    <n v="0"/>
    <n v="0"/>
    <x v="0"/>
    <n v="524.35"/>
    <e v="#N/A"/>
    <n v="5"/>
    <e v="#N/A"/>
    <n v="8"/>
    <n v="0"/>
    <n v="643.16"/>
    <s v="104331588"/>
    <s v="1801W030 3641 23RD AVE NE #  OLYMPIA"/>
    <s v="CEN1"/>
    <s v="UPS"/>
    <n v="44182"/>
    <n v="44257"/>
    <n v="44349"/>
    <s v="WA03400030"/>
    <s v="UG Perm Svc Only in Plat Dev"/>
    <s v="16306"/>
    <s v="E UG Residential Services In Plats"/>
    <n v="718"/>
    <n v="-718"/>
    <n v="0"/>
    <n v="7.45"/>
    <n v="488.18"/>
    <n v="0"/>
    <s v="QSTHLE"/>
    <s v="QUANTA - OLYMPIA - ELECTRIC"/>
    <s v="510511909"/>
    <n v="1"/>
    <n v="0"/>
    <n v="0"/>
    <s v="SINGLE FAMILY"/>
    <s v="1"/>
    <s v="UNDERGROUND"/>
    <s v="UNDERGROUND"/>
    <s v="0002550239"/>
    <s v="0"/>
  </r>
  <r>
    <x v="2"/>
    <n v="100"/>
    <n v="80"/>
    <n v="80"/>
    <n v="0"/>
    <n v="0"/>
    <x v="0"/>
    <n v="608.20000000000005"/>
    <n v="7.6025"/>
    <n v="79"/>
    <n v="1.2500000000000001E-2"/>
    <n v="86"/>
    <n v="0"/>
    <n v="727.66"/>
    <s v="104331590"/>
    <s v="2104E007 5644 S 302ND ST #  AUBURN"/>
    <s v="CEN1"/>
    <s v="UPS"/>
    <n v="44183"/>
    <n v="44257"/>
    <n v="44349"/>
    <s v="WA11700020"/>
    <s v="UG Perm Svc Only in Plat Dev"/>
    <s v="16306"/>
    <s v="E UG Residential Services In Plats"/>
    <n v="718"/>
    <n v="-718"/>
    <n v="0"/>
    <n v="78.239999999999995"/>
    <n v="490.86"/>
    <n v="0"/>
    <s v="QCSOKE"/>
    <s v="QUANTA - SOUTH KING - ELECTRIC"/>
    <s v="510486077"/>
    <n v="1"/>
    <n v="0"/>
    <n v="0"/>
    <s v="SINGLE FAMILY"/>
    <s v="1"/>
    <s v="UNDERGROUND"/>
    <s v="UNDERGROUND"/>
    <s v="0002549623"/>
    <s v="0"/>
  </r>
  <r>
    <x v="2"/>
    <n v="0"/>
    <e v="#N/A"/>
    <n v="0"/>
    <n v="0"/>
    <n v="0"/>
    <x v="2"/>
    <n v="219.03"/>
    <e v="#N/A"/>
    <n v="0"/>
    <e v="#N/A"/>
    <n v="0"/>
    <n v="0"/>
    <n v="219.03"/>
    <s v="104331592"/>
    <s v="2501E127 5340 CHICO WAY NW #  BREMERTON"/>
    <s v="CEN1"/>
    <s v="USO"/>
    <n v="44174"/>
    <n v="44257"/>
    <n v="44349"/>
    <s v="WA01800990"/>
    <s v="UG Perm Svc only  (no Tsfrmr)"/>
    <s v="16305"/>
    <s v="E OH UG Residential Services"/>
    <n v="718"/>
    <n v="-718"/>
    <n v="0"/>
    <n v="0"/>
    <n v="0"/>
    <n v="0"/>
    <s v="QSSPE"/>
    <s v="QUANTA - KITSAP - ELECTRIC"/>
    <s v="510466819"/>
    <n v="1"/>
    <n v="0"/>
    <n v="0"/>
    <s v="SINGLE FAMILY"/>
    <s v="1"/>
    <s v="UNDERGROUND"/>
    <s v="UNDERGROUND"/>
    <s v="0002549647"/>
    <s v="0"/>
  </r>
  <r>
    <x v="2"/>
    <n v="50"/>
    <n v="25"/>
    <n v="25"/>
    <n v="0"/>
    <n v="0"/>
    <x v="0"/>
    <n v="542.4"/>
    <n v="21.696000000000002"/>
    <n v="25"/>
    <n v="0"/>
    <n v="27"/>
    <n v="0"/>
    <n v="660.78"/>
    <s v="104331593"/>
    <s v="2501E108 6526 KAYAK PL NW #  BREMERTON"/>
    <s v="CEN1"/>
    <s v="UPS"/>
    <n v="44188"/>
    <n v="44257"/>
    <n v="44349"/>
    <s v="WA01800990"/>
    <s v="UG Perm Svc Only in Plat Dev"/>
    <s v="16306"/>
    <s v="E UG Residential Services In Plats"/>
    <n v="718"/>
    <n v="-718"/>
    <n v="0"/>
    <n v="24.89"/>
    <n v="486.39"/>
    <n v="0"/>
    <s v="QSSPE"/>
    <s v="QUANTA - KITSAP - ELECTRIC"/>
    <s v="510486563"/>
    <n v="1"/>
    <n v="0"/>
    <n v="0"/>
    <s v="SINGLE FAMILY"/>
    <s v="1"/>
    <s v="UNDERGROUND"/>
    <s v="UNDERGROUND"/>
    <s v="0002549650"/>
    <s v="0"/>
  </r>
  <r>
    <x v="2"/>
    <n v="50"/>
    <n v="45"/>
    <n v="45"/>
    <n v="0"/>
    <n v="0"/>
    <x v="0"/>
    <n v="561.88"/>
    <n v="12.486222222222199"/>
    <n v="44"/>
    <n v="2.2222222222222199E-2"/>
    <n v="48"/>
    <n v="0"/>
    <n v="679.82"/>
    <s v="104331594"/>
    <s v="2106E060 22836 BIRCH AVE SE #  BLACK DIA"/>
    <s v="CEN1"/>
    <s v="UPS"/>
    <n v="44188"/>
    <n v="44257"/>
    <n v="44349"/>
    <s v="WA01700050"/>
    <s v="UG Perm Svc Only in Plat Dev"/>
    <s v="16306"/>
    <s v="E UG Residential Services In Plats"/>
    <n v="718"/>
    <n v="-718"/>
    <n v="0"/>
    <n v="43.56"/>
    <n v="484.61"/>
    <n v="0"/>
    <s v="QCSOKE"/>
    <s v="QUANTA - SOUTH KING - ELECTRIC"/>
    <s v="510486568"/>
    <n v="1"/>
    <n v="0"/>
    <n v="0"/>
    <s v="SINGLE FAMILY"/>
    <s v="1"/>
    <s v="UNDERGROUND"/>
    <s v="UNDERGROUND"/>
    <s v="0002549658"/>
    <s v="0"/>
  </r>
  <r>
    <x v="2"/>
    <n v="50"/>
    <n v="50"/>
    <n v="50"/>
    <n v="0"/>
    <n v="0"/>
    <x v="1"/>
    <n v="571.17999999999995"/>
    <n v="11.4236"/>
    <n v="50"/>
    <n v="0"/>
    <n v="54"/>
    <n v="0"/>
    <n v="689.12"/>
    <s v="104331595"/>
    <s v="2206E130 21620 SE 275TH ST #  MAPLE VALL"/>
    <s v="CEN1"/>
    <s v="UPS"/>
    <n v="44200"/>
    <n v="44288"/>
    <n v="44379"/>
    <s v="WA01700200"/>
    <s v="UG Perm Svc Only in Plat Dev"/>
    <s v="16306"/>
    <s v="E UG Residential Services In Plats"/>
    <n v="718"/>
    <n v="-718"/>
    <n v="0"/>
    <n v="49.05"/>
    <n v="485.05"/>
    <n v="0"/>
    <s v="QCSOKE"/>
    <s v="QUANTA - SOUTH KING - ELECTRIC"/>
    <s v="510486649"/>
    <n v="1"/>
    <n v="0"/>
    <n v="0"/>
    <s v="SINGLE FAMILY"/>
    <s v="1"/>
    <s v="UNDERGROUND"/>
    <s v="UNDERGROUND"/>
    <s v="0002549661"/>
    <s v="0"/>
  </r>
  <r>
    <x v="2"/>
    <n v="50"/>
    <n v="35"/>
    <n v="35"/>
    <n v="0"/>
    <n v="0"/>
    <x v="0"/>
    <n v="550.69000000000005"/>
    <n v="15.734"/>
    <n v="34"/>
    <n v="2.8571428571428598E-2"/>
    <n v="37"/>
    <n v="0"/>
    <n v="668.63"/>
    <s v="104331596"/>
    <s v="2206E130 27525 216TH PL SE #  MAPLE VALL"/>
    <s v="CEN1"/>
    <s v="UPS"/>
    <n v="44186"/>
    <n v="44257"/>
    <n v="44349"/>
    <s v="WA01700200"/>
    <s v="UG Perm Svc Only in Plat Dev"/>
    <s v="16306"/>
    <s v="E UG Residential Services In Plats"/>
    <n v="718"/>
    <n v="-718"/>
    <n v="0"/>
    <n v="33.78"/>
    <n v="484.61"/>
    <n v="0"/>
    <s v="QCSOKE"/>
    <s v="QUANTA - SOUTH KING - ELECTRIC"/>
    <s v="510486692"/>
    <n v="1"/>
    <n v="0"/>
    <n v="0"/>
    <s v="SINGLE FAMILY"/>
    <s v="1"/>
    <s v="UNDERGROUND"/>
    <s v="UNDERGROUND"/>
    <s v="0002549664"/>
    <s v="0"/>
  </r>
  <r>
    <x v="2"/>
    <n v="100"/>
    <n v="80"/>
    <n v="80"/>
    <n v="0"/>
    <n v="0"/>
    <x v="0"/>
    <n v="663.87"/>
    <n v="8.2983750000000001"/>
    <n v="79"/>
    <n v="1.2500000000000001E-2"/>
    <n v="143"/>
    <n v="0"/>
    <n v="782.25"/>
    <s v="104331599"/>
    <s v="2301E036 2442 VARDON CIR SW #  PORT ORCH"/>
    <s v="CEN1"/>
    <s v="UPS"/>
    <n v="44194"/>
    <n v="44288"/>
    <n v="44379"/>
    <s v="WA01800020"/>
    <s v="UG Perm Svc Only in Plat Dev"/>
    <s v="16306"/>
    <s v="E UG Residential Services In Plats"/>
    <n v="718"/>
    <n v="-718"/>
    <n v="0"/>
    <n v="131.04"/>
    <n v="486.39"/>
    <n v="0"/>
    <s v="QSSPE"/>
    <s v="QUANTA - KITSAP - ELECTRIC"/>
    <s v="510495014"/>
    <n v="1"/>
    <n v="0"/>
    <n v="0"/>
    <s v="SINGLE FAMILY"/>
    <s v="1"/>
    <s v="UNDERGROUND"/>
    <s v="UNDERGROUND"/>
    <s v="0002549816"/>
    <s v="0"/>
  </r>
  <r>
    <x v="2"/>
    <n v="100"/>
    <n v="90"/>
    <n v="90"/>
    <n v="0"/>
    <n v="0"/>
    <x v="0"/>
    <n v="919.57"/>
    <n v="10.2174444444444"/>
    <n v="89"/>
    <n v="1.1111111111111099E-2"/>
    <n v="161"/>
    <n v="0"/>
    <n v="1037.95"/>
    <s v="104331600"/>
    <s v="2301E036 2447 VARDON CIR SW #  PORT ORCH"/>
    <s v="CEN1"/>
    <s v="UPS"/>
    <n v="44195"/>
    <n v="44288"/>
    <n v="44379"/>
    <s v="WA01800020"/>
    <s v="UG Perm Svc Only in Plat Dev"/>
    <s v="16306"/>
    <s v="E UG Residential Services In Plats"/>
    <n v="718"/>
    <n v="-718"/>
    <n v="0"/>
    <n v="147.38"/>
    <n v="668.7"/>
    <n v="0"/>
    <s v="QSSPE"/>
    <s v="QUANTA - KITSAP - ELECTRIC"/>
    <s v="510495017"/>
    <n v="1"/>
    <n v="0"/>
    <n v="0"/>
    <s v="SINGLE FAMILY"/>
    <s v="1"/>
    <s v="UNDERGROUND"/>
    <s v="UNDERGROUND"/>
    <s v="0002549820"/>
    <s v="0"/>
  </r>
  <r>
    <x v="2"/>
    <n v="50"/>
    <n v="30"/>
    <n v="30"/>
    <n v="0"/>
    <n v="0"/>
    <x v="0"/>
    <n v="546.17999999999995"/>
    <n v="18.206"/>
    <n v="30"/>
    <n v="0"/>
    <n v="32"/>
    <n v="0"/>
    <n v="664.12"/>
    <s v="104331602"/>
    <s v="2106E060 33003 SE COTTONWOOD ST #  BLACK"/>
    <s v="CEN1"/>
    <s v="UPS"/>
    <n v="44188"/>
    <n v="44257"/>
    <n v="44349"/>
    <s v="WA01700050"/>
    <s v="UG Perm Svc Only in Plat Dev"/>
    <s v="16306"/>
    <s v="E UG Residential Services In Plats"/>
    <n v="718"/>
    <n v="-718"/>
    <n v="0"/>
    <n v="29.34"/>
    <n v="485.05"/>
    <n v="0"/>
    <s v="QCSOKE"/>
    <s v="QUANTA - SOUTH KING - ELECTRIC"/>
    <s v="510495155"/>
    <n v="1"/>
    <n v="0"/>
    <n v="0"/>
    <s v="SINGLE FAMILY"/>
    <s v="1"/>
    <s v="UNDERGROUND"/>
    <s v="UNDERGROUND"/>
    <s v="0002549827"/>
    <s v="0"/>
  </r>
  <r>
    <x v="2"/>
    <n v="50"/>
    <e v="#N/A"/>
    <n v="40"/>
    <n v="0"/>
    <n v="0"/>
    <x v="0"/>
    <n v="594.21"/>
    <e v="#N/A"/>
    <n v="40"/>
    <e v="#N/A"/>
    <n v="72"/>
    <n v="0"/>
    <n v="713.67"/>
    <s v="104331612"/>
    <s v="2405E018 823 104TH AVE SE BELLEVUE WA 98"/>
    <s v="CEN1"/>
    <s v="UPS"/>
    <n v="44188"/>
    <n v="44288"/>
    <n v="44379"/>
    <s v="WA11700040"/>
    <s v="UG Perm Svc Only in Plat Dev"/>
    <s v="16306"/>
    <s v="E UG Residential Services In Plats"/>
    <n v="718"/>
    <n v="-718"/>
    <n v="0"/>
    <n v="65.52"/>
    <n v="491.3"/>
    <n v="0"/>
    <s v="QCNOKE"/>
    <s v="QUANTA - REDMOND - ELECTRIC"/>
    <s v="510494835"/>
    <n v="1"/>
    <n v="0"/>
    <n v="0"/>
    <s v="SINGLE FAMILY"/>
    <s v="1"/>
    <s v="UNDERGROUND"/>
    <s v="UNDERGROUND"/>
    <s v="0002549802"/>
    <s v="0"/>
  </r>
  <r>
    <x v="2"/>
    <n v="100"/>
    <n v="55"/>
    <n v="55"/>
    <n v="0"/>
    <n v="0"/>
    <x v="0"/>
    <n v="812.98"/>
    <n v="14.781454545454499"/>
    <n v="55"/>
    <n v="0"/>
    <n v="59"/>
    <n v="0"/>
    <n v="931.36"/>
    <s v="104331613"/>
    <s v="2301E016 4735 VIRIDIAN AVE SW #  PORT OR"/>
    <s v="CEN1"/>
    <s v="UPS"/>
    <n v="44195"/>
    <n v="44288"/>
    <n v="44379"/>
    <s v="WA01800020"/>
    <s v="UG Perm Svc Only in Plat Dev"/>
    <s v="16306"/>
    <s v="E UG Residential Services In Plats"/>
    <n v="718"/>
    <n v="-718"/>
    <n v="0"/>
    <n v="54.23"/>
    <n v="668.7"/>
    <n v="0"/>
    <s v="QSSPE"/>
    <s v="QUANTA - KITSAP - ELECTRIC"/>
    <s v="510490301"/>
    <n v="1"/>
    <n v="0"/>
    <n v="0"/>
    <s v="SINGLE FAMILY"/>
    <s v="1"/>
    <s v="UNDERGROUND"/>
    <s v="UNDERGROUND"/>
    <s v="0002549825"/>
    <s v="0"/>
  </r>
  <r>
    <x v="2"/>
    <n v="100"/>
    <n v="60"/>
    <n v="60"/>
    <n v="0"/>
    <n v="0"/>
    <x v="0"/>
    <n v="586.38"/>
    <n v="9.7729999999999997"/>
    <n v="59"/>
    <n v="1.6666666666666701E-2"/>
    <n v="64"/>
    <n v="0"/>
    <n v="705.84"/>
    <s v="104331614"/>
    <s v="2406E057 4030 236TH PL SE #  SAMMAMISH"/>
    <s v="CEN1"/>
    <s v="UPS"/>
    <n v="44194"/>
    <n v="44288"/>
    <n v="44379"/>
    <s v="WA11700390"/>
    <s v="UG Perm Svc Only in Plat Dev"/>
    <s v="16306"/>
    <s v="E UG Residential Services In Plats"/>
    <n v="718"/>
    <n v="-718"/>
    <n v="0"/>
    <n v="58.68"/>
    <n v="491.3"/>
    <n v="0"/>
    <s v="QCNOKEU"/>
    <s v="QUANTA - REDMOND - ELECTRIC UG Svc"/>
    <s v="510495369"/>
    <n v="1"/>
    <n v="0"/>
    <n v="0"/>
    <s v="SINGLE FAMILY"/>
    <s v="1"/>
    <s v="UNDERGROUND"/>
    <s v="UNDERGROUND"/>
    <s v="0002549845"/>
    <s v="0"/>
  </r>
  <r>
    <x v="2"/>
    <n v="50"/>
    <n v="45"/>
    <n v="45"/>
    <n v="0"/>
    <n v="0"/>
    <x v="0"/>
    <n v="564.78"/>
    <n v="12.5506666666667"/>
    <n v="45"/>
    <n v="0"/>
    <n v="49"/>
    <n v="0"/>
    <n v="683.16"/>
    <s v="104331616"/>
    <s v="2501E039 11733 NW SWANTOWN ST #  SILVERD"/>
    <s v="CEN1"/>
    <s v="UPS"/>
    <n v="44189"/>
    <n v="44257"/>
    <n v="44349"/>
    <s v="WA01800990"/>
    <s v="UG Perm Svc Only in Plat Dev"/>
    <s v="16306"/>
    <s v="E UG Residential Services In Plats"/>
    <n v="718"/>
    <n v="-718"/>
    <n v="0"/>
    <n v="44.45"/>
    <n v="486.39"/>
    <n v="0"/>
    <s v="QSSPE"/>
    <s v="QUANTA - KITSAP - ELECTRIC"/>
    <s v="510495990"/>
    <n v="1"/>
    <n v="0"/>
    <n v="0"/>
    <s v="SINGLE FAMILY"/>
    <s v="1"/>
    <s v="UNDERGROUND"/>
    <s v="UNDERGROUND"/>
    <s v="0002549877"/>
    <s v="0"/>
  </r>
  <r>
    <x v="2"/>
    <n v="100"/>
    <n v="60"/>
    <n v="60"/>
    <n v="0"/>
    <n v="0"/>
    <x v="0"/>
    <n v="576.33000000000004"/>
    <n v="9.6054999999999993"/>
    <n v="59"/>
    <n v="1.6666666666666701E-2"/>
    <n v="64"/>
    <n v="0"/>
    <n v="693.62"/>
    <s v="104331617"/>
    <s v="1503W044 20147 WESTON CT SW #  CENTRALIA"/>
    <s v="CEN1"/>
    <s v="UPS"/>
    <n v="44181"/>
    <n v="44257"/>
    <n v="44349"/>
    <s v="WA03400990"/>
    <s v="UG Perm Svc Only in Plat Dev"/>
    <s v="16306"/>
    <s v="E UG Residential Services In Plats"/>
    <n v="718"/>
    <n v="-718"/>
    <n v="0"/>
    <n v="58.68"/>
    <n v="481.93"/>
    <n v="0"/>
    <s v="QSTHLE"/>
    <s v="QUANTA - OLYMPIA - ELECTRIC"/>
    <s v="510500233"/>
    <n v="1"/>
    <n v="0"/>
    <n v="0"/>
    <s v="SINGLE FAMILY"/>
    <s v="1"/>
    <s v="UNDERGROUND"/>
    <s v="UNDERGROUND"/>
    <s v="0002550007"/>
    <s v="0"/>
  </r>
  <r>
    <x v="2"/>
    <n v="50"/>
    <n v="50"/>
    <n v="50"/>
    <n v="0"/>
    <n v="0"/>
    <x v="0"/>
    <n v="574.32000000000005"/>
    <n v="11.4864"/>
    <n v="50"/>
    <n v="0"/>
    <n v="54"/>
    <n v="0"/>
    <n v="693.67"/>
    <s v="104331618"/>
    <s v="1905E081 14410 OVERLOOK DR E #  BONNEY L"/>
    <s v="CEN1"/>
    <s v="UPS"/>
    <n v="44195"/>
    <n v="44288"/>
    <n v="44379"/>
    <s v="WA12700270"/>
    <s v="UG Perm Svc Only in Plat Dev"/>
    <s v="16306"/>
    <s v="E UG Residential Services In Plats"/>
    <n v="718"/>
    <n v="-718"/>
    <n v="0"/>
    <n v="49.05"/>
    <n v="490.41"/>
    <n v="0"/>
    <s v="QSWPRE"/>
    <s v="QUANTA - PUYALLUP - ELECTRIC"/>
    <s v="510500232"/>
    <n v="1"/>
    <n v="0"/>
    <n v="0"/>
    <s v="SINGLE FAMILY"/>
    <s v="1"/>
    <s v="UNDERGROUND"/>
    <s v="UNDERGROUND"/>
    <s v="0002550012"/>
    <s v="0"/>
  </r>
  <r>
    <x v="2"/>
    <n v="50"/>
    <n v="25"/>
    <n v="25"/>
    <n v="0"/>
    <n v="0"/>
    <x v="1"/>
    <n v="540.04999999999995"/>
    <n v="21.602"/>
    <n v="24"/>
    <n v="0.04"/>
    <n v="26"/>
    <n v="0"/>
    <n v="658.1"/>
    <s v="104331619"/>
    <s v="4003E060 2255 BROME ST #  LYNDEN"/>
    <s v="CEN1"/>
    <s v="UPS"/>
    <n v="44202"/>
    <n v="44288"/>
    <n v="44379"/>
    <s v="WA03700050"/>
    <s v="UG Perm Svc Only in Plat Dev"/>
    <s v="16306"/>
    <s v="E UG Residential Services In Plats"/>
    <n v="718"/>
    <n v="-718"/>
    <n v="0"/>
    <n v="24.08"/>
    <n v="485.05"/>
    <n v="0"/>
    <s v="QNWHME"/>
    <s v="QUANTA - BELLINGHAM - ELECTRIC"/>
    <s v="510500343"/>
    <n v="1"/>
    <n v="0"/>
    <n v="0"/>
    <s v="SINGLE FAMILY"/>
    <s v="1"/>
    <s v="UNDERGROUND"/>
    <s v="UNDERGROUND"/>
    <s v="0002550024"/>
    <s v="0"/>
  </r>
  <r>
    <x v="2"/>
    <n v="50"/>
    <n v="50"/>
    <n v="50"/>
    <n v="0"/>
    <n v="0"/>
    <x v="1"/>
    <n v="568.63"/>
    <n v="11.3726"/>
    <n v="50"/>
    <n v="0"/>
    <n v="54"/>
    <n v="0"/>
    <n v="686.68"/>
    <s v="104331620"/>
    <s v="3902E072 2125 RIVERSTONE LOOP #  FERNDAL"/>
    <s v="CEN1"/>
    <s v="UPS"/>
    <n v="44202"/>
    <n v="44288"/>
    <n v="44379"/>
    <s v="WA03700040"/>
    <s v="UG Perm Svc Only in Plat Dev"/>
    <s v="16306"/>
    <s v="E UG Residential Services In Plats"/>
    <n v="718"/>
    <n v="-718"/>
    <n v="0"/>
    <n v="49.05"/>
    <n v="485.05"/>
    <n v="0"/>
    <s v="QNWHME"/>
    <s v="QUANTA - BELLINGHAM - ELECTRIC"/>
    <s v="510500346"/>
    <n v="1"/>
    <n v="0"/>
    <n v="0"/>
    <s v="SINGLE FAMILY"/>
    <s v="1"/>
    <s v="UNDERGROUND"/>
    <s v="UNDERGROUND"/>
    <s v="0002550025"/>
    <s v="0"/>
  </r>
  <r>
    <x v="2"/>
    <n v="50"/>
    <n v="40"/>
    <n v="40"/>
    <n v="0"/>
    <n v="0"/>
    <x v="0"/>
    <n v="793.73"/>
    <n v="19.843250000000001"/>
    <n v="40"/>
    <n v="0"/>
    <n v="43"/>
    <n v="0"/>
    <n v="911.67"/>
    <s v="104331621"/>
    <s v="2206E064 22614 SE 237TH ST #  MAPLE VALL"/>
    <s v="CEN1"/>
    <s v="UPS"/>
    <n v="44193"/>
    <n v="44257"/>
    <n v="44349"/>
    <s v="WA01700200"/>
    <s v="UG Perm Svc Only in Plat Dev"/>
    <s v="16306"/>
    <s v="E UG Residential Services In Plats"/>
    <n v="718"/>
    <n v="-718"/>
    <n v="0"/>
    <n v="39.119999999999997"/>
    <n v="666.86"/>
    <n v="0"/>
    <s v="QCSOKE"/>
    <s v="QUANTA - SOUTH KING - ELECTRIC"/>
    <s v="510500463"/>
    <n v="1"/>
    <n v="0"/>
    <n v="0"/>
    <s v="SINGLE FAMILY"/>
    <s v="1"/>
    <s v="UNDERGROUND"/>
    <s v="UNDERGROUND"/>
    <s v="0002550027"/>
    <s v="0"/>
  </r>
  <r>
    <x v="2"/>
    <n v="50"/>
    <n v="40"/>
    <n v="40"/>
    <n v="0"/>
    <n v="0"/>
    <x v="0"/>
    <n v="557.38"/>
    <n v="13.9345"/>
    <n v="40"/>
    <n v="0"/>
    <n v="43"/>
    <n v="0"/>
    <n v="675.32"/>
    <s v="104331622"/>
    <s v="2206E113 20720 SE 259TH PL #  COVINGTON"/>
    <s v="CEN1"/>
    <s v="UPS"/>
    <n v="44195"/>
    <n v="44288"/>
    <n v="44379"/>
    <s v="WA01700120"/>
    <s v="UG Perm Svc Only in Plat Dev"/>
    <s v="16306"/>
    <s v="E UG Residential Services In Plats"/>
    <n v="718"/>
    <n v="-718"/>
    <n v="0"/>
    <n v="39.119999999999997"/>
    <n v="485.06"/>
    <n v="0"/>
    <s v="QCSOKE"/>
    <s v="QUANTA - SOUTH KING - ELECTRIC"/>
    <s v="510500464"/>
    <n v="1"/>
    <n v="0"/>
    <n v="0"/>
    <s v="SINGLE FAMILY"/>
    <s v="1"/>
    <s v="UNDERGROUND"/>
    <s v="UNDERGROUND"/>
    <s v="0002550029"/>
    <s v="0"/>
  </r>
  <r>
    <x v="2"/>
    <n v="50"/>
    <n v="40"/>
    <n v="40"/>
    <n v="0"/>
    <n v="0"/>
    <x v="1"/>
    <n v="817.23"/>
    <n v="20.43075"/>
    <n v="40"/>
    <n v="0"/>
    <n v="43"/>
    <n v="0"/>
    <n v="939.73"/>
    <s v="104331623"/>
    <s v="1801W055 811 BURWOOD ST SE #  LACEY"/>
    <s v="CEN1"/>
    <s v="UPS"/>
    <n v="44231"/>
    <n v="44320"/>
    <n v="44412"/>
    <s v="WA03400340"/>
    <s v="UG Perm Svc Only in Plat Dev"/>
    <s v="16306"/>
    <s v="E UG Residential Services In Plats"/>
    <n v="718"/>
    <n v="-718"/>
    <n v="0"/>
    <n v="39.68"/>
    <n v="686.01"/>
    <n v="0"/>
    <s v="QSTHLE"/>
    <s v="QUANTA - OLYMPIA - ELECTRIC"/>
    <s v="510500506"/>
    <n v="1"/>
    <n v="0"/>
    <n v="0"/>
    <s v="SINGLE FAMILY"/>
    <s v="1"/>
    <s v="UNDERGROUND"/>
    <s v="UNDERGROUND"/>
    <s v="0002550031"/>
    <s v="0"/>
  </r>
  <r>
    <x v="2"/>
    <n v="50"/>
    <n v="25"/>
    <n v="25"/>
    <n v="0"/>
    <n v="0"/>
    <x v="0"/>
    <n v="559.54999999999995"/>
    <n v="22.382000000000001"/>
    <n v="24"/>
    <n v="0.04"/>
    <n v="44"/>
    <n v="0"/>
    <n v="677.71"/>
    <s v="104331631"/>
    <s v="2606E096 26754 NE WALDEN WAY #  DUVALL"/>
    <s v="CEN1"/>
    <s v="UPS"/>
    <n v="44194"/>
    <n v="44288"/>
    <n v="44379"/>
    <s v="WA01700100"/>
    <s v="UG Perm Svc Only in Plat Dev"/>
    <s v="16306"/>
    <s v="E UG Residential Services In Plats"/>
    <n v="718"/>
    <n v="-718"/>
    <n v="0"/>
    <n v="40.200000000000003"/>
    <n v="485.94"/>
    <n v="0"/>
    <s v="QCNOKE"/>
    <s v="QUANTA - REDMOND - ELECTRIC"/>
    <s v="510494913"/>
    <n v="1"/>
    <n v="0"/>
    <n v="0"/>
    <s v="SINGLE FAMILY"/>
    <s v="1"/>
    <s v="UNDERGROUND"/>
    <s v="UNDERGROUND"/>
    <s v="0002549803"/>
    <s v="0"/>
  </r>
  <r>
    <x v="2"/>
    <n v="50"/>
    <n v="50"/>
    <n v="50"/>
    <n v="0"/>
    <n v="0"/>
    <x v="1"/>
    <n v="631.99"/>
    <n v="12.639799999999999"/>
    <n v="50"/>
    <n v="0"/>
    <n v="90"/>
    <n v="0"/>
    <n v="755.27"/>
    <s v="104331632"/>
    <s v="1905E077 15017 179TH AVE E #  BONNEY LAK"/>
    <s v="CEN1"/>
    <s v="UPS"/>
    <n v="44211"/>
    <n v="44288"/>
    <n v="44379"/>
    <s v="WA12700270"/>
    <s v="UG Perm Svc Only in Plat Dev"/>
    <s v="16306"/>
    <s v="E UG Residential Services In Plats"/>
    <n v="718"/>
    <n v="-718"/>
    <n v="0"/>
    <n v="81.93"/>
    <n v="506.58"/>
    <n v="0"/>
    <s v="QSWPRE"/>
    <s v="QUANTA - PUYALLUP - ELECTRIC"/>
    <s v="510495065"/>
    <n v="1"/>
    <n v="0"/>
    <n v="0"/>
    <s v="SINGLE FAMILY"/>
    <s v="1"/>
    <s v="UNDERGROUND"/>
    <s v="UNDERGROUND"/>
    <s v="0002549814"/>
    <s v="0"/>
  </r>
  <r>
    <x v="2"/>
    <n v="100"/>
    <n v="70"/>
    <n v="70"/>
    <n v="0"/>
    <n v="0"/>
    <x v="0"/>
    <n v="650.44000000000005"/>
    <n v="9.2919999999999998"/>
    <n v="69"/>
    <n v="1.4285714285714299E-2"/>
    <n v="126"/>
    <n v="0"/>
    <n v="769.9"/>
    <s v="104331633"/>
    <s v="2405E126 3944 WELLS AVE N #  RENTON"/>
    <s v="CEN1"/>
    <s v="UPS"/>
    <n v="44187"/>
    <n v="44257"/>
    <n v="44349"/>
    <s v="WA11700250"/>
    <s v="UG Perm Svc Only in Plat Dev"/>
    <s v="16306"/>
    <s v="E UG Residential Services In Plats"/>
    <n v="718"/>
    <n v="-718"/>
    <n v="0"/>
    <n v="114.66"/>
    <n v="491.3"/>
    <n v="0"/>
    <s v="QCNOKE"/>
    <s v="QUANTA - REDMOND - ELECTRIC"/>
    <s v="510495120"/>
    <n v="1"/>
    <n v="0"/>
    <n v="0"/>
    <s v="SINGLE FAMILY"/>
    <s v="1"/>
    <s v="UNDERGROUND"/>
    <s v="UNDERGROUND"/>
    <s v="0002549818"/>
    <s v="0"/>
  </r>
  <r>
    <x v="2"/>
    <n v="50"/>
    <n v="45"/>
    <n v="45"/>
    <n v="0"/>
    <n v="0"/>
    <x v="0"/>
    <n v="598.35"/>
    <n v="13.296666666666701"/>
    <n v="44"/>
    <n v="2.2222222222222199E-2"/>
    <n v="80"/>
    <n v="0"/>
    <n v="716.94"/>
    <s v="104331635"/>
    <s v="1801W100 3311 COLVILLE ST SE #  LACEY"/>
    <s v="CEN1"/>
    <s v="UPS"/>
    <n v="44182"/>
    <n v="44257"/>
    <n v="44349"/>
    <s v="WA03400340"/>
    <s v="UG Perm Svc Only in Plat Dev"/>
    <s v="16306"/>
    <s v="E UG Residential Services In Plats"/>
    <n v="718"/>
    <n v="-718"/>
    <n v="0"/>
    <n v="72.959999999999994"/>
    <n v="487.28"/>
    <n v="0"/>
    <s v="QSTHLE"/>
    <s v="QUANTA - OLYMPIA - ELECTRIC"/>
    <s v="510496011"/>
    <n v="1"/>
    <n v="0"/>
    <n v="0"/>
    <s v="SINGLE FAMILY"/>
    <s v="1"/>
    <s v="UNDERGROUND"/>
    <s v="UNDERGROUND"/>
    <s v="0002549879"/>
    <s v="0"/>
  </r>
  <r>
    <x v="2"/>
    <n v="150"/>
    <n v="150"/>
    <n v="150"/>
    <n v="0"/>
    <n v="0"/>
    <x v="0"/>
    <n v="1044"/>
    <n v="6.96"/>
    <n v="155"/>
    <n v="-3.3333333333333298E-2"/>
    <n v="280"/>
    <n v="0"/>
    <n v="1162.3800000000001"/>
    <s v="104331636"/>
    <s v="2401E140 108 MELCHER ST W #  PORT ORCHAR"/>
    <s v="CEN1"/>
    <s v="UPS"/>
    <n v="44195"/>
    <n v="44288"/>
    <n v="44379"/>
    <s v="WA01800020"/>
    <s v="UG Perm Svc Only in Plat Dev"/>
    <s v="16306"/>
    <s v="E UG Residential Services In Plats"/>
    <n v="718"/>
    <n v="-718"/>
    <n v="0"/>
    <n v="256.12"/>
    <n v="668.7"/>
    <n v="0"/>
    <s v="QSSPE"/>
    <s v="QUANTA - KITSAP - ELECTRIC"/>
    <s v="510496230"/>
    <n v="1"/>
    <n v="0"/>
    <n v="0"/>
    <s v="SINGLE FAMILY"/>
    <s v="1"/>
    <s v="UNDERGROUND"/>
    <s v="UNDERGROUND"/>
    <s v="0002549885"/>
    <s v="0"/>
  </r>
  <r>
    <x v="2"/>
    <n v="50"/>
    <n v="35"/>
    <n v="35"/>
    <n v="0"/>
    <n v="0"/>
    <x v="0"/>
    <n v="790.62"/>
    <n v="22.5891428571429"/>
    <n v="35"/>
    <n v="0"/>
    <n v="38"/>
    <n v="0"/>
    <n v="909"/>
    <s v="104331637"/>
    <s v="2401E140 117 DOC MINOR LN #  PORT ORCHAR"/>
    <s v="CEN1"/>
    <s v="UPS"/>
    <n v="44195"/>
    <n v="44288"/>
    <n v="44379"/>
    <s v="WA01800020"/>
    <s v="UG Perm Svc Only in Plat Dev"/>
    <s v="16306"/>
    <s v="E UG Residential Services In Plats"/>
    <n v="718"/>
    <n v="-718"/>
    <n v="0"/>
    <n v="34.67"/>
    <n v="668.72"/>
    <n v="0"/>
    <s v="QSSPE"/>
    <s v="QUANTA - KITSAP - ELECTRIC"/>
    <s v="510496238"/>
    <n v="1"/>
    <n v="0"/>
    <n v="0"/>
    <s v="SINGLE FAMILY"/>
    <s v="1"/>
    <s v="UNDERGROUND"/>
    <s v="UNDERGROUND"/>
    <s v="0002549888"/>
    <s v="0"/>
  </r>
  <r>
    <x v="2"/>
    <n v="50"/>
    <n v="50"/>
    <n v="50"/>
    <n v="0"/>
    <n v="0"/>
    <x v="0"/>
    <n v="574.14"/>
    <n v="11.482799999999999"/>
    <n v="50"/>
    <n v="0"/>
    <n v="54"/>
    <n v="0"/>
    <n v="693.49"/>
    <s v="104331638"/>
    <s v="1904E134 18221 107TH AVE E #  PUYALLUP"/>
    <s v="CEN1"/>
    <s v="UPS"/>
    <n v="44188"/>
    <n v="44257"/>
    <n v="44349"/>
    <s v="WA12700270"/>
    <s v="UG Perm Svc Only in Plat Dev"/>
    <s v="16306"/>
    <s v="E UG Residential Services In Plats"/>
    <n v="718"/>
    <n v="-718"/>
    <n v="0"/>
    <n v="48.9"/>
    <n v="490.41"/>
    <n v="0"/>
    <s v="QSWPRE"/>
    <s v="QUANTA - PUYALLUP - ELECTRIC"/>
    <s v="510494890"/>
    <n v="1"/>
    <n v="0"/>
    <n v="0"/>
    <s v="SINGLE FAMILY"/>
    <s v="1"/>
    <s v="UNDERGROUND"/>
    <s v="UNDERGROUND"/>
    <s v="0002549899"/>
    <s v="0"/>
  </r>
  <r>
    <x v="2"/>
    <n v="50"/>
    <n v="40"/>
    <n v="40"/>
    <n v="0"/>
    <n v="0"/>
    <x v="0"/>
    <n v="558.67999999999995"/>
    <n v="13.967000000000001"/>
    <n v="40"/>
    <n v="0"/>
    <n v="43"/>
    <n v="0"/>
    <n v="677.06"/>
    <s v="104331639"/>
    <s v="2301E036 2100 DONNEGAL CIR SW #  PORT OR"/>
    <s v="CEN1"/>
    <s v="UPS"/>
    <n v="44194"/>
    <n v="44288"/>
    <n v="44379"/>
    <s v="WA01800020"/>
    <s v="UG Perm Svc Only in Plat Dev"/>
    <s v="16306"/>
    <s v="E UG Residential Services In Plats"/>
    <n v="718"/>
    <n v="-718"/>
    <n v="0"/>
    <n v="39.119999999999997"/>
    <n v="486.39"/>
    <n v="0"/>
    <s v="QSSPE"/>
    <s v="QUANTA - KITSAP - ELECTRIC"/>
    <s v="510500049"/>
    <n v="1"/>
    <n v="0"/>
    <n v="0"/>
    <s v="SINGLE FAMILY"/>
    <s v="1"/>
    <s v="UNDERGROUND"/>
    <s v="UNDERGROUND"/>
    <s v="0002549977"/>
    <s v="0"/>
  </r>
  <r>
    <x v="2"/>
    <n v="50"/>
    <n v="30"/>
    <n v="30"/>
    <n v="0"/>
    <n v="0"/>
    <x v="0"/>
    <n v="560.29"/>
    <n v="18.6763333333333"/>
    <n v="27"/>
    <n v="0.1"/>
    <n v="49"/>
    <n v="0"/>
    <n v="677.58"/>
    <s v="104331640"/>
    <s v="2211E035 260 TANNER WAY #  SNOQUALMIE PA"/>
    <s v="CEN1"/>
    <s v="UPS"/>
    <n v="44194"/>
    <n v="44320"/>
    <n v="44412"/>
    <s v="WA01900990"/>
    <s v="UG Perm Svc Only in Plat Dev"/>
    <s v="16306"/>
    <s v="E UG Residential Services In Plats"/>
    <n v="718"/>
    <n v="-718"/>
    <n v="0"/>
    <n v="44.67"/>
    <n v="481.93"/>
    <n v="0"/>
    <s v="QCNOKE"/>
    <s v="QUANTA - REDMOND - ELECTRIC"/>
    <s v="510428212"/>
    <n v="1"/>
    <n v="0"/>
    <n v="0"/>
    <s v="SINGLE FAMILY"/>
    <s v="1"/>
    <s v="UNDERGROUND"/>
    <s v="UNDERGROUND"/>
    <s v="0002549981"/>
    <s v="0"/>
  </r>
  <r>
    <x v="2"/>
    <n v="50"/>
    <n v="40"/>
    <n v="40"/>
    <n v="0"/>
    <n v="0"/>
    <x v="0"/>
    <n v="587.58000000000004"/>
    <n v="14.689500000000001"/>
    <n v="40"/>
    <n v="0"/>
    <n v="72"/>
    <n v="0"/>
    <n v="705.52"/>
    <s v="104331641"/>
    <s v="2206E114 26328 203RD AVE SE #  COVINGTON"/>
    <s v="CEN1"/>
    <s v="UPS"/>
    <n v="44195"/>
    <n v="44288"/>
    <n v="44379"/>
    <s v="WA01700120"/>
    <s v="UG Perm Svc Only in Plat Dev"/>
    <s v="16306"/>
    <s v="E UG Residential Services In Plats"/>
    <n v="718"/>
    <n v="-718"/>
    <n v="0"/>
    <n v="65.52"/>
    <n v="485.05"/>
    <n v="0"/>
    <s v="QCSOKE"/>
    <s v="QUANTA - SOUTH KING - ELECTRIC"/>
    <s v="510500246"/>
    <n v="1"/>
    <n v="0"/>
    <n v="0"/>
    <s v="SINGLE FAMILY"/>
    <s v="1"/>
    <s v="UNDERGROUND"/>
    <s v="UNDERGROUND"/>
    <s v="0002550015"/>
    <s v="0"/>
  </r>
  <r>
    <x v="2"/>
    <n v="50"/>
    <n v="40"/>
    <n v="40"/>
    <n v="0"/>
    <n v="0"/>
    <x v="0"/>
    <n v="587.58000000000004"/>
    <n v="14.689500000000001"/>
    <n v="40"/>
    <n v="0"/>
    <n v="72"/>
    <n v="0"/>
    <n v="705.52"/>
    <s v="104331642"/>
    <s v="2206E114 26340 203RD AVE SE #  COVINGTON"/>
    <s v="CEN1"/>
    <s v="UPS"/>
    <n v="44194"/>
    <n v="44288"/>
    <n v="44379"/>
    <s v="WA01700120"/>
    <s v="UG Perm Svc Only in Plat Dev"/>
    <s v="16306"/>
    <s v="E UG Residential Services In Plats"/>
    <n v="718"/>
    <n v="-718"/>
    <n v="0"/>
    <n v="65.52"/>
    <n v="485.05"/>
    <n v="0"/>
    <s v="QCSOKE"/>
    <s v="QUANTA - SOUTH KING - ELECTRIC"/>
    <s v="510500247"/>
    <n v="1"/>
    <n v="0"/>
    <n v="0"/>
    <s v="SINGLE FAMILY"/>
    <s v="1"/>
    <s v="UNDERGROUND"/>
    <s v="UNDERGROUND"/>
    <s v="0002550016"/>
    <s v="0"/>
  </r>
  <r>
    <x v="2"/>
    <n v="50"/>
    <n v="45"/>
    <n v="45"/>
    <n v="0"/>
    <n v="0"/>
    <x v="0"/>
    <n v="562.45000000000005"/>
    <n v="12.498888888888899"/>
    <n v="44"/>
    <n v="2.2222222222222199E-2"/>
    <n v="48"/>
    <n v="0"/>
    <n v="680.39"/>
    <s v="104331643"/>
    <s v="2106E060 32709 ASH AVE SE #  BLACK DIAMO"/>
    <s v="CEN1"/>
    <s v="UPS"/>
    <n v="44188"/>
    <n v="44257"/>
    <n v="44349"/>
    <s v="WA01700050"/>
    <s v="UG Perm Svc Only in Plat Dev"/>
    <s v="16306"/>
    <s v="E UG Residential Services In Plats"/>
    <n v="718"/>
    <n v="-718"/>
    <n v="0"/>
    <n v="43.56"/>
    <n v="485.05"/>
    <n v="0"/>
    <s v="QCSOKE"/>
    <s v="QUANTA - SOUTH KING - ELECTRIC"/>
    <s v="510500368"/>
    <n v="1"/>
    <n v="0"/>
    <n v="0"/>
    <s v="SINGLE FAMILY"/>
    <s v="1"/>
    <s v="UNDERGROUND"/>
    <s v="UNDERGROUND"/>
    <s v="0002550022"/>
    <s v="0"/>
  </r>
  <r>
    <x v="2"/>
    <n v="150"/>
    <n v="110"/>
    <n v="110"/>
    <n v="0"/>
    <n v="0"/>
    <x v="0"/>
    <n v="957.1"/>
    <n v="8.7009090909090894"/>
    <n v="109"/>
    <n v="9.0909090909090905E-3"/>
    <n v="197"/>
    <n v="0"/>
    <n v="1075.48"/>
    <s v="104331644"/>
    <s v="2502E084 7979 NE WALDEN LN # ADU BAINBRI"/>
    <s v="CEN1"/>
    <s v="USO"/>
    <n v="44194"/>
    <n v="44288"/>
    <n v="44379"/>
    <s v="WA01800040"/>
    <s v="UG Perm Svc only  (no Tsfrmr)"/>
    <s v="16305"/>
    <s v="E OH UG Residential Services"/>
    <n v="718"/>
    <n v="-718"/>
    <n v="0"/>
    <n v="180.18"/>
    <n v="668.7"/>
    <n v="0"/>
    <s v="QSSPE"/>
    <s v="QUANTA - KITSAP - ELECTRIC"/>
    <s v="510330765"/>
    <n v="1"/>
    <n v="0"/>
    <n v="0"/>
    <s v="SINGLE FAMILY"/>
    <s v="1"/>
    <s v="UNDERGROUND"/>
    <s v="UNDERGROUND"/>
    <s v="0002550034"/>
    <s v="0"/>
  </r>
  <r>
    <x v="2"/>
    <n v="50"/>
    <n v="50"/>
    <n v="50"/>
    <n v="0"/>
    <n v="0"/>
    <x v="0"/>
    <n v="569.87"/>
    <n v="11.397399999999999"/>
    <n v="50"/>
    <n v="0"/>
    <n v="54"/>
    <n v="0"/>
    <n v="688.25"/>
    <s v="104331645"/>
    <s v="2301E036 2556 VARDON CIR SW #  PORT ORCH"/>
    <s v="CEN1"/>
    <s v="UPS"/>
    <n v="44194"/>
    <n v="44288"/>
    <n v="44379"/>
    <s v="WA01800020"/>
    <s v="UG Perm Svc Only in Plat Dev"/>
    <s v="16306"/>
    <s v="E UG Residential Services In Plats"/>
    <n v="718"/>
    <n v="-718"/>
    <n v="0"/>
    <n v="48.9"/>
    <n v="486.39"/>
    <n v="0"/>
    <s v="QSSPE"/>
    <s v="QUANTA - KITSAP - ELECTRIC"/>
    <s v="510506601"/>
    <n v="1"/>
    <n v="0"/>
    <n v="0"/>
    <s v="SINGLE FAMILY"/>
    <s v="1"/>
    <s v="UNDERGROUND"/>
    <s v="UNDERGROUND"/>
    <s v="0002550162"/>
    <s v="0"/>
  </r>
  <r>
    <x v="2"/>
    <n v="50"/>
    <n v="32"/>
    <n v="32"/>
    <n v="0"/>
    <n v="0"/>
    <x v="0"/>
    <n v="548.11"/>
    <n v="17.1284375"/>
    <n v="32"/>
    <n v="0"/>
    <n v="34"/>
    <n v="0"/>
    <n v="666.16"/>
    <s v="104331646"/>
    <s v="3902E072 2158 RIVERSTONE LOOP #  FERNDAL"/>
    <s v="CEN1"/>
    <s v="UPS"/>
    <n v="44193"/>
    <n v="44257"/>
    <n v="44349"/>
    <s v="WA03700040"/>
    <s v="UG Perm Svc Only in Plat Dev"/>
    <s v="16306"/>
    <s v="E UG Residential Services In Plats"/>
    <n v="718"/>
    <n v="-718"/>
    <n v="0"/>
    <n v="31.12"/>
    <n v="485.05"/>
    <n v="0"/>
    <s v="QNWHME"/>
    <s v="QUANTA - BELLINGHAM - ELECTRIC"/>
    <s v="510511284"/>
    <n v="1"/>
    <n v="0"/>
    <n v="0"/>
    <s v="SINGLE FAMILY"/>
    <s v="1"/>
    <s v="UNDERGROUND"/>
    <s v="UNDERGROUND"/>
    <s v="0002550183"/>
    <s v="0"/>
  </r>
  <r>
    <x v="2"/>
    <n v="100"/>
    <n v="70"/>
    <n v="70"/>
    <n v="0"/>
    <n v="0"/>
    <x v="1"/>
    <n v="653.35"/>
    <n v="9.33357142857143"/>
    <n v="69"/>
    <n v="1.4285714285714299E-2"/>
    <n v="126"/>
    <n v="0"/>
    <n v="772.92"/>
    <s v="104331647"/>
    <s v="2605E125 11227 114TH PL NE #  KIRKLAND"/>
    <s v="CEN1"/>
    <s v="UPS"/>
    <n v="44202"/>
    <n v="44288"/>
    <n v="44379"/>
    <s v="WA11700160"/>
    <s v="UG Perm Svc Only in Plat Dev"/>
    <s v="16306"/>
    <s v="E UG Residential Services In Plats"/>
    <n v="718"/>
    <n v="-718"/>
    <n v="0"/>
    <n v="114.66"/>
    <n v="491.74"/>
    <n v="0"/>
    <s v="QCNOKE"/>
    <s v="QUANTA - REDMOND - ELECTRIC"/>
    <s v="510511312"/>
    <n v="1"/>
    <n v="0"/>
    <n v="0"/>
    <s v="SINGLE FAMILY"/>
    <s v="1"/>
    <s v="UNDERGROUND"/>
    <s v="UNDERGROUND"/>
    <s v="0002550184"/>
    <s v="0"/>
  </r>
  <r>
    <x v="2"/>
    <n v="200"/>
    <n v="160"/>
    <n v="160"/>
    <n v="0"/>
    <n v="0"/>
    <x v="1"/>
    <n v="1280.99"/>
    <n v="8.0061874999999993"/>
    <n v="158"/>
    <n v="1.2500000000000001E-2"/>
    <n v="486"/>
    <n v="0"/>
    <n v="1403.26"/>
    <s v="104331648"/>
    <s v="2501E124 5572 NW MUDDY PAWS CT #  BREMER"/>
    <s v="CEN1"/>
    <s v="UPS"/>
    <n v="44222"/>
    <n v="44288"/>
    <n v="44379"/>
    <s v="WA01800990"/>
    <s v="UG Perm Svc Only in Plat Dev"/>
    <s v="16306"/>
    <s v="E UG Residential Services In Plats"/>
    <n v="718"/>
    <n v="-718"/>
    <n v="0"/>
    <n v="444.17"/>
    <n v="684.75"/>
    <n v="0"/>
    <s v="QSSPE"/>
    <s v="QUANTA - KITSAP - ELECTRIC"/>
    <s v="510511317"/>
    <n v="1"/>
    <n v="0"/>
    <n v="0"/>
    <s v="SINGLE FAMILY"/>
    <s v="1"/>
    <s v="UNDERGROUND"/>
    <s v="UNDERGROUND"/>
    <s v="0002550187"/>
    <s v="0"/>
  </r>
  <r>
    <x v="2"/>
    <n v="100"/>
    <n v="60"/>
    <n v="60"/>
    <n v="0"/>
    <n v="0"/>
    <x v="0"/>
    <n v="630.63"/>
    <n v="10.5105"/>
    <n v="59"/>
    <n v="1.6666666666666701E-2"/>
    <n v="108"/>
    <n v="0"/>
    <n v="749.98"/>
    <s v="104331649"/>
    <s v="1904E032 8519 125TH STREET CT E #  PUYAL"/>
    <s v="CEN1"/>
    <s v="UPS"/>
    <n v="44196"/>
    <n v="44288"/>
    <n v="44379"/>
    <s v="WA12700270"/>
    <s v="UG Perm Svc Only in Plat Dev"/>
    <s v="16306"/>
    <s v="E UG Residential Services In Plats"/>
    <n v="718"/>
    <n v="-718"/>
    <n v="0"/>
    <n v="98.27"/>
    <n v="490.41"/>
    <n v="0"/>
    <s v="QSWPRE"/>
    <s v="QUANTA - PUYALLUP - ELECTRIC"/>
    <s v="510511365"/>
    <n v="1"/>
    <n v="0"/>
    <n v="0"/>
    <s v="SINGLE FAMILY"/>
    <s v="1"/>
    <s v="UNDERGROUND"/>
    <s v="UNDERGROUND"/>
    <s v="0002550190"/>
    <s v="0"/>
  </r>
  <r>
    <x v="2"/>
    <n v="50"/>
    <n v="50"/>
    <n v="50"/>
    <n v="0"/>
    <n v="0"/>
    <x v="0"/>
    <n v="574.14"/>
    <n v="11.482799999999999"/>
    <n v="50"/>
    <n v="0"/>
    <n v="54"/>
    <n v="0"/>
    <n v="693.49"/>
    <s v="104331651"/>
    <s v="1904E136 18204 110TH AVE E #  PUYALLUP"/>
    <s v="CEN1"/>
    <s v="UPS"/>
    <n v="44188"/>
    <n v="44257"/>
    <n v="44349"/>
    <s v="WA12700270"/>
    <s v="UG Perm Svc Only in Plat Dev"/>
    <s v="16306"/>
    <s v="E UG Residential Services In Plats"/>
    <n v="718"/>
    <n v="-718"/>
    <n v="0"/>
    <n v="48.9"/>
    <n v="490.41"/>
    <n v="0"/>
    <s v="QSWPRE"/>
    <s v="QUANTA - PUYALLUP - ELECTRIC"/>
    <s v="510496039"/>
    <n v="1"/>
    <n v="0"/>
    <n v="0"/>
    <s v="SINGLE FAMILY"/>
    <s v="1"/>
    <s v="UNDERGROUND"/>
    <s v="UNDERGROUND"/>
    <s v="0002549886"/>
    <s v="0"/>
  </r>
  <r>
    <x v="2"/>
    <n v="50"/>
    <n v="50"/>
    <n v="50"/>
    <n v="0"/>
    <n v="0"/>
    <x v="0"/>
    <n v="574.32000000000005"/>
    <n v="11.4864"/>
    <n v="50"/>
    <n v="0"/>
    <n v="54"/>
    <n v="0"/>
    <n v="693.67"/>
    <s v="104331653"/>
    <s v="2005E101 6605 232ND AVE E #  BUCKLEY"/>
    <s v="CEN1"/>
    <s v="UPS"/>
    <n v="44195"/>
    <n v="44288"/>
    <n v="44379"/>
    <s v="WA12700270"/>
    <s v="UG Perm Svc Only in Plat Dev"/>
    <s v="16306"/>
    <s v="E UG Residential Services In Plats"/>
    <n v="718"/>
    <n v="-718"/>
    <n v="0"/>
    <n v="49.05"/>
    <n v="490.41"/>
    <n v="0"/>
    <s v="QSWPRE"/>
    <s v="QUANTA - PUYALLUP - ELECTRIC"/>
    <s v="510499848"/>
    <n v="1"/>
    <n v="0"/>
    <n v="0"/>
    <s v="SINGLE FAMILY"/>
    <s v="1"/>
    <s v="UNDERGROUND"/>
    <s v="UNDERGROUND"/>
    <s v="0002549945"/>
    <s v="0"/>
  </r>
  <r>
    <x v="2"/>
    <n v="50"/>
    <n v="50"/>
    <n v="50"/>
    <n v="0"/>
    <n v="0"/>
    <x v="1"/>
    <n v="594.19000000000005"/>
    <n v="11.883800000000001"/>
    <n v="50"/>
    <n v="0"/>
    <n v="54"/>
    <n v="0"/>
    <n v="717.47"/>
    <s v="104331654"/>
    <s v="2005E101 23139 66TH ST E #  BUCKLEY"/>
    <s v="CEN1"/>
    <s v="UPS"/>
    <n v="44211"/>
    <n v="44288"/>
    <n v="44379"/>
    <s v="WA12700270"/>
    <s v="UG Perm Svc Only in Plat Dev"/>
    <s v="16306"/>
    <s v="E UG Residential Services In Plats"/>
    <n v="718"/>
    <n v="-718"/>
    <n v="0"/>
    <n v="49.05"/>
    <n v="506.58"/>
    <n v="0"/>
    <s v="QSWPRE"/>
    <s v="QUANTA - PUYALLUP - ELECTRIC"/>
    <s v="510499845"/>
    <n v="1"/>
    <n v="0"/>
    <n v="0"/>
    <s v="SINGLE FAMILY"/>
    <s v="1"/>
    <s v="UNDERGROUND"/>
    <s v="UNDERGROUND"/>
    <s v="0002549947"/>
    <s v="0"/>
  </r>
  <r>
    <x v="2"/>
    <n v="50"/>
    <n v="50"/>
    <n v="50"/>
    <n v="0"/>
    <n v="0"/>
    <x v="0"/>
    <n v="574.32000000000005"/>
    <n v="11.4864"/>
    <n v="50"/>
    <n v="0"/>
    <n v="54"/>
    <n v="0"/>
    <n v="693.67"/>
    <s v="104331656"/>
    <s v="2005E101 23135 66TH ST CT E #  BUCKL"/>
    <s v="CEN1"/>
    <s v="UPS"/>
    <n v="44195"/>
    <n v="44288"/>
    <n v="44379"/>
    <s v="WA12700270"/>
    <s v="UG Perm Svc Only in Plat Dev"/>
    <s v="16306"/>
    <s v="E UG Residential Services In Plats"/>
    <n v="718"/>
    <n v="-718"/>
    <n v="0"/>
    <n v="49.05"/>
    <n v="490.41"/>
    <n v="0"/>
    <s v="QSWPRE"/>
    <s v="QUANTA - PUYALLUP - ELECTRIC"/>
    <s v="510500070"/>
    <n v="1"/>
    <n v="0"/>
    <n v="0"/>
    <s v="SINGLE FAMILY"/>
    <s v="1"/>
    <s v="UNDERGROUND"/>
    <s v="UNDERGROUND"/>
    <s v="0002549968"/>
    <s v="0"/>
  </r>
  <r>
    <x v="2"/>
    <n v="50"/>
    <n v="50"/>
    <n v="50"/>
    <n v="0"/>
    <n v="0"/>
    <x v="0"/>
    <n v="574.32000000000005"/>
    <n v="11.4864"/>
    <n v="50"/>
    <n v="0"/>
    <n v="54"/>
    <n v="0"/>
    <n v="693.67"/>
    <s v="104331658"/>
    <s v="2004E055 12310 41ST STREET CT E #  EDGEW"/>
    <s v="CEN1"/>
    <s v="UPS"/>
    <n v="44196"/>
    <n v="44288"/>
    <n v="44379"/>
    <s v="WA12700200"/>
    <s v="UG Perm Svc Only in Plat Dev"/>
    <s v="16306"/>
    <s v="E UG Residential Services In Plats"/>
    <n v="718"/>
    <n v="-718"/>
    <n v="0"/>
    <n v="49.05"/>
    <n v="490.41"/>
    <n v="0"/>
    <s v="QSWPRE"/>
    <s v="QUANTA - PUYALLUP - ELECTRIC"/>
    <s v="510500118"/>
    <n v="1"/>
    <n v="0"/>
    <n v="0"/>
    <s v="SINGLE FAMILY"/>
    <s v="1"/>
    <s v="UNDERGROUND"/>
    <s v="UNDERGROUND"/>
    <s v="0002549982"/>
    <s v="0"/>
  </r>
  <r>
    <x v="2"/>
    <n v="50"/>
    <n v="30"/>
    <n v="30"/>
    <n v="0"/>
    <n v="0"/>
    <x v="0"/>
    <n v="542.75"/>
    <n v="18.091666666666701"/>
    <n v="30"/>
    <n v="0"/>
    <n v="32"/>
    <n v="0"/>
    <n v="660.04"/>
    <s v="104331659"/>
    <s v="1602W097 356 BRIAR LN S #  TENINO"/>
    <s v="CEN1"/>
    <s v="UPS"/>
    <n v="44183"/>
    <n v="44257"/>
    <n v="44349"/>
    <s v="WA03400050"/>
    <s v="UG Perm Svc Only in Plat Dev"/>
    <s v="16306"/>
    <s v="E UG Residential Services In Plats"/>
    <n v="718"/>
    <n v="-718"/>
    <n v="0"/>
    <n v="29.34"/>
    <n v="481.92"/>
    <n v="0"/>
    <s v="QSTHLE"/>
    <s v="QUANTA - OLYMPIA - ELECTRIC"/>
    <s v="510500321"/>
    <n v="1"/>
    <n v="0"/>
    <n v="0"/>
    <s v="SINGLE FAMILY"/>
    <s v="1"/>
    <s v="UNDERGROUND"/>
    <s v="UNDERGROUND"/>
    <s v="0002550018"/>
    <s v="0"/>
  </r>
  <r>
    <x v="2"/>
    <n v="100"/>
    <n v="70"/>
    <n v="70"/>
    <n v="0"/>
    <n v="0"/>
    <x v="0"/>
    <n v="596.75"/>
    <n v="8.5250000000000004"/>
    <n v="69"/>
    <n v="1.4285714285714299E-2"/>
    <n v="75"/>
    <n v="0"/>
    <n v="716.1"/>
    <s v="104331660"/>
    <s v="2502E078 8458 28TH STREET CT E #  EDGEWO"/>
    <s v="CEN1"/>
    <s v="UPS"/>
    <n v="44196"/>
    <n v="44288"/>
    <n v="44379"/>
    <s v="WA12700200"/>
    <s v="UG Perm Svc Only in Plat Dev"/>
    <s v="16306"/>
    <s v="E UG Residential Services In Plats"/>
    <n v="718"/>
    <n v="-718"/>
    <n v="0"/>
    <n v="68.66"/>
    <n v="490.41"/>
    <n v="0"/>
    <s v="QSWPRE"/>
    <s v="QUANTA - PUYALLUP - ELECTRIC"/>
    <s v="510505176"/>
    <n v="1"/>
    <n v="0"/>
    <n v="0"/>
    <s v="SINGLE FAMILY"/>
    <s v="1"/>
    <s v="UNDERGROUND"/>
    <s v="UNDERGROUND"/>
    <s v="0002550041"/>
    <s v="0"/>
  </r>
  <r>
    <x v="2"/>
    <n v="100"/>
    <n v="60"/>
    <n v="60"/>
    <n v="0"/>
    <n v="0"/>
    <x v="0"/>
    <n v="611.41"/>
    <n v="10.1901666666667"/>
    <n v="54"/>
    <n v="0.1"/>
    <n v="98"/>
    <n v="0"/>
    <n v="728.7"/>
    <s v="104331661"/>
    <s v="2015E088 561 BIG SKY VISTA DR # SHP CLE"/>
    <s v="CEN1"/>
    <s v="USO"/>
    <n v="44194"/>
    <n v="44288"/>
    <n v="44379"/>
    <s v="WA01900990"/>
    <s v="UG Perm Svc only  (no Tsfrmr)"/>
    <s v="16305"/>
    <s v="E OH UG Residential Services"/>
    <n v="718"/>
    <n v="-718"/>
    <n v="0"/>
    <n v="89.34"/>
    <n v="481.93"/>
    <n v="0"/>
    <s v="QCKTTE"/>
    <s v="QUANTA - KITTITAS - ELECTRIC"/>
    <s v="509641355"/>
    <n v="1"/>
    <n v="0"/>
    <n v="0"/>
    <s v="SINGLE FAMILY"/>
    <s v="1"/>
    <s v="UNDERGROUND"/>
    <s v="UNDERGROUND"/>
    <s v="0002550043"/>
    <s v="0"/>
  </r>
  <r>
    <x v="2"/>
    <n v="50"/>
    <n v="25"/>
    <n v="25"/>
    <n v="0"/>
    <n v="0"/>
    <x v="0"/>
    <n v="542.4"/>
    <n v="21.696000000000002"/>
    <n v="25"/>
    <n v="0"/>
    <n v="27"/>
    <n v="0"/>
    <n v="660.78"/>
    <s v="104331662"/>
    <s v="2501E108 6518 KAYAK PL NW #  BREMERTON"/>
    <s v="CEN1"/>
    <s v="UPS"/>
    <n v="44188"/>
    <n v="44257"/>
    <n v="44349"/>
    <s v="WA01800990"/>
    <s v="UG Perm Svc Only in Plat Dev"/>
    <s v="16306"/>
    <s v="E UG Residential Services In Plats"/>
    <n v="718"/>
    <n v="-718"/>
    <n v="0"/>
    <n v="24.89"/>
    <n v="486.39"/>
    <n v="0"/>
    <s v="QSSPE"/>
    <s v="QUANTA - KITSAP - ELECTRIC"/>
    <s v="510505557"/>
    <n v="1"/>
    <n v="0"/>
    <n v="0"/>
    <s v="SINGLE FAMILY"/>
    <s v="1"/>
    <s v="UNDERGROUND"/>
    <s v="UNDERGROUND"/>
    <s v="0002550070"/>
    <s v="0"/>
  </r>
  <r>
    <x v="2"/>
    <n v="50"/>
    <n v="32"/>
    <n v="32"/>
    <n v="0"/>
    <n v="0"/>
    <x v="0"/>
    <n v="561.33000000000004"/>
    <n v="17.541562500000001"/>
    <n v="43"/>
    <n v="-0.34375"/>
    <n v="47"/>
    <n v="0"/>
    <n v="679.38"/>
    <s v="104331663"/>
    <s v="3201E072 2155 HASTIE LAKE RD # SHOP OAK"/>
    <s v="CEN1"/>
    <s v="USO"/>
    <n v="44186"/>
    <n v="44257"/>
    <n v="44349"/>
    <s v="WA01500990"/>
    <s v="UG Perm Svc only  (no Tsfrmr)"/>
    <s v="16305"/>
    <s v="E OH UG Residential Services"/>
    <n v="718"/>
    <n v="-718"/>
    <n v="0"/>
    <n v="42.67"/>
    <n v="485.06"/>
    <n v="0"/>
    <s v="QNISLE"/>
    <s v="QUANTA - WHIDBEY - ELECTRIC"/>
    <s v="509616672"/>
    <n v="1"/>
    <n v="0"/>
    <n v="0"/>
    <s v="GARAGE/SHOP"/>
    <s v="1"/>
    <s v="UNDERGROUND"/>
    <s v="UNDERGROUND"/>
    <s v="0002550076"/>
    <s v="0"/>
  </r>
  <r>
    <x v="2"/>
    <n v="100"/>
    <n v="65"/>
    <n v="65"/>
    <n v="0"/>
    <n v="0"/>
    <x v="0"/>
    <n v="587.16"/>
    <n v="9.0332307692307694"/>
    <n v="65"/>
    <n v="0"/>
    <n v="70"/>
    <n v="0"/>
    <n v="705.54"/>
    <s v="104331664"/>
    <s v="2401E080 915 BAKER HEIGHTS LOOP #  BREME"/>
    <s v="CEN1"/>
    <s v="UPS"/>
    <n v="44194"/>
    <n v="44288"/>
    <n v="44379"/>
    <s v="WA01800010"/>
    <s v="UG Perm Svc Only in Plat Dev"/>
    <s v="16306"/>
    <s v="E UG Residential Services In Plats"/>
    <n v="718"/>
    <n v="-718"/>
    <n v="0"/>
    <n v="64.010000000000005"/>
    <n v="486.39"/>
    <n v="0"/>
    <s v="QSSPE"/>
    <s v="QUANTA - KITSAP - ELECTRIC"/>
    <s v="510505619"/>
    <n v="1"/>
    <n v="0"/>
    <n v="0"/>
    <s v="SINGLE FAMILY"/>
    <s v="1"/>
    <s v="UNDERGROUND"/>
    <s v="UNDERGROUND"/>
    <s v="0002550083"/>
    <s v="0"/>
  </r>
  <r>
    <x v="2"/>
    <n v="100"/>
    <n v="100"/>
    <n v="100"/>
    <n v="0"/>
    <n v="0"/>
    <x v="0"/>
    <n v="705.62"/>
    <n v="7.0561999999999996"/>
    <n v="99"/>
    <n v="0.01"/>
    <n v="179"/>
    <n v="0"/>
    <n v="824.97"/>
    <s v="104331665"/>
    <s v="1905E062 19004 133RD ST E #  BONNEY LAKE"/>
    <s v="CEN1"/>
    <s v="UPS"/>
    <n v="44195"/>
    <n v="44288"/>
    <n v="44379"/>
    <s v="WA12700270"/>
    <s v="UG Perm Svc Only in Plat Dev"/>
    <s v="16306"/>
    <s v="E UG Residential Services In Plats"/>
    <n v="718"/>
    <n v="-718"/>
    <n v="0"/>
    <n v="163.80000000000001"/>
    <n v="490.41"/>
    <n v="0"/>
    <s v="QSWPRE"/>
    <s v="QUANTA - PUYALLUP - ELECTRIC"/>
    <s v="510505555"/>
    <n v="1"/>
    <n v="0"/>
    <n v="0"/>
    <s v="SINGLE FAMILY"/>
    <s v="1"/>
    <s v="UNDERGROUND"/>
    <s v="UNDERGROUND"/>
    <s v="0002550087"/>
    <s v="0"/>
  </r>
  <r>
    <x v="2"/>
    <n v="50"/>
    <n v="45"/>
    <n v="45"/>
    <n v="0"/>
    <n v="0"/>
    <x v="0"/>
    <n v="569.08000000000004"/>
    <n v="12.6462222222222"/>
    <n v="44"/>
    <n v="2.2222222222222199E-2"/>
    <n v="48"/>
    <n v="0"/>
    <n v="688.54"/>
    <s v="104331666"/>
    <s v="2205E115 10329 SE 270TH ST #  KENT"/>
    <s v="CEN1"/>
    <s v="UPS"/>
    <n v="44193"/>
    <n v="44257"/>
    <n v="44349"/>
    <s v="WA11700150"/>
    <s v="UG Perm Svc Only in Plat Dev"/>
    <s v="16306"/>
    <s v="E UG Residential Services In Plats"/>
    <n v="718"/>
    <n v="-718"/>
    <n v="0"/>
    <n v="43.56"/>
    <n v="491.3"/>
    <n v="0"/>
    <s v="QCSOKE"/>
    <s v="QUANTA - SOUTH KING - ELECTRIC"/>
    <s v="510505699"/>
    <n v="1"/>
    <n v="0"/>
    <n v="0"/>
    <s v="SINGLE FAMILY"/>
    <s v="1"/>
    <s v="UNDERGROUND"/>
    <s v="UNDERGROUND"/>
    <s v="0002550093"/>
    <s v="0"/>
  </r>
  <r>
    <x v="2"/>
    <n v="150"/>
    <n v="138"/>
    <n v="138"/>
    <n v="0"/>
    <n v="0"/>
    <x v="0"/>
    <n v="770.55"/>
    <n v="5.5836956521739101"/>
    <n v="137"/>
    <n v="7.2463768115942004E-3"/>
    <n v="248"/>
    <n v="0"/>
    <n v="888.38"/>
    <s v="104331667"/>
    <s v="3504E050 312 SHANNON AVE #  SEDRO WOOLLE"/>
    <s v="CEN1"/>
    <s v="UPS"/>
    <n v="44195"/>
    <n v="44288"/>
    <n v="44379"/>
    <s v="WA02900080"/>
    <s v="UG Perm Svc Only in Plat Dev"/>
    <s v="16306"/>
    <s v="E UG Residential Services In Plats"/>
    <n v="718"/>
    <n v="-718"/>
    <n v="0"/>
    <n v="226.34"/>
    <n v="484.15"/>
    <n v="0"/>
    <s v="QNSKGE"/>
    <s v="QUANTA - SKAGIT - ELECTRIC"/>
    <s v="510505789"/>
    <n v="1"/>
    <n v="0"/>
    <n v="0"/>
    <s v="SINGLE FAMILY"/>
    <s v="1"/>
    <s v="UNDERGROUND"/>
    <s v="UNDERGROUND"/>
    <s v="0002550095"/>
    <s v="0"/>
  </r>
  <r>
    <x v="2"/>
    <n v="50"/>
    <n v="30"/>
    <n v="30"/>
    <n v="0"/>
    <n v="0"/>
    <x v="0"/>
    <n v="552.80999999999995"/>
    <n v="18.427"/>
    <n v="30"/>
    <n v="0"/>
    <n v="32"/>
    <n v="0"/>
    <n v="672.27"/>
    <s v="104331668"/>
    <s v="2205E111 12313 SE 271ST PL #  KENT"/>
    <s v="CEN1"/>
    <s v="UPS"/>
    <n v="44193"/>
    <n v="44257"/>
    <n v="44349"/>
    <s v="WA11700150"/>
    <s v="UG Perm Svc Only in Plat Dev"/>
    <s v="16306"/>
    <s v="E UG Residential Services In Plats"/>
    <n v="718"/>
    <n v="-718"/>
    <n v="0"/>
    <n v="29.34"/>
    <n v="491.3"/>
    <n v="0"/>
    <s v="QCSOKE"/>
    <s v="QUANTA - SOUTH KING - ELECTRIC"/>
    <s v="510505821"/>
    <n v="1"/>
    <n v="0"/>
    <n v="0"/>
    <s v="SINGLE FAMILY"/>
    <s v="1"/>
    <s v="UNDERGROUND"/>
    <s v="UNDERGROUND"/>
    <s v="0002550098"/>
    <s v="0"/>
  </r>
  <r>
    <x v="2"/>
    <n v="50"/>
    <n v="50"/>
    <n v="50"/>
    <n v="0"/>
    <n v="0"/>
    <x v="0"/>
    <n v="574.14"/>
    <n v="11.482799999999999"/>
    <n v="50"/>
    <n v="0"/>
    <n v="54"/>
    <n v="0"/>
    <n v="693.49"/>
    <s v="104331669"/>
    <s v="1904E135 18350 107TH AVE E #  PUYALLUP"/>
    <s v="CEN1"/>
    <s v="UPS"/>
    <n v="44188"/>
    <n v="44257"/>
    <n v="44349"/>
    <s v="WA12700270"/>
    <s v="UG Perm Svc Only in Plat Dev"/>
    <s v="16306"/>
    <s v="E UG Residential Services In Plats"/>
    <n v="718"/>
    <n v="-718"/>
    <n v="0"/>
    <n v="48.9"/>
    <n v="490.41"/>
    <n v="0"/>
    <s v="QSWPRE"/>
    <s v="QUANTA - PUYALLUP - ELECTRIC"/>
    <s v="510505824"/>
    <n v="1"/>
    <n v="0"/>
    <n v="0"/>
    <s v="SINGLE FAMILY"/>
    <s v="1"/>
    <s v="UNDERGROUND"/>
    <s v="UNDERGROUND"/>
    <s v="0002550103"/>
    <s v="0"/>
  </r>
  <r>
    <x v="2"/>
    <n v="50"/>
    <n v="40"/>
    <n v="40"/>
    <n v="0"/>
    <n v="0"/>
    <x v="0"/>
    <n v="564"/>
    <n v="14.1"/>
    <n v="40"/>
    <n v="0"/>
    <n v="43"/>
    <n v="0"/>
    <n v="683.46"/>
    <s v="104331670"/>
    <s v="2506E107 1150 230TH AVE NE #  SAMMAMISH"/>
    <s v="CEN1"/>
    <s v="UPS"/>
    <n v="44196"/>
    <n v="44288"/>
    <n v="44379"/>
    <s v="WA11700390"/>
    <s v="UG Perm Svc Only in Plat Dev"/>
    <s v="16306"/>
    <s v="E UG Residential Services In Plats"/>
    <n v="718"/>
    <n v="-718"/>
    <n v="0"/>
    <n v="39.119999999999997"/>
    <n v="491.3"/>
    <n v="0"/>
    <s v="QCNOKE"/>
    <s v="QUANTA - REDMOND - ELECTRIC"/>
    <s v="510499649"/>
    <n v="1"/>
    <n v="0"/>
    <n v="0"/>
    <s v="SINGLE FAMILY"/>
    <s v="1"/>
    <s v="UNDERGROUND"/>
    <s v="UNDERGROUND"/>
    <s v="0002549927"/>
    <s v="0"/>
  </r>
  <r>
    <x v="2"/>
    <n v="50"/>
    <n v="25"/>
    <n v="25"/>
    <n v="0"/>
    <n v="0"/>
    <x v="1"/>
    <n v="806.3"/>
    <n v="32.252000000000002"/>
    <n v="24"/>
    <n v="0.04"/>
    <n v="27"/>
    <n v="0"/>
    <n v="929.7"/>
    <s v="104331671"/>
    <s v="2506E107 1158 230TH AVE NE #  SAMMAMISH"/>
    <s v="CEN1"/>
    <s v="UPS"/>
    <n v="44223"/>
    <n v="44288"/>
    <n v="44379"/>
    <s v="WA11700390"/>
    <s v="UG Perm Svc Only in Plat Dev"/>
    <s v="16306"/>
    <s v="E UG Residential Services In Plats"/>
    <n v="718"/>
    <n v="-718"/>
    <n v="0"/>
    <n v="24.35"/>
    <n v="691.66"/>
    <n v="0"/>
    <s v="QCNOKE"/>
    <s v="QUANTA - REDMOND - ELECTRIC"/>
    <s v="510499727"/>
    <n v="1"/>
    <n v="0"/>
    <n v="0"/>
    <s v="SINGLE FAMILY"/>
    <s v="1"/>
    <s v="UNDERGROUND"/>
    <s v="UNDERGROUND"/>
    <s v="0002549930"/>
    <s v="0"/>
  </r>
  <r>
    <x v="2"/>
    <n v="100"/>
    <n v="90"/>
    <n v="90"/>
    <n v="0"/>
    <n v="0"/>
    <x v="1"/>
    <n v="1038.58"/>
    <n v="11.5397777777778"/>
    <n v="88"/>
    <n v="2.2222222222222199E-2"/>
    <n v="274"/>
    <n v="0"/>
    <n v="1162.0899999999999"/>
    <s v="104331672"/>
    <s v="2405E061 13005 SE NEWPORT WAY #  BELLEVU"/>
    <s v="CEN1"/>
    <s v="USO"/>
    <n v="44365"/>
    <m/>
    <m/>
    <s v="WA11700040"/>
    <s v="UG Perm Svc only  (no Tsfrmr)"/>
    <s v="16305"/>
    <s v="E OH UG Residential Services"/>
    <n v="718"/>
    <n v="-718"/>
    <n v="0"/>
    <n v="250.04"/>
    <n v="697.71"/>
    <n v="0"/>
    <s v="QCNOKE"/>
    <s v="QUANTA - REDMOND - ELECTRIC"/>
    <s v="510499838"/>
    <n v="1"/>
    <n v="0"/>
    <n v="0"/>
    <s v="SINGLE FAMILY"/>
    <s v="1"/>
    <s v="UNDERGROUND"/>
    <s v="UNDERGROUND"/>
    <s v="0002549942"/>
    <s v="0"/>
  </r>
  <r>
    <x v="2"/>
    <n v="50"/>
    <n v="45"/>
    <n v="45"/>
    <n v="0"/>
    <n v="0"/>
    <x v="0"/>
    <n v="808.5"/>
    <n v="17.966666666666701"/>
    <n v="44"/>
    <n v="2.2222222222222199E-2"/>
    <n v="48"/>
    <n v="0"/>
    <n v="927.96"/>
    <s v="104331673"/>
    <s v="2104E007 5721 S 303RD CT #  AUBURN"/>
    <s v="CEN1"/>
    <s v="UPS"/>
    <n v="44195"/>
    <n v="44288"/>
    <n v="44379"/>
    <s v="WA11700020"/>
    <s v="UG Perm Svc Only in Plat Dev"/>
    <s v="16306"/>
    <s v="E UG Residential Services In Plats"/>
    <n v="718"/>
    <n v="-718"/>
    <n v="0"/>
    <n v="43.56"/>
    <n v="675.45"/>
    <n v="0"/>
    <s v="QCSOKE"/>
    <s v="QUANTA - SOUTH KING - ELECTRIC"/>
    <s v="510499902"/>
    <n v="1"/>
    <n v="0"/>
    <n v="0"/>
    <s v="SINGLE FAMILY"/>
    <s v="1"/>
    <s v="UNDERGROUND"/>
    <s v="UNDERGROUND"/>
    <s v="0002549949"/>
    <s v="0"/>
  </r>
  <r>
    <x v="2"/>
    <n v="100"/>
    <n v="60"/>
    <n v="60"/>
    <n v="0"/>
    <n v="0"/>
    <x v="1"/>
    <n v="838.84"/>
    <n v="13.9806666666667"/>
    <n v="59"/>
    <n v="1.6666666666666701E-2"/>
    <n v="65"/>
    <n v="0"/>
    <n v="961.11"/>
    <s v="104331674"/>
    <s v="2308E058 1196 SE 14TH PL #  NORTH BEND"/>
    <s v="CEN1"/>
    <s v="UPS"/>
    <n v="44231"/>
    <n v="44320"/>
    <n v="44412"/>
    <s v="WA01700220"/>
    <s v="UG Perm Svc Only in Plat Dev"/>
    <s v="16306"/>
    <s v="E UG Residential Services In Plats"/>
    <n v="718"/>
    <n v="-718"/>
    <n v="0"/>
    <n v="59.52"/>
    <n v="684.75"/>
    <n v="0"/>
    <s v="QCNOKE"/>
    <s v="QUANTA - REDMOND - ELECTRIC"/>
    <s v="510499908"/>
    <n v="1"/>
    <n v="0"/>
    <n v="0"/>
    <s v="SINGLE FAMILY"/>
    <s v="1"/>
    <s v="UNDERGROUND"/>
    <s v="UNDERGROUND"/>
    <s v="0002549952"/>
    <s v="0"/>
  </r>
  <r>
    <x v="2"/>
    <n v="50"/>
    <n v="50"/>
    <n v="50"/>
    <n v="0"/>
    <n v="0"/>
    <x v="0"/>
    <n v="606.33000000000004"/>
    <n v="12.1266"/>
    <n v="50"/>
    <n v="0"/>
    <n v="90"/>
    <n v="0"/>
    <n v="724.27"/>
    <s v="104331675"/>
    <s v="2506E088 24029 NE 25TH ST #  SAMMAMISH"/>
    <s v="CEN1"/>
    <s v="UPS"/>
    <n v="44194"/>
    <n v="44288"/>
    <n v="44379"/>
    <s v="WA04000390"/>
    <s v="UG Perm Svc Only in Plat Dev"/>
    <s v="16306"/>
    <s v="E UG Residential Services In Plats"/>
    <n v="718"/>
    <n v="-718"/>
    <n v="0"/>
    <n v="81.900000000000006"/>
    <n v="485.05"/>
    <n v="0"/>
    <s v="QCNOKE"/>
    <s v="QUANTA - REDMOND - ELECTRIC"/>
    <s v="510499943"/>
    <n v="1"/>
    <n v="0"/>
    <n v="0"/>
    <s v="SINGLE FAMILY"/>
    <s v="1"/>
    <s v="UNDERGROUND"/>
    <s v="UNDERGROUND"/>
    <s v="0002549955"/>
    <s v="0"/>
  </r>
  <r>
    <x v="2"/>
    <n v="50"/>
    <n v="50"/>
    <n v="50"/>
    <n v="0"/>
    <n v="0"/>
    <x v="0"/>
    <n v="574.14"/>
    <n v="11.482799999999999"/>
    <n v="50"/>
    <n v="0"/>
    <n v="54"/>
    <n v="0"/>
    <n v="693.49"/>
    <s v="104331676"/>
    <s v="1904E134 18230 107TH AVE E #  PUYALLUP"/>
    <s v="CEN1"/>
    <s v="UPS"/>
    <n v="44188"/>
    <n v="44257"/>
    <n v="44349"/>
    <s v="WA12700270"/>
    <s v="UG Perm Svc Only in Plat Dev"/>
    <s v="16306"/>
    <s v="E UG Residential Services In Plats"/>
    <n v="718"/>
    <n v="-718"/>
    <n v="0"/>
    <n v="48.9"/>
    <n v="490.41"/>
    <n v="0"/>
    <s v="QSWPRE"/>
    <s v="QUANTA - PUYALLUP - ELECTRIC"/>
    <s v="510499946"/>
    <n v="1"/>
    <n v="0"/>
    <n v="0"/>
    <s v="SINGLE FAMILY"/>
    <s v="1"/>
    <s v="UNDERGROUND"/>
    <s v="UNDERGROUND"/>
    <s v="0002549958"/>
    <s v="0"/>
  </r>
  <r>
    <x v="2"/>
    <n v="100"/>
    <n v="65"/>
    <n v="65"/>
    <n v="0"/>
    <n v="0"/>
    <x v="0"/>
    <n v="575.5"/>
    <n v="8.8538461538461508"/>
    <n v="59"/>
    <n v="9.2307692307692299E-2"/>
    <n v="63"/>
    <n v="0"/>
    <n v="692.79"/>
    <s v="104331677"/>
    <s v="2014E047 330 ROCKBERRY LOOP #  RONALD"/>
    <s v="CEN1"/>
    <s v="UPS"/>
    <n v="44194"/>
    <n v="44288"/>
    <n v="44379"/>
    <s v="WA01900990"/>
    <s v="UG Perm Svc Only in Plat Dev"/>
    <s v="16306"/>
    <s v="E UG Residential Services In Plats"/>
    <n v="718"/>
    <n v="-718"/>
    <n v="0"/>
    <n v="57.96"/>
    <n v="481.93"/>
    <n v="0"/>
    <s v="QCKTTE"/>
    <s v="QUANTA - KITTITAS - ELECTRIC"/>
    <s v="510500032"/>
    <n v="1"/>
    <n v="0"/>
    <n v="0"/>
    <s v="SINGLE FAMILY"/>
    <s v="1"/>
    <s v="UNDERGROUND"/>
    <s v="UNDERGROUND"/>
    <s v="0002549959"/>
    <s v="0"/>
  </r>
  <r>
    <x v="2"/>
    <n v="200"/>
    <n v="172"/>
    <n v="172"/>
    <n v="0"/>
    <n v="0"/>
    <x v="0"/>
    <n v="1086.81"/>
    <n v="6.3186627906976804"/>
    <n v="185"/>
    <n v="-7.5581395348837205E-2"/>
    <n v="549"/>
    <n v="0"/>
    <n v="1204.6400000000001"/>
    <s v="104331678"/>
    <s v="3605E076 24387 NEWBERG RD # RVEH SEDRO W"/>
    <s v="CEN1"/>
    <s v="USO"/>
    <n v="44195"/>
    <n v="44288"/>
    <n v="44379"/>
    <s v="WA02900290"/>
    <s v="UG Perm Svc only  (no Tsfrmr)"/>
    <s v="16302"/>
    <s v="E OH UG Commercial Services"/>
    <n v="718"/>
    <n v="-718"/>
    <n v="0"/>
    <n v="501.45"/>
    <n v="484.16"/>
    <n v="0"/>
    <s v="QNSKGE"/>
    <s v="QUANTA - SKAGIT - ELECTRIC"/>
    <s v="509558000"/>
    <n v="1"/>
    <n v="0"/>
    <n v="0"/>
    <s v="RV SITE"/>
    <s v="1"/>
    <s v="UNDERGROUND"/>
    <s v="UNDERGROUND"/>
    <s v="0002549965"/>
    <s v="0"/>
  </r>
  <r>
    <x v="2"/>
    <n v="50"/>
    <n v="35"/>
    <n v="35"/>
    <n v="0"/>
    <n v="0"/>
    <x v="0"/>
    <n v="553.59"/>
    <n v="15.816857142857099"/>
    <n v="35"/>
    <n v="0"/>
    <n v="38"/>
    <n v="0"/>
    <n v="671.97"/>
    <s v="104331679"/>
    <s v="2501E108 6614 KAYAK PL NW #  BREMERTON"/>
    <s v="CEN1"/>
    <s v="UPS"/>
    <n v="44188"/>
    <n v="44257"/>
    <n v="44349"/>
    <s v="WA01800990"/>
    <s v="UG Perm Svc Only in Plat Dev"/>
    <s v="16306"/>
    <s v="E UG Residential Services In Plats"/>
    <n v="718"/>
    <n v="-718"/>
    <n v="0"/>
    <n v="34.67"/>
    <n v="486.39"/>
    <n v="0"/>
    <s v="QSSPE"/>
    <s v="QUANTA - KITSAP - ELECTRIC"/>
    <s v="510500275"/>
    <n v="1"/>
    <n v="0"/>
    <n v="0"/>
    <s v="SINGLE FAMILY"/>
    <s v="1"/>
    <s v="UNDERGROUND"/>
    <s v="UNDERGROUND"/>
    <s v="0002550014"/>
    <s v="0"/>
  </r>
  <r>
    <x v="2"/>
    <n v="50"/>
    <n v="30"/>
    <n v="30"/>
    <n v="0"/>
    <n v="0"/>
    <x v="1"/>
    <n v="1195.4000000000001"/>
    <n v="39.8466666666667"/>
    <n v="30"/>
    <n v="0"/>
    <n v="33"/>
    <n v="0"/>
    <n v="1317.9"/>
    <s v="104331680"/>
    <s v="1801W055 839 BURWOOD ST SE #  LACEY"/>
    <s v="CEN1"/>
    <s v="UPS"/>
    <n v="44236"/>
    <n v="44320"/>
    <n v="44412"/>
    <s v="WA03400340"/>
    <s v="UG Perm Svc Only in Plat Dev"/>
    <s v="16306"/>
    <s v="E UG Residential Services In Plats"/>
    <n v="718"/>
    <n v="-718"/>
    <n v="0"/>
    <n v="29.72"/>
    <n v="686.01"/>
    <n v="0"/>
    <s v="QSTHLE"/>
    <s v="QUANTA - OLYMPIA - ELECTRIC"/>
    <s v="510500279"/>
    <n v="1"/>
    <n v="0"/>
    <n v="0"/>
    <s v="SINGLE FAMILY"/>
    <s v="1"/>
    <s v="UNDERGROUND"/>
    <s v="UNDERGROUND"/>
    <s v="0002550019"/>
    <s v="0"/>
  </r>
  <r>
    <x v="2"/>
    <n v="50"/>
    <n v="20"/>
    <n v="20"/>
    <n v="0"/>
    <n v="0"/>
    <x v="1"/>
    <n v="1009.85"/>
    <n v="50.4925"/>
    <n v="20"/>
    <n v="0"/>
    <n v="37"/>
    <n v="0"/>
    <n v="1131"/>
    <s v="104331686"/>
    <s v="1803W032 1738 SUMMIT LAKE SHORE RD NW #H"/>
    <s v="CEN1"/>
    <s v="USO"/>
    <n v="44292"/>
    <n v="44379"/>
    <n v="44475"/>
    <s v="WA03400990"/>
    <s v="UG Perm Svc only  (no Tsfrmr)"/>
    <s v="16305"/>
    <s v="E OH UG Residential Services"/>
    <n v="718"/>
    <n v="-718"/>
    <n v="0"/>
    <n v="33.380000000000003"/>
    <n v="497.83"/>
    <n v="0"/>
    <s v="QSTHLE"/>
    <s v="QUANTA - OLYMPIA - ELECTRIC"/>
    <s v="510509840"/>
    <n v="1"/>
    <n v="0"/>
    <n v="0"/>
    <s v="SINGLE FAMILY"/>
    <s v="1"/>
    <s v="UNDERGROUND"/>
    <s v="UNDERGROUND"/>
    <s v="0002550171"/>
    <s v="0"/>
  </r>
  <r>
    <x v="2"/>
    <n v="150"/>
    <n v="150"/>
    <n v="150"/>
    <n v="0"/>
    <n v="0"/>
    <x v="0"/>
    <n v="796.5"/>
    <n v="5.31"/>
    <n v="149"/>
    <n v="6.6666666666666697E-3"/>
    <n v="269"/>
    <n v="0"/>
    <n v="915.2"/>
    <s v="104331688"/>
    <s v="2005E108 20920 77TH ST E #  BONNEY LAKE"/>
    <s v="CEN1"/>
    <s v="UPS"/>
    <n v="44193"/>
    <n v="44257"/>
    <n v="44349"/>
    <s v="WA12700010"/>
    <s v="UG Perm Svc Only in Plat Dev"/>
    <s v="16306"/>
    <s v="E UG Residential Services In Plats"/>
    <n v="718"/>
    <n v="-718"/>
    <n v="0"/>
    <n v="245.7"/>
    <n v="487.73"/>
    <n v="0"/>
    <s v="QSWPRE"/>
    <s v="QUANTA - PUYALLUP - ELECTRIC"/>
    <s v="510514298"/>
    <n v="1"/>
    <n v="0"/>
    <n v="0"/>
    <s v="SINGLE FAMILY"/>
    <s v="1"/>
    <s v="UNDERGROUND"/>
    <s v="UNDERGROUND"/>
    <s v="0002550280"/>
    <s v="0"/>
  </r>
  <r>
    <x v="2"/>
    <n v="50"/>
    <n v="50"/>
    <n v="50"/>
    <n v="0"/>
    <n v="0"/>
    <x v="1"/>
    <n v="611.91"/>
    <n v="12.238200000000001"/>
    <n v="50"/>
    <n v="0"/>
    <n v="90"/>
    <n v="0"/>
    <n v="731.26"/>
    <s v="104331689"/>
    <s v="1905E087 15270 198TH AVE CT E #  BONNEY"/>
    <s v="CEN1"/>
    <s v="UPS"/>
    <n v="44200"/>
    <n v="44288"/>
    <n v="44379"/>
    <s v="WA12700270"/>
    <s v="UG Perm Svc Only in Plat Dev"/>
    <s v="16306"/>
    <s v="E UG Residential Services In Plats"/>
    <n v="718"/>
    <n v="-718"/>
    <n v="0"/>
    <n v="81.900000000000006"/>
    <n v="490.41"/>
    <n v="0"/>
    <s v="QSWPRE"/>
    <s v="QUANTA - PUYALLUP - ELECTRIC"/>
    <s v="510514449"/>
    <n v="1"/>
    <n v="0"/>
    <n v="0"/>
    <s v="SINGLE FAMILY"/>
    <s v="1"/>
    <s v="UNDERGROUND"/>
    <s v="UNDERGROUND"/>
    <s v="0002550287"/>
    <s v="0"/>
  </r>
  <r>
    <x v="2"/>
    <n v="100"/>
    <e v="#N/A"/>
    <n v="99"/>
    <n v="0"/>
    <n v="0"/>
    <x v="0"/>
    <n v="696.61"/>
    <e v="#N/A"/>
    <n v="99"/>
    <e v="#N/A"/>
    <n v="179"/>
    <n v="0"/>
    <n v="813.9"/>
    <s v="104331691"/>
    <s v="2015E071 41 KOKANEE LOOP #  CLE ELUM"/>
    <s v="CEN1"/>
    <s v="UPS"/>
    <n v="44194"/>
    <n v="44320"/>
    <n v="44412"/>
    <s v="WA01900990"/>
    <s v="UG Perm Svc Only in Plat Dev"/>
    <s v="16306"/>
    <s v="E UG Residential Services In Plats"/>
    <n v="718"/>
    <n v="-718"/>
    <n v="0"/>
    <n v="163.80000000000001"/>
    <n v="481.93"/>
    <n v="0"/>
    <s v="QCKTTE"/>
    <s v="QUANTA - KITTITAS - ELECTRIC"/>
    <s v="509545433"/>
    <n v="1"/>
    <n v="0"/>
    <n v="0"/>
    <s v="SINGLE FAMILY"/>
    <s v="1"/>
    <s v="UNDERGROUND"/>
    <s v="UNDERGROUND"/>
    <s v="0002550150"/>
    <s v="0"/>
  </r>
  <r>
    <x v="2"/>
    <n v="50"/>
    <n v="27"/>
    <n v="27"/>
    <n v="0"/>
    <n v="0"/>
    <x v="0"/>
    <n v="542"/>
    <n v="20.074074074074101"/>
    <n v="26"/>
    <n v="3.7037037037037E-2"/>
    <n v="28"/>
    <n v="0"/>
    <n v="660.05"/>
    <s v="104331692"/>
    <s v="3802E004 912 VERDE LOOP #  BELLINGHAM"/>
    <s v="CEN1"/>
    <s v="UPS"/>
    <n v="44194"/>
    <n v="44288"/>
    <n v="44379"/>
    <s v="WA03700010"/>
    <s v="UG Perm Svc Only in Plat Dev"/>
    <s v="16306"/>
    <s v="E UG Residential Services In Plats"/>
    <n v="718"/>
    <n v="-718"/>
    <n v="0"/>
    <n v="25.78"/>
    <n v="485.05"/>
    <n v="0"/>
    <s v="QNWHME"/>
    <s v="QUANTA - BELLINGHAM - ELECTRIC"/>
    <s v="510499718"/>
    <n v="1"/>
    <n v="0"/>
    <n v="0"/>
    <s v="SINGLE FAMILY"/>
    <s v="1"/>
    <s v="UNDERGROUND"/>
    <s v="UNDERGROUND"/>
    <s v="0002550151"/>
    <s v="0"/>
  </r>
  <r>
    <x v="2"/>
    <n v="100"/>
    <e v="#N/A"/>
    <n v="55"/>
    <n v="0"/>
    <n v="0"/>
    <x v="1"/>
    <n v="639.46"/>
    <e v="#N/A"/>
    <n v="55"/>
    <e v="#N/A"/>
    <n v="103"/>
    <n v="0"/>
    <n v="761.4"/>
    <s v="104331693"/>
    <s v="3102E116 528 ROSIE LN #  COUPEVILLE"/>
    <s v="CEN1"/>
    <s v="USO"/>
    <n v="44343"/>
    <n v="44412"/>
    <n v="44504"/>
    <s v="WA01500990"/>
    <s v="UG Perm Svc only  (no Tsfrmr)"/>
    <s v="16305"/>
    <s v="E OH UG Residential Services"/>
    <n v="730"/>
    <n v="-730"/>
    <n v="0"/>
    <n v="94.32"/>
    <n v="501.05"/>
    <n v="0"/>
    <s v="QNISLE"/>
    <s v="QUANTA - WHIDBEY - ELECTRIC"/>
    <s v="510506532"/>
    <n v="1"/>
    <n v="0"/>
    <n v="0"/>
    <s v="SINGLE FAMILY"/>
    <s v="1"/>
    <s v="UNDERGROUND"/>
    <s v="UNDERGROUND"/>
    <s v="0002550153"/>
    <s v="0"/>
  </r>
  <r>
    <x v="2"/>
    <n v="150"/>
    <n v="144"/>
    <n v="144"/>
    <n v="0"/>
    <n v="0"/>
    <x v="0"/>
    <n v="805.58"/>
    <n v="5.5943055555555601"/>
    <n v="155"/>
    <n v="-7.6388888888888895E-2"/>
    <n v="280"/>
    <n v="0"/>
    <n v="923.63"/>
    <s v="104331697"/>
    <s v="3302E116 685 NEIGHBORLY LN #  OAK HARBOR"/>
    <s v="CEN1"/>
    <s v="USO"/>
    <n v="44195"/>
    <n v="44288"/>
    <n v="44379"/>
    <s v="WA01500990"/>
    <s v="UG Perm Svc only  (no Tsfrmr)"/>
    <s v="16305"/>
    <s v="E OH UG Residential Services"/>
    <n v="718"/>
    <n v="-718"/>
    <n v="0"/>
    <n v="256.12"/>
    <n v="485.05"/>
    <n v="0"/>
    <s v="QNISLE"/>
    <s v="QUANTA - WHIDBEY - ELECTRIC"/>
    <s v="510495189"/>
    <n v="1"/>
    <n v="0"/>
    <n v="0"/>
    <s v="SINGLE FAMILY"/>
    <s v="1"/>
    <s v="UNDERGROUND"/>
    <s v="UNDERGROUND"/>
    <s v="0002550271"/>
    <s v="0"/>
  </r>
  <r>
    <x v="2"/>
    <n v="50"/>
    <n v="40"/>
    <n v="40"/>
    <n v="0"/>
    <n v="0"/>
    <x v="0"/>
    <n v="557.38"/>
    <n v="13.9345"/>
    <n v="40"/>
    <n v="0"/>
    <n v="43"/>
    <n v="0"/>
    <n v="675.32"/>
    <s v="104331698"/>
    <s v="2206E064 22616 SE 237TH ST #  MAPLE VALL"/>
    <s v="CEN1"/>
    <s v="UPS"/>
    <n v="44193"/>
    <n v="44257"/>
    <n v="44349"/>
    <s v="WA01700200"/>
    <s v="UG Perm Svc Only in Plat Dev"/>
    <s v="16306"/>
    <s v="E UG Residential Services In Plats"/>
    <n v="718"/>
    <n v="-718"/>
    <n v="0"/>
    <n v="39.119999999999997"/>
    <n v="485.06"/>
    <n v="0"/>
    <s v="QCSOKE"/>
    <s v="QUANTA - SOUTH KING - ELECTRIC"/>
    <s v="510512294"/>
    <n v="1"/>
    <n v="0"/>
    <n v="0"/>
    <s v="SINGLE FAMILY"/>
    <s v="1"/>
    <s v="UNDERGROUND"/>
    <s v="UNDERGROUND"/>
    <s v="0002550273"/>
    <s v="0"/>
  </r>
  <r>
    <x v="2"/>
    <n v="100"/>
    <n v="60"/>
    <n v="60"/>
    <n v="0"/>
    <n v="0"/>
    <x v="1"/>
    <n v="883.42"/>
    <n v="14.7236666666667"/>
    <n v="59"/>
    <n v="1.6666666666666701E-2"/>
    <n v="108"/>
    <n v="0"/>
    <n v="1005.69"/>
    <s v="104331699"/>
    <s v="2501E076 5003 NW CANNON CIR #  SILVERDAL"/>
    <s v="CEN1"/>
    <s v="UPS"/>
    <n v="44217"/>
    <n v="44288"/>
    <n v="44379"/>
    <s v="WA01800990"/>
    <s v="UG Perm Svc Only in Plat Dev"/>
    <s v="16306"/>
    <s v="E UG Residential Services In Plats"/>
    <n v="718"/>
    <n v="-718"/>
    <n v="0"/>
    <n v="98.31"/>
    <n v="684.75"/>
    <n v="0"/>
    <s v="QSSPE"/>
    <s v="QUANTA - KITSAP - ELECTRIC"/>
    <s v="510515277"/>
    <n v="1"/>
    <n v="0"/>
    <n v="0"/>
    <s v="SINGLE FAMILY"/>
    <s v="1"/>
    <s v="UNDERGROUND"/>
    <s v="UNDERGROUND"/>
    <s v="0002550362"/>
    <s v="0"/>
  </r>
  <r>
    <x v="2"/>
    <n v="100"/>
    <n v="100"/>
    <n v="100"/>
    <n v="0"/>
    <n v="0"/>
    <x v="1"/>
    <n v="708.92"/>
    <n v="7.0891999999999999"/>
    <n v="99"/>
    <n v="0.01"/>
    <n v="179"/>
    <n v="0"/>
    <n v="828.27"/>
    <s v="104331702"/>
    <s v="1905E063 13322 EDMUNDS PKWY E #  BONNEY"/>
    <s v="CEN1"/>
    <s v="UPS"/>
    <n v="44202"/>
    <n v="44288"/>
    <n v="44379"/>
    <s v="WA12700270"/>
    <s v="UG Perm Svc Only in Plat Dev"/>
    <s v="16306"/>
    <s v="E UG Residential Services In Plats"/>
    <n v="718"/>
    <n v="-718"/>
    <n v="0"/>
    <n v="163.80000000000001"/>
    <n v="490.41"/>
    <n v="0"/>
    <s v="QSWPRE"/>
    <s v="QUANTA - PUYALLUP - ELECTRIC"/>
    <s v="510518627"/>
    <n v="1"/>
    <n v="0"/>
    <n v="0"/>
    <s v="SINGLE FAMILY"/>
    <s v="1"/>
    <s v="UNDERGROUND"/>
    <s v="UNDERGROUND"/>
    <s v="0002550447"/>
    <s v="0"/>
  </r>
  <r>
    <x v="2"/>
    <n v="50"/>
    <n v="50"/>
    <n v="50"/>
    <n v="0"/>
    <n v="0"/>
    <x v="1"/>
    <n v="577.01"/>
    <n v="11.5402"/>
    <n v="50"/>
    <n v="0"/>
    <n v="54"/>
    <n v="0"/>
    <n v="696.36"/>
    <s v="104331703"/>
    <s v="1905E063 13318 EDMUNDS PKWY E #  BONNEY"/>
    <s v="CEN1"/>
    <s v="UPS"/>
    <n v="44202"/>
    <n v="44288"/>
    <n v="44379"/>
    <s v="WA12700270"/>
    <s v="UG Perm Svc Only in Plat Dev"/>
    <s v="16306"/>
    <s v="E UG Residential Services In Plats"/>
    <n v="718"/>
    <n v="-718"/>
    <n v="0"/>
    <n v="49.05"/>
    <n v="490.41"/>
    <n v="0"/>
    <s v="QSWPRE"/>
    <s v="QUANTA - PUYALLUP - ELECTRIC"/>
    <s v="510518724"/>
    <n v="1"/>
    <n v="0"/>
    <n v="0"/>
    <s v="SINGLE FAMILY"/>
    <s v="1"/>
    <s v="UNDERGROUND"/>
    <s v="UNDERGROUND"/>
    <s v="0002550449"/>
    <s v="0"/>
  </r>
  <r>
    <x v="2"/>
    <n v="50"/>
    <n v="50"/>
    <n v="50"/>
    <n v="0"/>
    <n v="0"/>
    <x v="1"/>
    <n v="577.01"/>
    <n v="11.5402"/>
    <n v="50"/>
    <n v="0"/>
    <n v="54"/>
    <n v="0"/>
    <n v="696.36"/>
    <s v="104331704"/>
    <s v="1905E063 13314 EDMUNDS PKWY E #  BONNEY"/>
    <s v="CEN1"/>
    <s v="UPS"/>
    <n v="44202"/>
    <n v="44288"/>
    <n v="44379"/>
    <s v="WA12700270"/>
    <s v="UG Perm Svc Only in Plat Dev"/>
    <s v="16306"/>
    <s v="E UG Residential Services In Plats"/>
    <n v="718"/>
    <n v="-718"/>
    <n v="0"/>
    <n v="49.05"/>
    <n v="490.41"/>
    <n v="0"/>
    <s v="QSWPRE"/>
    <s v="QUANTA - PUYALLUP - ELECTRIC"/>
    <s v="510518828"/>
    <n v="1"/>
    <n v="0"/>
    <n v="0"/>
    <s v="SINGLE FAMILY"/>
    <s v="1"/>
    <s v="UNDERGROUND"/>
    <s v="UNDERGROUND"/>
    <s v="0002550468"/>
    <s v="0"/>
  </r>
  <r>
    <x v="2"/>
    <n v="50"/>
    <n v="50"/>
    <n v="50"/>
    <n v="0"/>
    <n v="0"/>
    <x v="1"/>
    <n v="614.78"/>
    <n v="12.2956"/>
    <n v="50"/>
    <n v="0"/>
    <n v="90"/>
    <n v="0"/>
    <n v="734.13"/>
    <s v="104331705"/>
    <s v="1905E062 13339 EDMUNDS PKWY E #  BONNEY"/>
    <s v="CEN1"/>
    <s v="UPS"/>
    <n v="44202"/>
    <n v="44288"/>
    <n v="44379"/>
    <s v="WA12700270"/>
    <s v="UG Perm Svc Only in Plat Dev"/>
    <s v="16306"/>
    <s v="E UG Residential Services In Plats"/>
    <n v="718"/>
    <n v="-718"/>
    <n v="0"/>
    <n v="81.900000000000006"/>
    <n v="490.41"/>
    <n v="0"/>
    <s v="QSWPRE"/>
    <s v="QUANTA - PUYALLUP - ELECTRIC"/>
    <s v="510518912"/>
    <n v="1"/>
    <n v="0"/>
    <n v="0"/>
    <s v="SINGLE FAMILY"/>
    <s v="1"/>
    <s v="UNDERGROUND"/>
    <s v="UNDERGROUND"/>
    <s v="0002550470"/>
    <s v="0"/>
  </r>
  <r>
    <x v="2"/>
    <n v="150"/>
    <n v="115"/>
    <n v="115"/>
    <n v="0"/>
    <n v="0"/>
    <x v="1"/>
    <n v="675.12"/>
    <n v="5.8706086956521704"/>
    <n v="126"/>
    <n v="-9.5652173913043495E-2"/>
    <n v="138"/>
    <n v="0"/>
    <n v="797.17"/>
    <s v="104331706"/>
    <s v="3501E100 2502 WASHINGTON BLVD #  ANACORT"/>
    <s v="CEN1"/>
    <s v="UPS"/>
    <n v="44208"/>
    <n v="44288"/>
    <n v="44379"/>
    <s v="WA02900010"/>
    <s v="UG Perm Svc Only in Plat Dev"/>
    <s v="16306"/>
    <s v="E UG Residential Services In Plats"/>
    <n v="718"/>
    <n v="-718"/>
    <n v="0"/>
    <n v="126.26"/>
    <n v="501.51"/>
    <n v="0"/>
    <s v="QNSKGE"/>
    <s v="QUANTA - SKAGIT - ELECTRIC"/>
    <s v="510268453"/>
    <n v="1"/>
    <n v="0"/>
    <n v="0"/>
    <s v="SINGLE FAMILY"/>
    <s v="1"/>
    <s v="UNDERGROUND"/>
    <s v="UNDERGROUND"/>
    <s v="0002550473"/>
    <s v="0"/>
  </r>
  <r>
    <x v="2"/>
    <n v="50"/>
    <n v="25"/>
    <n v="25"/>
    <n v="0"/>
    <n v="0"/>
    <x v="1"/>
    <n v="796.82"/>
    <n v="31.872800000000002"/>
    <n v="24"/>
    <n v="0.04"/>
    <n v="27"/>
    <n v="0"/>
    <n v="918.87"/>
    <s v="104331708"/>
    <s v="2006E091 3583 ELMONT AVE #  ENUMCLAW"/>
    <s v="CEN1"/>
    <s v="UPS"/>
    <n v="44238"/>
    <n v="44320"/>
    <n v="44412"/>
    <s v="WA01700110"/>
    <s v="UG Perm Svc Only in Plat Dev"/>
    <s v="16306"/>
    <s v="E UG Residential Services In Plats"/>
    <n v="718"/>
    <n v="-718"/>
    <n v="0"/>
    <n v="24.32"/>
    <n v="683.49"/>
    <n v="0"/>
    <s v="QCSOKE"/>
    <s v="QUANTA - SOUTH KING - ELECTRIC"/>
    <s v="510518938"/>
    <n v="1"/>
    <n v="0"/>
    <n v="0"/>
    <s v="SINGLE FAMILY"/>
    <s v="1"/>
    <s v="UNDERGROUND"/>
    <s v="UNDERGROUND"/>
    <s v="0002550481"/>
    <s v="0"/>
  </r>
  <r>
    <x v="2"/>
    <n v="50"/>
    <n v="30"/>
    <n v="30"/>
    <n v="0"/>
    <n v="0"/>
    <x v="1"/>
    <n v="803.33"/>
    <n v="26.7776666666667"/>
    <n v="30"/>
    <n v="0"/>
    <n v="33"/>
    <n v="0"/>
    <n v="925.27"/>
    <s v="104331709"/>
    <s v="2006E091 3378 ELMONT AVE #  ENUMCLAW"/>
    <s v="CEN1"/>
    <s v="UPS"/>
    <n v="44223"/>
    <n v="44288"/>
    <n v="44379"/>
    <s v="WA01700110"/>
    <s v="UG Perm Svc Only in Plat Dev"/>
    <s v="16306"/>
    <s v="E UG Residential Services In Plats"/>
    <n v="718"/>
    <n v="-718"/>
    <n v="0"/>
    <n v="29.76"/>
    <n v="683.5"/>
    <n v="0"/>
    <s v="QCSOKE"/>
    <s v="QUANTA - SOUTH KING - ELECTRIC"/>
    <s v="510519010"/>
    <n v="1"/>
    <n v="0"/>
    <n v="0"/>
    <s v="SINGLE FAMILY"/>
    <s v="1"/>
    <s v="UNDERGROUND"/>
    <s v="UNDERGROUND"/>
    <s v="0002550487"/>
    <s v="0"/>
  </r>
  <r>
    <x v="2"/>
    <n v="100"/>
    <n v="90"/>
    <n v="90"/>
    <n v="0"/>
    <n v="0"/>
    <x v="0"/>
    <n v="673.06"/>
    <n v="7.47844444444444"/>
    <n v="81"/>
    <n v="0.1"/>
    <n v="147"/>
    <n v="0"/>
    <n v="792.63"/>
    <s v="104331710"/>
    <s v="2505E063 4508 119TH DR NE #  KIRKLAND"/>
    <s v="CEN1"/>
    <s v="UPS"/>
    <n v="44193"/>
    <n v="44320"/>
    <n v="44412"/>
    <s v="WA11700160"/>
    <s v="UG Perm Svc Only in Plat Dev"/>
    <s v="16306"/>
    <s v="E UG Residential Services In Plats"/>
    <n v="718"/>
    <n v="-718"/>
    <n v="0"/>
    <n v="134.02000000000001"/>
    <n v="491.74"/>
    <n v="0"/>
    <s v="QCNOKE"/>
    <s v="QUANTA - REDMOND - ELECTRIC"/>
    <s v="510506071"/>
    <n v="1"/>
    <n v="0"/>
    <n v="0"/>
    <s v="SINGLE FAMILY"/>
    <s v="1"/>
    <s v="UNDERGROUND"/>
    <s v="UNDERGROUND"/>
    <s v="0002550105"/>
    <s v="0"/>
  </r>
  <r>
    <x v="2"/>
    <n v="50"/>
    <n v="50"/>
    <n v="50"/>
    <n v="0"/>
    <n v="0"/>
    <x v="0"/>
    <n v="574.14"/>
    <n v="11.482799999999999"/>
    <n v="50"/>
    <n v="0"/>
    <n v="54"/>
    <n v="0"/>
    <n v="693.49"/>
    <s v="104331711"/>
    <s v="1904E133 18208 110TH AVE E #PUYALLUP"/>
    <s v="CEN1"/>
    <s v="UPS"/>
    <n v="44188"/>
    <n v="44257"/>
    <n v="44349"/>
    <s v="WA12700270"/>
    <s v="UG Perm Svc Only in Plat Dev"/>
    <s v="16306"/>
    <s v="E UG Residential Services In Plats"/>
    <n v="718"/>
    <n v="-718"/>
    <n v="0"/>
    <n v="48.9"/>
    <n v="490.41"/>
    <n v="0"/>
    <s v="QSWPRE"/>
    <s v="QUANTA - PUYALLUP - ELECTRIC"/>
    <s v="510506078"/>
    <n v="1"/>
    <n v="0"/>
    <n v="0"/>
    <s v="SINGLE FAMILY"/>
    <s v="1"/>
    <s v="UNDERGROUND"/>
    <s v="UNDERGROUND"/>
    <s v="0002550106"/>
    <s v="0"/>
  </r>
  <r>
    <x v="2"/>
    <n v="50"/>
    <n v="50"/>
    <n v="50"/>
    <n v="0"/>
    <n v="0"/>
    <x v="0"/>
    <n v="574.14"/>
    <n v="11.482799999999999"/>
    <n v="50"/>
    <n v="0"/>
    <n v="54"/>
    <n v="0"/>
    <n v="693.49"/>
    <s v="104331712"/>
    <s v="1904E133 18332 110TH AVE E #  PUYALLUP"/>
    <s v="CEN1"/>
    <s v="UPS"/>
    <n v="44188"/>
    <n v="44257"/>
    <n v="44349"/>
    <s v="WA12700270"/>
    <s v="UG Perm Svc Only in Plat Dev"/>
    <s v="16306"/>
    <s v="E UG Residential Services In Plats"/>
    <n v="718"/>
    <n v="-718"/>
    <n v="0"/>
    <n v="48.9"/>
    <n v="490.41"/>
    <n v="0"/>
    <s v="QSWPRE"/>
    <s v="QUANTA - PUYALLUP - ELECTRIC"/>
    <s v="510506232"/>
    <n v="1"/>
    <n v="0"/>
    <n v="0"/>
    <s v="SINGLE FAMILY"/>
    <s v="1"/>
    <s v="UNDERGROUND"/>
    <s v="UNDERGROUND"/>
    <s v="0002550133"/>
    <s v="0"/>
  </r>
  <r>
    <x v="2"/>
    <n v="50"/>
    <n v="50"/>
    <n v="50"/>
    <n v="0"/>
    <n v="0"/>
    <x v="0"/>
    <n v="574.14"/>
    <n v="11.482799999999999"/>
    <n v="50"/>
    <n v="0"/>
    <n v="54"/>
    <n v="0"/>
    <n v="693.49"/>
    <s v="104331713"/>
    <s v="1904E135 18354 107TH AVE E #  PUYALLUP"/>
    <s v="CEN1"/>
    <s v="UPS"/>
    <n v="44188"/>
    <n v="44257"/>
    <n v="44349"/>
    <s v="WA12700270"/>
    <s v="UG Perm Svc Only in Plat Dev"/>
    <s v="16306"/>
    <s v="E UG Residential Services In Plats"/>
    <n v="718"/>
    <n v="-718"/>
    <n v="0"/>
    <n v="48.9"/>
    <n v="490.41"/>
    <n v="0"/>
    <s v="QSWPRE"/>
    <s v="QUANTA - PUYALLUP - ELECTRIC"/>
    <s v="510506235"/>
    <n v="1"/>
    <n v="0"/>
    <n v="0"/>
    <s v="SINGLE FAMILY"/>
    <s v="1"/>
    <s v="UNDERGROUND"/>
    <s v="UNDERGROUND"/>
    <s v="0002550138"/>
    <s v="0"/>
  </r>
  <r>
    <x v="2"/>
    <n v="50"/>
    <n v="40"/>
    <n v="40"/>
    <n v="0"/>
    <n v="0"/>
    <x v="1"/>
    <n v="559.96"/>
    <n v="13.999000000000001"/>
    <n v="40"/>
    <n v="0"/>
    <n v="43"/>
    <n v="0"/>
    <n v="677.9"/>
    <s v="104331714"/>
    <s v="2205E096 25300 176TH AVE SE #  COVINGTON"/>
    <s v="CEN1"/>
    <s v="UPS"/>
    <n v="44200"/>
    <n v="44288"/>
    <n v="44379"/>
    <s v="WA01700120"/>
    <s v="UG Perm Svc Only in Plat Dev"/>
    <s v="16306"/>
    <s v="E UG Residential Services In Plats"/>
    <n v="718"/>
    <n v="-718"/>
    <n v="0"/>
    <n v="39.24"/>
    <n v="485.05"/>
    <n v="0"/>
    <s v="QCSOKE"/>
    <s v="QUANTA - SOUTH KING - ELECTRIC"/>
    <s v="510506310"/>
    <n v="1"/>
    <n v="0"/>
    <n v="0"/>
    <s v="SINGLE FAMILY"/>
    <s v="1"/>
    <s v="UNDERGROUND"/>
    <s v="UNDERGROUND"/>
    <s v="0002550140"/>
    <s v="0"/>
  </r>
  <r>
    <x v="2"/>
    <n v="50"/>
    <n v="50"/>
    <n v="50"/>
    <n v="0"/>
    <n v="0"/>
    <x v="0"/>
    <n v="576.57000000000005"/>
    <n v="11.5314"/>
    <n v="50"/>
    <n v="0"/>
    <n v="54"/>
    <n v="0"/>
    <n v="695.92"/>
    <s v="104331715"/>
    <s v="1904E133 18328 110TH AVE E #  PUYALLUP"/>
    <s v="CEN1"/>
    <s v="UPS"/>
    <n v="44188"/>
    <n v="44257"/>
    <n v="44349"/>
    <s v="WA12700270"/>
    <s v="UG Perm Svc Only in Plat Dev"/>
    <s v="16306"/>
    <s v="E UG Residential Services In Plats"/>
    <n v="718"/>
    <n v="-718"/>
    <n v="0"/>
    <n v="48.9"/>
    <n v="490.4"/>
    <n v="0"/>
    <s v="QSWPRE"/>
    <s v="QUANTA - PUYALLUP - ELECTRIC"/>
    <s v="510506346"/>
    <n v="1"/>
    <n v="0"/>
    <n v="0"/>
    <s v="SINGLE FAMILY"/>
    <s v="1"/>
    <s v="UNDERGROUND"/>
    <s v="UNDERGROUND"/>
    <s v="0002550141"/>
    <s v="0"/>
  </r>
  <r>
    <x v="2"/>
    <n v="50"/>
    <n v="50"/>
    <n v="50"/>
    <n v="0"/>
    <n v="0"/>
    <x v="0"/>
    <n v="574.14"/>
    <n v="11.482799999999999"/>
    <n v="50"/>
    <n v="0"/>
    <n v="54"/>
    <n v="0"/>
    <n v="693.49"/>
    <s v="104331716"/>
    <s v="1904E134 18304 107TH AVE E #  PUYALLUP"/>
    <s v="CEN1"/>
    <s v="UPS"/>
    <n v="44188"/>
    <n v="44257"/>
    <n v="44349"/>
    <s v="WA12700270"/>
    <s v="UG Perm Svc Only in Plat Dev"/>
    <s v="16306"/>
    <s v="E UG Residential Services In Plats"/>
    <n v="718"/>
    <n v="-718"/>
    <n v="0"/>
    <n v="48.9"/>
    <n v="490.41"/>
    <n v="0"/>
    <s v="QSWPRE"/>
    <s v="QUANTA - PUYALLUP - ELECTRIC"/>
    <s v="510506402"/>
    <n v="1"/>
    <n v="0"/>
    <n v="0"/>
    <s v="SINGLE FAMILY"/>
    <s v="1"/>
    <s v="UNDERGROUND"/>
    <s v="UNDERGROUND"/>
    <s v="0002550142"/>
    <s v="0"/>
  </r>
  <r>
    <x v="2"/>
    <n v="50"/>
    <n v="30"/>
    <n v="30"/>
    <n v="0"/>
    <n v="0"/>
    <x v="0"/>
    <n v="547.49"/>
    <n v="18.249666666666698"/>
    <n v="30"/>
    <n v="0"/>
    <n v="32"/>
    <n v="0"/>
    <n v="665.87"/>
    <s v="104331717"/>
    <s v="2401E144 2068 SE HOPI WAY #  PORT ORCHAR"/>
    <s v="CEN1"/>
    <s v="UPS"/>
    <n v="44194"/>
    <n v="44288"/>
    <n v="44379"/>
    <s v="WA01800990"/>
    <s v="UG Perm Svc Only in Plat Dev"/>
    <s v="16306"/>
    <s v="E UG Residential Services In Plats"/>
    <n v="718"/>
    <n v="-718"/>
    <n v="0"/>
    <n v="29.34"/>
    <n v="486.39"/>
    <n v="0"/>
    <s v="QSSPE"/>
    <s v="QUANTA - KITSAP - ELECTRIC"/>
    <s v="510506516"/>
    <n v="1"/>
    <n v="0"/>
    <n v="0"/>
    <s v="SINGLE FAMILY"/>
    <s v="1"/>
    <s v="UNDERGROUND"/>
    <s v="UNDERGROUND"/>
    <s v="0002550157"/>
    <s v="0"/>
  </r>
  <r>
    <x v="2"/>
    <n v="50"/>
    <n v="50"/>
    <n v="50"/>
    <n v="0"/>
    <n v="0"/>
    <x v="0"/>
    <n v="574.32000000000005"/>
    <n v="11.4864"/>
    <n v="50"/>
    <n v="0"/>
    <n v="54"/>
    <n v="0"/>
    <n v="693.67"/>
    <s v="104331718"/>
    <s v="1905E061 19011 131ST STREET CT E#BONNEY"/>
    <s v="CEN1"/>
    <s v="UPS"/>
    <n v="44195"/>
    <n v="44288"/>
    <n v="44379"/>
    <s v="WA12700270"/>
    <s v="UG Perm Svc Only in Plat Dev"/>
    <s v="16306"/>
    <s v="E UG Residential Services In Plats"/>
    <n v="718"/>
    <n v="-718"/>
    <n v="0"/>
    <n v="49.05"/>
    <n v="490.41"/>
    <n v="0"/>
    <s v="QSWPRE"/>
    <s v="QUANTA - PUYALLUP - ELECTRIC"/>
    <s v="510506581"/>
    <n v="1"/>
    <n v="0"/>
    <n v="0"/>
    <s v="SINGLE FAMILY"/>
    <s v="1"/>
    <s v="UNDERGROUND"/>
    <s v="UNDERGROUND"/>
    <s v="0002550160"/>
    <s v="0"/>
  </r>
  <r>
    <x v="2"/>
    <n v="50"/>
    <n v="50"/>
    <n v="50"/>
    <n v="0"/>
    <n v="0"/>
    <x v="1"/>
    <n v="1264.51"/>
    <n v="25.290199999999999"/>
    <n v="50"/>
    <n v="0"/>
    <n v="91"/>
    <n v="0"/>
    <n v="1387.01"/>
    <s v="104331729"/>
    <s v="1801W055 905 BURWOOD ST SE LACEY"/>
    <s v="CEN1"/>
    <s v="UPS"/>
    <n v="44236"/>
    <n v="44320"/>
    <n v="44412"/>
    <s v="WA03400340"/>
    <s v="UG Perm Svc Only in Plat Dev"/>
    <s v="16306"/>
    <s v="E UG Residential Services In Plats"/>
    <n v="718"/>
    <n v="-718"/>
    <n v="0"/>
    <n v="83.23"/>
    <n v="692.04"/>
    <n v="0"/>
    <s v="QSTHLE"/>
    <s v="QUANTA - OLYMPIA - ELECTRIC"/>
    <s v="510518342"/>
    <n v="1"/>
    <n v="0"/>
    <n v="0"/>
    <s v="SINGLE FAMILY"/>
    <s v="1"/>
    <s v="UNDERGROUND"/>
    <s v="UNDERGROUND"/>
    <s v="0002550406"/>
    <s v="0"/>
  </r>
  <r>
    <x v="2"/>
    <n v="100"/>
    <e v="#N/A"/>
    <n v="65"/>
    <n v="0"/>
    <n v="0"/>
    <x v="0"/>
    <n v="587.16"/>
    <e v="#N/A"/>
    <n v="65"/>
    <e v="#N/A"/>
    <n v="70"/>
    <n v="0"/>
    <n v="705.54"/>
    <s v="104331730"/>
    <s v="2401E080 916 BAKER HEIGHTS LOOP #  BREME"/>
    <s v="CEN1"/>
    <s v="UPS"/>
    <n v="44194"/>
    <n v="44288"/>
    <n v="44379"/>
    <s v="WA01800010"/>
    <s v="UG Perm Svc Only in Plat Dev"/>
    <s v="16306"/>
    <s v="E UG Residential Services In Plats"/>
    <n v="718"/>
    <n v="-718"/>
    <n v="0"/>
    <n v="64.010000000000005"/>
    <n v="486.39"/>
    <n v="0"/>
    <s v="QSSPE"/>
    <s v="QUANTA - KITSAP - ELECTRIC"/>
    <s v="510511367"/>
    <n v="1"/>
    <n v="0"/>
    <n v="0"/>
    <s v="SINGLE FAMILY"/>
    <s v="1"/>
    <s v="UNDERGROUND"/>
    <s v="UNDERGROUND"/>
    <s v="0002550192"/>
    <s v="0"/>
  </r>
  <r>
    <x v="2"/>
    <n v="150"/>
    <n v="150"/>
    <n v="150"/>
    <n v="0"/>
    <n v="0"/>
    <x v="0"/>
    <n v="795.07"/>
    <n v="5.3004666666666704"/>
    <n v="149"/>
    <n v="6.6666666666666697E-3"/>
    <n v="269"/>
    <n v="0"/>
    <n v="913.45"/>
    <s v="104331731"/>
    <s v="2601E092 18019 10TH PL NE #  POULSBO"/>
    <s v="CEN1"/>
    <s v="USO"/>
    <n v="44194"/>
    <n v="44288"/>
    <n v="44379"/>
    <s v="WA01800030"/>
    <s v="UG Perm Svc only  (no Tsfrmr)"/>
    <s v="16306"/>
    <s v="E UG Residential Services In Plats"/>
    <n v="718"/>
    <n v="-718"/>
    <n v="0"/>
    <n v="245.7"/>
    <n v="486.39"/>
    <n v="0"/>
    <s v="QSSPE"/>
    <s v="QUANTA - KITSAP - ELECTRIC"/>
    <s v="510275285"/>
    <n v="1"/>
    <n v="0"/>
    <n v="0"/>
    <s v="SINGLE FAMILY"/>
    <s v="1"/>
    <s v="UNDERGROUND"/>
    <s v="UNDERGROUND"/>
    <s v="0002550194"/>
    <s v="0"/>
  </r>
  <r>
    <x v="2"/>
    <n v="50"/>
    <n v="50"/>
    <n v="50"/>
    <n v="0"/>
    <n v="0"/>
    <x v="1"/>
    <n v="574.32000000000005"/>
    <n v="11.4864"/>
    <n v="50"/>
    <n v="0"/>
    <n v="54"/>
    <n v="0"/>
    <n v="693.67"/>
    <s v="104331732"/>
    <s v="1905E032 12227 180TH AVE CT E #  BONNEY"/>
    <s v="CEN1"/>
    <s v="UPS"/>
    <n v="44201"/>
    <n v="44288"/>
    <n v="44379"/>
    <s v="WA12700270"/>
    <s v="UG Perm Svc Only in Plat Dev"/>
    <s v="16306"/>
    <s v="E UG Residential Services In Plats"/>
    <n v="718"/>
    <n v="-718"/>
    <n v="0"/>
    <n v="49.05"/>
    <n v="490.41"/>
    <n v="0"/>
    <s v="QSWPRE"/>
    <s v="QUANTA - PUYALLUP - ELECTRIC"/>
    <s v="510511391"/>
    <n v="1"/>
    <n v="0"/>
    <n v="0"/>
    <s v="SINGLE FAMILY"/>
    <s v="1"/>
    <s v="UNDERGROUND"/>
    <s v="UNDERGROUND"/>
    <s v="0002550196"/>
    <s v="0"/>
  </r>
  <r>
    <x v="2"/>
    <n v="50"/>
    <n v="25"/>
    <n v="25"/>
    <n v="0"/>
    <n v="0"/>
    <x v="0"/>
    <n v="554.47"/>
    <n v="22.178799999999999"/>
    <n v="34"/>
    <n v="-0.36"/>
    <n v="37"/>
    <n v="0"/>
    <n v="673.28"/>
    <s v="104331733"/>
    <s v="1901W095 5636 WALDRON DR NE #  LACEY"/>
    <s v="CEN1"/>
    <s v="UPS"/>
    <n v="44194"/>
    <n v="44288"/>
    <n v="44379"/>
    <s v="WA03400020"/>
    <s v="UG Perm Svc Only in Plat Dev"/>
    <s v="16306"/>
    <s v="E UG Residential Services In Plats"/>
    <n v="718"/>
    <n v="-718"/>
    <n v="0"/>
    <n v="33.78"/>
    <n v="488.18"/>
    <n v="0"/>
    <s v="QSTHLE"/>
    <s v="QUANTA - OLYMPIA - ELECTRIC"/>
    <s v="510511454"/>
    <n v="1"/>
    <n v="0"/>
    <n v="0"/>
    <s v="SINGLE FAMILY"/>
    <s v="1"/>
    <s v="UNDERGROUND"/>
    <s v="UNDERGROUND"/>
    <s v="0002550201"/>
    <s v="0"/>
  </r>
  <r>
    <x v="2"/>
    <n v="250"/>
    <n v="220"/>
    <n v="220"/>
    <n v="0"/>
    <n v="0"/>
    <x v="0"/>
    <n v="1293.82"/>
    <n v="5.8810000000000002"/>
    <n v="244"/>
    <n v="-0.109090909090909"/>
    <n v="748"/>
    <n v="0"/>
    <n v="1411.87"/>
    <s v="104331734"/>
    <s v="2902E008 1857 CRESTWOOD COVE CT #  FREEL"/>
    <s v="CEN1"/>
    <s v="UPS"/>
    <n v="44195"/>
    <n v="44320"/>
    <n v="44412"/>
    <s v="WA01500990"/>
    <s v="UG Perm Svc Only in Plat Dev"/>
    <s v="16306"/>
    <s v="E UG Residential Services In Plats"/>
    <n v="718"/>
    <n v="-718"/>
    <n v="0"/>
    <n v="682.81"/>
    <n v="485.05"/>
    <n v="0"/>
    <s v="QNISLE"/>
    <s v="QUANTA - WHIDBEY - ELECTRIC"/>
    <s v="510499985"/>
    <n v="1"/>
    <n v="0"/>
    <n v="0"/>
    <s v="SINGLE FAMILY"/>
    <s v="1"/>
    <s v="UNDERGROUND"/>
    <s v="UNDERGROUND"/>
    <s v="0002550211"/>
    <s v="0"/>
  </r>
  <r>
    <x v="2"/>
    <n v="50"/>
    <n v="50"/>
    <n v="50"/>
    <n v="0"/>
    <n v="0"/>
    <x v="0"/>
    <n v="602.42999999999995"/>
    <n v="12.0486"/>
    <n v="50"/>
    <n v="0"/>
    <n v="90"/>
    <n v="0"/>
    <n v="719.61"/>
    <s v="104331735"/>
    <s v="1906E007 291 S SERGEANT ST #  BUCKLEY"/>
    <s v="CEN1"/>
    <s v="UPS"/>
    <n v="44195"/>
    <n v="44288"/>
    <n v="44379"/>
    <s v="WA02700020"/>
    <s v="UG Perm Svc Only in Plat Dev"/>
    <s v="16306"/>
    <s v="E UG Residential Services In Plats"/>
    <n v="718"/>
    <n v="-718"/>
    <n v="0"/>
    <n v="81.900000000000006"/>
    <n v="481.48"/>
    <n v="0"/>
    <s v="QSWPRE"/>
    <s v="QUANTA - PUYALLUP - ELECTRIC"/>
    <s v="510511788"/>
    <n v="1"/>
    <n v="0"/>
    <n v="0"/>
    <s v="SINGLE FAMILY"/>
    <s v="1"/>
    <s v="UNDERGROUND"/>
    <s v="UNDERGROUND"/>
    <s v="0002550218"/>
    <s v="0"/>
  </r>
  <r>
    <x v="2"/>
    <n v="50"/>
    <n v="50"/>
    <n v="50"/>
    <n v="0"/>
    <n v="0"/>
    <x v="0"/>
    <n v="563.99"/>
    <n v="11.2798"/>
    <n v="40"/>
    <n v="0.2"/>
    <n v="43"/>
    <n v="0"/>
    <n v="683.45"/>
    <s v="104331736"/>
    <s v="2406E085 4814 240TH PL SE #  SAMMAMISH"/>
    <s v="CEN1"/>
    <s v="UPS"/>
    <n v="44196"/>
    <n v="44288"/>
    <n v="44379"/>
    <s v="WA11700390"/>
    <s v="UG Perm Svc Only in Plat Dev"/>
    <s v="16306"/>
    <s v="E UG Residential Services In Plats"/>
    <n v="718"/>
    <n v="-718"/>
    <n v="0"/>
    <n v="39.119999999999997"/>
    <n v="491.29"/>
    <n v="0"/>
    <s v="QCNOKE"/>
    <s v="QUANTA - REDMOND - ELECTRIC"/>
    <s v="510511825"/>
    <n v="1"/>
    <n v="0"/>
    <n v="0"/>
    <s v="SINGLE FAMILY"/>
    <s v="1"/>
    <s v="UNDERGROUND"/>
    <s v="UNDERGROUND"/>
    <s v="0002550223"/>
    <s v="0"/>
  </r>
  <r>
    <x v="2"/>
    <n v="100"/>
    <n v="60"/>
    <n v="60"/>
    <n v="0"/>
    <n v="0"/>
    <x v="0"/>
    <n v="621.63"/>
    <n v="10.3605"/>
    <n v="59"/>
    <n v="1.6666666666666701E-2"/>
    <n v="108"/>
    <n v="0"/>
    <n v="738.92"/>
    <s v="104331737"/>
    <s v="2211E060 260 CASCADE PL #  SNOQUALMIE PA"/>
    <s v="CEN1"/>
    <s v="UPS"/>
    <n v="44194"/>
    <n v="44288"/>
    <n v="44379"/>
    <s v="WA01900990"/>
    <s v="UG Perm Svc Only in Plat Dev"/>
    <s v="16306"/>
    <s v="E UG Residential Services In Plats"/>
    <n v="718"/>
    <n v="-718"/>
    <n v="0"/>
    <n v="98.28"/>
    <n v="481.93"/>
    <n v="0"/>
    <s v="QCNOKE"/>
    <s v="QUANTA - REDMOND - ELECTRIC"/>
    <s v="510506124"/>
    <n v="1"/>
    <n v="0"/>
    <n v="0"/>
    <s v="SINGLE FAMILY"/>
    <s v="1"/>
    <s v="UNDERGROUND"/>
    <s v="UNDERGROUND"/>
    <s v="0002550237"/>
    <s v="0"/>
  </r>
  <r>
    <x v="2"/>
    <n v="150"/>
    <e v="#N/A"/>
    <n v="108"/>
    <n v="0"/>
    <n v="0"/>
    <x v="0"/>
    <n v="713.65"/>
    <e v="#N/A"/>
    <n v="108"/>
    <e v="#N/A"/>
    <n v="196"/>
    <n v="0"/>
    <n v="830.94"/>
    <s v="104331738"/>
    <s v="2015E114 890 LARKSPUR LOOP #  CLE ELUM"/>
    <s v="CEN1"/>
    <s v="UPS"/>
    <n v="44194"/>
    <n v="44320"/>
    <n v="44412"/>
    <s v="WA01900990"/>
    <s v="UG Perm Svc Only in Plat Dev"/>
    <s v="16306"/>
    <s v="E UG Residential Services In Plats"/>
    <n v="718"/>
    <n v="-718"/>
    <n v="0"/>
    <n v="178.69"/>
    <n v="481.93"/>
    <n v="0"/>
    <s v="QCKTTE"/>
    <s v="QUANTA - KITTITAS - ELECTRIC"/>
    <s v="510512013"/>
    <n v="1"/>
    <n v="0"/>
    <n v="0"/>
    <s v="SINGLE FAMILY"/>
    <s v="1"/>
    <s v="UNDERGROUND"/>
    <s v="UNDERGROUND"/>
    <s v="0002550243"/>
    <s v="0"/>
  </r>
  <r>
    <x v="2"/>
    <n v="100"/>
    <n v="75"/>
    <n v="75"/>
    <n v="0"/>
    <n v="0"/>
    <x v="0"/>
    <n v="659.61"/>
    <n v="8.7948000000000004"/>
    <n v="75"/>
    <n v="0"/>
    <n v="135"/>
    <n v="0"/>
    <n v="778.96"/>
    <s v="104331747"/>
    <s v="2004E029 2146 83RD AVE E #  EDGEWOOD"/>
    <s v="CEN1"/>
    <s v="UPS"/>
    <n v="44196"/>
    <n v="44288"/>
    <n v="44379"/>
    <s v="WA12700200"/>
    <s v="UG Perm Svc Only in Plat Dev"/>
    <s v="16306"/>
    <s v="E UG Residential Services In Plats"/>
    <n v="718"/>
    <n v="-718"/>
    <n v="0"/>
    <n v="123.59"/>
    <n v="490.41"/>
    <n v="0"/>
    <s v="QSWPRE"/>
    <s v="QUANTA - PUYALLUP - ELECTRIC"/>
    <s v="510522408"/>
    <n v="1"/>
    <n v="0"/>
    <n v="0"/>
    <s v="SINGLE FAMILY"/>
    <s v="1"/>
    <s v="UNDERGROUND"/>
    <s v="UNDERGROUND"/>
    <s v="0002550540"/>
    <s v="0"/>
  </r>
  <r>
    <x v="2"/>
    <n v="100"/>
    <n v="75"/>
    <n v="75"/>
    <n v="0"/>
    <n v="0"/>
    <x v="0"/>
    <n v="659.61"/>
    <n v="8.7948000000000004"/>
    <n v="75"/>
    <n v="0"/>
    <n v="135"/>
    <n v="0"/>
    <n v="778.96"/>
    <s v="104331748"/>
    <s v="2004E029 2123 83RD AVE E #  EDGEWOOD"/>
    <s v="CEN1"/>
    <s v="UPS"/>
    <n v="44196"/>
    <n v="44288"/>
    <n v="44379"/>
    <s v="WA12700200"/>
    <s v="UG Perm Svc Only in Plat Dev"/>
    <s v="16306"/>
    <s v="E UG Residential Services In Plats"/>
    <n v="718"/>
    <n v="-718"/>
    <n v="0"/>
    <n v="123.59"/>
    <n v="490.4"/>
    <n v="0"/>
    <s v="QSWPRE"/>
    <s v="QUANTA - PUYALLUP - ELECTRIC"/>
    <s v="510522452"/>
    <n v="1"/>
    <n v="0"/>
    <n v="0"/>
    <s v="SINGLE FAMILY"/>
    <s v="1"/>
    <s v="UNDERGROUND"/>
    <s v="UNDERGROUND"/>
    <s v="0002550542"/>
    <s v="0"/>
  </r>
  <r>
    <x v="2"/>
    <n v="50"/>
    <n v="35"/>
    <n v="35"/>
    <n v="0"/>
    <n v="0"/>
    <x v="1"/>
    <n v="807.79"/>
    <n v="23.079714285714299"/>
    <n v="34"/>
    <n v="2.8571428571428598E-2"/>
    <n v="38"/>
    <n v="0"/>
    <n v="929.62"/>
    <s v="104331749"/>
    <s v="2106E060 33485 JUNIPER AVE SE #  BLACK D"/>
    <s v="CEN1"/>
    <s v="UPS"/>
    <n v="44209"/>
    <n v="44288"/>
    <n v="44379"/>
    <s v="WA01700050"/>
    <s v="UG Perm Svc Only in Plat Dev"/>
    <s v="16306"/>
    <s v="E UG Residential Services In Plats"/>
    <n v="718"/>
    <n v="-718"/>
    <n v="0"/>
    <n v="34.270000000000003"/>
    <n v="682.86"/>
    <n v="0"/>
    <s v="QCSOKE"/>
    <s v="QUANTA - SOUTH KING - ELECTRIC"/>
    <s v="510523497"/>
    <n v="1"/>
    <n v="0"/>
    <n v="0"/>
    <s v="SINGLE FAMILY"/>
    <s v="1"/>
    <s v="UNDERGROUND"/>
    <s v="UNDERGROUND"/>
    <s v="0002550574"/>
    <s v="0"/>
  </r>
  <r>
    <x v="2"/>
    <n v="100"/>
    <n v="70"/>
    <n v="70"/>
    <n v="0"/>
    <n v="0"/>
    <x v="0"/>
    <n v="596.51"/>
    <n v="8.5215714285714306"/>
    <n v="69"/>
    <n v="1.4285714285714299E-2"/>
    <n v="75"/>
    <n v="0"/>
    <n v="715.86"/>
    <s v="104331750"/>
    <s v="1905E061 13427 196TH AVE E #  BONNEY LAK"/>
    <s v="CEN1"/>
    <s v="UPS"/>
    <n v="44193"/>
    <n v="44257"/>
    <n v="44349"/>
    <s v="WA12700270"/>
    <s v="UG Perm Svc Only in Plat Dev"/>
    <s v="16306"/>
    <s v="E UG Residential Services In Plats"/>
    <n v="718"/>
    <n v="-718"/>
    <n v="0"/>
    <n v="68.45"/>
    <n v="490.41"/>
    <n v="0"/>
    <s v="QSWPRE"/>
    <s v="QUANTA - PUYALLUP - ELECTRIC"/>
    <s v="510512045"/>
    <n v="1"/>
    <n v="0"/>
    <n v="0"/>
    <s v="SINGLE FAMILY"/>
    <s v="1"/>
    <s v="UNDERGROUND"/>
    <s v="UNDERGROUND"/>
    <s v="0002550248"/>
    <s v="0"/>
  </r>
  <r>
    <x v="2"/>
    <n v="50"/>
    <n v="35"/>
    <n v="35"/>
    <n v="0"/>
    <n v="0"/>
    <x v="1"/>
    <n v="807.79"/>
    <n v="23.079714285714299"/>
    <n v="34"/>
    <n v="2.8571428571428598E-2"/>
    <n v="38"/>
    <n v="0"/>
    <n v="929.62"/>
    <s v="104331751"/>
    <s v="2106E060 33509 JUNIPER AVE SE #  BLACK D"/>
    <s v="CEN1"/>
    <s v="UPS"/>
    <n v="44209"/>
    <n v="44288"/>
    <n v="44379"/>
    <s v="WA01700050"/>
    <s v="UG Perm Svc Only in Plat Dev"/>
    <s v="16306"/>
    <s v="E UG Residential Services In Plats"/>
    <n v="718"/>
    <n v="-718"/>
    <n v="0"/>
    <n v="34.270000000000003"/>
    <n v="682.86"/>
    <n v="0"/>
    <s v="QCSOKE"/>
    <s v="QUANTA - SOUTH KING - ELECTRIC"/>
    <s v="510512088"/>
    <n v="1"/>
    <n v="0"/>
    <n v="0"/>
    <s v="SINGLE FAMILY"/>
    <s v="1"/>
    <s v="UNDERGROUND"/>
    <s v="UNDERGROUND"/>
    <s v="0002550258"/>
    <s v="0"/>
  </r>
  <r>
    <x v="2"/>
    <n v="50"/>
    <n v="50"/>
    <n v="50"/>
    <n v="0"/>
    <n v="0"/>
    <x v="0"/>
    <n v="611.91"/>
    <n v="12.238200000000001"/>
    <n v="50"/>
    <n v="0"/>
    <n v="90"/>
    <n v="0"/>
    <n v="731.26"/>
    <s v="104331752"/>
    <s v="1905E086 14720 199TH AVE E #  BONNEY LAK"/>
    <s v="CEN1"/>
    <s v="UPS"/>
    <n v="44193"/>
    <n v="44257"/>
    <n v="44349"/>
    <s v="WA12700270"/>
    <s v="UG Perm Svc Only in Plat Dev"/>
    <s v="16306"/>
    <s v="E UG Residential Services In Plats"/>
    <n v="718"/>
    <n v="-718"/>
    <n v="0"/>
    <n v="81.900000000000006"/>
    <n v="490.41"/>
    <n v="0"/>
    <s v="QSWPRE"/>
    <s v="QUANTA - PUYALLUP - ELECTRIC"/>
    <s v="510512202"/>
    <n v="1"/>
    <n v="0"/>
    <n v="0"/>
    <s v="SINGLE FAMILY"/>
    <s v="1"/>
    <s v="UNDERGROUND"/>
    <s v="UNDERGROUND"/>
    <s v="0002550259"/>
    <s v="0"/>
  </r>
  <r>
    <x v="2"/>
    <n v="50"/>
    <n v="30"/>
    <n v="30"/>
    <n v="0"/>
    <n v="0"/>
    <x v="0"/>
    <n v="546.07000000000005"/>
    <n v="18.2023333333333"/>
    <n v="30"/>
    <n v="0"/>
    <n v="32"/>
    <n v="0"/>
    <n v="664.12"/>
    <s v="104331753"/>
    <s v="3902E072 2144 RIVERSTONE LOOP #  FERNDAL"/>
    <s v="CEN1"/>
    <s v="UPS"/>
    <n v="44193"/>
    <n v="44257"/>
    <n v="44349"/>
    <s v="WA03700040"/>
    <s v="UG Perm Svc Only in Plat Dev"/>
    <s v="16306"/>
    <s v="E UG Residential Services In Plats"/>
    <n v="718"/>
    <n v="-718"/>
    <n v="0"/>
    <n v="29.34"/>
    <n v="485.05"/>
    <n v="0"/>
    <s v="QNWHME"/>
    <s v="QUANTA - BELLINGHAM - ELECTRIC"/>
    <s v="510512208"/>
    <n v="1"/>
    <n v="0"/>
    <n v="0"/>
    <s v="SINGLE FAMILY"/>
    <s v="1"/>
    <s v="UNDERGROUND"/>
    <s v="UNDERGROUND"/>
    <s v="0002550264"/>
    <s v="0"/>
  </r>
  <r>
    <x v="2"/>
    <n v="50"/>
    <n v="50"/>
    <n v="50"/>
    <n v="0"/>
    <n v="0"/>
    <x v="0"/>
    <n v="564.84"/>
    <n v="11.296799999999999"/>
    <n v="50"/>
    <n v="0"/>
    <n v="54"/>
    <n v="0"/>
    <n v="682.02"/>
    <s v="104331754"/>
    <s v="1906E040 655 S KNOWLES ST #  BUCKLEY"/>
    <s v="CEN1"/>
    <s v="UPS"/>
    <n v="44195"/>
    <n v="44288"/>
    <n v="44379"/>
    <s v="WA02700020"/>
    <s v="UG Perm Svc Only in Plat Dev"/>
    <s v="16306"/>
    <s v="E UG Residential Services In Plats"/>
    <n v="718"/>
    <n v="-718"/>
    <n v="0"/>
    <n v="49.05"/>
    <n v="481.48"/>
    <n v="0"/>
    <s v="QSWPRE"/>
    <s v="QUANTA - PUYALLUP - ELECTRIC"/>
    <s v="510512206"/>
    <n v="1"/>
    <n v="0"/>
    <n v="0"/>
    <s v="SINGLE FAMILY"/>
    <s v="1"/>
    <s v="UNDERGROUND"/>
    <s v="UNDERGROUND"/>
    <s v="0002550266"/>
    <s v="0"/>
  </r>
  <r>
    <x v="2"/>
    <n v="50"/>
    <n v="50"/>
    <n v="50"/>
    <n v="0"/>
    <n v="0"/>
    <x v="1"/>
    <n v="609.07000000000005"/>
    <n v="12.1814"/>
    <n v="50"/>
    <n v="0"/>
    <n v="90"/>
    <n v="0"/>
    <n v="727.77"/>
    <s v="104331755"/>
    <s v="2005E074 5525 157TH AVE CT E #  SUMNER"/>
    <s v="CEN1"/>
    <s v="UPS"/>
    <n v="44200"/>
    <n v="44288"/>
    <n v="44379"/>
    <s v="WA12700160"/>
    <s v="UG Perm Svc Only in Plat Dev"/>
    <s v="16306"/>
    <s v="E UG Residential Services In Plats"/>
    <n v="718"/>
    <n v="-718"/>
    <n v="0"/>
    <n v="81.900000000000006"/>
    <n v="487.73"/>
    <n v="0"/>
    <s v="QSWPRE"/>
    <s v="QUANTA - PUYALLUP - ELECTRIC"/>
    <s v="510512272"/>
    <n v="1"/>
    <n v="0"/>
    <n v="0"/>
    <s v="SINGLE FAMILY"/>
    <s v="1"/>
    <s v="UNDERGROUND"/>
    <s v="UNDERGROUND"/>
    <s v="0002550270"/>
    <s v="0"/>
  </r>
  <r>
    <x v="2"/>
    <n v="100"/>
    <n v="70"/>
    <n v="70"/>
    <n v="0"/>
    <n v="0"/>
    <x v="0"/>
    <n v="596.75"/>
    <n v="8.5250000000000004"/>
    <n v="69"/>
    <n v="1.4285714285714299E-2"/>
    <n v="75"/>
    <n v="0"/>
    <n v="716.1"/>
    <s v="104331756"/>
    <s v="2004E032 8456 27TH STREET CT E #  EDGEWO"/>
    <s v="CEN1"/>
    <s v="UPS"/>
    <n v="44196"/>
    <n v="44288"/>
    <n v="44379"/>
    <s v="WA12700200"/>
    <s v="UG Perm Svc Only in Plat Dev"/>
    <s v="16306"/>
    <s v="E UG Residential Services In Plats"/>
    <n v="718"/>
    <n v="-718"/>
    <n v="0"/>
    <n v="68.66"/>
    <n v="490.41"/>
    <n v="0"/>
    <s v="QSWPRE"/>
    <s v="QUANTA - PUYALLUP - ELECTRIC"/>
    <s v="510515138"/>
    <n v="1"/>
    <n v="0"/>
    <n v="0"/>
    <s v="SINGLE FAMILY"/>
    <s v="1"/>
    <s v="UNDERGROUND"/>
    <s v="UNDERGROUND"/>
    <s v="0002550335"/>
    <s v="0"/>
  </r>
  <r>
    <x v="2"/>
    <n v="50"/>
    <n v="50"/>
    <n v="50"/>
    <n v="0"/>
    <n v="0"/>
    <x v="1"/>
    <n v="577.80999999999995"/>
    <n v="11.5562"/>
    <n v="50"/>
    <n v="0"/>
    <n v="54"/>
    <n v="0"/>
    <n v="697.27"/>
    <s v="104331757"/>
    <s v="2605E135 10411 135TH AVE NE #  KIRKLAND"/>
    <s v="CEN1"/>
    <s v="UPS"/>
    <n v="44201"/>
    <n v="44288"/>
    <n v="44379"/>
    <s v="WA11700240"/>
    <s v="UG Perm Svc Only in Plat Dev"/>
    <s v="16306"/>
    <s v="E UG Residential Services In Plats"/>
    <n v="718"/>
    <n v="-718"/>
    <n v="0"/>
    <n v="49.05"/>
    <n v="491.3"/>
    <n v="0"/>
    <s v="QCNOKE"/>
    <s v="QUANTA - REDMOND - ELECTRIC"/>
    <s v="510495986"/>
    <n v="1"/>
    <n v="0"/>
    <n v="0"/>
    <s v="SINGLE FAMILY"/>
    <s v="1"/>
    <s v="UNDERGROUND"/>
    <s v="UNDERGROUND"/>
    <s v="0002550347"/>
    <s v="0"/>
  </r>
  <r>
    <x v="2"/>
    <n v="250"/>
    <n v="240"/>
    <n v="240"/>
    <n v="0"/>
    <n v="0"/>
    <x v="0"/>
    <n v="959.02"/>
    <n v="3.9959166666666701"/>
    <n v="238"/>
    <n v="8.3333333333333297E-3"/>
    <n v="430"/>
    <n v="0"/>
    <n v="1076.31"/>
    <s v="104331758"/>
    <s v="1601E011 13146 DRAVIN LN SE #  RAINIER"/>
    <s v="CEN1"/>
    <s v="USO"/>
    <n v="44187"/>
    <n v="44257"/>
    <n v="44349"/>
    <s v="WA03400990"/>
    <s v="UG Perm Svc only  (no Tsfrmr)"/>
    <s v="16305"/>
    <s v="E OH UG Residential Services"/>
    <n v="718"/>
    <n v="-718"/>
    <n v="0"/>
    <n v="393.12"/>
    <n v="481.93"/>
    <n v="0"/>
    <s v="QSTHLE"/>
    <s v="QUANTA - OLYMPIA - ELECTRIC"/>
    <s v="510515341"/>
    <n v="1"/>
    <n v="0"/>
    <n v="0"/>
    <s v="SINGLE FAMILY"/>
    <s v="1"/>
    <s v="UNDERGROUND"/>
    <s v="UNDERGROUND"/>
    <s v="0002550448"/>
    <s v="0"/>
  </r>
  <r>
    <x v="2"/>
    <n v="300"/>
    <n v="275"/>
    <n v="275"/>
    <n v="25"/>
    <n v="23"/>
    <x v="0"/>
    <n v="1379.94"/>
    <n v="5.01796363636364"/>
    <n v="273"/>
    <n v="7.2727272727272701E-3"/>
    <n v="829"/>
    <n v="0"/>
    <n v="1498.32"/>
    <s v="104331759"/>
    <s v="2601E036  2393 NW FINN HILL RD #  POULSB"/>
    <s v="CEN1"/>
    <s v="USO"/>
    <n v="44194"/>
    <n v="44320"/>
    <n v="44412"/>
    <s v="WA01800990"/>
    <s v="UG Perm Svc only  (no Tsfrmr)"/>
    <s v="16305"/>
    <s v="E OH UG Residential Services"/>
    <n v="718"/>
    <n v="-718"/>
    <n v="0"/>
    <n v="756.83"/>
    <n v="486.39"/>
    <n v="0"/>
    <s v="QSSPE"/>
    <s v="QUANTA - KITSAP - ELECTRIC"/>
    <s v="509353311"/>
    <n v="1"/>
    <n v="0"/>
    <n v="0"/>
    <s v="SINGLE FAMILY"/>
    <s v="1"/>
    <s v="UNDERGROUND"/>
    <s v="UNDERGROUND"/>
    <s v="0002550358"/>
    <s v="0"/>
  </r>
  <r>
    <x v="2"/>
    <n v="100"/>
    <n v="84"/>
    <n v="84"/>
    <n v="0"/>
    <n v="0"/>
    <x v="0"/>
    <n v="669.25"/>
    <n v="7.9672619047619104"/>
    <n v="83"/>
    <n v="1.1904761904761901E-2"/>
    <n v="150"/>
    <n v="0"/>
    <n v="787.3"/>
    <s v="104331760"/>
    <s v="3404E088 951 ALPINE VIEW DR #  MOUNT VER"/>
    <s v="CEN1"/>
    <s v="UPS"/>
    <n v="44194"/>
    <n v="44288"/>
    <n v="44379"/>
    <s v="WA02900070"/>
    <s v="UG Perm Svc Only in Plat Dev"/>
    <s v="16306"/>
    <s v="E UG Residential Services In Plats"/>
    <n v="718"/>
    <n v="-718"/>
    <n v="0"/>
    <n v="136.99"/>
    <n v="485.05"/>
    <n v="0"/>
    <s v="QNSKGE"/>
    <s v="QUANTA - SKAGIT - ELECTRIC"/>
    <s v="510515392"/>
    <n v="1"/>
    <n v="0"/>
    <n v="0"/>
    <s v="SINGLE FAMILY"/>
    <s v="1"/>
    <s v="UNDERGROUND"/>
    <s v="UNDERGROUND"/>
    <s v="0002550366"/>
    <s v="0"/>
  </r>
  <r>
    <x v="2"/>
    <n v="100"/>
    <n v="80"/>
    <n v="80"/>
    <n v="0"/>
    <n v="0"/>
    <x v="0"/>
    <n v="664.82"/>
    <n v="8.3102499999999999"/>
    <n v="79"/>
    <n v="1.2500000000000001E-2"/>
    <n v="143"/>
    <n v="0"/>
    <n v="783.41"/>
    <s v="104331761"/>
    <s v="1901W102 5209 OYSTERCATCHER LN NE #  LAC"/>
    <s v="CEN1"/>
    <s v="UPS"/>
    <n v="44193"/>
    <n v="44257"/>
    <n v="44349"/>
    <s v="WA03400340"/>
    <s v="UG Perm Svc Only in Plat Dev"/>
    <s v="16306"/>
    <s v="E UG Residential Services In Plats"/>
    <n v="718"/>
    <n v="-718"/>
    <n v="0"/>
    <n v="131.04"/>
    <n v="487.28"/>
    <n v="0"/>
    <s v="QSTHLE"/>
    <s v="QUANTA - OLYMPIA - ELECTRIC"/>
    <s v="510518646"/>
    <n v="1"/>
    <n v="0"/>
    <n v="0"/>
    <s v="SINGLE FAMILY"/>
    <s v="1"/>
    <s v="UNDERGROUND"/>
    <s v="UNDERGROUND"/>
    <s v="0002550439"/>
    <s v="0"/>
  </r>
  <r>
    <x v="2"/>
    <n v="50"/>
    <n v="10"/>
    <n v="10"/>
    <n v="0"/>
    <n v="0"/>
    <x v="0"/>
    <n v="538.27"/>
    <n v="53.826999999999998"/>
    <n v="20"/>
    <n v="-1"/>
    <n v="21"/>
    <n v="0"/>
    <n v="657.08"/>
    <s v="104331762"/>
    <s v="1702W020 3230 64TH LN SW #  TUMWATER"/>
    <s v="CEN1"/>
    <s v="UPS"/>
    <n v="44195"/>
    <n v="44288"/>
    <n v="44379"/>
    <s v="WA03400060"/>
    <s v="UG Perm Svc Only in Plat Dev"/>
    <s v="16306"/>
    <s v="E UG Residential Services In Plats"/>
    <n v="718"/>
    <n v="-718"/>
    <n v="0"/>
    <n v="19.62"/>
    <n v="488.18"/>
    <n v="0"/>
    <s v="QSTHLE"/>
    <s v="QUANTA - OLYMPIA - ELECTRIC"/>
    <s v="510518645"/>
    <n v="1"/>
    <n v="0"/>
    <n v="0"/>
    <s v="SINGLE FAMILY"/>
    <s v="1"/>
    <s v="UNDERGROUND"/>
    <s v="UNDERGROUND"/>
    <s v="0002550441"/>
    <s v="0"/>
  </r>
  <r>
    <x v="2"/>
    <n v="100"/>
    <n v="60"/>
    <n v="60"/>
    <n v="0"/>
    <n v="0"/>
    <x v="0"/>
    <n v="580.74"/>
    <n v="9.6790000000000003"/>
    <n v="54"/>
    <n v="0.1"/>
    <n v="58"/>
    <n v="0"/>
    <n v="700.31"/>
    <s v="104331763"/>
    <s v="2604E097 12640 80TH AVE NE #  KIRKLAND"/>
    <s v="CEN1"/>
    <s v="UPS"/>
    <n v="44194"/>
    <n v="44288"/>
    <n v="44379"/>
    <s v="WA11700160"/>
    <s v="UG Perm Svc Only in Plat Dev"/>
    <s v="16306"/>
    <s v="E UG Residential Services In Plats"/>
    <n v="718"/>
    <n v="-718"/>
    <n v="0"/>
    <n v="53.34"/>
    <n v="491.74"/>
    <n v="0"/>
    <s v="QCNOKE"/>
    <s v="QUANTA - REDMOND - ELECTRIC"/>
    <s v="509385049"/>
    <n v="1"/>
    <n v="0"/>
    <n v="0"/>
    <s v="SINGLE FAMILY"/>
    <s v="1"/>
    <s v="UNDERGROUND"/>
    <s v="UNDERGROUND"/>
    <s v="0002550454"/>
    <s v="0"/>
  </r>
  <r>
    <x v="2"/>
    <n v="50"/>
    <n v="40"/>
    <n v="40"/>
    <n v="0"/>
    <n v="0"/>
    <x v="0"/>
    <n v="556.84"/>
    <n v="13.920999999999999"/>
    <n v="40"/>
    <n v="0"/>
    <n v="43"/>
    <n v="0"/>
    <n v="674.78"/>
    <s v="104331764"/>
    <s v="2206E108 23625 SE 271ST PL #  MAPLE VALL"/>
    <s v="CEN1"/>
    <s v="UPS"/>
    <n v="44195"/>
    <n v="44288"/>
    <n v="44379"/>
    <s v="WA01700200"/>
    <s v="UG Perm Svc Only in Plat Dev"/>
    <s v="16306"/>
    <s v="E UG Residential Services In Plats"/>
    <n v="718"/>
    <n v="-718"/>
    <n v="0"/>
    <n v="39.119999999999997"/>
    <n v="484.64"/>
    <n v="0"/>
    <s v="QCSOKE"/>
    <s v="QUANTA - SOUTH KING - ELECTRIC"/>
    <s v="510518807"/>
    <n v="1"/>
    <n v="0"/>
    <n v="0"/>
    <s v="SINGLE FAMILY"/>
    <s v="1"/>
    <s v="UNDERGROUND"/>
    <s v="UNDERGROUND"/>
    <s v="0002550467"/>
    <s v="0"/>
  </r>
  <r>
    <x v="2"/>
    <n v="50"/>
    <n v="45"/>
    <n v="45"/>
    <n v="0"/>
    <n v="0"/>
    <x v="1"/>
    <n v="565.05999999999995"/>
    <n v="12.556888888888899"/>
    <n v="44"/>
    <n v="2.2222222222222199E-2"/>
    <n v="48"/>
    <n v="0"/>
    <n v="683"/>
    <s v="104331765"/>
    <s v="2205E112 23551 SE 271ST PL #  MAPLE VALL"/>
    <s v="CEN1"/>
    <s v="UPS"/>
    <n v="44200"/>
    <n v="44288"/>
    <n v="44379"/>
    <s v="WA01700200"/>
    <s v="UG Perm Svc Only in Plat Dev"/>
    <s v="16306"/>
    <s v="E UG Residential Services In Plats"/>
    <n v="718"/>
    <n v="-718"/>
    <n v="0"/>
    <n v="43.7"/>
    <n v="485.05"/>
    <n v="0"/>
    <s v="QCSOKE"/>
    <s v="QUANTA - SOUTH KING - ELECTRIC"/>
    <s v="510518973"/>
    <n v="1"/>
    <n v="0"/>
    <n v="0"/>
    <s v="SINGLE FAMILY"/>
    <s v="1"/>
    <s v="UNDERGROUND"/>
    <s v="UNDERGROUND"/>
    <s v="0002550484"/>
    <s v="0"/>
  </r>
  <r>
    <x v="2"/>
    <n v="50"/>
    <n v="35"/>
    <n v="35"/>
    <n v="0"/>
    <n v="0"/>
    <x v="0"/>
    <n v="576.79"/>
    <n v="16.479714285714302"/>
    <n v="34"/>
    <n v="2.8571428571428598E-2"/>
    <n v="62"/>
    <n v="0"/>
    <n v="694.73"/>
    <s v="104331766"/>
    <s v="2206E108 23548 SE 271ST PL #  MAPLE VALL"/>
    <s v="CEN1"/>
    <s v="UPS"/>
    <n v="44195"/>
    <n v="44288"/>
    <n v="44379"/>
    <s v="WA01700200"/>
    <s v="UG Perm Svc Only in Plat Dev"/>
    <s v="16306"/>
    <s v="E UG Residential Services In Plats"/>
    <n v="718"/>
    <n v="-718"/>
    <n v="0"/>
    <n v="56.58"/>
    <n v="484.61"/>
    <n v="0"/>
    <s v="QCSOKE"/>
    <s v="QUANTA - SOUTH KING - ELECTRIC"/>
    <s v="510519027"/>
    <n v="1"/>
    <n v="0"/>
    <n v="0"/>
    <s v="SINGLE FAMILY"/>
    <s v="1"/>
    <s v="UNDERGROUND"/>
    <s v="UNDERGROUND"/>
    <s v="0002550494"/>
    <s v="0"/>
  </r>
  <r>
    <x v="2"/>
    <n v="50"/>
    <n v="50"/>
    <n v="50"/>
    <n v="0"/>
    <n v="0"/>
    <x v="1"/>
    <n v="571.48"/>
    <n v="11.429600000000001"/>
    <n v="50"/>
    <n v="0"/>
    <n v="54"/>
    <n v="0"/>
    <n v="690.18"/>
    <s v="104331767"/>
    <s v="2005E076 5662 158TH AVE CT E #  SUMNER"/>
    <s v="CEN1"/>
    <s v="UPS"/>
    <n v="44201"/>
    <n v="44288"/>
    <n v="44379"/>
    <s v="WA12700160"/>
    <s v="UG Perm Svc Only in Plat Dev"/>
    <s v="16306"/>
    <s v="E UG Residential Services In Plats"/>
    <n v="718"/>
    <n v="-718"/>
    <n v="0"/>
    <n v="49.05"/>
    <n v="487.73"/>
    <n v="0"/>
    <s v="QSWPRE"/>
    <s v="QUANTA - PUYALLUP - ELECTRIC"/>
    <s v="510519126"/>
    <n v="1"/>
    <n v="0"/>
    <n v="0"/>
    <s v="SINGLE FAMILY"/>
    <s v="1"/>
    <s v="UNDERGROUND"/>
    <s v="UNDERGROUND"/>
    <s v="0002550504"/>
    <s v="0"/>
  </r>
  <r>
    <x v="2"/>
    <n v="50"/>
    <n v="50"/>
    <n v="50"/>
    <n v="0"/>
    <n v="0"/>
    <x v="1"/>
    <n v="571.48"/>
    <n v="11.429600000000001"/>
    <n v="50"/>
    <n v="0"/>
    <n v="54"/>
    <n v="0"/>
    <n v="690.18"/>
    <s v="104331768"/>
    <s v="2005E074 5515 157TH AVE CT E #  SUMNER"/>
    <s v="CEN1"/>
    <s v="UPS"/>
    <n v="44200"/>
    <n v="44288"/>
    <n v="44379"/>
    <s v="WA12700160"/>
    <s v="UG Perm Svc Only in Plat Dev"/>
    <s v="16306"/>
    <s v="E UG Residential Services In Plats"/>
    <n v="718"/>
    <n v="-718"/>
    <n v="0"/>
    <n v="49.05"/>
    <n v="487.73"/>
    <n v="0"/>
    <s v="QSWPRE"/>
    <s v="QUANTA - PUYALLUP - ELECTRIC"/>
    <s v="510519160"/>
    <n v="1"/>
    <n v="0"/>
    <n v="0"/>
    <s v="SINGLE FAMILY"/>
    <s v="1"/>
    <s v="UNDERGROUND"/>
    <s v="UNDERGROUND"/>
    <s v="0002550506"/>
    <s v="0"/>
  </r>
  <r>
    <x v="2"/>
    <n v="50"/>
    <n v="50"/>
    <n v="50"/>
    <n v="0"/>
    <n v="0"/>
    <x v="1"/>
    <n v="571.48"/>
    <n v="11.429600000000001"/>
    <n v="50"/>
    <n v="0"/>
    <n v="54"/>
    <n v="0"/>
    <n v="690.18"/>
    <s v="104331769"/>
    <s v="2005E075 15695 WASHINGTON ST #  SUMNER"/>
    <s v="CEN1"/>
    <s v="UPS"/>
    <n v="44201"/>
    <n v="44288"/>
    <n v="44379"/>
    <s v="WA12700160"/>
    <s v="UG Perm Svc Only in Plat Dev"/>
    <s v="16306"/>
    <s v="E UG Residential Services In Plats"/>
    <n v="718"/>
    <n v="-718"/>
    <n v="0"/>
    <n v="49.05"/>
    <n v="487.73"/>
    <n v="0"/>
    <s v="QSWPRE"/>
    <s v="QUANTA - PUYALLUP - ELECTRIC"/>
    <s v="510519167"/>
    <n v="1"/>
    <n v="0"/>
    <n v="0"/>
    <s v="SINGLE FAMILY"/>
    <s v="1"/>
    <s v="UNDERGROUND"/>
    <s v="UNDERGROUND"/>
    <s v="0002550508"/>
    <s v="0"/>
  </r>
  <r>
    <x v="2"/>
    <n v="50"/>
    <n v="35"/>
    <n v="35"/>
    <n v="0"/>
    <n v="0"/>
    <x v="0"/>
    <n v="551.26"/>
    <n v="15.750285714285701"/>
    <n v="34"/>
    <n v="2.8571428571428598E-2"/>
    <n v="37"/>
    <n v="0"/>
    <n v="669.2"/>
    <s v="104331770"/>
    <s v="2206E114 25609 204TH PL SE #  COVINGTON"/>
    <s v="CEN1"/>
    <s v="UPS"/>
    <n v="44195"/>
    <n v="44288"/>
    <n v="44379"/>
    <s v="WA01700120"/>
    <s v="UG Perm Svc Only in Plat Dev"/>
    <s v="16306"/>
    <s v="E UG Residential Services In Plats"/>
    <n v="718"/>
    <n v="-718"/>
    <n v="0"/>
    <n v="33.78"/>
    <n v="485.05"/>
    <n v="0"/>
    <s v="QCSOKE"/>
    <s v="QUANTA - SOUTH KING - ELECTRIC"/>
    <s v="510514600"/>
    <n v="1"/>
    <n v="0"/>
    <n v="0"/>
    <s v="SINGLE FAMILY"/>
    <s v="1"/>
    <s v="UNDERGROUND"/>
    <s v="UNDERGROUND"/>
    <s v="0002550297"/>
    <s v="0"/>
  </r>
  <r>
    <x v="2"/>
    <n v="50"/>
    <n v="50"/>
    <n v="50"/>
    <n v="0"/>
    <n v="0"/>
    <x v="0"/>
    <n v="602.42999999999995"/>
    <n v="12.0486"/>
    <n v="50"/>
    <n v="0"/>
    <n v="90"/>
    <n v="0"/>
    <n v="719.61"/>
    <s v="104331771"/>
    <s v="1906E007 313 S SERGEANT ST #  BUCKLEY"/>
    <s v="CEN1"/>
    <s v="UPS"/>
    <n v="44195"/>
    <n v="44288"/>
    <n v="44379"/>
    <s v="WA02700020"/>
    <s v="UG Perm Svc Only in Plat Dev"/>
    <s v="16306"/>
    <s v="E UG Residential Services In Plats"/>
    <n v="718"/>
    <n v="-718"/>
    <n v="0"/>
    <n v="81.900000000000006"/>
    <n v="481.48"/>
    <n v="0"/>
    <s v="QSWPRE"/>
    <s v="QUANTA - PUYALLUP - ELECTRIC"/>
    <s v="510514608"/>
    <n v="1"/>
    <n v="0"/>
    <n v="0"/>
    <s v="SINGLE FAMILY"/>
    <s v="1"/>
    <s v="UNDERGROUND"/>
    <s v="UNDERGROUND"/>
    <s v="0002550302"/>
    <s v="0"/>
  </r>
  <r>
    <x v="2"/>
    <n v="50"/>
    <n v="50"/>
    <n v="50"/>
    <n v="0"/>
    <n v="0"/>
    <x v="0"/>
    <n v="711.47"/>
    <n v="14.2294"/>
    <n v="50"/>
    <n v="0"/>
    <n v="90"/>
    <n v="0"/>
    <n v="828.65"/>
    <s v="104331772"/>
    <s v="1905E092 14415 215TH AVE E #  BONNEY LAK"/>
    <s v="CEN1"/>
    <s v="USO"/>
    <n v="44193"/>
    <n v="44257"/>
    <n v="44349"/>
    <s v="WA04100990"/>
    <s v="UG Perm Svc only  (no Tsfrmr)"/>
    <s v="16305"/>
    <s v="E OH UG Residential Services"/>
    <n v="718"/>
    <n v="-718"/>
    <n v="0"/>
    <n v="81.900000000000006"/>
    <n v="481.48"/>
    <n v="0"/>
    <s v="QSWPRE"/>
    <s v="QUANTA - PUYALLUP - ELECTRIC"/>
    <s v="510450768"/>
    <n v="1"/>
    <n v="0"/>
    <n v="0"/>
    <s v="SINGLE FAMILY"/>
    <s v="1"/>
    <s v="UNDERGROUND"/>
    <s v="UNDERGROUND"/>
    <s v="0002550303"/>
    <s v="0"/>
  </r>
  <r>
    <x v="2"/>
    <n v="50"/>
    <n v="50"/>
    <n v="50"/>
    <n v="0"/>
    <n v="0"/>
    <x v="1"/>
    <n v="574.32000000000005"/>
    <n v="11.4864"/>
    <n v="50"/>
    <n v="0"/>
    <n v="54"/>
    <n v="0"/>
    <n v="693.67"/>
    <s v="104331773"/>
    <s v="1905E087 19910 152ND STREET CT E #  BONN"/>
    <s v="CEN1"/>
    <s v="UPS"/>
    <n v="44200"/>
    <n v="44288"/>
    <n v="44379"/>
    <s v="WA12700270"/>
    <s v="UG Perm Svc Only in Plat Dev"/>
    <s v="16306"/>
    <s v="E UG Residential Services In Plats"/>
    <n v="718"/>
    <n v="-718"/>
    <n v="0"/>
    <n v="49.05"/>
    <n v="490.41"/>
    <n v="0"/>
    <s v="QSWPRE"/>
    <s v="QUANTA - PUYALLUP - ELECTRIC"/>
    <s v="510514700"/>
    <n v="1"/>
    <n v="0"/>
    <n v="0"/>
    <s v="SINGLE FAMILY"/>
    <s v="1"/>
    <s v="UNDERGROUND"/>
    <s v="UNDERGROUND"/>
    <s v="0002550304"/>
    <s v="0"/>
  </r>
  <r>
    <x v="2"/>
    <n v="50"/>
    <n v="50"/>
    <n v="50"/>
    <n v="0"/>
    <n v="0"/>
    <x v="1"/>
    <n v="608.77"/>
    <n v="12.1754"/>
    <n v="50"/>
    <n v="0"/>
    <n v="90"/>
    <n v="0"/>
    <n v="726.71"/>
    <s v="104331775"/>
    <s v="2206E131 27922 219TH PL SE #  MAPLE VALL"/>
    <s v="CEN1"/>
    <s v="UPS"/>
    <n v="44200"/>
    <n v="44288"/>
    <n v="44379"/>
    <s v="WA01700200"/>
    <s v="UG Perm Svc Only in Plat Dev"/>
    <s v="16306"/>
    <s v="E UG Residential Services In Plats"/>
    <n v="718"/>
    <n v="-718"/>
    <n v="0"/>
    <n v="81.900000000000006"/>
    <n v="485.05"/>
    <n v="0"/>
    <s v="QCSOKE"/>
    <s v="QUANTA - SOUTH KING - ELECTRIC"/>
    <s v="510514706"/>
    <n v="1"/>
    <n v="0"/>
    <n v="0"/>
    <s v="SINGLE FAMILY"/>
    <s v="1"/>
    <s v="UNDERGROUND"/>
    <s v="UNDERGROUND"/>
    <s v="0002550309"/>
    <s v="0"/>
  </r>
  <r>
    <x v="2"/>
    <n v="50"/>
    <e v="#N/A"/>
    <n v="50"/>
    <n v="0"/>
    <n v="0"/>
    <x v="1"/>
    <n v="574.32000000000005"/>
    <e v="#N/A"/>
    <n v="50"/>
    <e v="#N/A"/>
    <n v="54"/>
    <n v="0"/>
    <n v="693.67"/>
    <s v="104331779"/>
    <s v="1905E077 15021 179TH AVE E #  BONNEY LAK"/>
    <s v="CEN1"/>
    <s v="UPS"/>
    <n v="44200"/>
    <n v="44288"/>
    <n v="44379"/>
    <s v="WA12700270"/>
    <s v="UG Perm Svc Only in Plat Dev"/>
    <s v="16306"/>
    <s v="E UG Residential Services In Plats"/>
    <n v="718"/>
    <n v="-718"/>
    <n v="0"/>
    <n v="49.05"/>
    <n v="490.41"/>
    <n v="0"/>
    <s v="QSWPRE"/>
    <s v="QUANTA - PUYALLUP - ELECTRIC"/>
    <s v="510518678"/>
    <n v="1"/>
    <n v="0"/>
    <n v="0"/>
    <s v="SINGLE FAMILY"/>
    <s v="1"/>
    <s v="UNDERGROUND"/>
    <s v="UNDERGROUND"/>
    <s v="0002550445"/>
    <s v="0"/>
  </r>
  <r>
    <x v="2"/>
    <n v="50"/>
    <n v="50"/>
    <n v="50"/>
    <n v="0"/>
    <n v="0"/>
    <x v="1"/>
    <n v="594.82000000000005"/>
    <n v="11.8964"/>
    <n v="50"/>
    <n v="0"/>
    <n v="54"/>
    <n v="0"/>
    <n v="718.1"/>
    <s v="104331780"/>
    <s v="1905E077 15025 179TH AVE E #  BONNEY LAK"/>
    <s v="CEN1"/>
    <s v="UPS"/>
    <n v="44225"/>
    <n v="44288"/>
    <n v="44379"/>
    <s v="WA12700270"/>
    <s v="UG Perm Svc Only in Plat Dev"/>
    <s v="16306"/>
    <s v="E UG Residential Services In Plats"/>
    <n v="718"/>
    <n v="-718"/>
    <n v="0"/>
    <n v="49.6"/>
    <n v="506.58"/>
    <n v="0"/>
    <s v="QSWPRE"/>
    <s v="QUANTA - PUYALLUP - ELECTRIC"/>
    <s v="510518753"/>
    <n v="1"/>
    <n v="0"/>
    <n v="0"/>
    <s v="SINGLE FAMILY"/>
    <s v="1"/>
    <s v="UNDERGROUND"/>
    <s v="UNDERGROUND"/>
    <s v="0002550456"/>
    <s v="0"/>
  </r>
  <r>
    <x v="2"/>
    <n v="50"/>
    <n v="20"/>
    <n v="20"/>
    <n v="0"/>
    <n v="0"/>
    <x v="1"/>
    <n v="784.29"/>
    <n v="39.214500000000001"/>
    <n v="20"/>
    <n v="0"/>
    <n v="36"/>
    <n v="0"/>
    <n v="906"/>
    <s v="104331784"/>
    <s v="3803E032 869 VAN WYCK RD # WELL BELLINGH"/>
    <s v="CEN1"/>
    <s v="USO"/>
    <n v="44209"/>
    <n v="44288"/>
    <n v="44379"/>
    <s v="WA03700370"/>
    <s v="UG Perm Svc only  (no Tsfrmr)"/>
    <s v="16305"/>
    <s v="E OH UG Residential Services"/>
    <n v="718"/>
    <n v="-718"/>
    <n v="0"/>
    <n v="32.770000000000003"/>
    <n v="500.13"/>
    <n v="0"/>
    <s v="QNWHME"/>
    <s v="QUANTA - BELLINGHAM - ELECTRIC"/>
    <s v="510514444"/>
    <n v="1"/>
    <n v="0"/>
    <n v="0"/>
    <s v="WELL"/>
    <s v="1"/>
    <s v="UNDERGROUND"/>
    <s v="UNDERGROUND"/>
    <s v="0002550491"/>
    <s v="0"/>
  </r>
  <r>
    <x v="2"/>
    <n v="50"/>
    <n v="50"/>
    <n v="50"/>
    <n v="0"/>
    <n v="0"/>
    <x v="0"/>
    <n v="574.32000000000005"/>
    <n v="11.4864"/>
    <n v="50"/>
    <n v="0"/>
    <n v="54"/>
    <n v="0"/>
    <n v="693.67"/>
    <s v="104331785"/>
    <s v="2005E101 6625 232ND AVE E #  BUCKLEY"/>
    <s v="CEN1"/>
    <s v="UPS"/>
    <n v="44195"/>
    <n v="44288"/>
    <n v="44379"/>
    <s v="WA12700270"/>
    <s v="UG Perm Svc Only in Plat Dev"/>
    <s v="16306"/>
    <s v="E UG Residential Services In Plats"/>
    <n v="718"/>
    <n v="-718"/>
    <n v="0"/>
    <n v="49.05"/>
    <n v="490.41"/>
    <n v="0"/>
    <s v="QSWPRE"/>
    <s v="QUANTA - PUYALLUP - ELECTRIC"/>
    <s v="510519156"/>
    <n v="1"/>
    <n v="0"/>
    <n v="0"/>
    <s v="SINGLE FAMILY"/>
    <s v="1"/>
    <s v="UNDERGROUND"/>
    <s v="UNDERGROUND"/>
    <s v="0002550509"/>
    <s v="0"/>
  </r>
  <r>
    <x v="2"/>
    <n v="150"/>
    <n v="150"/>
    <n v="150"/>
    <n v="0"/>
    <n v="0"/>
    <x v="0"/>
    <n v="984.42"/>
    <n v="6.5628000000000002"/>
    <n v="149"/>
    <n v="6.6666666666666697E-3"/>
    <n v="455"/>
    <n v="0"/>
    <n v="1101.5999999999999"/>
    <s v="104331786"/>
    <s v="1805E015 20516 DIAMOND HEAD LN E #  ORTI"/>
    <s v="CEN1"/>
    <s v="UPS"/>
    <n v="44195"/>
    <n v="44320"/>
    <n v="44412"/>
    <s v="WA04100990"/>
    <s v="UG Perm Svc Only in Plat Dev"/>
    <s v="16306"/>
    <s v="E UG Residential Services In Plats"/>
    <n v="718"/>
    <n v="-718"/>
    <n v="0"/>
    <n v="415.73"/>
    <n v="481.48"/>
    <n v="0"/>
    <s v="QSWPRE"/>
    <s v="QUANTA - PUYALLUP - ELECTRIC"/>
    <s v="509129476"/>
    <n v="1"/>
    <n v="0"/>
    <n v="0"/>
    <s v="SINGLE FAMILY"/>
    <s v="1"/>
    <s v="UNDERGROUND"/>
    <s v="UNDERGROUND"/>
    <s v="0002550513"/>
    <s v="0"/>
  </r>
  <r>
    <x v="2"/>
    <n v="50"/>
    <n v="20"/>
    <n v="20"/>
    <n v="0"/>
    <n v="0"/>
    <x v="1"/>
    <n v="1018.04"/>
    <n v="50.902000000000001"/>
    <n v="20"/>
    <n v="0"/>
    <n v="36"/>
    <n v="0"/>
    <n v="1141.6600000000001"/>
    <s v="104331787"/>
    <s v="2605E118 12436 84TH AVE NE #  KIRKLAND"/>
    <s v="CEN1"/>
    <s v="USO"/>
    <n v="44243"/>
    <n v="44320"/>
    <n v="44412"/>
    <s v="WA11700160"/>
    <s v="UG Perm Svc only  (no Tsfrmr)"/>
    <s v="16305"/>
    <s v="E OH UG Residential Services"/>
    <n v="718"/>
    <n v="-718"/>
    <n v="0"/>
    <n v="33.29"/>
    <n v="507.97"/>
    <n v="0"/>
    <s v="QCNOKE"/>
    <s v="QUANTA - REDMOND - ELECTRIC"/>
    <s v="509714799"/>
    <n v="1"/>
    <n v="0"/>
    <n v="0"/>
    <s v="SINGLE FAMILY"/>
    <s v="1"/>
    <s v="UNDERGROUND"/>
    <s v="UNDERGROUND"/>
    <s v="0002550520"/>
    <s v="0"/>
  </r>
  <r>
    <x v="2"/>
    <n v="100"/>
    <n v="85"/>
    <n v="85"/>
    <n v="0"/>
    <n v="0"/>
    <x v="1"/>
    <n v="700.15"/>
    <n v="8.2370588235294093"/>
    <n v="84"/>
    <n v="1.1764705882352899E-2"/>
    <n v="154"/>
    <n v="0"/>
    <n v="823.66"/>
    <s v="104331788"/>
    <s v="2405E127 997 N 33RD ST #  RENTON"/>
    <s v="CEN1"/>
    <s v="USO"/>
    <n v="44272"/>
    <n v="44349"/>
    <n v="44475"/>
    <s v="WA11700250"/>
    <s v="UG Perm Svc only  (no Tsfrmr)"/>
    <s v="16305"/>
    <s v="E OH UG Residential Services"/>
    <n v="718"/>
    <n v="-718"/>
    <n v="0"/>
    <n v="141.08000000000001"/>
    <n v="507.49"/>
    <n v="0"/>
    <s v="QCSOKE"/>
    <s v="QUANTA - SOUTH KING - ELECTRIC"/>
    <s v="510523504"/>
    <n v="1"/>
    <n v="0"/>
    <n v="0"/>
    <s v="SINGLE FAMILY"/>
    <s v="1"/>
    <s v="UNDERGROUND"/>
    <s v="UNDERGROUND"/>
    <s v="0002550570"/>
    <s v="0"/>
  </r>
  <r>
    <x v="2"/>
    <n v="100"/>
    <n v="80"/>
    <n v="80"/>
    <n v="0"/>
    <n v="0"/>
    <x v="0"/>
    <n v="754.54"/>
    <n v="9.4317499999999992"/>
    <n v="72"/>
    <n v="0.1"/>
    <n v="130"/>
    <n v="0"/>
    <n v="871.83"/>
    <s v="104331789"/>
    <s v="2015E105 605 N PARK ST #  CLE ELUM"/>
    <s v="CEN1"/>
    <s v="USO"/>
    <n v="44196"/>
    <n v="44288"/>
    <n v="44379"/>
    <s v="WA01900010"/>
    <s v="UG Perm Svc only  (no Tsfrmr)"/>
    <s v="16305"/>
    <s v="E OH UG Residential Services"/>
    <n v="718"/>
    <n v="-718"/>
    <n v="0"/>
    <n v="119.12"/>
    <n v="481.94"/>
    <n v="0"/>
    <s v="QCKTTE"/>
    <s v="QUANTA - KITTITAS - ELECTRIC"/>
    <s v="510523695"/>
    <n v="1"/>
    <n v="0"/>
    <n v="0"/>
    <s v="SINGLE FAMILY"/>
    <s v="1"/>
    <s v="UNDERGROUND"/>
    <s v="UNDERGROUND"/>
    <s v="0002550597"/>
    <s v="0"/>
  </r>
  <r>
    <x v="2"/>
    <n v="50"/>
    <n v="40"/>
    <n v="40"/>
    <n v="0"/>
    <n v="0"/>
    <x v="1"/>
    <n v="855.87"/>
    <n v="21.396750000000001"/>
    <n v="40"/>
    <n v="0"/>
    <n v="73"/>
    <n v="0"/>
    <n v="978.37"/>
    <s v="104331790"/>
    <s v="1801W055 847 BURWOOD ST SE LACEY"/>
    <s v="CEN1"/>
    <s v="UPS"/>
    <n v="44231"/>
    <n v="44320"/>
    <n v="44412"/>
    <s v="WA03400340"/>
    <s v="UG Perm Svc Only in Plat Dev"/>
    <s v="16306"/>
    <s v="E UG Residential Services In Plats"/>
    <n v="718"/>
    <n v="-718"/>
    <n v="0"/>
    <n v="66.58"/>
    <n v="692.04"/>
    <n v="0"/>
    <s v="QSTHLE"/>
    <s v="QUANTA - OLYMPIA - ELECTRIC"/>
    <s v="510518346"/>
    <n v="1"/>
    <n v="0"/>
    <n v="0"/>
    <s v="SINGLE FAMILY"/>
    <s v="1"/>
    <s v="UNDERGROUND"/>
    <s v="UNDERGROUND"/>
    <s v="0002550416"/>
    <s v="0"/>
  </r>
  <r>
    <x v="2"/>
    <n v="50"/>
    <n v="40"/>
    <n v="40"/>
    <n v="0"/>
    <n v="0"/>
    <x v="1"/>
    <n v="855.87"/>
    <n v="21.396750000000001"/>
    <n v="40"/>
    <n v="0"/>
    <n v="73"/>
    <n v="0"/>
    <n v="978.37"/>
    <s v="104331791"/>
    <s v="1801W055 843 BURWOOD ST SE LACEY"/>
    <s v="CEN1"/>
    <s v="UPS"/>
    <n v="44231"/>
    <n v="44320"/>
    <n v="44412"/>
    <s v="WA03400340"/>
    <s v="UG Perm Svc Only in Plat Dev"/>
    <s v="16306"/>
    <s v="E UG Residential Services In Plats"/>
    <n v="718"/>
    <n v="-718"/>
    <n v="0"/>
    <n v="66.58"/>
    <n v="692.04"/>
    <n v="0"/>
    <s v="QSTHLE"/>
    <s v="QUANTA - OLYMPIA - ELECTRIC"/>
    <s v="510518499"/>
    <n v="1"/>
    <n v="0"/>
    <n v="0"/>
    <s v="SINGLE FAMILY"/>
    <s v="1"/>
    <s v="UNDERGROUND"/>
    <s v="UNDERGROUND"/>
    <s v="0002550424"/>
    <s v="0"/>
  </r>
  <r>
    <x v="2"/>
    <n v="50"/>
    <n v="30"/>
    <n v="30"/>
    <n v="0"/>
    <n v="0"/>
    <x v="0"/>
    <n v="805.87"/>
    <n v="26.8623333333333"/>
    <n v="40"/>
    <n v="-0.33333333333333298"/>
    <n v="43"/>
    <n v="0"/>
    <n v="924.46"/>
    <s v="104331792"/>
    <s v="1801W055 831 BURWOOD ST SE #  LACEY"/>
    <s v="CEN1"/>
    <s v="UPS"/>
    <n v="44194"/>
    <n v="44288"/>
    <n v="44379"/>
    <s v="WA03400340"/>
    <s v="UG Perm Svc Only in Plat Dev"/>
    <s v="16306"/>
    <s v="E UG Residential Services In Plats"/>
    <n v="718"/>
    <n v="-718"/>
    <n v="0"/>
    <n v="39.119999999999997"/>
    <n v="675.96"/>
    <n v="0"/>
    <s v="QSTHLEH"/>
    <s v="QUANTA - OLYMPIA - HOLD"/>
    <s v="510518598"/>
    <n v="1"/>
    <n v="0"/>
    <n v="0"/>
    <s v="SINGLE FAMILY"/>
    <s v="1"/>
    <s v="UNDERGROUND"/>
    <s v="UNDERGROUND"/>
    <s v="0002550436"/>
    <s v="0"/>
  </r>
  <r>
    <x v="2"/>
    <n v="50"/>
    <n v="50"/>
    <n v="50"/>
    <n v="0"/>
    <n v="0"/>
    <x v="0"/>
    <n v="606.33000000000004"/>
    <n v="12.1266"/>
    <n v="50"/>
    <n v="0"/>
    <n v="90"/>
    <n v="0"/>
    <n v="724.27"/>
    <s v="104331793"/>
    <s v="2106E060 32691 ASH AVE SE #  BLACK DIAMO"/>
    <s v="CEN1"/>
    <s v="UPS"/>
    <n v="44195"/>
    <n v="44288"/>
    <n v="44379"/>
    <s v="WA01700050"/>
    <s v="UG Perm Svc Only in Plat Dev"/>
    <s v="16306"/>
    <s v="E UG Residential Services In Plats"/>
    <n v="718"/>
    <n v="-718"/>
    <n v="0"/>
    <n v="81.900000000000006"/>
    <n v="485.05"/>
    <n v="0"/>
    <s v="QCSOKE"/>
    <s v="QUANTA - SOUTH KING - ELECTRIC"/>
    <s v="510518887"/>
    <n v="1"/>
    <n v="0"/>
    <n v="0"/>
    <s v="SINGLE FAMILY"/>
    <s v="1"/>
    <s v="UNDERGROUND"/>
    <s v="UNDERGROUND"/>
    <s v="0002550479"/>
    <s v="0"/>
  </r>
  <r>
    <x v="2"/>
    <n v="50"/>
    <n v="50"/>
    <n v="50"/>
    <n v="0"/>
    <n v="0"/>
    <x v="0"/>
    <n v="569.87"/>
    <n v="11.397399999999999"/>
    <n v="50"/>
    <n v="0"/>
    <n v="54"/>
    <n v="0"/>
    <n v="688.25"/>
    <s v="104331796"/>
    <s v="2401E012 127 BLACKFISH CT #  BREMERTON"/>
    <s v="CEN1"/>
    <s v="UPS"/>
    <n v="44195"/>
    <n v="44288"/>
    <n v="44379"/>
    <s v="WA01800010"/>
    <s v="UG Perm Svc Only in Plat Dev"/>
    <s v="16306"/>
    <s v="E UG Residential Services In Plats"/>
    <n v="718"/>
    <n v="-718"/>
    <n v="0"/>
    <n v="48.9"/>
    <n v="486.39"/>
    <n v="0"/>
    <s v="QSSPE"/>
    <s v="QUANTA - KITSAP - ELECTRIC"/>
    <s v="510526078"/>
    <n v="1"/>
    <n v="0"/>
    <n v="0"/>
    <s v="SINGLE FAMILY"/>
    <s v="1"/>
    <s v="UNDERGROUND"/>
    <s v="UNDERGROUND"/>
    <s v="0002550631"/>
    <s v="0"/>
  </r>
  <r>
    <x v="2"/>
    <n v="50"/>
    <n v="50"/>
    <n v="50"/>
    <n v="0"/>
    <n v="0"/>
    <x v="1"/>
    <n v="577"/>
    <n v="11.54"/>
    <n v="50"/>
    <n v="0"/>
    <n v="54"/>
    <n v="0"/>
    <n v="696.35"/>
    <s v="104331797"/>
    <s v="1902E034 9202 MORELAND AVE SW #  LAKEWOO"/>
    <s v="CEN1"/>
    <s v="UPS"/>
    <n v="44202"/>
    <n v="44288"/>
    <n v="44379"/>
    <s v="WA12700210"/>
    <s v="UG Perm Svc Only in Plat Dev"/>
    <s v="16306"/>
    <s v="E UG Residential Services In Plats"/>
    <n v="718"/>
    <n v="-718"/>
    <n v="0"/>
    <n v="49.05"/>
    <n v="490.4"/>
    <n v="0"/>
    <s v="QSWPRE"/>
    <s v="QUANTA - PUYALLUP - ELECTRIC"/>
    <s v="510526110"/>
    <n v="1"/>
    <n v="0"/>
    <n v="0"/>
    <s v="SINGLE FAMILY"/>
    <s v="1"/>
    <s v="UNDERGROUND"/>
    <s v="UNDERGROUND"/>
    <s v="0002550633"/>
    <s v="0"/>
  </r>
  <r>
    <x v="2"/>
    <n v="50"/>
    <n v="50"/>
    <n v="50"/>
    <n v="0"/>
    <n v="0"/>
    <x v="1"/>
    <n v="577"/>
    <n v="11.54"/>
    <n v="50"/>
    <n v="0"/>
    <n v="54"/>
    <n v="0"/>
    <n v="696.35"/>
    <s v="104331798"/>
    <s v="1902E034 9314 MORELAND AVE SW #  LAKEWOO"/>
    <s v="CEN1"/>
    <s v="UPS"/>
    <n v="44202"/>
    <n v="44288"/>
    <n v="44379"/>
    <s v="WA12700210"/>
    <s v="UG Perm Svc Only in Plat Dev"/>
    <s v="16306"/>
    <s v="E UG Residential Services In Plats"/>
    <n v="718"/>
    <n v="-718"/>
    <n v="0"/>
    <n v="49.05"/>
    <n v="490.4"/>
    <n v="0"/>
    <s v="QSWPRE"/>
    <s v="QUANTA - PUYALLUP - ELECTRIC"/>
    <s v="510526111"/>
    <n v="1"/>
    <n v="0"/>
    <n v="0"/>
    <s v="SINGLE FAMILY"/>
    <s v="1"/>
    <s v="UNDERGROUND"/>
    <s v="UNDERGROUND"/>
    <s v="0002550634"/>
    <s v="0"/>
  </r>
  <r>
    <x v="2"/>
    <n v="100"/>
    <n v="60"/>
    <n v="60"/>
    <n v="0"/>
    <n v="0"/>
    <x v="0"/>
    <n v="582.96"/>
    <n v="9.7159999999999993"/>
    <n v="59"/>
    <n v="1.6666666666666701E-2"/>
    <n v="64"/>
    <n v="0"/>
    <n v="701.77"/>
    <s v="104331799"/>
    <s v="1702W048 2424 79TH AVE SE #  TUMWATER"/>
    <s v="CEN1"/>
    <s v="UPS"/>
    <n v="44193"/>
    <n v="44257"/>
    <n v="44349"/>
    <s v="WA03400060"/>
    <s v="UG Perm Svc Only in Plat Dev"/>
    <s v="16306"/>
    <s v="E UG Residential Services In Plats"/>
    <n v="718"/>
    <n v="-718"/>
    <n v="0"/>
    <n v="58.68"/>
    <n v="488.18"/>
    <n v="0"/>
    <s v="QSTHLE"/>
    <s v="QUANTA - OLYMPIA - ELECTRIC"/>
    <s v="510526114"/>
    <n v="1"/>
    <n v="0"/>
    <n v="0"/>
    <s v="SINGLE FAMILY"/>
    <s v="1"/>
    <s v="UNDERGROUND"/>
    <s v="UNDERGROUND"/>
    <s v="0002550635"/>
    <s v="0"/>
  </r>
  <r>
    <x v="2"/>
    <n v="150"/>
    <n v="125"/>
    <n v="125"/>
    <n v="0"/>
    <n v="0"/>
    <x v="0"/>
    <n v="574.11"/>
    <n v="4.5928800000000001"/>
    <n v="50"/>
    <n v="0.6"/>
    <n v="54"/>
    <n v="0"/>
    <n v="693.46"/>
    <s v="104331800"/>
    <s v="1904E040 11116 125TH STREET CT E #  PUYA"/>
    <s v="CEN1"/>
    <s v="UPS"/>
    <n v="44195"/>
    <n v="44288"/>
    <n v="44379"/>
    <s v="WA12700270"/>
    <s v="UG Perm Svc Only in Plat Dev"/>
    <s v="16306"/>
    <s v="E UG Residential Services In Plats"/>
    <n v="718"/>
    <n v="-718"/>
    <n v="0"/>
    <n v="48.9"/>
    <n v="490.38"/>
    <n v="0"/>
    <s v="QSWPRE"/>
    <s v="QUANTA - PUYALLUP - ELECTRIC"/>
    <s v="510527399"/>
    <n v="1"/>
    <n v="0"/>
    <n v="0"/>
    <s v="SINGLE FAMILY"/>
    <s v="1"/>
    <s v="UNDERGROUND"/>
    <s v="UNDERGROUND"/>
    <s v="0002550646"/>
    <s v="0"/>
  </r>
  <r>
    <x v="2"/>
    <n v="50"/>
    <n v="50"/>
    <n v="50"/>
    <n v="0"/>
    <n v="0"/>
    <x v="0"/>
    <n v="606.33000000000004"/>
    <n v="12.1266"/>
    <n v="50"/>
    <n v="0"/>
    <n v="90"/>
    <n v="0"/>
    <n v="724.27"/>
    <s v="104331801"/>
    <s v="2106E060 32727 ASH AVE SE #  BLACK DIAMO"/>
    <s v="CEN1"/>
    <s v="UPS"/>
    <n v="44195"/>
    <n v="44288"/>
    <n v="44379"/>
    <s v="WA01700050"/>
    <s v="UG Perm Svc Only in Plat Dev"/>
    <s v="16306"/>
    <s v="E UG Residential Services In Plats"/>
    <n v="718"/>
    <n v="-718"/>
    <n v="0"/>
    <n v="81.900000000000006"/>
    <n v="485.05"/>
    <n v="0"/>
    <s v="QCSOKE"/>
    <s v="QUANTA - SOUTH KING - ELECTRIC"/>
    <s v="510527864"/>
    <n v="1"/>
    <n v="0"/>
    <n v="0"/>
    <s v="SINGLE FAMILY"/>
    <s v="1"/>
    <s v="UNDERGROUND"/>
    <s v="UNDERGROUND"/>
    <s v="0002550647"/>
    <s v="0"/>
  </r>
  <r>
    <x v="2"/>
    <n v="100"/>
    <n v="60"/>
    <n v="60"/>
    <n v="0"/>
    <n v="0"/>
    <x v="0"/>
    <n v="586.57000000000005"/>
    <n v="9.7761666666666596"/>
    <n v="59"/>
    <n v="1.6666666666666701E-2"/>
    <n v="64"/>
    <n v="0"/>
    <n v="706.03"/>
    <s v="104331809"/>
    <s v="2105E110 4014 LOZIER CT SE #  AUBURN"/>
    <s v="CEN1"/>
    <s v="UPS"/>
    <n v="44196"/>
    <n v="44288"/>
    <n v="44379"/>
    <s v="WA11700020"/>
    <s v="UG Perm Svc Only in Plat Dev"/>
    <s v="16306"/>
    <s v="E UG Residential Services In Plats"/>
    <n v="718"/>
    <n v="-718"/>
    <n v="0"/>
    <n v="58.85"/>
    <n v="491.29"/>
    <n v="0"/>
    <s v="QCSOKE"/>
    <s v="QUANTA - SOUTH KING - ELECTRIC"/>
    <s v="510534674"/>
    <n v="1"/>
    <n v="0"/>
    <n v="0"/>
    <s v="SINGLE FAMILY"/>
    <s v="1"/>
    <s v="UNDERGROUND"/>
    <s v="UNDERGROUND"/>
    <s v="0002550746"/>
    <s v="0"/>
  </r>
  <r>
    <x v="2"/>
    <n v="50"/>
    <n v="40"/>
    <n v="40"/>
    <n v="0"/>
    <n v="0"/>
    <x v="0"/>
    <n v="557.83000000000004"/>
    <n v="13.94575"/>
    <n v="40"/>
    <n v="0"/>
    <n v="43"/>
    <n v="0"/>
    <n v="675.88"/>
    <s v="104331810"/>
    <s v="2006E091 3540 ELMONT AVE #  ENUMCLAW"/>
    <s v="CEN1"/>
    <s v="UPS"/>
    <n v="44195"/>
    <n v="44288"/>
    <n v="44379"/>
    <s v="WA01700110"/>
    <s v="UG Perm Svc Only in Plat Dev"/>
    <s v="16306"/>
    <s v="E UG Residential Services In Plats"/>
    <n v="718"/>
    <n v="-718"/>
    <n v="0"/>
    <n v="39.119999999999997"/>
    <n v="485.49"/>
    <n v="0"/>
    <s v="QCSOKEU"/>
    <s v="QUANTA - SOUTH KING - ELECTRIC - UG Svc"/>
    <s v="510519080"/>
    <n v="1"/>
    <n v="0"/>
    <n v="0"/>
    <s v="SINGLE FAMILY"/>
    <s v="1"/>
    <s v="UNDERGROUND"/>
    <s v="UNDERGROUND"/>
    <s v="0002550498"/>
    <s v="0"/>
  </r>
  <r>
    <x v="2"/>
    <n v="50"/>
    <n v="40"/>
    <n v="40"/>
    <n v="0"/>
    <n v="0"/>
    <x v="0"/>
    <n v="560.58000000000004"/>
    <n v="14.0145"/>
    <n v="40"/>
    <n v="0"/>
    <n v="43"/>
    <n v="0"/>
    <n v="679.39"/>
    <s v="104331812"/>
    <s v="1702W052 9209 FAIRYBELL ST SE #  TUMWATE"/>
    <s v="CEN1"/>
    <s v="UPS"/>
    <n v="44193"/>
    <n v="44257"/>
    <n v="44349"/>
    <s v="WA03400060"/>
    <s v="UG Perm Svc Only in Plat Dev"/>
    <s v="16306"/>
    <s v="E UG Residential Services In Plats"/>
    <n v="718"/>
    <n v="-718"/>
    <n v="0"/>
    <n v="39.119999999999997"/>
    <n v="488.18"/>
    <n v="0"/>
    <s v="QSTHLE"/>
    <s v="QUANTA - OLYMPIA - ELECTRIC"/>
    <s v="510519111"/>
    <n v="1"/>
    <n v="0"/>
    <n v="0"/>
    <s v="SINGLE FAMILY"/>
    <s v="1"/>
    <s v="UNDERGROUND"/>
    <s v="UNDERGROUND"/>
    <s v="0002550503"/>
    <s v="0"/>
  </r>
  <r>
    <x v="2"/>
    <n v="200"/>
    <n v="180"/>
    <n v="180"/>
    <n v="0"/>
    <n v="0"/>
    <x v="1"/>
    <n v="1103.44"/>
    <n v="6.13022222222222"/>
    <n v="178"/>
    <n v="1.1111111111111099E-2"/>
    <n v="547"/>
    <n v="0"/>
    <n v="1224.7"/>
    <s v="104331816"/>
    <s v="3402E142 17090 SQUI QUI LN #  LA CONNER"/>
    <s v="CEN1"/>
    <s v="UPS"/>
    <n v="44253"/>
    <n v="44320"/>
    <n v="44412"/>
    <s v="WA02900970"/>
    <s v="UG Perm Svc Only in Plat Dev"/>
    <s v="16305"/>
    <s v="E OH UG Residential Services"/>
    <n v="718"/>
    <n v="-718"/>
    <n v="0"/>
    <n v="499.72"/>
    <n v="498.29"/>
    <n v="0"/>
    <s v="QNSKGE"/>
    <s v="QUANTA - SKAGIT - ELECTRIC"/>
    <s v="510527930"/>
    <n v="1"/>
    <n v="0"/>
    <n v="0"/>
    <s v="SINGLE FAMILY"/>
    <s v="1"/>
    <s v="UNDERGROUND"/>
    <s v="UNDERGROUND"/>
    <s v="0002550672"/>
    <s v="0"/>
  </r>
  <r>
    <x v="2"/>
    <n v="50"/>
    <n v="45"/>
    <n v="45"/>
    <n v="0"/>
    <n v="0"/>
    <x v="1"/>
    <n v="614.62"/>
    <n v="13.6582222222222"/>
    <n v="45"/>
    <n v="0"/>
    <n v="82"/>
    <n v="0"/>
    <n v="735.88"/>
    <s v="104331818"/>
    <s v="3402E142 17094 SQUI QUI LN #  LA CONNER"/>
    <s v="CEN1"/>
    <s v="UPS"/>
    <n v="44253"/>
    <n v="44320"/>
    <n v="44412"/>
    <s v="WA02900970"/>
    <s v="UG Perm Svc Only in Plat Dev"/>
    <s v="16306"/>
    <s v="E UG Residential Services In Plats"/>
    <n v="718"/>
    <n v="-718"/>
    <n v="0"/>
    <n v="74.48"/>
    <n v="498.29"/>
    <n v="0"/>
    <s v="QNSKGE"/>
    <s v="QUANTA - SKAGIT - ELECTRIC"/>
    <s v="510524380"/>
    <n v="1"/>
    <n v="0"/>
    <n v="0"/>
    <s v="SINGLE FAMILY"/>
    <s v="1"/>
    <s v="UNDERGROUND"/>
    <s v="UNDERGROUND"/>
    <s v="0002550672"/>
    <s v="20"/>
  </r>
  <r>
    <x v="2"/>
    <n v="250"/>
    <n v="204"/>
    <n v="204"/>
    <n v="0"/>
    <n v="0"/>
    <x v="1"/>
    <n v="1178.8699999999999"/>
    <n v="5.7787745098039203"/>
    <n v="202"/>
    <n v="9.8039215686274508E-3"/>
    <n v="619"/>
    <n v="0"/>
    <n v="1300.1300000000001"/>
    <s v="104331819"/>
    <s v="3402E142 17098 SQUI QUI LN #  LA CONNER"/>
    <s v="CEN1"/>
    <s v="UPS"/>
    <n v="44258"/>
    <n v="44349"/>
    <n v="44475"/>
    <s v="WA02900970"/>
    <s v="UG Perm Svc Only in Plat Dev"/>
    <s v="16306"/>
    <s v="E UG Residential Services In Plats"/>
    <n v="718"/>
    <n v="-718"/>
    <n v="0"/>
    <n v="565.34"/>
    <n v="498.29"/>
    <n v="0"/>
    <s v="QNSKGE"/>
    <s v="QUANTA - SKAGIT - ELECTRIC"/>
    <s v="510524381"/>
    <n v="1"/>
    <n v="0"/>
    <n v="0"/>
    <s v="SINGLE FAMILY"/>
    <s v="1"/>
    <s v="UNDERGROUND"/>
    <s v="UNDERGROUND"/>
    <s v="0002550672"/>
    <s v="30"/>
  </r>
  <r>
    <x v="2"/>
    <n v="150"/>
    <n v="120"/>
    <n v="120"/>
    <n v="0"/>
    <n v="0"/>
    <x v="1"/>
    <n v="665.85"/>
    <n v="5.5487500000000001"/>
    <n v="119"/>
    <n v="8.3333333333333297E-3"/>
    <n v="130"/>
    <n v="0"/>
    <n v="787.11"/>
    <s v="104331820"/>
    <s v="3402E142 17106 SQUI QUI LN #  LA CONNER"/>
    <s v="CEN1"/>
    <s v="UPS"/>
    <n v="44253"/>
    <n v="44320"/>
    <n v="44412"/>
    <s v="WA02900970"/>
    <s v="UG Perm Svc Only in Plat Dev"/>
    <s v="16306"/>
    <s v="E UG Residential Services In Plats"/>
    <n v="718"/>
    <n v="-718"/>
    <n v="0"/>
    <n v="119.04"/>
    <n v="498.29"/>
    <n v="0"/>
    <s v="QNSKGE"/>
    <s v="QUANTA - SKAGIT - ELECTRIC"/>
    <s v="510524382"/>
    <n v="1"/>
    <n v="0"/>
    <n v="0"/>
    <s v="SINGLE FAMILY"/>
    <s v="1"/>
    <s v="UNDERGROUND"/>
    <s v="UNDERGROUND"/>
    <s v="0002550672"/>
    <s v="40"/>
  </r>
  <r>
    <x v="2"/>
    <n v="100"/>
    <n v="100"/>
    <n v="100"/>
    <n v="0"/>
    <n v="0"/>
    <x v="1"/>
    <n v="723.13"/>
    <n v="7.2313000000000001"/>
    <n v="99"/>
    <n v="0.01"/>
    <n v="175"/>
    <n v="0"/>
    <n v="844.39"/>
    <s v="104331821"/>
    <s v="3402E142 17108 SQUI QUI LN #  LA CONNER"/>
    <s v="CEN1"/>
    <s v="UPS"/>
    <n v="44253"/>
    <n v="44320"/>
    <n v="44412"/>
    <s v="WA02900970"/>
    <s v="UG Perm Svc Only in Plat Dev"/>
    <s v="16306"/>
    <s v="E UG Residential Services In Plats"/>
    <n v="718"/>
    <n v="-718"/>
    <n v="0"/>
    <n v="160.27000000000001"/>
    <n v="498.28"/>
    <n v="0"/>
    <s v="QNSKGE"/>
    <s v="QUANTA - SKAGIT - ELECTRIC"/>
    <s v="510524383"/>
    <n v="1"/>
    <n v="0"/>
    <n v="0"/>
    <s v="SINGLE FAMILY"/>
    <s v="1"/>
    <s v="UNDERGROUND"/>
    <s v="UNDERGROUND"/>
    <s v="0002550672"/>
    <s v="50"/>
  </r>
  <r>
    <x v="2"/>
    <n v="150"/>
    <n v="132"/>
    <n v="132"/>
    <n v="0"/>
    <n v="0"/>
    <x v="1"/>
    <n v="785.95"/>
    <n v="5.9541666666666702"/>
    <n v="131"/>
    <n v="7.5757575757575803E-3"/>
    <n v="231"/>
    <n v="0"/>
    <n v="907.21"/>
    <s v="104331822"/>
    <s v="3402E142 17110 SQUI QUI LN #  LA CONNER"/>
    <s v="CEN1"/>
    <s v="UPS"/>
    <n v="44253"/>
    <n v="44320"/>
    <n v="44412"/>
    <s v="WA02900970"/>
    <s v="UG Perm Svc Only in Plat Dev"/>
    <s v="16306"/>
    <s v="E UG Residential Services In Plats"/>
    <n v="718"/>
    <n v="-718"/>
    <n v="0"/>
    <n v="210.6"/>
    <n v="498.29"/>
    <n v="0"/>
    <s v="QNSKGE"/>
    <s v="QUANTA - SKAGIT - ELECTRIC"/>
    <s v="510524384"/>
    <n v="1"/>
    <n v="0"/>
    <n v="0"/>
    <s v="SINGLE FAMILY"/>
    <s v="1"/>
    <s v="UNDERGROUND"/>
    <s v="UNDERGROUND"/>
    <s v="0002550672"/>
    <s v="60"/>
  </r>
  <r>
    <x v="2"/>
    <n v="100"/>
    <n v="70"/>
    <n v="70"/>
    <n v="0"/>
    <n v="0"/>
    <x v="1"/>
    <n v="600.02"/>
    <n v="8.5717142857142896"/>
    <n v="69"/>
    <n v="1.4285714285714299E-2"/>
    <n v="75"/>
    <n v="0"/>
    <n v="719.48"/>
    <s v="104331824"/>
    <s v="2406E105 1127 WESTRIDGE WAY NE #  ISSAQU"/>
    <s v="CEN1"/>
    <s v="UPS"/>
    <n v="44201"/>
    <n v="44288"/>
    <n v="44379"/>
    <s v="WA11700140"/>
    <s v="UG Perm Svc Only in Plat Dev"/>
    <s v="16306"/>
    <s v="E UG Residential Services In Plats"/>
    <n v="718"/>
    <n v="-718"/>
    <n v="0"/>
    <n v="68.66"/>
    <n v="490.85"/>
    <n v="0"/>
    <s v="QCNOKE"/>
    <s v="QUANTA - REDMOND - ELECTRIC"/>
    <s v="510536365"/>
    <n v="1"/>
    <n v="0"/>
    <n v="0"/>
    <s v="SINGLE FAMILY"/>
    <s v="1"/>
    <s v="UNDERGROUND"/>
    <s v="UNDERGROUND"/>
    <s v="0002550828"/>
    <s v="0"/>
  </r>
  <r>
    <x v="2"/>
    <n v="50"/>
    <n v="50"/>
    <n v="50"/>
    <n v="0"/>
    <n v="0"/>
    <x v="0"/>
    <n v="574.32000000000005"/>
    <n v="11.4864"/>
    <n v="50"/>
    <n v="0"/>
    <n v="54"/>
    <n v="0"/>
    <n v="693.67"/>
    <s v="104331825"/>
    <s v="2004E029 2024 84TH AVE E #  EDGEWOOD"/>
    <s v="CEN1"/>
    <s v="UPS"/>
    <n v="44196"/>
    <n v="44288"/>
    <n v="44379"/>
    <s v="WA12700200"/>
    <s v="UG Perm Svc Only in Plat Dev"/>
    <s v="16306"/>
    <s v="E UG Residential Services In Plats"/>
    <n v="718"/>
    <n v="-718"/>
    <n v="0"/>
    <n v="49.05"/>
    <n v="490.41"/>
    <n v="0"/>
    <s v="QSWPRE"/>
    <s v="QUANTA - PUYALLUP - ELECTRIC"/>
    <s v="510536482"/>
    <n v="1"/>
    <n v="0"/>
    <n v="0"/>
    <s v="SINGLE FAMILY"/>
    <s v="1"/>
    <s v="UNDERGROUND"/>
    <s v="UNDERGROUND"/>
    <s v="0002550834"/>
    <s v="0"/>
  </r>
  <r>
    <x v="2"/>
    <n v="100"/>
    <n v="94"/>
    <n v="94"/>
    <n v="0"/>
    <n v="0"/>
    <x v="1"/>
    <n v="704.89"/>
    <n v="7.4988297872340404"/>
    <n v="93"/>
    <n v="1.0638297872340399E-2"/>
    <n v="168"/>
    <n v="0"/>
    <n v="826.04"/>
    <s v="104331826"/>
    <s v="2014E095 3110 JENKINS DR #  CLE ELUM"/>
    <s v="CEN1"/>
    <s v="UPS"/>
    <n v="44210"/>
    <n v="44288"/>
    <n v="44379"/>
    <s v="WA01900990"/>
    <s v="UG Perm Svc Only in Plat Dev"/>
    <s v="16306"/>
    <s v="E UG Residential Services In Plats"/>
    <n v="718"/>
    <n v="-718"/>
    <n v="0"/>
    <n v="153.43"/>
    <n v="497.83"/>
    <n v="0"/>
    <s v="QCKTTE"/>
    <s v="QUANTA - KITTITAS - ELECTRIC"/>
    <s v="510537010"/>
    <n v="1"/>
    <n v="0"/>
    <n v="0"/>
    <s v="SINGLE FAMILY"/>
    <s v="1"/>
    <s v="UNDERGROUND"/>
    <s v="UNDERGROUND"/>
    <s v="0002550838"/>
    <s v="0"/>
  </r>
  <r>
    <x v="2"/>
    <n v="100"/>
    <n v="60"/>
    <n v="60"/>
    <n v="0"/>
    <n v="0"/>
    <x v="1"/>
    <n v="641.54999999999995"/>
    <n v="10.692500000000001"/>
    <n v="59"/>
    <n v="1.6666666666666701E-2"/>
    <n v="108"/>
    <n v="0"/>
    <n v="763.26"/>
    <s v="104331827"/>
    <s v="4001W096 8348 PHEASANT DR #  BLAINE"/>
    <s v="CEN1"/>
    <s v="USO"/>
    <n v="44209"/>
    <n v="44288"/>
    <n v="44379"/>
    <s v="WA03700370"/>
    <s v="UG Perm Svc only  (no Tsfrmr)"/>
    <s v="16305"/>
    <s v="E OH UG Residential Services"/>
    <n v="718"/>
    <n v="-718"/>
    <n v="0"/>
    <n v="98.32"/>
    <n v="500.13"/>
    <n v="0"/>
    <s v="QNWHME"/>
    <s v="QUANTA - BELLINGHAM - ELECTRIC"/>
    <s v="510537011"/>
    <n v="1"/>
    <n v="0"/>
    <n v="0"/>
    <s v="SINGLE FAMILY"/>
    <s v="1"/>
    <s v="UNDERGROUND"/>
    <s v="UNDERGROUND"/>
    <s v="0002550842"/>
    <s v="0"/>
  </r>
  <r>
    <x v="2"/>
    <n v="100"/>
    <n v="65"/>
    <n v="65"/>
    <n v="0"/>
    <n v="0"/>
    <x v="1"/>
    <n v="842.71"/>
    <n v="12.9647692307692"/>
    <n v="64"/>
    <n v="1.5384615384615399E-2"/>
    <n v="69"/>
    <n v="0"/>
    <n v="962.17"/>
    <s v="104331828"/>
    <s v="2104E025 30913 6TH LN SW #  FEDERAL WAY"/>
    <s v="CEN1"/>
    <s v="UPS"/>
    <n v="44203"/>
    <n v="44288"/>
    <n v="44379"/>
    <s v="WA11700320"/>
    <s v="UG Perm Svc Only in Plat Dev"/>
    <s v="16306"/>
    <s v="E UG Residential Services In Plats"/>
    <n v="718"/>
    <n v="-718"/>
    <n v="0"/>
    <n v="63.31"/>
    <n v="681.53"/>
    <n v="0"/>
    <s v="QCSOKE"/>
    <s v="QUANTA - SOUTH KING - ELECTRIC"/>
    <s v="510537495"/>
    <n v="1"/>
    <n v="0"/>
    <n v="0"/>
    <s v="SINGLE FAMILY"/>
    <s v="1"/>
    <s v="UNDERGROUND"/>
    <s v="UNDERGROUND"/>
    <s v="0002550843"/>
    <s v="0"/>
  </r>
  <r>
    <x v="2"/>
    <n v="100"/>
    <n v="60"/>
    <n v="60"/>
    <n v="0"/>
    <n v="0"/>
    <x v="1"/>
    <n v="837.58"/>
    <n v="13.959666666666701"/>
    <n v="59"/>
    <n v="1.6666666666666701E-2"/>
    <n v="64"/>
    <n v="0"/>
    <n v="957.04"/>
    <s v="104331829"/>
    <s v="2104E025 30914 6TH LN SW #  FEDERAL WAY"/>
    <s v="CEN1"/>
    <s v="UPS"/>
    <n v="44203"/>
    <n v="44288"/>
    <n v="44379"/>
    <s v="WA11700320"/>
    <s v="UG Perm Svc Only in Plat Dev"/>
    <s v="16306"/>
    <s v="E UG Residential Services In Plats"/>
    <n v="718"/>
    <n v="-718"/>
    <n v="0"/>
    <n v="58.85"/>
    <n v="681.53"/>
    <n v="0"/>
    <s v="QCSOKE"/>
    <s v="QUANTA - SOUTH KING - ELECTRIC"/>
    <s v="510537497"/>
    <n v="1"/>
    <n v="0"/>
    <n v="0"/>
    <s v="SINGLE FAMILY"/>
    <s v="1"/>
    <s v="UNDERGROUND"/>
    <s v="UNDERGROUND"/>
    <s v="0002550845"/>
    <s v="0"/>
  </r>
  <r>
    <x v="2"/>
    <n v="50"/>
    <n v="40"/>
    <n v="40"/>
    <n v="0"/>
    <n v="0"/>
    <x v="1"/>
    <n v="576.79999999999995"/>
    <n v="14.42"/>
    <n v="40"/>
    <n v="0"/>
    <n v="43"/>
    <n v="0"/>
    <n v="698.63"/>
    <s v="104331831"/>
    <s v="2206E115 20111 SE 264TH ST #  COVINGTON"/>
    <s v="CEN1"/>
    <s v="UPS"/>
    <n v="44228"/>
    <n v="44320"/>
    <n v="44412"/>
    <s v="WA01700120"/>
    <s v="UG Perm Svc Only in Plat Dev"/>
    <s v="16306"/>
    <s v="E UG Residential Services In Plats"/>
    <n v="718"/>
    <n v="-718"/>
    <n v="0"/>
    <n v="39.119999999999997"/>
    <n v="501.05"/>
    <n v="0"/>
    <s v="QCSOKE"/>
    <s v="QUANTA - SOUTH KING - ELECTRIC"/>
    <s v="510521965"/>
    <n v="1"/>
    <n v="0"/>
    <n v="0"/>
    <s v="SINGLE FAMILY"/>
    <s v="1"/>
    <s v="UNDERGROUND"/>
    <s v="UNDERGROUND"/>
    <s v="0002550525"/>
    <s v="0"/>
  </r>
  <r>
    <x v="2"/>
    <n v="50"/>
    <n v="35"/>
    <n v="35"/>
    <n v="0"/>
    <n v="0"/>
    <x v="0"/>
    <n v="551.26"/>
    <n v="15.750285714285701"/>
    <n v="34"/>
    <n v="2.8571428571428598E-2"/>
    <n v="37"/>
    <n v="0"/>
    <n v="669.2"/>
    <s v="104331833"/>
    <s v="2206E115 26423 202ND CT SE #  COVINGTON"/>
    <s v="CEN1"/>
    <s v="UPS"/>
    <n v="44194"/>
    <n v="44288"/>
    <n v="44379"/>
    <s v="WA01700120"/>
    <s v="UG Perm Svc Only in Plat Dev"/>
    <s v="16306"/>
    <s v="E UG Residential Services In Plats"/>
    <n v="718"/>
    <n v="-718"/>
    <n v="0"/>
    <n v="33.78"/>
    <n v="485.05"/>
    <n v="0"/>
    <s v="QCSOKE"/>
    <s v="QUANTA - SOUTH KING - ELECTRIC"/>
    <s v="510521967"/>
    <n v="1"/>
    <n v="0"/>
    <n v="0"/>
    <s v="SINGLE FAMILY"/>
    <s v="1"/>
    <s v="UNDERGROUND"/>
    <s v="UNDERGROUND"/>
    <s v="0002550526"/>
    <s v="0"/>
  </r>
  <r>
    <x v="2"/>
    <n v="50"/>
    <n v="35"/>
    <n v="35"/>
    <n v="0"/>
    <n v="0"/>
    <x v="0"/>
    <n v="551.26"/>
    <n v="15.750285714285701"/>
    <n v="34"/>
    <n v="2.8571428571428598E-2"/>
    <n v="37"/>
    <n v="0"/>
    <n v="669.2"/>
    <s v="104331834"/>
    <s v="2206E115 26419 202ND CT SE #  COVINGTON"/>
    <s v="CEN1"/>
    <s v="UPS"/>
    <n v="44194"/>
    <n v="44288"/>
    <n v="44379"/>
    <s v="WA01700120"/>
    <s v="UG Perm Svc Only in Plat Dev"/>
    <s v="16306"/>
    <s v="E UG Residential Services In Plats"/>
    <n v="718"/>
    <n v="-718"/>
    <n v="0"/>
    <n v="33.78"/>
    <n v="485.05"/>
    <n v="0"/>
    <s v="QCSOKE"/>
    <s v="QUANTA - SOUTH KING - ELECTRIC"/>
    <s v="510522040"/>
    <n v="1"/>
    <n v="0"/>
    <n v="0"/>
    <s v="SINGLE FAMILY"/>
    <s v="1"/>
    <s v="UNDERGROUND"/>
    <s v="UNDERGROUND"/>
    <s v="0002550527"/>
    <s v="0"/>
  </r>
  <r>
    <x v="2"/>
    <n v="50"/>
    <n v="50"/>
    <n v="50"/>
    <n v="0"/>
    <n v="0"/>
    <x v="0"/>
    <n v="611.91"/>
    <n v="12.238200000000001"/>
    <n v="50"/>
    <n v="0"/>
    <n v="90"/>
    <n v="0"/>
    <n v="731.26"/>
    <s v="104331835"/>
    <s v="2004E079 2904 14TH AVE CT NW #  PUYALLUP"/>
    <s v="CEN1"/>
    <s v="UPS"/>
    <n v="44195"/>
    <n v="44288"/>
    <n v="44379"/>
    <s v="WA12700110"/>
    <s v="UG Perm Svc Only in Plat Dev"/>
    <s v="16306"/>
    <s v="E UG Residential Services In Plats"/>
    <n v="718"/>
    <n v="-718"/>
    <n v="0"/>
    <n v="81.900000000000006"/>
    <n v="490.41"/>
    <n v="0"/>
    <s v="QSWPRE"/>
    <s v="QUANTA - PUYALLUP - ELECTRIC"/>
    <s v="510522340"/>
    <n v="1"/>
    <n v="0"/>
    <n v="0"/>
    <s v="SINGLE FAMILY"/>
    <s v="1"/>
    <s v="UNDERGROUND"/>
    <s v="UNDERGROUND"/>
    <s v="0002550532"/>
    <s v="0"/>
  </r>
  <r>
    <x v="2"/>
    <n v="300"/>
    <n v="264"/>
    <n v="264"/>
    <n v="14"/>
    <n v="0"/>
    <x v="1"/>
    <n v="995.1"/>
    <n v="3.7693181818181798"/>
    <n v="238"/>
    <n v="9.8484848484848495E-2"/>
    <n v="448"/>
    <n v="0"/>
    <n v="1116.25"/>
    <s v="104331836"/>
    <s v="1501W036 5405 199TH AVE SE # ADU TENINO"/>
    <s v="CEN1"/>
    <s v="USO"/>
    <n v="44337"/>
    <n v="44412"/>
    <n v="44504"/>
    <s v="WA03400990"/>
    <s v="UG Perm Svc only  (no Tsfrmr)"/>
    <s v="16305"/>
    <s v="E OH UG Residential Services"/>
    <n v="730"/>
    <n v="-730"/>
    <n v="0"/>
    <n v="409.54"/>
    <n v="497.83"/>
    <n v="0"/>
    <s v="QSTHLE"/>
    <s v="QUANTA - OLYMPIA - ELECTRIC"/>
    <s v="510522446"/>
    <n v="1"/>
    <n v="0"/>
    <n v="0"/>
    <s v="SINGLE FAMILY"/>
    <s v="1"/>
    <s v="UNDERGROUND"/>
    <s v="UNDERGROUND"/>
    <s v="0002550549"/>
    <s v="0"/>
  </r>
  <r>
    <x v="2"/>
    <n v="50"/>
    <n v="50"/>
    <n v="50"/>
    <n v="0"/>
    <n v="0"/>
    <x v="0"/>
    <n v="611.9"/>
    <n v="12.238"/>
    <n v="50"/>
    <n v="0"/>
    <n v="90"/>
    <n v="0"/>
    <n v="731.25"/>
    <s v="104331840"/>
    <s v="2004E079 2908 14TH AVE CT NW #  PUYALLUP"/>
    <s v="CEN1"/>
    <s v="UPS"/>
    <n v="44195"/>
    <n v="44288"/>
    <n v="44379"/>
    <s v="WA12700110"/>
    <s v="UG Perm Svc Only in Plat Dev"/>
    <s v="16306"/>
    <s v="E UG Residential Services In Plats"/>
    <n v="718"/>
    <n v="-718"/>
    <n v="0"/>
    <n v="81.900000000000006"/>
    <n v="490.4"/>
    <n v="0"/>
    <s v="QSWPRE"/>
    <s v="QUANTA - PUYALLUP - ELECTRIC"/>
    <s v="510523822"/>
    <n v="1"/>
    <n v="0"/>
    <n v="0"/>
    <s v="SINGLE FAMILY"/>
    <s v="1"/>
    <s v="UNDERGROUND"/>
    <s v="UNDERGROUND"/>
    <s v="0002550596"/>
    <s v="0"/>
  </r>
  <r>
    <x v="2"/>
    <n v="150"/>
    <n v="110"/>
    <n v="110"/>
    <n v="0"/>
    <n v="0"/>
    <x v="0"/>
    <n v="715.37"/>
    <n v="6.5033636363636402"/>
    <n v="109"/>
    <n v="9.0909090909090905E-3"/>
    <n v="197"/>
    <n v="0"/>
    <n v="832.66"/>
    <s v="104331841"/>
    <s v="1701W128 12229 KIRSTIN LN SE #  TENINO"/>
    <s v="CEN1"/>
    <s v="UPS"/>
    <n v="44193"/>
    <n v="44288"/>
    <n v="44379"/>
    <s v="WA03400990"/>
    <s v="UG Perm Svc Only in Plat Dev"/>
    <s v="16306"/>
    <s v="E UG Residential Services In Plats"/>
    <n v="718"/>
    <n v="-718"/>
    <n v="0"/>
    <n v="180.18"/>
    <n v="481.93"/>
    <n v="0"/>
    <s v="QSTHLE"/>
    <s v="QUANTA - OLYMPIA - ELECTRIC"/>
    <s v="510523957"/>
    <n v="1"/>
    <n v="0"/>
    <n v="0"/>
    <s v="SINGLE FAMILY"/>
    <s v="1"/>
    <s v="UNDERGROUND"/>
    <s v="UNDERGROUND"/>
    <s v="0002550609"/>
    <s v="0"/>
  </r>
  <r>
    <x v="2"/>
    <n v="150"/>
    <n v="110"/>
    <n v="110"/>
    <n v="0"/>
    <n v="0"/>
    <x v="0"/>
    <n v="696.61"/>
    <n v="6.3328181818181797"/>
    <n v="99"/>
    <n v="0.1"/>
    <n v="179"/>
    <n v="0"/>
    <n v="813.9"/>
    <s v="104331842"/>
    <s v="2015E120 90 BUTTERCUP CT #  CLE ELUM"/>
    <s v="CEN1"/>
    <s v="UPS"/>
    <n v="44196"/>
    <n v="44288"/>
    <n v="44379"/>
    <s v="WA01900990"/>
    <s v="UG Perm Svc Only in Plat Dev"/>
    <s v="16306"/>
    <s v="E UG Residential Services In Plats"/>
    <n v="718"/>
    <n v="-718"/>
    <n v="0"/>
    <n v="163.80000000000001"/>
    <n v="481.93"/>
    <n v="0"/>
    <s v="QCKTTE"/>
    <s v="QUANTA - KITTITAS - ELECTRIC"/>
    <s v="510519035"/>
    <n v="1"/>
    <n v="0"/>
    <n v="0"/>
    <s v="SINGLE FAMILY"/>
    <s v="1"/>
    <s v="UNDERGROUND"/>
    <s v="UNDERGROUND"/>
    <s v="0002550653"/>
    <s v="0"/>
  </r>
  <r>
    <x v="2"/>
    <n v="50"/>
    <n v="50"/>
    <n v="50"/>
    <n v="0"/>
    <n v="0"/>
    <x v="1"/>
    <n v="576.98"/>
    <n v="11.5396"/>
    <n v="50"/>
    <n v="0"/>
    <n v="54"/>
    <n v="0"/>
    <n v="696.33"/>
    <s v="104331843"/>
    <s v="1904E133 18212 110TH AVE E #  PUYALLUP"/>
    <s v="CEN1"/>
    <s v="UPS"/>
    <n v="44202"/>
    <n v="44288"/>
    <n v="44379"/>
    <s v="WA12700270"/>
    <s v="UG Perm Svc Only in Plat Dev"/>
    <s v="16306"/>
    <s v="E UG Residential Services In Plats"/>
    <n v="718"/>
    <n v="-718"/>
    <n v="0"/>
    <n v="49.05"/>
    <n v="490.38"/>
    <n v="0"/>
    <s v="QSWPRE"/>
    <s v="QUANTA - PUYALLUP - ELECTRIC"/>
    <s v="510528104"/>
    <n v="1"/>
    <n v="0"/>
    <n v="0"/>
    <s v="SINGLE FAMILY"/>
    <s v="1"/>
    <s v="UNDERGROUND"/>
    <s v="UNDERGROUND"/>
    <s v="0002550676"/>
    <s v="0"/>
  </r>
  <r>
    <x v="2"/>
    <n v="50"/>
    <n v="50"/>
    <n v="50"/>
    <n v="0"/>
    <n v="0"/>
    <x v="1"/>
    <n v="577.01"/>
    <n v="11.5402"/>
    <n v="50"/>
    <n v="0"/>
    <n v="54"/>
    <n v="0"/>
    <n v="696.36"/>
    <s v="104331844"/>
    <s v="1904E133 18216 110TH AVE E #  PUYALLUP"/>
    <s v="CEN1"/>
    <s v="UPS"/>
    <n v="44202"/>
    <n v="44288"/>
    <n v="44379"/>
    <s v="WA12700270"/>
    <s v="UG Perm Svc Only in Plat Dev"/>
    <s v="16306"/>
    <s v="E UG Residential Services In Plats"/>
    <n v="718"/>
    <n v="-718"/>
    <n v="0"/>
    <n v="49.05"/>
    <n v="490.41"/>
    <n v="0"/>
    <s v="QSWPRE"/>
    <s v="QUANTA - PUYALLUP - ELECTRIC"/>
    <s v="510528193"/>
    <n v="1"/>
    <n v="0"/>
    <n v="0"/>
    <s v="SINGLE FAMILY"/>
    <s v="1"/>
    <s v="UNDERGROUND"/>
    <s v="UNDERGROUND"/>
    <s v="0002550680"/>
    <s v="0"/>
  </r>
  <r>
    <x v="2"/>
    <n v="50"/>
    <n v="50"/>
    <n v="50"/>
    <n v="0"/>
    <n v="0"/>
    <x v="1"/>
    <n v="605.80999999999995"/>
    <n v="12.116199999999999"/>
    <n v="59"/>
    <n v="-0.18"/>
    <n v="65"/>
    <n v="0"/>
    <n v="729.09"/>
    <s v="104331845"/>
    <s v="1904E133 18314 110TH AVE E #  PUYALLUP"/>
    <s v="CEN1"/>
    <s v="UPS"/>
    <n v="44246"/>
    <n v="44320"/>
    <n v="44412"/>
    <s v="WA12700270"/>
    <s v="UG Perm Svc Only in Plat Dev"/>
    <s v="16306"/>
    <s v="E UG Residential Services In Plats"/>
    <n v="718"/>
    <n v="-718"/>
    <n v="0"/>
    <n v="59.43"/>
    <n v="506.58"/>
    <n v="0"/>
    <s v="QSWPRE"/>
    <s v="QUANTA - PUYALLUP - ELECTRIC"/>
    <s v="510528265"/>
    <n v="1"/>
    <n v="0"/>
    <n v="0"/>
    <s v="SINGLE FAMILY"/>
    <s v="1"/>
    <s v="UNDERGROUND"/>
    <s v="UNDERGROUND"/>
    <s v="0002550688"/>
    <s v="0"/>
  </r>
  <r>
    <x v="2"/>
    <n v="50"/>
    <n v="50"/>
    <n v="50"/>
    <n v="0"/>
    <n v="0"/>
    <x v="1"/>
    <n v="577.01"/>
    <n v="11.5402"/>
    <n v="50"/>
    <n v="0"/>
    <n v="54"/>
    <n v="0"/>
    <n v="696.36"/>
    <s v="104331846"/>
    <s v="1904E133 18318 110TH AVE E #  PUYALLUP"/>
    <s v="CEN1"/>
    <s v="UPS"/>
    <n v="44202"/>
    <n v="44288"/>
    <n v="44379"/>
    <s v="WA12700270"/>
    <s v="UG Perm Svc Only in Plat Dev"/>
    <s v="16306"/>
    <s v="E UG Residential Services In Plats"/>
    <n v="718"/>
    <n v="-718"/>
    <n v="0"/>
    <n v="49.05"/>
    <n v="490.41"/>
    <n v="0"/>
    <s v="QSWPRE"/>
    <s v="QUANTA - PUYALLUP - ELECTRIC"/>
    <s v="510528481"/>
    <n v="1"/>
    <n v="0"/>
    <n v="0"/>
    <s v="SINGLE FAMILY"/>
    <s v="1"/>
    <s v="UNDERGROUND"/>
    <s v="UNDERGROUND"/>
    <s v="0002550700"/>
    <s v="0"/>
  </r>
  <r>
    <x v="2"/>
    <n v="50"/>
    <n v="50"/>
    <n v="50"/>
    <n v="0"/>
    <n v="0"/>
    <x v="1"/>
    <n v="577.01"/>
    <n v="11.5402"/>
    <n v="50"/>
    <n v="0"/>
    <n v="54"/>
    <n v="0"/>
    <n v="696.36"/>
    <s v="104331847"/>
    <s v="1904E134 18240 107TH AVE E #  PUYALLUP"/>
    <s v="CEN1"/>
    <s v="UPS"/>
    <n v="44202"/>
    <n v="44288"/>
    <n v="44379"/>
    <s v="WA12700270"/>
    <s v="UG Perm Svc Only in Plat Dev"/>
    <s v="16306"/>
    <s v="E UG Residential Services In Plats"/>
    <n v="718"/>
    <n v="-718"/>
    <n v="0"/>
    <n v="49.05"/>
    <n v="490.41"/>
    <n v="0"/>
    <s v="QSWPRE"/>
    <s v="QUANTA - PUYALLUP - ELECTRIC"/>
    <s v="510528500"/>
    <n v="1"/>
    <n v="0"/>
    <n v="0"/>
    <s v="SINGLE FAMILY"/>
    <s v="1"/>
    <s v="UNDERGROUND"/>
    <s v="UNDERGROUND"/>
    <s v="0002550701"/>
    <s v="0"/>
  </r>
  <r>
    <x v="2"/>
    <n v="100"/>
    <n v="60"/>
    <n v="60"/>
    <n v="0"/>
    <n v="0"/>
    <x v="1"/>
    <n v="577.01"/>
    <n v="9.6168333333333305"/>
    <n v="50"/>
    <n v="0.16666666666666699"/>
    <n v="54"/>
    <n v="0"/>
    <n v="696.36"/>
    <s v="104331848"/>
    <s v="1904E133 18324 110TH AVE E# PUYALLUP"/>
    <s v="CEN1"/>
    <s v="UPS"/>
    <n v="44202"/>
    <n v="44288"/>
    <n v="44379"/>
    <s v="WA12700270"/>
    <s v="UG Perm Svc Only in Plat Dev"/>
    <s v="16306"/>
    <s v="E UG Residential Services In Plats"/>
    <n v="718"/>
    <n v="-718"/>
    <n v="0"/>
    <n v="49.05"/>
    <n v="490.41"/>
    <n v="0"/>
    <s v="QSWPRE"/>
    <s v="QUANTA - PUYALLUP - ELECTRIC"/>
    <s v="510528730"/>
    <n v="1"/>
    <n v="0"/>
    <n v="0"/>
    <s v="SINGLE FAMILY"/>
    <s v="1"/>
    <s v="UNDERGROUND"/>
    <s v="UNDERGROUND"/>
    <s v="0002550709"/>
    <s v="0"/>
  </r>
  <r>
    <x v="2"/>
    <n v="50"/>
    <n v="30"/>
    <n v="30"/>
    <n v="0"/>
    <n v="0"/>
    <x v="0"/>
    <n v="552.79999999999995"/>
    <n v="18.426666666666701"/>
    <n v="30"/>
    <n v="0"/>
    <n v="32"/>
    <n v="0"/>
    <n v="672.26"/>
    <s v="104331849"/>
    <s v="2604E002 7408 NE 198TH PL # KENMORE"/>
    <s v="CEN1"/>
    <s v="UPS"/>
    <n v="44196"/>
    <n v="44288"/>
    <n v="44379"/>
    <s v="WA11700380"/>
    <s v="UG Perm Svc Only in Plat Dev"/>
    <s v="16306"/>
    <s v="E UG Residential Services In Plats"/>
    <n v="718"/>
    <n v="-718"/>
    <n v="0"/>
    <n v="29.34"/>
    <n v="491.29"/>
    <n v="0"/>
    <s v="QCNOKE"/>
    <s v="QUANTA - REDMOND - ELECTRIC"/>
    <s v="510528843"/>
    <n v="1"/>
    <n v="0"/>
    <n v="0"/>
    <s v="SINGLE FAMILY"/>
    <s v="1"/>
    <s v="UNDERGROUND"/>
    <s v="UNDERGROUND"/>
    <s v="0002550719"/>
    <s v="0"/>
  </r>
  <r>
    <x v="2"/>
    <n v="50"/>
    <n v="50"/>
    <n v="50"/>
    <n v="0"/>
    <n v="0"/>
    <x v="1"/>
    <n v="594.19000000000005"/>
    <n v="11.883800000000001"/>
    <n v="50"/>
    <n v="0"/>
    <n v="54"/>
    <n v="0"/>
    <n v="717.47"/>
    <s v="104331851"/>
    <s v="2005E101 23131 66TH STREET CT E #  BUCKL"/>
    <s v="CEN1"/>
    <s v="UPS"/>
    <n v="44211"/>
    <n v="44288"/>
    <n v="44379"/>
    <s v="WA12700270"/>
    <s v="UG Perm Svc Only in Plat Dev"/>
    <s v="16306"/>
    <s v="E UG Residential Services In Plats"/>
    <n v="718"/>
    <n v="-718"/>
    <n v="0"/>
    <n v="49.05"/>
    <n v="506.58"/>
    <n v="0"/>
    <s v="QSWPRE"/>
    <s v="QUANTA - PUYALLUP - ELECTRIC"/>
    <s v="510523654"/>
    <n v="1"/>
    <n v="0"/>
    <n v="0"/>
    <s v="SINGLE FAMILY"/>
    <s v="1"/>
    <s v="UNDERGROUND"/>
    <s v="UNDERGROUND"/>
    <s v="0002550588"/>
    <s v="0"/>
  </r>
  <r>
    <x v="2"/>
    <n v="100"/>
    <n v="55"/>
    <n v="55"/>
    <n v="0"/>
    <n v="0"/>
    <x v="0"/>
    <n v="575.97"/>
    <n v="10.4721818181818"/>
    <n v="55"/>
    <n v="0"/>
    <n v="59"/>
    <n v="0"/>
    <n v="694.35"/>
    <s v="104331852"/>
    <s v="2401E144 2313 LAPUSH AVE SE #  PORT ORCH"/>
    <s v="CEN1"/>
    <s v="UPS"/>
    <n v="44195"/>
    <n v="44288"/>
    <n v="44379"/>
    <s v="WA01800990"/>
    <s v="UG Perm Svc Only in Plat Dev"/>
    <s v="16306"/>
    <s v="E UG Residential Services In Plats"/>
    <n v="718"/>
    <n v="-718"/>
    <n v="0"/>
    <n v="54.23"/>
    <n v="486.39"/>
    <n v="0"/>
    <s v="QSSPE"/>
    <s v="QUANTA - KITSAP - ELECTRIC"/>
    <s v="510523789"/>
    <n v="1"/>
    <n v="0"/>
    <n v="0"/>
    <s v="SINGLE FAMILY"/>
    <s v="1"/>
    <s v="UNDERGROUND"/>
    <s v="UNDERGROUND"/>
    <s v="0002550592"/>
    <s v="0"/>
  </r>
  <r>
    <x v="2"/>
    <n v="50"/>
    <n v="50"/>
    <n v="50"/>
    <n v="0"/>
    <n v="0"/>
    <x v="1"/>
    <n v="577.01"/>
    <n v="11.5402"/>
    <n v="50"/>
    <n v="0"/>
    <n v="54"/>
    <n v="0"/>
    <n v="696.36"/>
    <s v="104331853"/>
    <s v="1905E062 18909 131ST STREET CT E #  BONN"/>
    <s v="CEN1"/>
    <s v="UPS"/>
    <n v="44202"/>
    <n v="44288"/>
    <n v="44379"/>
    <s v="WA12700270"/>
    <s v="UG Perm Svc Only in Plat Dev"/>
    <s v="16306"/>
    <s v="E UG Residential Services In Plats"/>
    <n v="718"/>
    <n v="-718"/>
    <n v="0"/>
    <n v="49.05"/>
    <n v="490.41"/>
    <n v="0"/>
    <s v="QSWPRE"/>
    <s v="QUANTA - PUYALLUP - ELECTRIC"/>
    <s v="510523806"/>
    <n v="1"/>
    <n v="0"/>
    <n v="0"/>
    <s v="SINGLE FAMILY"/>
    <s v="1"/>
    <s v="UNDERGROUND"/>
    <s v="UNDERGROUND"/>
    <s v="0002550594"/>
    <s v="0"/>
  </r>
  <r>
    <x v="2"/>
    <n v="50"/>
    <n v="50"/>
    <n v="50"/>
    <n v="0"/>
    <n v="0"/>
    <x v="0"/>
    <n v="569.87"/>
    <n v="11.397399999999999"/>
    <n v="50"/>
    <n v="0"/>
    <n v="54"/>
    <n v="0"/>
    <n v="688.25"/>
    <s v="104331854"/>
    <s v="2601E093 2475 NE ATHLON CT #  POULSBO"/>
    <s v="CEN1"/>
    <s v="UPS"/>
    <n v="44195"/>
    <n v="44288"/>
    <n v="44379"/>
    <s v="WA01800030"/>
    <s v="UG Perm Svc Only in Plat Dev"/>
    <s v="16306"/>
    <s v="E UG Residential Services In Plats"/>
    <n v="718"/>
    <n v="-718"/>
    <n v="0"/>
    <n v="48.9"/>
    <n v="486.39"/>
    <n v="0"/>
    <s v="QSSPE"/>
    <s v="QUANTA - KITSAP - ELECTRIC"/>
    <s v="510523915"/>
    <n v="1"/>
    <n v="0"/>
    <n v="0"/>
    <s v="SINGLE FAMILY"/>
    <s v="1"/>
    <s v="UNDERGROUND"/>
    <s v="UNDERGROUND"/>
    <s v="0002550603"/>
    <s v="0"/>
  </r>
  <r>
    <x v="2"/>
    <n v="150"/>
    <n v="126"/>
    <n v="126"/>
    <n v="0"/>
    <n v="0"/>
    <x v="1"/>
    <n v="1032.81"/>
    <n v="8.1969047619047597"/>
    <n v="126"/>
    <n v="0"/>
    <n v="238"/>
    <n v="0"/>
    <n v="1154.8599999999999"/>
    <s v="104331857"/>
    <s v="3501E084 5903 PACIFIC AVE #  ANACORTES"/>
    <s v="CEN1"/>
    <s v="USO"/>
    <n v="44305"/>
    <n v="44379"/>
    <n v="44475"/>
    <s v="WA02900010"/>
    <s v="UG Perm Svc only  (no Tsfrmr)"/>
    <s v="16305"/>
    <s v="E OH UG Residential Services"/>
    <n v="718"/>
    <n v="-718"/>
    <n v="0"/>
    <n v="247.17"/>
    <n v="501.51"/>
    <n v="0"/>
    <s v="QNSKGE"/>
    <s v="QUANTA - SKAGIT - ELECTRIC"/>
    <s v="510395915"/>
    <n v="1"/>
    <n v="0"/>
    <n v="0"/>
    <s v="SINGLE FAMILY"/>
    <s v="1"/>
    <s v="UNDERGROUND"/>
    <s v="UNDERGROUND"/>
    <s v="0002550886"/>
    <s v="0"/>
  </r>
  <r>
    <x v="2"/>
    <n v="100"/>
    <n v="70"/>
    <n v="70"/>
    <n v="0"/>
    <n v="0"/>
    <x v="1"/>
    <n v="882.24"/>
    <n v="12.6034285714286"/>
    <n v="116"/>
    <n v="-0.65714285714285703"/>
    <n v="214"/>
    <n v="0"/>
    <n v="1004.18"/>
    <s v="104331858"/>
    <s v="2904E120 6599 COLUMBIA BEACH DR #  CLINT"/>
    <s v="CEN1"/>
    <s v="USO"/>
    <n v="44284"/>
    <n v="44349"/>
    <n v="44475"/>
    <s v="WA01500990"/>
    <s v="UG Perm Svc only  (no Tsfrmr)"/>
    <s v="16305"/>
    <s v="E OH UG Residential Services"/>
    <n v="1362"/>
    <n v="-1362"/>
    <n v="0"/>
    <n v="306.2"/>
    <n v="501.05"/>
    <n v="0"/>
    <s v="QNISLE"/>
    <s v="QUANTA - WHIDBEY - ELECTRIC"/>
    <s v="510547394"/>
    <n v="1"/>
    <n v="0"/>
    <n v="0"/>
    <s v="SINGLE FAMILY"/>
    <s v="1"/>
    <s v="UNDERGROUND"/>
    <s v="UNDERGROUND"/>
    <s v="0002550891"/>
    <s v="0"/>
  </r>
  <r>
    <x v="2"/>
    <n v="250"/>
    <n v="210"/>
    <n v="210"/>
    <n v="0"/>
    <n v="0"/>
    <x v="1"/>
    <n v="1976.19"/>
    <n v="9.4104285714285698"/>
    <n v="208"/>
    <n v="9.5238095238095195E-3"/>
    <n v="382"/>
    <n v="0"/>
    <n v="2097.34"/>
    <s v="104331860"/>
    <s v="1901W076 5910 LEMON RD NE #  PUMP OLYMPI"/>
    <s v="CEN1"/>
    <s v="USO"/>
    <n v="44224"/>
    <n v="44349"/>
    <n v="44475"/>
    <s v="WA03400990"/>
    <s v="UG Perm Svc only  (no Tsfrmr)"/>
    <s v="16305"/>
    <s v="E OH UG Residential Services"/>
    <n v="718"/>
    <n v="-718"/>
    <n v="0"/>
    <n v="348.68"/>
    <n v="877.04"/>
    <n v="0"/>
    <s v="QSTHLE"/>
    <s v="QUANTA - OLYMPIA - ELECTRIC"/>
    <s v="510308927"/>
    <n v="1"/>
    <n v="0"/>
    <n v="0"/>
    <s v="WELL"/>
    <s v="1"/>
    <s v="UNDERGROUND"/>
    <s v="UNDERGROUND"/>
    <s v="0002550938"/>
    <s v="0"/>
  </r>
  <r>
    <x v="2"/>
    <n v="50"/>
    <n v="35"/>
    <n v="35"/>
    <n v="0"/>
    <n v="0"/>
    <x v="1"/>
    <n v="553.84"/>
    <n v="15.824"/>
    <n v="34"/>
    <n v="2.8571428571428598E-2"/>
    <n v="37"/>
    <n v="0"/>
    <n v="671.78"/>
    <s v="104331861"/>
    <s v="2106E060 33308 GLACIER AVE SE #  BLACK D"/>
    <s v="CEN1"/>
    <s v="UPS"/>
    <n v="44201"/>
    <n v="44288"/>
    <n v="44379"/>
    <s v="WA01700050"/>
    <s v="UG Perm Svc Only in Plat Dev"/>
    <s v="16306"/>
    <s v="E UG Residential Services In Plats"/>
    <n v="718"/>
    <n v="-718"/>
    <n v="0"/>
    <n v="33.89"/>
    <n v="485.06"/>
    <n v="0"/>
    <s v="QCSOKE"/>
    <s v="QUANTA - SOUTH KING - ELECTRIC"/>
    <s v="510551630"/>
    <n v="1"/>
    <n v="0"/>
    <n v="0"/>
    <s v="SINGLE FAMILY"/>
    <s v="1"/>
    <s v="UNDERGROUND"/>
    <s v="UNDERGROUND"/>
    <s v="0002551019"/>
    <s v="0"/>
  </r>
  <r>
    <x v="2"/>
    <n v="100"/>
    <n v="60"/>
    <n v="60"/>
    <n v="0"/>
    <n v="0"/>
    <x v="1"/>
    <n v="606.44000000000005"/>
    <n v="10.107333333333299"/>
    <n v="59"/>
    <n v="1.6666666666666701E-2"/>
    <n v="64"/>
    <n v="0"/>
    <n v="729.95"/>
    <s v="104331862"/>
    <s v="2604E098 7213 NE 127TH ST #  KIRKLAND"/>
    <s v="CEN1"/>
    <s v="UPS"/>
    <n v="44209"/>
    <n v="44288"/>
    <n v="44379"/>
    <s v="WA11700160"/>
    <s v="UG Perm Svc Only in Plat Dev"/>
    <s v="16306"/>
    <s v="E UG Residential Services In Plats"/>
    <n v="718"/>
    <n v="-718"/>
    <n v="0"/>
    <n v="58.85"/>
    <n v="507.51"/>
    <n v="0"/>
    <s v="QCNOKE"/>
    <s v="QUANTA - REDMOND - ELECTRIC"/>
    <s v="510551728"/>
    <n v="1"/>
    <n v="0"/>
    <n v="0"/>
    <s v="SINGLE FAMILY"/>
    <s v="1"/>
    <s v="UNDERGROUND"/>
    <s v="UNDERGROUND"/>
    <s v="0002551039"/>
    <s v="0"/>
  </r>
  <r>
    <x v="2"/>
    <n v="50"/>
    <n v="34"/>
    <n v="34"/>
    <n v="0"/>
    <n v="0"/>
    <x v="1"/>
    <n v="584.79999999999995"/>
    <n v="17.2"/>
    <n v="46"/>
    <n v="-0.35294117647058798"/>
    <n v="50"/>
    <n v="0"/>
    <n v="706.74"/>
    <s v="104331863"/>
    <s v="3202E012 1444 SERGIOS VIEW LN #  OAK HAR"/>
    <s v="CEN1"/>
    <s v="UPS"/>
    <n v="44210"/>
    <n v="44288"/>
    <n v="44379"/>
    <s v="WA01500990"/>
    <s v="UG Perm Svc Only in Plat Dev"/>
    <s v="16306"/>
    <s v="E UG Residential Services In Plats"/>
    <n v="718"/>
    <n v="-718"/>
    <n v="0"/>
    <n v="45.99"/>
    <n v="501.05"/>
    <n v="0"/>
    <s v="QNISLE"/>
    <s v="QUANTA - WHIDBEY - ELECTRIC"/>
    <s v="510552003"/>
    <n v="1"/>
    <n v="0"/>
    <n v="0"/>
    <s v="SINGLE FAMILY"/>
    <s v="1"/>
    <s v="UNDERGROUND"/>
    <s v="UNDERGROUND"/>
    <s v="0002551064"/>
    <s v="0"/>
  </r>
  <r>
    <x v="2"/>
    <n v="50"/>
    <n v="40"/>
    <n v="40"/>
    <n v="0"/>
    <n v="0"/>
    <x v="1"/>
    <n v="574.15"/>
    <n v="14.35375"/>
    <n v="40"/>
    <n v="0"/>
    <n v="43"/>
    <n v="0"/>
    <n v="695.86"/>
    <s v="104331864"/>
    <s v="3903E004 1302 NIGHT HAWK WAY #  EVERSON"/>
    <s v="CEN1"/>
    <s v="UPS"/>
    <n v="44209"/>
    <n v="44288"/>
    <n v="44379"/>
    <s v="WA03700030"/>
    <s v="UG Perm Svc Only in Plat Dev"/>
    <s v="16306"/>
    <s v="E UG Residential Services In Plats"/>
    <n v="718"/>
    <n v="-718"/>
    <n v="0"/>
    <n v="39.68"/>
    <n v="500.13"/>
    <n v="0"/>
    <s v="QNWHME"/>
    <s v="QUANTA - BELLINGHAM - ELECTRIC"/>
    <s v="510552009"/>
    <n v="1"/>
    <n v="0"/>
    <n v="0"/>
    <s v="SINGLE FAMILY"/>
    <s v="1"/>
    <s v="UNDERGROUND"/>
    <s v="UNDERGROUND"/>
    <s v="0002551067"/>
    <s v="0"/>
  </r>
  <r>
    <x v="2"/>
    <n v="50"/>
    <n v="40"/>
    <n v="40"/>
    <n v="0"/>
    <n v="0"/>
    <x v="1"/>
    <n v="566.78"/>
    <n v="14.169499999999999"/>
    <n v="40"/>
    <n v="0"/>
    <n v="43"/>
    <n v="0"/>
    <n v="686.24"/>
    <s v="104331865"/>
    <s v="2406E115 572 VIEWCREST DR NW#  ISSAQUAH"/>
    <s v="CEN1"/>
    <s v="UPS"/>
    <n v="44202"/>
    <n v="44288"/>
    <n v="44379"/>
    <s v="WA11700140"/>
    <s v="UG Perm Svc Only in Plat Dev"/>
    <s v="16306"/>
    <s v="E UG Residential Services In Plats"/>
    <n v="718"/>
    <n v="-718"/>
    <n v="0"/>
    <n v="39.24"/>
    <n v="491.29"/>
    <n v="0"/>
    <s v="QCNOKE"/>
    <s v="QUANTA - REDMOND - ELECTRIC"/>
    <s v="510552081"/>
    <n v="1"/>
    <n v="0"/>
    <n v="0"/>
    <s v="SINGLE FAMILY"/>
    <s v="1"/>
    <s v="UNDERGROUND"/>
    <s v="UNDERGROUND"/>
    <s v="0002551072"/>
    <s v="0"/>
  </r>
  <r>
    <x v="2"/>
    <n v="50"/>
    <n v="50"/>
    <n v="50"/>
    <n v="0"/>
    <n v="0"/>
    <x v="1"/>
    <n v="574.64"/>
    <n v="11.492800000000001"/>
    <n v="50"/>
    <n v="0"/>
    <n v="54"/>
    <n v="0"/>
    <n v="693.45"/>
    <s v="104331869"/>
    <s v="1702W052 9219 FAIRYBELL ST SE #  TUMWATE"/>
    <s v="CEN1"/>
    <s v="UPS"/>
    <n v="44202"/>
    <n v="44288"/>
    <n v="44379"/>
    <s v="WA03400060"/>
    <s v="UG Perm Svc Only in Plat Dev"/>
    <s v="16306"/>
    <s v="E UG Residential Services In Plats"/>
    <n v="718"/>
    <n v="-718"/>
    <n v="0"/>
    <n v="49.05"/>
    <n v="488.18"/>
    <n v="0"/>
    <s v="QSTHLE"/>
    <s v="QUANTA - OLYMPIA - ELECTRIC"/>
    <s v="510554271"/>
    <n v="1"/>
    <n v="0"/>
    <n v="0"/>
    <s v="SINGLE FAMILY"/>
    <s v="1"/>
    <s v="UNDERGROUND"/>
    <s v="UNDERGROUND"/>
    <s v="0002551097"/>
    <s v="0"/>
  </r>
  <r>
    <x v="2"/>
    <n v="100"/>
    <n v="60"/>
    <n v="60"/>
    <n v="0"/>
    <n v="0"/>
    <x v="1"/>
    <n v="647.94000000000005"/>
    <n v="10.798999999999999"/>
    <n v="59"/>
    <n v="1.6666666666666701E-2"/>
    <n v="110"/>
    <n v="0"/>
    <n v="770.21"/>
    <s v="104331870"/>
    <s v="2702E020 33301 HOOD CANAL LN NE #  KINGS"/>
    <s v="CEN1"/>
    <s v="USO"/>
    <n v="44260"/>
    <n v="44349"/>
    <n v="44475"/>
    <s v="WA01800990"/>
    <s v="UG Perm Svc only  (no Tsfrmr)"/>
    <s v="16305"/>
    <s v="E OH UG Residential Services"/>
    <n v="718"/>
    <n v="-718"/>
    <n v="0"/>
    <n v="100.12"/>
    <n v="502.44"/>
    <n v="0"/>
    <s v="QSSPE"/>
    <s v="QUANTA - KITSAP - ELECTRIC"/>
    <s v="510523327"/>
    <n v="1"/>
    <n v="0"/>
    <n v="0"/>
    <s v="SINGLE FAMILY"/>
    <s v="1"/>
    <s v="UNDERGROUND"/>
    <s v="UNDERGROUND"/>
    <s v="0002550650"/>
    <s v="0"/>
  </r>
  <r>
    <x v="2"/>
    <n v="50"/>
    <n v="50"/>
    <n v="50"/>
    <n v="0"/>
    <n v="0"/>
    <x v="1"/>
    <n v="594.82000000000005"/>
    <n v="11.8964"/>
    <n v="50"/>
    <n v="0"/>
    <n v="54"/>
    <n v="0"/>
    <n v="718.1"/>
    <s v="104331871"/>
    <s v="1905E077 17901 151ST ST E #  BONNEY LAKE"/>
    <s v="CEN1"/>
    <s v="UPS"/>
    <n v="44211"/>
    <n v="44288"/>
    <n v="44379"/>
    <s v="WA12700270"/>
    <s v="UG Perm Svc Only in Plat Dev"/>
    <s v="16306"/>
    <s v="E UG Residential Services In Plats"/>
    <n v="718"/>
    <n v="-718"/>
    <n v="0"/>
    <n v="49.6"/>
    <n v="506.58"/>
    <n v="0"/>
    <s v="QSWPRE"/>
    <s v="QUANTA - PUYALLUP - ELECTRIC"/>
    <s v="510527698"/>
    <n v="1"/>
    <n v="0"/>
    <n v="0"/>
    <s v="SINGLE FAMILY"/>
    <s v="1"/>
    <s v="UNDERGROUND"/>
    <s v="UNDERGROUND"/>
    <s v="0002550657"/>
    <s v="0"/>
  </r>
  <r>
    <x v="2"/>
    <n v="50"/>
    <n v="50"/>
    <n v="50"/>
    <n v="0"/>
    <n v="0"/>
    <x v="1"/>
    <n v="595.29999999999995"/>
    <n v="11.906000000000001"/>
    <n v="50"/>
    <n v="0"/>
    <n v="54"/>
    <n v="0"/>
    <n v="718.7"/>
    <s v="104331872"/>
    <s v="3404E088 3765 163RD AVE SE #  BELLEVUE"/>
    <s v="CEN1"/>
    <s v="UPS"/>
    <n v="44209"/>
    <n v="44288"/>
    <n v="44379"/>
    <s v="WA11700040"/>
    <s v="UG Perm Svc Only in Plat Dev"/>
    <s v="16306"/>
    <s v="E UG Residential Services In Plats"/>
    <n v="718"/>
    <n v="-718"/>
    <n v="0"/>
    <n v="49.05"/>
    <n v="507.52"/>
    <n v="0"/>
    <s v="QCNOKE"/>
    <s v="QUANTA - REDMOND - ELECTRIC"/>
    <s v="510523422"/>
    <n v="1"/>
    <n v="0"/>
    <n v="0"/>
    <s v="SINGLE FAMILY"/>
    <s v="1"/>
    <s v="UNDERGROUND"/>
    <s v="UNDERGROUND"/>
    <s v="0002550658"/>
    <s v="0"/>
  </r>
  <r>
    <x v="2"/>
    <n v="150"/>
    <n v="110"/>
    <n v="110"/>
    <n v="0"/>
    <n v="0"/>
    <x v="1"/>
    <n v="1459.24"/>
    <n v="13.265818181818201"/>
    <n v="188"/>
    <n v="-0.70909090909090899"/>
    <n v="346"/>
    <n v="0"/>
    <n v="1581.85"/>
    <s v="104331873"/>
    <s v="2005E116 7217 MYERS RD E #  BONNEY LAKE"/>
    <s v="CEN1"/>
    <s v="USO"/>
    <n v="44239"/>
    <n v="44320"/>
    <n v="44412"/>
    <s v="WA12700010"/>
    <s v="UG Perm Svc only  (no Tsfrmr)"/>
    <s v="16305"/>
    <s v="E OH UG Residential Services"/>
    <n v="718"/>
    <n v="-718"/>
    <n v="0"/>
    <n v="389.54"/>
    <n v="503.82"/>
    <n v="0"/>
    <s v="QSWPRE"/>
    <s v="QUANTA - PUYALLUP - ELECTRIC"/>
    <s v="510524201"/>
    <n v="1"/>
    <n v="0"/>
    <n v="0"/>
    <s v="SINGLE FAMILY"/>
    <s v="1"/>
    <s v="UNDERGROUND"/>
    <s v="UNDERGROUND"/>
    <s v="0002550662"/>
    <s v="0"/>
  </r>
  <r>
    <x v="2"/>
    <n v="50"/>
    <n v="50"/>
    <n v="50"/>
    <n v="0"/>
    <n v="0"/>
    <x v="1"/>
    <n v="594.54"/>
    <n v="11.8908"/>
    <n v="50"/>
    <n v="0"/>
    <n v="54"/>
    <n v="0"/>
    <n v="717.82"/>
    <s v="104331874"/>
    <s v="1905E077 17903 152ND ST E #  BONNEY LAKE"/>
    <s v="CEN1"/>
    <s v="UPS"/>
    <n v="44238"/>
    <n v="44320"/>
    <n v="44412"/>
    <s v="WA12700270"/>
    <s v="UG Perm Svc Only in Plat Dev"/>
    <s v="16306"/>
    <s v="E UG Residential Services In Plats"/>
    <n v="718"/>
    <n v="-718"/>
    <n v="0"/>
    <n v="49.6"/>
    <n v="506.58"/>
    <n v="0"/>
    <s v="QSWPRE"/>
    <s v="QUANTA - PUYALLUP - ELECTRIC"/>
    <s v="510528046"/>
    <n v="1"/>
    <n v="0"/>
    <n v="0"/>
    <s v="SINGLE FAMILY"/>
    <s v="1"/>
    <s v="UNDERGROUND"/>
    <s v="UNDERGROUND"/>
    <s v="0002550673"/>
    <s v="0"/>
  </r>
  <r>
    <x v="2"/>
    <n v="50"/>
    <n v="50"/>
    <n v="50"/>
    <n v="0"/>
    <n v="0"/>
    <x v="1"/>
    <n v="576.98"/>
    <n v="11.5396"/>
    <n v="50"/>
    <n v="0"/>
    <n v="54"/>
    <n v="0"/>
    <n v="696.33"/>
    <s v="104331875"/>
    <s v="1905E077 15033 179TH AVE E #  BONNEY LAK"/>
    <s v="CEN1"/>
    <s v="UPS"/>
    <n v="44202"/>
    <n v="44288"/>
    <n v="44379"/>
    <s v="WA12700270"/>
    <s v="UG Perm Svc Only in Plat Dev"/>
    <s v="16306"/>
    <s v="E UG Residential Services In Plats"/>
    <n v="718"/>
    <n v="-718"/>
    <n v="0"/>
    <n v="49.05"/>
    <n v="490.38"/>
    <n v="0"/>
    <s v="QSWPRE"/>
    <s v="QUANTA - PUYALLUP - ELECTRIC"/>
    <s v="510528169"/>
    <n v="1"/>
    <n v="0"/>
    <n v="0"/>
    <s v="SINGLE FAMILY"/>
    <s v="1"/>
    <s v="UNDERGROUND"/>
    <s v="UNDERGROUND"/>
    <s v="0002550686"/>
    <s v="0"/>
  </r>
  <r>
    <x v="2"/>
    <n v="50"/>
    <n v="50"/>
    <n v="50"/>
    <n v="0"/>
    <n v="0"/>
    <x v="1"/>
    <n v="594.82000000000005"/>
    <n v="11.8964"/>
    <n v="50"/>
    <n v="0"/>
    <n v="54"/>
    <n v="0"/>
    <n v="718.1"/>
    <s v="104331876"/>
    <s v="1905E077 18007 151ST ST E #  BONNEY LAKE"/>
    <s v="CEN1"/>
    <s v="UPS"/>
    <n v="44211"/>
    <n v="44288"/>
    <n v="44379"/>
    <s v="WA12700270"/>
    <s v="UG Perm Svc Only in Plat Dev"/>
    <s v="16306"/>
    <s v="E UG Residential Services In Plats"/>
    <n v="718"/>
    <n v="-718"/>
    <n v="0"/>
    <n v="49.6"/>
    <n v="506.58"/>
    <n v="0"/>
    <s v="QSWPRE"/>
    <s v="QUANTA - PUYALLUP - ELECTRIC"/>
    <s v="510528299"/>
    <n v="1"/>
    <n v="0"/>
    <n v="0"/>
    <s v="SINGLE FAMILY"/>
    <s v="1"/>
    <s v="UNDERGROUND"/>
    <s v="UNDERGROUND"/>
    <s v="0002550691"/>
    <s v="0"/>
  </r>
  <r>
    <x v="2"/>
    <n v="50"/>
    <n v="50"/>
    <n v="50"/>
    <n v="0"/>
    <n v="0"/>
    <x v="1"/>
    <n v="594.82000000000005"/>
    <n v="11.8964"/>
    <n v="50"/>
    <n v="0"/>
    <n v="54"/>
    <n v="0"/>
    <n v="718.1"/>
    <s v="104331877"/>
    <s v="1905E077 18214 150TH ST E #  BONNEY LAKE"/>
    <s v="CEN1"/>
    <s v="UPS"/>
    <n v="44211"/>
    <n v="44288"/>
    <n v="44379"/>
    <s v="WA12700270"/>
    <s v="UG Perm Svc Only in Plat Dev"/>
    <s v="16306"/>
    <s v="E UG Residential Services In Plats"/>
    <n v="718"/>
    <n v="-718"/>
    <n v="0"/>
    <n v="49.6"/>
    <n v="506.58"/>
    <n v="0"/>
    <s v="QSWPRE"/>
    <s v="QUANTA - PUYALLUP - ELECTRIC"/>
    <s v="510528352"/>
    <n v="1"/>
    <n v="0"/>
    <n v="0"/>
    <s v="SINGLE FAMILY"/>
    <s v="1"/>
    <s v="UNDERGROUND"/>
    <s v="UNDERGROUND"/>
    <s v="0002550694"/>
    <s v="0"/>
  </r>
  <r>
    <x v="2"/>
    <n v="50"/>
    <n v="50"/>
    <n v="50"/>
    <n v="0"/>
    <n v="0"/>
    <x v="0"/>
    <n v="602.44000000000005"/>
    <n v="12.0488"/>
    <n v="50"/>
    <n v="0"/>
    <n v="90"/>
    <n v="0"/>
    <n v="719.62"/>
    <s v="104331878"/>
    <s v="1906E040 656 S KNOWLES ST #  BUCKLEY"/>
    <s v="CEN1"/>
    <s v="UPS"/>
    <n v="44195"/>
    <n v="44288"/>
    <n v="44379"/>
    <s v="WA02700020"/>
    <s v="UG Perm Svc Only in Plat Dev"/>
    <s v="16306"/>
    <s v="E UG Residential Services In Plats"/>
    <n v="718"/>
    <n v="-718"/>
    <n v="0"/>
    <n v="81.900000000000006"/>
    <n v="481.49"/>
    <n v="0"/>
    <s v="QSWPRE"/>
    <s v="QUANTA - PUYALLUP - ELECTRIC"/>
    <s v="510528357"/>
    <n v="1"/>
    <n v="0"/>
    <n v="0"/>
    <s v="SINGLE FAMILY"/>
    <s v="1"/>
    <s v="UNDERGROUND"/>
    <s v="UNDERGROUND"/>
    <s v="0002550723"/>
    <s v="0"/>
  </r>
  <r>
    <x v="2"/>
    <n v="100"/>
    <n v="75"/>
    <n v="75"/>
    <n v="0"/>
    <n v="0"/>
    <x v="0"/>
    <n v="675.98"/>
    <n v="9.0130666666666706"/>
    <n v="85"/>
    <n v="-0.133333333333333"/>
    <n v="153"/>
    <n v="0"/>
    <n v="794.79"/>
    <s v="104331885"/>
    <s v="1901W141 4415 CADDYSHACK DR NE #  LACEY"/>
    <s v="CEN1"/>
    <s v="UPS"/>
    <n v="44194"/>
    <n v="44288"/>
    <n v="44379"/>
    <s v="WA03400020"/>
    <s v="UG Perm Svc Only in Plat Dev"/>
    <s v="16306"/>
    <s v="E UG Residential Services In Plats"/>
    <n v="718"/>
    <n v="-718"/>
    <n v="0"/>
    <n v="139.97"/>
    <n v="488.18"/>
    <n v="0"/>
    <s v="QSTHLE"/>
    <s v="QUANTA - OLYMPIA - ELECTRIC"/>
    <s v="510535902"/>
    <n v="1"/>
    <n v="0"/>
    <n v="0"/>
    <s v="SINGLE FAMILY"/>
    <s v="1"/>
    <s v="UNDERGROUND"/>
    <s v="UNDERGROUND"/>
    <s v="0002550790"/>
    <s v="0"/>
  </r>
  <r>
    <x v="2"/>
    <n v="50"/>
    <n v="50"/>
    <n v="50"/>
    <n v="0"/>
    <n v="0"/>
    <x v="1"/>
    <n v="842.62"/>
    <n v="16.852399999999999"/>
    <n v="50"/>
    <n v="0"/>
    <n v="54"/>
    <n v="0"/>
    <n v="965.9"/>
    <s v="104331887"/>
    <s v="1905E032 18046 123RD ST E #  BONNEY LAKE"/>
    <s v="CEN1"/>
    <s v="UPS"/>
    <n v="44225"/>
    <n v="44288"/>
    <n v="44379"/>
    <s v="WA12700270"/>
    <s v="UG Perm Svc Only in Plat Dev"/>
    <s v="16306"/>
    <s v="E UG Residential Services In Plats"/>
    <n v="718"/>
    <n v="-718"/>
    <n v="0"/>
    <n v="49.6"/>
    <n v="696.47"/>
    <n v="0"/>
    <s v="QSWPRE"/>
    <s v="QUANTA - PUYALLUP - ELECTRIC"/>
    <s v="510535992"/>
    <n v="1"/>
    <n v="0"/>
    <n v="0"/>
    <s v="SINGLE FAMILY"/>
    <s v="1"/>
    <s v="UNDERGROUND"/>
    <s v="UNDERGROUND"/>
    <s v="0002550795"/>
    <s v="0"/>
  </r>
  <r>
    <x v="2"/>
    <n v="50"/>
    <n v="50"/>
    <n v="50"/>
    <n v="0"/>
    <n v="0"/>
    <x v="1"/>
    <n v="574.16999999999996"/>
    <n v="11.4834"/>
    <n v="50"/>
    <n v="0"/>
    <n v="54"/>
    <n v="0"/>
    <n v="692.87"/>
    <s v="104331890"/>
    <s v="2005E108 7716 208TH AVE E #  BONNEY LAKE"/>
    <s v="CEN1"/>
    <s v="UPS"/>
    <n v="44202"/>
    <n v="44288"/>
    <n v="44379"/>
    <s v="WA12700010"/>
    <s v="UG Perm Svc Only in Plat Dev"/>
    <s v="16306"/>
    <s v="E UG Residential Services In Plats"/>
    <n v="718"/>
    <n v="-718"/>
    <n v="0"/>
    <n v="49.05"/>
    <n v="487.73"/>
    <n v="0"/>
    <s v="QSWPRE"/>
    <s v="QUANTA - PUYALLUP - ELECTRIC"/>
    <s v="510528846"/>
    <n v="1"/>
    <n v="0"/>
    <n v="0"/>
    <s v="SINGLE FAMILY"/>
    <s v="1"/>
    <s v="UNDERGROUND"/>
    <s v="UNDERGROUND"/>
    <s v="0002550722"/>
    <s v="0"/>
  </r>
  <r>
    <x v="2"/>
    <n v="50"/>
    <n v="50"/>
    <n v="50"/>
    <n v="0"/>
    <n v="0"/>
    <x v="1"/>
    <n v="574.32000000000005"/>
    <n v="11.4864"/>
    <n v="50"/>
    <n v="0"/>
    <n v="54"/>
    <n v="0"/>
    <n v="693.67"/>
    <s v="104331891"/>
    <s v="1905E087 19913 152ND STREET CT E #  BONN"/>
    <s v="CEN1"/>
    <s v="UPS"/>
    <n v="44200"/>
    <n v="44288"/>
    <n v="44379"/>
    <s v="WA12700270"/>
    <s v="UG Perm Svc Only in Plat Dev"/>
    <s v="16306"/>
    <s v="E UG Residential Services In Plats"/>
    <n v="718"/>
    <n v="-718"/>
    <n v="0"/>
    <n v="49.05"/>
    <n v="490.41"/>
    <n v="0"/>
    <s v="QSWPRE"/>
    <s v="QUANTA - PUYALLUP - ELECTRIC"/>
    <s v="510528953"/>
    <n v="1"/>
    <n v="0"/>
    <n v="0"/>
    <s v="SINGLE FAMILY"/>
    <s v="1"/>
    <s v="UNDERGROUND"/>
    <s v="UNDERGROUND"/>
    <s v="0002550726"/>
    <s v="0"/>
  </r>
  <r>
    <x v="2"/>
    <n v="50"/>
    <n v="40"/>
    <n v="40"/>
    <n v="0"/>
    <n v="0"/>
    <x v="1"/>
    <n v="824.8"/>
    <n v="20.62"/>
    <n v="40"/>
    <n v="0"/>
    <n v="43"/>
    <n v="0"/>
    <n v="947.07"/>
    <s v="104331892"/>
    <s v="2501E059 898 NW HIGHGARDEN DR #  BREMERT"/>
    <s v="CEN1"/>
    <s v="UPS"/>
    <n v="44217"/>
    <n v="44288"/>
    <n v="44379"/>
    <s v="WA01800990"/>
    <s v="UG Perm Svc Only in Plat Dev"/>
    <s v="16306"/>
    <s v="E UG Residential Services In Plats"/>
    <n v="718"/>
    <n v="-718"/>
    <n v="0"/>
    <n v="39.68"/>
    <n v="690.77"/>
    <n v="0"/>
    <s v="QSSPE"/>
    <s v="QUANTA - KITSAP - ELECTRIC"/>
    <s v="510523639"/>
    <n v="1"/>
    <n v="0"/>
    <n v="0"/>
    <s v="SINGLE FAMILY"/>
    <s v="1"/>
    <s v="UNDERGROUND"/>
    <s v="UNDERGROUND"/>
    <s v="0002550727"/>
    <s v="0"/>
  </r>
  <r>
    <x v="2"/>
    <n v="100"/>
    <n v="60"/>
    <n v="60"/>
    <n v="0"/>
    <n v="0"/>
    <x v="1"/>
    <n v="892.19"/>
    <n v="14.8698333333333"/>
    <n v="59"/>
    <n v="1.6666666666666701E-2"/>
    <n v="108"/>
    <n v="0"/>
    <n v="1014.46"/>
    <s v="104331893"/>
    <s v="2501E059 910 NW HIGHGARDEN DR #  BREMERT"/>
    <s v="CEN1"/>
    <s v="UPS"/>
    <n v="44217"/>
    <n v="44288"/>
    <n v="44379"/>
    <s v="WA01800990"/>
    <s v="UG Perm Svc Only in Plat Dev"/>
    <s v="16306"/>
    <s v="E UG Residential Services In Plats"/>
    <n v="718"/>
    <n v="-718"/>
    <n v="0"/>
    <n v="98.31"/>
    <n v="690.77"/>
    <n v="0"/>
    <s v="QSSPE"/>
    <s v="QUANTA - KITSAP - ELECTRIC"/>
    <s v="510529001"/>
    <n v="1"/>
    <n v="0"/>
    <n v="0"/>
    <s v="SINGLE FAMILY"/>
    <s v="1"/>
    <s v="UNDERGROUND"/>
    <s v="UNDERGROUND"/>
    <s v="0002550730"/>
    <s v="0"/>
  </r>
  <r>
    <x v="2"/>
    <n v="100"/>
    <n v="60"/>
    <n v="60"/>
    <n v="0"/>
    <n v="0"/>
    <x v="1"/>
    <n v="892.19"/>
    <n v="14.8698333333333"/>
    <n v="59"/>
    <n v="1.6666666666666701E-2"/>
    <n v="108"/>
    <n v="0"/>
    <n v="1014.46"/>
    <s v="104331894"/>
    <s v="2501E059 946 NW HIGHGARDEN DR #  BREMERT"/>
    <s v="CEN1"/>
    <s v="UPS"/>
    <n v="44217"/>
    <n v="44288"/>
    <n v="44379"/>
    <s v="WA01800990"/>
    <s v="UG Perm Svc Only in Plat Dev"/>
    <s v="16306"/>
    <s v="E UG Residential Services In Plats"/>
    <n v="718"/>
    <n v="-718"/>
    <n v="0"/>
    <n v="98.31"/>
    <n v="690.77"/>
    <n v="0"/>
    <s v="QSSPE"/>
    <s v="QUANTA - KITSAP - ELECTRIC"/>
    <s v="510529008"/>
    <n v="1"/>
    <n v="0"/>
    <n v="0"/>
    <s v="SINGLE FAMILY"/>
    <s v="1"/>
    <s v="UNDERGROUND"/>
    <s v="UNDERGROUND"/>
    <s v="0002550731"/>
    <s v="0"/>
  </r>
  <r>
    <x v="2"/>
    <n v="50"/>
    <n v="40"/>
    <n v="40"/>
    <n v="0"/>
    <n v="0"/>
    <x v="1"/>
    <n v="824.8"/>
    <n v="20.62"/>
    <n v="40"/>
    <n v="0"/>
    <n v="43"/>
    <n v="0"/>
    <n v="947.07"/>
    <s v="104331895"/>
    <s v="2501E059 958 NW HIGHGARDEN DR #  BREMERT"/>
    <s v="CEN1"/>
    <s v="UPS"/>
    <n v="44217"/>
    <n v="44288"/>
    <n v="44379"/>
    <s v="WA01800990"/>
    <s v="UG Perm Svc Only in Plat Dev"/>
    <s v="16306"/>
    <s v="E UG Residential Services In Plats"/>
    <n v="718"/>
    <n v="-718"/>
    <n v="0"/>
    <n v="39.68"/>
    <n v="690.77"/>
    <n v="0"/>
    <s v="QSSPE"/>
    <s v="QUANTA - KITSAP - ELECTRIC"/>
    <s v="510529061"/>
    <n v="1"/>
    <n v="0"/>
    <n v="0"/>
    <s v="SINGLE FAMILY"/>
    <s v="1"/>
    <s v="UNDERGROUND"/>
    <s v="UNDERGROUND"/>
    <s v="0002550732"/>
    <s v="0"/>
  </r>
  <r>
    <x v="2"/>
    <n v="100"/>
    <n v="60"/>
    <n v="60"/>
    <n v="0"/>
    <n v="0"/>
    <x v="1"/>
    <n v="601.82000000000005"/>
    <n v="10.030333333333299"/>
    <n v="59"/>
    <n v="1.6666666666666701E-2"/>
    <n v="65"/>
    <n v="0"/>
    <n v="724.09"/>
    <s v="104331896"/>
    <s v="2501E059 970 NW HIGHGARDEN DR #  BREMERT"/>
    <s v="CEN1"/>
    <s v="UPS"/>
    <n v="44217"/>
    <n v="44288"/>
    <n v="44379"/>
    <s v="WA01800990"/>
    <s v="UG Perm Svc Only in Plat Dev"/>
    <s v="16306"/>
    <s v="E UG Residential Services In Plats"/>
    <n v="718"/>
    <n v="-718"/>
    <n v="0"/>
    <n v="59.52"/>
    <n v="502.42"/>
    <n v="0"/>
    <s v="QSSPE"/>
    <s v="QUANTA - KITSAP - ELECTRIC"/>
    <s v="510529068"/>
    <n v="1"/>
    <n v="0"/>
    <n v="0"/>
    <s v="SINGLE FAMILY"/>
    <s v="1"/>
    <s v="UNDERGROUND"/>
    <s v="UNDERGROUND"/>
    <s v="0002550735"/>
    <s v="0"/>
  </r>
  <r>
    <x v="2"/>
    <n v="100"/>
    <n v="60"/>
    <n v="60"/>
    <n v="0"/>
    <n v="0"/>
    <x v="1"/>
    <n v="601.84"/>
    <n v="10.030666666666701"/>
    <n v="59"/>
    <n v="1.6666666666666701E-2"/>
    <n v="65"/>
    <n v="0"/>
    <n v="724.11"/>
    <s v="104331897"/>
    <s v="2501E059 982 NW HIGHGARDEN DR #  BREMERT"/>
    <s v="CEN1"/>
    <s v="UPS"/>
    <n v="44217"/>
    <n v="44288"/>
    <n v="44379"/>
    <s v="WA01800990"/>
    <s v="UG Perm Svc Only in Plat Dev"/>
    <s v="16306"/>
    <s v="E UG Residential Services In Plats"/>
    <n v="718"/>
    <n v="-718"/>
    <n v="0"/>
    <n v="59.52"/>
    <n v="502.44"/>
    <n v="0"/>
    <s v="QSSPE"/>
    <s v="QUANTA - KITSAP - ELECTRIC"/>
    <s v="510529111"/>
    <n v="1"/>
    <n v="0"/>
    <n v="0"/>
    <s v="SINGLE FAMILY"/>
    <s v="1"/>
    <s v="UNDERGROUND"/>
    <s v="UNDERGROUND"/>
    <s v="0002550736"/>
    <s v="0"/>
  </r>
  <r>
    <x v="2"/>
    <n v="50"/>
    <n v="45"/>
    <n v="45"/>
    <n v="0"/>
    <n v="0"/>
    <x v="1"/>
    <n v="830.99"/>
    <n v="18.466444444444399"/>
    <n v="45"/>
    <n v="0"/>
    <n v="49"/>
    <n v="0"/>
    <n v="953.26"/>
    <s v="104331898"/>
    <s v="2501E059 1018 NW HIGHGARDEN DR #  BREMER"/>
    <s v="CEN1"/>
    <s v="UPS"/>
    <n v="44228"/>
    <n v="44320"/>
    <n v="44412"/>
    <s v="WA01800990"/>
    <s v="UG Perm Svc Only in Plat Dev"/>
    <s v="16306"/>
    <s v="E UG Residential Services In Plats"/>
    <n v="718"/>
    <n v="-718"/>
    <n v="0"/>
    <n v="45.09"/>
    <n v="690.75"/>
    <n v="0"/>
    <s v="QSSPE"/>
    <s v="QUANTA - KITSAP - ELECTRIC"/>
    <s v="510529119"/>
    <n v="1"/>
    <n v="0"/>
    <n v="0"/>
    <s v="SINGLE FAMILY"/>
    <s v="1"/>
    <s v="UNDERGROUND"/>
    <s v="UNDERGROUND"/>
    <s v="0002550742"/>
    <s v="0"/>
  </r>
  <r>
    <x v="2"/>
    <n v="50"/>
    <n v="40"/>
    <n v="40"/>
    <n v="0"/>
    <n v="0"/>
    <x v="1"/>
    <n v="824.8"/>
    <n v="20.62"/>
    <n v="40"/>
    <n v="0"/>
    <n v="43"/>
    <n v="0"/>
    <n v="947.07"/>
    <s v="104331899"/>
    <s v="2501E059 1030 NW HIGHGARDEN DR #  BREMER"/>
    <s v="CEN1"/>
    <s v="UPS"/>
    <n v="44217"/>
    <n v="44288"/>
    <n v="44379"/>
    <s v="WA01800990"/>
    <s v="UG Perm Svc Only in Plat Dev"/>
    <s v="16306"/>
    <s v="E UG Residential Services In Plats"/>
    <n v="718"/>
    <n v="-718"/>
    <n v="0"/>
    <n v="39.68"/>
    <n v="690.77"/>
    <n v="0"/>
    <s v="QSSPE"/>
    <s v="QUANTA - KITSAP - ELECTRIC"/>
    <s v="510529153"/>
    <n v="1"/>
    <n v="0"/>
    <n v="0"/>
    <s v="SINGLE FAMILY"/>
    <s v="1"/>
    <s v="UNDERGROUND"/>
    <s v="UNDERGROUND"/>
    <s v="0002550743"/>
    <s v="0"/>
  </r>
  <r>
    <x v="2"/>
    <n v="50"/>
    <n v="50"/>
    <n v="50"/>
    <n v="0"/>
    <n v="0"/>
    <x v="1"/>
    <n v="631.99"/>
    <n v="12.639799999999999"/>
    <n v="50"/>
    <n v="0"/>
    <n v="90"/>
    <n v="0"/>
    <n v="755.27"/>
    <s v="104331900"/>
    <s v="1904E134 18346 107TH AVE E #  PUYALLUP"/>
    <s v="CEN1"/>
    <s v="UPS"/>
    <n v="44211"/>
    <n v="44288"/>
    <n v="44379"/>
    <s v="WA12700270"/>
    <s v="UG Perm Svc Only in Plat Dev"/>
    <s v="16306"/>
    <s v="E UG Residential Services In Plats"/>
    <n v="718"/>
    <n v="-718"/>
    <n v="0"/>
    <n v="81.93"/>
    <n v="506.58"/>
    <n v="0"/>
    <s v="QSWPRE"/>
    <s v="QUANTA - PUYALLUP - ELECTRIC"/>
    <s v="510547054"/>
    <n v="1"/>
    <n v="0"/>
    <n v="0"/>
    <s v="SINGLE FAMILY"/>
    <s v="1"/>
    <s v="UNDERGROUND"/>
    <s v="UNDERGROUND"/>
    <s v="0002550874"/>
    <s v="0"/>
  </r>
  <r>
    <x v="2"/>
    <n v="100"/>
    <n v="70"/>
    <n v="70"/>
    <n v="0"/>
    <n v="0"/>
    <x v="1"/>
    <n v="652.88"/>
    <n v="9.3268571428571398"/>
    <n v="69"/>
    <n v="1.4285714285714299E-2"/>
    <n v="126"/>
    <n v="0"/>
    <n v="772.34"/>
    <s v="104331901"/>
    <s v="2205E014 19408 122ND PL SE #  KENT"/>
    <s v="CEN1"/>
    <s v="UPS"/>
    <n v="44200"/>
    <n v="44288"/>
    <n v="44379"/>
    <s v="WA11700150"/>
    <s v="UG Perm Svc Only in Plat Dev"/>
    <s v="16306"/>
    <s v="E UG Residential Services In Plats"/>
    <n v="718"/>
    <n v="-718"/>
    <n v="0"/>
    <n v="114.66"/>
    <n v="491.3"/>
    <n v="0"/>
    <s v="QCSOKE"/>
    <s v="QUANTA - SOUTH KING - ELECTRIC"/>
    <s v="510547664"/>
    <n v="1"/>
    <n v="0"/>
    <n v="0"/>
    <s v="SINGLE FAMILY"/>
    <s v="1"/>
    <s v="UNDERGROUND"/>
    <s v="UNDERGROUND"/>
    <s v="0002550899"/>
    <s v="0"/>
  </r>
  <r>
    <x v="2"/>
    <n v="300"/>
    <n v="290"/>
    <n v="290"/>
    <n v="40"/>
    <n v="37"/>
    <x v="0"/>
    <n v="1052.73"/>
    <n v="3.6301034482758601"/>
    <n v="287"/>
    <n v="1.03448275862069E-2"/>
    <n v="520"/>
    <n v="0"/>
    <n v="1170.02"/>
    <s v="104331903"/>
    <s v="1602W040 1240 140TH AVE SW # SHOP TENINO"/>
    <s v="CEN1"/>
    <s v="USO"/>
    <n v="44195"/>
    <n v="44288"/>
    <n v="44379"/>
    <s v="WA03400990"/>
    <s v="UG Perm Svc only  (no Tsfrmr)"/>
    <s v="16305"/>
    <s v="E OH UG Residential Services"/>
    <n v="1118"/>
    <n v="-1118"/>
    <n v="0"/>
    <n v="475.01"/>
    <n v="481.93"/>
    <n v="0"/>
    <s v="QSTHLE"/>
    <s v="QUANTA - OLYMPIA - ELECTRIC"/>
    <s v="510496394"/>
    <n v="1"/>
    <n v="0"/>
    <n v="0"/>
    <s v="GARAGE/SHOP"/>
    <s v="1"/>
    <s v="UNDERGROUND"/>
    <s v="UNDERGROUND"/>
    <s v="0002550927"/>
    <s v="0"/>
  </r>
  <r>
    <x v="2"/>
    <n v="400"/>
    <n v="394"/>
    <n v="394"/>
    <n v="144"/>
    <n v="140"/>
    <x v="1"/>
    <n v="2117.59"/>
    <n v="5.3745939086294401"/>
    <n v="390"/>
    <n v="1.01522842639594E-2"/>
    <n v="1208"/>
    <n v="0"/>
    <n v="2239.3000000000002"/>
    <s v="104331907"/>
    <s v="3902E108 1133 MUKLUK PL #  BELLINGHAM"/>
    <s v="CEN1"/>
    <s v="USO"/>
    <n v="44343"/>
    <n v="44504"/>
    <m/>
    <s v="WA03700370"/>
    <s v="UG Perm Svc only  (no Tsfrmr)"/>
    <s v="16305"/>
    <s v="E OH UG Residential Services"/>
    <n v="2158"/>
    <n v="-2158"/>
    <n v="0"/>
    <n v="1103.6099999999999"/>
    <n v="500.59"/>
    <n v="0"/>
    <s v="QNWHME"/>
    <s v="QUANTA - BELLINGHAM - ELECTRIC"/>
    <s v="509070010"/>
    <n v="1"/>
    <n v="0"/>
    <n v="0"/>
    <s v="SINGLE FAMILY"/>
    <s v="1"/>
    <s v="UNDERGROUND"/>
    <s v="UNDERGROUND"/>
    <s v="0002551007"/>
    <s v="0"/>
  </r>
  <r>
    <x v="2"/>
    <n v="150"/>
    <n v="106"/>
    <n v="106"/>
    <n v="0"/>
    <n v="0"/>
    <x v="1"/>
    <n v="733.07"/>
    <n v="6.9157547169811302"/>
    <n v="117"/>
    <n v="-0.10377358490565999"/>
    <n v="212"/>
    <n v="0"/>
    <n v="850.9"/>
    <s v="104331910"/>
    <s v="3504E050 343 CAMBRIDGE LOOP #  SEDRO WOO"/>
    <s v="CEN1"/>
    <s v="UPS"/>
    <n v="44202"/>
    <n v="44288"/>
    <n v="44379"/>
    <s v="WA02900080"/>
    <s v="UG Perm Svc Only in Plat Dev"/>
    <s v="16306"/>
    <s v="E UG Residential Services In Plats"/>
    <n v="718"/>
    <n v="-718"/>
    <n v="0"/>
    <n v="193.58"/>
    <n v="484.16"/>
    <n v="0"/>
    <s v="QNSKGE"/>
    <s v="QUANTA - SKAGIT - ELECTRIC"/>
    <s v="510534771"/>
    <n v="1"/>
    <n v="0"/>
    <n v="0"/>
    <s v="SINGLE FAMILY"/>
    <s v="1"/>
    <s v="UNDERGROUND"/>
    <s v="UNDERGROUND"/>
    <s v="0002550748"/>
    <s v="0"/>
  </r>
  <r>
    <x v="2"/>
    <n v="100"/>
    <n v="55"/>
    <n v="55"/>
    <n v="0"/>
    <n v="0"/>
    <x v="1"/>
    <n v="583.39"/>
    <n v="10.6070909090909"/>
    <n v="54"/>
    <n v="1.8181818181818198E-2"/>
    <n v="59"/>
    <n v="0"/>
    <n v="702.96"/>
    <s v="104331911"/>
    <s v="2605E125 11523 115TH AVE NE #  KIRKLAND"/>
    <s v="CEN1"/>
    <s v="UPS"/>
    <n v="44201"/>
    <n v="44288"/>
    <n v="44379"/>
    <s v="WA11700160"/>
    <s v="UG Perm Svc Only in Plat Dev"/>
    <s v="16306"/>
    <s v="E UG Residential Services In Plats"/>
    <n v="718"/>
    <n v="-718"/>
    <n v="0"/>
    <n v="53.5"/>
    <n v="491.75"/>
    <n v="0"/>
    <s v="QCNOKE"/>
    <s v="QUANTA - REDMOND - ELECTRIC"/>
    <s v="510534774"/>
    <n v="1"/>
    <n v="0"/>
    <n v="0"/>
    <s v="SINGLE FAMILY"/>
    <s v="1"/>
    <s v="UNDERGROUND"/>
    <s v="UNDERGROUND"/>
    <s v="0002550749"/>
    <s v="0"/>
  </r>
  <r>
    <x v="2"/>
    <n v="50"/>
    <n v="40"/>
    <n v="40"/>
    <n v="0"/>
    <n v="0"/>
    <x v="1"/>
    <n v="827.65"/>
    <n v="20.69125"/>
    <n v="40"/>
    <n v="0"/>
    <n v="43"/>
    <n v="0"/>
    <n v="950.37"/>
    <s v="104331912"/>
    <s v="1702W052 9213 FAIRYBELL ST SE #  TUMWATE"/>
    <s v="CEN1"/>
    <s v="UPS"/>
    <n v="44209"/>
    <n v="44288"/>
    <n v="44379"/>
    <s v="WA03400060"/>
    <s v="UG Perm Svc Only in Plat Dev"/>
    <s v="16306"/>
    <s v="E UG Residential Services In Plats"/>
    <n v="718"/>
    <n v="-718"/>
    <n v="0"/>
    <n v="39.68"/>
    <n v="693.3"/>
    <n v="0"/>
    <s v="QSTHLE"/>
    <s v="QUANTA - OLYMPIA - ELECTRIC"/>
    <s v="510535240"/>
    <n v="1"/>
    <n v="0"/>
    <n v="0"/>
    <s v="SINGLE FAMILY"/>
    <s v="1"/>
    <s v="UNDERGROUND"/>
    <s v="UNDERGROUND"/>
    <s v="0002550753"/>
    <s v="0"/>
  </r>
  <r>
    <x v="2"/>
    <n v="50"/>
    <n v="40"/>
    <n v="40"/>
    <n v="0"/>
    <n v="0"/>
    <x v="0"/>
    <n v="560.58000000000004"/>
    <n v="14.0145"/>
    <n v="40"/>
    <n v="0"/>
    <n v="43"/>
    <n v="0"/>
    <n v="679.39"/>
    <s v="104331913"/>
    <s v="1702W052 9218 FAIRYBELL ST SE #  TUMWATE"/>
    <s v="CEN1"/>
    <s v="UPS"/>
    <n v="44193"/>
    <n v="44257"/>
    <n v="44349"/>
    <s v="WA03400060"/>
    <s v="UG Perm Svc Only in Plat Dev"/>
    <s v="16306"/>
    <s v="E UG Residential Services In Plats"/>
    <n v="718"/>
    <n v="-718"/>
    <n v="0"/>
    <n v="39.119999999999997"/>
    <n v="488.18"/>
    <n v="0"/>
    <s v="QSTHLE"/>
    <s v="QUANTA - OLYMPIA - ELECTRIC"/>
    <s v="510535306"/>
    <n v="1"/>
    <n v="0"/>
    <n v="0"/>
    <s v="SINGLE FAMILY"/>
    <s v="1"/>
    <s v="UNDERGROUND"/>
    <s v="UNDERGROUND"/>
    <s v="0002550754"/>
    <s v="0"/>
  </r>
  <r>
    <x v="2"/>
    <n v="100"/>
    <n v="65"/>
    <n v="65"/>
    <n v="0"/>
    <n v="0"/>
    <x v="1"/>
    <n v="591.03"/>
    <n v="9.09276923076923"/>
    <n v="64"/>
    <n v="1.5384615384615399E-2"/>
    <n v="69"/>
    <n v="0"/>
    <n v="709.84"/>
    <s v="104331920"/>
    <s v="1702W020 3234 64TH LN SW #  TUMWATER"/>
    <s v="CEN1"/>
    <s v="UPS"/>
    <n v="44202"/>
    <n v="44288"/>
    <n v="44379"/>
    <s v="WA03400060"/>
    <s v="UG Perm Svc Only in Plat Dev"/>
    <s v="16306"/>
    <s v="E UG Residential Services In Plats"/>
    <n v="718"/>
    <n v="-718"/>
    <n v="0"/>
    <n v="63.31"/>
    <n v="488.18"/>
    <n v="0"/>
    <s v="QSTHLE"/>
    <s v="QUANTA - OLYMPIA - ELECTRIC"/>
    <s v="510546226"/>
    <n v="1"/>
    <n v="0"/>
    <n v="0"/>
    <s v="SINGLE FAMILY"/>
    <s v="1"/>
    <s v="UNDERGROUND"/>
    <s v="UNDERGROUND"/>
    <s v="0002550861"/>
    <s v="0"/>
  </r>
  <r>
    <x v="2"/>
    <n v="50"/>
    <n v="25"/>
    <n v="25"/>
    <n v="0"/>
    <n v="0"/>
    <x v="1"/>
    <n v="549.23"/>
    <n v="21.969200000000001"/>
    <n v="24"/>
    <n v="0.04"/>
    <n v="26"/>
    <n v="0"/>
    <n v="668.69"/>
    <s v="104331921"/>
    <s v="2204E128 1402 S 281ST ST #  DES MOINES"/>
    <s v="CEN1"/>
    <s v="UPS"/>
    <n v="44202"/>
    <n v="44288"/>
    <n v="44379"/>
    <s v="WA11700090"/>
    <s v="UG Perm Svc Only in Plat Dev"/>
    <s v="16306"/>
    <s v="E UG Residential Services In Plats"/>
    <n v="718"/>
    <n v="-718"/>
    <n v="0"/>
    <n v="24.08"/>
    <n v="491.3"/>
    <n v="0"/>
    <s v="QCSOKE"/>
    <s v="QUANTA - SOUTH KING - ELECTRIC"/>
    <s v="510546927"/>
    <n v="1"/>
    <n v="0"/>
    <n v="0"/>
    <s v="SINGLE FAMILY"/>
    <s v="1"/>
    <s v="UNDERGROUND"/>
    <s v="UNDERGROUND"/>
    <s v="0002550869"/>
    <s v="0"/>
  </r>
  <r>
    <x v="2"/>
    <n v="50"/>
    <n v="45"/>
    <n v="45"/>
    <n v="0"/>
    <n v="0"/>
    <x v="1"/>
    <n v="598.53"/>
    <n v="13.3006666666667"/>
    <n v="44"/>
    <n v="2.2222222222222199E-2"/>
    <n v="80"/>
    <n v="0"/>
    <n v="716.47"/>
    <s v="104331922"/>
    <s v="2206E129 22106 SE 278TH PL #  MAPLE VALL"/>
    <s v="CEN1"/>
    <s v="UPS"/>
    <n v="44200"/>
    <n v="44288"/>
    <n v="44379"/>
    <s v="WA01700200"/>
    <s v="UG Perm Svc Only in Plat Dev"/>
    <s v="16306"/>
    <s v="E UG Residential Services In Plats"/>
    <n v="718"/>
    <n v="-718"/>
    <n v="0"/>
    <n v="72.959999999999994"/>
    <n v="485.05"/>
    <n v="0"/>
    <s v="QCSOKE"/>
    <s v="QUANTA - SOUTH KING - ELECTRIC"/>
    <s v="510547017"/>
    <n v="1"/>
    <n v="0"/>
    <n v="0"/>
    <s v="SINGLE FAMILY"/>
    <s v="1"/>
    <s v="UNDERGROUND"/>
    <s v="UNDERGROUND"/>
    <s v="0002550871"/>
    <s v="0"/>
  </r>
  <r>
    <x v="2"/>
    <n v="50"/>
    <n v="45"/>
    <n v="45"/>
    <n v="0"/>
    <n v="0"/>
    <x v="1"/>
    <n v="565.07000000000005"/>
    <n v="12.5571111111111"/>
    <n v="44"/>
    <n v="2.2222222222222199E-2"/>
    <n v="48"/>
    <n v="0"/>
    <n v="683.01"/>
    <s v="104331923"/>
    <s v="2205E092 25435 158TH AVE SE #  COVINGTON"/>
    <s v="CEN1"/>
    <s v="UPS"/>
    <n v="44200"/>
    <n v="44288"/>
    <n v="44379"/>
    <s v="WA01700120"/>
    <s v="UG Perm Svc Only in Plat Dev"/>
    <s v="16306"/>
    <s v="E UG Residential Services In Plats"/>
    <n v="718"/>
    <n v="-718"/>
    <n v="0"/>
    <n v="43.7"/>
    <n v="485.06"/>
    <n v="0"/>
    <s v="QCSOKE"/>
    <s v="QUANTA - SOUTH KING - ELECTRIC"/>
    <s v="510547514"/>
    <n v="1"/>
    <n v="0"/>
    <n v="0"/>
    <s v="SINGLE FAMILY"/>
    <s v="1"/>
    <s v="UNDERGROUND"/>
    <s v="UNDERGROUND"/>
    <s v="0002550894"/>
    <s v="0"/>
  </r>
  <r>
    <x v="2"/>
    <n v="50"/>
    <n v="45"/>
    <n v="45"/>
    <n v="0"/>
    <n v="0"/>
    <x v="1"/>
    <n v="565.05999999999995"/>
    <n v="12.556888888888899"/>
    <n v="44"/>
    <n v="2.2222222222222199E-2"/>
    <n v="48"/>
    <n v="0"/>
    <n v="683"/>
    <s v="104331924"/>
    <s v="2205E092 25503 158TH AVE SE #  COVINGTON"/>
    <s v="CEN1"/>
    <s v="UPS"/>
    <n v="44200"/>
    <n v="44288"/>
    <n v="44379"/>
    <s v="WA01700120"/>
    <s v="UG Perm Svc Only in Plat Dev"/>
    <s v="16306"/>
    <s v="E UG Residential Services In Plats"/>
    <n v="718"/>
    <n v="-718"/>
    <n v="0"/>
    <n v="43.7"/>
    <n v="485.05"/>
    <n v="0"/>
    <s v="QCSOKE"/>
    <s v="QUANTA - SOUTH KING - ELECTRIC"/>
    <s v="510547887"/>
    <n v="1"/>
    <n v="0"/>
    <n v="0"/>
    <s v="SINGLE FAMILY"/>
    <s v="1"/>
    <s v="UNDERGROUND"/>
    <s v="UNDERGROUND"/>
    <s v="0002550914"/>
    <s v="0"/>
  </r>
  <r>
    <x v="2"/>
    <n v="50"/>
    <n v="50"/>
    <n v="50"/>
    <n v="0"/>
    <n v="0"/>
    <x v="1"/>
    <n v="594.19000000000005"/>
    <n v="11.883800000000001"/>
    <n v="50"/>
    <n v="0"/>
    <n v="54"/>
    <n v="0"/>
    <n v="717.47"/>
    <s v="104331925"/>
    <s v="2005E101 6526 231ST AVE E #  BUCKLEY"/>
    <s v="CEN1"/>
    <s v="UPS"/>
    <n v="44211"/>
    <n v="44288"/>
    <n v="44379"/>
    <s v="WA12700270"/>
    <s v="UG Perm Svc Only in Plat Dev"/>
    <s v="16306"/>
    <s v="E UG Residential Services In Plats"/>
    <n v="718"/>
    <n v="-718"/>
    <n v="0"/>
    <n v="49.05"/>
    <n v="506.58"/>
    <n v="0"/>
    <s v="QSWPRE"/>
    <s v="QUANTA - PUYALLUP - ELECTRIC"/>
    <s v="510551825"/>
    <n v="1"/>
    <n v="0"/>
    <n v="0"/>
    <s v="SINGLE FAMILY"/>
    <s v="1"/>
    <s v="UNDERGROUND"/>
    <s v="UNDERGROUND"/>
    <s v="0002551056"/>
    <s v="0"/>
  </r>
  <r>
    <x v="2"/>
    <n v="100"/>
    <n v="100"/>
    <n v="100"/>
    <n v="0"/>
    <n v="0"/>
    <x v="1"/>
    <n v="726.16"/>
    <n v="7.2615999999999996"/>
    <n v="99"/>
    <n v="0.01"/>
    <n v="179"/>
    <n v="0"/>
    <n v="849.44"/>
    <s v="104331926"/>
    <s v="2005E092 6619 231ST AVE CT E #  BUCKLEY"/>
    <s v="CEN1"/>
    <s v="UPS"/>
    <n v="44211"/>
    <n v="44288"/>
    <n v="44379"/>
    <s v="WA12700270"/>
    <s v="UG Perm Svc Only in Plat Dev"/>
    <s v="16306"/>
    <s v="E UG Residential Services In Plats"/>
    <n v="718"/>
    <n v="-718"/>
    <n v="0"/>
    <n v="163.86"/>
    <n v="506.58"/>
    <n v="0"/>
    <s v="QSWPRE"/>
    <s v="QUANTA - PUYALLUP - ELECTRIC"/>
    <s v="510551870"/>
    <n v="1"/>
    <n v="0"/>
    <n v="0"/>
    <s v="SINGLE FAMILY"/>
    <s v="1"/>
    <s v="UNDERGROUND"/>
    <s v="UNDERGROUND"/>
    <s v="0002551058"/>
    <s v="0"/>
  </r>
  <r>
    <x v="2"/>
    <n v="100"/>
    <n v="80"/>
    <n v="80"/>
    <n v="0"/>
    <n v="0"/>
    <x v="1"/>
    <n v="662.31"/>
    <n v="8.2788749999999993"/>
    <n v="79"/>
    <n v="1.2500000000000001E-2"/>
    <n v="144"/>
    <n v="0"/>
    <n v="779.6"/>
    <s v="104331927"/>
    <s v="1701W027 2823 FENMOOR LN SE #  OLYMPIA"/>
    <s v="CEN1"/>
    <s v="UPS"/>
    <n v="44202"/>
    <n v="44288"/>
    <n v="44379"/>
    <s v="WA03400990"/>
    <s v="UG Perm Svc Only in Plat Dev"/>
    <s v="16306"/>
    <s v="E UG Residential Services In Plats"/>
    <n v="718"/>
    <n v="-718"/>
    <n v="0"/>
    <n v="131.09"/>
    <n v="481.93"/>
    <n v="0"/>
    <s v="QSTHLE"/>
    <s v="QUANTA - OLYMPIA - ELECTRIC"/>
    <s v="510554137"/>
    <n v="1"/>
    <n v="0"/>
    <n v="0"/>
    <s v="SINGLE FAMILY"/>
    <s v="1"/>
    <s v="UNDERGROUND"/>
    <s v="UNDERGROUND"/>
    <s v="0002551078"/>
    <s v="0"/>
  </r>
  <r>
    <x v="2"/>
    <n v="100"/>
    <n v="60"/>
    <n v="60"/>
    <n v="0"/>
    <n v="0"/>
    <x v="1"/>
    <n v="631.26"/>
    <n v="10.521000000000001"/>
    <n v="54"/>
    <n v="0.1"/>
    <n v="98"/>
    <n v="0"/>
    <n v="752.41"/>
    <s v="104331929"/>
    <s v="2105E077 1630 COAL MINE WAY #  CLE ELUM"/>
    <s v="CEN1"/>
    <s v="UPS"/>
    <n v="44210"/>
    <n v="44288"/>
    <n v="44379"/>
    <s v="WA01900990"/>
    <s v="UG Perm Svc Only in Plat Dev"/>
    <s v="16306"/>
    <s v="E UG Residential Services In Plats"/>
    <n v="718"/>
    <n v="-718"/>
    <n v="0"/>
    <n v="89.37"/>
    <n v="497.83"/>
    <n v="0"/>
    <s v="QCKTTE"/>
    <s v="QUANTA - KITTITAS - ELECTRIC"/>
    <s v="510505528"/>
    <n v="1"/>
    <n v="0"/>
    <n v="0"/>
    <s v="SINGLE FAMILY"/>
    <s v="1"/>
    <s v="UNDERGROUND"/>
    <s v="UNDERGROUND"/>
    <s v="0002551089"/>
    <s v="0"/>
  </r>
  <r>
    <x v="2"/>
    <n v="50"/>
    <n v="30"/>
    <n v="30"/>
    <n v="0"/>
    <n v="0"/>
    <x v="1"/>
    <n v="555.35"/>
    <n v="18.511666666666699"/>
    <n v="30"/>
    <n v="0"/>
    <n v="32"/>
    <n v="0"/>
    <n v="674.81"/>
    <s v="104331931"/>
    <s v="2205E115 10325 SE 270TH ST #  KENT"/>
    <s v="CEN1"/>
    <s v="UPS"/>
    <n v="44200"/>
    <n v="44288"/>
    <n v="44379"/>
    <s v="WA11700150"/>
    <s v="UG Perm Svc Only in Plat Dev"/>
    <s v="16306"/>
    <s v="E UG Residential Services In Plats"/>
    <n v="718"/>
    <n v="-718"/>
    <n v="0"/>
    <n v="29.43"/>
    <n v="491.3"/>
    <n v="0"/>
    <s v="QCSOKE"/>
    <s v="QUANTA - SOUTH KING - ELECTRIC"/>
    <s v="510536215"/>
    <n v="1"/>
    <n v="0"/>
    <n v="0"/>
    <s v="SINGLE FAMILY"/>
    <s v="1"/>
    <s v="UNDERGROUND"/>
    <s v="UNDERGROUND"/>
    <s v="0002550818"/>
    <s v="0"/>
  </r>
  <r>
    <x v="2"/>
    <n v="100"/>
    <n v="100"/>
    <n v="100"/>
    <n v="0"/>
    <n v="0"/>
    <x v="0"/>
    <n v="625.82000000000005"/>
    <n v="6.2582000000000004"/>
    <n v="99"/>
    <n v="0.01"/>
    <n v="107"/>
    <n v="0"/>
    <n v="744.2"/>
    <s v="104331932"/>
    <s v="2401E144 2361 LAPUSH AVE SE #  PORT ORCH"/>
    <s v="CEN1"/>
    <s v="UPS"/>
    <n v="44195"/>
    <n v="44288"/>
    <n v="44379"/>
    <s v="WA01800990"/>
    <s v="UG Perm Svc Only in Plat Dev"/>
    <s v="16306"/>
    <s v="E UG Residential Services In Plats"/>
    <n v="718"/>
    <n v="-718"/>
    <n v="0"/>
    <n v="97.79"/>
    <n v="486.39"/>
    <n v="0"/>
    <s v="QSSPE"/>
    <s v="QUANTA - KITSAP - ELECTRIC"/>
    <s v="510536218"/>
    <n v="1"/>
    <n v="0"/>
    <n v="0"/>
    <s v="SINGLE FAMILY"/>
    <s v="1"/>
    <s v="UNDERGROUND"/>
    <s v="UNDERGROUND"/>
    <s v="0002550821"/>
    <s v="0"/>
  </r>
  <r>
    <x v="2"/>
    <n v="50"/>
    <n v="50"/>
    <n v="50"/>
    <n v="0"/>
    <n v="0"/>
    <x v="0"/>
    <n v="574.29999999999995"/>
    <n v="11.486000000000001"/>
    <n v="50"/>
    <n v="0"/>
    <n v="54"/>
    <n v="0"/>
    <n v="693.65"/>
    <s v="104331935"/>
    <s v="2004E029 2020 84TH AVE E #  EDGEWOOD"/>
    <s v="CEN1"/>
    <s v="UPS"/>
    <n v="44196"/>
    <n v="44288"/>
    <n v="44379"/>
    <s v="WA12700200"/>
    <s v="UG Perm Svc Only in Plat Dev"/>
    <s v="16306"/>
    <s v="E UG Residential Services In Plats"/>
    <n v="718"/>
    <n v="-718"/>
    <n v="0"/>
    <n v="49.05"/>
    <n v="490.39"/>
    <n v="0"/>
    <s v="QSWPRE"/>
    <s v="QUANTA - PUYALLUP - ELECTRIC"/>
    <s v="510551260"/>
    <n v="1"/>
    <n v="0"/>
    <n v="0"/>
    <s v="SINGLE FAMILY"/>
    <s v="1"/>
    <s v="UNDERGROUND"/>
    <s v="UNDERGROUND"/>
    <s v="0002550976"/>
    <s v="0"/>
  </r>
  <r>
    <x v="2"/>
    <n v="50"/>
    <n v="45"/>
    <n v="45"/>
    <n v="0"/>
    <n v="0"/>
    <x v="1"/>
    <n v="588.6"/>
    <n v="13.08"/>
    <n v="44"/>
    <n v="2.2222222222222199E-2"/>
    <n v="48"/>
    <n v="0"/>
    <n v="711.88"/>
    <s v="104331936"/>
    <s v="1905E037 21316 115TH STREET CT E #  BONN"/>
    <s v="CEN1"/>
    <s v="UPS"/>
    <n v="44225"/>
    <n v="44288"/>
    <n v="44379"/>
    <s v="WA12700270"/>
    <s v="UG Perm Svc Only in Plat Dev"/>
    <s v="16306"/>
    <s v="E UG Residential Services In Plats"/>
    <n v="718"/>
    <n v="-718"/>
    <n v="0"/>
    <n v="44.19"/>
    <n v="506.58"/>
    <n v="0"/>
    <s v="QSWPRE"/>
    <s v="QUANTA - PUYALLUP - ELECTRIC"/>
    <s v="510551310"/>
    <n v="1"/>
    <n v="0"/>
    <n v="0"/>
    <s v="SINGLE FAMILY"/>
    <s v="1"/>
    <s v="UNDERGROUND"/>
    <s v="UNDERGROUND"/>
    <s v="0002550978"/>
    <s v="0"/>
  </r>
  <r>
    <x v="2"/>
    <n v="50"/>
    <n v="35"/>
    <n v="35"/>
    <n v="0"/>
    <n v="0"/>
    <x v="1"/>
    <n v="579.79999999999995"/>
    <n v="16.5657142857143"/>
    <n v="34"/>
    <n v="2.8571428571428598E-2"/>
    <n v="62"/>
    <n v="0"/>
    <n v="697.74"/>
    <s v="104331938"/>
    <s v="2106E060 33267 SE STEVENS ST #  BLACK DI"/>
    <s v="CEN1"/>
    <s v="UPS"/>
    <n v="44201"/>
    <n v="44288"/>
    <n v="44379"/>
    <s v="WA01700050"/>
    <s v="UG Perm Svc Only in Plat Dev"/>
    <s v="16306"/>
    <s v="E UG Residential Services In Plats"/>
    <n v="718"/>
    <n v="-718"/>
    <n v="0"/>
    <n v="56.58"/>
    <n v="485.05"/>
    <n v="0"/>
    <s v="QCSOKE"/>
    <s v="QUANTA - SOUTH KING - ELECTRIC"/>
    <s v="510551688"/>
    <n v="1"/>
    <n v="0"/>
    <n v="0"/>
    <s v="SINGLE FAMILY"/>
    <s v="1"/>
    <s v="UNDERGROUND"/>
    <s v="UNDERGROUND"/>
    <s v="0002551037"/>
    <s v="0"/>
  </r>
  <r>
    <x v="2"/>
    <n v="50"/>
    <n v="35"/>
    <n v="35"/>
    <n v="0"/>
    <n v="0"/>
    <x v="1"/>
    <n v="579.79999999999995"/>
    <n v="16.5657142857143"/>
    <n v="34"/>
    <n v="2.8571428571428598E-2"/>
    <n v="62"/>
    <n v="0"/>
    <n v="697.74"/>
    <s v="104331939"/>
    <s v="2106E060 33234 SE STEVENS ST #  BLACK DI"/>
    <s v="CEN1"/>
    <s v="UPS"/>
    <n v="44201"/>
    <n v="44288"/>
    <n v="44379"/>
    <s v="WA01700050"/>
    <s v="UG Perm Svc Only in Plat Dev"/>
    <s v="16306"/>
    <s v="E UG Residential Services In Plats"/>
    <n v="718"/>
    <n v="-718"/>
    <n v="0"/>
    <n v="56.58"/>
    <n v="485.05"/>
    <n v="0"/>
    <s v="QCSOKE"/>
    <s v="QUANTA - SOUTH KING - ELECTRIC"/>
    <s v="510551689"/>
    <n v="1"/>
    <n v="0"/>
    <n v="0"/>
    <s v="SINGLE FAMILY"/>
    <s v="1"/>
    <s v="UNDERGROUND"/>
    <s v="UNDERGROUND"/>
    <s v="0002551038"/>
    <s v="0"/>
  </r>
  <r>
    <x v="2"/>
    <n v="50"/>
    <n v="50"/>
    <n v="50"/>
    <n v="0"/>
    <n v="0"/>
    <x v="1"/>
    <n v="869.8"/>
    <n v="17.396000000000001"/>
    <n v="50"/>
    <n v="0"/>
    <n v="90"/>
    <n v="0"/>
    <n v="991.51"/>
    <s v="104331940"/>
    <s v="3704E027 11 TUMBLING WATER DR #  BELLING"/>
    <s v="CEN1"/>
    <s v="UPS"/>
    <n v="44215"/>
    <n v="44288"/>
    <n v="44379"/>
    <s v="WA03700370"/>
    <s v="UG Perm Svc Only in Plat Dev"/>
    <s v="16306"/>
    <s v="E UG Residential Services In Plats"/>
    <n v="718"/>
    <n v="-718"/>
    <n v="0"/>
    <n v="81.93"/>
    <n v="687.6"/>
    <n v="0"/>
    <s v="QNWHME"/>
    <s v="QUANTA - BELLINGHAM - ELECTRIC"/>
    <s v="510551911"/>
    <n v="1"/>
    <n v="0"/>
    <n v="0"/>
    <s v="SINGLE FAMILY"/>
    <s v="1"/>
    <s v="UNDERGROUND"/>
    <s v="UNDERGROUND"/>
    <s v="0002551062"/>
    <s v="0"/>
  </r>
  <r>
    <x v="2"/>
    <n v="150"/>
    <n v="130"/>
    <n v="130"/>
    <n v="0"/>
    <n v="0"/>
    <x v="1"/>
    <n v="1081.58"/>
    <n v="8.3198461538461501"/>
    <n v="139"/>
    <n v="-6.9230769230769207E-2"/>
    <n v="418"/>
    <n v="0"/>
    <n v="1204.8599999999999"/>
    <s v="104331942"/>
    <s v="2005E098 23715 70TH ST E #  BUCKLEY"/>
    <s v="CEN1"/>
    <s v="USO"/>
    <n v="44340"/>
    <m/>
    <m/>
    <s v="WA12700270"/>
    <s v="UG Perm Svc only  (no Tsfrmr)"/>
    <s v="16305"/>
    <s v="E OH UG Residential Services"/>
    <n v="718"/>
    <n v="-718"/>
    <n v="0"/>
    <n v="381.49"/>
    <n v="507.04"/>
    <n v="0"/>
    <s v="QSWPRE"/>
    <s v="QUANTA - PUYALLUP - ELECTRIC"/>
    <s v="510554201"/>
    <n v="1"/>
    <n v="0"/>
    <n v="0"/>
    <s v="SINGLE FAMILY"/>
    <s v="1"/>
    <s v="UNDERGROUND"/>
    <s v="UNDERGROUND"/>
    <s v="0002551087"/>
    <s v="0"/>
  </r>
  <r>
    <x v="2"/>
    <n v="200"/>
    <n v="180"/>
    <n v="180"/>
    <n v="0"/>
    <n v="0"/>
    <x v="1"/>
    <n v="961.61"/>
    <n v="5.3422777777777801"/>
    <n v="178"/>
    <n v="1.1111111111111099E-2"/>
    <n v="335"/>
    <n v="0"/>
    <n v="1084.8900000000001"/>
    <s v="104331944"/>
    <s v="2005E098 23711 70TH ST E #  BUCKLEY"/>
    <s v="CEN1"/>
    <s v="USO"/>
    <n v="44363"/>
    <n v="44475"/>
    <m/>
    <s v="WA12700270"/>
    <s v="UG Perm Svc only  (no Tsfrmr)"/>
    <s v="16305"/>
    <s v="E OH UG Residential Services"/>
    <n v="718"/>
    <n v="-718"/>
    <n v="0"/>
    <n v="306.14999999999998"/>
    <n v="506.91"/>
    <n v="0"/>
    <s v="QSWPRE"/>
    <s v="QUANTA - PUYALLUP - ELECTRIC"/>
    <s v="510554380"/>
    <n v="1"/>
    <n v="0"/>
    <n v="0"/>
    <s v="SINGLE FAMILY"/>
    <s v="1"/>
    <s v="UNDERGROUND"/>
    <s v="UNDERGROUND"/>
    <s v="0002551117"/>
    <s v="0"/>
  </r>
  <r>
    <x v="2"/>
    <n v="100"/>
    <n v="70"/>
    <n v="70"/>
    <n v="0"/>
    <n v="0"/>
    <x v="1"/>
    <n v="643.46"/>
    <n v="9.1922857142857204"/>
    <n v="69"/>
    <n v="1.4285714285714299E-2"/>
    <n v="126"/>
    <n v="0"/>
    <n v="760.75"/>
    <s v="104331945"/>
    <s v="1701W128 12223 KIRSTIN LN SE #  TENINO"/>
    <s v="CEN1"/>
    <s v="UPS"/>
    <n v="44203"/>
    <n v="44320"/>
    <n v="44412"/>
    <s v="WA03400990"/>
    <s v="UG Perm Svc Only in Plat Dev"/>
    <s v="16306"/>
    <s v="E UG Residential Services In Plats"/>
    <n v="718"/>
    <n v="-718"/>
    <n v="0"/>
    <n v="114.7"/>
    <n v="481.93"/>
    <n v="0"/>
    <s v="QSTHLE"/>
    <s v="QUANTA - OLYMPIA - ELECTRIC"/>
    <s v="510563779"/>
    <n v="1"/>
    <n v="0"/>
    <n v="0"/>
    <s v="SINGLE FAMILY"/>
    <s v="1"/>
    <s v="UNDERGROUND"/>
    <s v="UNDERGROUND"/>
    <s v="0002551228"/>
    <s v="0"/>
  </r>
  <r>
    <x v="2"/>
    <n v="50"/>
    <n v="50"/>
    <n v="50"/>
    <n v="0"/>
    <n v="0"/>
    <x v="1"/>
    <n v="591.89"/>
    <n v="11.8378"/>
    <n v="50"/>
    <n v="0"/>
    <n v="54"/>
    <n v="0"/>
    <n v="714.5"/>
    <s v="104331949"/>
    <s v="2005E074 5782 158TH AVE CT E #  SUMNER"/>
    <s v="CEN1"/>
    <s v="UPS"/>
    <n v="44211"/>
    <n v="44288"/>
    <n v="44379"/>
    <s v="WA12700160"/>
    <s v="UG Perm Svc Only in Plat Dev"/>
    <s v="16306"/>
    <s v="E UG Residential Services In Plats"/>
    <n v="718"/>
    <n v="-718"/>
    <n v="0"/>
    <n v="49.6"/>
    <n v="503.82"/>
    <n v="0"/>
    <s v="QSWPRE"/>
    <s v="QUANTA - PUYALLUP - ELECTRIC"/>
    <s v="510567409"/>
    <n v="1"/>
    <n v="0"/>
    <n v="0"/>
    <s v="SINGLE FAMILY"/>
    <s v="1"/>
    <s v="UNDERGROUND"/>
    <s v="UNDERGROUND"/>
    <s v="0002551265"/>
    <s v="0"/>
  </r>
  <r>
    <x v="2"/>
    <n v="250"/>
    <n v="220"/>
    <n v="220"/>
    <n v="0"/>
    <n v="0"/>
    <x v="1"/>
    <n v="1300.76"/>
    <n v="5.9125454545454499"/>
    <n v="238"/>
    <n v="-8.1818181818181804E-2"/>
    <n v="737"/>
    <n v="0"/>
    <n v="1422.47"/>
    <s v="104331951"/>
    <s v="3604E032 19437 OAKLEAF LN #  SEDRO WOOLL"/>
    <s v="CEN1"/>
    <s v="USO"/>
    <n v="44287"/>
    <n v="44412"/>
    <n v="44504"/>
    <s v="WA02900290"/>
    <s v="UG Perm Svc only  (no Tsfrmr)"/>
    <s v="16305"/>
    <s v="E OH UG Residential Services"/>
    <n v="730"/>
    <n v="-730"/>
    <n v="0"/>
    <n v="672.9"/>
    <n v="500.13"/>
    <n v="0"/>
    <s v="QNSKGE"/>
    <s v="QUANTA - SKAGIT - ELECTRIC"/>
    <s v="510466872"/>
    <n v="1"/>
    <n v="0"/>
    <n v="0"/>
    <s v="WELL"/>
    <s v="1"/>
    <s v="UNDERGROUND"/>
    <s v="UNDERGROUND"/>
    <s v="0002558580"/>
    <s v="0"/>
  </r>
  <r>
    <x v="2"/>
    <n v="100"/>
    <n v="55"/>
    <n v="55"/>
    <n v="0"/>
    <n v="0"/>
    <x v="1"/>
    <n v="849.33"/>
    <n v="15.4423636363636"/>
    <n v="54"/>
    <n v="1.8181818181818198E-2"/>
    <n v="59"/>
    <n v="0"/>
    <n v="972.73"/>
    <s v="104331953"/>
    <s v="2305E131 18822 123RD PL SE #  RENTON"/>
    <s v="CEN1"/>
    <s v="UPS"/>
    <n v="44223"/>
    <n v="44288"/>
    <n v="44379"/>
    <s v="WA11700250"/>
    <s v="UG Perm Svc Only in Plat Dev"/>
    <s v="16306"/>
    <s v="E UG Residential Services In Plats"/>
    <n v="718"/>
    <n v="-718"/>
    <n v="0"/>
    <n v="54.11"/>
    <n v="697.73"/>
    <n v="0"/>
    <s v="QCSOKE"/>
    <s v="QUANTA - SOUTH KING - ELECTRIC"/>
    <s v="510547970"/>
    <n v="1"/>
    <n v="0"/>
    <n v="0"/>
    <s v="SINGLE FAMILY"/>
    <s v="1"/>
    <s v="UNDERGROUND"/>
    <s v="UNDERGROUND"/>
    <s v="0002550918"/>
    <s v="0"/>
  </r>
  <r>
    <x v="2"/>
    <n v="50"/>
    <n v="50"/>
    <n v="50"/>
    <n v="0"/>
    <n v="0"/>
    <x v="0"/>
    <n v="574.30999999999995"/>
    <n v="11.4862"/>
    <n v="50"/>
    <n v="0"/>
    <n v="54"/>
    <n v="0"/>
    <n v="693.66"/>
    <s v="104331954"/>
    <s v="2004E029 2008 84TH AVE E #  EDGEWOOD"/>
    <s v="CEN1"/>
    <s v="UPS"/>
    <n v="44196"/>
    <n v="44288"/>
    <n v="44379"/>
    <s v="WA12700200"/>
    <s v="UG Perm Svc Only in Plat Dev"/>
    <s v="16306"/>
    <s v="E UG Residential Services In Plats"/>
    <n v="718"/>
    <n v="-718"/>
    <n v="0"/>
    <n v="49.05"/>
    <n v="490.4"/>
    <n v="0"/>
    <s v="QSWPRE"/>
    <s v="QUANTA - PUYALLUP - ELECTRIC"/>
    <s v="510548072"/>
    <n v="1"/>
    <n v="0"/>
    <n v="0"/>
    <s v="SINGLE FAMILY"/>
    <s v="1"/>
    <s v="UNDERGROUND"/>
    <s v="UNDERGROUND"/>
    <s v="0002550936"/>
    <s v="0"/>
  </r>
  <r>
    <x v="2"/>
    <n v="50"/>
    <n v="45"/>
    <n v="45"/>
    <n v="0"/>
    <n v="0"/>
    <x v="1"/>
    <n v="849.33"/>
    <n v="18.873999999999999"/>
    <n v="54"/>
    <n v="-0.2"/>
    <n v="59"/>
    <n v="0"/>
    <n v="972.73"/>
    <s v="104331955"/>
    <s v="2104E103 36039 57TH AVE S #  AUBURN"/>
    <s v="CEN1"/>
    <s v="UPS"/>
    <n v="44209"/>
    <n v="44288"/>
    <n v="44379"/>
    <s v="WA11700990"/>
    <s v="UG Perm Svc Only in Plat Dev"/>
    <s v="16306"/>
    <s v="E UG Residential Services In Plats"/>
    <n v="718"/>
    <n v="-718"/>
    <n v="0"/>
    <n v="54.11"/>
    <n v="697.74"/>
    <n v="0"/>
    <s v="QCSOKE"/>
    <s v="QUANTA - SOUTH KING - ELECTRIC"/>
    <s v="510548175"/>
    <n v="1"/>
    <n v="0"/>
    <n v="0"/>
    <s v="SINGLE FAMILY"/>
    <s v="1"/>
    <s v="UNDERGROUND"/>
    <s v="UNDERGROUND"/>
    <s v="0002550945"/>
    <s v="0"/>
  </r>
  <r>
    <x v="2"/>
    <n v="50"/>
    <n v="40"/>
    <n v="40"/>
    <n v="0"/>
    <n v="0"/>
    <x v="0"/>
    <n v="564.14"/>
    <n v="14.1035"/>
    <n v="40"/>
    <n v="0"/>
    <n v="43"/>
    <n v="0"/>
    <n v="683.6"/>
    <s v="104331956"/>
    <s v="2305E084 1810 OLYMPIA CT SE #  RENTON"/>
    <s v="CEN1"/>
    <s v="UPS"/>
    <n v="44196"/>
    <n v="44288"/>
    <n v="44379"/>
    <s v="WA11700250"/>
    <s v="UG Perm Svc Only in Plat Dev"/>
    <s v="16306"/>
    <s v="E UG Residential Services In Plats"/>
    <n v="718"/>
    <n v="-718"/>
    <n v="0"/>
    <n v="39.24"/>
    <n v="491.3"/>
    <n v="0"/>
    <s v="QCSOKE"/>
    <s v="QUANTA - SOUTH KING - ELECTRIC"/>
    <s v="510548178"/>
    <n v="1"/>
    <n v="0"/>
    <n v="0"/>
    <s v="SINGLE FAMILY"/>
    <s v="1"/>
    <s v="UNDERGROUND"/>
    <s v="UNDERGROUND"/>
    <s v="0002550947"/>
    <s v="0"/>
  </r>
  <r>
    <x v="2"/>
    <n v="50"/>
    <n v="30"/>
    <n v="30"/>
    <n v="0"/>
    <n v="0"/>
    <x v="1"/>
    <n v="566.86"/>
    <n v="18.895333333333301"/>
    <n v="30"/>
    <n v="0"/>
    <n v="32"/>
    <n v="0"/>
    <n v="688.91"/>
    <s v="104331957"/>
    <s v="2606E096 26741 NE WALDEN WAY #  DUVALL"/>
    <s v="CEN1"/>
    <s v="UPS"/>
    <n v="44207"/>
    <n v="44288"/>
    <n v="44379"/>
    <s v="WA01700100"/>
    <s v="UG Perm Svc Only in Plat Dev"/>
    <s v="16306"/>
    <s v="E UG Residential Services In Plats"/>
    <n v="718"/>
    <n v="-718"/>
    <n v="0"/>
    <n v="29.43"/>
    <n v="501.98"/>
    <n v="0"/>
    <s v="QCNOKE"/>
    <s v="QUANTA - REDMOND - ELECTRIC"/>
    <s v="510548281"/>
    <n v="1"/>
    <n v="0"/>
    <n v="0"/>
    <s v="SINGLE FAMILY"/>
    <s v="1"/>
    <s v="UNDERGROUND"/>
    <s v="UNDERGROUND"/>
    <s v="0002550948"/>
    <s v="0"/>
  </r>
  <r>
    <x v="2"/>
    <n v="50"/>
    <n v="20"/>
    <n v="20"/>
    <n v="0"/>
    <n v="0"/>
    <x v="1"/>
    <n v="552.30999999999995"/>
    <n v="27.615500000000001"/>
    <n v="20"/>
    <n v="0"/>
    <n v="22"/>
    <n v="0"/>
    <n v="674.25"/>
    <s v="104331958"/>
    <s v="3803E028 856 BLACKWOOD CT #  BELLINGHAM"/>
    <s v="CEN1"/>
    <s v="UPS"/>
    <n v="44209"/>
    <n v="44288"/>
    <n v="44379"/>
    <s v="WA03700010"/>
    <s v="UG Perm Svc Only in Plat Dev"/>
    <s v="16306"/>
    <s v="E UG Residential Services In Plats"/>
    <n v="718"/>
    <n v="-718"/>
    <n v="0"/>
    <n v="19.84"/>
    <n v="501.05"/>
    <n v="0"/>
    <s v="QNWHME"/>
    <s v="QUANTA - BELLINGHAM - ELECTRIC"/>
    <s v="510548431"/>
    <n v="1"/>
    <n v="0"/>
    <n v="0"/>
    <s v="SINGLE FAMILY"/>
    <s v="1"/>
    <s v="UNDERGROUND"/>
    <s v="UNDERGROUND"/>
    <s v="0002550957"/>
    <s v="0"/>
  </r>
  <r>
    <x v="2"/>
    <n v="50"/>
    <n v="25"/>
    <n v="25"/>
    <n v="0"/>
    <n v="0"/>
    <x v="1"/>
    <n v="542.49"/>
    <n v="21.6996"/>
    <n v="25"/>
    <n v="0"/>
    <n v="27"/>
    <n v="0"/>
    <n v="660.87"/>
    <s v="104331959"/>
    <s v="2501E108 6502 KAYAK PL NW #  BREMERTON"/>
    <s v="CEN1"/>
    <s v="UPS"/>
    <n v="44201"/>
    <n v="44288"/>
    <n v="44379"/>
    <s v="WA01800990"/>
    <s v="UG Perm Svc Only in Plat Dev"/>
    <s v="16306"/>
    <s v="E UG Residential Services In Plats"/>
    <n v="718"/>
    <n v="-718"/>
    <n v="0"/>
    <n v="24.97"/>
    <n v="486.39"/>
    <n v="0"/>
    <s v="QSSPE"/>
    <s v="QUANTA - KITSAP - ELECTRIC"/>
    <s v="510551186"/>
    <n v="1"/>
    <n v="0"/>
    <n v="0"/>
    <s v="SINGLE FAMILY"/>
    <s v="1"/>
    <s v="UNDERGROUND"/>
    <s v="UNDERGROUND"/>
    <s v="0002550965"/>
    <s v="0"/>
  </r>
  <r>
    <x v="2"/>
    <n v="50"/>
    <n v="50"/>
    <n v="50"/>
    <n v="0"/>
    <n v="0"/>
    <x v="1"/>
    <n v="879.8"/>
    <n v="17.596"/>
    <n v="50"/>
    <n v="0"/>
    <n v="90"/>
    <n v="0"/>
    <n v="1003.08"/>
    <s v="104331960"/>
    <s v="1902E061 12826 AVE DUBOIS SW LAKEWOOD"/>
    <s v="CEN1"/>
    <s v="UPS"/>
    <n v="44211"/>
    <n v="44288"/>
    <n v="44379"/>
    <s v="WA12700210"/>
    <s v="UG Perm Svc Only in Plat Dev"/>
    <s v="16306"/>
    <s v="E UG Residential Services In Plats"/>
    <n v="718"/>
    <n v="-718"/>
    <n v="0"/>
    <n v="81.93"/>
    <n v="696.47"/>
    <n v="0"/>
    <s v="QSWPRE"/>
    <s v="QUANTA - PUYALLUP - ELECTRIC"/>
    <s v="510500244"/>
    <n v="1"/>
    <n v="0"/>
    <n v="0"/>
    <s v="SINGLE FAMILY"/>
    <s v="1"/>
    <s v="UNDERGROUND"/>
    <s v="UNDERGROUND"/>
    <s v="0002550982"/>
    <s v="0"/>
  </r>
  <r>
    <x v="2"/>
    <n v="100"/>
    <n v="60"/>
    <n v="60"/>
    <n v="0"/>
    <n v="0"/>
    <x v="1"/>
    <n v="642.52"/>
    <n v="10.7086666666667"/>
    <n v="59"/>
    <n v="1.6666666666666701E-2"/>
    <n v="108"/>
    <n v="0"/>
    <n v="764.46"/>
    <s v="104331961"/>
    <s v="4003E120 1709 FARMVIEW TER #  LYNDEN"/>
    <s v="CEN1"/>
    <s v="UPS"/>
    <n v="44209"/>
    <n v="44320"/>
    <n v="44412"/>
    <s v="WA03700050"/>
    <s v="UG Perm Svc Only in Plat Dev"/>
    <s v="16306"/>
    <s v="E UG Residential Services In Plats"/>
    <n v="718"/>
    <n v="-718"/>
    <n v="0"/>
    <n v="98.32"/>
    <n v="501.05"/>
    <n v="0"/>
    <s v="QNWHME"/>
    <s v="QUANTA - BELLINGHAM - ELECTRIC"/>
    <s v="510527744"/>
    <n v="1"/>
    <n v="0"/>
    <n v="0"/>
    <s v="SINGLE FAMILY"/>
    <s v="1"/>
    <s v="UNDERGROUND"/>
    <s v="UNDERGROUND"/>
    <s v="0002550992"/>
    <s v="0"/>
  </r>
  <r>
    <x v="2"/>
    <n v="50"/>
    <n v="45"/>
    <n v="45"/>
    <n v="0"/>
    <n v="0"/>
    <x v="1"/>
    <n v="599"/>
    <n v="13.311111111111099"/>
    <n v="44"/>
    <n v="2.2222222222222199E-2"/>
    <n v="80"/>
    <n v="0"/>
    <n v="717.05"/>
    <s v="104331962"/>
    <s v="2006E101 2690 TERRY CT #  ENUMCLAW"/>
    <s v="CEN1"/>
    <s v="UPS"/>
    <n v="44201"/>
    <n v="44288"/>
    <n v="44379"/>
    <s v="WA01700110"/>
    <s v="UG Perm Svc Only in Plat Dev"/>
    <s v="16306"/>
    <s v="E UG Residential Services In Plats"/>
    <n v="718"/>
    <n v="-718"/>
    <n v="0"/>
    <n v="72.959999999999994"/>
    <n v="485.5"/>
    <n v="0"/>
    <s v="QCSOKE"/>
    <s v="QUANTA - SOUTH KING - ELECTRIC"/>
    <s v="510535709"/>
    <n v="1"/>
    <n v="0"/>
    <n v="0"/>
    <s v="SINGLE FAMILY"/>
    <s v="1"/>
    <s v="UNDERGROUND"/>
    <s v="UNDERGROUND"/>
    <s v="0002551001"/>
    <s v="0"/>
  </r>
  <r>
    <x v="2"/>
    <n v="50"/>
    <n v="30"/>
    <n v="30"/>
    <n v="0"/>
    <n v="0"/>
    <x v="1"/>
    <n v="555.34"/>
    <n v="18.511333333333301"/>
    <n v="30"/>
    <n v="0"/>
    <n v="32"/>
    <n v="0"/>
    <n v="674.8"/>
    <s v="104331963"/>
    <s v="2205E115 10321 SE 270TH ST #  KENT"/>
    <s v="CEN1"/>
    <s v="UPS"/>
    <n v="44200"/>
    <n v="44288"/>
    <n v="44379"/>
    <s v="WA11700150"/>
    <s v="UG Perm Svc Only in Plat Dev"/>
    <s v="16306"/>
    <s v="E UG Residential Services In Plats"/>
    <n v="718"/>
    <n v="-718"/>
    <n v="0"/>
    <n v="29.43"/>
    <n v="491.29"/>
    <n v="0"/>
    <s v="QCSOKE"/>
    <s v="QUANTA - SOUTH KING - ELECTRIC"/>
    <s v="510551395"/>
    <n v="1"/>
    <n v="0"/>
    <n v="0"/>
    <s v="SINGLE FAMILY"/>
    <s v="1"/>
    <s v="UNDERGROUND"/>
    <s v="UNDERGROUND"/>
    <s v="0002551004"/>
    <s v="0"/>
  </r>
  <r>
    <x v="2"/>
    <n v="50"/>
    <n v="35"/>
    <n v="35"/>
    <n v="0"/>
    <n v="0"/>
    <x v="1"/>
    <n v="553.83000000000004"/>
    <n v="15.823714285714299"/>
    <n v="34"/>
    <n v="2.8571428571428598E-2"/>
    <n v="37"/>
    <n v="0"/>
    <n v="671.77"/>
    <s v="104331964"/>
    <s v="2106E060 33198 SE STEVENS ST #  BLACK DI"/>
    <s v="CEN1"/>
    <s v="UPS"/>
    <n v="44201"/>
    <n v="44288"/>
    <n v="44379"/>
    <s v="WA01700050"/>
    <s v="UG Perm Svc Only in Plat Dev"/>
    <s v="16306"/>
    <s v="E UG Residential Services In Plats"/>
    <n v="718"/>
    <n v="-718"/>
    <n v="0"/>
    <n v="33.89"/>
    <n v="485.05"/>
    <n v="0"/>
    <s v="QCSOKE"/>
    <s v="QUANTA - SOUTH KING - ELECTRIC"/>
    <s v="510551513"/>
    <n v="1"/>
    <n v="0"/>
    <n v="0"/>
    <s v="SINGLE FAMILY"/>
    <s v="1"/>
    <s v="UNDERGROUND"/>
    <s v="UNDERGROUND"/>
    <s v="0002551026"/>
    <s v="0"/>
  </r>
  <r>
    <x v="2"/>
    <n v="100"/>
    <n v="75"/>
    <n v="75"/>
    <n v="0"/>
    <n v="0"/>
    <x v="1"/>
    <n v="929.23"/>
    <n v="12.3897333333333"/>
    <n v="75"/>
    <n v="0"/>
    <n v="137"/>
    <n v="0"/>
    <n v="1052.51"/>
    <s v="104331965"/>
    <s v="2004E029 8214 20TH STREET CT E #  EDGEWO"/>
    <s v="CEN1"/>
    <s v="UPS"/>
    <n v="44232"/>
    <n v="44320"/>
    <n v="44412"/>
    <s v="WA12700200"/>
    <s v="UG Perm Svc Only in Plat Dev"/>
    <s v="16306"/>
    <s v="E UG Residential Services In Plats"/>
    <n v="718"/>
    <n v="-718"/>
    <n v="0"/>
    <n v="125.55"/>
    <n v="696.46"/>
    <n v="0"/>
    <s v="QSWPRE"/>
    <s v="QUANTA - PUYALLUP - ELECTRIC"/>
    <s v="510551733"/>
    <n v="1"/>
    <n v="0"/>
    <n v="0"/>
    <s v="SINGLE FAMILY"/>
    <s v="1"/>
    <s v="UNDERGROUND"/>
    <s v="UNDERGROUND"/>
    <s v="0002551045"/>
    <s v="0"/>
  </r>
  <r>
    <x v="2"/>
    <n v="100"/>
    <n v="75"/>
    <n v="75"/>
    <n v="0"/>
    <n v="0"/>
    <x v="1"/>
    <n v="679.93"/>
    <n v="9.0657333333333305"/>
    <n v="75"/>
    <n v="0"/>
    <n v="135"/>
    <n v="0"/>
    <n v="803.21"/>
    <s v="104331966"/>
    <s v="1905E087 19925 152ND STREET CT E #  BONN"/>
    <s v="CEN1"/>
    <s v="UPS"/>
    <n v="44211"/>
    <n v="44288"/>
    <n v="44379"/>
    <s v="WA12700270"/>
    <s v="UG Perm Svc Only in Plat Dev"/>
    <s v="16306"/>
    <s v="E UG Residential Services In Plats"/>
    <n v="718"/>
    <n v="-718"/>
    <n v="0"/>
    <n v="123.64"/>
    <n v="506.58"/>
    <n v="0"/>
    <s v="QSWPRE"/>
    <s v="QUANTA - PUYALLUP - ELECTRIC"/>
    <s v="510551772"/>
    <n v="1"/>
    <n v="0"/>
    <n v="0"/>
    <s v="SINGLE FAMILY"/>
    <s v="1"/>
    <s v="UNDERGROUND"/>
    <s v="UNDERGROUND"/>
    <s v="0002551047"/>
    <s v="0"/>
  </r>
  <r>
    <x v="2"/>
    <n v="50"/>
    <n v="50"/>
    <n v="50"/>
    <n v="0"/>
    <n v="0"/>
    <x v="1"/>
    <n v="594.82000000000005"/>
    <n v="11.8964"/>
    <n v="50"/>
    <n v="0"/>
    <n v="54"/>
    <n v="0"/>
    <n v="718.1"/>
    <s v="104331967"/>
    <s v="1904E135 18340 107TH AVE E #  PUYALLUP"/>
    <s v="CEN1"/>
    <s v="UPS"/>
    <n v="44211"/>
    <n v="44288"/>
    <n v="44379"/>
    <s v="WA12700270"/>
    <s v="UG Perm Svc Only in Plat Dev"/>
    <s v="16306"/>
    <s v="E UG Residential Services In Plats"/>
    <n v="718"/>
    <n v="-718"/>
    <n v="0"/>
    <n v="49.6"/>
    <n v="506.58"/>
    <n v="0"/>
    <s v="QSWPRE"/>
    <s v="QUANTA - PUYALLUP - ELECTRIC"/>
    <s v="510551774"/>
    <n v="1"/>
    <n v="0"/>
    <n v="0"/>
    <s v="SINGLE FAMILY"/>
    <s v="1"/>
    <s v="UNDERGROUND"/>
    <s v="UNDERGROUND"/>
    <s v="0002551049"/>
    <s v="0"/>
  </r>
  <r>
    <x v="2"/>
    <n v="50"/>
    <n v="50"/>
    <n v="50"/>
    <n v="0"/>
    <n v="0"/>
    <x v="1"/>
    <n v="594.82000000000005"/>
    <n v="11.8964"/>
    <n v="50"/>
    <n v="0"/>
    <n v="54"/>
    <n v="0"/>
    <n v="718.1"/>
    <s v="104331968"/>
    <s v="1904E134 18308 107TH AVE E #  PUYALLUP"/>
    <s v="CEN1"/>
    <s v="UPS"/>
    <n v="44211"/>
    <n v="44288"/>
    <n v="44379"/>
    <s v="WA12700270"/>
    <s v="UG Perm Svc Only in Plat Dev"/>
    <s v="16306"/>
    <s v="E UG Residential Services In Plats"/>
    <n v="718"/>
    <n v="-718"/>
    <n v="0"/>
    <n v="49.6"/>
    <n v="506.58"/>
    <n v="0"/>
    <s v="QSWPRE"/>
    <s v="QUANTA - PUYALLUP - ELECTRIC"/>
    <s v="510551779"/>
    <n v="1"/>
    <n v="0"/>
    <n v="0"/>
    <s v="SINGLE FAMILY"/>
    <s v="1"/>
    <s v="UNDERGROUND"/>
    <s v="UNDERGROUND"/>
    <s v="0002551055"/>
    <s v="0"/>
  </r>
  <r>
    <x v="2"/>
    <n v="50"/>
    <n v="50"/>
    <n v="50"/>
    <n v="0"/>
    <n v="0"/>
    <x v="1"/>
    <n v="585.04"/>
    <n v="11.700799999999999"/>
    <n v="50"/>
    <n v="0"/>
    <n v="54"/>
    <n v="0"/>
    <n v="706.08"/>
    <s v="104331977"/>
    <s v="1906E040 624 S DAVIS ST #  BUCKLEY"/>
    <s v="CEN1"/>
    <s v="UPS"/>
    <n v="44211"/>
    <n v="44288"/>
    <n v="44379"/>
    <s v="WA02700020"/>
    <s v="UG Perm Svc Only in Plat Dev"/>
    <s v="16306"/>
    <s v="E UG Residential Services In Plats"/>
    <n v="718"/>
    <n v="-718"/>
    <n v="0"/>
    <n v="49.6"/>
    <n v="497.37"/>
    <n v="0"/>
    <s v="QSWPRE"/>
    <s v="QUANTA - PUYALLUP - ELECTRIC"/>
    <s v="510563668"/>
    <n v="1"/>
    <n v="0"/>
    <n v="0"/>
    <s v="SINGLE FAMILY"/>
    <s v="1"/>
    <s v="UNDERGROUND"/>
    <s v="UNDERGROUND"/>
    <s v="0002551204"/>
    <s v="0"/>
  </r>
  <r>
    <x v="2"/>
    <n v="50"/>
    <n v="50"/>
    <n v="50"/>
    <n v="0"/>
    <n v="0"/>
    <x v="1"/>
    <n v="585.03"/>
    <n v="11.7006"/>
    <n v="50"/>
    <n v="0"/>
    <n v="54"/>
    <n v="0"/>
    <n v="706.07"/>
    <s v="104331978"/>
    <s v="1906E040 616 S PAGE ST #  BUCKLEY"/>
    <s v="CEN1"/>
    <s v="UPS"/>
    <n v="44211"/>
    <n v="44288"/>
    <n v="44379"/>
    <s v="WA02700020"/>
    <s v="UG Perm Svc Only in Plat Dev"/>
    <s v="16306"/>
    <s v="E UG Residential Services In Plats"/>
    <n v="718"/>
    <n v="-718"/>
    <n v="0"/>
    <n v="49.6"/>
    <n v="497.36"/>
    <n v="0"/>
    <s v="QSWPRE"/>
    <s v="QUANTA - PUYALLUP - ELECTRIC"/>
    <s v="510563738"/>
    <n v="1"/>
    <n v="0"/>
    <n v="0"/>
    <s v="SINGLE FAMILY"/>
    <s v="1"/>
    <s v="UNDERGROUND"/>
    <s v="UNDERGROUND"/>
    <s v="0002551208"/>
    <s v="0"/>
  </r>
  <r>
    <x v="2"/>
    <n v="50"/>
    <n v="35"/>
    <n v="35"/>
    <n v="0"/>
    <n v="0"/>
    <x v="1"/>
    <n v="571.44000000000005"/>
    <n v="16.326857142857101"/>
    <n v="34"/>
    <n v="2.8571428571428598E-2"/>
    <n v="38"/>
    <n v="0"/>
    <n v="693.27"/>
    <s v="104331979"/>
    <s v="2106E060 33486 JUNIPER AVE SE #  BLACK D"/>
    <s v="CEN1"/>
    <s v="UPS"/>
    <n v="44209"/>
    <n v="44288"/>
    <n v="44379"/>
    <s v="WA01700050"/>
    <s v="UG Perm Svc Only in Plat Dev"/>
    <s v="16306"/>
    <s v="E UG Residential Services In Plats"/>
    <n v="718"/>
    <n v="-718"/>
    <n v="0"/>
    <n v="34.270000000000003"/>
    <n v="501.05"/>
    <n v="0"/>
    <s v="QCSOKE"/>
    <s v="QUANTA - SOUTH KING - ELECTRIC"/>
    <s v="510563856"/>
    <n v="1"/>
    <n v="0"/>
    <n v="0"/>
    <s v="SINGLE FAMILY"/>
    <s v="1"/>
    <s v="UNDERGROUND"/>
    <s v="UNDERGROUND"/>
    <s v="0002551217"/>
    <s v="0"/>
  </r>
  <r>
    <x v="2"/>
    <n v="50"/>
    <n v="50"/>
    <n v="50"/>
    <n v="0"/>
    <n v="0"/>
    <x v="1"/>
    <n v="585.03"/>
    <n v="11.7006"/>
    <n v="50"/>
    <n v="0"/>
    <n v="54"/>
    <n v="0"/>
    <n v="706.07"/>
    <s v="104331980"/>
    <s v="1906E007 297 S SERGEANT ST #  BUCKLEY"/>
    <s v="CEN1"/>
    <s v="UPS"/>
    <n v="44211"/>
    <n v="44288"/>
    <n v="44379"/>
    <s v="WA02700020"/>
    <s v="UG Perm Svc Only in Plat Dev"/>
    <s v="16306"/>
    <s v="E UG Residential Services In Plats"/>
    <n v="718"/>
    <n v="-718"/>
    <n v="0"/>
    <n v="49.6"/>
    <n v="497.36"/>
    <n v="0"/>
    <s v="QSWPRE"/>
    <s v="QUANTA - PUYALLUP - ELECTRIC"/>
    <s v="510563914"/>
    <n v="1"/>
    <n v="0"/>
    <n v="0"/>
    <s v="SINGLE FAMILY"/>
    <s v="1"/>
    <s v="UNDERGROUND"/>
    <s v="UNDERGROUND"/>
    <s v="0002551221"/>
    <s v="0"/>
  </r>
  <r>
    <x v="2"/>
    <n v="50"/>
    <n v="42"/>
    <n v="42"/>
    <n v="0"/>
    <n v="0"/>
    <x v="1"/>
    <n v="587.73"/>
    <n v="13.9935714285714"/>
    <n v="53"/>
    <n v="-0.26190476190476197"/>
    <n v="58"/>
    <n v="0"/>
    <n v="708.99"/>
    <s v="104331981"/>
    <s v="3403E005 12460 RAINIER DR #  BURLINGTON"/>
    <s v="CEN1"/>
    <s v="UPS"/>
    <n v="44208"/>
    <n v="44288"/>
    <n v="44379"/>
    <s v="WA02900990"/>
    <s v="UG Perm Svc Only in Plat Dev"/>
    <s v="16306"/>
    <s v="E UG Residential Services In Plats"/>
    <n v="718"/>
    <n v="-718"/>
    <n v="0"/>
    <n v="53.21"/>
    <n v="498.29"/>
    <n v="0"/>
    <s v="QNSKGE"/>
    <s v="QUANTA - SKAGIT - ELECTRIC"/>
    <s v="510524130"/>
    <n v="1"/>
    <n v="0"/>
    <n v="0"/>
    <s v="SINGLE FAMILY"/>
    <s v="1"/>
    <s v="UNDERGROUND"/>
    <s v="UNDERGROUND"/>
    <s v="0002551223"/>
    <s v="0"/>
  </r>
  <r>
    <x v="2"/>
    <n v="50"/>
    <n v="25"/>
    <n v="25"/>
    <n v="0"/>
    <n v="0"/>
    <x v="1"/>
    <n v="559.92999999999995"/>
    <n v="22.397200000000002"/>
    <n v="24"/>
    <n v="0.04"/>
    <n v="27"/>
    <n v="0"/>
    <n v="681.87"/>
    <s v="104331982"/>
    <s v="3802E004 904 VERDE LOOP #  BELLINGHAM"/>
    <s v="CEN1"/>
    <s v="UPS"/>
    <n v="44215"/>
    <n v="44288"/>
    <n v="44379"/>
    <s v="WA03700010"/>
    <s v="UG Perm Svc Only in Plat Dev"/>
    <s v="16306"/>
    <s v="E UG Residential Services In Plats"/>
    <n v="718"/>
    <n v="-718"/>
    <n v="0"/>
    <n v="24.35"/>
    <n v="501.05"/>
    <n v="0"/>
    <s v="QNWHME"/>
    <s v="QUANTA - BELLINGHAM - ELECTRIC"/>
    <s v="510563985"/>
    <n v="1"/>
    <n v="0"/>
    <n v="0"/>
    <s v="SINGLE FAMILY"/>
    <s v="1"/>
    <s v="UNDERGROUND"/>
    <s v="UNDERGROUND"/>
    <s v="0002551227"/>
    <s v="0"/>
  </r>
  <r>
    <x v="2"/>
    <n v="50"/>
    <n v="50"/>
    <n v="50"/>
    <n v="0"/>
    <n v="0"/>
    <x v="1"/>
    <n v="842.62"/>
    <n v="16.852399999999999"/>
    <n v="50"/>
    <n v="0"/>
    <n v="54"/>
    <n v="0"/>
    <n v="965.9"/>
    <s v="104331983"/>
    <s v="2004E079 3001 14TH AVE CT NW #  PUYALLUP"/>
    <s v="CEN1"/>
    <s v="UPS"/>
    <n v="44225"/>
    <n v="44288"/>
    <n v="44379"/>
    <s v="WA12700110"/>
    <s v="UG Perm Svc Only in Plat Dev"/>
    <s v="16306"/>
    <s v="E UG Residential Services In Plats"/>
    <n v="718"/>
    <n v="-718"/>
    <n v="0"/>
    <n v="49.6"/>
    <n v="696.47"/>
    <n v="0"/>
    <s v="QSWPRE"/>
    <s v="QUANTA - PUYALLUP - ELECTRIC"/>
    <s v="510567421"/>
    <n v="1"/>
    <n v="0"/>
    <n v="0"/>
    <s v="SINGLE FAMILY"/>
    <s v="1"/>
    <s v="UNDERGROUND"/>
    <s v="UNDERGROUND"/>
    <s v="0002551269"/>
    <s v="0"/>
  </r>
  <r>
    <x v="2"/>
    <n v="50"/>
    <n v="50"/>
    <n v="50"/>
    <n v="0"/>
    <n v="0"/>
    <x v="1"/>
    <n v="594.82000000000005"/>
    <n v="11.8964"/>
    <n v="50"/>
    <n v="0"/>
    <n v="54"/>
    <n v="0"/>
    <n v="718.1"/>
    <s v="104331984"/>
    <s v="2004E079 3005 14TH AVE CT NW #  PUYALLUP"/>
    <s v="CEN1"/>
    <s v="UPS"/>
    <n v="44225"/>
    <n v="44288"/>
    <n v="44379"/>
    <s v="WA12700110"/>
    <s v="UG Perm Svc Only in Plat Dev"/>
    <s v="16306"/>
    <s v="E UG Residential Services In Plats"/>
    <n v="718"/>
    <n v="-718"/>
    <n v="0"/>
    <n v="49.6"/>
    <n v="506.58"/>
    <n v="0"/>
    <s v="QSWPRE"/>
    <s v="QUANTA - PUYALLUP - ELECTRIC"/>
    <s v="510567509"/>
    <n v="1"/>
    <n v="0"/>
    <n v="0"/>
    <s v="SINGLE FAMILY"/>
    <s v="1"/>
    <s v="UNDERGROUND"/>
    <s v="UNDERGROUND"/>
    <s v="0002551289"/>
    <s v="0"/>
  </r>
  <r>
    <x v="2"/>
    <n v="50"/>
    <n v="35"/>
    <n v="35"/>
    <n v="0"/>
    <n v="0"/>
    <x v="1"/>
    <n v="816.52"/>
    <n v="23.329142857142902"/>
    <n v="34"/>
    <n v="2.8571428571428598E-2"/>
    <n v="38"/>
    <n v="0"/>
    <n v="938.35"/>
    <s v="104331985"/>
    <s v="2206E108 23535 SE 271ST PL #  MAPLE VALL"/>
    <s v="CEN1"/>
    <s v="UPS"/>
    <n v="44225"/>
    <n v="44288"/>
    <n v="44379"/>
    <s v="WA01700200"/>
    <s v="UG Perm Svc Only in Plat Dev"/>
    <s v="16306"/>
    <s v="E UG Residential Services In Plats"/>
    <n v="718"/>
    <n v="-718"/>
    <n v="0"/>
    <n v="34.270000000000003"/>
    <n v="688.86"/>
    <n v="0"/>
    <s v="QCSOKE"/>
    <s v="QUANTA - SOUTH KING - ELECTRIC"/>
    <s v="510567605"/>
    <n v="1"/>
    <n v="0"/>
    <n v="0"/>
    <s v="SINGLE FAMILY"/>
    <s v="1"/>
    <s v="UNDERGROUND"/>
    <s v="UNDERGROUND"/>
    <s v="0002551295"/>
    <s v="0"/>
  </r>
  <r>
    <x v="2"/>
    <n v="50"/>
    <n v="40"/>
    <n v="40"/>
    <n v="0"/>
    <n v="0"/>
    <x v="1"/>
    <n v="584.02"/>
    <n v="14.6005"/>
    <n v="40"/>
    <n v="0"/>
    <n v="43"/>
    <n v="0"/>
    <n v="707.42"/>
    <s v="104331986"/>
    <s v="2405E080 11285 SE 61ST PL #  BELLEVUE"/>
    <s v="CEN1"/>
    <s v="UPS"/>
    <n v="44209"/>
    <n v="44288"/>
    <n v="44379"/>
    <s v="WA11700040"/>
    <s v="UG Perm Svc Only in Plat Dev"/>
    <s v="16306"/>
    <s v="E UG Residential Services In Plats"/>
    <n v="718"/>
    <n v="-718"/>
    <n v="0"/>
    <n v="39.24"/>
    <n v="507.51"/>
    <n v="0"/>
    <s v="QCNOKE"/>
    <s v="QUANTA - REDMOND - ELECTRIC"/>
    <s v="510567723"/>
    <n v="1"/>
    <n v="0"/>
    <n v="0"/>
    <s v="SINGLE FAMILY"/>
    <s v="1"/>
    <s v="UNDERGROUND"/>
    <s v="UNDERGROUND"/>
    <s v="0002551319"/>
    <s v="0"/>
  </r>
  <r>
    <x v="2"/>
    <n v="50"/>
    <n v="25"/>
    <n v="25"/>
    <n v="0"/>
    <n v="0"/>
    <x v="1"/>
    <n v="562.44000000000005"/>
    <n v="22.497599999999998"/>
    <n v="25"/>
    <n v="0"/>
    <n v="28"/>
    <n v="0"/>
    <n v="684.71"/>
    <s v="104331987"/>
    <s v="2301E001 2345 SE KELBY CIR #  PORT ORCHA"/>
    <s v="CEN1"/>
    <s v="UPS"/>
    <n v="44210"/>
    <n v="44288"/>
    <n v="44379"/>
    <s v="WA01800990"/>
    <s v="UG Perm Svc Only in Plat Dev"/>
    <s v="16306"/>
    <s v="E UG Residential Services In Plats"/>
    <n v="718"/>
    <n v="-718"/>
    <n v="0"/>
    <n v="25.25"/>
    <n v="502.44"/>
    <n v="0"/>
    <s v="QSSPE"/>
    <s v="QUANTA - KITSAP - ELECTRIC"/>
    <s v="510567725"/>
    <n v="1"/>
    <n v="0"/>
    <n v="0"/>
    <s v="SINGLE FAMILY"/>
    <s v="1"/>
    <s v="UNDERGROUND"/>
    <s v="UNDERGROUND"/>
    <s v="0002551320"/>
    <s v="0"/>
  </r>
  <r>
    <x v="2"/>
    <n v="50"/>
    <n v="35"/>
    <n v="35"/>
    <n v="0"/>
    <n v="0"/>
    <x v="1"/>
    <n v="571.44000000000005"/>
    <n v="16.326857142857101"/>
    <n v="34"/>
    <n v="2.8571428571428598E-2"/>
    <n v="38"/>
    <n v="0"/>
    <n v="693.27"/>
    <s v="104331988"/>
    <s v="2106E060 22843 SE FIR ST #  BLACK DIAMON"/>
    <s v="CEN1"/>
    <s v="UPS"/>
    <n v="44207"/>
    <n v="44288"/>
    <n v="44379"/>
    <s v="WA01700050"/>
    <s v="UG Perm Svc Only in Plat Dev"/>
    <s v="16306"/>
    <s v="E UG Residential Services In Plats"/>
    <n v="718"/>
    <n v="-718"/>
    <n v="0"/>
    <n v="34.270000000000003"/>
    <n v="501.05"/>
    <n v="0"/>
    <s v="QCSOKE"/>
    <s v="QUANTA - SOUTH KING - ELECTRIC"/>
    <s v="510567811"/>
    <n v="1"/>
    <n v="0"/>
    <n v="0"/>
    <s v="SINGLE FAMILY"/>
    <s v="1"/>
    <s v="UNDERGROUND"/>
    <s v="UNDERGROUND"/>
    <s v="0002551327"/>
    <s v="0"/>
  </r>
  <r>
    <x v="2"/>
    <n v="100"/>
    <n v="60"/>
    <n v="60"/>
    <n v="0"/>
    <n v="0"/>
    <x v="1"/>
    <n v="589.33000000000004"/>
    <n v="9.8221666666666696"/>
    <n v="59"/>
    <n v="1.6666666666666701E-2"/>
    <n v="64"/>
    <n v="0"/>
    <n v="708.79"/>
    <s v="104331989"/>
    <s v="2406E036 22254 SE 39TH PL #  SAMMAMISH"/>
    <s v="CEN1"/>
    <s v="UPS"/>
    <n v="44203"/>
    <n v="44288"/>
    <n v="44379"/>
    <s v="WA11700390"/>
    <s v="UG Perm Svc Only in Plat Dev"/>
    <s v="16306"/>
    <s v="E UG Residential Services In Plats"/>
    <n v="718"/>
    <n v="-718"/>
    <n v="0"/>
    <n v="58.85"/>
    <n v="491.3"/>
    <n v="0"/>
    <s v="QCNOKE"/>
    <s v="QUANTA - REDMOND - ELECTRIC"/>
    <s v="510567816"/>
    <n v="1"/>
    <n v="0"/>
    <n v="0"/>
    <s v="SINGLE FAMILY"/>
    <s v="1"/>
    <s v="UNDERGROUND"/>
    <s v="UNDERGROUND"/>
    <s v="0002551331"/>
    <s v="0"/>
  </r>
  <r>
    <x v="2"/>
    <n v="50"/>
    <n v="35"/>
    <n v="35"/>
    <n v="0"/>
    <n v="0"/>
    <x v="1"/>
    <n v="596.14"/>
    <n v="17.032571428571401"/>
    <n v="36"/>
    <n v="-2.8571428571428598E-2"/>
    <n v="65"/>
    <n v="0"/>
    <n v="718.08"/>
    <s v="104331990"/>
    <s v="3404E088 986 S 49TH ST #  MOUNT VERNON"/>
    <s v="CEN1"/>
    <s v="UPS"/>
    <n v="44208"/>
    <n v="44288"/>
    <n v="44379"/>
    <s v="WA02900070"/>
    <s v="UG Perm Svc Only in Plat Dev"/>
    <s v="16306"/>
    <s v="E UG Residential Services In Plats"/>
    <n v="718"/>
    <n v="-718"/>
    <n v="0"/>
    <n v="59.59"/>
    <n v="501.05"/>
    <n v="0"/>
    <s v="QNSKGE"/>
    <s v="QUANTA - SKAGIT - ELECTRIC"/>
    <s v="510554213"/>
    <n v="1"/>
    <n v="0"/>
    <n v="0"/>
    <s v="SINGLE FAMILY"/>
    <s v="1"/>
    <s v="UNDERGROUND"/>
    <s v="UNDERGROUND"/>
    <s v="0002551091"/>
    <s v="0"/>
  </r>
  <r>
    <x v="2"/>
    <n v="50"/>
    <n v="25"/>
    <n v="25"/>
    <n v="0"/>
    <n v="0"/>
    <x v="1"/>
    <n v="599.70000000000005"/>
    <n v="23.988"/>
    <n v="37"/>
    <n v="-0.48"/>
    <n v="67"/>
    <n v="0"/>
    <n v="721.64"/>
    <s v="104331991"/>
    <s v="3404E088 1022 ALPINE VIEW DR #  MOUNT VE"/>
    <s v="CEN1"/>
    <s v="UPS"/>
    <n v="44208"/>
    <n v="44288"/>
    <n v="44379"/>
    <s v="WA02900070"/>
    <s v="UG Perm Svc Only in Plat Dev"/>
    <s v="16306"/>
    <s v="E UG Residential Services In Plats"/>
    <n v="718"/>
    <n v="-718"/>
    <n v="0"/>
    <n v="61.07"/>
    <n v="501.05"/>
    <n v="0"/>
    <s v="QNSKGE"/>
    <s v="QUANTA - SKAGIT - ELECTRIC"/>
    <s v="510554216"/>
    <n v="1"/>
    <n v="0"/>
    <n v="0"/>
    <s v="SINGLE FAMILY"/>
    <s v="1"/>
    <s v="UNDERGROUND"/>
    <s v="UNDERGROUND"/>
    <s v="0002551092"/>
    <s v="0"/>
  </r>
  <r>
    <x v="2"/>
    <n v="50"/>
    <n v="20"/>
    <n v="20"/>
    <n v="0"/>
    <n v="0"/>
    <x v="1"/>
    <n v="575.51"/>
    <n v="28.775500000000001"/>
    <n v="20"/>
    <n v="0"/>
    <n v="36"/>
    <n v="0"/>
    <n v="697.56"/>
    <s v="104331992"/>
    <s v="2606E096 14141 268TH LN NE #  DUVALL"/>
    <s v="CEN1"/>
    <s v="UPS"/>
    <n v="44207"/>
    <n v="44288"/>
    <n v="44379"/>
    <s v="WA01700100"/>
    <s v="UG Perm Svc Only in Plat Dev"/>
    <s v="16306"/>
    <s v="E UG Residential Services In Plats"/>
    <n v="718"/>
    <n v="-718"/>
    <n v="0"/>
    <n v="32.729999999999997"/>
    <n v="501.97"/>
    <n v="0"/>
    <s v="QCNOKE"/>
    <s v="QUANTA - REDMOND - ELECTRIC"/>
    <s v="510554285"/>
    <n v="1"/>
    <n v="0"/>
    <n v="0"/>
    <s v="SINGLE FAMILY"/>
    <s v="1"/>
    <s v="UNDERGROUND"/>
    <s v="UNDERGROUND"/>
    <s v="0002551107"/>
    <s v="0"/>
  </r>
  <r>
    <x v="2"/>
    <n v="50"/>
    <n v="30"/>
    <n v="30"/>
    <n v="0"/>
    <n v="0"/>
    <x v="1"/>
    <n v="566.84"/>
    <n v="18.894666666666701"/>
    <n v="30"/>
    <n v="0"/>
    <n v="32"/>
    <n v="0"/>
    <n v="688.89"/>
    <s v="104331993"/>
    <s v="2606E096 14145 268TH LN NE #  DUVALL"/>
    <s v="CEN1"/>
    <s v="UPS"/>
    <n v="44207"/>
    <n v="44288"/>
    <n v="44379"/>
    <s v="WA01700100"/>
    <s v="UG Perm Svc Only in Plat Dev"/>
    <s v="16306"/>
    <s v="E UG Residential Services In Plats"/>
    <n v="718"/>
    <n v="-718"/>
    <n v="0"/>
    <n v="29.43"/>
    <n v="501.97"/>
    <n v="0"/>
    <s v="QCNOKE"/>
    <s v="QUANTA - REDMOND - ELECTRIC"/>
    <s v="510554286"/>
    <n v="1"/>
    <n v="0"/>
    <n v="0"/>
    <s v="SINGLE FAMILY"/>
    <s v="1"/>
    <s v="UNDERGROUND"/>
    <s v="UNDERGROUND"/>
    <s v="0002551112"/>
    <s v="0"/>
  </r>
  <r>
    <x v="2"/>
    <n v="100"/>
    <n v="70"/>
    <n v="70"/>
    <n v="0"/>
    <n v="0"/>
    <x v="1"/>
    <n v="669.65"/>
    <n v="9.5664285714285704"/>
    <n v="69"/>
    <n v="1.4285714285714299E-2"/>
    <n v="126"/>
    <n v="0"/>
    <n v="792.93"/>
    <s v="104331996"/>
    <s v="1904E032 8513 125TH STREET CT E #  PUYAL"/>
    <s v="CEN1"/>
    <s v="UPS"/>
    <n v="44211"/>
    <n v="44288"/>
    <n v="44379"/>
    <s v="WA12700270"/>
    <s v="UG Perm Svc Only in Plat Dev"/>
    <s v="16306"/>
    <s v="E UG Residential Services In Plats"/>
    <n v="718"/>
    <n v="-718"/>
    <n v="0"/>
    <n v="114.7"/>
    <n v="506.58"/>
    <n v="0"/>
    <s v="QSWPRE"/>
    <s v="QUANTA - PUYALLUP - ELECTRIC"/>
    <s v="510567439"/>
    <n v="1"/>
    <n v="0"/>
    <n v="0"/>
    <s v="SINGLE FAMILY"/>
    <s v="1"/>
    <s v="UNDERGROUND"/>
    <s v="UNDERGROUND"/>
    <s v="0002551278"/>
    <s v="0"/>
  </r>
  <r>
    <x v="2"/>
    <n v="50"/>
    <e v="#N/A"/>
    <n v="45"/>
    <n v="0"/>
    <n v="0"/>
    <x v="1"/>
    <n v="616.58000000000004"/>
    <e v="#N/A"/>
    <n v="45"/>
    <e v="#N/A"/>
    <n v="82"/>
    <n v="0"/>
    <n v="738.29"/>
    <s v="104331997"/>
    <s v="3504E050 323 CAMBRIDGE LOOP #  SEDRO WOO"/>
    <s v="CEN1"/>
    <s v="UPS"/>
    <n v="44210"/>
    <n v="44288"/>
    <n v="44379"/>
    <s v="WA02900080"/>
    <s v="UG Perm Svc Only in Plat Dev"/>
    <s v="16306"/>
    <s v="E UG Residential Services In Plats"/>
    <n v="718"/>
    <n v="-718"/>
    <n v="0"/>
    <n v="74.48"/>
    <n v="500.13"/>
    <n v="0"/>
    <s v="QNSKGE"/>
    <s v="QUANTA - SKAGIT - ELECTRIC"/>
    <s v="510567518"/>
    <n v="1"/>
    <n v="0"/>
    <n v="0"/>
    <s v="SINGLE FAMILY"/>
    <s v="1"/>
    <s v="UNDERGROUND"/>
    <s v="UNDERGROUND"/>
    <s v="0002551291"/>
    <s v="0"/>
  </r>
  <r>
    <x v="2"/>
    <n v="50"/>
    <n v="50"/>
    <n v="50"/>
    <n v="0"/>
    <n v="0"/>
    <x v="1"/>
    <n v="591.9"/>
    <n v="11.837999999999999"/>
    <n v="50"/>
    <n v="0"/>
    <n v="54"/>
    <n v="0"/>
    <n v="714.51"/>
    <s v="104331998"/>
    <s v="2005E108 20913 79TH ST E #  BONNEY LAKE"/>
    <s v="CEN1"/>
    <s v="UPS"/>
    <n v="44211"/>
    <n v="44288"/>
    <n v="44379"/>
    <s v="WA12700010"/>
    <s v="UG Perm Svc Only in Plat Dev"/>
    <s v="16306"/>
    <s v="E UG Residential Services In Plats"/>
    <n v="718"/>
    <n v="-718"/>
    <n v="0"/>
    <n v="49.6"/>
    <n v="503.82"/>
    <n v="0"/>
    <s v="QSWPRE"/>
    <s v="QUANTA - PUYALLUP - ELECTRIC"/>
    <s v="510567583"/>
    <n v="1"/>
    <n v="0"/>
    <n v="0"/>
    <s v="SINGLE FAMILY"/>
    <s v="1"/>
    <s v="UNDERGROUND"/>
    <s v="UNDERGROUND"/>
    <s v="0002551294"/>
    <s v="0"/>
  </r>
  <r>
    <x v="2"/>
    <n v="50"/>
    <n v="50"/>
    <n v="50"/>
    <n v="0"/>
    <n v="0"/>
    <x v="1"/>
    <n v="592.38"/>
    <n v="11.8476"/>
    <n v="50"/>
    <n v="0"/>
    <n v="54"/>
    <n v="0"/>
    <n v="715.1"/>
    <s v="104331999"/>
    <s v="1802W087 1714 FERN ST SW #  OLYMPIA"/>
    <s v="CEN1"/>
    <s v="UPS"/>
    <n v="44209"/>
    <n v="44288"/>
    <n v="44379"/>
    <s v="WA03400030"/>
    <s v="UG Perm Svc Only in Plat Dev"/>
    <s v="16306"/>
    <s v="E UG Residential Services In Plats"/>
    <n v="718"/>
    <n v="-718"/>
    <n v="0"/>
    <n v="49.6"/>
    <n v="504.28"/>
    <n v="0"/>
    <s v="QSTHLE"/>
    <s v="QUANTA - OLYMPIA - ELECTRIC"/>
    <s v="510575402"/>
    <n v="1"/>
    <n v="0"/>
    <n v="0"/>
    <s v="SINGLE FAMILY"/>
    <s v="1"/>
    <s v="UNDERGROUND"/>
    <s v="UNDERGROUND"/>
    <s v="0002551391"/>
    <s v="0"/>
  </r>
  <r>
    <x v="2"/>
    <n v="50"/>
    <n v="35"/>
    <n v="35"/>
    <n v="0"/>
    <n v="0"/>
    <x v="1"/>
    <n v="571.45000000000005"/>
    <n v="16.327142857142899"/>
    <n v="34"/>
    <n v="2.8571428571428598E-2"/>
    <n v="38"/>
    <n v="0"/>
    <n v="693.28"/>
    <s v="104332001"/>
    <s v="2106E060 33510 JUNIPER AVE SE #  BLACK D"/>
    <s v="CEN1"/>
    <s v="UPS"/>
    <n v="44209"/>
    <n v="44288"/>
    <n v="44379"/>
    <s v="WA01700050"/>
    <s v="UG Perm Svc Only in Plat Dev"/>
    <s v="16306"/>
    <s v="E UG Residential Services In Plats"/>
    <n v="718"/>
    <n v="-718"/>
    <n v="0"/>
    <n v="34.270000000000003"/>
    <n v="501.06"/>
    <n v="0"/>
    <s v="QCSOKE"/>
    <s v="QUANTA - SOUTH KING - ELECTRIC"/>
    <s v="510575867"/>
    <n v="1"/>
    <n v="0"/>
    <n v="0"/>
    <s v="SINGLE FAMILY"/>
    <s v="1"/>
    <s v="UNDERGROUND"/>
    <s v="UNDERGROUND"/>
    <s v="0002551411"/>
    <s v="0"/>
  </r>
  <r>
    <x v="2"/>
    <n v="50"/>
    <n v="35"/>
    <n v="35"/>
    <n v="0"/>
    <n v="0"/>
    <x v="1"/>
    <n v="571.44000000000005"/>
    <n v="16.326857142857101"/>
    <n v="34"/>
    <n v="2.8571428571428598E-2"/>
    <n v="38"/>
    <n v="0"/>
    <n v="693.27"/>
    <s v="104332002"/>
    <s v="2106E060 33522 JUNIPER AVE SE #  BLACK D"/>
    <s v="CEN1"/>
    <s v="UPS"/>
    <n v="44209"/>
    <n v="44288"/>
    <n v="44379"/>
    <s v="WA01700050"/>
    <s v="UG Perm Svc Only in Plat Dev"/>
    <s v="16306"/>
    <s v="E UG Residential Services In Plats"/>
    <n v="718"/>
    <n v="-718"/>
    <n v="0"/>
    <n v="34.270000000000003"/>
    <n v="501.05"/>
    <n v="0"/>
    <s v="QCSOKE"/>
    <s v="QUANTA - SOUTH KING - ELECTRIC"/>
    <s v="510576048"/>
    <n v="1"/>
    <n v="0"/>
    <n v="0"/>
    <s v="SINGLE FAMILY"/>
    <s v="1"/>
    <s v="UNDERGROUND"/>
    <s v="UNDERGROUND"/>
    <s v="0002551415"/>
    <s v="0"/>
  </r>
  <r>
    <x v="2"/>
    <n v="100"/>
    <n v="95"/>
    <n v="95"/>
    <n v="0"/>
    <n v="0"/>
    <x v="1"/>
    <n v="710.14"/>
    <n v="7.4751578947368396"/>
    <n v="94"/>
    <n v="1.05263157894737E-2"/>
    <n v="170"/>
    <n v="0"/>
    <n v="831.97"/>
    <s v="104332004"/>
    <s v="2306E140 25720 SE 184TH ST # BARN MAPLE"/>
    <s v="CEN1"/>
    <s v="USO"/>
    <n v="44214"/>
    <n v="44288"/>
    <n v="44379"/>
    <s v="WA04000990"/>
    <s v="UG Perm Svc only  (no Tsfrmr)"/>
    <s v="16305"/>
    <s v="E OH UG Residential Services"/>
    <n v="718"/>
    <n v="-718"/>
    <n v="0"/>
    <n v="154.91999999999999"/>
    <n v="501.06"/>
    <n v="0"/>
    <s v="QCSOKE"/>
    <s v="QUANTA - SOUTH KING - ELECTRIC"/>
    <s v="510270621"/>
    <n v="1"/>
    <n v="0"/>
    <n v="0"/>
    <s v="GARAGE/SHOP"/>
    <s v="1"/>
    <s v="UNDERGROUND"/>
    <s v="UNDERGROUND"/>
    <s v="0002551525"/>
    <s v="0"/>
  </r>
  <r>
    <x v="2"/>
    <n v="100"/>
    <n v="70"/>
    <n v="70"/>
    <n v="0"/>
    <n v="0"/>
    <x v="1"/>
    <n v="866.96"/>
    <n v="12.385142857142901"/>
    <n v="69"/>
    <n v="1.4285714285714299E-2"/>
    <n v="76"/>
    <n v="0"/>
    <n v="990.36"/>
    <s v="104332006"/>
    <s v="2305E131 18854 123RD PL SE #  RENTON"/>
    <s v="CEN1"/>
    <s v="UPS"/>
    <n v="44225"/>
    <n v="44288"/>
    <n v="44379"/>
    <s v="WA11700250"/>
    <s v="UG Perm Svc Only in Plat Dev"/>
    <s v="16306"/>
    <s v="E UG Residential Services In Plats"/>
    <n v="718"/>
    <n v="-718"/>
    <n v="0"/>
    <n v="69.44"/>
    <n v="697.74"/>
    <n v="0"/>
    <s v="QCSOKE"/>
    <s v="QUANTA - SOUTH KING - ELECTRIC"/>
    <s v="510590722"/>
    <n v="1"/>
    <n v="0"/>
    <n v="0"/>
    <s v="SINGLE FAMILY"/>
    <s v="1"/>
    <s v="UNDERGROUND"/>
    <s v="UNDERGROUND"/>
    <s v="0002551566"/>
    <s v="0"/>
  </r>
  <r>
    <x v="2"/>
    <n v="50"/>
    <n v="50"/>
    <n v="50"/>
    <n v="0"/>
    <n v="0"/>
    <x v="1"/>
    <n v="591.89"/>
    <n v="11.8378"/>
    <n v="50"/>
    <n v="0"/>
    <n v="54"/>
    <n v="0"/>
    <n v="714.5"/>
    <s v="104332007"/>
    <s v="2005E076 5742 158TH AVE CT E #  SUMNER"/>
    <s v="CEN1"/>
    <s v="UPS"/>
    <n v="44211"/>
    <n v="44288"/>
    <n v="44379"/>
    <s v="WA12700160"/>
    <s v="UG Perm Svc Only in Plat Dev"/>
    <s v="16306"/>
    <s v="E UG Residential Services In Plats"/>
    <n v="718"/>
    <n v="-718"/>
    <n v="0"/>
    <n v="49.6"/>
    <n v="503.82"/>
    <n v="0"/>
    <s v="QSWPRE"/>
    <s v="QUANTA - PUYALLUP - ELECTRIC"/>
    <s v="510591008"/>
    <n v="1"/>
    <n v="0"/>
    <n v="0"/>
    <s v="SINGLE FAMILY"/>
    <s v="1"/>
    <s v="UNDERGROUND"/>
    <s v="UNDERGROUND"/>
    <s v="0002551585"/>
    <s v="0"/>
  </r>
  <r>
    <x v="2"/>
    <n v="50"/>
    <n v="50"/>
    <n v="50"/>
    <n v="0"/>
    <n v="0"/>
    <x v="1"/>
    <n v="591.89"/>
    <n v="11.8378"/>
    <n v="50"/>
    <n v="0"/>
    <n v="54"/>
    <n v="0"/>
    <n v="714.5"/>
    <s v="104332008"/>
    <s v="2005E076 5702 158TH AVE CT E #  SUMNER"/>
    <s v="CEN1"/>
    <s v="UPS"/>
    <n v="44211"/>
    <n v="44288"/>
    <n v="44379"/>
    <s v="WA12700160"/>
    <s v="UG Perm Svc Only in Plat Dev"/>
    <s v="16306"/>
    <s v="E UG Residential Services In Plats"/>
    <n v="718"/>
    <n v="-718"/>
    <n v="0"/>
    <n v="49.6"/>
    <n v="503.82"/>
    <n v="0"/>
    <s v="QSWPRE"/>
    <s v="QUANTA - PUYALLUP - ELECTRIC"/>
    <s v="510591171"/>
    <n v="1"/>
    <n v="0"/>
    <n v="0"/>
    <s v="SINGLE FAMILY"/>
    <s v="1"/>
    <s v="UNDERGROUND"/>
    <s v="UNDERGROUND"/>
    <s v="0002551586"/>
    <s v="0"/>
  </r>
  <r>
    <x v="2"/>
    <n v="100"/>
    <n v="60"/>
    <n v="60"/>
    <n v="0"/>
    <n v="0"/>
    <x v="1"/>
    <n v="601.84"/>
    <n v="10.030666666666701"/>
    <n v="59"/>
    <n v="1.6666666666666701E-2"/>
    <n v="65"/>
    <n v="0"/>
    <n v="724.11"/>
    <s v="104332009"/>
    <s v="2401E140 114 MELCHER ST W #  PORT ORCHAR"/>
    <s v="CEN1"/>
    <s v="UPS"/>
    <n v="44215"/>
    <n v="44288"/>
    <n v="44379"/>
    <s v="WA01800020"/>
    <s v="UG Perm Svc Only in Plat Dev"/>
    <s v="16306"/>
    <s v="E UG Residential Services In Plats"/>
    <n v="718"/>
    <n v="-718"/>
    <n v="0"/>
    <n v="59.52"/>
    <n v="502.44"/>
    <n v="0"/>
    <s v="QSSPE"/>
    <s v="QUANTA - KITSAP - ELECTRIC"/>
    <s v="510591734"/>
    <n v="1"/>
    <n v="0"/>
    <n v="0"/>
    <s v="SINGLE FAMILY"/>
    <s v="1"/>
    <s v="UNDERGROUND"/>
    <s v="UNDERGROUND"/>
    <s v="0002551619"/>
    <s v="0"/>
  </r>
  <r>
    <x v="2"/>
    <n v="50"/>
    <n v="40"/>
    <n v="40"/>
    <n v="0"/>
    <n v="0"/>
    <x v="1"/>
    <n v="563.37"/>
    <n v="14.084250000000001"/>
    <n v="40"/>
    <n v="0"/>
    <n v="43"/>
    <n v="0"/>
    <n v="682.18"/>
    <s v="104332010"/>
    <s v="1702W052 9224 FAIRYBELL ST SE #  TUMWATE"/>
    <s v="CEN1"/>
    <s v="UPS"/>
    <n v="44202"/>
    <n v="44288"/>
    <n v="44379"/>
    <s v="WA03400060"/>
    <s v="UG Perm Svc Only in Plat Dev"/>
    <s v="16306"/>
    <s v="E UG Residential Services In Plats"/>
    <n v="718"/>
    <n v="-718"/>
    <n v="0"/>
    <n v="39.24"/>
    <n v="488.18"/>
    <n v="0"/>
    <s v="QSTHLE"/>
    <s v="QUANTA - OLYMPIA - ELECTRIC"/>
    <s v="510554298"/>
    <n v="1"/>
    <n v="0"/>
    <n v="0"/>
    <s v="SINGLE FAMILY"/>
    <s v="1"/>
    <s v="UNDERGROUND"/>
    <s v="UNDERGROUND"/>
    <s v="0002551098"/>
    <s v="0"/>
  </r>
  <r>
    <x v="2"/>
    <n v="50"/>
    <n v="50"/>
    <n v="50"/>
    <n v="0"/>
    <n v="0"/>
    <x v="1"/>
    <n v="594.82000000000005"/>
    <n v="11.8964"/>
    <n v="50"/>
    <n v="0"/>
    <n v="54"/>
    <n v="0"/>
    <n v="718.1"/>
    <s v="104332011"/>
    <s v="1904E134 18312 107TH AVE E #  PUYALLUP"/>
    <s v="CEN1"/>
    <s v="UPS"/>
    <n v="44211"/>
    <n v="44288"/>
    <n v="44379"/>
    <s v="WA12700270"/>
    <s v="UG Perm Svc Only in Plat Dev"/>
    <s v="16306"/>
    <s v="E UG Residential Services In Plats"/>
    <n v="718"/>
    <n v="-718"/>
    <n v="0"/>
    <n v="49.6"/>
    <n v="506.58"/>
    <n v="0"/>
    <s v="QSWPRE"/>
    <s v="QUANTA - PUYALLUP - ELECTRIC"/>
    <s v="510554332"/>
    <n v="1"/>
    <n v="0"/>
    <n v="0"/>
    <s v="SINGLE FAMILY"/>
    <s v="1"/>
    <s v="UNDERGROUND"/>
    <s v="UNDERGROUND"/>
    <s v="0002551100"/>
    <s v="0"/>
  </r>
  <r>
    <x v="2"/>
    <n v="50"/>
    <n v="50"/>
    <n v="50"/>
    <n v="0"/>
    <n v="0"/>
    <x v="1"/>
    <n v="631.99"/>
    <n v="12.639799999999999"/>
    <n v="50"/>
    <n v="0"/>
    <n v="90"/>
    <n v="0"/>
    <n v="755.27"/>
    <s v="104332012"/>
    <s v="2004E033 2021 94TH AVENUE CT E EDGEWOOD"/>
    <s v="CEN1"/>
    <s v="UPS"/>
    <n v="44211"/>
    <n v="44288"/>
    <n v="44379"/>
    <s v="WA12700200"/>
    <s v="UG Perm Svc Only in Plat Dev"/>
    <s v="16306"/>
    <s v="E UG Residential Services In Plats"/>
    <n v="718"/>
    <n v="-718"/>
    <n v="0"/>
    <n v="81.93"/>
    <n v="506.58"/>
    <n v="0"/>
    <s v="QSWPRE"/>
    <s v="QUANTA - PUYALLUP - ELECTRIC"/>
    <s v="510551773"/>
    <n v="1"/>
    <n v="0"/>
    <n v="0"/>
    <s v="SINGLE FAMILY"/>
    <s v="1"/>
    <s v="UNDERGROUND"/>
    <s v="UNDERGROUND"/>
    <s v="0002551118"/>
    <s v="0"/>
  </r>
  <r>
    <x v="2"/>
    <n v="150"/>
    <n v="104"/>
    <n v="104"/>
    <n v="0"/>
    <n v="0"/>
    <x v="1"/>
    <n v="679.42"/>
    <n v="6.5328846153846198"/>
    <n v="113"/>
    <n v="-8.6538461538461495E-2"/>
    <n v="135"/>
    <n v="0"/>
    <n v="802.93"/>
    <s v="104332019"/>
    <s v="2103E004 2120 SW 304TH ST FEDERAL WAY"/>
    <s v="CEN1"/>
    <s v="USO"/>
    <n v="44286"/>
    <n v="44349"/>
    <n v="44475"/>
    <s v="WA11700320"/>
    <s v="UG Perm Svc only  (no Tsfrmr)"/>
    <s v="16305"/>
    <s v="E OH UG Residential Services"/>
    <n v="718"/>
    <n v="-718"/>
    <n v="0"/>
    <n v="122.92"/>
    <n v="507.51"/>
    <n v="0"/>
    <s v="QCSOKE"/>
    <s v="QUANTA - SOUTH KING - ELECTRIC"/>
    <s v="510491380"/>
    <n v="1"/>
    <n v="0"/>
    <n v="0"/>
    <s v="SINGLE FAMILY"/>
    <s v="1"/>
    <s v="UNDERGROUND"/>
    <s v="UNDERGROUND"/>
    <s v="0002551350"/>
    <s v="0"/>
  </r>
  <r>
    <x v="2"/>
    <n v="150"/>
    <n v="126"/>
    <n v="126"/>
    <n v="0"/>
    <n v="0"/>
    <x v="1"/>
    <n v="1017.74"/>
    <n v="8.0773015873015908"/>
    <n v="124"/>
    <n v="1.58730158730159E-2"/>
    <n v="139"/>
    <n v="0"/>
    <n v="1141.25"/>
    <s v="104332020"/>
    <s v="2103E004 2120 SW 304TH ST # ADU FEDERAL"/>
    <s v="CEN1"/>
    <s v="USO"/>
    <n v="44286"/>
    <n v="44349"/>
    <n v="44475"/>
    <s v="WA11700320"/>
    <s v="UG Perm Svc only  (no Tsfrmr)"/>
    <s v="16305"/>
    <s v="E OH UG Residential Services"/>
    <n v="718"/>
    <n v="-718"/>
    <n v="0"/>
    <n v="126.77"/>
    <n v="507.51"/>
    <n v="0"/>
    <s v="QCSOKE"/>
    <s v="QUANTA - SOUTH KING - ELECTRIC"/>
    <s v="510491382"/>
    <n v="1"/>
    <n v="0"/>
    <n v="0"/>
    <s v="SINGLE FAMILY"/>
    <s v="1"/>
    <s v="UNDERGROUND"/>
    <s v="UNDERGROUND"/>
    <s v="0002551351"/>
    <s v="0"/>
  </r>
  <r>
    <x v="2"/>
    <n v="150"/>
    <n v="132"/>
    <n v="132"/>
    <n v="0"/>
    <n v="0"/>
    <x v="1"/>
    <n v="2347.42"/>
    <n v="17.7834848484848"/>
    <n v="119"/>
    <n v="9.8484848484848495E-2"/>
    <n v="219"/>
    <n v="0"/>
    <n v="2470.9299999999998"/>
    <s v="104332021"/>
    <s v="2103E004 2112 SW 304TH ST #  FEDERAL WAY"/>
    <s v="CEN1"/>
    <s v="USO"/>
    <n v="44286"/>
    <n v="44349"/>
    <n v="44475"/>
    <s v="WA11700320"/>
    <s v="UG Perm Svc only  (no Tsfrmr)"/>
    <s v="16305"/>
    <s v="E OH UG Residential Services"/>
    <n v="718"/>
    <n v="-718"/>
    <n v="0"/>
    <n v="200.25"/>
    <n v="507.51"/>
    <n v="0"/>
    <s v="QCSOKE"/>
    <s v="QUANTA - SOUTH KING - ELECTRIC"/>
    <s v="510491385"/>
    <n v="1"/>
    <n v="0"/>
    <n v="0"/>
    <s v="SINGLE FAMILY"/>
    <s v="1"/>
    <s v="UNDERGROUND"/>
    <s v="UNDERGROUND"/>
    <s v="0002551355"/>
    <s v="0"/>
  </r>
  <r>
    <x v="2"/>
    <n v="150"/>
    <n v="142"/>
    <n v="142"/>
    <n v="0"/>
    <n v="0"/>
    <x v="1"/>
    <n v="910.59"/>
    <n v="6.4126056338028201"/>
    <n v="128"/>
    <n v="9.85915492957746E-2"/>
    <n v="143"/>
    <n v="0"/>
    <n v="1034.0999999999999"/>
    <s v="104332022"/>
    <s v="2103E004 2112 SW 304TH ST # ADU FEDERAL"/>
    <s v="CEN1"/>
    <s v="USO"/>
    <n v="44286"/>
    <n v="44349"/>
    <n v="44475"/>
    <s v="WA11700320"/>
    <s v="UG Perm Svc only  (no Tsfrmr)"/>
    <s v="16305"/>
    <s v="E OH UG Residential Services"/>
    <n v="718"/>
    <n v="-718"/>
    <n v="0"/>
    <n v="130.43"/>
    <n v="507.5"/>
    <n v="0"/>
    <s v="QCSOKE"/>
    <s v="QUANTA - SOUTH KING - ELECTRIC"/>
    <s v="510491387"/>
    <n v="1"/>
    <n v="0"/>
    <n v="0"/>
    <s v="SINGLE FAMILY"/>
    <s v="1"/>
    <s v="UNDERGROUND"/>
    <s v="UNDERGROUND"/>
    <s v="0002551356"/>
    <s v="0"/>
  </r>
  <r>
    <x v="2"/>
    <n v="100"/>
    <n v="90"/>
    <n v="90"/>
    <n v="0"/>
    <n v="0"/>
    <x v="1"/>
    <n v="687.75"/>
    <n v="7.6416666666666702"/>
    <n v="89"/>
    <n v="1.1111111111111099E-2"/>
    <n v="161"/>
    <n v="0"/>
    <n v="806.56"/>
    <s v="104332023"/>
    <s v="1802W107 1735 VIEW POINT CT SW #  TUMWAT"/>
    <s v="CEN1"/>
    <s v="UPS"/>
    <n v="44202"/>
    <n v="44288"/>
    <n v="44379"/>
    <s v="WA03400060"/>
    <s v="UG Perm Svc Only in Plat Dev"/>
    <s v="16306"/>
    <s v="E UG Residential Services In Plats"/>
    <n v="718"/>
    <n v="-718"/>
    <n v="0"/>
    <n v="147.47"/>
    <n v="488.15"/>
    <n v="0"/>
    <s v="QSTHLE"/>
    <s v="QUANTA - OLYMPIA - ELECTRIC"/>
    <s v="510574835"/>
    <n v="1"/>
    <n v="0"/>
    <n v="0"/>
    <s v="SINGLE FAMILY"/>
    <s v="1"/>
    <s v="UNDERGROUND"/>
    <s v="UNDERGROUND"/>
    <s v="0002551371"/>
    <s v="0"/>
  </r>
  <r>
    <x v="2"/>
    <n v="50"/>
    <n v="25"/>
    <n v="25"/>
    <n v="0"/>
    <n v="0"/>
    <x v="1"/>
    <n v="542.72"/>
    <n v="21.7088"/>
    <n v="24"/>
    <n v="0.04"/>
    <n v="26"/>
    <n v="0"/>
    <n v="660.66"/>
    <s v="104332027"/>
    <s v="2206E064 22613 SE 237TH ST #  MAPLE VALL"/>
    <s v="CEN1"/>
    <s v="UPS"/>
    <n v="44203"/>
    <n v="44288"/>
    <n v="44379"/>
    <s v="WA01700200"/>
    <s v="UG Perm Svc Only in Plat Dev"/>
    <s v="16306"/>
    <s v="E UG Residential Services In Plats"/>
    <n v="718"/>
    <n v="-718"/>
    <n v="0"/>
    <n v="24.08"/>
    <n v="485.05"/>
    <n v="0"/>
    <s v="QCSOKE"/>
    <s v="QUANTA - SOUTH KING - ELECTRIC"/>
    <s v="510575895"/>
    <n v="1"/>
    <n v="0"/>
    <n v="0"/>
    <s v="SINGLE FAMILY"/>
    <s v="1"/>
    <s v="UNDERGROUND"/>
    <s v="UNDERGROUND"/>
    <s v="0002551404"/>
    <s v="0"/>
  </r>
  <r>
    <x v="2"/>
    <n v="50"/>
    <n v="35"/>
    <n v="35"/>
    <n v="0"/>
    <n v="0"/>
    <x v="1"/>
    <n v="816.23"/>
    <n v="23.320857142857101"/>
    <n v="34"/>
    <n v="2.8571428571428598E-2"/>
    <n v="38"/>
    <n v="0"/>
    <n v="938.17"/>
    <s v="104332028"/>
    <s v="2106E060 33357 SE STEVENS ST #  BLACK DI"/>
    <s v="CEN1"/>
    <s v="UPS"/>
    <n v="44235"/>
    <n v="44320"/>
    <n v="44412"/>
    <s v="WA01700050"/>
    <s v="UG Perm Svc Only in Plat Dev"/>
    <s v="16306"/>
    <s v="E UG Residential Services In Plats"/>
    <n v="718"/>
    <n v="-718"/>
    <n v="0"/>
    <n v="34.270000000000003"/>
    <n v="688.86"/>
    <n v="0"/>
    <s v="QCSOKE"/>
    <s v="QUANTA - SOUTH KING - ELECTRIC"/>
    <s v="510575924"/>
    <n v="1"/>
    <n v="0"/>
    <n v="0"/>
    <s v="SINGLE FAMILY"/>
    <s v="1"/>
    <s v="UNDERGROUND"/>
    <s v="UNDERGROUND"/>
    <s v="0002551405"/>
    <s v="0"/>
  </r>
  <r>
    <x v="2"/>
    <n v="50"/>
    <n v="30"/>
    <n v="30"/>
    <n v="0"/>
    <n v="0"/>
    <x v="1"/>
    <n v="821.35"/>
    <n v="27.378333333333298"/>
    <n v="30"/>
    <n v="0"/>
    <n v="33"/>
    <n v="0"/>
    <n v="944.75"/>
    <s v="104332029"/>
    <s v="2205E068 23812 115TH PL SE #  KENT"/>
    <s v="CEN1"/>
    <s v="UPS"/>
    <n v="44211"/>
    <n v="44288"/>
    <n v="44379"/>
    <s v="WA11700150"/>
    <s v="UG Perm Svc Only in Plat Dev"/>
    <s v="16306"/>
    <s v="E UG Residential Services In Plats"/>
    <n v="718"/>
    <n v="-718"/>
    <n v="0"/>
    <n v="29.76"/>
    <n v="697.74"/>
    <n v="0"/>
    <s v="QCSOKE"/>
    <s v="QUANTA - SOUTH KING - ELECTRIC"/>
    <s v="510575935"/>
    <n v="1"/>
    <n v="0"/>
    <n v="0"/>
    <s v="SINGLE FAMILY"/>
    <s v="1"/>
    <s v="UNDERGROUND"/>
    <s v="UNDERGROUND"/>
    <s v="0002551406"/>
    <s v="0"/>
  </r>
  <r>
    <x v="2"/>
    <n v="50"/>
    <n v="50"/>
    <n v="50"/>
    <n v="0"/>
    <n v="0"/>
    <x v="1"/>
    <n v="594.19000000000005"/>
    <n v="11.883800000000001"/>
    <n v="50"/>
    <n v="0"/>
    <n v="54"/>
    <n v="0"/>
    <n v="717.47"/>
    <s v="104332033"/>
    <s v="2005E101 6613 232ND AVE E #  BUCKLEY"/>
    <s v="CEN1"/>
    <s v="UPS"/>
    <n v="44211"/>
    <n v="44288"/>
    <n v="44379"/>
    <s v="WA12700270"/>
    <s v="UG Perm Svc Only in Plat Dev"/>
    <s v="16306"/>
    <s v="E UG Residential Services In Plats"/>
    <n v="718"/>
    <n v="-718"/>
    <n v="0"/>
    <n v="49.05"/>
    <n v="506.58"/>
    <n v="0"/>
    <s v="QSWPRE"/>
    <s v="QUANTA - PUYALLUP - ELECTRIC"/>
    <s v="510554573"/>
    <n v="1"/>
    <n v="0"/>
    <n v="0"/>
    <s v="SINGLE FAMILY"/>
    <s v="1"/>
    <s v="UNDERGROUND"/>
    <s v="UNDERGROUND"/>
    <s v="0002551148"/>
    <s v="0"/>
  </r>
  <r>
    <x v="2"/>
    <n v="50"/>
    <n v="40"/>
    <n v="40"/>
    <n v="0"/>
    <n v="0"/>
    <x v="1"/>
    <n v="584"/>
    <n v="14.6"/>
    <n v="40"/>
    <n v="0"/>
    <n v="43"/>
    <n v="0"/>
    <n v="707.4"/>
    <s v="104332034"/>
    <s v="2205E111 12309 SE 271ST PL #  KENT"/>
    <s v="CEN1"/>
    <s v="USO"/>
    <n v="44207"/>
    <n v="44288"/>
    <n v="44379"/>
    <s v="WA11700150"/>
    <s v="UG Perm Svc only  (no Tsfrmr)"/>
    <s v="16306"/>
    <s v="E UG Residential Services In Plats"/>
    <n v="718"/>
    <n v="-718"/>
    <n v="0"/>
    <n v="39.24"/>
    <n v="507.5"/>
    <n v="0"/>
    <s v="QCSOKE"/>
    <s v="QUANTA - SOUTH KING - ELECTRIC"/>
    <s v="510554578"/>
    <n v="1"/>
    <n v="0"/>
    <n v="0"/>
    <s v="SINGLE FAMILY"/>
    <s v="1"/>
    <s v="UNDERGROUND"/>
    <s v="UNDERGROUND"/>
    <s v="0002551150"/>
    <s v="0"/>
  </r>
  <r>
    <x v="2"/>
    <n v="100"/>
    <n v="75"/>
    <n v="75"/>
    <n v="0"/>
    <n v="0"/>
    <x v="1"/>
    <n v="679.93"/>
    <n v="9.0657333333333305"/>
    <n v="75"/>
    <n v="0"/>
    <n v="135"/>
    <n v="0"/>
    <n v="803.21"/>
    <s v="104332038"/>
    <s v="1905E087 19929 152ND STREET CT E #  BONN"/>
    <s v="CEN1"/>
    <s v="UPS"/>
    <n v="44211"/>
    <n v="44288"/>
    <n v="44379"/>
    <s v="WA12700270"/>
    <s v="UG Perm Svc Only in Plat Dev"/>
    <s v="16306"/>
    <s v="E UG Residential Services In Plats"/>
    <n v="718"/>
    <n v="-718"/>
    <n v="0"/>
    <n v="123.64"/>
    <n v="506.58"/>
    <n v="0"/>
    <s v="QSWPRE"/>
    <s v="QUANTA - PUYALLUP - ELECTRIC"/>
    <s v="510564005"/>
    <n v="1"/>
    <n v="0"/>
    <n v="0"/>
    <s v="SINGLE FAMILY"/>
    <s v="1"/>
    <s v="UNDERGROUND"/>
    <s v="UNDERGROUND"/>
    <s v="0002551229"/>
    <s v="0"/>
  </r>
  <r>
    <x v="2"/>
    <n v="50"/>
    <n v="35"/>
    <n v="35"/>
    <n v="0"/>
    <n v="0"/>
    <x v="1"/>
    <n v="572.91"/>
    <n v="16.368857142857099"/>
    <n v="34"/>
    <n v="2.8571428571428598E-2"/>
    <n v="38"/>
    <n v="0"/>
    <n v="695.07"/>
    <s v="104332047"/>
    <s v="2308E058 1399 SALISH AVE SE #  NORTH BEN"/>
    <s v="CEN1"/>
    <s v="UPS"/>
    <n v="44210"/>
    <n v="44288"/>
    <n v="44379"/>
    <s v="WA01700220"/>
    <s v="UG Perm Svc Only in Plat Dev"/>
    <s v="16306"/>
    <s v="E UG Residential Services In Plats"/>
    <n v="718"/>
    <n v="-718"/>
    <n v="0"/>
    <n v="34.270000000000003"/>
    <n v="502.43"/>
    <n v="0"/>
    <s v="QCNOKE"/>
    <s v="QUANTA - REDMOND - ELECTRIC"/>
    <s v="510581100"/>
    <n v="1"/>
    <n v="0"/>
    <n v="0"/>
    <s v="SINGLE FAMILY"/>
    <s v="1"/>
    <s v="UNDERGROUND"/>
    <s v="UNDERGROUND"/>
    <s v="0002551512"/>
    <s v="0"/>
  </r>
  <r>
    <x v="2"/>
    <n v="50"/>
    <n v="30"/>
    <n v="30"/>
    <n v="0"/>
    <n v="0"/>
    <x v="1"/>
    <n v="572.71"/>
    <n v="19.090333333333302"/>
    <n v="30"/>
    <n v="0"/>
    <n v="32"/>
    <n v="0"/>
    <n v="696.11"/>
    <s v="104332048"/>
    <s v="2205E115 10315 SE 270TH ST #  KENT"/>
    <s v="CEN1"/>
    <s v="UPS"/>
    <n v="44209"/>
    <n v="44288"/>
    <n v="44379"/>
    <s v="WA11700150"/>
    <s v="UG Perm Svc Only in Plat Dev"/>
    <s v="16306"/>
    <s v="E UG Residential Services In Plats"/>
    <n v="718"/>
    <n v="-718"/>
    <n v="0"/>
    <n v="29.43"/>
    <n v="507.5"/>
    <n v="0"/>
    <s v="QCSOKE"/>
    <s v="QUANTA - SOUTH KING - ELECTRIC"/>
    <s v="510581102"/>
    <n v="1"/>
    <n v="0"/>
    <n v="0"/>
    <s v="SINGLE FAMILY"/>
    <s v="1"/>
    <s v="UNDERGROUND"/>
    <s v="UNDERGROUND"/>
    <s v="0002551521"/>
    <s v="0"/>
  </r>
  <r>
    <x v="2"/>
    <n v="100"/>
    <n v="100"/>
    <n v="100"/>
    <n v="0"/>
    <n v="0"/>
    <x v="1"/>
    <n v="967.6"/>
    <n v="9.6760000000000002"/>
    <n v="99"/>
    <n v="0.01"/>
    <n v="179"/>
    <n v="0"/>
    <n v="1089.8699999999999"/>
    <s v="104332049"/>
    <s v="2301E002 3433 HARRIS RD SE #  PORT ORCHA"/>
    <s v="CEN1"/>
    <s v="UPS"/>
    <n v="44223"/>
    <n v="44288"/>
    <n v="44379"/>
    <s v="WA01800990"/>
    <s v="UG Perm Svc Only in Plat Dev"/>
    <s v="16306"/>
    <s v="E UG Residential Services In Plats"/>
    <n v="718"/>
    <n v="-718"/>
    <n v="0"/>
    <n v="163.9"/>
    <n v="690.77"/>
    <n v="0"/>
    <s v="QSSPE"/>
    <s v="QUANTA - KITSAP - ELECTRIC"/>
    <s v="510581151"/>
    <n v="1"/>
    <n v="0"/>
    <n v="0"/>
    <s v="SINGLE FAMILY"/>
    <s v="1"/>
    <s v="UNDERGROUND"/>
    <s v="UNDERGROUND"/>
    <s v="0002551528"/>
    <s v="0"/>
  </r>
  <r>
    <x v="2"/>
    <n v="100"/>
    <n v="60"/>
    <n v="60"/>
    <n v="0"/>
    <n v="0"/>
    <x v="1"/>
    <n v="600.36"/>
    <n v="10.006"/>
    <n v="59"/>
    <n v="1.6666666666666701E-2"/>
    <n v="65"/>
    <n v="0"/>
    <n v="722.3"/>
    <s v="104332050"/>
    <s v="3902E112 5451 SHIELDS RD #  FERNDALE"/>
    <s v="CEN1"/>
    <s v="UPS"/>
    <n v="44215"/>
    <n v="44288"/>
    <n v="44379"/>
    <s v="WA03700040"/>
    <s v="UG Perm Svc Only in Plat Dev"/>
    <s v="16306"/>
    <s v="E UG Residential Services In Plats"/>
    <n v="718"/>
    <n v="-718"/>
    <n v="0"/>
    <n v="59.52"/>
    <n v="501.05"/>
    <n v="0"/>
    <s v="QNWHME"/>
    <s v="QUANTA - BELLINGHAM - ELECTRIC"/>
    <s v="510567442"/>
    <n v="1"/>
    <n v="0"/>
    <n v="0"/>
    <s v="SINGLE FAMILY"/>
    <s v="1"/>
    <s v="UNDERGROUND"/>
    <s v="UNDERGROUND"/>
    <s v="0002551272"/>
    <s v="0"/>
  </r>
  <r>
    <x v="2"/>
    <n v="50"/>
    <n v="30"/>
    <n v="30"/>
    <n v="0"/>
    <n v="0"/>
    <x v="1"/>
    <n v="548.87"/>
    <n v="18.295666666666701"/>
    <n v="30"/>
    <n v="0"/>
    <n v="32"/>
    <n v="0"/>
    <n v="666.81"/>
    <s v="104332054"/>
    <s v="2206E064 22615 SE 237TH ST #  MAPLE VALL"/>
    <s v="CEN1"/>
    <s v="UPS"/>
    <n v="44203"/>
    <n v="44288"/>
    <n v="44379"/>
    <s v="WA01700200"/>
    <s v="UG Perm Svc Only in Plat Dev"/>
    <s v="16306"/>
    <s v="E UG Residential Services In Plats"/>
    <n v="718"/>
    <n v="-718"/>
    <n v="0"/>
    <n v="29.43"/>
    <n v="485.05"/>
    <n v="0"/>
    <s v="QCSOKE"/>
    <s v="QUANTA - SOUTH KING - ELECTRIC"/>
    <s v="510567625"/>
    <n v="1"/>
    <n v="0"/>
    <n v="0"/>
    <s v="SINGLE FAMILY"/>
    <s v="1"/>
    <s v="UNDERGROUND"/>
    <s v="UNDERGROUND"/>
    <s v="0002551300"/>
    <s v="0"/>
  </r>
  <r>
    <x v="2"/>
    <n v="50"/>
    <n v="40"/>
    <n v="40"/>
    <n v="0"/>
    <n v="0"/>
    <x v="1"/>
    <n v="595.29999999999995"/>
    <n v="14.8825"/>
    <n v="50"/>
    <n v="-0.25"/>
    <n v="54"/>
    <n v="0"/>
    <n v="718.7"/>
    <s v="104332064"/>
    <s v="2104E007 5662 S 302ND ST #  AUBURN"/>
    <s v="CEN1"/>
    <s v="UPS"/>
    <n v="44209"/>
    <n v="44288"/>
    <n v="44379"/>
    <s v="WA11700020"/>
    <s v="UG Perm Svc Only in Plat Dev"/>
    <s v="16306"/>
    <s v="E UG Residential Services In Plats"/>
    <n v="718"/>
    <n v="-718"/>
    <n v="0"/>
    <n v="49.6"/>
    <n v="507.04"/>
    <n v="0"/>
    <s v="QCSOKE"/>
    <s v="QUANTA - SOUTH KING - ELECTRIC"/>
    <s v="510571876"/>
    <n v="1"/>
    <n v="0"/>
    <n v="0"/>
    <s v="SINGLE FAMILY"/>
    <s v="1"/>
    <s v="UNDERGROUND"/>
    <s v="UNDERGROUND"/>
    <s v="0002551358"/>
    <s v="0"/>
  </r>
  <r>
    <x v="2"/>
    <n v="50"/>
    <n v="40"/>
    <n v="40"/>
    <n v="0"/>
    <n v="0"/>
    <x v="1"/>
    <n v="576.58000000000004"/>
    <n v="14.4145"/>
    <n v="40"/>
    <n v="0"/>
    <n v="43"/>
    <n v="0"/>
    <n v="698.29"/>
    <s v="104332065"/>
    <s v="3907E030 11068 WHISTLER LN #  DEMING"/>
    <s v="CEN1"/>
    <s v="UPS"/>
    <n v="44209"/>
    <n v="44288"/>
    <n v="44379"/>
    <s v="WA03700370"/>
    <s v="UG Perm Svc Only in Plat Dev"/>
    <s v="16306"/>
    <s v="E UG Residential Services In Plats"/>
    <n v="718"/>
    <n v="-718"/>
    <n v="0"/>
    <n v="39.68"/>
    <n v="500.13"/>
    <n v="0"/>
    <s v="QNWHME"/>
    <s v="QUANTA - BELLINGHAM - ELECTRIC"/>
    <s v="510568032"/>
    <n v="1"/>
    <n v="0"/>
    <n v="0"/>
    <s v="SINGLE FAMILY"/>
    <s v="1"/>
    <s v="UNDERGROUND"/>
    <s v="UNDERGROUND"/>
    <s v="0002551360"/>
    <s v="0"/>
  </r>
  <r>
    <x v="2"/>
    <n v="50"/>
    <n v="34"/>
    <n v="34"/>
    <n v="0"/>
    <n v="0"/>
    <x v="1"/>
    <n v="584.79999999999995"/>
    <n v="17.2"/>
    <n v="46"/>
    <n v="-0.35294117647058798"/>
    <n v="50"/>
    <n v="0"/>
    <n v="706.74"/>
    <s v="104332066"/>
    <s v="3404E088 990 RAINIER LOOP #  MOUNT VERNO"/>
    <s v="CEN1"/>
    <s v="UPS"/>
    <n v="44210"/>
    <n v="44288"/>
    <n v="44379"/>
    <s v="WA02900070"/>
    <s v="UG Perm Svc Only in Plat Dev"/>
    <s v="16306"/>
    <s v="E UG Residential Services In Plats"/>
    <n v="718"/>
    <n v="-718"/>
    <n v="0"/>
    <n v="45.99"/>
    <n v="501.05"/>
    <n v="0"/>
    <s v="QNSKGE"/>
    <s v="QUANTA - SKAGIT - ELECTRIC"/>
    <s v="510572692"/>
    <n v="1"/>
    <n v="0"/>
    <n v="0"/>
    <s v="SINGLE FAMILY"/>
    <s v="1"/>
    <s v="UNDERGROUND"/>
    <s v="UNDERGROUND"/>
    <s v="0002551364"/>
    <s v="0"/>
  </r>
  <r>
    <x v="2"/>
    <n v="50"/>
    <n v="30"/>
    <n v="30"/>
    <n v="0"/>
    <n v="0"/>
    <x v="1"/>
    <n v="552.47"/>
    <n v="18.415666666666699"/>
    <n v="30"/>
    <n v="0"/>
    <n v="33"/>
    <n v="0"/>
    <n v="671.28"/>
    <s v="104332068"/>
    <s v="1702W051 1427 92ND WAY SE #  TUMWATER"/>
    <s v="CEN1"/>
    <s v="UPS"/>
    <n v="44203"/>
    <n v="44288"/>
    <n v="44379"/>
    <s v="WA03400060"/>
    <s v="UG Perm Svc Only in Plat Dev"/>
    <s v="16306"/>
    <s v="E UG Residential Services In Plats"/>
    <n v="718"/>
    <n v="-718"/>
    <n v="0"/>
    <n v="29.76"/>
    <n v="488.18"/>
    <n v="0"/>
    <s v="QSTHLE"/>
    <s v="QUANTA - OLYMPIA - ELECTRIC"/>
    <s v="510590203"/>
    <n v="1"/>
    <n v="0"/>
    <n v="0"/>
    <s v="SINGLE FAMILY"/>
    <s v="1"/>
    <s v="UNDERGROUND"/>
    <s v="UNDERGROUND"/>
    <s v="0002551544"/>
    <s v="0"/>
  </r>
  <r>
    <x v="2"/>
    <n v="200"/>
    <n v="152"/>
    <n v="152"/>
    <n v="0"/>
    <n v="0"/>
    <x v="1"/>
    <n v="1053.1400000000001"/>
    <n v="6.9285526315789498"/>
    <n v="162"/>
    <n v="-6.5789473684210495E-2"/>
    <n v="497"/>
    <n v="0"/>
    <n v="1174.8499999999999"/>
    <s v="104332071"/>
    <s v="3503E124 11392 BAYSIDE TERRACE #  MOUNT"/>
    <s v="CEN1"/>
    <s v="UPS"/>
    <n v="44222"/>
    <n v="44349"/>
    <n v="44475"/>
    <s v="WA02900290"/>
    <s v="UG Perm Svc Only in Plat Dev"/>
    <s v="16306"/>
    <s v="E UG Residential Services In Plats"/>
    <n v="718"/>
    <n v="-718"/>
    <n v="0"/>
    <n v="454.26"/>
    <n v="500.13"/>
    <n v="0"/>
    <s v="QNSKGE"/>
    <s v="QUANTA - SKAGIT - ELECTRIC"/>
    <s v="509694572"/>
    <n v="1"/>
    <n v="0"/>
    <n v="0"/>
    <s v="SINGLE FAMILY"/>
    <s v="1"/>
    <s v="UNDERGROUND"/>
    <s v="UNDERGROUND"/>
    <s v="0002551338"/>
    <s v="0"/>
  </r>
  <r>
    <x v="2"/>
    <n v="50"/>
    <n v="20"/>
    <n v="20"/>
    <n v="0"/>
    <n v="0"/>
    <x v="1"/>
    <n v="798.42"/>
    <n v="39.920999999999999"/>
    <n v="20"/>
    <n v="0"/>
    <n v="22"/>
    <n v="0"/>
    <n v="920.13"/>
    <s v="104332073"/>
    <s v="3704E028 42 LOUISE VIEW DR #  BELLINGHAM"/>
    <s v="CEN1"/>
    <s v="UPS"/>
    <n v="44222"/>
    <n v="44288"/>
    <n v="44379"/>
    <s v="WA03700370"/>
    <s v="UG Perm Svc Only in Plat Dev"/>
    <s v="16306"/>
    <s v="E UG Residential Services In Plats"/>
    <n v="718"/>
    <n v="-718"/>
    <n v="0"/>
    <n v="19.84"/>
    <n v="687.6"/>
    <n v="0"/>
    <s v="QNWHME"/>
    <s v="QUANTA - BELLINGHAM - ELECTRIC"/>
    <s v="510574599"/>
    <n v="1"/>
    <n v="0"/>
    <n v="0"/>
    <s v="SINGLE FAMILY"/>
    <s v="1"/>
    <s v="UNDERGROUND"/>
    <s v="UNDERGROUND"/>
    <s v="0002551372"/>
    <s v="0"/>
  </r>
  <r>
    <x v="2"/>
    <n v="50"/>
    <n v="50"/>
    <n v="50"/>
    <n v="0"/>
    <n v="0"/>
    <x v="1"/>
    <n v="632.07000000000005"/>
    <n v="12.641400000000001"/>
    <n v="50"/>
    <n v="0"/>
    <n v="90"/>
    <n v="0"/>
    <n v="755.35"/>
    <s v="104332074"/>
    <s v="1905E087 15373 200TH AVE E #  BONNEY LAK"/>
    <s v="CEN1"/>
    <s v="UPS"/>
    <n v="44211"/>
    <n v="44288"/>
    <n v="44379"/>
    <s v="WA12700270"/>
    <s v="UG Perm Svc Only in Plat Dev"/>
    <s v="16306"/>
    <s v="E UG Residential Services In Plats"/>
    <n v="718"/>
    <n v="-718"/>
    <n v="0"/>
    <n v="81.93"/>
    <n v="506.64"/>
    <n v="0"/>
    <s v="QSWPRE"/>
    <s v="QUANTA - PUYALLUP - ELECTRIC"/>
    <s v="510575082"/>
    <n v="1"/>
    <n v="0"/>
    <n v="0"/>
    <s v="SINGLE FAMILY"/>
    <s v="1"/>
    <s v="UNDERGROUND"/>
    <s v="UNDERGROUND"/>
    <s v="0002551381"/>
    <s v="0"/>
  </r>
  <r>
    <x v="2"/>
    <n v="50"/>
    <n v="30"/>
    <n v="30"/>
    <n v="0"/>
    <n v="0"/>
    <x v="1"/>
    <n v="821.19"/>
    <n v="27.373000000000001"/>
    <n v="30"/>
    <n v="0"/>
    <n v="33"/>
    <n v="0"/>
    <n v="944.59"/>
    <s v="104332077"/>
    <s v="2406E057 4026 236TH PL SE #  SAMMAMISH"/>
    <s v="CEN1"/>
    <s v="UPS"/>
    <n v="44229"/>
    <n v="44320"/>
    <n v="44412"/>
    <s v="WA11700390"/>
    <s v="UG Perm Svc Only in Plat Dev"/>
    <s v="16306"/>
    <s v="E UG Residential Services In Plats"/>
    <n v="718"/>
    <n v="-718"/>
    <n v="0"/>
    <n v="29.76"/>
    <n v="697.74"/>
    <n v="0"/>
    <s v="QCNOKE"/>
    <s v="QUANTA - REDMOND - ELECTRIC"/>
    <s v="510575635"/>
    <n v="1"/>
    <n v="0"/>
    <n v="0"/>
    <s v="SINGLE FAMILY"/>
    <s v="1"/>
    <s v="UNDERGROUND"/>
    <s v="UNDERGROUND"/>
    <s v="0002551399"/>
    <s v="0"/>
  </r>
  <r>
    <x v="2"/>
    <n v="100"/>
    <n v="60"/>
    <n v="60"/>
    <n v="0"/>
    <n v="0"/>
    <x v="1"/>
    <n v="645.05999999999995"/>
    <n v="10.750999999999999"/>
    <n v="59"/>
    <n v="1.6666666666666701E-2"/>
    <n v="108"/>
    <n v="0"/>
    <n v="766.89"/>
    <s v="104332085"/>
    <s v="2506E088 24021 NE 25TH ST #  SAMMAMISH"/>
    <s v="CEN1"/>
    <s v="UPS"/>
    <n v="44210"/>
    <n v="44288"/>
    <n v="44379"/>
    <s v="WA04000390"/>
    <s v="UG Perm Svc Only in Plat Dev"/>
    <s v="16306"/>
    <s v="E UG Residential Services In Plats"/>
    <n v="718"/>
    <n v="-718"/>
    <n v="0"/>
    <n v="98.32"/>
    <n v="501.05"/>
    <n v="0"/>
    <s v="QCNOKE"/>
    <s v="QUANTA - REDMOND - ELECTRIC"/>
    <s v="510580005"/>
    <n v="1"/>
    <n v="0"/>
    <n v="0"/>
    <s v="SINGLE FAMILY"/>
    <s v="1"/>
    <s v="UNDERGROUND"/>
    <s v="UNDERGROUND"/>
    <s v="0002551449"/>
    <s v="0"/>
  </r>
  <r>
    <x v="2"/>
    <n v="100"/>
    <n v="75"/>
    <n v="75"/>
    <n v="0"/>
    <n v="0"/>
    <x v="1"/>
    <n v="623.91"/>
    <n v="8.3187999999999995"/>
    <n v="74"/>
    <n v="1.3333333333333299E-2"/>
    <n v="81"/>
    <n v="0"/>
    <n v="747.31"/>
    <s v="104332090"/>
    <s v="2205E068 23816 115TH PL SE #  KENT"/>
    <s v="CEN1"/>
    <s v="UPS"/>
    <n v="44214"/>
    <n v="44288"/>
    <n v="44379"/>
    <s v="WA11700150"/>
    <s v="UG Perm Svc Only in Plat Dev"/>
    <s v="16306"/>
    <s v="E UG Residential Services In Plats"/>
    <n v="718"/>
    <n v="-718"/>
    <n v="0"/>
    <n v="73.95"/>
    <n v="507.51"/>
    <n v="0"/>
    <s v="QCSOKE"/>
    <s v="QUANTA - SOUTH KING - ELECTRIC"/>
    <s v="510575965"/>
    <n v="1"/>
    <n v="0"/>
    <n v="0"/>
    <s v="SINGLE FAMILY"/>
    <s v="1"/>
    <s v="UNDERGROUND"/>
    <s v="UNDERGROUND"/>
    <s v="0002551407"/>
    <s v="0"/>
  </r>
  <r>
    <x v="2"/>
    <n v="100"/>
    <n v="70"/>
    <n v="70"/>
    <n v="0"/>
    <n v="0"/>
    <x v="1"/>
    <n v="918.9"/>
    <n v="13.1271428571429"/>
    <n v="69"/>
    <n v="1.4285714285714299E-2"/>
    <n v="128"/>
    <n v="0"/>
    <n v="1042.18"/>
    <s v="104332091"/>
    <s v="1904E020 3429 20TH ST SW #  PUYALLUP"/>
    <s v="CEN1"/>
    <s v="UPS"/>
    <n v="44238"/>
    <n v="44320"/>
    <n v="44412"/>
    <s v="WA12700110"/>
    <s v="UG Perm Svc Only in Plat Dev"/>
    <s v="16306"/>
    <s v="E UG Residential Services In Plats"/>
    <n v="718"/>
    <n v="-718"/>
    <n v="0"/>
    <n v="116.51"/>
    <n v="696.47"/>
    <n v="0"/>
    <s v="QSWPRE"/>
    <s v="QUANTA - PUYALLUP - ELECTRIC"/>
    <s v="510576194"/>
    <n v="1"/>
    <n v="0"/>
    <n v="0"/>
    <s v="SINGLE FAMILY"/>
    <s v="1"/>
    <s v="UNDERGROUND"/>
    <s v="UNDERGROUND"/>
    <s v="0002551417"/>
    <s v="0"/>
  </r>
  <r>
    <x v="2"/>
    <n v="50"/>
    <n v="35"/>
    <n v="35"/>
    <n v="0"/>
    <n v="0"/>
    <x v="1"/>
    <n v="571.85"/>
    <n v="16.338571428571399"/>
    <n v="34"/>
    <n v="2.8571428571428598E-2"/>
    <n v="38"/>
    <n v="0"/>
    <n v="693.79"/>
    <s v="104332092"/>
    <s v="2106E060 33296 EVERGREEN AVE SE BLACK DI"/>
    <s v="CEN1"/>
    <s v="UPS"/>
    <n v="44250"/>
    <n v="44320"/>
    <n v="44412"/>
    <s v="WA01700050"/>
    <s v="UG Perm Svc Only in Plat Dev"/>
    <s v="16306"/>
    <s v="E UG Residential Services In Plats"/>
    <n v="718"/>
    <n v="-718"/>
    <n v="0"/>
    <n v="34.9"/>
    <n v="501.05"/>
    <n v="0"/>
    <s v="QCSOKE"/>
    <s v="QUANTA - SOUTH KING - ELECTRIC"/>
    <s v="510578396"/>
    <n v="1"/>
    <n v="0"/>
    <n v="0"/>
    <s v="SINGLE FAMILY"/>
    <s v="1"/>
    <s v="UNDERGROUND"/>
    <s v="UNDERGROUND"/>
    <s v="0002551428"/>
    <s v="0"/>
  </r>
  <r>
    <x v="2"/>
    <n v="50"/>
    <n v="30"/>
    <n v="30"/>
    <n v="0"/>
    <n v="0"/>
    <x v="1"/>
    <n v="587.47"/>
    <n v="19.582333333333299"/>
    <n v="30"/>
    <n v="0"/>
    <n v="54"/>
    <n v="0"/>
    <n v="709.18"/>
    <s v="104332093"/>
    <s v="4005E088 8242 BALFOUR VALLEY LN #  MAPLE"/>
    <s v="CEN1"/>
    <s v="UPS"/>
    <n v="44209"/>
    <n v="44288"/>
    <n v="44379"/>
    <s v="WA03700370"/>
    <s v="UG Perm Svc Only in Plat Dev"/>
    <s v="16306"/>
    <s v="E UG Residential Services In Plats"/>
    <n v="718"/>
    <n v="-718"/>
    <n v="0"/>
    <n v="49.16"/>
    <n v="500.13"/>
    <n v="0"/>
    <s v="QNWHME"/>
    <s v="QUANTA - BELLINGHAM - ELECTRIC"/>
    <s v="510578494"/>
    <n v="1"/>
    <n v="0"/>
    <n v="0"/>
    <s v="SINGLE FAMILY"/>
    <s v="1"/>
    <s v="UNDERGROUND"/>
    <s v="UNDERGROUND"/>
    <s v="0002551431"/>
    <s v="0"/>
  </r>
  <r>
    <x v="2"/>
    <n v="50"/>
    <n v="40"/>
    <n v="40"/>
    <n v="0"/>
    <n v="0"/>
    <x v="1"/>
    <n v="824.8"/>
    <n v="20.62"/>
    <n v="40"/>
    <n v="0"/>
    <n v="43"/>
    <n v="0"/>
    <n v="947.07"/>
    <s v="104332094"/>
    <s v="2401E144 2056 SE HOPI WAY #  PORT ORCHAR"/>
    <s v="CEN1"/>
    <s v="UPS"/>
    <n v="44223"/>
    <n v="44288"/>
    <n v="44379"/>
    <s v="WA01800990"/>
    <s v="UG Perm Svc Only in Plat Dev"/>
    <s v="16306"/>
    <s v="E UG Residential Services In Plats"/>
    <n v="718"/>
    <n v="-718"/>
    <n v="0"/>
    <n v="39.68"/>
    <n v="690.77"/>
    <n v="0"/>
    <s v="QSSPE"/>
    <s v="QUANTA - KITSAP - ELECTRIC"/>
    <s v="510580089"/>
    <n v="1"/>
    <n v="0"/>
    <n v="0"/>
    <s v="SINGLE FAMILY"/>
    <s v="1"/>
    <s v="UNDERGROUND"/>
    <s v="UNDERGROUND"/>
    <s v="0002551447"/>
    <s v="0"/>
  </r>
  <r>
    <x v="2"/>
    <n v="100"/>
    <n v="65"/>
    <n v="65"/>
    <n v="0"/>
    <n v="0"/>
    <x v="1"/>
    <n v="661.13"/>
    <n v="10.171230769230799"/>
    <n v="65"/>
    <n v="0"/>
    <n v="117"/>
    <n v="0"/>
    <n v="784.41"/>
    <s v="104332096"/>
    <s v="2004E029 2015 83RD AVE E #  EDGEWOOD"/>
    <s v="CEN1"/>
    <s v="UPS"/>
    <n v="44225"/>
    <n v="44288"/>
    <n v="44379"/>
    <s v="WA12700200"/>
    <s v="UG Perm Svc Only in Plat Dev"/>
    <s v="16306"/>
    <s v="E UG Residential Services In Plats"/>
    <n v="718"/>
    <n v="-718"/>
    <n v="0"/>
    <n v="107.28"/>
    <n v="506.58"/>
    <n v="0"/>
    <s v="QSWPRE"/>
    <s v="QUANTA - PUYALLUP - ELECTRIC"/>
    <s v="510580823"/>
    <n v="1"/>
    <n v="0"/>
    <n v="0"/>
    <s v="SINGLE FAMILY"/>
    <s v="1"/>
    <s v="UNDERGROUND"/>
    <s v="UNDERGROUND"/>
    <s v="0002551482"/>
    <s v="0"/>
  </r>
  <r>
    <x v="2"/>
    <n v="50"/>
    <n v="50"/>
    <n v="50"/>
    <n v="0"/>
    <n v="0"/>
    <x v="1"/>
    <n v="594.82000000000005"/>
    <n v="11.8964"/>
    <n v="50"/>
    <n v="0"/>
    <n v="54"/>
    <n v="0"/>
    <n v="718.1"/>
    <s v="104332097"/>
    <s v="1905E077 15029 179TH AVE E #  BONNEY LAK"/>
    <s v="CEN1"/>
    <s v="UPS"/>
    <n v="44225"/>
    <n v="44288"/>
    <n v="44379"/>
    <s v="WA12700270"/>
    <s v="UG Perm Svc Only in Plat Dev"/>
    <s v="16306"/>
    <s v="E UG Residential Services In Plats"/>
    <n v="718"/>
    <n v="-718"/>
    <n v="0"/>
    <n v="49.6"/>
    <n v="506.58"/>
    <n v="0"/>
    <s v="QSWPRE"/>
    <s v="QUANTA - PUYALLUP - ELECTRIC"/>
    <s v="510580888"/>
    <n v="1"/>
    <n v="0"/>
    <n v="0"/>
    <s v="SINGLE FAMILY"/>
    <s v="1"/>
    <s v="UNDERGROUND"/>
    <s v="UNDERGROUND"/>
    <s v="0002551485"/>
    <s v="0"/>
  </r>
  <r>
    <x v="2"/>
    <n v="50"/>
    <n v="50"/>
    <n v="50"/>
    <n v="0"/>
    <n v="0"/>
    <x v="1"/>
    <n v="594.82000000000005"/>
    <n v="11.8964"/>
    <n v="50"/>
    <n v="0"/>
    <n v="54"/>
    <n v="0"/>
    <n v="718.1"/>
    <s v="104332098"/>
    <s v="1904E134 18220 110TH AVE E #  PUYALLUP"/>
    <s v="CEN1"/>
    <s v="UPS"/>
    <n v="44225"/>
    <n v="44288"/>
    <n v="44379"/>
    <s v="WA12700270"/>
    <s v="UG Perm Svc Only in Plat Dev"/>
    <s v="16306"/>
    <s v="E UG Residential Services In Plats"/>
    <n v="718"/>
    <n v="-718"/>
    <n v="0"/>
    <n v="49.6"/>
    <n v="506.58"/>
    <n v="0"/>
    <s v="QSWPRE"/>
    <s v="QUANTA - PUYALLUP - ELECTRIC"/>
    <s v="510581081"/>
    <n v="1"/>
    <n v="0"/>
    <n v="0"/>
    <s v="SINGLE FAMILY"/>
    <s v="1"/>
    <s v="UNDERGROUND"/>
    <s v="UNDERGROUND"/>
    <s v="0002551506"/>
    <s v="0"/>
  </r>
  <r>
    <x v="2"/>
    <n v="50"/>
    <n v="50"/>
    <n v="50"/>
    <n v="0"/>
    <n v="0"/>
    <x v="1"/>
    <n v="594.82000000000005"/>
    <n v="11.8964"/>
    <n v="50"/>
    <n v="0"/>
    <n v="54"/>
    <n v="0"/>
    <n v="718.1"/>
    <s v="104332099"/>
    <s v="1904E134 18310 110TH AVE E #  PUYALLUP"/>
    <s v="CEN1"/>
    <s v="UPS"/>
    <n v="44225"/>
    <n v="44288"/>
    <n v="44379"/>
    <s v="WA12700270"/>
    <s v="UG Perm Svc Only in Plat Dev"/>
    <s v="16306"/>
    <s v="E UG Residential Services In Plats"/>
    <n v="718"/>
    <n v="-718"/>
    <n v="0"/>
    <n v="49.6"/>
    <n v="506.58"/>
    <n v="0"/>
    <s v="QSWPRE"/>
    <s v="QUANTA - PUYALLUP - ELECTRIC"/>
    <s v="510581088"/>
    <n v="1"/>
    <n v="0"/>
    <n v="0"/>
    <s v="SINGLE FAMILY"/>
    <s v="1"/>
    <s v="UNDERGROUND"/>
    <s v="UNDERGROUND"/>
    <s v="0002551510"/>
    <s v="0"/>
  </r>
  <r>
    <x v="2"/>
    <n v="200"/>
    <n v="200"/>
    <n v="200"/>
    <n v="0"/>
    <n v="0"/>
    <x v="1"/>
    <n v="909.98"/>
    <n v="4.5499000000000001"/>
    <n v="198"/>
    <n v="0.01"/>
    <n v="359"/>
    <n v="0"/>
    <n v="1032.25"/>
    <s v="104332100"/>
    <s v="2802E068 38758 BENCHMARK AVE NE #  HANSV"/>
    <s v="CEN1"/>
    <s v="UPS"/>
    <n v="44210"/>
    <n v="44288"/>
    <n v="44379"/>
    <s v="WA01800990"/>
    <s v="UG Perm Svc Only in Plat Dev"/>
    <s v="16306"/>
    <s v="E UG Residential Services In Plats"/>
    <n v="718"/>
    <n v="-718"/>
    <n v="0"/>
    <n v="327.58999999999997"/>
    <n v="502.44"/>
    <n v="0"/>
    <s v="QSSPE"/>
    <s v="QUANTA - KITSAP - ELECTRIC"/>
    <s v="510581131"/>
    <n v="1"/>
    <n v="0"/>
    <n v="0"/>
    <s v="SINGLE FAMILY"/>
    <s v="1"/>
    <s v="UNDERGROUND"/>
    <s v="UNDERGROUND"/>
    <s v="0002551516"/>
    <s v="0"/>
  </r>
  <r>
    <x v="2"/>
    <n v="250"/>
    <n v="210"/>
    <n v="210"/>
    <n v="0"/>
    <n v="0"/>
    <x v="1"/>
    <n v="1202.31"/>
    <n v="5.7252857142857101"/>
    <n v="208"/>
    <n v="9.5238095238095195E-3"/>
    <n v="377"/>
    <n v="0"/>
    <n v="1323.46"/>
    <s v="104332101"/>
    <s v="1601E011 13202 DRAVIN LN SE #  RAINIER"/>
    <s v="CEN1"/>
    <s v="USO"/>
    <n v="44208"/>
    <n v="44320"/>
    <n v="44412"/>
    <s v="WA03400990"/>
    <s v="UG Perm Svc only  (no Tsfrmr)"/>
    <s v="16305"/>
    <s v="E OH UG Residential Services"/>
    <n v="718"/>
    <n v="-718"/>
    <n v="0"/>
    <n v="344.09"/>
    <n v="497.83"/>
    <n v="0"/>
    <s v="QSTHLE"/>
    <s v="QUANTA - OLYMPIA - ELECTRIC"/>
    <s v="510589374"/>
    <n v="1"/>
    <n v="0"/>
    <n v="0"/>
    <s v="SINGLE FAMILY"/>
    <s v="1"/>
    <s v="UNDERGROUND"/>
    <s v="UNDERGROUND"/>
    <s v="0002551683"/>
    <s v="0"/>
  </r>
  <r>
    <x v="2"/>
    <n v="200"/>
    <n v="152"/>
    <n v="152"/>
    <n v="0"/>
    <n v="0"/>
    <x v="1"/>
    <n v="817.88"/>
    <n v="5.3807894736842101"/>
    <n v="150"/>
    <n v="1.3157894736842099E-2"/>
    <n v="272"/>
    <n v="0"/>
    <n v="939.82"/>
    <s v="104332102"/>
    <s v="3703E030 1905 SAMISH CREST WAY #  BELLIN"/>
    <s v="CEN1"/>
    <s v="UPS"/>
    <n v="44215"/>
    <n v="44288"/>
    <n v="44379"/>
    <s v="WA03700010"/>
    <s v="UG Perm Svc Only in Plat Dev"/>
    <s v="16306"/>
    <s v="E UG Residential Services In Plats"/>
    <n v="718"/>
    <n v="-718"/>
    <n v="0"/>
    <n v="248.76"/>
    <n v="501.05"/>
    <n v="0"/>
    <s v="QNWHME"/>
    <s v="QUANTA - BELLINGHAM - ELECTRIC"/>
    <s v="510505595"/>
    <n v="1"/>
    <n v="0"/>
    <n v="0"/>
    <s v="SINGLE FAMILY"/>
    <s v="1"/>
    <s v="UNDERGROUND"/>
    <s v="UNDERGROUND"/>
    <s v="0002551654"/>
    <s v="0"/>
  </r>
  <r>
    <x v="2"/>
    <n v="50"/>
    <n v="40"/>
    <n v="40"/>
    <n v="0"/>
    <n v="0"/>
    <x v="1"/>
    <n v="854.53"/>
    <n v="21.363250000000001"/>
    <n v="40"/>
    <n v="0"/>
    <n v="72"/>
    <n v="0"/>
    <n v="976.8"/>
    <s v="104332108"/>
    <s v="2401E048 2539 SCHLEY BLVD #  BREMERTON"/>
    <s v="CEN1"/>
    <s v="UPS"/>
    <n v="44223"/>
    <n v="44288"/>
    <n v="44379"/>
    <s v="WA01800010"/>
    <s v="UG Perm Svc Only in Plat Dev"/>
    <s v="16306"/>
    <s v="E UG Residential Services In Plats"/>
    <n v="718"/>
    <n v="-718"/>
    <n v="0"/>
    <n v="65.540000000000006"/>
    <n v="690.77"/>
    <n v="0"/>
    <s v="QSSPE"/>
    <s v="QUANTA - KITSAP - ELECTRIC"/>
    <s v="510599350"/>
    <n v="1"/>
    <n v="0"/>
    <n v="0"/>
    <s v="SINGLE FAMILY"/>
    <s v="1"/>
    <s v="UNDERGROUND"/>
    <s v="UNDERGROUND"/>
    <s v="0002551753"/>
    <s v="0"/>
  </r>
  <r>
    <x v="2"/>
    <n v="50"/>
    <n v="30"/>
    <n v="30"/>
    <n v="0"/>
    <n v="0"/>
    <x v="1"/>
    <n v="572.84"/>
    <n v="19.094666666666701"/>
    <n v="30"/>
    <n v="0"/>
    <n v="33"/>
    <n v="0"/>
    <n v="696.35"/>
    <s v="104332109"/>
    <s v="2205E080 11225 SE 254TH ST #  KENT"/>
    <s v="CEN1"/>
    <s v="UPS"/>
    <n v="44230"/>
    <n v="44320"/>
    <n v="44412"/>
    <s v="WA11700150"/>
    <s v="UG Perm Svc Only in Plat Dev"/>
    <s v="16306"/>
    <s v="E UG Residential Services In Plats"/>
    <n v="718"/>
    <n v="-718"/>
    <n v="0"/>
    <n v="29.76"/>
    <n v="507.51"/>
    <n v="0"/>
    <s v="QCSOKE"/>
    <s v="QUANTA - SOUTH KING - ELECTRIC"/>
    <s v="510599375"/>
    <n v="1"/>
    <n v="0"/>
    <n v="0"/>
    <s v="SINGLE FAMILY"/>
    <s v="1"/>
    <s v="UNDERGROUND"/>
    <s v="UNDERGROUND"/>
    <s v="0002551759"/>
    <s v="0"/>
  </r>
  <r>
    <x v="2"/>
    <n v="50"/>
    <n v="40"/>
    <n v="40"/>
    <n v="0"/>
    <n v="0"/>
    <x v="1"/>
    <n v="584.52"/>
    <n v="14.613"/>
    <n v="40"/>
    <n v="0"/>
    <n v="43"/>
    <n v="0"/>
    <n v="707.92"/>
    <s v="104332120"/>
    <s v="2205E107 13308 SE 264TH ST #  KENT"/>
    <s v="CEN1"/>
    <s v="UPS"/>
    <n v="44214"/>
    <n v="44288"/>
    <n v="44379"/>
    <s v="WA11700150"/>
    <s v="UG Perm Svc Only in Plat Dev"/>
    <s v="16306"/>
    <s v="E UG Residential Services In Plats"/>
    <n v="718"/>
    <n v="-718"/>
    <n v="0"/>
    <n v="39.68"/>
    <n v="507.51"/>
    <n v="0"/>
    <s v="QCSOKE"/>
    <s v="QUANTA - SOUTH KING - ELECTRIC"/>
    <s v="510581124"/>
    <n v="1"/>
    <n v="0"/>
    <n v="0"/>
    <s v="SINGLE FAMILY"/>
    <s v="1"/>
    <s v="UNDERGROUND"/>
    <s v="UNDERGROUND"/>
    <s v="0002551527"/>
    <s v="0"/>
  </r>
  <r>
    <x v="2"/>
    <n v="100"/>
    <e v="#N/A"/>
    <n v="59"/>
    <n v="0"/>
    <n v="0"/>
    <x v="1"/>
    <n v="847.2"/>
    <e v="#N/A"/>
    <n v="59"/>
    <e v="#N/A"/>
    <n v="65"/>
    <n v="0"/>
    <n v="969.47"/>
    <s v="104332126"/>
    <s v="2401E144 2044 SE HOPI WAY #  PORT ORCHAR"/>
    <s v="CEN1"/>
    <s v="UPS"/>
    <n v="44238"/>
    <n v="44320"/>
    <n v="44412"/>
    <s v="WA01800990"/>
    <s v="UG Perm Svc Only in Plat Dev"/>
    <s v="16306"/>
    <s v="E UG Residential Services In Plats"/>
    <n v="718"/>
    <n v="-718"/>
    <n v="0"/>
    <n v="59.44"/>
    <n v="690.77"/>
    <n v="0"/>
    <s v="QSSPE"/>
    <s v="QUANTA - KITSAP - ELECTRIC"/>
    <s v="510581226"/>
    <n v="1"/>
    <n v="0"/>
    <n v="0"/>
    <s v="SINGLE FAMILY"/>
    <s v="1"/>
    <s v="UNDERGROUND"/>
    <s v="UNDERGROUND"/>
    <s v="0002551533"/>
    <s v="0"/>
  </r>
  <r>
    <x v="2"/>
    <n v="50"/>
    <n v="50"/>
    <n v="50"/>
    <n v="0"/>
    <n v="0"/>
    <x v="1"/>
    <n v="594.82000000000005"/>
    <n v="11.8964"/>
    <n v="50"/>
    <n v="0"/>
    <n v="54"/>
    <n v="0"/>
    <n v="718.1"/>
    <s v="104332127"/>
    <s v="1905E061 19019 131ST STREET CT E #  BONN"/>
    <s v="CEN1"/>
    <s v="UPS"/>
    <n v="44225"/>
    <n v="44288"/>
    <n v="44379"/>
    <s v="WA12700270"/>
    <s v="UG Perm Svc Only in Plat Dev"/>
    <s v="16306"/>
    <s v="E UG Residential Services In Plats"/>
    <n v="718"/>
    <n v="-718"/>
    <n v="0"/>
    <n v="49.6"/>
    <n v="506.58"/>
    <n v="0"/>
    <s v="QSWPRE"/>
    <s v="QUANTA - PUYALLUP - ELECTRIC"/>
    <s v="510581238"/>
    <n v="1"/>
    <n v="0"/>
    <n v="0"/>
    <s v="SINGLE FAMILY"/>
    <s v="1"/>
    <s v="UNDERGROUND"/>
    <s v="UNDERGROUND"/>
    <s v="0002551536"/>
    <s v="0"/>
  </r>
  <r>
    <x v="2"/>
    <n v="50"/>
    <n v="50"/>
    <n v="50"/>
    <n v="0"/>
    <n v="0"/>
    <x v="1"/>
    <n v="844.16"/>
    <n v="16.883199999999999"/>
    <n v="50"/>
    <n v="0"/>
    <n v="54"/>
    <n v="0"/>
    <n v="967.56"/>
    <s v="104332128"/>
    <s v="2406E036 3852 223RD AVE SE #  SAMMAMISH"/>
    <s v="CEN1"/>
    <s v="UPS"/>
    <n v="44223"/>
    <n v="44288"/>
    <n v="44379"/>
    <s v="WA11700390"/>
    <s v="UG Perm Svc Only in Plat Dev"/>
    <s v="16306"/>
    <s v="E UG Residential Services In Plats"/>
    <n v="718"/>
    <n v="-718"/>
    <n v="0"/>
    <n v="49.6"/>
    <n v="697.74"/>
    <n v="0"/>
    <s v="QCNOKE"/>
    <s v="QUANTA - REDMOND - ELECTRIC"/>
    <s v="510581300"/>
    <n v="1"/>
    <n v="0"/>
    <n v="0"/>
    <s v="SINGLE FAMILY"/>
    <s v="1"/>
    <s v="UNDERGROUND"/>
    <s v="UNDERGROUND"/>
    <s v="0002551537"/>
    <s v="0"/>
  </r>
  <r>
    <x v="2"/>
    <n v="50"/>
    <n v="35"/>
    <n v="35"/>
    <n v="0"/>
    <n v="0"/>
    <x v="1"/>
    <n v="573.84"/>
    <n v="16.395428571428599"/>
    <n v="35"/>
    <n v="0"/>
    <n v="39"/>
    <n v="0"/>
    <n v="696.11"/>
    <s v="104332129"/>
    <s v="2401E080 920 BAKER HEIGHTS LOOP #  BREME"/>
    <s v="CEN1"/>
    <s v="UPS"/>
    <n v="44215"/>
    <n v="44288"/>
    <n v="44379"/>
    <s v="WA01800010"/>
    <s v="UG Perm Svc Only in Plat Dev"/>
    <s v="16306"/>
    <s v="E UG Residential Services In Plats"/>
    <n v="718"/>
    <n v="-718"/>
    <n v="0"/>
    <n v="35.17"/>
    <n v="502.44"/>
    <n v="0"/>
    <s v="QSSPE"/>
    <s v="QUANTA - KITSAP - ELECTRIC"/>
    <s v="510581303"/>
    <n v="1"/>
    <n v="0"/>
    <n v="0"/>
    <s v="SINGLE FAMILY"/>
    <s v="1"/>
    <s v="UNDERGROUND"/>
    <s v="UNDERGROUND"/>
    <s v="0002551538"/>
    <s v="0"/>
  </r>
  <r>
    <x v="2"/>
    <n v="50"/>
    <n v="50"/>
    <n v="50"/>
    <n v="0"/>
    <n v="0"/>
    <x v="1"/>
    <n v="575.27"/>
    <n v="11.5054"/>
    <n v="50"/>
    <n v="0"/>
    <n v="54"/>
    <n v="0"/>
    <n v="694.08"/>
    <s v="104332150"/>
    <s v="1702W052 9228 FAIRYBELL ST SE #  TUMWATE"/>
    <s v="CEN1"/>
    <s v="UPS"/>
    <n v="44203"/>
    <n v="44288"/>
    <n v="44379"/>
    <s v="WA03400060"/>
    <s v="UG Perm Svc Only in Plat Dev"/>
    <s v="16306"/>
    <s v="E UG Residential Services In Plats"/>
    <n v="718"/>
    <n v="-718"/>
    <n v="0"/>
    <n v="49.6"/>
    <n v="488.18"/>
    <n v="0"/>
    <s v="QSTHLE"/>
    <s v="QUANTA - OLYMPIA - ELECTRIC"/>
    <s v="510591205"/>
    <n v="1"/>
    <n v="0"/>
    <n v="0"/>
    <s v="SINGLE FAMILY"/>
    <s v="1"/>
    <s v="UNDERGROUND"/>
    <s v="UNDERGROUND"/>
    <s v="0002551589"/>
    <s v="0"/>
  </r>
  <r>
    <x v="2"/>
    <n v="50"/>
    <e v="#N/A"/>
    <n v="40"/>
    <n v="0"/>
    <n v="0"/>
    <x v="1"/>
    <n v="563.88"/>
    <e v="#N/A"/>
    <n v="40"/>
    <e v="#N/A"/>
    <n v="43"/>
    <n v="0"/>
    <n v="682.69"/>
    <s v="104332151"/>
    <s v="1702W052 9225 FAIRYBELL ST SE #  TUMWATE"/>
    <s v="CEN1"/>
    <s v="UPS"/>
    <n v="44203"/>
    <n v="44288"/>
    <n v="44379"/>
    <s v="WA03400060"/>
    <s v="UG Perm Svc Only in Plat Dev"/>
    <s v="16306"/>
    <s v="E UG Residential Services In Plats"/>
    <n v="718"/>
    <n v="-718"/>
    <n v="0"/>
    <n v="39.68"/>
    <n v="488.18"/>
    <n v="0"/>
    <s v="QSTHLE"/>
    <s v="QUANTA - OLYMPIA - ELECTRIC"/>
    <s v="510591204"/>
    <n v="1"/>
    <n v="0"/>
    <n v="0"/>
    <s v="SINGLE FAMILY"/>
    <s v="1"/>
    <s v="UNDERGROUND"/>
    <s v="UNDERGROUND"/>
    <s v="0002551591"/>
    <s v="0"/>
  </r>
  <r>
    <x v="2"/>
    <n v="50"/>
    <n v="35"/>
    <n v="35"/>
    <n v="0"/>
    <n v="0"/>
    <x v="1"/>
    <n v="819.61"/>
    <n v="23.417428571428601"/>
    <n v="35"/>
    <n v="0"/>
    <n v="39"/>
    <n v="0"/>
    <n v="941.88"/>
    <s v="104332152"/>
    <s v="2301E016 4725 VIRIDIAN AVE SW #  PORT OR"/>
    <s v="CEN1"/>
    <s v="UPS"/>
    <n v="44223"/>
    <n v="44288"/>
    <n v="44379"/>
    <s v="WA01800020"/>
    <s v="UG Perm Svc Only in Plat Dev"/>
    <s v="16306"/>
    <s v="E UG Residential Services In Plats"/>
    <n v="718"/>
    <n v="-718"/>
    <n v="0"/>
    <n v="35.17"/>
    <n v="690.77"/>
    <n v="0"/>
    <s v="QSSPE"/>
    <s v="QUANTA - KITSAP - ELECTRIC"/>
    <s v="510591481"/>
    <n v="1"/>
    <n v="0"/>
    <n v="0"/>
    <s v="SINGLE FAMILY"/>
    <s v="1"/>
    <s v="UNDERGROUND"/>
    <s v="UNDERGROUND"/>
    <s v="0002551599"/>
    <s v="0"/>
  </r>
  <r>
    <x v="2"/>
    <n v="50"/>
    <n v="40"/>
    <n v="40"/>
    <n v="0"/>
    <n v="0"/>
    <x v="1"/>
    <n v="824.8"/>
    <n v="20.62"/>
    <n v="40"/>
    <n v="0"/>
    <n v="43"/>
    <n v="0"/>
    <n v="947.07"/>
    <s v="104332153"/>
    <s v="2301E016 4665 VIRIDIAN AVE SW #  PORT OR"/>
    <s v="CEN1"/>
    <s v="UPS"/>
    <n v="44223"/>
    <n v="44288"/>
    <n v="44379"/>
    <s v="WA01800020"/>
    <s v="UG Perm Svc Only in Plat Dev"/>
    <s v="16306"/>
    <s v="E UG Residential Services In Plats"/>
    <n v="718"/>
    <n v="-718"/>
    <n v="0"/>
    <n v="39.68"/>
    <n v="690.77"/>
    <n v="0"/>
    <s v="QSSPE"/>
    <s v="QUANTA - KITSAP - ELECTRIC"/>
    <s v="510591409"/>
    <n v="1"/>
    <n v="0"/>
    <n v="0"/>
    <s v="SINGLE FAMILY"/>
    <s v="1"/>
    <s v="UNDERGROUND"/>
    <s v="UNDERGROUND"/>
    <s v="0002551602"/>
    <s v="0"/>
  </r>
  <r>
    <x v="2"/>
    <n v="50"/>
    <n v="40"/>
    <n v="40"/>
    <n v="0"/>
    <n v="0"/>
    <x v="1"/>
    <n v="824.8"/>
    <n v="20.62"/>
    <n v="40"/>
    <n v="0"/>
    <n v="43"/>
    <n v="0"/>
    <n v="947.07"/>
    <s v="104332154"/>
    <s v="2301E016 4715 VIRIDIAN AVE SW #  PORT OR"/>
    <s v="CEN1"/>
    <s v="UPS"/>
    <n v="44223"/>
    <n v="44288"/>
    <n v="44379"/>
    <s v="WA01800020"/>
    <s v="UG Perm Svc Only in Plat Dev"/>
    <s v="16306"/>
    <s v="E UG Residential Services In Plats"/>
    <n v="718"/>
    <n v="-718"/>
    <n v="0"/>
    <n v="39.68"/>
    <n v="690.77"/>
    <n v="0"/>
    <s v="QSSPE"/>
    <s v="QUANTA - KITSAP - ELECTRIC"/>
    <s v="510591408"/>
    <n v="1"/>
    <n v="0"/>
    <n v="0"/>
    <s v="SINGLE FAMILY"/>
    <s v="1"/>
    <s v="UNDERGROUND"/>
    <s v="UNDERGROUND"/>
    <s v="0002551604"/>
    <s v="0"/>
  </r>
  <r>
    <x v="2"/>
    <n v="100"/>
    <n v="61"/>
    <n v="61"/>
    <n v="0"/>
    <n v="0"/>
    <x v="1"/>
    <n v="607.26"/>
    <n v="9.9550819672131095"/>
    <n v="60"/>
    <n v="1.63934426229508E-2"/>
    <n v="66"/>
    <n v="0"/>
    <n v="730.54"/>
    <s v="104332155"/>
    <s v="1905E087 15403 201ST AVE E #  BONNEY LAK"/>
    <s v="CEN1"/>
    <s v="UPS"/>
    <n v="44225"/>
    <n v="44288"/>
    <n v="44379"/>
    <s v="WA12700270"/>
    <s v="UG Perm Svc Only in Plat Dev"/>
    <s v="16306"/>
    <s v="E UG Residential Services In Plats"/>
    <n v="718"/>
    <n v="-718"/>
    <n v="0"/>
    <n v="60.42"/>
    <n v="506.58"/>
    <n v="0"/>
    <s v="QSWPRE"/>
    <s v="QUANTA - PUYALLUP - ELECTRIC"/>
    <s v="510591791"/>
    <n v="1"/>
    <n v="0"/>
    <n v="0"/>
    <s v="SINGLE FAMILY"/>
    <s v="1"/>
    <s v="UNDERGROUND"/>
    <s v="UNDERGROUND"/>
    <s v="0002551626"/>
    <s v="0"/>
  </r>
  <r>
    <x v="2"/>
    <n v="50"/>
    <n v="50"/>
    <n v="50"/>
    <n v="0"/>
    <n v="0"/>
    <x v="1"/>
    <n v="594.82000000000005"/>
    <n v="11.8964"/>
    <n v="50"/>
    <n v="0"/>
    <n v="54"/>
    <n v="0"/>
    <n v="718.1"/>
    <s v="104332158"/>
    <s v="1902E034 9308 MORELAND AVE SW #  LAKEWOO"/>
    <s v="CEN1"/>
    <s v="UPS"/>
    <n v="44211"/>
    <n v="44288"/>
    <n v="44379"/>
    <s v="WA12700210"/>
    <s v="UG Perm Svc Only in Plat Dev"/>
    <s v="16306"/>
    <s v="E UG Residential Services In Plats"/>
    <n v="718"/>
    <n v="-718"/>
    <n v="0"/>
    <n v="49.6"/>
    <n v="506.58"/>
    <n v="0"/>
    <s v="QSWPRE"/>
    <s v="QUANTA - PUYALLUP - ELECTRIC"/>
    <s v="510595665"/>
    <n v="1"/>
    <n v="0"/>
    <n v="0"/>
    <s v="SINGLE FAMILY"/>
    <s v="1"/>
    <s v="UNDERGROUND"/>
    <s v="UNDERGROUND"/>
    <s v="0002551703"/>
    <s v="0"/>
  </r>
  <r>
    <x v="2"/>
    <n v="100"/>
    <e v="#N/A"/>
    <n v="74"/>
    <n v="0"/>
    <n v="0"/>
    <x v="1"/>
    <n v="679.74"/>
    <e v="#N/A"/>
    <n v="74"/>
    <e v="#N/A"/>
    <n v="136"/>
    <n v="0"/>
    <n v="803.25"/>
    <s v="104332159"/>
    <s v="2304E136 4543 S 190TH CT #  SEATAC"/>
    <s v="CEN1"/>
    <s v="UPS"/>
    <n v="44287"/>
    <n v="44379"/>
    <n v="44475"/>
    <s v="WA11700330"/>
    <s v="UG Perm Svc Only in Plat Dev"/>
    <s v="16306"/>
    <s v="E UG Residential Services In Plats"/>
    <n v="718"/>
    <n v="-718"/>
    <n v="0"/>
    <n v="124.4"/>
    <n v="507.51"/>
    <n v="0"/>
    <s v="QCSOKE"/>
    <s v="QUANTA - SOUTH KING - ELECTRIC"/>
    <s v="508500679"/>
    <n v="1"/>
    <n v="0"/>
    <n v="0"/>
    <s v="SINGLE FAMILY"/>
    <s v="1"/>
    <s v="UNDERGROUND"/>
    <s v="UNDERGROUND"/>
    <s v="0002551711"/>
    <s v="0"/>
  </r>
  <r>
    <x v="2"/>
    <n v="100"/>
    <n v="100"/>
    <n v="100"/>
    <n v="0"/>
    <n v="0"/>
    <x v="1"/>
    <n v="966.48"/>
    <n v="9.6647999999999996"/>
    <n v="99"/>
    <n v="0.01"/>
    <n v="182"/>
    <n v="0"/>
    <n v="1088.19"/>
    <s v="104332160"/>
    <s v="3903E004 820 CEDAR CREST CT #  EVERSON"/>
    <s v="CEN1"/>
    <s v="UPS"/>
    <n v="44230"/>
    <n v="44320"/>
    <n v="44412"/>
    <s v="WA03700030"/>
    <s v="UG Perm Svc Only in Plat Dev"/>
    <s v="16306"/>
    <s v="E UG Residential Services In Plats"/>
    <n v="718"/>
    <n v="-718"/>
    <n v="0"/>
    <n v="166.04"/>
    <n v="687.6"/>
    <n v="0"/>
    <s v="QNWHME"/>
    <s v="QUANTA - BELLINGHAM - ELECTRIC"/>
    <s v="510595901"/>
    <n v="1"/>
    <n v="0"/>
    <n v="0"/>
    <s v="SINGLE FAMILY"/>
    <s v="1"/>
    <s v="UNDERGROUND"/>
    <s v="UNDERGROUND"/>
    <s v="0002551722"/>
    <s v="0"/>
  </r>
  <r>
    <x v="2"/>
    <n v="50"/>
    <e v="#N/A"/>
    <n v="34"/>
    <n v="0"/>
    <n v="0"/>
    <x v="1"/>
    <n v="816.23"/>
    <e v="#N/A"/>
    <n v="34"/>
    <e v="#N/A"/>
    <n v="38"/>
    <n v="0"/>
    <n v="938.17"/>
    <s v="104332162"/>
    <s v="2206E113 20708 SE 259TH PL #  COVINGTON"/>
    <s v="CEN1"/>
    <s v="UPS"/>
    <n v="44231"/>
    <n v="44320"/>
    <n v="44412"/>
    <s v="WA01700120"/>
    <s v="UG Perm Svc Only in Plat Dev"/>
    <s v="16306"/>
    <s v="E UG Residential Services In Plats"/>
    <n v="718"/>
    <n v="-718"/>
    <n v="0"/>
    <n v="34.270000000000003"/>
    <n v="688.86"/>
    <n v="0"/>
    <s v="QCSOKE"/>
    <s v="QUANTA - SOUTH KING - ELECTRIC"/>
    <s v="510600654"/>
    <n v="1"/>
    <n v="0"/>
    <n v="0"/>
    <s v="SINGLE FAMILY"/>
    <s v="1"/>
    <s v="UNDERGROUND"/>
    <s v="UNDERGROUND"/>
    <s v="0002551831"/>
    <s v="0"/>
  </r>
  <r>
    <x v="2"/>
    <n v="50"/>
    <n v="45"/>
    <n v="45"/>
    <n v="0"/>
    <n v="0"/>
    <x v="1"/>
    <n v="827.58"/>
    <n v="18.3906666666667"/>
    <n v="44"/>
    <n v="2.2222222222222199E-2"/>
    <n v="48"/>
    <n v="0"/>
    <n v="949.52"/>
    <s v="104332163"/>
    <s v="2206E114 25539 204TH PL SE #  COVINGTON"/>
    <s v="CEN1"/>
    <s v="UPS"/>
    <n v="44231"/>
    <n v="44320"/>
    <n v="44412"/>
    <s v="WA01700120"/>
    <s v="UG Perm Svc Only in Plat Dev"/>
    <s v="16306"/>
    <s v="E UG Residential Services In Plats"/>
    <n v="718"/>
    <n v="-718"/>
    <n v="0"/>
    <n v="44.19"/>
    <n v="688.86"/>
    <n v="0"/>
    <s v="QCSOKE"/>
    <s v="QUANTA - SOUTH KING - ELECTRIC"/>
    <s v="510600655"/>
    <n v="1"/>
    <n v="0"/>
    <n v="0"/>
    <s v="SINGLE FAMILY"/>
    <s v="1"/>
    <s v="UNDERGROUND"/>
    <s v="UNDERGROUND"/>
    <s v="0002551834"/>
    <s v="0"/>
  </r>
  <r>
    <x v="2"/>
    <n v="50"/>
    <n v="45"/>
    <n v="45"/>
    <n v="0"/>
    <n v="0"/>
    <x v="1"/>
    <n v="582.84"/>
    <n v="12.952"/>
    <n v="44"/>
    <n v="2.2222222222222199E-2"/>
    <n v="48"/>
    <n v="0"/>
    <n v="704.67"/>
    <s v="104332164"/>
    <s v="2206E113 20516 SE 256TH ST #  COVINGTON"/>
    <s v="CEN1"/>
    <s v="UPS"/>
    <n v="44211"/>
    <n v="44288"/>
    <n v="44379"/>
    <s v="WA01700120"/>
    <s v="UG Perm Svc Only in Plat Dev"/>
    <s v="16306"/>
    <s v="E UG Residential Services In Plats"/>
    <n v="718"/>
    <n v="-718"/>
    <n v="0"/>
    <n v="44.19"/>
    <n v="501.05"/>
    <n v="0"/>
    <s v="QCSOKE"/>
    <s v="QUANTA - SOUTH KING - ELECTRIC"/>
    <s v="510600656"/>
    <n v="1"/>
    <n v="0"/>
    <n v="0"/>
    <s v="SINGLE FAMILY"/>
    <s v="1"/>
    <s v="UNDERGROUND"/>
    <s v="UNDERGROUND"/>
    <s v="0002551836"/>
    <s v="0"/>
  </r>
  <r>
    <x v="2"/>
    <n v="50"/>
    <n v="5"/>
    <n v="5"/>
    <n v="0"/>
    <n v="0"/>
    <x v="1"/>
    <n v="1047.3800000000001"/>
    <n v="209.476"/>
    <n v="5"/>
    <n v="0"/>
    <n v="8"/>
    <n v="0"/>
    <n v="1168.53"/>
    <s v="104332167"/>
    <s v="1914E001 841 KIIAS ELK TRL #  CLE ELUM"/>
    <s v="CEN1"/>
    <s v="USO"/>
    <n v="44225"/>
    <n v="44288"/>
    <n v="44379"/>
    <s v="WA01900990"/>
    <s v="UG Perm Svc only  (no Tsfrmr)"/>
    <s v="16305"/>
    <s v="E OH UG Residential Services"/>
    <n v="718"/>
    <n v="-718"/>
    <n v="0"/>
    <n v="7.55"/>
    <n v="497.83"/>
    <n v="0"/>
    <s v="QCKTTE"/>
    <s v="QUANTA - KITTITAS - ELECTRIC"/>
    <s v="508194550"/>
    <n v="1"/>
    <n v="0"/>
    <n v="0"/>
    <s v="RV SITE"/>
    <s v="1"/>
    <s v="UNDERGROUND"/>
    <s v="UNDERGROUND"/>
    <s v="0002551884"/>
    <s v="0"/>
  </r>
  <r>
    <x v="2"/>
    <n v="100"/>
    <n v="100"/>
    <n v="100"/>
    <n v="0"/>
    <n v="0"/>
    <x v="1"/>
    <n v="1050.79"/>
    <n v="10.507899999999999"/>
    <n v="99"/>
    <n v="0.01"/>
    <n v="179"/>
    <n v="0"/>
    <n v="1171.94"/>
    <s v="104332234"/>
    <s v="1602E104 3230 113TH AVE SW # OLYMPIA"/>
    <s v="CEN1"/>
    <s v="USO"/>
    <n v="44216"/>
    <n v="44288"/>
    <n v="44379"/>
    <s v="WA03400990"/>
    <s v="UG Perm Svc only  (no Tsfrmr)"/>
    <s v="16305"/>
    <s v="E OH UG Residential Services"/>
    <n v="718"/>
    <n v="-718"/>
    <n v="0"/>
    <n v="163.85"/>
    <n v="497.83"/>
    <n v="0"/>
    <s v="QSTHLE"/>
    <s v="QUANTA - OLYMPIA - ELECTRIC"/>
    <s v="509581326"/>
    <n v="1"/>
    <n v="0"/>
    <n v="0"/>
    <s v="MOBILE HOME"/>
    <s v="1"/>
    <s v="UNDERGROUND"/>
    <s v="UNDERGROUND"/>
    <s v="0002551913"/>
    <s v="0"/>
  </r>
  <r>
    <x v="2"/>
    <n v="250"/>
    <n v="230"/>
    <n v="230"/>
    <n v="0"/>
    <n v="0"/>
    <x v="1"/>
    <n v="1270.19"/>
    <n v="5.5225652173912998"/>
    <n v="168"/>
    <n v="0.26956521739130401"/>
    <n v="308"/>
    <n v="75"/>
    <n v="1466.34"/>
    <s v="104332236"/>
    <s v="1601E010 911 TIPSOO LOOP N #  RAINIER"/>
    <s v="CEN1"/>
    <s v="UPS"/>
    <n v="44222"/>
    <n v="44288"/>
    <n v="44379"/>
    <s v="WA03400040"/>
    <s v="UG Perm Svc Only in Plat Dev"/>
    <s v="16305"/>
    <s v="E OH UG Residential Services"/>
    <n v="718"/>
    <n v="-718"/>
    <n v="0"/>
    <n v="299.79000000000002"/>
    <n v="497.82"/>
    <n v="0"/>
    <s v="QSTHLE"/>
    <s v="QUANTA - OLYMPIA - ELECTRIC"/>
    <s v="510529016"/>
    <n v="1"/>
    <n v="0"/>
    <n v="0"/>
    <s v="SINGLE FAMILY"/>
    <s v="1"/>
    <s v="UNDERGROUND"/>
    <s v="UNDERGROUND"/>
    <s v="0002551681"/>
    <s v="0"/>
  </r>
  <r>
    <x v="2"/>
    <n v="100"/>
    <n v="60"/>
    <n v="60"/>
    <n v="0"/>
    <n v="0"/>
    <x v="1"/>
    <n v="645.09"/>
    <n v="10.7515"/>
    <n v="59"/>
    <n v="1.6666666666666701E-2"/>
    <n v="108"/>
    <n v="0"/>
    <n v="766.92"/>
    <s v="104332249"/>
    <s v="2106E076 18619 SE 346TH ST # GARG AUBURN"/>
    <s v="CEN1"/>
    <s v="USO"/>
    <n v="44223"/>
    <n v="44288"/>
    <n v="44379"/>
    <s v="WA04000990"/>
    <s v="UG Perm Svc only  (no Tsfrmr)"/>
    <s v="16305"/>
    <s v="E OH UG Residential Services"/>
    <n v="718"/>
    <n v="-718"/>
    <n v="0"/>
    <n v="98.34"/>
    <n v="501.05"/>
    <n v="0"/>
    <s v="QCSOKE"/>
    <s v="QUANTA - SOUTH KING - ELECTRIC"/>
    <s v="510563438"/>
    <n v="1"/>
    <n v="0"/>
    <n v="0"/>
    <s v="GARAGE/SHOP"/>
    <s v="1"/>
    <s v="UNDERGROUND"/>
    <s v="UNDERGROUND"/>
    <s v="0002552159"/>
    <s v="0"/>
  </r>
  <r>
    <x v="2"/>
    <n v="100"/>
    <n v="60"/>
    <n v="60"/>
    <n v="0"/>
    <n v="0"/>
    <x v="1"/>
    <n v="600.36"/>
    <n v="10.006"/>
    <n v="59"/>
    <n v="1.6666666666666701E-2"/>
    <n v="65"/>
    <n v="0"/>
    <n v="722.3"/>
    <s v="104332250"/>
    <s v="3902E072 6250 QUINCE AVE #  FERNDALE"/>
    <s v="CEN1"/>
    <s v="UPS"/>
    <n v="44215"/>
    <n v="44288"/>
    <n v="44379"/>
    <s v="WA03700040"/>
    <s v="UG Perm Svc Only in Plat Dev"/>
    <s v="16306"/>
    <s v="E UG Residential Services In Plats"/>
    <n v="718"/>
    <n v="-718"/>
    <n v="0"/>
    <n v="59.52"/>
    <n v="501.05"/>
    <n v="0"/>
    <s v="QNWHME"/>
    <s v="QUANTA - BELLINGHAM - ELECTRIC"/>
    <s v="510591840"/>
    <n v="1"/>
    <n v="0"/>
    <n v="0"/>
    <s v="SINGLE FAMILY"/>
    <s v="1"/>
    <s v="UNDERGROUND"/>
    <s v="UNDERGROUND"/>
    <s v="0002551629"/>
    <s v="0"/>
  </r>
  <r>
    <x v="2"/>
    <n v="50"/>
    <n v="50"/>
    <n v="50"/>
    <n v="0"/>
    <n v="0"/>
    <x v="1"/>
    <n v="592.38"/>
    <n v="11.8476"/>
    <n v="50"/>
    <n v="0"/>
    <n v="54"/>
    <n v="0"/>
    <n v="715.1"/>
    <s v="104332252"/>
    <s v="1802W087 1713 FERN ST SW #  OLYMPIA"/>
    <s v="CEN1"/>
    <s v="UPS"/>
    <n v="44209"/>
    <n v="44288"/>
    <n v="44379"/>
    <s v="WA03400030"/>
    <s v="UG Perm Svc Only in Plat Dev"/>
    <s v="16306"/>
    <s v="E UG Residential Services In Plats"/>
    <n v="718"/>
    <n v="-718"/>
    <n v="0"/>
    <n v="49.6"/>
    <n v="504.28"/>
    <n v="0"/>
    <s v="QSTHLE"/>
    <s v="QUANTA - OLYMPIA - ELECTRIC"/>
    <s v="510595452"/>
    <n v="1"/>
    <n v="0"/>
    <n v="0"/>
    <s v="SINGLE FAMILY"/>
    <s v="1"/>
    <s v="UNDERGROUND"/>
    <s v="UNDERGROUND"/>
    <s v="0002551676"/>
    <s v="0"/>
  </r>
  <r>
    <x v="2"/>
    <n v="50"/>
    <n v="50"/>
    <n v="50"/>
    <n v="0"/>
    <n v="0"/>
    <x v="1"/>
    <n v="594.82000000000005"/>
    <n v="11.8964"/>
    <n v="50"/>
    <n v="0"/>
    <n v="54"/>
    <n v="0"/>
    <n v="718.1"/>
    <s v="104332254"/>
    <s v="2004E079 3002 14TH AVE CT NW #  PUYALLUP"/>
    <s v="CEN1"/>
    <s v="UPS"/>
    <n v="44225"/>
    <n v="44288"/>
    <n v="44379"/>
    <s v="WA12700110"/>
    <s v="UG Perm Svc Only in Plat Dev"/>
    <s v="16306"/>
    <s v="E UG Residential Services In Plats"/>
    <n v="718"/>
    <n v="-718"/>
    <n v="0"/>
    <n v="49.6"/>
    <n v="506.58"/>
    <n v="0"/>
    <s v="QSWPRE"/>
    <s v="QUANTA - PUYALLUP - ELECTRIC"/>
    <s v="510595592"/>
    <n v="1"/>
    <n v="0"/>
    <n v="0"/>
    <s v="SINGLE FAMILY"/>
    <s v="1"/>
    <s v="UNDERGROUND"/>
    <s v="UNDERGROUND"/>
    <s v="0002551701"/>
    <s v="0"/>
  </r>
  <r>
    <x v="2"/>
    <n v="50"/>
    <n v="35"/>
    <n v="35"/>
    <n v="0"/>
    <n v="0"/>
    <x v="1"/>
    <n v="843.07"/>
    <n v="24.087714285714299"/>
    <n v="34"/>
    <n v="2.8571428571428598E-2"/>
    <n v="63"/>
    <n v="0"/>
    <n v="964.9"/>
    <s v="104332255"/>
    <s v="2206E108 23539 SE 271ST PL MAPLE VALLEY"/>
    <s v="CEN1"/>
    <s v="UPS"/>
    <n v="44228"/>
    <n v="44320"/>
    <n v="44412"/>
    <s v="WA01700200"/>
    <s v="UG Perm Svc Only in Plat Dev"/>
    <s v="16306"/>
    <s v="E UG Residential Services In Plats"/>
    <n v="718"/>
    <n v="-718"/>
    <n v="0"/>
    <n v="57.36"/>
    <n v="688.86"/>
    <n v="0"/>
    <s v="QCSOKE"/>
    <s v="QUANTA - SOUTH KING - ELECTRIC"/>
    <s v="510595915"/>
    <n v="1"/>
    <n v="0"/>
    <n v="0"/>
    <s v="SINGLE FAMILY"/>
    <s v="1"/>
    <s v="UNDERGROUND"/>
    <s v="UNDERGROUND"/>
    <s v="0002551724"/>
    <s v="0"/>
  </r>
  <r>
    <x v="2"/>
    <n v="50"/>
    <n v="50"/>
    <n v="50"/>
    <n v="0"/>
    <n v="0"/>
    <x v="1"/>
    <n v="762.7"/>
    <n v="15.254"/>
    <n v="50"/>
    <n v="0"/>
    <n v="54"/>
    <n v="0"/>
    <n v="885.98"/>
    <s v="104332256"/>
    <s v="2005E101 6621 232ND AVE E #  BUCKLEY"/>
    <s v="CEN1"/>
    <s v="UPS"/>
    <n v="44225"/>
    <n v="44288"/>
    <n v="44379"/>
    <s v="WA12700270"/>
    <s v="UG Perm Svc Only in Plat Dev"/>
    <s v="16306"/>
    <s v="E UG Residential Services In Plats"/>
    <n v="718"/>
    <n v="-718"/>
    <n v="0"/>
    <n v="49.6"/>
    <n v="506.58"/>
    <n v="0"/>
    <s v="QSWPRE"/>
    <s v="QUANTA - PUYALLUP - ELECTRIC"/>
    <s v="510596014"/>
    <n v="1"/>
    <n v="0"/>
    <n v="0"/>
    <s v="SINGLE FAMILY"/>
    <s v="1"/>
    <s v="UNDERGROUND"/>
    <s v="UNDERGROUND"/>
    <s v="0002551730"/>
    <s v="0"/>
  </r>
  <r>
    <x v="2"/>
    <n v="50"/>
    <n v="50"/>
    <n v="50"/>
    <n v="0"/>
    <n v="0"/>
    <x v="1"/>
    <n v="834.14"/>
    <n v="16.6828"/>
    <n v="50"/>
    <n v="0"/>
    <n v="54"/>
    <n v="0"/>
    <n v="955.97"/>
    <s v="104332257"/>
    <s v="2506E088 23973 NE 25TH ST #  SAMMAMISH"/>
    <s v="CEN1"/>
    <s v="UPS"/>
    <n v="44229"/>
    <n v="44320"/>
    <n v="44412"/>
    <s v="WA04000390"/>
    <s v="UG Perm Svc Only in Plat Dev"/>
    <s v="16306"/>
    <s v="E UG Residential Services In Plats"/>
    <n v="718"/>
    <n v="-718"/>
    <n v="0"/>
    <n v="49.6"/>
    <n v="688.86"/>
    <n v="0"/>
    <s v="QCNOKE"/>
    <s v="QUANTA - REDMOND - ELECTRIC"/>
    <s v="510600440"/>
    <n v="1"/>
    <n v="0"/>
    <n v="0"/>
    <s v="SINGLE FAMILY"/>
    <s v="1"/>
    <s v="UNDERGROUND"/>
    <s v="UNDERGROUND"/>
    <s v="0002551772"/>
    <s v="0"/>
  </r>
  <r>
    <x v="2"/>
    <n v="150"/>
    <n v="120"/>
    <n v="120"/>
    <n v="0"/>
    <n v="0"/>
    <x v="1"/>
    <n v="1005.25"/>
    <n v="8.3770833333333297"/>
    <n v="119"/>
    <n v="8.3333333333333297E-3"/>
    <n v="215"/>
    <n v="0"/>
    <n v="1127.52"/>
    <s v="104332258"/>
    <s v="2601E095 17971 SUNRISE RIDGE AVE NE #  P"/>
    <s v="CEN1"/>
    <s v="UPS"/>
    <n v="44223"/>
    <n v="44288"/>
    <n v="44379"/>
    <s v="WA01800030"/>
    <s v="UG Perm Svc Only in Plat Dev"/>
    <s v="16306"/>
    <s v="E UG Residential Services In Plats"/>
    <n v="718"/>
    <n v="-718"/>
    <n v="0"/>
    <n v="196.68"/>
    <n v="690.76"/>
    <n v="0"/>
    <s v="QSSPE"/>
    <s v="QUANTA - KITSAP - ELECTRIC"/>
    <s v="510600543"/>
    <n v="1"/>
    <n v="0"/>
    <n v="0"/>
    <s v="SINGLE FAMILY"/>
    <s v="1"/>
    <s v="UNDERGROUND"/>
    <s v="UNDERGROUND"/>
    <s v="0002551804"/>
    <s v="0"/>
  </r>
  <r>
    <x v="2"/>
    <n v="50"/>
    <n v="35"/>
    <n v="35"/>
    <n v="0"/>
    <n v="0"/>
    <x v="1"/>
    <n v="577.20000000000005"/>
    <n v="16.4914285714286"/>
    <n v="34"/>
    <n v="2.8571428571428598E-2"/>
    <n v="38"/>
    <n v="0"/>
    <n v="700.48"/>
    <s v="104332259"/>
    <s v="1905E032 17822 122ND STREET CT E #  BONN"/>
    <s v="CEN1"/>
    <s v="UPS"/>
    <n v="44225"/>
    <n v="44288"/>
    <n v="44379"/>
    <s v="WA12700270"/>
    <s v="UG Perm Svc Only in Plat Dev"/>
    <s v="16306"/>
    <s v="E UG Residential Services In Plats"/>
    <n v="718"/>
    <n v="-718"/>
    <n v="0"/>
    <n v="34.270000000000003"/>
    <n v="506.58"/>
    <n v="0"/>
    <s v="QSWPRE"/>
    <s v="QUANTA - PUYALLUP - ELECTRIC"/>
    <s v="510600880"/>
    <n v="1"/>
    <n v="0"/>
    <n v="0"/>
    <s v="SINGLE FAMILY"/>
    <s v="1"/>
    <s v="UNDERGROUND"/>
    <s v="UNDERGROUND"/>
    <s v="0002551862"/>
    <s v="0"/>
  </r>
  <r>
    <x v="2"/>
    <n v="50"/>
    <n v="20"/>
    <n v="20"/>
    <n v="0"/>
    <n v="0"/>
    <x v="1"/>
    <n v="556.33000000000004"/>
    <n v="27.816500000000001"/>
    <n v="20"/>
    <n v="0"/>
    <n v="22"/>
    <n v="0"/>
    <n v="678.49"/>
    <s v="104332260"/>
    <s v="2308E060 1705 CANYON AVE SE #  NORTH BEN"/>
    <s v="CEN1"/>
    <s v="UPS"/>
    <n v="44223"/>
    <n v="44288"/>
    <n v="44379"/>
    <s v="WA01700220"/>
    <s v="UG Perm Svc Only in Plat Dev"/>
    <s v="16306"/>
    <s v="E UG Residential Services In Plats"/>
    <n v="718"/>
    <n v="-718"/>
    <n v="0"/>
    <n v="19.84"/>
    <n v="502.44"/>
    <n v="0"/>
    <s v="QCNOKE"/>
    <s v="QUANTA - REDMOND - ELECTRIC"/>
    <s v="510600960"/>
    <n v="1"/>
    <n v="0"/>
    <n v="0"/>
    <s v="SINGLE FAMILY"/>
    <s v="1"/>
    <s v="UNDERGROUND"/>
    <s v="UNDERGROUND"/>
    <s v="0002551878"/>
    <s v="0"/>
  </r>
  <r>
    <x v="2"/>
    <n v="50"/>
    <n v="20"/>
    <n v="20"/>
    <n v="0"/>
    <n v="0"/>
    <x v="1"/>
    <n v="556.33000000000004"/>
    <n v="27.816500000000001"/>
    <n v="20"/>
    <n v="0"/>
    <n v="22"/>
    <n v="0"/>
    <n v="678.49"/>
    <s v="104332262"/>
    <s v="2308E060 1337 SE 17TH ST #  NORTH BEND"/>
    <s v="CEN1"/>
    <s v="UPS"/>
    <n v="44224"/>
    <n v="44288"/>
    <n v="44379"/>
    <s v="WA01700220"/>
    <s v="UG Perm Svc Only in Plat Dev"/>
    <s v="16306"/>
    <s v="E UG Residential Services In Plats"/>
    <n v="718"/>
    <n v="-718"/>
    <n v="0"/>
    <n v="19.84"/>
    <n v="502.44"/>
    <n v="0"/>
    <s v="QCNOKE"/>
    <s v="QUANTA - REDMOND - ELECTRIC"/>
    <s v="510601012"/>
    <n v="1"/>
    <n v="0"/>
    <n v="0"/>
    <s v="SINGLE FAMILY"/>
    <s v="1"/>
    <s v="UNDERGROUND"/>
    <s v="UNDERGROUND"/>
    <s v="0002551886"/>
    <s v="0"/>
  </r>
  <r>
    <x v="2"/>
    <n v="50"/>
    <n v="20"/>
    <n v="20"/>
    <n v="0"/>
    <n v="0"/>
    <x v="1"/>
    <n v="556.33000000000004"/>
    <n v="27.816500000000001"/>
    <n v="20"/>
    <n v="0"/>
    <n v="22"/>
    <n v="0"/>
    <n v="678.49"/>
    <s v="104332263"/>
    <s v="2308E060 1681 CANYON AVE SE #  NORTH BEN"/>
    <s v="CEN1"/>
    <s v="UPS"/>
    <n v="44223"/>
    <n v="44288"/>
    <n v="44379"/>
    <s v="WA01700220"/>
    <s v="UG Perm Svc Only in Plat Dev"/>
    <s v="16306"/>
    <s v="E UG Residential Services In Plats"/>
    <n v="718"/>
    <n v="-718"/>
    <n v="0"/>
    <n v="19.84"/>
    <n v="502.44"/>
    <n v="0"/>
    <s v="QCNOKE"/>
    <s v="QUANTA - REDMOND - ELECTRIC"/>
    <s v="510601065"/>
    <n v="1"/>
    <n v="0"/>
    <n v="0"/>
    <s v="SINGLE FAMILY"/>
    <s v="1"/>
    <s v="UNDERGROUND"/>
    <s v="UNDERGROUND"/>
    <s v="0002551896"/>
    <s v="0"/>
  </r>
  <r>
    <x v="2"/>
    <n v="50"/>
    <n v="30"/>
    <n v="30"/>
    <n v="0"/>
    <n v="0"/>
    <x v="1"/>
    <n v="567.74"/>
    <n v="18.924666666666699"/>
    <n v="30"/>
    <n v="0"/>
    <n v="33"/>
    <n v="0"/>
    <n v="689.9"/>
    <s v="104332264"/>
    <s v="2308E060 1380 SE 17TH ST #  NORTH BEND"/>
    <s v="CEN1"/>
    <s v="UPS"/>
    <n v="44223"/>
    <n v="44288"/>
    <n v="44379"/>
    <s v="WA01700220"/>
    <s v="UG Perm Svc Only in Plat Dev"/>
    <s v="16306"/>
    <s v="E UG Residential Services In Plats"/>
    <n v="718"/>
    <n v="-718"/>
    <n v="0"/>
    <n v="29.76"/>
    <n v="502.44"/>
    <n v="0"/>
    <s v="QCNOKE"/>
    <s v="QUANTA - REDMOND - ELECTRIC"/>
    <s v="510601095"/>
    <n v="1"/>
    <n v="0"/>
    <n v="0"/>
    <s v="SINGLE FAMILY"/>
    <s v="1"/>
    <s v="UNDERGROUND"/>
    <s v="UNDERGROUND"/>
    <s v="0002551897"/>
    <s v="0"/>
  </r>
  <r>
    <x v="2"/>
    <n v="50"/>
    <n v="45"/>
    <n v="45"/>
    <n v="0"/>
    <n v="0"/>
    <x v="1"/>
    <n v="582.84"/>
    <n v="12.952"/>
    <n v="44"/>
    <n v="2.2222222222222199E-2"/>
    <n v="48"/>
    <n v="0"/>
    <n v="704.67"/>
    <s v="104332265"/>
    <s v="2206E114 20105 SE 264TH ST #  COVINGTON"/>
    <s v="CEN1"/>
    <s v="UPS"/>
    <n v="44222"/>
    <n v="44288"/>
    <n v="44379"/>
    <s v="WA01700120"/>
    <s v="UG Perm Svc Only in Plat Dev"/>
    <s v="16306"/>
    <s v="E UG Residential Services In Plats"/>
    <n v="718"/>
    <n v="-718"/>
    <n v="0"/>
    <n v="44.19"/>
    <n v="501.05"/>
    <n v="0"/>
    <s v="QCSOKE"/>
    <s v="QUANTA - SOUTH KING - ELECTRIC"/>
    <s v="510604031"/>
    <n v="1"/>
    <n v="0"/>
    <n v="0"/>
    <s v="SINGLE FAMILY"/>
    <s v="1"/>
    <s v="UNDERGROUND"/>
    <s v="UNDERGROUND"/>
    <s v="0002551980"/>
    <s v="0"/>
  </r>
  <r>
    <x v="2"/>
    <n v="50"/>
    <n v="30"/>
    <n v="30"/>
    <n v="0"/>
    <n v="0"/>
    <x v="1"/>
    <n v="566.26"/>
    <n v="18.875333333333302"/>
    <n v="30"/>
    <n v="0"/>
    <n v="33"/>
    <n v="0"/>
    <n v="688.09"/>
    <s v="104332266"/>
    <s v="2206E114 26236 201ST PL SE #  COVINGTON"/>
    <s v="CEN1"/>
    <s v="UPS"/>
    <n v="44222"/>
    <n v="44288"/>
    <n v="44379"/>
    <s v="WA01700120"/>
    <s v="UG Perm Svc Only in Plat Dev"/>
    <s v="16306"/>
    <s v="E UG Residential Services In Plats"/>
    <n v="718"/>
    <n v="-718"/>
    <n v="0"/>
    <n v="29.76"/>
    <n v="501.05"/>
    <n v="0"/>
    <s v="QCSOKE"/>
    <s v="QUANTA - SOUTH KING - ELECTRIC"/>
    <s v="510604143"/>
    <n v="1"/>
    <n v="0"/>
    <n v="0"/>
    <s v="SINGLE FAMILY"/>
    <s v="1"/>
    <s v="UNDERGROUND"/>
    <s v="UNDERGROUND"/>
    <s v="0002551998"/>
    <s v="0"/>
  </r>
  <r>
    <x v="2"/>
    <n v="50"/>
    <n v="20"/>
    <n v="20"/>
    <n v="0"/>
    <n v="0"/>
    <x v="1"/>
    <n v="554.74"/>
    <n v="27.736999999999998"/>
    <n v="20"/>
    <n v="0"/>
    <n v="22"/>
    <n v="0"/>
    <n v="676.68"/>
    <s v="104332267"/>
    <s v="3902E112 5454 SHIELDS RD #  FERNDALE"/>
    <s v="CEN1"/>
    <s v="UPS"/>
    <n v="44222"/>
    <n v="44288"/>
    <n v="44379"/>
    <s v="WA03700040"/>
    <s v="UG Perm Svc Only in Plat Dev"/>
    <s v="16306"/>
    <s v="E UG Residential Services In Plats"/>
    <n v="718"/>
    <n v="-718"/>
    <n v="0"/>
    <n v="19.84"/>
    <n v="501.05"/>
    <n v="0"/>
    <s v="QNWHME"/>
    <s v="QUANTA - BELLINGHAM - ELECTRIC"/>
    <s v="510604272"/>
    <n v="1"/>
    <n v="0"/>
    <n v="0"/>
    <s v="SINGLE FAMILY"/>
    <s v="1"/>
    <s v="UNDERGROUND"/>
    <s v="UNDERGROUND"/>
    <s v="0002552012"/>
    <s v="0"/>
  </r>
  <r>
    <x v="2"/>
    <n v="50"/>
    <n v="50"/>
    <n v="50"/>
    <n v="0"/>
    <n v="0"/>
    <x v="1"/>
    <n v="872.45"/>
    <n v="17.449000000000002"/>
    <n v="50"/>
    <n v="0"/>
    <n v="91"/>
    <n v="0"/>
    <n v="994.39"/>
    <s v="104332271"/>
    <s v="3902E072 2133 HEARTHSTONE ST #  FERNDALE"/>
    <s v="CEN1"/>
    <s v="UPS"/>
    <n v="44230"/>
    <n v="44320"/>
    <n v="44412"/>
    <s v="WA03700040"/>
    <s v="UG Perm Svc Only in Plat Dev"/>
    <s v="16306"/>
    <s v="E UG Residential Services In Plats"/>
    <n v="718"/>
    <n v="-718"/>
    <n v="0"/>
    <n v="83.02"/>
    <n v="688.86"/>
    <n v="0"/>
    <s v="QNWHME"/>
    <s v="QUANTA - BELLINGHAM - ELECTRIC"/>
    <s v="510595446"/>
    <n v="1"/>
    <n v="0"/>
    <n v="0"/>
    <s v="SINGLE FAMILY"/>
    <s v="1"/>
    <s v="UNDERGROUND"/>
    <s v="UNDERGROUND"/>
    <s v="0002551669"/>
    <s v="0"/>
  </r>
  <r>
    <x v="2"/>
    <n v="50"/>
    <n v="50"/>
    <n v="50"/>
    <n v="0"/>
    <n v="0"/>
    <x v="1"/>
    <n v="843.78"/>
    <n v="16.875599999999999"/>
    <n v="50"/>
    <n v="0"/>
    <n v="54"/>
    <n v="0"/>
    <n v="967.29"/>
    <s v="104332273"/>
    <s v="2105E110 4009 STILLMAN ST SE #  AUBURN"/>
    <s v="CEN1"/>
    <s v="UPS"/>
    <n v="44230"/>
    <n v="44320"/>
    <n v="44412"/>
    <s v="WA11700020"/>
    <s v="UG Perm Svc Only in Plat Dev"/>
    <s v="16306"/>
    <s v="E UG Residential Services In Plats"/>
    <n v="718"/>
    <n v="-718"/>
    <n v="0"/>
    <n v="49.6"/>
    <n v="697.74"/>
    <n v="0"/>
    <s v="QCSOKE"/>
    <s v="QUANTA - SOUTH KING - ELECTRIC"/>
    <s v="510595516"/>
    <n v="1"/>
    <n v="0"/>
    <n v="0"/>
    <s v="SINGLE FAMILY"/>
    <s v="1"/>
    <s v="UNDERGROUND"/>
    <s v="UNDERGROUND"/>
    <s v="0002551678"/>
    <s v="0"/>
  </r>
  <r>
    <x v="2"/>
    <n v="100"/>
    <n v="60"/>
    <n v="60"/>
    <n v="0"/>
    <n v="0"/>
    <x v="1"/>
    <n v="601.83000000000004"/>
    <n v="10.0305"/>
    <n v="59"/>
    <n v="1.6666666666666701E-2"/>
    <n v="65"/>
    <n v="0"/>
    <n v="724.1"/>
    <s v="104332274"/>
    <s v="2502E105 739 FORDS CT NW #  BAINBRIDGE I"/>
    <s v="CEN1"/>
    <s v="UPS"/>
    <n v="44228"/>
    <n v="44320"/>
    <n v="44412"/>
    <s v="WA01800040"/>
    <s v="UG Perm Svc Only in Plat Dev"/>
    <s v="16306"/>
    <s v="E UG Residential Services In Plats"/>
    <n v="718"/>
    <n v="-718"/>
    <n v="0"/>
    <n v="59.52"/>
    <n v="502.44"/>
    <n v="0"/>
    <s v="QSSPE"/>
    <s v="QUANTA - KITSAP - ELECTRIC"/>
    <s v="510595519"/>
    <n v="1"/>
    <n v="0"/>
    <n v="0"/>
    <s v="SINGLE FAMILY"/>
    <s v="1"/>
    <s v="UNDERGROUND"/>
    <s v="UNDERGROUND"/>
    <s v="0002551680"/>
    <s v="0"/>
  </r>
  <r>
    <x v="2"/>
    <n v="50"/>
    <n v="50"/>
    <n v="50"/>
    <n v="0"/>
    <n v="0"/>
    <x v="1"/>
    <n v="632.01"/>
    <n v="12.6402"/>
    <n v="50"/>
    <n v="0"/>
    <n v="90"/>
    <n v="0"/>
    <n v="755.29"/>
    <s v="104332276"/>
    <s v="1905E062 13316 COOK PL E #  BONNEY LAKE"/>
    <s v="CEN1"/>
    <s v="UPS"/>
    <n v="44225"/>
    <n v="44288"/>
    <n v="44379"/>
    <s v="WA12700270"/>
    <s v="UG Perm Svc Only in Plat Dev"/>
    <s v="16306"/>
    <s v="E UG Residential Services In Plats"/>
    <n v="718"/>
    <n v="-718"/>
    <n v="0"/>
    <n v="81.95"/>
    <n v="506.58"/>
    <n v="0"/>
    <s v="QSWPRE"/>
    <s v="QUANTA - PUYALLUP - ELECTRIC"/>
    <s v="510595585"/>
    <n v="1"/>
    <n v="0"/>
    <n v="0"/>
    <s v="SINGLE FAMILY"/>
    <s v="1"/>
    <s v="UNDERGROUND"/>
    <s v="UNDERGROUND"/>
    <s v="0002551685"/>
    <s v="0"/>
  </r>
  <r>
    <x v="2"/>
    <n v="50"/>
    <n v="40"/>
    <n v="40"/>
    <n v="0"/>
    <n v="0"/>
    <x v="1"/>
    <n v="827.65"/>
    <n v="20.69125"/>
    <n v="40"/>
    <n v="0"/>
    <n v="43"/>
    <n v="0"/>
    <n v="950.37"/>
    <s v="104332277"/>
    <s v="1702W051 1441 92ND WAY SE #  TUMWATER"/>
    <s v="CEN1"/>
    <s v="UPS"/>
    <n v="44216"/>
    <n v="44288"/>
    <n v="44379"/>
    <s v="WA03400060"/>
    <s v="UG Perm Svc Only in Plat Dev"/>
    <s v="16306"/>
    <s v="E UG Residential Services In Plats"/>
    <n v="718"/>
    <n v="-718"/>
    <n v="0"/>
    <n v="39.68"/>
    <n v="693.3"/>
    <n v="0"/>
    <s v="QSTHLE"/>
    <s v="QUANTA - OLYMPIA - ELECTRIC"/>
    <s v="510595630"/>
    <n v="1"/>
    <n v="0"/>
    <n v="0"/>
    <s v="SINGLE FAMILY"/>
    <s v="1"/>
    <s v="UNDERGROUND"/>
    <s v="UNDERGROUND"/>
    <s v="0002551694"/>
    <s v="0"/>
  </r>
  <r>
    <x v="2"/>
    <n v="50"/>
    <n v="50"/>
    <n v="50"/>
    <n v="0"/>
    <n v="0"/>
    <x v="1"/>
    <n v="591.4"/>
    <n v="11.827999999999999"/>
    <n v="50"/>
    <n v="0"/>
    <n v="54"/>
    <n v="0"/>
    <n v="713.9"/>
    <s v="104332279"/>
    <s v="1801W092 2139 SEVEN OAKS ST SE #  LACEY"/>
    <s v="CEN1"/>
    <s v="UPS"/>
    <n v="44207"/>
    <n v="44288"/>
    <n v="44379"/>
    <s v="WA03400340"/>
    <s v="UG Perm Svc Only in Plat Dev"/>
    <s v="16306"/>
    <s v="E UG Residential Services In Plats"/>
    <n v="718"/>
    <n v="-718"/>
    <n v="0"/>
    <n v="49.6"/>
    <n v="503.36"/>
    <n v="0"/>
    <s v="QSTHLE"/>
    <s v="QUANTA - OLYMPIA - ELECTRIC"/>
    <s v="510595825"/>
    <n v="1"/>
    <n v="0"/>
    <n v="0"/>
    <s v="SINGLE FAMILY"/>
    <s v="1"/>
    <s v="UNDERGROUND"/>
    <s v="UNDERGROUND"/>
    <s v="0002551715"/>
    <s v="0"/>
  </r>
  <r>
    <x v="2"/>
    <n v="50"/>
    <n v="50"/>
    <n v="50"/>
    <n v="0"/>
    <n v="0"/>
    <x v="1"/>
    <n v="591.4"/>
    <n v="11.827999999999999"/>
    <n v="50"/>
    <n v="0"/>
    <n v="54"/>
    <n v="0"/>
    <n v="713.9"/>
    <s v="104332280"/>
    <s v="1801W092 2145 SEVEN OAKS ST SE #  LACEY"/>
    <s v="CEN1"/>
    <s v="UPS"/>
    <n v="44207"/>
    <n v="44288"/>
    <n v="44379"/>
    <s v="WA03400340"/>
    <s v="UG Perm Svc Only in Plat Dev"/>
    <s v="16306"/>
    <s v="E UG Residential Services In Plats"/>
    <n v="718"/>
    <n v="-718"/>
    <n v="0"/>
    <n v="49.6"/>
    <n v="503.36"/>
    <n v="0"/>
    <s v="QSTHLE"/>
    <s v="QUANTA - OLYMPIA - ELECTRIC"/>
    <s v="510595826"/>
    <n v="1"/>
    <n v="0"/>
    <n v="0"/>
    <s v="SINGLE FAMILY"/>
    <s v="1"/>
    <s v="UNDERGROUND"/>
    <s v="UNDERGROUND"/>
    <s v="0002551717"/>
    <s v="0"/>
  </r>
  <r>
    <x v="2"/>
    <n v="50"/>
    <n v="40"/>
    <n v="40"/>
    <n v="0"/>
    <n v="0"/>
    <x v="1"/>
    <n v="579.03"/>
    <n v="14.47575"/>
    <n v="40"/>
    <n v="0"/>
    <n v="43"/>
    <n v="0"/>
    <n v="701.3"/>
    <s v="104332281"/>
    <s v="2601E093 2479 NE ATHLON CT #  POULSBO"/>
    <s v="CEN1"/>
    <s v="UPS"/>
    <n v="44217"/>
    <n v="44288"/>
    <n v="44379"/>
    <s v="WA01800030"/>
    <s v="UG Perm Svc Only in Plat Dev"/>
    <s v="16306"/>
    <s v="E UG Residential Services In Plats"/>
    <n v="718"/>
    <n v="-718"/>
    <n v="0"/>
    <n v="39.68"/>
    <n v="502.44"/>
    <n v="0"/>
    <s v="QSSPE"/>
    <s v="QUANTA - KITSAP - ELECTRIC"/>
    <s v="510595768"/>
    <n v="1"/>
    <n v="0"/>
    <n v="0"/>
    <s v="SINGLE FAMILY"/>
    <s v="1"/>
    <s v="UNDERGROUND"/>
    <s v="UNDERGROUND"/>
    <s v="0002551731"/>
    <s v="0"/>
  </r>
  <r>
    <x v="2"/>
    <n v="50"/>
    <n v="50"/>
    <n v="50"/>
    <n v="0"/>
    <n v="0"/>
    <x v="1"/>
    <n v="585.52"/>
    <n v="11.7104"/>
    <n v="50"/>
    <n v="0"/>
    <n v="54"/>
    <n v="0"/>
    <n v="706.67"/>
    <s v="104332283"/>
    <s v="1602W097 352 BRIAR LN S #  TENINO"/>
    <s v="CEN1"/>
    <s v="UPS"/>
    <n v="44209"/>
    <n v="44288"/>
    <n v="44379"/>
    <s v="WA03400050"/>
    <s v="UG Perm Svc Only in Plat Dev"/>
    <s v="16306"/>
    <s v="E UG Residential Services In Plats"/>
    <n v="718"/>
    <n v="-718"/>
    <n v="0"/>
    <n v="49.6"/>
    <n v="497.82"/>
    <n v="0"/>
    <s v="QSTHLE"/>
    <s v="QUANTA - OLYMPIA - ELECTRIC"/>
    <s v="510596191"/>
    <n v="1"/>
    <n v="0"/>
    <n v="0"/>
    <s v="SINGLE FAMILY"/>
    <s v="1"/>
    <s v="UNDERGROUND"/>
    <s v="UNDERGROUND"/>
    <s v="0002551743"/>
    <s v="0"/>
  </r>
  <r>
    <x v="2"/>
    <n v="100"/>
    <n v="100"/>
    <n v="100"/>
    <n v="0"/>
    <n v="0"/>
    <x v="1"/>
    <n v="719.31"/>
    <n v="7.1931000000000003"/>
    <n v="99"/>
    <n v="0.01"/>
    <n v="179"/>
    <n v="0"/>
    <n v="841.02"/>
    <s v="104332284"/>
    <s v="3803E092 2072 ACADEMY RD # POLE BARN BEL"/>
    <s v="CEN1"/>
    <s v="USO"/>
    <n v="44215"/>
    <n v="44288"/>
    <n v="44379"/>
    <s v="WA03700370"/>
    <s v="UG Perm Svc only  (no Tsfrmr)"/>
    <s v="16305"/>
    <s v="E OH UG Residential Services"/>
    <n v="718"/>
    <n v="-718"/>
    <n v="0"/>
    <n v="163.85"/>
    <n v="500.13"/>
    <n v="0"/>
    <s v="QNWHME"/>
    <s v="QUANTA - BELLINGHAM - ELECTRIC"/>
    <s v="509991036"/>
    <n v="1"/>
    <n v="0"/>
    <n v="0"/>
    <s v="GARAGE/SHOP"/>
    <s v="1"/>
    <s v="UNDERGROUND"/>
    <s v="UNDERGROUND"/>
    <s v="0002551746"/>
    <s v="0"/>
  </r>
  <r>
    <x v="2"/>
    <n v="50"/>
    <n v="30"/>
    <n v="30"/>
    <n v="0"/>
    <n v="0"/>
    <x v="1"/>
    <n v="566.75"/>
    <n v="18.891666666666701"/>
    <n v="30"/>
    <n v="0"/>
    <n v="33"/>
    <n v="0"/>
    <n v="688.69"/>
    <s v="104332285"/>
    <s v="2006E091 3556 ELMONT AVE #  ENUMCLAW"/>
    <s v="CEN1"/>
    <s v="UPS"/>
    <n v="44223"/>
    <n v="44288"/>
    <n v="44379"/>
    <s v="WA01700110"/>
    <s v="UG Perm Svc Only in Plat Dev"/>
    <s v="16306"/>
    <s v="E UG Residential Services In Plats"/>
    <n v="718"/>
    <n v="-718"/>
    <n v="0"/>
    <n v="29.76"/>
    <n v="501.51"/>
    <n v="0"/>
    <s v="QCSOKE"/>
    <s v="QUANTA - SOUTH KING - ELECTRIC"/>
    <s v="510600375"/>
    <n v="1"/>
    <n v="0"/>
    <n v="0"/>
    <s v="SINGLE FAMILY"/>
    <s v="1"/>
    <s v="UNDERGROUND"/>
    <s v="UNDERGROUND"/>
    <s v="0002551763"/>
    <s v="0"/>
  </r>
  <r>
    <x v="2"/>
    <n v="50"/>
    <n v="30"/>
    <n v="30"/>
    <n v="0"/>
    <n v="0"/>
    <x v="1"/>
    <n v="572.03"/>
    <n v="19.0676666666667"/>
    <n v="30"/>
    <n v="0"/>
    <n v="33"/>
    <n v="0"/>
    <n v="695.31"/>
    <s v="104332286"/>
    <s v="1905E087 19815 152ND STREET CT E #  BONN"/>
    <s v="CEN1"/>
    <s v="UPS"/>
    <n v="44225"/>
    <n v="44288"/>
    <n v="44379"/>
    <s v="WA12700270"/>
    <s v="UG Perm Svc Only in Plat Dev"/>
    <s v="16306"/>
    <s v="E UG Residential Services In Plats"/>
    <n v="718"/>
    <n v="-718"/>
    <n v="0"/>
    <n v="29.77"/>
    <n v="506.58"/>
    <n v="0"/>
    <s v="QSWPRE"/>
    <s v="QUANTA - PUYALLUP - ELECTRIC"/>
    <s v="510600550"/>
    <n v="1"/>
    <n v="0"/>
    <n v="0"/>
    <s v="SINGLE FAMILY"/>
    <s v="1"/>
    <s v="UNDERGROUND"/>
    <s v="UNDERGROUND"/>
    <s v="0002551805"/>
    <s v="0"/>
  </r>
  <r>
    <x v="2"/>
    <n v="50"/>
    <n v="40"/>
    <n v="40"/>
    <n v="0"/>
    <n v="0"/>
    <x v="1"/>
    <n v="827.44"/>
    <n v="20.686"/>
    <n v="40"/>
    <n v="0"/>
    <n v="43"/>
    <n v="0"/>
    <n v="950.16"/>
    <s v="104332287"/>
    <s v="1702W051 9010 PRISCILLA DR SE TUMWATER"/>
    <s v="CEN1"/>
    <s v="UPS"/>
    <n v="44230"/>
    <n v="44320"/>
    <n v="44412"/>
    <s v="WA03400060"/>
    <s v="UG Perm Svc Only in Plat Dev"/>
    <s v="16306"/>
    <s v="E UG Residential Services In Plats"/>
    <n v="718"/>
    <n v="-718"/>
    <n v="0"/>
    <n v="39.68"/>
    <n v="693.3"/>
    <n v="0"/>
    <s v="QSTHLE"/>
    <s v="QUANTA - OLYMPIA - ELECTRIC"/>
    <s v="510600700"/>
    <n v="1"/>
    <n v="0"/>
    <n v="0"/>
    <s v="SINGLE FAMILY"/>
    <s v="1"/>
    <s v="UNDERGROUND"/>
    <s v="UNDERGROUND"/>
    <s v="0002551829"/>
    <s v="0"/>
  </r>
  <r>
    <x v="2"/>
    <n v="50"/>
    <n v="30"/>
    <n v="30"/>
    <n v="0"/>
    <n v="0"/>
    <x v="1"/>
    <n v="821.26"/>
    <n v="27.375333333333302"/>
    <n v="30"/>
    <n v="0"/>
    <n v="33"/>
    <n v="0"/>
    <n v="944.77"/>
    <s v="104332288"/>
    <s v="2406E105 1130 WESTRIDGE WAY NE #  ISSAQU"/>
    <s v="CEN1"/>
    <s v="UPS"/>
    <n v="44235"/>
    <n v="44320"/>
    <n v="44412"/>
    <s v="WA11700140"/>
    <s v="UG Perm Svc Only in Plat Dev"/>
    <s v="16306"/>
    <s v="E UG Residential Services In Plats"/>
    <n v="718"/>
    <n v="-718"/>
    <n v="0"/>
    <n v="29.76"/>
    <n v="697.74"/>
    <n v="0"/>
    <s v="QCNOKE"/>
    <s v="QUANTA - REDMOND - ELECTRIC"/>
    <s v="510600747"/>
    <n v="1"/>
    <n v="0"/>
    <n v="0"/>
    <s v="SINGLE FAMILY"/>
    <s v="1"/>
    <s v="UNDERGROUND"/>
    <s v="UNDERGROUND"/>
    <s v="0002551841"/>
    <s v="0"/>
  </r>
  <r>
    <x v="2"/>
    <n v="50"/>
    <n v="25"/>
    <n v="25"/>
    <n v="0"/>
    <n v="0"/>
    <x v="1"/>
    <n v="560.04"/>
    <n v="22.401599999999998"/>
    <n v="24"/>
    <n v="0.04"/>
    <n v="27"/>
    <n v="0"/>
    <n v="681.87"/>
    <s v="104332290"/>
    <s v="2206E059 23716 228TH PL SE #  MAPLE VALL"/>
    <s v="CEN1"/>
    <s v="UPS"/>
    <n v="44211"/>
    <n v="44288"/>
    <n v="44379"/>
    <s v="WA01700200"/>
    <s v="UG Perm Svc Only in Plat Dev"/>
    <s v="16306"/>
    <s v="E UG Residential Services In Plats"/>
    <n v="718"/>
    <n v="-718"/>
    <n v="0"/>
    <n v="24.35"/>
    <n v="501.05"/>
    <n v="0"/>
    <s v="QCSOKE"/>
    <s v="QUANTA - SOUTH KING - ELECTRIC"/>
    <s v="510600409"/>
    <n v="1"/>
    <n v="0"/>
    <n v="0"/>
    <s v="SINGLE FAMILY"/>
    <s v="1"/>
    <s v="UNDERGROUND"/>
    <s v="UNDERGROUND"/>
    <s v="0002551765"/>
    <s v="0"/>
  </r>
  <r>
    <x v="2"/>
    <n v="50"/>
    <n v="50"/>
    <n v="50"/>
    <n v="0"/>
    <n v="0"/>
    <x v="1"/>
    <n v="594.82000000000005"/>
    <n v="11.8964"/>
    <n v="50"/>
    <n v="0"/>
    <n v="54"/>
    <n v="0"/>
    <n v="718.1"/>
    <s v="104332291"/>
    <s v="1905E062 13343 EDMUNDS PKWY E #  BONNEY"/>
    <s v="CEN1"/>
    <s v="UPS"/>
    <n v="44225"/>
    <n v="44288"/>
    <n v="44379"/>
    <s v="WA12700270"/>
    <s v="UG Perm Svc Only in Plat Dev"/>
    <s v="16306"/>
    <s v="E UG Residential Services In Plats"/>
    <n v="718"/>
    <n v="-718"/>
    <n v="0"/>
    <n v="49.6"/>
    <n v="506.58"/>
    <n v="0"/>
    <s v="QSWPRE"/>
    <s v="QUANTA - PUYALLUP - ELECTRIC"/>
    <s v="510601008"/>
    <n v="1"/>
    <n v="0"/>
    <n v="0"/>
    <s v="SINGLE FAMILY"/>
    <s v="1"/>
    <s v="UNDERGROUND"/>
    <s v="UNDERGROUND"/>
    <s v="0002551880"/>
    <s v="0"/>
  </r>
  <r>
    <x v="2"/>
    <n v="50"/>
    <n v="50"/>
    <n v="50"/>
    <n v="0"/>
    <n v="0"/>
    <x v="1"/>
    <n v="594.82000000000005"/>
    <n v="11.8964"/>
    <n v="50"/>
    <n v="0"/>
    <n v="54"/>
    <n v="0"/>
    <n v="718.1"/>
    <s v="104332292"/>
    <s v="1905E062 13405 EDMUNDS PKWY E #  BONNEY"/>
    <s v="CEN1"/>
    <s v="UPS"/>
    <n v="44225"/>
    <n v="44288"/>
    <n v="44379"/>
    <s v="WA12700270"/>
    <s v="UG Perm Svc Only in Plat Dev"/>
    <s v="16306"/>
    <s v="E UG Residential Services In Plats"/>
    <n v="718"/>
    <n v="-718"/>
    <n v="0"/>
    <n v="49.6"/>
    <n v="506.58"/>
    <n v="0"/>
    <s v="QSWPRE"/>
    <s v="QUANTA - PUYALLUP - ELECTRIC"/>
    <s v="510601020"/>
    <n v="1"/>
    <n v="0"/>
    <n v="0"/>
    <s v="SINGLE FAMILY"/>
    <s v="1"/>
    <s v="UNDERGROUND"/>
    <s v="UNDERGROUND"/>
    <s v="0002551883"/>
    <s v="0"/>
  </r>
  <r>
    <x v="2"/>
    <n v="100"/>
    <n v="70"/>
    <n v="70"/>
    <n v="0"/>
    <n v="0"/>
    <x v="1"/>
    <n v="617.62"/>
    <n v="8.8231428571428605"/>
    <n v="69"/>
    <n v="1.4285714285714299E-2"/>
    <n v="76"/>
    <n v="0"/>
    <n v="740.9"/>
    <s v="104332293"/>
    <s v="1904E103 16917 124TH AVE CT E #  PUYALLU"/>
    <s v="CEN1"/>
    <s v="UPS"/>
    <n v="44225"/>
    <n v="44288"/>
    <n v="44379"/>
    <s v="WA12700270"/>
    <s v="UG Perm Svc Only in Plat Dev"/>
    <s v="16306"/>
    <s v="E UG Residential Services In Plats"/>
    <n v="718"/>
    <n v="-718"/>
    <n v="0"/>
    <n v="69.44"/>
    <n v="506.58"/>
    <n v="0"/>
    <s v="QSWPRE"/>
    <s v="QUANTA - PUYALLUP - ELECTRIC"/>
    <s v="510601021"/>
    <n v="1"/>
    <n v="0"/>
    <n v="0"/>
    <s v="SINGLE FAMILY"/>
    <s v="1"/>
    <s v="UNDERGROUND"/>
    <s v="UNDERGROUND"/>
    <s v="0002551885"/>
    <s v="0"/>
  </r>
  <r>
    <x v="2"/>
    <n v="100"/>
    <n v="80"/>
    <n v="80"/>
    <n v="0"/>
    <n v="0"/>
    <x v="1"/>
    <n v="667.32"/>
    <n v="8.3414999999999999"/>
    <n v="72"/>
    <n v="0.1"/>
    <n v="132"/>
    <n v="0"/>
    <n v="788.47"/>
    <s v="104332294"/>
    <s v="1819E124 1740 TOLMAN RD # ADU ELLENSBURG"/>
    <s v="CEN1"/>
    <s v="USO"/>
    <n v="44225"/>
    <n v="44288"/>
    <n v="44379"/>
    <s v="WA01900990"/>
    <s v="UG Perm Svc only  (no Tsfrmr)"/>
    <s v="16305"/>
    <s v="E OH UG Residential Services"/>
    <n v="718"/>
    <n v="-718"/>
    <n v="0"/>
    <n v="120.75"/>
    <n v="497.83"/>
    <n v="0"/>
    <s v="QCKTTE"/>
    <s v="QUANTA - KITTITAS - ELECTRIC"/>
    <s v="509842976"/>
    <n v="1"/>
    <n v="0"/>
    <n v="0"/>
    <s v="SINGLE FAMILY"/>
    <s v="1"/>
    <s v="UNDERGROUND"/>
    <s v="UNDERGROUND"/>
    <s v="0002551892"/>
    <s v="0"/>
  </r>
  <r>
    <x v="2"/>
    <n v="100"/>
    <n v="70"/>
    <n v="70"/>
    <n v="0"/>
    <n v="0"/>
    <x v="1"/>
    <n v="617.62"/>
    <n v="8.8231428571428605"/>
    <n v="69"/>
    <n v="1.4285714285714299E-2"/>
    <n v="76"/>
    <n v="0"/>
    <n v="740.9"/>
    <s v="104332296"/>
    <s v="1905E063 13310 EDMUNDS PKWY E #  BONNEY"/>
    <s v="CEN1"/>
    <s v="UPS"/>
    <n v="44225"/>
    <n v="44288"/>
    <n v="44379"/>
    <s v="WA12700270"/>
    <s v="UG Perm Svc Only in Plat Dev"/>
    <s v="16306"/>
    <s v="E UG Residential Services In Plats"/>
    <n v="718"/>
    <n v="-718"/>
    <n v="0"/>
    <n v="69.44"/>
    <n v="506.58"/>
    <n v="0"/>
    <s v="QSWPRE"/>
    <s v="QUANTA - PUYALLUP - ELECTRIC"/>
    <s v="510601191"/>
    <n v="1"/>
    <n v="0"/>
    <n v="0"/>
    <s v="SINGLE FAMILY"/>
    <s v="1"/>
    <s v="UNDERGROUND"/>
    <s v="UNDERGROUND"/>
    <s v="0002551901"/>
    <s v="0"/>
  </r>
  <r>
    <x v="2"/>
    <n v="50"/>
    <n v="50"/>
    <n v="50"/>
    <n v="0"/>
    <n v="0"/>
    <x v="1"/>
    <n v="595.07000000000005"/>
    <n v="11.901400000000001"/>
    <n v="50"/>
    <n v="0"/>
    <n v="54"/>
    <n v="0"/>
    <n v="718.35"/>
    <s v="104332297"/>
    <s v="1905E062 13306 EDMUNDS PKWY E BONNEY LAK"/>
    <s v="CEN1"/>
    <s v="UPS"/>
    <n v="44232"/>
    <n v="44320"/>
    <n v="44412"/>
    <s v="WA12700270"/>
    <s v="UG Perm Svc Only in Plat Dev"/>
    <s v="16306"/>
    <s v="E UG Residential Services In Plats"/>
    <n v="718"/>
    <n v="-718"/>
    <n v="0"/>
    <n v="49.49"/>
    <n v="506.58"/>
    <n v="0"/>
    <s v="QSWPRE"/>
    <s v="QUANTA - PUYALLUP - ELECTRIC"/>
    <s v="509557771"/>
    <n v="1"/>
    <n v="0"/>
    <n v="0"/>
    <s v="SINGLE FAMILY"/>
    <s v="1"/>
    <s v="UNDERGROUND"/>
    <s v="UNDERGROUND"/>
    <s v="0002551904"/>
    <s v="0"/>
  </r>
  <r>
    <x v="2"/>
    <n v="100"/>
    <e v="#N/A"/>
    <n v="84"/>
    <n v="0"/>
    <n v="0"/>
    <x v="1"/>
    <n v="1246.03"/>
    <e v="#N/A"/>
    <n v="84"/>
    <e v="#N/A"/>
    <n v="100"/>
    <n v="0"/>
    <n v="1367.97"/>
    <s v="104332300"/>
    <s v="2007E076 43701 284TH AVE SE # BARN ENUMC"/>
    <s v="CEN1"/>
    <s v="USO"/>
    <n v="44372"/>
    <n v="44475"/>
    <m/>
    <s v="WA04000990"/>
    <s v="UG Perm Svc only  (no Tsfrmr)"/>
    <s v="16305"/>
    <s v="E OH UG Residential Services"/>
    <n v="718"/>
    <n v="-718"/>
    <n v="0"/>
    <n v="91.15"/>
    <n v="501.05"/>
    <n v="0"/>
    <s v="QCSOKE"/>
    <s v="QUANTA - SOUTH KING - ELECTRIC"/>
    <s v="510277648"/>
    <n v="1"/>
    <n v="0"/>
    <n v="0"/>
    <s v="GARAGE/SHOP"/>
    <s v="1"/>
    <s v="UNDERGROUND"/>
    <s v="UNDERGROUND"/>
    <s v="0002551934"/>
    <s v="0"/>
  </r>
  <r>
    <x v="2"/>
    <n v="50"/>
    <n v="25"/>
    <n v="25"/>
    <n v="0"/>
    <n v="0"/>
    <x v="1"/>
    <n v="730.5"/>
    <n v="29.22"/>
    <n v="24"/>
    <n v="0.04"/>
    <n v="44"/>
    <n v="0"/>
    <n v="853.9"/>
    <s v="104332301"/>
    <s v="2506E103 1311 247TH PL NE #  SAMMAMISH"/>
    <s v="CEN1"/>
    <s v="UPS"/>
    <n v="44223"/>
    <n v="44288"/>
    <n v="44379"/>
    <s v="WA11700990"/>
    <s v="UG Perm Svc Only in Plat Dev"/>
    <s v="16306"/>
    <s v="E UG Residential Services In Plats"/>
    <n v="718"/>
    <n v="-718"/>
    <n v="0"/>
    <n v="40.229999999999997"/>
    <n v="507.51"/>
    <n v="111.38"/>
    <s v="QCNOKE"/>
    <s v="QUANTA - REDMOND - ELECTRIC"/>
    <s v="510603666"/>
    <n v="1"/>
    <n v="0"/>
    <n v="0"/>
    <s v="SINGLE FAMILY"/>
    <s v="1"/>
    <s v="UNDERGROUND"/>
    <s v="UNDERGROUND"/>
    <s v="0002551933"/>
    <s v="0"/>
  </r>
  <r>
    <x v="2"/>
    <n v="50"/>
    <n v="50"/>
    <n v="50"/>
    <n v="0"/>
    <n v="0"/>
    <x v="1"/>
    <n v="594.82000000000005"/>
    <n v="11.8964"/>
    <n v="50"/>
    <n v="0"/>
    <n v="54"/>
    <n v="0"/>
    <n v="718.1"/>
    <s v="104332302"/>
    <s v="1905E032 18050 123RD ST E BONNEY LAKE WA"/>
    <s v="CEN1"/>
    <s v="UPS"/>
    <n v="44225"/>
    <n v="44288"/>
    <n v="44379"/>
    <s v="WA12700270"/>
    <s v="UG Perm Svc Only in Plat Dev"/>
    <s v="16306"/>
    <s v="E UG Residential Services In Plats"/>
    <n v="718"/>
    <n v="-718"/>
    <n v="0"/>
    <n v="49.6"/>
    <n v="506.58"/>
    <n v="0"/>
    <s v="QSWPRE"/>
    <s v="QUANTA - PUYALLUP - ELECTRIC"/>
    <s v="510603508"/>
    <n v="1"/>
    <n v="0"/>
    <n v="0"/>
    <s v="SINGLE FAMILY"/>
    <s v="1"/>
    <s v="UNDERGROUND"/>
    <s v="UNDERGROUND"/>
    <s v="0002551937"/>
    <s v="0"/>
  </r>
  <r>
    <x v="2"/>
    <n v="50"/>
    <n v="50"/>
    <n v="50"/>
    <n v="0"/>
    <n v="0"/>
    <x v="1"/>
    <n v="594.82000000000005"/>
    <n v="11.8964"/>
    <n v="50"/>
    <n v="0"/>
    <n v="54"/>
    <n v="0"/>
    <n v="718.1"/>
    <s v="104332304"/>
    <s v="1904E135 18334 107TH AVE E #  PUYALLUP"/>
    <s v="CEN1"/>
    <s v="UPS"/>
    <n v="44225"/>
    <n v="44288"/>
    <n v="44379"/>
    <s v="WA12700270"/>
    <s v="UG Perm Svc Only in Plat Dev"/>
    <s v="16306"/>
    <s v="E UG Residential Services In Plats"/>
    <n v="718"/>
    <n v="-718"/>
    <n v="0"/>
    <n v="49.6"/>
    <n v="506.58"/>
    <n v="0"/>
    <s v="QSWPRE"/>
    <s v="QUANTA - PUYALLUP - ELECTRIC"/>
    <s v="510603820"/>
    <n v="1"/>
    <n v="0"/>
    <n v="0"/>
    <s v="SINGLE FAMILY"/>
    <s v="1"/>
    <s v="UNDERGROUND"/>
    <s v="UNDERGROUND"/>
    <s v="0002551947"/>
    <s v="0"/>
  </r>
  <r>
    <x v="2"/>
    <n v="100"/>
    <n v="65"/>
    <n v="65"/>
    <n v="0"/>
    <n v="0"/>
    <x v="1"/>
    <n v="661.13"/>
    <n v="10.171230769230799"/>
    <n v="65"/>
    <n v="0"/>
    <n v="117"/>
    <n v="0"/>
    <n v="784.41"/>
    <s v="104332306"/>
    <s v="2004E029 2019 83RD AVE E #  EDGEWOOD"/>
    <s v="CEN1"/>
    <s v="UPS"/>
    <n v="44225"/>
    <n v="44288"/>
    <n v="44379"/>
    <s v="WA12700200"/>
    <s v="UG Perm Svc Only in Plat Dev"/>
    <s v="16306"/>
    <s v="E UG Residential Services In Plats"/>
    <n v="718"/>
    <n v="-718"/>
    <n v="0"/>
    <n v="107.28"/>
    <n v="506.58"/>
    <n v="0"/>
    <s v="QSWPRE"/>
    <s v="QUANTA - PUYALLUP - ELECTRIC"/>
    <s v="510603847"/>
    <n v="1"/>
    <n v="0"/>
    <n v="0"/>
    <s v="SINGLE FAMILY"/>
    <s v="1"/>
    <s v="UNDERGROUND"/>
    <s v="UNDERGROUND"/>
    <s v="0002551958"/>
    <s v="0"/>
  </r>
  <r>
    <x v="2"/>
    <n v="50"/>
    <n v="30"/>
    <n v="30"/>
    <n v="0"/>
    <n v="0"/>
    <x v="1"/>
    <n v="566.26"/>
    <n v="18.875333333333302"/>
    <n v="30"/>
    <n v="0"/>
    <n v="33"/>
    <n v="0"/>
    <n v="688.09"/>
    <s v="104332308"/>
    <s v="2206E064 22509 SE 237TH ST MAPLE VALLEY"/>
    <s v="CEN1"/>
    <s v="UPS"/>
    <n v="44216"/>
    <n v="44288"/>
    <n v="44379"/>
    <s v="WA01700200"/>
    <s v="UG Perm Svc Only in Plat Dev"/>
    <s v="16306"/>
    <s v="E UG Residential Services In Plats"/>
    <n v="718"/>
    <n v="-718"/>
    <n v="0"/>
    <n v="29.76"/>
    <n v="501.05"/>
    <n v="0"/>
    <s v="QCSOKE"/>
    <s v="QUANTA - SOUTH KING - ELECTRIC"/>
    <s v="510603744"/>
    <n v="1"/>
    <n v="0"/>
    <n v="0"/>
    <s v="SINGLE FAMILY"/>
    <s v="1"/>
    <s v="UNDERGROUND"/>
    <s v="UNDERGROUND"/>
    <s v="0002551979"/>
    <s v="0"/>
  </r>
  <r>
    <x v="2"/>
    <n v="50"/>
    <n v="30"/>
    <n v="30"/>
    <n v="0"/>
    <n v="0"/>
    <x v="1"/>
    <n v="566.26"/>
    <n v="18.875333333333302"/>
    <n v="30"/>
    <n v="0"/>
    <n v="33"/>
    <n v="0"/>
    <n v="688.09"/>
    <s v="104332309"/>
    <s v="2206E064 22511 SE 237TH ST MAPLE VALLEY"/>
    <s v="CEN1"/>
    <s v="UPS"/>
    <n v="44216"/>
    <n v="44288"/>
    <n v="44379"/>
    <s v="WA01700200"/>
    <s v="UG Perm Svc Only in Plat Dev"/>
    <s v="16306"/>
    <s v="E UG Residential Services In Plats"/>
    <n v="718"/>
    <n v="-718"/>
    <n v="0"/>
    <n v="29.76"/>
    <n v="501.05"/>
    <n v="0"/>
    <s v="QCSOKE"/>
    <s v="QUANTA - SOUTH KING - ELECTRIC"/>
    <s v="510604085"/>
    <n v="1"/>
    <n v="0"/>
    <n v="0"/>
    <s v="SINGLE FAMILY"/>
    <s v="1"/>
    <s v="UNDERGROUND"/>
    <s v="UNDERGROUND"/>
    <s v="0002551982"/>
    <s v="0"/>
  </r>
  <r>
    <x v="2"/>
    <n v="50"/>
    <n v="25"/>
    <n v="25"/>
    <n v="0"/>
    <n v="0"/>
    <x v="1"/>
    <n v="566.9"/>
    <n v="22.675999999999998"/>
    <n v="24"/>
    <n v="0.04"/>
    <n v="27"/>
    <n v="0"/>
    <n v="690.3"/>
    <s v="104332310"/>
    <s v="2204E128 28041 14TH CT S #  DES MOINES"/>
    <s v="CEN1"/>
    <s v="UPS"/>
    <n v="44210"/>
    <n v="44288"/>
    <n v="44379"/>
    <s v="WA11700090"/>
    <s v="UG Perm Svc Only in Plat Dev"/>
    <s v="16306"/>
    <s v="E UG Residential Services In Plats"/>
    <n v="718"/>
    <n v="-718"/>
    <n v="0"/>
    <n v="24.35"/>
    <n v="507.51"/>
    <n v="0"/>
    <s v="QCSOKE"/>
    <s v="QUANTA - SOUTH KING - ELECTRIC"/>
    <s v="510600897"/>
    <n v="1"/>
    <n v="0"/>
    <n v="0"/>
    <s v="SINGLE FAMILY"/>
    <s v="1"/>
    <s v="UNDERGROUND"/>
    <s v="UNDERGROUND"/>
    <s v="0002551872"/>
    <s v="0"/>
  </r>
  <r>
    <x v="2"/>
    <n v="50"/>
    <n v="20"/>
    <n v="20"/>
    <n v="0"/>
    <n v="0"/>
    <x v="1"/>
    <n v="553.77"/>
    <n v="27.688500000000001"/>
    <n v="20"/>
    <n v="0"/>
    <n v="22"/>
    <n v="0"/>
    <n v="675.48"/>
    <s v="104332312"/>
    <s v="4004E113 904 GILLIES RD #  NOOKSACK"/>
    <s v="CEN1"/>
    <s v="UPS"/>
    <n v="44236"/>
    <n v="44320"/>
    <n v="44412"/>
    <s v="WA03700060"/>
    <s v="UG Perm Svc Only in Plat Dev"/>
    <s v="16306"/>
    <s v="E UG Residential Services In Plats"/>
    <n v="718"/>
    <n v="-718"/>
    <n v="0"/>
    <n v="19.84"/>
    <n v="500.13"/>
    <n v="0"/>
    <s v="QNWHME"/>
    <s v="QUANTA - BELLINGHAM - ELECTRIC"/>
    <s v="510601038"/>
    <n v="1"/>
    <n v="0"/>
    <n v="0"/>
    <s v="SINGLE FAMILY"/>
    <s v="1"/>
    <s v="UNDERGROUND"/>
    <s v="UNDERGROUND"/>
    <s v="0002551894"/>
    <s v="0"/>
  </r>
  <r>
    <x v="2"/>
    <n v="50"/>
    <n v="50"/>
    <n v="50"/>
    <n v="0"/>
    <n v="0"/>
    <x v="1"/>
    <n v="591.9"/>
    <n v="11.837999999999999"/>
    <n v="50"/>
    <n v="0"/>
    <n v="54"/>
    <n v="0"/>
    <n v="714.51"/>
    <s v="104332313"/>
    <s v="2005E108 20916 77TH ST E #  BONNEY LAKE"/>
    <s v="CEN1"/>
    <s v="UPS"/>
    <n v="44225"/>
    <n v="44288"/>
    <n v="44379"/>
    <s v="WA12700010"/>
    <s v="UG Perm Svc Only in Plat Dev"/>
    <s v="16306"/>
    <s v="E UG Residential Services In Plats"/>
    <n v="718"/>
    <n v="-718"/>
    <n v="0"/>
    <n v="49.6"/>
    <n v="503.82"/>
    <n v="0"/>
    <s v="QSWPRE"/>
    <s v="QUANTA - PUYALLUP - ELECTRIC"/>
    <s v="510601105"/>
    <n v="1"/>
    <n v="0"/>
    <n v="0"/>
    <s v="SINGLE FAMILY"/>
    <s v="1"/>
    <s v="UNDERGROUND"/>
    <s v="UNDERGROUND"/>
    <s v="0002551899"/>
    <s v="0"/>
  </r>
  <r>
    <x v="2"/>
    <n v="50"/>
    <n v="40"/>
    <n v="40"/>
    <n v="0"/>
    <n v="0"/>
    <x v="1"/>
    <n v="579.03"/>
    <n v="14.47575"/>
    <n v="40"/>
    <n v="0"/>
    <n v="43"/>
    <n v="0"/>
    <n v="701.3"/>
    <s v="104332314"/>
    <s v="2301E036 2171 DONNEGAL CIR SW #  PORT OR"/>
    <s v="CEN1"/>
    <s v="UPS"/>
    <n v="44223"/>
    <n v="44288"/>
    <n v="44379"/>
    <s v="WA01800020"/>
    <s v="UG Perm Svc Only in Plat Dev"/>
    <s v="16306"/>
    <s v="E UG Residential Services In Plats"/>
    <n v="718"/>
    <n v="-718"/>
    <n v="0"/>
    <n v="39.68"/>
    <n v="502.44"/>
    <n v="0"/>
    <s v="QSSPE"/>
    <s v="QUANTA - KITSAP - ELECTRIC"/>
    <s v="510571875"/>
    <n v="1"/>
    <n v="0"/>
    <n v="0"/>
    <s v="SINGLE FAMILY"/>
    <s v="1"/>
    <s v="UNDERGROUND"/>
    <s v="UNDERGROUND"/>
    <s v="0002551900"/>
    <s v="0"/>
  </r>
  <r>
    <x v="2"/>
    <n v="100"/>
    <n v="85"/>
    <n v="85"/>
    <n v="0"/>
    <n v="0"/>
    <x v="1"/>
    <n v="635.28"/>
    <n v="7.47388235294118"/>
    <n v="84"/>
    <n v="1.1764705882352899E-2"/>
    <n v="92"/>
    <n v="0"/>
    <n v="758.68"/>
    <s v="104332315"/>
    <s v="2104E007 5632 S 302ND ST #  AUBURN"/>
    <s v="CEN1"/>
    <s v="UPS"/>
    <n v="44210"/>
    <n v="44288"/>
    <n v="44379"/>
    <s v="WA11700020"/>
    <s v="UG Perm Svc Only in Plat Dev"/>
    <s v="16306"/>
    <s v="E UG Residential Services In Plats"/>
    <n v="718"/>
    <n v="-718"/>
    <n v="0"/>
    <n v="83.87"/>
    <n v="507.49"/>
    <n v="0"/>
    <s v="QCSOKE"/>
    <s v="QUANTA - SOUTH KING - ELECTRIC"/>
    <s v="510604066"/>
    <n v="1"/>
    <n v="0"/>
    <n v="0"/>
    <s v="SINGLE FAMILY"/>
    <s v="1"/>
    <s v="UNDERGROUND"/>
    <s v="UNDERGROUND"/>
    <s v="0002551985"/>
    <s v="0"/>
  </r>
  <r>
    <x v="2"/>
    <n v="50"/>
    <n v="50"/>
    <n v="50"/>
    <n v="0"/>
    <n v="0"/>
    <x v="1"/>
    <n v="592.38"/>
    <n v="11.8476"/>
    <n v="50"/>
    <n v="0"/>
    <n v="54"/>
    <n v="0"/>
    <n v="715.1"/>
    <s v="104332316"/>
    <s v="1702W052 9232 FAIRYBELL ST SE #  TUMWATE"/>
    <s v="CEN1"/>
    <s v="UPS"/>
    <n v="44216"/>
    <n v="44288"/>
    <n v="44379"/>
    <s v="WA03400060"/>
    <s v="UG Perm Svc Only in Plat Dev"/>
    <s v="16306"/>
    <s v="E UG Residential Services In Plats"/>
    <n v="718"/>
    <n v="-718"/>
    <n v="0"/>
    <n v="49.6"/>
    <n v="504.28"/>
    <n v="0"/>
    <s v="QSTHLE"/>
    <s v="QUANTA - OLYMPIA - ELECTRIC"/>
    <s v="510604135"/>
    <n v="1"/>
    <n v="0"/>
    <n v="0"/>
    <s v="SINGLE FAMILY"/>
    <s v="1"/>
    <s v="UNDERGROUND"/>
    <s v="UNDERGROUND"/>
    <s v="0002551992"/>
    <s v="0"/>
  </r>
  <r>
    <x v="2"/>
    <n v="50"/>
    <n v="32"/>
    <n v="32"/>
    <n v="0"/>
    <n v="0"/>
    <x v="1"/>
    <n v="824.14"/>
    <n v="25.754375"/>
    <n v="32"/>
    <n v="0"/>
    <n v="35"/>
    <n v="0"/>
    <n v="947.65"/>
    <s v="104332317"/>
    <s v="2604E141 11128 78TH CT NE #  KIRKLAND"/>
    <s v="CEN1"/>
    <s v="UPS"/>
    <n v="44223"/>
    <n v="44288"/>
    <n v="44379"/>
    <s v="WA11700160"/>
    <s v="UG Perm Svc Only in Plat Dev"/>
    <s v="16306"/>
    <s v="E UG Residential Services In Plats"/>
    <n v="718"/>
    <n v="-718"/>
    <n v="0"/>
    <n v="31.56"/>
    <n v="698.37"/>
    <n v="0"/>
    <s v="QCNOKE"/>
    <s v="QUANTA - REDMOND - ELECTRIC"/>
    <s v="510604334"/>
    <n v="1"/>
    <n v="0"/>
    <n v="0"/>
    <s v="SINGLE FAMILY"/>
    <s v="1"/>
    <s v="UNDERGROUND"/>
    <s v="UNDERGROUND"/>
    <s v="0002552016"/>
    <s v="0"/>
  </r>
  <r>
    <x v="2"/>
    <n v="150"/>
    <e v="#N/A"/>
    <n v="140"/>
    <n v="0"/>
    <n v="0"/>
    <x v="1"/>
    <n v="770.77"/>
    <e v="#N/A"/>
    <n v="140"/>
    <e v="#N/A"/>
    <n v="264"/>
    <n v="0"/>
    <n v="891.92"/>
    <s v="104332322"/>
    <s v="1901W036 8421 JOHNSON POINT RD NE #  OLY"/>
    <s v="CEN1"/>
    <s v="USO"/>
    <n v="44356"/>
    <n v="44475"/>
    <m/>
    <s v="WA03400990"/>
    <s v="UG Perm Svc only  (no Tsfrmr)"/>
    <s v="16305"/>
    <s v="E OH UG Residential Services"/>
    <n v="730"/>
    <n v="-730"/>
    <n v="0"/>
    <n v="241.22"/>
    <n v="497.83"/>
    <n v="0"/>
    <s v="QSTHLE"/>
    <s v="QUANTA - OLYMPIA - ELECTRIC"/>
    <s v="510611375"/>
    <n v="1"/>
    <n v="0"/>
    <n v="0"/>
    <s v="SINGLE FAMILY"/>
    <s v="1"/>
    <s v="UNDERGROUND"/>
    <s v="UNDERGROUND"/>
    <s v="0002552102"/>
    <s v="0"/>
  </r>
  <r>
    <x v="2"/>
    <n v="50"/>
    <e v="#N/A"/>
    <n v="33"/>
    <n v="0"/>
    <n v="0"/>
    <x v="1"/>
    <n v="815.88"/>
    <e v="#N/A"/>
    <n v="33"/>
    <e v="#N/A"/>
    <n v="36"/>
    <n v="0"/>
    <n v="937.93"/>
    <s v="104332324"/>
    <s v="3501E084 2718 GEER LN #  ANACORTES"/>
    <s v="CEN1"/>
    <s v="UPS"/>
    <n v="44235"/>
    <n v="44320"/>
    <n v="44412"/>
    <s v="WA02900010"/>
    <s v="UG Perm Svc Only in Plat Dev"/>
    <s v="16306"/>
    <s v="E UG Residential Services In Plats"/>
    <n v="718"/>
    <n v="-718"/>
    <n v="0"/>
    <n v="33.32"/>
    <n v="689.51"/>
    <n v="0"/>
    <s v="QNSKGE"/>
    <s v="QUANTA - SKAGIT - ELECTRIC"/>
    <s v="510608799"/>
    <n v="1"/>
    <n v="0"/>
    <n v="0"/>
    <s v="SINGLE FAMILY"/>
    <s v="1"/>
    <s v="UNDERGROUND"/>
    <s v="UNDERGROUND"/>
    <s v="0002552151"/>
    <s v="0"/>
  </r>
  <r>
    <x v="2"/>
    <n v="200"/>
    <n v="180"/>
    <n v="180"/>
    <n v="0"/>
    <n v="0"/>
    <x v="1"/>
    <n v="1875.01"/>
    <n v="10.4167222222222"/>
    <n v="178"/>
    <n v="1.1111111111111099E-2"/>
    <n v="553"/>
    <n v="0"/>
    <n v="1997.28"/>
    <s v="104332328"/>
    <s v="2302E044 8986 SE YESHUA LN #  PORT ORCHA"/>
    <s v="CEN1"/>
    <s v="USO"/>
    <n v="44316"/>
    <n v="44379"/>
    <n v="44475"/>
    <s v="WA01800990"/>
    <s v="UG Perm Svc only  (no Tsfrmr)"/>
    <s v="16305"/>
    <s v="E OH UG Residential Services"/>
    <n v="718"/>
    <n v="-718"/>
    <n v="0"/>
    <n v="504.68"/>
    <n v="502.43"/>
    <n v="0"/>
    <s v="QSSPE"/>
    <s v="QUANTA - KITSAP - ELECTRIC"/>
    <s v="509897080"/>
    <n v="1"/>
    <n v="0"/>
    <n v="0"/>
    <s v="SINGLE FAMILY"/>
    <s v="1"/>
    <s v="UNDERGROUND"/>
    <s v="UNDERGROUND"/>
    <s v="0002552232"/>
    <s v="0"/>
  </r>
  <r>
    <x v="2"/>
    <n v="50"/>
    <n v="42"/>
    <n v="42"/>
    <n v="0"/>
    <n v="0"/>
    <x v="1"/>
    <n v="579.62"/>
    <n v="13.8004761904762"/>
    <n v="41"/>
    <n v="2.3809523809523801E-2"/>
    <n v="45"/>
    <n v="0"/>
    <n v="701.56"/>
    <s v="104332331"/>
    <s v="3404E088 985 S 49TH ST #  MOUNT VERNON"/>
    <s v="CEN1"/>
    <s v="UPS"/>
    <n v="44222"/>
    <n v="44288"/>
    <n v="44379"/>
    <s v="WA02900070"/>
    <s v="UG Perm Svc Only in Plat Dev"/>
    <s v="16306"/>
    <s v="E UG Residential Services In Plats"/>
    <n v="718"/>
    <n v="-718"/>
    <n v="0"/>
    <n v="41.48"/>
    <n v="501.05"/>
    <n v="0"/>
    <s v="QNSKGE"/>
    <s v="QUANTA - SKAGIT - ELECTRIC"/>
    <s v="510609492"/>
    <n v="1"/>
    <n v="0"/>
    <n v="0"/>
    <s v="SINGLE FAMILY"/>
    <s v="1"/>
    <s v="UNDERGROUND"/>
    <s v="UNDERGROUND"/>
    <s v="0002552049"/>
    <s v="0"/>
  </r>
  <r>
    <x v="2"/>
    <n v="50"/>
    <n v="30"/>
    <n v="30"/>
    <n v="0"/>
    <n v="0"/>
    <x v="1"/>
    <n v="567.63"/>
    <n v="18.920999999999999"/>
    <n v="30"/>
    <n v="0"/>
    <n v="33"/>
    <n v="0"/>
    <n v="689.9"/>
    <s v="104332332"/>
    <s v="2301E001 2351 SE KELBY CIR #  PORT ORCHA"/>
    <s v="CEN1"/>
    <s v="UPS"/>
    <n v="44223"/>
    <n v="44288"/>
    <n v="44379"/>
    <s v="WA01800990"/>
    <s v="UG Perm Svc Only in Plat Dev"/>
    <s v="16306"/>
    <s v="E UG Residential Services In Plats"/>
    <n v="718"/>
    <n v="-718"/>
    <n v="0"/>
    <n v="29.76"/>
    <n v="502.44"/>
    <n v="0"/>
    <s v="QSSPE"/>
    <s v="QUANTA - KITSAP - ELECTRIC"/>
    <s v="510611113"/>
    <n v="1"/>
    <n v="0"/>
    <n v="0"/>
    <s v="SINGLE FAMILY"/>
    <s v="1"/>
    <s v="UNDERGROUND"/>
    <s v="UNDERGROUND"/>
    <s v="0002552075"/>
    <s v="0"/>
  </r>
  <r>
    <x v="2"/>
    <n v="50"/>
    <n v="40"/>
    <n v="40"/>
    <n v="0"/>
    <n v="0"/>
    <x v="1"/>
    <n v="584.52"/>
    <n v="14.613"/>
    <n v="40"/>
    <n v="0"/>
    <n v="43"/>
    <n v="0"/>
    <n v="707.92"/>
    <s v="104332333"/>
    <s v="2305E084 3459 SE 19TH WAY #  RENTON"/>
    <s v="CEN1"/>
    <s v="UPS"/>
    <n v="44222"/>
    <n v="44288"/>
    <n v="44379"/>
    <s v="WA11700250"/>
    <s v="UG Perm Svc Only in Plat Dev"/>
    <s v="16306"/>
    <s v="E UG Residential Services In Plats"/>
    <n v="718"/>
    <n v="-718"/>
    <n v="0"/>
    <n v="39.68"/>
    <n v="507.51"/>
    <n v="0"/>
    <s v="QCSOKE"/>
    <s v="QUANTA - SOUTH KING - ELECTRIC"/>
    <s v="510611208"/>
    <n v="1"/>
    <n v="0"/>
    <n v="0"/>
    <s v="SINGLE FAMILY"/>
    <s v="1"/>
    <s v="UNDERGROUND"/>
    <s v="UNDERGROUND"/>
    <s v="0002552087"/>
    <s v="0"/>
  </r>
  <r>
    <x v="2"/>
    <n v="100"/>
    <n v="70"/>
    <n v="70"/>
    <n v="0"/>
    <n v="0"/>
    <x v="1"/>
    <n v="1034.78"/>
    <n v="14.7825714285714"/>
    <n v="69"/>
    <n v="1.4285714285714299E-2"/>
    <n v="76"/>
    <n v="0"/>
    <n v="1158.18"/>
    <s v="104332334"/>
    <s v="2605E022 8815 NE 199TH PL #  BOTHELL"/>
    <s v="CEN1"/>
    <s v="UPS"/>
    <n v="44223"/>
    <n v="44320"/>
    <n v="44412"/>
    <s v="WA11700060"/>
    <s v="UG Perm Svc Only in Plat Dev"/>
    <s v="16306"/>
    <s v="E UG Residential Services In Plats"/>
    <n v="718"/>
    <n v="-718"/>
    <n v="0"/>
    <n v="69.44"/>
    <n v="826.32"/>
    <n v="0"/>
    <s v="QCNOKE"/>
    <s v="QUANTA - REDMOND - ELECTRIC"/>
    <s v="510611306"/>
    <n v="1"/>
    <n v="0"/>
    <n v="0"/>
    <s v="SINGLE FAMILY"/>
    <s v="1"/>
    <s v="UNDERGROUND"/>
    <s v="UNDERGROUND"/>
    <s v="0002552091"/>
    <s v="0"/>
  </r>
  <r>
    <x v="2"/>
    <n v="50"/>
    <n v="50"/>
    <n v="50"/>
    <n v="0"/>
    <n v="0"/>
    <x v="1"/>
    <n v="594.82000000000005"/>
    <n v="11.8964"/>
    <n v="50"/>
    <n v="0"/>
    <n v="54"/>
    <n v="0"/>
    <n v="718.1"/>
    <s v="104332335"/>
    <s v="2004E032 2638 83RD AVE CT E #  EDGEWOOD"/>
    <s v="CEN1"/>
    <s v="UPS"/>
    <n v="44225"/>
    <n v="44288"/>
    <n v="44379"/>
    <s v="WA12700200"/>
    <s v="UG Perm Svc Only in Plat Dev"/>
    <s v="16306"/>
    <s v="E UG Residential Services In Plats"/>
    <n v="718"/>
    <n v="-718"/>
    <n v="0"/>
    <n v="49.6"/>
    <n v="506.58"/>
    <n v="0"/>
    <s v="QSWPRE"/>
    <s v="QUANTA - PUYALLUP - ELECTRIC"/>
    <s v="510611402"/>
    <n v="1"/>
    <n v="0"/>
    <n v="0"/>
    <s v="SINGLE FAMILY"/>
    <s v="1"/>
    <s v="UNDERGROUND"/>
    <s v="UNDERGROUND"/>
    <s v="0002552095"/>
    <s v="0"/>
  </r>
  <r>
    <x v="2"/>
    <n v="50"/>
    <n v="50"/>
    <n v="50"/>
    <n v="0"/>
    <n v="0"/>
    <x v="1"/>
    <n v="594.82000000000005"/>
    <n v="11.8964"/>
    <n v="50"/>
    <n v="0"/>
    <n v="54"/>
    <n v="0"/>
    <n v="718.1"/>
    <s v="104332336"/>
    <s v="2004E032 2849 83RD AVE CT E #  EDGEWOOD"/>
    <s v="CEN1"/>
    <s v="UPS"/>
    <n v="44225"/>
    <n v="44288"/>
    <n v="44379"/>
    <s v="WA12700200"/>
    <s v="UG Perm Svc Only in Plat Dev"/>
    <s v="16306"/>
    <s v="E UG Residential Services In Plats"/>
    <n v="718"/>
    <n v="-718"/>
    <n v="0"/>
    <n v="49.6"/>
    <n v="506.58"/>
    <n v="0"/>
    <s v="QSWPRE"/>
    <s v="QUANTA - PUYALLUP - ELECTRIC"/>
    <s v="510611455"/>
    <n v="1"/>
    <n v="0"/>
    <n v="0"/>
    <s v="SINGLE FAMILY"/>
    <s v="1"/>
    <s v="UNDERGROUND"/>
    <s v="UNDERGROUND"/>
    <s v="0002552107"/>
    <s v="0"/>
  </r>
  <r>
    <x v="2"/>
    <n v="50"/>
    <n v="5"/>
    <n v="5"/>
    <n v="0"/>
    <n v="0"/>
    <x v="1"/>
    <n v="543.94000000000005"/>
    <n v="108.788"/>
    <n v="5"/>
    <n v="0"/>
    <n v="8"/>
    <n v="0"/>
    <n v="666.66"/>
    <s v="104332337"/>
    <s v="1801W030 2303 PARK VIEW ST NE #  OLYMPIA"/>
    <s v="CEN1"/>
    <s v="UPS"/>
    <n v="44217"/>
    <n v="44288"/>
    <n v="44379"/>
    <s v="WA03400030"/>
    <s v="UG Perm Svc Only in Plat Dev"/>
    <s v="16306"/>
    <s v="E UG Residential Services In Plats"/>
    <n v="718"/>
    <n v="-718"/>
    <n v="0"/>
    <n v="7.45"/>
    <n v="504.28"/>
    <n v="0"/>
    <s v="QSTHLE"/>
    <s v="QUANTA - OLYMPIA - ELECTRIC"/>
    <s v="510611556"/>
    <n v="1"/>
    <n v="0"/>
    <n v="0"/>
    <s v="SINGLE FAMILY"/>
    <s v="1"/>
    <s v="UNDERGROUND"/>
    <s v="UNDERGROUND"/>
    <s v="0002552133"/>
    <s v="0"/>
  </r>
  <r>
    <x v="2"/>
    <n v="50"/>
    <n v="5"/>
    <n v="5"/>
    <n v="0"/>
    <n v="0"/>
    <x v="1"/>
    <n v="543.94000000000005"/>
    <n v="108.788"/>
    <n v="5"/>
    <n v="0"/>
    <n v="8"/>
    <n v="0"/>
    <n v="666.66"/>
    <s v="104332338"/>
    <s v="1801W030 2209 TRAIL VIEW ST NE #OLYMPIA"/>
    <s v="CEN1"/>
    <s v="UPS"/>
    <n v="44217"/>
    <n v="44288"/>
    <n v="44379"/>
    <s v="WA03400030"/>
    <s v="UG Perm Svc Only in Plat Dev"/>
    <s v="16306"/>
    <s v="E UG Residential Services In Plats"/>
    <n v="718"/>
    <n v="-718"/>
    <n v="0"/>
    <n v="7.45"/>
    <n v="504.28"/>
    <n v="0"/>
    <s v="QSTHLE"/>
    <s v="QUANTA - OLYMPIA - ELECTRIC"/>
    <s v="510611902"/>
    <n v="1"/>
    <n v="0"/>
    <n v="0"/>
    <s v="SINGLE FAMILY"/>
    <s v="1"/>
    <s v="UNDERGROUND"/>
    <s v="UNDERGROUND"/>
    <s v="0002552143"/>
    <s v="0"/>
  </r>
  <r>
    <x v="2"/>
    <n v="100"/>
    <n v="60"/>
    <n v="60"/>
    <n v="0"/>
    <n v="0"/>
    <x v="1"/>
    <n v="914.53"/>
    <n v="15.2421666666667"/>
    <n v="71"/>
    <n v="-0.18333333333333299"/>
    <n v="131"/>
    <n v="0"/>
    <n v="1036.58"/>
    <s v="104332339"/>
    <s v="3501E087 1505 HARBOR VIEW CT #  ANACORTE"/>
    <s v="CEN1"/>
    <s v="UPS"/>
    <n v="44235"/>
    <n v="44320"/>
    <n v="44412"/>
    <s v="WA02900010"/>
    <s v="UG Perm Svc Only in Plat Dev"/>
    <s v="16306"/>
    <s v="E UG Residential Services In Plats"/>
    <n v="718"/>
    <n v="-718"/>
    <n v="0"/>
    <n v="119.55"/>
    <n v="689.51"/>
    <n v="0"/>
    <s v="QNSKGE"/>
    <s v="QUANTA - SKAGIT - ELECTRIC"/>
    <s v="510604354"/>
    <n v="1"/>
    <n v="0"/>
    <n v="0"/>
    <s v="SINGLE FAMILY"/>
    <s v="1"/>
    <s v="UNDERGROUND"/>
    <s v="UNDERGROUND"/>
    <s v="0002552204"/>
    <s v="0"/>
  </r>
  <r>
    <x v="2"/>
    <n v="50"/>
    <n v="35"/>
    <n v="35"/>
    <n v="0"/>
    <n v="0"/>
    <x v="1"/>
    <n v="571.44000000000005"/>
    <n v="16.326857142857101"/>
    <n v="34"/>
    <n v="2.8571428571428598E-2"/>
    <n v="38"/>
    <n v="0"/>
    <n v="693.27"/>
    <s v="104332340"/>
    <s v="2106E060 33231 SE STEVENS ST #  BLACK DI"/>
    <s v="CEN1"/>
    <s v="UPS"/>
    <n v="44225"/>
    <n v="44288"/>
    <n v="44379"/>
    <s v="WA01700050"/>
    <s v="UG Perm Svc Only in Plat Dev"/>
    <s v="16306"/>
    <s v="E UG Residential Services In Plats"/>
    <n v="718"/>
    <n v="-718"/>
    <n v="0"/>
    <n v="34.270000000000003"/>
    <n v="501.05"/>
    <n v="0"/>
    <s v="QCSOKE"/>
    <s v="QUANTA - SOUTH KING - ELECTRIC"/>
    <s v="510618641"/>
    <n v="1"/>
    <n v="0"/>
    <n v="0"/>
    <s v="SINGLE FAMILY"/>
    <s v="1"/>
    <s v="UNDERGROUND"/>
    <s v="UNDERGROUND"/>
    <s v="0002552205"/>
    <s v="0"/>
  </r>
  <r>
    <x v="2"/>
    <n v="50"/>
    <n v="35"/>
    <n v="35"/>
    <n v="0"/>
    <n v="0"/>
    <x v="1"/>
    <n v="571.44000000000005"/>
    <n v="16.326857142857101"/>
    <n v="34"/>
    <n v="2.8571428571428598E-2"/>
    <n v="38"/>
    <n v="0"/>
    <n v="693.27"/>
    <s v="104332341"/>
    <s v="2106E060 33249 SE STEVENS ST #  BLACK DI"/>
    <s v="CEN1"/>
    <s v="UPS"/>
    <n v="44225"/>
    <n v="44288"/>
    <n v="44379"/>
    <s v="WA01700050"/>
    <s v="UG Perm Svc Only in Plat Dev"/>
    <s v="16306"/>
    <s v="E UG Residential Services In Plats"/>
    <n v="718"/>
    <n v="-718"/>
    <n v="0"/>
    <n v="34.270000000000003"/>
    <n v="501.05"/>
    <n v="0"/>
    <s v="QCSOKE"/>
    <s v="QUANTA - SOUTH KING - ELECTRIC"/>
    <s v="510618619"/>
    <n v="1"/>
    <n v="0"/>
    <n v="0"/>
    <s v="SINGLE FAMILY"/>
    <s v="1"/>
    <s v="UNDERGROUND"/>
    <s v="UNDERGROUND"/>
    <s v="0002552209"/>
    <s v="0"/>
  </r>
  <r>
    <x v="2"/>
    <n v="50"/>
    <n v="25"/>
    <n v="25"/>
    <n v="0"/>
    <n v="0"/>
    <x v="1"/>
    <n v="578.77"/>
    <n v="23.1508"/>
    <n v="24"/>
    <n v="0.04"/>
    <n v="45"/>
    <n v="0"/>
    <n v="700.6"/>
    <s v="104332343"/>
    <s v="2106E060 33285 SE STEVENS ST #  BLACK DI"/>
    <s v="CEN1"/>
    <s v="UPS"/>
    <n v="44225"/>
    <n v="44288"/>
    <n v="44379"/>
    <s v="WA01700050"/>
    <s v="UG Perm Svc Only in Plat Dev"/>
    <s v="16306"/>
    <s v="E UG Residential Services In Plats"/>
    <n v="718"/>
    <n v="-718"/>
    <n v="0"/>
    <n v="40.65"/>
    <n v="501.05"/>
    <n v="0"/>
    <s v="QCSOKE"/>
    <s v="QUANTA - SOUTH KING - ELECTRIC"/>
    <s v="510618617"/>
    <n v="1"/>
    <n v="0"/>
    <n v="0"/>
    <s v="SINGLE FAMILY"/>
    <s v="1"/>
    <s v="UNDERGROUND"/>
    <s v="UNDERGROUND"/>
    <s v="0002552211"/>
    <s v="0"/>
  </r>
  <r>
    <x v="2"/>
    <n v="50"/>
    <n v="50"/>
    <n v="50"/>
    <n v="0"/>
    <n v="0"/>
    <x v="1"/>
    <n v="591.4"/>
    <n v="11.827999999999999"/>
    <n v="50"/>
    <n v="0"/>
    <n v="54"/>
    <n v="0"/>
    <n v="713.9"/>
    <s v="104332344"/>
    <s v="1801E070 616 NATALEE JO ST SE #  LACEY"/>
    <s v="CEN1"/>
    <s v="UPS"/>
    <n v="44218"/>
    <n v="44288"/>
    <n v="44379"/>
    <s v="WA03400340"/>
    <s v="UG Perm Svc Only in Plat Dev"/>
    <s v="16306"/>
    <s v="E UG Residential Services In Plats"/>
    <n v="718"/>
    <n v="-718"/>
    <n v="0"/>
    <n v="49.6"/>
    <n v="503.36"/>
    <n v="0"/>
    <s v="QSTHLE"/>
    <s v="QUANTA - OLYMPIA - ELECTRIC"/>
    <s v="510618820"/>
    <n v="1"/>
    <n v="0"/>
    <n v="0"/>
    <s v="SINGLE FAMILY"/>
    <s v="1"/>
    <s v="UNDERGROUND"/>
    <s v="UNDERGROUND"/>
    <s v="0002552215"/>
    <s v="0"/>
  </r>
  <r>
    <x v="2"/>
    <n v="50"/>
    <n v="40"/>
    <n v="40"/>
    <n v="0"/>
    <n v="0"/>
    <x v="1"/>
    <n v="580"/>
    <n v="14.5"/>
    <n v="40"/>
    <n v="0"/>
    <n v="43"/>
    <n v="0"/>
    <n v="702.5"/>
    <s v="104332345"/>
    <s v="1801E070 611 NATALEE JO ST SE #  LACEY"/>
    <s v="CEN1"/>
    <s v="UPS"/>
    <n v="44218"/>
    <n v="44288"/>
    <n v="44379"/>
    <s v="WA03400340"/>
    <s v="UG Perm Svc Only in Plat Dev"/>
    <s v="16306"/>
    <s v="E UG Residential Services In Plats"/>
    <n v="718"/>
    <n v="-718"/>
    <n v="0"/>
    <n v="39.68"/>
    <n v="503.36"/>
    <n v="0"/>
    <s v="QSTHLE"/>
    <s v="QUANTA - OLYMPIA - ELECTRIC"/>
    <s v="510618884"/>
    <n v="1"/>
    <n v="0"/>
    <n v="0"/>
    <s v="SINGLE FAMILY"/>
    <s v="1"/>
    <s v="UNDERGROUND"/>
    <s v="UNDERGROUND"/>
    <s v="0002552220"/>
    <s v="0"/>
  </r>
  <r>
    <x v="2"/>
    <n v="50"/>
    <n v="50"/>
    <n v="50"/>
    <n v="0"/>
    <n v="0"/>
    <x v="1"/>
    <n v="585.53"/>
    <n v="11.710599999999999"/>
    <n v="50"/>
    <n v="0"/>
    <n v="54"/>
    <n v="0"/>
    <n v="706.68"/>
    <s v="104332346"/>
    <s v="1602W097 344 BRIAR LN S #  TENINO"/>
    <s v="CEN1"/>
    <s v="UPS"/>
    <n v="44216"/>
    <n v="44288"/>
    <n v="44379"/>
    <s v="WA03400050"/>
    <s v="UG Perm Svc Only in Plat Dev"/>
    <s v="16306"/>
    <s v="E UG Residential Services In Plats"/>
    <n v="718"/>
    <n v="-718"/>
    <n v="0"/>
    <n v="49.6"/>
    <n v="497.82"/>
    <n v="0"/>
    <s v="QSTHLE"/>
    <s v="QUANTA - OLYMPIA - ELECTRIC"/>
    <s v="510618885"/>
    <n v="1"/>
    <n v="0"/>
    <n v="0"/>
    <s v="SINGLE FAMILY"/>
    <s v="1"/>
    <s v="UNDERGROUND"/>
    <s v="UNDERGROUND"/>
    <s v="0002552223"/>
    <s v="0"/>
  </r>
  <r>
    <x v="2"/>
    <n v="50"/>
    <n v="50"/>
    <n v="50"/>
    <n v="0"/>
    <n v="0"/>
    <x v="1"/>
    <n v="591.4"/>
    <n v="11.827999999999999"/>
    <n v="50"/>
    <n v="0"/>
    <n v="54"/>
    <n v="0"/>
    <n v="713.9"/>
    <s v="104332347"/>
    <s v="1801E070 620 NATALEE JO ST SE #  LACEY"/>
    <s v="CEN1"/>
    <s v="UPS"/>
    <n v="44218"/>
    <n v="44288"/>
    <n v="44379"/>
    <s v="WA03400340"/>
    <s v="UG Perm Svc Only in Plat Dev"/>
    <s v="16306"/>
    <s v="E UG Residential Services In Plats"/>
    <n v="718"/>
    <n v="-718"/>
    <n v="0"/>
    <n v="49.6"/>
    <n v="503.36"/>
    <n v="0"/>
    <s v="QSTHLE"/>
    <s v="QUANTA - OLYMPIA - ELECTRIC"/>
    <s v="510618930"/>
    <n v="1"/>
    <n v="0"/>
    <n v="0"/>
    <s v="SINGLE FAMILY"/>
    <s v="1"/>
    <s v="UNDERGROUND"/>
    <s v="UNDERGROUND"/>
    <s v="0002552226"/>
    <s v="0"/>
  </r>
  <r>
    <x v="2"/>
    <n v="50"/>
    <n v="30"/>
    <n v="30"/>
    <n v="0"/>
    <n v="0"/>
    <x v="1"/>
    <n v="572.03"/>
    <n v="19.0676666666667"/>
    <n v="30"/>
    <n v="0"/>
    <n v="33"/>
    <n v="0"/>
    <n v="695.31"/>
    <s v="104332348"/>
    <s v="1905E037 21320 115TH STREET CT E #  BONN"/>
    <s v="CEN1"/>
    <s v="UPS"/>
    <n v="44225"/>
    <n v="44288"/>
    <n v="44379"/>
    <s v="WA12700270"/>
    <s v="UG Perm Svc Only in Plat Dev"/>
    <s v="16306"/>
    <s v="E UG Residential Services In Plats"/>
    <n v="718"/>
    <n v="-718"/>
    <n v="0"/>
    <n v="29.77"/>
    <n v="506.58"/>
    <n v="0"/>
    <s v="QSWPRE"/>
    <s v="QUANTA - PUYALLUP - ELECTRIC"/>
    <s v="510619149"/>
    <n v="1"/>
    <n v="0"/>
    <n v="0"/>
    <s v="SINGLE FAMILY"/>
    <s v="1"/>
    <s v="UNDERGROUND"/>
    <s v="UNDERGROUND"/>
    <s v="0002552246"/>
    <s v="0"/>
  </r>
  <r>
    <x v="2"/>
    <n v="50"/>
    <n v="22"/>
    <n v="22"/>
    <n v="0"/>
    <n v="0"/>
    <x v="1"/>
    <n v="574.44000000000005"/>
    <n v="26.1109090909091"/>
    <n v="37"/>
    <n v="-0.68181818181818199"/>
    <n v="40"/>
    <n v="0"/>
    <n v="696.38"/>
    <s v="104332350"/>
    <s v="3202E012 1452 SERGIOS VIEW LN OAK HARBOR"/>
    <s v="CEN1"/>
    <s v="UPS"/>
    <n v="44222"/>
    <n v="44288"/>
    <n v="44379"/>
    <s v="WA01500990"/>
    <s v="UG Perm Svc Only in Plat Dev"/>
    <s v="16306"/>
    <s v="E UG Residential Services In Plats"/>
    <n v="718"/>
    <n v="-718"/>
    <n v="0"/>
    <n v="36.979999999999997"/>
    <n v="501.05"/>
    <n v="0"/>
    <s v="QNISLE"/>
    <s v="QUANTA - WHIDBEY - ELECTRIC"/>
    <s v="510604115"/>
    <n v="1"/>
    <n v="0"/>
    <n v="0"/>
    <s v="SINGLE FAMILY"/>
    <s v="1"/>
    <s v="UNDERGROUND"/>
    <s v="UNDERGROUND"/>
    <s v="0002551991"/>
    <s v="0"/>
  </r>
  <r>
    <x v="2"/>
    <n v="50"/>
    <n v="50"/>
    <n v="50"/>
    <n v="0"/>
    <n v="0"/>
    <x v="1"/>
    <n v="837.63"/>
    <n v="16.752600000000001"/>
    <n v="50"/>
    <n v="0"/>
    <n v="54"/>
    <n v="0"/>
    <n v="960.13"/>
    <s v="104332351"/>
    <s v="1801W097 9511 28TH AVE SE LACEY WA 98513"/>
    <s v="CEN1"/>
    <s v="UPS"/>
    <n v="44218"/>
    <n v="44288"/>
    <n v="44379"/>
    <s v="WA03400340"/>
    <s v="UG Perm Svc Only in Plat Dev"/>
    <s v="16306"/>
    <s v="E UG Residential Services In Plats"/>
    <n v="718"/>
    <n v="-718"/>
    <n v="0"/>
    <n v="49.6"/>
    <n v="692.04"/>
    <n v="0"/>
    <s v="QSTHLE"/>
    <s v="QUANTA - OLYMPIA - ELECTRIC"/>
    <s v="510604163"/>
    <n v="1"/>
    <n v="0"/>
    <n v="0"/>
    <s v="SINGLE FAMILY"/>
    <s v="1"/>
    <s v="UNDERGROUND"/>
    <s v="UNDERGROUND"/>
    <s v="0002552001"/>
    <s v="0"/>
  </r>
  <r>
    <x v="2"/>
    <n v="100"/>
    <n v="90"/>
    <n v="90"/>
    <n v="0"/>
    <n v="0"/>
    <x v="1"/>
    <n v="701.61"/>
    <n v="7.7956666666666701"/>
    <n v="89"/>
    <n v="1.1111111111111099E-2"/>
    <n v="162"/>
    <n v="0"/>
    <n v="823.44"/>
    <s v="104332352"/>
    <s v="2507E092 3024 LAKE LANGLOIS RD NE # CARN"/>
    <s v="CEN1"/>
    <s v="USO"/>
    <n v="44223"/>
    <n v="44288"/>
    <n v="44379"/>
    <s v="WA04000990"/>
    <s v="UG Perm Svc only  (no Tsfrmr)"/>
    <s v="16305"/>
    <s v="E OH UG Residential Services"/>
    <n v="718"/>
    <n v="-718"/>
    <n v="0"/>
    <n v="147.51"/>
    <n v="501.05"/>
    <n v="0"/>
    <s v="QCNOKE"/>
    <s v="QUANTA - REDMOND - ELECTRIC"/>
    <s v="508903495"/>
    <n v="1"/>
    <n v="0"/>
    <n v="0"/>
    <s v="SINGLE FAMILY"/>
    <s v="1"/>
    <s v="UNDERGROUND"/>
    <s v="UNDERGROUND"/>
    <s v="0002552031"/>
    <s v="0"/>
  </r>
  <r>
    <x v="2"/>
    <n v="50"/>
    <n v="25"/>
    <n v="25"/>
    <n v="0"/>
    <n v="0"/>
    <x v="1"/>
    <n v="566.9"/>
    <n v="22.675999999999998"/>
    <n v="24"/>
    <n v="0.04"/>
    <n v="27"/>
    <n v="0"/>
    <n v="690.3"/>
    <s v="104332353"/>
    <s v="2204E128 28045 14TH CT S #  DES MOINES"/>
    <s v="CEN1"/>
    <s v="UPS"/>
    <n v="44223"/>
    <n v="44288"/>
    <n v="44379"/>
    <s v="WA11700090"/>
    <s v="UG Perm Svc Only in Plat Dev"/>
    <s v="16306"/>
    <s v="E UG Residential Services In Plats"/>
    <n v="718"/>
    <n v="-718"/>
    <n v="0"/>
    <n v="24.35"/>
    <n v="507.51"/>
    <n v="0"/>
    <s v="QCSOKE"/>
    <s v="QUANTA - SOUTH KING - ELECTRIC"/>
    <s v="510609439"/>
    <n v="1"/>
    <n v="0"/>
    <n v="0"/>
    <s v="SINGLE FAMILY"/>
    <s v="1"/>
    <s v="UNDERGROUND"/>
    <s v="UNDERGROUND"/>
    <s v="0002552035"/>
    <s v="0"/>
  </r>
  <r>
    <x v="2"/>
    <n v="50"/>
    <n v="20"/>
    <n v="20"/>
    <n v="0"/>
    <n v="0"/>
    <x v="1"/>
    <n v="571.1"/>
    <n v="28.555"/>
    <n v="20"/>
    <n v="0"/>
    <n v="36"/>
    <n v="0"/>
    <n v="693.37"/>
    <s v="104332354"/>
    <s v="2601E058 825 NW FINN HILL RD #  POULSBO"/>
    <s v="CEN1"/>
    <s v="UPS"/>
    <n v="44223"/>
    <n v="44288"/>
    <n v="44379"/>
    <s v="WA01800990"/>
    <s v="UG Perm Svc Only in Plat Dev"/>
    <s v="16306"/>
    <s v="E UG Residential Services In Plats"/>
    <n v="718"/>
    <n v="-718"/>
    <n v="0"/>
    <n v="32.78"/>
    <n v="502.44"/>
    <n v="0"/>
    <s v="QSSPE"/>
    <s v="QUANTA - KITSAP - ELECTRIC"/>
    <s v="507799858"/>
    <n v="1"/>
    <n v="0"/>
    <n v="0"/>
    <s v="SINGLE FAMILY"/>
    <s v="1"/>
    <s v="UNDERGROUND"/>
    <s v="UNDERGROUND"/>
    <s v="0002552072"/>
    <s v="0"/>
  </r>
  <r>
    <x v="2"/>
    <n v="50"/>
    <n v="50"/>
    <n v="50"/>
    <n v="0"/>
    <n v="0"/>
    <x v="1"/>
    <n v="632.01"/>
    <n v="12.6402"/>
    <n v="50"/>
    <n v="0"/>
    <n v="90"/>
    <n v="0"/>
    <n v="755.29"/>
    <s v="104332355"/>
    <s v="1902E034 9302 MORELAND AVE SW #  LAKEWOO"/>
    <s v="CEN1"/>
    <s v="UPS"/>
    <n v="44225"/>
    <n v="44288"/>
    <n v="44379"/>
    <s v="WA12700210"/>
    <s v="UG Perm Svc Only in Plat Dev"/>
    <s v="16306"/>
    <s v="E UG Residential Services In Plats"/>
    <n v="718"/>
    <n v="-718"/>
    <n v="0"/>
    <n v="81.95"/>
    <n v="506.58"/>
    <n v="0"/>
    <s v="QSWPRE"/>
    <s v="QUANTA - PUYALLUP - ELECTRIC"/>
    <s v="510611136"/>
    <n v="1"/>
    <n v="0"/>
    <n v="0"/>
    <s v="SINGLE FAMILY"/>
    <s v="1"/>
    <s v="UNDERGROUND"/>
    <s v="UNDERGROUND"/>
    <s v="0002552074"/>
    <s v="0"/>
  </r>
  <r>
    <x v="2"/>
    <n v="50"/>
    <n v="30"/>
    <n v="30"/>
    <n v="0"/>
    <n v="0"/>
    <x v="1"/>
    <n v="573.12"/>
    <n v="19.103999999999999"/>
    <n v="30"/>
    <n v="0"/>
    <n v="33"/>
    <n v="0"/>
    <n v="696.52"/>
    <s v="104332356"/>
    <s v="2304E136 4543 S 190TH CT # ADU SEATAC"/>
    <s v="CEN1"/>
    <s v="UPS"/>
    <n v="44222"/>
    <n v="44288"/>
    <n v="44379"/>
    <s v="WA11700330"/>
    <s v="UG Perm Svc Only in Plat Dev"/>
    <s v="16306"/>
    <s v="E UG Residential Services In Plats"/>
    <n v="718"/>
    <n v="-718"/>
    <n v="0"/>
    <n v="29.76"/>
    <n v="507.51"/>
    <n v="0"/>
    <s v="QCSOKE"/>
    <s v="QUANTA - SOUTH KING - ELECTRIC"/>
    <s v="510611210"/>
    <n v="1"/>
    <n v="0"/>
    <n v="0"/>
    <s v="SINGLE FAMILY"/>
    <s v="1"/>
    <s v="UNDERGROUND"/>
    <s v="UNDERGROUND"/>
    <s v="0002552081"/>
    <s v="0"/>
  </r>
  <r>
    <x v="2"/>
    <n v="150"/>
    <n v="140"/>
    <n v="140"/>
    <n v="0"/>
    <n v="0"/>
    <x v="1"/>
    <n v="795.71"/>
    <n v="5.6836428571428597"/>
    <n v="139"/>
    <n v="7.14285714285714E-3"/>
    <n v="251"/>
    <n v="0"/>
    <n v="917.65"/>
    <s v="104332357"/>
    <s v="3803E125 1040 NEWTON ST BELLINGHAM WA 98"/>
    <s v="CEN1"/>
    <s v="UPS"/>
    <n v="44222"/>
    <n v="44288"/>
    <n v="44379"/>
    <s v="WA03700010"/>
    <s v="UG Perm Svc Only in Plat Dev"/>
    <s v="16306"/>
    <s v="E UG Residential Services In Plats"/>
    <n v="718"/>
    <n v="-718"/>
    <n v="0"/>
    <n v="229.46"/>
    <n v="501.05"/>
    <n v="0"/>
    <s v="QNWHME"/>
    <s v="QUANTA - BELLINGHAM - ELECTRIC"/>
    <s v="510611435"/>
    <n v="1"/>
    <n v="0"/>
    <n v="0"/>
    <s v="SINGLE FAMILY"/>
    <s v="1"/>
    <s v="UNDERGROUND"/>
    <s v="UNDERGROUND"/>
    <s v="0002552098"/>
    <s v="0"/>
  </r>
  <r>
    <x v="2"/>
    <n v="100"/>
    <n v="90"/>
    <n v="90"/>
    <n v="0"/>
    <n v="0"/>
    <x v="1"/>
    <n v="708.96"/>
    <n v="7.87733333333333"/>
    <n v="89"/>
    <n v="1.1111111111111099E-2"/>
    <n v="162"/>
    <n v="0"/>
    <n v="832.47"/>
    <s v="104332359"/>
    <s v="2505E063 4534 117TH DR NE KIRKLAND WA 98"/>
    <s v="CEN1"/>
    <s v="UPS"/>
    <n v="44223"/>
    <n v="44288"/>
    <n v="44379"/>
    <s v="WA11700160"/>
    <s v="UG Perm Svc Only in Plat Dev"/>
    <s v="16306"/>
    <s v="E UG Residential Services In Plats"/>
    <n v="718"/>
    <n v="-718"/>
    <n v="0"/>
    <n v="147.51"/>
    <n v="507.97"/>
    <n v="0"/>
    <s v="QCNOKE"/>
    <s v="QUANTA - REDMOND - ELECTRIC"/>
    <s v="510604265"/>
    <n v="1"/>
    <n v="0"/>
    <n v="0"/>
    <s v="SINGLE FAMILY"/>
    <s v="1"/>
    <s v="UNDERGROUND"/>
    <s v="UNDERGROUND"/>
    <s v="0002552135"/>
    <s v="0"/>
  </r>
  <r>
    <x v="2"/>
    <n v="50"/>
    <n v="30"/>
    <n v="30"/>
    <n v="0"/>
    <n v="0"/>
    <x v="1"/>
    <n v="573.12"/>
    <n v="19.103999999999999"/>
    <n v="30"/>
    <n v="0"/>
    <n v="33"/>
    <n v="0"/>
    <n v="696.52"/>
    <s v="104332360"/>
    <s v="2205E107 13504 SE 265TH ST KENT WA 98042"/>
    <s v="CEN1"/>
    <s v="UPS"/>
    <n v="44222"/>
    <n v="44288"/>
    <n v="44379"/>
    <s v="WA11700150"/>
    <s v="UG Perm Svc Only in Plat Dev"/>
    <s v="16306"/>
    <s v="E UG Residential Services In Plats"/>
    <n v="718"/>
    <n v="-718"/>
    <n v="0"/>
    <n v="29.76"/>
    <n v="507.51"/>
    <n v="0"/>
    <s v="QCSOKE"/>
    <s v="QUANTA - SOUTH KING - ELECTRIC"/>
    <s v="510612001"/>
    <n v="1"/>
    <n v="0"/>
    <n v="0"/>
    <s v="SINGLE FAMILY"/>
    <s v="1"/>
    <s v="UNDERGROUND"/>
    <s v="UNDERGROUND"/>
    <s v="0002552141"/>
    <s v="0"/>
  </r>
  <r>
    <x v="2"/>
    <n v="250"/>
    <n v="244"/>
    <n v="244"/>
    <n v="0"/>
    <n v="0"/>
    <x v="1"/>
    <n v="1387.32"/>
    <n v="5.6857377049180302"/>
    <n v="220"/>
    <n v="9.8360655737704902E-2"/>
    <n v="414"/>
    <n v="0"/>
    <n v="1510.6"/>
    <s v="104332364"/>
    <s v="1603E008 38922 MADRONA DR E # RV ROY"/>
    <s v="CEN1"/>
    <s v="USO"/>
    <n v="44334"/>
    <n v="44412"/>
    <n v="44504"/>
    <s v="WA12700270"/>
    <s v="UG Perm Svc only  (no Tsfrmr)"/>
    <s v="16305"/>
    <s v="E OH UG Residential Services"/>
    <n v="718"/>
    <n v="-718"/>
    <n v="0"/>
    <n v="378.52"/>
    <n v="506.58"/>
    <n v="0"/>
    <s v="QSTHLE"/>
    <s v="QUANTA - OLYMPIA - ELECTRIC"/>
    <s v="510618785"/>
    <n v="1"/>
    <n v="0"/>
    <n v="0"/>
    <s v="RV SITE"/>
    <s v="1"/>
    <s v="UNDERGROUND"/>
    <s v="UNDERGROUND"/>
    <s v="0002554605"/>
    <s v="0"/>
  </r>
  <r>
    <x v="2"/>
    <n v="150"/>
    <n v="142"/>
    <n v="142"/>
    <n v="0"/>
    <n v="0"/>
    <x v="1"/>
    <n v="1047.1500000000001"/>
    <n v="7.3742957746478899"/>
    <n v="164"/>
    <n v="-0.154929577464789"/>
    <n v="491"/>
    <n v="0"/>
    <n v="1169.0899999999999"/>
    <s v="104332369"/>
    <s v="3002E100 2143 CALERA WAY # LANGLEY 98260"/>
    <s v="CEN1"/>
    <s v="USO"/>
    <n v="44225"/>
    <n v="44288"/>
    <n v="44379"/>
    <s v="WA01500020"/>
    <s v="UG Perm Svc only  (no Tsfrmr)"/>
    <s v="16305"/>
    <s v="E OH UG Residential Services"/>
    <n v="718"/>
    <n v="-718"/>
    <n v="0"/>
    <n v="448.21"/>
    <n v="501.05"/>
    <n v="0"/>
    <s v="QNISLE"/>
    <s v="QUANTA - WHIDBEY - ELECTRIC"/>
    <s v="510330713"/>
    <n v="1"/>
    <n v="0"/>
    <n v="0"/>
    <s v="SINGLE FAMILY"/>
    <s v="1"/>
    <s v="UNDERGROUND"/>
    <s v="UNDERGROUND"/>
    <s v="0002552404"/>
    <s v="0"/>
  </r>
  <r>
    <x v="2"/>
    <n v="100"/>
    <n v="70"/>
    <n v="70"/>
    <n v="0"/>
    <n v="0"/>
    <x v="1"/>
    <n v="856.35"/>
    <n v="12.2335714285714"/>
    <n v="69"/>
    <n v="1.4285714285714299E-2"/>
    <n v="76"/>
    <n v="0"/>
    <n v="978.29"/>
    <s v="104332370"/>
    <s v="2206E088 24814 237TH LN SE #  MAPLE VALL"/>
    <s v="CEN1"/>
    <s v="UPS"/>
    <n v="44238"/>
    <n v="44320"/>
    <n v="44412"/>
    <s v="WA01700200"/>
    <s v="UG Perm Svc Only in Plat Dev"/>
    <s v="16306"/>
    <s v="E UG Residential Services In Plats"/>
    <n v="718"/>
    <n v="-718"/>
    <n v="0"/>
    <n v="69.34"/>
    <n v="688.86"/>
    <n v="0"/>
    <s v="QCSOKE"/>
    <s v="QUANTA - SOUTH KING - ELECTRIC"/>
    <s v="510604349"/>
    <n v="1"/>
    <n v="0"/>
    <n v="0"/>
    <s v="SINGLE FAMILY"/>
    <s v="1"/>
    <s v="UNDERGROUND"/>
    <s v="UNDERGROUND"/>
    <s v="0002552021"/>
    <s v="0"/>
  </r>
  <r>
    <x v="2"/>
    <n v="50"/>
    <n v="50"/>
    <n v="50"/>
    <n v="0"/>
    <n v="0"/>
    <x v="1"/>
    <n v="594.82000000000005"/>
    <n v="11.8964"/>
    <n v="50"/>
    <n v="0"/>
    <n v="54"/>
    <n v="0"/>
    <n v="718.1"/>
    <s v="104332372"/>
    <s v="256.084 18913 131ST STREET CT E #  BONNE"/>
    <s v="CEN1"/>
    <s v="UPS"/>
    <n v="44225"/>
    <n v="44288"/>
    <n v="44379"/>
    <s v="WA12700270"/>
    <s v="UG Perm Svc Only in Plat Dev"/>
    <s v="16306"/>
    <s v="E UG Residential Services In Plats"/>
    <n v="718"/>
    <n v="-718"/>
    <n v="0"/>
    <n v="49.6"/>
    <n v="506.58"/>
    <n v="0"/>
    <s v="QSWPRE"/>
    <s v="QUANTA - PUYALLUP - ELECTRIC"/>
    <s v="510604450"/>
    <n v="1"/>
    <n v="0"/>
    <n v="0"/>
    <s v="SINGLE FAMILY"/>
    <s v="1"/>
    <s v="UNDERGROUND"/>
    <s v="UNDERGROUND"/>
    <s v="0002552026"/>
    <s v="0"/>
  </r>
  <r>
    <x v="2"/>
    <n v="50"/>
    <n v="50"/>
    <n v="50"/>
    <n v="0"/>
    <n v="0"/>
    <x v="1"/>
    <n v="594.82000000000005"/>
    <n v="11.8964"/>
    <n v="50"/>
    <n v="0"/>
    <n v="54"/>
    <n v="0"/>
    <n v="718.1"/>
    <s v="104332373"/>
    <s v="1905E061 13133 191ST AVE E #  BONNEY LAK"/>
    <s v="CEN1"/>
    <s v="UPS"/>
    <n v="44225"/>
    <n v="44288"/>
    <n v="44379"/>
    <s v="WA12700270"/>
    <s v="UG Perm Svc Only in Plat Dev"/>
    <s v="16306"/>
    <s v="E UG Residential Services In Plats"/>
    <n v="718"/>
    <n v="-718"/>
    <n v="0"/>
    <n v="49.6"/>
    <n v="506.58"/>
    <n v="0"/>
    <s v="QSWPRE"/>
    <s v="QUANTA - PUYALLUP - ELECTRIC"/>
    <s v="510604455"/>
    <n v="1"/>
    <n v="0"/>
    <n v="0"/>
    <s v="SINGLE FAMILY"/>
    <s v="1"/>
    <s v="UNDERGROUND"/>
    <s v="UNDERGROUND"/>
    <s v="0002552028"/>
    <s v="0"/>
  </r>
  <r>
    <x v="2"/>
    <n v="50"/>
    <n v="30"/>
    <n v="30"/>
    <n v="0"/>
    <n v="0"/>
    <x v="1"/>
    <n v="566.15"/>
    <n v="18.871666666666702"/>
    <n v="30"/>
    <n v="0"/>
    <n v="33"/>
    <n v="0"/>
    <n v="688.09"/>
    <s v="104332374"/>
    <s v="3902E120 5526 ROMAN CT FERNDALE"/>
    <s v="CEN1"/>
    <s v="UPS"/>
    <n v="44230"/>
    <n v="44320"/>
    <n v="44412"/>
    <s v="WA03700040"/>
    <s v="UG Perm Svc Only in Plat Dev"/>
    <s v="16306"/>
    <s v="E UG Residential Services In Plats"/>
    <n v="718"/>
    <n v="-718"/>
    <n v="0"/>
    <n v="29.76"/>
    <n v="501.05"/>
    <n v="0"/>
    <s v="QNWHME"/>
    <s v="QUANTA - BELLINGHAM - ELECTRIC"/>
    <s v="510608808"/>
    <n v="1"/>
    <n v="0"/>
    <n v="0"/>
    <s v="SINGLE FAMILY"/>
    <s v="1"/>
    <s v="UNDERGROUND"/>
    <s v="UNDERGROUND"/>
    <s v="0002552032"/>
    <s v="0"/>
  </r>
  <r>
    <x v="2"/>
    <n v="100"/>
    <n v="75"/>
    <n v="75"/>
    <n v="0"/>
    <n v="0"/>
    <x v="1"/>
    <n v="679.97"/>
    <n v="9.0662666666666691"/>
    <n v="75"/>
    <n v="0"/>
    <n v="135"/>
    <n v="0"/>
    <n v="803.25"/>
    <s v="104332375"/>
    <s v="2004E043 12321 30TH STREET CT E EDGEWOOD"/>
    <s v="CEN1"/>
    <s v="UPS"/>
    <n v="44225"/>
    <n v="44288"/>
    <n v="44379"/>
    <s v="WA12700200"/>
    <s v="UG Perm Svc Only in Plat Dev"/>
    <s v="16306"/>
    <s v="E UG Residential Services In Plats"/>
    <n v="718"/>
    <n v="-718"/>
    <n v="0"/>
    <n v="123.67"/>
    <n v="506.58"/>
    <n v="0"/>
    <s v="QSWPRE"/>
    <s v="QUANTA - PUYALLUP - ELECTRIC"/>
    <s v="510609440"/>
    <n v="1"/>
    <n v="0"/>
    <n v="0"/>
    <s v="SINGLE FAMILY"/>
    <s v="1"/>
    <s v="UNDERGROUND"/>
    <s v="UNDERGROUND"/>
    <s v="0002552033"/>
    <s v="0"/>
  </r>
  <r>
    <x v="2"/>
    <n v="200"/>
    <n v="175"/>
    <n v="175"/>
    <n v="0"/>
    <n v="0"/>
    <x v="1"/>
    <n v="1038.67"/>
    <n v="5.9352571428571403"/>
    <n v="158"/>
    <n v="9.71428571428571E-2"/>
    <n v="486"/>
    <n v="0"/>
    <n v="1159.82"/>
    <s v="104332376"/>
    <s v="2015E071 111 RINKY DINK LN CLE ELUM WA 9"/>
    <s v="CEN1"/>
    <s v="UPS"/>
    <n v="44224"/>
    <n v="44288"/>
    <n v="44379"/>
    <s v="WA01900990"/>
    <s v="UG Perm Svc Only in Plat Dev"/>
    <s v="16306"/>
    <s v="E UG Residential Services In Plats"/>
    <n v="718"/>
    <n v="-718"/>
    <n v="0"/>
    <n v="443.8"/>
    <n v="497.83"/>
    <n v="0"/>
    <s v="QCKTTE"/>
    <s v="QUANTA - KITTITAS - ELECTRIC"/>
    <s v="510093690"/>
    <n v="1"/>
    <n v="0"/>
    <n v="0"/>
    <s v="SINGLE FAMILY"/>
    <s v="1"/>
    <s v="UNDERGROUND"/>
    <s v="UNDERGROUND"/>
    <s v="0002552045"/>
    <s v="0"/>
  </r>
  <r>
    <x v="2"/>
    <n v="50"/>
    <n v="45"/>
    <n v="45"/>
    <n v="0"/>
    <n v="0"/>
    <x v="1"/>
    <n v="582.84"/>
    <n v="12.952"/>
    <n v="44"/>
    <n v="2.2222222222222199E-2"/>
    <n v="48"/>
    <n v="0"/>
    <n v="704.67"/>
    <s v="104332380"/>
    <s v="2206E114 26216 201ST PL SE #  COVINGTON"/>
    <s v="CEN1"/>
    <s v="UPS"/>
    <n v="44221"/>
    <n v="44288"/>
    <n v="44379"/>
    <s v="WA01700120"/>
    <s v="UG Perm Svc Only in Plat Dev"/>
    <s v="16306"/>
    <s v="E UG Residential Services In Plats"/>
    <n v="718"/>
    <n v="-718"/>
    <n v="0"/>
    <n v="44.19"/>
    <n v="501.05"/>
    <n v="0"/>
    <s v="QCSOKE"/>
    <s v="QUANTA - SOUTH KING - ELECTRIC"/>
    <s v="510619110"/>
    <n v="1"/>
    <n v="0"/>
    <n v="0"/>
    <s v="SINGLE FAMILY"/>
    <s v="1"/>
    <s v="UNDERGROUND"/>
    <s v="UNDERGROUND"/>
    <s v="0002552239"/>
    <s v="0"/>
  </r>
  <r>
    <x v="2"/>
    <n v="50"/>
    <n v="45"/>
    <n v="45"/>
    <n v="0"/>
    <n v="0"/>
    <x v="1"/>
    <n v="582.84"/>
    <n v="12.952"/>
    <n v="44"/>
    <n v="2.2222222222222199E-2"/>
    <n v="48"/>
    <n v="0"/>
    <n v="704.67"/>
    <s v="104332381"/>
    <s v="2206E114 26206 201ST PL SE #  COVINGTON"/>
    <s v="CEN1"/>
    <s v="UPS"/>
    <n v="44221"/>
    <n v="44288"/>
    <n v="44379"/>
    <s v="WA01700120"/>
    <s v="UG Perm Svc Only in Plat Dev"/>
    <s v="16306"/>
    <s v="E UG Residential Services In Plats"/>
    <n v="718"/>
    <n v="-718"/>
    <n v="0"/>
    <n v="44.19"/>
    <n v="501.05"/>
    <n v="0"/>
    <s v="QCSOKE"/>
    <s v="QUANTA - SOUTH KING - ELECTRIC"/>
    <s v="510619190"/>
    <n v="1"/>
    <n v="0"/>
    <n v="0"/>
    <s v="SINGLE FAMILY"/>
    <s v="1"/>
    <s v="UNDERGROUND"/>
    <s v="UNDERGROUND"/>
    <s v="0002552248"/>
    <s v="0"/>
  </r>
  <r>
    <x v="2"/>
    <n v="50"/>
    <n v="50"/>
    <n v="50"/>
    <n v="0"/>
    <n v="0"/>
    <x v="1"/>
    <n v="594.82000000000005"/>
    <n v="11.8964"/>
    <n v="50"/>
    <n v="0"/>
    <n v="54"/>
    <n v="0"/>
    <n v="718.1"/>
    <s v="104332382"/>
    <s v="1904E103 17425 118TH AVE CT E # A PUYALL"/>
    <s v="CEN1"/>
    <s v="UPS"/>
    <n v="44225"/>
    <n v="44288"/>
    <n v="44379"/>
    <s v="WA12700270"/>
    <s v="UG Perm Svc Only in Plat Dev"/>
    <s v="16306"/>
    <s v="E UG Residential Services In Plats"/>
    <n v="718"/>
    <n v="-718"/>
    <n v="0"/>
    <n v="49.6"/>
    <n v="506.58"/>
    <n v="0"/>
    <s v="QSWPRE"/>
    <s v="QUANTA - PUYALLUP - ELECTRIC"/>
    <s v="510619198"/>
    <n v="1"/>
    <n v="0"/>
    <n v="0"/>
    <s v="SINGLE FAMILY"/>
    <s v="1"/>
    <s v="UNDERGROUND"/>
    <s v="UNDERGROUND"/>
    <s v="0002552255"/>
    <s v="0"/>
  </r>
  <r>
    <x v="2"/>
    <n v="50"/>
    <n v="50"/>
    <n v="50"/>
    <n v="0"/>
    <n v="0"/>
    <x v="1"/>
    <n v="594.82000000000005"/>
    <n v="11.8964"/>
    <n v="50"/>
    <n v="0"/>
    <n v="54"/>
    <n v="0"/>
    <n v="718.1"/>
    <s v="104332383"/>
    <s v="1905E062 18905 131ST STREET CT E #  BONN"/>
    <s v="CEN1"/>
    <s v="UPS"/>
    <n v="44225"/>
    <n v="44288"/>
    <n v="44379"/>
    <s v="WA12700270"/>
    <s v="UG Perm Svc Only in Plat Dev"/>
    <s v="16306"/>
    <s v="E UG Residential Services In Plats"/>
    <n v="718"/>
    <n v="-718"/>
    <n v="0"/>
    <n v="49.6"/>
    <n v="506.58"/>
    <n v="0"/>
    <s v="QSWPRE"/>
    <s v="QUANTA - PUYALLUP - ELECTRIC"/>
    <s v="510233846"/>
    <n v="1"/>
    <n v="0"/>
    <n v="0"/>
    <s v="SINGLE FAMILY"/>
    <s v="1"/>
    <s v="UNDERGROUND"/>
    <s v="UNDERGROUND"/>
    <s v="0002552258"/>
    <s v="0"/>
  </r>
  <r>
    <x v="2"/>
    <n v="100"/>
    <n v="70"/>
    <n v="70"/>
    <n v="0"/>
    <n v="0"/>
    <x v="1"/>
    <n v="864.7"/>
    <n v="12.352857142857101"/>
    <n v="75"/>
    <n v="-7.1428571428571397E-2"/>
    <n v="82"/>
    <n v="0"/>
    <n v="986.97"/>
    <s v="104332384"/>
    <s v="2401E144 2277 LAPUSH AVE SE #  PORT ORCH"/>
    <s v="CEN1"/>
    <s v="UPS"/>
    <n v="44245"/>
    <n v="44320"/>
    <n v="44412"/>
    <s v="WA01800990"/>
    <s v="UG Perm Svc Only in Plat Dev"/>
    <s v="16306"/>
    <s v="E UG Residential Services In Plats"/>
    <n v="718"/>
    <n v="-718"/>
    <n v="0"/>
    <n v="74.75"/>
    <n v="690.77"/>
    <n v="0"/>
    <s v="QSSPE"/>
    <s v="QUANTA - KITSAP - ELECTRIC"/>
    <s v="510619310"/>
    <n v="1"/>
    <n v="0"/>
    <n v="0"/>
    <s v="SINGLE FAMILY"/>
    <s v="1"/>
    <s v="UNDERGROUND"/>
    <s v="UNDERGROUND"/>
    <s v="0002552259"/>
    <s v="0"/>
  </r>
  <r>
    <x v="2"/>
    <n v="50"/>
    <n v="34"/>
    <n v="34"/>
    <n v="0"/>
    <n v="0"/>
    <x v="1"/>
    <n v="570.29"/>
    <n v="16.773235294117601"/>
    <n v="33"/>
    <n v="2.9411764705882401E-2"/>
    <n v="37"/>
    <n v="0"/>
    <n v="692.23"/>
    <s v="104332385"/>
    <s v="3404E061 2228 33RD CT #  MOUNT VERNON"/>
    <s v="CEN1"/>
    <s v="UPS"/>
    <n v="44222"/>
    <n v="44288"/>
    <n v="44379"/>
    <s v="WA02900070"/>
    <s v="UG Perm Svc Only in Plat Dev"/>
    <s v="16306"/>
    <s v="E UG Residential Services In Plats"/>
    <n v="718"/>
    <n v="-718"/>
    <n v="0"/>
    <n v="33.369999999999997"/>
    <n v="501.05"/>
    <n v="0"/>
    <s v="QNSKGE"/>
    <s v="QUANTA - SKAGIT - ELECTRIC"/>
    <s v="510619311"/>
    <n v="1"/>
    <n v="0"/>
    <n v="0"/>
    <s v="SINGLE FAMILY"/>
    <s v="1"/>
    <s v="UNDERGROUND"/>
    <s v="UNDERGROUND"/>
    <s v="0002552260"/>
    <s v="0"/>
  </r>
  <r>
    <x v="2"/>
    <n v="50"/>
    <e v="#N/A"/>
    <n v="25"/>
    <n v="0"/>
    <n v="0"/>
    <x v="1"/>
    <n v="562.45000000000005"/>
    <e v="#N/A"/>
    <n v="25"/>
    <e v="#N/A"/>
    <n v="28"/>
    <n v="0"/>
    <n v="684.72"/>
    <s v="104332386"/>
    <s v="2401E047 2258 SERINGA AVE #  BREMERTON"/>
    <s v="CEN1"/>
    <s v="UPS"/>
    <n v="44223"/>
    <n v="44288"/>
    <n v="44379"/>
    <s v="WA01800010"/>
    <s v="UG Perm Svc Only in Plat Dev"/>
    <s v="16306"/>
    <s v="E UG Residential Services In Plats"/>
    <n v="718"/>
    <n v="-718"/>
    <n v="0"/>
    <n v="25.25"/>
    <n v="502.44"/>
    <n v="0"/>
    <s v="QSSPE"/>
    <s v="QUANTA - KITSAP - ELECTRIC"/>
    <s v="510595301"/>
    <n v="1"/>
    <n v="0"/>
    <n v="0"/>
    <s v="SINGLE FAMILY"/>
    <s v="1"/>
    <s v="UNDERGROUND"/>
    <s v="UNDERGROUND"/>
    <s v="0002552261"/>
    <s v="0"/>
  </r>
  <r>
    <x v="2"/>
    <n v="100"/>
    <n v="100"/>
    <n v="100"/>
    <n v="0"/>
    <n v="0"/>
    <x v="1"/>
    <n v="836.47"/>
    <n v="8.3646999999999991"/>
    <n v="90"/>
    <n v="0.1"/>
    <n v="163"/>
    <n v="0"/>
    <n v="957.62"/>
    <s v="104332387"/>
    <s v="2014E055 1291 SOUTHERN STAR LN #  CLE EL"/>
    <s v="CEN1"/>
    <s v="UPS"/>
    <n v="44225"/>
    <n v="44349"/>
    <n v="44475"/>
    <s v="WA01900990"/>
    <s v="UG Perm Svc Only in Plat Dev"/>
    <s v="16306"/>
    <s v="E UG Residential Services In Plats"/>
    <n v="718"/>
    <n v="-718"/>
    <n v="0"/>
    <n v="149"/>
    <n v="602.54999999999995"/>
    <n v="0"/>
    <s v="QCKTTE"/>
    <s v="QUANTA - KITTITAS - ELECTRIC"/>
    <s v="510622696"/>
    <n v="1"/>
    <n v="0"/>
    <n v="0"/>
    <s v="SINGLE FAMILY"/>
    <s v="1"/>
    <s v="UNDERGROUND"/>
    <s v="UNDERGROUND"/>
    <s v="0002552296"/>
    <s v="0"/>
  </r>
  <r>
    <x v="2"/>
    <n v="100"/>
    <n v="70"/>
    <n v="70"/>
    <n v="0"/>
    <n v="0"/>
    <x v="1"/>
    <n v="670.79"/>
    <n v="9.5827142857142906"/>
    <n v="69"/>
    <n v="1.4285714285714299E-2"/>
    <n v="126"/>
    <n v="0"/>
    <n v="794.19"/>
    <s v="104332389"/>
    <s v="2605E135 13408 NE 104TH ST #  KIRKLAND"/>
    <s v="CEN1"/>
    <s v="UPS"/>
    <n v="44223"/>
    <n v="44288"/>
    <n v="44379"/>
    <s v="WA11700240"/>
    <s v="UG Perm Svc Only in Plat Dev"/>
    <s v="16306"/>
    <s v="E UG Residential Services In Plats"/>
    <n v="718"/>
    <n v="-718"/>
    <n v="0"/>
    <n v="114.73"/>
    <n v="507.51"/>
    <n v="0"/>
    <s v="QCNOKE"/>
    <s v="QUANTA - REDMOND - ELECTRIC"/>
    <s v="510618647"/>
    <n v="1"/>
    <n v="0"/>
    <n v="0"/>
    <s v="SINGLE FAMILY"/>
    <s v="1"/>
    <s v="UNDERGROUND"/>
    <s v="UNDERGROUND"/>
    <s v="0002552327"/>
    <s v="0"/>
  </r>
  <r>
    <x v="2"/>
    <n v="50"/>
    <n v="29"/>
    <n v="29"/>
    <n v="0"/>
    <n v="0"/>
    <x v="1"/>
    <n v="590.04"/>
    <n v="20.346206896551699"/>
    <n v="30"/>
    <n v="-3.4482758620689703E-2"/>
    <n v="54"/>
    <n v="0"/>
    <n v="712.2"/>
    <s v="104332391"/>
    <s v="2308E058 1094 SE 14TH PL #  NORTH BEND"/>
    <s v="CEN1"/>
    <s v="UPS"/>
    <n v="44223"/>
    <n v="44288"/>
    <n v="44379"/>
    <s v="WA01700220"/>
    <s v="UG Perm Svc Only in Plat Dev"/>
    <s v="16306"/>
    <s v="E UG Residential Services In Plats"/>
    <n v="718"/>
    <n v="-718"/>
    <n v="0"/>
    <n v="49.17"/>
    <n v="502.44"/>
    <n v="0"/>
    <s v="QCNOKE"/>
    <s v="QUANTA - REDMOND - ELECTRIC"/>
    <s v="510617954"/>
    <n v="1"/>
    <n v="0"/>
    <n v="0"/>
    <s v="SINGLE FAMILY"/>
    <s v="1"/>
    <s v="UNDERGROUND"/>
    <s v="UNDERGROUND"/>
    <s v="0002552170"/>
    <s v="0"/>
  </r>
  <r>
    <x v="2"/>
    <n v="100"/>
    <n v="70"/>
    <n v="70"/>
    <n v="0"/>
    <n v="0"/>
    <x v="1"/>
    <n v="613.23"/>
    <n v="8.7604285714285695"/>
    <n v="69"/>
    <n v="1.4285714285714299E-2"/>
    <n v="76"/>
    <n v="0"/>
    <n v="735.5"/>
    <s v="104332392"/>
    <s v="2401E144 2289 LAPUSH AVE SE #  PORT ORCH"/>
    <s v="CEN1"/>
    <s v="UPS"/>
    <n v="44223"/>
    <n v="44288"/>
    <n v="44379"/>
    <s v="WA01800990"/>
    <s v="UG Perm Svc Only in Plat Dev"/>
    <s v="16306"/>
    <s v="E UG Residential Services In Plats"/>
    <n v="718"/>
    <n v="-718"/>
    <n v="0"/>
    <n v="69.44"/>
    <n v="502.44"/>
    <n v="0"/>
    <s v="QSSPE"/>
    <s v="QUANTA - KITSAP - ELECTRIC"/>
    <s v="510618148"/>
    <n v="1"/>
    <n v="0"/>
    <n v="0"/>
    <s v="SINGLE FAMILY"/>
    <s v="1"/>
    <s v="UNDERGROUND"/>
    <s v="UNDERGROUND"/>
    <s v="0002552177"/>
    <s v="0"/>
  </r>
  <r>
    <x v="2"/>
    <n v="50"/>
    <n v="50"/>
    <n v="50"/>
    <n v="0"/>
    <n v="0"/>
    <x v="1"/>
    <n v="594.82000000000005"/>
    <n v="11.8964"/>
    <n v="50"/>
    <n v="0"/>
    <n v="54"/>
    <n v="0"/>
    <n v="718.1"/>
    <s v="104332393"/>
    <s v="1904E135 18328 107TH AVE E #  PUYALLUP"/>
    <s v="CEN1"/>
    <s v="UPS"/>
    <n v="44225"/>
    <n v="44288"/>
    <n v="44379"/>
    <s v="WA12700270"/>
    <s v="UG Perm Svc Only in Plat Dev"/>
    <s v="16306"/>
    <s v="E UG Residential Services In Plats"/>
    <n v="718"/>
    <n v="-718"/>
    <n v="0"/>
    <n v="49.6"/>
    <n v="506.58"/>
    <n v="0"/>
    <s v="QSWPRE"/>
    <s v="QUANTA - PUYALLUP - ELECTRIC"/>
    <s v="510618143"/>
    <n v="1"/>
    <n v="0"/>
    <n v="0"/>
    <s v="SINGLE FAMILY"/>
    <s v="1"/>
    <s v="UNDERGROUND"/>
    <s v="UNDERGROUND"/>
    <s v="0002552184"/>
    <s v="0"/>
  </r>
  <r>
    <x v="2"/>
    <n v="50"/>
    <n v="50"/>
    <n v="50"/>
    <n v="0"/>
    <n v="0"/>
    <x v="1"/>
    <n v="594.82000000000005"/>
    <n v="11.8964"/>
    <n v="50"/>
    <n v="0"/>
    <n v="54"/>
    <n v="0"/>
    <n v="718.1"/>
    <s v="104332395"/>
    <s v="1904E134 18224 110TH AVE E #  PUYALLUP"/>
    <s v="CEN1"/>
    <s v="UPS"/>
    <n v="44225"/>
    <n v="44288"/>
    <n v="44379"/>
    <s v="WA12700270"/>
    <s v="UG Perm Svc Only in Plat Dev"/>
    <s v="16306"/>
    <s v="E UG Residential Services In Plats"/>
    <n v="718"/>
    <n v="-718"/>
    <n v="0"/>
    <n v="49.6"/>
    <n v="506.58"/>
    <n v="0"/>
    <s v="QSWPRE"/>
    <s v="QUANTA - PUYALLUP - ELECTRIC"/>
    <s v="510618474"/>
    <n v="1"/>
    <n v="0"/>
    <n v="0"/>
    <s v="SINGLE FAMILY"/>
    <s v="1"/>
    <s v="UNDERGROUND"/>
    <s v="UNDERGROUND"/>
    <s v="0002552189"/>
    <s v="0"/>
  </r>
  <r>
    <x v="2"/>
    <n v="150"/>
    <n v="112"/>
    <n v="112"/>
    <n v="0"/>
    <n v="0"/>
    <x v="1"/>
    <n v="673.41"/>
    <n v="6.0125892857142897"/>
    <n v="122"/>
    <n v="-8.9285714285714302E-2"/>
    <n v="134"/>
    <n v="0"/>
    <n v="795.46"/>
    <s v="104332397"/>
    <s v="3501E106 5112 HEATHER DR #  ANACORTES"/>
    <s v="CEN1"/>
    <s v="USO"/>
    <n v="44225"/>
    <n v="44288"/>
    <n v="44379"/>
    <s v="WA02900010"/>
    <s v="UG Perm Svc only  (no Tsfrmr)"/>
    <s v="16305"/>
    <s v="E OH UG Residential Services"/>
    <n v="718"/>
    <n v="-718"/>
    <n v="0"/>
    <n v="122.65"/>
    <n v="501.51"/>
    <n v="0"/>
    <s v="QNSKGE"/>
    <s v="QUANTA - SKAGIT - ELECTRIC"/>
    <s v="509502855"/>
    <n v="1"/>
    <n v="0"/>
    <n v="0"/>
    <s v="SINGLE FAMILY"/>
    <s v="1"/>
    <s v="UNDERGROUND"/>
    <s v="UNDERGROUND"/>
    <s v="0002552194"/>
    <s v="0"/>
  </r>
  <r>
    <x v="2"/>
    <n v="100"/>
    <n v="55"/>
    <n v="55"/>
    <n v="0"/>
    <n v="0"/>
    <x v="1"/>
    <n v="601.09"/>
    <n v="10.9289090909091"/>
    <n v="54"/>
    <n v="1.8181818181818198E-2"/>
    <n v="59"/>
    <n v="0"/>
    <n v="724.49"/>
    <s v="104332399"/>
    <s v="2204E128 1403 S 281ST ST #  DES MOINES"/>
    <s v="CEN1"/>
    <s v="UPS"/>
    <n v="44223"/>
    <n v="44288"/>
    <n v="44379"/>
    <s v="WA11700090"/>
    <s v="UG Perm Svc Only in Plat Dev"/>
    <s v="16306"/>
    <s v="E UG Residential Services In Plats"/>
    <n v="718"/>
    <n v="-718"/>
    <n v="0"/>
    <n v="54.11"/>
    <n v="507.5"/>
    <n v="0"/>
    <s v="QCSOKE"/>
    <s v="QUANTA - SOUTH KING - ELECTRIC"/>
    <s v="510618568"/>
    <n v="1"/>
    <n v="0"/>
    <n v="0"/>
    <s v="SINGLE FAMILY"/>
    <s v="1"/>
    <s v="UNDERGROUND"/>
    <s v="UNDERGROUND"/>
    <s v="0002552207"/>
    <s v="0"/>
  </r>
  <r>
    <x v="2"/>
    <n v="50"/>
    <n v="24"/>
    <n v="24"/>
    <n v="0"/>
    <n v="0"/>
    <x v="1"/>
    <n v="559.25"/>
    <n v="23.3020833333333"/>
    <n v="23"/>
    <n v="4.1666666666666699E-2"/>
    <n v="26"/>
    <n v="0"/>
    <n v="681.19"/>
    <s v="104332405"/>
    <s v="3802E004 908 VERDE LOOP #  BELLINGHAM"/>
    <s v="CEN1"/>
    <s v="UPS"/>
    <n v="44257"/>
    <n v="44349"/>
    <n v="44475"/>
    <s v="WA03700010"/>
    <s v="UG Perm Svc Only in Plat Dev"/>
    <s v="16306"/>
    <s v="E UG Residential Services In Plats"/>
    <n v="718"/>
    <n v="-718"/>
    <n v="0"/>
    <n v="23.88"/>
    <n v="501.05"/>
    <n v="0"/>
    <s v="QNWHME"/>
    <s v="QUANTA - BELLINGHAM - ELECTRIC"/>
    <s v="510622635"/>
    <n v="1"/>
    <n v="0"/>
    <n v="0"/>
    <s v="SINGLE FAMILY"/>
    <s v="1"/>
    <s v="UNDERGROUND"/>
    <s v="UNDERGROUND"/>
    <s v="0002552283"/>
    <s v="0"/>
  </r>
  <r>
    <x v="2"/>
    <n v="50"/>
    <n v="40"/>
    <n v="40"/>
    <n v="0"/>
    <n v="0"/>
    <x v="1"/>
    <n v="580.98"/>
    <n v="14.5245"/>
    <n v="40"/>
    <n v="0"/>
    <n v="43"/>
    <n v="0"/>
    <n v="703.7"/>
    <s v="104332406"/>
    <s v="1702W051 1431 92ND WAY SE #  TUMWATER"/>
    <s v="CEN1"/>
    <s v="UPS"/>
    <n v="44216"/>
    <n v="44288"/>
    <n v="44379"/>
    <s v="WA03400060"/>
    <s v="UG Perm Svc Only in Plat Dev"/>
    <s v="16306"/>
    <s v="E UG Residential Services In Plats"/>
    <n v="718"/>
    <n v="-718"/>
    <n v="0"/>
    <n v="39.68"/>
    <n v="504.28"/>
    <n v="0"/>
    <s v="QSTHLE"/>
    <s v="QUANTA - OLYMPIA - ELECTRIC"/>
    <s v="510622636"/>
    <n v="1"/>
    <n v="0"/>
    <n v="0"/>
    <s v="SINGLE FAMILY"/>
    <s v="1"/>
    <s v="UNDERGROUND"/>
    <s v="UNDERGROUND"/>
    <s v="0002552285"/>
    <s v="0"/>
  </r>
  <r>
    <x v="2"/>
    <n v="100"/>
    <n v="78"/>
    <n v="78"/>
    <n v="0"/>
    <n v="0"/>
    <x v="1"/>
    <n v="1148.9100000000001"/>
    <n v="14.7296153846154"/>
    <n v="89"/>
    <n v="-0.141025641025641"/>
    <n v="164"/>
    <n v="0"/>
    <n v="1270.8499999999999"/>
    <s v="104332409"/>
    <s v="3302E088 3449 GREEN RD #  OAK HARBOR"/>
    <s v="CEN1"/>
    <s v="USO"/>
    <n v="44266"/>
    <n v="44379"/>
    <n v="44475"/>
    <s v="WA01500990"/>
    <s v="UG Perm Svc only  (no Tsfrmr)"/>
    <s v="16305"/>
    <s v="E OH UG Residential Services"/>
    <n v="718"/>
    <n v="-718"/>
    <n v="0"/>
    <n v="150.18"/>
    <n v="501.05"/>
    <n v="0"/>
    <s v="QNISLE"/>
    <s v="QUANTA - WHIDBEY - ELECTRIC"/>
    <s v="505913501"/>
    <n v="1"/>
    <n v="0"/>
    <n v="0"/>
    <s v="SINGLE FAMILY"/>
    <s v="1"/>
    <s v="UNDERGROUND"/>
    <s v="UNDERGROUND"/>
    <s v="0002552290"/>
    <s v="0"/>
  </r>
  <r>
    <x v="2"/>
    <n v="50"/>
    <n v="25"/>
    <n v="25"/>
    <n v="0"/>
    <n v="0"/>
    <x v="1"/>
    <n v="819.99"/>
    <n v="32.799599999999998"/>
    <n v="37"/>
    <n v="-0.48"/>
    <n v="40"/>
    <n v="0"/>
    <n v="942.04"/>
    <s v="104332410"/>
    <s v="3501E084 2720 GEER LN #  ANACORTES"/>
    <s v="CEN1"/>
    <s v="UPS"/>
    <n v="44235"/>
    <n v="44320"/>
    <n v="44412"/>
    <s v="WA02900010"/>
    <s v="UG Perm Svc Only in Plat Dev"/>
    <s v="16306"/>
    <s v="E UG Residential Services In Plats"/>
    <n v="718"/>
    <n v="-718"/>
    <n v="0"/>
    <n v="36.92"/>
    <n v="689.5"/>
    <n v="0"/>
    <s v="QNSKGE"/>
    <s v="QUANTA - SKAGIT - ELECTRIC"/>
    <s v="510609421"/>
    <n v="1"/>
    <n v="0"/>
    <n v="0"/>
    <s v="SINGLE FAMILY"/>
    <s v="1"/>
    <s v="UNDERGROUND"/>
    <s v="UNDERGROUND"/>
    <s v="0002552265"/>
    <s v="0"/>
  </r>
  <r>
    <x v="2"/>
    <n v="50"/>
    <n v="50"/>
    <n v="50"/>
    <n v="0"/>
    <n v="0"/>
    <x v="1"/>
    <n v="594.82000000000005"/>
    <n v="11.8964"/>
    <n v="50"/>
    <n v="0"/>
    <n v="54"/>
    <n v="0"/>
    <n v="718.1"/>
    <s v="104332411"/>
    <s v="1905E062 18927 131ST STREET CT E #  BONN"/>
    <s v="CEN1"/>
    <s v="UPS"/>
    <n v="44225"/>
    <n v="44288"/>
    <n v="44379"/>
    <s v="WA12700270"/>
    <s v="UG Perm Svc Only in Plat Dev"/>
    <s v="16306"/>
    <s v="E UG Residential Services In Plats"/>
    <n v="718"/>
    <n v="-718"/>
    <n v="0"/>
    <n v="49.6"/>
    <n v="506.58"/>
    <n v="0"/>
    <s v="QSWPRE"/>
    <s v="QUANTA - PUYALLUP - ELECTRIC"/>
    <s v="510623345"/>
    <n v="1"/>
    <n v="0"/>
    <n v="0"/>
    <s v="SINGLE FAMILY"/>
    <s v="1"/>
    <s v="UNDERGROUND"/>
    <s v="UNDERGROUND"/>
    <s v="0002552366"/>
    <s v="0"/>
  </r>
  <r>
    <x v="2"/>
    <n v="50"/>
    <n v="50"/>
    <n v="50"/>
    <n v="0"/>
    <n v="0"/>
    <x v="1"/>
    <n v="592.38"/>
    <n v="11.8476"/>
    <n v="50"/>
    <n v="0"/>
    <n v="54"/>
    <n v="0"/>
    <n v="715.1"/>
    <s v="104332412"/>
    <s v="1702W052 9237 FAIRYBELL ST SE #  TUMWATE"/>
    <s v="CEN1"/>
    <s v="UPS"/>
    <n v="44216"/>
    <n v="44288"/>
    <n v="44379"/>
    <s v="WA03400060"/>
    <s v="UG Perm Svc Only in Plat Dev"/>
    <s v="16306"/>
    <s v="E UG Residential Services In Plats"/>
    <n v="718"/>
    <n v="-718"/>
    <n v="0"/>
    <n v="49.6"/>
    <n v="504.28"/>
    <n v="0"/>
    <s v="QSTHLE"/>
    <s v="QUANTA - OLYMPIA - ELECTRIC"/>
    <s v="510698972"/>
    <n v="1"/>
    <n v="0"/>
    <n v="0"/>
    <s v="SINGLE FAMILY"/>
    <s v="1"/>
    <s v="UNDERGROUND"/>
    <s v="UNDERGROUND"/>
    <s v="0002552412"/>
    <s v="0"/>
  </r>
  <r>
    <x v="2"/>
    <n v="50"/>
    <n v="50"/>
    <n v="50"/>
    <n v="0"/>
    <n v="0"/>
    <x v="1"/>
    <n v="592.38"/>
    <n v="11.8476"/>
    <n v="50"/>
    <n v="0"/>
    <n v="54"/>
    <n v="0"/>
    <n v="715.1"/>
    <s v="104332413"/>
    <s v="1702W052 9231 FAIRYBELL ST SE #  TUMWATE"/>
    <s v="CEN1"/>
    <s v="UPS"/>
    <n v="44216"/>
    <n v="44288"/>
    <n v="44379"/>
    <s v="WA03400060"/>
    <s v="UG Perm Svc Only in Plat Dev"/>
    <s v="16306"/>
    <s v="E UG Residential Services In Plats"/>
    <n v="718"/>
    <n v="-718"/>
    <n v="0"/>
    <n v="49.6"/>
    <n v="504.28"/>
    <n v="0"/>
    <s v="QSTHLE"/>
    <s v="QUANTA - OLYMPIA - ELECTRIC"/>
    <s v="510698973"/>
    <n v="1"/>
    <n v="0"/>
    <n v="0"/>
    <s v="SINGLE FAMILY"/>
    <s v="1"/>
    <s v="UNDERGROUND"/>
    <s v="UNDERGROUND"/>
    <s v="0002552415"/>
    <s v="0"/>
  </r>
  <r>
    <x v="2"/>
    <n v="50"/>
    <n v="50"/>
    <n v="50"/>
    <n v="0"/>
    <n v="0"/>
    <x v="1"/>
    <n v="592.38"/>
    <n v="11.8476"/>
    <n v="50"/>
    <n v="0"/>
    <n v="54"/>
    <n v="0"/>
    <n v="715.1"/>
    <s v="104332414"/>
    <s v="1702W052 9238 FAIRYBELL ST SE #  TUMWATE"/>
    <s v="CEN1"/>
    <s v="UPS"/>
    <n v="44216"/>
    <n v="44288"/>
    <n v="44379"/>
    <s v="WA03400060"/>
    <s v="UG Perm Svc Only in Plat Dev"/>
    <s v="16306"/>
    <s v="E UG Residential Services In Plats"/>
    <n v="718"/>
    <n v="-718"/>
    <n v="0"/>
    <n v="49.6"/>
    <n v="504.28"/>
    <n v="0"/>
    <s v="QSTHLE"/>
    <s v="QUANTA - OLYMPIA - ELECTRIC"/>
    <s v="510698976"/>
    <n v="1"/>
    <n v="0"/>
    <n v="0"/>
    <s v="SINGLE FAMILY"/>
    <s v="1"/>
    <s v="UNDERGROUND"/>
    <s v="UNDERGROUND"/>
    <s v="0002552418"/>
    <s v="0"/>
  </r>
  <r>
    <x v="2"/>
    <n v="50"/>
    <n v="30"/>
    <n v="30"/>
    <n v="0"/>
    <n v="0"/>
    <x v="1"/>
    <n v="569.37"/>
    <n v="18.978999999999999"/>
    <n v="30"/>
    <n v="0"/>
    <n v="33"/>
    <n v="0"/>
    <n v="692.09"/>
    <s v="104332415"/>
    <s v="1702W052 9246 FAIRYBELL ST SE #  TUMWATE"/>
    <s v="CEN1"/>
    <s v="UPS"/>
    <n v="44237"/>
    <n v="44320"/>
    <n v="44412"/>
    <s v="WA03400060"/>
    <s v="UG Perm Svc Only in Plat Dev"/>
    <s v="16306"/>
    <s v="E UG Residential Services In Plats"/>
    <n v="718"/>
    <n v="-718"/>
    <n v="0"/>
    <n v="29.72"/>
    <n v="504.28"/>
    <n v="0"/>
    <s v="QSTHLE"/>
    <s v="QUANTA - OLYMPIA - ELECTRIC"/>
    <s v="510698978"/>
    <n v="1"/>
    <n v="0"/>
    <n v="0"/>
    <s v="SINGLE FAMILY"/>
    <s v="1"/>
    <s v="UNDERGROUND"/>
    <s v="UNDERGROUND"/>
    <s v="0002552421"/>
    <s v="0"/>
  </r>
  <r>
    <x v="2"/>
    <n v="50"/>
    <n v="50"/>
    <n v="50"/>
    <n v="0"/>
    <n v="0"/>
    <x v="1"/>
    <n v="594.54"/>
    <n v="11.8908"/>
    <n v="50"/>
    <n v="0"/>
    <n v="54"/>
    <n v="0"/>
    <n v="717.82"/>
    <s v="104332416"/>
    <s v="1905E080 18002 153RD ST E #  BONNEY LAKE"/>
    <s v="CEN1"/>
    <s v="UPS"/>
    <n v="44238"/>
    <n v="44320"/>
    <n v="44412"/>
    <s v="WA12700270"/>
    <s v="UG Perm Svc Only in Plat Dev"/>
    <s v="16306"/>
    <s v="E UG Residential Services In Plats"/>
    <n v="718"/>
    <n v="-718"/>
    <n v="0"/>
    <n v="49.6"/>
    <n v="506.58"/>
    <n v="0"/>
    <s v="QSWPRE"/>
    <s v="QUANTA - PUYALLUP - ELECTRIC"/>
    <s v="510699696"/>
    <n v="1"/>
    <n v="0"/>
    <n v="0"/>
    <s v="SINGLE FAMILY"/>
    <s v="1"/>
    <s v="UNDERGROUND"/>
    <s v="UNDERGROUND"/>
    <s v="0002552432"/>
    <s v="0"/>
  </r>
  <r>
    <x v="2"/>
    <n v="100"/>
    <n v="60"/>
    <n v="60"/>
    <n v="0"/>
    <n v="0"/>
    <x v="1"/>
    <n v="1272.44"/>
    <n v="21.207333333333299"/>
    <n v="59"/>
    <n v="1.6666666666666701E-2"/>
    <n v="66"/>
    <n v="0"/>
    <n v="1395.95"/>
    <s v="104332417"/>
    <s v="2604E002 7424 NE 198TH PL #  KENMORE"/>
    <s v="CEN1"/>
    <s v="UPS"/>
    <n v="44245"/>
    <n v="44320"/>
    <n v="44412"/>
    <s v="WA11700380"/>
    <s v="UG Perm Svc Only in Plat Dev"/>
    <s v="16306"/>
    <s v="E UG Residential Services In Plats"/>
    <n v="718"/>
    <n v="-718"/>
    <n v="0"/>
    <n v="60.62"/>
    <n v="1016.55"/>
    <n v="0"/>
    <s v="QCNOKE"/>
    <s v="QUANTA - REDMOND - ELECTRIC"/>
    <s v="510709879"/>
    <n v="1"/>
    <n v="0"/>
    <n v="0"/>
    <s v="SINGLE FAMILY"/>
    <s v="1"/>
    <s v="UNDERGROUND"/>
    <s v="UNDERGROUND"/>
    <s v="0002552469"/>
    <s v="0"/>
  </r>
  <r>
    <x v="2"/>
    <n v="150"/>
    <n v="120"/>
    <n v="120"/>
    <n v="0"/>
    <n v="0"/>
    <x v="1"/>
    <n v="1014.13"/>
    <n v="8.4510833333333295"/>
    <n v="119"/>
    <n v="8.3333333333333297E-3"/>
    <n v="219"/>
    <n v="0"/>
    <n v="1137.4100000000001"/>
    <s v="104332418"/>
    <s v="2004E007 12321 16TH ST E #  EDGEWOOD"/>
    <s v="CEN1"/>
    <s v="UPS"/>
    <n v="44239"/>
    <n v="44349"/>
    <n v="44475"/>
    <s v="WA12700200"/>
    <s v="UG Perm Svc Only in Plat Dev"/>
    <s v="16306"/>
    <s v="E UG Residential Services In Plats"/>
    <n v="718"/>
    <n v="-718"/>
    <n v="0"/>
    <n v="199.76"/>
    <n v="696.47"/>
    <n v="0"/>
    <s v="QSWPRE"/>
    <s v="QUANTA - PUYALLUP - ELECTRIC"/>
    <s v="510689754"/>
    <n v="1"/>
    <n v="0"/>
    <n v="0"/>
    <s v="SINGLE FAMILY"/>
    <s v="1"/>
    <s v="UNDERGROUND"/>
    <s v="UNDERGROUND"/>
    <s v="0002552475"/>
    <s v="0"/>
  </r>
  <r>
    <x v="2"/>
    <n v="100"/>
    <n v="88"/>
    <n v="88"/>
    <n v="0"/>
    <n v="0"/>
    <x v="1"/>
    <n v="966.54"/>
    <n v="10.983409090909101"/>
    <n v="99"/>
    <n v="-0.125"/>
    <n v="183"/>
    <n v="0"/>
    <n v="1088.25"/>
    <s v="104332419"/>
    <s v="3504E050 438 LONGTIME LN #  SEDRO WOOLLE"/>
    <s v="CEN1"/>
    <s v="UPS"/>
    <n v="44287"/>
    <n v="44379"/>
    <n v="44475"/>
    <s v="WA02900080"/>
    <s v="UG Perm Svc Only in Plat Dev"/>
    <s v="16306"/>
    <s v="E UG Residential Services In Plats"/>
    <n v="718"/>
    <n v="-718"/>
    <n v="0"/>
    <n v="166.88"/>
    <n v="687.6"/>
    <n v="0"/>
    <s v="QNSKGE"/>
    <s v="QUANTA - SKAGIT - ELECTRIC"/>
    <s v="510713452"/>
    <n v="1"/>
    <n v="0"/>
    <n v="0"/>
    <s v="SINGLE FAMILY"/>
    <s v="1"/>
    <s v="UNDERGROUND"/>
    <s v="UNDERGROUND"/>
    <s v="0002552486"/>
    <s v="0"/>
  </r>
  <r>
    <x v="2"/>
    <n v="100"/>
    <n v="94"/>
    <n v="94"/>
    <n v="0"/>
    <n v="0"/>
    <x v="1"/>
    <n v="733.43"/>
    <n v="7.8024468085106404"/>
    <n v="105"/>
    <n v="-0.117021276595745"/>
    <n v="194"/>
    <n v="0"/>
    <n v="855.14"/>
    <s v="104332420"/>
    <s v="3503E052 17516 ALLEN RD # ADU BOW"/>
    <s v="CEN1"/>
    <s v="USO"/>
    <n v="44230"/>
    <n v="44320"/>
    <n v="44412"/>
    <s v="WA02900290"/>
    <s v="UG Perm Svc only  (no Tsfrmr)"/>
    <s v="16305"/>
    <s v="E OH UG Residential Services"/>
    <n v="718"/>
    <n v="-718"/>
    <n v="0"/>
    <n v="176.98"/>
    <n v="500.13"/>
    <n v="0"/>
    <s v="QNSKGE"/>
    <s v="QUANTA - SKAGIT - ELECTRIC"/>
    <s v="510611508"/>
    <n v="1"/>
    <n v="0"/>
    <n v="0"/>
    <s v="SINGLE FAMILY"/>
    <s v="1"/>
    <s v="UNDERGROUND"/>
    <s v="UNDERGROUND"/>
    <s v="0002552491"/>
    <s v="0"/>
  </r>
  <r>
    <x v="2"/>
    <n v="50"/>
    <n v="40"/>
    <n v="40"/>
    <n v="0"/>
    <n v="0"/>
    <x v="1"/>
    <n v="579.03"/>
    <n v="14.47575"/>
    <n v="40"/>
    <n v="0"/>
    <n v="43"/>
    <n v="0"/>
    <n v="701.3"/>
    <s v="104332421"/>
    <s v="2501E059 994 NW HIGHGARDEN DR #  BREMERT"/>
    <s v="CEN1"/>
    <s v="UPS"/>
    <n v="44228"/>
    <n v="44320"/>
    <n v="44412"/>
    <s v="WA01800990"/>
    <s v="UG Perm Svc Only in Plat Dev"/>
    <s v="16306"/>
    <s v="E UG Residential Services In Plats"/>
    <n v="718"/>
    <n v="-718"/>
    <n v="0"/>
    <n v="39.68"/>
    <n v="502.44"/>
    <n v="0"/>
    <s v="QSSPE"/>
    <s v="QUANTA - KITSAP - ELECTRIC"/>
    <s v="510716632"/>
    <n v="1"/>
    <n v="0"/>
    <n v="0"/>
    <s v="SINGLE FAMILY"/>
    <s v="1"/>
    <s v="UNDERGROUND"/>
    <s v="UNDERGROUND"/>
    <s v="0002552496"/>
    <s v="0"/>
  </r>
  <r>
    <x v="2"/>
    <n v="50"/>
    <n v="40"/>
    <n v="40"/>
    <n v="0"/>
    <n v="0"/>
    <x v="1"/>
    <n v="824.5"/>
    <n v="20.612500000000001"/>
    <n v="40"/>
    <n v="0"/>
    <n v="43"/>
    <n v="0"/>
    <n v="946.77"/>
    <s v="104332422"/>
    <s v="2501E059 1006 NW HIGHGARDEN DR #  BREMER"/>
    <s v="CEN1"/>
    <s v="UPS"/>
    <n v="44243"/>
    <n v="44320"/>
    <n v="44412"/>
    <s v="WA01800990"/>
    <s v="UG Perm Svc Only in Plat Dev"/>
    <s v="16306"/>
    <s v="E UG Residential Services In Plats"/>
    <n v="718"/>
    <n v="-718"/>
    <n v="0"/>
    <n v="39.619999999999997"/>
    <n v="690.77"/>
    <n v="0"/>
    <s v="QSSPE"/>
    <s v="QUANTA - KITSAP - ELECTRIC"/>
    <s v="510716634"/>
    <n v="1"/>
    <n v="0"/>
    <n v="0"/>
    <s v="SINGLE FAMILY"/>
    <s v="1"/>
    <s v="UNDERGROUND"/>
    <s v="UNDERGROUND"/>
    <s v="0002552497"/>
    <s v="0"/>
  </r>
  <r>
    <x v="2"/>
    <n v="50"/>
    <n v="35"/>
    <n v="35"/>
    <n v="0"/>
    <n v="0"/>
    <x v="1"/>
    <n v="948.47"/>
    <n v="27.099142857142901"/>
    <n v="35"/>
    <n v="0"/>
    <n v="39"/>
    <n v="0"/>
    <n v="1070.74"/>
    <s v="104332423"/>
    <s v="2401E144 1918 SE GINSENG WAY #  PORT ORC"/>
    <s v="CEN1"/>
    <s v="UPS"/>
    <n v="44264"/>
    <n v="44349"/>
    <n v="44475"/>
    <s v="WA01800990"/>
    <s v="UG Perm Svc Only in Plat Dev"/>
    <s v="16306"/>
    <s v="E UG Residential Services In Plats"/>
    <n v="718"/>
    <n v="-718"/>
    <n v="0"/>
    <n v="35.83"/>
    <n v="789.08"/>
    <n v="0"/>
    <s v="QSSPE"/>
    <s v="QUANTA - KITSAP - ELECTRIC"/>
    <s v="510711471"/>
    <n v="1"/>
    <n v="0"/>
    <n v="0"/>
    <s v="SINGLE FAMILY"/>
    <s v="1"/>
    <s v="UNDERGROUND"/>
    <s v="UNDERGROUND"/>
    <s v="0002552598"/>
    <s v="0"/>
  </r>
  <r>
    <x v="2"/>
    <n v="100"/>
    <n v="60"/>
    <n v="60"/>
    <n v="0"/>
    <n v="0"/>
    <x v="1"/>
    <n v="606.99"/>
    <n v="10.1165"/>
    <n v="59"/>
    <n v="1.6666666666666701E-2"/>
    <n v="65"/>
    <n v="0"/>
    <n v="730.39"/>
    <s v="104332424"/>
    <s v="2105E110 4080 LOZIER CT SE #  AUBURN"/>
    <s v="CEN1"/>
    <s v="UPS"/>
    <n v="44229"/>
    <n v="44320"/>
    <n v="44412"/>
    <s v="WA11700020"/>
    <s v="UG Perm Svc Only in Plat Dev"/>
    <s v="16306"/>
    <s v="E UG Residential Services In Plats"/>
    <n v="718"/>
    <n v="-718"/>
    <n v="0"/>
    <n v="59.52"/>
    <n v="507.51"/>
    <n v="0"/>
    <s v="QCSOKE"/>
    <s v="QUANTA - SOUTH KING - ELECTRIC"/>
    <s v="510756964"/>
    <n v="1"/>
    <n v="0"/>
    <n v="0"/>
    <s v="SINGLE FAMILY"/>
    <s v="1"/>
    <s v="UNDERGROUND"/>
    <s v="UNDERGROUND"/>
    <s v="0002552597"/>
    <s v="0"/>
  </r>
  <r>
    <x v="2"/>
    <n v="50"/>
    <n v="50"/>
    <n v="50"/>
    <n v="0"/>
    <n v="0"/>
    <x v="1"/>
    <n v="594.54"/>
    <n v="11.8908"/>
    <n v="50"/>
    <n v="0"/>
    <n v="54"/>
    <n v="0"/>
    <n v="717.82"/>
    <s v="104332425"/>
    <s v="1905E062 13409 EDMUNDS PKWY E #  BONNEY"/>
    <s v="CEN1"/>
    <s v="UPS"/>
    <n v="44238"/>
    <n v="44320"/>
    <n v="44412"/>
    <s v="WA12700270"/>
    <s v="UG Perm Svc Only in Plat Dev"/>
    <s v="16306"/>
    <s v="E UG Residential Services In Plats"/>
    <n v="718"/>
    <n v="-718"/>
    <n v="0"/>
    <n v="49.6"/>
    <n v="506.58"/>
    <n v="0"/>
    <s v="QSWPRE"/>
    <s v="QUANTA - PUYALLUP - ELECTRIC"/>
    <s v="510757348"/>
    <n v="1"/>
    <n v="0"/>
    <n v="0"/>
    <s v="SINGLE FAMILY"/>
    <s v="1"/>
    <s v="UNDERGROUND"/>
    <s v="UNDERGROUND"/>
    <s v="0002552601"/>
    <s v="0"/>
  </r>
  <r>
    <x v="2"/>
    <n v="50"/>
    <n v="23"/>
    <n v="23"/>
    <n v="0"/>
    <n v="0"/>
    <x v="1"/>
    <n v="811.89"/>
    <n v="35.299565217391297"/>
    <n v="23"/>
    <n v="0"/>
    <n v="25"/>
    <n v="0"/>
    <n v="935.17"/>
    <s v="104332426"/>
    <s v="1905E037 21321 115TH STREET CT E BONNEY"/>
    <s v="CEN1"/>
    <s v="UPS"/>
    <n v="44256"/>
    <n v="44349"/>
    <n v="44475"/>
    <s v="WA12700270"/>
    <s v="UG Perm Svc Only in Plat Dev"/>
    <s v="16306"/>
    <s v="E UG Residential Services In Plats"/>
    <n v="718"/>
    <n v="-718"/>
    <n v="0"/>
    <n v="22.97"/>
    <n v="696.47"/>
    <n v="0"/>
    <s v="QSWPRE"/>
    <s v="QUANTA - PUYALLUP - ELECTRIC"/>
    <s v="510758194"/>
    <n v="1"/>
    <n v="0"/>
    <n v="0"/>
    <s v="SINGLE FAMILY"/>
    <s v="1"/>
    <s v="UNDERGROUND"/>
    <s v="UNDERGROUND"/>
    <s v="0002552621"/>
    <s v="0"/>
  </r>
  <r>
    <x v="2"/>
    <n v="50"/>
    <n v="30"/>
    <n v="30"/>
    <n v="0"/>
    <n v="0"/>
    <x v="1"/>
    <n v="572.95000000000005"/>
    <n v="19.098333333333301"/>
    <n v="30"/>
    <n v="0"/>
    <n v="33"/>
    <n v="0"/>
    <n v="696.35"/>
    <s v="104332427"/>
    <s v="2104E007 5638 S 302ND ST #  AUBURN"/>
    <s v="CEN1"/>
    <s v="UPS"/>
    <n v="44229"/>
    <n v="44320"/>
    <n v="44412"/>
    <s v="WA11700020"/>
    <s v="UG Perm Svc Only in Plat Dev"/>
    <s v="16306"/>
    <s v="E UG Residential Services In Plats"/>
    <n v="718"/>
    <n v="-718"/>
    <n v="0"/>
    <n v="29.76"/>
    <n v="507.51"/>
    <n v="0"/>
    <s v="QCSOKE"/>
    <s v="QUANTA - SOUTH KING - ELECTRIC"/>
    <s v="510758191"/>
    <n v="1"/>
    <n v="0"/>
    <n v="0"/>
    <s v="SINGLE FAMILY"/>
    <s v="1"/>
    <s v="UNDERGROUND"/>
    <s v="UNDERGROUND"/>
    <s v="0002552626"/>
    <s v="0"/>
  </r>
  <r>
    <x v="2"/>
    <n v="100"/>
    <n v="70"/>
    <n v="70"/>
    <n v="0"/>
    <n v="0"/>
    <x v="1"/>
    <n v="671.1"/>
    <n v="9.5871428571428599"/>
    <n v="69"/>
    <n v="1.4285714285714299E-2"/>
    <n v="128"/>
    <n v="0"/>
    <n v="794.38"/>
    <s v="104332428"/>
    <s v="2005E101 6457 232ND AVE E #  BUCKLEY"/>
    <s v="CEN1"/>
    <s v="UPS"/>
    <n v="44238"/>
    <n v="44320"/>
    <n v="44412"/>
    <s v="WA12700270"/>
    <s v="UG Perm Svc Only in Plat Dev"/>
    <s v="16306"/>
    <s v="E UG Residential Services In Plats"/>
    <n v="718"/>
    <n v="-718"/>
    <n v="0"/>
    <n v="116.52"/>
    <n v="506.58"/>
    <n v="0"/>
    <s v="QSWPRE"/>
    <s v="QUANTA - PUYALLUP - ELECTRIC"/>
    <s v="510741797"/>
    <n v="1"/>
    <n v="0"/>
    <n v="0"/>
    <s v="SINGLE FAMILY"/>
    <s v="1"/>
    <s v="UNDERGROUND"/>
    <s v="UNDERGROUND"/>
    <s v="0002552625"/>
    <s v="0"/>
  </r>
  <r>
    <x v="2"/>
    <n v="50"/>
    <n v="40"/>
    <n v="40"/>
    <n v="0"/>
    <n v="0"/>
    <x v="1"/>
    <n v="584.29999999999995"/>
    <n v="14.6075"/>
    <n v="40"/>
    <n v="0"/>
    <n v="43"/>
    <n v="0"/>
    <n v="707.7"/>
    <s v="104332429"/>
    <s v="2104E007 5650 S 302ND ST #  AUBURN"/>
    <s v="CEN1"/>
    <s v="UPS"/>
    <n v="44229"/>
    <n v="44320"/>
    <n v="44412"/>
    <s v="WA11700020"/>
    <s v="UG Perm Svc Only in Plat Dev"/>
    <s v="16306"/>
    <s v="E UG Residential Services In Plats"/>
    <n v="718"/>
    <n v="-718"/>
    <n v="0"/>
    <n v="39.68"/>
    <n v="507.51"/>
    <n v="0"/>
    <s v="QCSOKE"/>
    <s v="QUANTA - SOUTH KING - ELECTRIC"/>
    <s v="510758192"/>
    <n v="1"/>
    <n v="0"/>
    <n v="0"/>
    <s v="SINGLE FAMILY"/>
    <s v="1"/>
    <s v="UNDERGROUND"/>
    <s v="UNDERGROUND"/>
    <s v="0002552630"/>
    <s v="0"/>
  </r>
  <r>
    <x v="2"/>
    <n v="50"/>
    <n v="50"/>
    <n v="50"/>
    <n v="0"/>
    <n v="0"/>
    <x v="1"/>
    <n v="585.03"/>
    <n v="11.7006"/>
    <n v="50"/>
    <n v="0"/>
    <n v="54"/>
    <n v="0"/>
    <n v="706.07"/>
    <s v="104332431"/>
    <s v="1906E007 308 S SERGEANT ST #  BUCKLEY"/>
    <s v="CEN1"/>
    <s v="UPS"/>
    <n v="44225"/>
    <n v="44288"/>
    <n v="44379"/>
    <s v="WA02700020"/>
    <s v="UG Perm Svc Only in Plat Dev"/>
    <s v="16306"/>
    <s v="E UG Residential Services In Plats"/>
    <n v="718"/>
    <n v="-718"/>
    <n v="0"/>
    <n v="49.6"/>
    <n v="497.36"/>
    <n v="0"/>
    <s v="QSWPRE"/>
    <s v="QUANTA - PUYALLUP - ELECTRIC"/>
    <s v="510622780"/>
    <n v="1"/>
    <n v="0"/>
    <n v="0"/>
    <s v="SINGLE FAMILY"/>
    <s v="1"/>
    <s v="UNDERGROUND"/>
    <s v="UNDERGROUND"/>
    <s v="0002552297"/>
    <s v="0"/>
  </r>
  <r>
    <x v="2"/>
    <n v="100"/>
    <n v="62"/>
    <n v="62"/>
    <n v="0"/>
    <n v="0"/>
    <x v="1"/>
    <n v="608.29"/>
    <n v="9.8111290322580693"/>
    <n v="61"/>
    <n v="1.6129032258064498E-2"/>
    <n v="67"/>
    <n v="0"/>
    <n v="731.57"/>
    <s v="104332432"/>
    <s v="1905E087 15274 198TH AVE CT E #  BONNEY"/>
    <s v="CEN1"/>
    <s v="UPS"/>
    <n v="44225"/>
    <n v="44288"/>
    <n v="44379"/>
    <s v="WA12700270"/>
    <s v="UG Perm Svc Only in Plat Dev"/>
    <s v="16306"/>
    <s v="E UG Residential Services In Plats"/>
    <n v="718"/>
    <n v="-718"/>
    <n v="0"/>
    <n v="61.32"/>
    <n v="506.58"/>
    <n v="0"/>
    <s v="QSWPRE"/>
    <s v="QUANTA - PUYALLUP - ELECTRIC"/>
    <s v="510622782"/>
    <n v="1"/>
    <n v="0"/>
    <n v="0"/>
    <s v="SINGLE FAMILY"/>
    <s v="1"/>
    <s v="UNDERGROUND"/>
    <s v="UNDERGROUND"/>
    <s v="0002552301"/>
    <s v="0"/>
  </r>
  <r>
    <x v="2"/>
    <n v="350"/>
    <e v="#N/A"/>
    <n v="347"/>
    <n v="97"/>
    <n v="97"/>
    <x v="1"/>
    <n v="3394.96"/>
    <e v="#N/A"/>
    <n v="347"/>
    <e v="#N/A"/>
    <n v="1075"/>
    <n v="8.16"/>
    <n v="3525.06"/>
    <s v="104332433"/>
    <s v="2903E068 2941 MEINHOLD RD # ADU LANGLEY"/>
    <s v="CEN1"/>
    <s v="USO"/>
    <n v="44287"/>
    <n v="44379"/>
    <n v="44475"/>
    <s v="WA01500990"/>
    <s v="UG Perm Svc only  (no Tsfrmr)"/>
    <s v="16305"/>
    <s v="E OH UG Residential Services"/>
    <n v="718"/>
    <n v="-718"/>
    <n v="0"/>
    <n v="981.32"/>
    <n v="501.05"/>
    <n v="1162.44"/>
    <s v="QNISLE"/>
    <s v="QUANTA - WHIDBEY - ELECTRIC"/>
    <s v="509691798"/>
    <n v="1"/>
    <n v="0"/>
    <n v="0"/>
    <s v="SINGLE FAMILY"/>
    <s v="1"/>
    <s v="UNDERGROUND"/>
    <s v="UNDERGROUND"/>
    <s v="0002552305"/>
    <s v="0"/>
  </r>
  <r>
    <x v="2"/>
    <n v="50"/>
    <n v="50"/>
    <n v="50"/>
    <n v="0"/>
    <n v="0"/>
    <x v="1"/>
    <n v="842.27"/>
    <n v="16.845400000000001"/>
    <n v="50"/>
    <n v="0"/>
    <n v="54"/>
    <n v="0"/>
    <n v="965.55"/>
    <s v="104332434"/>
    <s v="1905E061 19010 132ND ST E #  BONNEY LAKE"/>
    <s v="CEN1"/>
    <s v="UPS"/>
    <n v="44238"/>
    <n v="44320"/>
    <n v="44412"/>
    <s v="WA12700270"/>
    <s v="UG Perm Svc Only in Plat Dev"/>
    <s v="16306"/>
    <s v="E UG Residential Services In Plats"/>
    <n v="718"/>
    <n v="-718"/>
    <n v="0"/>
    <n v="49.53"/>
    <n v="696.47"/>
    <n v="0"/>
    <s v="QSWPRE"/>
    <s v="QUANTA - PUYALLUP - ELECTRIC"/>
    <s v="510623073"/>
    <n v="1"/>
    <n v="0"/>
    <n v="0"/>
    <s v="SINGLE FAMILY"/>
    <s v="1"/>
    <s v="UNDERGROUND"/>
    <s v="UNDERGROUND"/>
    <s v="0002553883"/>
    <s v="0"/>
  </r>
  <r>
    <x v="2"/>
    <n v="100"/>
    <n v="70"/>
    <n v="70"/>
    <n v="0"/>
    <n v="0"/>
    <x v="1"/>
    <n v="617.62"/>
    <n v="8.8231428571428605"/>
    <n v="69"/>
    <n v="1.4285714285714299E-2"/>
    <n v="76"/>
    <n v="0"/>
    <n v="740.9"/>
    <s v="104332435"/>
    <s v="1905E061 19014 132ND ST E #  BONNEY LAKE"/>
    <s v="CEN1"/>
    <s v="UPS"/>
    <n v="44225"/>
    <n v="44288"/>
    <n v="44379"/>
    <s v="WA12700270"/>
    <s v="UG Perm Svc Only in Plat Dev"/>
    <s v="16306"/>
    <s v="E UG Residential Services In Plats"/>
    <n v="718"/>
    <n v="-718"/>
    <n v="0"/>
    <n v="69.44"/>
    <n v="506.58"/>
    <n v="0"/>
    <s v="QSWPRE"/>
    <s v="QUANTA - PUYALLUP - ELECTRIC"/>
    <s v="510623074"/>
    <n v="1"/>
    <n v="0"/>
    <n v="0"/>
    <s v="SINGLE FAMILY"/>
    <s v="1"/>
    <s v="UNDERGROUND"/>
    <s v="UNDERGROUND"/>
    <s v="0002552339"/>
    <s v="0"/>
  </r>
  <r>
    <x v="2"/>
    <n v="100"/>
    <n v="70"/>
    <n v="70"/>
    <n v="0"/>
    <n v="0"/>
    <x v="1"/>
    <n v="617.62"/>
    <n v="8.8231428571428605"/>
    <n v="69"/>
    <n v="1.4285714285714299E-2"/>
    <n v="76"/>
    <n v="0"/>
    <n v="740.9"/>
    <s v="104332436"/>
    <s v="1905E061 19026 132ND ST E #  BONNEY LAKE"/>
    <s v="CEN1"/>
    <s v="UPS"/>
    <n v="44225"/>
    <n v="44288"/>
    <n v="44379"/>
    <s v="WA12700270"/>
    <s v="UG Perm Svc Only in Plat Dev"/>
    <s v="16306"/>
    <s v="E UG Residential Services In Plats"/>
    <n v="718"/>
    <n v="-718"/>
    <n v="0"/>
    <n v="69.44"/>
    <n v="506.58"/>
    <n v="0"/>
    <s v="QSWPRE"/>
    <s v="QUANTA - PUYALLUP - ELECTRIC"/>
    <s v="510623076"/>
    <n v="1"/>
    <n v="0"/>
    <n v="0"/>
    <s v="SINGLE FAMILY"/>
    <s v="1"/>
    <s v="UNDERGROUND"/>
    <s v="UNDERGROUND"/>
    <s v="0002552343"/>
    <s v="0"/>
  </r>
  <r>
    <x v="2"/>
    <n v="100"/>
    <n v="70"/>
    <n v="70"/>
    <n v="0"/>
    <n v="0"/>
    <x v="1"/>
    <n v="617.62"/>
    <n v="8.8231428571428605"/>
    <n v="69"/>
    <n v="1.4285714285714299E-2"/>
    <n v="76"/>
    <n v="0"/>
    <n v="740.9"/>
    <s v="104332437"/>
    <s v="1905E061 19028 132ND ST E #  BONNEY LAKE"/>
    <s v="CEN1"/>
    <s v="UPS"/>
    <n v="44225"/>
    <n v="44288"/>
    <n v="44379"/>
    <s v="WA12700270"/>
    <s v="UG Perm Svc Only in Plat Dev"/>
    <s v="16306"/>
    <s v="E UG Residential Services In Plats"/>
    <n v="718"/>
    <n v="-718"/>
    <n v="0"/>
    <n v="69.44"/>
    <n v="506.58"/>
    <n v="0"/>
    <s v="QSWPRE"/>
    <s v="QUANTA - PUYALLUP - ELECTRIC"/>
    <s v="510623077"/>
    <n v="1"/>
    <n v="0"/>
    <n v="0"/>
    <s v="SINGLE FAMILY"/>
    <s v="1"/>
    <s v="UNDERGROUND"/>
    <s v="UNDERGROUND"/>
    <s v="0002552344"/>
    <s v="0"/>
  </r>
  <r>
    <x v="2"/>
    <n v="100"/>
    <n v="70"/>
    <n v="70"/>
    <n v="0"/>
    <n v="0"/>
    <x v="1"/>
    <n v="864.95"/>
    <n v="12.3564285714286"/>
    <n v="69"/>
    <n v="1.4285714285714299E-2"/>
    <n v="76"/>
    <n v="0"/>
    <n v="988.23"/>
    <s v="104332438"/>
    <s v="1905E061 19034 132ND ST E #  BONNEY LAKE"/>
    <s v="CEN1"/>
    <s v="UPS"/>
    <n v="44246"/>
    <n v="44320"/>
    <n v="44412"/>
    <s v="WA12700270"/>
    <s v="UG Perm Svc Only in Plat Dev"/>
    <s v="16306"/>
    <s v="E UG Residential Services In Plats"/>
    <n v="718"/>
    <n v="-718"/>
    <n v="0"/>
    <n v="69.34"/>
    <n v="696.47"/>
    <n v="0"/>
    <s v="QSWPRE"/>
    <s v="QUANTA - PUYALLUP - ELECTRIC"/>
    <s v="510623112"/>
    <n v="1"/>
    <n v="0"/>
    <n v="0"/>
    <s v="SINGLE FAMILY"/>
    <s v="1"/>
    <s v="UNDERGROUND"/>
    <s v="UNDERGROUND"/>
    <s v="0002553884"/>
    <s v="0"/>
  </r>
  <r>
    <x v="2"/>
    <n v="50"/>
    <n v="10"/>
    <n v="10"/>
    <n v="0"/>
    <n v="0"/>
    <x v="1"/>
    <n v="550.29999999999995"/>
    <n v="55.03"/>
    <n v="10"/>
    <n v="0"/>
    <n v="11"/>
    <n v="0"/>
    <n v="673.7"/>
    <s v="104332439"/>
    <s v="2605E024 19237 100TH AVE NE #  BOTHELL"/>
    <s v="CEN1"/>
    <s v="UPS"/>
    <n v="44225"/>
    <n v="44288"/>
    <n v="44379"/>
    <s v="WA11700060"/>
    <s v="UG Perm Svc Only in Plat Dev"/>
    <s v="16306"/>
    <s v="E UG Residential Services In Plats"/>
    <n v="718"/>
    <n v="-718"/>
    <n v="0"/>
    <n v="9.92"/>
    <n v="507.5"/>
    <n v="0"/>
    <s v="QCNOKE"/>
    <s v="QUANTA - REDMOND - ELECTRIC"/>
    <s v="510647889"/>
    <n v="1"/>
    <n v="0"/>
    <n v="0"/>
    <s v="SINGLE FAMILY"/>
    <s v="1"/>
    <s v="UNDERGROUND"/>
    <s v="UNDERGROUND"/>
    <s v="0002552389"/>
    <s v="0"/>
  </r>
  <r>
    <x v="2"/>
    <n v="50"/>
    <n v="10"/>
    <n v="10"/>
    <n v="0"/>
    <n v="0"/>
    <x v="1"/>
    <n v="550.30999999999995"/>
    <n v="55.030999999999999"/>
    <n v="10"/>
    <n v="0"/>
    <n v="11"/>
    <n v="0"/>
    <n v="673.71"/>
    <s v="104332440"/>
    <s v="2605E024 19235 100TH AVE NE #  BOTHELL"/>
    <s v="CEN1"/>
    <s v="UPS"/>
    <n v="44225"/>
    <n v="44288"/>
    <n v="44379"/>
    <s v="WA11700060"/>
    <s v="UG Perm Svc Only in Plat Dev"/>
    <s v="16306"/>
    <s v="E UG Residential Services In Plats"/>
    <n v="718"/>
    <n v="-718"/>
    <n v="0"/>
    <n v="9.92"/>
    <n v="507.51"/>
    <n v="0"/>
    <s v="QCNOKE"/>
    <s v="QUANTA - REDMOND - ELECTRIC"/>
    <s v="510647888"/>
    <n v="1"/>
    <n v="0"/>
    <n v="0"/>
    <s v="SINGLE FAMILY"/>
    <s v="1"/>
    <s v="UNDERGROUND"/>
    <s v="UNDERGROUND"/>
    <s v="0002552391"/>
    <s v="0"/>
  </r>
  <r>
    <x v="2"/>
    <n v="50"/>
    <n v="10"/>
    <n v="10"/>
    <n v="0"/>
    <n v="0"/>
    <x v="1"/>
    <n v="550.30999999999995"/>
    <n v="55.030999999999999"/>
    <n v="10"/>
    <n v="0"/>
    <n v="11"/>
    <n v="0"/>
    <n v="673.71"/>
    <s v="104332441"/>
    <s v="2605E024 19233 100TH AVE NE #  BOTHELL"/>
    <s v="CEN1"/>
    <s v="UPS"/>
    <n v="44225"/>
    <n v="44288"/>
    <n v="44379"/>
    <s v="WA11700060"/>
    <s v="UG Perm Svc Only in Plat Dev"/>
    <s v="16306"/>
    <s v="E UG Residential Services In Plats"/>
    <n v="718"/>
    <n v="-718"/>
    <n v="0"/>
    <n v="9.92"/>
    <n v="507.51"/>
    <n v="0"/>
    <s v="QCNOKE"/>
    <s v="QUANTA - REDMOND - ELECTRIC"/>
    <s v="510647887"/>
    <n v="1"/>
    <n v="0"/>
    <n v="0"/>
    <s v="SINGLE FAMILY"/>
    <s v="1"/>
    <s v="UNDERGROUND"/>
    <s v="UNDERGROUND"/>
    <s v="0002552393"/>
    <s v="0"/>
  </r>
  <r>
    <x v="2"/>
    <n v="50"/>
    <n v="50"/>
    <n v="50"/>
    <n v="0"/>
    <n v="0"/>
    <x v="1"/>
    <n v="594.82000000000005"/>
    <n v="11.8964"/>
    <n v="50"/>
    <n v="0"/>
    <n v="54"/>
    <n v="0"/>
    <n v="718.1"/>
    <s v="104332442"/>
    <s v="2004E032 8440 28TH STREET CT E #  EDGEWO"/>
    <s v="CEN1"/>
    <s v="UPS"/>
    <n v="44225"/>
    <n v="44288"/>
    <n v="44379"/>
    <s v="WA12700200"/>
    <s v="UG Perm Svc Only in Plat Dev"/>
    <s v="16306"/>
    <s v="E UG Residential Services In Plats"/>
    <n v="718"/>
    <n v="-718"/>
    <n v="0"/>
    <n v="49.6"/>
    <n v="506.58"/>
    <n v="0"/>
    <s v="QSWPRE"/>
    <s v="QUANTA - PUYALLUP - ELECTRIC"/>
    <s v="510697113"/>
    <n v="1"/>
    <n v="0"/>
    <n v="0"/>
    <s v="SINGLE FAMILY"/>
    <s v="1"/>
    <s v="UNDERGROUND"/>
    <s v="UNDERGROUND"/>
    <s v="0002552403"/>
    <s v="0"/>
  </r>
  <r>
    <x v="2"/>
    <n v="100"/>
    <n v="70"/>
    <n v="70"/>
    <n v="0"/>
    <n v="0"/>
    <x v="1"/>
    <n v="617.62"/>
    <n v="8.8231428571428605"/>
    <n v="69"/>
    <n v="1.4285714285714299E-2"/>
    <n v="76"/>
    <n v="0"/>
    <n v="740.9"/>
    <s v="104332443"/>
    <s v="1905E061 19030 132ND ST E #  BONNEY LAKE"/>
    <s v="CEN1"/>
    <s v="UPS"/>
    <n v="44225"/>
    <n v="44288"/>
    <n v="44379"/>
    <s v="WA12700270"/>
    <s v="UG Perm Svc Only in Plat Dev"/>
    <s v="16306"/>
    <s v="E UG Residential Services In Plats"/>
    <n v="718"/>
    <n v="-718"/>
    <n v="0"/>
    <n v="69.44"/>
    <n v="506.58"/>
    <n v="0"/>
    <s v="QSWPRE"/>
    <s v="QUANTA - PUYALLUP - ELECTRIC"/>
    <s v="510700684"/>
    <n v="1"/>
    <n v="0"/>
    <n v="0"/>
    <s v="SINGLE FAMILY"/>
    <s v="1"/>
    <s v="UNDERGROUND"/>
    <s v="UNDERGROUND"/>
    <s v="0002552424"/>
    <s v="0"/>
  </r>
  <r>
    <x v="2"/>
    <n v="50"/>
    <n v="30"/>
    <n v="30"/>
    <n v="0"/>
    <n v="0"/>
    <x v="1"/>
    <n v="821.05"/>
    <n v="27.3683333333333"/>
    <n v="30"/>
    <n v="0"/>
    <n v="33"/>
    <n v="0"/>
    <n v="944.56"/>
    <s v="104332444"/>
    <s v="2506E103 24427 NE 16TH ST #  SAMMAMISH"/>
    <s v="CEN1"/>
    <s v="UPS"/>
    <n v="44238"/>
    <n v="44320"/>
    <n v="44412"/>
    <s v="WA11700990"/>
    <s v="UG Perm Svc Only in Plat Dev"/>
    <s v="16306"/>
    <s v="E UG Residential Services In Plats"/>
    <n v="718"/>
    <n v="-718"/>
    <n v="0"/>
    <n v="29.72"/>
    <n v="697.74"/>
    <n v="0"/>
    <s v="QCNOKE"/>
    <s v="QUANTA - REDMOND - ELECTRIC"/>
    <s v="510700683"/>
    <n v="1"/>
    <n v="0"/>
    <n v="0"/>
    <s v="SINGLE FAMILY"/>
    <s v="1"/>
    <s v="UNDERGROUND"/>
    <s v="UNDERGROUND"/>
    <s v="0002552426"/>
    <s v="0"/>
  </r>
  <r>
    <x v="2"/>
    <n v="50"/>
    <n v="50"/>
    <n v="50"/>
    <n v="0"/>
    <n v="0"/>
    <x v="1"/>
    <n v="588.67999999999995"/>
    <n v="11.7736"/>
    <n v="50"/>
    <n v="0"/>
    <n v="54"/>
    <n v="0"/>
    <n v="710.62"/>
    <s v="104332445"/>
    <s v="3902E072 2157 RIVERSTONE LOOP FERNDALE"/>
    <s v="CEN1"/>
    <s v="UPS"/>
    <n v="44231"/>
    <n v="44320"/>
    <n v="44412"/>
    <s v="WA03700040"/>
    <s v="UG Perm Svc Only in Plat Dev"/>
    <s v="16306"/>
    <s v="E UG Residential Services In Plats"/>
    <n v="718"/>
    <n v="-718"/>
    <n v="0"/>
    <n v="49.6"/>
    <n v="501.05"/>
    <n v="0"/>
    <s v="QNWHME"/>
    <s v="QUANTA - BELLINGHAM - ELECTRIC"/>
    <s v="510702060"/>
    <n v="1"/>
    <n v="0"/>
    <n v="0"/>
    <s v="SINGLE FAMILY"/>
    <s v="1"/>
    <s v="UNDERGROUND"/>
    <s v="UNDERGROUND"/>
    <s v="0002552429"/>
    <s v="0"/>
  </r>
  <r>
    <x v="2"/>
    <n v="50"/>
    <n v="50"/>
    <n v="50"/>
    <n v="0"/>
    <n v="0"/>
    <x v="1"/>
    <n v="594.54"/>
    <n v="11.8908"/>
    <n v="50"/>
    <n v="0"/>
    <n v="54"/>
    <n v="0"/>
    <n v="717.82"/>
    <s v="104332446"/>
    <s v="2004E079 3006 14TH AVE CT NW #  PUYALLUP"/>
    <s v="CEN1"/>
    <s v="UPS"/>
    <n v="44232"/>
    <n v="44320"/>
    <n v="44412"/>
    <s v="WA12700110"/>
    <s v="UG Perm Svc Only in Plat Dev"/>
    <s v="16306"/>
    <s v="E UG Residential Services In Plats"/>
    <n v="718"/>
    <n v="-718"/>
    <n v="0"/>
    <n v="49.6"/>
    <n v="506.58"/>
    <n v="0"/>
    <s v="QSWPRE"/>
    <s v="QUANTA - PUYALLUP - ELECTRIC"/>
    <s v="510702068"/>
    <n v="1"/>
    <n v="0"/>
    <n v="0"/>
    <s v="SINGLE FAMILY"/>
    <s v="1"/>
    <s v="UNDERGROUND"/>
    <s v="UNDERGROUND"/>
    <s v="0002552440"/>
    <s v="0"/>
  </r>
  <r>
    <x v="2"/>
    <n v="50"/>
    <n v="30"/>
    <n v="30"/>
    <n v="0"/>
    <n v="0"/>
    <x v="1"/>
    <n v="573.11"/>
    <n v="19.103666666666701"/>
    <n v="30"/>
    <n v="0"/>
    <n v="33"/>
    <n v="0"/>
    <n v="696.51"/>
    <s v="104332447"/>
    <s v="2205E115 26911 101ST CT SE #  KENT"/>
    <s v="CEN1"/>
    <s v="UPS"/>
    <n v="44228"/>
    <n v="44320"/>
    <n v="44412"/>
    <s v="WA11700150"/>
    <s v="UG Perm Svc Only in Plat Dev"/>
    <s v="16306"/>
    <s v="E UG Residential Services In Plats"/>
    <n v="718"/>
    <n v="-718"/>
    <n v="0"/>
    <n v="29.76"/>
    <n v="507.51"/>
    <n v="0"/>
    <s v="QCSOKE"/>
    <s v="QUANTA - SOUTH KING - ELECTRIC"/>
    <s v="510702069"/>
    <n v="1"/>
    <n v="0"/>
    <n v="0"/>
    <s v="SINGLE FAMILY"/>
    <s v="1"/>
    <s v="UNDERGROUND"/>
    <s v="UNDERGROUND"/>
    <s v="0002552441"/>
    <s v="0"/>
  </r>
  <r>
    <x v="2"/>
    <n v="50"/>
    <n v="40"/>
    <n v="40"/>
    <n v="0"/>
    <n v="0"/>
    <x v="1"/>
    <n v="577.35"/>
    <n v="14.43375"/>
    <n v="40"/>
    <n v="0"/>
    <n v="43"/>
    <n v="0"/>
    <n v="699.29"/>
    <s v="104332448"/>
    <s v="3902E072 2161 RIVERSTONE LOOP FERNDALE"/>
    <s v="CEN1"/>
    <s v="UPS"/>
    <n v="44231"/>
    <n v="44320"/>
    <n v="44412"/>
    <s v="WA03700040"/>
    <s v="UG Perm Svc Only in Plat Dev"/>
    <s v="16306"/>
    <s v="E UG Residential Services In Plats"/>
    <n v="718"/>
    <n v="-718"/>
    <n v="0"/>
    <n v="39.68"/>
    <n v="501.06"/>
    <n v="0"/>
    <s v="QNWHME"/>
    <s v="QUANTA - BELLINGHAM - ELECTRIC"/>
    <s v="510705483"/>
    <n v="1"/>
    <n v="0"/>
    <n v="0"/>
    <s v="SINGLE FAMILY"/>
    <s v="1"/>
    <s v="UNDERGROUND"/>
    <s v="UNDERGROUND"/>
    <s v="0002552442"/>
    <s v="0"/>
  </r>
  <r>
    <x v="2"/>
    <n v="50"/>
    <n v="50"/>
    <n v="50"/>
    <n v="0"/>
    <n v="0"/>
    <x v="1"/>
    <n v="632.98"/>
    <n v="12.659599999999999"/>
    <n v="50"/>
    <n v="0"/>
    <n v="91"/>
    <n v="0"/>
    <n v="756.26"/>
    <s v="104332449"/>
    <s v="2004E079 2907 14TH AVE CT NW #  PUYALLUP"/>
    <s v="CEN1"/>
    <s v="UPS"/>
    <n v="44232"/>
    <n v="44320"/>
    <n v="44412"/>
    <s v="WA12700110"/>
    <s v="UG Perm Svc Only in Plat Dev"/>
    <s v="16306"/>
    <s v="E UG Residential Services In Plats"/>
    <n v="718"/>
    <n v="-718"/>
    <n v="0"/>
    <n v="83.19"/>
    <n v="506.58"/>
    <n v="0"/>
    <s v="QSWPRE"/>
    <s v="QUANTA - PUYALLUP - ELECTRIC"/>
    <s v="510705486"/>
    <n v="1"/>
    <n v="0"/>
    <n v="0"/>
    <s v="SINGLE FAMILY"/>
    <s v="1"/>
    <s v="UNDERGROUND"/>
    <s v="UNDERGROUND"/>
    <s v="0002552443"/>
    <s v="0"/>
  </r>
  <r>
    <x v="2"/>
    <n v="50"/>
    <n v="45"/>
    <n v="45"/>
    <n v="0"/>
    <n v="0"/>
    <x v="1"/>
    <n v="589.70000000000005"/>
    <n v="13.1044444444444"/>
    <n v="44"/>
    <n v="2.2222222222222199E-2"/>
    <n v="48"/>
    <n v="0"/>
    <n v="713.1"/>
    <s v="104332450"/>
    <s v="2605E104 12246 159TH CT NE #  REDMOND"/>
    <s v="CEN1"/>
    <s v="UPS"/>
    <n v="44223"/>
    <n v="44288"/>
    <n v="44379"/>
    <s v="WA11700240"/>
    <s v="UG Perm Svc Only in Plat Dev"/>
    <s v="16306"/>
    <s v="E UG Residential Services In Plats"/>
    <n v="718"/>
    <n v="-718"/>
    <n v="0"/>
    <n v="44.19"/>
    <n v="507.51"/>
    <n v="0"/>
    <s v="QCNOKE"/>
    <s v="QUANTA - REDMOND - ELECTRIC"/>
    <s v="510622829"/>
    <n v="1"/>
    <n v="0"/>
    <n v="0"/>
    <s v="SINGLE FAMILY"/>
    <s v="1"/>
    <s v="UNDERGROUND"/>
    <s v="UNDERGROUND"/>
    <s v="0002552317"/>
    <s v="0"/>
  </r>
  <r>
    <x v="2"/>
    <n v="100"/>
    <n v="65"/>
    <n v="65"/>
    <n v="0"/>
    <n v="0"/>
    <x v="1"/>
    <n v="659.41"/>
    <n v="10.144769230769199"/>
    <n v="64"/>
    <n v="1.5384615384615399E-2"/>
    <n v="116"/>
    <n v="0"/>
    <n v="782.69"/>
    <s v="104332451"/>
    <s v="1905E062 13221 189TH AVE E #  BONNEY LAK"/>
    <s v="CEN1"/>
    <s v="UPS"/>
    <n v="44225"/>
    <n v="44288"/>
    <n v="44379"/>
    <s v="WA12700270"/>
    <s v="UG Perm Svc Only in Plat Dev"/>
    <s v="16306"/>
    <s v="E UG Residential Services In Plats"/>
    <n v="718"/>
    <n v="-718"/>
    <n v="0"/>
    <n v="105.79"/>
    <n v="506.58"/>
    <n v="0"/>
    <s v="QSWPRE"/>
    <s v="QUANTA - PUYALLUP - ELECTRIC"/>
    <s v="510622895"/>
    <n v="1"/>
    <n v="0"/>
    <n v="0"/>
    <s v="SINGLE FAMILY"/>
    <s v="1"/>
    <s v="UNDERGROUND"/>
    <s v="UNDERGROUND"/>
    <s v="0002552324"/>
    <s v="0"/>
  </r>
  <r>
    <x v="2"/>
    <n v="50"/>
    <n v="35"/>
    <n v="35"/>
    <n v="0"/>
    <n v="0"/>
    <x v="1"/>
    <n v="571.42999999999995"/>
    <n v="16.326571428571398"/>
    <n v="34"/>
    <n v="2.8571428571428598E-2"/>
    <n v="38"/>
    <n v="0"/>
    <n v="693.26"/>
    <s v="104332452"/>
    <s v="2206E108 23528 SE 271ST PL MAPLE VALLEY"/>
    <s v="CEN1"/>
    <s v="UPS"/>
    <n v="44228"/>
    <n v="44320"/>
    <n v="44412"/>
    <s v="WA01700200"/>
    <s v="UG Perm Svc Only in Plat Dev"/>
    <s v="16306"/>
    <s v="E UG Residential Services In Plats"/>
    <n v="718"/>
    <n v="-718"/>
    <n v="0"/>
    <n v="34.270000000000003"/>
    <n v="501.05"/>
    <n v="0"/>
    <s v="QCSOKE"/>
    <s v="QUANTA - SOUTH KING - ELECTRIC"/>
    <s v="510623137"/>
    <n v="1"/>
    <n v="0"/>
    <n v="0"/>
    <s v="SINGLE FAMILY"/>
    <s v="1"/>
    <s v="UNDERGROUND"/>
    <s v="UNDERGROUND"/>
    <s v="0002552355"/>
    <s v="0"/>
  </r>
  <r>
    <x v="2"/>
    <n v="50"/>
    <n v="24"/>
    <n v="24"/>
    <n v="0"/>
    <n v="0"/>
    <x v="1"/>
    <n v="803.8"/>
    <n v="33.491666666666703"/>
    <n v="23"/>
    <n v="4.1666666666666699E-2"/>
    <n v="26"/>
    <n v="0"/>
    <n v="925.74"/>
    <s v="104332454"/>
    <s v="3902E072 2127 RIVERSTONE LOOP #  FERNDAL"/>
    <s v="CEN1"/>
    <s v="UPS"/>
    <n v="44244"/>
    <n v="44320"/>
    <n v="44412"/>
    <s v="WA03700040"/>
    <s v="UG Perm Svc Only in Plat Dev"/>
    <s v="16306"/>
    <s v="E UG Residential Services In Plats"/>
    <n v="718"/>
    <n v="-718"/>
    <n v="0"/>
    <n v="23.41"/>
    <n v="688.86"/>
    <n v="0"/>
    <s v="QNWHME"/>
    <s v="QUANTA - BELLINGHAM - ELECTRIC"/>
    <s v="510623443"/>
    <n v="1"/>
    <n v="0"/>
    <n v="0"/>
    <s v="SINGLE FAMILY"/>
    <s v="1"/>
    <s v="UNDERGROUND"/>
    <s v="UNDERGROUND"/>
    <s v="0002552373"/>
    <s v="0"/>
  </r>
  <r>
    <x v="2"/>
    <n v="50"/>
    <n v="35"/>
    <n v="35"/>
    <n v="0"/>
    <n v="0"/>
    <x v="1"/>
    <n v="578.29999999999995"/>
    <n v="16.522857142857099"/>
    <n v="34"/>
    <n v="2.8571428571428598E-2"/>
    <n v="38"/>
    <n v="0"/>
    <n v="701.7"/>
    <s v="104332456"/>
    <s v="2205E107 26423 134TH PL SE #  KENT"/>
    <s v="CEN1"/>
    <s v="UPS"/>
    <n v="44222"/>
    <n v="44288"/>
    <n v="44379"/>
    <s v="WA11700150"/>
    <s v="UG Perm Svc Only in Plat Dev"/>
    <s v="16306"/>
    <s v="E UG Residential Services In Plats"/>
    <n v="718"/>
    <n v="-718"/>
    <n v="0"/>
    <n v="34.270000000000003"/>
    <n v="507.51"/>
    <n v="0"/>
    <s v="QCSOKE"/>
    <s v="QUANTA - SOUTH KING - ELECTRIC"/>
    <s v="510623448"/>
    <n v="1"/>
    <n v="0"/>
    <n v="0"/>
    <s v="SINGLE FAMILY"/>
    <s v="1"/>
    <s v="UNDERGROUND"/>
    <s v="UNDERGROUND"/>
    <s v="0002552377"/>
    <s v="0"/>
  </r>
  <r>
    <x v="2"/>
    <n v="100"/>
    <n v="100"/>
    <n v="100"/>
    <n v="0"/>
    <n v="0"/>
    <x v="1"/>
    <n v="722.8"/>
    <n v="7.2279999999999998"/>
    <n v="99"/>
    <n v="0.01"/>
    <n v="182"/>
    <n v="0"/>
    <n v="844.74"/>
    <s v="104332457"/>
    <s v="4003E060 2244 BERRYMAN LOOP #  LYNDEN"/>
    <s v="CEN1"/>
    <s v="UPS"/>
    <n v="44230"/>
    <n v="44320"/>
    <n v="44412"/>
    <s v="WA03700050"/>
    <s v="UG Perm Svc Only in Plat Dev"/>
    <s v="16306"/>
    <s v="E UG Residential Services In Plats"/>
    <n v="718"/>
    <n v="-718"/>
    <n v="0"/>
    <n v="166.04"/>
    <n v="501.05"/>
    <n v="0"/>
    <s v="QNWHME"/>
    <s v="QUANTA - BELLINGHAM - ELECTRIC"/>
    <s v="510619117"/>
    <n v="1"/>
    <n v="0"/>
    <n v="0"/>
    <s v="SINGLE FAMILY"/>
    <s v="1"/>
    <s v="UNDERGROUND"/>
    <s v="UNDERGROUND"/>
    <s v="0002552379"/>
    <s v="0"/>
  </r>
  <r>
    <x v="2"/>
    <n v="50"/>
    <n v="50"/>
    <n v="50"/>
    <n v="0"/>
    <n v="0"/>
    <x v="1"/>
    <n v="835.9"/>
    <n v="16.718"/>
    <n v="50"/>
    <n v="0"/>
    <n v="54"/>
    <n v="0"/>
    <n v="958.17"/>
    <s v="104332460"/>
    <s v="2301E036 2424 VARDON CIR SW #  PORT ORCH"/>
    <s v="CEN1"/>
    <s v="UPS"/>
    <n v="44235"/>
    <n v="44320"/>
    <n v="44412"/>
    <s v="WA01800020"/>
    <s v="UG Perm Svc Only in Plat Dev"/>
    <s v="16306"/>
    <s v="E UG Residential Services In Plats"/>
    <n v="718"/>
    <n v="-718"/>
    <n v="0"/>
    <n v="49.6"/>
    <n v="690.76"/>
    <n v="0"/>
    <s v="QSSPE"/>
    <s v="QUANTA - KITSAP - ELECTRIC"/>
    <s v="510708995"/>
    <n v="1"/>
    <n v="0"/>
    <n v="0"/>
    <s v="SINGLE FAMILY"/>
    <s v="1"/>
    <s v="UNDERGROUND"/>
    <s v="UNDERGROUND"/>
    <s v="0002552467"/>
    <s v="0"/>
  </r>
  <r>
    <x v="2"/>
    <n v="50"/>
    <n v="35"/>
    <n v="35"/>
    <n v="0"/>
    <n v="0"/>
    <x v="1"/>
    <n v="816.53"/>
    <n v="23.3294285714286"/>
    <n v="34"/>
    <n v="2.8571428571428598E-2"/>
    <n v="38"/>
    <n v="0"/>
    <n v="938.36"/>
    <s v="104332461"/>
    <s v="2206E074 24005 181ST PL SE #  COVINGTON"/>
    <s v="CEN1"/>
    <s v="UPS"/>
    <n v="44225"/>
    <n v="44288"/>
    <n v="44379"/>
    <s v="WA01700120"/>
    <s v="UG Perm Svc Only in Plat Dev"/>
    <s v="16306"/>
    <s v="E UG Residential Services In Plats"/>
    <n v="718"/>
    <n v="-718"/>
    <n v="0"/>
    <n v="34.270000000000003"/>
    <n v="688.86"/>
    <n v="0"/>
    <s v="QCSOKE"/>
    <s v="QUANTA - SOUTH KING - ELECTRIC"/>
    <s v="510712210"/>
    <n v="1"/>
    <n v="0"/>
    <n v="0"/>
    <s v="SINGLE FAMILY"/>
    <s v="1"/>
    <s v="UNDERGROUND"/>
    <s v="UNDERGROUND"/>
    <s v="0002552472"/>
    <s v="0"/>
  </r>
  <r>
    <x v="2"/>
    <n v="50"/>
    <n v="40"/>
    <n v="40"/>
    <n v="0"/>
    <n v="0"/>
    <x v="1"/>
    <n v="820.92"/>
    <n v="20.523"/>
    <n v="40"/>
    <n v="0"/>
    <n v="43"/>
    <n v="0"/>
    <n v="942.63"/>
    <s v="104332462"/>
    <s v="4004E116 436 E MADISON ST #  NOOKSACK"/>
    <s v="CEN1"/>
    <s v="UPS"/>
    <n v="44243"/>
    <n v="44320"/>
    <n v="44412"/>
    <s v="WA03700060"/>
    <s v="UG Perm Svc Only in Plat Dev"/>
    <s v="16306"/>
    <s v="E UG Residential Services In Plats"/>
    <n v="718"/>
    <n v="-718"/>
    <n v="0"/>
    <n v="39.619999999999997"/>
    <n v="687.6"/>
    <n v="0"/>
    <s v="QNWHME"/>
    <s v="QUANTA - BELLINGHAM - ELECTRIC"/>
    <s v="510623602"/>
    <n v="1"/>
    <n v="0"/>
    <n v="0"/>
    <s v="SINGLE FAMILY"/>
    <s v="1"/>
    <s v="UNDERGROUND"/>
    <s v="UNDERGROUND"/>
    <s v="0002552476"/>
    <s v="0"/>
  </r>
  <r>
    <x v="2"/>
    <n v="50"/>
    <n v="40"/>
    <n v="40"/>
    <n v="0"/>
    <n v="0"/>
    <x v="1"/>
    <n v="579.03"/>
    <n v="14.47575"/>
    <n v="40"/>
    <n v="0"/>
    <n v="43"/>
    <n v="0"/>
    <n v="701.3"/>
    <s v="104332463"/>
    <s v="2501E076 5011 NW CANNON CIR #  SILVERDAL"/>
    <s v="CEN1"/>
    <s v="UPS"/>
    <n v="44228"/>
    <n v="44320"/>
    <n v="44412"/>
    <s v="WA01800990"/>
    <s v="UG Perm Svc Only in Plat Dev"/>
    <s v="16306"/>
    <s v="E UG Residential Services In Plats"/>
    <n v="718"/>
    <n v="-718"/>
    <n v="0"/>
    <n v="39.68"/>
    <n v="502.44"/>
    <n v="0"/>
    <s v="QSSPE"/>
    <s v="QUANTA - KITSAP - ELECTRIC"/>
    <s v="510714559"/>
    <n v="1"/>
    <n v="0"/>
    <n v="0"/>
    <s v="SINGLE FAMILY"/>
    <s v="1"/>
    <s v="UNDERGROUND"/>
    <s v="UNDERGROUND"/>
    <s v="0002552500"/>
    <s v="0"/>
  </r>
  <r>
    <x v="2"/>
    <n v="50"/>
    <n v="50"/>
    <n v="50"/>
    <n v="0"/>
    <n v="0"/>
    <x v="1"/>
    <n v="591.4"/>
    <n v="11.827999999999999"/>
    <n v="50"/>
    <n v="0"/>
    <n v="54"/>
    <n v="0"/>
    <n v="713.9"/>
    <s v="104332464"/>
    <s v="1801W097 9517 28TH AVE SE #  LACEY"/>
    <s v="CEN1"/>
    <s v="UPS"/>
    <n v="44218"/>
    <n v="44288"/>
    <n v="44379"/>
    <s v="WA03400340"/>
    <s v="UG Perm Svc Only in Plat Dev"/>
    <s v="16306"/>
    <s v="E UG Residential Services In Plats"/>
    <n v="718"/>
    <n v="-718"/>
    <n v="0"/>
    <n v="49.6"/>
    <n v="503.36"/>
    <n v="0"/>
    <s v="QSTHLE"/>
    <s v="QUANTA - OLYMPIA - ELECTRIC"/>
    <s v="510721160"/>
    <n v="1"/>
    <n v="0"/>
    <n v="0"/>
    <s v="SINGLE FAMILY"/>
    <s v="1"/>
    <s v="UNDERGROUND"/>
    <s v="UNDERGROUND"/>
    <s v="0002552501"/>
    <s v="0"/>
  </r>
  <r>
    <x v="2"/>
    <n v="50"/>
    <n v="50"/>
    <n v="50"/>
    <n v="0"/>
    <n v="0"/>
    <x v="1"/>
    <n v="590.51"/>
    <n v="11.8102"/>
    <n v="50"/>
    <n v="0"/>
    <n v="54"/>
    <n v="0"/>
    <n v="712.67"/>
    <s v="104332465"/>
    <s v="2308E060 1747 CANYON AVE SE #  NORTH BEN"/>
    <s v="CEN1"/>
    <s v="UPS"/>
    <n v="44225"/>
    <n v="44288"/>
    <n v="44379"/>
    <s v="WA01700220"/>
    <s v="UG Perm Svc Only in Plat Dev"/>
    <s v="16306"/>
    <s v="E UG Residential Services In Plats"/>
    <n v="718"/>
    <n v="-718"/>
    <n v="0"/>
    <n v="49.6"/>
    <n v="502.41"/>
    <n v="0"/>
    <s v="QCNOKE"/>
    <s v="QUANTA - REDMOND - ELECTRIC"/>
    <s v="510758080"/>
    <n v="1"/>
    <n v="0"/>
    <n v="0"/>
    <s v="SINGLE FAMILY"/>
    <s v="1"/>
    <s v="UNDERGROUND"/>
    <s v="UNDERGROUND"/>
    <s v="0002552619"/>
    <s v="0"/>
  </r>
  <r>
    <x v="2"/>
    <n v="50"/>
    <n v="35"/>
    <n v="35"/>
    <n v="0"/>
    <n v="0"/>
    <x v="1"/>
    <n v="901.5"/>
    <n v="25.757142857142899"/>
    <n v="34"/>
    <n v="2.8571428571428598E-2"/>
    <n v="38"/>
    <n v="0"/>
    <n v="1023.77"/>
    <s v="104332466"/>
    <s v="2308E060 1368 SE 17TH ST #  NORTH BEND"/>
    <s v="CEN1"/>
    <s v="UPS"/>
    <n v="44246"/>
    <n v="44320"/>
    <n v="44412"/>
    <s v="WA01700220"/>
    <s v="UG Perm Svc Only in Plat Dev"/>
    <s v="16306"/>
    <s v="E UG Residential Services In Plats"/>
    <n v="718"/>
    <n v="-718"/>
    <n v="0"/>
    <n v="34.9"/>
    <n v="753.9"/>
    <n v="0"/>
    <s v="QCNOKE"/>
    <s v="QUANTA - REDMOND - ELECTRIC"/>
    <s v="510758353"/>
    <n v="1"/>
    <n v="0"/>
    <n v="0"/>
    <s v="SINGLE FAMILY"/>
    <s v="1"/>
    <s v="UNDERGROUND"/>
    <s v="UNDERGROUND"/>
    <s v="0002552624"/>
    <s v="0"/>
  </r>
  <r>
    <x v="2"/>
    <n v="150"/>
    <n v="140"/>
    <n v="140"/>
    <n v="0"/>
    <n v="0"/>
    <x v="1"/>
    <n v="914.05"/>
    <n v="6.5289285714285699"/>
    <n v="139"/>
    <n v="7.14285714285714E-3"/>
    <n v="263"/>
    <n v="0"/>
    <n v="1035.76"/>
    <s v="104332467"/>
    <s v="3703E108 705 SAMISH HEIGHTS LN #  BELLIN"/>
    <s v="CEN1"/>
    <s v="USO"/>
    <n v="44305"/>
    <n v="44379"/>
    <n v="44475"/>
    <s v="WA03700370"/>
    <s v="UG Perm Svc only  (no Tsfrmr)"/>
    <s v="16305"/>
    <s v="E OH UG Residential Services"/>
    <n v="718"/>
    <n v="-718"/>
    <n v="0"/>
    <n v="239.87"/>
    <n v="500.13"/>
    <n v="0"/>
    <s v="QNWHME"/>
    <s v="QUANTA - BELLINGHAM - ELECTRIC"/>
    <s v="510758568"/>
    <n v="1"/>
    <n v="0"/>
    <n v="0"/>
    <s v="SINGLE FAMILY"/>
    <s v="1"/>
    <s v="UNDERGROUND"/>
    <s v="UNDERGROUND"/>
    <s v="0002552631"/>
    <s v="0"/>
  </r>
  <r>
    <x v="2"/>
    <n v="50"/>
    <n v="45"/>
    <n v="45"/>
    <n v="0"/>
    <n v="0"/>
    <x v="1"/>
    <n v="589.70000000000005"/>
    <n v="13.1044444444444"/>
    <n v="44"/>
    <n v="2.2222222222222199E-2"/>
    <n v="48"/>
    <n v="0"/>
    <n v="713.1"/>
    <s v="104332471"/>
    <s v="2305E084 3536 SE 18TH ST #  RENTON"/>
    <s v="CEN1"/>
    <s v="UPS"/>
    <n v="44222"/>
    <n v="44288"/>
    <n v="44379"/>
    <s v="WA11700250"/>
    <s v="UG Perm Svc Only in Plat Dev"/>
    <s v="16306"/>
    <s v="E UG Residential Services In Plats"/>
    <n v="718"/>
    <n v="-718"/>
    <n v="0"/>
    <n v="44.19"/>
    <n v="507.51"/>
    <n v="0"/>
    <s v="QCSOKE"/>
    <s v="QUANTA - SOUTH KING - ELECTRIC"/>
    <s v="510623014"/>
    <n v="1"/>
    <n v="0"/>
    <n v="0"/>
    <s v="SINGLE FAMILY"/>
    <s v="1"/>
    <s v="UNDERGROUND"/>
    <s v="UNDERGROUND"/>
    <s v="0002552337"/>
    <s v="0"/>
  </r>
  <r>
    <x v="2"/>
    <n v="50"/>
    <n v="36"/>
    <n v="36"/>
    <n v="0"/>
    <n v="0"/>
    <x v="1"/>
    <n v="572.42999999999995"/>
    <n v="15.900833333333299"/>
    <n v="36"/>
    <n v="0"/>
    <n v="39"/>
    <n v="0"/>
    <n v="694.14"/>
    <s v="104332472"/>
    <s v="3504E050 304 SHANNON AVE #  SEDRO WOOLLE"/>
    <s v="CEN1"/>
    <s v="UPS"/>
    <n v="44225"/>
    <n v="44288"/>
    <n v="44379"/>
    <s v="WA02900080"/>
    <s v="UG Perm Svc Only in Plat Dev"/>
    <s v="16306"/>
    <s v="E UG Residential Services In Plats"/>
    <n v="718"/>
    <n v="-718"/>
    <n v="0"/>
    <n v="36.07"/>
    <n v="500.13"/>
    <n v="0"/>
    <s v="QNSKGE"/>
    <s v="QUANTA - SKAGIT - ELECTRIC"/>
    <s v="510623018"/>
    <n v="1"/>
    <n v="0"/>
    <n v="0"/>
    <s v="SINGLE FAMILY"/>
    <s v="1"/>
    <s v="UNDERGROUND"/>
    <s v="UNDERGROUND"/>
    <s v="0002552340"/>
    <s v="0"/>
  </r>
  <r>
    <x v="2"/>
    <n v="100"/>
    <n v="60"/>
    <n v="60"/>
    <n v="0"/>
    <n v="0"/>
    <x v="1"/>
    <n v="601.84"/>
    <n v="10.030666666666701"/>
    <n v="59"/>
    <n v="1.6666666666666701E-2"/>
    <n v="65"/>
    <n v="0"/>
    <n v="724.11"/>
    <s v="104332473"/>
    <s v="2401E080 924 BAKER HEIGHTS LOOP #  BREME"/>
    <s v="CEN1"/>
    <s v="UPS"/>
    <n v="44223"/>
    <n v="44288"/>
    <n v="44379"/>
    <s v="WA01800010"/>
    <s v="UG Perm Svc Only in Plat Dev"/>
    <s v="16306"/>
    <s v="E UG Residential Services In Plats"/>
    <n v="718"/>
    <n v="-718"/>
    <n v="0"/>
    <n v="59.52"/>
    <n v="502.44"/>
    <n v="0"/>
    <s v="QSSPE"/>
    <s v="QUANTA - KITSAP - ELECTRIC"/>
    <s v="510623142"/>
    <n v="1"/>
    <n v="0"/>
    <n v="0"/>
    <s v="SINGLE FAMILY"/>
    <s v="1"/>
    <s v="UNDERGROUND"/>
    <s v="UNDERGROUND"/>
    <s v="0002552352"/>
    <s v="0"/>
  </r>
  <r>
    <x v="2"/>
    <n v="50"/>
    <n v="35"/>
    <n v="35"/>
    <n v="0"/>
    <n v="0"/>
    <x v="1"/>
    <n v="816.16"/>
    <n v="23.318857142857102"/>
    <n v="34"/>
    <n v="2.8571428571428598E-2"/>
    <n v="37"/>
    <n v="0"/>
    <n v="938.1"/>
    <s v="104332474"/>
    <s v="2106E060 33011 SE COTTONWOOD ST #  BLACK"/>
    <s v="CEN1"/>
    <s v="UPS"/>
    <n v="44239"/>
    <n v="44320"/>
    <n v="44412"/>
    <s v="WA01700050"/>
    <s v="UG Perm Svc Only in Plat Dev"/>
    <s v="16306"/>
    <s v="E UG Residential Services In Plats"/>
    <n v="718"/>
    <n v="-718"/>
    <n v="0"/>
    <n v="34.22"/>
    <n v="688.86"/>
    <n v="0"/>
    <s v="QCSOKE"/>
    <s v="QUANTA - SOUTH KING - ELECTRIC"/>
    <s v="510623197"/>
    <n v="1"/>
    <n v="0"/>
    <n v="0"/>
    <s v="SINGLE FAMILY"/>
    <s v="1"/>
    <s v="UNDERGROUND"/>
    <s v="UNDERGROUND"/>
    <s v="0002552361"/>
    <s v="0"/>
  </r>
  <r>
    <x v="2"/>
    <n v="50"/>
    <n v="35"/>
    <n v="35"/>
    <n v="0"/>
    <n v="0"/>
    <x v="1"/>
    <n v="816.16"/>
    <n v="23.318857142857102"/>
    <n v="34"/>
    <n v="2.8571428571428598E-2"/>
    <n v="37"/>
    <n v="0"/>
    <n v="938.1"/>
    <s v="104332475"/>
    <s v="2106E060 32995 SE COTTONWOOD ST #  BLACK"/>
    <s v="CEN1"/>
    <s v="UPS"/>
    <n v="44239"/>
    <n v="44320"/>
    <n v="44412"/>
    <s v="WA01700050"/>
    <s v="UG Perm Svc Only in Plat Dev"/>
    <s v="16306"/>
    <s v="E UG Residential Services In Plats"/>
    <n v="718"/>
    <n v="-718"/>
    <n v="0"/>
    <n v="34.22"/>
    <n v="688.86"/>
    <n v="0"/>
    <s v="QCSOKE"/>
    <s v="QUANTA - SOUTH KING - ELECTRIC"/>
    <s v="510623261"/>
    <n v="1"/>
    <n v="0"/>
    <n v="0"/>
    <s v="SINGLE FAMILY"/>
    <s v="1"/>
    <s v="UNDERGROUND"/>
    <s v="UNDERGROUND"/>
    <s v="0002552363"/>
    <s v="0"/>
  </r>
  <r>
    <x v="2"/>
    <n v="50"/>
    <n v="35"/>
    <n v="35"/>
    <n v="0"/>
    <n v="0"/>
    <x v="1"/>
    <n v="816.16"/>
    <n v="23.318857142857102"/>
    <n v="34"/>
    <n v="2.8571428571428598E-2"/>
    <n v="37"/>
    <n v="0"/>
    <n v="938.1"/>
    <s v="104332476"/>
    <s v="2106E060 32987 SE COTTONWOOD ST #  BLACK"/>
    <s v="CEN1"/>
    <s v="UPS"/>
    <n v="44239"/>
    <n v="44320"/>
    <n v="44412"/>
    <s v="WA01700050"/>
    <s v="UG Perm Svc Only in Plat Dev"/>
    <s v="16306"/>
    <s v="E UG Residential Services In Plats"/>
    <n v="718"/>
    <n v="-718"/>
    <n v="0"/>
    <n v="34.22"/>
    <n v="688.86"/>
    <n v="0"/>
    <s v="QCSOKE"/>
    <s v="QUANTA - SOUTH KING - ELECTRIC"/>
    <s v="510623268"/>
    <n v="1"/>
    <n v="0"/>
    <n v="0"/>
    <s v="SINGLE FAMILY"/>
    <s v="1"/>
    <s v="UNDERGROUND"/>
    <s v="UNDERGROUND"/>
    <s v="0002552364"/>
    <s v="0"/>
  </r>
  <r>
    <x v="2"/>
    <n v="50"/>
    <n v="49"/>
    <n v="49"/>
    <n v="0"/>
    <n v="0"/>
    <x v="1"/>
    <n v="648.17999999999995"/>
    <n v="13.228163265306099"/>
    <n v="60"/>
    <n v="-0.22448979591836701"/>
    <n v="111"/>
    <n v="0"/>
    <n v="770.12"/>
    <s v="104332477"/>
    <s v="3202E012 1480 SERGIOS VIEW LN #  OAK HAR"/>
    <s v="CEN1"/>
    <s v="UPS"/>
    <n v="44225"/>
    <n v="44288"/>
    <n v="44379"/>
    <s v="WA01500990"/>
    <s v="UG Perm Svc Only in Plat Dev"/>
    <s v="16306"/>
    <s v="E UG Residential Services In Plats"/>
    <n v="718"/>
    <n v="-718"/>
    <n v="0"/>
    <n v="101.13"/>
    <n v="501.05"/>
    <n v="0"/>
    <s v="QNISLE"/>
    <s v="QUANTA - WHIDBEY - ELECTRIC"/>
    <s v="510623477"/>
    <n v="1"/>
    <n v="0"/>
    <n v="0"/>
    <s v="SINGLE FAMILY"/>
    <s v="1"/>
    <s v="UNDERGROUND"/>
    <s v="UNDERGROUND"/>
    <s v="0002552376"/>
    <s v="0"/>
  </r>
  <r>
    <x v="2"/>
    <n v="150"/>
    <n v="140"/>
    <n v="140"/>
    <n v="0"/>
    <n v="0"/>
    <x v="1"/>
    <n v="2465.63"/>
    <n v="17.6116428571429"/>
    <n v="149"/>
    <n v="-6.4285714285714293E-2"/>
    <n v="274"/>
    <n v="-145.38"/>
    <n v="2443.87"/>
    <s v="104332478"/>
    <s v="2605E124 1809 10TH PL W #  KIRKLAND"/>
    <s v="CEN1"/>
    <s v="USO"/>
    <n v="44266"/>
    <n v="44349"/>
    <n v="44475"/>
    <s v="WA11700160"/>
    <s v="UG Perm Svc only  (no Tsfrmr)"/>
    <s v="16305"/>
    <s v="E OH UG Residential Services"/>
    <n v="718"/>
    <n v="-718"/>
    <n v="0"/>
    <n v="250.29"/>
    <n v="635.08000000000004"/>
    <n v="0"/>
    <s v="QCNOKEH"/>
    <s v="QUANTA - REDMOND - HOLD"/>
    <s v="510268448"/>
    <n v="1"/>
    <n v="0"/>
    <n v="0"/>
    <s v="SINGLE FAMILY"/>
    <s v="1"/>
    <s v="UNDERGROUND"/>
    <s v="UNDERGROUND"/>
    <s v="0002552439"/>
    <s v="0"/>
  </r>
  <r>
    <x v="2"/>
    <n v="100"/>
    <n v="70"/>
    <n v="70"/>
    <n v="0"/>
    <n v="0"/>
    <x v="1"/>
    <n v="613.23"/>
    <n v="8.7604285714285695"/>
    <n v="69"/>
    <n v="1.4285714285714299E-2"/>
    <n v="76"/>
    <n v="0"/>
    <n v="735.5"/>
    <s v="104332479"/>
    <s v="2401E012 119 BLACKFISH CT #  BREMERTON"/>
    <s v="CEN1"/>
    <s v="UPS"/>
    <n v="44228"/>
    <n v="44320"/>
    <n v="44412"/>
    <s v="WA01800010"/>
    <s v="UG Perm Svc Only in Plat Dev"/>
    <s v="16306"/>
    <s v="E UG Residential Services In Plats"/>
    <n v="718"/>
    <n v="-718"/>
    <n v="0"/>
    <n v="69.44"/>
    <n v="502.44"/>
    <n v="0"/>
    <s v="QSSPE"/>
    <s v="QUANTA - KITSAP - ELECTRIC"/>
    <s v="510739105"/>
    <n v="1"/>
    <n v="0"/>
    <n v="0"/>
    <s v="SINGLE FAMILY"/>
    <s v="1"/>
    <s v="UNDERGROUND"/>
    <s v="UNDERGROUND"/>
    <s v="0002552512"/>
    <s v="0"/>
  </r>
  <r>
    <x v="2"/>
    <n v="50"/>
    <n v="35"/>
    <n v="35"/>
    <n v="0"/>
    <n v="0"/>
    <x v="1"/>
    <n v="571.42999999999995"/>
    <n v="16.326571428571398"/>
    <n v="34"/>
    <n v="2.8571428571428598E-2"/>
    <n v="38"/>
    <n v="0"/>
    <n v="693.26"/>
    <s v="104332481"/>
    <s v="2205E092 25425 158TH AVE SE #  COVINGTON"/>
    <s v="CEN1"/>
    <s v="UPS"/>
    <n v="44228"/>
    <n v="44320"/>
    <n v="44412"/>
    <s v="WA01700120"/>
    <s v="UG Perm Svc Only in Plat Dev"/>
    <s v="16306"/>
    <s v="E UG Residential Services In Plats"/>
    <n v="718"/>
    <n v="-718"/>
    <n v="0"/>
    <n v="34.270000000000003"/>
    <n v="501.05"/>
    <n v="0"/>
    <s v="QCSOKE"/>
    <s v="QUANTA - SOUTH KING - ELECTRIC"/>
    <s v="510740695"/>
    <n v="1"/>
    <n v="0"/>
    <n v="0"/>
    <s v="SINGLE FAMILY"/>
    <s v="1"/>
    <s v="UNDERGROUND"/>
    <s v="UNDERGROUND"/>
    <s v="0002552520"/>
    <s v="0"/>
  </r>
  <r>
    <x v="2"/>
    <n v="50"/>
    <n v="45"/>
    <n v="45"/>
    <n v="0"/>
    <n v="0"/>
    <x v="1"/>
    <n v="582.85"/>
    <n v="12.952222222222201"/>
    <n v="44"/>
    <n v="2.2222222222222199E-2"/>
    <n v="48"/>
    <n v="0"/>
    <n v="704.68"/>
    <s v="104332482"/>
    <s v="2205E092 25431 158TH AVE SE #  COVINGTON"/>
    <s v="CEN1"/>
    <s v="UPS"/>
    <n v="44228"/>
    <n v="44320"/>
    <n v="44412"/>
    <s v="WA01700120"/>
    <s v="UG Perm Svc Only in Plat Dev"/>
    <s v="16306"/>
    <s v="E UG Residential Services In Plats"/>
    <n v="718"/>
    <n v="-718"/>
    <n v="0"/>
    <n v="44.19"/>
    <n v="501.05"/>
    <n v="0"/>
    <s v="QCSOKE"/>
    <s v="QUANTA - SOUTH KING - ELECTRIC"/>
    <s v="510740696"/>
    <n v="1"/>
    <n v="0"/>
    <n v="0"/>
    <s v="SINGLE FAMILY"/>
    <s v="1"/>
    <s v="UNDERGROUND"/>
    <s v="UNDERGROUND"/>
    <s v="0002552522"/>
    <s v="0"/>
  </r>
  <r>
    <x v="2"/>
    <n v="150"/>
    <n v="110"/>
    <n v="110"/>
    <n v="0"/>
    <n v="0"/>
    <x v="1"/>
    <n v="1240.5999999999999"/>
    <n v="11.2781818181818"/>
    <n v="108"/>
    <n v="1.8181818181818198E-2"/>
    <n v="121"/>
    <n v="0"/>
    <n v="1363.1"/>
    <s v="104332483"/>
    <s v="1802W144 5533 CHERI ESTATES DR SE #  OLY"/>
    <s v="CEN1"/>
    <s v="UPS"/>
    <n v="44245"/>
    <n v="44320"/>
    <n v="44412"/>
    <s v="WA03400340"/>
    <s v="UG Perm Svc Only in Plat Dev"/>
    <s v="16306"/>
    <s v="E UG Residential Services In Plats"/>
    <n v="718"/>
    <n v="-718"/>
    <n v="0"/>
    <n v="110.21"/>
    <n v="692.04"/>
    <n v="0"/>
    <s v="QSTHLE"/>
    <s v="QUANTA - OLYMPIA - ELECTRIC"/>
    <s v="510741552"/>
    <n v="1"/>
    <n v="0"/>
    <n v="0"/>
    <s v="SINGLE FAMILY"/>
    <s v="1"/>
    <s v="UNDERGROUND"/>
    <s v="UNDERGROUND"/>
    <s v="0002552527"/>
    <s v="0"/>
  </r>
  <r>
    <x v="2"/>
    <n v="50"/>
    <n v="30"/>
    <n v="30"/>
    <n v="0"/>
    <n v="0"/>
    <x v="1"/>
    <n v="573.11"/>
    <n v="19.103666666666701"/>
    <n v="30"/>
    <n v="0"/>
    <n v="33"/>
    <n v="0"/>
    <n v="696.51"/>
    <s v="104332486"/>
    <s v="2205E115 26917 101ST CT SE #  KENT"/>
    <s v="CEN1"/>
    <s v="UPS"/>
    <n v="44228"/>
    <n v="44320"/>
    <n v="44412"/>
    <s v="WA11700150"/>
    <s v="UG Perm Svc Only in Plat Dev"/>
    <s v="16306"/>
    <s v="E UG Residential Services In Plats"/>
    <n v="718"/>
    <n v="-718"/>
    <n v="0"/>
    <n v="29.76"/>
    <n v="507.51"/>
    <n v="0"/>
    <s v="QCSOKE"/>
    <s v="QUANTA - SOUTH KING - ELECTRIC"/>
    <s v="510771720"/>
    <n v="1"/>
    <n v="0"/>
    <n v="0"/>
    <s v="SINGLE FAMILY"/>
    <s v="1"/>
    <s v="UNDERGROUND"/>
    <s v="UNDERGROUND"/>
    <s v="0002552713"/>
    <s v="0"/>
  </r>
  <r>
    <x v="2"/>
    <n v="300"/>
    <e v="#N/A"/>
    <n v="300"/>
    <n v="50"/>
    <n v="50"/>
    <x v="1"/>
    <n v="5054.62"/>
    <e v="#N/A"/>
    <n v="300"/>
    <e v="#N/A"/>
    <n v="800"/>
    <n v="0"/>
    <n v="5054.62"/>
    <s v="104332492"/>
    <s v="3505E056 28134 MINKLER RD # BARN SEDRO W"/>
    <s v="CEN1"/>
    <s v="USO"/>
    <n v="44349"/>
    <n v="44504"/>
    <m/>
    <s v="WA02900290"/>
    <s v="UG Perm Svc only  (no Tsfrmr)"/>
    <s v="16305"/>
    <s v="E OH UG Residential Services"/>
    <n v="1362"/>
    <n v="-1362"/>
    <n v="0"/>
    <n v="865.7"/>
    <n v="2330.4499999999998"/>
    <n v="374.32"/>
    <s v="QNSKGE"/>
    <s v="QUANTA - SKAGIT - ELECTRIC"/>
    <s v="510444794"/>
    <n v="1"/>
    <n v="0"/>
    <n v="0"/>
    <s v="FARMS"/>
    <s v="3"/>
    <s v="UNDERGROUND"/>
    <s v="UNDERGROUND"/>
    <s v="0002552431"/>
    <s v="0"/>
  </r>
  <r>
    <x v="2"/>
    <n v="150"/>
    <n v="115"/>
    <n v="115"/>
    <n v="0"/>
    <n v="0"/>
    <x v="1"/>
    <n v="1594.55"/>
    <n v="13.865652173913"/>
    <n v="113"/>
    <n v="1.7391304347826101E-2"/>
    <n v="352"/>
    <n v="105.5"/>
    <n v="1823.33"/>
    <s v="104332495"/>
    <s v="2202E068 2213 155TH ST NW #  GIG HARBOR"/>
    <s v="CEN1"/>
    <s v="USO"/>
    <n v="44348"/>
    <m/>
    <m/>
    <s v="WA12700270"/>
    <s v="UG Perm Svc only  (no Tsfrmr)"/>
    <s v="16305"/>
    <s v="E OH UG Residential Services"/>
    <n v="718"/>
    <n v="-718"/>
    <n v="0"/>
    <n v="321.14"/>
    <n v="507.05"/>
    <n v="0"/>
    <s v="QSSPE"/>
    <s v="QUANTA - KITSAP - ELECTRIC"/>
    <s v="510293192"/>
    <n v="1"/>
    <n v="0"/>
    <n v="0"/>
    <s v="SINGLE FAMILY"/>
    <s v="1"/>
    <s v="UNDERGROUND"/>
    <s v="UNDERGROUND"/>
    <s v="0002552465"/>
    <s v="0"/>
  </r>
  <r>
    <x v="2"/>
    <n v="50"/>
    <n v="50"/>
    <n v="50"/>
    <n v="0"/>
    <n v="0"/>
    <x v="1"/>
    <n v="594.54"/>
    <n v="11.8908"/>
    <n v="50"/>
    <n v="0"/>
    <n v="54"/>
    <n v="0"/>
    <n v="717.82"/>
    <s v="104332496"/>
    <s v="1905E077 17907 152ND ST E #  BONNEY LAKE"/>
    <s v="CEN1"/>
    <s v="UPS"/>
    <n v="44238"/>
    <n v="44320"/>
    <n v="44412"/>
    <s v="WA12700270"/>
    <s v="UG Perm Svc Only in Plat Dev"/>
    <s v="16306"/>
    <s v="E UG Residential Services In Plats"/>
    <n v="718"/>
    <n v="-718"/>
    <n v="0"/>
    <n v="49.6"/>
    <n v="506.58"/>
    <n v="0"/>
    <s v="QSWPRE"/>
    <s v="QUANTA - PUYALLUP - ELECTRIC"/>
    <s v="510715625"/>
    <n v="1"/>
    <n v="0"/>
    <n v="0"/>
    <s v="SINGLE FAMILY"/>
    <s v="1"/>
    <s v="UNDERGROUND"/>
    <s v="UNDERGROUND"/>
    <s v="0002552498"/>
    <s v="0"/>
  </r>
  <r>
    <x v="2"/>
    <n v="50"/>
    <n v="50"/>
    <n v="50"/>
    <n v="0"/>
    <n v="0"/>
    <x v="1"/>
    <n v="594.54"/>
    <n v="11.8908"/>
    <n v="50"/>
    <n v="0"/>
    <n v="54"/>
    <n v="0"/>
    <n v="717.82"/>
    <s v="104332497"/>
    <s v="1905E077 15044 179TH AVE E #  BONNEY LAK"/>
    <s v="CEN1"/>
    <s v="UPS"/>
    <n v="44238"/>
    <n v="44320"/>
    <n v="44412"/>
    <s v="WA12700270"/>
    <s v="UG Perm Svc Only in Plat Dev"/>
    <s v="16306"/>
    <s v="E UG Residential Services In Plats"/>
    <n v="718"/>
    <n v="-718"/>
    <n v="0"/>
    <n v="49.6"/>
    <n v="506.58"/>
    <n v="0"/>
    <s v="QSWPRE"/>
    <s v="QUANTA - PUYALLUP - ELECTRIC"/>
    <s v="510703773"/>
    <n v="1"/>
    <n v="0"/>
    <n v="0"/>
    <s v="SINGLE FAMILY"/>
    <s v="1"/>
    <s v="UNDERGROUND"/>
    <s v="UNDERGROUND"/>
    <s v="0002552586"/>
    <s v="0"/>
  </r>
  <r>
    <x v="2"/>
    <n v="50"/>
    <n v="40"/>
    <n v="40"/>
    <n v="0"/>
    <n v="0"/>
    <x v="1"/>
    <n v="574.14"/>
    <n v="14.3535"/>
    <n v="40"/>
    <n v="0"/>
    <n v="43"/>
    <n v="0"/>
    <n v="695.29"/>
    <s v="104332498"/>
    <s v="1801W032 4332 17TH WAY NE OLYMPIA WA"/>
    <s v="CEN1"/>
    <s v="UPS"/>
    <n v="44222"/>
    <n v="44288"/>
    <n v="44379"/>
    <s v="WA03400990"/>
    <s v="UG Perm Svc Only in Plat Dev"/>
    <s v="16306"/>
    <s v="E UG Residential Services In Plats"/>
    <n v="718"/>
    <n v="-718"/>
    <n v="0"/>
    <n v="39.68"/>
    <n v="497.83"/>
    <n v="0"/>
    <s v="QSTHLE"/>
    <s v="QUANTA - OLYMPIA - ELECTRIC"/>
    <s v="510522344"/>
    <n v="1"/>
    <n v="0"/>
    <n v="0"/>
    <s v="SINGLE FAMILY"/>
    <s v="1"/>
    <s v="UNDERGROUND"/>
    <s v="UNDERGROUND"/>
    <s v="0002552587"/>
    <s v="0"/>
  </r>
  <r>
    <x v="2"/>
    <n v="50"/>
    <n v="50"/>
    <n v="50"/>
    <n v="0"/>
    <n v="0"/>
    <x v="1"/>
    <n v="591.9"/>
    <n v="11.837999999999999"/>
    <n v="50"/>
    <n v="0"/>
    <n v="54"/>
    <n v="0"/>
    <n v="714.51"/>
    <s v="104332499"/>
    <s v="2005E074 5505 157TH AVE CT E #  SUMNER"/>
    <s v="CEN1"/>
    <s v="UPS"/>
    <n v="44225"/>
    <n v="44288"/>
    <n v="44379"/>
    <s v="WA12700160"/>
    <s v="UG Perm Svc Only in Plat Dev"/>
    <s v="16306"/>
    <s v="E UG Residential Services In Plats"/>
    <n v="718"/>
    <n v="-718"/>
    <n v="0"/>
    <n v="49.6"/>
    <n v="503.82"/>
    <n v="0"/>
    <s v="QSWPRE"/>
    <s v="QUANTA - PUYALLUP - ELECTRIC"/>
    <s v="510749601"/>
    <n v="1"/>
    <n v="0"/>
    <n v="0"/>
    <s v="SINGLE FAMILY"/>
    <s v="1"/>
    <s v="UNDERGROUND"/>
    <s v="UNDERGROUND"/>
    <s v="0002552588"/>
    <s v="0"/>
  </r>
  <r>
    <x v="2"/>
    <n v="350"/>
    <n v="330"/>
    <n v="330"/>
    <n v="80"/>
    <n v="77"/>
    <x v="1"/>
    <n v="2518.15"/>
    <n v="7.6307575757575803"/>
    <n v="327"/>
    <n v="9.0909090909090905E-3"/>
    <n v="1013"/>
    <n v="0"/>
    <n v="2640.09"/>
    <s v="104332500"/>
    <s v="2308E064 12818 412TH AVE SE #  NORTH BEN"/>
    <s v="CEN1"/>
    <s v="USO"/>
    <n v="44322"/>
    <n v="44412"/>
    <n v="44504"/>
    <s v="WA04000990"/>
    <s v="UG Perm Svc only  (no Tsfrmr)"/>
    <s v="16305"/>
    <s v="E OH UG Residential Services"/>
    <n v="1672.2"/>
    <n v="-1672.2"/>
    <n v="0"/>
    <n v="925.24"/>
    <n v="501.05"/>
    <n v="0"/>
    <s v="QCNOKE"/>
    <s v="QUANTA - REDMOND - ELECTRIC"/>
    <s v="510768627"/>
    <n v="1"/>
    <n v="0"/>
    <n v="0"/>
    <s v="SINGLE FAMILY"/>
    <s v="1"/>
    <s v="UNDERGROUND"/>
    <s v="UNDERGROUND"/>
    <s v="0002552667"/>
    <s v="0"/>
  </r>
  <r>
    <x v="2"/>
    <n v="50"/>
    <n v="45"/>
    <n v="45"/>
    <n v="0"/>
    <n v="0"/>
    <x v="1"/>
    <n v="582.49"/>
    <n v="12.9442222222222"/>
    <n v="44"/>
    <n v="2.2222222222222199E-2"/>
    <n v="48"/>
    <n v="0"/>
    <n v="704.43"/>
    <s v="104332501"/>
    <s v="2206E114 25533 204TH PL SE #  COVINGTON"/>
    <s v="CEN1"/>
    <s v="UPS"/>
    <n v="44231"/>
    <n v="44320"/>
    <n v="44412"/>
    <s v="WA01700120"/>
    <s v="UG Perm Svc Only in Plat Dev"/>
    <s v="16306"/>
    <s v="E UG Residential Services In Plats"/>
    <n v="718"/>
    <n v="-718"/>
    <n v="0"/>
    <n v="44.19"/>
    <n v="501.05"/>
    <n v="0"/>
    <s v="QCSOKE"/>
    <s v="QUANTA - SOUTH KING - ELECTRIC"/>
    <s v="510771783"/>
    <n v="1"/>
    <n v="0"/>
    <n v="0"/>
    <s v="SINGLE FAMILY"/>
    <s v="1"/>
    <s v="UNDERGROUND"/>
    <s v="UNDERGROUND"/>
    <s v="0002552723"/>
    <s v="0"/>
  </r>
  <r>
    <x v="2"/>
    <n v="50"/>
    <n v="40"/>
    <n v="40"/>
    <n v="0"/>
    <n v="0"/>
    <x v="1"/>
    <n v="577.33000000000004"/>
    <n v="14.433249999999999"/>
    <n v="40"/>
    <n v="0"/>
    <n v="43"/>
    <n v="0"/>
    <n v="699.27"/>
    <s v="104332502"/>
    <s v="2206E113 20511 SE 256TH ST #  COVINGTON"/>
    <s v="CEN1"/>
    <s v="UPS"/>
    <n v="44231"/>
    <n v="44320"/>
    <n v="44412"/>
    <s v="WA01700120"/>
    <s v="UG Perm Svc Only in Plat Dev"/>
    <s v="16306"/>
    <s v="E UG Residential Services In Plats"/>
    <n v="718"/>
    <n v="-718"/>
    <n v="0"/>
    <n v="39.68"/>
    <n v="501.05"/>
    <n v="0"/>
    <s v="QCSOKE"/>
    <s v="QUANTA - SOUTH KING - ELECTRIC"/>
    <s v="510771822"/>
    <n v="1"/>
    <n v="0"/>
    <n v="0"/>
    <s v="SINGLE FAMILY"/>
    <s v="1"/>
    <s v="UNDERGROUND"/>
    <s v="UNDERGROUND"/>
    <s v="0002552735"/>
    <s v="0"/>
  </r>
  <r>
    <x v="2"/>
    <n v="50"/>
    <n v="35"/>
    <n v="35"/>
    <n v="0"/>
    <n v="0"/>
    <x v="1"/>
    <n v="571.14"/>
    <n v="16.3182857142857"/>
    <n v="34"/>
    <n v="2.8571428571428598E-2"/>
    <n v="38"/>
    <n v="0"/>
    <n v="693.08"/>
    <s v="104332503"/>
    <s v="2206E113 20714 SE 259TH PL #  COVINGTON"/>
    <s v="CEN1"/>
    <s v="UPS"/>
    <n v="44231"/>
    <n v="44320"/>
    <n v="44412"/>
    <s v="WA01700120"/>
    <s v="UG Perm Svc Only in Plat Dev"/>
    <s v="16306"/>
    <s v="E UG Residential Services In Plats"/>
    <n v="718"/>
    <n v="-718"/>
    <n v="0"/>
    <n v="34.270000000000003"/>
    <n v="501.05"/>
    <n v="0"/>
    <s v="QCSOKE"/>
    <s v="QUANTA - SOUTH KING - ELECTRIC"/>
    <s v="510771861"/>
    <n v="1"/>
    <n v="0"/>
    <n v="0"/>
    <s v="SINGLE FAMILY"/>
    <s v="1"/>
    <s v="UNDERGROUND"/>
    <s v="UNDERGROUND"/>
    <s v="0002552739"/>
    <s v="0"/>
  </r>
  <r>
    <x v="2"/>
    <n v="50"/>
    <n v="35"/>
    <n v="35"/>
    <n v="0"/>
    <n v="0"/>
    <x v="1"/>
    <n v="571.14"/>
    <n v="16.3182857142857"/>
    <n v="34"/>
    <n v="2.8571428571428598E-2"/>
    <n v="38"/>
    <n v="0"/>
    <n v="693.08"/>
    <s v="104332504"/>
    <s v="2206E113 20702 SE 259TH PL #  COVINGTON"/>
    <s v="CEN1"/>
    <s v="UPS"/>
    <n v="44231"/>
    <n v="44320"/>
    <n v="44412"/>
    <s v="WA01700120"/>
    <s v="UG Perm Svc Only in Plat Dev"/>
    <s v="16306"/>
    <s v="E UG Residential Services In Plats"/>
    <n v="718"/>
    <n v="-718"/>
    <n v="0"/>
    <n v="34.270000000000003"/>
    <n v="501.05"/>
    <n v="0"/>
    <s v="QCSOKE"/>
    <s v="QUANTA - SOUTH KING - ELECTRIC"/>
    <s v="510771869"/>
    <n v="1"/>
    <n v="0"/>
    <n v="0"/>
    <s v="SINGLE FAMILY"/>
    <s v="1"/>
    <s v="UNDERGROUND"/>
    <s v="UNDERGROUND"/>
    <s v="0002552746"/>
    <s v="0"/>
  </r>
  <r>
    <x v="2"/>
    <n v="50"/>
    <n v="45"/>
    <n v="45"/>
    <n v="0"/>
    <n v="0"/>
    <x v="1"/>
    <n v="827.5"/>
    <n v="18.3888888888889"/>
    <n v="44"/>
    <n v="2.2222222222222199E-2"/>
    <n v="48"/>
    <n v="0"/>
    <n v="949.44"/>
    <s v="104332505"/>
    <s v="2206E113 20524 SE 257TH ST #  COVINGTON"/>
    <s v="CEN1"/>
    <s v="UPS"/>
    <n v="44239"/>
    <n v="44320"/>
    <n v="44412"/>
    <s v="WA01700120"/>
    <s v="UG Perm Svc Only in Plat Dev"/>
    <s v="16306"/>
    <s v="E UG Residential Services In Plats"/>
    <n v="718"/>
    <n v="-718"/>
    <n v="0"/>
    <n v="44.13"/>
    <n v="688.86"/>
    <n v="0"/>
    <s v="QCSOKE"/>
    <s v="QUANTA - SOUTH KING - ELECTRIC"/>
    <s v="510771961"/>
    <n v="1"/>
    <n v="0"/>
    <n v="0"/>
    <s v="SINGLE FAMILY"/>
    <s v="1"/>
    <s v="UNDERGROUND"/>
    <s v="UNDERGROUND"/>
    <s v="0002552748"/>
    <s v="0"/>
  </r>
  <r>
    <x v="2"/>
    <n v="100"/>
    <n v="75"/>
    <n v="75"/>
    <n v="0"/>
    <n v="0"/>
    <x v="1"/>
    <n v="617.04999999999995"/>
    <n v="8.2273333333333305"/>
    <n v="74"/>
    <n v="1.3333333333333299E-2"/>
    <n v="81"/>
    <n v="0"/>
    <n v="738.88"/>
    <s v="104332506"/>
    <s v="2206E129 27718 219TH PL SE MAPLE VALLEY"/>
    <s v="CEN1"/>
    <s v="UPS"/>
    <n v="44228"/>
    <n v="44320"/>
    <n v="44412"/>
    <s v="WA01700200"/>
    <s v="UG Perm Svc Only in Plat Dev"/>
    <s v="16306"/>
    <s v="E UG Residential Services In Plats"/>
    <n v="718"/>
    <n v="-718"/>
    <n v="0"/>
    <n v="73.95"/>
    <n v="501.05"/>
    <n v="0"/>
    <s v="QCSOKE"/>
    <s v="QUANTA - SOUTH KING - ELECTRIC"/>
    <s v="510772349"/>
    <n v="1"/>
    <n v="0"/>
    <n v="0"/>
    <s v="SINGLE FAMILY"/>
    <s v="1"/>
    <s v="UNDERGROUND"/>
    <s v="UNDERGROUND"/>
    <s v="0002552791"/>
    <s v="0"/>
  </r>
  <r>
    <x v="2"/>
    <n v="100"/>
    <n v="75"/>
    <n v="75"/>
    <n v="0"/>
    <n v="0"/>
    <x v="1"/>
    <n v="617.04999999999995"/>
    <n v="8.2273333333333305"/>
    <n v="74"/>
    <n v="1.3333333333333299E-2"/>
    <n v="81"/>
    <n v="0"/>
    <n v="738.88"/>
    <s v="104332507"/>
    <s v="2206E129 22121 SE 278TH PL MAPLE VALLEY"/>
    <s v="CEN1"/>
    <s v="UPS"/>
    <n v="44228"/>
    <n v="44320"/>
    <n v="44412"/>
    <s v="WA01700200"/>
    <s v="UG Perm Svc Only in Plat Dev"/>
    <s v="16306"/>
    <s v="E UG Residential Services In Plats"/>
    <n v="718"/>
    <n v="-718"/>
    <n v="0"/>
    <n v="73.95"/>
    <n v="501.05"/>
    <n v="0"/>
    <s v="QCSOKE"/>
    <s v="QUANTA - SOUTH KING - ELECTRIC"/>
    <s v="510772806"/>
    <n v="1"/>
    <n v="0"/>
    <n v="0"/>
    <s v="SINGLE FAMILY"/>
    <s v="1"/>
    <s v="UNDERGROUND"/>
    <s v="UNDERGROUND"/>
    <s v="0002552802"/>
    <s v="0"/>
  </r>
  <r>
    <x v="2"/>
    <n v="100"/>
    <n v="75"/>
    <n v="75"/>
    <n v="0"/>
    <n v="0"/>
    <x v="1"/>
    <n v="681.43"/>
    <n v="9.0857333333333301"/>
    <n v="75"/>
    <n v="0"/>
    <n v="137"/>
    <n v="0"/>
    <n v="804.71"/>
    <s v="104332508"/>
    <s v="2004E029 2147 83RD AVE E #  EDGEWOOD"/>
    <s v="CEN1"/>
    <s v="UPS"/>
    <n v="44232"/>
    <n v="44320"/>
    <n v="44412"/>
    <s v="WA12700200"/>
    <s v="UG Perm Svc Only in Plat Dev"/>
    <s v="16306"/>
    <s v="E UG Residential Services In Plats"/>
    <n v="718"/>
    <n v="-718"/>
    <n v="0"/>
    <n v="125.55"/>
    <n v="506.58"/>
    <n v="0"/>
    <s v="QSWPRE"/>
    <s v="QUANTA - PUYALLUP - ELECTRIC"/>
    <s v="510772933"/>
    <n v="1"/>
    <n v="0"/>
    <n v="0"/>
    <s v="SINGLE FAMILY"/>
    <s v="1"/>
    <s v="UNDERGROUND"/>
    <s v="UNDERGROUND"/>
    <s v="0002552808"/>
    <s v="0"/>
  </r>
  <r>
    <x v="2"/>
    <n v="50"/>
    <n v="50"/>
    <n v="50"/>
    <n v="0"/>
    <n v="0"/>
    <x v="1"/>
    <n v="622.36"/>
    <n v="12.4472"/>
    <n v="50"/>
    <n v="0"/>
    <n v="54"/>
    <n v="0"/>
    <n v="745.64"/>
    <s v="104332509"/>
    <s v="1904E103 17425 118TH AVE CT E # C PUYALL"/>
    <s v="CEN1"/>
    <s v="UPS"/>
    <n v="44238"/>
    <n v="44320"/>
    <n v="44412"/>
    <s v="WA12700270"/>
    <s v="UG Perm Svc Only in Plat Dev"/>
    <s v="16306"/>
    <s v="E UG Residential Services In Plats"/>
    <n v="718"/>
    <n v="-718"/>
    <n v="0"/>
    <n v="49.6"/>
    <n v="506.58"/>
    <n v="0"/>
    <s v="QSWPRE"/>
    <s v="QUANTA - PUYALLUP - ELECTRIC"/>
    <s v="510772953"/>
    <n v="1"/>
    <n v="0"/>
    <n v="0"/>
    <s v="SINGLE FAMILY"/>
    <s v="1"/>
    <s v="UNDERGROUND"/>
    <s v="UNDERGROUND"/>
    <s v="0002552809"/>
    <s v="0"/>
  </r>
  <r>
    <x v="2"/>
    <n v="100"/>
    <n v="100"/>
    <n v="100"/>
    <n v="0"/>
    <n v="0"/>
    <x v="1"/>
    <n v="724.27"/>
    <n v="7.2427000000000001"/>
    <n v="99"/>
    <n v="0.01"/>
    <n v="182"/>
    <n v="0"/>
    <n v="846.54"/>
    <s v="104332510"/>
    <s v="2401E012 123 BLACKFISH CT #  BREMERTON"/>
    <s v="CEN1"/>
    <s v="UPS"/>
    <n v="44228"/>
    <n v="44320"/>
    <n v="44412"/>
    <s v="WA01800010"/>
    <s v="UG Perm Svc Only in Plat Dev"/>
    <s v="16306"/>
    <s v="E UG Residential Services In Plats"/>
    <n v="718"/>
    <n v="-718"/>
    <n v="0"/>
    <n v="166.04"/>
    <n v="502.44"/>
    <n v="0"/>
    <s v="QSSPE"/>
    <s v="QUANTA - KITSAP - ELECTRIC"/>
    <s v="510706830"/>
    <n v="1"/>
    <n v="0"/>
    <n v="0"/>
    <s v="SINGLE FAMILY"/>
    <s v="1"/>
    <s v="UNDERGROUND"/>
    <s v="UNDERGROUND"/>
    <s v="0002552444"/>
    <s v="0"/>
  </r>
  <r>
    <x v="2"/>
    <n v="50"/>
    <n v="30"/>
    <n v="30"/>
    <n v="0"/>
    <n v="0"/>
    <x v="1"/>
    <n v="565.94000000000005"/>
    <n v="18.8646666666667"/>
    <n v="30"/>
    <n v="0"/>
    <n v="33"/>
    <n v="0"/>
    <n v="687.88"/>
    <s v="104332511"/>
    <s v="2106E060 32710 ASH AVE SE #  BLACK DIAMO"/>
    <s v="CEN1"/>
    <s v="UPS"/>
    <n v="44239"/>
    <n v="44320"/>
    <n v="44412"/>
    <s v="WA01700050"/>
    <s v="UG Perm Svc Only in Plat Dev"/>
    <s v="16306"/>
    <s v="E UG Residential Services In Plats"/>
    <n v="718"/>
    <n v="-718"/>
    <n v="0"/>
    <n v="29.72"/>
    <n v="501.05"/>
    <n v="0"/>
    <s v="QCSOKE"/>
    <s v="QUANTA - SOUTH KING - ELECTRIC"/>
    <s v="510706834"/>
    <n v="1"/>
    <n v="0"/>
    <n v="0"/>
    <s v="SINGLE FAMILY"/>
    <s v="1"/>
    <s v="UNDERGROUND"/>
    <s v="UNDERGROUND"/>
    <s v="0002552451"/>
    <s v="0"/>
  </r>
  <r>
    <x v="2"/>
    <n v="50"/>
    <n v="35"/>
    <n v="35"/>
    <n v="0"/>
    <n v="0"/>
    <x v="1"/>
    <n v="571.33000000000004"/>
    <n v="16.323714285714299"/>
    <n v="34"/>
    <n v="2.8571428571428598E-2"/>
    <n v="38"/>
    <n v="0"/>
    <n v="693.27"/>
    <s v="104332512"/>
    <s v="3902E132 5285 SARATOGA PL #  FERNDALE"/>
    <s v="CEN1"/>
    <s v="UPS"/>
    <n v="44229"/>
    <n v="44320"/>
    <n v="44412"/>
    <s v="WA03700040"/>
    <s v="UG Perm Svc Only in Plat Dev"/>
    <s v="16306"/>
    <s v="E UG Residential Services In Plats"/>
    <n v="718"/>
    <n v="-718"/>
    <n v="0"/>
    <n v="34.270000000000003"/>
    <n v="501.05"/>
    <n v="0"/>
    <s v="QNWHME"/>
    <s v="QUANTA - BELLINGHAM - ELECTRIC"/>
    <s v="510708841"/>
    <n v="1"/>
    <n v="0"/>
    <n v="0"/>
    <s v="SINGLE FAMILY"/>
    <s v="1"/>
    <s v="UNDERGROUND"/>
    <s v="UNDERGROUND"/>
    <s v="0002552458"/>
    <s v="0"/>
  </r>
  <r>
    <x v="2"/>
    <n v="50"/>
    <n v="50"/>
    <n v="50"/>
    <n v="0"/>
    <n v="0"/>
    <x v="1"/>
    <n v="589.04999999999995"/>
    <n v="11.781000000000001"/>
    <n v="50"/>
    <n v="0"/>
    <n v="54"/>
    <n v="0"/>
    <n v="710.88"/>
    <s v="104332513"/>
    <s v="2106E060 33157 CRYSTAL AVE SE #  BLACK D"/>
    <s v="CEN1"/>
    <s v="UPS"/>
    <n v="44228"/>
    <n v="44320"/>
    <n v="44412"/>
    <s v="WA01700050"/>
    <s v="UG Perm Svc Only in Plat Dev"/>
    <s v="16306"/>
    <s v="E UG Residential Services In Plats"/>
    <n v="718"/>
    <n v="-718"/>
    <n v="0"/>
    <n v="49.6"/>
    <n v="501.05"/>
    <n v="0"/>
    <s v="QCSOKE"/>
    <s v="QUANTA - SOUTH KING - ELECTRIC"/>
    <s v="510708845"/>
    <n v="1"/>
    <n v="0"/>
    <n v="0"/>
    <s v="SINGLE FAMILY"/>
    <s v="1"/>
    <s v="UNDERGROUND"/>
    <s v="UNDERGROUND"/>
    <s v="0002552459"/>
    <s v="0"/>
  </r>
  <r>
    <x v="2"/>
    <n v="150"/>
    <n v="126"/>
    <n v="126"/>
    <n v="0"/>
    <n v="0"/>
    <x v="1"/>
    <n v="686.58"/>
    <n v="5.4490476190476196"/>
    <n v="137"/>
    <n v="-8.7301587301587297E-2"/>
    <n v="150"/>
    <n v="0"/>
    <n v="807.84"/>
    <s v="104332517"/>
    <s v="3302E002 123 LUMMI DR #  LA CONNER"/>
    <s v="CEN1"/>
    <s v="UPS"/>
    <n v="44225"/>
    <n v="44288"/>
    <n v="44379"/>
    <s v="WA02900970"/>
    <s v="UG Perm Svc Only in Plat Dev"/>
    <s v="16306"/>
    <s v="E UG Residential Services In Plats"/>
    <n v="718"/>
    <n v="-718"/>
    <n v="0"/>
    <n v="137.08000000000001"/>
    <n v="498.29"/>
    <n v="0"/>
    <s v="QNSKGE"/>
    <s v="QUANTA - SKAGIT - ELECTRIC"/>
    <s v="510622655"/>
    <n v="1"/>
    <n v="0"/>
    <n v="0"/>
    <s v="SINGLE FAMILY"/>
    <s v="1"/>
    <s v="UNDERGROUND"/>
    <s v="UNDERGROUND"/>
    <s v="0002552487"/>
    <s v="0"/>
  </r>
  <r>
    <x v="2"/>
    <n v="50"/>
    <n v="50"/>
    <n v="50"/>
    <n v="0"/>
    <n v="0"/>
    <x v="1"/>
    <n v="594.54"/>
    <n v="11.8908"/>
    <n v="50"/>
    <n v="0"/>
    <n v="54"/>
    <n v="0"/>
    <n v="717.82"/>
    <s v="104332518"/>
    <s v="1904E082 14410 86TH AVE CT E #  PUYALLUP"/>
    <s v="CEN1"/>
    <s v="UPS"/>
    <n v="44232"/>
    <n v="44320"/>
    <n v="44412"/>
    <s v="WA12700270"/>
    <s v="UG Perm Svc Only in Plat Dev"/>
    <s v="16306"/>
    <s v="E UG Residential Services In Plats"/>
    <n v="718"/>
    <n v="-718"/>
    <n v="0"/>
    <n v="49.6"/>
    <n v="506.58"/>
    <n v="0"/>
    <s v="QSWPRE"/>
    <s v="QUANTA - PUYALLUP - ELECTRIC"/>
    <s v="510622726"/>
    <n v="1"/>
    <n v="0"/>
    <n v="0"/>
    <s v="SINGLE FAMILY"/>
    <s v="1"/>
    <s v="UNDERGROUND"/>
    <s v="UNDERGROUND"/>
    <s v="0002552490"/>
    <s v="0"/>
  </r>
  <r>
    <x v="2"/>
    <n v="50"/>
    <n v="50"/>
    <n v="50"/>
    <n v="0"/>
    <n v="0"/>
    <x v="1"/>
    <n v="632.99"/>
    <n v="12.659800000000001"/>
    <n v="50"/>
    <n v="0"/>
    <n v="91"/>
    <n v="0"/>
    <n v="756.27"/>
    <s v="104332519"/>
    <s v="1905E032 18036 123RD ST E #  BONNEY LAKE"/>
    <s v="CEN1"/>
    <s v="UPS"/>
    <n v="44246"/>
    <n v="44320"/>
    <n v="44412"/>
    <s v="WA12700270"/>
    <s v="UG Perm Svc Only in Plat Dev"/>
    <s v="16306"/>
    <s v="E UG Residential Services In Plats"/>
    <n v="718"/>
    <n v="-718"/>
    <n v="0"/>
    <n v="83.19"/>
    <n v="506.58"/>
    <n v="0"/>
    <s v="QSWPRE"/>
    <s v="QUANTA - PUYALLUP - ELECTRIC"/>
    <s v="510739437"/>
    <n v="1"/>
    <n v="0"/>
    <n v="0"/>
    <s v="SINGLE FAMILY"/>
    <s v="1"/>
    <s v="UNDERGROUND"/>
    <s v="UNDERGROUND"/>
    <s v="0002552517"/>
    <s v="0"/>
  </r>
  <r>
    <x v="2"/>
    <n v="50"/>
    <n v="50"/>
    <n v="50"/>
    <n v="0"/>
    <n v="0"/>
    <x v="1"/>
    <n v="591.4"/>
    <n v="11.827999999999999"/>
    <n v="50"/>
    <n v="0"/>
    <n v="54"/>
    <n v="0"/>
    <n v="713.9"/>
    <s v="104332520"/>
    <s v="1801W100 3315 COLVILLE ST SE #  LACEY"/>
    <s v="CEN1"/>
    <s v="UPS"/>
    <n v="44218"/>
    <n v="44288"/>
    <n v="44379"/>
    <s v="WA03400340"/>
    <s v="UG Perm Svc Only in Plat Dev"/>
    <s v="16306"/>
    <s v="E UG Residential Services In Plats"/>
    <n v="718"/>
    <n v="-718"/>
    <n v="0"/>
    <n v="49.6"/>
    <n v="503.36"/>
    <n v="0"/>
    <s v="QSTHLE"/>
    <s v="QUANTA - OLYMPIA - ELECTRIC"/>
    <s v="510740997"/>
    <n v="1"/>
    <n v="0"/>
    <n v="0"/>
    <s v="SINGLE FAMILY"/>
    <s v="1"/>
    <s v="UNDERGROUND"/>
    <s v="UNDERGROUND"/>
    <s v="0002552525"/>
    <s v="0"/>
  </r>
  <r>
    <x v="2"/>
    <n v="50"/>
    <n v="50"/>
    <n v="50"/>
    <n v="0"/>
    <n v="0"/>
    <x v="1"/>
    <n v="594.82000000000005"/>
    <n v="11.8964"/>
    <n v="50"/>
    <n v="0"/>
    <n v="54"/>
    <n v="0"/>
    <n v="718.1"/>
    <s v="104332521"/>
    <s v="1904E135 18316 107TH AVE E #  PUYALLUP"/>
    <s v="CEN1"/>
    <s v="UPS"/>
    <n v="44225"/>
    <n v="44288"/>
    <n v="44379"/>
    <s v="WA12700270"/>
    <s v="UG Perm Svc Only in Plat Dev"/>
    <s v="16306"/>
    <s v="E UG Residential Services In Plats"/>
    <n v="718"/>
    <n v="-718"/>
    <n v="0"/>
    <n v="49.6"/>
    <n v="506.58"/>
    <n v="0"/>
    <s v="QSWPRE"/>
    <s v="QUANTA - PUYALLUP - ELECTRIC"/>
    <s v="510742938"/>
    <n v="1"/>
    <n v="0"/>
    <n v="0"/>
    <s v="SINGLE FAMILY"/>
    <s v="1"/>
    <s v="UNDERGROUND"/>
    <s v="UNDERGROUND"/>
    <s v="0002552547"/>
    <s v="0"/>
  </r>
  <r>
    <x v="2"/>
    <n v="50"/>
    <n v="50"/>
    <n v="50"/>
    <n v="0"/>
    <n v="0"/>
    <x v="1"/>
    <n v="594.82000000000005"/>
    <n v="11.8964"/>
    <n v="50"/>
    <n v="0"/>
    <n v="54"/>
    <n v="0"/>
    <n v="718.1"/>
    <s v="104332522"/>
    <s v="1904E135 18320 107TH AVE E #  PUYALLUP"/>
    <s v="CEN1"/>
    <s v="UPS"/>
    <n v="44225"/>
    <n v="44288"/>
    <n v="44379"/>
    <s v="WA12700270"/>
    <s v="UG Perm Svc Only in Plat Dev"/>
    <s v="16306"/>
    <s v="E UG Residential Services In Plats"/>
    <n v="718"/>
    <n v="-718"/>
    <n v="0"/>
    <n v="49.6"/>
    <n v="506.58"/>
    <n v="0"/>
    <s v="QSWPRE"/>
    <s v="QUANTA - PUYALLUP - ELECTRIC"/>
    <s v="510742939"/>
    <n v="1"/>
    <n v="0"/>
    <n v="0"/>
    <s v="SINGLE FAMILY"/>
    <s v="1"/>
    <s v="UNDERGROUND"/>
    <s v="UNDERGROUND"/>
    <s v="0002552548"/>
    <s v="0"/>
  </r>
  <r>
    <x v="2"/>
    <n v="50"/>
    <e v="#N/A"/>
    <n v="14"/>
    <n v="0"/>
    <n v="0"/>
    <x v="1"/>
    <n v="1658.15"/>
    <e v="#N/A"/>
    <n v="14"/>
    <e v="#N/A"/>
    <n v="27"/>
    <n v="0"/>
    <n v="1780.09"/>
    <s v="104332523"/>
    <s v="2506E008 9831 255TH AVE NE #  REDMOND"/>
    <s v="CEN1"/>
    <s v="USO"/>
    <n v="44319"/>
    <n v="44412"/>
    <n v="44504"/>
    <s v="WA04000990"/>
    <s v="UG Perm Svc only  (no Tsfrmr)"/>
    <s v="16305"/>
    <s v="E OH UG Residential Services"/>
    <n v="730"/>
    <n v="-730"/>
    <n v="0"/>
    <n v="24.85"/>
    <n v="501.05"/>
    <n v="0"/>
    <s v="QCNOKE"/>
    <s v="QUANTA - REDMOND - ELECTRIC"/>
    <s v="510745273"/>
    <n v="1"/>
    <n v="0"/>
    <n v="0"/>
    <s v="SINGLE FAMILY"/>
    <s v="1"/>
    <s v="UNDERGROUND"/>
    <s v="UNDERGROUND"/>
    <s v="0002552561"/>
    <s v="0"/>
  </r>
  <r>
    <x v="2"/>
    <n v="50"/>
    <n v="30"/>
    <n v="30"/>
    <n v="0"/>
    <n v="0"/>
    <x v="1"/>
    <n v="572.84"/>
    <n v="19.094666666666701"/>
    <n v="30"/>
    <n v="0"/>
    <n v="33"/>
    <n v="0"/>
    <n v="696.35"/>
    <s v="104332530"/>
    <s v="2506E107 1190 230TH AVE NE #  SAMMAMISH"/>
    <s v="CEN1"/>
    <s v="UPS"/>
    <n v="44232"/>
    <n v="44320"/>
    <n v="44412"/>
    <s v="WA11700390"/>
    <s v="UG Perm Svc Only in Plat Dev"/>
    <s v="16306"/>
    <s v="E UG Residential Services In Plats"/>
    <n v="718"/>
    <n v="-718"/>
    <n v="0"/>
    <n v="29.76"/>
    <n v="507.51"/>
    <n v="0"/>
    <s v="QCNOKE"/>
    <s v="QUANTA - REDMOND - ELECTRIC"/>
    <s v="510758834"/>
    <n v="1"/>
    <n v="0"/>
    <n v="0"/>
    <s v="SINGLE FAMILY"/>
    <s v="1"/>
    <s v="UNDERGROUND"/>
    <s v="UNDERGROUND"/>
    <s v="0002552636"/>
    <s v="0"/>
  </r>
  <r>
    <x v="2"/>
    <n v="50"/>
    <n v="40"/>
    <n v="40"/>
    <n v="0"/>
    <n v="0"/>
    <x v="1"/>
    <n v="584.20000000000005"/>
    <n v="14.605"/>
    <n v="40"/>
    <n v="0"/>
    <n v="43"/>
    <n v="0"/>
    <n v="707.71"/>
    <s v="104332531"/>
    <s v="2406E036 22230 SE 39TH PL #  SAMMAMISH"/>
    <s v="CEN1"/>
    <s v="UPS"/>
    <n v="44232"/>
    <n v="44320"/>
    <n v="44412"/>
    <s v="WA11700390"/>
    <s v="UG Perm Svc Only in Plat Dev"/>
    <s v="16306"/>
    <s v="E UG Residential Services In Plats"/>
    <n v="718"/>
    <n v="-718"/>
    <n v="0"/>
    <n v="39.68"/>
    <n v="507.51"/>
    <n v="0"/>
    <s v="QCNOKE"/>
    <s v="QUANTA - REDMOND - ELECTRIC"/>
    <s v="510759252"/>
    <n v="1"/>
    <n v="0"/>
    <n v="0"/>
    <s v="SINGLE FAMILY"/>
    <s v="1"/>
    <s v="UNDERGROUND"/>
    <s v="UNDERGROUND"/>
    <s v="0002552643"/>
    <s v="0"/>
  </r>
  <r>
    <x v="2"/>
    <n v="50"/>
    <n v="30"/>
    <n v="30"/>
    <n v="0"/>
    <n v="0"/>
    <x v="1"/>
    <n v="572.84"/>
    <n v="19.094666666666701"/>
    <n v="30"/>
    <n v="0"/>
    <n v="33"/>
    <n v="0"/>
    <n v="696.35"/>
    <s v="104332532"/>
    <s v="2406E058 4054 233RD PL SE # SAMMAMISH"/>
    <s v="CEN1"/>
    <s v="UPS"/>
    <n v="44232"/>
    <n v="44320"/>
    <n v="44412"/>
    <s v="WA11700390"/>
    <s v="UG Perm Svc Only in Plat Dev"/>
    <s v="16306"/>
    <s v="E UG Residential Services In Plats"/>
    <n v="718"/>
    <n v="-718"/>
    <n v="0"/>
    <n v="29.76"/>
    <n v="507.51"/>
    <n v="0"/>
    <s v="QCNOKE"/>
    <s v="QUANTA - REDMOND - ELECTRIC"/>
    <s v="510759256"/>
    <n v="1"/>
    <n v="0"/>
    <n v="0"/>
    <s v="SINGLE FAMILY"/>
    <s v="1"/>
    <s v="UNDERGROUND"/>
    <s v="UNDERGROUND"/>
    <s v="0002552645"/>
    <s v="0"/>
  </r>
  <r>
    <x v="2"/>
    <n v="50"/>
    <n v="30"/>
    <n v="30"/>
    <n v="0"/>
    <n v="0"/>
    <x v="1"/>
    <n v="572.84"/>
    <n v="19.094666666666701"/>
    <n v="30"/>
    <n v="0"/>
    <n v="33"/>
    <n v="0"/>
    <n v="696.35"/>
    <s v="104332534"/>
    <s v="2506E108 2471 242ND PL NE #  SAMMAMISH"/>
    <s v="CEN1"/>
    <s v="UPS"/>
    <n v="44230"/>
    <n v="44320"/>
    <n v="44412"/>
    <s v="WA11700390"/>
    <s v="UG Perm Svc Only in Plat Dev"/>
    <s v="16306"/>
    <s v="E UG Residential Services In Plats"/>
    <n v="718"/>
    <n v="-718"/>
    <n v="0"/>
    <n v="29.76"/>
    <n v="507.51"/>
    <n v="0"/>
    <s v="QCNOKE"/>
    <s v="QUANTA - REDMOND - ELECTRIC"/>
    <s v="510772395"/>
    <n v="1"/>
    <n v="0"/>
    <n v="0"/>
    <s v="SINGLE FAMILY"/>
    <s v="1"/>
    <s v="UNDERGROUND"/>
    <s v="UNDERGROUND"/>
    <s v="0002552796"/>
    <s v="0"/>
  </r>
  <r>
    <x v="2"/>
    <n v="100"/>
    <n v="60"/>
    <n v="60"/>
    <n v="0"/>
    <n v="0"/>
    <x v="1"/>
    <n v="637.46"/>
    <n v="10.624333333333301"/>
    <n v="69"/>
    <n v="-0.15"/>
    <n v="130"/>
    <n v="0"/>
    <n v="759.4"/>
    <s v="104332536"/>
    <s v="2206E136 28021 243RD AVE SE #  MAPLE VAL"/>
    <s v="CEN1"/>
    <s v="USO"/>
    <n v="44361"/>
    <m/>
    <m/>
    <s v="WA01700200"/>
    <s v="UG Perm Svc only  (no Tsfrmr)"/>
    <s v="16305"/>
    <s v="E OH UG Residential Services"/>
    <n v="718"/>
    <n v="-718"/>
    <n v="0"/>
    <n v="119.06"/>
    <n v="501.05"/>
    <n v="0"/>
    <s v="QCSOKE"/>
    <s v="QUANTA - SOUTH KING - ELECTRIC"/>
    <s v="510350056"/>
    <n v="1"/>
    <n v="0"/>
    <n v="0"/>
    <s v="SINGLE FAMILY"/>
    <s v="1"/>
    <s v="UNDERGROUND"/>
    <s v="UNDERGROUND"/>
    <s v="0002552827"/>
    <s v="0"/>
  </r>
  <r>
    <x v="2"/>
    <n v="50"/>
    <n v="28"/>
    <n v="28"/>
    <n v="0"/>
    <n v="0"/>
    <x v="1"/>
    <n v="577.54999999999995"/>
    <n v="20.626785714285699"/>
    <n v="40"/>
    <n v="-0.42857142857142899"/>
    <n v="43"/>
    <n v="0"/>
    <n v="699.49"/>
    <s v="104332539"/>
    <s v="3401E140 5051 DECEPTION CIR #  OAK HARBO"/>
    <s v="CEN1"/>
    <s v="UPS"/>
    <n v="44225"/>
    <n v="44288"/>
    <n v="44379"/>
    <s v="WA01500990"/>
    <s v="UG Perm Svc Only in Plat Dev"/>
    <s v="16306"/>
    <s v="E UG Residential Services In Plats"/>
    <n v="718"/>
    <n v="-718"/>
    <n v="0"/>
    <n v="39.68"/>
    <n v="501.05"/>
    <n v="0"/>
    <s v="QNISLE"/>
    <s v="QUANTA - WHIDBEY - ELECTRIC"/>
    <s v="510777359"/>
    <n v="1"/>
    <n v="0"/>
    <n v="0"/>
    <s v="SINGLE FAMILY"/>
    <s v="1"/>
    <s v="UNDERGROUND"/>
    <s v="UNDERGROUND"/>
    <s v="0002552893"/>
    <s v="0"/>
  </r>
  <r>
    <x v="2"/>
    <n v="50"/>
    <n v="50"/>
    <n v="50"/>
    <n v="0"/>
    <n v="0"/>
    <x v="1"/>
    <n v="590.41999999999996"/>
    <n v="11.808400000000001"/>
    <n v="50"/>
    <n v="0"/>
    <n v="54"/>
    <n v="0"/>
    <n v="712.69"/>
    <s v="104332540"/>
    <s v="2401E140 101 DOC MINOR LN #  PORT ORCHAR"/>
    <s v="CEN1"/>
    <s v="UPS"/>
    <n v="44228"/>
    <n v="44320"/>
    <n v="44412"/>
    <s v="WA01800020"/>
    <s v="UG Perm Svc Only in Plat Dev"/>
    <s v="16306"/>
    <s v="E UG Residential Services In Plats"/>
    <n v="718"/>
    <n v="-718"/>
    <n v="0"/>
    <n v="49.6"/>
    <n v="502.44"/>
    <n v="0"/>
    <s v="QSSPE"/>
    <s v="QUANTA - KITSAP - ELECTRIC"/>
    <s v="510777521"/>
    <n v="1"/>
    <n v="0"/>
    <n v="0"/>
    <s v="SINGLE FAMILY"/>
    <s v="1"/>
    <s v="UNDERGROUND"/>
    <s v="UNDERGROUND"/>
    <s v="0002552906"/>
    <s v="0"/>
  </r>
  <r>
    <x v="2"/>
    <n v="100"/>
    <n v="100"/>
    <n v="100"/>
    <n v="0"/>
    <n v="0"/>
    <x v="1"/>
    <n v="724.27"/>
    <n v="7.2427000000000001"/>
    <n v="99"/>
    <n v="0.01"/>
    <n v="182"/>
    <n v="0"/>
    <n v="846.54"/>
    <s v="104332541"/>
    <s v="2401E140 107 DOC MINOR LN #  PORT ORCHAR"/>
    <s v="CEN1"/>
    <s v="UPS"/>
    <n v="44228"/>
    <n v="44320"/>
    <n v="44412"/>
    <s v="WA01800020"/>
    <s v="UG Perm Svc Only in Plat Dev"/>
    <s v="16306"/>
    <s v="E UG Residential Services In Plats"/>
    <n v="718"/>
    <n v="-718"/>
    <n v="0"/>
    <n v="166.04"/>
    <n v="502.44"/>
    <n v="0"/>
    <s v="QSSPE"/>
    <s v="QUANTA - KITSAP - ELECTRIC"/>
    <s v="510777488"/>
    <n v="1"/>
    <n v="0"/>
    <n v="0"/>
    <s v="SINGLE FAMILY"/>
    <s v="1"/>
    <s v="UNDERGROUND"/>
    <s v="UNDERGROUND"/>
    <s v="0002552911"/>
    <s v="0"/>
  </r>
  <r>
    <x v="2"/>
    <n v="150"/>
    <n v="120"/>
    <n v="120"/>
    <n v="0"/>
    <n v="0"/>
    <x v="1"/>
    <n v="968.8"/>
    <n v="8.0733333333333306"/>
    <n v="108"/>
    <n v="0.1"/>
    <n v="333"/>
    <n v="0"/>
    <n v="1089.95"/>
    <s v="104332542"/>
    <s v="1819E120 420 MEADOWBROOK LN #  ELLENSBUR"/>
    <s v="CEN1"/>
    <s v="USO"/>
    <n v="44225"/>
    <n v="44349"/>
    <n v="44475"/>
    <s v="WA01900990"/>
    <s v="UG Perm Svc only  (no Tsfrmr)"/>
    <s v="16305"/>
    <s v="E OH UG Residential Services"/>
    <n v="718"/>
    <n v="-718"/>
    <n v="0"/>
    <n v="303.76"/>
    <n v="567.64"/>
    <n v="0"/>
    <s v="QCKTTE"/>
    <s v="QUANTA - KITTITAS - ELECTRIC"/>
    <s v="510707731"/>
    <n v="1"/>
    <n v="0"/>
    <n v="0"/>
    <s v="SINGLE FAMILY"/>
    <s v="1"/>
    <s v="UNDERGROUND"/>
    <s v="UNDERGROUND"/>
    <s v="0002552915"/>
    <s v="0"/>
  </r>
  <r>
    <x v="2"/>
    <n v="100"/>
    <n v="55"/>
    <n v="55"/>
    <n v="0"/>
    <n v="0"/>
    <x v="1"/>
    <n v="623.74"/>
    <n v="11.3407272727273"/>
    <n v="50"/>
    <n v="9.0909090909090898E-2"/>
    <n v="91"/>
    <n v="0"/>
    <n v="744.89"/>
    <s v="104332544"/>
    <s v="2015E114 1320 SNOWBERRY LOOP #  CLE ELUM"/>
    <s v="CEN1"/>
    <s v="UPS"/>
    <n v="44238"/>
    <n v="44320"/>
    <n v="44412"/>
    <s v="WA01900990"/>
    <s v="UG Perm Svc Only in Plat Dev"/>
    <s v="16306"/>
    <s v="E UG Residential Services In Plats"/>
    <n v="718"/>
    <n v="-718"/>
    <n v="0"/>
    <n v="83.23"/>
    <n v="497.83"/>
    <n v="0"/>
    <s v="QCKTTE"/>
    <s v="QUANTA - KITTITAS - ELECTRIC"/>
    <s v="510777652"/>
    <n v="1"/>
    <n v="0"/>
    <n v="0"/>
    <s v="SINGLE FAMILY"/>
    <s v="1"/>
    <s v="UNDERGROUND"/>
    <s v="UNDERGROUND"/>
    <s v="0002552926"/>
    <s v="0"/>
  </r>
  <r>
    <x v="2"/>
    <n v="50"/>
    <n v="25"/>
    <n v="25"/>
    <n v="0"/>
    <n v="0"/>
    <x v="1"/>
    <n v="820.1"/>
    <n v="32.804000000000002"/>
    <n v="37"/>
    <n v="-0.48"/>
    <n v="41"/>
    <n v="0"/>
    <n v="942.04"/>
    <s v="104332545"/>
    <s v="3404E035 3224 DEOL LN #  MOUNT VERNON"/>
    <s v="CEN1"/>
    <s v="UPS"/>
    <n v="44256"/>
    <n v="44349"/>
    <n v="44475"/>
    <s v="WA02900070"/>
    <s v="UG Perm Svc Only in Plat Dev"/>
    <s v="16306"/>
    <s v="E UG Residential Services In Plats"/>
    <n v="718"/>
    <n v="-718"/>
    <n v="0"/>
    <n v="37.659999999999997"/>
    <n v="688.86"/>
    <n v="0"/>
    <s v="QNSKGE"/>
    <s v="QUANTA - SKAGIT - ELECTRIC"/>
    <s v="510777705"/>
    <n v="1"/>
    <n v="0"/>
    <n v="0"/>
    <s v="SINGLE FAMILY"/>
    <s v="1"/>
    <s v="UNDERGROUND"/>
    <s v="UNDERGROUND"/>
    <s v="0002552939"/>
    <s v="0"/>
  </r>
  <r>
    <x v="2"/>
    <n v="100"/>
    <n v="60"/>
    <n v="60"/>
    <n v="0"/>
    <n v="0"/>
    <x v="1"/>
    <n v="605.79999999999995"/>
    <n v="10.0966666666667"/>
    <n v="59"/>
    <n v="1.6666666666666701E-2"/>
    <n v="65"/>
    <n v="0"/>
    <n v="729.08"/>
    <s v="104332546"/>
    <s v="1905E077 15048 179TH AVE E #  BONNEY LAK"/>
    <s v="CEN1"/>
    <s v="UPS"/>
    <n v="44239"/>
    <n v="44320"/>
    <n v="44412"/>
    <s v="WA12700270"/>
    <s v="UG Perm Svc Only in Plat Dev"/>
    <s v="16306"/>
    <s v="E UG Residential Services In Plats"/>
    <n v="718"/>
    <n v="-718"/>
    <n v="0"/>
    <n v="59.43"/>
    <n v="506.58"/>
    <n v="0"/>
    <s v="QSWPRE"/>
    <s v="QUANTA - PUYALLUP - ELECTRIC"/>
    <s v="510782421"/>
    <n v="1"/>
    <n v="0"/>
    <n v="0"/>
    <s v="SINGLE FAMILY"/>
    <s v="1"/>
    <s v="UNDERGROUND"/>
    <s v="UNDERGROUND"/>
    <s v="0002553039"/>
    <s v="0"/>
  </r>
  <r>
    <x v="2"/>
    <n v="50"/>
    <n v="40"/>
    <n v="40"/>
    <n v="0"/>
    <n v="0"/>
    <x v="1"/>
    <n v="584.28"/>
    <n v="14.606999999999999"/>
    <n v="40"/>
    <n v="0"/>
    <n v="43"/>
    <n v="0"/>
    <n v="707.68"/>
    <s v="104332547"/>
    <s v="2205E111 12307 SE 271ST PL #  KENT"/>
    <s v="CEN1"/>
    <s v="UPS"/>
    <n v="44229"/>
    <n v="44320"/>
    <n v="44412"/>
    <s v="WA11700150"/>
    <s v="UG Perm Svc Only in Plat Dev"/>
    <s v="16306"/>
    <s v="E UG Residential Services In Plats"/>
    <n v="718"/>
    <n v="-718"/>
    <n v="0"/>
    <n v="39.68"/>
    <n v="507.49"/>
    <n v="0"/>
    <s v="QCSOKE"/>
    <s v="QUANTA - SOUTH KING - ELECTRIC"/>
    <s v="510782434"/>
    <n v="1"/>
    <n v="0"/>
    <n v="0"/>
    <s v="SINGLE FAMILY"/>
    <s v="1"/>
    <s v="UNDERGROUND"/>
    <s v="UNDERGROUND"/>
    <s v="0002553045"/>
    <s v="0"/>
  </r>
  <r>
    <x v="2"/>
    <n v="50"/>
    <n v="35"/>
    <n v="35"/>
    <n v="0"/>
    <n v="0"/>
    <x v="1"/>
    <n v="578.11"/>
    <n v="16.517428571428599"/>
    <n v="34"/>
    <n v="2.8571428571428598E-2"/>
    <n v="38"/>
    <n v="0"/>
    <n v="701.51"/>
    <s v="104332548"/>
    <s v="2205E111 12303 SE 271ST PL #  KENT"/>
    <s v="CEN1"/>
    <s v="UPS"/>
    <n v="44229"/>
    <n v="44320"/>
    <n v="44412"/>
    <s v="WA11700150"/>
    <s v="UG Perm Svc Only in Plat Dev"/>
    <s v="16306"/>
    <s v="E UG Residential Services In Plats"/>
    <n v="718"/>
    <n v="-718"/>
    <n v="0"/>
    <n v="34.270000000000003"/>
    <n v="507.51"/>
    <n v="0"/>
    <s v="QCSOKE"/>
    <s v="QUANTA - SOUTH KING - ELECTRIC"/>
    <s v="510782433"/>
    <n v="1"/>
    <n v="0"/>
    <n v="0"/>
    <s v="SINGLE FAMILY"/>
    <s v="1"/>
    <s v="UNDERGROUND"/>
    <s v="UNDERGROUND"/>
    <s v="0002553046"/>
    <s v="0"/>
  </r>
  <r>
    <x v="2"/>
    <n v="50"/>
    <n v="35"/>
    <n v="35"/>
    <n v="0"/>
    <n v="0"/>
    <x v="1"/>
    <n v="578"/>
    <n v="16.514285714285698"/>
    <n v="34"/>
    <n v="2.8571428571428598E-2"/>
    <n v="38"/>
    <n v="0"/>
    <n v="701.51"/>
    <s v="104332549"/>
    <s v="2204E125 27420 12TH PL S #  DES MOINES"/>
    <s v="CEN1"/>
    <s v="UPS"/>
    <n v="44230"/>
    <n v="44320"/>
    <n v="44412"/>
    <s v="WA11700090"/>
    <s v="UG Perm Svc Only in Plat Dev"/>
    <s v="16306"/>
    <s v="E UG Residential Services In Plats"/>
    <n v="718"/>
    <n v="-718"/>
    <n v="0"/>
    <n v="34.270000000000003"/>
    <n v="507.51"/>
    <n v="0"/>
    <s v="QCSOKE"/>
    <s v="QUANTA - SOUTH KING - ELECTRIC"/>
    <s v="510782612"/>
    <n v="1"/>
    <n v="0"/>
    <n v="0"/>
    <s v="SINGLE FAMILY"/>
    <s v="1"/>
    <s v="UNDERGROUND"/>
    <s v="UNDERGROUND"/>
    <s v="0002553060"/>
    <s v="0"/>
  </r>
  <r>
    <x v="2"/>
    <n v="50"/>
    <n v="35"/>
    <n v="35"/>
    <n v="0"/>
    <n v="0"/>
    <x v="1"/>
    <n v="573.84"/>
    <n v="16.395428571428599"/>
    <n v="35"/>
    <n v="0"/>
    <n v="39"/>
    <n v="0"/>
    <n v="696.11"/>
    <s v="104332550"/>
    <s v="2401E080 923 BAKER HEIGHTS LOOP #  BREME"/>
    <s v="CEN1"/>
    <s v="UPS"/>
    <n v="44229"/>
    <n v="44320"/>
    <n v="44412"/>
    <s v="WA01800010"/>
    <s v="UG Perm Svc Only in Plat Dev"/>
    <s v="16306"/>
    <s v="E UG Residential Services In Plats"/>
    <n v="718"/>
    <n v="-718"/>
    <n v="0"/>
    <n v="35.17"/>
    <n v="502.44"/>
    <n v="0"/>
    <s v="QSSPE"/>
    <s v="QUANTA - KITSAP - ELECTRIC"/>
    <s v="510759295"/>
    <n v="1"/>
    <n v="0"/>
    <n v="0"/>
    <s v="SINGLE FAMILY"/>
    <s v="1"/>
    <s v="UNDERGROUND"/>
    <s v="UNDERGROUND"/>
    <s v="0002552646"/>
    <s v="0"/>
  </r>
  <r>
    <x v="2"/>
    <n v="100"/>
    <n v="75"/>
    <n v="75"/>
    <n v="0"/>
    <n v="0"/>
    <x v="1"/>
    <n v="617.04999999999995"/>
    <n v="8.2273333333333305"/>
    <n v="74"/>
    <n v="1.3333333333333299E-2"/>
    <n v="81"/>
    <n v="0"/>
    <n v="738.88"/>
    <s v="104332551"/>
    <s v="2506E088 24013 NE 25TH ST #  SAMMAMISH"/>
    <s v="CEN1"/>
    <s v="UPS"/>
    <n v="44229"/>
    <n v="44320"/>
    <n v="44412"/>
    <s v="WA04000390"/>
    <s v="UG Perm Svc Only in Plat Dev"/>
    <s v="16306"/>
    <s v="E UG Residential Services In Plats"/>
    <n v="718"/>
    <n v="-718"/>
    <n v="0"/>
    <n v="73.95"/>
    <n v="501.05"/>
    <n v="0"/>
    <s v="QCNOKE"/>
    <s v="QUANTA - REDMOND - ELECTRIC"/>
    <s v="510759432"/>
    <n v="1"/>
    <n v="0"/>
    <n v="0"/>
    <s v="SINGLE FAMILY"/>
    <s v="1"/>
    <s v="UNDERGROUND"/>
    <s v="UNDERGROUND"/>
    <s v="0002552651"/>
    <s v="0"/>
  </r>
  <r>
    <x v="2"/>
    <n v="50"/>
    <n v="50"/>
    <n v="50"/>
    <n v="0"/>
    <n v="0"/>
    <x v="1"/>
    <n v="594.54"/>
    <n v="11.8908"/>
    <n v="50"/>
    <n v="0"/>
    <n v="54"/>
    <n v="0"/>
    <n v="717.82"/>
    <s v="104332553"/>
    <s v="2005E101 23118 66TH ST E #  BUCKLEY"/>
    <s v="CEN1"/>
    <s v="UPS"/>
    <n v="44238"/>
    <n v="44320"/>
    <n v="44412"/>
    <s v="WA12700270"/>
    <s v="UG Perm Svc Only in Plat Dev"/>
    <s v="16306"/>
    <s v="E UG Residential Services In Plats"/>
    <n v="718"/>
    <n v="-718"/>
    <n v="0"/>
    <n v="49.6"/>
    <n v="506.58"/>
    <n v="0"/>
    <s v="QSWPRE"/>
    <s v="QUANTA - PUYALLUP - ELECTRIC"/>
    <s v="510759737"/>
    <n v="1"/>
    <n v="0"/>
    <n v="0"/>
    <s v="SINGLE FAMILY"/>
    <s v="1"/>
    <s v="UNDERGROUND"/>
    <s v="UNDERGROUND"/>
    <s v="0002552660"/>
    <s v="0"/>
  </r>
  <r>
    <x v="2"/>
    <n v="50"/>
    <n v="50"/>
    <n v="50"/>
    <n v="0"/>
    <n v="0"/>
    <x v="1"/>
    <n v="585.54"/>
    <n v="11.710800000000001"/>
    <n v="50"/>
    <n v="0"/>
    <n v="54"/>
    <n v="0"/>
    <n v="706.69"/>
    <s v="104332554"/>
    <s v="1503W044 20126 WESTON CT SW #  CENTRALIA"/>
    <s v="CEN1"/>
    <s v="UPS"/>
    <n v="44223"/>
    <n v="44288"/>
    <n v="44379"/>
    <s v="WA03400990"/>
    <s v="UG Perm Svc Only in Plat Dev"/>
    <s v="16306"/>
    <s v="E UG Residential Services In Plats"/>
    <n v="718"/>
    <n v="-718"/>
    <n v="0"/>
    <n v="49.6"/>
    <n v="497.83"/>
    <n v="0"/>
    <s v="QSTHLE"/>
    <s v="QUANTA - OLYMPIA - ELECTRIC"/>
    <s v="510760001"/>
    <n v="1"/>
    <n v="0"/>
    <n v="0"/>
    <s v="SINGLE FAMILY"/>
    <s v="1"/>
    <s v="UNDERGROUND"/>
    <s v="UNDERGROUND"/>
    <s v="0002552661"/>
    <s v="0"/>
  </r>
  <r>
    <x v="2"/>
    <n v="50"/>
    <n v="50"/>
    <n v="50"/>
    <n v="0"/>
    <n v="0"/>
    <x v="1"/>
    <n v="585.54"/>
    <n v="11.710800000000001"/>
    <n v="50"/>
    <n v="0"/>
    <n v="54"/>
    <n v="0"/>
    <n v="706.69"/>
    <s v="104332555"/>
    <s v="1503W044 20112 WESTON CT SW #  CENTRALIA"/>
    <s v="CEN1"/>
    <s v="UPS"/>
    <n v="44223"/>
    <n v="44288"/>
    <n v="44379"/>
    <s v="WA03400990"/>
    <s v="UG Perm Svc Only in Plat Dev"/>
    <s v="16306"/>
    <s v="E UG Residential Services In Plats"/>
    <n v="718"/>
    <n v="-718"/>
    <n v="0"/>
    <n v="49.6"/>
    <n v="497.83"/>
    <n v="0"/>
    <s v="QSTHLE"/>
    <s v="QUANTA - OLYMPIA - ELECTRIC"/>
    <s v="510760006"/>
    <n v="1"/>
    <n v="0"/>
    <n v="0"/>
    <s v="SINGLE FAMILY"/>
    <s v="1"/>
    <s v="UNDERGROUND"/>
    <s v="UNDERGROUND"/>
    <s v="0002552662"/>
    <s v="0"/>
  </r>
  <r>
    <x v="2"/>
    <n v="50"/>
    <n v="50"/>
    <n v="50"/>
    <n v="0"/>
    <n v="0"/>
    <x v="1"/>
    <n v="591.9"/>
    <n v="11.837999999999999"/>
    <n v="50"/>
    <n v="0"/>
    <n v="54"/>
    <n v="0"/>
    <n v="714.51"/>
    <s v="104332556"/>
    <s v="2005E075 5625 157TH AVE CT E #  SUMNER"/>
    <s v="CEN1"/>
    <s v="UPS"/>
    <n v="44225"/>
    <n v="44288"/>
    <n v="44379"/>
    <s v="WA12700160"/>
    <s v="UG Perm Svc Only in Plat Dev"/>
    <s v="16306"/>
    <s v="E UG Residential Services In Plats"/>
    <n v="718"/>
    <n v="-718"/>
    <n v="0"/>
    <n v="49.6"/>
    <n v="503.82"/>
    <n v="0"/>
    <s v="QSWPRE"/>
    <s v="QUANTA - PUYALLUP - ELECTRIC"/>
    <s v="510760007"/>
    <n v="1"/>
    <n v="0"/>
    <n v="0"/>
    <s v="SINGLE FAMILY"/>
    <s v="1"/>
    <s v="UNDERGROUND"/>
    <s v="UNDERGROUND"/>
    <s v="0002552663"/>
    <s v="0"/>
  </r>
  <r>
    <x v="2"/>
    <n v="50"/>
    <n v="50"/>
    <n v="50"/>
    <n v="0"/>
    <n v="0"/>
    <x v="1"/>
    <n v="585.54"/>
    <n v="11.710800000000001"/>
    <n v="50"/>
    <n v="0"/>
    <n v="54"/>
    <n v="0"/>
    <n v="706.69"/>
    <s v="104332557"/>
    <s v="1503W044 20118 WESTON CT SW #  CENTRALIA"/>
    <s v="CEN1"/>
    <s v="UPS"/>
    <n v="44223"/>
    <n v="44288"/>
    <n v="44379"/>
    <s v="WA03400990"/>
    <s v="UG Perm Svc Only in Plat Dev"/>
    <s v="16306"/>
    <s v="E UG Residential Services In Plats"/>
    <n v="718"/>
    <n v="-718"/>
    <n v="0"/>
    <n v="49.6"/>
    <n v="497.83"/>
    <n v="0"/>
    <s v="QSTHLE"/>
    <s v="QUANTA - OLYMPIA - ELECTRIC"/>
    <s v="510760008"/>
    <n v="1"/>
    <n v="0"/>
    <n v="0"/>
    <s v="SINGLE FAMILY"/>
    <s v="1"/>
    <s v="UNDERGROUND"/>
    <s v="UNDERGROUND"/>
    <s v="0002552664"/>
    <s v="0"/>
  </r>
  <r>
    <x v="2"/>
    <n v="50"/>
    <n v="35"/>
    <n v="35"/>
    <n v="0"/>
    <n v="0"/>
    <x v="1"/>
    <n v="573.64"/>
    <n v="16.389714285714302"/>
    <n v="35"/>
    <n v="0"/>
    <n v="39"/>
    <n v="0"/>
    <n v="695.91"/>
    <s v="104332558"/>
    <s v="2401E080 928 BAKER HEIGHTS LOOP BREMERTO"/>
    <s v="CEN1"/>
    <s v="UPS"/>
    <n v="44230"/>
    <n v="44320"/>
    <n v="44412"/>
    <s v="WA01800010"/>
    <s v="UG Perm Svc Only in Plat Dev"/>
    <s v="16306"/>
    <s v="E UG Residential Services In Plats"/>
    <n v="718"/>
    <n v="-718"/>
    <n v="0"/>
    <n v="35.17"/>
    <n v="502.43"/>
    <n v="0"/>
    <s v="QSSPE"/>
    <s v="QUANTA - KITSAP - ELECTRIC"/>
    <s v="510777042"/>
    <n v="1"/>
    <n v="0"/>
    <n v="0"/>
    <s v="SINGLE FAMILY"/>
    <s v="1"/>
    <s v="UNDERGROUND"/>
    <s v="UNDERGROUND"/>
    <s v="0002552859"/>
    <s v="0"/>
  </r>
  <r>
    <x v="2"/>
    <n v="100"/>
    <n v="60"/>
    <n v="60"/>
    <n v="0"/>
    <n v="0"/>
    <x v="1"/>
    <n v="605.79999999999995"/>
    <n v="10.0966666666667"/>
    <n v="59"/>
    <n v="1.6666666666666701E-2"/>
    <n v="65"/>
    <n v="0"/>
    <n v="729.08"/>
    <s v="104332559"/>
    <s v="1905E062 18919 131ST STREET CT E #  BONN"/>
    <s v="CEN1"/>
    <s v="UPS"/>
    <n v="44239"/>
    <n v="44320"/>
    <n v="44412"/>
    <s v="WA12700270"/>
    <s v="UG Perm Svc Only in Plat Dev"/>
    <s v="16306"/>
    <s v="E UG Residential Services In Plats"/>
    <n v="718"/>
    <n v="-718"/>
    <n v="0"/>
    <n v="59.43"/>
    <n v="506.58"/>
    <n v="0"/>
    <s v="QSWPRE"/>
    <s v="QUANTA - PUYALLUP - ELECTRIC"/>
    <s v="510777153"/>
    <n v="1"/>
    <n v="0"/>
    <n v="0"/>
    <s v="SINGLE FAMILY"/>
    <s v="1"/>
    <s v="UNDERGROUND"/>
    <s v="UNDERGROUND"/>
    <s v="0002552877"/>
    <s v="0"/>
  </r>
  <r>
    <x v="2"/>
    <n v="50"/>
    <n v="50"/>
    <n v="50"/>
    <n v="0"/>
    <n v="0"/>
    <x v="1"/>
    <n v="594.54"/>
    <n v="11.8908"/>
    <n v="50"/>
    <n v="0"/>
    <n v="54"/>
    <n v="0"/>
    <n v="717.82"/>
    <s v="104332561"/>
    <s v="1905E077 17915 152ND ST E #  BONNEY LAKE"/>
    <s v="CEN1"/>
    <s v="UPS"/>
    <n v="44238"/>
    <n v="44320"/>
    <n v="44412"/>
    <s v="WA12700270"/>
    <s v="UG Perm Svc Only in Plat Dev"/>
    <s v="16306"/>
    <s v="E UG Residential Services In Plats"/>
    <n v="718"/>
    <n v="-718"/>
    <n v="0"/>
    <n v="49.6"/>
    <n v="506.58"/>
    <n v="0"/>
    <s v="QSWPRE"/>
    <s v="QUANTA - PUYALLUP - ELECTRIC"/>
    <s v="510777736"/>
    <n v="1"/>
    <n v="0"/>
    <n v="0"/>
    <s v="SINGLE FAMILY"/>
    <s v="1"/>
    <s v="UNDERGROUND"/>
    <s v="UNDERGROUND"/>
    <s v="0002552943"/>
    <s v="0"/>
  </r>
  <r>
    <x v="2"/>
    <n v="50"/>
    <n v="40"/>
    <n v="40"/>
    <n v="0"/>
    <n v="0"/>
    <x v="1"/>
    <n v="831.84"/>
    <n v="20.795999999999999"/>
    <n v="40"/>
    <n v="0"/>
    <n v="44"/>
    <n v="0"/>
    <n v="955.12"/>
    <s v="104332562"/>
    <s v="1905E077 17911 152ND ST E #  BONNEY LAKE"/>
    <s v="CEN1"/>
    <s v="UPS"/>
    <n v="44270"/>
    <n v="44349"/>
    <n v="44475"/>
    <s v="WA12700270"/>
    <s v="UG Perm Svc Only in Plat Dev"/>
    <s v="16306"/>
    <s v="E UG Residential Services In Plats"/>
    <n v="718"/>
    <n v="-718"/>
    <n v="0"/>
    <n v="40.409999999999997"/>
    <n v="696.47"/>
    <n v="0"/>
    <s v="QSWPRE"/>
    <s v="QUANTA - PUYALLUP - ELECTRIC"/>
    <s v="510777843"/>
    <n v="1"/>
    <n v="0"/>
    <n v="0"/>
    <s v="SINGLE FAMILY"/>
    <s v="1"/>
    <s v="UNDERGROUND"/>
    <s v="UNDERGROUND"/>
    <s v="0002552946"/>
    <s v="0"/>
  </r>
  <r>
    <x v="2"/>
    <n v="50"/>
    <n v="50"/>
    <n v="50"/>
    <n v="0"/>
    <n v="0"/>
    <x v="1"/>
    <n v="592.38"/>
    <n v="11.8476"/>
    <n v="50"/>
    <n v="0"/>
    <n v="54"/>
    <n v="0"/>
    <n v="715.1"/>
    <s v="104332564"/>
    <s v="1802W087 1717 FERN ST SW #  OLYMPIA"/>
    <s v="CEN1"/>
    <s v="UPS"/>
    <n v="44224"/>
    <n v="44288"/>
    <n v="44379"/>
    <s v="WA03400030"/>
    <s v="UG Perm Svc Only in Plat Dev"/>
    <s v="16306"/>
    <s v="E UG Residential Services In Plats"/>
    <n v="718"/>
    <n v="-718"/>
    <n v="0"/>
    <n v="49.6"/>
    <n v="504.28"/>
    <n v="0"/>
    <s v="QSTHLE"/>
    <s v="QUANTA - OLYMPIA - ELECTRIC"/>
    <s v="510778073"/>
    <n v="1"/>
    <n v="0"/>
    <n v="0"/>
    <s v="SINGLE FAMILY"/>
    <s v="1"/>
    <s v="UNDERGROUND"/>
    <s v="UNDERGROUND"/>
    <s v="0002552953"/>
    <s v="0"/>
  </r>
  <r>
    <x v="2"/>
    <n v="50"/>
    <n v="35"/>
    <n v="35"/>
    <n v="0"/>
    <n v="0"/>
    <x v="1"/>
    <n v="571.44000000000005"/>
    <n v="16.326857142857101"/>
    <n v="34"/>
    <n v="2.8571428571428598E-2"/>
    <n v="38"/>
    <n v="0"/>
    <n v="693.27"/>
    <s v="104332565"/>
    <s v="2206E108 23532 SE 271ST PL #  MAPLE VALL"/>
    <s v="CEN1"/>
    <s v="UPS"/>
    <n v="44225"/>
    <n v="44288"/>
    <n v="44379"/>
    <s v="WA01700200"/>
    <s v="UG Perm Svc Only in Plat Dev"/>
    <s v="16306"/>
    <s v="E UG Residential Services In Plats"/>
    <n v="718"/>
    <n v="-718"/>
    <n v="0"/>
    <n v="34.270000000000003"/>
    <n v="501.05"/>
    <n v="0"/>
    <s v="QCSOKE"/>
    <s v="QUANTA - SOUTH KING - ELECTRIC"/>
    <s v="510778077"/>
    <n v="1"/>
    <n v="0"/>
    <n v="0"/>
    <s v="SINGLE FAMILY"/>
    <s v="1"/>
    <s v="UNDERGROUND"/>
    <s v="UNDERGROUND"/>
    <s v="0002552957"/>
    <s v="0"/>
  </r>
  <r>
    <x v="2"/>
    <n v="100"/>
    <n v="72"/>
    <n v="72"/>
    <n v="0"/>
    <n v="0"/>
    <x v="1"/>
    <n v="669.01"/>
    <n v="9.2918055555555608"/>
    <n v="71"/>
    <n v="1.38888888888889E-2"/>
    <n v="131"/>
    <n v="0"/>
    <n v="790.95"/>
    <s v="104332566"/>
    <s v="2605E117 4828 GREEN VISTA WAY #  BELLING"/>
    <s v="CEN1"/>
    <s v="UPS"/>
    <n v="44236"/>
    <n v="44320"/>
    <n v="44412"/>
    <s v="WA03700010"/>
    <s v="UG Perm Svc Only in Plat Dev"/>
    <s v="16306"/>
    <s v="E UG Residential Services In Plats"/>
    <n v="718"/>
    <n v="-718"/>
    <n v="0"/>
    <n v="119.24"/>
    <n v="501.05"/>
    <n v="0"/>
    <s v="QNWHME"/>
    <s v="QUANTA - BELLINGHAM - ELECTRIC"/>
    <s v="510781987"/>
    <n v="1"/>
    <n v="0"/>
    <n v="0"/>
    <s v="SINGLE FAMILY"/>
    <s v="1"/>
    <s v="UNDERGROUND"/>
    <s v="UNDERGROUND"/>
    <s v="0002552987"/>
    <s v="0"/>
  </r>
  <r>
    <x v="2"/>
    <n v="50"/>
    <n v="30"/>
    <n v="30"/>
    <n v="0"/>
    <n v="0"/>
    <x v="1"/>
    <n v="572.49"/>
    <n v="19.082999999999998"/>
    <n v="30"/>
    <n v="0"/>
    <n v="33"/>
    <n v="0"/>
    <n v="695.77"/>
    <s v="104332567"/>
    <s v="1904E032 12726 81ST AVE E #  PUYALLUP"/>
    <s v="CEN1"/>
    <s v="UPS"/>
    <n v="44264"/>
    <n v="44349"/>
    <n v="44475"/>
    <s v="WA12700270"/>
    <s v="UG Perm Svc Only in Plat Dev"/>
    <s v="16306"/>
    <s v="E UG Residential Services In Plats"/>
    <n v="718"/>
    <n v="-718"/>
    <n v="0"/>
    <n v="30.32"/>
    <n v="506.58"/>
    <n v="0"/>
    <s v="QSWPRE"/>
    <s v="QUANTA - PUYALLUP - ELECTRIC"/>
    <s v="510782150"/>
    <n v="1"/>
    <n v="0"/>
    <n v="0"/>
    <s v="SINGLE FAMILY"/>
    <s v="1"/>
    <s v="UNDERGROUND"/>
    <s v="UNDERGROUND"/>
    <s v="0002559248"/>
    <s v="0"/>
  </r>
  <r>
    <x v="2"/>
    <n v="50"/>
    <n v="30"/>
    <n v="30"/>
    <n v="0"/>
    <n v="0"/>
    <x v="1"/>
    <n v="572.22"/>
    <n v="19.074000000000002"/>
    <n v="30"/>
    <n v="0"/>
    <n v="33"/>
    <n v="0"/>
    <n v="695.5"/>
    <s v="104332568"/>
    <s v="1904E032 12722 81ST AVE E #  PUYALLUP"/>
    <s v="CEN1"/>
    <s v="UPS"/>
    <n v="44238"/>
    <n v="44320"/>
    <n v="44412"/>
    <s v="WA12700270"/>
    <s v="UG Perm Svc Only in Plat Dev"/>
    <s v="16306"/>
    <s v="E UG Residential Services In Plats"/>
    <n v="718"/>
    <n v="-718"/>
    <n v="0"/>
    <n v="29.71"/>
    <n v="506.58"/>
    <n v="0"/>
    <s v="QSWPRE"/>
    <s v="QUANTA - PUYALLUP - ELECTRIC"/>
    <s v="510782039"/>
    <n v="1"/>
    <n v="0"/>
    <n v="0"/>
    <s v="SINGLE FAMILY"/>
    <s v="1"/>
    <s v="UNDERGROUND"/>
    <s v="UNDERGROUND"/>
    <s v="0002553012"/>
    <s v="0"/>
  </r>
  <r>
    <x v="2"/>
    <n v="50"/>
    <n v="50"/>
    <n v="50"/>
    <n v="0"/>
    <n v="0"/>
    <x v="1"/>
    <n v="585.54"/>
    <n v="11.710800000000001"/>
    <n v="50"/>
    <n v="0"/>
    <n v="54"/>
    <n v="0"/>
    <n v="706.69"/>
    <s v="104332569"/>
    <s v="1503W044 20110 WESTON CT SW #  CENTRALIA"/>
    <s v="CEN1"/>
    <s v="UPS"/>
    <n v="44223"/>
    <n v="44288"/>
    <n v="44379"/>
    <s v="WA03400990"/>
    <s v="UG Perm Svc Only in Plat Dev"/>
    <s v="16306"/>
    <s v="E UG Residential Services In Plats"/>
    <n v="718"/>
    <n v="-718"/>
    <n v="0"/>
    <n v="49.6"/>
    <n v="497.83"/>
    <n v="0"/>
    <s v="QSTHLE"/>
    <s v="QUANTA - OLYMPIA - ELECTRIC"/>
    <s v="510782766"/>
    <n v="1"/>
    <n v="0"/>
    <n v="0"/>
    <s v="SINGLE FAMILY"/>
    <s v="1"/>
    <s v="UNDERGROUND"/>
    <s v="UNDERGROUND"/>
    <s v="0002553090"/>
    <s v="0"/>
  </r>
  <r>
    <x v="2"/>
    <n v="50"/>
    <n v="40"/>
    <n v="40"/>
    <n v="0"/>
    <n v="0"/>
    <x v="1"/>
    <n v="579.03"/>
    <n v="14.47575"/>
    <n v="40"/>
    <n v="0"/>
    <n v="43"/>
    <n v="0"/>
    <n v="701.3"/>
    <s v="104332575"/>
    <s v="2501E076 4996 NW CANNON CIR #  SILVERDAL"/>
    <s v="CEN1"/>
    <s v="UPS"/>
    <n v="44228"/>
    <n v="44320"/>
    <n v="44412"/>
    <s v="WA01800990"/>
    <s v="UG Perm Svc Only in Plat Dev"/>
    <s v="16306"/>
    <s v="E UG Residential Services In Plats"/>
    <n v="718"/>
    <n v="-718"/>
    <n v="0"/>
    <n v="39.68"/>
    <n v="502.44"/>
    <n v="0"/>
    <s v="QSSPE"/>
    <s v="QUANTA - KITSAP - ELECTRIC"/>
    <s v="510771955"/>
    <n v="1"/>
    <n v="0"/>
    <n v="0"/>
    <s v="SINGLE FAMILY"/>
    <s v="1"/>
    <s v="UNDERGROUND"/>
    <s v="UNDERGROUND"/>
    <s v="0002552754"/>
    <s v="0"/>
  </r>
  <r>
    <x v="2"/>
    <n v="50"/>
    <n v="20"/>
    <n v="20"/>
    <n v="0"/>
    <n v="0"/>
    <x v="1"/>
    <n v="554.58000000000004"/>
    <n v="27.728999999999999"/>
    <n v="20"/>
    <n v="0"/>
    <n v="22"/>
    <n v="0"/>
    <n v="676.52"/>
    <s v="104332576"/>
    <s v="3803E125 1045 NEWTON ST #  BELLINGHAM"/>
    <s v="CEN1"/>
    <s v="UPS"/>
    <n v="44243"/>
    <n v="44320"/>
    <n v="44412"/>
    <s v="WA03700010"/>
    <s v="UG Perm Svc Only in Plat Dev"/>
    <s v="16306"/>
    <s v="E UG Residential Services In Plats"/>
    <n v="718"/>
    <n v="-718"/>
    <n v="0"/>
    <n v="19.809999999999999"/>
    <n v="501.05"/>
    <n v="0"/>
    <s v="QNWHME"/>
    <s v="QUANTA - BELLINGHAM - ELECTRIC"/>
    <s v="510772028"/>
    <n v="1"/>
    <n v="0"/>
    <n v="0"/>
    <s v="SINGLE FAMILY"/>
    <s v="1"/>
    <s v="UNDERGROUND"/>
    <s v="UNDERGROUND"/>
    <s v="0002552757"/>
    <s v="0"/>
  </r>
  <r>
    <x v="2"/>
    <n v="100"/>
    <n v="80"/>
    <n v="80"/>
    <n v="0"/>
    <n v="0"/>
    <x v="1"/>
    <n v="667.03"/>
    <n v="8.3378750000000004"/>
    <n v="72"/>
    <n v="0.1"/>
    <n v="133"/>
    <n v="0"/>
    <n v="788.18"/>
    <s v="104332577"/>
    <s v="2015E073 30 SANCTUARY CT #  CLE ELUM"/>
    <s v="CEN1"/>
    <s v="UPS"/>
    <n v="44239"/>
    <n v="44320"/>
    <n v="44412"/>
    <s v="WA01900990"/>
    <s v="UG Perm Svc Only in Plat Dev"/>
    <s v="16306"/>
    <s v="E UG Residential Services In Plats"/>
    <n v="718"/>
    <n v="-718"/>
    <n v="0"/>
    <n v="121.07"/>
    <n v="497.83"/>
    <n v="0"/>
    <s v="QCKTTE"/>
    <s v="QUANTA - KITTITAS - ELECTRIC"/>
    <s v="510772182"/>
    <n v="1"/>
    <n v="0"/>
    <n v="0"/>
    <s v="SINGLE FAMILY"/>
    <s v="1"/>
    <s v="UNDERGROUND"/>
    <s v="UNDERGROUND"/>
    <s v="0002552773"/>
    <s v="0"/>
  </r>
  <r>
    <x v="2"/>
    <n v="50"/>
    <n v="20"/>
    <n v="20"/>
    <n v="0"/>
    <n v="0"/>
    <x v="1"/>
    <n v="805.18"/>
    <n v="40.259"/>
    <n v="20"/>
    <n v="0"/>
    <n v="22"/>
    <n v="0"/>
    <n v="927.9"/>
    <s v="104332578"/>
    <s v="1702W051 1461 92ND WAY SE #  TUMWATER"/>
    <s v="CEN1"/>
    <s v="UPS"/>
    <n v="44244"/>
    <n v="44320"/>
    <n v="44412"/>
    <s v="WA03400060"/>
    <s v="UG Perm Svc Only in Plat Dev"/>
    <s v="16306"/>
    <s v="E UG Residential Services In Plats"/>
    <n v="718"/>
    <n v="-718"/>
    <n v="0"/>
    <n v="20.21"/>
    <n v="693.3"/>
    <n v="0"/>
    <s v="QSTHLE"/>
    <s v="QUANTA - OLYMPIA - ELECTRIC"/>
    <s v="510772185"/>
    <n v="1"/>
    <n v="0"/>
    <n v="0"/>
    <s v="SINGLE FAMILY"/>
    <s v="1"/>
    <s v="UNDERGROUND"/>
    <s v="UNDERGROUND"/>
    <s v="0002552776"/>
    <s v="0"/>
  </r>
  <r>
    <x v="2"/>
    <n v="50"/>
    <n v="40"/>
    <n v="40"/>
    <n v="0"/>
    <n v="0"/>
    <x v="1"/>
    <n v="615.25"/>
    <n v="15.38125"/>
    <n v="40"/>
    <n v="0"/>
    <n v="73"/>
    <n v="0"/>
    <n v="738.65"/>
    <s v="104332579"/>
    <s v="2405E126 3933 PARK AVE N #  RENTON"/>
    <s v="CEN1"/>
    <s v="UPS"/>
    <n v="44229"/>
    <n v="44320"/>
    <n v="44412"/>
    <s v="WA11700250"/>
    <s v="UG Perm Svc Only in Plat Dev"/>
    <s v="16306"/>
    <s v="E UG Residential Services In Plats"/>
    <n v="718"/>
    <n v="-718"/>
    <n v="0"/>
    <n v="66.41"/>
    <n v="507.51"/>
    <n v="0"/>
    <s v="QCNOKE"/>
    <s v="QUANTA - REDMOND - ELECTRIC"/>
    <s v="510772326"/>
    <n v="1"/>
    <n v="0"/>
    <n v="0"/>
    <s v="SINGLE FAMILY"/>
    <s v="1"/>
    <s v="UNDERGROUND"/>
    <s v="UNDERGROUND"/>
    <s v="0002552790"/>
    <s v="0"/>
  </r>
  <r>
    <x v="2"/>
    <n v="50"/>
    <n v="50"/>
    <n v="50"/>
    <n v="0"/>
    <n v="0"/>
    <x v="1"/>
    <n v="595.53"/>
    <n v="11.910600000000001"/>
    <n v="50"/>
    <n v="0"/>
    <n v="54"/>
    <n v="0"/>
    <n v="719.04"/>
    <s v="104332580"/>
    <s v="2205E133 27528 148TH AVE SE #  KENT"/>
    <s v="CEN1"/>
    <s v="UPS"/>
    <n v="44230"/>
    <n v="44320"/>
    <n v="44412"/>
    <s v="WA11700150"/>
    <s v="UG Perm Svc Only in Plat Dev"/>
    <s v="16306"/>
    <s v="E UG Residential Services In Plats"/>
    <n v="718"/>
    <n v="-718"/>
    <n v="0"/>
    <n v="49.6"/>
    <n v="507.51"/>
    <n v="0"/>
    <s v="QCSOKE"/>
    <s v="QUANTA - SOUTH KING - ELECTRIC"/>
    <s v="509712604"/>
    <n v="1"/>
    <n v="0"/>
    <n v="0"/>
    <s v="SINGLE FAMILY"/>
    <s v="1"/>
    <s v="UNDERGROUND"/>
    <s v="UNDERGROUND"/>
    <s v="0002552806"/>
    <s v="0"/>
  </r>
  <r>
    <x v="2"/>
    <n v="100"/>
    <n v="70"/>
    <n v="70"/>
    <n v="0"/>
    <n v="0"/>
    <x v="1"/>
    <n v="617.62"/>
    <n v="8.8231428571428605"/>
    <n v="69"/>
    <n v="1.4285714285714299E-2"/>
    <n v="76"/>
    <n v="0"/>
    <n v="740.9"/>
    <s v="104332588"/>
    <s v="1905E062 19022 132ND ST E #  BONNEY LAKE"/>
    <s v="CEN1"/>
    <s v="UPS"/>
    <n v="44225"/>
    <n v="44288"/>
    <n v="44379"/>
    <s v="WA12700270"/>
    <s v="UG Perm Svc Only in Plat Dev"/>
    <s v="16306"/>
    <s v="E UG Residential Services In Plats"/>
    <n v="718"/>
    <n v="-718"/>
    <n v="0"/>
    <n v="69.44"/>
    <n v="506.58"/>
    <n v="0"/>
    <s v="QSWPRE"/>
    <s v="QUANTA - PUYALLUP - ELECTRIC"/>
    <s v="510782260"/>
    <n v="1"/>
    <n v="0"/>
    <n v="0"/>
    <s v="SINGLE FAMILY"/>
    <s v="1"/>
    <s v="UNDERGROUND"/>
    <s v="UNDERGROUND"/>
    <s v="0002553009"/>
    <s v="0"/>
  </r>
  <r>
    <x v="2"/>
    <n v="50"/>
    <n v="40"/>
    <n v="40"/>
    <n v="0"/>
    <n v="0"/>
    <x v="1"/>
    <n v="580"/>
    <n v="14.5"/>
    <n v="40"/>
    <n v="0"/>
    <n v="43"/>
    <n v="0"/>
    <n v="702.5"/>
    <s v="104332590"/>
    <s v="1801W055 827 BURWOOD ST SE #  LACEY"/>
    <s v="CEN1"/>
    <s v="UPS"/>
    <n v="44222"/>
    <n v="44288"/>
    <n v="44379"/>
    <s v="WA03400340"/>
    <s v="UG Perm Svc Only in Plat Dev"/>
    <s v="16306"/>
    <s v="E UG Residential Services In Plats"/>
    <n v="718"/>
    <n v="-718"/>
    <n v="0"/>
    <n v="39.68"/>
    <n v="503.36"/>
    <n v="0"/>
    <s v="QSTHLE"/>
    <s v="QUANTA - OLYMPIA - ELECTRIC"/>
    <s v="510772018"/>
    <n v="1"/>
    <n v="0"/>
    <n v="0"/>
    <s v="SINGLE FAMILY"/>
    <s v="1"/>
    <s v="UNDERGROUND"/>
    <s v="UNDERGROUND"/>
    <s v="0002552755"/>
    <s v="0"/>
  </r>
  <r>
    <x v="2"/>
    <n v="50"/>
    <n v="40"/>
    <n v="40"/>
    <n v="0"/>
    <n v="0"/>
    <x v="1"/>
    <n v="580"/>
    <n v="14.5"/>
    <n v="40"/>
    <n v="0"/>
    <n v="43"/>
    <n v="0"/>
    <n v="702.5"/>
    <s v="104332591"/>
    <s v="1801W055 902 VINE MAPLE ST SE #  LACEY"/>
    <s v="CEN1"/>
    <s v="UPS"/>
    <n v="44222"/>
    <n v="44288"/>
    <n v="44379"/>
    <s v="WA03400340"/>
    <s v="UG Perm Svc Only in Plat Dev"/>
    <s v="16306"/>
    <s v="E UG Residential Services In Plats"/>
    <n v="718"/>
    <n v="-718"/>
    <n v="0"/>
    <n v="39.68"/>
    <n v="503.36"/>
    <n v="0"/>
    <s v="QSTHLE"/>
    <s v="QUANTA - OLYMPIA - ELECTRIC"/>
    <s v="510772059"/>
    <n v="1"/>
    <n v="0"/>
    <n v="0"/>
    <s v="SINGLE FAMILY"/>
    <s v="1"/>
    <s v="UNDERGROUND"/>
    <s v="UNDERGROUND"/>
    <s v="0002552760"/>
    <s v="0"/>
  </r>
  <r>
    <x v="2"/>
    <n v="50"/>
    <n v="50"/>
    <n v="50"/>
    <n v="0"/>
    <n v="0"/>
    <x v="1"/>
    <n v="591.39"/>
    <n v="11.8278"/>
    <n v="50"/>
    <n v="0"/>
    <n v="54"/>
    <n v="0"/>
    <n v="713.89"/>
    <s v="104332592"/>
    <s v="1801W055 908 VINE MAPLE ST SE #  LACEY"/>
    <s v="CEN1"/>
    <s v="UPS"/>
    <n v="44222"/>
    <n v="44288"/>
    <n v="44379"/>
    <s v="WA03400340"/>
    <s v="UG Perm Svc Only in Plat Dev"/>
    <s v="16306"/>
    <s v="E UG Residential Services In Plats"/>
    <n v="718"/>
    <n v="-718"/>
    <n v="0"/>
    <n v="49.6"/>
    <n v="503.35"/>
    <n v="0"/>
    <s v="QSTHLE"/>
    <s v="QUANTA - OLYMPIA - ELECTRIC"/>
    <s v="510772073"/>
    <n v="1"/>
    <n v="0"/>
    <n v="0"/>
    <s v="SINGLE FAMILY"/>
    <s v="1"/>
    <s v="UNDERGROUND"/>
    <s v="UNDERGROUND"/>
    <s v="0002552763"/>
    <s v="0"/>
  </r>
  <r>
    <x v="2"/>
    <n v="100"/>
    <n v="60"/>
    <n v="60"/>
    <n v="0"/>
    <n v="0"/>
    <x v="1"/>
    <n v="893.72"/>
    <n v="14.8953333333333"/>
    <n v="59"/>
    <n v="1.6666666666666701E-2"/>
    <n v="110"/>
    <n v="0"/>
    <n v="1015.99"/>
    <s v="104332593"/>
    <s v="2301E036 2255 DONNEGAL CIR SW #  PORT OR"/>
    <s v="CEN1"/>
    <s v="UPS"/>
    <n v="44267"/>
    <n v="44349"/>
    <n v="44475"/>
    <s v="WA01800020"/>
    <s v="UG Perm Svc Only in Plat Dev"/>
    <s v="16306"/>
    <s v="E UG Residential Services In Plats"/>
    <n v="718"/>
    <n v="-718"/>
    <n v="0"/>
    <n v="100.12"/>
    <n v="690.77"/>
    <n v="0"/>
    <s v="QSSPE"/>
    <s v="QUANTA - KITSAP - ELECTRIC"/>
    <s v="510773123"/>
    <n v="1"/>
    <n v="0"/>
    <n v="0"/>
    <s v="SINGLE FAMILY"/>
    <s v="1"/>
    <s v="UNDERGROUND"/>
    <s v="UNDERGROUND"/>
    <s v="0002552818"/>
    <s v="0"/>
  </r>
  <r>
    <x v="2"/>
    <n v="100"/>
    <n v="70"/>
    <n v="70"/>
    <n v="0"/>
    <n v="0"/>
    <x v="1"/>
    <n v="617.13"/>
    <n v="8.8161428571428608"/>
    <n v="69"/>
    <n v="1.4285714285714299E-2"/>
    <n v="76"/>
    <n v="0"/>
    <n v="740.41"/>
    <s v="104332594"/>
    <s v="1905E061 19006 132ND ST E #  BONNEY LAKE"/>
    <s v="CEN1"/>
    <s v="UPS"/>
    <n v="44238"/>
    <n v="44320"/>
    <n v="44412"/>
    <s v="WA12700270"/>
    <s v="UG Perm Svc Only in Plat Dev"/>
    <s v="16306"/>
    <s v="E UG Residential Services In Plats"/>
    <n v="718"/>
    <n v="-718"/>
    <n v="0"/>
    <n v="69.34"/>
    <n v="506.58"/>
    <n v="0"/>
    <s v="QSWPRE"/>
    <s v="QUANTA - PUYALLUP - ELECTRIC"/>
    <s v="510773129"/>
    <n v="1"/>
    <n v="0"/>
    <n v="0"/>
    <s v="SINGLE FAMILY"/>
    <s v="1"/>
    <s v="UNDERGROUND"/>
    <s v="UNDERGROUND"/>
    <s v="0002552822"/>
    <s v="0"/>
  </r>
  <r>
    <x v="2"/>
    <n v="50"/>
    <n v="50"/>
    <n v="50"/>
    <n v="0"/>
    <n v="0"/>
    <x v="1"/>
    <n v="594.47"/>
    <n v="11.8894"/>
    <n v="50"/>
    <n v="0"/>
    <n v="54"/>
    <n v="0"/>
    <n v="717.75"/>
    <s v="104332595"/>
    <s v="1905E087 19835 152ND STREET CT E #  BONN"/>
    <s v="CEN1"/>
    <s v="UPS"/>
    <n v="44238"/>
    <n v="44320"/>
    <n v="44412"/>
    <s v="WA12700270"/>
    <s v="UG Perm Svc Only in Plat Dev"/>
    <s v="16306"/>
    <s v="E UG Residential Services In Plats"/>
    <n v="718"/>
    <n v="-718"/>
    <n v="0"/>
    <n v="49.53"/>
    <n v="506.58"/>
    <n v="0"/>
    <s v="QSWPRE"/>
    <s v="QUANTA - PUYALLUP - ELECTRIC"/>
    <s v="510773201"/>
    <n v="1"/>
    <n v="0"/>
    <n v="0"/>
    <s v="SINGLE FAMILY"/>
    <s v="1"/>
    <s v="UNDERGROUND"/>
    <s v="UNDERGROUND"/>
    <s v="0002552823"/>
    <s v="0"/>
  </r>
  <r>
    <x v="2"/>
    <n v="50"/>
    <n v="50"/>
    <n v="50"/>
    <n v="0"/>
    <n v="0"/>
    <x v="1"/>
    <n v="590.41999999999996"/>
    <n v="11.808400000000001"/>
    <n v="50"/>
    <n v="0"/>
    <n v="54"/>
    <n v="0"/>
    <n v="712.69"/>
    <s v="104332596"/>
    <s v="2301E016 4655 VIRIDIAN AVE SW #  PORT OR"/>
    <s v="CEN1"/>
    <s v="UPS"/>
    <n v="44228"/>
    <n v="44320"/>
    <n v="44412"/>
    <s v="WA01800020"/>
    <s v="UG Perm Svc Only in Plat Dev"/>
    <s v="16306"/>
    <s v="E UG Residential Services In Plats"/>
    <n v="718"/>
    <n v="-718"/>
    <n v="0"/>
    <n v="49.6"/>
    <n v="502.44"/>
    <n v="0"/>
    <s v="QSSPE"/>
    <s v="QUANTA - KITSAP - ELECTRIC"/>
    <s v="510773205"/>
    <n v="1"/>
    <n v="0"/>
    <n v="0"/>
    <s v="SINGLE FAMILY"/>
    <s v="1"/>
    <s v="UNDERGROUND"/>
    <s v="UNDERGROUND"/>
    <s v="0002552824"/>
    <s v="0"/>
  </r>
  <r>
    <x v="2"/>
    <n v="50"/>
    <n v="40"/>
    <n v="40"/>
    <n v="0"/>
    <n v="0"/>
    <x v="1"/>
    <n v="579.03"/>
    <n v="14.47575"/>
    <n v="40"/>
    <n v="0"/>
    <n v="43"/>
    <n v="0"/>
    <n v="701.3"/>
    <s v="104332597"/>
    <s v="2301E016 4635 VIRIDIAN AVE SW #  PORT OR"/>
    <s v="CEN1"/>
    <s v="UPS"/>
    <n v="44228"/>
    <n v="44320"/>
    <n v="44412"/>
    <s v="WA01800020"/>
    <s v="UG Perm Svc Only in Plat Dev"/>
    <s v="16306"/>
    <s v="E UG Residential Services In Plats"/>
    <n v="718"/>
    <n v="-718"/>
    <n v="0"/>
    <n v="39.68"/>
    <n v="502.44"/>
    <n v="0"/>
    <s v="QSSPE"/>
    <s v="QUANTA - KITSAP - ELECTRIC"/>
    <s v="510773206"/>
    <n v="1"/>
    <n v="0"/>
    <n v="0"/>
    <s v="SINGLE FAMILY"/>
    <s v="1"/>
    <s v="UNDERGROUND"/>
    <s v="UNDERGROUND"/>
    <s v="0002552825"/>
    <s v="0"/>
  </r>
  <r>
    <x v="2"/>
    <n v="50"/>
    <n v="20"/>
    <n v="20"/>
    <n v="0"/>
    <n v="0"/>
    <x v="1"/>
    <n v="572.35"/>
    <n v="28.6175"/>
    <n v="20"/>
    <n v="0"/>
    <n v="37"/>
    <n v="0"/>
    <n v="694.62"/>
    <s v="104332598"/>
    <s v="2602E061 20592 CHIEF SEALTH DR NE #  IND"/>
    <s v="CEN1"/>
    <s v="USO"/>
    <n v="44321"/>
    <n v="44412"/>
    <n v="44504"/>
    <s v="WA01800990"/>
    <s v="UG Perm Svc only  (no Tsfrmr)"/>
    <s v="16305"/>
    <s v="E OH UG Residential Services"/>
    <n v="718"/>
    <n v="-718"/>
    <n v="0"/>
    <n v="34.130000000000003"/>
    <n v="502.44"/>
    <n v="0"/>
    <s v="QSSPE"/>
    <s v="QUANTA - KITSAP - ELECTRIC"/>
    <s v="510536384"/>
    <n v="1"/>
    <n v="0"/>
    <n v="0"/>
    <s v="SINGLE FAMILY"/>
    <s v="1"/>
    <s v="UNDERGROUND"/>
    <s v="UNDERGROUND"/>
    <s v="0002552870"/>
    <s v="0"/>
  </r>
  <r>
    <x v="2"/>
    <n v="50"/>
    <n v="35"/>
    <n v="35"/>
    <n v="0"/>
    <n v="0"/>
    <x v="1"/>
    <n v="571.14"/>
    <n v="16.3182857142857"/>
    <n v="34"/>
    <n v="2.8571428571428598E-2"/>
    <n v="38"/>
    <n v="0"/>
    <n v="693.08"/>
    <s v="104332603"/>
    <s v="2106E060 33303 SE STEVENS ST #  BLACK DI"/>
    <s v="CEN1"/>
    <s v="UPS"/>
    <n v="44235"/>
    <n v="44320"/>
    <n v="44412"/>
    <s v="WA01700050"/>
    <s v="UG Perm Svc Only in Plat Dev"/>
    <s v="16306"/>
    <s v="E UG Residential Services In Plats"/>
    <n v="718"/>
    <n v="-718"/>
    <n v="0"/>
    <n v="34.270000000000003"/>
    <n v="501.05"/>
    <n v="0"/>
    <s v="QCSOKE"/>
    <s v="QUANTA - SOUTH KING - ELECTRIC"/>
    <s v="510782392"/>
    <n v="1"/>
    <n v="0"/>
    <n v="0"/>
    <s v="SINGLE FAMILY"/>
    <s v="1"/>
    <s v="UNDERGROUND"/>
    <s v="UNDERGROUND"/>
    <s v="0002553032"/>
    <s v="0"/>
  </r>
  <r>
    <x v="2"/>
    <n v="50"/>
    <n v="30"/>
    <n v="30"/>
    <n v="0"/>
    <n v="0"/>
    <x v="1"/>
    <n v="565.98"/>
    <n v="18.866"/>
    <n v="30"/>
    <n v="0"/>
    <n v="33"/>
    <n v="0"/>
    <n v="687.92"/>
    <s v="104332604"/>
    <s v="2106E060 33451 CRYSTAL AVE SE #  BLACK D"/>
    <s v="CEN1"/>
    <s v="UPS"/>
    <n v="44235"/>
    <n v="44320"/>
    <n v="44412"/>
    <s v="WA01700050"/>
    <s v="UG Perm Svc Only in Plat Dev"/>
    <s v="16306"/>
    <s v="E UG Residential Services In Plats"/>
    <n v="718"/>
    <n v="-718"/>
    <n v="0"/>
    <n v="29.76"/>
    <n v="501.05"/>
    <n v="0"/>
    <s v="QCSOKE"/>
    <s v="QUANTA - SOUTH KING - ELECTRIC"/>
    <s v="510782393"/>
    <n v="1"/>
    <n v="0"/>
    <n v="0"/>
    <s v="SINGLE FAMILY"/>
    <s v="1"/>
    <s v="UNDERGROUND"/>
    <s v="UNDERGROUND"/>
    <s v="0002553036"/>
    <s v="0"/>
  </r>
  <r>
    <x v="2"/>
    <n v="50"/>
    <n v="30"/>
    <n v="30"/>
    <n v="0"/>
    <n v="0"/>
    <x v="1"/>
    <n v="566.6"/>
    <n v="18.886666666666699"/>
    <n v="30"/>
    <n v="0"/>
    <n v="33"/>
    <n v="0"/>
    <n v="688.54"/>
    <s v="104332606"/>
    <s v="4003E060 2210 BERRYMAN LOOP #  LYNDEN"/>
    <s v="CEN1"/>
    <s v="UPS"/>
    <n v="44250"/>
    <n v="44320"/>
    <n v="44412"/>
    <s v="WA03700050"/>
    <s v="UG Perm Svc Only in Plat Dev"/>
    <s v="16306"/>
    <s v="E UG Residential Services In Plats"/>
    <n v="718"/>
    <n v="-718"/>
    <n v="0"/>
    <n v="30.31"/>
    <n v="501.05"/>
    <n v="0"/>
    <s v="QNWHME"/>
    <s v="QUANTA - BELLINGHAM - ELECTRIC"/>
    <s v="510603890"/>
    <n v="1"/>
    <n v="0"/>
    <n v="0"/>
    <s v="SINGLE FAMILY"/>
    <s v="1"/>
    <s v="UNDERGROUND"/>
    <s v="UNDERGROUND"/>
    <s v="0002553052"/>
    <s v="0"/>
  </r>
  <r>
    <x v="2"/>
    <n v="100"/>
    <n v="100"/>
    <n v="100"/>
    <n v="0"/>
    <n v="0"/>
    <x v="1"/>
    <n v="832.71"/>
    <n v="8.3270999999999997"/>
    <n v="99"/>
    <n v="0.01"/>
    <n v="182"/>
    <n v="0"/>
    <n v="954.42"/>
    <s v="104332609"/>
    <s v="3803E096 2390 NORTHSHORE RD #  BELLINGHA"/>
    <s v="CEN1"/>
    <s v="USO"/>
    <n v="44243"/>
    <n v="44320"/>
    <n v="44412"/>
    <s v="WA03700370"/>
    <s v="UG Perm Svc only  (no Tsfrmr)"/>
    <s v="16305"/>
    <s v="E OH UG Residential Services"/>
    <n v="718"/>
    <n v="-718"/>
    <n v="0"/>
    <n v="166.46"/>
    <n v="500.13"/>
    <n v="0"/>
    <s v="QNWHME"/>
    <s v="QUANTA - BELLINGHAM - ELECTRIC"/>
    <s v="510782786"/>
    <n v="1"/>
    <n v="0"/>
    <n v="0"/>
    <s v="SINGLE FAMILY"/>
    <s v="1"/>
    <s v="UNDERGROUND"/>
    <s v="UNDERGROUND"/>
    <s v="0002553088"/>
    <s v="0"/>
  </r>
  <r>
    <x v="2"/>
    <n v="50"/>
    <n v="50"/>
    <n v="50"/>
    <n v="0"/>
    <n v="0"/>
    <x v="1"/>
    <n v="622.36"/>
    <n v="12.4472"/>
    <n v="50"/>
    <n v="0"/>
    <n v="54"/>
    <n v="0"/>
    <n v="745.64"/>
    <s v="104332610"/>
    <s v="1801W002 17425 118TH AVE CT E # D PUYALL"/>
    <s v="CEN1"/>
    <s v="UPS"/>
    <n v="44238"/>
    <n v="44320"/>
    <n v="44412"/>
    <s v="WA12700270"/>
    <s v="UG Perm Svc Only in Plat Dev"/>
    <s v="16306"/>
    <s v="E UG Residential Services In Plats"/>
    <n v="718"/>
    <n v="-718"/>
    <n v="0"/>
    <n v="49.6"/>
    <n v="506.58"/>
    <n v="0"/>
    <s v="QSWPRE"/>
    <s v="QUANTA - PUYALLUP - ELECTRIC"/>
    <s v="510773011"/>
    <n v="1"/>
    <n v="0"/>
    <n v="0"/>
    <s v="SINGLE FAMILY"/>
    <s v="1"/>
    <s v="UNDERGROUND"/>
    <s v="UNDERGROUND"/>
    <s v="0002552811"/>
    <s v="0"/>
  </r>
  <r>
    <x v="2"/>
    <n v="250"/>
    <n v="220"/>
    <n v="220"/>
    <n v="0"/>
    <n v="0"/>
    <x v="1"/>
    <n v="996.43"/>
    <n v="4.5292272727272698"/>
    <n v="198"/>
    <n v="0.1"/>
    <n v="359"/>
    <n v="0"/>
    <n v="1117.58"/>
    <s v="104332612"/>
    <s v="1719E024 2520 E 3RD AVE #  ELLENSBURG"/>
    <s v="CEN1"/>
    <s v="USO"/>
    <n v="44225"/>
    <n v="44288"/>
    <n v="44379"/>
    <s v="WA01900990"/>
    <s v="UG Perm Svc only  (no Tsfrmr)"/>
    <s v="16305"/>
    <s v="E OH UG Residential Services"/>
    <n v="718"/>
    <n v="-718"/>
    <n v="0"/>
    <n v="327.8"/>
    <n v="567.64"/>
    <n v="0"/>
    <s v="QCKTTE"/>
    <s v="QUANTA - KITTITAS - ELECTRIC"/>
    <s v="510773057"/>
    <n v="1"/>
    <n v="0"/>
    <n v="0"/>
    <s v="SINGLE FAMILY"/>
    <s v="1"/>
    <s v="UNDERGROUND"/>
    <s v="UNDERGROUND"/>
    <s v="0002552813"/>
    <s v="0"/>
  </r>
  <r>
    <x v="2"/>
    <n v="100"/>
    <n v="70"/>
    <n v="70"/>
    <n v="0"/>
    <n v="0"/>
    <x v="1"/>
    <n v="613.23"/>
    <n v="8.7604285714285695"/>
    <n v="69"/>
    <n v="1.4285714285714299E-2"/>
    <n v="76"/>
    <n v="0"/>
    <n v="735.5"/>
    <s v="104332613"/>
    <s v="2401E080 919 BAKER HEIGHTS LOOP #  BREME"/>
    <s v="CEN1"/>
    <s v="UPS"/>
    <n v="44223"/>
    <n v="44288"/>
    <n v="44379"/>
    <s v="WA01800010"/>
    <s v="UG Perm Svc Only in Plat Dev"/>
    <s v="16306"/>
    <s v="E UG Residential Services In Plats"/>
    <n v="718"/>
    <n v="-718"/>
    <n v="0"/>
    <n v="69.44"/>
    <n v="502.44"/>
    <n v="0"/>
    <s v="QSSPE"/>
    <s v="QUANTA - KITSAP - ELECTRIC"/>
    <s v="510773104"/>
    <n v="1"/>
    <n v="0"/>
    <n v="0"/>
    <s v="SINGLE FAMILY"/>
    <s v="1"/>
    <s v="UNDERGROUND"/>
    <s v="UNDERGROUND"/>
    <s v="0002552816"/>
    <s v="0"/>
  </r>
  <r>
    <x v="2"/>
    <n v="100"/>
    <n v="70"/>
    <n v="70"/>
    <n v="0"/>
    <n v="0"/>
    <x v="1"/>
    <n v="611.25"/>
    <n v="8.7321428571428594"/>
    <n v="69"/>
    <n v="1.4285714285714299E-2"/>
    <n v="76"/>
    <n v="0"/>
    <n v="733.19"/>
    <s v="104332614"/>
    <s v="3803E129 1219 BIRCH ST #  BELLINGHAM"/>
    <s v="CEN1"/>
    <s v="USO"/>
    <n v="44243"/>
    <n v="44320"/>
    <n v="44412"/>
    <s v="WA03700010"/>
    <s v="UG Perm Svc only  (no Tsfrmr)"/>
    <s v="16305"/>
    <s v="E OH UG Residential Services"/>
    <n v="718"/>
    <n v="-718"/>
    <n v="0"/>
    <n v="69.34"/>
    <n v="501.05"/>
    <n v="0"/>
    <s v="QNWHME"/>
    <s v="QUANTA - BELLINGHAM - ELECTRIC"/>
    <s v="510773117"/>
    <n v="1"/>
    <n v="0"/>
    <n v="0"/>
    <s v="SINGLE FAMILY"/>
    <s v="1"/>
    <s v="UNDERGROUND"/>
    <s v="UNDERGROUND"/>
    <s v="0002552817"/>
    <s v="0"/>
  </r>
  <r>
    <x v="2"/>
    <n v="100"/>
    <n v="70"/>
    <n v="70"/>
    <n v="0"/>
    <n v="0"/>
    <x v="1"/>
    <n v="671.1"/>
    <n v="9.5871428571428599"/>
    <n v="69"/>
    <n v="1.4285714285714299E-2"/>
    <n v="128"/>
    <n v="0"/>
    <n v="794.38"/>
    <s v="104332617"/>
    <s v="1905E062 13217 189TH AVE E #  BONNEY LAK"/>
    <s v="CEN1"/>
    <s v="UPS"/>
    <n v="44238"/>
    <n v="44320"/>
    <n v="44412"/>
    <s v="WA12700270"/>
    <s v="UG Perm Svc Only in Plat Dev"/>
    <s v="16306"/>
    <s v="E UG Residential Services In Plats"/>
    <n v="718"/>
    <n v="-718"/>
    <n v="0"/>
    <n v="116.52"/>
    <n v="506.58"/>
    <n v="0"/>
    <s v="QSWPRE"/>
    <s v="QUANTA - PUYALLUP - ELECTRIC"/>
    <s v="510777031"/>
    <n v="1"/>
    <n v="0"/>
    <n v="0"/>
    <s v="SINGLE FAMILY"/>
    <s v="1"/>
    <s v="UNDERGROUND"/>
    <s v="UNDERGROUND"/>
    <s v="0002552858"/>
    <s v="0"/>
  </r>
  <r>
    <x v="2"/>
    <n v="50"/>
    <n v="20"/>
    <n v="20"/>
    <n v="0"/>
    <n v="0"/>
    <x v="1"/>
    <n v="801.48"/>
    <n v="40.073999999999998"/>
    <n v="20"/>
    <n v="0"/>
    <n v="22"/>
    <n v="0"/>
    <n v="923.64"/>
    <s v="104332620"/>
    <s v="2606E096 26710 NE BOYD WAY #  DUVALL"/>
    <s v="CEN1"/>
    <s v="UPS"/>
    <n v="44244"/>
    <n v="44320"/>
    <n v="44412"/>
    <s v="WA01700100"/>
    <s v="UG Perm Svc Only in Plat Dev"/>
    <s v="16306"/>
    <s v="E UG Residential Services In Plats"/>
    <n v="718"/>
    <n v="-718"/>
    <n v="0"/>
    <n v="19.809999999999999"/>
    <n v="690.41"/>
    <n v="0"/>
    <s v="QCNOKE"/>
    <s v="QUANTA - REDMOND - ELECTRIC"/>
    <s v="510777238"/>
    <n v="1"/>
    <n v="0"/>
    <n v="0"/>
    <s v="SINGLE FAMILY"/>
    <s v="1"/>
    <s v="UNDERGROUND"/>
    <s v="UNDERGROUND"/>
    <s v="0002552879"/>
    <s v="0"/>
  </r>
  <r>
    <x v="2"/>
    <n v="50"/>
    <n v="40"/>
    <n v="40"/>
    <n v="0"/>
    <n v="0"/>
    <x v="1"/>
    <n v="742.17"/>
    <n v="18.55425"/>
    <n v="40"/>
    <n v="0"/>
    <n v="43"/>
    <n v="0"/>
    <n v="864.33"/>
    <s v="104332621"/>
    <s v="2606E096 26726 NE BOYD WAY #  DUVALL"/>
    <s v="CEN1"/>
    <s v="UPS"/>
    <n v="44244"/>
    <n v="44320"/>
    <n v="44412"/>
    <s v="WA01700100"/>
    <s v="UG Perm Svc Only in Plat Dev"/>
    <s v="16306"/>
    <s v="E UG Residential Services In Plats"/>
    <n v="718"/>
    <n v="-718"/>
    <n v="0"/>
    <n v="39.619999999999997"/>
    <n v="627.59"/>
    <n v="0"/>
    <s v="QCNOKE"/>
    <s v="QUANTA - REDMOND - ELECTRIC"/>
    <s v="510777237"/>
    <n v="1"/>
    <n v="0"/>
    <n v="0"/>
    <s v="SINGLE FAMILY"/>
    <s v="1"/>
    <s v="UNDERGROUND"/>
    <s v="UNDERGROUND"/>
    <s v="0002552882"/>
    <s v="0"/>
  </r>
  <r>
    <x v="2"/>
    <n v="50"/>
    <n v="35"/>
    <n v="35"/>
    <n v="0"/>
    <n v="0"/>
    <x v="1"/>
    <n v="826.97"/>
    <n v="23.627714285714301"/>
    <n v="34"/>
    <n v="2.8571428571428598E-2"/>
    <n v="38"/>
    <n v="0"/>
    <n v="950.48"/>
    <s v="104332622"/>
    <s v="2104E008 5639 S 302ND ST #  AUBURN"/>
    <s v="CEN1"/>
    <s v="UPS"/>
    <n v="44272"/>
    <n v="44349"/>
    <n v="44475"/>
    <s v="WA11700020"/>
    <s v="UG Perm Svc Only in Plat Dev"/>
    <s v="16306"/>
    <s v="E UG Residential Services In Plats"/>
    <n v="718"/>
    <n v="-718"/>
    <n v="0"/>
    <n v="34.909999999999997"/>
    <n v="697.74"/>
    <n v="0"/>
    <s v="QCSOKE"/>
    <s v="QUANTA - SOUTH KING - ELECTRIC"/>
    <s v="510777337"/>
    <n v="1"/>
    <n v="0"/>
    <n v="0"/>
    <s v="SINGLE FAMILY"/>
    <s v="1"/>
    <s v="UNDERGROUND"/>
    <s v="UNDERGROUND"/>
    <s v="0002552895"/>
    <s v="0"/>
  </r>
  <r>
    <x v="2"/>
    <n v="50"/>
    <n v="30"/>
    <n v="30"/>
    <n v="0"/>
    <n v="0"/>
    <x v="1"/>
    <n v="571.80999999999995"/>
    <n v="19.0603333333333"/>
    <n v="30"/>
    <n v="0"/>
    <n v="33"/>
    <n v="0"/>
    <n v="695.09"/>
    <s v="104332626"/>
    <s v="2004E132 501 20TH AVE CT SW #  PUYALLUP"/>
    <s v="CEN1"/>
    <s v="UPS"/>
    <n v="44239"/>
    <n v="44320"/>
    <n v="44412"/>
    <s v="WA12700110"/>
    <s v="UG Perm Svc Only in Plat Dev"/>
    <s v="16306"/>
    <s v="E UG Residential Services In Plats"/>
    <n v="718"/>
    <n v="-718"/>
    <n v="0"/>
    <n v="29.72"/>
    <n v="506.58"/>
    <n v="0"/>
    <s v="QSWPRE"/>
    <s v="QUANTA - PUYALLUP - ELECTRIC"/>
    <s v="510777553"/>
    <n v="1"/>
    <n v="0"/>
    <n v="0"/>
    <s v="SINGLE FAMILY"/>
    <s v="1"/>
    <s v="UNDERGROUND"/>
    <s v="UNDERGROUND"/>
    <s v="0002552917"/>
    <s v="0"/>
  </r>
  <r>
    <x v="2"/>
    <n v="50"/>
    <n v="50"/>
    <n v="50"/>
    <n v="0"/>
    <n v="0"/>
    <x v="1"/>
    <n v="584.76"/>
    <n v="11.6952"/>
    <n v="50"/>
    <n v="0"/>
    <n v="54"/>
    <n v="0"/>
    <n v="705.8"/>
    <s v="104332627"/>
    <s v="1906E007 305 S SERGEANT ST #  BUCKLEY"/>
    <s v="CEN1"/>
    <s v="UPS"/>
    <n v="44238"/>
    <n v="44320"/>
    <n v="44412"/>
    <s v="WA02700020"/>
    <s v="UG Perm Svc Only in Plat Dev"/>
    <s v="16306"/>
    <s v="E UG Residential Services In Plats"/>
    <n v="718"/>
    <n v="-718"/>
    <n v="0"/>
    <n v="49.6"/>
    <n v="497.37"/>
    <n v="0"/>
    <s v="QSWPRE"/>
    <s v="QUANTA - PUYALLUP - ELECTRIC"/>
    <s v="510778045"/>
    <n v="1"/>
    <n v="0"/>
    <n v="0"/>
    <s v="SINGLE FAMILY"/>
    <s v="1"/>
    <s v="UNDERGROUND"/>
    <s v="UNDERGROUND"/>
    <s v="0002552952"/>
    <s v="0"/>
  </r>
  <r>
    <x v="2"/>
    <n v="100"/>
    <n v="80"/>
    <n v="80"/>
    <n v="0"/>
    <n v="0"/>
    <x v="1"/>
    <n v="640.76"/>
    <n v="8.0094999999999992"/>
    <n v="79"/>
    <n v="1.2500000000000001E-2"/>
    <n v="87"/>
    <n v="0"/>
    <n v="761.91"/>
    <s v="104332628"/>
    <s v="1701W052 2824 FENMOOR LN SE #  OLYMPIA"/>
    <s v="CEN1"/>
    <s v="UPS"/>
    <n v="44222"/>
    <n v="44288"/>
    <n v="44379"/>
    <s v="WA03400990"/>
    <s v="UG Perm Svc Only in Plat Dev"/>
    <s v="16306"/>
    <s v="E UG Residential Services In Plats"/>
    <n v="718"/>
    <n v="-718"/>
    <n v="0"/>
    <n v="97.64"/>
    <n v="497.83"/>
    <n v="0"/>
    <s v="QSTHLE"/>
    <s v="QUANTA - OLYMPIA - ELECTRIC"/>
    <s v="510778104"/>
    <n v="1"/>
    <n v="0"/>
    <n v="0"/>
    <s v="SINGLE FAMILY"/>
    <s v="1"/>
    <s v="UNDERGROUND"/>
    <s v="UNDERGROUND"/>
    <s v="0002552954"/>
    <s v="0"/>
  </r>
  <r>
    <x v="2"/>
    <n v="50"/>
    <n v="31"/>
    <n v="31"/>
    <n v="0"/>
    <n v="0"/>
    <x v="1"/>
    <n v="580.44000000000005"/>
    <n v="18.723870967741899"/>
    <n v="42"/>
    <n v="-0.35483870967741898"/>
    <n v="46"/>
    <n v="0"/>
    <n v="702.38"/>
    <s v="104332629"/>
    <s v="2902E010 4947 SPEARVIEW PL #  FREELAND"/>
    <s v="CEN1"/>
    <s v="UPS"/>
    <n v="44229"/>
    <n v="44320"/>
    <n v="44412"/>
    <s v="WA01500990"/>
    <s v="UG Perm Svc Only in Plat Dev"/>
    <s v="16306"/>
    <s v="E UG Residential Services In Plats"/>
    <n v="718"/>
    <n v="-718"/>
    <n v="0"/>
    <n v="42.39"/>
    <n v="501.05"/>
    <n v="0"/>
    <s v="QNISLE"/>
    <s v="QUANTA - WHIDBEY - ELECTRIC"/>
    <s v="510778121"/>
    <n v="1"/>
    <n v="0"/>
    <n v="0"/>
    <s v="SINGLE FAMILY"/>
    <s v="1"/>
    <s v="UNDERGROUND"/>
    <s v="UNDERGROUND"/>
    <s v="0002552955"/>
    <s v="0"/>
  </r>
  <r>
    <x v="2"/>
    <n v="100"/>
    <n v="70"/>
    <n v="70"/>
    <n v="0"/>
    <n v="0"/>
    <x v="1"/>
    <n v="617.62"/>
    <n v="8.8231428571428605"/>
    <n v="69"/>
    <n v="1.4285714285714299E-2"/>
    <n v="76"/>
    <n v="0"/>
    <n v="740.9"/>
    <s v="104332631"/>
    <s v="1905E062 19018 132ND ST E #  BONNEY LAKE"/>
    <s v="CEN1"/>
    <s v="UPS"/>
    <n v="44225"/>
    <n v="44288"/>
    <n v="44379"/>
    <s v="WA12700270"/>
    <s v="UG Perm Svc Only in Plat Dev"/>
    <s v="16306"/>
    <s v="E UG Residential Services In Plats"/>
    <n v="718"/>
    <n v="-718"/>
    <n v="0"/>
    <n v="69.44"/>
    <n v="506.58"/>
    <n v="0"/>
    <s v="QSWPRE"/>
    <s v="QUANTA - PUYALLUP - ELECTRIC"/>
    <s v="510782315"/>
    <n v="1"/>
    <n v="0"/>
    <n v="0"/>
    <s v="SINGLE FAMILY"/>
    <s v="1"/>
    <s v="UNDERGROUND"/>
    <s v="UNDERGROUND"/>
    <s v="0002553025"/>
    <s v="0"/>
  </r>
  <r>
    <x v="2"/>
    <n v="50"/>
    <n v="30"/>
    <n v="30"/>
    <n v="0"/>
    <n v="0"/>
    <x v="1"/>
    <n v="571.80999999999995"/>
    <n v="19.0603333333333"/>
    <n v="30"/>
    <n v="0"/>
    <n v="33"/>
    <n v="0"/>
    <n v="695.09"/>
    <s v="104332632"/>
    <s v="2004E029 8318 21ST STREET CT E #  EDGEWO"/>
    <s v="CEN1"/>
    <s v="UPS"/>
    <n v="44239"/>
    <n v="44320"/>
    <n v="44412"/>
    <s v="WA12700200"/>
    <s v="UG Perm Svc Only in Plat Dev"/>
    <s v="16306"/>
    <s v="E UG Residential Services In Plats"/>
    <n v="718"/>
    <n v="-718"/>
    <n v="0"/>
    <n v="29.72"/>
    <n v="506.58"/>
    <n v="0"/>
    <s v="QSWPRE"/>
    <s v="QUANTA - PUYALLUP - ELECTRIC"/>
    <s v="510782411"/>
    <n v="1"/>
    <n v="0"/>
    <n v="0"/>
    <s v="SINGLE FAMILY"/>
    <s v="1"/>
    <s v="UNDERGROUND"/>
    <s v="UNDERGROUND"/>
    <s v="0002553044"/>
    <s v="0"/>
  </r>
  <r>
    <x v="2"/>
    <n v="50"/>
    <n v="50"/>
    <n v="50"/>
    <n v="0"/>
    <n v="0"/>
    <x v="1"/>
    <n v="594.47"/>
    <n v="11.8894"/>
    <n v="50"/>
    <n v="0"/>
    <n v="54"/>
    <n v="0"/>
    <n v="717.75"/>
    <s v="104332633"/>
    <s v="1905E087 19844 152ND STREET CT E #  BONN"/>
    <s v="CEN1"/>
    <s v="UPS"/>
    <n v="44238"/>
    <n v="44320"/>
    <n v="44412"/>
    <s v="WA12700270"/>
    <s v="UG Perm Svc Only in Plat Dev"/>
    <s v="16306"/>
    <s v="E UG Residential Services In Plats"/>
    <n v="718"/>
    <n v="-718"/>
    <n v="0"/>
    <n v="49.53"/>
    <n v="506.58"/>
    <n v="0"/>
    <s v="QSWPRE"/>
    <s v="QUANTA - PUYALLUP - ELECTRIC"/>
    <s v="510782737"/>
    <n v="1"/>
    <n v="0"/>
    <n v="0"/>
    <s v="SINGLE FAMILY"/>
    <s v="1"/>
    <s v="UNDERGROUND"/>
    <s v="UNDERGROUND"/>
    <s v="0002553084"/>
    <s v="0"/>
  </r>
  <r>
    <x v="2"/>
    <n v="50"/>
    <n v="50"/>
    <n v="50"/>
    <n v="0"/>
    <n v="0"/>
    <x v="1"/>
    <n v="594.47"/>
    <n v="11.8894"/>
    <n v="50"/>
    <n v="0"/>
    <n v="54"/>
    <n v="0"/>
    <n v="717.75"/>
    <s v="104332634"/>
    <s v="1904E135 15368 200TH AVE E #  BONNEY LAK"/>
    <s v="CEN1"/>
    <s v="UPS"/>
    <n v="44238"/>
    <n v="44320"/>
    <n v="44412"/>
    <s v="WA12700270"/>
    <s v="UG Perm Svc Only in Plat Dev"/>
    <s v="16306"/>
    <s v="E UG Residential Services In Plats"/>
    <n v="718"/>
    <n v="-718"/>
    <n v="0"/>
    <n v="49.53"/>
    <n v="506.58"/>
    <n v="0"/>
    <s v="QSWPRE"/>
    <s v="QUANTA - PUYALLUP - ELECTRIC"/>
    <s v="510782800"/>
    <n v="1"/>
    <n v="0"/>
    <n v="0"/>
    <s v="SINGLE FAMILY"/>
    <s v="1"/>
    <s v="UNDERGROUND"/>
    <s v="UNDERGROUND"/>
    <s v="0002553089"/>
    <s v="0"/>
  </r>
  <r>
    <x v="2"/>
    <n v="50"/>
    <n v="40"/>
    <n v="40"/>
    <n v="0"/>
    <n v="0"/>
    <x v="1"/>
    <n v="580.20000000000005"/>
    <n v="14.505000000000001"/>
    <n v="40"/>
    <n v="0"/>
    <n v="43"/>
    <n v="0"/>
    <n v="702.81"/>
    <s v="104332635"/>
    <s v="2005E108 20916 79TH ST E #  BONNEY LAKE"/>
    <s v="CEN1"/>
    <s v="UPS"/>
    <n v="44239"/>
    <n v="44320"/>
    <n v="44412"/>
    <s v="WA12700010"/>
    <s v="UG Perm Svc Only in Plat Dev"/>
    <s v="16306"/>
    <s v="E UG Residential Services In Plats"/>
    <n v="718"/>
    <n v="-718"/>
    <n v="0"/>
    <n v="39.619999999999997"/>
    <n v="503.82"/>
    <n v="0"/>
    <s v="QSWPRE"/>
    <s v="QUANTA - PUYALLUP - ELECTRIC"/>
    <s v="510782967"/>
    <n v="1"/>
    <n v="0"/>
    <n v="0"/>
    <s v="SINGLE FAMILY"/>
    <s v="1"/>
    <s v="UNDERGROUND"/>
    <s v="UNDERGROUND"/>
    <s v="0002553116"/>
    <s v="0"/>
  </r>
  <r>
    <x v="2"/>
    <n v="50"/>
    <n v="40"/>
    <n v="40"/>
    <n v="0"/>
    <n v="0"/>
    <x v="1"/>
    <n v="590.66"/>
    <n v="14.766500000000001"/>
    <n v="51"/>
    <n v="-0.27500000000000002"/>
    <n v="56"/>
    <n v="0"/>
    <n v="712.6"/>
    <s v="104332637"/>
    <s v="3404E113 1715 HILLCREST PKWY #  MOUNT VE"/>
    <s v="CEN1"/>
    <s v="UPS"/>
    <n v="44235"/>
    <n v="44320"/>
    <n v="44412"/>
    <s v="WA02900070"/>
    <s v="UG Perm Svc Only in Plat Dev"/>
    <s v="16306"/>
    <s v="E UG Residential Services In Plats"/>
    <n v="718"/>
    <n v="-718"/>
    <n v="0"/>
    <n v="51.33"/>
    <n v="501.06"/>
    <n v="0"/>
    <s v="QNSKGE"/>
    <s v="QUANTA - SKAGIT - ELECTRIC"/>
    <s v="510818910"/>
    <n v="1"/>
    <n v="0"/>
    <n v="0"/>
    <s v="SINGLE FAMILY"/>
    <s v="1"/>
    <s v="UNDERGROUND"/>
    <s v="UNDERGROUND"/>
    <s v="0002553508"/>
    <s v="0"/>
  </r>
  <r>
    <x v="2"/>
    <n v="50"/>
    <n v="40"/>
    <n v="40"/>
    <n v="0"/>
    <n v="0"/>
    <x v="1"/>
    <n v="578.72"/>
    <n v="14.468"/>
    <n v="40"/>
    <n v="0"/>
    <n v="43"/>
    <n v="0"/>
    <n v="700.99"/>
    <s v="104332638"/>
    <s v="2308E058 1417 SALISH AVE SE # NORTH BEND"/>
    <s v="CEN1"/>
    <s v="UPS"/>
    <n v="44238"/>
    <n v="44320"/>
    <n v="44412"/>
    <s v="WA01700220"/>
    <s v="UG Perm Svc Only in Plat Dev"/>
    <s v="16306"/>
    <s v="E UG Residential Services In Plats"/>
    <n v="718"/>
    <n v="-718"/>
    <n v="0"/>
    <n v="39.619999999999997"/>
    <n v="502.43"/>
    <n v="0"/>
    <s v="QCNOKE"/>
    <s v="QUANTA - REDMOND - ELECTRIC"/>
    <s v="510819017"/>
    <n v="1"/>
    <n v="0"/>
    <n v="0"/>
    <s v="SINGLE FAMILY"/>
    <s v="1"/>
    <s v="UNDERGROUND"/>
    <s v="UNDERGROUND"/>
    <s v="0002553512"/>
    <s v="0"/>
  </r>
  <r>
    <x v="2"/>
    <n v="100"/>
    <n v="70"/>
    <n v="70"/>
    <n v="0"/>
    <n v="0"/>
    <x v="1"/>
    <n v="617.13"/>
    <n v="8.8161428571428608"/>
    <n v="69"/>
    <n v="1.4285714285714299E-2"/>
    <n v="76"/>
    <n v="0"/>
    <n v="740.41"/>
    <s v="104332646"/>
    <s v="2005E092 6302 228TH AVE E #  BUCKLEY"/>
    <s v="CEN1"/>
    <s v="UPS"/>
    <n v="44238"/>
    <n v="44320"/>
    <n v="44412"/>
    <s v="WA12700270"/>
    <s v="UG Perm Svc Only in Plat Dev"/>
    <s v="16306"/>
    <s v="E UG Residential Services In Plats"/>
    <n v="718"/>
    <n v="-718"/>
    <n v="0"/>
    <n v="69.34"/>
    <n v="506.58"/>
    <n v="0"/>
    <s v="QSWPRE"/>
    <s v="QUANTA - PUYALLUP - ELECTRIC"/>
    <s v="510818149"/>
    <n v="1"/>
    <n v="0"/>
    <n v="0"/>
    <s v="SINGLE FAMILY"/>
    <s v="1"/>
    <s v="UNDERGROUND"/>
    <s v="UNDERGROUND"/>
    <s v="0002553676"/>
    <s v="0"/>
  </r>
  <r>
    <x v="2"/>
    <n v="100"/>
    <n v="60"/>
    <n v="60"/>
    <n v="0"/>
    <n v="0"/>
    <x v="1"/>
    <n v="602.88"/>
    <n v="10.048"/>
    <n v="59"/>
    <n v="1.6666666666666701E-2"/>
    <n v="65"/>
    <n v="0"/>
    <n v="725.49"/>
    <s v="104332647"/>
    <s v="2005E108 7708 208TH AVE E #  BONNEY LAKE"/>
    <s v="CEN1"/>
    <s v="UPS"/>
    <n v="44239"/>
    <n v="44320"/>
    <n v="44412"/>
    <s v="WA12700010"/>
    <s v="UG Perm Svc Only in Plat Dev"/>
    <s v="16306"/>
    <s v="E UG Residential Services In Plats"/>
    <n v="718"/>
    <n v="-718"/>
    <n v="0"/>
    <n v="59.43"/>
    <n v="503.82"/>
    <n v="0"/>
    <s v="QSWPRE"/>
    <s v="QUANTA - PUYALLUP - ELECTRIC"/>
    <s v="510823365"/>
    <n v="1"/>
    <n v="0"/>
    <n v="0"/>
    <s v="SINGLE FAMILY"/>
    <s v="1"/>
    <s v="UNDERGROUND"/>
    <s v="UNDERGROUND"/>
    <s v="0002553677"/>
    <s v="0"/>
  </r>
  <r>
    <x v="2"/>
    <n v="100"/>
    <n v="55"/>
    <n v="55"/>
    <n v="0"/>
    <n v="0"/>
    <x v="1"/>
    <n v="594.23"/>
    <n v="10.804181818181799"/>
    <n v="54"/>
    <n v="1.8181818181818198E-2"/>
    <n v="59"/>
    <n v="0"/>
    <n v="716.28"/>
    <s v="104332648"/>
    <s v="2007E118 264 FRANKS LN N #  ENUMCLAW"/>
    <s v="CEN1"/>
    <s v="UPS"/>
    <n v="44238"/>
    <n v="44320"/>
    <n v="44412"/>
    <s v="WA01700110"/>
    <s v="UG Perm Svc Only in Plat Dev"/>
    <s v="16306"/>
    <s v="E UG Residential Services In Plats"/>
    <n v="718"/>
    <n v="-718"/>
    <n v="0"/>
    <n v="54.03"/>
    <n v="501.51"/>
    <n v="0"/>
    <s v="QCSOKE"/>
    <s v="QUANTA - SOUTH KING - ELECTRIC"/>
    <s v="510823366"/>
    <n v="1"/>
    <n v="0"/>
    <n v="0"/>
    <s v="SINGLE FAMILY"/>
    <s v="1"/>
    <s v="UNDERGROUND"/>
    <s v="UNDERGROUND"/>
    <s v="0002553679"/>
    <s v="0"/>
  </r>
  <r>
    <x v="2"/>
    <n v="50"/>
    <n v="50"/>
    <n v="50"/>
    <n v="0"/>
    <n v="0"/>
    <x v="1"/>
    <n v="594.54"/>
    <n v="11.8908"/>
    <n v="50"/>
    <n v="0"/>
    <n v="54"/>
    <n v="0"/>
    <n v="717.82"/>
    <s v="104332650"/>
    <s v="1905E062 13411 EDMUNDS PKWY E #  BONNEY"/>
    <s v="CEN1"/>
    <s v="UPS"/>
    <n v="44238"/>
    <n v="44320"/>
    <n v="44412"/>
    <s v="WA12700270"/>
    <s v="UG Perm Svc Only in Plat Dev"/>
    <s v="16305"/>
    <s v="E OH UG Residential Services"/>
    <n v="718"/>
    <n v="-718"/>
    <n v="0"/>
    <n v="49.6"/>
    <n v="506.58"/>
    <n v="0"/>
    <s v="QSWPRE"/>
    <s v="QUANTA - PUYALLUP - ELECTRIC"/>
    <s v="510782524"/>
    <n v="1"/>
    <n v="0"/>
    <n v="0"/>
    <s v="SINGLE FAMILY"/>
    <s v="1"/>
    <s v="UNDERGROUND"/>
    <s v="UNDERGROUND"/>
    <s v="0002553061"/>
    <s v="0"/>
  </r>
  <r>
    <x v="2"/>
    <n v="50"/>
    <n v="35"/>
    <n v="35"/>
    <n v="0"/>
    <n v="0"/>
    <x v="1"/>
    <n v="578"/>
    <n v="16.514285714285698"/>
    <n v="34"/>
    <n v="2.8571428571428598E-2"/>
    <n v="38"/>
    <n v="0"/>
    <n v="701.51"/>
    <s v="104332652"/>
    <s v="2305E084 1816 OLYMPIA CT SE #  RENTON"/>
    <s v="CEN1"/>
    <s v="UPS"/>
    <n v="44230"/>
    <n v="44320"/>
    <n v="44412"/>
    <s v="WA11700250"/>
    <s v="UG Perm Svc Only in Plat Dev"/>
    <s v="16306"/>
    <s v="E UG Residential Services In Plats"/>
    <n v="718"/>
    <n v="-718"/>
    <n v="0"/>
    <n v="34.270000000000003"/>
    <n v="507.51"/>
    <n v="0"/>
    <s v="QCSOKE"/>
    <s v="QUANTA - SOUTH KING - ELECTRIC"/>
    <s v="510786698"/>
    <n v="1"/>
    <n v="0"/>
    <n v="0"/>
    <s v="SINGLE FAMILY"/>
    <s v="1"/>
    <s v="UNDERGROUND"/>
    <s v="UNDERGROUND"/>
    <s v="0002553181"/>
    <s v="0"/>
  </r>
  <r>
    <x v="2"/>
    <n v="200"/>
    <n v="200"/>
    <n v="200"/>
    <n v="0"/>
    <n v="0"/>
    <x v="1"/>
    <n v="1109.3900000000001"/>
    <n v="5.5469499999999998"/>
    <n v="180"/>
    <n v="0.1"/>
    <n v="556"/>
    <n v="0"/>
    <n v="1230.54"/>
    <s v="104332653"/>
    <s v="1916E093 382 TWIN LAKES RD #  CLE ELUM"/>
    <s v="CEN1"/>
    <s v="USO"/>
    <n v="44239"/>
    <n v="44320"/>
    <n v="44412"/>
    <s v="WA01900990"/>
    <s v="UG Perm Svc only  (no Tsfrmr)"/>
    <s v="16305"/>
    <s v="E OH UG Residential Services"/>
    <n v="718"/>
    <n v="-718"/>
    <n v="0"/>
    <n v="507.78"/>
    <n v="497.81"/>
    <n v="0"/>
    <s v="QCKTTE"/>
    <s v="QUANTA - KITTITAS - ELECTRIC"/>
    <s v="510786737"/>
    <n v="1"/>
    <n v="0"/>
    <n v="0"/>
    <s v="SINGLE FAMILY"/>
    <s v="1"/>
    <s v="UNDERGROUND"/>
    <s v="UNDERGROUND"/>
    <s v="0002553192"/>
    <s v="0"/>
  </r>
  <r>
    <x v="2"/>
    <n v="50"/>
    <n v="40"/>
    <n v="40"/>
    <n v="0"/>
    <n v="0"/>
    <x v="1"/>
    <n v="577.35"/>
    <n v="14.43375"/>
    <n v="40"/>
    <n v="0"/>
    <n v="43"/>
    <n v="0"/>
    <n v="699.29"/>
    <s v="104332654"/>
    <s v="2206E114 26300 201ST PL SE #  COVINGTON"/>
    <s v="CEN1"/>
    <s v="UPS"/>
    <n v="44231"/>
    <n v="44320"/>
    <n v="44412"/>
    <s v="WA01700120"/>
    <s v="UG Perm Svc Only in Plat Dev"/>
    <s v="16306"/>
    <s v="E UG Residential Services In Plats"/>
    <n v="718"/>
    <n v="-718"/>
    <n v="0"/>
    <n v="39.68"/>
    <n v="501.07"/>
    <n v="0"/>
    <s v="QCSOKE"/>
    <s v="QUANTA - SOUTH KING - ELECTRIC"/>
    <s v="510786887"/>
    <n v="1"/>
    <n v="0"/>
    <n v="0"/>
    <s v="SINGLE FAMILY"/>
    <s v="1"/>
    <s v="UNDERGROUND"/>
    <s v="UNDERGROUND"/>
    <s v="0002553204"/>
    <s v="0"/>
  </r>
  <r>
    <x v="2"/>
    <n v="50"/>
    <n v="40"/>
    <n v="40"/>
    <n v="0"/>
    <n v="0"/>
    <x v="1"/>
    <n v="577.33000000000004"/>
    <n v="14.433249999999999"/>
    <n v="40"/>
    <n v="0"/>
    <n v="43"/>
    <n v="0"/>
    <n v="699.27"/>
    <s v="104332655"/>
    <s v="2206E114 26304 201ST PL SE #  COVINGTON"/>
    <s v="CEN1"/>
    <s v="UPS"/>
    <n v="44231"/>
    <n v="44320"/>
    <n v="44412"/>
    <s v="WA01700120"/>
    <s v="UG Perm Svc Only in Plat Dev"/>
    <s v="16306"/>
    <s v="E UG Residential Services In Plats"/>
    <n v="718"/>
    <n v="-718"/>
    <n v="0"/>
    <n v="39.68"/>
    <n v="501.05"/>
    <n v="0"/>
    <s v="QCSOKE"/>
    <s v="QUANTA - SOUTH KING - ELECTRIC"/>
    <s v="510786932"/>
    <n v="1"/>
    <n v="0"/>
    <n v="0"/>
    <s v="SINGLE FAMILY"/>
    <s v="1"/>
    <s v="UNDERGROUND"/>
    <s v="UNDERGROUND"/>
    <s v="0002553207"/>
    <s v="0"/>
  </r>
  <r>
    <x v="2"/>
    <n v="50"/>
    <n v="35"/>
    <n v="35"/>
    <n v="0"/>
    <n v="0"/>
    <x v="1"/>
    <n v="571.08000000000004"/>
    <n v="16.3165714285714"/>
    <n v="34"/>
    <n v="2.8571428571428598E-2"/>
    <n v="37"/>
    <n v="0"/>
    <n v="693.02"/>
    <s v="104332656"/>
    <s v="2206E108 23531 SE 271ST PL #  MAPLE VALL"/>
    <s v="CEN1"/>
    <s v="UPS"/>
    <n v="44238"/>
    <n v="44320"/>
    <n v="44412"/>
    <s v="WA01700200"/>
    <s v="UG Perm Svc Only in Plat Dev"/>
    <s v="16306"/>
    <s v="E UG Residential Services In Plats"/>
    <n v="718"/>
    <n v="-718"/>
    <n v="0"/>
    <n v="34.22"/>
    <n v="501.05"/>
    <n v="0"/>
    <s v="QCSOKE"/>
    <s v="QUANTA - SOUTH KING - ELECTRIC"/>
    <s v="510787073"/>
    <n v="1"/>
    <n v="0"/>
    <n v="0"/>
    <s v="SINGLE FAMILY"/>
    <s v="1"/>
    <s v="UNDERGROUND"/>
    <s v="UNDERGROUND"/>
    <s v="0002553228"/>
    <s v="0"/>
  </r>
  <r>
    <x v="2"/>
    <n v="50"/>
    <n v="50"/>
    <n v="50"/>
    <n v="0"/>
    <n v="0"/>
    <x v="1"/>
    <n v="595.62"/>
    <n v="11.9124"/>
    <n v="50"/>
    <n v="0"/>
    <n v="54"/>
    <n v="0"/>
    <n v="719.02"/>
    <s v="104332657"/>
    <s v="2105E127 2241 53RD ST SE #  AUBURN"/>
    <s v="CEN1"/>
    <s v="UPS"/>
    <n v="44229"/>
    <n v="44320"/>
    <n v="44412"/>
    <s v="WA11700020"/>
    <s v="UG Perm Svc Only in Plat Dev"/>
    <s v="16306"/>
    <s v="E UG Residential Services In Plats"/>
    <n v="718"/>
    <n v="-718"/>
    <n v="0"/>
    <n v="49.6"/>
    <n v="507.49"/>
    <n v="0"/>
    <s v="QCSOKE"/>
    <s v="QUANTA - SOUTH KING - ELECTRIC"/>
    <s v="510787119"/>
    <n v="1"/>
    <n v="0"/>
    <n v="0"/>
    <s v="SINGLE FAMILY"/>
    <s v="1"/>
    <s v="UNDERGROUND"/>
    <s v="UNDERGROUND"/>
    <s v="0002553239"/>
    <s v="0"/>
  </r>
  <r>
    <x v="2"/>
    <n v="50"/>
    <n v="40"/>
    <n v="40"/>
    <n v="0"/>
    <n v="0"/>
    <x v="1"/>
    <n v="816.63"/>
    <n v="20.415749999999999"/>
    <n v="40"/>
    <n v="0"/>
    <n v="43"/>
    <n v="0"/>
    <n v="937.67"/>
    <s v="104332658"/>
    <s v="1906E040 611 S KNOWLES ST #  BUCKLEY"/>
    <s v="CEN1"/>
    <s v="UPS"/>
    <n v="44246"/>
    <n v="44320"/>
    <n v="44412"/>
    <s v="WA02700020"/>
    <s v="UG Perm Svc Only in Plat Dev"/>
    <s v="16306"/>
    <s v="E UG Residential Services In Plats"/>
    <n v="718"/>
    <n v="-718"/>
    <n v="0"/>
    <n v="39.619999999999997"/>
    <n v="683.8"/>
    <n v="0"/>
    <s v="QSWPRE"/>
    <s v="QUANTA - PUYALLUP - ELECTRIC"/>
    <s v="510787250"/>
    <n v="1"/>
    <n v="0"/>
    <n v="0"/>
    <s v="SINGLE FAMILY"/>
    <s v="1"/>
    <s v="UNDERGROUND"/>
    <s v="UNDERGROUND"/>
    <s v="0002553244"/>
    <s v="0"/>
  </r>
  <r>
    <x v="2"/>
    <n v="100"/>
    <n v="75"/>
    <n v="75"/>
    <n v="0"/>
    <n v="0"/>
    <x v="1"/>
    <n v="671.66"/>
    <n v="8.9554666666666698"/>
    <n v="75"/>
    <n v="0"/>
    <n v="137"/>
    <n v="0"/>
    <n v="792.7"/>
    <s v="104332659"/>
    <s v="1906E040 904 E DOUD AVE #  BUCKLEY"/>
    <s v="CEN1"/>
    <s v="UPS"/>
    <n v="44246"/>
    <n v="44320"/>
    <n v="44412"/>
    <s v="WA02700020"/>
    <s v="UG Perm Svc Only in Plat Dev"/>
    <s v="16306"/>
    <s v="E UG Residential Services In Plats"/>
    <n v="718"/>
    <n v="-718"/>
    <n v="0"/>
    <n v="125.55"/>
    <n v="497.37"/>
    <n v="0"/>
    <s v="QSWPRE"/>
    <s v="QUANTA - PUYALLUP - ELECTRIC"/>
    <s v="510787257"/>
    <n v="1"/>
    <n v="0"/>
    <n v="0"/>
    <s v="SINGLE FAMILY"/>
    <s v="1"/>
    <s v="UNDERGROUND"/>
    <s v="UNDERGROUND"/>
    <s v="0002553248"/>
    <s v="0"/>
  </r>
  <r>
    <x v="2"/>
    <n v="50"/>
    <n v="50"/>
    <n v="50"/>
    <n v="0"/>
    <n v="0"/>
    <x v="1"/>
    <n v="584.75"/>
    <n v="11.695"/>
    <n v="50"/>
    <n v="0"/>
    <n v="54"/>
    <n v="0"/>
    <n v="705.79"/>
    <s v="104332660"/>
    <s v="1906E040 630 S KNOWLES ST #  BUCKLEY"/>
    <s v="CEN1"/>
    <s v="UPS"/>
    <n v="44238"/>
    <n v="44320"/>
    <n v="44412"/>
    <s v="WA02700020"/>
    <s v="UG Perm Svc Only in Plat Dev"/>
    <s v="16306"/>
    <s v="E UG Residential Services In Plats"/>
    <n v="718"/>
    <n v="-718"/>
    <n v="0"/>
    <n v="49.6"/>
    <n v="497.36"/>
    <n v="0"/>
    <s v="QSWPRE"/>
    <s v="QUANTA - PUYALLUP - ELECTRIC"/>
    <s v="510787310"/>
    <n v="1"/>
    <n v="0"/>
    <n v="0"/>
    <s v="SINGLE FAMILY"/>
    <s v="1"/>
    <s v="UNDERGROUND"/>
    <s v="UNDERGROUND"/>
    <s v="0002553251"/>
    <s v="0"/>
  </r>
  <r>
    <x v="2"/>
    <n v="100"/>
    <n v="60"/>
    <n v="60"/>
    <n v="0"/>
    <n v="0"/>
    <x v="1"/>
    <n v="646.19000000000005"/>
    <n v="10.769833333333301"/>
    <n v="59"/>
    <n v="1.6666666666666701E-2"/>
    <n v="109"/>
    <n v="0"/>
    <n v="768.13"/>
    <s v="104332661"/>
    <s v="4003E082 135 TERRACE DR #  LYNDEN"/>
    <s v="CEN1"/>
    <s v="UPS"/>
    <n v="44243"/>
    <n v="44320"/>
    <n v="44412"/>
    <s v="WA03700050"/>
    <s v="UG Perm Svc Only in Plat Dev"/>
    <s v="16306"/>
    <s v="E UG Residential Services In Plats"/>
    <n v="718"/>
    <n v="-718"/>
    <n v="0"/>
    <n v="99.88"/>
    <n v="501.05"/>
    <n v="0"/>
    <s v="QNWHME"/>
    <s v="QUANTA - BELLINGHAM - ELECTRIC"/>
    <s v="510714551"/>
    <n v="1"/>
    <n v="0"/>
    <n v="0"/>
    <s v="SINGLE FAMILY"/>
    <s v="1"/>
    <s v="UNDERGROUND"/>
    <s v="UNDERGROUND"/>
    <s v="0002553276"/>
    <s v="0"/>
  </r>
  <r>
    <x v="2"/>
    <n v="100"/>
    <n v="70"/>
    <n v="70"/>
    <n v="0"/>
    <n v="0"/>
    <x v="1"/>
    <n v="618.12"/>
    <n v="8.8302857142857096"/>
    <n v="69"/>
    <n v="1.4285714285714299E-2"/>
    <n v="76"/>
    <n v="0"/>
    <n v="741.63"/>
    <s v="104332662"/>
    <s v="2406E057 4005 235TH PL SE #  SAMMAMISH"/>
    <s v="CEN1"/>
    <s v="UPS"/>
    <n v="44238"/>
    <n v="44320"/>
    <n v="44412"/>
    <s v="WA11700390"/>
    <s v="UG Perm Svc Only in Plat Dev"/>
    <s v="16306"/>
    <s v="E UG Residential Services In Plats"/>
    <n v="718"/>
    <n v="-718"/>
    <n v="0"/>
    <n v="69.34"/>
    <n v="507.51"/>
    <n v="0"/>
    <s v="QCNOKE"/>
    <s v="QUANTA - REDMOND - ELECTRIC"/>
    <s v="510812261"/>
    <n v="1"/>
    <n v="0"/>
    <n v="0"/>
    <s v="SINGLE FAMILY"/>
    <s v="1"/>
    <s v="UNDERGROUND"/>
    <s v="UNDERGROUND"/>
    <s v="0002553311"/>
    <s v="0"/>
  </r>
  <r>
    <x v="2"/>
    <n v="100"/>
    <n v="75"/>
    <n v="75"/>
    <n v="0"/>
    <n v="0"/>
    <x v="1"/>
    <n v="1516.56"/>
    <n v="20.220800000000001"/>
    <n v="74"/>
    <n v="1.3333333333333299E-2"/>
    <n v="136"/>
    <n v="0"/>
    <n v="1638.27"/>
    <s v="104332663"/>
    <s v="3907E019 7123 ST HELENS PL #  DEMING"/>
    <s v="CEN1"/>
    <s v="UPS"/>
    <n v="44243"/>
    <n v="44320"/>
    <n v="44412"/>
    <s v="WA03700370"/>
    <s v="UG Perm Svc Only in Plat Dev"/>
    <s v="16306"/>
    <s v="E UG Residential Services In Plats"/>
    <n v="718"/>
    <n v="-718"/>
    <n v="0"/>
    <n v="206.39"/>
    <n v="1074.28"/>
    <n v="0"/>
    <s v="QNWHME"/>
    <s v="QUANTA - BELLINGHAM - ELECTRIC"/>
    <s v="510812377"/>
    <n v="1"/>
    <n v="0"/>
    <n v="0"/>
    <s v="SINGLE FAMILY"/>
    <s v="1"/>
    <s v="UNDERGROUND"/>
    <s v="UNDERGROUND"/>
    <s v="0002553318"/>
    <s v="0"/>
  </r>
  <r>
    <x v="2"/>
    <n v="50"/>
    <n v="40"/>
    <n v="40"/>
    <n v="0"/>
    <n v="0"/>
    <x v="1"/>
    <n v="590.65"/>
    <n v="14.766249999999999"/>
    <n v="51"/>
    <n v="-0.27500000000000002"/>
    <n v="56"/>
    <n v="0"/>
    <n v="712.59"/>
    <s v="104332664"/>
    <s v="3404E087 1046 ADAMS CT #  MOUNT VERNON"/>
    <s v="CEN1"/>
    <s v="UPS"/>
    <n v="44235"/>
    <n v="44320"/>
    <n v="44412"/>
    <s v="WA02900070"/>
    <s v="UG Perm Svc Only in Plat Dev"/>
    <s v="16306"/>
    <s v="E UG Residential Services In Plats"/>
    <n v="718"/>
    <n v="-718"/>
    <n v="0"/>
    <n v="51.33"/>
    <n v="501.05"/>
    <n v="0"/>
    <s v="QNSKGE"/>
    <s v="QUANTA - SKAGIT - ELECTRIC"/>
    <s v="510812451"/>
    <n v="1"/>
    <n v="0"/>
    <n v="0"/>
    <s v="SINGLE FAMILY"/>
    <s v="1"/>
    <s v="UNDERGROUND"/>
    <s v="UNDERGROUND"/>
    <s v="0002553325"/>
    <s v="0"/>
  </r>
  <r>
    <x v="2"/>
    <n v="150"/>
    <n v="130"/>
    <n v="130"/>
    <n v="0"/>
    <n v="0"/>
    <x v="1"/>
    <n v="929.54"/>
    <n v="7.15030769230769"/>
    <n v="130"/>
    <n v="0"/>
    <n v="240"/>
    <n v="0"/>
    <n v="1051.25"/>
    <s v="104332666"/>
    <s v="3907E019 6917 ADAMS PL #  DEMING"/>
    <s v="CEN1"/>
    <s v="USO"/>
    <n v="44263"/>
    <n v="44349"/>
    <n v="44475"/>
    <s v="WA03700370"/>
    <s v="UG Perm Svc only  (no Tsfrmr)"/>
    <s v="16305"/>
    <s v="E OH UG Residential Services"/>
    <n v="718"/>
    <n v="-718"/>
    <n v="0"/>
    <n v="219.46"/>
    <n v="500.13"/>
    <n v="0"/>
    <s v="QNWHME"/>
    <s v="QUANTA - BELLINGHAM - ELECTRIC"/>
    <s v="510401412"/>
    <n v="1"/>
    <n v="0"/>
    <n v="0"/>
    <s v="SINGLE FAMILY"/>
    <s v="1"/>
    <s v="UNDERGROUND"/>
    <s v="UNDERGROUND"/>
    <s v="0002553339"/>
    <s v="0"/>
  </r>
  <r>
    <x v="2"/>
    <n v="50"/>
    <n v="30"/>
    <n v="30"/>
    <n v="0"/>
    <n v="0"/>
    <x v="1"/>
    <n v="565.94000000000005"/>
    <n v="18.8646666666667"/>
    <n v="30"/>
    <n v="0"/>
    <n v="33"/>
    <n v="0"/>
    <n v="687.88"/>
    <s v="104332669"/>
    <s v="2206E064 22510 SE 237TH ST #  MAPLE VALL"/>
    <s v="CEN1"/>
    <s v="UPS"/>
    <n v="44238"/>
    <n v="44320"/>
    <n v="44412"/>
    <s v="WA01700200"/>
    <s v="UG Perm Svc Only in Plat Dev"/>
    <s v="16306"/>
    <s v="E UG Residential Services In Plats"/>
    <n v="718"/>
    <n v="-718"/>
    <n v="0"/>
    <n v="29.72"/>
    <n v="501.05"/>
    <n v="0"/>
    <s v="QCSOKE"/>
    <s v="QUANTA - SOUTH KING - ELECTRIC"/>
    <s v="510812679"/>
    <n v="1"/>
    <n v="0"/>
    <n v="0"/>
    <s v="SINGLE FAMILY"/>
    <s v="1"/>
    <s v="UNDERGROUND"/>
    <s v="UNDERGROUND"/>
    <s v="0002553357"/>
    <s v="0"/>
  </r>
  <r>
    <x v="2"/>
    <n v="50"/>
    <n v="50"/>
    <n v="50"/>
    <n v="0"/>
    <n v="0"/>
    <x v="1"/>
    <n v="585.54"/>
    <n v="11.710800000000001"/>
    <n v="50"/>
    <n v="0"/>
    <n v="54"/>
    <n v="0"/>
    <n v="706.69"/>
    <s v="104332670"/>
    <s v="1503W044 20114 WESTON CT SW #  CENTRALIA"/>
    <s v="CEN1"/>
    <s v="UPS"/>
    <n v="44223"/>
    <n v="44288"/>
    <n v="44379"/>
    <s v="WA03400990"/>
    <s v="UG Perm Svc Only in Plat Dev"/>
    <s v="16306"/>
    <s v="E UG Residential Services In Plats"/>
    <n v="718"/>
    <n v="-718"/>
    <n v="0"/>
    <n v="49.6"/>
    <n v="497.83"/>
    <n v="0"/>
    <s v="QSTHLE"/>
    <s v="QUANTA - OLYMPIA - ELECTRIC"/>
    <s v="510782768"/>
    <n v="1"/>
    <n v="0"/>
    <n v="0"/>
    <s v="SINGLE FAMILY"/>
    <s v="1"/>
    <s v="UNDERGROUND"/>
    <s v="UNDERGROUND"/>
    <s v="0002553092"/>
    <s v="0"/>
  </r>
  <r>
    <x v="2"/>
    <n v="50"/>
    <n v="35"/>
    <n v="35"/>
    <n v="0"/>
    <n v="0"/>
    <x v="1"/>
    <n v="816.95"/>
    <n v="23.341428571428601"/>
    <n v="34"/>
    <n v="2.8571428571428598E-2"/>
    <n v="38"/>
    <n v="0"/>
    <n v="938.89"/>
    <s v="104332671"/>
    <s v="2106E060 23631 TAHOMA PL #  BLACK DIAMON"/>
    <s v="CEN1"/>
    <s v="UPS"/>
    <n v="44246"/>
    <n v="44320"/>
    <n v="44412"/>
    <s v="WA01700050"/>
    <s v="UG Perm Svc Only in Plat Dev"/>
    <s v="16306"/>
    <s v="E UG Residential Services In Plats"/>
    <n v="718"/>
    <n v="-718"/>
    <n v="0"/>
    <n v="34.9"/>
    <n v="688.86"/>
    <n v="0"/>
    <s v="QCSOKE"/>
    <s v="QUANTA - SOUTH KING - ELECTRIC"/>
    <s v="510782833"/>
    <n v="1"/>
    <n v="0"/>
    <n v="0"/>
    <s v="SINGLE FAMILY"/>
    <s v="1"/>
    <s v="UNDERGROUND"/>
    <s v="UNDERGROUND"/>
    <s v="0002553096"/>
    <s v="0"/>
  </r>
  <r>
    <x v="2"/>
    <n v="50"/>
    <n v="50"/>
    <n v="50"/>
    <n v="0"/>
    <n v="0"/>
    <x v="1"/>
    <n v="594.54"/>
    <n v="11.8908"/>
    <n v="50"/>
    <n v="0"/>
    <n v="54"/>
    <n v="0"/>
    <n v="717.82"/>
    <s v="104332672"/>
    <s v="2004E079 3104 14TH AVE CT NW #  PUYALLUP"/>
    <s v="CEN1"/>
    <s v="UPS"/>
    <n v="44232"/>
    <n v="44320"/>
    <n v="44412"/>
    <s v="WA12700110"/>
    <s v="UG Perm Svc Only in Plat Dev"/>
    <s v="16306"/>
    <s v="E UG Residential Services In Plats"/>
    <n v="718"/>
    <n v="-718"/>
    <n v="0"/>
    <n v="49.6"/>
    <n v="506.58"/>
    <n v="0"/>
    <s v="QSWPRE"/>
    <s v="QUANTA - PUYALLUP - ELECTRIC"/>
    <s v="510782836"/>
    <n v="1"/>
    <n v="0"/>
    <n v="0"/>
    <s v="SINGLE FAMILY"/>
    <s v="1"/>
    <s v="UNDERGROUND"/>
    <s v="UNDERGROUND"/>
    <s v="0002553099"/>
    <s v="0"/>
  </r>
  <r>
    <x v="2"/>
    <n v="50"/>
    <n v="50"/>
    <n v="50"/>
    <n v="0"/>
    <n v="0"/>
    <x v="1"/>
    <n v="594.54"/>
    <n v="11.8908"/>
    <n v="50"/>
    <n v="0"/>
    <n v="54"/>
    <n v="0"/>
    <n v="717.82"/>
    <s v="104332673"/>
    <s v="2004E079 3103 14TH AVE CT NW #  PUYALLUP"/>
    <s v="CEN1"/>
    <s v="UPS"/>
    <n v="44232"/>
    <n v="44320"/>
    <n v="44412"/>
    <s v="WA12700110"/>
    <s v="UG Perm Svc Only in Plat Dev"/>
    <s v="16306"/>
    <s v="E UG Residential Services In Plats"/>
    <n v="718"/>
    <n v="-718"/>
    <n v="0"/>
    <n v="49.6"/>
    <n v="506.58"/>
    <n v="0"/>
    <s v="QSWPRE"/>
    <s v="QUANTA - PUYALLUP - ELECTRIC"/>
    <s v="510782839"/>
    <n v="1"/>
    <n v="0"/>
    <n v="0"/>
    <s v="SINGLE FAMILY"/>
    <s v="1"/>
    <s v="UNDERGROUND"/>
    <s v="UNDERGROUND"/>
    <s v="0002553103"/>
    <s v="0"/>
  </r>
  <r>
    <x v="2"/>
    <n v="50"/>
    <n v="40"/>
    <n v="40"/>
    <n v="0"/>
    <n v="0"/>
    <x v="1"/>
    <n v="579.03"/>
    <n v="14.47575"/>
    <n v="40"/>
    <n v="0"/>
    <n v="43"/>
    <n v="0"/>
    <n v="701.3"/>
    <s v="104332675"/>
    <s v="2501E076 4988 NW CANNON CIR #  SILVERDAL"/>
    <s v="CEN1"/>
    <s v="UPS"/>
    <n v="44228"/>
    <n v="44320"/>
    <n v="44412"/>
    <s v="WA01800990"/>
    <s v="UG Perm Svc Only in Plat Dev"/>
    <s v="16306"/>
    <s v="E UG Residential Services In Plats"/>
    <n v="718"/>
    <n v="-718"/>
    <n v="0"/>
    <n v="39.68"/>
    <n v="502.44"/>
    <n v="0"/>
    <s v="QSSPE"/>
    <s v="QUANTA - KITSAP - ELECTRIC"/>
    <s v="510782928"/>
    <n v="1"/>
    <n v="0"/>
    <n v="0"/>
    <s v="SINGLE FAMILY"/>
    <s v="1"/>
    <s v="UNDERGROUND"/>
    <s v="UNDERGROUND"/>
    <s v="0002553113"/>
    <s v="0"/>
  </r>
  <r>
    <x v="2"/>
    <n v="50"/>
    <n v="40"/>
    <n v="40"/>
    <n v="0"/>
    <n v="0"/>
    <x v="1"/>
    <n v="577.54999999999995"/>
    <n v="14.438750000000001"/>
    <n v="40"/>
    <n v="0"/>
    <n v="43"/>
    <n v="0"/>
    <n v="699.49"/>
    <s v="104332676"/>
    <s v="3902E132 5286 SARATOGA PL #  FERNDALE"/>
    <s v="CEN1"/>
    <s v="UPS"/>
    <n v="44236"/>
    <n v="44320"/>
    <n v="44412"/>
    <s v="WA03700040"/>
    <s v="UG Perm Svc Only in Plat Dev"/>
    <s v="16306"/>
    <s v="E UG Residential Services In Plats"/>
    <n v="718"/>
    <n v="-718"/>
    <n v="0"/>
    <n v="39.68"/>
    <n v="501.05"/>
    <n v="0"/>
    <s v="QNWHME"/>
    <s v="QUANTA - BELLINGHAM - ELECTRIC"/>
    <s v="510782929"/>
    <n v="1"/>
    <n v="0"/>
    <n v="0"/>
    <s v="SINGLE FAMILY"/>
    <s v="1"/>
    <s v="UNDERGROUND"/>
    <s v="UNDERGROUND"/>
    <s v="0002553115"/>
    <s v="0"/>
  </r>
  <r>
    <x v="2"/>
    <n v="50"/>
    <e v="#N/A"/>
    <n v="30"/>
    <n v="0"/>
    <n v="0"/>
    <x v="1"/>
    <n v="565.98"/>
    <e v="#N/A"/>
    <n v="30"/>
    <e v="#N/A"/>
    <n v="33"/>
    <n v="0"/>
    <n v="687.92"/>
    <s v="104332677"/>
    <s v="3902E112 5461 SHIELDS RD #  FERNDALE"/>
    <s v="CEN1"/>
    <s v="UPS"/>
    <n v="44231"/>
    <n v="44320"/>
    <n v="44412"/>
    <s v="WA03700040"/>
    <s v="UG Perm Svc Only in Plat Dev"/>
    <s v="16305"/>
    <s v="E OH UG Residential Services"/>
    <n v="718"/>
    <n v="-718"/>
    <n v="0"/>
    <n v="29.76"/>
    <n v="501.05"/>
    <n v="0"/>
    <s v="QNWHME"/>
    <s v="QUANTA - BELLINGHAM - ELECTRIC"/>
    <s v="510782981"/>
    <n v="1"/>
    <n v="0"/>
    <n v="0"/>
    <s v="SINGLE FAMILY"/>
    <s v="1"/>
    <s v="UNDERGROUND"/>
    <s v="UNDERGROUND"/>
    <s v="0002553120"/>
    <s v="0"/>
  </r>
  <r>
    <x v="2"/>
    <n v="100"/>
    <n v="88"/>
    <n v="88"/>
    <n v="0"/>
    <n v="0"/>
    <x v="1"/>
    <n v="722.86"/>
    <n v="8.2143181818181805"/>
    <n v="99"/>
    <n v="-0.125"/>
    <n v="182"/>
    <n v="0"/>
    <n v="844.91"/>
    <s v="104332679"/>
    <s v="3501E102 3947 ROCKRIDGE PKWY #  ANACORTE"/>
    <s v="CEN1"/>
    <s v="UPS"/>
    <n v="44235"/>
    <n v="44320"/>
    <n v="44412"/>
    <s v="WA02900010"/>
    <s v="UG Perm Svc Only in Plat Dev"/>
    <s v="16306"/>
    <s v="E UG Residential Services In Plats"/>
    <n v="718"/>
    <n v="-718"/>
    <n v="0"/>
    <n v="166.46"/>
    <n v="501.51"/>
    <n v="0"/>
    <s v="QNSKGE"/>
    <s v="QUANTA - SKAGIT - ELECTRIC"/>
    <s v="510811896"/>
    <n v="1"/>
    <n v="0"/>
    <n v="0"/>
    <s v="SINGLE FAMILY"/>
    <s v="1"/>
    <s v="UNDERGROUND"/>
    <s v="UNDERGROUND"/>
    <s v="0002553263"/>
    <s v="0"/>
  </r>
  <r>
    <x v="2"/>
    <n v="50"/>
    <n v="25"/>
    <n v="25"/>
    <n v="0"/>
    <n v="0"/>
    <x v="1"/>
    <n v="573.27"/>
    <n v="22.930800000000001"/>
    <n v="37"/>
    <n v="-0.48"/>
    <n v="40"/>
    <n v="0"/>
    <n v="694.98"/>
    <s v="104332680"/>
    <s v="3504E092 625 STACEY PL #  SEDRO WOOLLEY"/>
    <s v="CEN1"/>
    <s v="UPS"/>
    <n v="44230"/>
    <n v="44320"/>
    <n v="44412"/>
    <s v="WA02900080"/>
    <s v="UG Perm Svc Only in Plat Dev"/>
    <s v="16306"/>
    <s v="E UG Residential Services In Plats"/>
    <n v="718"/>
    <n v="-718"/>
    <n v="0"/>
    <n v="36.979999999999997"/>
    <n v="500.13"/>
    <n v="0"/>
    <s v="QNSKGE"/>
    <s v="QUANTA - SKAGIT - ELECTRIC"/>
    <s v="510811994"/>
    <n v="1"/>
    <n v="0"/>
    <n v="0"/>
    <s v="SINGLE FAMILY"/>
    <s v="1"/>
    <s v="UNDERGROUND"/>
    <s v="UNDERGROUND"/>
    <s v="0002553272"/>
    <s v="0"/>
  </r>
  <r>
    <x v="2"/>
    <n v="50"/>
    <n v="26"/>
    <n v="26"/>
    <n v="0"/>
    <n v="0"/>
    <x v="1"/>
    <n v="574.30999999999995"/>
    <n v="22.088846153846202"/>
    <n v="38"/>
    <n v="-0.46153846153846201"/>
    <n v="41"/>
    <n v="0"/>
    <n v="696.02"/>
    <s v="104332681"/>
    <s v="3504E092 623 STACEY PL #  SEDRO WOOLLEY"/>
    <s v="CEN1"/>
    <s v="UPS"/>
    <n v="44230"/>
    <n v="44320"/>
    <n v="44412"/>
    <s v="WA02900080"/>
    <s v="UG Perm Svc Only in Plat Dev"/>
    <s v="16306"/>
    <s v="E UG Residential Services In Plats"/>
    <n v="718"/>
    <n v="-718"/>
    <n v="0"/>
    <n v="37.880000000000003"/>
    <n v="500.13"/>
    <n v="0"/>
    <s v="QNSKGE"/>
    <s v="QUANTA - SKAGIT - ELECTRIC"/>
    <s v="510811996"/>
    <n v="1"/>
    <n v="0"/>
    <n v="0"/>
    <s v="SINGLE FAMILY"/>
    <s v="1"/>
    <s v="UNDERGROUND"/>
    <s v="UNDERGROUND"/>
    <s v="0002553277"/>
    <s v="0"/>
  </r>
  <r>
    <x v="2"/>
    <n v="100"/>
    <n v="80"/>
    <n v="80"/>
    <n v="0"/>
    <n v="0"/>
    <x v="1"/>
    <n v="691.14"/>
    <n v="8.6392500000000005"/>
    <n v="79"/>
    <n v="1.2500000000000001E-2"/>
    <n v="146"/>
    <n v="0"/>
    <n v="814.65"/>
    <s v="104332682"/>
    <s v="2405E007 2219 151ST PL SE #  BELLEVUE"/>
    <s v="CEN1"/>
    <s v="UPS"/>
    <n v="44235"/>
    <n v="44320"/>
    <n v="44412"/>
    <s v="WA11700040"/>
    <s v="UG Perm Svc Only in Plat Dev"/>
    <s v="16306"/>
    <s v="E UG Residential Services In Plats"/>
    <n v="718"/>
    <n v="-718"/>
    <n v="0"/>
    <n v="133.16"/>
    <n v="507.52"/>
    <n v="0"/>
    <s v="QCNOKE"/>
    <s v="QUANTA - REDMOND - ELECTRIC"/>
    <s v="509998065"/>
    <n v="1"/>
    <n v="0"/>
    <n v="0"/>
    <s v="SINGLE FAMILY"/>
    <s v="1"/>
    <s v="UNDERGROUND"/>
    <s v="UNDERGROUND"/>
    <s v="0002553283"/>
    <s v="0"/>
  </r>
  <r>
    <x v="2"/>
    <n v="100"/>
    <e v="#N/A"/>
    <n v="59"/>
    <n v="0"/>
    <n v="0"/>
    <x v="1"/>
    <n v="653.53"/>
    <e v="#N/A"/>
    <n v="59"/>
    <e v="#N/A"/>
    <n v="109"/>
    <n v="0"/>
    <n v="777.15"/>
    <s v="104332686"/>
    <s v="2505E034 4517 119TH DR NE #  KIRKLAND"/>
    <s v="CEN1"/>
    <s v="UPS"/>
    <n v="44235"/>
    <n v="44320"/>
    <n v="44412"/>
    <s v="WA11700160"/>
    <s v="UG Perm Svc Only in Plat Dev"/>
    <s v="16306"/>
    <s v="E UG Residential Services In Plats"/>
    <n v="718"/>
    <n v="-718"/>
    <n v="0"/>
    <n v="99.87"/>
    <n v="507.97"/>
    <n v="0"/>
    <s v="QCNOKE"/>
    <s v="QUANTA - REDMOND - ELECTRIC"/>
    <s v="510812257"/>
    <n v="1"/>
    <n v="0"/>
    <n v="0"/>
    <s v="SINGLE FAMILY"/>
    <s v="1"/>
    <s v="UNDERGROUND"/>
    <s v="UNDERGROUND"/>
    <s v="0002553297"/>
    <s v="0"/>
  </r>
  <r>
    <x v="2"/>
    <n v="50"/>
    <n v="30"/>
    <n v="30"/>
    <n v="0"/>
    <n v="0"/>
    <x v="1"/>
    <n v="572.79999999999995"/>
    <n v="19.093333333333302"/>
    <n v="30"/>
    <n v="0"/>
    <n v="33"/>
    <n v="0"/>
    <n v="696.31"/>
    <s v="104332687"/>
    <s v="2406E105 1147 WESTRIDGE WAY NE #  ISSAQU"/>
    <s v="CEN1"/>
    <s v="UPS"/>
    <n v="44238"/>
    <n v="44320"/>
    <n v="44412"/>
    <s v="WA11700140"/>
    <s v="UG Perm Svc Only in Plat Dev"/>
    <s v="16306"/>
    <s v="E UG Residential Services In Plats"/>
    <n v="718"/>
    <n v="-718"/>
    <n v="0"/>
    <n v="29.72"/>
    <n v="507.51"/>
    <n v="0"/>
    <s v="QCNOKE"/>
    <s v="QUANTA - REDMOND - ELECTRIC"/>
    <s v="510812304"/>
    <n v="1"/>
    <n v="0"/>
    <n v="0"/>
    <s v="SINGLE FAMILY"/>
    <s v="1"/>
    <s v="UNDERGROUND"/>
    <s v="UNDERGROUND"/>
    <s v="0002553305"/>
    <s v="0"/>
  </r>
  <r>
    <x v="2"/>
    <n v="50"/>
    <n v="40"/>
    <n v="40"/>
    <n v="0"/>
    <n v="0"/>
    <x v="1"/>
    <n v="583.12"/>
    <n v="14.577999999999999"/>
    <n v="40"/>
    <n v="0"/>
    <n v="43"/>
    <n v="0"/>
    <n v="706.4"/>
    <s v="104332688"/>
    <s v="1904E032 12714 81ST AVE E #  PUYALLUP"/>
    <s v="CEN1"/>
    <s v="UPS"/>
    <n v="44239"/>
    <n v="44320"/>
    <n v="44412"/>
    <s v="WA12700270"/>
    <s v="UG Perm Svc Only in Plat Dev"/>
    <s v="16306"/>
    <s v="E UG Residential Services In Plats"/>
    <n v="718"/>
    <n v="-718"/>
    <n v="0"/>
    <n v="39.619999999999997"/>
    <n v="506.58"/>
    <n v="0"/>
    <s v="QSWPRE"/>
    <s v="QUANTA - PUYALLUP - ELECTRIC"/>
    <s v="510812351"/>
    <n v="1"/>
    <n v="0"/>
    <n v="0"/>
    <s v="SINGLE FAMILY"/>
    <s v="1"/>
    <s v="UNDERGROUND"/>
    <s v="UNDERGROUND"/>
    <s v="0002553309"/>
    <s v="0"/>
  </r>
  <r>
    <x v="2"/>
    <n v="50"/>
    <n v="30"/>
    <n v="30"/>
    <n v="0"/>
    <n v="0"/>
    <x v="1"/>
    <n v="571.80999999999995"/>
    <n v="19.0603333333333"/>
    <n v="30"/>
    <n v="0"/>
    <n v="33"/>
    <n v="0"/>
    <n v="695.09"/>
    <s v="104332689"/>
    <s v="1904E032 12718 81ST AVE E #  PUYALLUP"/>
    <s v="CEN1"/>
    <s v="UPS"/>
    <n v="44239"/>
    <n v="44320"/>
    <n v="44412"/>
    <s v="WA12700270"/>
    <s v="UG Perm Svc Only in Plat Dev"/>
    <s v="16306"/>
    <s v="E UG Residential Services In Plats"/>
    <n v="718"/>
    <n v="-718"/>
    <n v="0"/>
    <n v="29.72"/>
    <n v="506.58"/>
    <n v="0"/>
    <s v="QSWPRE"/>
    <s v="QUANTA - PUYALLUP - ELECTRIC"/>
    <s v="510812353"/>
    <n v="1"/>
    <n v="0"/>
    <n v="0"/>
    <s v="SINGLE FAMILY"/>
    <s v="1"/>
    <s v="UNDERGROUND"/>
    <s v="UNDERGROUND"/>
    <s v="0002553314"/>
    <s v="0"/>
  </r>
  <r>
    <x v="2"/>
    <n v="50"/>
    <n v="40"/>
    <n v="40"/>
    <n v="0"/>
    <n v="0"/>
    <x v="1"/>
    <n v="569.73"/>
    <n v="14.24325"/>
    <n v="36"/>
    <n v="0.1"/>
    <n v="39"/>
    <n v="0"/>
    <n v="690.88"/>
    <s v="104332690"/>
    <s v="2015E076 351 LEGACY TRL #  CLE ELUM"/>
    <s v="CEN1"/>
    <s v="UPS"/>
    <n v="44238"/>
    <n v="44320"/>
    <n v="44412"/>
    <s v="WA01900990"/>
    <s v="UG Perm Svc Only in Plat Dev"/>
    <s v="16306"/>
    <s v="E UG Residential Services In Plats"/>
    <n v="718"/>
    <n v="-718"/>
    <n v="0"/>
    <n v="36.020000000000003"/>
    <n v="497.83"/>
    <n v="0"/>
    <s v="QCKTTE"/>
    <s v="QUANTA - KITTITAS - ELECTRIC"/>
    <s v="509990086"/>
    <n v="1"/>
    <n v="0"/>
    <n v="0"/>
    <s v="SINGLE FAMILY"/>
    <s v="1"/>
    <s v="UNDERGROUND"/>
    <s v="UNDERGROUND"/>
    <s v="0002553093"/>
    <s v="0"/>
  </r>
  <r>
    <x v="2"/>
    <n v="200"/>
    <n v="200"/>
    <n v="200"/>
    <n v="0"/>
    <n v="0"/>
    <x v="1"/>
    <n v="1273.5"/>
    <n v="6.3674999999999997"/>
    <n v="198"/>
    <n v="0.01"/>
    <n v="365"/>
    <n v="0"/>
    <n v="1396.11"/>
    <s v="104332691"/>
    <s v="1905E020 9612 179TH AVE PL E #  BONNEY L"/>
    <s v="CEN1"/>
    <s v="UPS"/>
    <n v="44246"/>
    <n v="44320"/>
    <n v="44412"/>
    <s v="WA12700010"/>
    <s v="UG Perm Svc Only in Plat Dev"/>
    <s v="16306"/>
    <s v="E UG Residential Services In Plats"/>
    <n v="718"/>
    <n v="-718"/>
    <n v="0"/>
    <n v="332.92"/>
    <n v="692.67"/>
    <n v="0"/>
    <s v="QSWPRE"/>
    <s v="QUANTA - PUYALLUP - ELECTRIC"/>
    <s v="510782912"/>
    <n v="1"/>
    <n v="0"/>
    <n v="0"/>
    <s v="SINGLE FAMILY"/>
    <s v="1"/>
    <s v="UNDERGROUND"/>
    <s v="UNDERGROUND"/>
    <s v="0002553105"/>
    <s v="0"/>
  </r>
  <r>
    <x v="2"/>
    <n v="50"/>
    <n v="40"/>
    <n v="40"/>
    <n v="0"/>
    <n v="0"/>
    <x v="1"/>
    <n v="580.76"/>
    <n v="14.519"/>
    <n v="40"/>
    <n v="0"/>
    <n v="43"/>
    <n v="0"/>
    <n v="703.48"/>
    <s v="104332694"/>
    <s v="1702W051 1489 92ND WAY SE #  TUMWATER"/>
    <s v="CEN1"/>
    <s v="UPS"/>
    <n v="44230"/>
    <n v="44320"/>
    <n v="44412"/>
    <s v="WA03400060"/>
    <s v="UG Perm Svc Only in Plat Dev"/>
    <s v="16306"/>
    <s v="E UG Residential Services In Plats"/>
    <n v="718"/>
    <n v="-718"/>
    <n v="0"/>
    <n v="39.68"/>
    <n v="504.28"/>
    <n v="0"/>
    <s v="QSTHLEU"/>
    <s v="QUANTA - OLYMPIA - ELECTRIC - UG Svc"/>
    <s v="510786686"/>
    <n v="1"/>
    <n v="0"/>
    <n v="0"/>
    <s v="SINGLE FAMILY"/>
    <s v="1"/>
    <s v="UNDERGROUND"/>
    <s v="UNDERGROUND"/>
    <s v="0002553180"/>
    <s v="0"/>
  </r>
  <r>
    <x v="2"/>
    <n v="50"/>
    <n v="40"/>
    <n v="40"/>
    <n v="0"/>
    <n v="0"/>
    <x v="1"/>
    <n v="580.76"/>
    <n v="14.519"/>
    <n v="40"/>
    <n v="0"/>
    <n v="43"/>
    <n v="0"/>
    <n v="703.48"/>
    <s v="104332695"/>
    <s v="1702W051 1471 92ND WAY SE #  TUMWATER"/>
    <s v="CEN1"/>
    <s v="UPS"/>
    <n v="44230"/>
    <n v="44320"/>
    <n v="44412"/>
    <s v="WA03400060"/>
    <s v="UG Perm Svc Only in Plat Dev"/>
    <s v="16306"/>
    <s v="E UG Residential Services In Plats"/>
    <n v="718"/>
    <n v="-718"/>
    <n v="0"/>
    <n v="39.68"/>
    <n v="504.28"/>
    <n v="0"/>
    <s v="QSTHLE"/>
    <s v="QUANTA - OLYMPIA - ELECTRIC"/>
    <s v="510786684"/>
    <n v="1"/>
    <n v="0"/>
    <n v="0"/>
    <s v="SINGLE FAMILY"/>
    <s v="1"/>
    <s v="UNDERGROUND"/>
    <s v="UNDERGROUND"/>
    <s v="0002553185"/>
    <s v="0"/>
  </r>
  <r>
    <x v="2"/>
    <n v="150"/>
    <n v="150"/>
    <n v="150"/>
    <n v="0"/>
    <n v="0"/>
    <x v="1"/>
    <n v="964.2"/>
    <n v="6.4279999999999999"/>
    <n v="135"/>
    <n v="0.1"/>
    <n v="417"/>
    <n v="0"/>
    <n v="1085.3499999999999"/>
    <s v="104332696"/>
    <s v="2015E079 120 SOLSTICE DR #  CLE ELUM"/>
    <s v="CEN1"/>
    <s v="UPS"/>
    <n v="44238"/>
    <n v="44320"/>
    <n v="44412"/>
    <s v="WA01900990"/>
    <s v="UG Perm Svc Only in Plat Dev"/>
    <s v="16306"/>
    <s v="E UG Residential Services In Plats"/>
    <n v="718"/>
    <n v="-718"/>
    <n v="0"/>
    <n v="380.84"/>
    <n v="497.83"/>
    <n v="0"/>
    <s v="QCKTTE"/>
    <s v="QUANTA - KITTITAS - ELECTRIC"/>
    <s v="510786866"/>
    <n v="1"/>
    <n v="0"/>
    <n v="0"/>
    <s v="SINGLE FAMILY"/>
    <s v="1"/>
    <s v="UNDERGROUND"/>
    <s v="UNDERGROUND"/>
    <s v="0002553209"/>
    <s v="0"/>
  </r>
  <r>
    <x v="2"/>
    <n v="50"/>
    <n v="45"/>
    <n v="45"/>
    <n v="0"/>
    <n v="0"/>
    <x v="1"/>
    <n v="620.15"/>
    <n v="13.7811111111111"/>
    <n v="45"/>
    <n v="0"/>
    <n v="83"/>
    <n v="0"/>
    <n v="742.42"/>
    <s v="104332697"/>
    <s v="2501E089 981 NE MUSKET WAY #  BREMERTON"/>
    <s v="CEN1"/>
    <s v="UPS"/>
    <n v="44229"/>
    <n v="44320"/>
    <n v="44412"/>
    <s v="WA01800990"/>
    <s v="UG Perm Svc Only in Plat Dev"/>
    <s v="16306"/>
    <s v="E UG Residential Services In Plats"/>
    <n v="718"/>
    <n v="-718"/>
    <n v="0"/>
    <n v="75.47"/>
    <n v="502.42"/>
    <n v="0"/>
    <s v="QSSPE"/>
    <s v="QUANTA - KITSAP - ELECTRIC"/>
    <s v="510778065"/>
    <n v="1"/>
    <n v="0"/>
    <n v="0"/>
    <s v="SINGLE FAMILY"/>
    <s v="1"/>
    <s v="UNDERGROUND"/>
    <s v="UNDERGROUND"/>
    <s v="0002553215"/>
    <s v="0"/>
  </r>
  <r>
    <x v="2"/>
    <n v="100"/>
    <n v="55"/>
    <n v="55"/>
    <n v="0"/>
    <n v="0"/>
    <x v="1"/>
    <n v="626.38"/>
    <n v="11.3887272727273"/>
    <n v="50"/>
    <n v="9.0909090909090898E-2"/>
    <n v="91"/>
    <n v="0"/>
    <n v="748.09"/>
    <s v="104332698"/>
    <s v="3803E040 1563 MT BAKER HWY #  BELLINGHAM"/>
    <s v="CEN1"/>
    <s v="UPS"/>
    <n v="44326"/>
    <m/>
    <m/>
    <s v="WA03700370"/>
    <s v="UG Perm Svc Only in Plat Dev"/>
    <s v="16306"/>
    <s v="E UG Residential Services In Plats"/>
    <n v="718"/>
    <n v="-718"/>
    <n v="0"/>
    <n v="83.23"/>
    <n v="500.13"/>
    <n v="0"/>
    <s v="QNWHME"/>
    <s v="QUANTA - BELLINGHAM - ELECTRIC"/>
    <s v="504699212"/>
    <n v="1"/>
    <n v="0"/>
    <n v="0"/>
    <s v="SINGLE FAMILY"/>
    <s v="1"/>
    <s v="UNDERGROUND"/>
    <s v="UNDERGROUND"/>
    <s v="0002553222"/>
    <s v="0"/>
  </r>
  <r>
    <x v="2"/>
    <n v="50"/>
    <n v="40"/>
    <n v="40"/>
    <n v="0"/>
    <n v="0"/>
    <x v="1"/>
    <n v="579.03"/>
    <n v="14.47575"/>
    <n v="40"/>
    <n v="0"/>
    <n v="43"/>
    <n v="0"/>
    <n v="701.3"/>
    <s v="104332699"/>
    <s v="2501E059 802 NW HIGHGARDEN DR #  BREMERT"/>
    <s v="CEN1"/>
    <s v="UPS"/>
    <n v="44228"/>
    <n v="44320"/>
    <n v="44412"/>
    <s v="WA01800990"/>
    <s v="UG Perm Svc Only in Plat Dev"/>
    <s v="16306"/>
    <s v="E UG Residential Services In Plats"/>
    <n v="718"/>
    <n v="-718"/>
    <n v="0"/>
    <n v="39.68"/>
    <n v="502.44"/>
    <n v="0"/>
    <s v="QSSPE"/>
    <s v="QUANTA - KITSAP - ELECTRIC"/>
    <s v="510787048"/>
    <n v="1"/>
    <n v="0"/>
    <n v="0"/>
    <s v="SINGLE FAMILY"/>
    <s v="1"/>
    <s v="UNDERGROUND"/>
    <s v="UNDERGROUND"/>
    <s v="0002553224"/>
    <s v="0"/>
  </r>
  <r>
    <x v="2"/>
    <n v="50"/>
    <n v="40"/>
    <n v="40"/>
    <n v="0"/>
    <n v="0"/>
    <x v="1"/>
    <n v="579.03"/>
    <n v="14.47575"/>
    <n v="40"/>
    <n v="0"/>
    <n v="43"/>
    <n v="0"/>
    <n v="701.3"/>
    <s v="104332700"/>
    <s v="2501E059 814 NW HIGHGARDEN DR #  BREMERT"/>
    <s v="CEN1"/>
    <s v="UPS"/>
    <n v="44228"/>
    <n v="44320"/>
    <n v="44412"/>
    <s v="WA01800990"/>
    <s v="UG Perm Svc Only in Plat Dev"/>
    <s v="16306"/>
    <s v="E UG Residential Services In Plats"/>
    <n v="718"/>
    <n v="-718"/>
    <n v="0"/>
    <n v="39.68"/>
    <n v="502.44"/>
    <n v="0"/>
    <s v="QSSPE"/>
    <s v="QUANTA - KITSAP - ELECTRIC"/>
    <s v="510787046"/>
    <n v="1"/>
    <n v="0"/>
    <n v="0"/>
    <s v="SINGLE FAMILY"/>
    <s v="1"/>
    <s v="UNDERGROUND"/>
    <s v="UNDERGROUND"/>
    <s v="0002553226"/>
    <s v="0"/>
  </r>
  <r>
    <x v="2"/>
    <n v="50"/>
    <n v="30"/>
    <n v="30"/>
    <n v="0"/>
    <n v="0"/>
    <x v="1"/>
    <n v="565.94000000000005"/>
    <n v="18.8646666666667"/>
    <n v="30"/>
    <n v="0"/>
    <n v="33"/>
    <n v="0"/>
    <n v="687.88"/>
    <s v="104332701"/>
    <s v="2206E064 22512 SE 237TH ST #  MAPLE VALL"/>
    <s v="CEN1"/>
    <s v="UPS"/>
    <n v="44238"/>
    <n v="44320"/>
    <n v="44412"/>
    <s v="WA01700200"/>
    <s v="UG Perm Svc Only in Plat Dev"/>
    <s v="16306"/>
    <s v="E UG Residential Services In Plats"/>
    <n v="718"/>
    <n v="-718"/>
    <n v="0"/>
    <n v="29.72"/>
    <n v="501.05"/>
    <n v="0"/>
    <s v="QCSOKE"/>
    <s v="QUANTA - SOUTH KING - ELECTRIC"/>
    <s v="510811877"/>
    <n v="1"/>
    <n v="0"/>
    <n v="0"/>
    <s v="SINGLE FAMILY"/>
    <s v="1"/>
    <s v="UNDERGROUND"/>
    <s v="UNDERGROUND"/>
    <s v="0002553257"/>
    <s v="0"/>
  </r>
  <r>
    <x v="2"/>
    <n v="300"/>
    <e v="#N/A"/>
    <n v="288"/>
    <n v="38"/>
    <n v="38"/>
    <x v="1"/>
    <n v="2303.92"/>
    <e v="#N/A"/>
    <n v="288"/>
    <e v="#N/A"/>
    <n v="893"/>
    <n v="0"/>
    <n v="2425.0700000000002"/>
    <s v="104332712"/>
    <s v="2014E094 901 IRON MONARCH LOOP #  CLE EL"/>
    <s v="CEN1"/>
    <s v="USO"/>
    <n v="44288"/>
    <n v="44379"/>
    <n v="44475"/>
    <s v="WA01900990"/>
    <s v="UG Perm Svc only  (no Tsfrmr)"/>
    <s v="16305"/>
    <s v="E OH UG Residential Services"/>
    <n v="718"/>
    <n v="-718"/>
    <n v="0"/>
    <n v="815.64"/>
    <n v="1107.3900000000001"/>
    <n v="0"/>
    <s v="QCKTTE"/>
    <s v="QUANTA - KITTITAS - ELECTRIC"/>
    <s v="510785176"/>
    <n v="1"/>
    <n v="0"/>
    <n v="0"/>
    <s v="SINGLE FAMILY"/>
    <s v="1"/>
    <s v="UNDERGROUND"/>
    <s v="UNDERGROUND"/>
    <s v="0002553125"/>
    <s v="0"/>
  </r>
  <r>
    <x v="2"/>
    <n v="100"/>
    <n v="70"/>
    <n v="70"/>
    <n v="0"/>
    <n v="0"/>
    <x v="1"/>
    <n v="611.38"/>
    <n v="8.734"/>
    <n v="69"/>
    <n v="1.4285714285714299E-2"/>
    <n v="76"/>
    <n v="0"/>
    <n v="733.32"/>
    <s v="104332714"/>
    <s v="3902E072 6223 N BEULAH AVE #  FERNDALE"/>
    <s v="CEN1"/>
    <s v="UPS"/>
    <n v="44231"/>
    <n v="44320"/>
    <n v="44412"/>
    <s v="WA03700040"/>
    <s v="UG Perm Svc Only in Plat Dev"/>
    <s v="16305"/>
    <s v="E OH UG Residential Services"/>
    <n v="718"/>
    <n v="-718"/>
    <n v="0"/>
    <n v="69.44"/>
    <n v="501.05"/>
    <n v="0"/>
    <s v="QNWHME"/>
    <s v="QUANTA - BELLINGHAM - ELECTRIC"/>
    <s v="510786375"/>
    <n v="1"/>
    <n v="0"/>
    <n v="0"/>
    <s v="SINGLE FAMILY"/>
    <s v="1"/>
    <s v="UNDERGROUND"/>
    <s v="UNDERGROUND"/>
    <s v="0002553141"/>
    <s v="0"/>
  </r>
  <r>
    <x v="2"/>
    <n v="50"/>
    <n v="5"/>
    <n v="5"/>
    <n v="0"/>
    <n v="0"/>
    <x v="1"/>
    <n v="544.01"/>
    <n v="108.80200000000001"/>
    <n v="5"/>
    <n v="0"/>
    <n v="8"/>
    <n v="0"/>
    <n v="666.73"/>
    <s v="104332715"/>
    <s v="1801W030 3667 23RD AVE NE #  OLYMPIA"/>
    <s v="CEN1"/>
    <s v="UPS"/>
    <n v="44229"/>
    <n v="44320"/>
    <n v="44412"/>
    <s v="WA03400030"/>
    <s v="UG Perm Svc Only in Plat Dev"/>
    <s v="16306"/>
    <s v="E UG Residential Services In Plats"/>
    <n v="718"/>
    <n v="-718"/>
    <n v="0"/>
    <n v="7.56"/>
    <n v="504.28"/>
    <n v="0"/>
    <s v="QSTHLE"/>
    <s v="QUANTA - OLYMPIA - ELECTRIC"/>
    <s v="510782204"/>
    <n v="1"/>
    <n v="0"/>
    <n v="0"/>
    <s v="SINGLE FAMILY"/>
    <s v="1"/>
    <s v="UNDERGROUND"/>
    <s v="UNDERGROUND"/>
    <s v="0002553150"/>
    <s v="0"/>
  </r>
  <r>
    <x v="2"/>
    <n v="100"/>
    <n v="70"/>
    <n v="70"/>
    <n v="0"/>
    <n v="0"/>
    <x v="1"/>
    <n v="617.25"/>
    <n v="8.8178571428571395"/>
    <n v="69"/>
    <n v="1.4285714285714299E-2"/>
    <n v="76"/>
    <n v="0"/>
    <n v="740.53"/>
    <s v="104332717"/>
    <s v="1904E020 3413 20TH ST SW #  PUYALLUP"/>
    <s v="CEN1"/>
    <s v="UPS"/>
    <n v="44238"/>
    <n v="44320"/>
    <n v="44412"/>
    <s v="WA12700110"/>
    <s v="UG Perm Svc Only in Plat Dev"/>
    <s v="16306"/>
    <s v="E UG Residential Services In Plats"/>
    <n v="718"/>
    <n v="-718"/>
    <n v="0"/>
    <n v="69.44"/>
    <n v="506.58"/>
    <n v="0"/>
    <s v="QSWPRE"/>
    <s v="QUANTA - PUYALLUP - ELECTRIC"/>
    <s v="510777025"/>
    <n v="1"/>
    <n v="0"/>
    <n v="0"/>
    <s v="SINGLE FAMILY"/>
    <s v="1"/>
    <s v="UNDERGROUND"/>
    <s v="UNDERGROUND"/>
    <s v="0002553158"/>
    <s v="0"/>
  </r>
  <r>
    <x v="2"/>
    <n v="50"/>
    <n v="50"/>
    <n v="50"/>
    <n v="0"/>
    <n v="0"/>
    <x v="1"/>
    <n v="591.11"/>
    <n v="11.8222"/>
    <n v="50"/>
    <n v="0"/>
    <n v="54"/>
    <n v="0"/>
    <n v="713.61"/>
    <s v="104332719"/>
    <s v="1801W100 3319 COLVILLE ST SE #  LACEY"/>
    <s v="CEN1"/>
    <s v="UPS"/>
    <n v="44229"/>
    <n v="44320"/>
    <n v="44412"/>
    <s v="WA03400340"/>
    <s v="UG Perm Svc Only in Plat Dev"/>
    <s v="16306"/>
    <s v="E UG Residential Services In Plats"/>
    <n v="718"/>
    <n v="-718"/>
    <n v="0"/>
    <n v="49.6"/>
    <n v="503.35"/>
    <n v="0"/>
    <s v="QSTHLE"/>
    <s v="QUANTA - OLYMPIA - ELECTRIC"/>
    <s v="510786646"/>
    <n v="1"/>
    <n v="0"/>
    <n v="0"/>
    <s v="SINGLE FAMILY"/>
    <s v="1"/>
    <s v="UNDERGROUND"/>
    <s v="UNDERGROUND"/>
    <s v="0002553166"/>
    <s v="0"/>
  </r>
  <r>
    <x v="2"/>
    <n v="100"/>
    <n v="85"/>
    <n v="85"/>
    <n v="0"/>
    <n v="0"/>
    <x v="1"/>
    <n v="1090.27"/>
    <n v="12.826705882352901"/>
    <n v="94"/>
    <n v="-0.105882352941176"/>
    <n v="290"/>
    <n v="0"/>
    <n v="1213.78"/>
    <s v="104332720"/>
    <s v="2406E081 5129 227TH AVE SE #  ISSAQUAH"/>
    <s v="CEN1"/>
    <s v="UPS"/>
    <n v="44263"/>
    <n v="44349"/>
    <n v="44475"/>
    <s v="WA11700140"/>
    <s v="UG Perm Svc Only in Plat Dev"/>
    <s v="16306"/>
    <s v="E UG Residential Services In Plats"/>
    <n v="718"/>
    <n v="-718"/>
    <n v="0"/>
    <n v="265.08"/>
    <n v="697.73"/>
    <n v="0"/>
    <s v="QCNOKE"/>
    <s v="QUANTA - REDMOND - ELECTRIC"/>
    <s v="510618830"/>
    <n v="1"/>
    <n v="0"/>
    <n v="0"/>
    <s v="SINGLE FAMILY"/>
    <s v="1"/>
    <s v="UNDERGROUND"/>
    <s v="UNDERGROUND"/>
    <s v="0002553167"/>
    <s v="0"/>
  </r>
  <r>
    <x v="2"/>
    <n v="50"/>
    <n v="50"/>
    <n v="50"/>
    <n v="0"/>
    <n v="0"/>
    <x v="1"/>
    <n v="591.12"/>
    <n v="11.8224"/>
    <n v="50"/>
    <n v="0"/>
    <n v="54"/>
    <n v="0"/>
    <n v="713.62"/>
    <s v="104332721"/>
    <s v="1801W100 3323 COLVILLE ST SE #  LACEY"/>
    <s v="CEN1"/>
    <s v="UPS"/>
    <n v="44229"/>
    <n v="44320"/>
    <n v="44412"/>
    <s v="WA03400340"/>
    <s v="UG Perm Svc Only in Plat Dev"/>
    <s v="16306"/>
    <s v="E UG Residential Services In Plats"/>
    <n v="718"/>
    <n v="-718"/>
    <n v="0"/>
    <n v="49.6"/>
    <n v="503.36"/>
    <n v="0"/>
    <s v="QSTHLE"/>
    <s v="QUANTA - OLYMPIA - ELECTRIC"/>
    <s v="510786650"/>
    <n v="1"/>
    <n v="0"/>
    <n v="0"/>
    <s v="SINGLE FAMILY"/>
    <s v="1"/>
    <s v="UNDERGROUND"/>
    <s v="UNDERGROUND"/>
    <s v="0002553170"/>
    <s v="0"/>
  </r>
  <r>
    <x v="2"/>
    <n v="50"/>
    <n v="30"/>
    <n v="30"/>
    <n v="0"/>
    <n v="0"/>
    <x v="1"/>
    <n v="572.83000000000004"/>
    <n v="19.094333333333299"/>
    <n v="30"/>
    <n v="0"/>
    <n v="33"/>
    <n v="0"/>
    <n v="696.34"/>
    <s v="104332722"/>
    <s v="2204E128 28049 15TH AVE S #  DES MOINES"/>
    <s v="CEN1"/>
    <s v="UPS"/>
    <n v="44230"/>
    <n v="44320"/>
    <n v="44412"/>
    <s v="WA11700090"/>
    <s v="UG Perm Svc Only in Plat Dev"/>
    <s v="16306"/>
    <s v="E UG Residential Services In Plats"/>
    <n v="718"/>
    <n v="-718"/>
    <n v="0"/>
    <n v="29.76"/>
    <n v="507.5"/>
    <n v="0"/>
    <s v="QCSOKE"/>
    <s v="QUANTA - SOUTH KING - ELECTRIC"/>
    <s v="510786944"/>
    <n v="1"/>
    <n v="0"/>
    <n v="0"/>
    <s v="SINGLE FAMILY"/>
    <s v="1"/>
    <s v="UNDERGROUND"/>
    <s v="UNDERGROUND"/>
    <s v="0002553211"/>
    <s v="0"/>
  </r>
  <r>
    <x v="2"/>
    <n v="50"/>
    <n v="50"/>
    <n v="50"/>
    <n v="0"/>
    <n v="0"/>
    <x v="1"/>
    <n v="594.54"/>
    <n v="11.8908"/>
    <n v="50"/>
    <n v="0"/>
    <n v="54"/>
    <n v="0"/>
    <n v="717.82"/>
    <s v="104332723"/>
    <s v="1905E032 17920 123RD ST E #  BONNEY LAKE"/>
    <s v="CEN1"/>
    <s v="UPS"/>
    <n v="44232"/>
    <n v="44320"/>
    <n v="44412"/>
    <s v="WA12700270"/>
    <s v="UG Perm Svc Only in Plat Dev"/>
    <s v="16306"/>
    <s v="E UG Residential Services In Plats"/>
    <n v="718"/>
    <n v="-718"/>
    <n v="0"/>
    <n v="49.6"/>
    <n v="506.58"/>
    <n v="0"/>
    <s v="QSWPRE"/>
    <s v="QUANTA - PUYALLUP - ELECTRIC"/>
    <s v="510787009"/>
    <n v="1"/>
    <n v="0"/>
    <n v="0"/>
    <s v="SINGLE FAMILY"/>
    <s v="1"/>
    <s v="UNDERGROUND"/>
    <s v="UNDERGROUND"/>
    <s v="0002553220"/>
    <s v="0"/>
  </r>
  <r>
    <x v="2"/>
    <n v="100"/>
    <n v="70"/>
    <n v="70"/>
    <n v="0"/>
    <n v="0"/>
    <x v="1"/>
    <n v="618.73"/>
    <n v="8.8390000000000004"/>
    <n v="69"/>
    <n v="1.4285714285714299E-2"/>
    <n v="76"/>
    <n v="0"/>
    <n v="742.35"/>
    <s v="104332724"/>
    <s v="2605E073 14148 97TH AVE NE #  KIRKLAND"/>
    <s v="CEN1"/>
    <s v="UPS"/>
    <n v="44237"/>
    <n v="44320"/>
    <n v="44412"/>
    <s v="WA11700160"/>
    <s v="UG Perm Svc Only in Plat Dev"/>
    <s v="16306"/>
    <s v="E UG Residential Services In Plats"/>
    <n v="718"/>
    <n v="-718"/>
    <n v="0"/>
    <n v="69.44"/>
    <n v="507.97"/>
    <n v="0"/>
    <s v="QCNOKE"/>
    <s v="QUANTA - REDMOND - ELECTRIC"/>
    <s v="510787100"/>
    <n v="1"/>
    <n v="0"/>
    <n v="0"/>
    <s v="SINGLE FAMILY"/>
    <s v="1"/>
    <s v="UNDERGROUND"/>
    <s v="UNDERGROUND"/>
    <s v="0002553225"/>
    <s v="0"/>
  </r>
  <r>
    <x v="2"/>
    <n v="50"/>
    <n v="28"/>
    <n v="28"/>
    <n v="0"/>
    <n v="0"/>
    <x v="1"/>
    <n v="577.54999999999995"/>
    <n v="20.626785714285699"/>
    <n v="40"/>
    <n v="-0.42857142857142899"/>
    <n v="43"/>
    <n v="0"/>
    <n v="699.49"/>
    <s v="104332726"/>
    <s v="3404E088 997 S 49TH ST #  MOUNT VERNON"/>
    <s v="CEN1"/>
    <s v="UPS"/>
    <n v="44229"/>
    <n v="44320"/>
    <n v="44412"/>
    <s v="WA02900070"/>
    <s v="UG Perm Svc Only in Plat Dev"/>
    <s v="16306"/>
    <s v="E UG Residential Services In Plats"/>
    <n v="718"/>
    <n v="-718"/>
    <n v="0"/>
    <n v="39.68"/>
    <n v="501.05"/>
    <n v="0"/>
    <s v="QNSKGE"/>
    <s v="QUANTA - SKAGIT - ELECTRIC"/>
    <s v="510787270"/>
    <n v="1"/>
    <n v="0"/>
    <n v="0"/>
    <s v="SINGLE FAMILY"/>
    <s v="1"/>
    <s v="UNDERGROUND"/>
    <s v="UNDERGROUND"/>
    <s v="0002553243"/>
    <s v="0"/>
  </r>
  <r>
    <x v="2"/>
    <n v="50"/>
    <n v="20"/>
    <n v="20"/>
    <n v="0"/>
    <n v="0"/>
    <x v="1"/>
    <n v="560.46"/>
    <n v="28.023"/>
    <n v="20"/>
    <n v="0"/>
    <n v="22"/>
    <n v="0"/>
    <n v="683.74"/>
    <s v="104332727"/>
    <s v="1905E077 17919 152ND ST E #  BONNEY LAKE"/>
    <s v="CEN1"/>
    <s v="UPS"/>
    <n v="44239"/>
    <n v="44320"/>
    <n v="44412"/>
    <s v="WA12700270"/>
    <s v="UG Perm Svc Only in Plat Dev"/>
    <s v="16306"/>
    <s v="E UG Residential Services In Plats"/>
    <n v="718"/>
    <n v="-718"/>
    <n v="0"/>
    <n v="19.809999999999999"/>
    <n v="506.58"/>
    <n v="0"/>
    <s v="QSWPRE"/>
    <s v="QUANTA - PUYALLUP - ELECTRIC"/>
    <s v="510787302"/>
    <n v="1"/>
    <n v="0"/>
    <n v="0"/>
    <s v="SINGLE FAMILY"/>
    <s v="1"/>
    <s v="UNDERGROUND"/>
    <s v="UNDERGROUND"/>
    <s v="0002553252"/>
    <s v="0"/>
  </r>
  <r>
    <x v="2"/>
    <n v="50"/>
    <n v="20"/>
    <n v="20"/>
    <n v="0"/>
    <n v="0"/>
    <x v="1"/>
    <n v="560.46"/>
    <n v="28.023"/>
    <n v="20"/>
    <n v="0"/>
    <n v="22"/>
    <n v="0"/>
    <n v="683.74"/>
    <s v="104332728"/>
    <s v="1905E080 18010 153RD ST E #  BONNEY LAKE"/>
    <s v="CEN1"/>
    <s v="UPS"/>
    <n v="44239"/>
    <n v="44320"/>
    <n v="44412"/>
    <s v="WA12700270"/>
    <s v="UG Perm Svc Only in Plat Dev"/>
    <s v="16306"/>
    <s v="E UG Residential Services In Plats"/>
    <n v="718"/>
    <n v="-718"/>
    <n v="0"/>
    <n v="19.809999999999999"/>
    <n v="506.58"/>
    <n v="0"/>
    <s v="QSWPRE"/>
    <s v="QUANTA - PUYALLUP - ELECTRIC"/>
    <s v="510787305"/>
    <n v="1"/>
    <n v="0"/>
    <n v="0"/>
    <s v="SINGLE FAMILY"/>
    <s v="1"/>
    <s v="UNDERGROUND"/>
    <s v="UNDERGROUND"/>
    <s v="0002553253"/>
    <s v="0"/>
  </r>
  <r>
    <x v="2"/>
    <n v="100"/>
    <n v="60"/>
    <n v="60"/>
    <n v="0"/>
    <n v="0"/>
    <x v="1"/>
    <n v="605.79999999999995"/>
    <n v="10.0966666666667"/>
    <n v="59"/>
    <n v="1.6666666666666701E-2"/>
    <n v="65"/>
    <n v="0"/>
    <n v="729.08"/>
    <s v="104332729"/>
    <s v="1905E077 17912 152ND ST E #  BONNEY LAKE"/>
    <s v="CEN1"/>
    <s v="UPS"/>
    <n v="44239"/>
    <n v="44320"/>
    <n v="44412"/>
    <s v="WA12700270"/>
    <s v="UG Perm Svc Only in Plat Dev"/>
    <s v="16306"/>
    <s v="E UG Residential Services In Plats"/>
    <n v="718"/>
    <n v="-718"/>
    <n v="0"/>
    <n v="59.43"/>
    <n v="506.58"/>
    <n v="0"/>
    <s v="QSWPRE"/>
    <s v="QUANTA - PUYALLUP - ELECTRIC"/>
    <s v="510787307"/>
    <n v="1"/>
    <n v="0"/>
    <n v="0"/>
    <s v="SINGLE FAMILY"/>
    <s v="1"/>
    <s v="UNDERGROUND"/>
    <s v="UNDERGROUND"/>
    <s v="0002553254"/>
    <s v="0"/>
  </r>
  <r>
    <x v="2"/>
    <n v="50"/>
    <n v="40"/>
    <n v="40"/>
    <n v="0"/>
    <n v="0"/>
    <x v="1"/>
    <n v="580.76"/>
    <n v="14.519"/>
    <n v="40"/>
    <n v="0"/>
    <n v="43"/>
    <n v="0"/>
    <n v="703.48"/>
    <s v="104332730"/>
    <s v="1901W142 8802 SHEPARD WAY NE #  LACEY"/>
    <s v="CEN1"/>
    <s v="UPS"/>
    <n v="44231"/>
    <n v="44320"/>
    <n v="44412"/>
    <s v="WA03400020"/>
    <s v="UG Perm Svc Only in Plat Dev"/>
    <s v="16306"/>
    <s v="E UG Residential Services In Plats"/>
    <n v="718"/>
    <n v="-718"/>
    <n v="0"/>
    <n v="39.68"/>
    <n v="504.28"/>
    <n v="0"/>
    <s v="QSTHLE"/>
    <s v="QUANTA - OLYMPIA - ELECTRIC"/>
    <s v="510812243"/>
    <n v="1"/>
    <n v="0"/>
    <n v="0"/>
    <s v="SINGLE FAMILY"/>
    <s v="1"/>
    <s v="UNDERGROUND"/>
    <s v="UNDERGROUND"/>
    <s v="0002553292"/>
    <s v="0"/>
  </r>
  <r>
    <x v="2"/>
    <n v="50"/>
    <n v="40"/>
    <n v="40"/>
    <n v="0"/>
    <n v="0"/>
    <x v="1"/>
    <n v="833.27"/>
    <n v="20.83175"/>
    <n v="40"/>
    <n v="0"/>
    <n v="44"/>
    <n v="0"/>
    <n v="956.78"/>
    <s v="104332731"/>
    <s v="2405E044 3781 163RD AVE SE #  BELLEVUE"/>
    <s v="CEN1"/>
    <s v="UPS"/>
    <n v="44249"/>
    <n v="44320"/>
    <n v="44412"/>
    <s v="WA11700040"/>
    <s v="UG Perm Svc Only in Plat Dev"/>
    <s v="16306"/>
    <s v="E UG Residential Services In Plats"/>
    <n v="718"/>
    <n v="-718"/>
    <n v="0"/>
    <n v="40.409999999999997"/>
    <n v="697.74"/>
    <n v="0"/>
    <s v="QCNOKE"/>
    <s v="QUANTA - REDMOND - ELECTRIC"/>
    <s v="510812343"/>
    <n v="1"/>
    <n v="0"/>
    <n v="0"/>
    <s v="SINGLE FAMILY"/>
    <s v="1"/>
    <s v="UNDERGROUND"/>
    <s v="UNDERGROUND"/>
    <s v="0002553306"/>
    <s v="0"/>
  </r>
  <r>
    <x v="2"/>
    <n v="50"/>
    <n v="50"/>
    <n v="50"/>
    <n v="0"/>
    <n v="0"/>
    <x v="1"/>
    <n v="633.03"/>
    <n v="12.660600000000001"/>
    <n v="50"/>
    <n v="0"/>
    <n v="91"/>
    <n v="0"/>
    <n v="756.31"/>
    <s v="104332736"/>
    <s v="1905E061 13431 196TH AVE E #  BONNEY LAK"/>
    <s v="CEN1"/>
    <s v="UPS"/>
    <n v="44246"/>
    <n v="44320"/>
    <n v="44412"/>
    <s v="WA12700270"/>
    <s v="UG Perm Svc Only in Plat Dev"/>
    <s v="16306"/>
    <s v="E UG Residential Services In Plats"/>
    <n v="718"/>
    <n v="-718"/>
    <n v="0"/>
    <n v="83.23"/>
    <n v="506.58"/>
    <n v="0"/>
    <s v="QSWPRE"/>
    <s v="QUANTA - PUYALLUP - ELECTRIC"/>
    <s v="510822659"/>
    <n v="1"/>
    <n v="0"/>
    <n v="0"/>
    <s v="SINGLE FAMILY"/>
    <s v="1"/>
    <s v="UNDERGROUND"/>
    <s v="UNDERGROUND"/>
    <s v="0002553567"/>
    <s v="0"/>
  </r>
  <r>
    <x v="2"/>
    <n v="100"/>
    <n v="65"/>
    <n v="65"/>
    <n v="0"/>
    <n v="0"/>
    <x v="1"/>
    <n v="661.71"/>
    <n v="10.1801538461538"/>
    <n v="64"/>
    <n v="1.5384615384615399E-2"/>
    <n v="118"/>
    <n v="0"/>
    <n v="785.22"/>
    <s v="104332738"/>
    <s v="2305E131 18842 123RD PL SE #  RENTON"/>
    <s v="CEN1"/>
    <s v="UPS"/>
    <n v="44238"/>
    <n v="44320"/>
    <n v="44412"/>
    <s v="WA11700250"/>
    <s v="UG Perm Svc Only in Plat Dev"/>
    <s v="16306"/>
    <s v="E UG Residential Services In Plats"/>
    <n v="718"/>
    <n v="-718"/>
    <n v="0"/>
    <n v="107.44"/>
    <n v="507.51"/>
    <n v="0"/>
    <s v="QCSOKE"/>
    <s v="QUANTA - SOUTH KING - ELECTRIC"/>
    <s v="510822825"/>
    <n v="1"/>
    <n v="0"/>
    <n v="0"/>
    <s v="SINGLE FAMILY"/>
    <s v="1"/>
    <s v="UNDERGROUND"/>
    <s v="UNDERGROUND"/>
    <s v="0002553591"/>
    <s v="0"/>
  </r>
  <r>
    <x v="2"/>
    <n v="50"/>
    <n v="25"/>
    <n v="25"/>
    <n v="0"/>
    <n v="0"/>
    <x v="1"/>
    <n v="586.28"/>
    <n v="23.4512"/>
    <n v="25"/>
    <n v="0"/>
    <n v="46"/>
    <n v="0"/>
    <n v="709.56"/>
    <s v="104332740"/>
    <s v="1905E062 18660 EDMUNDS LN E #  BONNEY LA"/>
    <s v="CEN1"/>
    <s v="UPS"/>
    <n v="44246"/>
    <n v="44320"/>
    <n v="44412"/>
    <s v="WA12700270"/>
    <s v="UG Perm Svc Only in Plat Dev"/>
    <s v="16306"/>
    <s v="E UG Residential Services In Plats"/>
    <n v="718"/>
    <n v="-718"/>
    <n v="0"/>
    <n v="42.37"/>
    <n v="506.58"/>
    <n v="0"/>
    <s v="QSWPRE"/>
    <s v="QUANTA - PUYALLUP - ELECTRIC"/>
    <s v="510823027"/>
    <n v="1"/>
    <n v="0"/>
    <n v="0"/>
    <s v="SINGLE FAMILY"/>
    <s v="1"/>
    <s v="UNDERGROUND"/>
    <s v="UNDERGROUND"/>
    <s v="0002553624"/>
    <s v="0"/>
  </r>
  <r>
    <x v="2"/>
    <n v="50"/>
    <n v="20"/>
    <n v="20"/>
    <n v="0"/>
    <n v="0"/>
    <x v="1"/>
    <n v="575.91"/>
    <n v="28.795500000000001"/>
    <n v="20"/>
    <n v="0"/>
    <n v="36"/>
    <n v="0"/>
    <n v="699.19"/>
    <s v="104332741"/>
    <s v="1905E062 18623 134TH STREET CT E #  BONN"/>
    <s v="CEN1"/>
    <s v="UPS"/>
    <n v="44246"/>
    <n v="44320"/>
    <n v="44412"/>
    <s v="WA12700270"/>
    <s v="UG Perm Svc Only in Plat Dev"/>
    <s v="16306"/>
    <s v="E UG Residential Services In Plats"/>
    <n v="718"/>
    <n v="-718"/>
    <n v="0"/>
    <n v="33.299999999999997"/>
    <n v="506.58"/>
    <n v="0"/>
    <s v="QSWPRE"/>
    <s v="QUANTA - PUYALLUP - ELECTRIC"/>
    <s v="510823026"/>
    <n v="1"/>
    <n v="0"/>
    <n v="0"/>
    <s v="SINGLE FAMILY"/>
    <s v="1"/>
    <s v="UNDERGROUND"/>
    <s v="UNDERGROUND"/>
    <s v="0002553627"/>
    <s v="0"/>
  </r>
  <r>
    <x v="2"/>
    <n v="50"/>
    <n v="20"/>
    <n v="20"/>
    <n v="0"/>
    <n v="0"/>
    <x v="1"/>
    <n v="575.91"/>
    <n v="28.795500000000001"/>
    <n v="20"/>
    <n v="0"/>
    <n v="36"/>
    <n v="0"/>
    <n v="699.19"/>
    <s v="104332742"/>
    <s v="1905E062 18609 134TH STREET CT E #  BONN"/>
    <s v="CEN1"/>
    <s v="UPS"/>
    <n v="44246"/>
    <n v="44320"/>
    <n v="44412"/>
    <s v="WA12700270"/>
    <s v="UG Perm Svc Only in Plat Dev"/>
    <s v="16306"/>
    <s v="E UG Residential Services In Plats"/>
    <n v="718"/>
    <n v="-718"/>
    <n v="0"/>
    <n v="33.299999999999997"/>
    <n v="506.58"/>
    <n v="0"/>
    <s v="QSWPRE"/>
    <s v="QUANTA - PUYALLUP - ELECTRIC"/>
    <s v="510823025"/>
    <n v="1"/>
    <n v="0"/>
    <n v="0"/>
    <s v="SINGLE FAMILY"/>
    <s v="1"/>
    <s v="UNDERGROUND"/>
    <s v="UNDERGROUND"/>
    <s v="0002553630"/>
    <s v="0"/>
  </r>
  <r>
    <x v="2"/>
    <n v="50"/>
    <n v="30"/>
    <n v="30"/>
    <n v="0"/>
    <n v="0"/>
    <x v="1"/>
    <n v="595.92999999999995"/>
    <n v="19.864333333333299"/>
    <n v="30"/>
    <n v="0"/>
    <n v="55"/>
    <n v="0"/>
    <n v="719.44"/>
    <s v="104332745"/>
    <s v="2305E084 3445 SE 19TH WAY #  RENTON"/>
    <s v="CEN1"/>
    <s v="UPS"/>
    <n v="44238"/>
    <n v="44320"/>
    <n v="44412"/>
    <s v="WA11700250"/>
    <s v="UG Perm Svc Only in Plat Dev"/>
    <s v="16306"/>
    <s v="E UG Residential Services In Plats"/>
    <n v="718"/>
    <n v="-718"/>
    <n v="0"/>
    <n v="49.94"/>
    <n v="507.51"/>
    <n v="0"/>
    <s v="QCSOKE"/>
    <s v="QUANTA - SOUTH KING - ELECTRIC"/>
    <s v="510825658"/>
    <n v="1"/>
    <n v="0"/>
    <n v="0"/>
    <s v="SINGLE FAMILY"/>
    <s v="1"/>
    <s v="UNDERGROUND"/>
    <s v="UNDERGROUND"/>
    <s v="0002553686"/>
    <s v="0"/>
  </r>
  <r>
    <x v="2"/>
    <n v="50"/>
    <n v="40"/>
    <n v="40"/>
    <n v="0"/>
    <n v="0"/>
    <x v="1"/>
    <n v="576.28"/>
    <n v="14.407"/>
    <n v="40"/>
    <n v="0"/>
    <n v="43"/>
    <n v="0"/>
    <n v="697.99"/>
    <s v="104332746"/>
    <s v="3903E004 1213 NIGHT HAWK WAY #  EVERSON"/>
    <s v="CEN1"/>
    <s v="UPS"/>
    <n v="44244"/>
    <n v="44320"/>
    <n v="44412"/>
    <s v="WA03700030"/>
    <s v="UG Perm Svc Only in Plat Dev"/>
    <s v="16306"/>
    <s v="E UG Residential Services In Plats"/>
    <n v="718"/>
    <n v="-718"/>
    <n v="0"/>
    <n v="39.619999999999997"/>
    <n v="500.13"/>
    <n v="0"/>
    <s v="QNWHME"/>
    <s v="QUANTA - BELLINGHAM - ELECTRIC"/>
    <s v="510826433"/>
    <n v="1"/>
    <n v="0"/>
    <n v="0"/>
    <s v="SINGLE FAMILY"/>
    <s v="1"/>
    <s v="UNDERGROUND"/>
    <s v="UNDERGROUND"/>
    <s v="0002553688"/>
    <s v="0"/>
  </r>
  <r>
    <x v="2"/>
    <n v="50"/>
    <n v="40"/>
    <n v="40"/>
    <n v="0"/>
    <n v="0"/>
    <x v="1"/>
    <n v="576.28"/>
    <n v="14.407"/>
    <n v="40"/>
    <n v="0"/>
    <n v="43"/>
    <n v="0"/>
    <n v="697.99"/>
    <s v="104332747"/>
    <s v="3903E004 1301 NIGHT HAWK WAY #  EVERSON"/>
    <s v="CEN1"/>
    <s v="UPS"/>
    <n v="44256"/>
    <n v="44349"/>
    <n v="44475"/>
    <s v="WA03700030"/>
    <s v="UG Perm Svc Only in Plat Dev"/>
    <s v="16306"/>
    <s v="E UG Residential Services In Plats"/>
    <n v="718"/>
    <n v="-718"/>
    <n v="0"/>
    <n v="39.619999999999997"/>
    <n v="500.13"/>
    <n v="0"/>
    <s v="QNWHME"/>
    <s v="QUANTA - BELLINGHAM - ELECTRIC"/>
    <s v="510826434"/>
    <n v="1"/>
    <n v="0"/>
    <n v="0"/>
    <s v="SINGLE FAMILY"/>
    <s v="1"/>
    <s v="UNDERGROUND"/>
    <s v="UNDERGROUND"/>
    <s v="0002553690"/>
    <s v="0"/>
  </r>
  <r>
    <x v="2"/>
    <n v="50"/>
    <n v="35"/>
    <n v="35"/>
    <n v="0"/>
    <n v="0"/>
    <x v="1"/>
    <n v="597.71"/>
    <n v="17.077428571428602"/>
    <n v="34"/>
    <n v="2.8571428571428598E-2"/>
    <n v="63"/>
    <n v="0"/>
    <n v="719.65"/>
    <s v="104332748"/>
    <s v="2106E060 33043 SE COTTONWOOD ST #  BLACK"/>
    <s v="CEN1"/>
    <s v="UPS"/>
    <n v="44239"/>
    <n v="44320"/>
    <n v="44412"/>
    <s v="WA01700050"/>
    <s v="UG Perm Svc Only in Plat Dev"/>
    <s v="16306"/>
    <s v="E UG Residential Services In Plats"/>
    <n v="718"/>
    <n v="-718"/>
    <n v="0"/>
    <n v="57.5"/>
    <n v="501.05"/>
    <n v="0"/>
    <s v="QCSOKE"/>
    <s v="QUANTA - SOUTH KING - ELECTRIC"/>
    <s v="510826439"/>
    <n v="1"/>
    <n v="0"/>
    <n v="0"/>
    <s v="SINGLE FAMILY"/>
    <s v="1"/>
    <s v="UNDERGROUND"/>
    <s v="UNDERGROUND"/>
    <s v="0002553694"/>
    <s v="0"/>
  </r>
  <r>
    <x v="2"/>
    <n v="50"/>
    <n v="33"/>
    <n v="33"/>
    <n v="0"/>
    <n v="0"/>
    <x v="1"/>
    <n v="582.48"/>
    <n v="17.650909090909099"/>
    <n v="45"/>
    <n v="-0.36363636363636398"/>
    <n v="49"/>
    <n v="0"/>
    <n v="704.19"/>
    <s v="104332749"/>
    <s v="3504E092 621 STACEY PL #  SEDRO WOOLLEY"/>
    <s v="CEN1"/>
    <s v="UPS"/>
    <n v="44239"/>
    <n v="44320"/>
    <n v="44412"/>
    <s v="WA02900080"/>
    <s v="UG Perm Svc Only in Plat Dev"/>
    <s v="16306"/>
    <s v="E UG Residential Services In Plats"/>
    <n v="718"/>
    <n v="-718"/>
    <n v="0"/>
    <n v="45.03"/>
    <n v="500.13"/>
    <n v="0"/>
    <s v="QNSKGE"/>
    <s v="QUANTA - SKAGIT - ELECTRIC"/>
    <s v="510826477"/>
    <n v="1"/>
    <n v="0"/>
    <n v="0"/>
    <s v="SINGLE FAMILY"/>
    <s v="1"/>
    <s v="UNDERGROUND"/>
    <s v="UNDERGROUND"/>
    <s v="0002553699"/>
    <s v="0"/>
  </r>
  <r>
    <x v="2"/>
    <n v="100"/>
    <n v="70"/>
    <n v="70"/>
    <n v="0"/>
    <n v="0"/>
    <x v="1"/>
    <n v="883.73"/>
    <n v="12.624714285714299"/>
    <n v="69"/>
    <n v="1.4285714285714299E-2"/>
    <n v="128"/>
    <n v="0"/>
    <n v="1004.77"/>
    <s v="104332751"/>
    <s v="1905E097 16241 243RD AVE E # GATE BUCKLE"/>
    <s v="CEN1"/>
    <s v="USO"/>
    <n v="44295"/>
    <n v="44379"/>
    <n v="44475"/>
    <s v="WA04100990"/>
    <s v="UG Perm Svc only  (no Tsfrmr)"/>
    <s v="16305"/>
    <s v="E OH UG Residential Services"/>
    <n v="718"/>
    <n v="-718"/>
    <n v="0"/>
    <n v="116.81"/>
    <n v="497.36"/>
    <n v="0"/>
    <s v="QSWPRE"/>
    <s v="QUANTA - PUYALLUP - ELECTRIC"/>
    <s v="510689758"/>
    <n v="1"/>
    <n v="0"/>
    <n v="0"/>
    <s v="OTHER"/>
    <s v="1"/>
    <s v="UNDERGROUND"/>
    <s v="UNDERGROUND"/>
    <s v="0002553341"/>
    <s v="0"/>
  </r>
  <r>
    <x v="2"/>
    <n v="50"/>
    <n v="40"/>
    <n v="40"/>
    <n v="0"/>
    <n v="0"/>
    <x v="1"/>
    <n v="823.98"/>
    <n v="20.599499999999999"/>
    <n v="40"/>
    <n v="0"/>
    <n v="44"/>
    <n v="0"/>
    <n v="946.03"/>
    <s v="104332752"/>
    <s v="2006E091 1358 HIGHPOINT ST #  ENUMCLAW"/>
    <s v="CEN1"/>
    <s v="UPS"/>
    <n v="44253"/>
    <n v="44320"/>
    <n v="44412"/>
    <s v="WA01700110"/>
    <s v="UG Perm Svc Only in Plat Dev"/>
    <s v="16306"/>
    <s v="E UG Residential Services In Plats"/>
    <n v="718"/>
    <n v="-718"/>
    <n v="0"/>
    <n v="40.42"/>
    <n v="689.49"/>
    <n v="0"/>
    <s v="QCSOKE"/>
    <s v="QUANTA - SOUTH KING - ELECTRIC"/>
    <s v="510812874"/>
    <n v="1"/>
    <n v="0"/>
    <n v="0"/>
    <s v="SINGLE FAMILY"/>
    <s v="1"/>
    <s v="UNDERGROUND"/>
    <s v="UNDERGROUND"/>
    <s v="0002553383"/>
    <s v="0"/>
  </r>
  <r>
    <x v="2"/>
    <n v="50"/>
    <n v="25"/>
    <n v="25"/>
    <n v="0"/>
    <n v="0"/>
    <x v="1"/>
    <n v="560.28"/>
    <n v="22.411200000000001"/>
    <n v="24"/>
    <n v="0.04"/>
    <n v="27"/>
    <n v="0"/>
    <n v="682.33"/>
    <s v="104332753"/>
    <s v="2006E091 3569 ELMONT AVE #  ENUMCLAW"/>
    <s v="CEN1"/>
    <s v="UPS"/>
    <n v="44235"/>
    <n v="44320"/>
    <n v="44412"/>
    <s v="WA01700110"/>
    <s v="UG Perm Svc Only in Plat Dev"/>
    <s v="16306"/>
    <s v="E UG Residential Services In Plats"/>
    <n v="718"/>
    <n v="-718"/>
    <n v="0"/>
    <n v="24.35"/>
    <n v="501.51"/>
    <n v="0"/>
    <s v="QCSOKE"/>
    <s v="QUANTA - SOUTH KING - ELECTRIC"/>
    <s v="510812951"/>
    <n v="1"/>
    <n v="0"/>
    <n v="0"/>
    <s v="SINGLE FAMILY"/>
    <s v="1"/>
    <s v="UNDERGROUND"/>
    <s v="UNDERGROUND"/>
    <s v="0002553387"/>
    <s v="0"/>
  </r>
  <r>
    <x v="2"/>
    <n v="50"/>
    <n v="30"/>
    <n v="30"/>
    <n v="0"/>
    <n v="0"/>
    <x v="1"/>
    <n v="811.71"/>
    <n v="27.056999999999999"/>
    <n v="30"/>
    <n v="0"/>
    <n v="33"/>
    <n v="0"/>
    <n v="933.65"/>
    <s v="104332754"/>
    <s v="4003E060 2212 CURRANT ST #  LYNDEN"/>
    <s v="CEN1"/>
    <s v="UPS"/>
    <n v="44253"/>
    <n v="44320"/>
    <n v="44412"/>
    <s v="WA03700050"/>
    <s v="UG Perm Svc Only in Plat Dev"/>
    <s v="16306"/>
    <s v="E UG Residential Services In Plats"/>
    <n v="718"/>
    <n v="-718"/>
    <n v="0"/>
    <n v="30.32"/>
    <n v="688.86"/>
    <n v="0"/>
    <s v="QNWHME"/>
    <s v="QUANTA - BELLINGHAM - ELECTRIC"/>
    <s v="510812953"/>
    <n v="1"/>
    <n v="0"/>
    <n v="0"/>
    <s v="SINGLE FAMILY"/>
    <s v="1"/>
    <s v="UNDERGROUND"/>
    <s v="UNDERGROUND"/>
    <s v="0002553389"/>
    <s v="0"/>
  </r>
  <r>
    <x v="2"/>
    <n v="250"/>
    <n v="230"/>
    <n v="230"/>
    <n v="0"/>
    <n v="0"/>
    <x v="1"/>
    <n v="1262.8900000000001"/>
    <n v="5.4908260869565204"/>
    <n v="227"/>
    <n v="1.3043478260869599E-2"/>
    <n v="701"/>
    <n v="0"/>
    <n v="1384.6"/>
    <s v="104332755"/>
    <s v="3904E128 5175 EBERLY PL # SHOP BELLINGHA"/>
    <s v="CEN1"/>
    <s v="UPS"/>
    <n v="44243"/>
    <n v="44320"/>
    <n v="44412"/>
    <s v="WA03700370"/>
    <s v="UG Perm Svc Only in Plat Dev"/>
    <s v="16306"/>
    <s v="E UG Residential Services In Plats"/>
    <n v="718"/>
    <n v="-718"/>
    <n v="0"/>
    <n v="639.79999999999995"/>
    <n v="500.13"/>
    <n v="0"/>
    <s v="QNWHME"/>
    <s v="QUANTA - BELLINGHAM - ELECTRIC"/>
    <s v="510162117"/>
    <n v="1"/>
    <n v="0"/>
    <n v="0"/>
    <s v="SINGLE FAMILY"/>
    <s v="1"/>
    <s v="UNDERGROUND"/>
    <s v="UNDERGROUND"/>
    <s v="0002553391"/>
    <s v="0"/>
  </r>
  <r>
    <x v="2"/>
    <n v="50"/>
    <n v="50"/>
    <n v="50"/>
    <n v="0"/>
    <n v="0"/>
    <x v="1"/>
    <n v="588.59"/>
    <n v="11.771800000000001"/>
    <n v="50"/>
    <n v="0"/>
    <n v="54"/>
    <n v="0"/>
    <n v="710.53"/>
    <s v="104332756"/>
    <s v="3902E072 6233 FERNRIDGE DR #  FERNDALE"/>
    <s v="CEN1"/>
    <s v="UPS"/>
    <n v="44243"/>
    <n v="44320"/>
    <n v="44412"/>
    <s v="WA03700040"/>
    <s v="UG Perm Svc Only in Plat Dev"/>
    <s v="16306"/>
    <s v="E UG Residential Services In Plats"/>
    <n v="718"/>
    <n v="-718"/>
    <n v="0"/>
    <n v="49.53"/>
    <n v="501.05"/>
    <n v="0"/>
    <s v="QNWHME"/>
    <s v="QUANTA - BELLINGHAM - ELECTRIC"/>
    <s v="510757505"/>
    <n v="1"/>
    <n v="0"/>
    <n v="0"/>
    <s v="SINGLE FAMILY"/>
    <s v="1"/>
    <s v="UNDERGROUND"/>
    <s v="UNDERGROUND"/>
    <s v="0002553450"/>
    <s v="0"/>
  </r>
  <r>
    <x v="2"/>
    <n v="100"/>
    <n v="70"/>
    <n v="70"/>
    <n v="0"/>
    <n v="0"/>
    <x v="1"/>
    <n v="617.13"/>
    <n v="8.8161428571428608"/>
    <n v="69"/>
    <n v="1.4285714285714299E-2"/>
    <n v="76"/>
    <n v="0"/>
    <n v="740.41"/>
    <s v="104332757"/>
    <s v="1905E062 19002 132ND ST E #  BONNEY LAKE"/>
    <s v="CEN1"/>
    <s v="UPS"/>
    <n v="44238"/>
    <n v="44320"/>
    <n v="44412"/>
    <s v="WA12700270"/>
    <s v="UG Perm Svc Only in Plat Dev"/>
    <s v="16306"/>
    <s v="E UG Residential Services In Plats"/>
    <n v="718"/>
    <n v="-718"/>
    <n v="0"/>
    <n v="69.34"/>
    <n v="506.58"/>
    <n v="0"/>
    <s v="QSWPRE"/>
    <s v="QUANTA - PUYALLUP - ELECTRIC"/>
    <s v="510818810"/>
    <n v="1"/>
    <n v="0"/>
    <n v="0"/>
    <s v="SINGLE FAMILY"/>
    <s v="1"/>
    <s v="UNDERGROUND"/>
    <s v="UNDERGROUND"/>
    <s v="0002553489"/>
    <s v="0"/>
  </r>
  <r>
    <x v="2"/>
    <n v="50"/>
    <n v="35"/>
    <n v="35"/>
    <n v="0"/>
    <n v="0"/>
    <x v="1"/>
    <n v="571.64"/>
    <n v="16.332571428571399"/>
    <n v="34"/>
    <n v="2.8571428571428598E-2"/>
    <n v="38"/>
    <n v="0"/>
    <n v="693.69"/>
    <s v="104332758"/>
    <s v="2007E118 662 SIGRIST DR E #  ENUMCLAW"/>
    <s v="CEN1"/>
    <s v="UPS"/>
    <n v="44235"/>
    <n v="44320"/>
    <n v="44412"/>
    <s v="WA01700110"/>
    <s v="UG Perm Svc Only in Plat Dev"/>
    <s v="16306"/>
    <s v="E UG Residential Services In Plats"/>
    <n v="718"/>
    <n v="-718"/>
    <n v="0"/>
    <n v="34.270000000000003"/>
    <n v="501.52"/>
    <n v="0"/>
    <s v="QCSOKE"/>
    <s v="QUANTA - SOUTH KING - ELECTRIC"/>
    <s v="510818526"/>
    <n v="1"/>
    <n v="0"/>
    <n v="0"/>
    <s v="SINGLE FAMILY"/>
    <s v="1"/>
    <s v="UNDERGROUND"/>
    <s v="UNDERGROUND"/>
    <s v="0002553492"/>
    <s v="0"/>
  </r>
  <r>
    <x v="2"/>
    <n v="50"/>
    <n v="50"/>
    <n v="50"/>
    <n v="0"/>
    <n v="0"/>
    <x v="1"/>
    <n v="594.47"/>
    <n v="11.8894"/>
    <n v="50"/>
    <n v="0"/>
    <n v="54"/>
    <n v="0"/>
    <n v="717.75"/>
    <s v="104332759"/>
    <s v="1905E062 18960 132ND ST E #  BONNEY LAKE"/>
    <s v="CEN1"/>
    <s v="UPS"/>
    <n v="44238"/>
    <n v="44320"/>
    <n v="44412"/>
    <s v="WA12700270"/>
    <s v="UG Perm Svc Only in Plat Dev"/>
    <s v="16306"/>
    <s v="E UG Residential Services In Plats"/>
    <n v="718"/>
    <n v="-718"/>
    <n v="0"/>
    <n v="49.53"/>
    <n v="506.58"/>
    <n v="0"/>
    <s v="QSWPRE"/>
    <s v="QUANTA - PUYALLUP - ELECTRIC"/>
    <s v="510818816"/>
    <n v="1"/>
    <n v="0"/>
    <n v="0"/>
    <s v="SINGLE FAMILY"/>
    <s v="1"/>
    <s v="UNDERGROUND"/>
    <s v="UNDERGROUND"/>
    <s v="0002553499"/>
    <s v="0"/>
  </r>
  <r>
    <x v="2"/>
    <n v="50"/>
    <n v="45"/>
    <n v="45"/>
    <n v="0"/>
    <n v="0"/>
    <x v="1"/>
    <n v="582.98"/>
    <n v="12.955111111111099"/>
    <n v="44"/>
    <n v="2.2222222222222199E-2"/>
    <n v="48"/>
    <n v="0"/>
    <n v="705.03"/>
    <s v="104332760"/>
    <s v="2007E118 682 SIGRIST DR E #  ENUMCLAW"/>
    <s v="CEN1"/>
    <s v="UPS"/>
    <n v="44235"/>
    <n v="44320"/>
    <n v="44412"/>
    <s v="WA01700110"/>
    <s v="UG Perm Svc Only in Plat Dev"/>
    <s v="16306"/>
    <s v="E UG Residential Services In Plats"/>
    <n v="718"/>
    <n v="-718"/>
    <n v="0"/>
    <n v="44.19"/>
    <n v="501.51"/>
    <n v="0"/>
    <s v="QCSOKE"/>
    <s v="QUANTA - SOUTH KING - ELECTRIC"/>
    <s v="510818819"/>
    <n v="1"/>
    <n v="0"/>
    <n v="0"/>
    <s v="SINGLE FAMILY"/>
    <s v="1"/>
    <s v="UNDERGROUND"/>
    <s v="UNDERGROUND"/>
    <s v="0002553503"/>
    <s v="0"/>
  </r>
  <r>
    <x v="2"/>
    <n v="50"/>
    <n v="30"/>
    <n v="30"/>
    <n v="0"/>
    <n v="0"/>
    <x v="1"/>
    <n v="569.41"/>
    <n v="18.980333333333299"/>
    <n v="30"/>
    <n v="0"/>
    <n v="33"/>
    <n v="0"/>
    <n v="692.13"/>
    <s v="104332761"/>
    <s v="1702W020 3238 64TH LN SW #  TUMWATER"/>
    <s v="CEN1"/>
    <s v="UPS"/>
    <n v="44230"/>
    <n v="44320"/>
    <n v="44412"/>
    <s v="WA03400060"/>
    <s v="UG Perm Svc Only in Plat Dev"/>
    <s v="16306"/>
    <s v="E UG Residential Services In Plats"/>
    <n v="718"/>
    <n v="-718"/>
    <n v="0"/>
    <n v="29.76"/>
    <n v="504.28"/>
    <n v="0"/>
    <s v="QSTHLE"/>
    <s v="QUANTA - OLYMPIA - ELECTRIC"/>
    <s v="510819032"/>
    <n v="1"/>
    <n v="0"/>
    <n v="0"/>
    <s v="SINGLE FAMILY"/>
    <s v="1"/>
    <s v="UNDERGROUND"/>
    <s v="UNDERGROUND"/>
    <s v="0002553510"/>
    <s v="0"/>
  </r>
  <r>
    <x v="2"/>
    <n v="50"/>
    <n v="50"/>
    <n v="50"/>
    <n v="0"/>
    <n v="0"/>
    <x v="1"/>
    <n v="594.47"/>
    <n v="11.8894"/>
    <n v="50"/>
    <n v="0"/>
    <n v="54"/>
    <n v="0"/>
    <n v="717.75"/>
    <s v="104332762"/>
    <s v="1905E062 18962 132ND ST E #  BONNEY LAKE"/>
    <s v="CEN1"/>
    <s v="UPS"/>
    <n v="44238"/>
    <n v="44320"/>
    <n v="44412"/>
    <s v="WA12700270"/>
    <s v="UG Perm Svc Only in Plat Dev"/>
    <s v="16306"/>
    <s v="E UG Residential Services In Plats"/>
    <n v="718"/>
    <n v="-718"/>
    <n v="0"/>
    <n v="49.53"/>
    <n v="506.58"/>
    <n v="0"/>
    <s v="QSWPRE"/>
    <s v="QUANTA - PUYALLUP - ELECTRIC"/>
    <s v="510819034"/>
    <n v="1"/>
    <n v="0"/>
    <n v="0"/>
    <s v="SINGLE FAMILY"/>
    <s v="1"/>
    <s v="UNDERGROUND"/>
    <s v="UNDERGROUND"/>
    <s v="0002553511"/>
    <s v="0"/>
  </r>
  <r>
    <x v="2"/>
    <n v="50"/>
    <n v="35"/>
    <n v="35"/>
    <n v="0"/>
    <n v="0"/>
    <x v="1"/>
    <n v="571.63"/>
    <n v="16.3322857142857"/>
    <n v="34"/>
    <n v="2.8571428571428598E-2"/>
    <n v="38"/>
    <n v="0"/>
    <n v="693.68"/>
    <s v="104332763"/>
    <s v="2007E118 233 FRANKS LN N #  ENUMCLAW"/>
    <s v="CEN1"/>
    <s v="UPS"/>
    <n v="44235"/>
    <n v="44320"/>
    <n v="44412"/>
    <s v="WA01700110"/>
    <s v="UG Perm Svc Only in Plat Dev"/>
    <s v="16306"/>
    <s v="E UG Residential Services In Plats"/>
    <n v="718"/>
    <n v="-718"/>
    <n v="0"/>
    <n v="34.270000000000003"/>
    <n v="501.51"/>
    <n v="0"/>
    <s v="QCSOKE"/>
    <s v="QUANTA - SOUTH KING - ELECTRIC"/>
    <s v="510821750"/>
    <n v="1"/>
    <n v="0"/>
    <n v="0"/>
    <s v="SINGLE FAMILY"/>
    <s v="1"/>
    <s v="UNDERGROUND"/>
    <s v="UNDERGROUND"/>
    <s v="0002553520"/>
    <s v="0"/>
  </r>
  <r>
    <x v="2"/>
    <n v="100"/>
    <n v="66"/>
    <n v="66"/>
    <n v="0"/>
    <n v="0"/>
    <x v="1"/>
    <n v="620.66"/>
    <n v="9.4039393939393996"/>
    <n v="77"/>
    <n v="-0.16666666666666699"/>
    <n v="85"/>
    <n v="0"/>
    <n v="742.6"/>
    <s v="104332767"/>
    <s v="3202E012 2052 SARATOGA VIEW WAY #  OAK H"/>
    <s v="CEN1"/>
    <s v="UPS"/>
    <n v="44229"/>
    <n v="44320"/>
    <n v="44412"/>
    <s v="WA01500990"/>
    <s v="UG Perm Svc Only in Plat Dev"/>
    <s v="16306"/>
    <s v="E UG Residential Services In Plats"/>
    <n v="718"/>
    <n v="-718"/>
    <n v="0"/>
    <n v="77.56"/>
    <n v="501.05"/>
    <n v="0"/>
    <s v="QNISLE"/>
    <s v="QUANTA - WHIDBEY - ELECTRIC"/>
    <s v="510813065"/>
    <n v="1"/>
    <n v="0"/>
    <n v="0"/>
    <s v="SINGLE FAMILY"/>
    <s v="1"/>
    <s v="UNDERGROUND"/>
    <s v="UNDERGROUND"/>
    <s v="0002553659"/>
    <s v="0"/>
  </r>
  <r>
    <x v="2"/>
    <n v="50"/>
    <n v="50"/>
    <n v="50"/>
    <n v="0"/>
    <n v="0"/>
    <x v="1"/>
    <n v="881.06"/>
    <n v="17.621200000000002"/>
    <n v="50"/>
    <n v="0"/>
    <n v="91"/>
    <n v="0"/>
    <n v="1004.34"/>
    <s v="104332768"/>
    <s v="2004E033 2212 94TH AVE CT E #  EDGEWOOD"/>
    <s v="CEN1"/>
    <s v="UPS"/>
    <n v="44279"/>
    <n v="44349"/>
    <n v="44475"/>
    <s v="WA12700200"/>
    <s v="UG Perm Svc Only in Plat Dev"/>
    <s v="16306"/>
    <s v="E UG Residential Services In Plats"/>
    <n v="718"/>
    <n v="-718"/>
    <n v="0"/>
    <n v="83.44"/>
    <n v="696.46"/>
    <n v="0"/>
    <s v="QSWPRE"/>
    <s v="QUANTA - PUYALLUP - ELECTRIC"/>
    <s v="510830083"/>
    <n v="1"/>
    <n v="0"/>
    <n v="0"/>
    <s v="SINGLE FAMILY"/>
    <s v="1"/>
    <s v="UNDERGROUND"/>
    <s v="UNDERGROUND"/>
    <s v="0002553847"/>
    <s v="0"/>
  </r>
  <r>
    <x v="2"/>
    <n v="100"/>
    <n v="70"/>
    <n v="70"/>
    <n v="0"/>
    <n v="0"/>
    <x v="1"/>
    <n v="623.96"/>
    <n v="8.9137142857142795"/>
    <n v="73"/>
    <n v="-4.2857142857142899E-2"/>
    <n v="85"/>
    <n v="0"/>
    <n v="746.68"/>
    <s v="104332769"/>
    <s v="1702W051 9032 WYATT LOOP SE #  TUMWATER"/>
    <s v="CEN1"/>
    <s v="UPS"/>
    <n v="44237"/>
    <n v="44320"/>
    <n v="44412"/>
    <s v="WA03400060"/>
    <s v="UG Perm Svc Only in Plat Dev"/>
    <s v="16306"/>
    <s v="E UG Residential Services In Plats"/>
    <n v="718"/>
    <n v="-718"/>
    <n v="0"/>
    <n v="77.45"/>
    <n v="504.27"/>
    <n v="0"/>
    <s v="QSTHLE"/>
    <s v="QUANTA - OLYMPIA - ELECTRIC"/>
    <s v="510831238"/>
    <n v="1"/>
    <n v="0"/>
    <n v="0"/>
    <s v="SINGLE FAMILY"/>
    <s v="1"/>
    <s v="UNDERGROUND"/>
    <s v="UNDERGROUND"/>
    <s v="0002553904"/>
    <s v="0"/>
  </r>
  <r>
    <x v="2"/>
    <n v="50"/>
    <n v="5"/>
    <n v="5"/>
    <n v="0"/>
    <n v="0"/>
    <x v="1"/>
    <n v="548.48"/>
    <n v="109.696"/>
    <n v="15"/>
    <n v="-2"/>
    <n v="17"/>
    <n v="0"/>
    <n v="670.19"/>
    <s v="104332770"/>
    <s v="3508E064 44337 S SKAGIT HWY #  CONCRETE"/>
    <s v="CEN1"/>
    <s v="UPS"/>
    <n v="44237"/>
    <n v="44320"/>
    <n v="44412"/>
    <s v="WA02900290"/>
    <s v="UG Perm Svc Only in Plat Dev"/>
    <s v="16306"/>
    <s v="E UG Residential Services In Plats"/>
    <n v="718"/>
    <n v="-718"/>
    <n v="0"/>
    <n v="15.31"/>
    <n v="500.13"/>
    <n v="0"/>
    <s v="QNSKGE"/>
    <s v="QUANTA - SKAGIT - ELECTRIC"/>
    <s v="510812746"/>
    <n v="1"/>
    <n v="0"/>
    <n v="0"/>
    <s v="SINGLE FAMILY"/>
    <s v="1"/>
    <s v="UNDERGROUND"/>
    <s v="UNDERGROUND"/>
    <s v="0002553366"/>
    <s v="0"/>
  </r>
  <r>
    <x v="2"/>
    <n v="50"/>
    <n v="50"/>
    <n v="50"/>
    <n v="0"/>
    <n v="0"/>
    <x v="1"/>
    <n v="591.04999999999995"/>
    <n v="11.821"/>
    <n v="50"/>
    <n v="0"/>
    <n v="54"/>
    <n v="0"/>
    <n v="713.55"/>
    <s v="104332782"/>
    <s v="1801W055 919 VINE MAPLE ST SE #  LACEY"/>
    <s v="CEN1"/>
    <s v="UPS"/>
    <n v="44236"/>
    <n v="44320"/>
    <n v="44412"/>
    <s v="WA03400340"/>
    <s v="UG Perm Svc Only in Plat Dev"/>
    <s v="16306"/>
    <s v="E UG Residential Services In Plats"/>
    <n v="718"/>
    <n v="-718"/>
    <n v="0"/>
    <n v="49.53"/>
    <n v="503.36"/>
    <n v="0"/>
    <s v="QSTHLE"/>
    <s v="QUANTA - OLYMPIA - ELECTRIC"/>
    <s v="510822772"/>
    <n v="1"/>
    <n v="0"/>
    <n v="0"/>
    <s v="SINGLE FAMILY"/>
    <s v="1"/>
    <s v="UNDERGROUND"/>
    <s v="UNDERGROUND"/>
    <s v="0002553576"/>
    <s v="0"/>
  </r>
  <r>
    <x v="2"/>
    <n v="50"/>
    <n v="40"/>
    <n v="40"/>
    <n v="0"/>
    <n v="0"/>
    <x v="1"/>
    <n v="579.77"/>
    <n v="14.494249999999999"/>
    <n v="40"/>
    <n v="0"/>
    <n v="43"/>
    <n v="0"/>
    <n v="702.27"/>
    <s v="104332783"/>
    <s v="1801W055 835 BURWOOD ST SE #  LACEY"/>
    <s v="CEN1"/>
    <s v="UPS"/>
    <n v="44231"/>
    <n v="44320"/>
    <n v="44412"/>
    <s v="WA03400340"/>
    <s v="UG Perm Svc Only in Plat Dev"/>
    <s v="16306"/>
    <s v="E UG Residential Services In Plats"/>
    <n v="718"/>
    <n v="-718"/>
    <n v="0"/>
    <n v="39.68"/>
    <n v="503.35"/>
    <n v="0"/>
    <s v="QSTHLE"/>
    <s v="QUANTA - OLYMPIA - ELECTRIC"/>
    <s v="510822773"/>
    <n v="1"/>
    <n v="0"/>
    <n v="0"/>
    <s v="SINGLE FAMILY"/>
    <s v="1"/>
    <s v="UNDERGROUND"/>
    <s v="UNDERGROUND"/>
    <s v="0002553578"/>
    <s v="0"/>
  </r>
  <r>
    <x v="2"/>
    <n v="50"/>
    <n v="35"/>
    <n v="35"/>
    <n v="0"/>
    <n v="0"/>
    <x v="1"/>
    <n v="577.98"/>
    <n v="16.5137142857143"/>
    <n v="35"/>
    <n v="0"/>
    <n v="38"/>
    <n v="0"/>
    <n v="701.26"/>
    <s v="104332788"/>
    <s v="1905E032 17830 122ND STREET CT E #  BONN"/>
    <s v="CEN1"/>
    <s v="UPS"/>
    <n v="44239"/>
    <n v="44320"/>
    <n v="44412"/>
    <s v="WA12700270"/>
    <s v="UG Perm Svc Only in Plat Dev"/>
    <s v="16306"/>
    <s v="E UG Residential Services In Plats"/>
    <n v="718"/>
    <n v="-718"/>
    <n v="0"/>
    <n v="35.119999999999997"/>
    <n v="506.58"/>
    <n v="0"/>
    <s v="QSWPRE"/>
    <s v="QUANTA - PUYALLUP - ELECTRIC"/>
    <s v="510823010"/>
    <n v="1"/>
    <n v="0"/>
    <n v="0"/>
    <s v="SINGLE FAMILY"/>
    <s v="1"/>
    <s v="UNDERGROUND"/>
    <s v="UNDERGROUND"/>
    <s v="0002553614"/>
    <s v="0"/>
  </r>
  <r>
    <x v="2"/>
    <n v="150"/>
    <n v="120"/>
    <n v="120"/>
    <n v="0"/>
    <n v="0"/>
    <x v="1"/>
    <n v="954.77"/>
    <n v="7.9564166666666702"/>
    <n v="119"/>
    <n v="8.3333333333333297E-3"/>
    <n v="223"/>
    <n v="0"/>
    <n v="1076.71"/>
    <s v="104332790"/>
    <s v="2506E008 8450 246TH PL NE #  REDMOND"/>
    <s v="CEN1"/>
    <s v="USO"/>
    <n v="44363"/>
    <m/>
    <m/>
    <s v="WA04000990"/>
    <s v="UG Perm Svc only  (no Tsfrmr)"/>
    <s v="16305"/>
    <s v="E OH UG Residential Services"/>
    <n v="730"/>
    <n v="-730"/>
    <n v="0"/>
    <n v="204.1"/>
    <n v="501.05"/>
    <n v="0"/>
    <s v="QCNOKE"/>
    <s v="QUANTA - REDMOND - ELECTRIC"/>
    <s v="510817536"/>
    <n v="1"/>
    <n v="0"/>
    <n v="0"/>
    <s v="SINGLE FAMILY"/>
    <s v="1"/>
    <s v="UNDERGROUND"/>
    <s v="UNDERGROUND"/>
    <s v="0002553415"/>
    <s v="0"/>
  </r>
  <r>
    <x v="2"/>
    <n v="50"/>
    <n v="50"/>
    <n v="50"/>
    <n v="0"/>
    <n v="0"/>
    <x v="1"/>
    <n v="594.54"/>
    <n v="11.8908"/>
    <n v="50"/>
    <n v="0"/>
    <n v="54"/>
    <n v="0"/>
    <n v="717.82"/>
    <s v="104332792"/>
    <s v="1902E034 9214 MORELAND AVE SW #  LAKEWOO"/>
    <s v="CEN1"/>
    <s v="UPS"/>
    <n v="44238"/>
    <n v="44320"/>
    <n v="44412"/>
    <s v="WA12700210"/>
    <s v="UG Perm Svc Only in Plat Dev"/>
    <s v="16306"/>
    <s v="E UG Residential Services In Plats"/>
    <n v="718"/>
    <n v="-718"/>
    <n v="0"/>
    <n v="49.6"/>
    <n v="506.58"/>
    <n v="0"/>
    <s v="QSWPRE"/>
    <s v="QUANTA - PUYALLUP - ELECTRIC"/>
    <s v="510818493"/>
    <n v="1"/>
    <n v="0"/>
    <n v="0"/>
    <s v="SINGLE FAMILY"/>
    <s v="1"/>
    <s v="UNDERGROUND"/>
    <s v="UNDERGROUND"/>
    <s v="0002553470"/>
    <s v="0"/>
  </r>
  <r>
    <x v="2"/>
    <n v="50"/>
    <n v="50"/>
    <n v="50"/>
    <n v="0"/>
    <n v="0"/>
    <x v="1"/>
    <n v="594.54"/>
    <n v="11.8908"/>
    <n v="50"/>
    <n v="0"/>
    <n v="54"/>
    <n v="0"/>
    <n v="717.82"/>
    <s v="104332793"/>
    <s v="1902E034 9220 MORELAND AVE SW #  LAKEWOO"/>
    <s v="CEN1"/>
    <s v="UPS"/>
    <n v="44238"/>
    <n v="44320"/>
    <n v="44412"/>
    <s v="WA12700210"/>
    <s v="UG Perm Svc Only in Plat Dev"/>
    <s v="16306"/>
    <s v="E UG Residential Services In Plats"/>
    <n v="718"/>
    <n v="-718"/>
    <n v="0"/>
    <n v="49.6"/>
    <n v="506.58"/>
    <n v="0"/>
    <s v="QSWPRE"/>
    <s v="QUANTA - PUYALLUP - ELECTRIC"/>
    <s v="510818494"/>
    <n v="1"/>
    <n v="0"/>
    <n v="0"/>
    <s v="SINGLE FAMILY"/>
    <s v="1"/>
    <s v="UNDERGROUND"/>
    <s v="UNDERGROUND"/>
    <s v="0002553471"/>
    <s v="0"/>
  </r>
  <r>
    <x v="2"/>
    <n v="150"/>
    <n v="150"/>
    <n v="150"/>
    <n v="0"/>
    <n v="0"/>
    <x v="1"/>
    <n v="818.93"/>
    <n v="5.4595333333333302"/>
    <n v="149"/>
    <n v="6.6666666666666697E-3"/>
    <n v="273"/>
    <n v="0"/>
    <n v="941.2"/>
    <s v="104332794"/>
    <s v="2501E096 8496 KASTER DR NE #  BREMERTON"/>
    <s v="CEN1"/>
    <s v="USO"/>
    <n v="44235"/>
    <n v="44320"/>
    <n v="44412"/>
    <s v="WA01800990"/>
    <s v="UG Perm Svc only  (no Tsfrmr)"/>
    <s v="16305"/>
    <s v="E OH UG Residential Services"/>
    <n v="718"/>
    <n v="-718"/>
    <n v="0"/>
    <n v="249.58"/>
    <n v="502.44"/>
    <n v="0"/>
    <s v="QSSPE"/>
    <s v="QUANTA - KITSAP - ELECTRIC"/>
    <s v="510611385"/>
    <n v="1"/>
    <n v="0"/>
    <n v="0"/>
    <s v="SINGLE FAMILY"/>
    <s v="1"/>
    <s v="UNDERGROUND"/>
    <s v="UNDERGROUND"/>
    <s v="0002555621"/>
    <s v="0"/>
  </r>
  <r>
    <x v="2"/>
    <n v="50"/>
    <n v="35"/>
    <n v="35"/>
    <n v="0"/>
    <n v="0"/>
    <x v="1"/>
    <n v="577.98"/>
    <n v="16.5137142857143"/>
    <n v="34"/>
    <n v="2.8571428571428598E-2"/>
    <n v="38"/>
    <n v="0"/>
    <n v="701.49"/>
    <s v="104332795"/>
    <s v="2305E084 3426 SE 19TH WAY #  RENTON"/>
    <s v="CEN1"/>
    <s v="UPS"/>
    <n v="44230"/>
    <n v="44320"/>
    <n v="44412"/>
    <s v="WA11700250"/>
    <s v="UG Perm Svc Only in Plat Dev"/>
    <s v="16306"/>
    <s v="E UG Residential Services In Plats"/>
    <n v="718"/>
    <n v="-718"/>
    <n v="0"/>
    <n v="34.270000000000003"/>
    <n v="507.49"/>
    <n v="0"/>
    <s v="QCSOKE"/>
    <s v="QUANTA - SOUTH KING - ELECTRIC"/>
    <s v="510818961"/>
    <n v="1"/>
    <n v="0"/>
    <n v="0"/>
    <s v="SINGLE FAMILY"/>
    <s v="1"/>
    <s v="UNDERGROUND"/>
    <s v="UNDERGROUND"/>
    <s v="0002553506"/>
    <s v="0"/>
  </r>
  <r>
    <x v="2"/>
    <n v="50"/>
    <n v="30"/>
    <n v="30"/>
    <n v="0"/>
    <n v="0"/>
    <x v="1"/>
    <n v="730.85"/>
    <n v="24.3616666666667"/>
    <n v="30"/>
    <n v="0"/>
    <n v="33"/>
    <n v="0"/>
    <n v="853.01"/>
    <s v="104332796"/>
    <s v="2606E096 14043 3RD AVE NE #  DUVALL"/>
    <s v="CEN1"/>
    <s v="UPS"/>
    <n v="44244"/>
    <n v="44320"/>
    <n v="44412"/>
    <s v="WA01700100"/>
    <s v="UG Perm Svc Only in Plat Dev"/>
    <s v="16306"/>
    <s v="E UG Residential Services In Plats"/>
    <n v="718"/>
    <n v="-718"/>
    <n v="0"/>
    <n v="29.72"/>
    <n v="627.59"/>
    <n v="0"/>
    <s v="QCNOKE"/>
    <s v="QUANTA - REDMOND - ELECTRIC"/>
    <s v="510823350"/>
    <n v="1"/>
    <n v="0"/>
    <n v="0"/>
    <s v="SINGLE FAMILY"/>
    <s v="1"/>
    <s v="UNDERGROUND"/>
    <s v="UNDERGROUND"/>
    <s v="0002553670"/>
    <s v="0"/>
  </r>
  <r>
    <x v="2"/>
    <n v="50"/>
    <n v="30"/>
    <n v="30"/>
    <n v="0"/>
    <n v="0"/>
    <x v="1"/>
    <n v="730.85"/>
    <n v="24.3616666666667"/>
    <n v="30"/>
    <n v="0"/>
    <n v="33"/>
    <n v="0"/>
    <n v="853.01"/>
    <s v="104332797"/>
    <s v="2606E096 14039 3RD AVE NE #  DUVALL"/>
    <s v="CEN1"/>
    <s v="UPS"/>
    <n v="44244"/>
    <n v="44320"/>
    <n v="44412"/>
    <s v="WA01700100"/>
    <s v="UG Perm Svc Only in Plat Dev"/>
    <s v="16306"/>
    <s v="E UG Residential Services In Plats"/>
    <n v="718"/>
    <n v="-718"/>
    <n v="0"/>
    <n v="29.72"/>
    <n v="627.59"/>
    <n v="0"/>
    <s v="QCNOKE"/>
    <s v="QUANTA - REDMOND - ELECTRIC"/>
    <s v="510823355"/>
    <n v="1"/>
    <n v="0"/>
    <n v="0"/>
    <s v="SINGLE FAMILY"/>
    <s v="1"/>
    <s v="UNDERGROUND"/>
    <s v="UNDERGROUND"/>
    <s v="0002553672"/>
    <s v="0"/>
  </r>
  <r>
    <x v="2"/>
    <n v="50"/>
    <n v="20"/>
    <n v="20"/>
    <n v="0"/>
    <n v="0"/>
    <x v="1"/>
    <n v="995.11"/>
    <n v="49.755499999999998"/>
    <n v="20"/>
    <n v="0"/>
    <n v="22"/>
    <n v="0"/>
    <n v="1118.3900000000001"/>
    <s v="104332801"/>
    <s v="1904E103 17425 118TH AVE CT E # E PUYALL"/>
    <s v="CEN1"/>
    <s v="UPS"/>
    <n v="44244"/>
    <n v="44379"/>
    <n v="44475"/>
    <s v="WA12700270"/>
    <s v="UG Perm Svc Only in Plat Dev"/>
    <s v="16306"/>
    <s v="E UG Residential Services In Plats"/>
    <n v="718"/>
    <n v="-718"/>
    <n v="0"/>
    <n v="58.07"/>
    <n v="806.18"/>
    <n v="0"/>
    <s v="QSWPRE"/>
    <s v="QUANTA - PUYALLUP - ELECTRIC"/>
    <s v="510827476"/>
    <n v="1"/>
    <n v="0"/>
    <n v="0"/>
    <s v="MULTI-FAMILY"/>
    <s v="1"/>
    <s v="UNDERGROUND"/>
    <s v="UNDERGROUND"/>
    <s v="0002553828"/>
    <s v="0"/>
  </r>
  <r>
    <x v="2"/>
    <n v="50"/>
    <n v="20"/>
    <n v="20"/>
    <n v="0"/>
    <n v="0"/>
    <x v="1"/>
    <n v="560.47"/>
    <n v="28.023499999999999"/>
    <n v="20"/>
    <n v="0"/>
    <n v="22"/>
    <n v="0"/>
    <n v="683.75"/>
    <s v="104332802"/>
    <s v="1904E103 17425 118TH AVE CT E # F PUYALL"/>
    <s v="CEN1"/>
    <s v="UPS"/>
    <n v="44246"/>
    <n v="44320"/>
    <n v="44412"/>
    <s v="WA12700270"/>
    <s v="UG Perm Svc Only in Plat Dev"/>
    <s v="16306"/>
    <s v="E UG Residential Services In Plats"/>
    <n v="718"/>
    <n v="-718"/>
    <n v="0"/>
    <n v="19.809999999999999"/>
    <n v="506.58"/>
    <n v="0"/>
    <s v="QSWPRE"/>
    <s v="QUANTA - PUYALLUP - ELECTRIC"/>
    <s v="510827521"/>
    <n v="1"/>
    <n v="0"/>
    <n v="0"/>
    <s v="MULTI-FAMILY"/>
    <s v="1"/>
    <s v="UNDERGROUND"/>
    <s v="UNDERGROUND"/>
    <s v="0002553856"/>
    <s v="0"/>
  </r>
  <r>
    <x v="2"/>
    <n v="50"/>
    <n v="45"/>
    <n v="45"/>
    <n v="0"/>
    <n v="0"/>
    <x v="1"/>
    <n v="582.42999999999995"/>
    <n v="12.9428888888889"/>
    <n v="44"/>
    <n v="2.2222222222222199E-2"/>
    <n v="48"/>
    <n v="0"/>
    <n v="704.37"/>
    <s v="104332803"/>
    <s v="2206E114 25613 204TH PL SE #  COVINGTON"/>
    <s v="CEN1"/>
    <s v="UPS"/>
    <n v="44239"/>
    <n v="44320"/>
    <n v="44412"/>
    <s v="WA01700120"/>
    <s v="UG Perm Svc Only in Plat Dev"/>
    <s v="16306"/>
    <s v="E UG Residential Services In Plats"/>
    <n v="718"/>
    <n v="-718"/>
    <n v="0"/>
    <n v="44.13"/>
    <n v="501.05"/>
    <n v="0"/>
    <s v="QCSOKE"/>
    <s v="QUANTA - SOUTH KING - ELECTRIC"/>
    <s v="510827522"/>
    <n v="1"/>
    <n v="0"/>
    <n v="0"/>
    <s v="SINGLE FAMILY"/>
    <s v="1"/>
    <s v="UNDERGROUND"/>
    <s v="UNDERGROUND"/>
    <s v="0002553829"/>
    <s v="0"/>
  </r>
  <r>
    <x v="2"/>
    <n v="50"/>
    <n v="50"/>
    <n v="50"/>
    <n v="0"/>
    <n v="0"/>
    <x v="1"/>
    <n v="594.48"/>
    <n v="11.8896"/>
    <n v="50"/>
    <n v="0"/>
    <n v="54"/>
    <n v="0"/>
    <n v="717.76"/>
    <s v="104332804"/>
    <s v="1904E103 17425 118TH AVE CT E # G PUYALL"/>
    <s v="CEN1"/>
    <s v="UPS"/>
    <n v="44246"/>
    <n v="44320"/>
    <n v="44412"/>
    <s v="WA12700270"/>
    <s v="UG Perm Svc Only in Plat Dev"/>
    <s v="16306"/>
    <s v="E UG Residential Services In Plats"/>
    <n v="718"/>
    <n v="-718"/>
    <n v="0"/>
    <n v="49.53"/>
    <n v="506.58"/>
    <n v="0"/>
    <s v="QSWPRE"/>
    <s v="QUANTA - PUYALLUP - ELECTRIC"/>
    <s v="510827525"/>
    <n v="1"/>
    <n v="0"/>
    <n v="0"/>
    <s v="MULTI-FAMILY"/>
    <s v="1"/>
    <s v="UNDERGROUND"/>
    <s v="UNDERGROUND"/>
    <s v="0002553833"/>
    <s v="0"/>
  </r>
  <r>
    <x v="2"/>
    <n v="100"/>
    <n v="62"/>
    <n v="62"/>
    <n v="0"/>
    <n v="0"/>
    <x v="1"/>
    <n v="912.96"/>
    <n v="14.7251612903226"/>
    <n v="73"/>
    <n v="-0.17741935483870999"/>
    <n v="134"/>
    <n v="0"/>
    <n v="1034.22"/>
    <s v="104332805"/>
    <s v="3304E064 20562 LIMESTONE LN #  MOUNT VER"/>
    <s v="CEN1"/>
    <s v="UPS"/>
    <n v="44245"/>
    <n v="44320"/>
    <n v="44412"/>
    <s v="WA02900990"/>
    <s v="UG Perm Svc Only in Plat Dev"/>
    <s v="16306"/>
    <s v="E UG Residential Services In Plats"/>
    <n v="718"/>
    <n v="-718"/>
    <n v="0"/>
    <n v="122.57"/>
    <n v="685.06"/>
    <n v="0"/>
    <s v="QNSKGE"/>
    <s v="QUANTA - SKAGIT - ELECTRIC"/>
    <s v="510827563"/>
    <n v="1"/>
    <n v="0"/>
    <n v="0"/>
    <s v="SINGLE FAMILY"/>
    <s v="1"/>
    <s v="UNDERGROUND"/>
    <s v="UNDERGROUND"/>
    <s v="0002553835"/>
    <s v="0"/>
  </r>
  <r>
    <x v="2"/>
    <n v="50"/>
    <n v="40"/>
    <n v="40"/>
    <n v="0"/>
    <n v="0"/>
    <x v="1"/>
    <n v="584.6"/>
    <n v="14.615"/>
    <n v="40"/>
    <n v="0"/>
    <n v="43"/>
    <n v="0"/>
    <n v="708.22"/>
    <s v="104332811"/>
    <s v="2605E125 11423 115TH AVE NE #  KIRKLAND"/>
    <s v="CEN1"/>
    <s v="UPS"/>
    <n v="44239"/>
    <n v="44320"/>
    <n v="44412"/>
    <s v="WA11700160"/>
    <s v="UG Perm Svc Only in Plat Dev"/>
    <s v="16306"/>
    <s v="E UG Residential Services In Plats"/>
    <n v="718"/>
    <n v="-718"/>
    <n v="0"/>
    <n v="39.619999999999997"/>
    <n v="507.97"/>
    <n v="0"/>
    <s v="QCNOKE"/>
    <s v="QUANTA - REDMOND - ELECTRIC"/>
    <s v="510823073"/>
    <n v="1"/>
    <n v="0"/>
    <n v="0"/>
    <s v="SINGLE FAMILY"/>
    <s v="1"/>
    <s v="UNDERGROUND"/>
    <s v="UNDERGROUND"/>
    <s v="0002553628"/>
    <s v="0"/>
  </r>
  <r>
    <x v="2"/>
    <n v="50"/>
    <n v="40"/>
    <n v="40"/>
    <n v="0"/>
    <n v="0"/>
    <x v="1"/>
    <n v="577.25"/>
    <n v="14.43125"/>
    <n v="40"/>
    <n v="0"/>
    <n v="43"/>
    <n v="0"/>
    <n v="699.19"/>
    <s v="104332813"/>
    <s v="2106E060 32673 ASH AVE SE #  BLACK DIAMO"/>
    <s v="CEN1"/>
    <s v="UPS"/>
    <n v="44239"/>
    <n v="44320"/>
    <n v="44412"/>
    <s v="WA01700050"/>
    <s v="UG Perm Svc Only in Plat Dev"/>
    <s v="16306"/>
    <s v="E UG Residential Services In Plats"/>
    <n v="718"/>
    <n v="-718"/>
    <n v="0"/>
    <n v="39.619999999999997"/>
    <n v="501.05"/>
    <n v="0"/>
    <s v="QCSOKE"/>
    <s v="QUANTA - SOUTH KING - ELECTRIC"/>
    <s v="510823232"/>
    <n v="1"/>
    <n v="0"/>
    <n v="0"/>
    <s v="SINGLE FAMILY"/>
    <s v="1"/>
    <s v="UNDERGROUND"/>
    <s v="UNDERGROUND"/>
    <s v="0002553650"/>
    <s v="0"/>
  </r>
  <r>
    <x v="2"/>
    <n v="50"/>
    <n v="40"/>
    <n v="40"/>
    <n v="0"/>
    <n v="0"/>
    <x v="1"/>
    <n v="584.6"/>
    <n v="14.615"/>
    <n v="40"/>
    <n v="0"/>
    <n v="43"/>
    <n v="0"/>
    <n v="708.22"/>
    <s v="104332815"/>
    <s v="2604E098 7224 NE 127TH ST #  KIRKLAND"/>
    <s v="CEN1"/>
    <s v="UPS"/>
    <n v="44239"/>
    <n v="44320"/>
    <n v="44412"/>
    <s v="WA11700160"/>
    <s v="UG Perm Svc Only in Plat Dev"/>
    <s v="16306"/>
    <s v="E UG Residential Services In Plats"/>
    <n v="718"/>
    <n v="-718"/>
    <n v="0"/>
    <n v="39.619999999999997"/>
    <n v="507.97"/>
    <n v="0"/>
    <s v="QCNOKE"/>
    <s v="QUANTA - REDMOND - ELECTRIC"/>
    <s v="510823264"/>
    <n v="1"/>
    <n v="0"/>
    <n v="0"/>
    <s v="SINGLE FAMILY"/>
    <s v="1"/>
    <s v="UNDERGROUND"/>
    <s v="UNDERGROUND"/>
    <s v="0002553662"/>
    <s v="0"/>
  </r>
  <r>
    <x v="2"/>
    <n v="50"/>
    <n v="45"/>
    <n v="45"/>
    <n v="0"/>
    <n v="0"/>
    <x v="1"/>
    <n v="589.28"/>
    <n v="13.0951111111111"/>
    <n v="44"/>
    <n v="2.2222222222222199E-2"/>
    <n v="48"/>
    <n v="0"/>
    <n v="712.79"/>
    <s v="104332818"/>
    <s v="2104E007 5640 S 303RD ST #  AUBURN"/>
    <s v="CEN1"/>
    <s v="UPS"/>
    <n v="44238"/>
    <n v="44320"/>
    <n v="44412"/>
    <s v="WA11700020"/>
    <s v="UG Perm Svc Only in Plat Dev"/>
    <s v="16306"/>
    <s v="E UG Residential Services In Plats"/>
    <n v="718"/>
    <n v="-718"/>
    <n v="0"/>
    <n v="44.13"/>
    <n v="507.51"/>
    <n v="0"/>
    <s v="QCSOKE"/>
    <s v="QUANTA - SOUTH KING - ELECTRIC"/>
    <s v="510826512"/>
    <n v="1"/>
    <n v="0"/>
    <n v="0"/>
    <s v="SINGLE FAMILY"/>
    <s v="1"/>
    <s v="UNDERGROUND"/>
    <s v="UNDERGROUND"/>
    <s v="0002553695"/>
    <s v="0"/>
  </r>
  <r>
    <x v="2"/>
    <n v="100"/>
    <n v="100"/>
    <n v="100"/>
    <n v="0"/>
    <n v="0"/>
    <x v="1"/>
    <n v="724.24"/>
    <n v="7.2423999999999999"/>
    <n v="99"/>
    <n v="0.01"/>
    <n v="182"/>
    <n v="0"/>
    <n v="846.51"/>
    <s v="104332819"/>
    <s v="2301E002 3439 HARRIS RD SE #  PORT ORCHA"/>
    <s v="CEN1"/>
    <s v="USO"/>
    <n v="44237"/>
    <n v="44320"/>
    <n v="44412"/>
    <s v="WA01800990"/>
    <s v="UG Perm Svc only  (no Tsfrmr)"/>
    <s v="16306"/>
    <s v="E UG Residential Services In Plats"/>
    <n v="718"/>
    <n v="-718"/>
    <n v="0"/>
    <n v="166.39"/>
    <n v="502.45"/>
    <n v="0"/>
    <s v="QSSPE"/>
    <s v="QUANTA - KITSAP - ELECTRIC"/>
    <s v="510822541"/>
    <n v="1"/>
    <n v="0"/>
    <n v="0"/>
    <s v="SINGLE FAMILY"/>
    <s v="1"/>
    <s v="UNDERGROUND"/>
    <s v="UNDERGROUND"/>
    <s v="0002553704"/>
    <s v="0"/>
  </r>
  <r>
    <x v="2"/>
    <n v="50"/>
    <n v="40"/>
    <n v="40"/>
    <n v="0"/>
    <n v="0"/>
    <x v="1"/>
    <n v="580.67999999999995"/>
    <n v="14.516999999999999"/>
    <n v="40"/>
    <n v="0"/>
    <n v="43"/>
    <n v="0"/>
    <n v="703.4"/>
    <s v="104332820"/>
    <s v="1901W095 5620 WALDRON DR NE #  LACEY"/>
    <s v="CEN1"/>
    <s v="UPS"/>
    <n v="44238"/>
    <n v="44320"/>
    <n v="44412"/>
    <s v="WA03400020"/>
    <s v="UG Perm Svc Only in Plat Dev"/>
    <s v="16306"/>
    <s v="E UG Residential Services In Plats"/>
    <n v="718"/>
    <n v="-718"/>
    <n v="0"/>
    <n v="39.619999999999997"/>
    <n v="504.28"/>
    <n v="0"/>
    <s v="QSTHLE"/>
    <s v="QUANTA - OLYMPIA - ELECTRIC"/>
    <s v="510827211"/>
    <n v="1"/>
    <n v="0"/>
    <n v="0"/>
    <s v="SINGLE FAMILY"/>
    <s v="1"/>
    <s v="UNDERGROUND"/>
    <s v="UNDERGROUND"/>
    <s v="0002553792"/>
    <s v="0"/>
  </r>
  <r>
    <x v="2"/>
    <n v="50"/>
    <n v="40"/>
    <n v="40"/>
    <n v="0"/>
    <n v="0"/>
    <x v="1"/>
    <n v="580.69000000000005"/>
    <n v="14.517250000000001"/>
    <n v="40"/>
    <n v="0"/>
    <n v="43"/>
    <n v="0"/>
    <n v="703.41"/>
    <s v="104332821"/>
    <s v="1901W095 5628 WALDRON DR NE #  LACEY"/>
    <s v="CEN1"/>
    <s v="UPS"/>
    <n v="44238"/>
    <n v="44320"/>
    <n v="44412"/>
    <s v="WA03400020"/>
    <s v="UG Perm Svc Only in Plat Dev"/>
    <s v="16306"/>
    <s v="E UG Residential Services In Plats"/>
    <n v="718"/>
    <n v="-718"/>
    <n v="0"/>
    <n v="39.619999999999997"/>
    <n v="504.28"/>
    <n v="0"/>
    <s v="QSTHLE"/>
    <s v="QUANTA - OLYMPIA - ELECTRIC"/>
    <s v="510827213"/>
    <n v="1"/>
    <n v="0"/>
    <n v="0"/>
    <s v="SINGLE FAMILY"/>
    <s v="1"/>
    <s v="UNDERGROUND"/>
    <s v="UNDERGROUND"/>
    <s v="0002553794"/>
    <s v="0"/>
  </r>
  <r>
    <x v="2"/>
    <n v="50"/>
    <n v="40"/>
    <n v="40"/>
    <n v="0"/>
    <n v="0"/>
    <x v="1"/>
    <n v="580.20000000000005"/>
    <n v="14.505000000000001"/>
    <n v="40"/>
    <n v="0"/>
    <n v="43"/>
    <n v="0"/>
    <n v="702.81"/>
    <s v="104332822"/>
    <s v="2005E108 7704 208TH AVE E #  BONNEY LAKE"/>
    <s v="CEN1"/>
    <s v="UPS"/>
    <n v="44239"/>
    <n v="44320"/>
    <n v="44412"/>
    <s v="WA12700010"/>
    <s v="UG Perm Svc Only in Plat Dev"/>
    <s v="16306"/>
    <s v="E UG Residential Services In Plats"/>
    <n v="718"/>
    <n v="-718"/>
    <n v="0"/>
    <n v="39.619999999999997"/>
    <n v="503.82"/>
    <n v="0"/>
    <s v="QSWPRE"/>
    <s v="QUANTA - PUYALLUP - ELECTRIC"/>
    <s v="510827217"/>
    <n v="1"/>
    <n v="0"/>
    <n v="0"/>
    <s v="SINGLE FAMILY"/>
    <s v="1"/>
    <s v="UNDERGROUND"/>
    <s v="UNDERGROUND"/>
    <s v="0002553797"/>
    <s v="0"/>
  </r>
  <r>
    <x v="2"/>
    <n v="100"/>
    <n v="90"/>
    <n v="90"/>
    <n v="0"/>
    <n v="0"/>
    <x v="1"/>
    <n v="641.86"/>
    <n v="7.1317777777777804"/>
    <n v="89"/>
    <n v="1.1111111111111099E-2"/>
    <n v="100"/>
    <n v="0"/>
    <n v="765.14"/>
    <s v="104332823"/>
    <s v="2004E029 2046 83RD AVE E #  EDGEWOOD"/>
    <s v="CEN1"/>
    <s v="UPS"/>
    <n v="44266"/>
    <n v="44349"/>
    <n v="44475"/>
    <s v="WA12700200"/>
    <s v="UG Perm Svc Only in Plat Dev"/>
    <s v="16306"/>
    <s v="E UG Residential Services In Plats"/>
    <n v="718"/>
    <n v="-718"/>
    <n v="0"/>
    <n v="90.95"/>
    <n v="506.58"/>
    <n v="0"/>
    <s v="QSWPREH"/>
    <s v="QUANTA - PUYALLUP - ELECTRIC  - HOLD"/>
    <s v="510827289"/>
    <n v="1"/>
    <n v="0"/>
    <n v="0"/>
    <s v="SINGLE FAMILY"/>
    <s v="1"/>
    <s v="UNDERGROUND"/>
    <s v="UNDERGROUND"/>
    <s v="0002553807"/>
    <s v="0"/>
  </r>
  <r>
    <x v="2"/>
    <n v="50"/>
    <n v="20"/>
    <n v="20"/>
    <n v="0"/>
    <n v="0"/>
    <x v="1"/>
    <n v="821.7"/>
    <n v="41.085000000000001"/>
    <n v="30"/>
    <n v="-0.5"/>
    <n v="33"/>
    <n v="0"/>
    <n v="945.21"/>
    <s v="104332826"/>
    <s v="2205E080 11214 SE 254TH ST #  KENT"/>
    <s v="CEN1"/>
    <s v="UPS"/>
    <n v="44286"/>
    <n v="44349"/>
    <n v="44475"/>
    <s v="WA11700150"/>
    <s v="UG Perm Svc Only in Plat Dev"/>
    <s v="16306"/>
    <s v="E UG Residential Services In Plats"/>
    <n v="718"/>
    <n v="-718"/>
    <n v="0"/>
    <n v="30.31"/>
    <n v="697.74"/>
    <n v="0"/>
    <s v="QCSOKE"/>
    <s v="QUANTA - SOUTH KING - ELECTRIC"/>
    <s v="510827441"/>
    <n v="1"/>
    <n v="0"/>
    <n v="0"/>
    <s v="SINGLE FAMILY"/>
    <s v="1"/>
    <s v="UNDERGROUND"/>
    <s v="UNDERGROUND"/>
    <s v="0002553821"/>
    <s v="0"/>
  </r>
  <r>
    <x v="2"/>
    <n v="100"/>
    <n v="100"/>
    <n v="100"/>
    <n v="0"/>
    <n v="0"/>
    <x v="1"/>
    <n v="648.99"/>
    <n v="6.4898999999999996"/>
    <n v="99"/>
    <n v="0.01"/>
    <n v="111"/>
    <n v="0"/>
    <n v="771.26"/>
    <s v="104332827"/>
    <s v="2201E020 12991 WICKS END LN SW # ADU POR"/>
    <s v="CEN1"/>
    <s v="USO"/>
    <n v="44249"/>
    <n v="44320"/>
    <n v="44412"/>
    <s v="WA01800990"/>
    <s v="UG Perm Svc only  (no Tsfrmr)"/>
    <s v="16305"/>
    <s v="E OH UG Residential Services"/>
    <n v="718"/>
    <n v="-718"/>
    <n v="0"/>
    <n v="101.03"/>
    <n v="502.44"/>
    <n v="0"/>
    <s v="QSSPE"/>
    <s v="QUANTA - KITSAP - ELECTRIC"/>
    <s v="507877744"/>
    <n v="1"/>
    <n v="0"/>
    <n v="0"/>
    <s v="SINGLE FAMILY"/>
    <s v="1"/>
    <s v="UNDERGROUND"/>
    <s v="UNDERGROUND"/>
    <s v="0002553830"/>
    <s v="0"/>
  </r>
  <r>
    <x v="2"/>
    <n v="100"/>
    <n v="70"/>
    <n v="70"/>
    <n v="0"/>
    <n v="0"/>
    <x v="1"/>
    <n v="607.82000000000005"/>
    <n v="8.6831428571428599"/>
    <n v="69"/>
    <n v="1.4285714285714299E-2"/>
    <n v="76"/>
    <n v="0"/>
    <n v="728.97"/>
    <s v="104332837"/>
    <s v="1602W097 359 BRIAR LN S #  TENINO"/>
    <s v="CEN1"/>
    <s v="UPS"/>
    <n v="44232"/>
    <n v="44320"/>
    <n v="44412"/>
    <s v="WA03400050"/>
    <s v="UG Perm Svc Only in Plat Dev"/>
    <s v="16306"/>
    <s v="E UG Residential Services In Plats"/>
    <n v="718"/>
    <n v="-718"/>
    <n v="0"/>
    <n v="69.34"/>
    <n v="497.81"/>
    <n v="0"/>
    <s v="QSTHLE"/>
    <s v="QUANTA - OLYMPIA - ELECTRIC"/>
    <s v="510848688"/>
    <n v="1"/>
    <n v="0"/>
    <n v="0"/>
    <s v="SINGLE FAMILY"/>
    <s v="1"/>
    <s v="UNDERGROUND"/>
    <s v="UNDERGROUND"/>
    <s v="0002554259"/>
    <s v="0"/>
  </r>
  <r>
    <x v="2"/>
    <n v="100"/>
    <n v="70"/>
    <n v="70"/>
    <n v="0"/>
    <n v="0"/>
    <x v="1"/>
    <n v="607.85"/>
    <n v="8.6835714285714296"/>
    <n v="69"/>
    <n v="1.4285714285714299E-2"/>
    <n v="76"/>
    <n v="0"/>
    <n v="729"/>
    <s v="104332838"/>
    <s v="1602W097 363 BRIAR LN S #  TENINO"/>
    <s v="CEN1"/>
    <s v="UPS"/>
    <n v="44232"/>
    <n v="44320"/>
    <n v="44412"/>
    <s v="WA03400050"/>
    <s v="UG Perm Svc Only in Plat Dev"/>
    <s v="16306"/>
    <s v="E UG Residential Services In Plats"/>
    <n v="718"/>
    <n v="-718"/>
    <n v="0"/>
    <n v="69.34"/>
    <n v="497.83"/>
    <n v="0"/>
    <s v="QSTHLE"/>
    <s v="QUANTA - OLYMPIA - ELECTRIC"/>
    <s v="510848841"/>
    <n v="1"/>
    <n v="0"/>
    <n v="0"/>
    <s v="SINGLE FAMILY"/>
    <s v="1"/>
    <s v="UNDERGROUND"/>
    <s v="UNDERGROUND"/>
    <s v="0002554261"/>
    <s v="0"/>
  </r>
  <r>
    <x v="2"/>
    <n v="50"/>
    <n v="50"/>
    <n v="50"/>
    <n v="0"/>
    <n v="0"/>
    <x v="1"/>
    <n v="585.19000000000005"/>
    <n v="11.703799999999999"/>
    <n v="50"/>
    <n v="0"/>
    <n v="54"/>
    <n v="0"/>
    <n v="706.34"/>
    <s v="104332839"/>
    <s v="1602W097 319 BRIAR LN S #  TENINO"/>
    <s v="CEN1"/>
    <s v="UPS"/>
    <n v="44232"/>
    <n v="44320"/>
    <n v="44412"/>
    <s v="WA03400050"/>
    <s v="UG Perm Svc Only in Plat Dev"/>
    <s v="16306"/>
    <s v="E UG Residential Services In Plats"/>
    <n v="718"/>
    <n v="-718"/>
    <n v="0"/>
    <n v="49.53"/>
    <n v="497.83"/>
    <n v="0"/>
    <s v="QSTHLE"/>
    <s v="QUANTA - OLYMPIA - ELECTRIC"/>
    <s v="510848842"/>
    <n v="1"/>
    <n v="0"/>
    <n v="0"/>
    <s v="SINGLE FAMILY"/>
    <s v="1"/>
    <s v="UNDERGROUND"/>
    <s v="UNDERGROUND"/>
    <s v="0002554264"/>
    <s v="0"/>
  </r>
  <r>
    <x v="2"/>
    <n v="50"/>
    <n v="40"/>
    <n v="40"/>
    <n v="0"/>
    <n v="0"/>
    <x v="1"/>
    <n v="573.84"/>
    <n v="14.346"/>
    <n v="40"/>
    <n v="0"/>
    <n v="43"/>
    <n v="0"/>
    <n v="694.99"/>
    <s v="104332840"/>
    <s v="1602W097 348 BRIAR LN S #  TENINO"/>
    <s v="CEN1"/>
    <s v="UPS"/>
    <n v="44232"/>
    <n v="44320"/>
    <n v="44412"/>
    <s v="WA03400050"/>
    <s v="UG Perm Svc Only in Plat Dev"/>
    <s v="16306"/>
    <s v="E UG Residential Services In Plats"/>
    <n v="718"/>
    <n v="-718"/>
    <n v="0"/>
    <n v="39.619999999999997"/>
    <n v="497.83"/>
    <n v="0"/>
    <s v="QSTHLE"/>
    <s v="QUANTA - OLYMPIA - ELECTRIC"/>
    <s v="510848843"/>
    <n v="1"/>
    <n v="0"/>
    <n v="0"/>
    <s v="SINGLE FAMILY"/>
    <s v="1"/>
    <s v="UNDERGROUND"/>
    <s v="UNDERGROUND"/>
    <s v="0002554265"/>
    <s v="0"/>
  </r>
  <r>
    <x v="2"/>
    <n v="50"/>
    <n v="50"/>
    <n v="50"/>
    <n v="0"/>
    <n v="0"/>
    <x v="1"/>
    <n v="585.19000000000005"/>
    <n v="11.703799999999999"/>
    <n v="50"/>
    <n v="0"/>
    <n v="54"/>
    <n v="0"/>
    <n v="706.34"/>
    <s v="104332841"/>
    <s v="1602W097 332 BRIAR LN S #  TENINO"/>
    <s v="CEN1"/>
    <s v="UPS"/>
    <n v="44232"/>
    <n v="44320"/>
    <n v="44412"/>
    <s v="WA03400050"/>
    <s v="UG Perm Svc Only in Plat Dev"/>
    <s v="16306"/>
    <s v="E UG Residential Services In Plats"/>
    <n v="718"/>
    <n v="-718"/>
    <n v="0"/>
    <n v="49.53"/>
    <n v="497.83"/>
    <n v="0"/>
    <s v="QSTHLE"/>
    <s v="QUANTA - OLYMPIA - ELECTRIC"/>
    <s v="510848846"/>
    <n v="1"/>
    <n v="0"/>
    <n v="0"/>
    <s v="SINGLE FAMILY"/>
    <s v="1"/>
    <s v="UNDERGROUND"/>
    <s v="UNDERGROUND"/>
    <s v="0002554266"/>
    <s v="0"/>
  </r>
  <r>
    <x v="2"/>
    <n v="300"/>
    <n v="271"/>
    <n v="271"/>
    <n v="21"/>
    <n v="0"/>
    <x v="1"/>
    <n v="569.34"/>
    <n v="2.1008856088560899"/>
    <n v="27"/>
    <n v="0.90036900369003703"/>
    <n v="30"/>
    <n v="0"/>
    <n v="692.62"/>
    <s v="104332842"/>
    <s v="1904E005 2408 29TH STREET PL SE #  PUYAL"/>
    <s v="CEN1"/>
    <s v="UPS"/>
    <n v="44256"/>
    <n v="44349"/>
    <n v="44475"/>
    <s v="WA12700110"/>
    <s v="UG Perm Svc Only in Plat Dev"/>
    <s v="16306"/>
    <s v="E UG Residential Services In Plats"/>
    <n v="928"/>
    <n v="-928"/>
    <n v="0"/>
    <n v="27.56"/>
    <n v="506.58"/>
    <n v="0"/>
    <s v="QSWPRE"/>
    <s v="QUANTA - PUYALLUP - ELECTRIC"/>
    <s v="510853883"/>
    <n v="1"/>
    <n v="0"/>
    <n v="0"/>
    <s v="SINGLE FAMILY"/>
    <s v="1"/>
    <s v="UNDERGROUND"/>
    <s v="UNDERGROUND"/>
    <s v="0002554298"/>
    <s v="0"/>
  </r>
  <r>
    <x v="2"/>
    <n v="50"/>
    <n v="40"/>
    <n v="40"/>
    <n v="0"/>
    <n v="0"/>
    <x v="1"/>
    <n v="831.84"/>
    <n v="20.795999999999999"/>
    <n v="40"/>
    <n v="0"/>
    <n v="44"/>
    <n v="0"/>
    <n v="955.12"/>
    <s v="104332844"/>
    <s v="1905E080 18025 151ST ST E #  BONNEY LAKE"/>
    <s v="CEN1"/>
    <s v="UPS"/>
    <n v="44264"/>
    <n v="44349"/>
    <n v="44475"/>
    <s v="WA12700270"/>
    <s v="UG Perm Svc Only in Plat Dev"/>
    <s v="16306"/>
    <s v="E UG Residential Services In Plats"/>
    <n v="718"/>
    <n v="-718"/>
    <n v="0"/>
    <n v="40.409999999999997"/>
    <n v="696.47"/>
    <n v="0"/>
    <s v="QSWPRE"/>
    <s v="QUANTA - PUYALLUP - ELECTRIC"/>
    <s v="510854056"/>
    <n v="1"/>
    <n v="0"/>
    <n v="0"/>
    <s v="SINGLE FAMILY"/>
    <s v="1"/>
    <s v="UNDERGROUND"/>
    <s v="UNDERGROUND"/>
    <s v="0002554323"/>
    <s v="0"/>
  </r>
  <r>
    <x v="2"/>
    <n v="50"/>
    <n v="40"/>
    <n v="40"/>
    <n v="0"/>
    <n v="0"/>
    <x v="1"/>
    <n v="592.16999999999996"/>
    <n v="14.80425"/>
    <n v="50"/>
    <n v="-0.25"/>
    <n v="55"/>
    <n v="0"/>
    <n v="714.67"/>
    <s v="104332846"/>
    <s v="1801W055 904 VINE MAPLE ST SE #  LACEY"/>
    <s v="CEN1"/>
    <s v="UPS"/>
    <n v="44245"/>
    <n v="44320"/>
    <n v="44412"/>
    <s v="WA03400340"/>
    <s v="UG Perm Svc Only in Plat Dev"/>
    <s v="16306"/>
    <s v="E UG Residential Services In Plats"/>
    <n v="718"/>
    <n v="-718"/>
    <n v="0"/>
    <n v="50.51"/>
    <n v="503.36"/>
    <n v="0"/>
    <s v="QSTHLE"/>
    <s v="QUANTA - OLYMPIA - ELECTRIC"/>
    <s v="510854053"/>
    <n v="1"/>
    <n v="0"/>
    <n v="0"/>
    <s v="SINGLE FAMILY"/>
    <s v="1"/>
    <s v="UNDERGROUND"/>
    <s v="UNDERGROUND"/>
    <s v="0002554327"/>
    <s v="0"/>
  </r>
  <r>
    <x v="2"/>
    <n v="50"/>
    <n v="50"/>
    <n v="50"/>
    <n v="0"/>
    <n v="0"/>
    <x v="1"/>
    <n v="592.16999999999996"/>
    <n v="11.843400000000001"/>
    <n v="50"/>
    <n v="0"/>
    <n v="55"/>
    <n v="0"/>
    <n v="714.67"/>
    <s v="104332847"/>
    <s v="1801W055 805 VINE MAPLE ST SE #  LACEY"/>
    <s v="CEN1"/>
    <s v="UPS"/>
    <n v="44245"/>
    <n v="44320"/>
    <n v="44412"/>
    <s v="WA03400340"/>
    <s v="UG Perm Svc Only in Plat Dev"/>
    <s v="16306"/>
    <s v="E UG Residential Services In Plats"/>
    <n v="718"/>
    <n v="-718"/>
    <n v="0"/>
    <n v="50.51"/>
    <n v="503.36"/>
    <n v="0"/>
    <s v="QSTHLE"/>
    <s v="QUANTA - OLYMPIA - ELECTRIC"/>
    <s v="510854057"/>
    <n v="1"/>
    <n v="0"/>
    <n v="0"/>
    <s v="SINGLE FAMILY"/>
    <s v="1"/>
    <s v="UNDERGROUND"/>
    <s v="UNDERGROUND"/>
    <s v="0002554330"/>
    <s v="0"/>
  </r>
  <r>
    <x v="2"/>
    <n v="50"/>
    <n v="50"/>
    <n v="50"/>
    <n v="0"/>
    <n v="0"/>
    <x v="1"/>
    <n v="592.16999999999996"/>
    <n v="11.843400000000001"/>
    <n v="50"/>
    <n v="0"/>
    <n v="55"/>
    <n v="0"/>
    <n v="714.67"/>
    <s v="104332848"/>
    <s v="1801W055 842 BURWOOD ST SE #  LACEY"/>
    <s v="CEN1"/>
    <s v="UPS"/>
    <n v="44245"/>
    <n v="44320"/>
    <n v="44412"/>
    <s v="WA03400340"/>
    <s v="UG Perm Svc Only in Plat Dev"/>
    <s v="16306"/>
    <s v="E UG Residential Services In Plats"/>
    <n v="718"/>
    <n v="-718"/>
    <n v="0"/>
    <n v="50.51"/>
    <n v="503.36"/>
    <n v="0"/>
    <s v="QSTHLE"/>
    <s v="QUANTA - OLYMPIA - ELECTRIC"/>
    <s v="510854055"/>
    <n v="1"/>
    <n v="0"/>
    <n v="0"/>
    <s v="SINGLE FAMILY"/>
    <s v="1"/>
    <s v="UNDERGROUND"/>
    <s v="UNDERGROUND"/>
    <s v="0002554332"/>
    <s v="0"/>
  </r>
  <r>
    <x v="2"/>
    <n v="100"/>
    <n v="60"/>
    <n v="60"/>
    <n v="0"/>
    <n v="0"/>
    <x v="1"/>
    <n v="653.03"/>
    <n v="10.8838333333333"/>
    <n v="59"/>
    <n v="1.6666666666666701E-2"/>
    <n v="109"/>
    <n v="0"/>
    <n v="776.54"/>
    <s v="104332849"/>
    <s v="2605E135 10264 133RD CT NE #  KIRKLAND"/>
    <s v="CEN1"/>
    <s v="UPS"/>
    <n v="44250"/>
    <n v="44320"/>
    <n v="44412"/>
    <s v="WA11700240"/>
    <s v="UG Perm Svc Only in Plat Dev"/>
    <s v="16306"/>
    <s v="E UG Residential Services In Plats"/>
    <n v="718"/>
    <n v="-718"/>
    <n v="0"/>
    <n v="99.87"/>
    <n v="507.5"/>
    <n v="0"/>
    <s v="QCNOKE"/>
    <s v="QUANTA - REDMOND - ELECTRIC"/>
    <s v="510854242"/>
    <n v="1"/>
    <n v="0"/>
    <n v="0"/>
    <s v="SINGLE FAMILY"/>
    <s v="1"/>
    <s v="UNDERGROUND"/>
    <s v="UNDERGROUND"/>
    <s v="0002554339"/>
    <s v="0"/>
  </r>
  <r>
    <x v="2"/>
    <n v="100"/>
    <n v="75"/>
    <n v="75"/>
    <n v="0"/>
    <n v="0"/>
    <x v="1"/>
    <n v="922.87"/>
    <n v="12.304933333333301"/>
    <n v="75"/>
    <n v="0"/>
    <n v="138"/>
    <n v="0"/>
    <n v="1045.1400000000001"/>
    <s v="104332850"/>
    <s v="2702E092 27757 MCINTOSH LOOP NE #  KINGS"/>
    <s v="CEN1"/>
    <s v="UPS"/>
    <n v="44244"/>
    <n v="44320"/>
    <n v="44412"/>
    <s v="WA01800990"/>
    <s v="UG Perm Svc Only in Plat Dev"/>
    <s v="16306"/>
    <s v="E UG Residential Services In Plats"/>
    <n v="718"/>
    <n v="-718"/>
    <n v="0"/>
    <n v="125.6"/>
    <n v="690.77"/>
    <n v="0"/>
    <s v="QSSPE"/>
    <s v="QUANTA - KITSAP - ELECTRIC"/>
    <s v="510826479"/>
    <n v="1"/>
    <n v="0"/>
    <n v="0"/>
    <s v="SINGLE FAMILY"/>
    <s v="1"/>
    <s v="UNDERGROUND"/>
    <s v="UNDERGROUND"/>
    <s v="0002553700"/>
    <s v="0"/>
  </r>
  <r>
    <x v="2"/>
    <n v="50"/>
    <n v="50"/>
    <n v="50"/>
    <n v="0"/>
    <n v="0"/>
    <x v="1"/>
    <n v="634.01"/>
    <n v="12.680199999999999"/>
    <n v="50"/>
    <n v="0"/>
    <n v="91"/>
    <n v="0"/>
    <n v="757.52"/>
    <s v="104332851"/>
    <s v="2506E108 2415 242ND PL NE #  SAMMAMISH"/>
    <s v="CEN1"/>
    <s v="UPS"/>
    <n v="44244"/>
    <n v="44320"/>
    <n v="44412"/>
    <s v="WA11700390"/>
    <s v="UG Perm Svc Only in Plat Dev"/>
    <s v="16306"/>
    <s v="E UG Residential Services In Plats"/>
    <n v="718"/>
    <n v="-718"/>
    <n v="0"/>
    <n v="83.23"/>
    <n v="507.51"/>
    <n v="0"/>
    <s v="QCNOKE"/>
    <s v="QUANTA - REDMOND - ELECTRIC"/>
    <s v="510826601"/>
    <n v="1"/>
    <n v="0"/>
    <n v="0"/>
    <s v="SINGLE FAMILY"/>
    <s v="1"/>
    <s v="UNDERGROUND"/>
    <s v="UNDERGROUND"/>
    <s v="0002553703"/>
    <s v="0"/>
  </r>
  <r>
    <x v="2"/>
    <n v="50"/>
    <n v="40"/>
    <n v="40"/>
    <n v="0"/>
    <n v="0"/>
    <x v="1"/>
    <n v="577.26"/>
    <n v="14.4315"/>
    <n v="40"/>
    <n v="0"/>
    <n v="43"/>
    <n v="0"/>
    <n v="699.2"/>
    <s v="104332852"/>
    <s v="4003E060 1350 KAMM RD #  LYNDEN"/>
    <s v="CEN1"/>
    <s v="UPS"/>
    <n v="44244"/>
    <n v="44320"/>
    <n v="44412"/>
    <s v="WA03700050"/>
    <s v="UG Perm Svc Only in Plat Dev"/>
    <s v="16306"/>
    <s v="E UG Residential Services In Plats"/>
    <n v="718"/>
    <n v="-718"/>
    <n v="0"/>
    <n v="39.619999999999997"/>
    <n v="501.06"/>
    <n v="0"/>
    <s v="QNWHME"/>
    <s v="QUANTA - BELLINGHAM - ELECTRIC"/>
    <s v="510826603"/>
    <n v="1"/>
    <n v="0"/>
    <n v="0"/>
    <s v="SINGLE FAMILY"/>
    <s v="1"/>
    <s v="UNDERGROUND"/>
    <s v="UNDERGROUND"/>
    <s v="0002553705"/>
    <s v="0"/>
  </r>
  <r>
    <x v="2"/>
    <n v="50"/>
    <n v="35"/>
    <n v="35"/>
    <n v="0"/>
    <n v="0"/>
    <x v="1"/>
    <n v="571.08000000000004"/>
    <n v="16.3165714285714"/>
    <n v="34"/>
    <n v="2.8571428571428598E-2"/>
    <n v="37"/>
    <n v="0"/>
    <n v="693.02"/>
    <s v="104332854"/>
    <s v="2206E074 24014 181ST PL SE #  COVINGTON"/>
    <s v="CEN1"/>
    <s v="UPS"/>
    <n v="44239"/>
    <n v="44320"/>
    <n v="44412"/>
    <s v="WA01700120"/>
    <s v="UG Perm Svc Only in Plat Dev"/>
    <s v="16306"/>
    <s v="E UG Residential Services In Plats"/>
    <n v="718"/>
    <n v="-718"/>
    <n v="0"/>
    <n v="34.22"/>
    <n v="501.05"/>
    <n v="0"/>
    <s v="QCSOKE"/>
    <s v="QUANTA - SOUTH KING - ELECTRIC"/>
    <s v="510826784"/>
    <n v="1"/>
    <n v="0"/>
    <n v="0"/>
    <s v="SINGLE FAMILY"/>
    <s v="1"/>
    <s v="UNDERGROUND"/>
    <s v="UNDERGROUND"/>
    <s v="0002553726"/>
    <s v="0"/>
  </r>
  <r>
    <x v="2"/>
    <n v="100"/>
    <n v="60"/>
    <n v="60"/>
    <n v="0"/>
    <n v="0"/>
    <x v="1"/>
    <n v="605.79999999999995"/>
    <n v="10.0966666666667"/>
    <n v="59"/>
    <n v="1.6666666666666701E-2"/>
    <n v="65"/>
    <n v="0"/>
    <n v="729.08"/>
    <s v="104332859"/>
    <s v="1905E077 15104 179TH AVE E #  BONNEY LAK"/>
    <s v="CEN1"/>
    <s v="UPS"/>
    <n v="44239"/>
    <n v="44320"/>
    <n v="44412"/>
    <s v="WA12700270"/>
    <s v="UG Perm Svc Only in Plat Dev"/>
    <s v="16306"/>
    <s v="E UG Residential Services In Plats"/>
    <n v="718"/>
    <n v="-718"/>
    <n v="0"/>
    <n v="59.43"/>
    <n v="506.58"/>
    <n v="0"/>
    <s v="QSWPRE"/>
    <s v="QUANTA - PUYALLUP - ELECTRIC"/>
    <s v="510827163"/>
    <n v="1"/>
    <n v="0"/>
    <n v="0"/>
    <s v="SINGLE FAMILY"/>
    <s v="1"/>
    <s v="UNDERGROUND"/>
    <s v="UNDERGROUND"/>
    <s v="0002553778"/>
    <s v="0"/>
  </r>
  <r>
    <x v="2"/>
    <n v="100"/>
    <n v="70"/>
    <n v="70"/>
    <n v="0"/>
    <n v="0"/>
    <x v="1"/>
    <n v="618.12"/>
    <n v="8.8302857142857096"/>
    <n v="69"/>
    <n v="1.4285714285714299E-2"/>
    <n v="76"/>
    <n v="0"/>
    <n v="741.63"/>
    <s v="104332862"/>
    <s v="2105E127 2238 54TH ST SE #  AUBURN"/>
    <s v="CEN1"/>
    <s v="UPS"/>
    <n v="44238"/>
    <n v="44320"/>
    <n v="44412"/>
    <s v="WA11700020"/>
    <s v="UG Perm Svc Only in Plat Dev"/>
    <s v="16306"/>
    <s v="E UG Residential Services In Plats"/>
    <n v="718"/>
    <n v="-718"/>
    <n v="0"/>
    <n v="69.34"/>
    <n v="507.51"/>
    <n v="0"/>
    <s v="QCSOKE"/>
    <s v="QUANTA - SOUTH KING - ELECTRIC"/>
    <s v="510827198"/>
    <n v="1"/>
    <n v="0"/>
    <n v="0"/>
    <s v="SINGLE FAMILY"/>
    <s v="1"/>
    <s v="UNDERGROUND"/>
    <s v="UNDERGROUND"/>
    <s v="0002553790"/>
    <s v="0"/>
  </r>
  <r>
    <x v="2"/>
    <n v="50"/>
    <n v="30"/>
    <n v="30"/>
    <n v="0"/>
    <n v="0"/>
    <x v="1"/>
    <n v="572.79"/>
    <n v="19.093"/>
    <n v="30"/>
    <n v="0"/>
    <n v="33"/>
    <n v="0"/>
    <n v="696.3"/>
    <s v="104332863"/>
    <s v="2305E017 2523 ABERDEEN AVE NE #  RENTON"/>
    <s v="CEN1"/>
    <s v="UPS"/>
    <n v="44243"/>
    <n v="44320"/>
    <n v="44412"/>
    <s v="WA11700250"/>
    <s v="UG Perm Svc Only in Plat Dev"/>
    <s v="16306"/>
    <s v="E UG Residential Services In Plats"/>
    <n v="718"/>
    <n v="-718"/>
    <n v="0"/>
    <n v="29.72"/>
    <n v="507.51"/>
    <n v="0"/>
    <s v="QCNOKE"/>
    <s v="QUANTA - REDMOND - ELECTRIC"/>
    <s v="510827265"/>
    <n v="1"/>
    <n v="0"/>
    <n v="0"/>
    <s v="SINGLE FAMILY"/>
    <s v="1"/>
    <s v="UNDERGROUND"/>
    <s v="UNDERGROUND"/>
    <s v="0002553798"/>
    <s v="0"/>
  </r>
  <r>
    <x v="2"/>
    <n v="50"/>
    <n v="40"/>
    <n v="40"/>
    <n v="0"/>
    <n v="0"/>
    <x v="1"/>
    <n v="580.67999999999995"/>
    <n v="14.516999999999999"/>
    <n v="40"/>
    <n v="0"/>
    <n v="43"/>
    <n v="0"/>
    <n v="703.4"/>
    <s v="104332864"/>
    <s v="1702W051 9290 TIGERLILLY ST SE #  TUMWAT"/>
    <s v="CEN1"/>
    <s v="UPS"/>
    <n v="44237"/>
    <n v="44320"/>
    <n v="44412"/>
    <s v="WA03400060"/>
    <s v="UG Perm Svc Only in Plat Dev"/>
    <s v="16306"/>
    <s v="E UG Residential Services In Plats"/>
    <n v="718"/>
    <n v="-718"/>
    <n v="0"/>
    <n v="39.619999999999997"/>
    <n v="504.28"/>
    <n v="0"/>
    <s v="QSTHLE"/>
    <s v="QUANTA - OLYMPIA - ELECTRIC"/>
    <s v="510827272"/>
    <n v="1"/>
    <n v="0"/>
    <n v="0"/>
    <s v="SINGLE FAMILY"/>
    <s v="1"/>
    <s v="UNDERGROUND"/>
    <s v="UNDERGROUND"/>
    <s v="0002553800"/>
    <s v="0"/>
  </r>
  <r>
    <x v="2"/>
    <n v="50"/>
    <n v="40"/>
    <n v="40"/>
    <n v="0"/>
    <n v="0"/>
    <x v="1"/>
    <n v="580.67999999999995"/>
    <n v="14.516999999999999"/>
    <n v="40"/>
    <n v="0"/>
    <n v="43"/>
    <n v="0"/>
    <n v="703.4"/>
    <s v="104332865"/>
    <s v="1702W051 9296 TIGERLILLY ST SE #  TUMWAT"/>
    <s v="CEN1"/>
    <s v="UPS"/>
    <n v="44237"/>
    <n v="44320"/>
    <n v="44412"/>
    <s v="WA03400060"/>
    <s v="UG Perm Svc Only in Plat Dev"/>
    <s v="16306"/>
    <s v="E UG Residential Services In Plats"/>
    <n v="718"/>
    <n v="-718"/>
    <n v="0"/>
    <n v="39.619999999999997"/>
    <n v="504.28"/>
    <n v="0"/>
    <s v="QSTHLE"/>
    <s v="QUANTA - OLYMPIA - ELECTRIC"/>
    <s v="510827277"/>
    <n v="1"/>
    <n v="0"/>
    <n v="0"/>
    <s v="SINGLE FAMILY"/>
    <s v="1"/>
    <s v="UNDERGROUND"/>
    <s v="UNDERGROUND"/>
    <s v="0002553802"/>
    <s v="0"/>
  </r>
  <r>
    <x v="2"/>
    <n v="150"/>
    <n v="120"/>
    <n v="120"/>
    <n v="0"/>
    <n v="0"/>
    <x v="1"/>
    <n v="736.27"/>
    <n v="6.1355833333333303"/>
    <n v="108"/>
    <n v="0.1"/>
    <n v="199"/>
    <n v="0"/>
    <n v="857.42"/>
    <s v="104332866"/>
    <s v="2015E114 770 LARKSPUR LOOP #  CLE ELUM"/>
    <s v="CEN1"/>
    <s v="UPS"/>
    <n v="44238"/>
    <n v="44320"/>
    <n v="44412"/>
    <s v="WA01900990"/>
    <s v="UG Perm Svc Only in Plat Dev"/>
    <s v="16306"/>
    <s v="E UG Residential Services In Plats"/>
    <n v="718"/>
    <n v="-718"/>
    <n v="0"/>
    <n v="181.6"/>
    <n v="497.83"/>
    <n v="0"/>
    <s v="QCKTTE"/>
    <s v="QUANTA - KITTITAS - ELECTRIC"/>
    <s v="510623075"/>
    <n v="1"/>
    <n v="0"/>
    <n v="0"/>
    <s v="SINGLE FAMILY"/>
    <s v="1"/>
    <s v="UNDERGROUND"/>
    <s v="UNDERGROUND"/>
    <s v="0002553805"/>
    <s v="0"/>
  </r>
  <r>
    <x v="2"/>
    <n v="50"/>
    <n v="20"/>
    <n v="20"/>
    <n v="0"/>
    <n v="0"/>
    <x v="1"/>
    <n v="816.89"/>
    <n v="40.844499999999996"/>
    <n v="20"/>
    <n v="0"/>
    <n v="36"/>
    <n v="0"/>
    <n v="939.05"/>
    <s v="104332867"/>
    <s v="2606E096 26707 NE WALDEN WAY #  DUVALL"/>
    <s v="CEN1"/>
    <s v="UPS"/>
    <n v="44244"/>
    <n v="44320"/>
    <n v="44412"/>
    <s v="WA01700100"/>
    <s v="UG Perm Svc Only in Plat Dev"/>
    <s v="16306"/>
    <s v="E UG Residential Services In Plats"/>
    <n v="718"/>
    <n v="-718"/>
    <n v="0"/>
    <n v="33.29"/>
    <n v="690.4"/>
    <n v="0"/>
    <s v="QCNOKE"/>
    <s v="QUANTA - REDMOND - ELECTRIC"/>
    <s v="510827371"/>
    <n v="1"/>
    <n v="0"/>
    <n v="0"/>
    <s v="SINGLE FAMILY"/>
    <s v="1"/>
    <s v="UNDERGROUND"/>
    <s v="UNDERGROUND"/>
    <s v="0002553809"/>
    <s v="0"/>
  </r>
  <r>
    <x v="2"/>
    <n v="50"/>
    <n v="35"/>
    <n v="35"/>
    <n v="0"/>
    <n v="0"/>
    <x v="1"/>
    <n v="571.07000000000005"/>
    <n v="16.316285714285701"/>
    <n v="34"/>
    <n v="2.8571428571428598E-2"/>
    <n v="37"/>
    <n v="0"/>
    <n v="693.01"/>
    <s v="104332869"/>
    <s v="2106E060 33433 CRYSTAL AVE SE #  BLACK D"/>
    <s v="CEN1"/>
    <s v="UPS"/>
    <n v="44244"/>
    <n v="44320"/>
    <n v="44412"/>
    <s v="WA01700050"/>
    <s v="UG Perm Svc Only in Plat Dev"/>
    <s v="16306"/>
    <s v="E UG Residential Services In Plats"/>
    <n v="718"/>
    <n v="-718"/>
    <n v="0"/>
    <n v="34.22"/>
    <n v="501.05"/>
    <n v="0"/>
    <s v="QCSOKE"/>
    <s v="QUANTA - SOUTH KING - ELECTRIC"/>
    <s v="510827409"/>
    <n v="1"/>
    <n v="0"/>
    <n v="0"/>
    <s v="SINGLE FAMILY"/>
    <s v="1"/>
    <s v="UNDERGROUND"/>
    <s v="UNDERGROUND"/>
    <s v="0002553817"/>
    <s v="0"/>
  </r>
  <r>
    <x v="2"/>
    <n v="50"/>
    <n v="35"/>
    <n v="35"/>
    <n v="0"/>
    <n v="0"/>
    <x v="1"/>
    <n v="597.70000000000005"/>
    <n v="17.077142857142899"/>
    <n v="34"/>
    <n v="2.8571428571428598E-2"/>
    <n v="63"/>
    <n v="0"/>
    <n v="719.64"/>
    <s v="104332870"/>
    <s v="2106E060 33222 SE STEVENS ST #  BLACK DI"/>
    <s v="CEN1"/>
    <s v="UPS"/>
    <n v="44244"/>
    <n v="44320"/>
    <n v="44412"/>
    <s v="WA01700050"/>
    <s v="UG Perm Svc Only in Plat Dev"/>
    <s v="16306"/>
    <s v="E UG Residential Services In Plats"/>
    <n v="718"/>
    <n v="-718"/>
    <n v="0"/>
    <n v="57.5"/>
    <n v="501.05"/>
    <n v="0"/>
    <s v="QCSOKE"/>
    <s v="QUANTA - SOUTH KING - ELECTRIC"/>
    <s v="510827465"/>
    <n v="1"/>
    <n v="0"/>
    <n v="0"/>
    <s v="SINGLE FAMILY"/>
    <s v="1"/>
    <s v="UNDERGROUND"/>
    <s v="UNDERGROUND"/>
    <s v="0002553822"/>
    <s v="0"/>
  </r>
  <r>
    <x v="2"/>
    <n v="50"/>
    <n v="35"/>
    <n v="35"/>
    <n v="0"/>
    <n v="0"/>
    <x v="1"/>
    <n v="597.70000000000005"/>
    <n v="17.077142857142899"/>
    <n v="34"/>
    <n v="2.8571428571428598E-2"/>
    <n v="63"/>
    <n v="0"/>
    <n v="719.64"/>
    <s v="104332871"/>
    <s v="2106E060 33296 GLACIER AVE SE #  BLACK D"/>
    <s v="CEN1"/>
    <s v="UPS"/>
    <n v="44244"/>
    <n v="44320"/>
    <n v="44412"/>
    <s v="WA01700050"/>
    <s v="UG Perm Svc Only in Plat Dev"/>
    <s v="16306"/>
    <s v="E UG Residential Services In Plats"/>
    <n v="718"/>
    <n v="-718"/>
    <n v="0"/>
    <n v="57.5"/>
    <n v="501.05"/>
    <n v="0"/>
    <s v="QCSOKE"/>
    <s v="QUANTA - SOUTH KING - ELECTRIC"/>
    <s v="510827487"/>
    <n v="1"/>
    <n v="0"/>
    <n v="0"/>
    <s v="SINGLE FAMILY"/>
    <s v="1"/>
    <s v="UNDERGROUND"/>
    <s v="UNDERGROUND"/>
    <s v="0002553823"/>
    <s v="0"/>
  </r>
  <r>
    <x v="2"/>
    <n v="50"/>
    <n v="30"/>
    <n v="30"/>
    <n v="0"/>
    <n v="0"/>
    <x v="1"/>
    <n v="594.94000000000005"/>
    <n v="19.831333333333301"/>
    <n v="30"/>
    <n v="0"/>
    <n v="55"/>
    <n v="0"/>
    <n v="718.22"/>
    <s v="104332873"/>
    <s v="2004E079 3108 14TH AVE CT NW #  PUYALLUP"/>
    <s v="CEN1"/>
    <s v="UPS"/>
    <n v="44239"/>
    <n v="44320"/>
    <n v="44412"/>
    <s v="WA12700110"/>
    <s v="UG Perm Svc Only in Plat Dev"/>
    <s v="16306"/>
    <s v="E UG Residential Services In Plats"/>
    <n v="718"/>
    <n v="-718"/>
    <n v="0"/>
    <n v="49.94"/>
    <n v="506.58"/>
    <n v="0"/>
    <s v="QSWPRE"/>
    <s v="QUANTA - PUYALLUP - ELECTRIC"/>
    <s v="510827513"/>
    <n v="1"/>
    <n v="0"/>
    <n v="0"/>
    <s v="SINGLE FAMILY"/>
    <s v="1"/>
    <s v="UNDERGROUND"/>
    <s v="UNDERGROUND"/>
    <s v="0002553827"/>
    <s v="0"/>
  </r>
  <r>
    <x v="2"/>
    <n v="50"/>
    <n v="25"/>
    <n v="25"/>
    <n v="0"/>
    <n v="0"/>
    <x v="1"/>
    <n v="563.72"/>
    <n v="22.5488"/>
    <n v="25"/>
    <n v="0"/>
    <n v="28"/>
    <n v="0"/>
    <n v="686.33"/>
    <s v="104332874"/>
    <s v="2005E075 15635 WASHINGTON ST #  SUMNER"/>
    <s v="CEN1"/>
    <s v="UPS"/>
    <n v="44246"/>
    <n v="44320"/>
    <n v="44412"/>
    <s v="WA12700160"/>
    <s v="UG Perm Svc Only in Plat Dev"/>
    <s v="16306"/>
    <s v="E UG Residential Services In Plats"/>
    <n v="718"/>
    <n v="-718"/>
    <n v="0"/>
    <n v="25.21"/>
    <n v="503.82"/>
    <n v="0"/>
    <s v="QSWPRE"/>
    <s v="QUANTA - PUYALLUP - ELECTRIC"/>
    <s v="510831590"/>
    <n v="1"/>
    <n v="0"/>
    <n v="0"/>
    <s v="SINGLE FAMILY"/>
    <s v="1"/>
    <s v="UNDERGROUND"/>
    <s v="UNDERGROUND"/>
    <s v="0002553945"/>
    <s v="0"/>
  </r>
  <r>
    <x v="2"/>
    <n v="50"/>
    <n v="20"/>
    <n v="20"/>
    <n v="0"/>
    <n v="0"/>
    <x v="1"/>
    <n v="561.45000000000005"/>
    <n v="28.072500000000002"/>
    <n v="20"/>
    <n v="0"/>
    <n v="22"/>
    <n v="0"/>
    <n v="684.96"/>
    <s v="104332875"/>
    <s v="2605E135 13414 NE 104TH ST #  KIRKLAND"/>
    <s v="CEN1"/>
    <s v="UPS"/>
    <n v="44239"/>
    <n v="44320"/>
    <n v="44412"/>
    <s v="WA11700240"/>
    <s v="UG Perm Svc Only in Plat Dev"/>
    <s v="16306"/>
    <s v="E UG Residential Services In Plats"/>
    <n v="718"/>
    <n v="-718"/>
    <n v="0"/>
    <n v="19.809999999999999"/>
    <n v="507.51"/>
    <n v="0"/>
    <s v="QCNOKE"/>
    <s v="QUANTA - REDMOND - ELECTRIC"/>
    <s v="510831612"/>
    <n v="1"/>
    <n v="0"/>
    <n v="0"/>
    <s v="SINGLE FAMILY"/>
    <s v="1"/>
    <s v="UNDERGROUND"/>
    <s v="UNDERGROUND"/>
    <s v="0002553956"/>
    <s v="0"/>
  </r>
  <r>
    <x v="2"/>
    <n v="50"/>
    <n v="25"/>
    <n v="25"/>
    <n v="0"/>
    <n v="0"/>
    <x v="1"/>
    <n v="567.25"/>
    <n v="22.69"/>
    <n v="25"/>
    <n v="0"/>
    <n v="28"/>
    <n v="0"/>
    <n v="690.53"/>
    <s v="104332876"/>
    <s v="1904E090 12213 146TH STREET CT E #  PUYA"/>
    <s v="CEN1"/>
    <s v="UPS"/>
    <n v="44256"/>
    <n v="44349"/>
    <n v="44475"/>
    <s v="WA12700270"/>
    <s v="UG Perm Svc Only in Plat Dev"/>
    <s v="16306"/>
    <s v="E UG Residential Services In Plats"/>
    <n v="718"/>
    <n v="-718"/>
    <n v="0"/>
    <n v="25.73"/>
    <n v="506.58"/>
    <n v="0"/>
    <s v="QSWPRE"/>
    <s v="QUANTA - PUYALLUP - ELECTRIC"/>
    <s v="510833534"/>
    <n v="1"/>
    <n v="0"/>
    <n v="0"/>
    <s v="SINGLE FAMILY"/>
    <s v="1"/>
    <s v="UNDERGROUND"/>
    <s v="UNDERGROUND"/>
    <s v="0002553967"/>
    <s v="0"/>
  </r>
  <r>
    <x v="2"/>
    <n v="50"/>
    <n v="15"/>
    <n v="15"/>
    <n v="0"/>
    <n v="0"/>
    <x v="1"/>
    <n v="555.33000000000004"/>
    <n v="37.021999999999998"/>
    <n v="15"/>
    <n v="0"/>
    <n v="17"/>
    <n v="0"/>
    <n v="678.61"/>
    <s v="104332877"/>
    <s v="1905E077 18009 153RD ST E #  BONNEY LAKE"/>
    <s v="CEN1"/>
    <s v="UPS"/>
    <n v="44246"/>
    <n v="44320"/>
    <n v="44412"/>
    <s v="WA12700270"/>
    <s v="UG Perm Svc Only in Plat Dev"/>
    <s v="16306"/>
    <s v="E UG Residential Services In Plats"/>
    <n v="718"/>
    <n v="-718"/>
    <n v="0"/>
    <n v="15.31"/>
    <n v="506.58"/>
    <n v="0"/>
    <s v="QSWPRE"/>
    <s v="QUANTA - PUYALLUP - ELECTRIC"/>
    <s v="510834520"/>
    <n v="1"/>
    <n v="0"/>
    <n v="0"/>
    <s v="SINGLE FAMILY"/>
    <s v="1"/>
    <s v="UNDERGROUND"/>
    <s v="UNDERGROUND"/>
    <s v="0002553974"/>
    <s v="0"/>
  </r>
  <r>
    <x v="2"/>
    <n v="50"/>
    <n v="40"/>
    <n v="40"/>
    <n v="0"/>
    <n v="0"/>
    <x v="1"/>
    <n v="584.1"/>
    <n v="14.602499999999999"/>
    <n v="40"/>
    <n v="0"/>
    <n v="43"/>
    <n v="0"/>
    <n v="707.61"/>
    <s v="104332878"/>
    <s v="2406E115 492 FOOTHILLS DR NW #  ISSAQUAH"/>
    <s v="CEN1"/>
    <s v="UPS"/>
    <n v="44244"/>
    <n v="44320"/>
    <n v="44412"/>
    <s v="WA11700140"/>
    <s v="UG Perm Svc Only in Plat Dev"/>
    <s v="16306"/>
    <s v="E UG Residential Services In Plats"/>
    <n v="718"/>
    <n v="-718"/>
    <n v="0"/>
    <n v="39.619999999999997"/>
    <n v="507.5"/>
    <n v="0"/>
    <s v="QCNOKE"/>
    <s v="QUANTA - REDMOND - ELECTRIC"/>
    <s v="510834526"/>
    <n v="1"/>
    <n v="0"/>
    <n v="0"/>
    <s v="SINGLE FAMILY"/>
    <s v="1"/>
    <s v="UNDERGROUND"/>
    <s v="UNDERGROUND"/>
    <s v="0002553981"/>
    <s v="0"/>
  </r>
  <r>
    <x v="2"/>
    <n v="100"/>
    <n v="75"/>
    <n v="75"/>
    <n v="0"/>
    <n v="0"/>
    <x v="1"/>
    <n v="673.88"/>
    <n v="8.9850666666666701"/>
    <n v="74"/>
    <n v="1.3333333333333299E-2"/>
    <n v="136"/>
    <n v="0"/>
    <n v="795.82"/>
    <s v="104332880"/>
    <s v="2605E117 4832 GREEN VISTA WAY #  BELLING"/>
    <s v="CEN1"/>
    <s v="UPS"/>
    <n v="44244"/>
    <n v="44320"/>
    <n v="44412"/>
    <s v="WA03700010"/>
    <s v="UG Perm Svc Only in Plat Dev"/>
    <s v="16306"/>
    <s v="E UG Residential Services In Plats"/>
    <n v="718"/>
    <n v="-718"/>
    <n v="0"/>
    <n v="124.09"/>
    <n v="501.05"/>
    <n v="0"/>
    <s v="QNWHME"/>
    <s v="QUANTA - BELLINGHAM - ELECTRIC"/>
    <s v="510840434"/>
    <n v="1"/>
    <n v="0"/>
    <n v="0"/>
    <s v="SINGLE FAMILY"/>
    <s v="1"/>
    <s v="UNDERGROUND"/>
    <s v="UNDERGROUND"/>
    <s v="0002554022"/>
    <s v="0"/>
  </r>
  <r>
    <x v="2"/>
    <n v="100"/>
    <n v="60"/>
    <n v="60"/>
    <n v="0"/>
    <n v="0"/>
    <x v="1"/>
    <n v="850.07"/>
    <n v="14.1678333333333"/>
    <n v="54"/>
    <n v="0.1"/>
    <n v="60"/>
    <n v="0"/>
    <n v="973.58"/>
    <s v="104332881"/>
    <s v="2604E049 16214 81ST PL NE #  KENMORE"/>
    <s v="CEN1"/>
    <s v="UPS"/>
    <n v="44263"/>
    <n v="44349"/>
    <n v="44475"/>
    <s v="WA11700380"/>
    <s v="UG Perm Svc Only in Plat Dev"/>
    <s v="16306"/>
    <s v="E UG Residential Services In Plats"/>
    <n v="718"/>
    <n v="-718"/>
    <n v="0"/>
    <n v="55.11"/>
    <n v="697.74"/>
    <n v="0"/>
    <s v="QCNOKE"/>
    <s v="QUANTA - REDMOND - ELECTRIC"/>
    <s v="510840594"/>
    <n v="1"/>
    <n v="0"/>
    <n v="0"/>
    <s v="SINGLE FAMILY"/>
    <s v="1"/>
    <s v="UNDERGROUND"/>
    <s v="UNDERGROUND"/>
    <s v="0002554038"/>
    <s v="0"/>
  </r>
  <r>
    <x v="2"/>
    <n v="50"/>
    <n v="31"/>
    <n v="31"/>
    <n v="0"/>
    <n v="0"/>
    <x v="1"/>
    <n v="579.39"/>
    <n v="18.690000000000001"/>
    <n v="42"/>
    <n v="-0.35483870967741898"/>
    <n v="46"/>
    <n v="0"/>
    <n v="701.1"/>
    <s v="104332882"/>
    <s v="3504E050 335 CAMBRIDGE LOOP #  SEDRO WOO"/>
    <s v="CEN1"/>
    <s v="UPS"/>
    <n v="44239"/>
    <n v="44320"/>
    <n v="44412"/>
    <s v="WA02900080"/>
    <s v="UG Perm Svc Only in Plat Dev"/>
    <s v="16306"/>
    <s v="E UG Residential Services In Plats"/>
    <n v="718"/>
    <n v="-718"/>
    <n v="0"/>
    <n v="42.33"/>
    <n v="500.13"/>
    <n v="0"/>
    <s v="QNSKGE"/>
    <s v="QUANTA - SKAGIT - ELECTRIC"/>
    <s v="510840685"/>
    <n v="1"/>
    <n v="0"/>
    <n v="0"/>
    <s v="SINGLE FAMILY"/>
    <s v="1"/>
    <s v="UNDERGROUND"/>
    <s v="UNDERGROUND"/>
    <s v="0002556160"/>
    <s v="0"/>
  </r>
  <r>
    <x v="2"/>
    <n v="50"/>
    <n v="35"/>
    <n v="35"/>
    <n v="0"/>
    <n v="0"/>
    <x v="1"/>
    <n v="826.96"/>
    <n v="23.627428571428599"/>
    <n v="34"/>
    <n v="2.8571428571428598E-2"/>
    <n v="38"/>
    <n v="0"/>
    <n v="950.47"/>
    <s v="104332883"/>
    <s v="2205E115 10311 SE 270TH ST #  KENT"/>
    <s v="CEN1"/>
    <s v="UPS"/>
    <n v="44250"/>
    <n v="44320"/>
    <n v="44412"/>
    <s v="WA11700150"/>
    <s v="UG Perm Svc Only in Plat Dev"/>
    <s v="16306"/>
    <s v="E UG Residential Services In Plats"/>
    <n v="718"/>
    <n v="-718"/>
    <n v="0"/>
    <n v="34.9"/>
    <n v="697.74"/>
    <n v="0"/>
    <s v="QCSOKE"/>
    <s v="QUANTA - SOUTH KING - ELECTRIC"/>
    <s v="510841158"/>
    <n v="1"/>
    <n v="0"/>
    <n v="0"/>
    <s v="SINGLE FAMILY"/>
    <s v="1"/>
    <s v="UNDERGROUND"/>
    <s v="UNDERGROUND"/>
    <s v="0002554083"/>
    <s v="0"/>
  </r>
  <r>
    <x v="2"/>
    <n v="50"/>
    <n v="25"/>
    <n v="25"/>
    <n v="0"/>
    <n v="0"/>
    <x v="1"/>
    <n v="562.27"/>
    <n v="22.4908"/>
    <n v="25"/>
    <n v="0"/>
    <n v="28"/>
    <n v="0"/>
    <n v="684.54"/>
    <s v="104332888"/>
    <s v="2502E105 752 FORDS CT NW #  BAINBRIDGE I"/>
    <s v="CEN1"/>
    <s v="UPS"/>
    <n v="44244"/>
    <n v="44320"/>
    <n v="44412"/>
    <s v="WA01800040"/>
    <s v="UG Perm Svc Only in Plat Dev"/>
    <s v="16306"/>
    <s v="E UG Residential Services In Plats"/>
    <n v="718"/>
    <n v="-718"/>
    <n v="0"/>
    <n v="25.22"/>
    <n v="502.44"/>
    <n v="0"/>
    <s v="QSSPE"/>
    <s v="QUANTA - KITSAP - ELECTRIC"/>
    <s v="510847929"/>
    <n v="1"/>
    <n v="0"/>
    <n v="0"/>
    <s v="SINGLE FAMILY"/>
    <s v="1"/>
    <s v="UNDERGROUND"/>
    <s v="UNDERGROUND"/>
    <s v="0002554202"/>
    <s v="0"/>
  </r>
  <r>
    <x v="2"/>
    <n v="100"/>
    <n v="65"/>
    <n v="65"/>
    <n v="0"/>
    <n v="0"/>
    <x v="1"/>
    <n v="861.28"/>
    <n v="13.250461538461501"/>
    <n v="65"/>
    <n v="0"/>
    <n v="72"/>
    <n v="0"/>
    <n v="984.56"/>
    <s v="104332890"/>
    <s v="1905E062 13207 189TH AVE E #  BONNEY LAK"/>
    <s v="CEN1"/>
    <s v="UPS"/>
    <n v="44264"/>
    <n v="44349"/>
    <n v="44475"/>
    <s v="WA12700270"/>
    <s v="UG Perm Svc Only in Plat Dev"/>
    <s v="16306"/>
    <s v="E UG Residential Services In Plats"/>
    <n v="718"/>
    <n v="-718"/>
    <n v="0"/>
    <n v="66.14"/>
    <n v="696.47"/>
    <n v="0"/>
    <s v="QSWPRE"/>
    <s v="QUANTA - PUYALLUP - ELECTRIC"/>
    <s v="510831340"/>
    <n v="1"/>
    <n v="0"/>
    <n v="0"/>
    <s v="SINGLE FAMILY"/>
    <s v="1"/>
    <s v="UNDERGROUND"/>
    <s v="UNDERGROUND"/>
    <s v="0002553910"/>
    <s v="0"/>
  </r>
  <r>
    <x v="2"/>
    <n v="100"/>
    <n v="84"/>
    <n v="84"/>
    <n v="0"/>
    <n v="0"/>
    <x v="1"/>
    <n v="640.16999999999996"/>
    <n v="7.6210714285714296"/>
    <n v="95"/>
    <n v="-0.13095238095238099"/>
    <n v="105"/>
    <n v="0"/>
    <n v="761.88"/>
    <s v="104332891"/>
    <s v="3505E070 1472 W GATEWAY HEIGHTS LOOP #"/>
    <s v="CEN1"/>
    <s v="UPS"/>
    <n v="44235"/>
    <n v="44320"/>
    <n v="44412"/>
    <s v="WA02900080"/>
    <s v="UG Perm Svc Only in Plat Dev"/>
    <s v="16306"/>
    <s v="E UG Residential Services In Plats"/>
    <n v="718"/>
    <n v="-718"/>
    <n v="0"/>
    <n v="95.46"/>
    <n v="500.13"/>
    <n v="0"/>
    <s v="QNSKGE"/>
    <s v="QUANTA - SKAGIT - ELECTRIC"/>
    <s v="507248304"/>
    <n v="1"/>
    <n v="0"/>
    <n v="0"/>
    <s v="SINGLE FAMILY"/>
    <s v="1"/>
    <s v="UNDERGROUND"/>
    <s v="UNDERGROUND"/>
    <s v="0002553920"/>
    <s v="0"/>
  </r>
  <r>
    <x v="2"/>
    <n v="50"/>
    <n v="15"/>
    <n v="15"/>
    <n v="0"/>
    <n v="0"/>
    <x v="1"/>
    <n v="555.33000000000004"/>
    <n v="37.021999999999998"/>
    <n v="15"/>
    <n v="0"/>
    <n v="17"/>
    <n v="0"/>
    <n v="678.61"/>
    <s v="104332892"/>
    <s v="1904E133 18302 110TH AVE E #  PUYALLUP"/>
    <s v="CEN1"/>
    <s v="UPS"/>
    <n v="44246"/>
    <n v="44320"/>
    <n v="44412"/>
    <s v="WA12700270"/>
    <s v="UG Perm Svc Only in Plat Dev"/>
    <s v="16306"/>
    <s v="E UG Residential Services In Plats"/>
    <n v="718"/>
    <n v="-718"/>
    <n v="0"/>
    <n v="15.31"/>
    <n v="506.58"/>
    <n v="0"/>
    <s v="QSWPRE"/>
    <s v="QUANTA - PUYALLUP - ELECTRIC"/>
    <s v="510831378"/>
    <n v="1"/>
    <n v="0"/>
    <n v="0"/>
    <s v="SINGLE FAMILY"/>
    <s v="1"/>
    <s v="UNDERGROUND"/>
    <s v="UNDERGROUND"/>
    <s v="0002553927"/>
    <s v="0"/>
  </r>
  <r>
    <x v="2"/>
    <n v="200"/>
    <n v="165"/>
    <n v="165"/>
    <n v="0"/>
    <n v="0"/>
    <x v="1"/>
    <n v="819.05"/>
    <n v="4.9639393939393903"/>
    <n v="149"/>
    <n v="9.6969696969696997E-2"/>
    <n v="273"/>
    <n v="0"/>
    <n v="941.32"/>
    <s v="104332893"/>
    <s v="2501E124 5564 NW MUDDY PAWS CT #  BREMER"/>
    <s v="CEN1"/>
    <s v="UPS"/>
    <n v="44238"/>
    <n v="44320"/>
    <n v="44412"/>
    <s v="WA01800990"/>
    <s v="UG Perm Svc Only in Plat Dev"/>
    <s v="16306"/>
    <s v="E UG Residential Services In Plats"/>
    <n v="718"/>
    <n v="-718"/>
    <n v="0"/>
    <n v="249.68"/>
    <n v="502.44"/>
    <n v="0"/>
    <s v="QSSPE"/>
    <s v="QUANTA - KITSAP - ELECTRIC"/>
    <s v="510831554"/>
    <n v="1"/>
    <n v="0"/>
    <n v="0"/>
    <s v="SINGLE FAMILY"/>
    <s v="1"/>
    <s v="UNDERGROUND"/>
    <s v="UNDERGROUND"/>
    <s v="0002553944"/>
    <s v="0"/>
  </r>
  <r>
    <x v="2"/>
    <n v="50"/>
    <n v="40"/>
    <n v="40"/>
    <n v="0"/>
    <n v="0"/>
    <x v="1"/>
    <n v="584.11"/>
    <n v="14.60275"/>
    <n v="40"/>
    <n v="0"/>
    <n v="43"/>
    <n v="0"/>
    <n v="707.62"/>
    <s v="104332894"/>
    <s v="2406E036 22297 SE 39TH PL #  SAMMAMISH"/>
    <s v="CEN1"/>
    <s v="UPS"/>
    <n v="44244"/>
    <n v="44320"/>
    <n v="44412"/>
    <s v="WA11700390"/>
    <s v="UG Perm Svc Only in Plat Dev"/>
    <s v="16306"/>
    <s v="E UG Residential Services In Plats"/>
    <n v="718"/>
    <n v="-718"/>
    <n v="0"/>
    <n v="39.619999999999997"/>
    <n v="507.51"/>
    <n v="0"/>
    <s v="QCNOKE"/>
    <s v="QUANTA - REDMOND - ELECTRIC"/>
    <s v="510831608"/>
    <n v="1"/>
    <n v="0"/>
    <n v="0"/>
    <s v="SINGLE FAMILY"/>
    <s v="1"/>
    <s v="UNDERGROUND"/>
    <s v="UNDERGROUND"/>
    <s v="0002553954"/>
    <s v="0"/>
  </r>
  <r>
    <x v="2"/>
    <n v="50"/>
    <n v="35"/>
    <n v="35"/>
    <n v="0"/>
    <n v="0"/>
    <x v="1"/>
    <n v="573.64"/>
    <n v="16.389714285714302"/>
    <n v="35"/>
    <n v="0"/>
    <n v="39"/>
    <n v="0"/>
    <n v="695.91"/>
    <s v="104332895"/>
    <s v="2401E080 932 BAKER HEIGHTS LOOP #  BREME"/>
    <s v="CEN1"/>
    <s v="UPS"/>
    <n v="44238"/>
    <n v="44320"/>
    <n v="44412"/>
    <s v="WA01800010"/>
    <s v="UG Perm Svc Only in Plat Dev"/>
    <s v="16306"/>
    <s v="E UG Residential Services In Plats"/>
    <n v="718"/>
    <n v="-718"/>
    <n v="0"/>
    <n v="35.17"/>
    <n v="502.43"/>
    <n v="0"/>
    <s v="QSSPE"/>
    <s v="QUANTA - KITSAP - ELECTRIC"/>
    <s v="510831609"/>
    <n v="1"/>
    <n v="0"/>
    <n v="0"/>
    <s v="SINGLE FAMILY"/>
    <s v="1"/>
    <s v="UNDERGROUND"/>
    <s v="UNDERGROUND"/>
    <s v="0002553957"/>
    <s v="0"/>
  </r>
  <r>
    <x v="2"/>
    <n v="50"/>
    <n v="40"/>
    <n v="40"/>
    <n v="0"/>
    <n v="0"/>
    <x v="1"/>
    <n v="608.11"/>
    <n v="15.20275"/>
    <n v="40"/>
    <n v="0"/>
    <n v="73"/>
    <n v="0"/>
    <n v="730.05"/>
    <s v="104332896"/>
    <s v="2206E088 23652 SE 248TH PL #  MAPLE VALL"/>
    <s v="CEN1"/>
    <s v="UPS"/>
    <n v="44239"/>
    <n v="44320"/>
    <n v="44412"/>
    <s v="WA01700200"/>
    <s v="UG Perm Svc Only in Plat Dev"/>
    <s v="16306"/>
    <s v="E UG Residential Services In Plats"/>
    <n v="718"/>
    <n v="-718"/>
    <n v="0"/>
    <n v="66.59"/>
    <n v="501.05"/>
    <n v="0"/>
    <s v="QCSOKE"/>
    <s v="QUANTA - SOUTH KING - ELECTRIC"/>
    <s v="510831762"/>
    <n v="1"/>
    <n v="0"/>
    <n v="0"/>
    <s v="SINGLE FAMILY"/>
    <s v="1"/>
    <s v="UNDERGROUND"/>
    <s v="UNDERGROUND"/>
    <s v="0002553958"/>
    <s v="0"/>
  </r>
  <r>
    <x v="2"/>
    <n v="50"/>
    <n v="30"/>
    <n v="30"/>
    <n v="0"/>
    <n v="0"/>
    <x v="1"/>
    <n v="738.53"/>
    <n v="24.6176666666667"/>
    <n v="30"/>
    <n v="0"/>
    <n v="33"/>
    <n v="0"/>
    <n v="862.04"/>
    <s v="104332897"/>
    <s v="2605E080 7411 NE 199TH PL #  KENMORE"/>
    <s v="CEN1"/>
    <s v="UPS"/>
    <n v="44244"/>
    <n v="44320"/>
    <n v="44412"/>
    <s v="WA11700380"/>
    <s v="UG Perm Svc Only in Plat Dev"/>
    <s v="16306"/>
    <s v="E UG Residential Services In Plats"/>
    <n v="718"/>
    <n v="-718"/>
    <n v="0"/>
    <n v="29.72"/>
    <n v="634.51"/>
    <n v="0"/>
    <s v="QCNOKE"/>
    <s v="QUANTA - REDMOND - ELECTRIC"/>
    <s v="510831997"/>
    <n v="1"/>
    <n v="0"/>
    <n v="0"/>
    <s v="SINGLE FAMILY"/>
    <s v="1"/>
    <s v="UNDERGROUND"/>
    <s v="UNDERGROUND"/>
    <s v="0002553963"/>
    <s v="0"/>
  </r>
  <r>
    <x v="2"/>
    <n v="50"/>
    <n v="50"/>
    <n v="50"/>
    <n v="0"/>
    <n v="0"/>
    <x v="1"/>
    <n v="594.47"/>
    <n v="11.8894"/>
    <n v="50"/>
    <n v="0"/>
    <n v="54"/>
    <n v="0"/>
    <n v="717.75"/>
    <s v="104332898"/>
    <s v="1905E087 19916 152ND STREET CT E #  BONN"/>
    <s v="CEN1"/>
    <s v="UPS"/>
    <n v="44246"/>
    <n v="44320"/>
    <n v="44412"/>
    <s v="WA12700270"/>
    <s v="UG Perm Svc Only in Plat Dev"/>
    <s v="16306"/>
    <s v="E UG Residential Services In Plats"/>
    <n v="718"/>
    <n v="-718"/>
    <n v="0"/>
    <n v="49.53"/>
    <n v="506.58"/>
    <n v="0"/>
    <s v="QSWPRE"/>
    <s v="QUANTA - PUYALLUP - ELECTRIC"/>
    <s v="510834853"/>
    <n v="1"/>
    <n v="0"/>
    <n v="0"/>
    <s v="SINGLE FAMILY"/>
    <s v="1"/>
    <s v="UNDERGROUND"/>
    <s v="UNDERGROUND"/>
    <s v="0002553987"/>
    <s v="0"/>
  </r>
  <r>
    <x v="2"/>
    <n v="50"/>
    <n v="50"/>
    <n v="50"/>
    <n v="0"/>
    <n v="0"/>
    <x v="1"/>
    <n v="594.48"/>
    <n v="11.8896"/>
    <n v="50"/>
    <n v="0"/>
    <n v="54"/>
    <n v="0"/>
    <n v="717.76"/>
    <s v="104332899"/>
    <s v="1905E087 15369 200TH AVE E #  BONNEY LAK"/>
    <s v="CEN1"/>
    <s v="UPS"/>
    <n v="44246"/>
    <n v="44320"/>
    <n v="44412"/>
    <s v="WA12700270"/>
    <s v="UG Perm Svc Only in Plat Dev"/>
    <s v="16306"/>
    <s v="E UG Residential Services In Plats"/>
    <n v="718"/>
    <n v="-718"/>
    <n v="0"/>
    <n v="49.53"/>
    <n v="506.58"/>
    <n v="0"/>
    <s v="QSWPRE"/>
    <s v="QUANTA - PUYALLUP - ELECTRIC"/>
    <s v="510834856"/>
    <n v="1"/>
    <n v="0"/>
    <n v="0"/>
    <s v="SINGLE FAMILY"/>
    <s v="1"/>
    <s v="UNDERGROUND"/>
    <s v="UNDERGROUND"/>
    <s v="0002553988"/>
    <s v="0"/>
  </r>
  <r>
    <x v="2"/>
    <n v="100"/>
    <n v="65"/>
    <n v="65"/>
    <n v="0"/>
    <n v="0"/>
    <x v="1"/>
    <n v="611.94000000000005"/>
    <n v="9.4144615384615395"/>
    <n v="64"/>
    <n v="1.5384615384615399E-2"/>
    <n v="70"/>
    <n v="0"/>
    <n v="735.45"/>
    <s v="104332900"/>
    <s v="2204E128 28108 15TH AVE S #  FEDERAL WAY"/>
    <s v="CEN1"/>
    <s v="UPS"/>
    <n v="44244"/>
    <n v="44320"/>
    <n v="44412"/>
    <s v="WA11700320"/>
    <s v="UG Perm Svc Only in Plat Dev"/>
    <s v="16306"/>
    <s v="E UG Residential Services In Plats"/>
    <n v="718"/>
    <n v="-718"/>
    <n v="0"/>
    <n v="63.94"/>
    <n v="507.51"/>
    <n v="0"/>
    <s v="QCSOKE"/>
    <s v="QUANTA - SOUTH KING - ELECTRIC"/>
    <s v="510834931"/>
    <n v="1"/>
    <n v="0"/>
    <n v="0"/>
    <s v="SINGLE FAMILY"/>
    <s v="1"/>
    <s v="UNDERGROUND"/>
    <s v="UNDERGROUND"/>
    <s v="0002553989"/>
    <s v="0"/>
  </r>
  <r>
    <x v="2"/>
    <n v="100"/>
    <n v="60"/>
    <n v="60"/>
    <n v="0"/>
    <n v="0"/>
    <x v="1"/>
    <n v="601.49"/>
    <n v="10.0248333333333"/>
    <n v="59"/>
    <n v="1.6666666666666701E-2"/>
    <n v="65"/>
    <n v="0"/>
    <n v="723.76"/>
    <s v="104332901"/>
    <s v="2401E080 927 BAKER HEIGHTS LOOP #  BREME"/>
    <s v="CEN1"/>
    <s v="UPS"/>
    <n v="44238"/>
    <n v="44320"/>
    <n v="44412"/>
    <s v="WA01800010"/>
    <s v="UG Perm Svc Only in Plat Dev"/>
    <s v="16306"/>
    <s v="E UG Residential Services In Plats"/>
    <n v="718"/>
    <n v="-718"/>
    <n v="0"/>
    <n v="59.52"/>
    <n v="502.43"/>
    <n v="0"/>
    <s v="QSSPE"/>
    <s v="QUANTA - KITSAP - ELECTRIC"/>
    <s v="510838944"/>
    <n v="1"/>
    <n v="0"/>
    <n v="0"/>
    <s v="SINGLE FAMILY"/>
    <s v="1"/>
    <s v="UNDERGROUND"/>
    <s v="UNDERGROUND"/>
    <s v="0002553993"/>
    <s v="0"/>
  </r>
  <r>
    <x v="2"/>
    <n v="50"/>
    <n v="40"/>
    <n v="40"/>
    <n v="0"/>
    <n v="0"/>
    <x v="1"/>
    <n v="580.67999999999995"/>
    <n v="14.516999999999999"/>
    <n v="40"/>
    <n v="0"/>
    <n v="43"/>
    <n v="0"/>
    <n v="703.4"/>
    <s v="104332903"/>
    <s v="1702W052 9243 FAIRYBELL ST SE #  TUMWATE"/>
    <s v="CEN1"/>
    <s v="UPS"/>
    <n v="44237"/>
    <n v="44320"/>
    <n v="44412"/>
    <s v="WA03400060"/>
    <s v="UG Perm Svc Only in Plat Dev"/>
    <s v="16306"/>
    <s v="E UG Residential Services In Plats"/>
    <n v="718"/>
    <n v="-718"/>
    <n v="0"/>
    <n v="39.619999999999997"/>
    <n v="504.28"/>
    <n v="0"/>
    <s v="QSTHLE"/>
    <s v="QUANTA - OLYMPIA - ELECTRIC"/>
    <s v="510841164"/>
    <n v="1"/>
    <n v="0"/>
    <n v="0"/>
    <s v="SINGLE FAMILY"/>
    <s v="1"/>
    <s v="UNDERGROUND"/>
    <s v="UNDERGROUND"/>
    <s v="0002554094"/>
    <s v="0"/>
  </r>
  <r>
    <x v="2"/>
    <n v="50"/>
    <n v="30"/>
    <n v="30"/>
    <n v="0"/>
    <n v="0"/>
    <x v="1"/>
    <n v="569.37"/>
    <n v="18.978999999999999"/>
    <n v="30"/>
    <n v="0"/>
    <n v="33"/>
    <n v="0"/>
    <n v="692.09"/>
    <s v="104332904"/>
    <s v="1702W052 9250 FAIRYBELL ST SE #  TUMWATE"/>
    <s v="CEN1"/>
    <s v="UPS"/>
    <n v="44237"/>
    <n v="44320"/>
    <n v="44412"/>
    <s v="WA03400060"/>
    <s v="UG Perm Svc Only in Plat Dev"/>
    <s v="16306"/>
    <s v="E UG Residential Services In Plats"/>
    <n v="718"/>
    <n v="-718"/>
    <n v="0"/>
    <n v="29.72"/>
    <n v="504.28"/>
    <n v="0"/>
    <s v="QSTHLE"/>
    <s v="QUANTA - OLYMPIA - ELECTRIC"/>
    <s v="510841166"/>
    <n v="1"/>
    <n v="0"/>
    <n v="0"/>
    <s v="SINGLE FAMILY"/>
    <s v="1"/>
    <s v="UNDERGROUND"/>
    <s v="UNDERGROUND"/>
    <s v="0002554097"/>
    <s v="0"/>
  </r>
  <r>
    <x v="2"/>
    <n v="50"/>
    <n v="40"/>
    <n v="40"/>
    <n v="0"/>
    <n v="0"/>
    <x v="1"/>
    <n v="580.67999999999995"/>
    <n v="14.516999999999999"/>
    <n v="40"/>
    <n v="0"/>
    <n v="43"/>
    <n v="0"/>
    <n v="703.4"/>
    <s v="104332905"/>
    <s v="1702W052 9256 FAIRYBELL ST SE #  TUMWATE"/>
    <s v="CEN1"/>
    <s v="UPS"/>
    <n v="44237"/>
    <n v="44320"/>
    <n v="44412"/>
    <s v="WA03400060"/>
    <s v="UG Perm Svc Only in Plat Dev"/>
    <s v="16306"/>
    <s v="E UG Residential Services In Plats"/>
    <n v="718"/>
    <n v="-718"/>
    <n v="0"/>
    <n v="39.619999999999997"/>
    <n v="504.28"/>
    <n v="0"/>
    <s v="QSTHLE"/>
    <s v="QUANTA - OLYMPIA - ELECTRIC"/>
    <s v="510841167"/>
    <n v="1"/>
    <n v="0"/>
    <n v="0"/>
    <s v="SINGLE FAMILY"/>
    <s v="1"/>
    <s v="UNDERGROUND"/>
    <s v="UNDERGROUND"/>
    <s v="0002554098"/>
    <s v="0"/>
  </r>
  <r>
    <x v="2"/>
    <n v="50"/>
    <n v="40"/>
    <n v="40"/>
    <n v="0"/>
    <n v="0"/>
    <x v="1"/>
    <n v="580.67999999999995"/>
    <n v="14.516999999999999"/>
    <n v="40"/>
    <n v="0"/>
    <n v="43"/>
    <n v="0"/>
    <n v="703.4"/>
    <s v="104332906"/>
    <s v="1702W052 9249 FAIRYBELL ST SE #  TUMWATE"/>
    <s v="CEN1"/>
    <s v="UPS"/>
    <n v="44237"/>
    <n v="44320"/>
    <n v="44412"/>
    <s v="WA03400060"/>
    <s v="UG Perm Svc Only in Plat Dev"/>
    <s v="16306"/>
    <s v="E UG Residential Services In Plats"/>
    <n v="718"/>
    <n v="-718"/>
    <n v="0"/>
    <n v="39.619999999999997"/>
    <n v="504.28"/>
    <n v="0"/>
    <s v="QSTHLE"/>
    <s v="QUANTA - OLYMPIA - ELECTRIC"/>
    <s v="510841168"/>
    <n v="1"/>
    <n v="0"/>
    <n v="0"/>
    <s v="SINGLE FAMILY"/>
    <s v="1"/>
    <s v="UNDERGROUND"/>
    <s v="UNDERGROUND"/>
    <s v="0002554104"/>
    <s v="0"/>
  </r>
  <r>
    <x v="2"/>
    <n v="50"/>
    <n v="30"/>
    <n v="30"/>
    <n v="0"/>
    <n v="0"/>
    <x v="1"/>
    <n v="569.37"/>
    <n v="18.978999999999999"/>
    <n v="30"/>
    <n v="0"/>
    <n v="33"/>
    <n v="0"/>
    <n v="692.09"/>
    <s v="104332907"/>
    <s v="1702W052 9255 FAIRYBELL ST SE #  TUMWATE"/>
    <s v="CEN1"/>
    <s v="UPS"/>
    <n v="44237"/>
    <n v="44320"/>
    <n v="44412"/>
    <s v="WA03400060"/>
    <s v="UG Perm Svc Only in Plat Dev"/>
    <s v="16306"/>
    <s v="E UG Residential Services In Plats"/>
    <n v="718"/>
    <n v="-718"/>
    <n v="0"/>
    <n v="29.72"/>
    <n v="504.28"/>
    <n v="0"/>
    <s v="QSTHLE"/>
    <s v="QUANTA - OLYMPIA - ELECTRIC"/>
    <s v="510841169"/>
    <n v="1"/>
    <n v="0"/>
    <n v="0"/>
    <s v="SINGLE FAMILY"/>
    <s v="1"/>
    <s v="UNDERGROUND"/>
    <s v="UNDERGROUND"/>
    <s v="0002554105"/>
    <s v="0"/>
  </r>
  <r>
    <x v="2"/>
    <n v="50"/>
    <n v="30"/>
    <n v="30"/>
    <n v="0"/>
    <n v="0"/>
    <x v="1"/>
    <n v="569.37"/>
    <n v="18.978999999999999"/>
    <n v="30"/>
    <n v="0"/>
    <n v="33"/>
    <n v="0"/>
    <n v="692.09"/>
    <s v="104332908"/>
    <s v="1702W052 9261 FAIRYBELL ST SE #  TUMWATE"/>
    <s v="CEN1"/>
    <s v="UPS"/>
    <n v="44237"/>
    <n v="44320"/>
    <n v="44412"/>
    <s v="WA03400060"/>
    <s v="UG Perm Svc Only in Plat Dev"/>
    <s v="16306"/>
    <s v="E UG Residential Services In Plats"/>
    <n v="718"/>
    <n v="-718"/>
    <n v="0"/>
    <n v="29.72"/>
    <n v="504.28"/>
    <n v="0"/>
    <s v="QSTHLE"/>
    <s v="QUANTA - OLYMPIA - ELECTRIC"/>
    <s v="510841200"/>
    <n v="1"/>
    <n v="0"/>
    <n v="0"/>
    <s v="SINGLE FAMILY"/>
    <s v="1"/>
    <s v="UNDERGROUND"/>
    <s v="UNDERGROUND"/>
    <s v="0002554106"/>
    <s v="0"/>
  </r>
  <r>
    <x v="2"/>
    <n v="50"/>
    <n v="40"/>
    <n v="40"/>
    <n v="0"/>
    <n v="0"/>
    <x v="1"/>
    <n v="580.67999999999995"/>
    <n v="14.516999999999999"/>
    <n v="40"/>
    <n v="0"/>
    <n v="43"/>
    <n v="0"/>
    <n v="703.4"/>
    <s v="104332909"/>
    <s v="1702W052 9267 FAIRYBELL ST SE #  TUMWATE"/>
    <s v="CEN1"/>
    <s v="UPS"/>
    <n v="44237"/>
    <n v="44320"/>
    <n v="44412"/>
    <s v="WA03400060"/>
    <s v="UG Perm Svc Only in Plat Dev"/>
    <s v="16306"/>
    <s v="E UG Residential Services In Plats"/>
    <n v="718"/>
    <n v="-718"/>
    <n v="0"/>
    <n v="39.619999999999997"/>
    <n v="504.28"/>
    <n v="0"/>
    <s v="QSTHLE"/>
    <s v="QUANTA - OLYMPIA - ELECTRIC"/>
    <s v="510841201"/>
    <n v="1"/>
    <n v="0"/>
    <n v="0"/>
    <s v="SINGLE FAMILY"/>
    <s v="1"/>
    <s v="UNDERGROUND"/>
    <s v="UNDERGROUND"/>
    <s v="0002554108"/>
    <s v="0"/>
  </r>
  <r>
    <x v="2"/>
    <n v="50"/>
    <n v="30"/>
    <n v="30"/>
    <n v="0"/>
    <n v="0"/>
    <x v="1"/>
    <n v="572.79999999999995"/>
    <n v="19.093333333333302"/>
    <n v="30"/>
    <n v="0"/>
    <n v="33"/>
    <n v="0"/>
    <n v="696.31"/>
    <s v="104332910"/>
    <s v="2406E105 1172 WESTRIDGE WAY NE #  ISSAQU"/>
    <s v="CEN1"/>
    <s v="UPS"/>
    <n v="44244"/>
    <n v="44320"/>
    <n v="44412"/>
    <s v="WA11700140"/>
    <s v="UG Perm Svc Only in Plat Dev"/>
    <s v="16306"/>
    <s v="E UG Residential Services In Plats"/>
    <n v="718"/>
    <n v="-718"/>
    <n v="0"/>
    <n v="29.72"/>
    <n v="507.51"/>
    <n v="0"/>
    <s v="QCNOKE"/>
    <s v="QUANTA - REDMOND - ELECTRIC"/>
    <s v="510831520"/>
    <n v="1"/>
    <n v="0"/>
    <n v="0"/>
    <s v="SINGLE FAMILY"/>
    <s v="1"/>
    <s v="UNDERGROUND"/>
    <s v="UNDERGROUND"/>
    <s v="0002553937"/>
    <s v="0"/>
  </r>
  <r>
    <x v="2"/>
    <n v="50"/>
    <n v="40"/>
    <n v="40"/>
    <n v="0"/>
    <n v="0"/>
    <x v="1"/>
    <n v="577.26"/>
    <n v="14.4315"/>
    <n v="40"/>
    <n v="0"/>
    <n v="43"/>
    <n v="0"/>
    <n v="699.2"/>
    <s v="104332911"/>
    <s v="3902E072 2105 RIVERSTONE LOOP #  FERNDAL"/>
    <s v="CEN1"/>
    <s v="UPS"/>
    <n v="44244"/>
    <n v="44320"/>
    <n v="44412"/>
    <s v="WA03700040"/>
    <s v="UG Perm Svc Only in Plat Dev"/>
    <s v="16306"/>
    <s v="E UG Residential Services In Plats"/>
    <n v="718"/>
    <n v="-718"/>
    <n v="0"/>
    <n v="39.619999999999997"/>
    <n v="501.05"/>
    <n v="0"/>
    <s v="QNWHME"/>
    <s v="QUANTA - BELLINGHAM - ELECTRIC"/>
    <s v="510840673"/>
    <n v="1"/>
    <n v="0"/>
    <n v="0"/>
    <s v="SINGLE FAMILY"/>
    <s v="1"/>
    <s v="UNDERGROUND"/>
    <s v="UNDERGROUND"/>
    <s v="0002554044"/>
    <s v="0"/>
  </r>
  <r>
    <x v="2"/>
    <n v="150"/>
    <n v="110"/>
    <n v="110"/>
    <n v="0"/>
    <n v="0"/>
    <x v="1"/>
    <n v="760.98"/>
    <n v="6.9180000000000001"/>
    <n v="121"/>
    <n v="-0.1"/>
    <n v="222"/>
    <n v="0"/>
    <n v="882.24"/>
    <s v="104332912"/>
    <s v="3402E142 17240 SQUI QUI LN LA CONNER"/>
    <s v="CEN1"/>
    <s v="USO"/>
    <n v="44245"/>
    <n v="44320"/>
    <n v="44412"/>
    <s v="WA02900970"/>
    <s v="UG Perm Svc only  (no Tsfrmr)"/>
    <s v="16305"/>
    <s v="E OH UG Residential Services"/>
    <n v="718"/>
    <n v="-718"/>
    <n v="0"/>
    <n v="202.77"/>
    <n v="498.29"/>
    <n v="0"/>
    <s v="QNSKGE"/>
    <s v="QUANTA - SKAGIT - ELECTRIC"/>
    <s v="510580719"/>
    <n v="1"/>
    <n v="0"/>
    <n v="0"/>
    <s v="SINGLE FAMILY"/>
    <s v="1"/>
    <s v="UNDERGROUND"/>
    <s v="UNDERGROUND"/>
    <s v="0002554048"/>
    <s v="0"/>
  </r>
  <r>
    <x v="2"/>
    <n v="50"/>
    <n v="40"/>
    <n v="40"/>
    <n v="0"/>
    <n v="0"/>
    <x v="1"/>
    <n v="576.28"/>
    <n v="14.407"/>
    <n v="40"/>
    <n v="0"/>
    <n v="43"/>
    <n v="0"/>
    <n v="697.99"/>
    <s v="104332913"/>
    <s v="3704E025 22 AUSTIN CREEK LN #  BELLINGHA"/>
    <s v="CEN1"/>
    <s v="UPS"/>
    <n v="44244"/>
    <n v="44320"/>
    <n v="44412"/>
    <s v="WA03700370"/>
    <s v="UG Perm Svc Only in Plat Dev"/>
    <s v="16306"/>
    <s v="E UG Residential Services In Plats"/>
    <n v="718"/>
    <n v="-718"/>
    <n v="0"/>
    <n v="39.619999999999997"/>
    <n v="500.13"/>
    <n v="0"/>
    <s v="QNWHME"/>
    <s v="QUANTA - BELLINGHAM - ELECTRIC"/>
    <s v="510840719"/>
    <n v="1"/>
    <n v="0"/>
    <n v="0"/>
    <s v="SINGLE FAMILY"/>
    <s v="1"/>
    <s v="UNDERGROUND"/>
    <s v="UNDERGROUND"/>
    <s v="0002554064"/>
    <s v="0"/>
  </r>
  <r>
    <x v="2"/>
    <n v="150"/>
    <n v="120"/>
    <n v="120"/>
    <n v="0"/>
    <n v="0"/>
    <x v="1"/>
    <n v="646.74"/>
    <n v="5.3895"/>
    <n v="99"/>
    <n v="0.17499999999999999"/>
    <n v="108"/>
    <n v="0"/>
    <n v="769.01"/>
    <s v="104332914"/>
    <s v="2702E108 26978 BURKES LN NE #  KINGSTON"/>
    <s v="CEN1"/>
    <s v="UPS"/>
    <n v="44243"/>
    <n v="44320"/>
    <n v="44412"/>
    <s v="WA01800990"/>
    <s v="UG Perm Svc Only in Plat Dev"/>
    <s v="16306"/>
    <s v="E UG Residential Services In Plats"/>
    <n v="718"/>
    <n v="-718"/>
    <n v="0"/>
    <n v="99.06"/>
    <n v="502.44"/>
    <n v="0"/>
    <s v="QSSPE"/>
    <s v="QUANTA - KITSAP - ELECTRIC"/>
    <s v="509986343"/>
    <n v="1"/>
    <n v="0"/>
    <n v="0"/>
    <s v="SINGLE FAMILY"/>
    <s v="1"/>
    <s v="UNDERGROUND"/>
    <s v="UNDERGROUND"/>
    <s v="0002554084"/>
    <s v="0"/>
  </r>
  <r>
    <x v="2"/>
    <n v="50"/>
    <n v="40"/>
    <n v="40"/>
    <n v="0"/>
    <n v="0"/>
    <x v="1"/>
    <n v="584.11"/>
    <n v="14.60275"/>
    <n v="40"/>
    <n v="0"/>
    <n v="43"/>
    <n v="0"/>
    <n v="707.62"/>
    <s v="104332915"/>
    <s v="2105E127 5340 UDALL ST SE #  AUBURN"/>
    <s v="CEN1"/>
    <s v="UPS"/>
    <n v="44244"/>
    <n v="44320"/>
    <n v="44412"/>
    <s v="WA11700020"/>
    <s v="UG Perm Svc Only in Plat Dev"/>
    <s v="16306"/>
    <s v="E UG Residential Services In Plats"/>
    <n v="718"/>
    <n v="-718"/>
    <n v="0"/>
    <n v="39.619999999999997"/>
    <n v="507.51"/>
    <n v="0"/>
    <s v="QCSOKE"/>
    <s v="QUANTA - SOUTH KING - ELECTRIC"/>
    <s v="510841057"/>
    <n v="1"/>
    <n v="0"/>
    <n v="0"/>
    <s v="SINGLE FAMILY"/>
    <s v="1"/>
    <s v="UNDERGROUND"/>
    <s v="UNDERGROUND"/>
    <s v="0002554088"/>
    <s v="0"/>
  </r>
  <r>
    <x v="2"/>
    <n v="200"/>
    <n v="170"/>
    <n v="170"/>
    <n v="0"/>
    <n v="0"/>
    <x v="1"/>
    <n v="721.18"/>
    <n v="4.2422352941176502"/>
    <n v="168"/>
    <n v="1.1764705882352899E-2"/>
    <n v="184"/>
    <n v="0"/>
    <n v="842.33"/>
    <s v="104332916"/>
    <s v="1901W105 5015 COPPERMILL CT NE #  OLYMPI"/>
    <s v="CEN1"/>
    <s v="UPS"/>
    <n v="44238"/>
    <n v="44320"/>
    <n v="44412"/>
    <s v="WA03400990"/>
    <s v="UG Perm Svc Only in Plat Dev"/>
    <s v="16306"/>
    <s v="E UG Residential Services In Plats"/>
    <n v="718"/>
    <n v="-718"/>
    <n v="0"/>
    <n v="168.4"/>
    <n v="497.83"/>
    <n v="0"/>
    <s v="QSTHLE"/>
    <s v="QUANTA - OLYMPIA - ELECTRIC"/>
    <s v="510841175"/>
    <n v="1"/>
    <n v="0"/>
    <n v="0"/>
    <s v="SINGLE FAMILY"/>
    <s v="1"/>
    <s v="UNDERGROUND"/>
    <s v="UNDERGROUND"/>
    <s v="0002554090"/>
    <s v="0"/>
  </r>
  <r>
    <x v="2"/>
    <n v="50"/>
    <n v="25"/>
    <n v="25"/>
    <n v="0"/>
    <n v="0"/>
    <x v="1"/>
    <n v="562.27"/>
    <n v="22.4908"/>
    <n v="25"/>
    <n v="0"/>
    <n v="28"/>
    <n v="0"/>
    <n v="684.54"/>
    <s v="104332917"/>
    <s v="2301E002 2357 SE KELBY CIR #  PORT ORCHA"/>
    <s v="CEN1"/>
    <s v="UPS"/>
    <n v="44243"/>
    <n v="44320"/>
    <n v="44412"/>
    <s v="WA01800990"/>
    <s v="UG Perm Svc Only in Plat Dev"/>
    <s v="16306"/>
    <s v="E UG Residential Services In Plats"/>
    <n v="718"/>
    <n v="-718"/>
    <n v="0"/>
    <n v="25.22"/>
    <n v="502.44"/>
    <n v="0"/>
    <s v="QSSPE"/>
    <s v="QUANTA - KITSAP - ELECTRIC"/>
    <s v="510841261"/>
    <n v="1"/>
    <n v="0"/>
    <n v="0"/>
    <s v="SINGLE FAMILY"/>
    <s v="1"/>
    <s v="UNDERGROUND"/>
    <s v="UNDERGROUND"/>
    <s v="0002554095"/>
    <s v="0"/>
  </r>
  <r>
    <x v="2"/>
    <n v="50"/>
    <n v="40"/>
    <n v="40"/>
    <n v="0"/>
    <n v="0"/>
    <x v="1"/>
    <n v="577.27"/>
    <n v="14.431749999999999"/>
    <n v="40"/>
    <n v="0"/>
    <n v="43"/>
    <n v="0"/>
    <n v="699.21"/>
    <s v="104332919"/>
    <s v="2206E108 23536 SE 271ST PL #  MAPLE VALL"/>
    <s v="CEN1"/>
    <s v="UPS"/>
    <n v="44239"/>
    <n v="44320"/>
    <n v="44412"/>
    <s v="WA01700200"/>
    <s v="UG Perm Svc Only in Plat Dev"/>
    <s v="16306"/>
    <s v="E UG Residential Services In Plats"/>
    <n v="718"/>
    <n v="-718"/>
    <n v="0"/>
    <n v="39.619999999999997"/>
    <n v="501.06"/>
    <n v="0"/>
    <s v="QCSOKE"/>
    <s v="QUANTA - SOUTH KING - ELECTRIC"/>
    <s v="510841333"/>
    <n v="1"/>
    <n v="0"/>
    <n v="0"/>
    <s v="SINGLE FAMILY"/>
    <s v="1"/>
    <s v="UNDERGROUND"/>
    <s v="UNDERGROUND"/>
    <s v="0002554114"/>
    <s v="0"/>
  </r>
  <r>
    <x v="2"/>
    <n v="200"/>
    <n v="184"/>
    <n v="184"/>
    <n v="0"/>
    <n v="0"/>
    <x v="1"/>
    <n v="905.87"/>
    <n v="4.9232065217391296"/>
    <n v="194"/>
    <n v="-5.4347826086956499E-2"/>
    <n v="358"/>
    <n v="0"/>
    <n v="1027.81"/>
    <s v="104332921"/>
    <s v="2903E060 3849 MIDVALE RD # ADU CLINTON"/>
    <s v="CEN1"/>
    <s v="USO"/>
    <n v="44239"/>
    <n v="44320"/>
    <n v="44412"/>
    <s v="WA01500990"/>
    <s v="UG Perm Svc only  (no Tsfrmr)"/>
    <s v="16305"/>
    <s v="E OH UG Residential Services"/>
    <n v="718"/>
    <n v="-718"/>
    <n v="0"/>
    <n v="326.87"/>
    <n v="501.05"/>
    <n v="0"/>
    <s v="QNISLE"/>
    <s v="QUANTA - WHIDBEY - ELECTRIC"/>
    <s v="509651614"/>
    <n v="1"/>
    <n v="0"/>
    <n v="0"/>
    <s v="MOBILE HOME"/>
    <s v="1"/>
    <s v="UNDERGROUND"/>
    <s v="UNDERGROUND"/>
    <s v="0002554121"/>
    <s v="0"/>
  </r>
  <r>
    <x v="2"/>
    <n v="50"/>
    <n v="45"/>
    <n v="45"/>
    <n v="0"/>
    <n v="0"/>
    <x v="1"/>
    <n v="589.30999999999995"/>
    <n v="13.095777777777799"/>
    <n v="44"/>
    <n v="2.2222222222222199E-2"/>
    <n v="49"/>
    <n v="0"/>
    <n v="712.59"/>
    <s v="104332922"/>
    <s v="1905E062 13415 EDMUNDS PKWY E #  BONNEY"/>
    <s v="CEN1"/>
    <s v="UPS"/>
    <n v="44259"/>
    <n v="44349"/>
    <n v="44475"/>
    <s v="WA12700270"/>
    <s v="UG Perm Svc Only in Plat Dev"/>
    <s v="16306"/>
    <s v="E UG Residential Services In Plats"/>
    <n v="718"/>
    <n v="-718"/>
    <n v="0"/>
    <n v="45.01"/>
    <n v="506.58"/>
    <n v="0"/>
    <s v="QSWPRE"/>
    <s v="QUANTA - PUYALLUP - ELECTRIC"/>
    <s v="510847812"/>
    <n v="1"/>
    <n v="0"/>
    <n v="0"/>
    <s v="SINGLE FAMILY"/>
    <s v="1"/>
    <s v="UNDERGROUND"/>
    <s v="UNDERGROUND"/>
    <s v="0002554187"/>
    <s v="0"/>
  </r>
  <r>
    <x v="2"/>
    <n v="50"/>
    <n v="45"/>
    <n v="45"/>
    <n v="0"/>
    <n v="0"/>
    <x v="1"/>
    <n v="589.30999999999995"/>
    <n v="13.095777777777799"/>
    <n v="44"/>
    <n v="2.2222222222222199E-2"/>
    <n v="49"/>
    <n v="0"/>
    <n v="712.59"/>
    <s v="104332923"/>
    <s v="1905E062 13419 EDMUNDS PKWY E #  BONNEY"/>
    <s v="CEN1"/>
    <s v="UPS"/>
    <n v="44259"/>
    <n v="44349"/>
    <n v="44475"/>
    <s v="WA12700270"/>
    <s v="UG Perm Svc Only in Plat Dev"/>
    <s v="16306"/>
    <s v="E UG Residential Services In Plats"/>
    <n v="718"/>
    <n v="-718"/>
    <n v="0"/>
    <n v="45.01"/>
    <n v="506.58"/>
    <n v="0"/>
    <s v="QSWPRE"/>
    <s v="QUANTA - PUYALLUP - ELECTRIC"/>
    <s v="510847810"/>
    <n v="1"/>
    <n v="0"/>
    <n v="0"/>
    <s v="SINGLE FAMILY"/>
    <s v="1"/>
    <s v="UNDERGROUND"/>
    <s v="UNDERGROUND"/>
    <s v="0002554192"/>
    <s v="0"/>
  </r>
  <r>
    <x v="2"/>
    <n v="50"/>
    <n v="50"/>
    <n v="50"/>
    <n v="0"/>
    <n v="0"/>
    <x v="1"/>
    <n v="829.11"/>
    <n v="16.5822"/>
    <n v="50"/>
    <n v="0"/>
    <n v="55"/>
    <n v="0"/>
    <n v="950.15"/>
    <s v="104332928"/>
    <s v="1906E007 470 S SERGEANT ST #  BUCKLEY"/>
    <s v="CEN1"/>
    <s v="UPS"/>
    <n v="44264"/>
    <n v="44349"/>
    <n v="44475"/>
    <s v="WA02700020"/>
    <s v="UG Perm Svc Only in Plat Dev"/>
    <s v="16306"/>
    <s v="E UG Residential Services In Plats"/>
    <n v="718"/>
    <n v="-718"/>
    <n v="0"/>
    <n v="50.52"/>
    <n v="683.8"/>
    <n v="0"/>
    <s v="QSWPRE"/>
    <s v="QUANTA - PUYALLUP - ELECTRIC"/>
    <s v="510847918"/>
    <n v="1"/>
    <n v="0"/>
    <n v="0"/>
    <s v="SINGLE FAMILY"/>
    <s v="1"/>
    <s v="UNDERGROUND"/>
    <s v="UNDERGROUND"/>
    <s v="0002554205"/>
    <s v="0"/>
  </r>
  <r>
    <x v="2"/>
    <n v="250"/>
    <e v="#N/A"/>
    <n v="202"/>
    <n v="0"/>
    <n v="0"/>
    <x v="1"/>
    <n v="1386.17"/>
    <e v="#N/A"/>
    <n v="202"/>
    <e v="#N/A"/>
    <n v="625"/>
    <n v="0"/>
    <n v="1509.45"/>
    <s v="104332930"/>
    <s v="2005E066 3303 166TH AVE E # HSE LAKE TAP"/>
    <s v="CEN1"/>
    <s v="USO"/>
    <n v="44376"/>
    <m/>
    <m/>
    <s v="WA12700270"/>
    <s v="UG Perm Svc only  (no Tsfrmr)"/>
    <s v="16305"/>
    <s v="E OH UG Residential Services"/>
    <n v="718"/>
    <n v="-718"/>
    <n v="0"/>
    <n v="570.53"/>
    <n v="507.05"/>
    <n v="0"/>
    <s v="QSWPRE"/>
    <s v="QUANTA - PUYALLUP - ELECTRIC"/>
    <s v="510831517"/>
    <n v="1"/>
    <n v="0"/>
    <n v="0"/>
    <s v="SINGLE FAMILY"/>
    <s v="1"/>
    <s v="UNDERGROUND"/>
    <s v="UNDERGROUND"/>
    <s v="0002553950"/>
    <s v="0"/>
  </r>
  <r>
    <x v="2"/>
    <n v="100"/>
    <e v="#N/A"/>
    <n v="81"/>
    <n v="0"/>
    <n v="0"/>
    <x v="1"/>
    <n v="1399.29"/>
    <e v="#N/A"/>
    <n v="81"/>
    <e v="#N/A"/>
    <n v="154"/>
    <n v="130.01"/>
    <n v="1529.3"/>
    <s v="104332940"/>
    <s v="2203E124 28627 99TH AVE SW VASHON WA"/>
    <s v="CEN1"/>
    <s v="USO"/>
    <n v="44294"/>
    <n v="44379"/>
    <n v="44475"/>
    <s v="WA04000990"/>
    <s v="UG Perm Svc only  (no Tsfrmr)"/>
    <s v="16305"/>
    <s v="E OH UG Residential Services"/>
    <n v="718"/>
    <n v="-718"/>
    <n v="0"/>
    <n v="140.19"/>
    <n v="0"/>
    <n v="0"/>
    <s v="XSPNE"/>
    <s v="ELECTRIC 1ST RESP - PENINSULA AREA"/>
    <s v="509349523"/>
    <n v="1"/>
    <n v="0"/>
    <n v="0"/>
    <s v="SINGLE FAMILY"/>
    <s v="1"/>
    <s v="UNDERGROUND"/>
    <s v="UNDERGROUND"/>
    <s v="0002554046"/>
    <s v="0"/>
  </r>
  <r>
    <x v="2"/>
    <n v="0"/>
    <n v="0"/>
    <n v="0"/>
    <n v="0"/>
    <n v="0"/>
    <x v="1"/>
    <n v="1795.25"/>
    <e v="#DIV/0!"/>
    <n v="38"/>
    <e v="#DIV/0!"/>
    <n v="70"/>
    <n v="0"/>
    <n v="1917.19"/>
    <s v="104332944"/>
    <s v="3002E108 1228 RAINBOW LN #  GREENBANK"/>
    <s v="CEN1"/>
    <s v="USO"/>
    <n v="44244"/>
    <n v="44320"/>
    <n v="44412"/>
    <s v="WA01500990"/>
    <s v="UG Perm Svc only  (no Tsfrmr)"/>
    <s v="16305"/>
    <s v="E OH UG Residential Services"/>
    <n v="718"/>
    <n v="-718"/>
    <n v="0"/>
    <n v="63.56"/>
    <n v="501.05"/>
    <n v="315.32"/>
    <s v="QNISLE"/>
    <s v="QUANTA - WHIDBEY - ELECTRIC"/>
    <s v="510782794"/>
    <n v="1"/>
    <n v="0"/>
    <n v="0"/>
    <s v="SINGLE FAMILY"/>
    <s v="1"/>
    <s v="UNDERGROUND"/>
    <s v="UNDERGROUND"/>
    <s v="0002554077"/>
    <s v="0"/>
  </r>
  <r>
    <x v="2"/>
    <n v="100"/>
    <n v="80"/>
    <n v="80"/>
    <n v="0"/>
    <n v="0"/>
    <x v="1"/>
    <n v="684.26"/>
    <n v="8.5532500000000002"/>
    <n v="79"/>
    <n v="1.2500000000000001E-2"/>
    <n v="146"/>
    <n v="0"/>
    <n v="806.2"/>
    <s v="104332950"/>
    <s v="3902E120 5578 JANICE CT #  FERNDALE"/>
    <s v="CEN1"/>
    <s v="UPS"/>
    <n v="44250"/>
    <n v="44320"/>
    <n v="44412"/>
    <s v="WA03700040"/>
    <s v="UG Perm Svc Only in Plat Dev"/>
    <s v="16306"/>
    <s v="E UG Residential Services In Plats"/>
    <n v="718"/>
    <n v="-718"/>
    <n v="0"/>
    <n v="133.16"/>
    <n v="501.05"/>
    <n v="0"/>
    <s v="QNWHME"/>
    <s v="QUANTA - BELLINGHAM - ELECTRIC"/>
    <s v="510827384"/>
    <n v="1"/>
    <n v="0"/>
    <n v="0"/>
    <s v="SINGLE FAMILY"/>
    <s v="1"/>
    <s v="UNDERGROUND"/>
    <s v="UNDERGROUND"/>
    <s v="0002554123"/>
    <s v="0"/>
  </r>
  <r>
    <x v="2"/>
    <n v="50"/>
    <n v="40"/>
    <n v="40"/>
    <n v="0"/>
    <n v="0"/>
    <x v="1"/>
    <n v="584.1"/>
    <n v="14.602499999999999"/>
    <n v="40"/>
    <n v="0"/>
    <n v="44"/>
    <n v="0"/>
    <n v="707.38"/>
    <s v="104332951"/>
    <s v="2004E032 8386 28TH STREET CT E #  EDGEWO"/>
    <s v="CEN1"/>
    <s v="UPS"/>
    <n v="44270"/>
    <n v="44349"/>
    <n v="44475"/>
    <s v="WA12700200"/>
    <s v="UG Perm Svc Only in Plat Dev"/>
    <s v="16306"/>
    <s v="E UG Residential Services In Plats"/>
    <n v="718"/>
    <n v="-718"/>
    <n v="0"/>
    <n v="40.409999999999997"/>
    <n v="506.63"/>
    <n v="0"/>
    <s v="QSWPRE"/>
    <s v="QUANTA - PUYALLUP - ELECTRIC"/>
    <s v="510845799"/>
    <n v="1"/>
    <n v="0"/>
    <n v="0"/>
    <s v="SINGLE FAMILY"/>
    <s v="1"/>
    <s v="UNDERGROUND"/>
    <s v="UNDERGROUND"/>
    <s v="0002554154"/>
    <s v="0"/>
  </r>
  <r>
    <x v="2"/>
    <n v="100"/>
    <n v="60"/>
    <n v="60"/>
    <n v="0"/>
    <n v="0"/>
    <x v="1"/>
    <n v="605.79999999999995"/>
    <n v="10.0966666666667"/>
    <n v="59"/>
    <n v="1.6666666666666701E-2"/>
    <n v="65"/>
    <n v="0"/>
    <n v="729.08"/>
    <s v="104332952"/>
    <s v="2004E032 8408 28TH STREET CT E #  EDGEWO"/>
    <s v="CEN1"/>
    <s v="UPS"/>
    <n v="44239"/>
    <n v="44320"/>
    <n v="44412"/>
    <s v="WA12700200"/>
    <s v="UG Perm Svc Only in Plat Dev"/>
    <s v="16306"/>
    <s v="E UG Residential Services In Plats"/>
    <n v="718"/>
    <n v="-718"/>
    <n v="0"/>
    <n v="59.43"/>
    <n v="506.58"/>
    <n v="0"/>
    <s v="QSWPRE"/>
    <s v="QUANTA - PUYALLUP - ELECTRIC"/>
    <s v="510845831"/>
    <n v="1"/>
    <n v="0"/>
    <n v="0"/>
    <s v="SINGLE FAMILY"/>
    <s v="1"/>
    <s v="UNDERGROUND"/>
    <s v="UNDERGROUND"/>
    <s v="0002554155"/>
    <s v="0"/>
  </r>
  <r>
    <x v="2"/>
    <n v="50"/>
    <n v="50"/>
    <n v="50"/>
    <n v="0"/>
    <n v="0"/>
    <x v="1"/>
    <n v="594.48"/>
    <n v="11.8896"/>
    <n v="50"/>
    <n v="0"/>
    <n v="54"/>
    <n v="0"/>
    <n v="717.76"/>
    <s v="104332953"/>
    <s v="2005E101 23132 66TH STREET CT E #  BUCKL"/>
    <s v="CEN1"/>
    <s v="UPS"/>
    <n v="44246"/>
    <n v="44320"/>
    <n v="44412"/>
    <s v="WA12700270"/>
    <s v="UG Perm Svc Only in Plat Dev"/>
    <s v="16306"/>
    <s v="E UG Residential Services In Plats"/>
    <n v="718"/>
    <n v="-718"/>
    <n v="0"/>
    <n v="49.53"/>
    <n v="506.58"/>
    <n v="0"/>
    <s v="QSWPRE"/>
    <s v="QUANTA - PUYALLUP - ELECTRIC"/>
    <s v="510847744"/>
    <n v="1"/>
    <n v="0"/>
    <n v="0"/>
    <s v="SINGLE FAMILY"/>
    <s v="1"/>
    <s v="UNDERGROUND"/>
    <s v="UNDERGROUND"/>
    <s v="0002554169"/>
    <s v="0"/>
  </r>
  <r>
    <x v="2"/>
    <n v="100"/>
    <n v="60"/>
    <n v="60"/>
    <n v="0"/>
    <n v="0"/>
    <x v="1"/>
    <n v="607.85"/>
    <n v="10.1308333333333"/>
    <n v="69"/>
    <n v="-0.15"/>
    <n v="76"/>
    <n v="0"/>
    <n v="729"/>
    <s v="104332955"/>
    <s v="1603E122 17609 N BEACHSIDE DR SE #  YEL"/>
    <s v="CEN1"/>
    <s v="UPS"/>
    <n v="44236"/>
    <n v="44320"/>
    <n v="44412"/>
    <s v="WA03400990"/>
    <s v="UG Perm Svc Only in Plat Dev"/>
    <s v="16306"/>
    <s v="E UG Residential Services In Plats"/>
    <n v="718"/>
    <n v="-718"/>
    <n v="0"/>
    <n v="69.34"/>
    <n v="497.83"/>
    <n v="0"/>
    <s v="QSTHLE"/>
    <s v="QUANTA - OLYMPIA - ELECTRIC"/>
    <s v="509130027"/>
    <n v="1"/>
    <n v="0"/>
    <n v="0"/>
    <s v="SINGLE FAMILY"/>
    <s v="1"/>
    <s v="UNDERGROUND"/>
    <s v="UNDERGROUND"/>
    <s v="0002554268"/>
    <s v="0"/>
  </r>
  <r>
    <x v="2"/>
    <n v="250"/>
    <n v="201"/>
    <n v="201"/>
    <n v="0"/>
    <n v="0"/>
    <x v="1"/>
    <n v="1136.5899999999999"/>
    <n v="5.6546766169154203"/>
    <n v="199"/>
    <n v="9.9502487562189105E-3"/>
    <n v="377"/>
    <n v="0"/>
    <n v="1258.8599999999999"/>
    <s v="104332958"/>
    <s v="2301E012 3753 FRANWAY LN SW #  PORT ORCH"/>
    <s v="CEN1"/>
    <s v="USO"/>
    <n v="44309"/>
    <n v="44379"/>
    <n v="44475"/>
    <s v="WA01800990"/>
    <s v="UG Perm Svc only  (no Tsfrmr)"/>
    <s v="16305"/>
    <s v="E OH UG Residential Services"/>
    <n v="718"/>
    <n v="-718"/>
    <n v="0"/>
    <n v="344.2"/>
    <n v="502.44"/>
    <n v="0"/>
    <s v="QSSPE"/>
    <s v="QUANTA - KITSAP - ELECTRIC"/>
    <s v="510853799"/>
    <n v="1"/>
    <n v="0"/>
    <n v="0"/>
    <s v="SINGLE FAMILY"/>
    <s v="1"/>
    <s v="UNDERGROUND"/>
    <s v="UNDERGROUND"/>
    <s v="0002556449"/>
    <s v="0"/>
  </r>
  <r>
    <x v="2"/>
    <n v="100"/>
    <n v="70"/>
    <n v="70"/>
    <n v="0"/>
    <n v="0"/>
    <x v="1"/>
    <n v="625.54999999999995"/>
    <n v="8.9364285714285696"/>
    <n v="81"/>
    <n v="-0.157142857142857"/>
    <n v="91"/>
    <n v="0"/>
    <n v="747.26"/>
    <s v="104332962"/>
    <s v="3504E050 315 CAMBRIDGE LOOP #  SEDRO WOO"/>
    <s v="CEN1"/>
    <s v="UPS"/>
    <n v="44246"/>
    <n v="44320"/>
    <n v="44412"/>
    <s v="WA02900080"/>
    <s v="UG Perm Svc Only in Plat Dev"/>
    <s v="16306"/>
    <s v="E UG Residential Services In Plats"/>
    <n v="718"/>
    <n v="-718"/>
    <n v="0"/>
    <n v="82.68"/>
    <n v="500.13"/>
    <n v="0"/>
    <s v="QNSKGE"/>
    <s v="QUANTA - SKAGIT - ELECTRIC"/>
    <s v="510853917"/>
    <n v="1"/>
    <n v="0"/>
    <n v="0"/>
    <s v="SINGLE FAMILY"/>
    <s v="1"/>
    <s v="UNDERGROUND"/>
    <s v="UNDERGROUND"/>
    <s v="0002556666"/>
    <s v="0"/>
  </r>
  <r>
    <x v="2"/>
    <n v="50"/>
    <n v="45"/>
    <n v="45"/>
    <n v="0"/>
    <n v="0"/>
    <x v="1"/>
    <n v="582.41999999999996"/>
    <n v="12.9426666666667"/>
    <n v="44"/>
    <n v="2.2222222222222199E-2"/>
    <n v="48"/>
    <n v="0"/>
    <n v="704.36"/>
    <s v="104332964"/>
    <s v="2206E113 25615 206TH PL SE #  COVINGTON"/>
    <s v="CEN1"/>
    <s v="UPS"/>
    <n v="44239"/>
    <n v="44320"/>
    <n v="44412"/>
    <s v="WA01700120"/>
    <s v="UG Perm Svc Only in Plat Dev"/>
    <s v="16306"/>
    <s v="E UG Residential Services In Plats"/>
    <n v="718"/>
    <n v="-718"/>
    <n v="0"/>
    <n v="44.13"/>
    <n v="501.05"/>
    <n v="0"/>
    <s v="QCSOKE"/>
    <s v="QUANTA - SOUTH KING - ELECTRIC"/>
    <s v="510854143"/>
    <n v="1"/>
    <n v="0"/>
    <n v="0"/>
    <s v="SINGLE FAMILY"/>
    <s v="1"/>
    <s v="UNDERGROUND"/>
    <s v="UNDERGROUND"/>
    <s v="0002554320"/>
    <s v="0"/>
  </r>
  <r>
    <x v="2"/>
    <n v="50"/>
    <n v="45"/>
    <n v="45"/>
    <n v="0"/>
    <n v="0"/>
    <x v="1"/>
    <n v="582.41999999999996"/>
    <n v="12.9426666666667"/>
    <n v="44"/>
    <n v="2.2222222222222199E-2"/>
    <n v="48"/>
    <n v="0"/>
    <n v="704.36"/>
    <s v="104332965"/>
    <s v="2206E113 25909 208TH AVE SE #  COVINGTON"/>
    <s v="CEN1"/>
    <s v="UPS"/>
    <n v="44239"/>
    <n v="44320"/>
    <n v="44412"/>
    <s v="WA01700120"/>
    <s v="UG Perm Svc Only in Plat Dev"/>
    <s v="16306"/>
    <s v="E UG Residential Services In Plats"/>
    <n v="718"/>
    <n v="-718"/>
    <n v="0"/>
    <n v="44.13"/>
    <n v="501.05"/>
    <n v="0"/>
    <s v="QCSOKE"/>
    <s v="QUANTA - SOUTH KING - ELECTRIC"/>
    <s v="510854210"/>
    <n v="1"/>
    <n v="0"/>
    <n v="0"/>
    <s v="SINGLE FAMILY"/>
    <s v="1"/>
    <s v="UNDERGROUND"/>
    <s v="UNDERGROUND"/>
    <s v="0002554335"/>
    <s v="0"/>
  </r>
  <r>
    <x v="2"/>
    <n v="200"/>
    <n v="170"/>
    <n v="170"/>
    <n v="0"/>
    <n v="0"/>
    <x v="1"/>
    <n v="852.25"/>
    <n v="5.0132352941176501"/>
    <n v="168"/>
    <n v="1.1764705882352899E-2"/>
    <n v="310"/>
    <n v="0"/>
    <n v="973.4"/>
    <s v="104332967"/>
    <s v="1901W032 7715 KERBAUGH RD NE # HSE OLYMP"/>
    <s v="CEN1"/>
    <s v="USO"/>
    <n v="44239"/>
    <n v="44320"/>
    <n v="44412"/>
    <s v="WA03400990"/>
    <s v="UG Perm Svc only  (no Tsfrmr)"/>
    <s v="16305"/>
    <s v="E OH UG Residential Services"/>
    <n v="718"/>
    <n v="-718"/>
    <n v="0"/>
    <n v="282.98"/>
    <n v="497.83"/>
    <n v="0"/>
    <s v="QSTHLE"/>
    <s v="QUANTA - OLYMPIA - ELECTRIC"/>
    <s v="510848039"/>
    <n v="1"/>
    <n v="0"/>
    <n v="0"/>
    <s v="SINGLE FAMILY"/>
    <s v="1"/>
    <s v="UNDERGROUND"/>
    <s v="UNDERGROUND"/>
    <s v="0002555378"/>
    <s v="0"/>
  </r>
  <r>
    <x v="2"/>
    <n v="50"/>
    <n v="35"/>
    <n v="35"/>
    <n v="0"/>
    <n v="0"/>
    <x v="1"/>
    <n v="577.94000000000005"/>
    <n v="16.512571428571398"/>
    <n v="34"/>
    <n v="2.8571428571428598E-2"/>
    <n v="37"/>
    <n v="0"/>
    <n v="701.45"/>
    <s v="104332968"/>
    <s v="2305E084 1804 OLYMPIA CT SE #  RENTON"/>
    <s v="CEN1"/>
    <s v="UPS"/>
    <n v="44238"/>
    <n v="44320"/>
    <n v="44412"/>
    <s v="WA11700250"/>
    <s v="UG Perm Svc Only in Plat Dev"/>
    <s v="16306"/>
    <s v="E UG Residential Services In Plats"/>
    <n v="718"/>
    <n v="-718"/>
    <n v="0"/>
    <n v="34.22"/>
    <n v="507.51"/>
    <n v="0"/>
    <s v="QCSOKE"/>
    <s v="QUANTA - SOUTH KING - ELECTRIC"/>
    <s v="510854344"/>
    <n v="1"/>
    <n v="0"/>
    <n v="0"/>
    <s v="SINGLE FAMILY"/>
    <s v="1"/>
    <s v="UNDERGROUND"/>
    <s v="UNDERGROUND"/>
    <s v="0002554362"/>
    <s v="0"/>
  </r>
  <r>
    <x v="2"/>
    <n v="50"/>
    <n v="40"/>
    <n v="40"/>
    <n v="0"/>
    <n v="0"/>
    <x v="1"/>
    <n v="579.65"/>
    <n v="14.491250000000001"/>
    <n v="40"/>
    <n v="0"/>
    <n v="44"/>
    <n v="0"/>
    <n v="701.92"/>
    <s v="104332969"/>
    <s v="2401E144 2265 LAPUSH AVE SE #  PORT ORCH"/>
    <s v="CEN1"/>
    <s v="UPS"/>
    <n v="44249"/>
    <n v="44320"/>
    <n v="44412"/>
    <s v="WA01800990"/>
    <s v="UG Perm Svc Only in Plat Dev"/>
    <s v="16306"/>
    <s v="E UG Residential Services In Plats"/>
    <n v="718"/>
    <n v="-718"/>
    <n v="0"/>
    <n v="40.409999999999997"/>
    <n v="502.44"/>
    <n v="0"/>
    <s v="QSSPE"/>
    <s v="QUANTA - KITSAP - ELECTRIC"/>
    <s v="510854505"/>
    <n v="1"/>
    <n v="0"/>
    <n v="0"/>
    <s v="SINGLE FAMILY"/>
    <s v="1"/>
    <s v="UNDERGROUND"/>
    <s v="UNDERGROUND"/>
    <s v="0002554387"/>
    <s v="0"/>
  </r>
  <r>
    <x v="2"/>
    <n v="100"/>
    <n v="60"/>
    <n v="60"/>
    <n v="0"/>
    <n v="0"/>
    <x v="1"/>
    <n v="608.11"/>
    <n v="10.1351666666667"/>
    <n v="59"/>
    <n v="1.6666666666666701E-2"/>
    <n v="66"/>
    <n v="0"/>
    <n v="731.62"/>
    <s v="104332970"/>
    <s v="2604E002 7412 NE 198TH PL #  KENMORE"/>
    <s v="CEN1"/>
    <s v="UPS"/>
    <n v="44245"/>
    <n v="44320"/>
    <n v="44412"/>
    <s v="WA11700380"/>
    <s v="UG Perm Svc Only in Plat Dev"/>
    <s v="16306"/>
    <s v="E UG Residential Services In Plats"/>
    <n v="718"/>
    <n v="-718"/>
    <n v="0"/>
    <n v="60.62"/>
    <n v="507.49"/>
    <n v="0"/>
    <s v="QCNOKE"/>
    <s v="QUANTA - REDMOND - ELECTRIC"/>
    <s v="510845851"/>
    <n v="1"/>
    <n v="0"/>
    <n v="0"/>
    <s v="SINGLE FAMILY"/>
    <s v="1"/>
    <s v="UNDERGROUND"/>
    <s v="UNDERGROUND"/>
    <s v="0002554156"/>
    <s v="0"/>
  </r>
  <r>
    <x v="2"/>
    <n v="200"/>
    <n v="152"/>
    <n v="152"/>
    <n v="0"/>
    <n v="0"/>
    <x v="1"/>
    <n v="842.58"/>
    <n v="5.5432894736842098"/>
    <n v="162"/>
    <n v="-6.5789473684210495E-2"/>
    <n v="298"/>
    <n v="0"/>
    <n v="964.29"/>
    <s v="104332971"/>
    <s v="3506E044 34467 HAMILTON CEMETERY RD #  S"/>
    <s v="CEN1"/>
    <s v="USO"/>
    <n v="44239"/>
    <n v="44320"/>
    <n v="44412"/>
    <s v="WA02900290"/>
    <s v="UG Perm Svc only  (no Tsfrmr)"/>
    <s v="16305"/>
    <s v="E OH UG Residential Services"/>
    <n v="718"/>
    <n v="-718"/>
    <n v="0"/>
    <n v="272.39"/>
    <n v="500.13"/>
    <n v="0"/>
    <s v="QNSKGE"/>
    <s v="QUANTA - SKAGIT - ELECTRIC"/>
    <s v="509971479"/>
    <n v="1"/>
    <n v="0"/>
    <n v="0"/>
    <s v="SINGLE FAMILY"/>
    <s v="1"/>
    <s v="UNDERGROUND"/>
    <s v="UNDERGROUND"/>
    <s v="0002554183"/>
    <s v="0"/>
  </r>
  <r>
    <x v="2"/>
    <n v="100"/>
    <n v="65"/>
    <n v="65"/>
    <n v="0"/>
    <n v="0"/>
    <x v="1"/>
    <n v="611.91999999999996"/>
    <n v="9.4141538461538499"/>
    <n v="64"/>
    <n v="1.5384615384615399E-2"/>
    <n v="70"/>
    <n v="0"/>
    <n v="735.43"/>
    <s v="104332975"/>
    <s v="2305E131 18816 123RD PL SE #  RENTON"/>
    <s v="CEN1"/>
    <s v="UPS"/>
    <n v="44242"/>
    <n v="44320"/>
    <n v="44412"/>
    <s v="WA11700250"/>
    <s v="UG Perm Svc Only in Plat Dev"/>
    <s v="16306"/>
    <s v="E UG Residential Services In Plats"/>
    <n v="718"/>
    <n v="-718"/>
    <n v="0"/>
    <n v="63.94"/>
    <n v="507.49"/>
    <n v="0"/>
    <s v="QCSOKE"/>
    <s v="QUANTA - SOUTH KING - ELECTRIC"/>
    <s v="510857809"/>
    <n v="1"/>
    <n v="0"/>
    <n v="0"/>
    <s v="SINGLE FAMILY"/>
    <s v="1"/>
    <s v="UNDERGROUND"/>
    <s v="UNDERGROUND"/>
    <s v="0002554491"/>
    <s v="0"/>
  </r>
  <r>
    <x v="2"/>
    <n v="100"/>
    <n v="65"/>
    <n v="65"/>
    <n v="0"/>
    <n v="0"/>
    <x v="1"/>
    <n v="910.56"/>
    <n v="14.0086153846154"/>
    <n v="65"/>
    <n v="0"/>
    <n v="120"/>
    <n v="0"/>
    <n v="1033.8399999999999"/>
    <s v="104332976"/>
    <s v="1905E062 13201 189TH AVE E #  BONNEY LAK"/>
    <s v="CEN1"/>
    <s v="UPS"/>
    <n v="44264"/>
    <n v="44349"/>
    <n v="44475"/>
    <s v="WA12700270"/>
    <s v="UG Perm Svc Only in Plat Dev"/>
    <s v="16306"/>
    <s v="E UG Residential Services In Plats"/>
    <n v="718"/>
    <n v="-718"/>
    <n v="0"/>
    <n v="109.22"/>
    <n v="696.47"/>
    <n v="0"/>
    <s v="QSWPRE"/>
    <s v="QUANTA - PUYALLUP - ELECTRIC"/>
    <s v="510857946"/>
    <n v="1"/>
    <n v="0"/>
    <n v="0"/>
    <s v="SINGLE FAMILY"/>
    <s v="1"/>
    <s v="UNDERGROUND"/>
    <s v="UNDERGROUND"/>
    <s v="0002554499"/>
    <s v="0"/>
  </r>
  <r>
    <x v="2"/>
    <n v="50"/>
    <n v="40"/>
    <n v="40"/>
    <n v="0"/>
    <n v="0"/>
    <x v="1"/>
    <n v="831.84"/>
    <n v="20.795999999999999"/>
    <n v="40"/>
    <n v="0"/>
    <n v="44"/>
    <n v="0"/>
    <n v="955.12"/>
    <s v="104332977"/>
    <s v="1905E080 17916 153RD ST E #  BONNEY LAKE"/>
    <s v="CEN1"/>
    <s v="UPS"/>
    <n v="44264"/>
    <n v="44349"/>
    <n v="44475"/>
    <s v="WA12700270"/>
    <s v="UG Perm Svc Only in Plat Dev"/>
    <s v="16306"/>
    <s v="E UG Residential Services In Plats"/>
    <n v="718"/>
    <n v="-718"/>
    <n v="0"/>
    <n v="40.409999999999997"/>
    <n v="696.47"/>
    <n v="0"/>
    <s v="QSWPRE"/>
    <s v="QUANTA - PUYALLUP - ELECTRIC"/>
    <s v="510858005"/>
    <n v="1"/>
    <n v="0"/>
    <n v="0"/>
    <s v="SINGLE FAMILY"/>
    <s v="1"/>
    <s v="UNDERGROUND"/>
    <s v="UNDERGROUND"/>
    <s v="0002554510"/>
    <s v="0"/>
  </r>
  <r>
    <x v="2"/>
    <n v="0"/>
    <n v="0"/>
    <n v="0"/>
    <n v="0"/>
    <n v="0"/>
    <x v="1"/>
    <n v="571.08000000000004"/>
    <e v="#DIV/0!"/>
    <n v="34"/>
    <e v="#DIV/0!"/>
    <n v="37"/>
    <n v="0"/>
    <n v="693.02"/>
    <s v="104332978"/>
    <s v="2106E060 32692 ASH AVE SE #  BLACK DIAMO"/>
    <s v="CEN1"/>
    <s v="UPS"/>
    <n v="44239"/>
    <n v="44320"/>
    <n v="44412"/>
    <s v="WA01700050"/>
    <s v="UG Perm Svc Only in Plat Dev"/>
    <s v="16306"/>
    <s v="E UG Residential Services In Plats"/>
    <n v="718"/>
    <n v="-718"/>
    <n v="0"/>
    <n v="34.22"/>
    <n v="501.05"/>
    <n v="0"/>
    <s v="QCSOKE"/>
    <s v="QUANTA - SOUTH KING - ELECTRIC"/>
    <s v="510858111"/>
    <n v="1"/>
    <n v="0"/>
    <n v="0"/>
    <s v="SINGLE FAMILY"/>
    <s v="1"/>
    <s v="UNDERGROUND"/>
    <s v="UNDERGROUND"/>
    <s v="0002554518"/>
    <s v="0"/>
  </r>
  <r>
    <x v="2"/>
    <n v="50"/>
    <n v="50"/>
    <n v="50"/>
    <n v="0"/>
    <n v="0"/>
    <x v="1"/>
    <n v="595.61"/>
    <n v="11.9122"/>
    <n v="50"/>
    <n v="0"/>
    <n v="55"/>
    <n v="0"/>
    <n v="718.89"/>
    <s v="104332979"/>
    <s v="1904E116 7459 172ND STREET CT E #  PUYAL"/>
    <s v="CEN1"/>
    <s v="UPS"/>
    <n v="44256"/>
    <n v="44349"/>
    <n v="44475"/>
    <s v="WA12700270"/>
    <s v="UG Perm Svc Only in Plat Dev"/>
    <s v="16306"/>
    <s v="E UG Residential Services In Plats"/>
    <n v="718"/>
    <n v="-718"/>
    <n v="0"/>
    <n v="50.52"/>
    <n v="506.58"/>
    <n v="0"/>
    <s v="QSWPRE"/>
    <s v="QUANTA - PUYALLUP - ELECTRIC"/>
    <s v="510854589"/>
    <n v="1"/>
    <n v="0"/>
    <n v="0"/>
    <s v="SINGLE FAMILY"/>
    <s v="1"/>
    <s v="UNDERGROUND"/>
    <s v="UNDERGROUND"/>
    <s v="0002554528"/>
    <s v="0"/>
  </r>
  <r>
    <x v="2"/>
    <n v="50"/>
    <n v="40"/>
    <n v="40"/>
    <n v="0"/>
    <n v="0"/>
    <x v="1"/>
    <n v="825.43"/>
    <n v="20.635750000000002"/>
    <n v="40"/>
    <n v="0"/>
    <n v="44"/>
    <n v="0"/>
    <n v="947.7"/>
    <s v="104332980"/>
    <s v="2501E121 5644 SKYFALL PL NW #  BREMERTON"/>
    <s v="CEN1"/>
    <s v="UPS"/>
    <n v="44251"/>
    <n v="44320"/>
    <n v="44412"/>
    <s v="WA01800990"/>
    <s v="UG Perm Svc Only in Plat Dev"/>
    <s v="16306"/>
    <s v="E UG Residential Services In Plats"/>
    <n v="718"/>
    <n v="-718"/>
    <n v="0"/>
    <n v="40.42"/>
    <n v="690.77"/>
    <n v="0"/>
    <s v="QSSPE"/>
    <s v="QUANTA - KITSAP - ELECTRIC"/>
    <s v="510858178"/>
    <n v="1"/>
    <n v="0"/>
    <n v="0"/>
    <s v="SINGLE FAMILY"/>
    <s v="1"/>
    <s v="UNDERGROUND"/>
    <s v="UNDERGROUND"/>
    <s v="0002554532"/>
    <s v="0"/>
  </r>
  <r>
    <x v="2"/>
    <n v="100"/>
    <n v="60"/>
    <n v="60"/>
    <n v="0"/>
    <n v="0"/>
    <x v="1"/>
    <n v="608.16"/>
    <n v="10.135999999999999"/>
    <n v="59"/>
    <n v="1.6666666666666701E-2"/>
    <n v="66"/>
    <n v="0"/>
    <n v="731.67"/>
    <s v="104332983"/>
    <s v="2506E103 1310 245TH AVE NE #  SAMMAMISH"/>
    <s v="CEN1"/>
    <s v="UPS"/>
    <n v="44251"/>
    <n v="44320"/>
    <n v="44412"/>
    <s v="WA11700990"/>
    <s v="UG Perm Svc Only in Plat Dev"/>
    <s v="16306"/>
    <s v="E UG Residential Services In Plats"/>
    <n v="718"/>
    <n v="-718"/>
    <n v="0"/>
    <n v="60.63"/>
    <n v="507.51"/>
    <n v="0"/>
    <s v="QCNOKE"/>
    <s v="QUANTA - REDMOND - ELECTRIC"/>
    <s v="510864755"/>
    <n v="1"/>
    <n v="0"/>
    <n v="0"/>
    <s v="SINGLE FAMILY"/>
    <s v="1"/>
    <s v="UNDERGROUND"/>
    <s v="UNDERGROUND"/>
    <s v="0002554560"/>
    <s v="0"/>
  </r>
  <r>
    <x v="2"/>
    <n v="50"/>
    <n v="50"/>
    <n v="50"/>
    <n v="0"/>
    <n v="0"/>
    <x v="1"/>
    <n v="596.6"/>
    <n v="11.932"/>
    <n v="50"/>
    <n v="0"/>
    <n v="55"/>
    <n v="0"/>
    <n v="720.11"/>
    <s v="104332984"/>
    <s v="2506E103 1325 245TH AVE NE #  SAMMAMISH"/>
    <s v="CEN1"/>
    <s v="UPS"/>
    <n v="44251"/>
    <n v="44320"/>
    <n v="44412"/>
    <s v="WA11700990"/>
    <s v="UG Perm Svc Only in Plat Dev"/>
    <s v="16306"/>
    <s v="E UG Residential Services In Plats"/>
    <n v="718"/>
    <n v="-718"/>
    <n v="0"/>
    <n v="50.53"/>
    <n v="507.51"/>
    <n v="0"/>
    <s v="QCNOKE"/>
    <s v="QUANTA - REDMOND - ELECTRIC"/>
    <s v="510864756"/>
    <n v="1"/>
    <n v="0"/>
    <n v="0"/>
    <s v="SINGLE FAMILY"/>
    <s v="1"/>
    <s v="UNDERGROUND"/>
    <s v="UNDERGROUND"/>
    <s v="0002554561"/>
    <s v="0"/>
  </r>
  <r>
    <x v="2"/>
    <n v="50"/>
    <e v="#N/A"/>
    <n v="30"/>
    <n v="0"/>
    <n v="0"/>
    <x v="1"/>
    <n v="573.48"/>
    <e v="#N/A"/>
    <n v="30"/>
    <e v="#N/A"/>
    <n v="33"/>
    <n v="0"/>
    <n v="696.99"/>
    <s v="104332985"/>
    <s v="2506E103 1317 245TH AVE NE #  SAMMAMISH"/>
    <s v="CEN1"/>
    <s v="UPS"/>
    <n v="44251"/>
    <n v="44320"/>
    <n v="44412"/>
    <s v="WA11700990"/>
    <s v="UG Perm Svc Only in Plat Dev"/>
    <s v="16306"/>
    <s v="E UG Residential Services In Plats"/>
    <n v="718"/>
    <n v="-718"/>
    <n v="0"/>
    <n v="30.32"/>
    <n v="507.51"/>
    <n v="0"/>
    <s v="QCNOKE"/>
    <s v="QUANTA - REDMOND - ELECTRIC"/>
    <s v="510864757"/>
    <n v="1"/>
    <n v="0"/>
    <n v="0"/>
    <s v="SINGLE FAMILY"/>
    <s v="1"/>
    <s v="UNDERGROUND"/>
    <s v="UNDERGROUND"/>
    <s v="0002554567"/>
    <s v="0"/>
  </r>
  <r>
    <x v="2"/>
    <n v="50"/>
    <n v="35"/>
    <n v="35"/>
    <n v="0"/>
    <n v="0"/>
    <x v="1"/>
    <n v="816.96"/>
    <n v="23.3417142857143"/>
    <n v="34"/>
    <n v="2.8571428571428598E-2"/>
    <n v="38"/>
    <n v="0"/>
    <n v="938.9"/>
    <s v="104332988"/>
    <s v="2206E108 23543 SE 271ST PL #  MAPLE VALL"/>
    <s v="CEN1"/>
    <s v="UPS"/>
    <n v="44274"/>
    <n v="44349"/>
    <n v="44475"/>
    <s v="WA01700200"/>
    <s v="UG Perm Svc Only in Plat Dev"/>
    <s v="16306"/>
    <s v="E UG Residential Services In Plats"/>
    <n v="718"/>
    <n v="-718"/>
    <n v="0"/>
    <n v="34.909999999999997"/>
    <n v="688.86"/>
    <n v="0"/>
    <s v="QCSOKE"/>
    <s v="QUANTA - SOUTH KING - ELECTRIC"/>
    <s v="510864963"/>
    <n v="1"/>
    <n v="0"/>
    <n v="0"/>
    <s v="SINGLE FAMILY"/>
    <s v="1"/>
    <s v="UNDERGROUND"/>
    <s v="UNDERGROUND"/>
    <s v="0002554582"/>
    <s v="0"/>
  </r>
  <r>
    <x v="2"/>
    <n v="50"/>
    <n v="35"/>
    <n v="35"/>
    <n v="0"/>
    <n v="0"/>
    <x v="1"/>
    <n v="826.97"/>
    <n v="23.627714285714301"/>
    <n v="34"/>
    <n v="2.8571428571428598E-2"/>
    <n v="38"/>
    <n v="0"/>
    <n v="950.48"/>
    <s v="104332991"/>
    <s v="2204E068 23315 12TH PL S #  DES MOINES"/>
    <s v="CEN1"/>
    <s v="UPS"/>
    <n v="44281"/>
    <n v="44349"/>
    <n v="44475"/>
    <s v="WA11700090"/>
    <s v="UG Perm Svc Only in Plat Dev"/>
    <s v="16306"/>
    <s v="E UG Residential Services In Plats"/>
    <n v="718"/>
    <n v="-718"/>
    <n v="0"/>
    <n v="34.909999999999997"/>
    <n v="697.74"/>
    <n v="0"/>
    <s v="QCSOKE"/>
    <s v="QUANTA - SOUTH KING - ELECTRIC"/>
    <s v="510848271"/>
    <n v="1"/>
    <n v="0"/>
    <n v="0"/>
    <s v="SINGLE FAMILY"/>
    <s v="1"/>
    <s v="UNDERGROUND"/>
    <s v="UNDERGROUND"/>
    <s v="0002554223"/>
    <s v="0"/>
  </r>
  <r>
    <x v="2"/>
    <n v="100"/>
    <n v="100"/>
    <n v="100"/>
    <n v="0"/>
    <n v="0"/>
    <x v="1"/>
    <n v="721.39"/>
    <n v="7.2138999999999998"/>
    <n v="99"/>
    <n v="0.01"/>
    <n v="182"/>
    <n v="0"/>
    <n v="843.1"/>
    <s v="104332993"/>
    <s v="3802E008 4879 BRISTOL PL #  BELLINGHAM"/>
    <s v="CEN1"/>
    <s v="USO"/>
    <n v="44250"/>
    <n v="44320"/>
    <n v="44412"/>
    <s v="WA03700370"/>
    <s v="UG Perm Svc only  (no Tsfrmr)"/>
    <s v="16306"/>
    <s v="E UG Residential Services In Plats"/>
    <n v="718"/>
    <n v="-718"/>
    <n v="0"/>
    <n v="166.45"/>
    <n v="500.13"/>
    <n v="0"/>
    <s v="QNWHME"/>
    <s v="QUANTA - BELLINGHAM - ELECTRIC"/>
    <s v="510840729"/>
    <n v="1"/>
    <n v="0"/>
    <n v="0"/>
    <s v="SINGLE FAMILY"/>
    <s v="1"/>
    <s v="UNDERGROUND"/>
    <s v="UNDERGROUND"/>
    <s v="0002554245"/>
    <s v="0"/>
  </r>
  <r>
    <x v="2"/>
    <n v="50"/>
    <n v="35"/>
    <n v="35"/>
    <n v="0"/>
    <n v="0"/>
    <x v="1"/>
    <n v="571.08000000000004"/>
    <n v="16.3165714285714"/>
    <n v="34"/>
    <n v="2.8571428571428598E-2"/>
    <n v="37"/>
    <n v="0"/>
    <n v="693.02"/>
    <s v="104332994"/>
    <s v="2106E060 33534 JUNIPER AVE SE #  BLACK D"/>
    <s v="CEN1"/>
    <s v="UPS"/>
    <n v="44239"/>
    <n v="44320"/>
    <n v="44412"/>
    <s v="WA01700050"/>
    <s v="UG Perm Svc Only in Plat Dev"/>
    <s v="16306"/>
    <s v="E UG Residential Services In Plats"/>
    <n v="718"/>
    <n v="-718"/>
    <n v="0"/>
    <n v="34.22"/>
    <n v="501.05"/>
    <n v="0"/>
    <s v="QCSOKE"/>
    <s v="QUANTA - SOUTH KING - ELECTRIC"/>
    <s v="510848438"/>
    <n v="1"/>
    <n v="0"/>
    <n v="0"/>
    <s v="SINGLE FAMILY"/>
    <s v="1"/>
    <s v="UNDERGROUND"/>
    <s v="UNDERGROUND"/>
    <s v="0002554247"/>
    <s v="0"/>
  </r>
  <r>
    <x v="2"/>
    <n v="50"/>
    <n v="40"/>
    <n v="40"/>
    <n v="0"/>
    <n v="0"/>
    <x v="1"/>
    <n v="577.25"/>
    <n v="14.43125"/>
    <n v="40"/>
    <n v="0"/>
    <n v="43"/>
    <n v="0"/>
    <n v="699.19"/>
    <s v="104332995"/>
    <s v="2106E060 33521 JUNIPER AVE SE #  BLACK D"/>
    <s v="CEN1"/>
    <s v="UPS"/>
    <n v="44239"/>
    <n v="44320"/>
    <n v="44412"/>
    <s v="WA01700050"/>
    <s v="UG Perm Svc Only in Plat Dev"/>
    <s v="16306"/>
    <s v="E UG Residential Services In Plats"/>
    <n v="718"/>
    <n v="-718"/>
    <n v="0"/>
    <n v="39.619999999999997"/>
    <n v="501.05"/>
    <n v="0"/>
    <s v="QCSOKE"/>
    <s v="QUANTA - SOUTH KING - ELECTRIC"/>
    <s v="510848739"/>
    <n v="1"/>
    <n v="0"/>
    <n v="0"/>
    <s v="SINGLE FAMILY"/>
    <s v="1"/>
    <s v="UNDERGROUND"/>
    <s v="UNDERGROUND"/>
    <s v="0002554257"/>
    <s v="0"/>
  </r>
  <r>
    <x v="2"/>
    <n v="50"/>
    <n v="30"/>
    <n v="30"/>
    <n v="0"/>
    <n v="0"/>
    <x v="1"/>
    <n v="565.94000000000005"/>
    <n v="18.8646666666667"/>
    <n v="30"/>
    <n v="0"/>
    <n v="33"/>
    <n v="0"/>
    <n v="687.88"/>
    <s v="104332996"/>
    <s v="2106E060 22831 SE FIR ST #  BLACK DIAMON"/>
    <s v="CEN1"/>
    <s v="UPS"/>
    <n v="44239"/>
    <n v="44320"/>
    <n v="44412"/>
    <s v="WA01700050"/>
    <s v="UG Perm Svc Only in Plat Dev"/>
    <s v="16306"/>
    <s v="E UG Residential Services In Plats"/>
    <n v="718"/>
    <n v="-718"/>
    <n v="0"/>
    <n v="29.72"/>
    <n v="501.05"/>
    <n v="0"/>
    <s v="QCSOKE"/>
    <s v="QUANTA - SOUTH KING - ELECTRIC"/>
    <s v="510849422"/>
    <n v="1"/>
    <n v="0"/>
    <n v="0"/>
    <s v="SINGLE FAMILY"/>
    <s v="1"/>
    <s v="UNDERGROUND"/>
    <s v="UNDERGROUND"/>
    <s v="0002554279"/>
    <s v="0"/>
  </r>
  <r>
    <x v="2"/>
    <n v="50"/>
    <n v="30"/>
    <n v="30"/>
    <n v="0"/>
    <n v="0"/>
    <x v="1"/>
    <n v="565.94000000000005"/>
    <n v="18.8646666666667"/>
    <n v="30"/>
    <n v="0"/>
    <n v="33"/>
    <n v="0"/>
    <n v="687.88"/>
    <s v="104332997"/>
    <s v="2106E060 33145 CRYSTAL AVE SE #  BLACK D"/>
    <s v="CEN1"/>
    <s v="UPS"/>
    <n v="44239"/>
    <n v="44320"/>
    <n v="44412"/>
    <s v="WA01700050"/>
    <s v="UG Perm Svc Only in Plat Dev"/>
    <s v="16306"/>
    <s v="E UG Residential Services In Plats"/>
    <n v="718"/>
    <n v="-718"/>
    <n v="0"/>
    <n v="29.72"/>
    <n v="501.05"/>
    <n v="0"/>
    <s v="QCSOKE"/>
    <s v="QUANTA - SOUTH KING - ELECTRIC"/>
    <s v="510849423"/>
    <n v="1"/>
    <n v="0"/>
    <n v="0"/>
    <s v="SINGLE FAMILY"/>
    <s v="1"/>
    <s v="UNDERGROUND"/>
    <s v="UNDERGROUND"/>
    <s v="0002554280"/>
    <s v="0"/>
  </r>
  <r>
    <x v="2"/>
    <n v="50"/>
    <n v="30"/>
    <n v="30"/>
    <n v="0"/>
    <n v="0"/>
    <x v="1"/>
    <n v="565.94000000000005"/>
    <n v="18.8646666666667"/>
    <n v="30"/>
    <n v="0"/>
    <n v="33"/>
    <n v="0"/>
    <n v="687.88"/>
    <s v="104332998"/>
    <s v="2106E060 33133 CRYSTAL AVE SE #  BLACK D"/>
    <s v="CEN1"/>
    <s v="UPS"/>
    <n v="44239"/>
    <n v="44320"/>
    <n v="44412"/>
    <s v="WA01700050"/>
    <s v="UG Perm Svc Only in Plat Dev"/>
    <s v="16306"/>
    <s v="E UG Residential Services In Plats"/>
    <n v="718"/>
    <n v="-718"/>
    <n v="0"/>
    <n v="29.72"/>
    <n v="501.05"/>
    <n v="0"/>
    <s v="QCSOKE"/>
    <s v="QUANTA - SOUTH KING - ELECTRIC"/>
    <s v="510849424"/>
    <n v="1"/>
    <n v="0"/>
    <n v="0"/>
    <s v="SINGLE FAMILY"/>
    <s v="1"/>
    <s v="UNDERGROUND"/>
    <s v="UNDERGROUND"/>
    <s v="0002554281"/>
    <s v="0"/>
  </r>
  <r>
    <x v="2"/>
    <n v="50"/>
    <n v="40"/>
    <n v="40"/>
    <n v="0"/>
    <n v="0"/>
    <x v="1"/>
    <n v="945.2"/>
    <n v="23.63"/>
    <n v="40"/>
    <n v="0"/>
    <n v="44"/>
    <n v="0"/>
    <n v="1068.71"/>
    <s v="104333000"/>
    <s v="2305E131 12309 SE 191ST ST #  RENTON"/>
    <s v="CEN1"/>
    <s v="UPS"/>
    <n v="44280"/>
    <n v="44349"/>
    <n v="44475"/>
    <s v="WA11700250"/>
    <s v="UG Perm Svc Only in Plat Dev"/>
    <s v="16306"/>
    <s v="E UG Residential Services In Plats"/>
    <n v="718"/>
    <n v="-718"/>
    <n v="0"/>
    <n v="40.42"/>
    <n v="697.74"/>
    <n v="0"/>
    <s v="QCSOKE"/>
    <s v="QUANTA - SOUTH KING - ELECTRIC"/>
    <s v="510854134"/>
    <n v="1"/>
    <n v="0"/>
    <n v="0"/>
    <s v="SINGLE FAMILY"/>
    <s v="1"/>
    <s v="UNDERGROUND"/>
    <s v="UNDERGROUND"/>
    <s v="0002554316"/>
    <s v="0"/>
  </r>
  <r>
    <x v="2"/>
    <n v="50"/>
    <n v="40"/>
    <n v="40"/>
    <n v="0"/>
    <n v="0"/>
    <x v="1"/>
    <n v="579.70000000000005"/>
    <n v="14.4925"/>
    <n v="40"/>
    <n v="0"/>
    <n v="43"/>
    <n v="0"/>
    <n v="702.2"/>
    <s v="104333001"/>
    <s v="1801E070 619 NATALEE JO ST SE #  LACEY"/>
    <s v="CEN1"/>
    <s v="UPS"/>
    <n v="44238"/>
    <n v="44320"/>
    <n v="44412"/>
    <s v="WA03400340"/>
    <s v="UG Perm Svc Only in Plat Dev"/>
    <s v="16306"/>
    <s v="E UG Residential Services In Plats"/>
    <n v="718"/>
    <n v="-718"/>
    <n v="0"/>
    <n v="39.619999999999997"/>
    <n v="503.36"/>
    <n v="0"/>
    <s v="QSTHLE"/>
    <s v="QUANTA - OLYMPIA - ELECTRIC"/>
    <s v="510854185"/>
    <n v="1"/>
    <n v="0"/>
    <n v="0"/>
    <s v="SINGLE FAMILY"/>
    <s v="1"/>
    <s v="UNDERGROUND"/>
    <s v="UNDERGROUND"/>
    <s v="0002554328"/>
    <s v="0"/>
  </r>
  <r>
    <x v="2"/>
    <n v="100"/>
    <n v="70"/>
    <n v="70"/>
    <n v="0"/>
    <n v="0"/>
    <x v="1"/>
    <n v="617.14"/>
    <n v="8.8162857142857103"/>
    <n v="69"/>
    <n v="1.4285714285714299E-2"/>
    <n v="76"/>
    <n v="0"/>
    <n v="740.42"/>
    <s v="104333002"/>
    <s v="2005E092 6309 228TH AVE E #  BUCKLEY"/>
    <s v="CEN1"/>
    <s v="UPS"/>
    <n v="44246"/>
    <n v="44320"/>
    <n v="44412"/>
    <s v="WA12700270"/>
    <s v="UG Perm Svc Only in Plat Dev"/>
    <s v="16306"/>
    <s v="E UG Residential Services In Plats"/>
    <n v="718"/>
    <n v="-718"/>
    <n v="0"/>
    <n v="69.34"/>
    <n v="506.58"/>
    <n v="0"/>
    <s v="QSWPRE"/>
    <s v="QUANTA - PUYALLUP - ELECTRIC"/>
    <s v="510854250"/>
    <n v="1"/>
    <n v="0"/>
    <n v="0"/>
    <s v="SINGLE FAMILY"/>
    <s v="1"/>
    <s v="UNDERGROUND"/>
    <s v="UNDERGROUND"/>
    <s v="0002554336"/>
    <s v="0"/>
  </r>
  <r>
    <x v="2"/>
    <n v="50"/>
    <n v="30"/>
    <n v="30"/>
    <n v="0"/>
    <n v="0"/>
    <x v="1"/>
    <n v="572.5"/>
    <n v="19.0833333333333"/>
    <n v="30"/>
    <n v="0"/>
    <n v="33"/>
    <n v="0"/>
    <n v="695.78"/>
    <s v="104333003"/>
    <s v="1905E087 19915 152 STREET CT E BONNEY LK"/>
    <s v="CEN1"/>
    <s v="UPS"/>
    <n v="44256"/>
    <n v="44349"/>
    <n v="44475"/>
    <s v="WA12700270"/>
    <s v="UG Perm Svc Only in Plat Dev"/>
    <s v="16306"/>
    <s v="E UG Residential Services In Plats"/>
    <n v="718"/>
    <n v="-718"/>
    <n v="0"/>
    <n v="30.32"/>
    <n v="506.58"/>
    <n v="0"/>
    <s v="QSWPRE"/>
    <s v="QUANTA - PUYALLUP - ELECTRIC"/>
    <s v="510854255"/>
    <n v="1"/>
    <n v="0"/>
    <n v="0"/>
    <s v="SINGLE FAMILY"/>
    <s v="1"/>
    <s v="UNDERGROUND"/>
    <s v="UNDERGROUND"/>
    <s v="0002554344"/>
    <s v="0"/>
  </r>
  <r>
    <x v="2"/>
    <n v="50"/>
    <n v="50"/>
    <n v="50"/>
    <n v="0"/>
    <n v="0"/>
    <x v="1"/>
    <n v="594.48"/>
    <n v="11.8896"/>
    <n v="50"/>
    <n v="0"/>
    <n v="54"/>
    <n v="0"/>
    <n v="717.76"/>
    <s v="104333004"/>
    <s v="2005E101 6511 232ND AVE E #  BUCKLEY"/>
    <s v="CEN1"/>
    <s v="UPS"/>
    <n v="44246"/>
    <n v="44320"/>
    <n v="44412"/>
    <s v="WA12700270"/>
    <s v="UG Perm Svc Only in Plat Dev"/>
    <s v="16306"/>
    <s v="E UG Residential Services In Plats"/>
    <n v="718"/>
    <n v="-718"/>
    <n v="0"/>
    <n v="49.53"/>
    <n v="506.58"/>
    <n v="0"/>
    <s v="QSWPRE"/>
    <s v="QUANTA - PUYALLUP - ELECTRIC"/>
    <s v="510854290"/>
    <n v="1"/>
    <n v="0"/>
    <n v="0"/>
    <s v="SINGLE FAMILY"/>
    <s v="1"/>
    <s v="UNDERGROUND"/>
    <s v="UNDERGROUND"/>
    <s v="0002554346"/>
    <s v="0"/>
  </r>
  <r>
    <x v="2"/>
    <n v="50"/>
    <n v="30"/>
    <n v="30"/>
    <n v="0"/>
    <n v="0"/>
    <x v="1"/>
    <n v="1105.9000000000001"/>
    <n v="36.863333333333301"/>
    <n v="37"/>
    <n v="-0.233333333333333"/>
    <n v="41"/>
    <n v="0"/>
    <n v="1229.4100000000001"/>
    <s v="104333005"/>
    <s v="2406E007 24741 SE 21ST PL #  SAMMAMISH"/>
    <s v="CEN1"/>
    <s v="UPS"/>
    <n v="44259"/>
    <n v="44349"/>
    <n v="44475"/>
    <s v="WA11700390"/>
    <s v="UG Perm Svc Only in Plat Dev"/>
    <s v="16306"/>
    <s v="E UG Residential Services In Plats"/>
    <n v="718"/>
    <n v="-718"/>
    <n v="0"/>
    <n v="37.659999999999997"/>
    <n v="909.06"/>
    <n v="0"/>
    <s v="QCNOKE"/>
    <s v="QUANTA - REDMOND - ELECTRIC"/>
    <s v="510854337"/>
    <n v="1"/>
    <n v="0"/>
    <n v="0"/>
    <s v="SINGLE FAMILY"/>
    <s v="1"/>
    <s v="UNDERGROUND"/>
    <s v="UNDERGROUND"/>
    <s v="0002554350"/>
    <s v="0"/>
  </r>
  <r>
    <x v="2"/>
    <n v="50"/>
    <n v="50"/>
    <n v="50"/>
    <n v="0"/>
    <n v="0"/>
    <x v="1"/>
    <n v="835.53"/>
    <n v="16.710599999999999"/>
    <n v="50"/>
    <n v="0"/>
    <n v="55"/>
    <n v="0"/>
    <n v="957.58"/>
    <s v="104333006"/>
    <s v="2006E097 146 BAUR LN #  ENUMCLAW"/>
    <s v="CEN1"/>
    <s v="UPS"/>
    <n v="44263"/>
    <n v="44349"/>
    <n v="44475"/>
    <s v="WA01700110"/>
    <s v="UG Perm Svc Only in Plat Dev"/>
    <s v="16306"/>
    <s v="E UG Residential Services In Plats"/>
    <n v="718"/>
    <n v="-718"/>
    <n v="0"/>
    <n v="50.52"/>
    <n v="689.49"/>
    <n v="0"/>
    <s v="QCSOKE"/>
    <s v="QUANTA - SOUTH KING - ELECTRIC"/>
    <s v="510854475"/>
    <n v="1"/>
    <n v="0"/>
    <n v="0"/>
    <s v="SINGLE FAMILY"/>
    <s v="1"/>
    <s v="UNDERGROUND"/>
    <s v="UNDERGROUND"/>
    <s v="0002554379"/>
    <s v="0"/>
  </r>
  <r>
    <x v="2"/>
    <n v="100"/>
    <n v="70"/>
    <n v="70"/>
    <n v="0"/>
    <n v="0"/>
    <x v="1"/>
    <n v="611.26"/>
    <n v="8.7322857142857107"/>
    <n v="69"/>
    <n v="1.4285714285714299E-2"/>
    <n v="76"/>
    <n v="0"/>
    <n v="733.2"/>
    <s v="104333007"/>
    <s v="2206E129 22115 SE 278TH PL #  MAPLE VALL"/>
    <s v="CEN1"/>
    <s v="UPS"/>
    <n v="44239"/>
    <n v="44320"/>
    <n v="44412"/>
    <s v="WA01700200"/>
    <s v="UG Perm Svc Only in Plat Dev"/>
    <s v="16306"/>
    <s v="E UG Residential Services In Plats"/>
    <n v="718"/>
    <n v="-718"/>
    <n v="0"/>
    <n v="69.34"/>
    <n v="501.05"/>
    <n v="0"/>
    <s v="QCSOKE"/>
    <s v="QUANTA - SOUTH KING - ELECTRIC"/>
    <s v="510854727"/>
    <n v="1"/>
    <n v="0"/>
    <n v="0"/>
    <s v="SINGLE FAMILY"/>
    <s v="1"/>
    <s v="UNDERGROUND"/>
    <s v="UNDERGROUND"/>
    <s v="0002554407"/>
    <s v="0"/>
  </r>
  <r>
    <x v="2"/>
    <n v="50"/>
    <n v="40"/>
    <n v="40"/>
    <n v="0"/>
    <n v="0"/>
    <x v="1"/>
    <n v="577.25"/>
    <n v="14.43125"/>
    <n v="40"/>
    <n v="0"/>
    <n v="43"/>
    <n v="0"/>
    <n v="699.19"/>
    <s v="104333008"/>
    <s v="2206E131 27827 219TH PL SE #  MAPLE VALL"/>
    <s v="CEN1"/>
    <s v="UPS"/>
    <n v="44239"/>
    <n v="44320"/>
    <n v="44412"/>
    <s v="WA01700200"/>
    <s v="UG Perm Svc Only in Plat Dev"/>
    <s v="16306"/>
    <s v="E UG Residential Services In Plats"/>
    <n v="718"/>
    <n v="-718"/>
    <n v="0"/>
    <n v="39.619999999999997"/>
    <n v="501.05"/>
    <n v="0"/>
    <s v="QCSOKE"/>
    <s v="QUANTA - SOUTH KING - ELECTRIC"/>
    <s v="510854760"/>
    <n v="1"/>
    <n v="0"/>
    <n v="0"/>
    <s v="SINGLE FAMILY"/>
    <s v="1"/>
    <s v="UNDERGROUND"/>
    <s v="UNDERGROUND"/>
    <s v="0002554413"/>
    <s v="0"/>
  </r>
  <r>
    <x v="2"/>
    <n v="100"/>
    <n v="70"/>
    <n v="70"/>
    <n v="0"/>
    <n v="0"/>
    <x v="1"/>
    <n v="616.28"/>
    <n v="8.8040000000000003"/>
    <n v="69"/>
    <n v="1.4285714285714299E-2"/>
    <n v="77"/>
    <n v="0"/>
    <n v="739"/>
    <s v="104333009"/>
    <s v="1702E051 9018 PRISCILLA DR SE #  TUMWATE"/>
    <s v="CEN1"/>
    <s v="UPS"/>
    <n v="44244"/>
    <n v="44320"/>
    <n v="44412"/>
    <s v="WA03400060"/>
    <s v="UG Perm Svc Only in Plat Dev"/>
    <s v="16306"/>
    <s v="E UG Residential Services In Plats"/>
    <n v="718"/>
    <n v="-718"/>
    <n v="0"/>
    <n v="70.72"/>
    <n v="504.28"/>
    <n v="0"/>
    <s v="QSTHLE"/>
    <s v="QUANTA - OLYMPIA - ELECTRIC"/>
    <s v="510854768"/>
    <n v="1"/>
    <n v="0"/>
    <n v="0"/>
    <s v="SINGLE FAMILY"/>
    <s v="1"/>
    <s v="UNDERGROUND"/>
    <s v="UNDERGROUND"/>
    <s v="0002554416"/>
    <s v="0"/>
  </r>
  <r>
    <x v="2"/>
    <n v="50"/>
    <n v="30"/>
    <n v="30"/>
    <n v="0"/>
    <n v="0"/>
    <x v="1"/>
    <n v="562.53"/>
    <n v="18.751000000000001"/>
    <n v="30"/>
    <n v="0"/>
    <n v="33"/>
    <n v="0"/>
    <n v="683.68"/>
    <s v="104333011"/>
    <s v="1602W097 347 BRIAR LN S #  TENINO"/>
    <s v="CEN1"/>
    <s v="UPS"/>
    <n v="44232"/>
    <n v="44320"/>
    <n v="44412"/>
    <s v="WA03400050"/>
    <s v="UG Perm Svc Only in Plat Dev"/>
    <s v="16306"/>
    <s v="E UG Residential Services In Plats"/>
    <n v="718"/>
    <n v="-718"/>
    <n v="0"/>
    <n v="29.72"/>
    <n v="497.83"/>
    <n v="0"/>
    <s v="QSTHLE"/>
    <s v="QUANTA - OLYMPIA - ELECTRIC"/>
    <s v="510848911"/>
    <n v="1"/>
    <n v="0"/>
    <n v="0"/>
    <s v="SINGLE FAMILY"/>
    <s v="1"/>
    <s v="UNDERGROUND"/>
    <s v="UNDERGROUND"/>
    <s v="0002554267"/>
    <s v="0"/>
  </r>
  <r>
    <x v="2"/>
    <n v="50"/>
    <n v="50"/>
    <n v="50"/>
    <n v="0"/>
    <n v="0"/>
    <x v="1"/>
    <n v="850.13"/>
    <n v="17.002600000000001"/>
    <n v="54"/>
    <n v="-0.08"/>
    <n v="60"/>
    <n v="0"/>
    <n v="973.64"/>
    <s v="104333012"/>
    <s v="2405E044 3793 163RD AVE SE #  BELLEVUE"/>
    <s v="CEN1"/>
    <s v="UPS"/>
    <n v="44281"/>
    <n v="44349"/>
    <n v="44475"/>
    <s v="WA11700040"/>
    <s v="UG Perm Svc Only in Plat Dev"/>
    <s v="16306"/>
    <s v="E UG Residential Services In Plats"/>
    <n v="718"/>
    <n v="-718"/>
    <n v="0"/>
    <n v="55.12"/>
    <n v="697.77"/>
    <n v="0"/>
    <s v="QCNOKE"/>
    <s v="QUANTA - REDMOND - ELECTRIC"/>
    <s v="510849149"/>
    <n v="1"/>
    <n v="0"/>
    <n v="0"/>
    <s v="SINGLE FAMILY"/>
    <s v="1"/>
    <s v="UNDERGROUND"/>
    <s v="UNDERGROUND"/>
    <s v="0002554269"/>
    <s v="0"/>
  </r>
  <r>
    <x v="2"/>
    <n v="50"/>
    <n v="30"/>
    <n v="30"/>
    <n v="0"/>
    <n v="0"/>
    <x v="1"/>
    <n v="573.47"/>
    <n v="19.115666666666701"/>
    <n v="30"/>
    <n v="0"/>
    <n v="33"/>
    <n v="0"/>
    <n v="696.98"/>
    <s v="104333013"/>
    <s v="2405E047 3809 163RD AVE SE #  BELLEVUE"/>
    <s v="CEN1"/>
    <s v="UPS"/>
    <n v="44245"/>
    <n v="44320"/>
    <n v="44412"/>
    <s v="WA11700040"/>
    <s v="UG Perm Svc Only in Plat Dev"/>
    <s v="16306"/>
    <s v="E UG Residential Services In Plats"/>
    <n v="718"/>
    <n v="-718"/>
    <n v="0"/>
    <n v="30.31"/>
    <n v="507.51"/>
    <n v="0"/>
    <s v="QCNOKE"/>
    <s v="QUANTA - REDMOND - ELECTRIC"/>
    <s v="510849223"/>
    <n v="1"/>
    <n v="0"/>
    <n v="0"/>
    <s v="SINGLE FAMILY"/>
    <s v="1"/>
    <s v="UNDERGROUND"/>
    <s v="UNDERGROUND"/>
    <s v="0002554271"/>
    <s v="0"/>
  </r>
  <r>
    <x v="2"/>
    <n v="200"/>
    <e v="#N/A"/>
    <n v="158"/>
    <n v="0"/>
    <n v="0"/>
    <x v="1"/>
    <n v="1082.44"/>
    <e v="#N/A"/>
    <n v="158"/>
    <e v="#N/A"/>
    <n v="292"/>
    <n v="0"/>
    <n v="1204.3800000000001"/>
    <s v="104333019"/>
    <s v="3902E072 6200 N BEULAH AVE #  FERNDALE"/>
    <s v="CEN1"/>
    <s v="UPS"/>
    <n v="44263"/>
    <n v="44349"/>
    <n v="44475"/>
    <s v="WA03700040"/>
    <s v="UG Perm Svc Only in Plat Dev"/>
    <s v="16306"/>
    <s v="E UG Residential Services In Plats"/>
    <n v="718"/>
    <n v="-718"/>
    <n v="0"/>
    <n v="266.95999999999998"/>
    <n v="688.86"/>
    <n v="0"/>
    <s v="QNWHME"/>
    <s v="QUANTA - BELLINGHAM - ELECTRIC"/>
    <s v="510857396"/>
    <n v="1"/>
    <n v="0"/>
    <n v="0"/>
    <s v="SINGLE FAMILY"/>
    <s v="1"/>
    <s v="UNDERGROUND"/>
    <s v="UNDERGROUND"/>
    <s v="0002554450"/>
    <s v="10"/>
  </r>
  <r>
    <x v="2"/>
    <n v="50"/>
    <n v="35"/>
    <n v="35"/>
    <n v="0"/>
    <n v="0"/>
    <x v="1"/>
    <n v="571.08000000000004"/>
    <n v="16.3165714285714"/>
    <n v="34"/>
    <n v="2.8571428571428598E-2"/>
    <n v="37"/>
    <n v="0"/>
    <n v="693.02"/>
    <s v="104333027"/>
    <s v="2206E074 24002 181ST PL SE #  COVINGTON"/>
    <s v="CEN1"/>
    <s v="UPS"/>
    <n v="44239"/>
    <n v="44320"/>
    <n v="44412"/>
    <s v="WA01700120"/>
    <s v="UG Perm Svc Only in Plat Dev"/>
    <s v="16306"/>
    <s v="E UG Residential Services In Plats"/>
    <n v="718"/>
    <n v="-718"/>
    <n v="0"/>
    <n v="34.22"/>
    <n v="501.05"/>
    <n v="0"/>
    <s v="QCSOKE"/>
    <s v="QUANTA - SOUTH KING - ELECTRIC"/>
    <s v="510857952"/>
    <n v="1"/>
    <n v="0"/>
    <n v="0"/>
    <s v="SINGLE FAMILY"/>
    <s v="1"/>
    <s v="UNDERGROUND"/>
    <s v="UNDERGROUND"/>
    <s v="0002554495"/>
    <s v="0"/>
  </r>
  <r>
    <x v="2"/>
    <n v="50"/>
    <n v="20"/>
    <n v="20"/>
    <n v="0"/>
    <n v="0"/>
    <x v="1"/>
    <n v="560.92999999999995"/>
    <n v="28.046500000000002"/>
    <n v="20"/>
    <n v="0"/>
    <n v="22"/>
    <n v="0"/>
    <n v="684.21"/>
    <s v="104333028"/>
    <s v="2004E029 2014 84TH AVE E #  EDGEWOOD"/>
    <s v="CEN1"/>
    <s v="UPS"/>
    <n v="44256"/>
    <n v="44349"/>
    <n v="44475"/>
    <s v="WA12700200"/>
    <s v="UG Perm Svc Only in Plat Dev"/>
    <s v="16306"/>
    <s v="E UG Residential Services In Plats"/>
    <n v="718"/>
    <n v="-718"/>
    <n v="0"/>
    <n v="20.21"/>
    <n v="506.58"/>
    <n v="0"/>
    <s v="QSWPRE"/>
    <s v="QUANTA - PUYALLUP - ELECTRIC"/>
    <s v="510857973"/>
    <n v="1"/>
    <n v="0"/>
    <n v="0"/>
    <s v="SINGLE FAMILY"/>
    <s v="1"/>
    <s v="UNDERGROUND"/>
    <s v="UNDERGROUND"/>
    <s v="0002554498"/>
    <s v="0"/>
  </r>
  <r>
    <x v="2"/>
    <n v="50"/>
    <n v="40"/>
    <n v="40"/>
    <n v="0"/>
    <n v="0"/>
    <x v="1"/>
    <n v="578.16999999999996"/>
    <n v="14.45425"/>
    <n v="40"/>
    <n v="0"/>
    <n v="44"/>
    <n v="0"/>
    <n v="700.11"/>
    <s v="104333029"/>
    <s v="4003E060 1701 AARON DR #  LYNDEN"/>
    <s v="CEN1"/>
    <s v="UPS"/>
    <n v="44253"/>
    <n v="44320"/>
    <n v="44412"/>
    <s v="WA03700050"/>
    <s v="UG Perm Svc Only in Plat Dev"/>
    <s v="16306"/>
    <s v="E UG Residential Services In Plats"/>
    <n v="718"/>
    <n v="-718"/>
    <n v="0"/>
    <n v="40.42"/>
    <n v="501.05"/>
    <n v="0"/>
    <s v="QNWHME"/>
    <s v="QUANTA - BELLINGHAM - ELECTRIC"/>
    <s v="510858045"/>
    <n v="1"/>
    <n v="0"/>
    <n v="0"/>
    <s v="SINGLE FAMILY"/>
    <s v="1"/>
    <s v="UNDERGROUND"/>
    <s v="UNDERGROUND"/>
    <s v="0002554511"/>
    <s v="0"/>
  </r>
  <r>
    <x v="2"/>
    <n v="100"/>
    <n v="70"/>
    <n v="70"/>
    <n v="0"/>
    <n v="0"/>
    <x v="1"/>
    <n v="910.66"/>
    <n v="13.0094285714286"/>
    <n v="69"/>
    <n v="1.4285714285714299E-2"/>
    <n v="128"/>
    <n v="0"/>
    <n v="1032.5999999999999"/>
    <s v="104333032"/>
    <s v="4003E064 1311 EASTWOOD WAY #  LYNDEN"/>
    <s v="CEN1"/>
    <s v="UPS"/>
    <n v="44263"/>
    <n v="44349"/>
    <n v="44475"/>
    <s v="WA03700050"/>
    <s v="UG Perm Svc Only in Plat Dev"/>
    <s v="16306"/>
    <s v="E UG Residential Services In Plats"/>
    <n v="718"/>
    <n v="-718"/>
    <n v="0"/>
    <n v="116.81"/>
    <n v="688.87"/>
    <n v="0"/>
    <s v="QNWHME"/>
    <s v="QUANTA - BELLINGHAM - ELECTRIC"/>
    <s v="510854305"/>
    <n v="1"/>
    <n v="0"/>
    <n v="0"/>
    <s v="SINGLE FAMILY"/>
    <s v="1"/>
    <s v="UNDERGROUND"/>
    <s v="UNDERGROUND"/>
    <s v="0002554357"/>
    <s v="0"/>
  </r>
  <r>
    <x v="2"/>
    <n v="250"/>
    <n v="230"/>
    <n v="230"/>
    <n v="0"/>
    <n v="0"/>
    <x v="1"/>
    <n v="855.51"/>
    <n v="3.7196086956521701"/>
    <n v="168"/>
    <n v="0.26956521739130401"/>
    <n v="311"/>
    <n v="0"/>
    <n v="977.22"/>
    <s v="104333035"/>
    <s v="3801E128 2536 TAFT DR #  LUMMI ISLAND"/>
    <s v="CEN1"/>
    <s v="USO"/>
    <n v="44287"/>
    <n v="44379"/>
    <n v="44475"/>
    <s v="WA03700370"/>
    <s v="UG Perm Svc only  (no Tsfrmr)"/>
    <s v="16305"/>
    <s v="E OH UG Residential Services"/>
    <n v="718"/>
    <n v="-718"/>
    <n v="0"/>
    <n v="283.69"/>
    <n v="500.13"/>
    <n v="0"/>
    <s v="QNWHME"/>
    <s v="QUANTA - BELLINGHAM - ELECTRIC"/>
    <s v="510854640"/>
    <n v="1"/>
    <n v="0"/>
    <n v="0"/>
    <s v="SINGLE FAMILY"/>
    <s v="1"/>
    <s v="UNDERGROUND"/>
    <s v="UNDERGROUND"/>
    <s v="0002554394"/>
    <s v="0"/>
  </r>
  <r>
    <x v="2"/>
    <n v="50"/>
    <n v="20"/>
    <n v="20"/>
    <n v="0"/>
    <n v="0"/>
    <x v="1"/>
    <n v="561.85"/>
    <n v="28.092500000000001"/>
    <n v="20"/>
    <n v="0"/>
    <n v="21"/>
    <n v="0"/>
    <n v="685.36"/>
    <s v="104333036"/>
    <s v="2406E007 2044 246TH AVE SE #  SAMMAMISH"/>
    <s v="CEN1"/>
    <s v="UPS"/>
    <n v="44245"/>
    <n v="44320"/>
    <n v="44412"/>
    <s v="WA11700390"/>
    <s v="UG Perm Svc Only in Plat Dev"/>
    <s v="16306"/>
    <s v="E UG Residential Services In Plats"/>
    <n v="718"/>
    <n v="-718"/>
    <n v="0"/>
    <n v="19.41"/>
    <n v="507.49"/>
    <n v="0"/>
    <s v="QCNOKE"/>
    <s v="QUANTA - REDMOND - ELECTRIC"/>
    <s v="510787101"/>
    <n v="1"/>
    <n v="0"/>
    <n v="0"/>
    <s v="SINGLE FAMILY"/>
    <s v="1"/>
    <s v="UNDERGROUND"/>
    <s v="UNDERGROUND"/>
    <s v="0002554401"/>
    <s v="0"/>
  </r>
  <r>
    <x v="2"/>
    <n v="50"/>
    <n v="30"/>
    <n v="30"/>
    <n v="0"/>
    <n v="0"/>
    <x v="1"/>
    <n v="811.71"/>
    <n v="27.056999999999999"/>
    <n v="30"/>
    <n v="0"/>
    <n v="33"/>
    <n v="0"/>
    <n v="933.65"/>
    <s v="104333037"/>
    <s v="4003E060 2242 BERRYMAN LOOP #  LYNDEN"/>
    <s v="CEN1"/>
    <s v="UPS"/>
    <n v="44253"/>
    <n v="44320"/>
    <n v="44412"/>
    <s v="WA03700050"/>
    <s v="UG Perm Svc Only in Plat Dev"/>
    <s v="16306"/>
    <s v="E UG Residential Services In Plats"/>
    <n v="718"/>
    <n v="-718"/>
    <n v="0"/>
    <n v="30.32"/>
    <n v="688.86"/>
    <n v="0"/>
    <s v="QNWHME"/>
    <s v="QUANTA - BELLINGHAM - ELECTRIC"/>
    <s v="510812677"/>
    <n v="1"/>
    <n v="0"/>
    <n v="0"/>
    <s v="SINGLE FAMILY"/>
    <s v="1"/>
    <s v="UNDERGROUND"/>
    <s v="UNDERGROUND"/>
    <s v="0002554437"/>
    <s v="0"/>
  </r>
  <r>
    <x v="2"/>
    <n v="100"/>
    <n v="60"/>
    <n v="60"/>
    <n v="0"/>
    <n v="0"/>
    <x v="1"/>
    <n v="862.93"/>
    <n v="14.3821666666667"/>
    <n v="69"/>
    <n v="-0.15"/>
    <n v="77"/>
    <n v="0"/>
    <n v="985.65"/>
    <s v="104333038"/>
    <s v="1901W141 4326 BOGEY DR NE #  LACEY"/>
    <s v="CEN1"/>
    <s v="UPS"/>
    <n v="44246"/>
    <n v="44320"/>
    <n v="44412"/>
    <s v="WA03400020"/>
    <s v="UG Perm Svc Only in Plat Dev"/>
    <s v="16306"/>
    <s v="E UG Residential Services In Plats"/>
    <n v="718"/>
    <n v="-718"/>
    <n v="0"/>
    <n v="70.72"/>
    <n v="693.29"/>
    <n v="0"/>
    <s v="QSTHLE"/>
    <s v="QUANTA - OLYMPIA - ELECTRIC"/>
    <s v="510864647"/>
    <n v="1"/>
    <n v="0"/>
    <n v="0"/>
    <s v="SINGLE FAMILY"/>
    <s v="1"/>
    <s v="UNDERGROUND"/>
    <s v="UNDERGROUND"/>
    <s v="0002554556"/>
    <s v="0"/>
  </r>
  <r>
    <x v="2"/>
    <n v="100"/>
    <n v="60"/>
    <n v="60"/>
    <n v="0"/>
    <n v="0"/>
    <x v="1"/>
    <n v="846.39"/>
    <n v="14.1065"/>
    <n v="59"/>
    <n v="1.6666666666666701E-2"/>
    <n v="66"/>
    <n v="0"/>
    <n v="968.33"/>
    <s v="104333044"/>
    <s v="2206E088 23629 SE 248TH PL #  MAPLE VALL"/>
    <s v="CEN1"/>
    <s v="UPS"/>
    <n v="44253"/>
    <n v="44320"/>
    <n v="44412"/>
    <s v="WA01700200"/>
    <s v="UG Perm Svc Only in Plat Dev"/>
    <s v="16306"/>
    <s v="E UG Residential Services In Plats"/>
    <n v="718"/>
    <n v="-718"/>
    <n v="0"/>
    <n v="60.63"/>
    <n v="688.86"/>
    <n v="0"/>
    <s v="QCSOKE"/>
    <s v="QUANTA - SOUTH KING - ELECTRIC"/>
    <s v="510865335"/>
    <n v="1"/>
    <n v="0"/>
    <n v="0"/>
    <s v="SINGLE FAMILY"/>
    <s v="1"/>
    <s v="UNDERGROUND"/>
    <s v="UNDERGROUND"/>
    <s v="0002554632"/>
    <s v="0"/>
  </r>
  <r>
    <x v="2"/>
    <n v="50"/>
    <n v="35"/>
    <n v="35"/>
    <n v="0"/>
    <n v="0"/>
    <x v="1"/>
    <n v="816.97"/>
    <n v="23.341999999999999"/>
    <n v="34"/>
    <n v="2.8571428571428598E-2"/>
    <n v="38"/>
    <n v="0"/>
    <n v="938.91"/>
    <s v="104333045"/>
    <s v="2206E088 23635 SE 248TH PL #  MAPLE VALL"/>
    <s v="CEN1"/>
    <s v="UPS"/>
    <n v="44253"/>
    <n v="44320"/>
    <n v="44412"/>
    <s v="WA01700200"/>
    <s v="UG Perm Svc Only in Plat Dev"/>
    <s v="16306"/>
    <s v="E UG Residential Services In Plats"/>
    <n v="718"/>
    <n v="-718"/>
    <n v="0"/>
    <n v="34.909999999999997"/>
    <n v="688.86"/>
    <n v="0"/>
    <s v="QCSOKE"/>
    <s v="QUANTA - SOUTH KING - ELECTRIC"/>
    <s v="510865336"/>
    <n v="1"/>
    <n v="0"/>
    <n v="0"/>
    <s v="SINGLE FAMILY"/>
    <s v="1"/>
    <s v="UNDERGROUND"/>
    <s v="UNDERGROUND"/>
    <s v="0002554633"/>
    <s v="0"/>
  </r>
  <r>
    <x v="2"/>
    <n v="50"/>
    <n v="30"/>
    <n v="30"/>
    <n v="0"/>
    <n v="0"/>
    <x v="1"/>
    <n v="572.49"/>
    <n v="19.082999999999998"/>
    <n v="30"/>
    <n v="0"/>
    <n v="33"/>
    <n v="0"/>
    <n v="695.77"/>
    <s v="104333046"/>
    <s v="1905E062 18901 131ST STREET CT E #  BONN"/>
    <s v="CEN1"/>
    <s v="UPS"/>
    <n v="44259"/>
    <n v="44349"/>
    <n v="44475"/>
    <s v="WA12700270"/>
    <s v="UG Perm Svc Only in Plat Dev"/>
    <s v="16306"/>
    <s v="E UG Residential Services In Plats"/>
    <n v="718"/>
    <n v="-718"/>
    <n v="0"/>
    <n v="30.32"/>
    <n v="506.58"/>
    <n v="0"/>
    <s v="QSWPRE"/>
    <s v="QUANTA - PUYALLUP - ELECTRIC"/>
    <s v="510865431"/>
    <n v="1"/>
    <n v="0"/>
    <n v="0"/>
    <s v="SINGLE FAMILY"/>
    <s v="1"/>
    <s v="UNDERGROUND"/>
    <s v="UNDERGROUND"/>
    <s v="0002554634"/>
    <s v="0"/>
  </r>
  <r>
    <x v="2"/>
    <n v="50"/>
    <n v="30"/>
    <n v="30"/>
    <n v="0"/>
    <n v="0"/>
    <x v="1"/>
    <n v="820.25"/>
    <n v="27.341666666666701"/>
    <n v="30"/>
    <n v="0"/>
    <n v="33"/>
    <n v="0"/>
    <n v="943.53"/>
    <s v="104333047"/>
    <s v="1905E062 13111 191ST AVE E #  BONNEY LAK"/>
    <s v="CEN1"/>
    <s v="UPS"/>
    <n v="44270"/>
    <n v="44349"/>
    <n v="44475"/>
    <s v="WA12700270"/>
    <s v="UG Perm Svc Only in Plat Dev"/>
    <s v="16306"/>
    <s v="E UG Residential Services In Plats"/>
    <n v="718"/>
    <n v="-718"/>
    <n v="0"/>
    <n v="30.32"/>
    <n v="696.44"/>
    <n v="0"/>
    <s v="QSWPRE"/>
    <s v="QUANTA - PUYALLUP - ELECTRIC"/>
    <s v="510865430"/>
    <n v="1"/>
    <n v="0"/>
    <n v="0"/>
    <s v="SINGLE FAMILY"/>
    <s v="1"/>
    <s v="UNDERGROUND"/>
    <s v="UNDERGROUND"/>
    <s v="0002554635"/>
    <s v="0"/>
  </r>
  <r>
    <x v="2"/>
    <n v="50"/>
    <n v="30"/>
    <n v="30"/>
    <n v="0"/>
    <n v="0"/>
    <x v="1"/>
    <n v="681.49"/>
    <n v="22.716333333333299"/>
    <n v="30"/>
    <n v="0"/>
    <n v="33"/>
    <n v="0"/>
    <n v="804.1"/>
    <s v="104333049"/>
    <s v="2005E108 7817 CONNELLS PRAIRIE RD E BONN"/>
    <s v="CEN1"/>
    <s v="UPS"/>
    <n v="44256"/>
    <n v="44349"/>
    <n v="44475"/>
    <s v="WA12700010"/>
    <s v="UG Perm Svc Only in Plat Dev"/>
    <s v="16306"/>
    <s v="E UG Residential Services In Plats"/>
    <n v="718"/>
    <n v="-718"/>
    <n v="0"/>
    <n v="30.32"/>
    <n v="503.82"/>
    <n v="0"/>
    <s v="QSWPRE"/>
    <s v="QUANTA - PUYALLUP - ELECTRIC"/>
    <s v="510885144"/>
    <n v="1"/>
    <n v="0"/>
    <n v="0"/>
    <s v="SINGLE FAMILY"/>
    <s v="1"/>
    <s v="UNDERGROUND"/>
    <s v="UNDERGROUND"/>
    <s v="0002554711"/>
    <s v="0"/>
  </r>
  <r>
    <x v="2"/>
    <n v="100"/>
    <n v="60"/>
    <n v="60"/>
    <n v="0"/>
    <n v="0"/>
    <x v="1"/>
    <n v="602.76"/>
    <n v="10.045999999999999"/>
    <n v="59"/>
    <n v="1.6666666666666701E-2"/>
    <n v="66"/>
    <n v="0"/>
    <n v="725.03"/>
    <s v="104333050"/>
    <s v="2401E144 2253 LAPUSH AVE SE #  PORT ORCH"/>
    <s v="CEN1"/>
    <s v="UPS"/>
    <n v="44249"/>
    <n v="44320"/>
    <n v="44412"/>
    <s v="WA01800990"/>
    <s v="UG Perm Svc Only in Plat Dev"/>
    <s v="16306"/>
    <s v="E UG Residential Services In Plats"/>
    <n v="718"/>
    <n v="-718"/>
    <n v="0"/>
    <n v="60.62"/>
    <n v="502.44"/>
    <n v="0"/>
    <s v="QSSPE"/>
    <s v="QUANTA - KITSAP - ELECTRIC"/>
    <s v="510854577"/>
    <n v="1"/>
    <n v="0"/>
    <n v="0"/>
    <s v="SINGLE FAMILY"/>
    <s v="1"/>
    <s v="UNDERGROUND"/>
    <s v="UNDERGROUND"/>
    <s v="0002554392"/>
    <s v="0"/>
  </r>
  <r>
    <x v="2"/>
    <n v="50"/>
    <n v="40"/>
    <n v="40"/>
    <n v="0"/>
    <n v="0"/>
    <x v="1"/>
    <n v="578.17999999999995"/>
    <n v="14.454499999999999"/>
    <n v="40"/>
    <n v="0"/>
    <n v="44"/>
    <n v="0"/>
    <n v="700.12"/>
    <s v="104333051"/>
    <s v="3902E072 2159 RIVERSTONE LOOP #  FERNDAL"/>
    <s v="CEN1"/>
    <s v="UPS"/>
    <n v="44250"/>
    <n v="44320"/>
    <n v="44412"/>
    <s v="WA03700040"/>
    <s v="UG Perm Svc Only in Plat Dev"/>
    <s v="16306"/>
    <s v="E UG Residential Services In Plats"/>
    <n v="718"/>
    <n v="-718"/>
    <n v="0"/>
    <n v="40.409999999999997"/>
    <n v="501.06"/>
    <n v="0"/>
    <s v="QNWHME"/>
    <s v="QUANTA - BELLINGHAM - ELECTRIC"/>
    <s v="510854661"/>
    <n v="1"/>
    <n v="0"/>
    <n v="0"/>
    <s v="SINGLE FAMILY"/>
    <s v="1"/>
    <s v="UNDERGROUND"/>
    <s v="UNDERGROUND"/>
    <s v="0002554400"/>
    <s v="0"/>
  </r>
  <r>
    <x v="2"/>
    <n v="50"/>
    <n v="20"/>
    <n v="20"/>
    <n v="0"/>
    <n v="0"/>
    <x v="1"/>
    <n v="555.04999999999995"/>
    <n v="27.752500000000001"/>
    <n v="20"/>
    <n v="0"/>
    <n v="22"/>
    <n v="0"/>
    <n v="676.99"/>
    <s v="104333052"/>
    <s v="3902E072 2137 HEARTHSTONE ST #  FERNDALE"/>
    <s v="CEN1"/>
    <s v="UPS"/>
    <n v="44250"/>
    <n v="44320"/>
    <n v="44412"/>
    <s v="WA03700040"/>
    <s v="UG Perm Svc Only in Plat Dev"/>
    <s v="16306"/>
    <s v="E UG Residential Services In Plats"/>
    <n v="718"/>
    <n v="-718"/>
    <n v="0"/>
    <n v="20.21"/>
    <n v="501.05"/>
    <n v="0"/>
    <s v="QNWHME"/>
    <s v="QUANTA - BELLINGHAM - ELECTRIC"/>
    <s v="510854664"/>
    <n v="1"/>
    <n v="0"/>
    <n v="0"/>
    <s v="SINGLE FAMILY"/>
    <s v="1"/>
    <s v="UNDERGROUND"/>
    <s v="UNDERGROUND"/>
    <s v="0002554402"/>
    <s v="0"/>
  </r>
  <r>
    <x v="2"/>
    <n v="50"/>
    <n v="20"/>
    <n v="20"/>
    <n v="0"/>
    <n v="0"/>
    <x v="1"/>
    <n v="576.91999999999996"/>
    <n v="28.846"/>
    <n v="20"/>
    <n v="0"/>
    <n v="36"/>
    <n v="0"/>
    <n v="700.43"/>
    <s v="104333053"/>
    <s v="2405E126 1106 N 39TH CT #  RENTON"/>
    <s v="CEN1"/>
    <s v="UPS"/>
    <n v="44250"/>
    <n v="44379"/>
    <n v="44475"/>
    <s v="WA11700250"/>
    <s v="UG Perm Svc Only in Plat Dev"/>
    <s v="16306"/>
    <s v="E UG Residential Services In Plats"/>
    <n v="718"/>
    <n v="-718"/>
    <n v="0"/>
    <n v="33.33"/>
    <n v="507.51"/>
    <n v="0"/>
    <s v="QCNOKE"/>
    <s v="QUANTA - REDMOND - ELECTRIC"/>
    <s v="510834983"/>
    <n v="1"/>
    <n v="0"/>
    <n v="0"/>
    <s v="SINGLE FAMILY"/>
    <s v="1"/>
    <s v="UNDERGROUND"/>
    <s v="UNDERGROUND"/>
    <s v="0002554418"/>
    <s v="0"/>
  </r>
  <r>
    <x v="2"/>
    <n v="100"/>
    <n v="70"/>
    <n v="70"/>
    <n v="0"/>
    <n v="0"/>
    <x v="1"/>
    <n v="620.21"/>
    <n v="8.8601428571428595"/>
    <n v="69"/>
    <n v="1.4285714285714299E-2"/>
    <n v="77"/>
    <n v="0"/>
    <n v="743.83"/>
    <s v="104333061"/>
    <s v="2604E098 12910 72ND AVE NE #  KIRKLAND"/>
    <s v="CEN1"/>
    <s v="UPS"/>
    <n v="44253"/>
    <n v="44320"/>
    <n v="44412"/>
    <s v="WA11700160"/>
    <s v="UG Perm Svc Only in Plat Dev"/>
    <s v="16306"/>
    <s v="E UG Residential Services In Plats"/>
    <n v="718"/>
    <n v="-718"/>
    <n v="0"/>
    <n v="70.739999999999995"/>
    <n v="507.97"/>
    <n v="0"/>
    <s v="QCNOKE"/>
    <s v="QUANTA - REDMOND - ELECTRIC"/>
    <s v="510884853"/>
    <n v="1"/>
    <n v="0"/>
    <n v="0"/>
    <s v="SINGLE FAMILY"/>
    <s v="1"/>
    <s v="UNDERGROUND"/>
    <s v="UNDERGROUND"/>
    <s v="0002554681"/>
    <s v="0"/>
  </r>
  <r>
    <x v="2"/>
    <n v="100"/>
    <n v="80"/>
    <n v="80"/>
    <n v="0"/>
    <n v="0"/>
    <x v="1"/>
    <n v="885.49"/>
    <n v="11.068625000000001"/>
    <n v="84"/>
    <n v="-0.05"/>
    <n v="94"/>
    <n v="0"/>
    <n v="1009.11"/>
    <s v="104333062"/>
    <s v="2604E098 7218 NE 129TH ST #  KIRKLAND"/>
    <s v="CEN1"/>
    <s v="UPS"/>
    <n v="44274"/>
    <n v="44349"/>
    <n v="44475"/>
    <s v="WA11700160"/>
    <s v="UG Perm Svc Only in Plat Dev"/>
    <s v="16306"/>
    <s v="E UG Residential Services In Plats"/>
    <n v="718"/>
    <n v="-718"/>
    <n v="0"/>
    <n v="85.43"/>
    <n v="698.37"/>
    <n v="0"/>
    <s v="QCNOKE"/>
    <s v="QUANTA - REDMOND - ELECTRIC"/>
    <s v="510884856"/>
    <n v="1"/>
    <n v="0"/>
    <n v="0"/>
    <s v="SINGLE FAMILY"/>
    <s v="1"/>
    <s v="UNDERGROUND"/>
    <s v="UNDERGROUND"/>
    <s v="0002554682"/>
    <s v="0"/>
  </r>
  <r>
    <x v="2"/>
    <n v="50"/>
    <n v="50"/>
    <n v="50"/>
    <n v="0"/>
    <n v="0"/>
    <x v="1"/>
    <n v="857.11"/>
    <n v="17.142199999999999"/>
    <n v="59"/>
    <n v="-0.18"/>
    <n v="66"/>
    <n v="0"/>
    <n v="980.73"/>
    <s v="104333063"/>
    <s v="2604E098 7222 NE 129TH ST #  KIRKLAND"/>
    <s v="CEN1"/>
    <s v="UPS"/>
    <n v="44274"/>
    <n v="44349"/>
    <n v="44475"/>
    <s v="WA11700160"/>
    <s v="UG Perm Svc Only in Plat Dev"/>
    <s v="16306"/>
    <s v="E UG Residential Services In Plats"/>
    <n v="718"/>
    <n v="-718"/>
    <n v="0"/>
    <n v="60.63"/>
    <n v="698.36"/>
    <n v="0"/>
    <s v="QCNOKE"/>
    <s v="QUANTA - REDMOND - ELECTRIC"/>
    <s v="510884855"/>
    <n v="1"/>
    <n v="0"/>
    <n v="0"/>
    <s v="SINGLE FAMILY"/>
    <s v="1"/>
    <s v="UNDERGROUND"/>
    <s v="UNDERGROUND"/>
    <s v="0002554684"/>
    <s v="0"/>
  </r>
  <r>
    <x v="2"/>
    <n v="50"/>
    <n v="20"/>
    <n v="20"/>
    <n v="0"/>
    <n v="0"/>
    <x v="1"/>
    <n v="562.41"/>
    <n v="28.1205"/>
    <n v="20"/>
    <n v="0"/>
    <n v="22"/>
    <n v="0"/>
    <n v="686.03"/>
    <s v="104333064"/>
    <s v="2604E098 7238 NE 129TH ST #  KIRKLAND"/>
    <s v="CEN1"/>
    <s v="UPS"/>
    <n v="44253"/>
    <n v="44320"/>
    <n v="44412"/>
    <s v="WA11700160"/>
    <s v="UG Perm Svc Only in Plat Dev"/>
    <s v="16306"/>
    <s v="E UG Residential Services In Plats"/>
    <n v="718"/>
    <n v="-718"/>
    <n v="0"/>
    <n v="20.21"/>
    <n v="507.97"/>
    <n v="0"/>
    <s v="QCNOKE"/>
    <s v="QUANTA - REDMOND - ELECTRIC"/>
    <s v="510884857"/>
    <n v="1"/>
    <n v="0"/>
    <n v="0"/>
    <s v="SINGLE FAMILY"/>
    <s v="1"/>
    <s v="UNDERGROUND"/>
    <s v="UNDERGROUND"/>
    <s v="0002554685"/>
    <s v="0"/>
  </r>
  <r>
    <x v="2"/>
    <n v="150"/>
    <n v="150"/>
    <n v="150"/>
    <n v="0"/>
    <n v="0"/>
    <x v="1"/>
    <n v="724.23"/>
    <n v="4.8281999999999998"/>
    <n v="158"/>
    <n v="-5.3333333333333302E-2"/>
    <n v="177"/>
    <n v="0"/>
    <n v="847.85"/>
    <s v="104333065"/>
    <s v="2604E098 7214 NE 129TH ST #  KIRKLAND"/>
    <s v="CEN1"/>
    <s v="UPS"/>
    <n v="44281"/>
    <n v="44349"/>
    <n v="44475"/>
    <s v="WA11700160"/>
    <s v="UG Perm Svc Only in Plat Dev"/>
    <s v="16306"/>
    <s v="E UG Residential Services In Plats"/>
    <n v="718"/>
    <n v="-718"/>
    <n v="0"/>
    <n v="161.66999999999999"/>
    <n v="507.96"/>
    <n v="0"/>
    <s v="QCNOKE"/>
    <s v="QUANTA - REDMOND - ELECTRIC"/>
    <s v="510884859"/>
    <n v="1"/>
    <n v="0"/>
    <n v="0"/>
    <s v="SINGLE FAMILY"/>
    <s v="1"/>
    <s v="UNDERGROUND"/>
    <s v="UNDERGROUND"/>
    <s v="0002554686"/>
    <s v="0"/>
  </r>
  <r>
    <x v="2"/>
    <n v="50"/>
    <n v="50"/>
    <n v="50"/>
    <n v="0"/>
    <n v="0"/>
    <x v="1"/>
    <n v="608.66"/>
    <n v="12.1732"/>
    <n v="59"/>
    <n v="-0.18"/>
    <n v="66"/>
    <n v="0"/>
    <n v="732.28"/>
    <s v="104333066"/>
    <s v="2604E098 7226 NE 129TH ST #  KIRKLAND"/>
    <s v="CEN1"/>
    <s v="UPS"/>
    <n v="44281"/>
    <n v="44349"/>
    <n v="44475"/>
    <s v="WA11700160"/>
    <s v="UG Perm Svc Only in Plat Dev"/>
    <s v="16306"/>
    <s v="E UG Residential Services In Plats"/>
    <n v="718"/>
    <n v="-718"/>
    <n v="0"/>
    <n v="60.63"/>
    <n v="507.97"/>
    <n v="0"/>
    <s v="QCNOKE"/>
    <s v="QUANTA - REDMOND - ELECTRIC"/>
    <s v="510884870"/>
    <n v="1"/>
    <n v="0"/>
    <n v="0"/>
    <s v="SINGLE FAMILY"/>
    <s v="1"/>
    <s v="UNDERGROUND"/>
    <s v="UNDERGROUND"/>
    <s v="0002554688"/>
    <s v="0"/>
  </r>
  <r>
    <x v="2"/>
    <n v="150"/>
    <n v="110"/>
    <n v="110"/>
    <n v="0"/>
    <n v="0"/>
    <x v="1"/>
    <n v="678"/>
    <n v="6.1636363636363596"/>
    <n v="119"/>
    <n v="-8.1818181818181804E-2"/>
    <n v="133"/>
    <n v="0"/>
    <n v="801.62"/>
    <s v="104333067"/>
    <s v="2604E098 7230 NE 129TH ST #  KIRKLAND"/>
    <s v="CEN1"/>
    <s v="UPS"/>
    <n v="44281"/>
    <n v="44349"/>
    <n v="44475"/>
    <s v="WA11700160"/>
    <s v="UG Perm Svc Only in Plat Dev"/>
    <s v="16306"/>
    <s v="E UG Residential Services In Plats"/>
    <n v="718"/>
    <n v="-718"/>
    <n v="0"/>
    <n v="121.25"/>
    <n v="507.97"/>
    <n v="0"/>
    <s v="QCNOKE"/>
    <s v="QUANTA - REDMOND - ELECTRIC"/>
    <s v="510884871"/>
    <n v="1"/>
    <n v="0"/>
    <n v="0"/>
    <s v="SINGLE FAMILY"/>
    <s v="1"/>
    <s v="UNDERGROUND"/>
    <s v="UNDERGROUND"/>
    <s v="0002554689"/>
    <s v="0"/>
  </r>
  <r>
    <x v="2"/>
    <n v="100"/>
    <n v="100"/>
    <n v="100"/>
    <n v="0"/>
    <n v="0"/>
    <x v="1"/>
    <n v="666.45"/>
    <n v="6.6645000000000003"/>
    <n v="109"/>
    <n v="-0.09"/>
    <n v="122"/>
    <n v="0"/>
    <n v="790.07"/>
    <s v="104333068"/>
    <s v="2604E098 7234 NE 129TH ST #  KIRKLAND"/>
    <s v="CEN1"/>
    <s v="UPS"/>
    <n v="44281"/>
    <n v="44349"/>
    <n v="44475"/>
    <s v="WA11700160"/>
    <s v="UG Perm Svc Only in Plat Dev"/>
    <s v="16306"/>
    <s v="E UG Residential Services In Plats"/>
    <n v="718"/>
    <n v="-718"/>
    <n v="0"/>
    <n v="111.15"/>
    <n v="507.97"/>
    <n v="0"/>
    <s v="QCNOKE"/>
    <s v="QUANTA - REDMOND - ELECTRIC"/>
    <s v="510884872"/>
    <n v="1"/>
    <n v="0"/>
    <n v="0"/>
    <s v="SINGLE FAMILY"/>
    <s v="1"/>
    <s v="UNDERGROUND"/>
    <s v="UNDERGROUND"/>
    <s v="0002554690"/>
    <s v="0"/>
  </r>
  <r>
    <x v="2"/>
    <n v="50"/>
    <n v="30"/>
    <n v="30"/>
    <n v="0"/>
    <n v="0"/>
    <x v="1"/>
    <n v="569.37"/>
    <n v="18.978999999999999"/>
    <n v="30"/>
    <n v="0"/>
    <n v="33"/>
    <n v="0"/>
    <n v="692.09"/>
    <s v="104333070"/>
    <s v="1702W051 9284 TIGERLILLY ST SE #  TUMWAT"/>
    <s v="CEN1"/>
    <s v="UPS"/>
    <n v="44238"/>
    <n v="44320"/>
    <n v="44412"/>
    <s v="WA03400060"/>
    <s v="UG Perm Svc Only in Plat Dev"/>
    <s v="16306"/>
    <s v="E UG Residential Services In Plats"/>
    <n v="718"/>
    <n v="-718"/>
    <n v="0"/>
    <n v="29.72"/>
    <n v="504.28"/>
    <n v="0"/>
    <s v="QSTHLE"/>
    <s v="QUANTA - OLYMPIA - ELECTRIC"/>
    <s v="510854824"/>
    <n v="1"/>
    <n v="0"/>
    <n v="0"/>
    <s v="SINGLE FAMILY"/>
    <s v="1"/>
    <s v="UNDERGROUND"/>
    <s v="UNDERGROUND"/>
    <s v="0002554420"/>
    <s v="0"/>
  </r>
  <r>
    <x v="2"/>
    <n v="50"/>
    <n v="30"/>
    <n v="30"/>
    <n v="0"/>
    <n v="0"/>
    <x v="1"/>
    <n v="816.72"/>
    <n v="27.224"/>
    <n v="30"/>
    <n v="0"/>
    <n v="33"/>
    <n v="0"/>
    <n v="939.44"/>
    <s v="104333071"/>
    <s v="1702W051 9262 TIGERLILLY ST SE #  TUMWAT"/>
    <s v="CEN1"/>
    <s v="UPS"/>
    <n v="44251"/>
    <n v="44320"/>
    <n v="44412"/>
    <s v="WA03400060"/>
    <s v="UG Perm Svc Only in Plat Dev"/>
    <s v="16306"/>
    <s v="E UG Residential Services In Plats"/>
    <n v="718"/>
    <n v="-718"/>
    <n v="0"/>
    <n v="30.32"/>
    <n v="693.3"/>
    <n v="0"/>
    <s v="QSTHLE"/>
    <s v="QUANTA - OLYMPIA - ELECTRIC"/>
    <s v="510854825"/>
    <n v="1"/>
    <n v="0"/>
    <n v="0"/>
    <s v="SINGLE FAMILY"/>
    <s v="1"/>
    <s v="UNDERGROUND"/>
    <s v="UNDERGROUND"/>
    <s v="0002554421"/>
    <s v="0"/>
  </r>
  <r>
    <x v="2"/>
    <n v="50"/>
    <n v="40"/>
    <n v="40"/>
    <n v="0"/>
    <n v="0"/>
    <x v="1"/>
    <n v="907.8"/>
    <n v="22.695"/>
    <n v="40"/>
    <n v="0"/>
    <n v="44"/>
    <n v="0"/>
    <n v="1030.07"/>
    <s v="104333072"/>
    <s v="2308E058 1099 SE 14TH PL #  NORTH BEND"/>
    <s v="CEN1"/>
    <s v="UPS"/>
    <n v="44246"/>
    <n v="44320"/>
    <n v="44412"/>
    <s v="WA01700220"/>
    <s v="UG Perm Svc Only in Plat Dev"/>
    <s v="16306"/>
    <s v="E UG Residential Services In Plats"/>
    <n v="718"/>
    <n v="-718"/>
    <n v="0"/>
    <n v="40.409999999999997"/>
    <n v="753.9"/>
    <n v="0"/>
    <s v="QCNOKE"/>
    <s v="QUANTA - REDMOND - ELECTRIC"/>
    <s v="510854828"/>
    <n v="1"/>
    <n v="0"/>
    <n v="0"/>
    <s v="SINGLE FAMILY"/>
    <s v="1"/>
    <s v="UNDERGROUND"/>
    <s v="UNDERGROUND"/>
    <s v="0002554423"/>
    <s v="0"/>
  </r>
  <r>
    <x v="2"/>
    <n v="50"/>
    <n v="50"/>
    <n v="50"/>
    <n v="0"/>
    <n v="0"/>
    <x v="1"/>
    <n v="591.20000000000005"/>
    <n v="11.824"/>
    <n v="50"/>
    <n v="0"/>
    <n v="55"/>
    <n v="0"/>
    <n v="713.47"/>
    <s v="104333073"/>
    <s v="2401E012 115 BLACKFISH CT #  BREMERTON"/>
    <s v="CEN1"/>
    <s v="UPS"/>
    <n v="44249"/>
    <n v="44320"/>
    <n v="44412"/>
    <s v="WA01800010"/>
    <s v="UG Perm Svc Only in Plat Dev"/>
    <s v="16306"/>
    <s v="E UG Residential Services In Plats"/>
    <n v="718"/>
    <n v="-718"/>
    <n v="0"/>
    <n v="50.51"/>
    <n v="502.44"/>
    <n v="0"/>
    <s v="QSSPE"/>
    <s v="QUANTA - KITSAP - ELECTRIC"/>
    <s v="510855300"/>
    <n v="1"/>
    <n v="0"/>
    <n v="0"/>
    <s v="SINGLE FAMILY"/>
    <s v="1"/>
    <s v="UNDERGROUND"/>
    <s v="UNDERGROUND"/>
    <s v="0002554429"/>
    <s v="0"/>
  </r>
  <r>
    <x v="2"/>
    <n v="50"/>
    <n v="25"/>
    <n v="25"/>
    <n v="0"/>
    <n v="0"/>
    <x v="1"/>
    <n v="567.25"/>
    <n v="22.69"/>
    <n v="25"/>
    <n v="0"/>
    <n v="28"/>
    <n v="0"/>
    <n v="690.53"/>
    <s v="104333082"/>
    <s v="2005E101 23128 65TH ST E #  BUCKLEY"/>
    <s v="CEN1"/>
    <s v="UPS"/>
    <n v="44256"/>
    <n v="44349"/>
    <n v="44475"/>
    <s v="WA12700270"/>
    <s v="UG Perm Svc Only in Plat Dev"/>
    <s v="16306"/>
    <s v="E UG Residential Services In Plats"/>
    <n v="718"/>
    <n v="-718"/>
    <n v="0"/>
    <n v="25.73"/>
    <n v="506.58"/>
    <n v="0"/>
    <s v="QSWPRE"/>
    <s v="QUANTA - PUYALLUP - ELECTRIC"/>
    <s v="510864817"/>
    <n v="1"/>
    <n v="0"/>
    <n v="0"/>
    <s v="SINGLE FAMILY"/>
    <s v="1"/>
    <s v="UNDERGROUND"/>
    <s v="UNDERGROUND"/>
    <s v="0002554569"/>
    <s v="0"/>
  </r>
  <r>
    <x v="2"/>
    <n v="250"/>
    <n v="230"/>
    <n v="230"/>
    <n v="0"/>
    <n v="0"/>
    <x v="1"/>
    <n v="1928.97"/>
    <n v="8.3868260869565194"/>
    <n v="228"/>
    <n v="8.6956521739130401E-3"/>
    <n v="706"/>
    <n v="0"/>
    <n v="2052.25"/>
    <s v="104333083"/>
    <s v="2005E098 6717 233RD AVE E #  BUCKLEY"/>
    <s v="CEN1"/>
    <s v="USO"/>
    <n v="44361"/>
    <n v="44504"/>
    <m/>
    <s v="WA12700270"/>
    <s v="UG Perm Svc only  (no Tsfrmr)"/>
    <s v="16305"/>
    <s v="E OH UG Residential Services"/>
    <n v="730"/>
    <n v="-730"/>
    <n v="0"/>
    <n v="644.83000000000004"/>
    <n v="507.04"/>
    <n v="0"/>
    <s v="QSWPRE"/>
    <s v="QUANTA - PUYALLUP - ELECTRIC"/>
    <s v="510864944"/>
    <n v="1"/>
    <n v="0"/>
    <n v="0"/>
    <s v="SINGLE FAMILY"/>
    <s v="1"/>
    <s v="UNDERGROUND"/>
    <s v="UNDERGROUND"/>
    <s v="0002554583"/>
    <s v="0"/>
  </r>
  <r>
    <x v="2"/>
    <n v="100"/>
    <n v="90"/>
    <n v="90"/>
    <n v="0"/>
    <n v="0"/>
    <x v="1"/>
    <n v="641.86"/>
    <n v="7.1317777777777804"/>
    <n v="89"/>
    <n v="1.1111111111111099E-2"/>
    <n v="100"/>
    <n v="0"/>
    <n v="765.14"/>
    <s v="104333084"/>
    <s v="2005E101 23135 66TH ST E #  BUCKLEY"/>
    <s v="CEN1"/>
    <s v="UPS"/>
    <n v="44256"/>
    <n v="44349"/>
    <n v="44475"/>
    <s v="WA12700270"/>
    <s v="UG Perm Svc Only in Plat Dev"/>
    <s v="16306"/>
    <s v="E UG Residential Services In Plats"/>
    <n v="718"/>
    <n v="-718"/>
    <n v="0"/>
    <n v="90.95"/>
    <n v="506.58"/>
    <n v="0"/>
    <s v="QSWPRE"/>
    <s v="QUANTA - PUYALLUP - ELECTRIC"/>
    <s v="510865001"/>
    <n v="1"/>
    <n v="0"/>
    <n v="0"/>
    <s v="SINGLE FAMILY"/>
    <s v="1"/>
    <s v="UNDERGROUND"/>
    <s v="UNDERGROUND"/>
    <s v="0002554589"/>
    <s v="0"/>
  </r>
  <r>
    <x v="2"/>
    <n v="50"/>
    <n v="20"/>
    <n v="20"/>
    <n v="0"/>
    <n v="0"/>
    <x v="1"/>
    <n v="560.94000000000005"/>
    <n v="28.047000000000001"/>
    <n v="20"/>
    <n v="0"/>
    <n v="22"/>
    <n v="0"/>
    <n v="684.22"/>
    <s v="104333085"/>
    <s v="2005E101 23129 66TH ST E #  BUCKLEY"/>
    <s v="CEN1"/>
    <s v="UPS"/>
    <n v="44256"/>
    <n v="44349"/>
    <n v="44475"/>
    <s v="WA12700270"/>
    <s v="UG Perm Svc Only in Plat Dev"/>
    <s v="16306"/>
    <s v="E UG Residential Services In Plats"/>
    <n v="718"/>
    <n v="-718"/>
    <n v="0"/>
    <n v="20.21"/>
    <n v="506.58"/>
    <n v="0"/>
    <s v="QSWPRE"/>
    <s v="QUANTA - PUYALLUP - ELECTRIC"/>
    <s v="510865005"/>
    <n v="1"/>
    <n v="0"/>
    <n v="0"/>
    <s v="SINGLE FAMILY"/>
    <s v="1"/>
    <s v="UNDERGROUND"/>
    <s v="UNDERGROUND"/>
    <s v="0002554593"/>
    <s v="0"/>
  </r>
  <r>
    <x v="2"/>
    <n v="50"/>
    <n v="20"/>
    <n v="20"/>
    <n v="0"/>
    <n v="0"/>
    <x v="1"/>
    <n v="560.94000000000005"/>
    <n v="28.047000000000001"/>
    <n v="20"/>
    <n v="0"/>
    <n v="22"/>
    <n v="0"/>
    <n v="684.22"/>
    <s v="104333086"/>
    <s v="2005E101 23121 66TH ST E #  BUCKLEY"/>
    <s v="CEN1"/>
    <s v="UPS"/>
    <n v="44256"/>
    <n v="44349"/>
    <n v="44475"/>
    <s v="WA12700270"/>
    <s v="UG Perm Svc Only in Plat Dev"/>
    <s v="16306"/>
    <s v="E UG Residential Services In Plats"/>
    <n v="718"/>
    <n v="-718"/>
    <n v="0"/>
    <n v="20.21"/>
    <n v="506.58"/>
    <n v="0"/>
    <s v="QSWPRE"/>
    <s v="QUANTA - PUYALLUP - ELECTRIC"/>
    <s v="510865007"/>
    <n v="1"/>
    <n v="0"/>
    <n v="0"/>
    <s v="SINGLE FAMILY"/>
    <s v="1"/>
    <s v="UNDERGROUND"/>
    <s v="UNDERGROUND"/>
    <s v="0002554596"/>
    <s v="0"/>
  </r>
  <r>
    <x v="2"/>
    <n v="100"/>
    <n v="72"/>
    <n v="72"/>
    <n v="0"/>
    <n v="0"/>
    <x v="1"/>
    <n v="667.33"/>
    <n v="9.2684722222222202"/>
    <n v="72"/>
    <n v="0"/>
    <n v="133"/>
    <n v="0"/>
    <n v="788.48"/>
    <s v="104333087"/>
    <s v="2014E047 220 ROCKBERRY LOOP #  RONALD"/>
    <s v="CEN1"/>
    <s v="UPS"/>
    <n v="44256"/>
    <n v="44349"/>
    <n v="44475"/>
    <s v="WA01900990"/>
    <s v="UG Perm Svc Only in Plat Dev"/>
    <s v="16306"/>
    <s v="E UG Residential Services In Plats"/>
    <n v="718"/>
    <n v="-718"/>
    <n v="0"/>
    <n v="121.35"/>
    <n v="497.83"/>
    <n v="0"/>
    <s v="QCKTTE"/>
    <s v="QUANTA - KITTITAS - ELECTRIC"/>
    <s v="510865085"/>
    <n v="1"/>
    <n v="0"/>
    <n v="0"/>
    <s v="SINGLE FAMILY"/>
    <s v="1"/>
    <s v="UNDERGROUND"/>
    <s v="UNDERGROUND"/>
    <s v="0002554600"/>
    <s v="0"/>
  </r>
  <r>
    <x v="2"/>
    <n v="50"/>
    <n v="50"/>
    <n v="50"/>
    <n v="0"/>
    <n v="0"/>
    <x v="1"/>
    <n v="843.4"/>
    <n v="16.867999999999999"/>
    <n v="50"/>
    <n v="0"/>
    <n v="55"/>
    <n v="0"/>
    <n v="966.68"/>
    <s v="104333088"/>
    <s v="1905E087 15341 201ST AVE E #  BONNEY LAK"/>
    <s v="CEN1"/>
    <s v="UPS"/>
    <n v="44264"/>
    <n v="44349"/>
    <n v="44475"/>
    <s v="WA12700270"/>
    <s v="UG Perm Svc Only in Plat Dev"/>
    <s v="16306"/>
    <s v="E UG Residential Services In Plats"/>
    <n v="718"/>
    <n v="-718"/>
    <n v="0"/>
    <n v="50.52"/>
    <n v="696.47"/>
    <n v="0"/>
    <s v="QSWPRE"/>
    <s v="QUANTA - PUYALLUP - ELECTRIC"/>
    <s v="510865106"/>
    <n v="1"/>
    <n v="0"/>
    <n v="0"/>
    <s v="SINGLE FAMILY"/>
    <s v="1"/>
    <s v="UNDERGROUND"/>
    <s v="UNDERGROUND"/>
    <s v="0002554606"/>
    <s v="0"/>
  </r>
  <r>
    <x v="2"/>
    <n v="50"/>
    <n v="20"/>
    <n v="20"/>
    <n v="0"/>
    <n v="0"/>
    <x v="1"/>
    <n v="616.58000000000004"/>
    <n v="30.829000000000001"/>
    <n v="20"/>
    <n v="0"/>
    <n v="22"/>
    <n v="0"/>
    <n v="739.86"/>
    <s v="104333089"/>
    <s v="1904E103 17425 118TH AVE CT E # B PUYALL"/>
    <s v="CEN1"/>
    <s v="UPS"/>
    <n v="44256"/>
    <n v="44349"/>
    <n v="44475"/>
    <s v="WA12700270"/>
    <s v="UG Perm Svc Only in Plat Dev"/>
    <s v="16306"/>
    <s v="E UG Residential Services In Plats"/>
    <n v="718"/>
    <n v="-718"/>
    <n v="0"/>
    <n v="20.21"/>
    <n v="506.58"/>
    <n v="0"/>
    <s v="QSWPRE"/>
    <s v="QUANTA - PUYALLUP - ELECTRIC"/>
    <s v="510865343"/>
    <n v="1"/>
    <n v="0"/>
    <n v="0"/>
    <s v="SINGLE FAMILY"/>
    <s v="1"/>
    <s v="UNDERGROUND"/>
    <s v="UNDERGROUND"/>
    <s v="0002554630"/>
    <s v="0"/>
  </r>
  <r>
    <x v="2"/>
    <n v="50"/>
    <n v="40"/>
    <n v="40"/>
    <n v="0"/>
    <n v="0"/>
    <x v="1"/>
    <n v="585.04"/>
    <n v="14.625999999999999"/>
    <n v="40"/>
    <n v="0"/>
    <n v="44"/>
    <n v="0"/>
    <n v="708.55"/>
    <s v="104333090"/>
    <s v="2406E105 1165 WESTRIDGE WAY NE #  ISSAQU"/>
    <s v="CEN1"/>
    <s v="UPS"/>
    <n v="44251"/>
    <n v="44320"/>
    <n v="44412"/>
    <s v="WA11700140"/>
    <s v="UG Perm Svc Only in Plat Dev"/>
    <s v="16306"/>
    <s v="E UG Residential Services In Plats"/>
    <n v="718"/>
    <n v="-718"/>
    <n v="0"/>
    <n v="40.42"/>
    <n v="507.51"/>
    <n v="0"/>
    <s v="QCNOKE"/>
    <s v="QUANTA - REDMOND - ELECTRIC"/>
    <s v="510858130"/>
    <n v="1"/>
    <n v="0"/>
    <n v="0"/>
    <s v="SINGLE FAMILY"/>
    <s v="1"/>
    <s v="UNDERGROUND"/>
    <s v="UNDERGROUND"/>
    <s v="0002554517"/>
    <s v="0"/>
  </r>
  <r>
    <x v="2"/>
    <n v="300"/>
    <n v="270"/>
    <n v="270"/>
    <n v="20"/>
    <n v="17"/>
    <x v="1"/>
    <n v="2361.4499999999998"/>
    <n v="8.7461111111111105"/>
    <n v="267"/>
    <n v="1.1111111111111099E-2"/>
    <n v="493"/>
    <n v="0"/>
    <n v="2483.39"/>
    <s v="104333092"/>
    <s v="2308E059 42739 SE 142ND ST #  NORTH BEND"/>
    <s v="CEN1"/>
    <s v="USO"/>
    <n v="44257"/>
    <n v="44349"/>
    <n v="44475"/>
    <s v="WA04000990"/>
    <s v="UG Perm Svc only  (no Tsfrmr)"/>
    <s v="16305"/>
    <s v="E OH UG Residential Services"/>
    <n v="918"/>
    <n v="-918"/>
    <n v="0"/>
    <n v="450.54"/>
    <n v="860.74"/>
    <n v="0"/>
    <s v="QCNOKE"/>
    <s v="QUANTA - REDMOND - ELECTRIC"/>
    <s v="510136748"/>
    <n v="1"/>
    <n v="0"/>
    <n v="0"/>
    <s v="SINGLE FAMILY"/>
    <s v="1"/>
    <s v="UNDERGROUND"/>
    <s v="UNDERGROUND"/>
    <s v="0002554565"/>
    <s v="0"/>
  </r>
  <r>
    <x v="2"/>
    <n v="50"/>
    <n v="30"/>
    <n v="30"/>
    <n v="0"/>
    <n v="0"/>
    <x v="1"/>
    <n v="568.45000000000005"/>
    <n v="18.948333333333299"/>
    <n v="34"/>
    <n v="-0.133333333333333"/>
    <n v="38"/>
    <n v="0"/>
    <n v="689.6"/>
    <s v="104333094"/>
    <s v="2015E106 305 DESIREE LN #  CLE ELUM"/>
    <s v="CEN1"/>
    <s v="UPS"/>
    <n v="44256"/>
    <n v="44349"/>
    <n v="44475"/>
    <s v="WA01900010"/>
    <s v="UG Perm Svc Only in Plat Dev"/>
    <s v="16306"/>
    <s v="E UG Residential Services In Plats"/>
    <n v="718"/>
    <n v="-718"/>
    <n v="0"/>
    <n v="34.909999999999997"/>
    <n v="497.82"/>
    <n v="0"/>
    <s v="QCKTTE"/>
    <s v="QUANTA - KITTITAS - ELECTRIC"/>
    <s v="510885055"/>
    <n v="1"/>
    <n v="0"/>
    <n v="0"/>
    <s v="SINGLE FAMILY"/>
    <s v="1"/>
    <s v="UNDERGROUND"/>
    <s v="UNDERGROUND"/>
    <s v="0002554705"/>
    <s v="0"/>
  </r>
  <r>
    <x v="2"/>
    <n v="50"/>
    <n v="40"/>
    <n v="40"/>
    <n v="0"/>
    <n v="0"/>
    <x v="1"/>
    <n v="581.6"/>
    <n v="14.54"/>
    <n v="40"/>
    <n v="0"/>
    <n v="44"/>
    <n v="0"/>
    <n v="704.32"/>
    <s v="104333099"/>
    <s v="1702W004 7401 MUNN LAKE DR SE #  TUMWATE"/>
    <s v="CEN1"/>
    <s v="UPS"/>
    <n v="44244"/>
    <n v="44320"/>
    <n v="44412"/>
    <s v="WA03400060"/>
    <s v="UG Perm Svc Only in Plat Dev"/>
    <s v="16306"/>
    <s v="E UG Residential Services In Plats"/>
    <n v="718"/>
    <n v="-718"/>
    <n v="0"/>
    <n v="40.409999999999997"/>
    <n v="504.28"/>
    <n v="0"/>
    <s v="QSTHLE"/>
    <s v="QUANTA - OLYMPIA - ELECTRIC"/>
    <s v="510889119"/>
    <n v="1"/>
    <n v="0"/>
    <n v="0"/>
    <s v="SINGLE FAMILY"/>
    <s v="1"/>
    <s v="UNDERGROUND"/>
    <s v="UNDERGROUND"/>
    <s v="0002554900"/>
    <s v="0"/>
  </r>
  <r>
    <x v="2"/>
    <n v="50"/>
    <n v="40"/>
    <n v="40"/>
    <n v="0"/>
    <n v="0"/>
    <x v="1"/>
    <n v="584.05999999999995"/>
    <n v="14.6015"/>
    <n v="40"/>
    <n v="0"/>
    <n v="44"/>
    <n v="0"/>
    <n v="707.34"/>
    <s v="104333100"/>
    <s v="1905E077 17924 153RD ST E #  BONNEY LAKE"/>
    <s v="CEN1"/>
    <s v="UPS"/>
    <n v="44256"/>
    <n v="44349"/>
    <n v="44475"/>
    <s v="WA12700270"/>
    <s v="UG Perm Svc Only in Plat Dev"/>
    <s v="16306"/>
    <s v="E UG Residential Services In Plats"/>
    <n v="718"/>
    <n v="-718"/>
    <n v="0"/>
    <n v="40.42"/>
    <n v="506.58"/>
    <n v="0"/>
    <s v="QSWPRE"/>
    <s v="QUANTA - PUYALLUP - ELECTRIC"/>
    <s v="510889175"/>
    <n v="1"/>
    <n v="0"/>
    <n v="0"/>
    <s v="SINGLE FAMILY"/>
    <s v="1"/>
    <s v="UNDERGROUND"/>
    <s v="UNDERGROUND"/>
    <s v="0002554909"/>
    <s v="0"/>
  </r>
  <r>
    <x v="2"/>
    <n v="50"/>
    <n v="40"/>
    <n v="40"/>
    <n v="0"/>
    <n v="0"/>
    <x v="1"/>
    <n v="584.05999999999995"/>
    <n v="14.6015"/>
    <n v="40"/>
    <n v="0"/>
    <n v="44"/>
    <n v="0"/>
    <n v="707.34"/>
    <s v="104333101"/>
    <s v="1905E080 17923 152ND ST E #  BONNEY LAKE"/>
    <s v="CEN1"/>
    <s v="UPS"/>
    <n v="44256"/>
    <n v="44349"/>
    <n v="44475"/>
    <s v="WA12700270"/>
    <s v="UG Perm Svc Only in Plat Dev"/>
    <s v="16306"/>
    <s v="E UG Residential Services In Plats"/>
    <n v="718"/>
    <n v="-718"/>
    <n v="0"/>
    <n v="40.42"/>
    <n v="506.58"/>
    <n v="0"/>
    <s v="QSWPRE"/>
    <s v="QUANTA - PUYALLUP - ELECTRIC"/>
    <s v="510889225"/>
    <n v="1"/>
    <n v="0"/>
    <n v="0"/>
    <s v="SINGLE FAMILY"/>
    <s v="1"/>
    <s v="UNDERGROUND"/>
    <s v="UNDERGROUND"/>
    <s v="0002554911"/>
    <s v="0"/>
  </r>
  <r>
    <x v="2"/>
    <n v="50"/>
    <n v="25"/>
    <n v="25"/>
    <n v="0"/>
    <n v="0"/>
    <x v="1"/>
    <n v="2078.34"/>
    <n v="83.133600000000001"/>
    <n v="25"/>
    <n v="0"/>
    <n v="47"/>
    <n v="0"/>
    <n v="2200.0500000000002"/>
    <s v="104333102"/>
    <s v="3503E140 11748 SUNRISE LN # GARAGE BURLI"/>
    <s v="CEN1"/>
    <s v="USO"/>
    <n v="44280"/>
    <n v="44349"/>
    <n v="44475"/>
    <s v="WA02900290"/>
    <s v="UG Perm Svc only  (no Tsfrmr)"/>
    <s v="16305"/>
    <s v="E OH UG Residential Services"/>
    <n v="718"/>
    <n v="-718"/>
    <n v="0"/>
    <n v="42.47"/>
    <n v="1115.55"/>
    <n v="0"/>
    <s v="QNSKGE"/>
    <s v="QUANTA - SKAGIT - ELECTRIC"/>
    <s v="509612755"/>
    <n v="1"/>
    <n v="0"/>
    <n v="0"/>
    <s v="GARAGE/SHOP"/>
    <s v="1"/>
    <s v="UNDERGROUND"/>
    <s v="UNDERGROUND"/>
    <s v="0002554914"/>
    <s v="10"/>
  </r>
  <r>
    <x v="2"/>
    <n v="200"/>
    <n v="190"/>
    <n v="190"/>
    <n v="0"/>
    <n v="0"/>
    <x v="1"/>
    <n v="1109.72"/>
    <n v="5.8406315789473702"/>
    <n v="180"/>
    <n v="5.2631578947368397E-2"/>
    <n v="556"/>
    <n v="0"/>
    <n v="1230.8699999999999"/>
    <s v="104333103"/>
    <s v="2014E095 40 ORPHAN NUGGET LN #  CLE ELUM"/>
    <s v="CEN1"/>
    <s v="UPS"/>
    <n v="44253"/>
    <n v="44349"/>
    <n v="44475"/>
    <s v="WA01900990"/>
    <s v="UG Perm Svc Only in Plat Dev"/>
    <s v="16306"/>
    <s v="E UG Residential Services In Plats"/>
    <n v="718"/>
    <n v="-718"/>
    <n v="0"/>
    <n v="508.04"/>
    <n v="497.83"/>
    <n v="0"/>
    <s v="QCKTTE"/>
    <s v="QUANTA - KITTITAS - ELECTRIC"/>
    <s v="510865000"/>
    <n v="1"/>
    <n v="0"/>
    <n v="0"/>
    <s v="SINGLE FAMILY"/>
    <s v="1"/>
    <s v="UNDERGROUND"/>
    <s v="UNDERGROUND"/>
    <s v="0002554917"/>
    <s v="0"/>
  </r>
  <r>
    <x v="2"/>
    <n v="150"/>
    <n v="120"/>
    <n v="120"/>
    <n v="0"/>
    <n v="0"/>
    <x v="1"/>
    <n v="761.84"/>
    <n v="6.34866666666667"/>
    <n v="119"/>
    <n v="8.3333333333333297E-3"/>
    <n v="219"/>
    <n v="0"/>
    <n v="884.11"/>
    <s v="104333104"/>
    <s v="2602E012 22903 BELVEDERE PL NE #  KINGST"/>
    <s v="CEN1"/>
    <s v="UPS"/>
    <n v="44249"/>
    <n v="44320"/>
    <n v="44412"/>
    <s v="WA01800990"/>
    <s v="UG Perm Svc Only in Plat Dev"/>
    <s v="16306"/>
    <s v="E UG Residential Services In Plats"/>
    <n v="718"/>
    <n v="-718"/>
    <n v="0"/>
    <n v="199.75"/>
    <n v="502.37"/>
    <n v="0"/>
    <s v="QSSPE"/>
    <s v="QUANTA - KITSAP - ELECTRIC"/>
    <s v="510864679"/>
    <n v="1"/>
    <n v="0"/>
    <n v="0"/>
    <s v="SINGLE FAMILY"/>
    <s v="1"/>
    <s v="UNDERGROUND"/>
    <s v="UNDERGROUND"/>
    <s v="0002554919"/>
    <s v="0"/>
  </r>
  <r>
    <x v="2"/>
    <n v="50"/>
    <n v="20"/>
    <n v="20"/>
    <n v="0"/>
    <n v="0"/>
    <x v="1"/>
    <n v="554.09"/>
    <n v="27.704499999999999"/>
    <n v="20"/>
    <n v="0"/>
    <n v="22"/>
    <n v="0"/>
    <n v="675.8"/>
    <s v="104333105"/>
    <s v="3903E004 812 CEDAR CREST CT #  EVERSON"/>
    <s v="CEN1"/>
    <s v="UPS"/>
    <n v="44253"/>
    <n v="44320"/>
    <n v="44412"/>
    <s v="WA03700030"/>
    <s v="UG Perm Svc Only in Plat Dev"/>
    <s v="16306"/>
    <s v="E UG Residential Services In Plats"/>
    <n v="718"/>
    <n v="-718"/>
    <n v="0"/>
    <n v="20.21"/>
    <n v="500.13"/>
    <n v="0"/>
    <s v="QNWHME"/>
    <s v="QUANTA - BELLINGHAM - ELECTRIC"/>
    <s v="510889323"/>
    <n v="1"/>
    <n v="0"/>
    <n v="0"/>
    <s v="SINGLE FAMILY"/>
    <s v="1"/>
    <s v="UNDERGROUND"/>
    <s v="UNDERGROUND"/>
    <s v="0002554922"/>
    <s v="0"/>
  </r>
  <r>
    <x v="2"/>
    <n v="50"/>
    <n v="35"/>
    <n v="35"/>
    <n v="0"/>
    <n v="0"/>
    <x v="1"/>
    <n v="826.95"/>
    <n v="23.6271428571429"/>
    <n v="34"/>
    <n v="2.8571428571428598E-2"/>
    <n v="38"/>
    <n v="0"/>
    <n v="950.46"/>
    <s v="104333106"/>
    <s v="2205E115 10305 SE 270TH ST #  KENT"/>
    <s v="CEN1"/>
    <s v="UPS"/>
    <n v="44250"/>
    <n v="44320"/>
    <n v="44412"/>
    <s v="WA11700150"/>
    <s v="UG Perm Svc Only in Plat Dev"/>
    <s v="16306"/>
    <s v="E UG Residential Services In Plats"/>
    <n v="718"/>
    <n v="-718"/>
    <n v="0"/>
    <n v="34.9"/>
    <n v="697.73"/>
    <n v="0"/>
    <s v="QCSOKE"/>
    <s v="QUANTA - SOUTH KING - ELECTRIC"/>
    <s v="510889351"/>
    <n v="1"/>
    <n v="0"/>
    <n v="0"/>
    <s v="SINGLE FAMILY"/>
    <s v="1"/>
    <s v="UNDERGROUND"/>
    <s v="UNDERGROUND"/>
    <s v="0002554923"/>
    <s v="0"/>
  </r>
  <r>
    <x v="2"/>
    <n v="50"/>
    <n v="40"/>
    <n v="40"/>
    <n v="0"/>
    <n v="0"/>
    <x v="1"/>
    <n v="608.20000000000005"/>
    <n v="15.205"/>
    <n v="40"/>
    <n v="0"/>
    <n v="73"/>
    <n v="0"/>
    <n v="730.14"/>
    <s v="104333107"/>
    <s v="3703E030 4312 SAMISH CREST DR BELLINGHAM"/>
    <s v="CEN1"/>
    <s v="UPS"/>
    <n v="44253"/>
    <n v="44320"/>
    <n v="44412"/>
    <s v="WA03700010"/>
    <s v="UG Perm Svc Only in Plat Dev"/>
    <s v="16306"/>
    <s v="E UG Residential Services In Plats"/>
    <n v="718"/>
    <n v="-718"/>
    <n v="0"/>
    <n v="66.67"/>
    <n v="501.05"/>
    <n v="0"/>
    <s v="QNWHME"/>
    <s v="QUANTA - BELLINGHAM - ELECTRIC"/>
    <s v="510604001"/>
    <n v="1"/>
    <n v="0"/>
    <n v="0"/>
    <s v="SINGLE FAMILY"/>
    <s v="1"/>
    <s v="UNDERGROUND"/>
    <s v="UNDERGROUND"/>
    <s v="0002554926"/>
    <s v="0"/>
  </r>
  <r>
    <x v="2"/>
    <n v="50"/>
    <n v="25"/>
    <n v="25"/>
    <n v="0"/>
    <n v="0"/>
    <x v="1"/>
    <n v="808.6"/>
    <n v="32.344000000000001"/>
    <n v="25"/>
    <n v="0"/>
    <n v="28"/>
    <n v="0"/>
    <n v="930.87"/>
    <s v="104333108"/>
    <s v="2501E076 4980 NW CANNON CIR # SILVERDALE"/>
    <s v="CEN1"/>
    <s v="UPS"/>
    <n v="44256"/>
    <n v="44349"/>
    <n v="44475"/>
    <s v="WA01800990"/>
    <s v="UG Perm Svc Only in Plat Dev"/>
    <s v="16306"/>
    <s v="E UG Residential Services In Plats"/>
    <n v="718"/>
    <n v="-718"/>
    <n v="0"/>
    <n v="25.72"/>
    <n v="690.77"/>
    <n v="0"/>
    <s v="QSSPE"/>
    <s v="QUANTA - KITSAP - ELECTRIC"/>
    <s v="510889371"/>
    <n v="1"/>
    <n v="0"/>
    <n v="0"/>
    <s v="SINGLE FAMILY"/>
    <s v="1"/>
    <s v="UNDERGROUND"/>
    <s v="UNDERGROUND"/>
    <s v="0002554927"/>
    <s v="0"/>
  </r>
  <r>
    <x v="2"/>
    <n v="50"/>
    <n v="20"/>
    <n v="20"/>
    <n v="0"/>
    <n v="0"/>
    <x v="1"/>
    <n v="555.54999999999995"/>
    <n v="27.7775"/>
    <n v="20"/>
    <n v="0"/>
    <n v="22"/>
    <n v="0"/>
    <n v="677.6"/>
    <s v="104333109"/>
    <s v="2006E097 192 LOVE DR #  ENUMCLAW"/>
    <s v="CEN1"/>
    <s v="UPS"/>
    <n v="44246"/>
    <n v="44320"/>
    <n v="44412"/>
    <s v="WA01700110"/>
    <s v="UG Perm Svc Only in Plat Dev"/>
    <s v="16306"/>
    <s v="E UG Residential Services In Plats"/>
    <n v="718"/>
    <n v="-718"/>
    <n v="0"/>
    <n v="20.21"/>
    <n v="501.51"/>
    <n v="0"/>
    <s v="QCSOKE"/>
    <s v="QUANTA - SOUTH KING - ELECTRIC"/>
    <s v="510889375"/>
    <n v="1"/>
    <n v="0"/>
    <n v="0"/>
    <s v="SINGLE FAMILY"/>
    <s v="1"/>
    <s v="UNDERGROUND"/>
    <s v="UNDERGROUND"/>
    <s v="0002554928"/>
    <s v="0"/>
  </r>
  <r>
    <x v="2"/>
    <n v="50"/>
    <n v="35"/>
    <n v="35"/>
    <n v="0"/>
    <n v="0"/>
    <x v="1"/>
    <n v="597.72"/>
    <n v="17.077714285714301"/>
    <n v="34"/>
    <n v="2.8571428571428598E-2"/>
    <n v="63"/>
    <n v="0"/>
    <n v="719.66"/>
    <s v="104333112"/>
    <s v="2106E060 33035 SE COTTONWOOD ST #  BLACK"/>
    <s v="CEN1"/>
    <s v="UPS"/>
    <n v="44246"/>
    <n v="44320"/>
    <n v="44412"/>
    <s v="WA01700050"/>
    <s v="UG Perm Svc Only in Plat Dev"/>
    <s v="16306"/>
    <s v="E UG Residential Services In Plats"/>
    <n v="718"/>
    <n v="-718"/>
    <n v="0"/>
    <n v="57.5"/>
    <n v="501.06"/>
    <n v="0"/>
    <s v="QCSOKE"/>
    <s v="QUANTA - SOUTH KING - ELECTRIC"/>
    <s v="510889058"/>
    <n v="1"/>
    <n v="0"/>
    <n v="0"/>
    <s v="SINGLE FAMILY"/>
    <s v="1"/>
    <s v="UNDERGROUND"/>
    <s v="UNDERGROUND"/>
    <s v="0002554892"/>
    <s v="0"/>
  </r>
  <r>
    <x v="2"/>
    <n v="300"/>
    <n v="264"/>
    <n v="264"/>
    <n v="14"/>
    <n v="2"/>
    <x v="1"/>
    <n v="988.32"/>
    <n v="3.7436363636363601"/>
    <n v="252"/>
    <n v="4.5454545454545497E-2"/>
    <n v="474"/>
    <n v="0"/>
    <n v="1110.26"/>
    <s v="104333113"/>
    <s v="2902E032 720 WINDMILL DR # GARAGE FREELA"/>
    <s v="CEN1"/>
    <s v="USO"/>
    <n v="44358"/>
    <n v="44475"/>
    <m/>
    <s v="WA01500990"/>
    <s v="UG Perm Svc only  (no Tsfrmr)"/>
    <s v="16305"/>
    <s v="E OH UG Residential Services"/>
    <n v="730"/>
    <n v="-730"/>
    <n v="0"/>
    <n v="432.95"/>
    <n v="501.05"/>
    <n v="0"/>
    <s v="QNISLE"/>
    <s v="QUANTA - WHIDBEY - ELECTRIC"/>
    <s v="510894863"/>
    <n v="1"/>
    <n v="0"/>
    <n v="0"/>
    <s v="GARAGE/SHOP"/>
    <s v="1"/>
    <s v="UNDERGROUND"/>
    <s v="UNDERGROUND"/>
    <s v="0002554968"/>
    <s v="0"/>
  </r>
  <r>
    <x v="2"/>
    <n v="50"/>
    <n v="40"/>
    <n v="40"/>
    <n v="0"/>
    <n v="0"/>
    <x v="1"/>
    <n v="689.5"/>
    <n v="17.237500000000001"/>
    <n v="40"/>
    <n v="0"/>
    <n v="44"/>
    <n v="0"/>
    <n v="811.44"/>
    <s v="104333115"/>
    <s v="3803E070 503 HARMAN WAY #  BELLINGHAM"/>
    <s v="CEN1"/>
    <s v="USO"/>
    <n v="44280"/>
    <n v="44349"/>
    <n v="44475"/>
    <s v="WA03700010"/>
    <s v="UG Perm Svc only  (no Tsfrmr)"/>
    <s v="16305"/>
    <s v="E OH UG Residential Services"/>
    <n v="718"/>
    <n v="-718"/>
    <n v="0"/>
    <n v="40.42"/>
    <n v="501.05"/>
    <n v="0"/>
    <s v="QNWHME"/>
    <s v="QUANTA - BELLINGHAM - ELECTRIC"/>
    <s v="510895160"/>
    <n v="1"/>
    <n v="0"/>
    <n v="0"/>
    <s v="SINGLE FAMILY"/>
    <s v="1"/>
    <s v="UNDERGROUND"/>
    <s v="UNDERGROUND"/>
    <s v="0002555002"/>
    <s v="0"/>
  </r>
  <r>
    <x v="2"/>
    <n v="50"/>
    <n v="50"/>
    <n v="50"/>
    <n v="0"/>
    <n v="0"/>
    <x v="1"/>
    <n v="603.05999999999995"/>
    <n v="12.061199999999999"/>
    <n v="54"/>
    <n v="-0.08"/>
    <n v="62"/>
    <n v="0"/>
    <n v="726.57"/>
    <s v="104333116"/>
    <s v="2105E107 36345 148TH AVE SE # ADU AUBURN"/>
    <s v="CEN1"/>
    <s v="USO"/>
    <n v="44312"/>
    <n v="44379"/>
    <n v="44475"/>
    <s v="WA11700020"/>
    <s v="UG Perm Svc only  (no Tsfrmr)"/>
    <s v="16305"/>
    <s v="E OH UG Residential Services"/>
    <n v="718"/>
    <n v="-718"/>
    <n v="0"/>
    <n v="56.6"/>
    <n v="507.51"/>
    <n v="0"/>
    <s v="QCSOKE"/>
    <s v="QUANTA - SOUTH KING - ELECTRIC"/>
    <s v="510895273"/>
    <n v="1"/>
    <n v="0"/>
    <n v="0"/>
    <s v="SINGLE FAMILY"/>
    <s v="1"/>
    <s v="UNDERGROUND"/>
    <s v="UNDERGROUND"/>
    <s v="0002555036"/>
    <s v="0"/>
  </r>
  <r>
    <x v="2"/>
    <n v="50"/>
    <n v="40"/>
    <n v="40"/>
    <n v="0"/>
    <n v="0"/>
    <x v="1"/>
    <n v="689.5"/>
    <n v="17.237500000000001"/>
    <n v="40"/>
    <n v="0"/>
    <n v="44"/>
    <n v="0"/>
    <n v="811.44"/>
    <s v="104333117"/>
    <s v="3803E080 505 HARMAN WAY #  BELLINGHAM"/>
    <s v="CEN1"/>
    <s v="USO"/>
    <n v="44280"/>
    <n v="44349"/>
    <n v="44475"/>
    <s v="WA03700010"/>
    <s v="UG Perm Svc only  (no Tsfrmr)"/>
    <s v="16305"/>
    <s v="E OH UG Residential Services"/>
    <n v="718"/>
    <n v="-718"/>
    <n v="0"/>
    <n v="40.42"/>
    <n v="501.05"/>
    <n v="0"/>
    <s v="QNWHME"/>
    <s v="QUANTA - BELLINGHAM - ELECTRIC"/>
    <s v="509510663"/>
    <n v="1"/>
    <n v="0"/>
    <n v="0"/>
    <s v="SINGLE FAMILY"/>
    <s v="1"/>
    <s v="UNDERGROUND"/>
    <s v="UNDERGROUND"/>
    <s v="0002555044"/>
    <s v="0"/>
  </r>
  <r>
    <x v="2"/>
    <n v="50"/>
    <n v="20"/>
    <n v="20"/>
    <n v="0"/>
    <n v="0"/>
    <x v="1"/>
    <n v="816.62"/>
    <n v="40.831000000000003"/>
    <n v="20"/>
    <n v="0"/>
    <n v="37"/>
    <n v="0"/>
    <n v="938.78"/>
    <s v="104333118"/>
    <s v="2606E096 14023 3RD AVE NE #  DUVALL"/>
    <s v="CEN1"/>
    <s v="UPS"/>
    <n v="44263"/>
    <n v="44349"/>
    <n v="44475"/>
    <s v="WA01700100"/>
    <s v="UG Perm Svc Only in Plat Dev"/>
    <s v="16306"/>
    <s v="E UG Residential Services In Plats"/>
    <n v="718"/>
    <n v="-718"/>
    <n v="0"/>
    <n v="33.369999999999997"/>
    <n v="690.13"/>
    <n v="0"/>
    <s v="QCNOKE"/>
    <s v="QUANTA - REDMOND - ELECTRIC"/>
    <s v="510895463"/>
    <n v="1"/>
    <n v="0"/>
    <n v="0"/>
    <s v="SINGLE FAMILY"/>
    <s v="1"/>
    <s v="UNDERGROUND"/>
    <s v="UNDERGROUND"/>
    <s v="0002555059"/>
    <s v="0"/>
  </r>
  <r>
    <x v="2"/>
    <n v="100"/>
    <n v="80"/>
    <n v="80"/>
    <n v="0"/>
    <n v="0"/>
    <x v="1"/>
    <n v="683.67"/>
    <n v="8.5458750000000006"/>
    <n v="79"/>
    <n v="1.2500000000000001E-2"/>
    <n v="146"/>
    <n v="0"/>
    <n v="805.38"/>
    <s v="104333124"/>
    <s v="3802E055 3243 BENNETT DR #  BELLINGHAM"/>
    <s v="CEN1"/>
    <s v="USO"/>
    <n v="44263"/>
    <n v="44349"/>
    <n v="44475"/>
    <s v="WA03700370"/>
    <s v="UG Perm Svc only  (no Tsfrmr)"/>
    <s v="16305"/>
    <s v="E OH UG Residential Services"/>
    <n v="718"/>
    <n v="-718"/>
    <n v="0"/>
    <n v="133.49"/>
    <n v="500.13"/>
    <n v="0"/>
    <s v="QNWHME"/>
    <s v="QUANTA - BELLINGHAM - ELECTRIC"/>
    <s v="510897900"/>
    <n v="1"/>
    <n v="0"/>
    <n v="0"/>
    <s v="SINGLE FAMILY"/>
    <s v="1"/>
    <s v="UNDERGROUND"/>
    <s v="UNDERGROUND"/>
    <s v="0002555131"/>
    <s v="0"/>
  </r>
  <r>
    <x v="2"/>
    <n v="50"/>
    <n v="28"/>
    <n v="28"/>
    <n v="0"/>
    <n v="0"/>
    <x v="1"/>
    <n v="608.19000000000005"/>
    <n v="21.721071428571399"/>
    <n v="40"/>
    <n v="-0.42857142857142899"/>
    <n v="73"/>
    <n v="0"/>
    <n v="730.13"/>
    <s v="104333125"/>
    <s v="3404E088 973 S 49TH ST #  MOUNT VERNON"/>
    <s v="CEN1"/>
    <s v="USO"/>
    <n v="44246"/>
    <n v="44320"/>
    <n v="44412"/>
    <s v="WA02900070"/>
    <s v="UG Perm Svc only  (no Tsfrmr)"/>
    <s v="16305"/>
    <s v="E OH UG Residential Services"/>
    <n v="718"/>
    <n v="-718"/>
    <n v="0"/>
    <n v="66.66"/>
    <n v="501.05"/>
    <n v="0"/>
    <s v="QNSKGE"/>
    <s v="QUANTA - SKAGIT - ELECTRIC"/>
    <s v="510899028"/>
    <n v="1"/>
    <n v="0"/>
    <n v="0"/>
    <s v="SINGLE FAMILY"/>
    <s v="1"/>
    <s v="UNDERGROUND"/>
    <s v="UNDERGROUND"/>
    <s v="0002555235"/>
    <s v="0"/>
  </r>
  <r>
    <x v="2"/>
    <n v="100"/>
    <n v="80"/>
    <n v="80"/>
    <n v="0"/>
    <n v="0"/>
    <x v="1"/>
    <n v="630.29999999999995"/>
    <n v="7.8787500000000001"/>
    <n v="79"/>
    <n v="1.2500000000000001E-2"/>
    <n v="89"/>
    <n v="0"/>
    <n v="753.58"/>
    <s v="104333126"/>
    <s v="2005E101 23124 66TH STREET CT E BUCKLEY"/>
    <s v="CEN1"/>
    <s v="UPS"/>
    <n v="44256"/>
    <n v="44349"/>
    <n v="44475"/>
    <s v="WA12700270"/>
    <s v="UG Perm Svc Only in Plat Dev"/>
    <s v="16306"/>
    <s v="E UG Residential Services In Plats"/>
    <n v="718"/>
    <n v="-718"/>
    <n v="0"/>
    <n v="80.84"/>
    <n v="506.59"/>
    <n v="0"/>
    <s v="QSWPRE"/>
    <s v="QUANTA - PUYALLUP - ELECTRIC"/>
    <s v="510901742"/>
    <n v="1"/>
    <n v="0"/>
    <n v="0"/>
    <s v="SINGLE FAMILY"/>
    <s v="1"/>
    <s v="UNDERGROUND"/>
    <s v="UNDERGROUND"/>
    <s v="0002555263"/>
    <s v="0"/>
  </r>
  <r>
    <x v="2"/>
    <n v="50"/>
    <n v="20"/>
    <n v="20"/>
    <n v="0"/>
    <n v="0"/>
    <x v="1"/>
    <n v="577.41"/>
    <n v="28.8705"/>
    <n v="20"/>
    <n v="0"/>
    <n v="36"/>
    <n v="0"/>
    <n v="701.03"/>
    <s v="104333127"/>
    <s v="2605E131 12129 NE 105TH ST #  KIRKLAND"/>
    <s v="CEN1"/>
    <s v="UPS"/>
    <n v="44253"/>
    <n v="44320"/>
    <n v="44412"/>
    <s v="WA11700160"/>
    <s v="UG Perm Svc Only in Plat Dev"/>
    <s v="16306"/>
    <s v="E UG Residential Services In Plats"/>
    <n v="718"/>
    <n v="-718"/>
    <n v="0"/>
    <n v="33.33"/>
    <n v="507.97"/>
    <n v="0"/>
    <s v="QCNOKE"/>
    <s v="QUANTA - REDMOND - ELECTRIC"/>
    <s v="510898147"/>
    <n v="1"/>
    <n v="0"/>
    <n v="0"/>
    <s v="SINGLE FAMILY"/>
    <s v="1"/>
    <s v="UNDERGROUND"/>
    <s v="UNDERGROUND"/>
    <s v="0002555272"/>
    <s v="0"/>
  </r>
  <r>
    <x v="2"/>
    <n v="50"/>
    <n v="40"/>
    <n v="40"/>
    <n v="0"/>
    <n v="0"/>
    <x v="1"/>
    <n v="579.65"/>
    <n v="14.491250000000001"/>
    <n v="40"/>
    <n v="0"/>
    <n v="44"/>
    <n v="0"/>
    <n v="701.92"/>
    <s v="104333128"/>
    <s v="2301E036 2520 VARDON CIR SW #  PORT ORCH"/>
    <s v="CEN1"/>
    <s v="UPS"/>
    <n v="44251"/>
    <n v="44320"/>
    <n v="44412"/>
    <s v="WA01800020"/>
    <s v="UG Perm Svc Only in Plat Dev"/>
    <s v="16306"/>
    <s v="E UG Residential Services In Plats"/>
    <n v="718"/>
    <n v="-718"/>
    <n v="0"/>
    <n v="40.409999999999997"/>
    <n v="502.44"/>
    <n v="0"/>
    <s v="QSSPE"/>
    <s v="QUANTA - KITSAP - ELECTRIC"/>
    <s v="510903282"/>
    <n v="1"/>
    <n v="0"/>
    <n v="0"/>
    <s v="SINGLE FAMILY"/>
    <s v="1"/>
    <s v="UNDERGROUND"/>
    <s v="UNDERGROUND"/>
    <s v="0002555290"/>
    <s v="0"/>
  </r>
  <r>
    <x v="2"/>
    <n v="50"/>
    <n v="10"/>
    <n v="10"/>
    <n v="0"/>
    <n v="0"/>
    <x v="1"/>
    <n v="542.53"/>
    <n v="54.253"/>
    <n v="10"/>
    <n v="0"/>
    <n v="11"/>
    <n v="0"/>
    <n v="664.24"/>
    <s v="104333129"/>
    <s v="4004E116 432 E MADISON ST #  NOOKSACK"/>
    <s v="CEN1"/>
    <s v="UPS"/>
    <n v="44263"/>
    <n v="44349"/>
    <n v="44475"/>
    <s v="WA03700060"/>
    <s v="UG Perm Svc Only in Plat Dev"/>
    <s v="16306"/>
    <s v="E UG Residential Services In Plats"/>
    <n v="718"/>
    <n v="-718"/>
    <n v="0"/>
    <n v="10.11"/>
    <n v="500.13"/>
    <n v="0"/>
    <s v="QNWHME"/>
    <s v="QUANTA - BELLINGHAM - ELECTRIC"/>
    <s v="510903581"/>
    <n v="1"/>
    <n v="0"/>
    <n v="0"/>
    <s v="SINGLE FAMILY"/>
    <s v="1"/>
    <s v="UNDERGROUND"/>
    <s v="UNDERGROUND"/>
    <s v="0002555293"/>
    <s v="0"/>
  </r>
  <r>
    <x v="2"/>
    <n v="50"/>
    <n v="40"/>
    <n v="40"/>
    <n v="0"/>
    <n v="0"/>
    <x v="1"/>
    <n v="585.52"/>
    <n v="14.638"/>
    <n v="40"/>
    <n v="0"/>
    <n v="44"/>
    <n v="0"/>
    <n v="709.14"/>
    <s v="104333130"/>
    <s v="2505E063 4505 119TH DR NE #  KIRKLAND"/>
    <s v="CEN1"/>
    <s v="UPS"/>
    <n v="44250"/>
    <n v="44320"/>
    <n v="44412"/>
    <s v="WA11700160"/>
    <s v="UG Perm Svc Only in Plat Dev"/>
    <s v="16306"/>
    <s v="E UG Residential Services In Plats"/>
    <n v="718"/>
    <n v="-718"/>
    <n v="0"/>
    <n v="40.409999999999997"/>
    <n v="507.97"/>
    <n v="0"/>
    <s v="QCNOKE"/>
    <s v="QUANTA - REDMOND - ELECTRIC"/>
    <s v="510865556"/>
    <n v="1"/>
    <n v="0"/>
    <n v="0"/>
    <s v="SINGLE FAMILY"/>
    <s v="1"/>
    <s v="UNDERGROUND"/>
    <s v="UNDERGROUND"/>
    <s v="0002554651"/>
    <s v="0"/>
  </r>
  <r>
    <x v="2"/>
    <n v="50"/>
    <n v="20"/>
    <n v="20"/>
    <n v="0"/>
    <n v="0"/>
    <x v="1"/>
    <n v="800.15"/>
    <n v="40.0075"/>
    <n v="20"/>
    <n v="0"/>
    <n v="22"/>
    <n v="0"/>
    <n v="922.09"/>
    <s v="104333131"/>
    <s v="2206E064 22518 SE 237TH ST #  MAPLE VALL"/>
    <s v="CEN1"/>
    <s v="UPS"/>
    <n v="44253"/>
    <n v="44320"/>
    <n v="44412"/>
    <s v="WA01700200"/>
    <s v="UG Perm Svc Only in Plat Dev"/>
    <s v="16306"/>
    <s v="E UG Residential Services In Plats"/>
    <n v="718"/>
    <n v="-718"/>
    <n v="0"/>
    <n v="20.21"/>
    <n v="688.86"/>
    <n v="0"/>
    <s v="QCSOKE"/>
    <s v="QUANTA - SOUTH KING - ELECTRIC"/>
    <s v="510865559"/>
    <n v="1"/>
    <n v="0"/>
    <n v="0"/>
    <s v="SINGLE FAMILY"/>
    <s v="1"/>
    <s v="UNDERGROUND"/>
    <s v="UNDERGROUND"/>
    <s v="0002554652"/>
    <s v="0"/>
  </r>
  <r>
    <x v="2"/>
    <n v="100"/>
    <n v="80"/>
    <n v="80"/>
    <n v="0"/>
    <n v="0"/>
    <x v="1"/>
    <n v="628.57000000000005"/>
    <n v="7.8571249999999999"/>
    <n v="79"/>
    <n v="1.2500000000000001E-2"/>
    <n v="87"/>
    <n v="0"/>
    <n v="751.85"/>
    <s v="104333132"/>
    <s v="2005E032 2827 DEER ISLAND DR E # GARAGE"/>
    <s v="CEN1"/>
    <s v="USO"/>
    <n v="44246"/>
    <n v="44320"/>
    <n v="44412"/>
    <s v="WA12700270"/>
    <s v="UG Perm Svc only  (no Tsfrmr)"/>
    <s v="16305"/>
    <s v="E OH UG Residential Services"/>
    <n v="718"/>
    <n v="-718"/>
    <n v="0"/>
    <n v="79.239999999999995"/>
    <n v="506.66"/>
    <n v="0"/>
    <s v="QSWPRE"/>
    <s v="QUANTA - PUYALLUP - ELECTRIC"/>
    <s v="510746452"/>
    <n v="1"/>
    <n v="0"/>
    <n v="0"/>
    <s v="SINGLE FAMILY"/>
    <s v="1"/>
    <s v="UNDERGROUND"/>
    <s v="UNDERGROUND"/>
    <s v="0002554654"/>
    <s v="0"/>
  </r>
  <r>
    <x v="2"/>
    <n v="50"/>
    <n v="45"/>
    <n v="45"/>
    <n v="0"/>
    <n v="0"/>
    <x v="1"/>
    <n v="589.28"/>
    <n v="13.0951111111111"/>
    <n v="44"/>
    <n v="2.2222222222222199E-2"/>
    <n v="48"/>
    <n v="0"/>
    <n v="712.79"/>
    <s v="104333133"/>
    <s v="2305E057 4919 NE 1ST ST #  RENTON"/>
    <s v="CEN1"/>
    <s v="UPS"/>
    <n v="44244"/>
    <n v="44320"/>
    <n v="44412"/>
    <s v="WA11700250"/>
    <s v="UG Perm Svc Only in Plat Dev"/>
    <s v="16306"/>
    <s v="E UG Residential Services In Plats"/>
    <n v="718"/>
    <n v="-718"/>
    <n v="0"/>
    <n v="44.13"/>
    <n v="507.51"/>
    <n v="0"/>
    <s v="QCSOKE"/>
    <s v="QUANTA - SOUTH KING - ELECTRIC"/>
    <s v="510865596"/>
    <n v="1"/>
    <n v="0"/>
    <n v="0"/>
    <s v="SINGLE FAMILY"/>
    <s v="1"/>
    <s v="UNDERGROUND"/>
    <s v="UNDERGROUND"/>
    <s v="0002554656"/>
    <s v="0"/>
  </r>
  <r>
    <x v="2"/>
    <n v="50"/>
    <n v="20"/>
    <n v="20"/>
    <n v="0"/>
    <n v="0"/>
    <x v="1"/>
    <n v="554.09"/>
    <n v="27.704499999999999"/>
    <n v="20"/>
    <n v="0"/>
    <n v="22"/>
    <n v="0"/>
    <n v="675.8"/>
    <s v="104333135"/>
    <s v="4004E113 908 GILLIES RD #  NOOKSACK"/>
    <s v="CEN1"/>
    <s v="UPS"/>
    <n v="44253"/>
    <n v="44320"/>
    <n v="44412"/>
    <s v="WA03700060"/>
    <s v="UG Perm Svc Only in Plat Dev"/>
    <s v="16306"/>
    <s v="E UG Residential Services In Plats"/>
    <n v="718"/>
    <n v="-718"/>
    <n v="0"/>
    <n v="20.21"/>
    <n v="500.13"/>
    <n v="0"/>
    <s v="QNWHME"/>
    <s v="QUANTA - BELLINGHAM - ELECTRIC"/>
    <s v="510865599"/>
    <n v="1"/>
    <n v="0"/>
    <n v="0"/>
    <s v="SINGLE FAMILY"/>
    <s v="1"/>
    <s v="UNDERGROUND"/>
    <s v="UNDERGROUND"/>
    <s v="0002554659"/>
    <s v="0"/>
  </r>
  <r>
    <x v="2"/>
    <n v="50"/>
    <n v="50"/>
    <n v="50"/>
    <n v="0"/>
    <n v="0"/>
    <x v="1"/>
    <n v="590.08000000000004"/>
    <n v="11.801600000000001"/>
    <n v="50"/>
    <n v="0"/>
    <n v="54"/>
    <n v="0"/>
    <n v="712.35"/>
    <s v="104333141"/>
    <s v="2401E080 931 BAKER HEIGHTS LOOP #  BREME"/>
    <s v="CEN1"/>
    <s v="UPS"/>
    <n v="44245"/>
    <n v="44320"/>
    <n v="44412"/>
    <s v="WA01800010"/>
    <s v="UG Perm Svc Only in Plat Dev"/>
    <s v="16306"/>
    <s v="E UG Residential Services In Plats"/>
    <n v="718"/>
    <n v="-718"/>
    <n v="0"/>
    <n v="49.53"/>
    <n v="502.44"/>
    <n v="0"/>
    <s v="QSSPE"/>
    <s v="QUANTA - KITSAP - ELECTRIC"/>
    <s v="510887063"/>
    <n v="1"/>
    <n v="0"/>
    <n v="0"/>
    <s v="SINGLE FAMILY"/>
    <s v="1"/>
    <s v="UNDERGROUND"/>
    <s v="UNDERGROUND"/>
    <s v="0002554795"/>
    <s v="0"/>
  </r>
  <r>
    <x v="2"/>
    <n v="100"/>
    <n v="60"/>
    <n v="60"/>
    <n v="0"/>
    <n v="0"/>
    <x v="1"/>
    <n v="608.16"/>
    <n v="10.135999999999999"/>
    <n v="59"/>
    <n v="1.6666666666666701E-2"/>
    <n v="66"/>
    <n v="0"/>
    <n v="731.67"/>
    <s v="104333143"/>
    <s v="2205E068 23823 115TH PL SE #  KENT"/>
    <s v="CEN1"/>
    <s v="UPS"/>
    <n v="44252"/>
    <n v="44320"/>
    <n v="44412"/>
    <s v="WA11700150"/>
    <s v="UG Perm Svc Only in Plat Dev"/>
    <s v="16306"/>
    <s v="E UG Residential Services In Plats"/>
    <n v="718"/>
    <n v="-718"/>
    <n v="0"/>
    <n v="60.63"/>
    <n v="507.51"/>
    <n v="0"/>
    <s v="QCSOKE"/>
    <s v="QUANTA - SOUTH KING - ELECTRIC"/>
    <s v="510889092"/>
    <n v="1"/>
    <n v="0"/>
    <n v="0"/>
    <s v="SINGLE FAMILY"/>
    <s v="1"/>
    <s v="UNDERGROUND"/>
    <s v="UNDERGROUND"/>
    <s v="0002554903"/>
    <s v="0"/>
  </r>
  <r>
    <x v="2"/>
    <n v="50"/>
    <n v="20"/>
    <n v="20"/>
    <n v="0"/>
    <n v="0"/>
    <x v="1"/>
    <n v="560.94000000000005"/>
    <n v="28.047000000000001"/>
    <n v="20"/>
    <n v="0"/>
    <n v="22"/>
    <n v="0"/>
    <n v="684.22"/>
    <s v="104333146"/>
    <s v="2004E029 2143 83RD AVE E #  EDGEWOOD"/>
    <s v="CEN1"/>
    <s v="UPS"/>
    <n v="44256"/>
    <n v="44349"/>
    <n v="44475"/>
    <s v="WA12700200"/>
    <s v="UG Perm Svc Only in Plat Dev"/>
    <s v="16306"/>
    <s v="E UG Residential Services In Plats"/>
    <n v="718"/>
    <n v="-718"/>
    <n v="0"/>
    <n v="20.21"/>
    <n v="506.58"/>
    <n v="0"/>
    <s v="QSWPRE"/>
    <s v="QUANTA - PUYALLUP - ELECTRIC"/>
    <s v="510894823"/>
    <n v="1"/>
    <n v="0"/>
    <n v="0"/>
    <s v="SINGLE FAMILY"/>
    <s v="1"/>
    <s v="UNDERGROUND"/>
    <s v="UNDERGROUND"/>
    <s v="0002554967"/>
    <s v="0"/>
  </r>
  <r>
    <x v="2"/>
    <n v="50"/>
    <e v="#N/A"/>
    <n v="40"/>
    <n v="0"/>
    <n v="0"/>
    <x v="1"/>
    <n v="828.28"/>
    <e v="#N/A"/>
    <n v="40"/>
    <e v="#N/A"/>
    <n v="44"/>
    <n v="0"/>
    <n v="951"/>
    <s v="104333147"/>
    <s v="1702W051 9270 TIGERLILLY ST SE #  TUMWAT"/>
    <s v="CEN1"/>
    <s v="UPS"/>
    <n v="44265"/>
    <n v="44349"/>
    <n v="44475"/>
    <s v="WA03400060"/>
    <s v="UG Perm Svc Only in Plat Dev"/>
    <s v="16306"/>
    <s v="E UG Residential Services In Plats"/>
    <n v="718"/>
    <n v="-718"/>
    <n v="0"/>
    <n v="40.42"/>
    <n v="693.3"/>
    <n v="0"/>
    <s v="QSTHLE"/>
    <s v="QUANTA - OLYMPIA - ELECTRIC"/>
    <s v="510894826"/>
    <n v="1"/>
    <n v="0"/>
    <n v="0"/>
    <s v="SINGLE FAMILY"/>
    <s v="1"/>
    <s v="UNDERGROUND"/>
    <s v="UNDERGROUND"/>
    <s v="0002554970"/>
    <s v="0"/>
  </r>
  <r>
    <x v="2"/>
    <n v="50"/>
    <n v="35"/>
    <n v="35"/>
    <n v="0"/>
    <n v="0"/>
    <x v="1"/>
    <n v="578.79"/>
    <n v="16.536857142857102"/>
    <n v="35"/>
    <n v="0"/>
    <n v="39"/>
    <n v="0"/>
    <n v="702.07"/>
    <s v="104333148"/>
    <s v="2004E029 2119 83RD AVE E #  EDGEWOOD"/>
    <s v="CEN1"/>
    <s v="UPS"/>
    <n v="44266"/>
    <n v="44349"/>
    <n v="44475"/>
    <s v="WA12700200"/>
    <s v="UG Perm Svc Only in Plat Dev"/>
    <s v="16306"/>
    <s v="E UG Residential Services In Plats"/>
    <n v="718"/>
    <n v="-718"/>
    <n v="0"/>
    <n v="35.82"/>
    <n v="506.58"/>
    <n v="0"/>
    <s v="QSWPRE"/>
    <s v="QUANTA - PUYALLUP - ELECTRIC"/>
    <s v="510894900"/>
    <n v="1"/>
    <n v="0"/>
    <n v="0"/>
    <s v="SINGLE FAMILY"/>
    <s v="1"/>
    <s v="UNDERGROUND"/>
    <s v="UNDERGROUND"/>
    <s v="0002554974"/>
    <s v="0"/>
  </r>
  <r>
    <x v="2"/>
    <n v="50"/>
    <n v="35"/>
    <n v="35"/>
    <n v="0"/>
    <n v="0"/>
    <x v="1"/>
    <n v="578.79"/>
    <n v="16.536857142857102"/>
    <n v="35"/>
    <n v="0"/>
    <n v="39"/>
    <n v="0"/>
    <n v="702.07"/>
    <s v="104333149"/>
    <s v="2004E029 2026 83RD AVE E #  EDGEWOOD"/>
    <s v="CEN1"/>
    <s v="UPS"/>
    <n v="44266"/>
    <n v="44349"/>
    <n v="44475"/>
    <s v="WA12700200"/>
    <s v="UG Perm Svc Only in Plat Dev"/>
    <s v="16306"/>
    <s v="E UG Residential Services In Plats"/>
    <n v="718"/>
    <n v="-718"/>
    <n v="0"/>
    <n v="35.82"/>
    <n v="506.58"/>
    <n v="0"/>
    <s v="QSWPRE"/>
    <s v="QUANTA - PUYALLUP - ELECTRIC"/>
    <s v="510894906"/>
    <n v="1"/>
    <n v="0"/>
    <n v="0"/>
    <s v="SINGLE FAMILY"/>
    <s v="1"/>
    <s v="UNDERGROUND"/>
    <s v="UNDERGROUND"/>
    <s v="0002554979"/>
    <s v="0"/>
  </r>
  <r>
    <x v="2"/>
    <n v="50"/>
    <n v="30"/>
    <n v="30"/>
    <n v="0"/>
    <n v="0"/>
    <x v="1"/>
    <n v="813.13"/>
    <n v="27.104333333333301"/>
    <n v="30"/>
    <n v="0"/>
    <n v="33"/>
    <n v="0"/>
    <n v="935.29"/>
    <s v="104333150"/>
    <s v="2606E096 14111 3RD AVE NE #  DUVALL"/>
    <s v="CEN1"/>
    <s v="UPS"/>
    <n v="44263"/>
    <n v="44349"/>
    <n v="44475"/>
    <s v="WA01700100"/>
    <s v="UG Perm Svc Only in Plat Dev"/>
    <s v="16306"/>
    <s v="E UG Residential Services In Plats"/>
    <n v="718"/>
    <n v="-718"/>
    <n v="0"/>
    <n v="30.31"/>
    <n v="690.14"/>
    <n v="0"/>
    <s v="QCNOKE"/>
    <s v="QUANTA - REDMOND - ELECTRIC"/>
    <s v="510885095"/>
    <n v="1"/>
    <n v="0"/>
    <n v="0"/>
    <s v="SINGLE FAMILY"/>
    <s v="1"/>
    <s v="UNDERGROUND"/>
    <s v="UNDERGROUND"/>
    <s v="0002554707"/>
    <s v="0"/>
  </r>
  <r>
    <x v="2"/>
    <n v="50"/>
    <n v="50"/>
    <n v="50"/>
    <n v="0"/>
    <n v="0"/>
    <x v="1"/>
    <n v="591.20000000000005"/>
    <n v="11.824"/>
    <n v="50"/>
    <n v="0"/>
    <n v="55"/>
    <n v="0"/>
    <n v="713.47"/>
    <s v="104333151"/>
    <s v="2401W024 15795 NW HITE CENTER RD # BARN"/>
    <s v="CEN1"/>
    <s v="USO"/>
    <n v="44249"/>
    <n v="44320"/>
    <n v="44412"/>
    <s v="WA01800990"/>
    <s v="UG Perm Svc only  (no Tsfrmr)"/>
    <s v="16305"/>
    <s v="E OH UG Residential Services"/>
    <n v="718"/>
    <n v="-718"/>
    <n v="0"/>
    <n v="50.51"/>
    <n v="502.44"/>
    <n v="0"/>
    <s v="QSSPE"/>
    <s v="QUANTA - KITSAP - ELECTRIC"/>
    <s v="510885609"/>
    <n v="1"/>
    <n v="0"/>
    <n v="0"/>
    <s v="GARAGE/SHOP"/>
    <s v="1"/>
    <s v="UNDERGROUND"/>
    <s v="UNDERGROUND"/>
    <s v="0002554778"/>
    <s v="0"/>
  </r>
  <r>
    <x v="2"/>
    <n v="50"/>
    <n v="13"/>
    <n v="13"/>
    <n v="0"/>
    <n v="0"/>
    <x v="1"/>
    <n v="561.35"/>
    <n v="43.180769230769201"/>
    <n v="25"/>
    <n v="-0.92307692307692302"/>
    <n v="28"/>
    <n v="0"/>
    <n v="683.29"/>
    <s v="104333152"/>
    <s v="3404E088 980 S 49TH ST #  MOUNT VERNON"/>
    <s v="CEN1"/>
    <s v="UPS"/>
    <n v="44245"/>
    <n v="44320"/>
    <n v="44412"/>
    <s v="WA02900070"/>
    <s v="UG Perm Svc Only in Plat Dev"/>
    <s v="16306"/>
    <s v="E UG Residential Services In Plats"/>
    <n v="718"/>
    <n v="-718"/>
    <n v="0"/>
    <n v="25.72"/>
    <n v="501.05"/>
    <n v="0"/>
    <s v="QNSKGE"/>
    <s v="QUANTA - SKAGIT - ELECTRIC"/>
    <s v="510886880"/>
    <n v="1"/>
    <n v="0"/>
    <n v="0"/>
    <s v="SINGLE FAMILY"/>
    <s v="1"/>
    <s v="UNDERGROUND"/>
    <s v="UNDERGROUND"/>
    <s v="0002554789"/>
    <s v="0"/>
  </r>
  <r>
    <x v="2"/>
    <n v="50"/>
    <n v="35"/>
    <n v="35"/>
    <n v="0"/>
    <n v="0"/>
    <x v="1"/>
    <n v="571.85"/>
    <n v="16.338571428571399"/>
    <n v="34"/>
    <n v="2.8571428571428598E-2"/>
    <n v="38"/>
    <n v="0"/>
    <n v="693.79"/>
    <s v="104333153"/>
    <s v="2206E114 26331 201ST PL SE #  COVINGTON"/>
    <s v="CEN1"/>
    <s v="UPS"/>
    <n v="44245"/>
    <n v="44320"/>
    <n v="44412"/>
    <s v="WA01700120"/>
    <s v="UG Perm Svc Only in Plat Dev"/>
    <s v="16306"/>
    <s v="E UG Residential Services In Plats"/>
    <n v="718"/>
    <n v="-718"/>
    <n v="0"/>
    <n v="34.9"/>
    <n v="501.05"/>
    <n v="0"/>
    <s v="QCSOKE"/>
    <s v="QUANTA - SOUTH KING - ELECTRIC"/>
    <s v="510889205"/>
    <n v="1"/>
    <n v="0"/>
    <n v="0"/>
    <s v="SINGLE FAMILY"/>
    <s v="1"/>
    <s v="UNDERGROUND"/>
    <s v="UNDERGROUND"/>
    <s v="0002554913"/>
    <s v="0"/>
  </r>
  <r>
    <x v="2"/>
    <n v="50"/>
    <n v="40"/>
    <n v="40"/>
    <n v="0"/>
    <n v="0"/>
    <x v="1"/>
    <n v="578.16"/>
    <n v="14.454000000000001"/>
    <n v="40"/>
    <n v="0"/>
    <n v="44"/>
    <n v="0"/>
    <n v="700.1"/>
    <s v="104333154"/>
    <s v="2206E108 23544 SE 271ST PL #  MAPLE VALL"/>
    <s v="CEN1"/>
    <s v="UPS"/>
    <n v="44256"/>
    <n v="44349"/>
    <n v="44475"/>
    <s v="WA01700200"/>
    <s v="UG Perm Svc Only in Plat Dev"/>
    <s v="16306"/>
    <s v="E UG Residential Services In Plats"/>
    <n v="718"/>
    <n v="-718"/>
    <n v="0"/>
    <n v="40.42"/>
    <n v="501.05"/>
    <n v="0"/>
    <s v="QCSOKE"/>
    <s v="QUANTA - SOUTH KING - ELECTRIC"/>
    <s v="510889275"/>
    <n v="1"/>
    <n v="0"/>
    <n v="0"/>
    <s v="SINGLE FAMILY"/>
    <s v="1"/>
    <s v="UNDERGROUND"/>
    <s v="UNDERGROUND"/>
    <s v="0002554918"/>
    <s v="0"/>
  </r>
  <r>
    <x v="2"/>
    <n v="100"/>
    <n v="100"/>
    <n v="100"/>
    <n v="0"/>
    <n v="0"/>
    <x v="1"/>
    <n v="976.49"/>
    <n v="9.7649000000000008"/>
    <n v="99"/>
    <n v="0.01"/>
    <n v="183"/>
    <n v="0"/>
    <n v="1099.77"/>
    <s v="104333156"/>
    <s v="2005E101 23127 66TH STREET CT E #  BUCKL"/>
    <s v="CEN1"/>
    <s v="UPS"/>
    <n v="44270"/>
    <n v="44349"/>
    <n v="44475"/>
    <s v="WA12700270"/>
    <s v="UG Perm Svc Only in Plat Dev"/>
    <s v="16306"/>
    <s v="E UG Residential Services In Plats"/>
    <n v="718"/>
    <n v="-718"/>
    <n v="0"/>
    <n v="166.86"/>
    <n v="696.47"/>
    <n v="0"/>
    <s v="QSWPRE"/>
    <s v="QUANTA - PUYALLUP - ELECTRIC"/>
    <s v="510895073"/>
    <n v="1"/>
    <n v="0"/>
    <n v="0"/>
    <s v="SINGLE FAMILY"/>
    <s v="1"/>
    <s v="UNDERGROUND"/>
    <s v="UNDERGROUND"/>
    <s v="0002554998"/>
    <s v="0"/>
  </r>
  <r>
    <x v="2"/>
    <n v="50"/>
    <n v="30"/>
    <n v="30"/>
    <n v="0"/>
    <n v="0"/>
    <x v="1"/>
    <n v="568.1"/>
    <n v="18.936666666666699"/>
    <n v="30"/>
    <n v="0"/>
    <n v="33"/>
    <n v="0"/>
    <n v="690.37"/>
    <s v="104333159"/>
    <s v="2401E140 100 DOC MINOR LN #  PORT ORCHAR"/>
    <s v="CEN1"/>
    <s v="UPS"/>
    <n v="44251"/>
    <n v="44320"/>
    <n v="44412"/>
    <s v="WA01800020"/>
    <s v="UG Perm Svc Only in Plat Dev"/>
    <s v="16306"/>
    <s v="E UG Residential Services In Plats"/>
    <n v="718"/>
    <n v="-718"/>
    <n v="0"/>
    <n v="30.32"/>
    <n v="502.44"/>
    <n v="0"/>
    <s v="QSSPE"/>
    <s v="QUANTA - KITSAP - ELECTRIC"/>
    <s v="510895488"/>
    <n v="1"/>
    <n v="0"/>
    <n v="0"/>
    <s v="SINGLE FAMILY"/>
    <s v="1"/>
    <s v="UNDERGROUND"/>
    <s v="UNDERGROUND"/>
    <s v="0002555057"/>
    <s v="0"/>
  </r>
  <r>
    <x v="2"/>
    <n v="100"/>
    <n v="100"/>
    <n v="100"/>
    <n v="0"/>
    <n v="0"/>
    <x v="1"/>
    <n v="971.14"/>
    <n v="9.7113999999999994"/>
    <n v="99"/>
    <n v="0.01"/>
    <n v="188"/>
    <n v="0"/>
    <n v="1093.08"/>
    <s v="104333160"/>
    <s v="3902E120 5576 JANICE CT #  FERNDALE"/>
    <s v="CEN1"/>
    <s v="UPS"/>
    <n v="44301"/>
    <n v="44379"/>
    <n v="44475"/>
    <s v="WA03700040"/>
    <s v="UG Perm Svc Only in Plat Dev"/>
    <s v="16306"/>
    <s v="E UG Residential Services In Plats"/>
    <n v="718"/>
    <n v="-718"/>
    <n v="0"/>
    <n v="171.34"/>
    <n v="688.86"/>
    <n v="0"/>
    <s v="QNWHME"/>
    <s v="QUANTA - BELLINGHAM - ELECTRIC"/>
    <s v="510895511"/>
    <n v="1"/>
    <n v="0"/>
    <n v="0"/>
    <s v="SINGLE FAMILY"/>
    <s v="1"/>
    <s v="UNDERGROUND"/>
    <s v="UNDERGROUND"/>
    <s v="0002555055"/>
    <s v="0"/>
  </r>
  <r>
    <x v="2"/>
    <n v="50"/>
    <n v="25"/>
    <n v="25"/>
    <n v="0"/>
    <n v="0"/>
    <x v="1"/>
    <n v="562.84"/>
    <n v="22.5136"/>
    <n v="25"/>
    <n v="0"/>
    <n v="28"/>
    <n v="0"/>
    <n v="685.11"/>
    <s v="104333161"/>
    <s v="2302E028 4979 ONALASKA LOOP SE #  PORT O"/>
    <s v="CEN1"/>
    <s v="UPS"/>
    <n v="44251"/>
    <n v="44320"/>
    <n v="44412"/>
    <s v="WA01800990"/>
    <s v="UG Perm Svc Only in Plat Dev"/>
    <s v="16306"/>
    <s v="E UG Residential Services In Plats"/>
    <n v="718"/>
    <n v="-718"/>
    <n v="0"/>
    <n v="25.72"/>
    <n v="502.44"/>
    <n v="0"/>
    <s v="QSSPE"/>
    <s v="QUANTA - KITSAP - ELECTRIC"/>
    <s v="510895514"/>
    <n v="1"/>
    <n v="0"/>
    <n v="0"/>
    <s v="SINGLE FAMILY"/>
    <s v="1"/>
    <s v="UNDERGROUND"/>
    <s v="UNDERGROUND"/>
    <s v="0002555068"/>
    <s v="0"/>
  </r>
  <r>
    <x v="2"/>
    <n v="50"/>
    <n v="40"/>
    <n v="40"/>
    <n v="0"/>
    <n v="0"/>
    <x v="1"/>
    <n v="584.04"/>
    <n v="14.601000000000001"/>
    <n v="40"/>
    <n v="0"/>
    <n v="44"/>
    <n v="0"/>
    <n v="707.32"/>
    <s v="104333162"/>
    <s v="1905E077 18021 151ST ST E #  BONNEY LAKE"/>
    <s v="CEN1"/>
    <s v="UPS"/>
    <n v="44264"/>
    <n v="44349"/>
    <n v="44475"/>
    <s v="WA12700270"/>
    <s v="UG Perm Svc Only in Plat Dev"/>
    <s v="16306"/>
    <s v="E UG Residential Services In Plats"/>
    <n v="718"/>
    <n v="-718"/>
    <n v="0"/>
    <n v="40.409999999999997"/>
    <n v="506.58"/>
    <n v="0"/>
    <s v="QSWPRE"/>
    <s v="QUANTA - PUYALLUP - ELECTRIC"/>
    <s v="510895548"/>
    <n v="1"/>
    <n v="0"/>
    <n v="0"/>
    <s v="SINGLE FAMILY"/>
    <s v="1"/>
    <s v="UNDERGROUND"/>
    <s v="UNDERGROUND"/>
    <s v="0002555077"/>
    <s v="0"/>
  </r>
  <r>
    <x v="2"/>
    <n v="50"/>
    <n v="40"/>
    <n v="40"/>
    <n v="0"/>
    <n v="0"/>
    <x v="1"/>
    <n v="584.04"/>
    <n v="14.601000000000001"/>
    <n v="40"/>
    <n v="0"/>
    <n v="44"/>
    <n v="0"/>
    <n v="707.32"/>
    <s v="104333163"/>
    <s v="1905E077 17928 153RD ST E #  BONNEY LAKE"/>
    <s v="CEN1"/>
    <s v="UPS"/>
    <n v="44264"/>
    <n v="44349"/>
    <n v="44475"/>
    <s v="WA12700270"/>
    <s v="UG Perm Svc Only in Plat Dev"/>
    <s v="16306"/>
    <s v="E UG Residential Services In Plats"/>
    <n v="718"/>
    <n v="-718"/>
    <n v="0"/>
    <n v="40.409999999999997"/>
    <n v="506.58"/>
    <n v="0"/>
    <s v="QSWPRE"/>
    <s v="QUANTA - PUYALLUP - ELECTRIC"/>
    <s v="510895592"/>
    <n v="1"/>
    <n v="0"/>
    <n v="0"/>
    <s v="SINGLE FAMILY"/>
    <s v="1"/>
    <s v="UNDERGROUND"/>
    <s v="UNDERGROUND"/>
    <s v="0002555079"/>
    <s v="0"/>
  </r>
  <r>
    <x v="2"/>
    <n v="50"/>
    <e v="#N/A"/>
    <n v="50"/>
    <n v="0"/>
    <n v="0"/>
    <x v="1"/>
    <n v="634.61"/>
    <e v="#N/A"/>
    <n v="50"/>
    <e v="#N/A"/>
    <n v="91"/>
    <n v="0"/>
    <n v="758.23"/>
    <s v="104333164"/>
    <s v="2605E063 4507 117TH DR NE #  KIRKLAND"/>
    <s v="CEN1"/>
    <s v="UPS"/>
    <n v="44253"/>
    <n v="44379"/>
    <n v="44475"/>
    <s v="WA11700160"/>
    <s v="UG Perm Svc Only in Plat Dev"/>
    <s v="16306"/>
    <s v="E UG Residential Services In Plats"/>
    <n v="718"/>
    <n v="-718"/>
    <n v="0"/>
    <n v="83.33"/>
    <n v="507.97"/>
    <n v="0"/>
    <s v="QCNOKEH"/>
    <s v="QUANTA - REDMOND - HOLD"/>
    <s v="510896559"/>
    <n v="1"/>
    <n v="0"/>
    <n v="0"/>
    <s v="SINGLE FAMILY"/>
    <s v="1"/>
    <s v="UNDERGROUND"/>
    <s v="UNDERGROUND"/>
    <s v="0002555091"/>
    <s v="0"/>
  </r>
  <r>
    <x v="2"/>
    <n v="100"/>
    <n v="55"/>
    <n v="55"/>
    <n v="0"/>
    <n v="0"/>
    <x v="1"/>
    <n v="601.84"/>
    <n v="10.942545454545501"/>
    <n v="54"/>
    <n v="1.8181818181818198E-2"/>
    <n v="60"/>
    <n v="0"/>
    <n v="725.35"/>
    <s v="104333166"/>
    <s v="2105E121 4491 JOYCE CT SE #  AUBURN"/>
    <s v="CEN1"/>
    <s v="UPS"/>
    <n v="44256"/>
    <n v="44349"/>
    <n v="44475"/>
    <s v="WA11700020"/>
    <s v="UG Perm Svc Only in Plat Dev"/>
    <s v="16306"/>
    <s v="E UG Residential Services In Plats"/>
    <n v="718"/>
    <n v="-718"/>
    <n v="0"/>
    <n v="55.12"/>
    <n v="507.51"/>
    <n v="0"/>
    <s v="QCSOKE"/>
    <s v="QUANTA - SOUTH KING - ELECTRIC"/>
    <s v="510895508"/>
    <n v="1"/>
    <n v="0"/>
    <n v="0"/>
    <s v="SINGLE FAMILY"/>
    <s v="1"/>
    <s v="UNDERGROUND"/>
    <s v="UNDERGROUND"/>
    <s v="0002555121"/>
    <s v="0"/>
  </r>
  <r>
    <x v="2"/>
    <n v="100"/>
    <n v="80"/>
    <n v="80"/>
    <n v="0"/>
    <n v="0"/>
    <x v="1"/>
    <n v="624.4"/>
    <n v="7.8049999999999997"/>
    <n v="79"/>
    <n v="1.2500000000000001E-2"/>
    <n v="89"/>
    <n v="0"/>
    <n v="746.34"/>
    <s v="104333169"/>
    <s v="2106E060 22867 SE CHERRY ST #  BLACK DIA"/>
    <s v="CEN1"/>
    <s v="UPS"/>
    <n v="44253"/>
    <n v="44320"/>
    <n v="44412"/>
    <s v="WA01700050"/>
    <s v="UG Perm Svc Only in Plat Dev"/>
    <s v="16306"/>
    <s v="E UG Residential Services In Plats"/>
    <n v="718"/>
    <n v="-718"/>
    <n v="0"/>
    <n v="80.84"/>
    <n v="501.05"/>
    <n v="0"/>
    <s v="QCSOKE"/>
    <s v="QUANTA - SOUTH KING - ELECTRIC"/>
    <s v="510898101"/>
    <n v="1"/>
    <n v="0"/>
    <n v="0"/>
    <s v="SINGLE FAMILY"/>
    <s v="1"/>
    <s v="UNDERGROUND"/>
    <s v="UNDERGROUND"/>
    <s v="0002555156"/>
    <s v="0"/>
  </r>
  <r>
    <x v="2"/>
    <n v="50"/>
    <n v="40"/>
    <n v="40"/>
    <n v="0"/>
    <n v="0"/>
    <x v="1"/>
    <n v="968.2"/>
    <n v="24.204999999999998"/>
    <n v="44"/>
    <n v="-0.1"/>
    <n v="49"/>
    <n v="0"/>
    <n v="1091.71"/>
    <s v="104333170"/>
    <s v="2605E099 12249 159TH CT NE #  REDMOND"/>
    <s v="CEN1"/>
    <s v="UPS"/>
    <n v="44266"/>
    <n v="44349"/>
    <n v="44475"/>
    <s v="WA11700240"/>
    <s v="UG Perm Svc Only in Plat Dev"/>
    <s v="16306"/>
    <s v="E UG Residential Services In Plats"/>
    <n v="718"/>
    <n v="-718"/>
    <n v="0"/>
    <n v="45.01"/>
    <n v="797.1"/>
    <n v="0"/>
    <s v="QCNOKE"/>
    <s v="QUANTA - REDMOND - ELECTRIC"/>
    <s v="510885393"/>
    <n v="1"/>
    <n v="0"/>
    <n v="0"/>
    <s v="SINGLE FAMILY"/>
    <s v="1"/>
    <s v="UNDERGROUND"/>
    <s v="UNDERGROUND"/>
    <s v="0002554739"/>
    <s v="0"/>
  </r>
  <r>
    <x v="2"/>
    <n v="100"/>
    <n v="100"/>
    <n v="100"/>
    <n v="0"/>
    <n v="0"/>
    <x v="1"/>
    <n v="1177.69"/>
    <n v="11.776899999999999"/>
    <n v="119"/>
    <n v="-0.19"/>
    <n v="133"/>
    <n v="0"/>
    <n v="1301.2"/>
    <s v="104333171"/>
    <s v="2605E104 12222 159TH CT NE #  REDMOND"/>
    <s v="CEN1"/>
    <s v="UPS"/>
    <n v="44266"/>
    <n v="44349"/>
    <n v="44475"/>
    <s v="WA11700240"/>
    <s v="UG Perm Svc Only in Plat Dev"/>
    <s v="16306"/>
    <s v="E UG Residential Services In Plats"/>
    <n v="718"/>
    <n v="-718"/>
    <n v="0"/>
    <n v="121.25"/>
    <n v="890.8"/>
    <n v="0"/>
    <s v="QCNOKE"/>
    <s v="QUANTA - REDMOND - ELECTRIC"/>
    <s v="510885397"/>
    <n v="1"/>
    <n v="0"/>
    <n v="0"/>
    <s v="SINGLE FAMILY"/>
    <s v="1"/>
    <s v="UNDERGROUND"/>
    <s v="UNDERGROUND"/>
    <s v="0002554742"/>
    <s v="0"/>
  </r>
  <r>
    <x v="2"/>
    <n v="100"/>
    <n v="60"/>
    <n v="60"/>
    <n v="0"/>
    <n v="0"/>
    <x v="1"/>
    <n v="646.32000000000005"/>
    <n v="10.772"/>
    <n v="59"/>
    <n v="1.6666666666666701E-2"/>
    <n v="110"/>
    <n v="0"/>
    <n v="768.26"/>
    <s v="104333173"/>
    <s v="3803E070 514 WOODBURY WAY #  BELLINGHAM"/>
    <s v="CEN1"/>
    <s v="UPS"/>
    <n v="44253"/>
    <n v="44320"/>
    <n v="44412"/>
    <s v="WA03700010"/>
    <s v="UG Perm Svc Only in Plat Dev"/>
    <s v="16306"/>
    <s v="E UG Residential Services In Plats"/>
    <n v="718"/>
    <n v="-718"/>
    <n v="0"/>
    <n v="100"/>
    <n v="501.05"/>
    <n v="0"/>
    <s v="QNWHME"/>
    <s v="QUANTA - BELLINGHAM - ELECTRIC"/>
    <s v="510888484"/>
    <n v="1"/>
    <n v="0"/>
    <n v="0"/>
    <s v="SINGLE FAMILY"/>
    <s v="1"/>
    <s v="UNDERGROUND"/>
    <s v="UNDERGROUND"/>
    <s v="0002554817"/>
    <s v="0"/>
  </r>
  <r>
    <x v="2"/>
    <n v="200"/>
    <n v="180"/>
    <n v="180"/>
    <n v="0"/>
    <n v="0"/>
    <x v="1"/>
    <n v="1211.9100000000001"/>
    <n v="6.7328333333333301"/>
    <n v="178"/>
    <n v="1.1111111111111099E-2"/>
    <n v="329"/>
    <n v="0"/>
    <n v="1334.41"/>
    <s v="104333174"/>
    <s v="1801W096 1745 MCALLISTER CT SE # OLYMPIA"/>
    <s v="CEN1"/>
    <s v="USO"/>
    <n v="44257"/>
    <n v="44379"/>
    <n v="44475"/>
    <s v="WA03400340"/>
    <s v="UG Perm Svc only  (no Tsfrmr)"/>
    <s v="16305"/>
    <s v="E OH UG Residential Services"/>
    <n v="718"/>
    <n v="-718"/>
    <n v="0"/>
    <n v="300.36"/>
    <n v="503.36"/>
    <n v="0"/>
    <s v="QSTHLE"/>
    <s v="QUANTA - OLYMPIA - ELECTRIC"/>
    <s v="510853806"/>
    <n v="1"/>
    <n v="0"/>
    <n v="0"/>
    <s v="SINGLE FAMILY"/>
    <s v="1"/>
    <s v="UNDERGROUND"/>
    <s v="UNDERGROUND"/>
    <s v="0002554819"/>
    <s v="0"/>
  </r>
  <r>
    <x v="2"/>
    <n v="50"/>
    <n v="25"/>
    <n v="25"/>
    <n v="0"/>
    <n v="0"/>
    <x v="1"/>
    <n v="560.29"/>
    <n v="22.4116"/>
    <n v="24"/>
    <n v="0.04"/>
    <n v="27"/>
    <n v="0"/>
    <n v="682.23"/>
    <s v="104333175"/>
    <s v="3803E028 712 BLACKSTONE LN #  BELLINGHAM"/>
    <s v="CEN1"/>
    <s v="UPS"/>
    <n v="44253"/>
    <n v="44320"/>
    <n v="44412"/>
    <s v="WA03700010"/>
    <s v="UG Perm Svc Only in Plat Dev"/>
    <s v="16306"/>
    <s v="E UG Residential Services In Plats"/>
    <n v="718"/>
    <n v="-718"/>
    <n v="0"/>
    <n v="24.8"/>
    <n v="501.05"/>
    <n v="0"/>
    <s v="QNWHME"/>
    <s v="QUANTA - BELLINGHAM - ELECTRIC"/>
    <s v="510888486"/>
    <n v="1"/>
    <n v="0"/>
    <n v="0"/>
    <s v="SINGLE FAMILY"/>
    <s v="1"/>
    <s v="UNDERGROUND"/>
    <s v="UNDERGROUND"/>
    <s v="0002554823"/>
    <s v="0"/>
  </r>
  <r>
    <x v="2"/>
    <n v="50"/>
    <n v="30"/>
    <n v="30"/>
    <n v="0"/>
    <n v="0"/>
    <x v="1"/>
    <n v="581.59"/>
    <n v="19.386333333333301"/>
    <n v="40"/>
    <n v="-0.33333333333333298"/>
    <n v="44"/>
    <n v="0"/>
    <n v="704.31"/>
    <s v="104333176"/>
    <s v="1702W052 9273 FAIRYBELL ST SE #  TUMWATE"/>
    <s v="CEN1"/>
    <s v="UPS"/>
    <n v="44244"/>
    <n v="44320"/>
    <n v="44412"/>
    <s v="WA03400060"/>
    <s v="UG Perm Svc Only in Plat Dev"/>
    <s v="16306"/>
    <s v="E UG Residential Services In Plats"/>
    <n v="718"/>
    <n v="-718"/>
    <n v="0"/>
    <n v="40.409999999999997"/>
    <n v="504.27"/>
    <n v="0"/>
    <s v="QSTHLE"/>
    <s v="QUANTA - OLYMPIA - ELECTRIC"/>
    <s v="510888654"/>
    <n v="1"/>
    <n v="0"/>
    <n v="0"/>
    <s v="SINGLE FAMILY"/>
    <s v="1"/>
    <s v="UNDERGROUND"/>
    <s v="UNDERGROUND"/>
    <s v="0002554832"/>
    <s v="0"/>
  </r>
  <r>
    <x v="2"/>
    <n v="50"/>
    <n v="40"/>
    <n v="40"/>
    <n v="0"/>
    <n v="0"/>
    <x v="1"/>
    <n v="581.61"/>
    <n v="14.54025"/>
    <n v="40"/>
    <n v="0"/>
    <n v="44"/>
    <n v="0"/>
    <n v="704.33"/>
    <s v="104333177"/>
    <s v="1702W052 9279 FAIRYBELL ST SE #  TUMWATE"/>
    <s v="CEN1"/>
    <s v="UPS"/>
    <n v="44244"/>
    <n v="44320"/>
    <n v="44412"/>
    <s v="WA03400060"/>
    <s v="UG Perm Svc Only in Plat Dev"/>
    <s v="16306"/>
    <s v="E UG Residential Services In Plats"/>
    <n v="718"/>
    <n v="-718"/>
    <n v="0"/>
    <n v="40.409999999999997"/>
    <n v="504.28"/>
    <n v="0"/>
    <s v="QSTHLE"/>
    <s v="QUANTA - OLYMPIA - ELECTRIC"/>
    <s v="510888656"/>
    <n v="1"/>
    <n v="0"/>
    <n v="0"/>
    <s v="SINGLE FAMILY"/>
    <s v="1"/>
    <s v="UNDERGROUND"/>
    <s v="UNDERGROUND"/>
    <s v="0002554834"/>
    <s v="0"/>
  </r>
  <r>
    <x v="2"/>
    <n v="50"/>
    <n v="40"/>
    <n v="40"/>
    <n v="0"/>
    <n v="0"/>
    <x v="1"/>
    <n v="581.61"/>
    <n v="14.54025"/>
    <n v="40"/>
    <n v="0"/>
    <n v="44"/>
    <n v="0"/>
    <n v="704.33"/>
    <s v="104333178"/>
    <s v="1702W052 9285 FAIRYBELL ST SE #  TUMWATE"/>
    <s v="CEN1"/>
    <s v="UPS"/>
    <n v="44244"/>
    <n v="44320"/>
    <n v="44412"/>
    <s v="WA03400060"/>
    <s v="UG Perm Svc Only in Plat Dev"/>
    <s v="16306"/>
    <s v="E UG Residential Services In Plats"/>
    <n v="718"/>
    <n v="-718"/>
    <n v="0"/>
    <n v="40.409999999999997"/>
    <n v="504.28"/>
    <n v="0"/>
    <s v="QSTHLE"/>
    <s v="QUANTA - OLYMPIA - ELECTRIC"/>
    <s v="510888657"/>
    <n v="1"/>
    <n v="0"/>
    <n v="0"/>
    <s v="SINGLE FAMILY"/>
    <s v="1"/>
    <s v="UNDERGROUND"/>
    <s v="UNDERGROUND"/>
    <s v="0002554836"/>
    <s v="0"/>
  </r>
  <r>
    <x v="2"/>
    <n v="50"/>
    <n v="40"/>
    <n v="40"/>
    <n v="0"/>
    <n v="0"/>
    <x v="1"/>
    <n v="581.61"/>
    <n v="14.54025"/>
    <n v="40"/>
    <n v="0"/>
    <n v="44"/>
    <n v="0"/>
    <n v="704.33"/>
    <s v="104333179"/>
    <s v="1702W052 9291 FAIRYBELL ST SE #  TUMWATE"/>
    <s v="CEN1"/>
    <s v="UPS"/>
    <n v="44244"/>
    <n v="44320"/>
    <n v="44412"/>
    <s v="WA03400060"/>
    <s v="UG Perm Svc Only in Plat Dev"/>
    <s v="16306"/>
    <s v="E UG Residential Services In Plats"/>
    <n v="718"/>
    <n v="-718"/>
    <n v="0"/>
    <n v="40.409999999999997"/>
    <n v="504.28"/>
    <n v="0"/>
    <s v="QSTHLE"/>
    <s v="QUANTA - OLYMPIA - ELECTRIC"/>
    <s v="510888740"/>
    <n v="1"/>
    <n v="0"/>
    <n v="0"/>
    <s v="SINGLE FAMILY"/>
    <s v="1"/>
    <s v="UNDERGROUND"/>
    <s v="UNDERGROUND"/>
    <s v="0002554838"/>
    <s v="0"/>
  </r>
  <r>
    <x v="2"/>
    <n v="50"/>
    <n v="40"/>
    <n v="40"/>
    <n v="0"/>
    <n v="0"/>
    <x v="1"/>
    <n v="581.61"/>
    <n v="14.54025"/>
    <n v="40"/>
    <n v="0"/>
    <n v="44"/>
    <n v="0"/>
    <n v="704.33"/>
    <s v="104333180"/>
    <s v="1702W052 9297 FAIRYBELL ST SE #  TUMWATE"/>
    <s v="CEN1"/>
    <s v="UPS"/>
    <n v="44244"/>
    <n v="44320"/>
    <n v="44412"/>
    <s v="WA03400060"/>
    <s v="UG Perm Svc Only in Plat Dev"/>
    <s v="16306"/>
    <s v="E UG Residential Services In Plats"/>
    <n v="718"/>
    <n v="-718"/>
    <n v="0"/>
    <n v="40.409999999999997"/>
    <n v="504.28"/>
    <n v="0"/>
    <s v="QSTHLE"/>
    <s v="QUANTA - OLYMPIA - ELECTRIC"/>
    <s v="510888741"/>
    <n v="1"/>
    <n v="0"/>
    <n v="0"/>
    <s v="SINGLE FAMILY"/>
    <s v="1"/>
    <s v="UNDERGROUND"/>
    <s v="UNDERGROUND"/>
    <s v="0002554841"/>
    <s v="0"/>
  </r>
  <r>
    <x v="2"/>
    <n v="100"/>
    <n v="76"/>
    <n v="76"/>
    <n v="0"/>
    <n v="0"/>
    <x v="1"/>
    <n v="700.05"/>
    <n v="9.2111842105263193"/>
    <n v="87"/>
    <n v="-0.144736842105263"/>
    <n v="161"/>
    <n v="0"/>
    <n v="821.99"/>
    <s v="104333189"/>
    <s v="3202E008 2181 MARINER BEACH DR #  OAK HA"/>
    <s v="CEN1"/>
    <s v="USO"/>
    <n v="44246"/>
    <n v="44320"/>
    <n v="44412"/>
    <s v="WA01500990"/>
    <s v="UG Perm Svc only  (no Tsfrmr)"/>
    <s v="16305"/>
    <s v="E OH UG Residential Services"/>
    <n v="718"/>
    <n v="-718"/>
    <n v="0"/>
    <n v="146.96"/>
    <n v="501.05"/>
    <n v="0"/>
    <s v="QNISLE"/>
    <s v="QUANTA - WHIDBEY - ELECTRIC"/>
    <s v="510897808"/>
    <n v="1"/>
    <n v="0"/>
    <n v="0"/>
    <s v="SINGLE FAMILY"/>
    <s v="1"/>
    <s v="UNDERGROUND"/>
    <s v="UNDERGROUND"/>
    <s v="0002555132"/>
    <s v="0"/>
  </r>
  <r>
    <x v="2"/>
    <n v="50"/>
    <n v="20"/>
    <n v="20"/>
    <n v="0"/>
    <n v="0"/>
    <x v="1"/>
    <n v="560.92999999999995"/>
    <n v="28.046500000000002"/>
    <n v="20"/>
    <n v="0"/>
    <n v="22"/>
    <n v="0"/>
    <n v="684.21"/>
    <s v="104333194"/>
    <s v="1905E061 19170 133RD ST E #  BONNEY LAKE"/>
    <s v="CEN1"/>
    <s v="UPS"/>
    <n v="44264"/>
    <n v="44349"/>
    <n v="44475"/>
    <s v="WA12700270"/>
    <s v="UG Perm Svc Only in Plat Dev"/>
    <s v="16306"/>
    <s v="E UG Residential Services In Plats"/>
    <n v="718"/>
    <n v="-718"/>
    <n v="0"/>
    <n v="20.21"/>
    <n v="506.58"/>
    <n v="0"/>
    <s v="QSWPRE"/>
    <s v="QUANTA - PUYALLUP - ELECTRIC"/>
    <s v="510895045"/>
    <n v="1"/>
    <n v="0"/>
    <n v="0"/>
    <s v="SINGLE FAMILY"/>
    <s v="1"/>
    <s v="UNDERGROUND"/>
    <s v="UNDERGROUND"/>
    <s v="0002554989"/>
    <s v="0"/>
  </r>
  <r>
    <x v="2"/>
    <n v="50"/>
    <n v="30"/>
    <n v="30"/>
    <n v="0"/>
    <n v="0"/>
    <x v="1"/>
    <n v="595.99"/>
    <n v="19.866333333333301"/>
    <n v="30"/>
    <n v="0"/>
    <n v="55"/>
    <n v="0"/>
    <n v="719.5"/>
    <s v="104333195"/>
    <s v="2605E104 11995 159TH AVE NE #  REDMOND"/>
    <s v="CEN1"/>
    <s v="UPS"/>
    <n v="44256"/>
    <n v="44379"/>
    <n v="44475"/>
    <s v="WA11700240"/>
    <s v="UG Perm Svc Only in Plat Dev"/>
    <s v="16306"/>
    <s v="E UG Residential Services In Plats"/>
    <n v="718"/>
    <n v="-718"/>
    <n v="0"/>
    <n v="50"/>
    <n v="507.51"/>
    <n v="0"/>
    <s v="QCNOKE"/>
    <s v="QUANTA - REDMOND - ELECTRIC"/>
    <s v="510826926"/>
    <n v="1"/>
    <n v="0"/>
    <n v="0"/>
    <s v="SINGLE FAMILY"/>
    <s v="1"/>
    <s v="UNDERGROUND"/>
    <s v="UNDERGROUND"/>
    <s v="0002555050"/>
    <s v="0"/>
  </r>
  <r>
    <x v="2"/>
    <n v="50"/>
    <n v="50"/>
    <n v="50"/>
    <n v="0"/>
    <n v="0"/>
    <x v="1"/>
    <n v="838.38"/>
    <n v="16.767600000000002"/>
    <n v="50"/>
    <n v="0"/>
    <n v="55"/>
    <n v="0"/>
    <n v="960.88"/>
    <s v="104333196"/>
    <s v="1801W100 3327 COLVILLE ST SE #  LACEY"/>
    <s v="CEN1"/>
    <s v="UPS"/>
    <n v="44250"/>
    <n v="44320"/>
    <n v="44412"/>
    <s v="WA03400340"/>
    <s v="UG Perm Svc Only in Plat Dev"/>
    <s v="16306"/>
    <s v="E UG Residential Services In Plats"/>
    <n v="718"/>
    <n v="-718"/>
    <n v="0"/>
    <n v="50.53"/>
    <n v="692.01"/>
    <n v="0"/>
    <s v="QSTHLE"/>
    <s v="QUANTA - OLYMPIA - ELECTRIC"/>
    <s v="510895436"/>
    <n v="1"/>
    <n v="0"/>
    <n v="0"/>
    <s v="SINGLE FAMILY"/>
    <s v="1"/>
    <s v="UNDERGROUND"/>
    <s v="UNDERGROUND"/>
    <s v="0002555051"/>
    <s v="0"/>
  </r>
  <r>
    <x v="2"/>
    <n v="50"/>
    <n v="35"/>
    <n v="35"/>
    <n v="0"/>
    <n v="0"/>
    <x v="1"/>
    <n v="817.68"/>
    <n v="23.362285714285701"/>
    <n v="34"/>
    <n v="2.8571428571428598E-2"/>
    <n v="38"/>
    <n v="0"/>
    <n v="939.73"/>
    <s v="104333197"/>
    <s v="2006E101 2691 TERRY CT #  ENUMCLAW"/>
    <s v="CEN1"/>
    <s v="UPS"/>
    <n v="44270"/>
    <n v="44349"/>
    <n v="44475"/>
    <s v="WA01700110"/>
    <s v="UG Perm Svc Only in Plat Dev"/>
    <s v="16306"/>
    <s v="E UG Residential Services In Plats"/>
    <n v="718"/>
    <n v="-718"/>
    <n v="0"/>
    <n v="34.909999999999997"/>
    <n v="689.5"/>
    <n v="0"/>
    <s v="QCSOKE"/>
    <s v="QUANTA - SOUTH KING - ELECTRIC"/>
    <s v="510895437"/>
    <n v="1"/>
    <n v="0"/>
    <n v="0"/>
    <s v="SINGLE FAMILY"/>
    <s v="1"/>
    <s v="UNDERGROUND"/>
    <s v="UNDERGROUND"/>
    <s v="0002555053"/>
    <s v="0"/>
  </r>
  <r>
    <x v="2"/>
    <n v="100"/>
    <n v="65"/>
    <n v="65"/>
    <n v="0"/>
    <n v="0"/>
    <x v="1"/>
    <n v="662.76"/>
    <n v="10.1963076923077"/>
    <n v="65"/>
    <n v="0"/>
    <n v="120"/>
    <n v="0"/>
    <n v="786.04"/>
    <s v="104333198"/>
    <s v="1905E062 13119 189TH AVE E #  BONNEY LAK"/>
    <s v="CEN1"/>
    <s v="UPS"/>
    <n v="44264"/>
    <n v="44349"/>
    <n v="44475"/>
    <s v="WA12700270"/>
    <s v="UG Perm Svc Only in Plat Dev"/>
    <s v="16306"/>
    <s v="E UG Residential Services In Plats"/>
    <n v="718"/>
    <n v="-718"/>
    <n v="0"/>
    <n v="109.22"/>
    <n v="506.58"/>
    <n v="0"/>
    <s v="QSWPRE"/>
    <s v="QUANTA - PUYALLUP - ELECTRIC"/>
    <s v="510895505"/>
    <n v="1"/>
    <n v="0"/>
    <n v="0"/>
    <s v="SINGLE FAMILY"/>
    <s v="1"/>
    <s v="UNDERGROUND"/>
    <s v="UNDERGROUND"/>
    <s v="0002555054"/>
    <s v="0"/>
  </r>
  <r>
    <x v="2"/>
    <n v="50"/>
    <n v="35"/>
    <n v="35"/>
    <n v="0"/>
    <n v="0"/>
    <x v="1"/>
    <n v="571.85"/>
    <n v="16.338571428571399"/>
    <n v="34"/>
    <n v="2.8571428571428598E-2"/>
    <n v="38"/>
    <n v="0"/>
    <n v="693.79"/>
    <s v="104333199"/>
    <s v="2106E060 33533 JUNIPER AVE SE #  BLACK D"/>
    <s v="CEN1"/>
    <s v="UPS"/>
    <n v="44246"/>
    <n v="44320"/>
    <n v="44412"/>
    <s v="WA01700050"/>
    <s v="UG Perm Svc Only in Plat Dev"/>
    <s v="16306"/>
    <s v="E UG Residential Services In Plats"/>
    <n v="718"/>
    <n v="-718"/>
    <n v="0"/>
    <n v="34.9"/>
    <n v="501.05"/>
    <n v="0"/>
    <s v="QCSOKE"/>
    <s v="QUANTA - SOUTH KING - ELECTRIC"/>
    <s v="510895509"/>
    <n v="1"/>
    <n v="0"/>
    <n v="0"/>
    <s v="SINGLE FAMILY"/>
    <s v="1"/>
    <s v="UNDERGROUND"/>
    <s v="UNDERGROUND"/>
    <s v="0002555058"/>
    <s v="0"/>
  </r>
  <r>
    <x v="2"/>
    <n v="100"/>
    <n v="60"/>
    <n v="60"/>
    <n v="0"/>
    <n v="0"/>
    <x v="1"/>
    <n v="597.88"/>
    <n v="9.9646666666666697"/>
    <n v="59"/>
    <n v="1.6666666666666701E-2"/>
    <n v="66"/>
    <n v="0"/>
    <n v="719.03"/>
    <s v="104333200"/>
    <s v="1503W044 20102 WESTON CT SW #  CENTRALIA"/>
    <s v="CEN1"/>
    <s v="UPS"/>
    <n v="44251"/>
    <n v="44320"/>
    <n v="44412"/>
    <s v="WA03400990"/>
    <s v="UG Perm Svc Only in Plat Dev"/>
    <s v="16306"/>
    <s v="E UG Residential Services In Plats"/>
    <n v="718"/>
    <n v="-718"/>
    <n v="0"/>
    <n v="60.63"/>
    <n v="497.83"/>
    <n v="0"/>
    <s v="QSTHLE"/>
    <s v="QUANTA - OLYMPIA - ELECTRIC"/>
    <s v="510895524"/>
    <n v="1"/>
    <n v="0"/>
    <n v="0"/>
    <s v="SINGLE FAMILY"/>
    <s v="1"/>
    <s v="UNDERGROUND"/>
    <s v="UNDERGROUND"/>
    <s v="0002555063"/>
    <s v="0"/>
  </r>
  <r>
    <x v="2"/>
    <n v="100"/>
    <n v="60"/>
    <n v="60"/>
    <n v="0"/>
    <n v="0"/>
    <x v="1"/>
    <n v="597.88"/>
    <n v="9.9646666666666697"/>
    <n v="59"/>
    <n v="1.6666666666666701E-2"/>
    <n v="66"/>
    <n v="0"/>
    <n v="719.03"/>
    <s v="104333201"/>
    <s v="1503W044 20106 WESTON CT SW #  CENTRALIA"/>
    <s v="CEN1"/>
    <s v="UPS"/>
    <n v="44251"/>
    <n v="44320"/>
    <n v="44412"/>
    <s v="WA03400990"/>
    <s v="UG Perm Svc Only in Plat Dev"/>
    <s v="16306"/>
    <s v="E UG Residential Services In Plats"/>
    <n v="718"/>
    <n v="-718"/>
    <n v="0"/>
    <n v="60.63"/>
    <n v="497.83"/>
    <n v="0"/>
    <s v="QSTHLE"/>
    <s v="QUANTA - OLYMPIA - ELECTRIC"/>
    <s v="510895526"/>
    <n v="1"/>
    <n v="0"/>
    <n v="0"/>
    <s v="SINGLE FAMILY"/>
    <s v="1"/>
    <s v="UNDERGROUND"/>
    <s v="UNDERGROUND"/>
    <s v="0002555066"/>
    <s v="0"/>
  </r>
  <r>
    <x v="2"/>
    <n v="100"/>
    <n v="60"/>
    <n v="60"/>
    <n v="0"/>
    <n v="0"/>
    <x v="1"/>
    <n v="653.04"/>
    <n v="10.884"/>
    <n v="59"/>
    <n v="1.6666666666666701E-2"/>
    <n v="109"/>
    <n v="0"/>
    <n v="776.55"/>
    <s v="104333202"/>
    <s v="2605E135 10203 133RD CT NE #  KIRKLAND"/>
    <s v="CEN1"/>
    <s v="UPS"/>
    <n v="44250"/>
    <n v="44320"/>
    <n v="44412"/>
    <s v="WA11700240"/>
    <s v="UG Perm Svc Only in Plat Dev"/>
    <s v="16306"/>
    <s v="E UG Residential Services In Plats"/>
    <n v="718"/>
    <n v="-718"/>
    <n v="0"/>
    <n v="99.87"/>
    <n v="507.51"/>
    <n v="0"/>
    <s v="QCNOKE"/>
    <s v="QUANTA - REDMOND - ELECTRIC"/>
    <s v="510896655"/>
    <n v="1"/>
    <n v="0"/>
    <n v="0"/>
    <s v="SINGLE FAMILY"/>
    <s v="1"/>
    <s v="UNDERGROUND"/>
    <s v="UNDERGROUND"/>
    <s v="0002555090"/>
    <s v="0"/>
  </r>
  <r>
    <x v="2"/>
    <n v="50"/>
    <n v="31"/>
    <n v="31"/>
    <n v="0"/>
    <n v="0"/>
    <x v="1"/>
    <n v="585.52"/>
    <n v="18.887741935483898"/>
    <n v="46"/>
    <n v="-0.483870967741935"/>
    <n v="51"/>
    <n v="0"/>
    <n v="707.46"/>
    <s v="104333203"/>
    <s v="3404E035 3207 N 28TH ST #  MOUNT VERNON"/>
    <s v="CEN1"/>
    <s v="UPS"/>
    <n v="44256"/>
    <n v="44349"/>
    <n v="44475"/>
    <s v="WA02900070"/>
    <s v="UG Perm Svc Only in Plat Dev"/>
    <s v="16306"/>
    <s v="E UG Residential Services In Plats"/>
    <n v="718"/>
    <n v="-718"/>
    <n v="0"/>
    <n v="46.85"/>
    <n v="501.05"/>
    <n v="0"/>
    <s v="QNSKGE"/>
    <s v="QUANTA - SKAGIT - ELECTRIC"/>
    <s v="510896663"/>
    <n v="1"/>
    <n v="0"/>
    <n v="0"/>
    <s v="SINGLE FAMILY"/>
    <s v="1"/>
    <s v="UNDERGROUND"/>
    <s v="UNDERGROUND"/>
    <s v="0002555099"/>
    <s v="0"/>
  </r>
  <r>
    <x v="2"/>
    <n v="50"/>
    <n v="30"/>
    <n v="30"/>
    <n v="0"/>
    <n v="0"/>
    <x v="1"/>
    <n v="595.01"/>
    <n v="19.833666666666701"/>
    <n v="30"/>
    <n v="0"/>
    <n v="55"/>
    <n v="0"/>
    <n v="718.29"/>
    <s v="104333205"/>
    <s v="1904E032 12706 81ST AVE E #  PUYALLUP"/>
    <s v="CEN1"/>
    <s v="UPS"/>
    <n v="44256"/>
    <n v="44349"/>
    <n v="44475"/>
    <s v="WA12700270"/>
    <s v="UG Perm Svc Only in Plat Dev"/>
    <s v="16306"/>
    <s v="E UG Residential Services In Plats"/>
    <n v="718"/>
    <n v="-718"/>
    <n v="0"/>
    <n v="50"/>
    <n v="506.58"/>
    <n v="0"/>
    <s v="QSWPRE"/>
    <s v="QUANTA - PUYALLUP - ELECTRIC"/>
    <s v="510898066"/>
    <n v="1"/>
    <n v="0"/>
    <n v="0"/>
    <s v="SINGLE FAMILY"/>
    <s v="1"/>
    <s v="UNDERGROUND"/>
    <s v="UNDERGROUND"/>
    <s v="0002555146"/>
    <s v="0"/>
  </r>
  <r>
    <x v="2"/>
    <n v="50"/>
    <n v="30"/>
    <n v="30"/>
    <n v="0"/>
    <n v="0"/>
    <x v="1"/>
    <n v="686.78"/>
    <n v="22.892666666666699"/>
    <n v="77"/>
    <n v="-1.56666666666667"/>
    <n v="141"/>
    <n v="0"/>
    <n v="810.4"/>
    <s v="104333206"/>
    <s v="2604E141 11124 78TH CT NE #  KIRKLAND"/>
    <s v="CEN1"/>
    <s v="UPS"/>
    <n v="44256"/>
    <n v="44349"/>
    <n v="44475"/>
    <s v="WA11700160"/>
    <s v="UG Perm Svc Only in Plat Dev"/>
    <s v="16306"/>
    <s v="E UG Residential Services In Plats"/>
    <n v="718"/>
    <n v="-718"/>
    <n v="0"/>
    <n v="128.93"/>
    <n v="507.97"/>
    <n v="0"/>
    <s v="QCNOKE"/>
    <s v="QUANTA - REDMOND - ELECTRIC"/>
    <s v="510898696"/>
    <n v="1"/>
    <n v="0"/>
    <n v="0"/>
    <s v="SINGLE FAMILY"/>
    <s v="1"/>
    <s v="UNDERGROUND"/>
    <s v="UNDERGROUND"/>
    <s v="0002555197"/>
    <s v="0"/>
  </r>
  <r>
    <x v="2"/>
    <n v="50"/>
    <n v="40"/>
    <n v="40"/>
    <n v="0"/>
    <n v="0"/>
    <x v="1"/>
    <n v="823.16"/>
    <n v="20.579000000000001"/>
    <n v="40"/>
    <n v="0"/>
    <n v="73"/>
    <n v="0"/>
    <n v="946.67"/>
    <s v="104333209"/>
    <s v="2406E057 4132 236TH PL SE #  SAMMAMISH"/>
    <s v="CEN1"/>
    <s v="UPS"/>
    <n v="44280"/>
    <n v="44349"/>
    <n v="44475"/>
    <s v="WA11700390"/>
    <s v="UG Perm Svc Only in Plat Dev"/>
    <s v="16306"/>
    <s v="E UG Residential Services In Plats"/>
    <n v="718"/>
    <n v="-718"/>
    <n v="0"/>
    <n v="66.75"/>
    <n v="666.91"/>
    <n v="0"/>
    <s v="QCNOKE"/>
    <s v="QUANTA - REDMOND - ELECTRIC"/>
    <s v="510899235"/>
    <n v="1"/>
    <n v="0"/>
    <n v="0"/>
    <s v="SINGLE FAMILY"/>
    <s v="1"/>
    <s v="UNDERGROUND"/>
    <s v="UNDERGROUND"/>
    <s v="0002555242"/>
    <s v="0"/>
  </r>
  <r>
    <x v="2"/>
    <n v="100"/>
    <n v="75"/>
    <n v="75"/>
    <n v="0"/>
    <n v="0"/>
    <x v="1"/>
    <n v="658.66"/>
    <n v="8.7821333333333307"/>
    <n v="68"/>
    <n v="9.3333333333333296E-2"/>
    <n v="125"/>
    <n v="0"/>
    <n v="779.81"/>
    <s v="104333210"/>
    <s v="2015E078 2280 COAL MINE WAY #  CLE ELUM"/>
    <s v="CEN1"/>
    <s v="UPS"/>
    <n v="44256"/>
    <n v="44349"/>
    <n v="44475"/>
    <s v="WA01900990"/>
    <s v="UG Perm Svc Only in Plat Dev"/>
    <s v="16306"/>
    <s v="E UG Residential Services In Plats"/>
    <n v="718"/>
    <n v="-718"/>
    <n v="0"/>
    <n v="113.76"/>
    <n v="497.83"/>
    <n v="0"/>
    <s v="QCKTTE"/>
    <s v="QUANTA - KITTITAS - ELECTRIC"/>
    <s v="510895123"/>
    <n v="1"/>
    <n v="0"/>
    <n v="0"/>
    <s v="SINGLE FAMILY"/>
    <s v="1"/>
    <s v="UNDERGROUND"/>
    <s v="UNDERGROUND"/>
    <s v="0002555009"/>
    <s v="0"/>
  </r>
  <r>
    <x v="2"/>
    <n v="50"/>
    <n v="35"/>
    <n v="35"/>
    <n v="0"/>
    <n v="0"/>
    <x v="1"/>
    <n v="571.85"/>
    <n v="16.338571428571399"/>
    <n v="34"/>
    <n v="2.8571428571428598E-2"/>
    <n v="38"/>
    <n v="0"/>
    <n v="693.79"/>
    <s v="104333211"/>
    <s v="2206E131 27831 219TH PL SE #  MAPLE VALL"/>
    <s v="CEN1"/>
    <s v="UPS"/>
    <n v="44245"/>
    <n v="44320"/>
    <n v="44412"/>
    <s v="WA01700200"/>
    <s v="UG Perm Svc Only in Plat Dev"/>
    <s v="16306"/>
    <s v="E UG Residential Services In Plats"/>
    <n v="718"/>
    <n v="-718"/>
    <n v="0"/>
    <n v="34.9"/>
    <n v="501.05"/>
    <n v="0"/>
    <s v="QCSOKE"/>
    <s v="QUANTA - SOUTH KING - ELECTRIC"/>
    <s v="510895127"/>
    <n v="1"/>
    <n v="0"/>
    <n v="0"/>
    <s v="SINGLE FAMILY"/>
    <s v="1"/>
    <s v="UNDERGROUND"/>
    <s v="UNDERGROUND"/>
    <s v="0002555014"/>
    <s v="0"/>
  </r>
  <r>
    <x v="2"/>
    <n v="50"/>
    <n v="35"/>
    <n v="35"/>
    <n v="0"/>
    <n v="0"/>
    <x v="1"/>
    <n v="571.85"/>
    <n v="16.338571428571399"/>
    <n v="34"/>
    <n v="2.8571428571428598E-2"/>
    <n v="38"/>
    <n v="0"/>
    <n v="693.79"/>
    <s v="104333212"/>
    <s v="2206E131 27918 219TH PL SE #  MAPLE VALL"/>
    <s v="CEN1"/>
    <s v="UPS"/>
    <n v="44245"/>
    <n v="44320"/>
    <n v="44412"/>
    <s v="WA01700200"/>
    <s v="UG Perm Svc Only in Plat Dev"/>
    <s v="16306"/>
    <s v="E UG Residential Services In Plats"/>
    <n v="718"/>
    <n v="-718"/>
    <n v="0"/>
    <n v="34.9"/>
    <n v="501.05"/>
    <n v="0"/>
    <s v="QCSOKE"/>
    <s v="QUANTA - SOUTH KING - ELECTRIC"/>
    <s v="510895240"/>
    <n v="1"/>
    <n v="0"/>
    <n v="0"/>
    <s v="SINGLE FAMILY"/>
    <s v="1"/>
    <s v="UNDERGROUND"/>
    <s v="UNDERGROUND"/>
    <s v="0002555015"/>
    <s v="0"/>
  </r>
  <r>
    <x v="2"/>
    <n v="50"/>
    <n v="45"/>
    <n v="45"/>
    <n v="0"/>
    <n v="0"/>
    <x v="1"/>
    <n v="583.4"/>
    <n v="12.9644444444444"/>
    <n v="44"/>
    <n v="2.2222222222222199E-2"/>
    <n v="49"/>
    <n v="0"/>
    <n v="705.34"/>
    <s v="104333213"/>
    <s v="2206E129 22102 SE 278TH PL #  MAPLE VALL"/>
    <s v="CEN1"/>
    <s v="UPS"/>
    <n v="44245"/>
    <n v="44320"/>
    <n v="44412"/>
    <s v="WA01700200"/>
    <s v="UG Perm Svc Only in Plat Dev"/>
    <s v="16306"/>
    <s v="E UG Residential Services In Plats"/>
    <n v="718"/>
    <n v="-718"/>
    <n v="0"/>
    <n v="45"/>
    <n v="501.05"/>
    <n v="0"/>
    <s v="QCSOKE"/>
    <s v="QUANTA - SOUTH KING - ELECTRIC"/>
    <s v="510895242"/>
    <n v="1"/>
    <n v="0"/>
    <n v="0"/>
    <s v="SINGLE FAMILY"/>
    <s v="1"/>
    <s v="UNDERGROUND"/>
    <s v="UNDERGROUND"/>
    <s v="0002555018"/>
    <s v="0"/>
  </r>
  <r>
    <x v="2"/>
    <n v="50"/>
    <n v="35"/>
    <n v="35"/>
    <n v="0"/>
    <n v="0"/>
    <x v="1"/>
    <n v="571.85"/>
    <n v="16.338571428571399"/>
    <n v="34"/>
    <n v="2.8571428571428598E-2"/>
    <n v="38"/>
    <n v="0"/>
    <n v="693.79"/>
    <s v="104333214"/>
    <s v="2106E060 22855 BIRCH AVE SE #  BLACK DIA"/>
    <s v="CEN1"/>
    <s v="UPS"/>
    <n v="44246"/>
    <n v="44320"/>
    <n v="44412"/>
    <s v="WA01700050"/>
    <s v="UG Perm Svc Only in Plat Dev"/>
    <s v="16306"/>
    <s v="E UG Residential Services In Plats"/>
    <n v="718"/>
    <n v="-718"/>
    <n v="0"/>
    <n v="34.9"/>
    <n v="501.05"/>
    <n v="0"/>
    <s v="QCSOKE"/>
    <s v="QUANTA - SOUTH KING - ELECTRIC"/>
    <s v="510895245"/>
    <n v="1"/>
    <n v="0"/>
    <n v="0"/>
    <s v="SINGLE FAMILY"/>
    <s v="1"/>
    <s v="UNDERGROUND"/>
    <s v="UNDERGROUND"/>
    <s v="0002555028"/>
    <s v="0"/>
  </r>
  <r>
    <x v="2"/>
    <n v="50"/>
    <n v="35"/>
    <n v="35"/>
    <n v="0"/>
    <n v="0"/>
    <x v="1"/>
    <n v="571.86"/>
    <n v="16.338857142857101"/>
    <n v="34"/>
    <n v="2.8571428571428598E-2"/>
    <n v="38"/>
    <n v="0"/>
    <n v="693.8"/>
    <s v="104333215"/>
    <s v="2106E060 22819 SE FIR ST # IRR BLACK DIA"/>
    <s v="CEN1"/>
    <s v="UPS"/>
    <n v="44246"/>
    <n v="44320"/>
    <n v="44412"/>
    <s v="WA01700050"/>
    <s v="UG Perm Svc Only in Plat Dev"/>
    <s v="16306"/>
    <s v="E UG Residential Services In Plats"/>
    <n v="718"/>
    <n v="-718"/>
    <n v="0"/>
    <n v="34.9"/>
    <n v="501.05"/>
    <n v="0"/>
    <s v="QCSOKE"/>
    <s v="QUANTA - SOUTH KING - ELECTRIC"/>
    <s v="510895331"/>
    <n v="1"/>
    <n v="0"/>
    <n v="0"/>
    <s v="SINGLE FAMILY"/>
    <s v="1"/>
    <s v="UNDERGROUND"/>
    <s v="UNDERGROUND"/>
    <s v="0002555043"/>
    <s v="0"/>
  </r>
  <r>
    <x v="2"/>
    <n v="50"/>
    <n v="30"/>
    <n v="30"/>
    <n v="0"/>
    <n v="0"/>
    <x v="1"/>
    <n v="575.30999999999995"/>
    <n v="19.177"/>
    <n v="34"/>
    <n v="-0.133333333333333"/>
    <n v="38"/>
    <n v="0"/>
    <n v="698.03"/>
    <s v="104333216"/>
    <s v="1702W051 9029 WYATT LOOP SE #  TUMWATER"/>
    <s v="CEN1"/>
    <s v="UPS"/>
    <n v="44279"/>
    <n v="44349"/>
    <n v="44475"/>
    <s v="WA03400060"/>
    <s v="UG Perm Svc Only in Plat Dev"/>
    <s v="16306"/>
    <s v="E UG Residential Services In Plats"/>
    <n v="718"/>
    <n v="-718"/>
    <n v="0"/>
    <n v="34.909999999999997"/>
    <n v="504.28"/>
    <n v="0"/>
    <s v="QSTHLE"/>
    <s v="QUANTA - OLYMPIA - ELECTRIC"/>
    <s v="510895335"/>
    <n v="1"/>
    <n v="0"/>
    <n v="0"/>
    <s v="SINGLE FAMILY"/>
    <s v="1"/>
    <s v="UNDERGROUND"/>
    <s v="UNDERGROUND"/>
    <s v="0002555040"/>
    <s v="0"/>
  </r>
  <r>
    <x v="2"/>
    <n v="50"/>
    <n v="35"/>
    <n v="35"/>
    <n v="0"/>
    <n v="0"/>
    <x v="1"/>
    <n v="574.4"/>
    <n v="16.411428571428601"/>
    <n v="35"/>
    <n v="0"/>
    <n v="39"/>
    <n v="0"/>
    <n v="696.67"/>
    <s v="104333217"/>
    <s v="2401E080 940 BAKER HEIGHTS LOOP #  BREME"/>
    <s v="CEN1"/>
    <s v="UPS"/>
    <n v="44251"/>
    <n v="44320"/>
    <n v="44412"/>
    <s v="WA01800010"/>
    <s v="UG Perm Svc Only in Plat Dev"/>
    <s v="16306"/>
    <s v="E UG Residential Services In Plats"/>
    <n v="718"/>
    <n v="-718"/>
    <n v="0"/>
    <n v="35.83"/>
    <n v="502.44"/>
    <n v="0"/>
    <s v="QSSPE"/>
    <s v="QUANTA - KITSAP - ELECTRIC"/>
    <s v="510895444"/>
    <n v="1"/>
    <n v="0"/>
    <n v="0"/>
    <s v="SINGLE FAMILY"/>
    <s v="1"/>
    <s v="UNDERGROUND"/>
    <s v="UNDERGROUND"/>
    <s v="0002555052"/>
    <s v="0"/>
  </r>
  <r>
    <x v="2"/>
    <n v="50"/>
    <n v="50"/>
    <n v="50"/>
    <n v="0"/>
    <n v="0"/>
    <x v="1"/>
    <n v="595.6"/>
    <n v="11.912000000000001"/>
    <n v="50"/>
    <n v="0"/>
    <n v="55"/>
    <n v="0"/>
    <n v="718.88"/>
    <s v="104333218"/>
    <s v="1905E087 15278 198TH AVE CT E BONNEY LAK"/>
    <s v="CEN1"/>
    <s v="UPS"/>
    <n v="44256"/>
    <n v="44349"/>
    <n v="44475"/>
    <s v="WA12700270"/>
    <s v="UG Perm Svc Only in Plat Dev"/>
    <s v="16306"/>
    <s v="E UG Residential Services In Plats"/>
    <n v="718"/>
    <n v="-718"/>
    <n v="0"/>
    <n v="50.52"/>
    <n v="506.58"/>
    <n v="0"/>
    <s v="QSWPRE"/>
    <s v="QUANTA - PUYALLUP - ELECTRIC"/>
    <s v="510895492"/>
    <n v="1"/>
    <n v="0"/>
    <n v="0"/>
    <s v="SINGLE FAMILY"/>
    <s v="1"/>
    <s v="UNDERGROUND"/>
    <s v="UNDERGROUND"/>
    <s v="0002555056"/>
    <s v="0"/>
  </r>
  <r>
    <x v="2"/>
    <n v="50"/>
    <n v="50"/>
    <n v="50"/>
    <n v="0"/>
    <n v="0"/>
    <x v="1"/>
    <n v="595.61"/>
    <n v="11.9122"/>
    <n v="50"/>
    <n v="0"/>
    <n v="55"/>
    <n v="0"/>
    <n v="718.89"/>
    <s v="104333219"/>
    <s v="1905E087 15277 198TH AVE CT E #  BONNEY"/>
    <s v="CEN1"/>
    <s v="UPS"/>
    <n v="44256"/>
    <n v="44349"/>
    <n v="44475"/>
    <s v="WA12700270"/>
    <s v="UG Perm Svc Only in Plat Dev"/>
    <s v="16306"/>
    <s v="E UG Residential Services In Plats"/>
    <n v="718"/>
    <n v="-718"/>
    <n v="0"/>
    <n v="50.52"/>
    <n v="506.58"/>
    <n v="0"/>
    <s v="QSWPRE"/>
    <s v="QUANTA - PUYALLUP - ELECTRIC"/>
    <s v="510895493"/>
    <n v="1"/>
    <n v="0"/>
    <n v="0"/>
    <s v="SINGLE FAMILY"/>
    <s v="1"/>
    <s v="UNDERGROUND"/>
    <s v="UNDERGROUND"/>
    <s v="0002555062"/>
    <s v="0"/>
  </r>
  <r>
    <x v="2"/>
    <n v="50"/>
    <n v="35"/>
    <n v="35"/>
    <n v="0"/>
    <n v="0"/>
    <x v="1"/>
    <n v="578.74"/>
    <n v="16.5354285714286"/>
    <n v="34"/>
    <n v="2.8571428571428598E-2"/>
    <n v="38"/>
    <n v="0"/>
    <n v="702.25"/>
    <s v="104333220"/>
    <s v="2305E084 3542 SE 18TH ST #  RENTON"/>
    <s v="CEN1"/>
    <s v="UPS"/>
    <n v="44252"/>
    <n v="44320"/>
    <n v="44412"/>
    <s v="WA11700250"/>
    <s v="UG Perm Svc Only in Plat Dev"/>
    <s v="16306"/>
    <s v="E UG Residential Services In Plats"/>
    <n v="718"/>
    <n v="-718"/>
    <n v="0"/>
    <n v="34.909999999999997"/>
    <n v="507.51"/>
    <n v="0"/>
    <s v="QCSOKE"/>
    <s v="QUANTA - SOUTH KING - ELECTRIC"/>
    <s v="510895495"/>
    <n v="1"/>
    <n v="0"/>
    <n v="0"/>
    <s v="SINGLE FAMILY"/>
    <s v="1"/>
    <s v="UNDERGROUND"/>
    <s v="UNDERGROUND"/>
    <s v="0002555065"/>
    <s v="0"/>
  </r>
  <r>
    <x v="2"/>
    <n v="50"/>
    <n v="30"/>
    <n v="30"/>
    <n v="0"/>
    <n v="0"/>
    <x v="1"/>
    <n v="572.5"/>
    <n v="19.0833333333333"/>
    <n v="30"/>
    <n v="0"/>
    <n v="33"/>
    <n v="0"/>
    <n v="695.78"/>
    <s v="104333221"/>
    <s v="1905E087 19935 152ND STREET CT E #  BONN"/>
    <s v="CEN1"/>
    <s v="UPS"/>
    <n v="44258"/>
    <n v="44349"/>
    <n v="44475"/>
    <s v="WA12700270"/>
    <s v="UG Perm Svc Only in Plat Dev"/>
    <s v="16306"/>
    <s v="E UG Residential Services In Plats"/>
    <n v="718"/>
    <n v="-718"/>
    <n v="0"/>
    <n v="30.32"/>
    <n v="506.58"/>
    <n v="0"/>
    <s v="QSWPRE"/>
    <s v="QUANTA - PUYALLUP - ELECTRIC"/>
    <s v="510895497"/>
    <n v="1"/>
    <n v="0"/>
    <n v="0"/>
    <s v="SINGLE FAMILY"/>
    <s v="1"/>
    <s v="UNDERGROUND"/>
    <s v="UNDERGROUND"/>
    <s v="0002555067"/>
    <s v="0"/>
  </r>
  <r>
    <x v="2"/>
    <n v="50"/>
    <n v="35"/>
    <n v="35"/>
    <n v="0"/>
    <n v="0"/>
    <x v="1"/>
    <n v="578.74"/>
    <n v="16.5354285714286"/>
    <n v="34"/>
    <n v="2.8571428571428598E-2"/>
    <n v="38"/>
    <n v="0"/>
    <n v="702.25"/>
    <s v="104333222"/>
    <s v="2305E084 3530 SE 18TH ST #  RENTON"/>
    <s v="CEN1"/>
    <s v="UPS"/>
    <n v="44252"/>
    <n v="44320"/>
    <n v="44412"/>
    <s v="WA11700250"/>
    <s v="UG Perm Svc Only in Plat Dev"/>
    <s v="16306"/>
    <s v="E UG Residential Services In Plats"/>
    <n v="718"/>
    <n v="-718"/>
    <n v="0"/>
    <n v="34.909999999999997"/>
    <n v="507.51"/>
    <n v="0"/>
    <s v="QCSOKE"/>
    <s v="QUANTA - SOUTH KING - ELECTRIC"/>
    <s v="510895498"/>
    <n v="1"/>
    <n v="0"/>
    <n v="0"/>
    <s v="SINGLE FAMILY"/>
    <s v="1"/>
    <s v="UNDERGROUND"/>
    <s v="UNDERGROUND"/>
    <s v="0002555070"/>
    <s v="0"/>
  </r>
  <r>
    <x v="2"/>
    <n v="50"/>
    <n v="35"/>
    <n v="35"/>
    <n v="0"/>
    <n v="0"/>
    <x v="1"/>
    <n v="571.85"/>
    <n v="16.338571428571399"/>
    <n v="34"/>
    <n v="2.8571428571428598E-2"/>
    <n v="38"/>
    <n v="0"/>
    <n v="693.79"/>
    <s v="104333224"/>
    <s v="2106E060 33019 SE COTTONWOOD ST #  BLACK"/>
    <s v="CEN1"/>
    <s v="UPS"/>
    <n v="44246"/>
    <n v="44320"/>
    <n v="44412"/>
    <s v="WA01700050"/>
    <s v="UG Perm Svc Only in Plat Dev"/>
    <s v="16306"/>
    <s v="E UG Residential Services In Plats"/>
    <n v="718"/>
    <n v="-718"/>
    <n v="0"/>
    <n v="34.9"/>
    <n v="501.05"/>
    <n v="0"/>
    <s v="QCSOKE"/>
    <s v="QUANTA - SOUTH KING - ELECTRIC"/>
    <s v="510895561"/>
    <n v="1"/>
    <n v="0"/>
    <n v="0"/>
    <s v="SINGLE FAMILY"/>
    <s v="1"/>
    <s v="UNDERGROUND"/>
    <s v="UNDERGROUND"/>
    <s v="0002555075"/>
    <s v="0"/>
  </r>
  <r>
    <x v="2"/>
    <n v="50"/>
    <n v="25"/>
    <n v="25"/>
    <n v="0"/>
    <n v="0"/>
    <x v="1"/>
    <n v="560.29"/>
    <n v="22.4116"/>
    <n v="24"/>
    <n v="0.04"/>
    <n v="27"/>
    <n v="0"/>
    <n v="682.23"/>
    <s v="104333225"/>
    <s v="4003E060 2238 BROME ST #  LYNDEN"/>
    <s v="CEN1"/>
    <s v="UPS"/>
    <n v="44263"/>
    <n v="44349"/>
    <n v="44475"/>
    <s v="WA03700050"/>
    <s v="UG Perm Svc Only in Plat Dev"/>
    <s v="16306"/>
    <s v="E UG Residential Services In Plats"/>
    <n v="718"/>
    <n v="-718"/>
    <n v="0"/>
    <n v="24.8"/>
    <n v="501.05"/>
    <n v="0"/>
    <s v="QNWHME"/>
    <s v="QUANTA - BELLINGHAM - ELECTRIC"/>
    <s v="510897734"/>
    <n v="1"/>
    <n v="0"/>
    <n v="0"/>
    <s v="SINGLE FAMILY"/>
    <s v="1"/>
    <s v="UNDERGROUND"/>
    <s v="UNDERGROUND"/>
    <s v="0002555111"/>
    <s v="0"/>
  </r>
  <r>
    <x v="2"/>
    <n v="100"/>
    <n v="85"/>
    <n v="85"/>
    <n v="0"/>
    <n v="0"/>
    <x v="1"/>
    <n v="939.16"/>
    <n v="11.048941176470599"/>
    <n v="84"/>
    <n v="1.1764705882352899E-2"/>
    <n v="154"/>
    <n v="0"/>
    <n v="1061.21"/>
    <s v="104333227"/>
    <s v="2006E097 176 LOVE DR #  ENUMCLAW"/>
    <s v="CEN1"/>
    <s v="UPS"/>
    <n v="44270"/>
    <n v="44349"/>
    <n v="44475"/>
    <s v="WA01700110"/>
    <s v="UG Perm Svc Only in Plat Dev"/>
    <s v="16306"/>
    <s v="E UG Residential Services In Plats"/>
    <n v="718"/>
    <n v="-718"/>
    <n v="0"/>
    <n v="141.08000000000001"/>
    <n v="689.52"/>
    <n v="0"/>
    <s v="QCSOKE"/>
    <s v="QUANTA - SOUTH KING - ELECTRIC"/>
    <s v="510897830"/>
    <n v="1"/>
    <n v="0"/>
    <n v="0"/>
    <s v="SINGLE FAMILY"/>
    <s v="1"/>
    <s v="UNDERGROUND"/>
    <s v="UNDERGROUND"/>
    <s v="0002555120"/>
    <s v="0"/>
  </r>
  <r>
    <x v="2"/>
    <n v="50"/>
    <n v="31"/>
    <n v="31"/>
    <n v="0"/>
    <n v="0"/>
    <x v="1"/>
    <n v="826.4"/>
    <n v="26.658064516128999"/>
    <n v="42"/>
    <n v="-0.35483870967741898"/>
    <n v="47"/>
    <n v="0"/>
    <n v="948.34"/>
    <s v="104333228"/>
    <s v="3404E113 1717 HILLCREST PKWY #  MOUNT VE"/>
    <s v="CEN1"/>
    <s v="UPS"/>
    <n v="44266"/>
    <n v="44349"/>
    <n v="44475"/>
    <s v="WA02900070"/>
    <s v="UG Perm Svc Only in Plat Dev"/>
    <s v="16306"/>
    <s v="E UG Residential Services In Plats"/>
    <n v="718"/>
    <n v="-718"/>
    <n v="0"/>
    <n v="43.17"/>
    <n v="688.86"/>
    <n v="0"/>
    <s v="QNSKGE"/>
    <s v="QUANTA - SKAGIT - ELECTRIC"/>
    <s v="510897895"/>
    <n v="1"/>
    <n v="0"/>
    <n v="0"/>
    <s v="SINGLE FAMILY"/>
    <s v="1"/>
    <s v="UNDERGROUND"/>
    <s v="UNDERGROUND"/>
    <s v="0002555130"/>
    <s v="0"/>
  </r>
  <r>
    <x v="2"/>
    <n v="200"/>
    <n v="170"/>
    <n v="170"/>
    <n v="0"/>
    <n v="0"/>
    <x v="1"/>
    <n v="1951.73"/>
    <n v="11.4807647058824"/>
    <n v="178"/>
    <n v="-4.7058823529411799E-2"/>
    <n v="329"/>
    <n v="0"/>
    <n v="2072.88"/>
    <s v="104333231"/>
    <s v="1702E140 19827 COOK RD SE # SHOP YELM"/>
    <s v="CEN1"/>
    <s v="USO"/>
    <n v="44271"/>
    <n v="44349"/>
    <n v="44475"/>
    <s v="WA03400990"/>
    <s v="UG Perm Svc only  (no Tsfrmr)"/>
    <s v="16305"/>
    <s v="E OH UG Residential Services"/>
    <n v="718"/>
    <n v="-718"/>
    <n v="0"/>
    <n v="300.36"/>
    <n v="497.83"/>
    <n v="203.94"/>
    <s v="QSTHLE"/>
    <s v="QUANTA - OLYMPIA - ELECTRIC"/>
    <s v="510847892"/>
    <n v="1"/>
    <n v="0"/>
    <n v="0"/>
    <s v="GARAGE/SHOP"/>
    <s v="1"/>
    <s v="UNDERGROUND"/>
    <s v="UNDERGROUND"/>
    <s v="0002555136"/>
    <s v="0"/>
  </r>
  <r>
    <x v="2"/>
    <n v="50"/>
    <n v="30"/>
    <n v="30"/>
    <n v="0"/>
    <n v="0"/>
    <x v="1"/>
    <n v="570.04999999999995"/>
    <n v="19.001666666666701"/>
    <n v="30"/>
    <n v="0"/>
    <n v="33"/>
    <n v="0"/>
    <n v="692.77"/>
    <s v="104333236"/>
    <s v="1702W051 1301 92ND WAY SE #  TUMWATER"/>
    <s v="CEN1"/>
    <s v="UPS"/>
    <n v="44244"/>
    <n v="44320"/>
    <n v="44412"/>
    <s v="WA03400060"/>
    <s v="UG Perm Svc Only in Plat Dev"/>
    <s v="16306"/>
    <s v="E UG Residential Services In Plats"/>
    <n v="718"/>
    <n v="-718"/>
    <n v="0"/>
    <n v="30.31"/>
    <n v="504.28"/>
    <n v="0"/>
    <s v="QSTHLE"/>
    <s v="QUANTA - OLYMPIA - ELECTRIC"/>
    <s v="510899058"/>
    <n v="1"/>
    <n v="0"/>
    <n v="0"/>
    <s v="SINGLE FAMILY"/>
    <s v="1"/>
    <s v="UNDERGROUND"/>
    <s v="UNDERGROUND"/>
    <s v="0002555244"/>
    <s v="0"/>
  </r>
  <r>
    <x v="2"/>
    <n v="50"/>
    <n v="30"/>
    <n v="30"/>
    <n v="0"/>
    <n v="0"/>
    <x v="1"/>
    <n v="573.48"/>
    <n v="19.116"/>
    <n v="30"/>
    <n v="0"/>
    <n v="33"/>
    <n v="0"/>
    <n v="696.99"/>
    <s v="104333259"/>
    <s v="2506E103 1333 245TH AVE NE #  SAMMAMISH"/>
    <s v="CEN1"/>
    <s v="UPS"/>
    <n v="44251"/>
    <n v="44320"/>
    <n v="44412"/>
    <s v="WA11700990"/>
    <s v="UG Perm Svc Only in Plat Dev"/>
    <s v="16306"/>
    <s v="E UG Residential Services In Plats"/>
    <n v="718"/>
    <n v="-718"/>
    <n v="0"/>
    <n v="30.32"/>
    <n v="507.51"/>
    <n v="0"/>
    <s v="QCNOKE"/>
    <s v="QUANTA - REDMOND - ELECTRIC"/>
    <s v="510898900"/>
    <n v="1"/>
    <n v="0"/>
    <n v="0"/>
    <s v="SINGLE FAMILY"/>
    <s v="1"/>
    <s v="UNDERGROUND"/>
    <s v="UNDERGROUND"/>
    <s v="0002555218"/>
    <s v="0"/>
  </r>
  <r>
    <x v="2"/>
    <n v="50"/>
    <n v="40"/>
    <n v="40"/>
    <n v="0"/>
    <n v="0"/>
    <x v="1"/>
    <n v="611.54"/>
    <n v="15.288500000000001"/>
    <n v="40"/>
    <n v="0"/>
    <n v="73"/>
    <n v="0"/>
    <n v="734.26"/>
    <s v="104333260"/>
    <s v="1702W051 1297 92ND WAY SE #  TUMWATER"/>
    <s v="CEN1"/>
    <s v="UPS"/>
    <n v="44244"/>
    <n v="44320"/>
    <n v="44412"/>
    <s v="WA03400060"/>
    <s v="UG Perm Svc Only in Plat Dev"/>
    <s v="16306"/>
    <s v="E UG Residential Services In Plats"/>
    <n v="718"/>
    <n v="-718"/>
    <n v="0"/>
    <n v="66.58"/>
    <n v="504.28"/>
    <n v="0"/>
    <s v="QSTHLE"/>
    <s v="QUANTA - OLYMPIA - ELECTRIC"/>
    <s v="510898904"/>
    <n v="1"/>
    <n v="0"/>
    <n v="0"/>
    <s v="SINGLE FAMILY"/>
    <s v="1"/>
    <s v="UNDERGROUND"/>
    <s v="UNDERGROUND"/>
    <s v="0002555222"/>
    <s v="0"/>
  </r>
  <r>
    <x v="2"/>
    <n v="50"/>
    <n v="50"/>
    <n v="50"/>
    <n v="0"/>
    <n v="0"/>
    <x v="1"/>
    <n v="589.73"/>
    <n v="11.794600000000001"/>
    <n v="50"/>
    <n v="0"/>
    <n v="55"/>
    <n v="0"/>
    <n v="711.67"/>
    <s v="104333261"/>
    <s v="3902E072 2154 RIVERSTONE LOOP #  FERNDAL"/>
    <s v="CEN1"/>
    <s v="UPS"/>
    <n v="44263"/>
    <n v="44349"/>
    <n v="44475"/>
    <s v="WA03700040"/>
    <s v="UG Perm Svc Only in Plat Dev"/>
    <s v="16306"/>
    <s v="E UG Residential Services In Plats"/>
    <n v="718"/>
    <n v="-718"/>
    <n v="0"/>
    <n v="50.53"/>
    <n v="501.05"/>
    <n v="0"/>
    <s v="QNWHME"/>
    <s v="QUANTA - BELLINGHAM - ELECTRIC"/>
    <s v="510898907"/>
    <n v="1"/>
    <n v="0"/>
    <n v="0"/>
    <s v="SINGLE FAMILY"/>
    <s v="1"/>
    <s v="UNDERGROUND"/>
    <s v="UNDERGROUND"/>
    <s v="0002555230"/>
    <s v="0"/>
  </r>
  <r>
    <x v="2"/>
    <n v="50"/>
    <e v="#N/A"/>
    <n v="2"/>
    <n v="0"/>
    <n v="0"/>
    <x v="1"/>
    <n v="1038.74"/>
    <e v="#N/A"/>
    <n v="2"/>
    <e v="#N/A"/>
    <n v="2"/>
    <n v="0"/>
    <n v="1161.46"/>
    <s v="104333262"/>
    <s v="1801W030 2220 VILLAGE ST NE #  OLYMPIA"/>
    <s v="CEN1"/>
    <s v="UPS"/>
    <n v="44250"/>
    <n v="44320"/>
    <n v="44412"/>
    <s v="WA03400030"/>
    <s v="UG Perm Svc Only in Plat Dev"/>
    <s v="16306"/>
    <s v="E UG Residential Services In Plats"/>
    <n v="718"/>
    <n v="-718"/>
    <n v="0"/>
    <n v="1.84"/>
    <n v="888.4"/>
    <n v="0"/>
    <s v="QSTHLE"/>
    <s v="QUANTA - OLYMPIA - ELECTRIC"/>
    <s v="510901752"/>
    <n v="1"/>
    <n v="0"/>
    <n v="0"/>
    <s v="SINGLE FAMILY"/>
    <s v="1"/>
    <s v="UNDERGROUND"/>
    <s v="UNDERGROUND"/>
    <s v="0002555268"/>
    <s v="0"/>
  </r>
  <r>
    <x v="2"/>
    <n v="50"/>
    <n v="20"/>
    <n v="20"/>
    <n v="0"/>
    <n v="0"/>
    <x v="1"/>
    <n v="560.95000000000005"/>
    <n v="28.047499999999999"/>
    <n v="20"/>
    <n v="0"/>
    <n v="22"/>
    <n v="0"/>
    <n v="684.23"/>
    <s v="104333263"/>
    <s v="2004E029 8314 21ST STREET CT E EDGEWOOD"/>
    <s v="CEN1"/>
    <s v="UPS"/>
    <n v="44256"/>
    <n v="44349"/>
    <n v="44475"/>
    <s v="WA12700200"/>
    <s v="UG Perm Svc Only in Plat Dev"/>
    <s v="16306"/>
    <s v="E UG Residential Services In Plats"/>
    <n v="718"/>
    <n v="-718"/>
    <n v="0"/>
    <n v="20.21"/>
    <n v="506.59"/>
    <n v="0"/>
    <s v="QSWPRE"/>
    <s v="QUANTA - PUYALLUP - ELECTRIC"/>
    <s v="510903301"/>
    <n v="1"/>
    <n v="0"/>
    <n v="0"/>
    <s v="SINGLE FAMILY"/>
    <s v="1"/>
    <s v="UNDERGROUND"/>
    <s v="UNDERGROUND"/>
    <s v="0002555287"/>
    <s v="0"/>
  </r>
  <r>
    <x v="2"/>
    <n v="50"/>
    <n v="40"/>
    <n v="40"/>
    <n v="0"/>
    <n v="0"/>
    <x v="1"/>
    <n v="580.62"/>
    <n v="14.515499999999999"/>
    <n v="40"/>
    <n v="0"/>
    <n v="44"/>
    <n v="0"/>
    <n v="703.12"/>
    <s v="104333264"/>
    <s v="1801E070 631 NATALEE JO ST SE #  LACEY"/>
    <s v="CEN1"/>
    <s v="UPS"/>
    <n v="44245"/>
    <n v="44320"/>
    <n v="44412"/>
    <s v="WA03400340"/>
    <s v="UG Perm Svc Only in Plat Dev"/>
    <s v="16306"/>
    <s v="E UG Residential Services In Plats"/>
    <n v="718"/>
    <n v="-718"/>
    <n v="0"/>
    <n v="40.409999999999997"/>
    <n v="503.36"/>
    <n v="0"/>
    <s v="QSTHLE"/>
    <s v="QUANTA - OLYMPIA - ELECTRIC"/>
    <s v="510903713"/>
    <n v="1"/>
    <n v="0"/>
    <n v="0"/>
    <s v="SINGLE FAMILY"/>
    <s v="1"/>
    <s v="UNDERGROUND"/>
    <s v="UNDERGROUND"/>
    <s v="0002555301"/>
    <s v="0"/>
  </r>
  <r>
    <x v="2"/>
    <n v="50"/>
    <n v="30"/>
    <n v="30"/>
    <n v="0"/>
    <n v="0"/>
    <x v="1"/>
    <n v="569.05999999999995"/>
    <n v="18.968666666666699"/>
    <n v="30"/>
    <n v="0"/>
    <n v="33"/>
    <n v="0"/>
    <n v="691.56"/>
    <s v="104333265"/>
    <s v="1801E070 624 NATALEE JO ST SE #  LACEY"/>
    <s v="CEN1"/>
    <s v="UPS"/>
    <n v="44245"/>
    <n v="44320"/>
    <n v="44412"/>
    <s v="WA03400340"/>
    <s v="UG Perm Svc Only in Plat Dev"/>
    <s v="16306"/>
    <s v="E UG Residential Services In Plats"/>
    <n v="718"/>
    <n v="-718"/>
    <n v="0"/>
    <n v="30.31"/>
    <n v="503.36"/>
    <n v="0"/>
    <s v="QSTHLE"/>
    <s v="QUANTA - OLYMPIA - ELECTRIC"/>
    <s v="510903717"/>
    <n v="1"/>
    <n v="0"/>
    <n v="0"/>
    <s v="SINGLE FAMILY"/>
    <s v="1"/>
    <s v="UNDERGROUND"/>
    <s v="UNDERGROUND"/>
    <s v="0002555303"/>
    <s v="0"/>
  </r>
  <r>
    <x v="2"/>
    <n v="100"/>
    <n v="75"/>
    <n v="75"/>
    <n v="0"/>
    <n v="0"/>
    <x v="1"/>
    <n v="677.28"/>
    <n v="9.0304000000000002"/>
    <n v="75"/>
    <n v="0"/>
    <n v="138"/>
    <n v="0"/>
    <n v="799.55"/>
    <s v="104333266"/>
    <s v="2802E064 7589 NE ZACHARIASEN CT #  HANSV"/>
    <s v="CEN1"/>
    <s v="USO"/>
    <n v="44253"/>
    <n v="44320"/>
    <n v="44412"/>
    <s v="WA01800990"/>
    <s v="UG Perm Svc only  (no Tsfrmr)"/>
    <s v="16305"/>
    <s v="E OH UG Residential Services"/>
    <n v="718"/>
    <n v="-718"/>
    <n v="0"/>
    <n v="125.76"/>
    <n v="502.44"/>
    <n v="0"/>
    <s v="QSSPE"/>
    <s v="QUANTA - KITSAP - ELECTRIC"/>
    <s v="505947831"/>
    <n v="1"/>
    <n v="0"/>
    <n v="0"/>
    <s v="SINGLE FAMILY"/>
    <s v="1"/>
    <s v="UNDERGROUND"/>
    <s v="UNDERGROUND"/>
    <s v="0002555307"/>
    <s v="0"/>
  </r>
  <r>
    <x v="2"/>
    <n v="50"/>
    <n v="35"/>
    <n v="35"/>
    <n v="0"/>
    <n v="0"/>
    <x v="1"/>
    <n v="571.85"/>
    <n v="16.338571428571399"/>
    <n v="34"/>
    <n v="2.8571428571428598E-2"/>
    <n v="38"/>
    <n v="0"/>
    <n v="693.79"/>
    <s v="104333267"/>
    <s v="2106E060 22873 BIRCH AVE SE #  BLACK DIA"/>
    <s v="CEN1"/>
    <s v="UPS"/>
    <n v="44246"/>
    <n v="44320"/>
    <n v="44412"/>
    <s v="WA01700050"/>
    <s v="UG Perm Svc Only in Plat Dev"/>
    <s v="16306"/>
    <s v="E UG Residential Services In Plats"/>
    <n v="718"/>
    <n v="-718"/>
    <n v="0"/>
    <n v="34.9"/>
    <n v="501.05"/>
    <n v="0"/>
    <s v="QCSOKE"/>
    <s v="QUANTA - SOUTH KING - ELECTRIC"/>
    <s v="510903872"/>
    <n v="1"/>
    <n v="0"/>
    <n v="0"/>
    <s v="SINGLE FAMILY"/>
    <s v="1"/>
    <s v="UNDERGROUND"/>
    <s v="UNDERGROUND"/>
    <s v="0002555319"/>
    <s v="0"/>
  </r>
  <r>
    <x v="2"/>
    <n v="50"/>
    <n v="35"/>
    <n v="35"/>
    <n v="0"/>
    <n v="0"/>
    <x v="1"/>
    <n v="571.85"/>
    <n v="16.338571428571399"/>
    <n v="34"/>
    <n v="2.8571428571428598E-2"/>
    <n v="38"/>
    <n v="0"/>
    <n v="693.79"/>
    <s v="104333268"/>
    <s v="2106E060 22855 SE FIR ST #  BLACK DIAMON"/>
    <s v="CEN1"/>
    <s v="UPS"/>
    <n v="44246"/>
    <n v="44320"/>
    <n v="44412"/>
    <s v="WA01700050"/>
    <s v="UG Perm Svc Only in Plat Dev"/>
    <s v="16306"/>
    <s v="E UG Residential Services In Plats"/>
    <n v="718"/>
    <n v="-718"/>
    <n v="0"/>
    <n v="34.9"/>
    <n v="501.05"/>
    <n v="0"/>
    <s v="QCSOKE"/>
    <s v="QUANTA - SOUTH KING - ELECTRIC"/>
    <s v="510903878"/>
    <n v="1"/>
    <n v="0"/>
    <n v="0"/>
    <s v="SINGLE FAMILY"/>
    <s v="1"/>
    <s v="UNDERGROUND"/>
    <s v="UNDERGROUND"/>
    <s v="0002555323"/>
    <s v="0"/>
  </r>
  <r>
    <x v="2"/>
    <n v="50"/>
    <n v="40"/>
    <n v="40"/>
    <n v="0"/>
    <n v="0"/>
    <x v="1"/>
    <n v="828.28"/>
    <n v="20.707000000000001"/>
    <n v="40"/>
    <n v="0"/>
    <n v="44"/>
    <n v="0"/>
    <n v="951"/>
    <s v="104333269"/>
    <s v="1702W051 9246 TIGERLILLY ST SE #  TUMWAT"/>
    <s v="CEN1"/>
    <s v="UPS"/>
    <n v="44265"/>
    <n v="44349"/>
    <n v="44475"/>
    <s v="WA03400060"/>
    <s v="UG Perm Svc Only in Plat Dev"/>
    <s v="16306"/>
    <s v="E UG Residential Services In Plats"/>
    <n v="718"/>
    <n v="-718"/>
    <n v="0"/>
    <n v="40.42"/>
    <n v="693.3"/>
    <n v="0"/>
    <s v="QSTHLE"/>
    <s v="QUANTA - OLYMPIA - ELECTRIC"/>
    <s v="510904110"/>
    <n v="1"/>
    <n v="0"/>
    <n v="0"/>
    <s v="SINGLE FAMILY"/>
    <s v="1"/>
    <s v="UNDERGROUND"/>
    <s v="UNDERGROUND"/>
    <s v="0002555340"/>
    <s v="0"/>
  </r>
  <r>
    <x v="2"/>
    <n v="50"/>
    <n v="30"/>
    <n v="30"/>
    <n v="0"/>
    <n v="0"/>
    <x v="1"/>
    <n v="572.49"/>
    <n v="19.082999999999998"/>
    <n v="30"/>
    <n v="0"/>
    <n v="33"/>
    <n v="0"/>
    <n v="695.77"/>
    <s v="104333274"/>
    <s v="1902E034 9207 MORELAND AVE SW # LAKEWOOD"/>
    <s v="CEN1"/>
    <s v="UPS"/>
    <n v="44256"/>
    <n v="44349"/>
    <n v="44475"/>
    <s v="WA12700210"/>
    <s v="UG Perm Svc Only in Plat Dev"/>
    <s v="16306"/>
    <s v="E UG Residential Services In Plats"/>
    <n v="718"/>
    <n v="-718"/>
    <n v="0"/>
    <n v="30.32"/>
    <n v="506.58"/>
    <n v="0"/>
    <s v="QSWPRE"/>
    <s v="QUANTA - PUYALLUP - ELECTRIC"/>
    <s v="510899066"/>
    <n v="1"/>
    <n v="0"/>
    <n v="0"/>
    <s v="SINGLE FAMILY"/>
    <s v="1"/>
    <s v="UNDERGROUND"/>
    <s v="UNDERGROUND"/>
    <s v="0002555229"/>
    <s v="0"/>
  </r>
  <r>
    <x v="2"/>
    <n v="50"/>
    <n v="30"/>
    <n v="30"/>
    <n v="0"/>
    <n v="0"/>
    <x v="1"/>
    <n v="572.5"/>
    <n v="19.0833333333333"/>
    <n v="30"/>
    <n v="0"/>
    <n v="33"/>
    <n v="0"/>
    <n v="695.78"/>
    <s v="104333275"/>
    <s v="1902E034 9213 MORELAND AVE SW # LAKEWOOD"/>
    <s v="CEN1"/>
    <s v="UPS"/>
    <n v="44256"/>
    <n v="44349"/>
    <n v="44475"/>
    <s v="WA12700210"/>
    <s v="UG Perm Svc Only in Plat Dev"/>
    <s v="16306"/>
    <s v="E UG Residential Services In Plats"/>
    <n v="718"/>
    <n v="-718"/>
    <n v="0"/>
    <n v="30.32"/>
    <n v="506.58"/>
    <n v="0"/>
    <s v="QSWPRE"/>
    <s v="QUANTA - PUYALLUP - ELECTRIC"/>
    <s v="510899086"/>
    <n v="1"/>
    <n v="0"/>
    <n v="0"/>
    <s v="SINGLE FAMILY"/>
    <s v="1"/>
    <s v="UNDERGROUND"/>
    <s v="UNDERGROUND"/>
    <s v="0002555231"/>
    <s v="0"/>
  </r>
  <r>
    <x v="2"/>
    <n v="50"/>
    <n v="25"/>
    <n v="25"/>
    <n v="0"/>
    <n v="0"/>
    <x v="1"/>
    <n v="575.02"/>
    <n v="23.000800000000002"/>
    <n v="37"/>
    <n v="-0.48"/>
    <n v="41"/>
    <n v="0"/>
    <n v="696.96"/>
    <s v="104333276"/>
    <s v="2902E012 4973 EAGLE RIDGE DR #  FREELAND"/>
    <s v="CEN1"/>
    <s v="UPS"/>
    <n v="44246"/>
    <n v="44320"/>
    <n v="44412"/>
    <s v="WA01500990"/>
    <s v="UG Perm Svc Only in Plat Dev"/>
    <s v="16306"/>
    <s v="E UG Residential Services In Plats"/>
    <n v="718"/>
    <n v="-718"/>
    <n v="0"/>
    <n v="37.67"/>
    <n v="501.05"/>
    <n v="0"/>
    <s v="QNISLE"/>
    <s v="QUANTA - WHIDBEY - ELECTRIC"/>
    <s v="510899108"/>
    <n v="1"/>
    <n v="0"/>
    <n v="0"/>
    <s v="SINGLE FAMILY"/>
    <s v="1"/>
    <s v="UNDERGROUND"/>
    <s v="UNDERGROUND"/>
    <s v="0002555233"/>
    <s v="0"/>
  </r>
  <r>
    <x v="2"/>
    <n v="50"/>
    <n v="30"/>
    <n v="30"/>
    <n v="0"/>
    <n v="0"/>
    <x v="1"/>
    <n v="572.49"/>
    <n v="19.082999999999998"/>
    <n v="30"/>
    <n v="0"/>
    <n v="33"/>
    <n v="0"/>
    <n v="695.77"/>
    <s v="104333277"/>
    <s v="1904E082 14405 86TH AVE E #  PUYALLUP"/>
    <s v="CEN1"/>
    <s v="UPS"/>
    <n v="44264"/>
    <n v="44349"/>
    <n v="44475"/>
    <s v="WA12700270"/>
    <s v="UG Perm Svc Only in Plat Dev"/>
    <s v="16306"/>
    <s v="E UG Residential Services In Plats"/>
    <n v="718"/>
    <n v="-718"/>
    <n v="0"/>
    <n v="30.32"/>
    <n v="506.58"/>
    <n v="0"/>
    <s v="QSWPRE"/>
    <s v="QUANTA - PUYALLUP - ELECTRIC"/>
    <s v="510899278"/>
    <n v="1"/>
    <n v="0"/>
    <n v="0"/>
    <s v="SINGLE FAMILY"/>
    <s v="1"/>
    <s v="UNDERGROUND"/>
    <s v="UNDERGROUND"/>
    <s v="0002555249"/>
    <s v="0"/>
  </r>
  <r>
    <x v="2"/>
    <n v="100"/>
    <n v="65"/>
    <n v="65"/>
    <n v="0"/>
    <n v="0"/>
    <x v="1"/>
    <n v="609.08000000000004"/>
    <n v="9.3704615384615408"/>
    <n v="65"/>
    <n v="0"/>
    <n v="72"/>
    <n v="0"/>
    <n v="731.35"/>
    <s v="104333278"/>
    <s v="2401E080 936 BAKER HEIGHTS LOOP #  BREME"/>
    <s v="CEN1"/>
    <s v="UPS"/>
    <n v="44251"/>
    <n v="44320"/>
    <n v="44412"/>
    <s v="WA01800010"/>
    <s v="UG Perm Svc Only in Plat Dev"/>
    <s v="16306"/>
    <s v="E UG Residential Services In Plats"/>
    <n v="718"/>
    <n v="-718"/>
    <n v="0"/>
    <n v="66.14"/>
    <n v="502.44"/>
    <n v="0"/>
    <s v="QSSPE"/>
    <s v="QUANTA - KITSAP - ELECTRIC"/>
    <s v="510901499"/>
    <n v="1"/>
    <n v="0"/>
    <n v="0"/>
    <s v="SINGLE FAMILY"/>
    <s v="1"/>
    <s v="UNDERGROUND"/>
    <s v="UNDERGROUND"/>
    <s v="0002555269"/>
    <s v="0"/>
  </r>
  <r>
    <x v="2"/>
    <n v="250"/>
    <n v="210"/>
    <n v="210"/>
    <n v="0"/>
    <n v="0"/>
    <x v="1"/>
    <n v="903.58"/>
    <n v="4.3027619047619003"/>
    <n v="208"/>
    <n v="9.5238095238095195E-3"/>
    <n v="359"/>
    <n v="0"/>
    <n v="1024.73"/>
    <s v="104333280"/>
    <s v="1702E126 11310 HARRIS RD SE # SHOP  YELM"/>
    <s v="CEN1"/>
    <s v="USO"/>
    <n v="44245"/>
    <n v="44320"/>
    <n v="44412"/>
    <s v="WA03400990"/>
    <s v="UG Perm Svc only  (no Tsfrmr)"/>
    <s v="16305"/>
    <s v="E OH UG Residential Services"/>
    <n v="718"/>
    <n v="-718"/>
    <n v="0"/>
    <n v="327.86"/>
    <n v="497.83"/>
    <n v="0"/>
    <s v="QSTHLE"/>
    <s v="QUANTA - OLYMPIA - ELECTRIC"/>
    <s v="509867887"/>
    <n v="1"/>
    <n v="0"/>
    <n v="0"/>
    <s v="GARAGE/SHOP"/>
    <s v="1"/>
    <s v="UNDERGROUND"/>
    <s v="UNDERGROUND"/>
    <s v="0002555343"/>
    <s v="0"/>
  </r>
  <r>
    <x v="2"/>
    <n v="100"/>
    <n v="85"/>
    <n v="85"/>
    <n v="0"/>
    <n v="0"/>
    <x v="1"/>
    <n v="676.01"/>
    <n v="7.9530588235294104"/>
    <n v="77"/>
    <n v="9.41176470588235E-2"/>
    <n v="141"/>
    <n v="0"/>
    <n v="797.16"/>
    <s v="104333281"/>
    <s v="2015E078 70 THIMBLEBERRY CT #  CLE ELUM"/>
    <s v="CEN1"/>
    <s v="UPS"/>
    <n v="44253"/>
    <n v="44320"/>
    <n v="44412"/>
    <s v="WA01900990"/>
    <s v="UG Perm Svc Only in Plat Dev"/>
    <s v="16306"/>
    <s v="E UG Residential Services In Plats"/>
    <n v="718"/>
    <n v="-718"/>
    <n v="0"/>
    <n v="128.93"/>
    <n v="497.83"/>
    <n v="0"/>
    <s v="QCKTTE"/>
    <s v="QUANTA - KITTITAS - ELECTRIC"/>
    <s v="510904109"/>
    <n v="1"/>
    <n v="0"/>
    <n v="0"/>
    <s v="SINGLE FAMILY"/>
    <s v="1"/>
    <s v="UNDERGROUND"/>
    <s v="UNDERGROUND"/>
    <s v="0002555344"/>
    <s v="0"/>
  </r>
  <r>
    <x v="2"/>
    <n v="100"/>
    <n v="85"/>
    <n v="85"/>
    <n v="0"/>
    <n v="0"/>
    <x v="1"/>
    <n v="1181.6099999999999"/>
    <n v="13.901294117647099"/>
    <n v="94"/>
    <n v="-0.105882352941176"/>
    <n v="107"/>
    <n v="0"/>
    <n v="1303.55"/>
    <s v="104333285"/>
    <s v="2105E006 29317 152ND AVE SE # GARAGE KEN"/>
    <s v="CEN1"/>
    <s v="USO"/>
    <n v="44315"/>
    <n v="44379"/>
    <n v="44475"/>
    <s v="WA04000990"/>
    <s v="UG Perm Svc only  (no Tsfrmr)"/>
    <s v="16305"/>
    <s v="E OH UG Residential Services"/>
    <n v="718"/>
    <n v="-718"/>
    <n v="0"/>
    <n v="98.14"/>
    <n v="501.06"/>
    <n v="0"/>
    <s v="QCSOKE"/>
    <s v="QUANTA - SOUTH KING - ELECTRIC"/>
    <s v="510576152"/>
    <n v="1"/>
    <n v="0"/>
    <n v="0"/>
    <s v="GARAGE/SHOP"/>
    <s v="1"/>
    <s v="UNDERGROUND"/>
    <s v="UNDERGROUND"/>
    <s v="0002555366"/>
    <s v="0"/>
  </r>
  <r>
    <x v="2"/>
    <n v="50"/>
    <n v="40"/>
    <n v="40"/>
    <n v="0"/>
    <n v="0"/>
    <x v="1"/>
    <n v="828.28"/>
    <n v="20.707000000000001"/>
    <n v="40"/>
    <n v="0"/>
    <n v="44"/>
    <n v="0"/>
    <n v="951"/>
    <s v="104333287"/>
    <s v="1901W095 5640 WALDRON DR NE #  LACEY"/>
    <s v="CEN1"/>
    <s v="UPS"/>
    <n v="44278"/>
    <n v="44349"/>
    <n v="44475"/>
    <s v="WA03400020"/>
    <s v="UG Perm Svc Only in Plat Dev"/>
    <s v="16306"/>
    <s v="E UG Residential Services In Plats"/>
    <n v="718"/>
    <n v="-718"/>
    <n v="0"/>
    <n v="40.42"/>
    <n v="693.3"/>
    <n v="0"/>
    <s v="QSTHLE"/>
    <s v="QUANTA - OLYMPIA - ELECTRIC"/>
    <s v="510924809"/>
    <n v="1"/>
    <n v="0"/>
    <n v="0"/>
    <s v="SINGLE FAMILY"/>
    <s v="1"/>
    <s v="UNDERGROUND"/>
    <s v="UNDERGROUND"/>
    <s v="0002555426"/>
    <s v="0"/>
  </r>
  <r>
    <x v="2"/>
    <n v="50"/>
    <n v="20"/>
    <n v="20"/>
    <n v="0"/>
    <n v="0"/>
    <x v="1"/>
    <n v="560.94000000000005"/>
    <n v="28.047000000000001"/>
    <n v="20"/>
    <n v="0"/>
    <n v="22"/>
    <n v="0"/>
    <n v="684.22"/>
    <s v="104333288"/>
    <s v="2004E029 2140 83RD AVE E #  EDGEWOOD"/>
    <s v="CEN1"/>
    <s v="UPS"/>
    <n v="44256"/>
    <n v="44349"/>
    <n v="44475"/>
    <s v="WA12700200"/>
    <s v="UG Perm Svc Only in Plat Dev"/>
    <s v="16306"/>
    <s v="E UG Residential Services In Plats"/>
    <n v="718"/>
    <n v="-718"/>
    <n v="0"/>
    <n v="20.21"/>
    <n v="506.58"/>
    <n v="0"/>
    <s v="QSWPRE"/>
    <s v="QUANTA - PUYALLUP - ELECTRIC"/>
    <s v="510925064"/>
    <n v="1"/>
    <n v="0"/>
    <n v="0"/>
    <s v="SINGLE FAMILY"/>
    <s v="1"/>
    <s v="UNDERGROUND"/>
    <s v="UNDERGROUND"/>
    <s v="0002555434"/>
    <s v="0"/>
  </r>
  <r>
    <x v="2"/>
    <n v="100"/>
    <n v="100"/>
    <n v="100"/>
    <n v="0"/>
    <n v="0"/>
    <x v="1"/>
    <n v="607.17999999999995"/>
    <n v="6.0717999999999996"/>
    <n v="59"/>
    <n v="0.41"/>
    <n v="66"/>
    <n v="0"/>
    <n v="730.46"/>
    <s v="104333289"/>
    <s v="1905E087 20009 152ND STREET CT E #  BONN"/>
    <s v="CEN1"/>
    <s v="UPS"/>
    <n v="44264"/>
    <n v="44349"/>
    <n v="44475"/>
    <s v="WA12700270"/>
    <s v="UG Perm Svc Only in Plat Dev"/>
    <s v="16306"/>
    <s v="E UG Residential Services In Plats"/>
    <n v="718"/>
    <n v="-718"/>
    <n v="0"/>
    <n v="60.63"/>
    <n v="506.58"/>
    <n v="0"/>
    <s v="QSWPRE"/>
    <s v="QUANTA - PUYALLUP - ELECTRIC"/>
    <s v="510925069"/>
    <n v="1"/>
    <n v="0"/>
    <n v="0"/>
    <s v="SINGLE FAMILY"/>
    <s v="1"/>
    <s v="UNDERGROUND"/>
    <s v="UNDERGROUND"/>
    <s v="0002555446"/>
    <s v="0"/>
  </r>
  <r>
    <x v="2"/>
    <n v="50"/>
    <n v="40"/>
    <n v="40"/>
    <n v="0"/>
    <n v="0"/>
    <x v="1"/>
    <n v="623.80999999999995"/>
    <n v="15.59525"/>
    <n v="44"/>
    <n v="-0.1"/>
    <n v="81"/>
    <n v="0"/>
    <n v="747.32"/>
    <s v="104333290"/>
    <s v="2406E058 4065 233RD PL SE #  SAMMAMISH"/>
    <s v="CEN1"/>
    <s v="UPS"/>
    <n v="44272"/>
    <n v="44349"/>
    <n v="44475"/>
    <s v="WA11700390"/>
    <s v="UG Perm Svc Only in Plat Dev"/>
    <s v="16306"/>
    <s v="E UG Residential Services In Plats"/>
    <n v="718"/>
    <n v="-718"/>
    <n v="0"/>
    <n v="74.33"/>
    <n v="507.5"/>
    <n v="0"/>
    <s v="QCNOKE"/>
    <s v="QUANTA - REDMOND - ELECTRIC"/>
    <s v="510899250"/>
    <n v="1"/>
    <n v="0"/>
    <n v="0"/>
    <s v="SINGLE FAMILY"/>
    <s v="1"/>
    <s v="UNDERGROUND"/>
    <s v="UNDERGROUND"/>
    <s v="0002555243"/>
    <s v="0"/>
  </r>
  <r>
    <x v="2"/>
    <n v="50"/>
    <n v="40"/>
    <n v="40"/>
    <n v="0"/>
    <n v="0"/>
    <x v="1"/>
    <n v="579.65"/>
    <n v="14.491250000000001"/>
    <n v="40"/>
    <n v="0"/>
    <n v="44"/>
    <n v="0"/>
    <n v="701.92"/>
    <s v="104333291"/>
    <s v="2301E016 4585 VIRIDIAN AVE SW #  PORT OR"/>
    <s v="CEN1"/>
    <s v="UPS"/>
    <n v="44251"/>
    <n v="44320"/>
    <n v="44412"/>
    <s v="WA01800020"/>
    <s v="UG Perm Svc Only in Plat Dev"/>
    <s v="16306"/>
    <s v="E UG Residential Services In Plats"/>
    <n v="718"/>
    <n v="-718"/>
    <n v="0"/>
    <n v="40.409999999999997"/>
    <n v="502.44"/>
    <n v="0"/>
    <s v="QSSPE"/>
    <s v="QUANTA - KITSAP - ELECTRIC"/>
    <s v="510903684"/>
    <n v="1"/>
    <n v="0"/>
    <n v="0"/>
    <s v="SINGLE FAMILY"/>
    <s v="1"/>
    <s v="UNDERGROUND"/>
    <s v="UNDERGROUND"/>
    <s v="0002555299"/>
    <s v="0"/>
  </r>
  <r>
    <x v="2"/>
    <n v="50"/>
    <n v="40"/>
    <n v="40"/>
    <n v="0"/>
    <n v="0"/>
    <x v="1"/>
    <n v="579.65"/>
    <n v="14.491250000000001"/>
    <n v="40"/>
    <n v="0"/>
    <n v="44"/>
    <n v="0"/>
    <n v="701.92"/>
    <s v="104333292"/>
    <s v="2301E016 4615 VIRIDIAN AVE SW #  PORT OR"/>
    <s v="CEN1"/>
    <s v="UPS"/>
    <n v="44251"/>
    <n v="44320"/>
    <n v="44412"/>
    <s v="WA01800020"/>
    <s v="UG Perm Svc Only in Plat Dev"/>
    <s v="16306"/>
    <s v="E UG Residential Services In Plats"/>
    <n v="718"/>
    <n v="-718"/>
    <n v="0"/>
    <n v="40.409999999999997"/>
    <n v="502.44"/>
    <n v="0"/>
    <s v="QSSPE"/>
    <s v="QUANTA - KITSAP - ELECTRIC"/>
    <s v="510903689"/>
    <n v="1"/>
    <n v="0"/>
    <n v="0"/>
    <s v="SINGLE FAMILY"/>
    <s v="1"/>
    <s v="UNDERGROUND"/>
    <s v="UNDERGROUND"/>
    <s v="0002555300"/>
    <s v="0"/>
  </r>
  <r>
    <x v="2"/>
    <n v="50"/>
    <n v="30"/>
    <n v="30"/>
    <n v="0"/>
    <n v="0"/>
    <x v="1"/>
    <n v="579.65"/>
    <n v="19.321666666666701"/>
    <n v="40"/>
    <n v="-0.33333333333333298"/>
    <n v="44"/>
    <n v="0"/>
    <n v="701.92"/>
    <s v="104333293"/>
    <s v="2301E016 4645 VIRIDIAN AVE SW #  PORT OR"/>
    <s v="CEN1"/>
    <s v="UPS"/>
    <n v="44252"/>
    <n v="44320"/>
    <n v="44412"/>
    <s v="WA01800020"/>
    <s v="UG Perm Svc Only in Plat Dev"/>
    <s v="16306"/>
    <s v="E UG Residential Services In Plats"/>
    <n v="718"/>
    <n v="-718"/>
    <n v="0"/>
    <n v="40.409999999999997"/>
    <n v="502.44"/>
    <n v="0"/>
    <s v="QSSPE"/>
    <s v="QUANTA - KITSAP - ELECTRIC"/>
    <s v="510903706"/>
    <n v="1"/>
    <n v="0"/>
    <n v="0"/>
    <s v="SINGLE FAMILY"/>
    <s v="1"/>
    <s v="UNDERGROUND"/>
    <s v="UNDERGROUND"/>
    <s v="0002555305"/>
    <s v="0"/>
  </r>
  <r>
    <x v="2"/>
    <n v="50"/>
    <n v="40"/>
    <n v="40"/>
    <n v="0"/>
    <n v="0"/>
    <x v="1"/>
    <n v="579.65"/>
    <n v="14.491250000000001"/>
    <n v="40"/>
    <n v="0"/>
    <n v="44"/>
    <n v="0"/>
    <n v="701.92"/>
    <s v="104333294"/>
    <s v="2301E016 4625 VIRIDIAN AVE SW #  PORT OR"/>
    <s v="CEN1"/>
    <s v="UPS"/>
    <n v="44251"/>
    <n v="44320"/>
    <n v="44412"/>
    <s v="WA01800020"/>
    <s v="UG Perm Svc Only in Plat Dev"/>
    <s v="16306"/>
    <s v="E UG Residential Services In Plats"/>
    <n v="718"/>
    <n v="-718"/>
    <n v="0"/>
    <n v="40.409999999999997"/>
    <n v="502.44"/>
    <n v="0"/>
    <s v="QSSPE"/>
    <s v="QUANTA - KITSAP - ELECTRIC"/>
    <s v="510903756"/>
    <n v="1"/>
    <n v="0"/>
    <n v="0"/>
    <s v="SINGLE FAMILY"/>
    <s v="1"/>
    <s v="UNDERGROUND"/>
    <s v="UNDERGROUND"/>
    <s v="0002555308"/>
    <s v="0"/>
  </r>
  <r>
    <x v="2"/>
    <n v="50"/>
    <n v="30"/>
    <n v="30"/>
    <n v="0"/>
    <n v="0"/>
    <x v="1"/>
    <n v="568.09"/>
    <n v="18.936333333333302"/>
    <n v="30"/>
    <n v="0"/>
    <n v="33"/>
    <n v="0"/>
    <n v="690.36"/>
    <s v="104333295"/>
    <s v="2301E036 4810 LIMERICK DR SW #  PORT ORC"/>
    <s v="CEN1"/>
    <s v="UPS"/>
    <n v="44251"/>
    <n v="44320"/>
    <n v="44412"/>
    <s v="WA01800020"/>
    <s v="UG Perm Svc Only in Plat Dev"/>
    <s v="16306"/>
    <s v="E UG Residential Services In Plats"/>
    <n v="718"/>
    <n v="-718"/>
    <n v="0"/>
    <n v="30.31"/>
    <n v="502.44"/>
    <n v="0"/>
    <s v="QSSPE"/>
    <s v="QUANTA - KITSAP - ELECTRIC"/>
    <s v="510903824"/>
    <n v="1"/>
    <n v="0"/>
    <n v="0"/>
    <s v="SINGLE FAMILY"/>
    <s v="1"/>
    <s v="UNDERGROUND"/>
    <s v="UNDERGROUND"/>
    <s v="0002555314"/>
    <s v="0"/>
  </r>
  <r>
    <x v="2"/>
    <n v="50"/>
    <n v="45"/>
    <n v="45"/>
    <n v="0"/>
    <n v="0"/>
    <x v="1"/>
    <n v="585.95000000000005"/>
    <n v="13.0211111111111"/>
    <n v="45"/>
    <n v="0"/>
    <n v="50"/>
    <n v="0"/>
    <n v="708.22"/>
    <s v="104333296"/>
    <s v="2301E016 4800 LIMERICK DR SW #  PORT ORC"/>
    <s v="CEN1"/>
    <s v="UPS"/>
    <n v="44251"/>
    <n v="44320"/>
    <n v="44412"/>
    <s v="WA01800020"/>
    <s v="UG Perm Svc Only in Plat Dev"/>
    <s v="16306"/>
    <s v="E UG Residential Services In Plats"/>
    <n v="718"/>
    <n v="-718"/>
    <n v="0"/>
    <n v="45.92"/>
    <n v="502.44"/>
    <n v="0"/>
    <s v="QSSPE"/>
    <s v="QUANTA - KITSAP - ELECTRIC"/>
    <s v="510903981"/>
    <n v="1"/>
    <n v="0"/>
    <n v="0"/>
    <s v="SINGLE FAMILY"/>
    <s v="1"/>
    <s v="UNDERGROUND"/>
    <s v="UNDERGROUND"/>
    <s v="0002555325"/>
    <s v="0"/>
  </r>
  <r>
    <x v="2"/>
    <n v="100"/>
    <n v="70"/>
    <n v="70"/>
    <n v="0"/>
    <n v="0"/>
    <x v="1"/>
    <n v="614.32000000000005"/>
    <n v="8.7759999999999998"/>
    <n v="69"/>
    <n v="1.4285714285714299E-2"/>
    <n v="77"/>
    <n v="0"/>
    <n v="736.59"/>
    <s v="104333297"/>
    <s v="2301E036 4820 LIMERICK DR SW #  PORT ORC"/>
    <s v="CEN1"/>
    <s v="UPS"/>
    <n v="44251"/>
    <n v="44320"/>
    <n v="44412"/>
    <s v="WA01800020"/>
    <s v="UG Perm Svc Only in Plat Dev"/>
    <s v="16306"/>
    <s v="E UG Residential Services In Plats"/>
    <n v="718"/>
    <n v="-718"/>
    <n v="0"/>
    <n v="70.72"/>
    <n v="502.44"/>
    <n v="0"/>
    <s v="QSSPE"/>
    <s v="QUANTA - KITSAP - ELECTRIC"/>
    <s v="510903993"/>
    <n v="1"/>
    <n v="0"/>
    <n v="0"/>
    <s v="SINGLE FAMILY"/>
    <s v="1"/>
    <s v="UNDERGROUND"/>
    <s v="UNDERGROUND"/>
    <s v="0002555329"/>
    <s v="0"/>
  </r>
  <r>
    <x v="2"/>
    <n v="50"/>
    <n v="40"/>
    <n v="40"/>
    <n v="0"/>
    <n v="0"/>
    <x v="1"/>
    <n v="828.28"/>
    <n v="20.707000000000001"/>
    <n v="40"/>
    <n v="0"/>
    <n v="44"/>
    <n v="0"/>
    <n v="951"/>
    <s v="104333298"/>
    <s v="1702W051 9252 TIGERLILLY ST SE #  TUMWAT"/>
    <s v="CEN1"/>
    <s v="UPS"/>
    <n v="44265"/>
    <n v="44349"/>
    <n v="44475"/>
    <s v="WA03400060"/>
    <s v="UG Perm Svc Only in Plat Dev"/>
    <s v="16306"/>
    <s v="E UG Residential Services In Plats"/>
    <n v="718"/>
    <n v="-718"/>
    <n v="0"/>
    <n v="40.42"/>
    <n v="693.3"/>
    <n v="0"/>
    <s v="QSTHLE"/>
    <s v="QUANTA - OLYMPIA - ELECTRIC"/>
    <s v="510904069"/>
    <n v="1"/>
    <n v="0"/>
    <n v="0"/>
    <s v="SINGLE FAMILY"/>
    <s v="1"/>
    <s v="UNDERGROUND"/>
    <s v="UNDERGROUND"/>
    <s v="0002555338"/>
    <s v="0"/>
  </r>
  <r>
    <x v="2"/>
    <n v="100"/>
    <e v="#N/A"/>
    <n v="73"/>
    <n v="0"/>
    <n v="0"/>
    <x v="1"/>
    <n v="732.03"/>
    <e v="#N/A"/>
    <n v="73"/>
    <e v="#N/A"/>
    <n v="137"/>
    <n v="0"/>
    <n v="854.3"/>
    <s v="104333302"/>
    <s v="2702E099 26286 ILLINOIS AVE NE #  KINGST"/>
    <s v="CEN1"/>
    <s v="USO"/>
    <n v="44344"/>
    <n v="44412"/>
    <n v="44504"/>
    <s v="WA01800990"/>
    <s v="UG Perm Svc only  (no Tsfrmr)"/>
    <s v="16305"/>
    <s v="E OH UG Residential Services"/>
    <n v="730"/>
    <n v="-730"/>
    <n v="0"/>
    <n v="125.25"/>
    <n v="502.44"/>
    <n v="0"/>
    <s v="QSSPE"/>
    <s v="QUANTA - KITSAP - ELECTRIC"/>
    <s v="510925158"/>
    <n v="1"/>
    <n v="0"/>
    <n v="0"/>
    <s v="SINGLE FAMILY"/>
    <s v="1"/>
    <s v="UNDERGROUND"/>
    <s v="UNDERGROUND"/>
    <s v="0002555449"/>
    <s v="0"/>
  </r>
  <r>
    <x v="2"/>
    <n v="150"/>
    <n v="130"/>
    <n v="130"/>
    <n v="0"/>
    <n v="0"/>
    <x v="1"/>
    <n v="841.19"/>
    <n v="6.4706923076923104"/>
    <n v="129"/>
    <n v="7.6923076923076901E-3"/>
    <n v="242"/>
    <n v="0"/>
    <n v="963.46"/>
    <s v="104333303"/>
    <s v="2702E099 26290 ILLINOIS AVE NE #  KINGST"/>
    <s v="CEN1"/>
    <s v="USO"/>
    <n v="44344"/>
    <n v="44412"/>
    <n v="44504"/>
    <s v="WA01800990"/>
    <s v="UG Perm Svc only  (no Tsfrmr)"/>
    <s v="16305"/>
    <s v="E OH UG Residential Services"/>
    <n v="730"/>
    <n v="-730"/>
    <n v="0"/>
    <n v="221.12"/>
    <n v="502.44"/>
    <n v="0"/>
    <s v="QSSPE"/>
    <s v="QUANTA - KITSAP - ELECTRIC"/>
    <s v="510925258"/>
    <n v="1"/>
    <n v="0"/>
    <n v="0"/>
    <s v="SINGLE FAMILY"/>
    <s v="1"/>
    <s v="UNDERGROUND"/>
    <s v="UNDERGROUND"/>
    <s v="0002555450"/>
    <s v="0"/>
  </r>
  <r>
    <x v="2"/>
    <n v="200"/>
    <n v="170"/>
    <n v="170"/>
    <n v="0"/>
    <n v="0"/>
    <x v="1"/>
    <n v="1119.52"/>
    <n v="6.5854117647058796"/>
    <n v="168"/>
    <n v="1.1764705882352899E-2"/>
    <n v="510"/>
    <n v="0"/>
    <n v="1241.79"/>
    <s v="104333304"/>
    <s v="2702E099 26292 ILLINOIS AVE NE #  KINGST"/>
    <s v="CEN1"/>
    <s v="USO"/>
    <n v="44344"/>
    <n v="44412"/>
    <n v="44504"/>
    <s v="WA01800990"/>
    <s v="UG Perm Svc only  (no Tsfrmr)"/>
    <s v="16305"/>
    <s v="E OH UG Residential Services"/>
    <n v="730"/>
    <n v="-730"/>
    <n v="0"/>
    <n v="465.59"/>
    <n v="502.44"/>
    <n v="0"/>
    <s v="QSSPE"/>
    <s v="QUANTA - KITSAP - ELECTRIC"/>
    <s v="510925271"/>
    <n v="1"/>
    <n v="0"/>
    <n v="0"/>
    <s v="SINGLE FAMILY"/>
    <s v="1"/>
    <s v="UNDERGROUND"/>
    <s v="UNDERGROUND"/>
    <s v="0002555451"/>
    <s v="0"/>
  </r>
  <r>
    <x v="2"/>
    <n v="150"/>
    <n v="140"/>
    <n v="140"/>
    <n v="0"/>
    <n v="0"/>
    <x v="1"/>
    <n v="641.86"/>
    <n v="4.5847142857142904"/>
    <n v="89"/>
    <n v="0.36428571428571399"/>
    <n v="100"/>
    <n v="0"/>
    <n v="765.14"/>
    <s v="104333305"/>
    <s v="2004E029 2034 83RD AVE E #  EDGEWOOD"/>
    <s v="CEN1"/>
    <s v="UPS"/>
    <n v="44266"/>
    <n v="44349"/>
    <n v="44475"/>
    <s v="WA12700200"/>
    <s v="UG Perm Svc Only in Plat Dev"/>
    <s v="16306"/>
    <s v="E UG Residential Services In Plats"/>
    <n v="718"/>
    <n v="-718"/>
    <n v="0"/>
    <n v="90.95"/>
    <n v="506.58"/>
    <n v="0"/>
    <s v="QSWPRE"/>
    <s v="QUANTA - PUYALLUP - ELECTRIC"/>
    <s v="510932346"/>
    <n v="1"/>
    <n v="0"/>
    <n v="0"/>
    <s v="SINGLE FAMILY"/>
    <s v="1"/>
    <s v="UNDERGROUND"/>
    <s v="UNDERGROUND"/>
    <s v="0002555617"/>
    <s v="0"/>
  </r>
  <r>
    <x v="2"/>
    <n v="50"/>
    <n v="20"/>
    <n v="20"/>
    <n v="0"/>
    <n v="0"/>
    <x v="1"/>
    <n v="560.92999999999995"/>
    <n v="28.046500000000002"/>
    <n v="20"/>
    <n v="0"/>
    <n v="22"/>
    <n v="0"/>
    <n v="684.21"/>
    <s v="104333306"/>
    <s v="2004E029 8209 20TH STREET CT E #  EDGEWO"/>
    <s v="CEN1"/>
    <s v="UPS"/>
    <n v="44266"/>
    <n v="44349"/>
    <n v="44475"/>
    <s v="WA12700200"/>
    <s v="UG Perm Svc Only in Plat Dev"/>
    <s v="16306"/>
    <s v="E UG Residential Services In Plats"/>
    <n v="718"/>
    <n v="-718"/>
    <n v="0"/>
    <n v="20.21"/>
    <n v="506.58"/>
    <n v="0"/>
    <s v="QSWPRE"/>
    <s v="QUANTA - PUYALLUP - ELECTRIC"/>
    <s v="510932347"/>
    <n v="1"/>
    <n v="0"/>
    <n v="0"/>
    <s v="SINGLE FAMILY"/>
    <s v="1"/>
    <s v="UNDERGROUND"/>
    <s v="UNDERGROUND"/>
    <s v="0002555619"/>
    <s v="0"/>
  </r>
  <r>
    <x v="2"/>
    <n v="50"/>
    <n v="20"/>
    <n v="20"/>
    <n v="0"/>
    <n v="0"/>
    <x v="1"/>
    <n v="560.92999999999995"/>
    <n v="28.046500000000002"/>
    <n v="20"/>
    <n v="0"/>
    <n v="22"/>
    <n v="0"/>
    <n v="684.21"/>
    <s v="104333307"/>
    <s v="2004E029 8218 20TH STREET CT E #  EDGEWO"/>
    <s v="CEN1"/>
    <s v="UPS"/>
    <n v="44266"/>
    <n v="44349"/>
    <n v="44475"/>
    <s v="WA12700200"/>
    <s v="UG Perm Svc Only in Plat Dev"/>
    <s v="16306"/>
    <s v="E UG Residential Services In Plats"/>
    <n v="718"/>
    <n v="-718"/>
    <n v="0"/>
    <n v="20.21"/>
    <n v="506.58"/>
    <n v="0"/>
    <s v="QSWPRE"/>
    <s v="QUANTA - PUYALLUP - ELECTRIC"/>
    <s v="510932348"/>
    <n v="1"/>
    <n v="0"/>
    <n v="0"/>
    <s v="SINGLE FAMILY"/>
    <s v="1"/>
    <s v="UNDERGROUND"/>
    <s v="UNDERGROUND"/>
    <s v="0002555620"/>
    <s v="0"/>
  </r>
  <r>
    <x v="2"/>
    <n v="50"/>
    <n v="30"/>
    <n v="30"/>
    <n v="0"/>
    <n v="0"/>
    <x v="1"/>
    <n v="578.71"/>
    <n v="19.290333333333301"/>
    <n v="34"/>
    <n v="-0.133333333333333"/>
    <n v="38"/>
    <n v="0"/>
    <n v="702.22"/>
    <s v="104333308"/>
    <s v="2506E108 1174 230TH AVE NE #  SAMMAMISH"/>
    <s v="CEN1"/>
    <s v="UPS"/>
    <n v="44280"/>
    <n v="44349"/>
    <n v="44475"/>
    <s v="WA11700390"/>
    <s v="UG Perm Svc Only in Plat Dev"/>
    <s v="16306"/>
    <s v="E UG Residential Services In Plats"/>
    <n v="718"/>
    <n v="-718"/>
    <n v="0"/>
    <n v="34.909999999999997"/>
    <n v="507.49"/>
    <n v="0"/>
    <s v="QCNOKE"/>
    <s v="QUANTA - REDMOND - ELECTRIC"/>
    <s v="510932513"/>
    <n v="1"/>
    <n v="0"/>
    <n v="0"/>
    <s v="SINGLE FAMILY"/>
    <s v="1"/>
    <s v="UNDERGROUND"/>
    <s v="UNDERGROUND"/>
    <s v="0002555657"/>
    <s v="0"/>
  </r>
  <r>
    <x v="2"/>
    <n v="50"/>
    <n v="50"/>
    <n v="50"/>
    <n v="0"/>
    <n v="0"/>
    <x v="1"/>
    <n v="595.61"/>
    <n v="11.9122"/>
    <n v="50"/>
    <n v="0"/>
    <n v="55"/>
    <n v="0"/>
    <n v="718.89"/>
    <s v="104333309"/>
    <s v="1905E087 15365 200TH AVE E #  BONNEY LAK"/>
    <s v="CEN1"/>
    <s v="UPS"/>
    <n v="44264"/>
    <n v="44349"/>
    <n v="44475"/>
    <s v="WA12700270"/>
    <s v="UG Perm Svc Only in Plat Dev"/>
    <s v="16306"/>
    <s v="E UG Residential Services In Plats"/>
    <n v="718"/>
    <n v="-718"/>
    <n v="0"/>
    <n v="50.52"/>
    <n v="506.58"/>
    <n v="0"/>
    <s v="QSWPRE"/>
    <s v="QUANTA - PUYALLUP - ELECTRIC"/>
    <s v="510932880"/>
    <n v="1"/>
    <n v="0"/>
    <n v="0"/>
    <s v="SINGLE FAMILY"/>
    <s v="1"/>
    <s v="UNDERGROUND"/>
    <s v="UNDERGROUND"/>
    <s v="0002555680"/>
    <s v="0"/>
  </r>
  <r>
    <x v="2"/>
    <n v="50"/>
    <n v="10"/>
    <n v="10"/>
    <n v="0"/>
    <n v="0"/>
    <x v="1"/>
    <n v="542.53"/>
    <n v="54.253"/>
    <n v="10"/>
    <n v="0"/>
    <n v="11"/>
    <n v="0"/>
    <n v="664.24"/>
    <s v="104333310"/>
    <s v="4004E116 428 E MADISON ST #  NOOKSACK"/>
    <s v="CEN1"/>
    <s v="UPS"/>
    <n v="44263"/>
    <n v="44349"/>
    <n v="44475"/>
    <s v="WA03700060"/>
    <s v="UG Perm Svc Only in Plat Dev"/>
    <s v="16306"/>
    <s v="E UG Residential Services In Plats"/>
    <n v="718"/>
    <n v="-718"/>
    <n v="0"/>
    <n v="10.11"/>
    <n v="500.13"/>
    <n v="0"/>
    <s v="QNWHME"/>
    <s v="QUANTA - BELLINGHAM - ELECTRIC"/>
    <s v="510903582"/>
    <n v="1"/>
    <n v="0"/>
    <n v="0"/>
    <s v="SINGLE FAMILY"/>
    <s v="1"/>
    <s v="UNDERGROUND"/>
    <s v="UNDERGROUND"/>
    <s v="0002555294"/>
    <s v="0"/>
  </r>
  <r>
    <x v="2"/>
    <n v="150"/>
    <n v="124"/>
    <n v="124"/>
    <n v="0"/>
    <n v="0"/>
    <x v="1"/>
    <n v="1232.76"/>
    <n v="9.9416129032258098"/>
    <n v="134"/>
    <n v="-8.0645161290322606E-2"/>
    <n v="247"/>
    <n v="0"/>
    <n v="1354.02"/>
    <s v="104333319"/>
    <s v="3304E036 20410 BENSON RIDGE LN #  MOUNT"/>
    <s v="CEN1"/>
    <s v="USO"/>
    <n v="44256"/>
    <n v="44349"/>
    <n v="44475"/>
    <s v="WA02900990"/>
    <s v="UG Perm Svc only  (no Tsfrmr)"/>
    <s v="16305"/>
    <s v="E OH UG Residential Services"/>
    <n v="718"/>
    <n v="-718"/>
    <n v="0"/>
    <n v="226.01"/>
    <n v="498.29"/>
    <n v="0"/>
    <s v="QNSKGE"/>
    <s v="QUANTA - SKAGIT - ELECTRIC"/>
    <s v="510818289"/>
    <n v="1"/>
    <n v="0"/>
    <n v="0"/>
    <s v="SINGLE FAMILY"/>
    <s v="1"/>
    <s v="UNDERGROUND"/>
    <s v="UNDERGROUND"/>
    <s v="0002555399"/>
    <s v="0"/>
  </r>
  <r>
    <x v="2"/>
    <n v="50"/>
    <n v="40"/>
    <n v="40"/>
    <n v="0"/>
    <n v="0"/>
    <x v="1"/>
    <n v="584.04"/>
    <n v="14.601000000000001"/>
    <n v="40"/>
    <n v="0"/>
    <n v="44"/>
    <n v="0"/>
    <n v="707.32"/>
    <s v="104333322"/>
    <s v="1905E077 15112 179TH AVE E #  BONNEY LAK"/>
    <s v="CEN1"/>
    <s v="UPS"/>
    <n v="44264"/>
    <n v="44349"/>
    <n v="44475"/>
    <s v="WA12700270"/>
    <s v="UG Perm Svc Only in Plat Dev"/>
    <s v="16306"/>
    <s v="E UG Residential Services In Plats"/>
    <n v="718"/>
    <n v="-718"/>
    <n v="0"/>
    <n v="40.409999999999997"/>
    <n v="506.58"/>
    <n v="0"/>
    <s v="QSWPRE"/>
    <s v="QUANTA - PUYALLUP - ELECTRIC"/>
    <s v="510924827"/>
    <n v="1"/>
    <n v="0"/>
    <n v="0"/>
    <s v="SINGLE FAMILY"/>
    <s v="1"/>
    <s v="UNDERGROUND"/>
    <s v="UNDERGROUND"/>
    <s v="0002555423"/>
    <s v="0"/>
  </r>
  <r>
    <x v="2"/>
    <n v="50"/>
    <n v="40"/>
    <n v="40"/>
    <n v="0"/>
    <n v="0"/>
    <x v="1"/>
    <n v="607.24"/>
    <n v="15.180999999999999"/>
    <n v="40"/>
    <n v="0"/>
    <n v="73"/>
    <n v="0"/>
    <n v="728.95"/>
    <s v="104333323"/>
    <s v="4005E088 8248 BALFOUR VALLEY LN #  MAPLE"/>
    <s v="CEN1"/>
    <s v="UPS"/>
    <n v="44253"/>
    <n v="44320"/>
    <n v="44412"/>
    <s v="WA03700370"/>
    <s v="UG Perm Svc Only in Plat Dev"/>
    <s v="16306"/>
    <s v="E UG Residential Services In Plats"/>
    <n v="718"/>
    <n v="-718"/>
    <n v="0"/>
    <n v="66.67"/>
    <n v="500.13"/>
    <n v="0"/>
    <s v="QNWHME"/>
    <s v="QUANTA - BELLINGHAM - ELECTRIC"/>
    <s v="510924912"/>
    <n v="1"/>
    <n v="0"/>
    <n v="0"/>
    <s v="SINGLE FAMILY"/>
    <s v="1"/>
    <s v="UNDERGROUND"/>
    <s v="UNDERGROUND"/>
    <s v="0002555427"/>
    <s v="0"/>
  </r>
  <r>
    <x v="2"/>
    <n v="100"/>
    <n v="60"/>
    <n v="60"/>
    <n v="0"/>
    <n v="0"/>
    <x v="1"/>
    <n v="608.20000000000005"/>
    <n v="10.1366666666667"/>
    <n v="59"/>
    <n v="1.6666666666666701E-2"/>
    <n v="66"/>
    <n v="0"/>
    <n v="731.71"/>
    <s v="104333325"/>
    <s v="2205E111 12224 SE 271ST PL #  KENT"/>
    <s v="CEN1"/>
    <s v="UPS"/>
    <n v="44250"/>
    <n v="44320"/>
    <n v="44412"/>
    <s v="WA11700150"/>
    <s v="UG Perm Svc Only in Plat Dev"/>
    <s v="16306"/>
    <s v="E UG Residential Services In Plats"/>
    <n v="718"/>
    <n v="-718"/>
    <n v="0"/>
    <n v="60.61"/>
    <n v="507.57"/>
    <n v="0"/>
    <s v="QCSOKE"/>
    <s v="QUANTA - SOUTH KING - ELECTRIC"/>
    <s v="510292953"/>
    <n v="1"/>
    <n v="0"/>
    <n v="0"/>
    <s v="SINGLE FAMILY"/>
    <s v="1"/>
    <s v="UNDERGROUND"/>
    <s v="UNDERGROUND"/>
    <s v="0002555433"/>
    <s v="0"/>
  </r>
  <r>
    <x v="2"/>
    <n v="50"/>
    <n v="40"/>
    <n v="40"/>
    <n v="0"/>
    <n v="0"/>
    <x v="1"/>
    <n v="886.19"/>
    <n v="22.15475"/>
    <n v="50"/>
    <n v="-0.25"/>
    <n v="91"/>
    <n v="0"/>
    <n v="1009.7"/>
    <s v="104333326"/>
    <s v="2405E116 7967 112TH LN SE #  NEWCASTLE"/>
    <s v="CEN1"/>
    <s v="UPS"/>
    <n v="44266"/>
    <n v="44379"/>
    <n v="44475"/>
    <s v="WA11700360"/>
    <s v="UG Perm Svc Only in Plat Dev"/>
    <s v="16306"/>
    <s v="E UG Residential Services In Plats"/>
    <n v="718"/>
    <n v="-718"/>
    <n v="0"/>
    <n v="83.43"/>
    <n v="700.57"/>
    <n v="0"/>
    <s v="QCNOKE"/>
    <s v="QUANTA - REDMOND - ELECTRIC"/>
    <s v="510925106"/>
    <n v="1"/>
    <n v="0"/>
    <n v="0"/>
    <s v="SINGLE FAMILY"/>
    <s v="1"/>
    <s v="UNDERGROUND"/>
    <s v="UNDERGROUND"/>
    <s v="0002555440"/>
    <s v="0"/>
  </r>
  <r>
    <x v="2"/>
    <n v="50"/>
    <n v="30"/>
    <n v="30"/>
    <n v="0"/>
    <n v="0"/>
    <x v="1"/>
    <n v="820.29"/>
    <n v="27.343"/>
    <n v="30"/>
    <n v="0"/>
    <n v="33"/>
    <n v="0"/>
    <n v="943.57"/>
    <s v="104333332"/>
    <s v="1905E061 19007 131ST STREET CT E #  BONN"/>
    <s v="CEN1"/>
    <s v="UPS"/>
    <n v="44270"/>
    <n v="44349"/>
    <n v="44475"/>
    <s v="WA12700270"/>
    <s v="UG Perm Svc Only in Plat Dev"/>
    <s v="16306"/>
    <s v="E UG Residential Services In Plats"/>
    <n v="718"/>
    <n v="-718"/>
    <n v="0"/>
    <n v="30.32"/>
    <n v="696.47"/>
    <n v="0"/>
    <s v="QSWPRE"/>
    <s v="QUANTA - PUYALLUP - ELECTRIC"/>
    <s v="510924845"/>
    <n v="1"/>
    <n v="0"/>
    <n v="0"/>
    <s v="SINGLE FAMILY"/>
    <s v="1"/>
    <s v="UNDERGROUND"/>
    <s v="UNDERGROUND"/>
    <s v="0002555416"/>
    <s v="0"/>
  </r>
  <r>
    <x v="2"/>
    <n v="100"/>
    <n v="80"/>
    <n v="80"/>
    <n v="0"/>
    <n v="0"/>
    <x v="1"/>
    <n v="631.27"/>
    <n v="7.8908750000000003"/>
    <n v="79"/>
    <n v="1.2500000000000001E-2"/>
    <n v="89"/>
    <n v="0"/>
    <n v="754.78"/>
    <s v="104333334"/>
    <s v="2104E007 5724 S 303RD CT #  AUBURN"/>
    <s v="CEN1"/>
    <s v="UPS"/>
    <n v="44272"/>
    <n v="44349"/>
    <n v="44475"/>
    <s v="WA11700020"/>
    <s v="UG Perm Svc Only in Plat Dev"/>
    <s v="16306"/>
    <s v="E UG Residential Services In Plats"/>
    <n v="718"/>
    <n v="-718"/>
    <n v="0"/>
    <n v="80.84"/>
    <n v="507.51"/>
    <n v="0"/>
    <s v="QCSOKE"/>
    <s v="QUANTA - SOUTH KING - ELECTRIC"/>
    <s v="510924946"/>
    <n v="1"/>
    <n v="0"/>
    <n v="0"/>
    <s v="SINGLE FAMILY"/>
    <s v="1"/>
    <s v="UNDERGROUND"/>
    <s v="UNDERGROUND"/>
    <s v="0002555428"/>
    <s v="0"/>
  </r>
  <r>
    <x v="2"/>
    <n v="50"/>
    <n v="50"/>
    <n v="50"/>
    <n v="0"/>
    <n v="0"/>
    <x v="1"/>
    <n v="595.61"/>
    <n v="11.9122"/>
    <n v="50"/>
    <n v="0"/>
    <n v="55"/>
    <n v="0"/>
    <n v="718.89"/>
    <s v="104333335"/>
    <s v="1904E103 17419 118TH AVE CT E # A PUYALL"/>
    <s v="CEN1"/>
    <s v="UPS"/>
    <n v="44256"/>
    <n v="44349"/>
    <n v="44475"/>
    <s v="WA12700270"/>
    <s v="UG Perm Svc Only in Plat Dev"/>
    <s v="16306"/>
    <s v="E UG Residential Services In Plats"/>
    <n v="718"/>
    <n v="-718"/>
    <n v="0"/>
    <n v="50.52"/>
    <n v="506.58"/>
    <n v="0"/>
    <s v="QSWPRE"/>
    <s v="QUANTA - PUYALLUP - ELECTRIC"/>
    <s v="510925140"/>
    <n v="1"/>
    <n v="0"/>
    <n v="0"/>
    <s v="SINGLE FAMILY"/>
    <s v="1"/>
    <s v="UNDERGROUND"/>
    <s v="UNDERGROUND"/>
    <s v="0002555436"/>
    <s v="0"/>
  </r>
  <r>
    <x v="2"/>
    <n v="50"/>
    <n v="50"/>
    <n v="50"/>
    <n v="0"/>
    <n v="0"/>
    <x v="1"/>
    <n v="595.61"/>
    <n v="11.9122"/>
    <n v="50"/>
    <n v="0"/>
    <n v="55"/>
    <n v="0"/>
    <n v="718.89"/>
    <s v="104333336"/>
    <s v="1904E103 17419 118TH AVE CT E # B PUYALL"/>
    <s v="CEN1"/>
    <s v="UPS"/>
    <n v="44256"/>
    <n v="44349"/>
    <n v="44475"/>
    <s v="WA12700270"/>
    <s v="UG Perm Svc Only in Plat Dev"/>
    <s v="16306"/>
    <s v="E UG Residential Services In Plats"/>
    <n v="718"/>
    <n v="-718"/>
    <n v="0"/>
    <n v="50.52"/>
    <n v="506.58"/>
    <n v="0"/>
    <s v="QSWPRE"/>
    <s v="QUANTA - PUYALLUP - ELECTRIC"/>
    <s v="510925097"/>
    <n v="1"/>
    <n v="0"/>
    <n v="0"/>
    <s v="SINGLE FAMILY"/>
    <s v="1"/>
    <s v="UNDERGROUND"/>
    <s v="UNDERGROUND"/>
    <s v="0002555438"/>
    <s v="0"/>
  </r>
  <r>
    <x v="2"/>
    <n v="100"/>
    <n v="65"/>
    <n v="65"/>
    <n v="0"/>
    <n v="0"/>
    <x v="1"/>
    <n v="613.48"/>
    <n v="9.4381538461538508"/>
    <n v="65"/>
    <n v="0"/>
    <n v="72"/>
    <n v="0"/>
    <n v="736.76"/>
    <s v="104333339"/>
    <s v="1904E032 12710 81ST AVE E #  PUYALLUP"/>
    <s v="CEN1"/>
    <s v="UPS"/>
    <n v="44264"/>
    <n v="44349"/>
    <n v="44475"/>
    <s v="WA12700270"/>
    <s v="UG Perm Svc Only in Plat Dev"/>
    <s v="16306"/>
    <s v="E UG Residential Services In Plats"/>
    <n v="718"/>
    <n v="-718"/>
    <n v="0"/>
    <n v="66.14"/>
    <n v="506.58"/>
    <n v="0"/>
    <s v="QSWPRE"/>
    <s v="QUANTA - PUYALLUP - ELECTRIC"/>
    <s v="510928434"/>
    <n v="1"/>
    <n v="0"/>
    <n v="0"/>
    <s v="SINGLE FAMILY"/>
    <s v="1"/>
    <s v="UNDERGROUND"/>
    <s v="UNDERGROUND"/>
    <s v="0002559251"/>
    <s v="0"/>
  </r>
  <r>
    <x v="2"/>
    <n v="150"/>
    <n v="106"/>
    <n v="106"/>
    <n v="0"/>
    <n v="0"/>
    <x v="1"/>
    <n v="660.78"/>
    <n v="6.2337735849056601"/>
    <n v="105"/>
    <n v="9.4339622641509396E-3"/>
    <n v="118"/>
    <n v="0"/>
    <n v="784.06"/>
    <s v="104333340"/>
    <s v="1902E061 12825 LAKEHOLME RD SW #  LAKEWO"/>
    <s v="CEN1"/>
    <s v="UPS"/>
    <n v="44264"/>
    <n v="44349"/>
    <n v="44475"/>
    <s v="WA12700210"/>
    <s v="UG Perm Svc Only in Plat Dev"/>
    <s v="16306"/>
    <s v="E UG Residential Services In Plats"/>
    <n v="718"/>
    <n v="-718"/>
    <n v="0"/>
    <n v="107.47"/>
    <n v="506.6"/>
    <n v="0"/>
    <s v="QSWPRE"/>
    <s v="QUANTA - PUYALLUP - ELECTRIC"/>
    <s v="510928549"/>
    <n v="1"/>
    <n v="0"/>
    <n v="0"/>
    <s v="SINGLE FAMILY"/>
    <s v="1"/>
    <s v="UNDERGROUND"/>
    <s v="UNDERGROUND"/>
    <s v="0002555498"/>
    <s v="0"/>
  </r>
  <r>
    <x v="2"/>
    <n v="100"/>
    <n v="65"/>
    <n v="65"/>
    <n v="0"/>
    <n v="0"/>
    <x v="1"/>
    <n v="613.48"/>
    <n v="9.4381538461538508"/>
    <n v="65"/>
    <n v="0"/>
    <n v="72"/>
    <n v="0"/>
    <n v="736.76"/>
    <s v="104333341"/>
    <s v="1905E062 13115 189TH AVE E #  BONNEY LAK"/>
    <s v="CEN1"/>
    <s v="UPS"/>
    <n v="44264"/>
    <n v="44349"/>
    <n v="44475"/>
    <s v="WA12700270"/>
    <s v="UG Perm Svc Only in Plat Dev"/>
    <s v="16306"/>
    <s v="E UG Residential Services In Plats"/>
    <n v="718"/>
    <n v="-718"/>
    <n v="0"/>
    <n v="66.14"/>
    <n v="506.58"/>
    <n v="0"/>
    <s v="QSWPRE"/>
    <s v="QUANTA - PUYALLUP - ELECTRIC"/>
    <s v="510928763"/>
    <n v="1"/>
    <n v="0"/>
    <n v="0"/>
    <s v="SINGLE FAMILY"/>
    <s v="1"/>
    <s v="UNDERGROUND"/>
    <s v="UNDERGROUND"/>
    <s v="0002555516"/>
    <s v="0"/>
  </r>
  <r>
    <x v="2"/>
    <n v="50"/>
    <n v="38"/>
    <n v="38"/>
    <n v="0"/>
    <n v="0"/>
    <x v="1"/>
    <n v="1103.96"/>
    <n v="29.051578947368402"/>
    <n v="47"/>
    <n v="-0.23684210526315799"/>
    <n v="52"/>
    <n v="0"/>
    <n v="1225.9000000000001"/>
    <s v="104333342"/>
    <s v="2506E088 24322 NE 24TH ST #  SAMMAMISH"/>
    <s v="CEN1"/>
    <s v="UPS"/>
    <n v="44259"/>
    <n v="44349"/>
    <n v="44475"/>
    <s v="WA04000390"/>
    <s v="UG Perm Svc Only in Plat Dev"/>
    <s v="16306"/>
    <s v="E UG Residential Services In Plats"/>
    <n v="718"/>
    <n v="-718"/>
    <n v="0"/>
    <n v="47.77"/>
    <n v="897.51"/>
    <n v="0"/>
    <s v="QCNOKE"/>
    <s v="QUANTA - REDMOND - ELECTRIC"/>
    <s v="510928939"/>
    <n v="1"/>
    <n v="0"/>
    <n v="0"/>
    <s v="SINGLE FAMILY"/>
    <s v="1"/>
    <s v="UNDERGROUND"/>
    <s v="UNDERGROUND"/>
    <s v="0002555537"/>
    <s v="0"/>
  </r>
  <r>
    <x v="2"/>
    <n v="50"/>
    <n v="25"/>
    <n v="25"/>
    <n v="0"/>
    <n v="0"/>
    <x v="1"/>
    <n v="560.29"/>
    <n v="22.4116"/>
    <n v="24"/>
    <n v="0.04"/>
    <n v="27"/>
    <n v="0"/>
    <n v="682.23"/>
    <s v="104333344"/>
    <s v="3802E004 942 VERDE LOOP #  BELLINGHAM"/>
    <s v="CEN1"/>
    <s v="UPS"/>
    <n v="44263"/>
    <n v="44349"/>
    <n v="44475"/>
    <s v="WA03700010"/>
    <s v="UG Perm Svc Only in Plat Dev"/>
    <s v="16306"/>
    <s v="E UG Residential Services In Plats"/>
    <n v="718"/>
    <n v="-718"/>
    <n v="0"/>
    <n v="24.8"/>
    <n v="501.05"/>
    <n v="0"/>
    <s v="QNWHME"/>
    <s v="QUANTA - BELLINGHAM - ELECTRIC"/>
    <s v="510929214"/>
    <n v="1"/>
    <n v="0"/>
    <n v="0"/>
    <s v="SINGLE FAMILY"/>
    <s v="1"/>
    <s v="UNDERGROUND"/>
    <s v="UNDERGROUND"/>
    <s v="0002555586"/>
    <s v="0"/>
  </r>
  <r>
    <x v="2"/>
    <n v="50"/>
    <n v="40"/>
    <n v="40"/>
    <n v="0"/>
    <n v="0"/>
    <x v="1"/>
    <n v="585.04"/>
    <n v="14.625999999999999"/>
    <n v="40"/>
    <n v="0"/>
    <n v="44"/>
    <n v="0"/>
    <n v="708.55"/>
    <s v="104333345"/>
    <s v="2205E111 27104 122ND PL SE #  KENT"/>
    <s v="CEN1"/>
    <s v="UPS"/>
    <n v="44252"/>
    <n v="44320"/>
    <n v="44412"/>
    <s v="WA11700150"/>
    <s v="UG Perm Svc Only in Plat Dev"/>
    <s v="16306"/>
    <s v="E UG Residential Services In Plats"/>
    <n v="718"/>
    <n v="-718"/>
    <n v="0"/>
    <n v="40.42"/>
    <n v="507.51"/>
    <n v="0"/>
    <s v="QCSOKE"/>
    <s v="QUANTA - SOUTH KING - ELECTRIC"/>
    <s v="510929252"/>
    <n v="1"/>
    <n v="0"/>
    <n v="0"/>
    <s v="SINGLE FAMILY"/>
    <s v="1"/>
    <s v="UNDERGROUND"/>
    <s v="UNDERGROUND"/>
    <s v="0002555594"/>
    <s v="0"/>
  </r>
  <r>
    <x v="2"/>
    <n v="50"/>
    <n v="30"/>
    <n v="30"/>
    <n v="0"/>
    <n v="0"/>
    <x v="1"/>
    <n v="573.48"/>
    <n v="19.116"/>
    <n v="30"/>
    <n v="0"/>
    <n v="33"/>
    <n v="0"/>
    <n v="696.99"/>
    <s v="104333346"/>
    <s v="2205E111 12219 SE 271ST PL #  KENT"/>
    <s v="CEN1"/>
    <s v="UPS"/>
    <n v="44252"/>
    <n v="44320"/>
    <n v="44412"/>
    <s v="WA11700150"/>
    <s v="UG Perm Svc Only in Plat Dev"/>
    <s v="16306"/>
    <s v="E UG Residential Services In Plats"/>
    <n v="718"/>
    <n v="-718"/>
    <n v="0"/>
    <n v="30.32"/>
    <n v="507.51"/>
    <n v="0"/>
    <s v="QCSOKE"/>
    <s v="QUANTA - SOUTH KING - ELECTRIC"/>
    <s v="510929256"/>
    <n v="1"/>
    <n v="0"/>
    <n v="0"/>
    <s v="SINGLE FAMILY"/>
    <s v="1"/>
    <s v="UNDERGROUND"/>
    <s v="UNDERGROUND"/>
    <s v="0002555595"/>
    <s v="0"/>
  </r>
  <r>
    <x v="2"/>
    <n v="100"/>
    <n v="70"/>
    <n v="70"/>
    <n v="0"/>
    <n v="0"/>
    <x v="1"/>
    <n v="615.30999999999995"/>
    <n v="8.7901428571428593"/>
    <n v="69"/>
    <n v="1.4285714285714299E-2"/>
    <n v="77"/>
    <n v="0"/>
    <n v="737.81"/>
    <s v="104333349"/>
    <s v="1801E070 3331 COLVILLE ST SE #  LACEY"/>
    <s v="CEN1"/>
    <s v="UPS"/>
    <n v="44252"/>
    <n v="44320"/>
    <n v="44412"/>
    <s v="WA03400340"/>
    <s v="UG Perm Svc Only in Plat Dev"/>
    <s v="16306"/>
    <s v="E UG Residential Services In Plats"/>
    <n v="718"/>
    <n v="-718"/>
    <n v="0"/>
    <n v="70.739999999999995"/>
    <n v="503.36"/>
    <n v="0"/>
    <s v="QSTHLE"/>
    <s v="QUANTA - OLYMPIA - ELECTRIC"/>
    <s v="510929307"/>
    <n v="1"/>
    <n v="0"/>
    <n v="0"/>
    <s v="SINGLE FAMILY"/>
    <s v="1"/>
    <s v="UNDERGROUND"/>
    <s v="UNDERGROUND"/>
    <s v="0002555598"/>
    <s v="0"/>
  </r>
  <r>
    <x v="2"/>
    <n v="50"/>
    <n v="50"/>
    <n v="50"/>
    <n v="0"/>
    <n v="0"/>
    <x v="1"/>
    <n v="1283.1199999999999"/>
    <n v="25.662400000000002"/>
    <n v="50"/>
    <n v="0"/>
    <n v="55"/>
    <n v="0"/>
    <n v="1406.4"/>
    <s v="104333350"/>
    <s v="1905E087 15281 198TH AVE CT E #  BONNEY"/>
    <s v="CEN1"/>
    <s v="UPS"/>
    <n v="44264"/>
    <n v="44349"/>
    <n v="44475"/>
    <s v="WA12700270"/>
    <s v="UG Perm Svc Only in Plat Dev"/>
    <s v="16306"/>
    <s v="E UG Residential Services In Plats"/>
    <n v="718"/>
    <n v="-718"/>
    <n v="0"/>
    <n v="50.52"/>
    <n v="506.58"/>
    <n v="0"/>
    <s v="QSWPRE"/>
    <s v="QUANTA - PUYALLUP - ELECTRIC"/>
    <s v="510925177"/>
    <n v="1"/>
    <n v="0"/>
    <n v="0"/>
    <s v="SINGLE FAMILY"/>
    <s v="1"/>
    <s v="UNDERGROUND"/>
    <s v="UNDERGROUND"/>
    <s v="0002555448"/>
    <s v="0"/>
  </r>
  <r>
    <x v="2"/>
    <n v="50"/>
    <n v="30"/>
    <n v="30"/>
    <n v="0"/>
    <n v="0"/>
    <x v="1"/>
    <n v="572.49"/>
    <n v="19.082999999999998"/>
    <n v="30"/>
    <n v="0"/>
    <n v="33"/>
    <n v="0"/>
    <n v="695.77"/>
    <s v="104333351"/>
    <s v="1904E040 11109 125TH STREET CT E #  PUYA"/>
    <s v="CEN1"/>
    <s v="UPS"/>
    <n v="44264"/>
    <n v="44349"/>
    <n v="44475"/>
    <s v="WA12700270"/>
    <s v="UG Perm Svc Only in Plat Dev"/>
    <s v="16306"/>
    <s v="E UG Residential Services In Plats"/>
    <n v="718"/>
    <n v="-718"/>
    <n v="0"/>
    <n v="30.32"/>
    <n v="506.58"/>
    <n v="0"/>
    <s v="QSWPRE"/>
    <s v="QUANTA - PUYALLUP - ELECTRIC"/>
    <s v="510925263"/>
    <n v="1"/>
    <n v="0"/>
    <n v="0"/>
    <s v="SINGLE FAMILY"/>
    <s v="1"/>
    <s v="UNDERGROUND"/>
    <s v="UNDERGROUND"/>
    <s v="0002555453"/>
    <s v="0"/>
  </r>
  <r>
    <x v="2"/>
    <n v="100"/>
    <n v="60"/>
    <n v="60"/>
    <n v="0"/>
    <n v="0"/>
    <x v="1"/>
    <n v="608.15"/>
    <n v="10.1358333333333"/>
    <n v="59"/>
    <n v="1.6666666666666701E-2"/>
    <n v="66"/>
    <n v="0"/>
    <n v="731.66"/>
    <s v="104333358"/>
    <s v="2604E002 7416 NE 198TH PL #  KENMORE"/>
    <s v="CEN1"/>
    <s v="UPS"/>
    <n v="44263"/>
    <n v="44349"/>
    <n v="44475"/>
    <s v="WA11700380"/>
    <s v="UG Perm Svc Only in Plat Dev"/>
    <s v="16306"/>
    <s v="E UG Residential Services In Plats"/>
    <n v="718"/>
    <n v="-718"/>
    <n v="0"/>
    <n v="60.63"/>
    <n v="507.5"/>
    <n v="0"/>
    <s v="QCNOKE"/>
    <s v="QUANTA - REDMOND - ELECTRIC"/>
    <s v="510929056"/>
    <n v="1"/>
    <n v="0"/>
    <n v="0"/>
    <s v="SINGLE FAMILY"/>
    <s v="1"/>
    <s v="UNDERGROUND"/>
    <s v="UNDERGROUND"/>
    <s v="0002555567"/>
    <s v="0"/>
  </r>
  <r>
    <x v="2"/>
    <n v="100"/>
    <n v="60"/>
    <n v="60"/>
    <n v="0"/>
    <n v="0"/>
    <x v="1"/>
    <n v="602.53"/>
    <n v="10.0421666666667"/>
    <n v="54"/>
    <n v="0.1"/>
    <n v="60"/>
    <n v="0"/>
    <n v="726.04"/>
    <s v="104333359"/>
    <s v="2604E002 19821 75TH AVE NE #  KENMORE"/>
    <s v="CEN1"/>
    <s v="UPS"/>
    <n v="44263"/>
    <n v="44349"/>
    <n v="44475"/>
    <s v="WA11700380"/>
    <s v="UG Perm Svc Only in Plat Dev"/>
    <s v="16306"/>
    <s v="E UG Residential Services In Plats"/>
    <n v="718"/>
    <n v="-718"/>
    <n v="0"/>
    <n v="55.11"/>
    <n v="507.51"/>
    <n v="0"/>
    <s v="QCNOKE"/>
    <s v="QUANTA - REDMOND - ELECTRIC"/>
    <s v="510929113"/>
    <n v="1"/>
    <n v="0"/>
    <n v="0"/>
    <s v="SINGLE FAMILY"/>
    <s v="1"/>
    <s v="UNDERGROUND"/>
    <s v="UNDERGROUND"/>
    <s v="0002555572"/>
    <s v="0"/>
  </r>
  <r>
    <x v="2"/>
    <n v="50"/>
    <n v="30"/>
    <n v="30"/>
    <n v="0"/>
    <n v="0"/>
    <x v="1"/>
    <n v="572.49"/>
    <n v="19.082999999999998"/>
    <n v="30"/>
    <n v="0"/>
    <n v="33"/>
    <n v="0"/>
    <n v="695.77"/>
    <s v="104333361"/>
    <s v="1905E087 15362 200TH AVE E # BONNEY LAKE"/>
    <s v="CEN1"/>
    <s v="UPS"/>
    <n v="44264"/>
    <n v="44349"/>
    <n v="44475"/>
    <s v="WA12700270"/>
    <s v="UG Perm Svc Only in Plat Dev"/>
    <s v="16306"/>
    <s v="E UG Residential Services In Plats"/>
    <n v="718"/>
    <n v="-718"/>
    <n v="0"/>
    <n v="30.32"/>
    <n v="506.58"/>
    <n v="0"/>
    <s v="QSWPRE"/>
    <s v="QUANTA - PUYALLUP - ELECTRIC"/>
    <s v="510929174"/>
    <n v="1"/>
    <n v="0"/>
    <n v="0"/>
    <s v="SINGLE FAMILY"/>
    <s v="1"/>
    <s v="UNDERGROUND"/>
    <s v="UNDERGROUND"/>
    <s v="0002555581"/>
    <s v="0"/>
  </r>
  <r>
    <x v="2"/>
    <n v="50"/>
    <n v="30"/>
    <n v="30"/>
    <n v="0"/>
    <n v="0"/>
    <x v="1"/>
    <n v="572.49"/>
    <n v="19.082999999999998"/>
    <n v="30"/>
    <n v="0"/>
    <n v="33"/>
    <n v="0"/>
    <n v="695.77"/>
    <s v="104333362"/>
    <s v="1905E087 20005 152ND STREET CT E # BONNE"/>
    <s v="CEN1"/>
    <s v="UPS"/>
    <n v="44264"/>
    <n v="44349"/>
    <n v="44475"/>
    <s v="WA12700270"/>
    <s v="UG Perm Svc Only in Plat Dev"/>
    <s v="16306"/>
    <s v="E UG Residential Services In Plats"/>
    <n v="718"/>
    <n v="-718"/>
    <n v="0"/>
    <n v="30.32"/>
    <n v="506.58"/>
    <n v="0"/>
    <s v="QSWPRE"/>
    <s v="QUANTA - PUYALLUP - ELECTRIC"/>
    <s v="510929201"/>
    <n v="1"/>
    <n v="0"/>
    <n v="0"/>
    <s v="SINGLE FAMILY"/>
    <s v="1"/>
    <s v="UNDERGROUND"/>
    <s v="UNDERGROUND"/>
    <s v="0002555588"/>
    <s v="0"/>
  </r>
  <r>
    <x v="2"/>
    <n v="100"/>
    <n v="96"/>
    <n v="96"/>
    <n v="0"/>
    <n v="0"/>
    <x v="1"/>
    <n v="737.47"/>
    <n v="7.6819791666666699"/>
    <n v="107"/>
    <n v="-0.114583333333333"/>
    <n v="198"/>
    <n v="0"/>
    <n v="859.18"/>
    <s v="104333364"/>
    <s v="3504E050 317 CAMBRIDGE LOOP #  SEDRO WOO"/>
    <s v="CEN1"/>
    <s v="UPS"/>
    <n v="44258"/>
    <n v="44349"/>
    <n v="44475"/>
    <s v="WA02900080"/>
    <s v="UG Perm Svc Only in Plat Dev"/>
    <s v="16306"/>
    <s v="E UG Residential Services In Plats"/>
    <n v="718"/>
    <n v="-718"/>
    <n v="0"/>
    <n v="180.52"/>
    <n v="500.13"/>
    <n v="0"/>
    <s v="QNSKGE"/>
    <s v="QUANTA - SKAGIT - ELECTRIC"/>
    <s v="510929233"/>
    <n v="1"/>
    <n v="0"/>
    <n v="0"/>
    <s v="SINGLE FAMILY"/>
    <s v="1"/>
    <s v="UNDERGROUND"/>
    <s v="UNDERGROUND"/>
    <s v="0002555592"/>
    <s v="0"/>
  </r>
  <r>
    <x v="2"/>
    <n v="50"/>
    <n v="30"/>
    <n v="30"/>
    <n v="0"/>
    <n v="0"/>
    <x v="1"/>
    <n v="572.49"/>
    <n v="19.082999999999998"/>
    <n v="30"/>
    <n v="0"/>
    <n v="33"/>
    <n v="0"/>
    <n v="695.77"/>
    <s v="104333365"/>
    <s v="1904E032 12702 81ST AVE E #  PUYALLUP"/>
    <s v="CEN1"/>
    <s v="UPS"/>
    <n v="44264"/>
    <n v="44349"/>
    <n v="44475"/>
    <s v="WA12700270"/>
    <s v="UG Perm Svc Only in Plat Dev"/>
    <s v="16306"/>
    <s v="E UG Residential Services In Plats"/>
    <n v="718"/>
    <n v="-718"/>
    <n v="0"/>
    <n v="30.32"/>
    <n v="506.58"/>
    <n v="0"/>
    <s v="QSWPRE"/>
    <s v="QUANTA - PUYALLUP - ELECTRIC"/>
    <s v="510932336"/>
    <n v="1"/>
    <n v="0"/>
    <n v="0"/>
    <s v="SINGLE FAMILY"/>
    <s v="1"/>
    <s v="UNDERGROUND"/>
    <s v="UNDERGROUND"/>
    <s v="0002558138"/>
    <s v="0"/>
  </r>
  <r>
    <x v="2"/>
    <n v="150"/>
    <n v="130"/>
    <n v="130"/>
    <n v="0"/>
    <n v="0"/>
    <x v="1"/>
    <n v="678.8"/>
    <n v="5.2215384615384597"/>
    <n v="129"/>
    <n v="7.6923076923076901E-3"/>
    <n v="144"/>
    <n v="0"/>
    <n v="799.95"/>
    <s v="104333366"/>
    <s v="1701W027 2832 FENMOOR LN SE #  OLYMPIA"/>
    <s v="CEN1"/>
    <s v="UPS"/>
    <n v="44251"/>
    <n v="44320"/>
    <n v="44412"/>
    <s v="WA03400990"/>
    <s v="UG Perm Svc Only in Plat Dev"/>
    <s v="16306"/>
    <s v="E UG Residential Services In Plats"/>
    <n v="718"/>
    <n v="-718"/>
    <n v="0"/>
    <n v="131.37"/>
    <n v="497.83"/>
    <n v="0"/>
    <s v="QSTHLE"/>
    <s v="QUANTA - OLYMPIA - ELECTRIC"/>
    <s v="510932489"/>
    <n v="1"/>
    <n v="0"/>
    <n v="0"/>
    <s v="SINGLE FAMILY"/>
    <s v="1"/>
    <s v="UNDERGROUND"/>
    <s v="UNDERGROUND"/>
    <s v="0002555635"/>
    <s v="0"/>
  </r>
  <r>
    <x v="2"/>
    <n v="50"/>
    <n v="50"/>
    <n v="50"/>
    <n v="0"/>
    <n v="0"/>
    <x v="1"/>
    <n v="593.16999999999996"/>
    <n v="11.8634"/>
    <n v="50"/>
    <n v="0"/>
    <n v="55"/>
    <n v="0"/>
    <n v="715.89"/>
    <s v="104333367"/>
    <s v="1702W020 3242 64TH LN SW #  TUMWATER"/>
    <s v="CEN1"/>
    <s v="UPS"/>
    <n v="44258"/>
    <n v="44349"/>
    <n v="44475"/>
    <s v="WA03400060"/>
    <s v="UG Perm Svc Only in Plat Dev"/>
    <s v="16306"/>
    <s v="E UG Residential Services In Plats"/>
    <n v="718"/>
    <n v="-718"/>
    <n v="0"/>
    <n v="50.52"/>
    <n v="504.28"/>
    <n v="0"/>
    <s v="QSTHLE"/>
    <s v="QUANTA - OLYMPIA - ELECTRIC"/>
    <s v="510932602"/>
    <n v="1"/>
    <n v="0"/>
    <n v="0"/>
    <s v="SINGLE FAMILY"/>
    <s v="1"/>
    <s v="UNDERGROUND"/>
    <s v="UNDERGROUND"/>
    <s v="0002555649"/>
    <s v="0"/>
  </r>
  <r>
    <x v="2"/>
    <n v="100"/>
    <n v="80"/>
    <n v="80"/>
    <n v="0"/>
    <n v="0"/>
    <x v="1"/>
    <n v="630.29"/>
    <n v="7.8786250000000004"/>
    <n v="79"/>
    <n v="1.2500000000000001E-2"/>
    <n v="89"/>
    <n v="0"/>
    <n v="753.57"/>
    <s v="104333368"/>
    <s v="2004E032 8448 28TH STREET CT E #  EDGEWO"/>
    <s v="CEN1"/>
    <s v="UPS"/>
    <n v="44266"/>
    <n v="44349"/>
    <n v="44475"/>
    <s v="WA12700200"/>
    <s v="UG Perm Svc Only in Plat Dev"/>
    <s v="16306"/>
    <s v="E UG Residential Services In Plats"/>
    <n v="718"/>
    <n v="-718"/>
    <n v="0"/>
    <n v="80.84"/>
    <n v="506.58"/>
    <n v="0"/>
    <s v="QSWPRE"/>
    <s v="QUANTA - PUYALLUP - ELECTRIC"/>
    <s v="510932685"/>
    <n v="1"/>
    <n v="0"/>
    <n v="0"/>
    <s v="SINGLE FAMILY"/>
    <s v="1"/>
    <s v="UNDERGROUND"/>
    <s v="UNDERGROUND"/>
    <s v="0002555671"/>
    <s v="0"/>
  </r>
  <r>
    <x v="2"/>
    <n v="50"/>
    <n v="30"/>
    <n v="30"/>
    <n v="0"/>
    <n v="0"/>
    <x v="1"/>
    <n v="569.07000000000005"/>
    <n v="18.969000000000001"/>
    <n v="30"/>
    <n v="0"/>
    <n v="33"/>
    <n v="0"/>
    <n v="691.57"/>
    <s v="104333369"/>
    <s v="1801W097 9402 BOWTHORPE ST SE #  LACEY"/>
    <s v="CEN1"/>
    <s v="UPS"/>
    <n v="44252"/>
    <n v="44320"/>
    <n v="44412"/>
    <s v="WA03400340"/>
    <s v="UG Perm Svc Only in Plat Dev"/>
    <s v="16306"/>
    <s v="E UG Residential Services In Plats"/>
    <n v="718"/>
    <n v="-718"/>
    <n v="0"/>
    <n v="30.32"/>
    <n v="503.36"/>
    <n v="0"/>
    <s v="QSTHLE"/>
    <s v="QUANTA - OLYMPIA - ELECTRIC"/>
    <s v="510932777"/>
    <n v="1"/>
    <n v="0"/>
    <n v="0"/>
    <s v="SINGLE FAMILY"/>
    <s v="1"/>
    <s v="UNDERGROUND"/>
    <s v="UNDERGROUND"/>
    <s v="0002555682"/>
    <s v="0"/>
  </r>
  <r>
    <x v="2"/>
    <n v="50"/>
    <n v="30"/>
    <n v="30"/>
    <n v="0"/>
    <n v="0"/>
    <x v="1"/>
    <n v="569.54999999999995"/>
    <n v="18.984999999999999"/>
    <n v="30"/>
    <n v="0"/>
    <n v="33"/>
    <n v="0"/>
    <n v="692.16"/>
    <s v="104333370"/>
    <s v="1905E020 10003 174TH AVE E #  BONNEY LAK"/>
    <s v="CEN1"/>
    <s v="UPS"/>
    <n v="44266"/>
    <n v="44349"/>
    <n v="44475"/>
    <s v="WA12700010"/>
    <s v="UG Perm Svc Only in Plat Dev"/>
    <s v="16306"/>
    <s v="E UG Residential Services In Plats"/>
    <n v="718"/>
    <n v="-718"/>
    <n v="0"/>
    <n v="30.32"/>
    <n v="503.82"/>
    <n v="0"/>
    <s v="QSWPRE"/>
    <s v="QUANTA - PUYALLUP - ELECTRIC"/>
    <s v="510925249"/>
    <n v="1"/>
    <n v="0"/>
    <n v="0"/>
    <s v="SINGLE FAMILY"/>
    <s v="1"/>
    <s v="UNDERGROUND"/>
    <s v="UNDERGROUND"/>
    <s v="0002555458"/>
    <s v="0"/>
  </r>
  <r>
    <x v="2"/>
    <n v="50"/>
    <n v="35"/>
    <n v="35"/>
    <n v="0"/>
    <n v="0"/>
    <x v="1"/>
    <n v="571.91"/>
    <n v="16.340285714285699"/>
    <n v="34"/>
    <n v="2.8571428571428598E-2"/>
    <n v="38"/>
    <n v="0"/>
    <n v="693.85"/>
    <s v="104333374"/>
    <s v="2106E060 33109 CRYSTAL AVE SE #  BLACK D"/>
    <s v="CEN1"/>
    <s v="UPS"/>
    <n v="44253"/>
    <n v="44320"/>
    <n v="44412"/>
    <s v="WA01700050"/>
    <s v="UG Perm Svc Only in Plat Dev"/>
    <s v="16306"/>
    <s v="E UG Residential Services In Plats"/>
    <n v="718"/>
    <n v="-718"/>
    <n v="0"/>
    <n v="34.909999999999997"/>
    <n v="501.07"/>
    <n v="0"/>
    <s v="QCSOKE"/>
    <s v="QUANTA - SOUTH KING - ELECTRIC"/>
    <s v="510936675"/>
    <n v="1"/>
    <n v="0"/>
    <n v="0"/>
    <s v="SINGLE FAMILY"/>
    <s v="1"/>
    <s v="UNDERGROUND"/>
    <s v="UNDERGROUND"/>
    <s v="0002555769"/>
    <s v="0"/>
  </r>
  <r>
    <x v="2"/>
    <n v="50"/>
    <n v="35"/>
    <n v="35"/>
    <n v="0"/>
    <n v="0"/>
    <x v="1"/>
    <n v="571.87"/>
    <n v="16.3391428571429"/>
    <n v="34"/>
    <n v="2.8571428571428598E-2"/>
    <n v="38"/>
    <n v="0"/>
    <n v="693.81"/>
    <s v="104333375"/>
    <s v="2106E060 22837 BIRCH AVE SE #  BLACK DIA"/>
    <s v="CEN1"/>
    <s v="UPS"/>
    <n v="44253"/>
    <n v="44320"/>
    <n v="44412"/>
    <s v="WA01700050"/>
    <s v="UG Perm Svc Only in Plat Dev"/>
    <s v="16306"/>
    <s v="E UG Residential Services In Plats"/>
    <n v="718"/>
    <n v="-718"/>
    <n v="0"/>
    <n v="34.909999999999997"/>
    <n v="501.05"/>
    <n v="0"/>
    <s v="QCSOKE"/>
    <s v="QUANTA - SOUTH KING - ELECTRIC"/>
    <s v="510936703"/>
    <n v="1"/>
    <n v="0"/>
    <n v="0"/>
    <s v="SINGLE FAMILY"/>
    <s v="1"/>
    <s v="UNDERGROUND"/>
    <s v="UNDERGROUND"/>
    <s v="0002555774"/>
    <s v="0"/>
  </r>
  <r>
    <x v="2"/>
    <n v="100"/>
    <n v="70"/>
    <n v="70"/>
    <n v="0"/>
    <n v="0"/>
    <x v="1"/>
    <n v="612.85"/>
    <n v="8.7550000000000008"/>
    <n v="69"/>
    <n v="1.4285714285714299E-2"/>
    <n v="77"/>
    <n v="0"/>
    <n v="734.79"/>
    <s v="104333376"/>
    <s v="2106E060 32805 SE COTTONWOOD ST #  BLACK"/>
    <s v="CEN1"/>
    <s v="UPS"/>
    <n v="44253"/>
    <n v="44320"/>
    <n v="44412"/>
    <s v="WA01700050"/>
    <s v="UG Perm Svc Only in Plat Dev"/>
    <s v="16306"/>
    <s v="E UG Residential Services In Plats"/>
    <n v="718"/>
    <n v="-718"/>
    <n v="0"/>
    <n v="70.739999999999995"/>
    <n v="501.05"/>
    <n v="0"/>
    <s v="QCSOKE"/>
    <s v="QUANTA - SOUTH KING - ELECTRIC"/>
    <s v="510936705"/>
    <n v="1"/>
    <n v="0"/>
    <n v="0"/>
    <s v="SINGLE FAMILY"/>
    <s v="1"/>
    <s v="UNDERGROUND"/>
    <s v="UNDERGROUND"/>
    <s v="0002555777"/>
    <s v="0"/>
  </r>
  <r>
    <x v="2"/>
    <n v="50"/>
    <n v="40"/>
    <n v="40"/>
    <n v="0"/>
    <n v="0"/>
    <x v="1"/>
    <n v="584.25"/>
    <n v="14.606249999999999"/>
    <n v="40"/>
    <n v="0"/>
    <n v="44"/>
    <n v="0"/>
    <n v="707.53"/>
    <s v="104333379"/>
    <s v="1904E103 17419 118TH AVE CT E # C PUYALL"/>
    <s v="CEN1"/>
    <s v="UPS"/>
    <n v="44264"/>
    <n v="44349"/>
    <n v="44475"/>
    <s v="WA12700270"/>
    <s v="UG Perm Svc Only in Plat Dev"/>
    <s v="16306"/>
    <s v="E UG Residential Services In Plats"/>
    <n v="718"/>
    <n v="-718"/>
    <n v="0"/>
    <n v="40.409999999999997"/>
    <n v="506.75"/>
    <n v="0"/>
    <s v="QSWPRE"/>
    <s v="QUANTA - PUYALLUP - ELECTRIC"/>
    <s v="510936862"/>
    <n v="1"/>
    <n v="0"/>
    <n v="0"/>
    <s v="SINGLE FAMILY"/>
    <s v="1"/>
    <s v="UNDERGROUND"/>
    <s v="UNDERGROUND"/>
    <s v="0002555799"/>
    <s v="0"/>
  </r>
  <r>
    <x v="2"/>
    <n v="50"/>
    <n v="10"/>
    <n v="10"/>
    <n v="0"/>
    <n v="0"/>
    <x v="1"/>
    <n v="549.37"/>
    <n v="54.936999999999998"/>
    <n v="10"/>
    <n v="0"/>
    <n v="11"/>
    <n v="0"/>
    <n v="672.65"/>
    <s v="104333380"/>
    <s v="1904E103 17419 118TH AVE CT E # D PUYALL"/>
    <s v="CEN1"/>
    <s v="UPS"/>
    <n v="44264"/>
    <n v="44349"/>
    <n v="44475"/>
    <s v="WA12700270"/>
    <s v="UG Perm Svc Only in Plat Dev"/>
    <s v="16306"/>
    <s v="E UG Residential Services In Plats"/>
    <n v="718"/>
    <n v="-718"/>
    <n v="0"/>
    <n v="10.11"/>
    <n v="506.58"/>
    <n v="0"/>
    <s v="QSWPRE"/>
    <s v="QUANTA - PUYALLUP - ELECTRIC"/>
    <s v="510936863"/>
    <n v="1"/>
    <n v="0"/>
    <n v="0"/>
    <s v="SINGLE FAMILY"/>
    <s v="1"/>
    <s v="UNDERGROUND"/>
    <s v="UNDERGROUND"/>
    <s v="0002555804"/>
    <s v="0"/>
  </r>
  <r>
    <x v="2"/>
    <n v="50"/>
    <n v="35"/>
    <n v="35"/>
    <n v="0"/>
    <n v="0"/>
    <x v="1"/>
    <n v="578.73"/>
    <n v="16.535142857142901"/>
    <n v="34"/>
    <n v="2.8571428571428598E-2"/>
    <n v="38"/>
    <n v="0"/>
    <n v="702.24"/>
    <s v="104333384"/>
    <s v="2305E084 3517 SE 18TH ST #  RENTON"/>
    <s v="CEN1"/>
    <s v="UPS"/>
    <n v="44265"/>
    <n v="44349"/>
    <n v="44475"/>
    <s v="WA11700250"/>
    <s v="UG Perm Svc Only in Plat Dev"/>
    <s v="16306"/>
    <s v="E UG Residential Services In Plats"/>
    <n v="718"/>
    <n v="-718"/>
    <n v="0"/>
    <n v="34.909999999999997"/>
    <n v="507.51"/>
    <n v="0"/>
    <s v="QCSOKE"/>
    <s v="QUANTA - SOUTH KING - ELECTRIC"/>
    <s v="510937407"/>
    <n v="1"/>
    <n v="0"/>
    <n v="0"/>
    <s v="SINGLE FAMILY"/>
    <s v="1"/>
    <s v="UNDERGROUND"/>
    <s v="UNDERGROUND"/>
    <s v="0002555853"/>
    <s v="0"/>
  </r>
  <r>
    <x v="2"/>
    <n v="150"/>
    <n v="135"/>
    <n v="135"/>
    <n v="0"/>
    <n v="0"/>
    <x v="1"/>
    <n v="762.77"/>
    <n v="5.6501481481481504"/>
    <n v="122"/>
    <n v="9.6296296296296297E-2"/>
    <n v="224"/>
    <n v="0"/>
    <n v="883.92"/>
    <s v="104333385"/>
    <s v="1718E016 274 GINNY LN # SHOP ELLENSBURG"/>
    <s v="CEN1"/>
    <s v="USO"/>
    <n v="44263"/>
    <n v="44349"/>
    <n v="44475"/>
    <s v="WA01900990"/>
    <s v="UG Perm Svc only  (no Tsfrmr)"/>
    <s v="16305"/>
    <s v="E OH UG Residential Services"/>
    <n v="718"/>
    <n v="-718"/>
    <n v="0"/>
    <n v="204.79"/>
    <n v="497.81"/>
    <n v="0"/>
    <s v="QCKTTE"/>
    <s v="QUANTA - KITTITAS - ELECTRIC"/>
    <s v="510929146"/>
    <n v="1"/>
    <n v="0"/>
    <n v="0"/>
    <s v="GARAGE/SHOP"/>
    <s v="1"/>
    <s v="UNDERGROUND"/>
    <s v="UNDERGROUND"/>
    <s v="0002555858"/>
    <s v="0"/>
  </r>
  <r>
    <x v="2"/>
    <n v="150"/>
    <n v="140"/>
    <n v="140"/>
    <n v="0"/>
    <n v="0"/>
    <x v="1"/>
    <n v="781.88"/>
    <n v="5.5848571428571399"/>
    <n v="131"/>
    <n v="6.4285714285714293E-2"/>
    <n v="243"/>
    <n v="0"/>
    <n v="903.03"/>
    <s v="104333386"/>
    <s v="2014E054 221 SOUTHERN STAR LN # CLE ELUM"/>
    <s v="CEN1"/>
    <s v="UPS"/>
    <n v="44263"/>
    <n v="44379"/>
    <n v="44475"/>
    <s v="WA01900990"/>
    <s v="UG Perm Svc Only in Plat Dev"/>
    <s v="16306"/>
    <s v="E UG Residential Services In Plats"/>
    <n v="718"/>
    <n v="-718"/>
    <n v="0"/>
    <n v="221.47"/>
    <n v="497.83"/>
    <n v="0"/>
    <s v="QCKTTE"/>
    <s v="QUANTA - KITTITAS - ELECTRIC"/>
    <s v="510929039"/>
    <n v="1"/>
    <n v="0"/>
    <n v="0"/>
    <s v="SINGLE FAMILY"/>
    <s v="1"/>
    <s v="UNDERGROUND"/>
    <s v="UNDERGROUND"/>
    <s v="0002555859"/>
    <s v="0"/>
  </r>
  <r>
    <x v="2"/>
    <n v="50"/>
    <n v="30"/>
    <n v="30"/>
    <n v="0"/>
    <n v="0"/>
    <x v="1"/>
    <n v="572.49"/>
    <n v="19.082999999999998"/>
    <n v="30"/>
    <n v="0"/>
    <n v="33"/>
    <n v="0"/>
    <n v="695.77"/>
    <s v="104333387"/>
    <s v="1905E062 13427 EDMUNDS PKWY E #  BONNEY"/>
    <s v="CEN1"/>
    <s v="UPS"/>
    <n v="44266"/>
    <n v="44349"/>
    <n v="44475"/>
    <s v="WA12700270"/>
    <s v="UG Perm Svc Only in Plat Dev"/>
    <s v="16306"/>
    <s v="E UG Residential Services In Plats"/>
    <n v="718"/>
    <n v="-718"/>
    <n v="0"/>
    <n v="30.32"/>
    <n v="506.58"/>
    <n v="0"/>
    <s v="QSWPRE"/>
    <s v="QUANTA - PUYALLUP - ELECTRIC"/>
    <s v="510945977"/>
    <n v="1"/>
    <n v="0"/>
    <n v="0"/>
    <s v="SINGLE FAMILY"/>
    <s v="1"/>
    <s v="UNDERGROUND"/>
    <s v="UNDERGROUND"/>
    <s v="0002555877"/>
    <s v="0"/>
  </r>
  <r>
    <x v="2"/>
    <n v="50"/>
    <n v="35"/>
    <n v="35"/>
    <n v="0"/>
    <n v="0"/>
    <x v="1"/>
    <n v="572.49"/>
    <n v="16.356857142857098"/>
    <n v="30"/>
    <n v="0.14285714285714299"/>
    <n v="33"/>
    <n v="0"/>
    <n v="695.77"/>
    <s v="104333388"/>
    <s v="1904E032 12612 81ST AVE E #  PUYALLUP"/>
    <s v="CEN1"/>
    <s v="UPS"/>
    <n v="44270"/>
    <n v="44349"/>
    <n v="44475"/>
    <s v="WA12700270"/>
    <s v="UG Perm Svc Only in Plat Dev"/>
    <s v="16306"/>
    <s v="E UG Residential Services In Plats"/>
    <n v="730"/>
    <n v="-730"/>
    <n v="0"/>
    <n v="30.32"/>
    <n v="506.58"/>
    <n v="0"/>
    <s v="QSWPRE"/>
    <s v="QUANTA - PUYALLUP - ELECTRIC"/>
    <s v="510946163"/>
    <n v="1"/>
    <n v="0"/>
    <n v="0"/>
    <s v="SINGLE FAMILY"/>
    <s v="1"/>
    <s v="UNDERGROUND"/>
    <s v="UNDERGROUND"/>
    <s v="0002558432"/>
    <s v="0"/>
  </r>
  <r>
    <x v="2"/>
    <n v="100"/>
    <n v="70"/>
    <n v="70"/>
    <n v="0"/>
    <n v="0"/>
    <x v="1"/>
    <n v="672.76"/>
    <n v="9.6108571428571405"/>
    <n v="69"/>
    <n v="1.4285714285714299E-2"/>
    <n v="128"/>
    <n v="0"/>
    <n v="796.38"/>
    <s v="104333393"/>
    <s v="2505E014 12332 NE 90TH ST #  KIRKLAND"/>
    <s v="CEN1"/>
    <s v="USO"/>
    <n v="44253"/>
    <n v="44320"/>
    <n v="44412"/>
    <s v="WA11700160"/>
    <s v="UG Perm Svc only  (no Tsfrmr)"/>
    <s v="16305"/>
    <s v="E OH UG Residential Services"/>
    <n v="718"/>
    <n v="-718"/>
    <n v="0"/>
    <n v="116.67"/>
    <n v="507.97"/>
    <n v="0"/>
    <s v="QCNOKE"/>
    <s v="QUANTA - REDMOND - ELECTRIC"/>
    <s v="510925336"/>
    <n v="1"/>
    <n v="0"/>
    <n v="0"/>
    <s v="SINGLE FAMILY"/>
    <s v="1"/>
    <s v="UNDERGROUND"/>
    <s v="UNDERGROUND"/>
    <s v="0002555604"/>
    <s v="0"/>
  </r>
  <r>
    <x v="2"/>
    <n v="250"/>
    <n v="230"/>
    <n v="230"/>
    <n v="0"/>
    <n v="0"/>
    <x v="1"/>
    <n v="1273.21"/>
    <n v="5.53569565217391"/>
    <n v="228"/>
    <n v="8.6956521739130401E-3"/>
    <n v="420"/>
    <n v="0"/>
    <n v="1394.25"/>
    <s v="104333394"/>
    <s v="1702E040 31603 75TH AVE CT S #SHOP  ROY"/>
    <s v="CEN1"/>
    <s v="USO"/>
    <n v="44257"/>
    <n v="44349"/>
    <n v="44475"/>
    <s v="WA04100990"/>
    <s v="UG Perm Svc only  (no Tsfrmr)"/>
    <s v="16305"/>
    <s v="E OH UG Residential Services"/>
    <n v="718"/>
    <n v="-718"/>
    <n v="0"/>
    <n v="383.79"/>
    <n v="497.37"/>
    <n v="0"/>
    <s v="QSTHLE"/>
    <s v="QUANTA - OLYMPIA - ELECTRIC"/>
    <s v="510297932"/>
    <n v="1"/>
    <n v="0"/>
    <n v="0"/>
    <s v="GARAGE/SHOP"/>
    <s v="1"/>
    <s v="UNDERGROUND"/>
    <s v="UNDERGROUND"/>
    <s v="0002555630"/>
    <s v="0"/>
  </r>
  <r>
    <x v="2"/>
    <n v="50"/>
    <n v="30"/>
    <n v="30"/>
    <n v="0"/>
    <n v="0"/>
    <x v="1"/>
    <n v="756.2"/>
    <n v="25.206666666666699"/>
    <n v="30"/>
    <n v="0"/>
    <n v="55"/>
    <n v="0"/>
    <n v="878.14"/>
    <s v="104333407"/>
    <s v="2607E010 32613 NE 202ND ST # RVS  DUVALL"/>
    <s v="CEN1"/>
    <s v="USO"/>
    <n v="44264"/>
    <n v="44349"/>
    <n v="44475"/>
    <s v="WA04000990"/>
    <s v="UG Perm Svc only  (no Tsfrmr)"/>
    <s v="16305"/>
    <s v="E OH UG Residential Services"/>
    <n v="718"/>
    <n v="-718"/>
    <n v="0"/>
    <n v="50.06"/>
    <n v="501.07"/>
    <n v="0"/>
    <s v="QCNOKE"/>
    <s v="QUANTA - REDMOND - ELECTRIC"/>
    <s v="507700108"/>
    <n v="1"/>
    <n v="0"/>
    <n v="0"/>
    <s v="RV SITE"/>
    <s v="1"/>
    <s v="UNDERGROUND"/>
    <s v="UNDERGROUND"/>
    <s v="0002555905"/>
    <s v="0"/>
  </r>
  <r>
    <x v="2"/>
    <n v="50"/>
    <n v="35"/>
    <n v="35"/>
    <n v="0"/>
    <n v="0"/>
    <x v="1"/>
    <n v="578.79"/>
    <n v="16.536857142857102"/>
    <n v="35"/>
    <n v="0"/>
    <n v="39"/>
    <n v="0"/>
    <n v="702.07"/>
    <s v="104333409"/>
    <s v="1904E032 12604 81ST AVE E #  PUYALLUP"/>
    <s v="CEN1"/>
    <s v="UPS"/>
    <n v="44270"/>
    <n v="44349"/>
    <n v="44475"/>
    <s v="WA12700270"/>
    <s v="UG Perm Svc Only in Plat Dev"/>
    <s v="16306"/>
    <s v="E UG Residential Services In Plats"/>
    <n v="730"/>
    <n v="-730"/>
    <n v="0"/>
    <n v="35.82"/>
    <n v="506.58"/>
    <n v="0"/>
    <s v="QSWPRE"/>
    <s v="QUANTA - PUYALLUP - ELECTRIC"/>
    <s v="510952854"/>
    <n v="1"/>
    <n v="0"/>
    <n v="0"/>
    <s v="SINGLE FAMILY"/>
    <s v="1"/>
    <s v="UNDERGROUND"/>
    <s v="UNDERGROUND"/>
    <s v="0002558433"/>
    <s v="0"/>
  </r>
  <r>
    <x v="2"/>
    <n v="100"/>
    <n v="60"/>
    <n v="60"/>
    <n v="0"/>
    <n v="0"/>
    <x v="1"/>
    <n v="608.15"/>
    <n v="10.1358333333333"/>
    <n v="59"/>
    <n v="1.6666666666666701E-2"/>
    <n v="66"/>
    <n v="0"/>
    <n v="731.66"/>
    <s v="104333410"/>
    <s v="2605E135 10323 133RD CT NE #  KIRKLAND"/>
    <s v="CEN1"/>
    <s v="UPS"/>
    <n v="44264"/>
    <n v="44349"/>
    <n v="44475"/>
    <s v="WA11700240"/>
    <s v="UG Perm Svc Only in Plat Dev"/>
    <s v="16306"/>
    <s v="E UG Residential Services In Plats"/>
    <n v="718"/>
    <n v="-718"/>
    <n v="0"/>
    <n v="60.63"/>
    <n v="507.5"/>
    <n v="0"/>
    <s v="QCNOKE"/>
    <s v="QUANTA - REDMOND - ELECTRIC"/>
    <s v="510929330"/>
    <n v="1"/>
    <n v="0"/>
    <n v="0"/>
    <s v="SINGLE FAMILY"/>
    <s v="1"/>
    <s v="UNDERGROUND"/>
    <s v="UNDERGROUND"/>
    <s v="0002555599"/>
    <s v="0"/>
  </r>
  <r>
    <x v="2"/>
    <n v="50"/>
    <n v="25"/>
    <n v="25"/>
    <n v="0"/>
    <n v="0"/>
    <x v="1"/>
    <n v="805.38"/>
    <n v="32.215200000000003"/>
    <n v="24"/>
    <n v="0.04"/>
    <n v="27"/>
    <n v="0"/>
    <n v="927.32"/>
    <s v="104333412"/>
    <s v="4003E060 2233 BERRYMAN LOOP #  LYNDEN"/>
    <s v="CEN1"/>
    <s v="UPS"/>
    <n v="44280"/>
    <n v="44349"/>
    <n v="44475"/>
    <s v="WA03700050"/>
    <s v="UG Perm Svc Only in Plat Dev"/>
    <s v="16306"/>
    <s v="E UG Residential Services In Plats"/>
    <n v="718"/>
    <n v="-718"/>
    <n v="0"/>
    <n v="24.8"/>
    <n v="688.86"/>
    <n v="0"/>
    <s v="QNWHME"/>
    <s v="QUANTA - BELLINGHAM - ELECTRIC"/>
    <s v="510936582"/>
    <n v="1"/>
    <n v="0"/>
    <n v="0"/>
    <s v="SINGLE FAMILY"/>
    <s v="1"/>
    <s v="UNDERGROUND"/>
    <s v="UNDERGROUND"/>
    <s v="0002555747"/>
    <s v="0"/>
  </r>
  <r>
    <x v="2"/>
    <n v="50"/>
    <n v="40"/>
    <n v="40"/>
    <n v="0"/>
    <n v="0"/>
    <x v="1"/>
    <n v="610.65"/>
    <n v="15.266249999999999"/>
    <n v="40"/>
    <n v="0"/>
    <n v="73"/>
    <n v="0"/>
    <n v="733.15"/>
    <s v="104333413"/>
    <s v="1801W097 9523 28TH AVE SE #  LACEY"/>
    <s v="CEN1"/>
    <s v="UPS"/>
    <n v="44252"/>
    <n v="44320"/>
    <n v="44412"/>
    <s v="WA03400340"/>
    <s v="UG Perm Svc Only in Plat Dev"/>
    <s v="16306"/>
    <s v="E UG Residential Services In Plats"/>
    <n v="718"/>
    <n v="-718"/>
    <n v="0"/>
    <n v="66.66"/>
    <n v="503.36"/>
    <n v="0"/>
    <s v="QSTHLE"/>
    <s v="QUANTA - OLYMPIA - ELECTRIC"/>
    <s v="510936610"/>
    <n v="1"/>
    <n v="0"/>
    <n v="0"/>
    <s v="SINGLE FAMILY"/>
    <s v="1"/>
    <s v="UNDERGROUND"/>
    <s v="UNDERGROUND"/>
    <s v="0002555755"/>
    <s v="0"/>
  </r>
  <r>
    <x v="2"/>
    <n v="50"/>
    <n v="35"/>
    <n v="35"/>
    <n v="0"/>
    <n v="0"/>
    <x v="1"/>
    <n v="571.86"/>
    <n v="16.338857142857101"/>
    <n v="34"/>
    <n v="2.8571428571428598E-2"/>
    <n v="38"/>
    <n v="0"/>
    <n v="693.8"/>
    <s v="104333414"/>
    <s v="2106E060 33339 SE STEVENS ST #  BLACK DI"/>
    <s v="CEN1"/>
    <s v="UPS"/>
    <n v="44263"/>
    <n v="44349"/>
    <n v="44475"/>
    <s v="WA01700050"/>
    <s v="UG Perm Svc Only in Plat Dev"/>
    <s v="16306"/>
    <s v="E UG Residential Services In Plats"/>
    <n v="718"/>
    <n v="-718"/>
    <n v="0"/>
    <n v="34.909999999999997"/>
    <n v="501.05"/>
    <n v="0"/>
    <s v="QCSOKE"/>
    <s v="QUANTA - SOUTH KING - ELECTRIC"/>
    <s v="510936615"/>
    <n v="1"/>
    <n v="0"/>
    <n v="0"/>
    <s v="SINGLE FAMILY"/>
    <s v="1"/>
    <s v="UNDERGROUND"/>
    <s v="UNDERGROUND"/>
    <s v="0002555759"/>
    <s v="0"/>
  </r>
  <r>
    <x v="2"/>
    <n v="250"/>
    <n v="210"/>
    <n v="210"/>
    <n v="0"/>
    <n v="0"/>
    <x v="1"/>
    <n v="938.7"/>
    <n v="4.47"/>
    <n v="208"/>
    <n v="9.5238095238095195E-3"/>
    <n v="384"/>
    <n v="0"/>
    <n v="1061.98"/>
    <s v="104333415"/>
    <s v="2004E132 612 20TH AVE CT SW #  PUYALLUP"/>
    <s v="CEN1"/>
    <s v="UPS"/>
    <n v="44264"/>
    <n v="44349"/>
    <n v="44475"/>
    <s v="WA12700110"/>
    <s v="UG Perm Svc Only in Plat Dev"/>
    <s v="16306"/>
    <s v="E UG Residential Services In Plats"/>
    <n v="718"/>
    <n v="-718"/>
    <n v="0"/>
    <n v="350.42"/>
    <n v="506.58"/>
    <n v="0"/>
    <s v="QSWPRE"/>
    <s v="QUANTA - PUYALLUP - ELECTRIC"/>
    <s v="510936661"/>
    <n v="1"/>
    <n v="0"/>
    <n v="0"/>
    <s v="SINGLE FAMILY"/>
    <s v="1"/>
    <s v="UNDERGROUND"/>
    <s v="UNDERGROUND"/>
    <s v="0002555763"/>
    <s v="0"/>
  </r>
  <r>
    <x v="2"/>
    <n v="50"/>
    <n v="30"/>
    <n v="30"/>
    <n v="0"/>
    <n v="0"/>
    <x v="1"/>
    <n v="572.49"/>
    <n v="19.082999999999998"/>
    <n v="30"/>
    <n v="0"/>
    <n v="33"/>
    <n v="0"/>
    <n v="695.77"/>
    <s v="104333416"/>
    <s v="1904E032 12616 81ST AVE E #  PUYALLUP"/>
    <s v="CEN1"/>
    <s v="UPS"/>
    <n v="44264"/>
    <n v="44349"/>
    <n v="44475"/>
    <s v="WA12700270"/>
    <s v="UG Perm Svc Only in Plat Dev"/>
    <s v="16306"/>
    <s v="E UG Residential Services In Plats"/>
    <n v="718"/>
    <n v="-718"/>
    <n v="0"/>
    <n v="30.32"/>
    <n v="506.58"/>
    <n v="0"/>
    <s v="QSWPRE"/>
    <s v="QUANTA - PUYALLUP - ELECTRIC"/>
    <s v="510936669"/>
    <n v="1"/>
    <n v="0"/>
    <n v="0"/>
    <s v="SINGLE FAMILY"/>
    <s v="1"/>
    <s v="UNDERGROUND"/>
    <s v="UNDERGROUND"/>
    <s v="0002558140"/>
    <s v="0"/>
  </r>
  <r>
    <x v="2"/>
    <n v="50"/>
    <n v="40"/>
    <n v="40"/>
    <n v="0"/>
    <n v="0"/>
    <x v="1"/>
    <n v="614.41"/>
    <n v="15.360250000000001"/>
    <n v="40"/>
    <n v="0"/>
    <n v="73"/>
    <n v="0"/>
    <n v="737.92"/>
    <s v="104333417"/>
    <s v="2406E058 4062 233RD PL SE #  SAMMAMISH"/>
    <s v="CEN1"/>
    <s v="UPS"/>
    <n v="44293"/>
    <n v="44379"/>
    <n v="44475"/>
    <s v="WA11700390"/>
    <s v="UG Perm Svc Only in Plat Dev"/>
    <s v="16306"/>
    <s v="E UG Residential Services In Plats"/>
    <n v="718"/>
    <n v="-718"/>
    <n v="0"/>
    <n v="66.75"/>
    <n v="507.51"/>
    <n v="0"/>
    <s v="QCNOKE"/>
    <s v="QUANTA - REDMOND - ELECTRIC"/>
    <s v="510936696"/>
    <n v="1"/>
    <n v="0"/>
    <n v="0"/>
    <s v="SINGLE FAMILY"/>
    <s v="1"/>
    <s v="UNDERGROUND"/>
    <s v="UNDERGROUND"/>
    <s v="0002555772"/>
    <s v="0"/>
  </r>
  <r>
    <x v="2"/>
    <n v="50"/>
    <n v="35"/>
    <n v="35"/>
    <n v="0"/>
    <n v="0"/>
    <x v="1"/>
    <n v="578.72"/>
    <n v="16.534857142857099"/>
    <n v="34"/>
    <n v="2.8571428571428598E-2"/>
    <n v="38"/>
    <n v="0"/>
    <n v="702.23"/>
    <s v="104333418"/>
    <s v="2205E107 13516 SE 265TH ST #  KENT"/>
    <s v="CEN1"/>
    <s v="UPS"/>
    <n v="44258"/>
    <n v="44349"/>
    <n v="44475"/>
    <s v="WA11700150"/>
    <s v="UG Perm Svc Only in Plat Dev"/>
    <s v="16306"/>
    <s v="E UG Residential Services In Plats"/>
    <n v="718"/>
    <n v="-718"/>
    <n v="0"/>
    <n v="34.909999999999997"/>
    <n v="507.5"/>
    <n v="0"/>
    <s v="QCSOKE"/>
    <s v="QUANTA - SOUTH KING - ELECTRIC"/>
    <s v="510936836"/>
    <n v="1"/>
    <n v="0"/>
    <n v="0"/>
    <s v="SINGLE FAMILY"/>
    <s v="1"/>
    <s v="UNDERGROUND"/>
    <s v="UNDERGROUND"/>
    <s v="0002555805"/>
    <s v="0"/>
  </r>
  <r>
    <x v="2"/>
    <n v="100"/>
    <n v="60"/>
    <n v="60"/>
    <n v="0"/>
    <n v="0"/>
    <x v="1"/>
    <n v="653.80999999999995"/>
    <n v="10.8968333333333"/>
    <n v="59"/>
    <n v="1.6666666666666701E-2"/>
    <n v="110"/>
    <n v="0"/>
    <n v="777.43"/>
    <s v="104333419"/>
    <s v="2505E063 11715 NE 45TH ST #  KIRKLAND"/>
    <s v="CEN1"/>
    <s v="UPS"/>
    <n v="44272"/>
    <n v="44379"/>
    <n v="44475"/>
    <s v="WA11700160"/>
    <s v="UG Perm Svc Only in Plat Dev"/>
    <s v="16306"/>
    <s v="E UG Residential Services In Plats"/>
    <n v="718"/>
    <n v="-718"/>
    <n v="0"/>
    <n v="100.12"/>
    <n v="507.97"/>
    <n v="0"/>
    <s v="QCNOKE"/>
    <s v="QUANTA - REDMOND - ELECTRIC"/>
    <s v="510937184"/>
    <n v="1"/>
    <n v="0"/>
    <n v="0"/>
    <s v="SINGLE FAMILY"/>
    <s v="1"/>
    <s v="UNDERGROUND"/>
    <s v="UNDERGROUND"/>
    <s v="0002555835"/>
    <s v="0"/>
  </r>
  <r>
    <x v="2"/>
    <n v="50"/>
    <n v="20"/>
    <n v="20"/>
    <n v="0"/>
    <n v="0"/>
    <x v="1"/>
    <n v="562.37"/>
    <n v="28.118500000000001"/>
    <n v="20"/>
    <n v="0"/>
    <n v="22"/>
    <n v="0"/>
    <n v="685.99"/>
    <s v="104333421"/>
    <s v="2605E073 14222 97TH AVE NE #  KIRKLAND"/>
    <s v="CEN1"/>
    <s v="UPS"/>
    <n v="44263"/>
    <n v="44349"/>
    <n v="44475"/>
    <s v="WA11700160"/>
    <s v="UG Perm Svc Only in Plat Dev"/>
    <s v="16306"/>
    <s v="E UG Residential Services In Plats"/>
    <n v="718"/>
    <n v="-718"/>
    <n v="0"/>
    <n v="20.21"/>
    <n v="507.95"/>
    <n v="0"/>
    <s v="QCNOKE"/>
    <s v="QUANTA - REDMOND - ELECTRIC"/>
    <s v="510946802"/>
    <n v="1"/>
    <n v="0"/>
    <n v="0"/>
    <s v="SINGLE FAMILY"/>
    <s v="1"/>
    <s v="UNDERGROUND"/>
    <s v="UNDERGROUND"/>
    <s v="0002555952"/>
    <s v="0"/>
  </r>
  <r>
    <x v="2"/>
    <n v="50"/>
    <n v="40"/>
    <n v="40"/>
    <n v="0"/>
    <n v="0"/>
    <x v="1"/>
    <n v="581.62"/>
    <n v="14.5405"/>
    <n v="40"/>
    <n v="0"/>
    <n v="44"/>
    <n v="0"/>
    <n v="704.34"/>
    <s v="104333422"/>
    <s v="1901W142 8806 SHEPARD WAY NE #  LACEY"/>
    <s v="CEN1"/>
    <s v="UPS"/>
    <n v="44259"/>
    <n v="44349"/>
    <n v="44475"/>
    <s v="WA03400020"/>
    <s v="UG Perm Svc Only in Plat Dev"/>
    <s v="16306"/>
    <s v="E UG Residential Services In Plats"/>
    <n v="718"/>
    <n v="-718"/>
    <n v="0"/>
    <n v="40.42"/>
    <n v="504.28"/>
    <n v="0"/>
    <s v="QSTHLE"/>
    <s v="QUANTA - OLYMPIA - ELECTRIC"/>
    <s v="510946846"/>
    <n v="1"/>
    <n v="0"/>
    <n v="0"/>
    <s v="SINGLE FAMILY"/>
    <s v="1"/>
    <s v="UNDERGROUND"/>
    <s v="UNDERGROUND"/>
    <s v="0002555976"/>
    <s v="0"/>
  </r>
  <r>
    <x v="2"/>
    <n v="150"/>
    <n v="112"/>
    <n v="112"/>
    <n v="0"/>
    <n v="0"/>
    <x v="1"/>
    <n v="751.27"/>
    <n v="6.7077678571428603"/>
    <n v="111"/>
    <n v="8.9285714285714298E-3"/>
    <n v="204"/>
    <n v="0"/>
    <n v="874.55"/>
    <s v="104333426"/>
    <s v="1905E020  17015 111TH ST CT E #BONNEY"/>
    <s v="CEN1"/>
    <s v="USO"/>
    <n v="44266"/>
    <n v="44349"/>
    <n v="44475"/>
    <s v="WA12700270"/>
    <s v="UG Perm Svc only  (no Tsfrmr)"/>
    <s v="16305"/>
    <s v="E OH UG Residential Services"/>
    <n v="718"/>
    <n v="-718"/>
    <n v="0"/>
    <n v="186.59"/>
    <n v="506.58"/>
    <n v="0"/>
    <s v="QSWPRE"/>
    <s v="QUANTA - PUYALLUP - ELECTRIC"/>
    <s v="510895562"/>
    <n v="1"/>
    <n v="0"/>
    <n v="0"/>
    <s v="SINGLE FAMILY"/>
    <s v="1"/>
    <s v="UNDERGROUND"/>
    <s v="UNDERGROUND"/>
    <s v="0002556006"/>
    <s v="0"/>
  </r>
  <r>
    <x v="2"/>
    <n v="50"/>
    <n v="35"/>
    <n v="35"/>
    <n v="0"/>
    <n v="0"/>
    <x v="1"/>
    <n v="574.39"/>
    <n v="16.411142857142899"/>
    <n v="35"/>
    <n v="0"/>
    <n v="39"/>
    <n v="0"/>
    <n v="696.66"/>
    <s v="104333427"/>
    <s v="2301E036 2448 VARDON CIR SW #  PORT ORCH"/>
    <s v="CEN1"/>
    <s v="UPS"/>
    <n v="44257"/>
    <n v="44349"/>
    <n v="44475"/>
    <s v="WA01800020"/>
    <s v="UG Perm Svc Only in Plat Dev"/>
    <s v="16306"/>
    <s v="E UG Residential Services In Plats"/>
    <n v="718"/>
    <n v="-718"/>
    <n v="0"/>
    <n v="35.83"/>
    <n v="502.43"/>
    <n v="0"/>
    <s v="QSSPE"/>
    <s v="QUANTA - KITSAP - ELECTRIC"/>
    <s v="510947328"/>
    <n v="1"/>
    <n v="0"/>
    <n v="0"/>
    <s v="SINGLE FAMILY"/>
    <s v="1"/>
    <s v="UNDERGROUND"/>
    <s v="UNDERGROUND"/>
    <s v="0002556007"/>
    <s v="0"/>
  </r>
  <r>
    <x v="2"/>
    <n v="50"/>
    <e v="#N/A"/>
    <n v="50"/>
    <n v="0"/>
    <n v="0"/>
    <x v="1"/>
    <n v="591.22"/>
    <e v="#N/A"/>
    <n v="50"/>
    <e v="#N/A"/>
    <n v="55"/>
    <n v="0"/>
    <n v="713.49"/>
    <s v="104333431"/>
    <s v="2401E080 1106 BAKER HEIGHTS LOOP #  BREM"/>
    <s v="CEN1"/>
    <s v="UPS"/>
    <n v="44257"/>
    <n v="44349"/>
    <n v="44475"/>
    <s v="WA01800010"/>
    <s v="UG Perm Svc Only in Plat Dev"/>
    <s v="16306"/>
    <s v="E UG Residential Services In Plats"/>
    <n v="718"/>
    <n v="-718"/>
    <n v="0"/>
    <n v="50.53"/>
    <n v="502.44"/>
    <n v="0"/>
    <s v="QSSPE"/>
    <s v="QUANTA - KITSAP - ELECTRIC"/>
    <s v="510932938"/>
    <n v="1"/>
    <n v="0"/>
    <n v="0"/>
    <s v="SINGLE FAMILY"/>
    <s v="1"/>
    <s v="UNDERGROUND"/>
    <s v="UNDERGROUND"/>
    <s v="0002555691"/>
    <s v="0"/>
  </r>
  <r>
    <x v="2"/>
    <n v="50"/>
    <n v="40"/>
    <n v="40"/>
    <n v="0"/>
    <n v="0"/>
    <x v="1"/>
    <n v="824.96"/>
    <n v="20.623999999999999"/>
    <n v="40"/>
    <n v="0"/>
    <n v="44"/>
    <n v="0"/>
    <n v="947.23"/>
    <s v="104333432"/>
    <s v="2308E060 1768 CANYON AVE SE #  NORTH BEN"/>
    <s v="CEN1"/>
    <s v="UPS"/>
    <n v="44293"/>
    <n v="44379"/>
    <n v="44475"/>
    <s v="WA01700220"/>
    <s v="UG Perm Svc Only in Plat Dev"/>
    <s v="16306"/>
    <s v="E UG Residential Services In Plats"/>
    <n v="718"/>
    <n v="-718"/>
    <n v="0"/>
    <n v="40.409999999999997"/>
    <n v="690.77"/>
    <n v="0"/>
    <s v="QCNOKE"/>
    <s v="QUANTA - REDMOND - ELECTRIC"/>
    <s v="510932896"/>
    <n v="1"/>
    <n v="0"/>
    <n v="0"/>
    <s v="SINGLE FAMILY"/>
    <s v="1"/>
    <s v="UNDERGROUND"/>
    <s v="UNDERGROUND"/>
    <s v="0002555693"/>
    <s v="0"/>
  </r>
  <r>
    <x v="2"/>
    <n v="50"/>
    <n v="40"/>
    <n v="40"/>
    <n v="0"/>
    <n v="0"/>
    <x v="1"/>
    <n v="584.89"/>
    <n v="14.622249999999999"/>
    <n v="44"/>
    <n v="-0.1"/>
    <n v="49"/>
    <n v="0"/>
    <n v="707.16"/>
    <s v="104333433"/>
    <s v="2308E060 1698 CANYON AVE SE #  NORTH BEN"/>
    <s v="CEN1"/>
    <s v="UPS"/>
    <n v="44272"/>
    <n v="44349"/>
    <n v="44475"/>
    <s v="WA01700220"/>
    <s v="UG Perm Svc Only in Plat Dev"/>
    <s v="16306"/>
    <s v="E UG Residential Services In Plats"/>
    <n v="718"/>
    <n v="-718"/>
    <n v="0"/>
    <n v="45.01"/>
    <n v="502.43"/>
    <n v="0"/>
    <s v="QCNOKE"/>
    <s v="QUANTA - REDMOND - ELECTRIC"/>
    <s v="510933066"/>
    <n v="1"/>
    <n v="0"/>
    <n v="0"/>
    <s v="SINGLE FAMILY"/>
    <s v="1"/>
    <s v="UNDERGROUND"/>
    <s v="UNDERGROUND"/>
    <s v="0002555705"/>
    <s v="0"/>
  </r>
  <r>
    <x v="2"/>
    <n v="50"/>
    <n v="31"/>
    <n v="31"/>
    <n v="0"/>
    <n v="0"/>
    <x v="1"/>
    <n v="586.02"/>
    <n v="18.903870967741899"/>
    <n v="46"/>
    <n v="-0.483870967741935"/>
    <n v="51"/>
    <n v="0"/>
    <n v="708.07"/>
    <s v="104333434"/>
    <s v="3501E106 5102 STERLING DR #  ANACORTES"/>
    <s v="CEN1"/>
    <s v="USO"/>
    <n v="44256"/>
    <n v="44349"/>
    <n v="44475"/>
    <s v="WA02900010"/>
    <s v="UG Perm Svc only  (no Tsfrmr)"/>
    <s v="16305"/>
    <s v="E OH UG Residential Services"/>
    <n v="718"/>
    <n v="-718"/>
    <n v="0"/>
    <n v="46.85"/>
    <n v="501.51"/>
    <n v="0"/>
    <s v="QNSKGE"/>
    <s v="QUANTA - SKAGIT - ELECTRIC"/>
    <s v="510826819"/>
    <n v="1"/>
    <n v="0"/>
    <n v="0"/>
    <s v="SINGLE FAMILY"/>
    <s v="1"/>
    <s v="UNDERGROUND"/>
    <s v="UNDERGROUND"/>
    <s v="0002555711"/>
    <s v="0"/>
  </r>
  <r>
    <x v="2"/>
    <n v="50"/>
    <n v="35"/>
    <n v="35"/>
    <n v="0"/>
    <n v="0"/>
    <x v="1"/>
    <n v="816.96"/>
    <n v="23.3417142857143"/>
    <n v="34"/>
    <n v="2.8571428571428598E-2"/>
    <n v="38"/>
    <n v="0"/>
    <n v="938.9"/>
    <s v="104333435"/>
    <s v="2206E108 23533 SE 271ST ST #  MAPLE VALL"/>
    <s v="CEN1"/>
    <s v="UPS"/>
    <n v="44259"/>
    <n v="44349"/>
    <n v="44475"/>
    <s v="WA01700200"/>
    <s v="UG Perm Svc Only in Plat Dev"/>
    <s v="16306"/>
    <s v="E UG Residential Services In Plats"/>
    <n v="718"/>
    <n v="-718"/>
    <n v="0"/>
    <n v="34.909999999999997"/>
    <n v="688.86"/>
    <n v="0"/>
    <s v="QCSOKE"/>
    <s v="QUANTA - SOUTH KING - ELECTRIC"/>
    <s v="510933196"/>
    <n v="1"/>
    <n v="0"/>
    <n v="0"/>
    <s v="SINGLE FAMILY"/>
    <s v="1"/>
    <s v="UNDERGROUND"/>
    <s v="UNDERGROUND"/>
    <s v="0002555714"/>
    <s v="0"/>
  </r>
  <r>
    <x v="2"/>
    <n v="50"/>
    <e v="#N/A"/>
    <n v="2"/>
    <n v="0"/>
    <n v="0"/>
    <x v="1"/>
    <n v="537.48"/>
    <e v="#N/A"/>
    <n v="2"/>
    <e v="#N/A"/>
    <n v="2"/>
    <n v="0"/>
    <n v="660.2"/>
    <s v="104333436"/>
    <s v="1801W030 3657 23RD AVE NE #  OLYMPIA"/>
    <s v="CEN1"/>
    <s v="UPS"/>
    <n v="44250"/>
    <n v="44320"/>
    <n v="44412"/>
    <s v="WA03400030"/>
    <s v="UG Perm Svc Only in Plat Dev"/>
    <s v="16306"/>
    <s v="E UG Residential Services In Plats"/>
    <n v="718"/>
    <n v="-718"/>
    <n v="0"/>
    <n v="1.84"/>
    <n v="504.28"/>
    <n v="0"/>
    <s v="QSTHLE"/>
    <s v="QUANTA - OLYMPIA - ELECTRIC"/>
    <s v="510933267"/>
    <n v="1"/>
    <n v="0"/>
    <n v="0"/>
    <s v="SINGLE FAMILY"/>
    <s v="1"/>
    <s v="UNDERGROUND"/>
    <s v="UNDERGROUND"/>
    <s v="0002555717"/>
    <s v="0"/>
  </r>
  <r>
    <x v="2"/>
    <n v="50"/>
    <n v="30"/>
    <n v="30"/>
    <n v="0"/>
    <n v="0"/>
    <x v="1"/>
    <n v="569.54999999999995"/>
    <n v="18.984999999999999"/>
    <n v="30"/>
    <n v="0"/>
    <n v="33"/>
    <n v="0"/>
    <n v="692.16"/>
    <s v="104333438"/>
    <s v="2005E076 5665 158TH AVE CT E #  SUMNER"/>
    <s v="CEN1"/>
    <s v="UPS"/>
    <n v="44264"/>
    <n v="44349"/>
    <n v="44475"/>
    <s v="WA12700160"/>
    <s v="UG Perm Svc Only in Plat Dev"/>
    <s v="16306"/>
    <s v="E UG Residential Services In Plats"/>
    <n v="718"/>
    <n v="-718"/>
    <n v="0"/>
    <n v="30.32"/>
    <n v="503.82"/>
    <n v="0"/>
    <s v="QSWPRE"/>
    <s v="QUANTA - PUYALLUP - ELECTRIC"/>
    <s v="510933400"/>
    <n v="1"/>
    <n v="0"/>
    <n v="0"/>
    <s v="SINGLE FAMILY"/>
    <s v="1"/>
    <s v="UNDERGROUND"/>
    <s v="UNDERGROUND"/>
    <s v="0002555734"/>
    <s v="0"/>
  </r>
  <r>
    <x v="2"/>
    <n v="100"/>
    <n v="80"/>
    <n v="80"/>
    <n v="0"/>
    <n v="0"/>
    <x v="1"/>
    <n v="627.34"/>
    <n v="7.8417500000000002"/>
    <n v="79"/>
    <n v="1.2500000000000001E-2"/>
    <n v="89"/>
    <n v="0"/>
    <n v="749.95"/>
    <s v="104333439"/>
    <s v="2005E076 5666 159TH AVE CT E #  SUMNER"/>
    <s v="CEN1"/>
    <s v="UPS"/>
    <n v="44264"/>
    <n v="44349"/>
    <n v="44475"/>
    <s v="WA12700160"/>
    <s v="UG Perm Svc Only in Plat Dev"/>
    <s v="16306"/>
    <s v="E UG Residential Services In Plats"/>
    <n v="718"/>
    <n v="-718"/>
    <n v="0"/>
    <n v="80.84"/>
    <n v="503.82"/>
    <n v="0"/>
    <s v="QSWPRE"/>
    <s v="QUANTA - PUYALLUP - ELECTRIC"/>
    <s v="510933404"/>
    <n v="1"/>
    <n v="0"/>
    <n v="0"/>
    <s v="SINGLE FAMILY"/>
    <s v="1"/>
    <s v="UNDERGROUND"/>
    <s v="UNDERGROUND"/>
    <s v="0002555737"/>
    <s v="0"/>
  </r>
  <r>
    <x v="2"/>
    <n v="50"/>
    <n v="15"/>
    <n v="15"/>
    <n v="0"/>
    <n v="0"/>
    <x v="1"/>
    <n v="555.66999999999996"/>
    <n v="37.0446666666667"/>
    <n v="15"/>
    <n v="0"/>
    <n v="17"/>
    <n v="0"/>
    <n v="678.95"/>
    <s v="104333440"/>
    <s v="1905E077 15124 179TH AVE E #  BONNEY LAK"/>
    <s v="CEN1"/>
    <s v="UPS"/>
    <n v="44264"/>
    <n v="44349"/>
    <n v="44475"/>
    <s v="WA12700270"/>
    <s v="UG Perm Svc Only in Plat Dev"/>
    <s v="16306"/>
    <s v="E UG Residential Services In Plats"/>
    <n v="718"/>
    <n v="-718"/>
    <n v="0"/>
    <n v="15.62"/>
    <n v="506.58"/>
    <n v="0"/>
    <s v="QSWPRE"/>
    <s v="QUANTA - PUYALLUP - ELECTRIC"/>
    <s v="510933408"/>
    <n v="1"/>
    <n v="0"/>
    <n v="0"/>
    <s v="SINGLE FAMILY"/>
    <s v="1"/>
    <s v="UNDERGROUND"/>
    <s v="UNDERGROUND"/>
    <s v="0002555738"/>
    <s v="0"/>
  </r>
  <r>
    <x v="2"/>
    <n v="100"/>
    <n v="75"/>
    <n v="75"/>
    <n v="0"/>
    <n v="0"/>
    <x v="1"/>
    <n v="625.99"/>
    <n v="8.3465333333333298"/>
    <n v="75"/>
    <n v="0"/>
    <n v="83"/>
    <n v="0"/>
    <n v="749.5"/>
    <s v="104333446"/>
    <s v="2505E060 4315 143RD PL NE # ADU BELLEVUE"/>
    <s v="CEN1"/>
    <s v="USO"/>
    <n v="44263"/>
    <n v="44349"/>
    <n v="44475"/>
    <s v="WA11700040"/>
    <s v="UG Perm Svc only  (no Tsfrmr)"/>
    <s v="16305"/>
    <s v="E OH UG Residential Services"/>
    <n v="718"/>
    <n v="-718"/>
    <n v="0"/>
    <n v="76.239999999999995"/>
    <n v="507.49"/>
    <n v="0"/>
    <s v="QCNOKE"/>
    <s v="QUANTA - REDMOND - ELECTRIC"/>
    <s v="510224487"/>
    <n v="1"/>
    <n v="0"/>
    <n v="0"/>
    <s v="SINGLE FAMILY"/>
    <s v="1"/>
    <s v="UNDERGROUND"/>
    <s v="UNDERGROUND"/>
    <s v="0002556010"/>
    <s v="0"/>
  </r>
  <r>
    <x v="2"/>
    <n v="50"/>
    <n v="40"/>
    <n v="40"/>
    <n v="0"/>
    <n v="0"/>
    <x v="1"/>
    <n v="584.04"/>
    <n v="14.601000000000001"/>
    <n v="40"/>
    <n v="0"/>
    <n v="44"/>
    <n v="0"/>
    <n v="707.32"/>
    <s v="104333447"/>
    <s v="1905E077 15116 179TH AVE E #  BONNEY LAK"/>
    <s v="CEN1"/>
    <s v="UPS"/>
    <n v="44279"/>
    <n v="44349"/>
    <n v="44475"/>
    <s v="WA12700270"/>
    <s v="UG Perm Svc Only in Plat Dev"/>
    <s v="16306"/>
    <s v="E UG Residential Services In Plats"/>
    <n v="718"/>
    <n v="-718"/>
    <n v="0"/>
    <n v="40.409999999999997"/>
    <n v="506.58"/>
    <n v="0"/>
    <s v="QSWPRE"/>
    <s v="QUANTA - PUYALLUP - ELECTRIC"/>
    <s v="510953016"/>
    <n v="1"/>
    <n v="0"/>
    <n v="0"/>
    <s v="SINGLE FAMILY"/>
    <s v="1"/>
    <s v="UNDERGROUND"/>
    <s v="UNDERGROUND"/>
    <s v="0002556026"/>
    <s v="0"/>
  </r>
  <r>
    <x v="2"/>
    <n v="150"/>
    <n v="102"/>
    <n v="102"/>
    <n v="0"/>
    <n v="0"/>
    <x v="1"/>
    <n v="655.52"/>
    <n v="6.4266666666666703"/>
    <n v="101"/>
    <n v="9.8039215686274508E-3"/>
    <n v="113"/>
    <n v="0"/>
    <n v="778.8"/>
    <s v="104333448"/>
    <s v="2005E101 23125 66TH STREET CT E #  BUCKL"/>
    <s v="CEN1"/>
    <s v="UPS"/>
    <n v="44266"/>
    <n v="44349"/>
    <n v="44475"/>
    <s v="WA12700270"/>
    <s v="UG Perm Svc Only in Plat Dev"/>
    <s v="16306"/>
    <s v="E UG Residential Services In Plats"/>
    <n v="718"/>
    <n v="-718"/>
    <n v="0"/>
    <n v="102.89"/>
    <n v="506.58"/>
    <n v="0"/>
    <s v="QSWPRE"/>
    <s v="QUANTA - PUYALLUP - ELECTRIC"/>
    <s v="510956115"/>
    <n v="1"/>
    <n v="0"/>
    <n v="0"/>
    <s v="SINGLE FAMILY"/>
    <s v="1"/>
    <s v="UNDERGROUND"/>
    <s v="UNDERGROUND"/>
    <s v="0002556179"/>
    <s v="0"/>
  </r>
  <r>
    <x v="2"/>
    <n v="50"/>
    <n v="23"/>
    <n v="23"/>
    <n v="0"/>
    <n v="0"/>
    <x v="1"/>
    <n v="813.5"/>
    <n v="35.369565217391298"/>
    <n v="23"/>
    <n v="0"/>
    <n v="26"/>
    <n v="0"/>
    <n v="937.01"/>
    <s v="104333449"/>
    <s v="2305E131 18848 123RD PL SE #  RENTON"/>
    <s v="CEN1"/>
    <s v="UPS"/>
    <n v="44295"/>
    <n v="44379"/>
    <m/>
    <s v="WA11700250"/>
    <s v="UG Perm Svc Only in Plat Dev"/>
    <s v="16306"/>
    <s v="E UG Residential Services In Plats"/>
    <n v="718"/>
    <n v="-718"/>
    <n v="0"/>
    <n v="23.36"/>
    <n v="697.74"/>
    <n v="0"/>
    <s v="QCSOKE"/>
    <s v="QUANTA - SOUTH KING - ELECTRIC"/>
    <s v="510956149"/>
    <n v="1"/>
    <n v="0"/>
    <n v="0"/>
    <s v="SINGLE FAMILY"/>
    <s v="1"/>
    <s v="UNDERGROUND"/>
    <s v="UNDERGROUND"/>
    <s v="0002556199"/>
    <s v="0"/>
  </r>
  <r>
    <x v="2"/>
    <n v="50"/>
    <n v="50"/>
    <n v="50"/>
    <n v="0"/>
    <n v="0"/>
    <x v="1"/>
    <n v="601.29"/>
    <n v="12.0258"/>
    <n v="59"/>
    <n v="-0.18"/>
    <n v="66"/>
    <n v="0"/>
    <n v="723.23"/>
    <s v="104333450"/>
    <s v="2506E088 23985 NE 25TH ST #  SAMMAMISH"/>
    <s v="CEN1"/>
    <s v="UPS"/>
    <n v="44263"/>
    <n v="44349"/>
    <n v="44475"/>
    <s v="WA04000390"/>
    <s v="UG Perm Svc Only in Plat Dev"/>
    <s v="16306"/>
    <s v="E UG Residential Services In Plats"/>
    <n v="718"/>
    <n v="-718"/>
    <n v="0"/>
    <n v="60.63"/>
    <n v="501.05"/>
    <n v="0"/>
    <s v="QCNOKE"/>
    <s v="QUANTA - REDMOND - ELECTRIC"/>
    <s v="510933091"/>
    <n v="1"/>
    <n v="0"/>
    <n v="0"/>
    <s v="SINGLE FAMILY"/>
    <s v="1"/>
    <s v="UNDERGROUND"/>
    <s v="UNDERGROUND"/>
    <s v="0002555703"/>
    <s v="0"/>
  </r>
  <r>
    <x v="2"/>
    <n v="100"/>
    <n v="85"/>
    <n v="85"/>
    <n v="0"/>
    <n v="0"/>
    <x v="1"/>
    <n v="700.49"/>
    <n v="8.2410588235294107"/>
    <n v="84"/>
    <n v="1.1764705882352899E-2"/>
    <n v="154"/>
    <n v="0"/>
    <n v="824.11"/>
    <s v="104333451"/>
    <s v="2505E014 12328 NE 90TH ST #  KIRKLAND"/>
    <s v="CEN1"/>
    <s v="USO"/>
    <n v="44253"/>
    <n v="44320"/>
    <n v="44412"/>
    <s v="WA11700160"/>
    <s v="UG Perm Svc only  (no Tsfrmr)"/>
    <s v="16305"/>
    <s v="E OH UG Residential Services"/>
    <n v="718"/>
    <n v="-718"/>
    <n v="0"/>
    <n v="140.91"/>
    <n v="507.97"/>
    <n v="0"/>
    <s v="QCNOKE"/>
    <s v="QUANTA - REDMOND - ELECTRIC"/>
    <s v="510925332"/>
    <n v="1"/>
    <n v="0"/>
    <n v="0"/>
    <s v="SINGLE FAMILY"/>
    <s v="1"/>
    <s v="UNDERGROUND"/>
    <s v="UNDERGROUND"/>
    <s v="0002555708"/>
    <s v="0"/>
  </r>
  <r>
    <x v="2"/>
    <n v="150"/>
    <n v="114"/>
    <n v="114"/>
    <n v="0"/>
    <n v="0"/>
    <x v="1"/>
    <n v="654.62"/>
    <n v="5.7422807017543898"/>
    <n v="108"/>
    <n v="5.2631578947368397E-2"/>
    <n v="121"/>
    <n v="0"/>
    <n v="775.77"/>
    <s v="104333452"/>
    <s v="2015E114 30 BIRCH CT #  CLE ELUM"/>
    <s v="CEN1"/>
    <s v="UPS"/>
    <n v="44263"/>
    <n v="44349"/>
    <n v="44475"/>
    <s v="WA01900990"/>
    <s v="UG Perm Svc Only in Plat Dev"/>
    <s v="16306"/>
    <s v="E UG Residential Services In Plats"/>
    <n v="718"/>
    <n v="-718"/>
    <n v="0"/>
    <n v="110.23"/>
    <n v="497.83"/>
    <n v="0"/>
    <s v="QCKTTE"/>
    <s v="QUANTA - KITTITAS - ELECTRIC"/>
    <s v="510928693"/>
    <n v="1"/>
    <n v="0"/>
    <n v="0"/>
    <s v="SINGLE FAMILY"/>
    <s v="1"/>
    <s v="UNDERGROUND"/>
    <s v="UNDERGROUND"/>
    <s v="0002555710"/>
    <s v="0"/>
  </r>
  <r>
    <x v="2"/>
    <n v="50"/>
    <n v="30"/>
    <n v="30"/>
    <n v="0"/>
    <n v="0"/>
    <x v="1"/>
    <n v="572.49"/>
    <n v="19.082999999999998"/>
    <n v="30"/>
    <n v="0"/>
    <n v="33"/>
    <n v="0"/>
    <n v="695.77"/>
    <s v="104333453"/>
    <s v="1904E116 7463 172ND STREET CT E #  PUYAL"/>
    <s v="CEN1"/>
    <s v="UPS"/>
    <n v="44264"/>
    <n v="44349"/>
    <n v="44475"/>
    <s v="WA12700270"/>
    <s v="UG Perm Svc Only in Plat Dev"/>
    <s v="16306"/>
    <s v="E UG Residential Services In Plats"/>
    <n v="718"/>
    <n v="-718"/>
    <n v="0"/>
    <n v="30.32"/>
    <n v="506.58"/>
    <n v="0"/>
    <s v="QSWPRE"/>
    <s v="QUANTA - PUYALLUP - ELECTRIC"/>
    <s v="510933282"/>
    <n v="1"/>
    <n v="0"/>
    <n v="0"/>
    <s v="SINGLE FAMILY"/>
    <s v="1"/>
    <s v="UNDERGROUND"/>
    <s v="UNDERGROUND"/>
    <s v="0002555720"/>
    <s v="0"/>
  </r>
  <r>
    <x v="2"/>
    <n v="150"/>
    <n v="120"/>
    <n v="120"/>
    <n v="0"/>
    <n v="0"/>
    <x v="1"/>
    <n v="762.46"/>
    <n v="6.3538333333333297"/>
    <n v="119"/>
    <n v="8.3333333333333297E-3"/>
    <n v="219"/>
    <n v="0"/>
    <n v="884.73"/>
    <s v="104333454"/>
    <s v="2302E124 4477 SE ONYX LN # GARG OLALLA"/>
    <s v="CEN1"/>
    <s v="USO"/>
    <n v="44265"/>
    <n v="44349"/>
    <n v="44475"/>
    <s v="WA01800990"/>
    <s v="UG Perm Svc only  (no Tsfrmr)"/>
    <s v="16305"/>
    <s v="E OH UG Residential Services"/>
    <n v="718"/>
    <n v="-718"/>
    <n v="0"/>
    <n v="200.22"/>
    <n v="502.44"/>
    <n v="0"/>
    <s v="QSSPE"/>
    <s v="QUANTA - KITSAP - ELECTRIC"/>
    <s v="510335624"/>
    <n v="1"/>
    <n v="0"/>
    <n v="0"/>
    <s v="GARAGE/SHOP"/>
    <s v="1"/>
    <s v="UNDERGROUND"/>
    <s v="UNDERGROUND"/>
    <s v="0002555726"/>
    <s v="0"/>
  </r>
  <r>
    <x v="2"/>
    <n v="50"/>
    <n v="40"/>
    <n v="40"/>
    <n v="0"/>
    <n v="0"/>
    <x v="1"/>
    <n v="581.62"/>
    <n v="14.5405"/>
    <n v="40"/>
    <n v="0"/>
    <n v="44"/>
    <n v="0"/>
    <n v="704.34"/>
    <s v="104333455"/>
    <s v="1702W048 7633 DESCHUTES HEIGHTS CT SE #"/>
    <s v="CEN1"/>
    <s v="UPS"/>
    <n v="44252"/>
    <n v="44320"/>
    <n v="44412"/>
    <s v="WA03400060"/>
    <s v="UG Perm Svc Only in Plat Dev"/>
    <s v="16306"/>
    <s v="E UG Residential Services In Plats"/>
    <n v="718"/>
    <n v="-718"/>
    <n v="0"/>
    <n v="40.42"/>
    <n v="504.28"/>
    <n v="0"/>
    <s v="QSTHLE"/>
    <s v="QUANTA - OLYMPIA - ELECTRIC"/>
    <s v="510933356"/>
    <n v="1"/>
    <n v="0"/>
    <n v="0"/>
    <s v="SINGLE FAMILY"/>
    <s v="1"/>
    <s v="UNDERGROUND"/>
    <s v="UNDERGROUND"/>
    <s v="0002555730"/>
    <s v="0"/>
  </r>
  <r>
    <x v="2"/>
    <n v="50"/>
    <n v="25"/>
    <n v="25"/>
    <n v="0"/>
    <n v="0"/>
    <x v="1"/>
    <n v="560.30999999999995"/>
    <n v="22.412400000000002"/>
    <n v="24"/>
    <n v="0.04"/>
    <n v="27"/>
    <n v="0"/>
    <n v="682.25"/>
    <s v="104333456"/>
    <s v="3902E112 5452 SHIELDS RD #  FERNDALE"/>
    <s v="CEN1"/>
    <s v="UPS"/>
    <n v="44263"/>
    <n v="44349"/>
    <n v="44475"/>
    <s v="WA03700040"/>
    <s v="UG Perm Svc Only in Plat Dev"/>
    <s v="16306"/>
    <s v="E UG Residential Services In Plats"/>
    <n v="718"/>
    <n v="-718"/>
    <n v="0"/>
    <n v="24.8"/>
    <n v="501.06"/>
    <n v="0"/>
    <s v="QNWHME"/>
    <s v="QUANTA - BELLINGHAM - ELECTRIC"/>
    <s v="510933422"/>
    <n v="1"/>
    <n v="0"/>
    <n v="0"/>
    <s v="SINGLE FAMILY"/>
    <s v="1"/>
    <s v="UNDERGROUND"/>
    <s v="UNDERGROUND"/>
    <s v="0002555735"/>
    <s v="0"/>
  </r>
  <r>
    <x v="2"/>
    <n v="150"/>
    <n v="115"/>
    <n v="115"/>
    <n v="0"/>
    <n v="0"/>
    <x v="1"/>
    <n v="997.85"/>
    <n v="8.6769565217391307"/>
    <n v="113"/>
    <n v="1.7391304347826101E-2"/>
    <n v="209"/>
    <n v="0"/>
    <n v="1120.1199999999999"/>
    <s v="104333457"/>
    <s v="2501E124 5581 NW MUDDY PAWS CT #  BREMER"/>
    <s v="CEN1"/>
    <s v="UPS"/>
    <n v="44267"/>
    <n v="44349"/>
    <n v="44475"/>
    <s v="WA01800990"/>
    <s v="UG Perm Svc Only in Plat Dev"/>
    <s v="16306"/>
    <s v="E UG Residential Services In Plats"/>
    <n v="718"/>
    <n v="-718"/>
    <n v="0"/>
    <n v="191.14"/>
    <n v="690.77"/>
    <n v="0"/>
    <s v="QSSPE"/>
    <s v="QUANTA - KITSAP - ELECTRIC"/>
    <s v="510937094"/>
    <n v="1"/>
    <n v="0"/>
    <n v="0"/>
    <s v="SINGLE FAMILY"/>
    <s v="1"/>
    <s v="UNDERGROUND"/>
    <s v="UNDERGROUND"/>
    <s v="0002555821"/>
    <s v="0"/>
  </r>
  <r>
    <x v="2"/>
    <n v="50"/>
    <n v="35"/>
    <n v="35"/>
    <n v="0"/>
    <n v="0"/>
    <x v="1"/>
    <n v="578.72"/>
    <n v="16.534857142857099"/>
    <n v="34"/>
    <n v="2.8571428571428598E-2"/>
    <n v="38"/>
    <n v="0"/>
    <n v="702.23"/>
    <s v="104333458"/>
    <s v="2105E015 30347 117TH CT SE #  AUBURN"/>
    <s v="CEN1"/>
    <s v="UPS"/>
    <n v="44256"/>
    <n v="44349"/>
    <n v="44475"/>
    <s v="WA11700020"/>
    <s v="UG Perm Svc Only in Plat Dev"/>
    <s v="16306"/>
    <s v="E UG Residential Services In Plats"/>
    <n v="718"/>
    <n v="-718"/>
    <n v="0"/>
    <n v="34.909999999999997"/>
    <n v="507.5"/>
    <n v="0"/>
    <s v="QCSOKE"/>
    <s v="QUANTA - SOUTH KING - ELECTRIC"/>
    <s v="510936940"/>
    <n v="1"/>
    <n v="0"/>
    <n v="0"/>
    <s v="SINGLE FAMILY"/>
    <s v="1"/>
    <s v="UNDERGROUND"/>
    <s v="UNDERGROUND"/>
    <s v="0002555829"/>
    <s v="0"/>
  </r>
  <r>
    <x v="2"/>
    <n v="150"/>
    <n v="102"/>
    <n v="102"/>
    <n v="0"/>
    <n v="0"/>
    <x v="1"/>
    <n v="903.31"/>
    <n v="8.8559803921568605"/>
    <n v="101"/>
    <n v="9.8039215686274508E-3"/>
    <n v="113"/>
    <n v="0"/>
    <n v="1026.5899999999999"/>
    <s v="104333459"/>
    <s v="1902E020 10619 FARWEST DR SW #  LAKEWOOD"/>
    <s v="CEN1"/>
    <s v="UPS"/>
    <n v="44279"/>
    <n v="44349"/>
    <n v="44475"/>
    <s v="WA12700210"/>
    <s v="UG Perm Svc Only in Plat Dev"/>
    <s v="16306"/>
    <s v="E UG Residential Services In Plats"/>
    <n v="718"/>
    <n v="-718"/>
    <n v="0"/>
    <n v="102.89"/>
    <n v="696.47"/>
    <n v="0"/>
    <s v="QSWPRE"/>
    <s v="QUANTA - PUYALLUP - ELECTRIC"/>
    <s v="510937390"/>
    <n v="1"/>
    <n v="0"/>
    <n v="0"/>
    <s v="SINGLE FAMILY"/>
    <s v="1"/>
    <s v="UNDERGROUND"/>
    <s v="UNDERGROUND"/>
    <s v="0002555850"/>
    <s v="0"/>
  </r>
  <r>
    <x v="2"/>
    <n v="50"/>
    <n v="35"/>
    <n v="35"/>
    <n v="0"/>
    <n v="0"/>
    <x v="1"/>
    <n v="816.96"/>
    <n v="23.3417142857143"/>
    <n v="34"/>
    <n v="2.8571428571428598E-2"/>
    <n v="38"/>
    <n v="0"/>
    <n v="938.9"/>
    <s v="104333460"/>
    <s v="2206E131 27832 219TH PL SE #  MAPLE VALL"/>
    <s v="CEN1"/>
    <s v="UPS"/>
    <n v="44259"/>
    <n v="44349"/>
    <n v="44475"/>
    <s v="WA01700200"/>
    <s v="UG Perm Svc Only in Plat Dev"/>
    <s v="16306"/>
    <s v="E UG Residential Services In Plats"/>
    <n v="718"/>
    <n v="-718"/>
    <n v="0"/>
    <n v="34.909999999999997"/>
    <n v="688.86"/>
    <n v="0"/>
    <s v="QCSOKE"/>
    <s v="QUANTA - SOUTH KING - ELECTRIC"/>
    <s v="510937918"/>
    <n v="1"/>
    <n v="0"/>
    <n v="0"/>
    <s v="SINGLE FAMILY"/>
    <s v="1"/>
    <s v="UNDERGROUND"/>
    <s v="UNDERGROUND"/>
    <s v="0002555855"/>
    <s v="0"/>
  </r>
  <r>
    <x v="2"/>
    <n v="50"/>
    <n v="35"/>
    <n v="35"/>
    <n v="0"/>
    <n v="0"/>
    <x v="1"/>
    <n v="571.86"/>
    <n v="16.338857142857101"/>
    <n v="34"/>
    <n v="2.8571428571428598E-2"/>
    <n v="38"/>
    <n v="0"/>
    <n v="693.8"/>
    <s v="104333461"/>
    <s v="2206E129 27722 219TH PL SE #  MAPLE VALL"/>
    <s v="CEN1"/>
    <s v="UPS"/>
    <n v="44259"/>
    <n v="44349"/>
    <n v="44475"/>
    <s v="WA01700200"/>
    <s v="UG Perm Svc Only in Plat Dev"/>
    <s v="16306"/>
    <s v="E UG Residential Services In Plats"/>
    <n v="718"/>
    <n v="-718"/>
    <n v="0"/>
    <n v="34.909999999999997"/>
    <n v="501.05"/>
    <n v="0"/>
    <s v="QCSOKE"/>
    <s v="QUANTA - SOUTH KING - ELECTRIC"/>
    <s v="510938020"/>
    <n v="1"/>
    <n v="0"/>
    <n v="0"/>
    <s v="SINGLE FAMILY"/>
    <s v="1"/>
    <s v="UNDERGROUND"/>
    <s v="UNDERGROUND"/>
    <s v="0002555857"/>
    <s v="0"/>
  </r>
  <r>
    <x v="2"/>
    <n v="50"/>
    <n v="35"/>
    <n v="35"/>
    <n v="0"/>
    <n v="0"/>
    <x v="1"/>
    <n v="571.86"/>
    <n v="16.338857142857101"/>
    <n v="34"/>
    <n v="2.8571428571428598E-2"/>
    <n v="38"/>
    <n v="0"/>
    <n v="693.8"/>
    <s v="104333462"/>
    <s v="2206E129 22032 SE 278TH PL #  MAPLE VALL"/>
    <s v="CEN1"/>
    <s v="UPS"/>
    <n v="44256"/>
    <n v="44349"/>
    <n v="44475"/>
    <s v="WA01700200"/>
    <s v="UG Perm Svc Only in Plat Dev"/>
    <s v="16306"/>
    <s v="E UG Residential Services In Plats"/>
    <n v="718"/>
    <n v="-718"/>
    <n v="0"/>
    <n v="34.909999999999997"/>
    <n v="501.05"/>
    <n v="0"/>
    <s v="QCSOKE"/>
    <s v="QUANTA - SOUTH KING - ELECTRIC"/>
    <s v="510938075"/>
    <n v="1"/>
    <n v="0"/>
    <n v="0"/>
    <s v="SINGLE FAMILY"/>
    <s v="1"/>
    <s v="UNDERGROUND"/>
    <s v="UNDERGROUND"/>
    <s v="0002555860"/>
    <s v="0"/>
  </r>
  <r>
    <x v="2"/>
    <n v="50"/>
    <n v="35"/>
    <n v="35"/>
    <n v="0"/>
    <n v="0"/>
    <x v="1"/>
    <n v="571.86"/>
    <n v="16.338857142857101"/>
    <n v="34"/>
    <n v="2.8571428571428598E-2"/>
    <n v="38"/>
    <n v="0"/>
    <n v="693.8"/>
    <s v="104333463"/>
    <s v="2106E060 33375 SE STEVENS ST #  BLACK DI"/>
    <s v="CEN1"/>
    <s v="UPS"/>
    <n v="44263"/>
    <n v="44349"/>
    <n v="44475"/>
    <s v="WA01700050"/>
    <s v="UG Perm Svc Only in Plat Dev"/>
    <s v="16306"/>
    <s v="E UG Residential Services In Plats"/>
    <n v="718"/>
    <n v="-718"/>
    <n v="0"/>
    <n v="34.909999999999997"/>
    <n v="501.05"/>
    <n v="0"/>
    <s v="QCSOKE"/>
    <s v="QUANTA - SOUTH KING - ELECTRIC"/>
    <s v="510938142"/>
    <n v="1"/>
    <n v="0"/>
    <n v="0"/>
    <s v="SINGLE FAMILY"/>
    <s v="1"/>
    <s v="UNDERGROUND"/>
    <s v="UNDERGROUND"/>
    <s v="0002555861"/>
    <s v="0"/>
  </r>
  <r>
    <x v="2"/>
    <n v="50"/>
    <n v="40"/>
    <n v="40"/>
    <n v="0"/>
    <n v="0"/>
    <x v="1"/>
    <n v="611.73"/>
    <n v="15.29325"/>
    <n v="40"/>
    <n v="0"/>
    <n v="73"/>
    <n v="0"/>
    <n v="734.45"/>
    <s v="104333464"/>
    <s v="1702W004 7407 MUNN LAKE DR SE #  TUMWATE"/>
    <s v="CEN1"/>
    <s v="UPS"/>
    <n v="44258"/>
    <n v="44349"/>
    <n v="44475"/>
    <s v="WA03400060"/>
    <s v="UG Perm Svc Only in Plat Dev"/>
    <s v="16306"/>
    <s v="E UG Residential Services In Plats"/>
    <n v="718"/>
    <n v="-718"/>
    <n v="0"/>
    <n v="66.75"/>
    <n v="504.28"/>
    <n v="0"/>
    <s v="QSTHLE"/>
    <s v="QUANTA - OLYMPIA - ELECTRIC"/>
    <s v="510938216"/>
    <n v="1"/>
    <n v="0"/>
    <n v="0"/>
    <s v="SINGLE FAMILY"/>
    <s v="1"/>
    <s v="UNDERGROUND"/>
    <s v="UNDERGROUND"/>
    <s v="0002555862"/>
    <s v="0"/>
  </r>
  <r>
    <x v="2"/>
    <n v="50"/>
    <n v="40"/>
    <n v="40"/>
    <n v="0"/>
    <n v="0"/>
    <x v="1"/>
    <n v="574.24"/>
    <n v="14.356"/>
    <n v="40"/>
    <n v="0"/>
    <n v="44"/>
    <n v="0"/>
    <n v="695.28"/>
    <s v="104333465"/>
    <s v="1906E040 617 S KNOWLES ST #  BUCKLEY"/>
    <s v="CEN1"/>
    <s v="UPS"/>
    <n v="44264"/>
    <n v="44349"/>
    <n v="44475"/>
    <s v="WA02700020"/>
    <s v="UG Perm Svc Only in Plat Dev"/>
    <s v="16306"/>
    <s v="E UG Residential Services In Plats"/>
    <n v="718"/>
    <n v="-718"/>
    <n v="0"/>
    <n v="40.409999999999997"/>
    <n v="497.36"/>
    <n v="0"/>
    <s v="QSWPRE"/>
    <s v="QUANTA - PUYALLUP - ELECTRIC"/>
    <s v="510938234"/>
    <n v="1"/>
    <n v="0"/>
    <n v="0"/>
    <s v="SINGLE FAMILY"/>
    <s v="1"/>
    <s v="UNDERGROUND"/>
    <s v="UNDERGROUND"/>
    <s v="0002555863"/>
    <s v="0"/>
  </r>
  <r>
    <x v="2"/>
    <n v="50"/>
    <n v="50"/>
    <n v="50"/>
    <n v="0"/>
    <n v="0"/>
    <x v="1"/>
    <n v="836.96"/>
    <n v="16.7392"/>
    <n v="50"/>
    <n v="0"/>
    <n v="55"/>
    <n v="0"/>
    <n v="959.23"/>
    <s v="104333470"/>
    <s v="2301E016 4565 VIRIDIAN AVE SW #  PORT OR"/>
    <s v="CEN1"/>
    <s v="UPS"/>
    <n v="44267"/>
    <n v="44349"/>
    <n v="44475"/>
    <s v="WA01800020"/>
    <s v="UG Perm Svc Only in Plat Dev"/>
    <s v="16306"/>
    <s v="E UG Residential Services In Plats"/>
    <n v="718"/>
    <n v="-718"/>
    <n v="0"/>
    <n v="50.52"/>
    <n v="690.76"/>
    <n v="0"/>
    <s v="QSSPE"/>
    <s v="QUANTA - KITSAP - ELECTRIC"/>
    <s v="510946244"/>
    <n v="1"/>
    <n v="0"/>
    <n v="0"/>
    <s v="SINGLE FAMILY"/>
    <s v="1"/>
    <s v="UNDERGROUND"/>
    <s v="UNDERGROUND"/>
    <s v="0002555884"/>
    <s v="0"/>
  </r>
  <r>
    <x v="2"/>
    <n v="50"/>
    <n v="50"/>
    <n v="50"/>
    <n v="0"/>
    <n v="0"/>
    <x v="1"/>
    <n v="836.96"/>
    <n v="16.7392"/>
    <n v="50"/>
    <n v="0"/>
    <n v="55"/>
    <n v="0"/>
    <n v="959.23"/>
    <s v="104333471"/>
    <s v="2301E016 4575 VIRIDIAN AVE SW #  PORT OR"/>
    <s v="CEN1"/>
    <s v="UPS"/>
    <n v="44267"/>
    <n v="44349"/>
    <n v="44475"/>
    <s v="WA01800020"/>
    <s v="UG Perm Svc Only in Plat Dev"/>
    <s v="16306"/>
    <s v="E UG Residential Services In Plats"/>
    <n v="718"/>
    <n v="-718"/>
    <n v="0"/>
    <n v="50.52"/>
    <n v="690.76"/>
    <n v="0"/>
    <s v="QSSPE"/>
    <s v="QUANTA - KITSAP - ELECTRIC"/>
    <s v="510946247"/>
    <n v="1"/>
    <n v="0"/>
    <n v="0"/>
    <s v="SINGLE FAMILY"/>
    <s v="1"/>
    <s v="UNDERGROUND"/>
    <s v="UNDERGROUND"/>
    <s v="0002555885"/>
    <s v="0"/>
  </r>
  <r>
    <x v="2"/>
    <n v="50"/>
    <n v="30"/>
    <n v="30"/>
    <n v="0"/>
    <n v="0"/>
    <x v="1"/>
    <n v="592.64"/>
    <n v="19.754666666666701"/>
    <n v="30"/>
    <n v="0"/>
    <n v="55"/>
    <n v="0"/>
    <n v="715.36"/>
    <s v="104333472"/>
    <s v="1702W051 1269 92ND WAY SE #  TUMWATER"/>
    <s v="CEN1"/>
    <s v="UPS"/>
    <n v="44258"/>
    <n v="44349"/>
    <n v="44475"/>
    <s v="WA03400060"/>
    <s v="UG Perm Svc Only in Plat Dev"/>
    <s v="16306"/>
    <s v="E UG Residential Services In Plats"/>
    <n v="718"/>
    <n v="-718"/>
    <n v="0"/>
    <n v="50.06"/>
    <n v="504.28"/>
    <n v="0"/>
    <s v="QSTHLE"/>
    <s v="QUANTA - OLYMPIA - ELECTRIC"/>
    <s v="510946301"/>
    <n v="1"/>
    <n v="0"/>
    <n v="0"/>
    <s v="SINGLE FAMILY"/>
    <s v="1"/>
    <s v="UNDERGROUND"/>
    <s v="UNDERGROUND"/>
    <s v="0002555893"/>
    <s v="0"/>
  </r>
  <r>
    <x v="2"/>
    <n v="50"/>
    <n v="40"/>
    <n v="40"/>
    <n v="0"/>
    <n v="0"/>
    <x v="1"/>
    <n v="581.6"/>
    <n v="14.54"/>
    <n v="40"/>
    <n v="0"/>
    <n v="44"/>
    <n v="0"/>
    <n v="704.32"/>
    <s v="104333473"/>
    <s v="1702W051 1279 92ND WAY SE #  TUMWATER"/>
    <s v="CEN1"/>
    <s v="UPS"/>
    <n v="44258"/>
    <n v="44349"/>
    <n v="44475"/>
    <s v="WA03400060"/>
    <s v="UG Perm Svc Only in Plat Dev"/>
    <s v="16306"/>
    <s v="E UG Residential Services In Plats"/>
    <n v="718"/>
    <n v="-718"/>
    <n v="0"/>
    <n v="40.42"/>
    <n v="504.27"/>
    <n v="0"/>
    <s v="QSTHLE"/>
    <s v="QUANTA - OLYMPIA - ELECTRIC"/>
    <s v="510946303"/>
    <n v="1"/>
    <n v="0"/>
    <n v="0"/>
    <s v="SINGLE FAMILY"/>
    <s v="1"/>
    <s v="UNDERGROUND"/>
    <s v="UNDERGROUND"/>
    <s v="0002555896"/>
    <s v="0"/>
  </r>
  <r>
    <x v="2"/>
    <n v="50"/>
    <n v="40"/>
    <n v="40"/>
    <n v="0"/>
    <n v="0"/>
    <x v="1"/>
    <n v="581.62"/>
    <n v="14.5405"/>
    <n v="40"/>
    <n v="0"/>
    <n v="44"/>
    <n v="0"/>
    <n v="704.34"/>
    <s v="104333474"/>
    <s v="1702W051 1285 92ND WAY SE #  TUMWATER"/>
    <s v="CEN1"/>
    <s v="UPS"/>
    <n v="44258"/>
    <n v="44349"/>
    <n v="44475"/>
    <s v="WA03400060"/>
    <s v="UG Perm Svc Only in Plat Dev"/>
    <s v="16306"/>
    <s v="E UG Residential Services In Plats"/>
    <n v="718"/>
    <n v="-718"/>
    <n v="0"/>
    <n v="40.42"/>
    <n v="504.28"/>
    <n v="0"/>
    <s v="QSTHLE"/>
    <s v="QUANTA - OLYMPIA - ELECTRIC"/>
    <s v="510946305"/>
    <n v="1"/>
    <n v="0"/>
    <n v="0"/>
    <s v="SINGLE FAMILY"/>
    <s v="1"/>
    <s v="UNDERGROUND"/>
    <s v="UNDERGROUND"/>
    <s v="0002555900"/>
    <s v="0"/>
  </r>
  <r>
    <x v="2"/>
    <n v="50"/>
    <n v="50"/>
    <n v="50"/>
    <n v="0"/>
    <n v="0"/>
    <x v="1"/>
    <n v="593.16999999999996"/>
    <n v="11.8634"/>
    <n v="50"/>
    <n v="0"/>
    <n v="55"/>
    <n v="0"/>
    <n v="715.89"/>
    <s v="104333475"/>
    <s v="1702W051 1291 92ND WAY SE #  TUMWATER"/>
    <s v="CEN1"/>
    <s v="UPS"/>
    <n v="44258"/>
    <n v="44349"/>
    <n v="44475"/>
    <s v="WA03400060"/>
    <s v="UG Perm Svc Only in Plat Dev"/>
    <s v="16306"/>
    <s v="E UG Residential Services In Plats"/>
    <n v="718"/>
    <n v="-718"/>
    <n v="0"/>
    <n v="50.52"/>
    <n v="504.28"/>
    <n v="0"/>
    <s v="QSTHLE"/>
    <s v="QUANTA - OLYMPIA - ELECTRIC"/>
    <s v="510946390"/>
    <n v="1"/>
    <n v="0"/>
    <n v="0"/>
    <s v="SINGLE FAMILY"/>
    <s v="1"/>
    <s v="UNDERGROUND"/>
    <s v="UNDERGROUND"/>
    <s v="0002555903"/>
    <s v="0"/>
  </r>
  <r>
    <x v="2"/>
    <n v="50"/>
    <n v="35"/>
    <n v="35"/>
    <n v="0"/>
    <n v="0"/>
    <x v="1"/>
    <n v="571.86"/>
    <n v="16.338857142857101"/>
    <n v="34"/>
    <n v="2.8571428571428598E-2"/>
    <n v="38"/>
    <n v="0"/>
    <n v="693.8"/>
    <s v="104333478"/>
    <s v="2206E074 18112 SE 242ND ST #  COVINGTON"/>
    <s v="CEN1"/>
    <s v="UPS"/>
    <n v="44259"/>
    <n v="44349"/>
    <n v="44475"/>
    <s v="WA01700120"/>
    <s v="UG Perm Svc Only in Plat Dev"/>
    <s v="16306"/>
    <s v="E UG Residential Services In Plats"/>
    <n v="718"/>
    <n v="-718"/>
    <n v="0"/>
    <n v="34.909999999999997"/>
    <n v="501.05"/>
    <n v="0"/>
    <s v="QCSOKE"/>
    <s v="QUANTA - SOUTH KING - ELECTRIC"/>
    <s v="510946667"/>
    <n v="1"/>
    <n v="0"/>
    <n v="0"/>
    <s v="SINGLE FAMILY"/>
    <s v="1"/>
    <s v="UNDERGROUND"/>
    <s v="UNDERGROUND"/>
    <s v="0002555939"/>
    <s v="0"/>
  </r>
  <r>
    <x v="2"/>
    <n v="50"/>
    <n v="30"/>
    <n v="30"/>
    <n v="0"/>
    <n v="0"/>
    <x v="1"/>
    <n v="566.59"/>
    <n v="18.886333333333301"/>
    <n v="30"/>
    <n v="0"/>
    <n v="33"/>
    <n v="0"/>
    <n v="688.53"/>
    <s v="104333479"/>
    <s v="2206E074 18113 SE 240TH PL #  COVINGTON"/>
    <s v="CEN1"/>
    <s v="UPS"/>
    <n v="44259"/>
    <n v="44349"/>
    <n v="44475"/>
    <s v="WA01700120"/>
    <s v="UG Perm Svc Only in Plat Dev"/>
    <s v="16306"/>
    <s v="E UG Residential Services In Plats"/>
    <n v="718"/>
    <n v="-718"/>
    <n v="0"/>
    <n v="30.31"/>
    <n v="501.05"/>
    <n v="0"/>
    <s v="QCSOKE"/>
    <s v="QUANTA - SOUTH KING - ELECTRIC"/>
    <s v="510946722"/>
    <n v="1"/>
    <n v="0"/>
    <n v="0"/>
    <s v="SINGLE FAMILY"/>
    <s v="1"/>
    <s v="UNDERGROUND"/>
    <s v="UNDERGROUND"/>
    <s v="0002555940"/>
    <s v="0"/>
  </r>
  <r>
    <x v="2"/>
    <n v="50"/>
    <n v="30"/>
    <n v="30"/>
    <n v="0"/>
    <n v="0"/>
    <x v="1"/>
    <n v="566.59"/>
    <n v="18.886333333333301"/>
    <n v="30"/>
    <n v="0"/>
    <n v="33"/>
    <n v="0"/>
    <n v="688.53"/>
    <s v="104333480"/>
    <s v="2206E074 18114 SE 240TH PL #  COVINGTON"/>
    <s v="CEN1"/>
    <s v="UPS"/>
    <n v="44259"/>
    <n v="44349"/>
    <n v="44475"/>
    <s v="WA01700120"/>
    <s v="UG Perm Svc Only in Plat Dev"/>
    <s v="16306"/>
    <s v="E UG Residential Services In Plats"/>
    <n v="718"/>
    <n v="-718"/>
    <n v="0"/>
    <n v="30.31"/>
    <n v="501.05"/>
    <n v="0"/>
    <s v="QCSOKE"/>
    <s v="QUANTA - SOUTH KING - ELECTRIC"/>
    <s v="510946723"/>
    <n v="1"/>
    <n v="0"/>
    <n v="0"/>
    <s v="SINGLE FAMILY"/>
    <s v="1"/>
    <s v="UNDERGROUND"/>
    <s v="UNDERGROUND"/>
    <s v="0002555942"/>
    <s v="0"/>
  </r>
  <r>
    <x v="2"/>
    <n v="50"/>
    <n v="40"/>
    <n v="40"/>
    <n v="0"/>
    <n v="0"/>
    <x v="1"/>
    <n v="580.63"/>
    <n v="14.515750000000001"/>
    <n v="40"/>
    <n v="0"/>
    <n v="44"/>
    <n v="0"/>
    <n v="703.13"/>
    <s v="104333482"/>
    <s v="1801W055 814 BURWOOD ST SE #  LACEY"/>
    <s v="CEN1"/>
    <s v="UPS"/>
    <n v="44252"/>
    <n v="44320"/>
    <n v="44412"/>
    <s v="WA03400340"/>
    <s v="UG Perm Svc Only in Plat Dev"/>
    <s v="16306"/>
    <s v="E UG Residential Services In Plats"/>
    <n v="718"/>
    <n v="-718"/>
    <n v="0"/>
    <n v="40.42"/>
    <n v="503.36"/>
    <n v="0"/>
    <s v="QSTHLE"/>
    <s v="QUANTA - OLYMPIA - ELECTRIC"/>
    <s v="510946831"/>
    <n v="1"/>
    <n v="0"/>
    <n v="0"/>
    <s v="SINGLE FAMILY"/>
    <s v="1"/>
    <s v="UNDERGROUND"/>
    <s v="UNDERGROUND"/>
    <s v="0002555953"/>
    <s v="0"/>
  </r>
  <r>
    <x v="2"/>
    <n v="50"/>
    <n v="40"/>
    <n v="40"/>
    <n v="0"/>
    <n v="0"/>
    <x v="1"/>
    <n v="610.65"/>
    <n v="15.266249999999999"/>
    <n v="40"/>
    <n v="0"/>
    <n v="73"/>
    <n v="0"/>
    <n v="733.15"/>
    <s v="104333483"/>
    <s v="1801W055 830 BURWOOD ST SE #  LACEY"/>
    <s v="CEN1"/>
    <s v="UPS"/>
    <n v="44252"/>
    <n v="44320"/>
    <n v="44412"/>
    <s v="WA03400340"/>
    <s v="UG Perm Svc Only in Plat Dev"/>
    <s v="16306"/>
    <s v="E UG Residential Services In Plats"/>
    <n v="718"/>
    <n v="-718"/>
    <n v="0"/>
    <n v="66.66"/>
    <n v="503.36"/>
    <n v="0"/>
    <s v="QSTHLE"/>
    <s v="QUANTA - OLYMPIA - ELECTRIC"/>
    <s v="510946835"/>
    <n v="1"/>
    <n v="0"/>
    <n v="0"/>
    <s v="SINGLE FAMILY"/>
    <s v="1"/>
    <s v="UNDERGROUND"/>
    <s v="UNDERGROUND"/>
    <s v="0002555957"/>
    <s v="0"/>
  </r>
  <r>
    <x v="2"/>
    <n v="100"/>
    <n v="100"/>
    <n v="100"/>
    <n v="0"/>
    <n v="0"/>
    <x v="1"/>
    <n v="914.93"/>
    <n v="9.1493000000000002"/>
    <n v="109"/>
    <n v="-0.09"/>
    <n v="122"/>
    <n v="0"/>
    <n v="1038.55"/>
    <s v="104333490"/>
    <s v="2505E063 4504 119TH DR NE #  KIRKLAND"/>
    <s v="CEN1"/>
    <s v="UPS"/>
    <n v="44274"/>
    <n v="44349"/>
    <n v="44475"/>
    <s v="WA11700160"/>
    <s v="UG Perm Svc Only in Plat Dev"/>
    <s v="16306"/>
    <s v="E UG Residential Services In Plats"/>
    <n v="718"/>
    <n v="-718"/>
    <n v="0"/>
    <n v="111.15"/>
    <n v="698.38"/>
    <n v="0"/>
    <s v="QCNOKE"/>
    <s v="QUANTA - REDMOND - ELECTRIC"/>
    <s v="510946311"/>
    <n v="1"/>
    <n v="0"/>
    <n v="0"/>
    <s v="SINGLE FAMILY"/>
    <s v="1"/>
    <s v="UNDERGROUND"/>
    <s v="UNDERGROUND"/>
    <s v="0002555895"/>
    <s v="0"/>
  </r>
  <r>
    <x v="2"/>
    <n v="50"/>
    <n v="40"/>
    <n v="40"/>
    <n v="0"/>
    <n v="0"/>
    <x v="1"/>
    <n v="580.62"/>
    <n v="14.515499999999999"/>
    <n v="40"/>
    <n v="0"/>
    <n v="44"/>
    <n v="0"/>
    <n v="703.12"/>
    <s v="104333495"/>
    <s v="1801W055 801 VINE MAPLE ST SE #  LACEY"/>
    <s v="CEN1"/>
    <s v="UPS"/>
    <n v="44253"/>
    <n v="44320"/>
    <n v="44412"/>
    <s v="WA03400340"/>
    <s v="UG Perm Svc Only in Plat Dev"/>
    <s v="16306"/>
    <s v="E UG Residential Services In Plats"/>
    <n v="718"/>
    <n v="-718"/>
    <n v="0"/>
    <n v="40.42"/>
    <n v="503.35"/>
    <n v="0"/>
    <s v="QSTHLE"/>
    <s v="QUANTA - OLYMPIA - ELECTRIC"/>
    <s v="510946349"/>
    <n v="1"/>
    <n v="0"/>
    <n v="0"/>
    <s v="SINGLE FAMILY"/>
    <s v="1"/>
    <s v="UNDERGROUND"/>
    <s v="UNDERGROUND"/>
    <s v="0002555904"/>
    <s v="0"/>
  </r>
  <r>
    <x v="2"/>
    <n v="50"/>
    <n v="50"/>
    <n v="50"/>
    <n v="0"/>
    <n v="0"/>
    <x v="1"/>
    <n v="592.19000000000005"/>
    <n v="11.8438"/>
    <n v="50"/>
    <n v="0"/>
    <n v="55"/>
    <n v="0"/>
    <n v="714.69"/>
    <s v="104333498"/>
    <s v="1801W055 844 VINE MAPLE ST SE #  LACEY"/>
    <s v="CEN1"/>
    <s v="UPS"/>
    <n v="44253"/>
    <n v="44320"/>
    <n v="44412"/>
    <s v="WA03400340"/>
    <s v="UG Perm Svc Only in Plat Dev"/>
    <s v="16306"/>
    <s v="E UG Residential Services In Plats"/>
    <n v="718"/>
    <n v="-718"/>
    <n v="0"/>
    <n v="50.53"/>
    <n v="503.36"/>
    <n v="0"/>
    <s v="QSTHLE"/>
    <s v="QUANTA - OLYMPIA - ELECTRIC"/>
    <s v="510946444"/>
    <n v="1"/>
    <n v="0"/>
    <n v="0"/>
    <s v="SINGLE FAMILY"/>
    <s v="1"/>
    <s v="UNDERGROUND"/>
    <s v="UNDERGROUND"/>
    <s v="0002555916"/>
    <s v="0"/>
  </r>
  <r>
    <x v="2"/>
    <n v="50"/>
    <n v="40"/>
    <n v="40"/>
    <n v="0"/>
    <n v="0"/>
    <x v="1"/>
    <n v="580.63"/>
    <n v="14.515750000000001"/>
    <n v="40"/>
    <n v="0"/>
    <n v="44"/>
    <n v="0"/>
    <n v="703.13"/>
    <s v="104333502"/>
    <s v="1801W055 840 VINE MAPLE ST SE #  LACEY"/>
    <s v="CEN1"/>
    <s v="UPS"/>
    <n v="44257"/>
    <n v="44349"/>
    <n v="44475"/>
    <s v="WA03400340"/>
    <s v="UG Perm Svc Only in Plat Dev"/>
    <s v="16306"/>
    <s v="E UG Residential Services In Plats"/>
    <n v="718"/>
    <n v="-718"/>
    <n v="0"/>
    <n v="40.42"/>
    <n v="503.36"/>
    <n v="0"/>
    <s v="QSTHLE"/>
    <s v="QUANTA - OLYMPIA - ELECTRIC"/>
    <s v="510946748"/>
    <n v="1"/>
    <n v="0"/>
    <n v="0"/>
    <s v="SINGLE FAMILY"/>
    <s v="1"/>
    <s v="UNDERGROUND"/>
    <s v="UNDERGROUND"/>
    <s v="0002555948"/>
    <s v="0"/>
  </r>
  <r>
    <x v="2"/>
    <n v="50"/>
    <n v="50"/>
    <n v="50"/>
    <n v="0"/>
    <n v="0"/>
    <x v="1"/>
    <n v="592.19000000000005"/>
    <n v="11.8438"/>
    <n v="50"/>
    <n v="0"/>
    <n v="55"/>
    <n v="0"/>
    <n v="714.69"/>
    <s v="104333503"/>
    <s v="1801W055 848 VINE MAPLE ST SE #  LACEY"/>
    <s v="CEN1"/>
    <s v="UPS"/>
    <n v="44253"/>
    <n v="44320"/>
    <n v="44412"/>
    <s v="WA03400340"/>
    <s v="UG Perm Svc Only in Plat Dev"/>
    <s v="16306"/>
    <s v="E UG Residential Services In Plats"/>
    <n v="718"/>
    <n v="-718"/>
    <n v="0"/>
    <n v="50.53"/>
    <n v="503.36"/>
    <n v="0"/>
    <s v="QSTHLE"/>
    <s v="QUANTA - OLYMPIA - ELECTRIC"/>
    <s v="510946770"/>
    <n v="1"/>
    <n v="0"/>
    <n v="0"/>
    <s v="SINGLE FAMILY"/>
    <s v="1"/>
    <s v="UNDERGROUND"/>
    <s v="UNDERGROUND"/>
    <s v="0002555950"/>
    <s v="0"/>
  </r>
  <r>
    <x v="2"/>
    <n v="50"/>
    <n v="40"/>
    <n v="40"/>
    <n v="0"/>
    <n v="0"/>
    <x v="1"/>
    <n v="580.63"/>
    <n v="14.515750000000001"/>
    <n v="40"/>
    <n v="0"/>
    <n v="44"/>
    <n v="0"/>
    <n v="703.13"/>
    <s v="104333504"/>
    <s v="1801W055 832 VINE MAPLE ST SE #  LACEY"/>
    <s v="CEN1"/>
    <s v="UPS"/>
    <n v="44257"/>
    <n v="44349"/>
    <n v="44475"/>
    <s v="WA03400340"/>
    <s v="UG Perm Svc Only in Plat Dev"/>
    <s v="16306"/>
    <s v="E UG Residential Services In Plats"/>
    <n v="718"/>
    <n v="-718"/>
    <n v="0"/>
    <n v="40.42"/>
    <n v="503.36"/>
    <n v="0"/>
    <s v="QSTHLE"/>
    <s v="QUANTA - OLYMPIA - ELECTRIC"/>
    <s v="510946773"/>
    <n v="1"/>
    <n v="0"/>
    <n v="0"/>
    <s v="SINGLE FAMILY"/>
    <s v="1"/>
    <s v="UNDERGROUND"/>
    <s v="UNDERGROUND"/>
    <s v="0002555959"/>
    <s v="0"/>
  </r>
  <r>
    <x v="2"/>
    <n v="50"/>
    <n v="35"/>
    <n v="35"/>
    <n v="0"/>
    <n v="0"/>
    <x v="1"/>
    <n v="823.83"/>
    <n v="23.538"/>
    <n v="35"/>
    <n v="0"/>
    <n v="39"/>
    <n v="0"/>
    <n v="946.1"/>
    <s v="104333505"/>
    <s v="2401E144 1901 SE GINSENG WAY #  PORT ORC"/>
    <s v="CEN1"/>
    <s v="UPS"/>
    <n v="44264"/>
    <n v="44349"/>
    <n v="44475"/>
    <s v="WA01800990"/>
    <s v="UG Perm Svc Only in Plat Dev"/>
    <s v="16306"/>
    <s v="E UG Residential Services In Plats"/>
    <n v="718"/>
    <n v="-718"/>
    <n v="0"/>
    <n v="35.83"/>
    <n v="693.57"/>
    <n v="0"/>
    <s v="QSSPE"/>
    <s v="QUANTA - KITSAP - ELECTRIC"/>
    <s v="510947095"/>
    <n v="1"/>
    <n v="0"/>
    <n v="0"/>
    <s v="SINGLE FAMILY"/>
    <s v="1"/>
    <s v="UNDERGROUND"/>
    <s v="UNDERGROUND"/>
    <s v="0002555995"/>
    <s v="0"/>
  </r>
  <r>
    <x v="2"/>
    <n v="50"/>
    <n v="35"/>
    <n v="35"/>
    <n v="0"/>
    <n v="0"/>
    <x v="1"/>
    <n v="823.83"/>
    <n v="23.538"/>
    <n v="35"/>
    <n v="0"/>
    <n v="39"/>
    <n v="0"/>
    <n v="946.1"/>
    <s v="104333506"/>
    <s v="2401E144 1913 SE GINSENG WAY #  PORT ORC"/>
    <s v="CEN1"/>
    <s v="UPS"/>
    <n v="44264"/>
    <n v="44349"/>
    <n v="44475"/>
    <s v="WA01800990"/>
    <s v="UG Perm Svc Only in Plat Dev"/>
    <s v="16306"/>
    <s v="E UG Residential Services In Plats"/>
    <n v="718"/>
    <n v="-718"/>
    <n v="0"/>
    <n v="35.83"/>
    <n v="693.57"/>
    <n v="0"/>
    <s v="QSSPE"/>
    <s v="QUANTA - KITSAP - ELECTRIC"/>
    <s v="510947172"/>
    <n v="1"/>
    <n v="0"/>
    <n v="0"/>
    <s v="SINGLE FAMILY"/>
    <s v="1"/>
    <s v="UNDERGROUND"/>
    <s v="UNDERGROUND"/>
    <s v="0002555997"/>
    <s v="0"/>
  </r>
  <r>
    <x v="2"/>
    <n v="50"/>
    <n v="35"/>
    <n v="35"/>
    <n v="0"/>
    <n v="0"/>
    <x v="1"/>
    <n v="823.83"/>
    <n v="23.538"/>
    <n v="35"/>
    <n v="0"/>
    <n v="39"/>
    <n v="0"/>
    <n v="946.1"/>
    <s v="104333507"/>
    <s v="2401E144 1902 SE SILKTASSEL WAY #  PORT"/>
    <s v="CEN1"/>
    <s v="UPS"/>
    <n v="44264"/>
    <n v="44349"/>
    <n v="44475"/>
    <s v="WA01800990"/>
    <s v="UG Perm Svc Only in Plat Dev"/>
    <s v="16306"/>
    <s v="E UG Residential Services In Plats"/>
    <n v="718"/>
    <n v="-718"/>
    <n v="0"/>
    <n v="35.83"/>
    <n v="693.57"/>
    <n v="0"/>
    <s v="QSSPE"/>
    <s v="QUANTA - KITSAP - ELECTRIC"/>
    <s v="510947202"/>
    <n v="1"/>
    <n v="0"/>
    <n v="0"/>
    <s v="SINGLE FAMILY"/>
    <s v="1"/>
    <s v="UNDERGROUND"/>
    <s v="UNDERGROUND"/>
    <s v="0002555999"/>
    <s v="0"/>
  </r>
  <r>
    <x v="2"/>
    <n v="50"/>
    <n v="35"/>
    <n v="35"/>
    <n v="0"/>
    <n v="0"/>
    <x v="1"/>
    <n v="823.83"/>
    <n v="23.538"/>
    <n v="35"/>
    <n v="0"/>
    <n v="39"/>
    <n v="0"/>
    <n v="946.1"/>
    <s v="104333508"/>
    <s v="2401E144 1906 SE GINSENG WAY #  PORT ORC"/>
    <s v="CEN1"/>
    <s v="UPS"/>
    <n v="44264"/>
    <n v="44349"/>
    <n v="44475"/>
    <s v="WA01800990"/>
    <s v="UG Perm Svc Only in Plat Dev"/>
    <s v="16306"/>
    <s v="E UG Residential Services In Plats"/>
    <n v="718"/>
    <n v="-718"/>
    <n v="0"/>
    <n v="35.83"/>
    <n v="693.57"/>
    <n v="0"/>
    <s v="QSSPE"/>
    <s v="QUANTA - KITSAP - ELECTRIC"/>
    <s v="510947233"/>
    <n v="1"/>
    <n v="0"/>
    <n v="0"/>
    <s v="SINGLE FAMILY"/>
    <s v="1"/>
    <s v="UNDERGROUND"/>
    <s v="UNDERGROUND"/>
    <s v="0002556001"/>
    <s v="0"/>
  </r>
  <r>
    <x v="2"/>
    <n v="50"/>
    <n v="40"/>
    <n v="40"/>
    <n v="0"/>
    <n v="0"/>
    <x v="1"/>
    <n v="829.08"/>
    <n v="20.727"/>
    <n v="40"/>
    <n v="0"/>
    <n v="44"/>
    <n v="0"/>
    <n v="951.35"/>
    <s v="104333509"/>
    <s v="2401E144 2406 GARFIELD PL SE #  PORT ORC"/>
    <s v="CEN1"/>
    <s v="UPS"/>
    <n v="44264"/>
    <n v="44349"/>
    <n v="44475"/>
    <s v="WA01800990"/>
    <s v="UG Perm Svc Only in Plat Dev"/>
    <s v="16306"/>
    <s v="E UG Residential Services In Plats"/>
    <n v="718"/>
    <n v="-718"/>
    <n v="0"/>
    <n v="40.42"/>
    <n v="693.57"/>
    <n v="0"/>
    <s v="QSSPE"/>
    <s v="QUANTA - KITSAP - ELECTRIC"/>
    <s v="510947245"/>
    <n v="1"/>
    <n v="0"/>
    <n v="0"/>
    <s v="SINGLE FAMILY"/>
    <s v="1"/>
    <s v="UNDERGROUND"/>
    <s v="UNDERGROUND"/>
    <s v="0002556002"/>
    <s v="0"/>
  </r>
  <r>
    <x v="2"/>
    <n v="50"/>
    <n v="35"/>
    <n v="35"/>
    <n v="0"/>
    <n v="0"/>
    <x v="1"/>
    <n v="571.9"/>
    <n v="16.34"/>
    <n v="34"/>
    <n v="2.8571428571428598E-2"/>
    <n v="38"/>
    <n v="0"/>
    <n v="693.84"/>
    <s v="104333510"/>
    <s v="2206E064 22520 SE 237TH ST #  MAPLE VALL"/>
    <s v="CEN1"/>
    <s v="UPS"/>
    <n v="44259"/>
    <n v="44349"/>
    <n v="44475"/>
    <s v="WA01700200"/>
    <s v="UG Perm Svc Only in Plat Dev"/>
    <s v="16306"/>
    <s v="E UG Residential Services In Plats"/>
    <n v="718"/>
    <n v="-718"/>
    <n v="0"/>
    <n v="34.909999999999997"/>
    <n v="501.07"/>
    <n v="0"/>
    <s v="QCSOKE"/>
    <s v="QUANTA - SOUTH KING - ELECTRIC"/>
    <s v="510947269"/>
    <n v="1"/>
    <n v="0"/>
    <n v="0"/>
    <s v="SINGLE FAMILY"/>
    <s v="1"/>
    <s v="UNDERGROUND"/>
    <s v="UNDERGROUND"/>
    <s v="0002556003"/>
    <s v="0"/>
  </r>
  <r>
    <x v="2"/>
    <n v="50"/>
    <n v="25"/>
    <n v="25"/>
    <n v="0"/>
    <n v="0"/>
    <x v="1"/>
    <n v="560.29"/>
    <n v="22.4116"/>
    <n v="24"/>
    <n v="0.04"/>
    <n v="27"/>
    <n v="0"/>
    <n v="682.23"/>
    <s v="104333511"/>
    <s v="3803E125 1041 NEWTON ST #  BELLINGHAM"/>
    <s v="CEN1"/>
    <s v="UPS"/>
    <n v="44265"/>
    <n v="44349"/>
    <n v="44475"/>
    <s v="WA03700010"/>
    <s v="UG Perm Svc Only in Plat Dev"/>
    <s v="16306"/>
    <s v="E UG Residential Services In Plats"/>
    <n v="718"/>
    <n v="-718"/>
    <n v="0"/>
    <n v="24.8"/>
    <n v="501.05"/>
    <n v="0"/>
    <s v="QNWHME"/>
    <s v="QUANTA - BELLINGHAM - ELECTRIC"/>
    <s v="510947310"/>
    <n v="1"/>
    <n v="0"/>
    <n v="0"/>
    <s v="SINGLE FAMILY"/>
    <s v="1"/>
    <s v="UNDERGROUND"/>
    <s v="UNDERGROUND"/>
    <s v="0002556004"/>
    <s v="0"/>
  </r>
  <r>
    <x v="2"/>
    <n v="50"/>
    <n v="30"/>
    <n v="30"/>
    <n v="0"/>
    <n v="0"/>
    <x v="1"/>
    <n v="813.87"/>
    <n v="27.129000000000001"/>
    <n v="30"/>
    <n v="0"/>
    <n v="33"/>
    <n v="0"/>
    <n v="936.14"/>
    <s v="104333512"/>
    <s v="2501E076 4979 NW CANNON CIR #  SILVERDAL"/>
    <s v="CEN1"/>
    <s v="UPS"/>
    <n v="44267"/>
    <n v="44349"/>
    <n v="44475"/>
    <s v="WA01800990"/>
    <s v="UG Perm Svc Only in Plat Dev"/>
    <s v="16306"/>
    <s v="E UG Residential Services In Plats"/>
    <n v="718"/>
    <n v="-718"/>
    <n v="0"/>
    <n v="30.31"/>
    <n v="690.78"/>
    <n v="0"/>
    <s v="QSSPE"/>
    <s v="QUANTA - KITSAP - ELECTRIC"/>
    <s v="510947481"/>
    <n v="1"/>
    <n v="0"/>
    <n v="0"/>
    <s v="SINGLE FAMILY"/>
    <s v="1"/>
    <s v="UNDERGROUND"/>
    <s v="UNDERGROUND"/>
    <s v="0002556005"/>
    <s v="0"/>
  </r>
  <r>
    <x v="2"/>
    <n v="50"/>
    <n v="30"/>
    <n v="30"/>
    <n v="0"/>
    <n v="0"/>
    <x v="1"/>
    <n v="572.49"/>
    <n v="19.082999999999998"/>
    <n v="30"/>
    <n v="0"/>
    <n v="33"/>
    <n v="0"/>
    <n v="695.77"/>
    <s v="104333531"/>
    <s v="2005E092 23149 65TH ST E #  BUCKLEY"/>
    <s v="CEN1"/>
    <s v="UPS"/>
    <n v="44266"/>
    <n v="44349"/>
    <n v="44475"/>
    <s v="WA12700270"/>
    <s v="UG Perm Svc Only in Plat Dev"/>
    <s v="16306"/>
    <s v="E UG Residential Services In Plats"/>
    <n v="718"/>
    <n v="-718"/>
    <n v="0"/>
    <n v="30.32"/>
    <n v="506.58"/>
    <n v="0"/>
    <s v="QSWPRE"/>
    <s v="QUANTA - PUYALLUP - ELECTRIC"/>
    <s v="510953266"/>
    <n v="1"/>
    <n v="0"/>
    <n v="0"/>
    <s v="SINGLE FAMILY"/>
    <s v="1"/>
    <s v="UNDERGROUND"/>
    <s v="UNDERGROUND"/>
    <s v="0002556046"/>
    <s v="0"/>
  </r>
  <r>
    <x v="2"/>
    <n v="100"/>
    <n v="75"/>
    <n v="75"/>
    <n v="0"/>
    <n v="0"/>
    <x v="1"/>
    <n v="699.04"/>
    <n v="9.32053333333333"/>
    <n v="86"/>
    <n v="-0.146666666666667"/>
    <n v="159"/>
    <n v="0"/>
    <n v="821.09"/>
    <s v="104333532"/>
    <s v="3501E102 3929 ROCKRIDGE PKWY #  ANACORTE"/>
    <s v="CEN1"/>
    <s v="UPS"/>
    <n v="44266"/>
    <n v="44349"/>
    <n v="44475"/>
    <s v="WA02900010"/>
    <s v="UG Perm Svc Only in Plat Dev"/>
    <s v="16306"/>
    <s v="E UG Residential Services In Plats"/>
    <n v="718"/>
    <n v="-718"/>
    <n v="0"/>
    <n v="145.63"/>
    <n v="501.52"/>
    <n v="0"/>
    <s v="QNSKGE"/>
    <s v="QUANTA - SKAGIT - ELECTRIC"/>
    <s v="510953306"/>
    <n v="1"/>
    <n v="0"/>
    <n v="0"/>
    <s v="SINGLE FAMILY"/>
    <s v="1"/>
    <s v="UNDERGROUND"/>
    <s v="UNDERGROUND"/>
    <s v="0002556053"/>
    <s v="0"/>
  </r>
  <r>
    <x v="2"/>
    <n v="50"/>
    <n v="40"/>
    <n v="40"/>
    <n v="0"/>
    <n v="0"/>
    <x v="1"/>
    <n v="831.83"/>
    <n v="20.795750000000002"/>
    <n v="40"/>
    <n v="0"/>
    <n v="44"/>
    <n v="0"/>
    <n v="955.11"/>
    <s v="104333533"/>
    <s v="2004E079 3115 14TH AVE CT NW #  PUYALLUP"/>
    <s v="CEN1"/>
    <s v="UPS"/>
    <n v="44270"/>
    <n v="44349"/>
    <n v="44475"/>
    <s v="WA12700110"/>
    <s v="UG Perm Svc Only in Plat Dev"/>
    <s v="16306"/>
    <s v="E UG Residential Services In Plats"/>
    <n v="718"/>
    <n v="-718"/>
    <n v="0"/>
    <n v="40.409999999999997"/>
    <n v="696.47"/>
    <n v="0"/>
    <s v="QSWPRE"/>
    <s v="QUANTA - PUYALLUP - ELECTRIC"/>
    <s v="510953519"/>
    <n v="1"/>
    <n v="0"/>
    <n v="0"/>
    <s v="SINGLE FAMILY"/>
    <s v="1"/>
    <s v="UNDERGROUND"/>
    <s v="UNDERGROUND"/>
    <s v="0002556086"/>
    <s v="0"/>
  </r>
  <r>
    <x v="2"/>
    <n v="50"/>
    <n v="30"/>
    <n v="30"/>
    <n v="0"/>
    <n v="0"/>
    <x v="1"/>
    <n v="578.79"/>
    <n v="19.292999999999999"/>
    <n v="35"/>
    <n v="-0.16666666666666699"/>
    <n v="39"/>
    <n v="0"/>
    <n v="702.07"/>
    <s v="104333534"/>
    <s v="2004E079 3111 14TH AVE CT NW #  PUYALLUP"/>
    <s v="CEN1"/>
    <s v="UPS"/>
    <n v="44264"/>
    <n v="44349"/>
    <n v="44475"/>
    <s v="WA12700110"/>
    <s v="UG Perm Svc Only in Plat Dev"/>
    <s v="16306"/>
    <s v="E UG Residential Services In Plats"/>
    <n v="718"/>
    <n v="-718"/>
    <n v="0"/>
    <n v="35.82"/>
    <n v="506.58"/>
    <n v="0"/>
    <s v="QSWPRE"/>
    <s v="QUANTA - PUYALLUP - ELECTRIC"/>
    <s v="510953571"/>
    <n v="1"/>
    <n v="0"/>
    <n v="0"/>
    <s v="SINGLE FAMILY"/>
    <s v="1"/>
    <s v="UNDERGROUND"/>
    <s v="UNDERGROUND"/>
    <s v="0002556088"/>
    <s v="0"/>
  </r>
  <r>
    <x v="2"/>
    <n v="50"/>
    <n v="30"/>
    <n v="30"/>
    <n v="0"/>
    <n v="0"/>
    <x v="1"/>
    <n v="572.49"/>
    <n v="19.082999999999998"/>
    <n v="30"/>
    <n v="0"/>
    <n v="33"/>
    <n v="0"/>
    <n v="695.77"/>
    <s v="104333535"/>
    <s v="2004E079 3107 14TH AVE CT NW #  PUYALLUP"/>
    <s v="CEN1"/>
    <s v="UPS"/>
    <n v="44264"/>
    <n v="44349"/>
    <n v="44475"/>
    <s v="WA12700110"/>
    <s v="UG Perm Svc Only in Plat Dev"/>
    <s v="16306"/>
    <s v="E UG Residential Services In Plats"/>
    <n v="718"/>
    <n v="-718"/>
    <n v="0"/>
    <n v="30.32"/>
    <n v="506.58"/>
    <n v="0"/>
    <s v="QSWPRE"/>
    <s v="QUANTA - PUYALLUP - ELECTRIC"/>
    <s v="510953576"/>
    <n v="1"/>
    <n v="0"/>
    <n v="0"/>
    <s v="SINGLE FAMILY"/>
    <s v="1"/>
    <s v="UNDERGROUND"/>
    <s v="UNDERGROUND"/>
    <s v="0002556096"/>
    <s v="0"/>
  </r>
  <r>
    <x v="2"/>
    <n v="50"/>
    <n v="30"/>
    <n v="30"/>
    <n v="0"/>
    <n v="0"/>
    <x v="1"/>
    <n v="820.28"/>
    <n v="27.342666666666702"/>
    <n v="30"/>
    <n v="0"/>
    <n v="33"/>
    <n v="0"/>
    <n v="943.56"/>
    <s v="104333536"/>
    <s v="2004E079 3119 14TH AVE CT NW #  PUYALLUP"/>
    <s v="CEN1"/>
    <s v="UPS"/>
    <n v="44270"/>
    <n v="44349"/>
    <n v="44475"/>
    <s v="WA12700110"/>
    <s v="UG Perm Svc Only in Plat Dev"/>
    <s v="16306"/>
    <s v="E UG Residential Services In Plats"/>
    <n v="718"/>
    <n v="-718"/>
    <n v="0"/>
    <n v="30.32"/>
    <n v="696.47"/>
    <n v="0"/>
    <s v="QSWPRE"/>
    <s v="QUANTA - PUYALLUP - ELECTRIC"/>
    <s v="510953577"/>
    <n v="1"/>
    <n v="0"/>
    <n v="0"/>
    <s v="SINGLE FAMILY"/>
    <s v="1"/>
    <s v="UNDERGROUND"/>
    <s v="UNDERGROUND"/>
    <s v="0002556100"/>
    <s v="0"/>
  </r>
  <r>
    <x v="2"/>
    <n v="50"/>
    <n v="35"/>
    <n v="35"/>
    <n v="0"/>
    <n v="0"/>
    <x v="1"/>
    <n v="578.79"/>
    <n v="16.536857142857102"/>
    <n v="35"/>
    <n v="0"/>
    <n v="39"/>
    <n v="0"/>
    <n v="702.07"/>
    <s v="104333538"/>
    <s v="2004E079 3120 14TH AVE CT NW #  PUYALLUP"/>
    <s v="CEN1"/>
    <s v="UPS"/>
    <n v="44264"/>
    <n v="44349"/>
    <n v="44475"/>
    <s v="WA12700110"/>
    <s v="UG Perm Svc Only in Plat Dev"/>
    <s v="16306"/>
    <s v="E UG Residential Services In Plats"/>
    <n v="718"/>
    <n v="-718"/>
    <n v="0"/>
    <n v="35.82"/>
    <n v="506.58"/>
    <n v="0"/>
    <s v="QSWPRE"/>
    <s v="QUANTA - PUYALLUP - ELECTRIC"/>
    <s v="510953660"/>
    <n v="1"/>
    <n v="0"/>
    <n v="0"/>
    <s v="SINGLE FAMILY"/>
    <s v="1"/>
    <s v="UNDERGROUND"/>
    <s v="UNDERGROUND"/>
    <s v="0002556110"/>
    <s v="0"/>
  </r>
  <r>
    <x v="2"/>
    <n v="50"/>
    <n v="30"/>
    <n v="30"/>
    <n v="0"/>
    <n v="0"/>
    <x v="1"/>
    <n v="565.63"/>
    <n v="18.854333333333301"/>
    <n v="30"/>
    <n v="0"/>
    <n v="33"/>
    <n v="0"/>
    <n v="687.34"/>
    <s v="104333539"/>
    <s v="4004E116 416 E MADISON ST #  NOOKSACK"/>
    <s v="CEN1"/>
    <s v="UPS"/>
    <n v="44265"/>
    <n v="44349"/>
    <n v="44475"/>
    <s v="WA03700060"/>
    <s v="UG Perm Svc Only in Plat Dev"/>
    <s v="16306"/>
    <s v="E UG Residential Services In Plats"/>
    <n v="718"/>
    <n v="-718"/>
    <n v="0"/>
    <n v="30.31"/>
    <n v="500.13"/>
    <n v="0"/>
    <s v="QNWHME"/>
    <s v="QUANTA - BELLINGHAM - ELECTRIC"/>
    <s v="510953661"/>
    <n v="1"/>
    <n v="0"/>
    <n v="0"/>
    <s v="SINGLE FAMILY"/>
    <s v="1"/>
    <s v="UNDERGROUND"/>
    <s v="UNDERGROUND"/>
    <s v="0002556111"/>
    <s v="0"/>
  </r>
  <r>
    <x v="2"/>
    <n v="50"/>
    <n v="30"/>
    <n v="30"/>
    <n v="0"/>
    <n v="0"/>
    <x v="1"/>
    <n v="820.28"/>
    <n v="27.342666666666702"/>
    <n v="30"/>
    <n v="0"/>
    <n v="33"/>
    <n v="0"/>
    <n v="943.56"/>
    <s v="104333540"/>
    <s v="2004E079 3124 14TH AVE CT NW #  PUYALLUP"/>
    <s v="CEN1"/>
    <s v="UPS"/>
    <n v="44270"/>
    <n v="44349"/>
    <n v="44475"/>
    <s v="WA12700110"/>
    <s v="UG Perm Svc Only in Plat Dev"/>
    <s v="16306"/>
    <s v="E UG Residential Services In Plats"/>
    <n v="718"/>
    <n v="-718"/>
    <n v="0"/>
    <n v="30.32"/>
    <n v="696.47"/>
    <n v="0"/>
    <s v="QSWPRE"/>
    <s v="QUANTA - PUYALLUP - ELECTRIC"/>
    <s v="510953664"/>
    <n v="1"/>
    <n v="0"/>
    <n v="0"/>
    <s v="SINGLE FAMILY"/>
    <s v="1"/>
    <s v="UNDERGROUND"/>
    <s v="UNDERGROUND"/>
    <s v="0002556114"/>
    <s v="0"/>
  </r>
  <r>
    <x v="2"/>
    <n v="50"/>
    <n v="30"/>
    <n v="30"/>
    <n v="0"/>
    <n v="0"/>
    <x v="1"/>
    <n v="572.49"/>
    <n v="19.082999999999998"/>
    <n v="30"/>
    <n v="0"/>
    <n v="33"/>
    <n v="0"/>
    <n v="695.77"/>
    <s v="104333541"/>
    <s v="2004E079 3116 14TH AVE CT NW #  PUYALLUP"/>
    <s v="CEN1"/>
    <s v="UPS"/>
    <n v="44264"/>
    <n v="44349"/>
    <n v="44475"/>
    <s v="WA12700110"/>
    <s v="UG Perm Svc Only in Plat Dev"/>
    <s v="16306"/>
    <s v="E UG Residential Services In Plats"/>
    <n v="718"/>
    <n v="-718"/>
    <n v="0"/>
    <n v="30.32"/>
    <n v="506.58"/>
    <n v="0"/>
    <s v="QSWPRE"/>
    <s v="QUANTA - PUYALLUP - ELECTRIC"/>
    <s v="510953669"/>
    <n v="1"/>
    <n v="0"/>
    <n v="0"/>
    <s v="SINGLE FAMILY"/>
    <s v="1"/>
    <s v="UNDERGROUND"/>
    <s v="UNDERGROUND"/>
    <s v="0002556116"/>
    <s v="0"/>
  </r>
  <r>
    <x v="2"/>
    <n v="100"/>
    <n v="60"/>
    <n v="60"/>
    <n v="0"/>
    <n v="0"/>
    <x v="1"/>
    <n v="608.15"/>
    <n v="10.1358333333333"/>
    <n v="59"/>
    <n v="1.6666666666666701E-2"/>
    <n v="66"/>
    <n v="0"/>
    <n v="731.66"/>
    <s v="104333542"/>
    <s v="2506E127 19806 SE 8TH ST #  SAMMAMISH"/>
    <s v="CEN1"/>
    <s v="UPS"/>
    <n v="44263"/>
    <n v="44349"/>
    <n v="44475"/>
    <s v="WA11700390"/>
    <s v="UG Perm Svc Only in Plat Dev"/>
    <s v="16306"/>
    <s v="E UG Residential Services In Plats"/>
    <n v="718"/>
    <n v="-718"/>
    <n v="0"/>
    <n v="60.63"/>
    <n v="507.5"/>
    <n v="0"/>
    <s v="QCNOKE"/>
    <s v="QUANTA - REDMOND - ELECTRIC"/>
    <s v="510595780"/>
    <n v="1"/>
    <n v="0"/>
    <n v="0"/>
    <s v="SINGLE FAMILY"/>
    <s v="1"/>
    <s v="UNDERGROUND"/>
    <s v="UNDERGROUND"/>
    <s v="0002556117"/>
    <s v="0"/>
  </r>
  <r>
    <x v="2"/>
    <n v="50"/>
    <n v="50"/>
    <n v="50"/>
    <n v="0"/>
    <n v="0"/>
    <x v="1"/>
    <n v="601.91"/>
    <n v="12.0382"/>
    <n v="55"/>
    <n v="-0.1"/>
    <n v="61"/>
    <n v="0"/>
    <n v="725.19"/>
    <s v="104333543"/>
    <s v="2004E088 11464 57TH STREET CT E #  PUYAL"/>
    <s v="CEN1"/>
    <s v="UPS"/>
    <n v="44264"/>
    <n v="44349"/>
    <n v="44475"/>
    <s v="WA12700270"/>
    <s v="UG Perm Svc Only in Plat Dev"/>
    <s v="16306"/>
    <s v="E UG Residential Services In Plats"/>
    <n v="718"/>
    <n v="-718"/>
    <n v="0"/>
    <n v="56.03"/>
    <n v="506.58"/>
    <n v="0"/>
    <s v="QSWPRE"/>
    <s v="QUANTA - PUYALLUP - ELECTRIC"/>
    <s v="510953727"/>
    <n v="1"/>
    <n v="0"/>
    <n v="0"/>
    <s v="SINGLE FAMILY"/>
    <s v="1"/>
    <s v="UNDERGROUND"/>
    <s v="UNDERGROUND"/>
    <s v="0002556119"/>
    <s v="0"/>
  </r>
  <r>
    <x v="2"/>
    <n v="100"/>
    <n v="65"/>
    <n v="65"/>
    <n v="0"/>
    <n v="0"/>
    <x v="1"/>
    <n v="658.36"/>
    <n v="10.128615384615401"/>
    <n v="65"/>
    <n v="0"/>
    <n v="120"/>
    <n v="0"/>
    <n v="780.63"/>
    <s v="104333544"/>
    <s v="2702E092 10849 NE APPLE TREE POINT LN #"/>
    <s v="CEN1"/>
    <s v="UPS"/>
    <n v="44260"/>
    <n v="44349"/>
    <n v="44475"/>
    <s v="WA01800990"/>
    <s v="UG Perm Svc Only in Plat Dev"/>
    <s v="16306"/>
    <s v="E UG Residential Services In Plats"/>
    <n v="718"/>
    <n v="-718"/>
    <n v="0"/>
    <n v="109.22"/>
    <n v="502.44"/>
    <n v="0"/>
    <s v="QSSPE"/>
    <s v="QUANTA - KITSAP - ELECTRIC"/>
    <s v="510953756"/>
    <n v="1"/>
    <n v="0"/>
    <n v="0"/>
    <s v="SINGLE FAMILY"/>
    <s v="1"/>
    <s v="UNDERGROUND"/>
    <s v="UNDERGROUND"/>
    <s v="0002556121"/>
    <s v="0"/>
  </r>
  <r>
    <x v="2"/>
    <n v="50"/>
    <n v="15"/>
    <n v="15"/>
    <n v="0"/>
    <n v="0"/>
    <x v="1"/>
    <n v="800.7"/>
    <n v="53.38"/>
    <n v="15"/>
    <n v="0"/>
    <n v="17"/>
    <n v="0"/>
    <n v="922.97"/>
    <s v="104333546"/>
    <s v="2301E001 2363 SE KELBY CIR #  PORT ORCHA"/>
    <s v="CEN1"/>
    <s v="UPS"/>
    <n v="44264"/>
    <n v="44349"/>
    <n v="44475"/>
    <s v="WA01800990"/>
    <s v="UG Perm Svc Only in Plat Dev"/>
    <s v="16306"/>
    <s v="E UG Residential Services In Plats"/>
    <n v="718"/>
    <n v="-718"/>
    <n v="0"/>
    <n v="15.62"/>
    <n v="693.57"/>
    <n v="0"/>
    <s v="QSSPE"/>
    <s v="QUANTA - KITSAP - ELECTRIC"/>
    <s v="510953757"/>
    <n v="1"/>
    <n v="0"/>
    <n v="0"/>
    <s v="SINGLE FAMILY"/>
    <s v="1"/>
    <s v="UNDERGROUND"/>
    <s v="UNDERGROUND"/>
    <s v="0002556126"/>
    <s v="0"/>
  </r>
  <r>
    <x v="2"/>
    <n v="100"/>
    <n v="60"/>
    <n v="60"/>
    <n v="0"/>
    <n v="0"/>
    <x v="1"/>
    <n v="653.30999999999995"/>
    <n v="10.888500000000001"/>
    <n v="59"/>
    <n v="1.6666666666666701E-2"/>
    <n v="110"/>
    <n v="0"/>
    <n v="776.82"/>
    <s v="104333547"/>
    <s v="2605E135 10378 134TH AVE NE #  REDMOND"/>
    <s v="CEN1"/>
    <s v="UPS"/>
    <n v="44272"/>
    <n v="44349"/>
    <n v="44475"/>
    <s v="WA11700240"/>
    <s v="UG Perm Svc Only in Plat Dev"/>
    <s v="16306"/>
    <s v="E UG Residential Services In Plats"/>
    <n v="718"/>
    <n v="-718"/>
    <n v="0"/>
    <n v="100.12"/>
    <n v="507.5"/>
    <n v="0"/>
    <s v="QCNOKE"/>
    <s v="QUANTA - REDMOND - ELECTRIC"/>
    <s v="510925181"/>
    <n v="1"/>
    <n v="0"/>
    <n v="0"/>
    <s v="SINGLE FAMILY"/>
    <s v="1"/>
    <s v="UNDERGROUND"/>
    <s v="UNDERGROUND"/>
    <s v="0002556127"/>
    <s v="0"/>
  </r>
  <r>
    <x v="2"/>
    <n v="150"/>
    <n v="140"/>
    <n v="140"/>
    <n v="0"/>
    <n v="0"/>
    <x v="1"/>
    <n v="806.03"/>
    <n v="5.7573571428571402"/>
    <n v="139"/>
    <n v="7.14285714285714E-3"/>
    <n v="256"/>
    <n v="0"/>
    <n v="929.54"/>
    <s v="104333548"/>
    <s v="2605E135 13407 NE 104TH ST #  REDMOND"/>
    <s v="CEN1"/>
    <s v="UPS"/>
    <n v="44272"/>
    <n v="44349"/>
    <n v="44475"/>
    <s v="WA11700240"/>
    <s v="UG Perm Svc Only in Plat Dev"/>
    <s v="16306"/>
    <s v="E UG Residential Services In Plats"/>
    <n v="718"/>
    <n v="-718"/>
    <n v="0"/>
    <n v="233.61"/>
    <n v="507.5"/>
    <n v="0"/>
    <s v="QCNOKE"/>
    <s v="QUANTA - REDMOND - ELECTRIC"/>
    <s v="510925306"/>
    <n v="1"/>
    <n v="0"/>
    <n v="0"/>
    <s v="SINGLE FAMILY"/>
    <s v="1"/>
    <s v="UNDERGROUND"/>
    <s v="UNDERGROUND"/>
    <s v="0002556130"/>
    <s v="0"/>
  </r>
  <r>
    <x v="2"/>
    <n v="50"/>
    <n v="45"/>
    <n v="45"/>
    <n v="0"/>
    <n v="0"/>
    <x v="1"/>
    <n v="581.1"/>
    <n v="12.9133333333333"/>
    <n v="40"/>
    <n v="0.11111111111111099"/>
    <n v="44"/>
    <n v="0"/>
    <n v="703.71"/>
    <s v="104333549"/>
    <s v="2005E128 9516 179TH AVE PL E #  BONNEY L"/>
    <s v="CEN1"/>
    <s v="UPS"/>
    <n v="44266"/>
    <n v="44349"/>
    <n v="44475"/>
    <s v="WA12700010"/>
    <s v="UG Perm Svc Only in Plat Dev"/>
    <s v="16306"/>
    <s v="E UG Residential Services In Plats"/>
    <n v="718"/>
    <n v="-718"/>
    <n v="0"/>
    <n v="40.409999999999997"/>
    <n v="503.82"/>
    <n v="0"/>
    <s v="QSWPRE"/>
    <s v="QUANTA - PUYALLUP - ELECTRIC"/>
    <s v="510953834"/>
    <n v="1"/>
    <n v="0"/>
    <n v="0"/>
    <s v="SINGLE FAMILY"/>
    <s v="1"/>
    <s v="UNDERGROUND"/>
    <s v="UNDERGROUND"/>
    <s v="0002556131"/>
    <s v="0"/>
  </r>
  <r>
    <x v="2"/>
    <n v="100"/>
    <n v="60"/>
    <n v="60"/>
    <n v="0"/>
    <n v="0"/>
    <x v="1"/>
    <n v="838.79"/>
    <n v="13.9798333333333"/>
    <n v="69"/>
    <n v="-0.15"/>
    <n v="128"/>
    <n v="0"/>
    <n v="962.41"/>
    <s v="104333551"/>
    <s v="2605E081 14007 127TH PL NE #  KIRKLAND"/>
    <s v="CEN1"/>
    <s v="UPS"/>
    <n v="44272"/>
    <n v="44349"/>
    <n v="44475"/>
    <s v="WA11700160"/>
    <s v="UG Perm Svc Only in Plat Dev"/>
    <s v="16306"/>
    <s v="E UG Residential Services In Plats"/>
    <n v="718"/>
    <n v="-718"/>
    <n v="0"/>
    <n v="116.81"/>
    <n v="635.08000000000004"/>
    <n v="0"/>
    <s v="QCNOKE"/>
    <s v="QUANTA - REDMOND - ELECTRIC"/>
    <s v="510953280"/>
    <n v="1"/>
    <n v="0"/>
    <n v="0"/>
    <s v="SINGLE FAMILY"/>
    <s v="1"/>
    <s v="UNDERGROUND"/>
    <s v="UNDERGROUND"/>
    <s v="0002556048"/>
    <s v="0"/>
  </r>
  <r>
    <x v="2"/>
    <n v="50"/>
    <n v="40"/>
    <n v="40"/>
    <n v="0"/>
    <n v="0"/>
    <x v="1"/>
    <n v="751.41"/>
    <n v="18.785250000000001"/>
    <n v="40"/>
    <n v="0"/>
    <n v="44"/>
    <n v="0"/>
    <n v="875.03"/>
    <s v="104333552"/>
    <s v="2605E081 12638 NE 140TH ST #  KIRKLAND"/>
    <s v="CEN1"/>
    <s v="UPS"/>
    <n v="44272"/>
    <n v="44349"/>
    <n v="44475"/>
    <s v="WA11700160"/>
    <s v="UG Perm Svc Only in Plat Dev"/>
    <s v="16306"/>
    <s v="E UG Residential Services In Plats"/>
    <n v="718"/>
    <n v="-718"/>
    <n v="0"/>
    <n v="40.42"/>
    <n v="635.08000000000004"/>
    <n v="0"/>
    <s v="QCNOKE"/>
    <s v="QUANTA - REDMOND - ELECTRIC"/>
    <s v="510953281"/>
    <n v="1"/>
    <n v="0"/>
    <n v="0"/>
    <s v="SINGLE FAMILY"/>
    <s v="1"/>
    <s v="UNDERGROUND"/>
    <s v="UNDERGROUND"/>
    <s v="0002556051"/>
    <s v="0"/>
  </r>
  <r>
    <x v="2"/>
    <n v="50"/>
    <n v="25"/>
    <n v="25"/>
    <n v="0"/>
    <n v="0"/>
    <x v="1"/>
    <n v="567.24"/>
    <n v="22.689599999999999"/>
    <n v="25"/>
    <n v="0"/>
    <n v="28"/>
    <n v="0"/>
    <n v="690.52"/>
    <s v="104333553"/>
    <s v="1905E062 13423 EDMUNDS PKWY E #  BONNEY"/>
    <s v="CEN1"/>
    <s v="UPS"/>
    <n v="44264"/>
    <n v="44349"/>
    <n v="44475"/>
    <s v="WA12700270"/>
    <s v="UG Perm Svc Only in Plat Dev"/>
    <s v="16306"/>
    <s v="E UG Residential Services In Plats"/>
    <n v="718"/>
    <n v="-718"/>
    <n v="0"/>
    <n v="25.73"/>
    <n v="506.58"/>
    <n v="0"/>
    <s v="QSWPRE"/>
    <s v="QUANTA - PUYALLUP - ELECTRIC"/>
    <s v="510936808"/>
    <n v="1"/>
    <n v="0"/>
    <n v="0"/>
    <s v="SINGLE FAMILY"/>
    <s v="1"/>
    <s v="UNDERGROUND"/>
    <s v="UNDERGROUND"/>
    <s v="0002556064"/>
    <s v="0"/>
  </r>
  <r>
    <x v="2"/>
    <n v="0"/>
    <n v="0"/>
    <n v="0"/>
    <n v="0"/>
    <n v="0"/>
    <x v="1"/>
    <n v="899.11"/>
    <e v="#DIV/0!"/>
    <n v="97"/>
    <e v="#DIV/0!"/>
    <n v="109"/>
    <n v="0"/>
    <n v="1022.39"/>
    <s v="104333554"/>
    <s v="1905E062 18956 132ND ST E #  BONNEY LAKE"/>
    <s v="CEN1"/>
    <s v="UPS"/>
    <n v="44279"/>
    <n v="44349"/>
    <n v="44475"/>
    <s v="WA12700270"/>
    <s v="UG Perm Svc Only in Plat Dev"/>
    <s v="16306"/>
    <s v="E UG Residential Services In Plats"/>
    <n v="718"/>
    <n v="-718"/>
    <n v="0"/>
    <n v="99.21"/>
    <n v="696.47"/>
    <n v="0"/>
    <s v="QSWPRE"/>
    <s v="QUANTA - PUYALLUP - ELECTRIC"/>
    <s v="510953656"/>
    <n v="1"/>
    <n v="0"/>
    <n v="0"/>
    <s v="SINGLE FAMILY"/>
    <s v="1"/>
    <s v="UNDERGROUND"/>
    <s v="UNDERGROUND"/>
    <s v="0002556113"/>
    <s v="0"/>
  </r>
  <r>
    <x v="2"/>
    <n v="50"/>
    <n v="40"/>
    <n v="40"/>
    <n v="0"/>
    <n v="0"/>
    <x v="1"/>
    <n v="579.65"/>
    <n v="14.491250000000001"/>
    <n v="40"/>
    <n v="0"/>
    <n v="44"/>
    <n v="0"/>
    <n v="701.92"/>
    <s v="104333555"/>
    <s v="2401E080 1009 TIMBERLINE AVE #  BREMERTO"/>
    <s v="CEN1"/>
    <s v="UPS"/>
    <n v="44260"/>
    <n v="44349"/>
    <n v="44475"/>
    <s v="WA01800010"/>
    <s v="UG Perm Svc Only in Plat Dev"/>
    <s v="16306"/>
    <s v="E UG Residential Services In Plats"/>
    <n v="718"/>
    <n v="-718"/>
    <n v="0"/>
    <n v="40.42"/>
    <n v="502.43"/>
    <n v="0"/>
    <s v="QSSPE"/>
    <s v="QUANTA - KITSAP - ELECTRIC"/>
    <s v="510957021"/>
    <n v="1"/>
    <n v="0"/>
    <n v="0"/>
    <s v="SINGLE FAMILY"/>
    <s v="1"/>
    <s v="UNDERGROUND"/>
    <s v="UNDERGROUND"/>
    <s v="0002556291"/>
    <s v="0"/>
  </r>
  <r>
    <x v="2"/>
    <n v="50"/>
    <n v="45"/>
    <n v="45"/>
    <n v="0"/>
    <n v="0"/>
    <x v="1"/>
    <n v="585.95000000000005"/>
    <n v="13.0211111111111"/>
    <n v="45"/>
    <n v="0"/>
    <n v="50"/>
    <n v="0"/>
    <n v="708.22"/>
    <s v="104333556"/>
    <s v="2401E080 935 BAKER HEIGHTS LOOP #  BREME"/>
    <s v="CEN1"/>
    <s v="UPS"/>
    <n v="44260"/>
    <n v="44349"/>
    <n v="44475"/>
    <s v="WA01800010"/>
    <s v="UG Perm Svc Only in Plat Dev"/>
    <s v="16306"/>
    <s v="E UG Residential Services In Plats"/>
    <n v="718"/>
    <n v="-718"/>
    <n v="0"/>
    <n v="45.93"/>
    <n v="502.43"/>
    <n v="0"/>
    <s v="QSSPE"/>
    <s v="QUANTA - KITSAP - ELECTRIC"/>
    <s v="510957023"/>
    <n v="1"/>
    <n v="0"/>
    <n v="0"/>
    <s v="SINGLE FAMILY"/>
    <s v="1"/>
    <s v="UNDERGROUND"/>
    <s v="UNDERGROUND"/>
    <s v="0002556295"/>
    <s v="0"/>
  </r>
  <r>
    <x v="2"/>
    <n v="200"/>
    <n v="200"/>
    <n v="200"/>
    <n v="0"/>
    <n v="0"/>
    <x v="1"/>
    <n v="1357.96"/>
    <n v="6.7897999999999996"/>
    <n v="198"/>
    <n v="0.01"/>
    <n v="365"/>
    <n v="0"/>
    <n v="1480.23"/>
    <s v="104333567"/>
    <s v="2402W076 24674 W HOLLY VIEW DR #  SEABEC"/>
    <s v="CEN1"/>
    <s v="USO"/>
    <n v="44293"/>
    <n v="44379"/>
    <n v="44475"/>
    <s v="WA01800990"/>
    <s v="UG Perm Svc only  (no Tsfrmr)"/>
    <s v="16305"/>
    <s v="E OH UG Residential Services"/>
    <n v="730"/>
    <n v="-730"/>
    <n v="0"/>
    <n v="333.75"/>
    <n v="502.44"/>
    <n v="0"/>
    <s v="QSSPE"/>
    <s v="QUANTA - KITSAP - ELECTRIC"/>
    <s v="510979906"/>
    <n v="1"/>
    <n v="0"/>
    <n v="0"/>
    <s v="SINGLE FAMILY"/>
    <s v="1"/>
    <s v="UNDERGROUND"/>
    <s v="UNDERGROUND"/>
    <s v="0002556840"/>
    <s v="0"/>
  </r>
  <r>
    <x v="2"/>
    <n v="250"/>
    <n v="250"/>
    <n v="250"/>
    <n v="0"/>
    <n v="0"/>
    <x v="1"/>
    <n v="1414"/>
    <n v="5.6559999999999997"/>
    <n v="248"/>
    <n v="8.0000000000000002E-3"/>
    <n v="457"/>
    <n v="0"/>
    <n v="1536.27"/>
    <s v="104333568"/>
    <s v="2202E024 4340 SE WOODBROOK LN #  NWHSE O"/>
    <s v="CEN1"/>
    <s v="USO"/>
    <n v="44293"/>
    <n v="44379"/>
    <n v="44475"/>
    <s v="WA01800990"/>
    <s v="UG Perm Svc only  (no Tsfrmr)"/>
    <s v="16305"/>
    <s v="E OH UG Residential Services"/>
    <n v="730"/>
    <n v="-730"/>
    <n v="0"/>
    <n v="417.19"/>
    <n v="502.44"/>
    <n v="0"/>
    <s v="QSSPE"/>
    <s v="QUANTA - KITSAP - ELECTRIC"/>
    <s v="509217609"/>
    <n v="1"/>
    <n v="0"/>
    <n v="0"/>
    <s v="SINGLE FAMILY"/>
    <s v="1"/>
    <s v="UNDERGROUND"/>
    <s v="UNDERGROUND"/>
    <s v="0002556845"/>
    <s v="0"/>
  </r>
  <r>
    <x v="2"/>
    <n v="50"/>
    <n v="35"/>
    <n v="35"/>
    <n v="0"/>
    <n v="0"/>
    <x v="1"/>
    <n v="571.86"/>
    <n v="16.338857142857101"/>
    <n v="34"/>
    <n v="2.8571428571428598E-2"/>
    <n v="38"/>
    <n v="0"/>
    <n v="693.8"/>
    <s v="104333569"/>
    <s v="2206E074 18109 SE 240TH PL #  COVINGTON"/>
    <s v="CEN1"/>
    <s v="UPS"/>
    <n v="44274"/>
    <n v="44349"/>
    <n v="44475"/>
    <s v="WA01700120"/>
    <s v="UG Perm Svc Only in Plat Dev"/>
    <s v="16306"/>
    <s v="E UG Residential Services In Plats"/>
    <n v="730"/>
    <n v="-730"/>
    <n v="0"/>
    <n v="34.909999999999997"/>
    <n v="501.05"/>
    <n v="0"/>
    <s v="QCSOKE"/>
    <s v="QUANTA - SOUTH KING - ELECTRIC"/>
    <s v="510983032"/>
    <n v="1"/>
    <n v="0"/>
    <n v="0"/>
    <s v="SINGLE FAMILY"/>
    <s v="1"/>
    <s v="UNDERGROUND"/>
    <s v="UNDERGROUND"/>
    <s v="0002556943"/>
    <s v="0"/>
  </r>
  <r>
    <x v="2"/>
    <n v="100"/>
    <n v="80"/>
    <n v="80"/>
    <n v="0"/>
    <n v="0"/>
    <x v="1"/>
    <n v="630.29"/>
    <n v="7.8786250000000004"/>
    <n v="79"/>
    <n v="1.2500000000000001E-2"/>
    <n v="89"/>
    <n v="0"/>
    <n v="753.57"/>
    <s v="104333571"/>
    <s v="2004E029 2038 83RD AVE E #  EDGEWOOD"/>
    <s v="CEN1"/>
    <s v="UPS"/>
    <n v="44270"/>
    <n v="44349"/>
    <n v="44475"/>
    <s v="WA12700200"/>
    <s v="UG Perm Svc Only in Plat Dev"/>
    <s v="16306"/>
    <s v="E UG Residential Services In Plats"/>
    <n v="718"/>
    <n v="-718"/>
    <n v="0"/>
    <n v="80.84"/>
    <n v="506.58"/>
    <n v="0"/>
    <s v="QSWPRE"/>
    <s v="QUANTA - PUYALLUP - ELECTRIC"/>
    <s v="510955966"/>
    <n v="1"/>
    <n v="0"/>
    <n v="0"/>
    <s v="SINGLE FAMILY"/>
    <s v="1"/>
    <s v="UNDERGROUND"/>
    <s v="UNDERGROUND"/>
    <s v="0002556150"/>
    <s v="0"/>
  </r>
  <r>
    <x v="2"/>
    <n v="50"/>
    <n v="40"/>
    <n v="40"/>
    <n v="0"/>
    <n v="0"/>
    <x v="1"/>
    <n v="615.14"/>
    <n v="15.378500000000001"/>
    <n v="40"/>
    <n v="0"/>
    <n v="73"/>
    <n v="0"/>
    <n v="738.65"/>
    <s v="104333572"/>
    <s v="2204E128 1407 S 281ST ST #  DES MOINES"/>
    <s v="CEN1"/>
    <s v="UPS"/>
    <n v="44263"/>
    <n v="44349"/>
    <n v="44475"/>
    <s v="WA11700090"/>
    <s v="UG Perm Svc Only in Plat Dev"/>
    <s v="16306"/>
    <s v="E UG Residential Services In Plats"/>
    <n v="718"/>
    <n v="-718"/>
    <n v="0"/>
    <n v="66.75"/>
    <n v="507.5"/>
    <n v="0"/>
    <s v="QCSOKE"/>
    <s v="QUANTA - SOUTH KING - ELECTRIC"/>
    <s v="510956042"/>
    <n v="1"/>
    <n v="0"/>
    <n v="0"/>
    <s v="SINGLE FAMILY"/>
    <s v="1"/>
    <s v="UNDERGROUND"/>
    <s v="UNDERGROUND"/>
    <s v="0002556155"/>
    <s v="0"/>
  </r>
  <r>
    <x v="2"/>
    <n v="50"/>
    <n v="25"/>
    <n v="25"/>
    <n v="0"/>
    <n v="0"/>
    <x v="1"/>
    <n v="567.16"/>
    <n v="22.686399999999999"/>
    <n v="24"/>
    <n v="0.04"/>
    <n v="27"/>
    <n v="0"/>
    <n v="690.67"/>
    <s v="104333573"/>
    <s v="2204E128 28102 15TH AVE S #  FEDERAL WAY"/>
    <s v="CEN1"/>
    <s v="UPS"/>
    <n v="44263"/>
    <n v="44349"/>
    <n v="44475"/>
    <s v="WA11700320"/>
    <s v="UG Perm Svc Only in Plat Dev"/>
    <s v="16306"/>
    <s v="E UG Residential Services In Plats"/>
    <n v="718"/>
    <n v="-718"/>
    <n v="0"/>
    <n v="24.8"/>
    <n v="507.51"/>
    <n v="0"/>
    <s v="QCSOKE"/>
    <s v="QUANTA - SOUTH KING - ELECTRIC"/>
    <s v="510956045"/>
    <n v="1"/>
    <n v="0"/>
    <n v="0"/>
    <s v="SINGLE FAMILY"/>
    <s v="1"/>
    <s v="UNDERGROUND"/>
    <s v="UNDERGROUND"/>
    <s v="0002556157"/>
    <s v="0"/>
  </r>
  <r>
    <x v="2"/>
    <n v="50"/>
    <n v="45"/>
    <n v="45"/>
    <n v="0"/>
    <n v="0"/>
    <x v="1"/>
    <n v="590.28"/>
    <n v="13.117333333333301"/>
    <n v="44"/>
    <n v="2.2222222222222199E-2"/>
    <n v="49"/>
    <n v="0"/>
    <n v="713.79"/>
    <s v="104333574"/>
    <s v="2305E056 16009 SE 141ST PL #  RENTON"/>
    <s v="CEN1"/>
    <s v="UPS"/>
    <n v="44259"/>
    <n v="44349"/>
    <n v="44475"/>
    <s v="WA11700250"/>
    <s v="UG Perm Svc Only in Plat Dev"/>
    <s v="16306"/>
    <s v="E UG Residential Services In Plats"/>
    <n v="718"/>
    <n v="-718"/>
    <n v="0"/>
    <n v="45.01"/>
    <n v="507.51"/>
    <n v="0"/>
    <s v="QCSOKE"/>
    <s v="QUANTA - SOUTH KING - ELECTRIC"/>
    <s v="510956080"/>
    <n v="1"/>
    <n v="0"/>
    <n v="0"/>
    <s v="SINGLE FAMILY"/>
    <s v="1"/>
    <s v="UNDERGROUND"/>
    <s v="UNDERGROUND"/>
    <s v="0002556158"/>
    <s v="0"/>
  </r>
  <r>
    <x v="2"/>
    <n v="50"/>
    <n v="30"/>
    <n v="30"/>
    <n v="0"/>
    <n v="0"/>
    <x v="1"/>
    <n v="572.49"/>
    <n v="19.082999999999998"/>
    <n v="30"/>
    <n v="0"/>
    <n v="33"/>
    <n v="0"/>
    <n v="695.77"/>
    <s v="104333575"/>
    <s v="1905E087 15333 201ST AVE E #  BONNEY LAK"/>
    <s v="CEN1"/>
    <s v="UPS"/>
    <n v="44264"/>
    <n v="44349"/>
    <n v="44475"/>
    <s v="WA12700270"/>
    <s v="UG Perm Svc Only in Plat Dev"/>
    <s v="16306"/>
    <s v="E UG Residential Services In Plats"/>
    <n v="718"/>
    <n v="-718"/>
    <n v="0"/>
    <n v="30.32"/>
    <n v="506.58"/>
    <n v="0"/>
    <s v="QSWPRE"/>
    <s v="QUANTA - PUYALLUP - ELECTRIC"/>
    <s v="510956087"/>
    <n v="1"/>
    <n v="0"/>
    <n v="0"/>
    <s v="SINGLE FAMILY"/>
    <s v="1"/>
    <s v="UNDERGROUND"/>
    <s v="UNDERGROUND"/>
    <s v="0002556167"/>
    <s v="0"/>
  </r>
  <r>
    <x v="2"/>
    <n v="100"/>
    <n v="75"/>
    <n v="75"/>
    <n v="0"/>
    <n v="0"/>
    <x v="1"/>
    <n v="681.86"/>
    <n v="9.0914666666666708"/>
    <n v="75"/>
    <n v="0"/>
    <n v="138"/>
    <n v="0"/>
    <n v="805.14"/>
    <s v="104333576"/>
    <s v="1905E062 13109 189TH AVE E #  BONNEY LAK"/>
    <s v="CEN1"/>
    <s v="UPS"/>
    <n v="44266"/>
    <n v="44349"/>
    <n v="44475"/>
    <s v="WA12700270"/>
    <s v="UG Perm Svc Only in Plat Dev"/>
    <s v="16306"/>
    <s v="E UG Residential Services In Plats"/>
    <n v="718"/>
    <n v="-718"/>
    <n v="0"/>
    <n v="125.91"/>
    <n v="506.58"/>
    <n v="0"/>
    <s v="QSWPRE"/>
    <s v="QUANTA - PUYALLUP - ELECTRIC"/>
    <s v="510956514"/>
    <n v="1"/>
    <n v="0"/>
    <n v="0"/>
    <s v="SINGLE FAMILY"/>
    <s v="1"/>
    <s v="UNDERGROUND"/>
    <s v="UNDERGROUND"/>
    <s v="0002556218"/>
    <s v="0"/>
  </r>
  <r>
    <x v="2"/>
    <n v="50"/>
    <n v="30"/>
    <n v="30"/>
    <n v="0"/>
    <n v="0"/>
    <x v="1"/>
    <n v="572.49"/>
    <n v="19.082999999999998"/>
    <n v="30"/>
    <n v="0"/>
    <n v="33"/>
    <n v="0"/>
    <n v="695.77"/>
    <s v="104333577"/>
    <s v="1904E032 12608 81ST AVE E #  PUYALLUP"/>
    <s v="CEN1"/>
    <s v="UPS"/>
    <n v="44264"/>
    <n v="44349"/>
    <n v="44475"/>
    <s v="WA12700270"/>
    <s v="UG Perm Svc Only in Plat Dev"/>
    <s v="16306"/>
    <s v="E UG Residential Services In Plats"/>
    <n v="718"/>
    <n v="-718"/>
    <n v="0"/>
    <n v="30.32"/>
    <n v="506.58"/>
    <n v="0"/>
    <s v="QSWPRE"/>
    <s v="QUANTA - PUYALLUP - ELECTRIC"/>
    <s v="510956519"/>
    <n v="1"/>
    <n v="0"/>
    <n v="0"/>
    <s v="SINGLE FAMILY"/>
    <s v="1"/>
    <s v="UNDERGROUND"/>
    <s v="UNDERGROUND"/>
    <s v="0002559252"/>
    <s v="0"/>
  </r>
  <r>
    <x v="2"/>
    <n v="50"/>
    <n v="45"/>
    <n v="45"/>
    <n v="0"/>
    <n v="0"/>
    <x v="1"/>
    <n v="583.41"/>
    <n v="12.9646666666667"/>
    <n v="44"/>
    <n v="2.2222222222222199E-2"/>
    <n v="49"/>
    <n v="0"/>
    <n v="705.35"/>
    <s v="104333578"/>
    <s v="2206E113 20738 SE 259TH PL #  COVINGTON"/>
    <s v="CEN1"/>
    <s v="UPS"/>
    <n v="44266"/>
    <n v="44349"/>
    <n v="44475"/>
    <s v="WA01700120"/>
    <s v="UG Perm Svc Only in Plat Dev"/>
    <s v="16306"/>
    <s v="E UG Residential Services In Plats"/>
    <n v="718"/>
    <n v="-718"/>
    <n v="0"/>
    <n v="45.01"/>
    <n v="501.05"/>
    <n v="0"/>
    <s v="QCSOKE"/>
    <s v="QUANTA - SOUTH KING - ELECTRIC"/>
    <s v="510956563"/>
    <n v="1"/>
    <n v="0"/>
    <n v="0"/>
    <s v="SINGLE FAMILY"/>
    <s v="1"/>
    <s v="UNDERGROUND"/>
    <s v="UNDERGROUND"/>
    <s v="0002556228"/>
    <s v="0"/>
  </r>
  <r>
    <x v="2"/>
    <n v="50"/>
    <n v="40"/>
    <n v="40"/>
    <n v="0"/>
    <n v="0"/>
    <x v="1"/>
    <n v="584.04"/>
    <n v="14.601000000000001"/>
    <n v="40"/>
    <n v="0"/>
    <n v="44"/>
    <n v="0"/>
    <n v="707.32"/>
    <s v="104333579"/>
    <s v="1905E077 15202 179TH AVE E #  BONNEY LAK"/>
    <s v="CEN1"/>
    <s v="UPS"/>
    <n v="44270"/>
    <n v="44349"/>
    <n v="44475"/>
    <s v="WA12700270"/>
    <s v="UG Perm Svc Only in Plat Dev"/>
    <s v="16306"/>
    <s v="E UG Residential Services In Plats"/>
    <n v="718"/>
    <n v="-718"/>
    <n v="0"/>
    <n v="40.409999999999997"/>
    <n v="506.58"/>
    <n v="0"/>
    <s v="QSWPRE"/>
    <s v="QUANTA - PUYALLUP - ELECTRIC"/>
    <s v="510956634"/>
    <n v="1"/>
    <n v="0"/>
    <n v="0"/>
    <s v="SINGLE FAMILY"/>
    <s v="1"/>
    <s v="UNDERGROUND"/>
    <s v="UNDERGROUND"/>
    <s v="0002556242"/>
    <s v="0"/>
  </r>
  <r>
    <x v="2"/>
    <n v="50"/>
    <n v="40"/>
    <n v="40"/>
    <n v="0"/>
    <n v="0"/>
    <x v="1"/>
    <n v="584.04"/>
    <n v="14.601000000000001"/>
    <n v="40"/>
    <n v="0"/>
    <n v="44"/>
    <n v="0"/>
    <n v="707.32"/>
    <s v="104333580"/>
    <s v="1905E080 17920 152ND ST E #  BONNEY LAKE"/>
    <s v="CEN1"/>
    <s v="UPS"/>
    <n v="44270"/>
    <n v="44349"/>
    <n v="44475"/>
    <s v="WA12700270"/>
    <s v="UG Perm Svc Only in Plat Dev"/>
    <s v="16306"/>
    <s v="E UG Residential Services In Plats"/>
    <n v="718"/>
    <n v="-718"/>
    <n v="0"/>
    <n v="40.409999999999997"/>
    <n v="506.58"/>
    <n v="0"/>
    <s v="QSWPRE"/>
    <s v="QUANTA - PUYALLUP - ELECTRIC"/>
    <s v="510956638"/>
    <n v="1"/>
    <n v="0"/>
    <n v="0"/>
    <s v="SINGLE FAMILY"/>
    <s v="1"/>
    <s v="UNDERGROUND"/>
    <s v="UNDERGROUND"/>
    <s v="0002556246"/>
    <s v="0"/>
  </r>
  <r>
    <x v="2"/>
    <n v="50"/>
    <e v="#N/A"/>
    <n v="45"/>
    <n v="0"/>
    <n v="0"/>
    <x v="1"/>
    <n v="1001.05"/>
    <e v="#N/A"/>
    <n v="45"/>
    <e v="#N/A"/>
    <n v="83"/>
    <n v="0"/>
    <n v="1001.05"/>
    <s v="104333581"/>
    <s v="2203E126 9225 SW SUMMERHURST RD # RV VAS"/>
    <s v="CEN1"/>
    <s v="USO"/>
    <n v="44260"/>
    <n v="44349"/>
    <n v="44475"/>
    <s v="WA04000990"/>
    <s v="UG Perm Svc only  (no Tsfrmr)"/>
    <s v="16305"/>
    <s v="E OH UG Residential Services"/>
    <n v="718"/>
    <n v="-718"/>
    <n v="0"/>
    <n v="75.849999999999994"/>
    <n v="0"/>
    <n v="0"/>
    <s v="XSPNE"/>
    <s v="ELECTRIC 1ST RESP - PENINSULA AREA"/>
    <s v="510215244"/>
    <n v="1"/>
    <n v="0"/>
    <n v="0"/>
    <s v="RV SITE"/>
    <s v="1"/>
    <s v="UNDERGROUND"/>
    <s v="UNDERGROUND"/>
    <s v="0002556286"/>
    <s v="0"/>
  </r>
  <r>
    <x v="2"/>
    <n v="100"/>
    <n v="60"/>
    <n v="60"/>
    <n v="0"/>
    <n v="0"/>
    <x v="1"/>
    <n v="607.17999999999995"/>
    <n v="10.119666666666699"/>
    <n v="59"/>
    <n v="1.6666666666666701E-2"/>
    <n v="66"/>
    <n v="0"/>
    <n v="730.46"/>
    <s v="104333584"/>
    <s v="2004E032 2873 83RD AVE CT E #  EDGEWOOD"/>
    <s v="CEN1"/>
    <s v="UPS"/>
    <n v="44270"/>
    <n v="44349"/>
    <n v="44475"/>
    <s v="WA12700200"/>
    <s v="UG Perm Svc Only in Plat Dev"/>
    <s v="16306"/>
    <s v="E UG Residential Services In Plats"/>
    <n v="718"/>
    <n v="-718"/>
    <n v="0"/>
    <n v="60.63"/>
    <n v="506.58"/>
    <n v="0"/>
    <s v="QSWPRE"/>
    <s v="QUANTA - PUYALLUP - ELECTRIC"/>
    <s v="510959186"/>
    <n v="1"/>
    <n v="0"/>
    <n v="0"/>
    <s v="SINGLE FAMILY"/>
    <s v="1"/>
    <s v="UNDERGROUND"/>
    <s v="UNDERGROUND"/>
    <s v="0002556316"/>
    <s v="0"/>
  </r>
  <r>
    <x v="2"/>
    <n v="50"/>
    <n v="15"/>
    <n v="15"/>
    <n v="0"/>
    <n v="0"/>
    <x v="1"/>
    <n v="727.63"/>
    <n v="48.508666666666699"/>
    <n v="20"/>
    <n v="-0.33333333333333298"/>
    <n v="22"/>
    <n v="0"/>
    <n v="851.14"/>
    <s v="104333585"/>
    <s v="2605E024 19243 100TH AVE NE #  BOTHELL"/>
    <s v="CEN1"/>
    <s v="UPS"/>
    <n v="44272"/>
    <n v="44349"/>
    <n v="44475"/>
    <s v="WA11700060"/>
    <s v="UG Perm Svc Only in Plat Dev"/>
    <s v="16306"/>
    <s v="E UG Residential Services In Plats"/>
    <n v="718"/>
    <n v="-718"/>
    <n v="0"/>
    <n v="20.21"/>
    <n v="634.5"/>
    <n v="0"/>
    <s v="QCNOKE"/>
    <s v="QUANTA - REDMOND - ELECTRIC"/>
    <s v="510964524"/>
    <n v="1"/>
    <n v="0"/>
    <n v="0"/>
    <s v="SINGLE FAMILY"/>
    <s v="1"/>
    <s v="UNDERGROUND"/>
    <s v="UNDERGROUND"/>
    <s v="0002556460"/>
    <s v="0"/>
  </r>
  <r>
    <x v="2"/>
    <n v="50"/>
    <n v="15"/>
    <n v="15"/>
    <n v="0"/>
    <n v="0"/>
    <x v="1"/>
    <n v="727.64"/>
    <n v="48.509333333333302"/>
    <n v="20"/>
    <n v="-0.33333333333333298"/>
    <n v="22"/>
    <n v="0"/>
    <n v="851.15"/>
    <s v="104333586"/>
    <s v="2605E024 19241 100TH AVE NE #  BOTHELL"/>
    <s v="CEN1"/>
    <s v="UPS"/>
    <n v="44272"/>
    <n v="44349"/>
    <n v="44475"/>
    <s v="WA11700060"/>
    <s v="UG Perm Svc Only in Plat Dev"/>
    <s v="16306"/>
    <s v="E UG Residential Services In Plats"/>
    <n v="718"/>
    <n v="-718"/>
    <n v="0"/>
    <n v="20.21"/>
    <n v="634.51"/>
    <n v="0"/>
    <s v="QCNOKE"/>
    <s v="QUANTA - REDMOND - ELECTRIC"/>
    <s v="510964526"/>
    <n v="1"/>
    <n v="0"/>
    <n v="0"/>
    <s v="SINGLE FAMILY"/>
    <s v="1"/>
    <s v="UNDERGROUND"/>
    <s v="UNDERGROUND"/>
    <s v="0002556462"/>
    <s v="0"/>
  </r>
  <r>
    <x v="2"/>
    <n v="50"/>
    <n v="15"/>
    <n v="15"/>
    <n v="0"/>
    <n v="0"/>
    <x v="1"/>
    <n v="727.64"/>
    <n v="48.509333333333302"/>
    <n v="20"/>
    <n v="-0.33333333333333298"/>
    <n v="22"/>
    <n v="0"/>
    <n v="851.15"/>
    <s v="104333587"/>
    <s v="2605E024 19239 100TH AVE NE #  BOTHELL"/>
    <s v="CEN1"/>
    <s v="UPS"/>
    <n v="44272"/>
    <n v="44349"/>
    <n v="44475"/>
    <s v="WA11700060"/>
    <s v="UG Perm Svc Only in Plat Dev"/>
    <s v="16306"/>
    <s v="E UG Residential Services In Plats"/>
    <n v="718"/>
    <n v="-718"/>
    <n v="0"/>
    <n v="20.21"/>
    <n v="634.51"/>
    <n v="0"/>
    <s v="QCNOKE"/>
    <s v="QUANTA - REDMOND - ELECTRIC"/>
    <s v="510964528"/>
    <n v="1"/>
    <n v="0"/>
    <n v="0"/>
    <s v="SINGLE FAMILY"/>
    <s v="1"/>
    <s v="UNDERGROUND"/>
    <s v="UNDERGROUND"/>
    <s v="0002556465"/>
    <s v="0"/>
  </r>
  <r>
    <x v="2"/>
    <n v="50"/>
    <n v="20"/>
    <n v="20"/>
    <n v="0"/>
    <n v="0"/>
    <x v="1"/>
    <n v="554.08000000000004"/>
    <n v="27.704000000000001"/>
    <n v="20"/>
    <n v="0"/>
    <n v="22"/>
    <n v="0"/>
    <n v="675.79"/>
    <s v="104333589"/>
    <s v="4004E113 910 GILLIES RD #  NOOKSACK"/>
    <s v="CEN1"/>
    <s v="UPS"/>
    <n v="44272"/>
    <n v="44349"/>
    <n v="44475"/>
    <s v="WA03700060"/>
    <s v="UG Perm Svc Only in Plat Dev"/>
    <s v="16306"/>
    <s v="E UG Residential Services In Plats"/>
    <n v="718"/>
    <n v="-718"/>
    <n v="0"/>
    <n v="20.21"/>
    <n v="500.13"/>
    <n v="0"/>
    <s v="QNWHME"/>
    <s v="QUANTA - BELLINGHAM - ELECTRIC"/>
    <s v="510965130"/>
    <n v="1"/>
    <n v="0"/>
    <n v="0"/>
    <s v="SINGLE FAMILY"/>
    <s v="1"/>
    <s v="UNDERGROUND"/>
    <s v="UNDERGROUND"/>
    <s v="0002556519"/>
    <s v="0"/>
  </r>
  <r>
    <x v="2"/>
    <n v="100"/>
    <n v="60"/>
    <n v="60"/>
    <n v="0"/>
    <n v="0"/>
    <x v="1"/>
    <n v="601.29"/>
    <n v="10.0215"/>
    <n v="59"/>
    <n v="1.6666666666666701E-2"/>
    <n v="66"/>
    <n v="0"/>
    <n v="723.23"/>
    <s v="104333591"/>
    <s v="2106E060 32655 ASH AVE SE #  BLACK DIAMO"/>
    <s v="CEN1"/>
    <s v="UPS"/>
    <n v="44263"/>
    <n v="44349"/>
    <n v="44475"/>
    <s v="WA01700050"/>
    <s v="UG Perm Svc Only in Plat Dev"/>
    <s v="16306"/>
    <s v="E UG Residential Services In Plats"/>
    <n v="718"/>
    <n v="-718"/>
    <n v="0"/>
    <n v="60.63"/>
    <n v="501.05"/>
    <n v="0"/>
    <s v="QCSOKE"/>
    <s v="QUANTA - SOUTH KING - ELECTRIC"/>
    <s v="510953835"/>
    <n v="1"/>
    <n v="0"/>
    <n v="0"/>
    <s v="SINGLE FAMILY"/>
    <s v="1"/>
    <s v="UNDERGROUND"/>
    <s v="UNDERGROUND"/>
    <s v="0002556134"/>
    <s v="0"/>
  </r>
  <r>
    <x v="2"/>
    <n v="50"/>
    <n v="20"/>
    <n v="20"/>
    <n v="0"/>
    <n v="0"/>
    <x v="1"/>
    <n v="556.03"/>
    <n v="27.801500000000001"/>
    <n v="20"/>
    <n v="0"/>
    <n v="22"/>
    <n v="0"/>
    <n v="678.19"/>
    <s v="104333595"/>
    <s v="2606E096 14027 3RD AVE NE #  DUVALL"/>
    <s v="CEN1"/>
    <s v="UPS"/>
    <n v="44263"/>
    <n v="44349"/>
    <n v="44475"/>
    <s v="WA01700100"/>
    <s v="UG Perm Svc Only in Plat Dev"/>
    <s v="16306"/>
    <s v="E UG Residential Services In Plats"/>
    <n v="718"/>
    <n v="-718"/>
    <n v="0"/>
    <n v="20.21"/>
    <n v="501.97"/>
    <n v="0"/>
    <s v="QCNOKE"/>
    <s v="QUANTA - REDMOND - ELECTRIC"/>
    <s v="510956688"/>
    <n v="1"/>
    <n v="0"/>
    <n v="0"/>
    <s v="SINGLE FAMILY"/>
    <s v="1"/>
    <s v="UNDERGROUND"/>
    <s v="UNDERGROUND"/>
    <s v="0002556268"/>
    <s v="0"/>
  </r>
  <r>
    <x v="2"/>
    <n v="200"/>
    <n v="175"/>
    <n v="175"/>
    <n v="0"/>
    <n v="0"/>
    <x v="1"/>
    <n v="2784.72"/>
    <n v="15.912685714285701"/>
    <n v="173"/>
    <n v="1.1428571428571401E-2"/>
    <n v="536"/>
    <n v="0"/>
    <n v="2908.34"/>
    <s v="104333597"/>
    <s v="2605E119 11865 89TH PL NE #  KIRKLAND"/>
    <s v="CEN1"/>
    <s v="USO"/>
    <n v="44293"/>
    <n v="44379"/>
    <n v="44475"/>
    <s v="WA11700160"/>
    <s v="UG Perm Svc only  (no Tsfrmr)"/>
    <s v="16305"/>
    <s v="E OH UG Residential Services"/>
    <n v="718"/>
    <n v="-718"/>
    <n v="0"/>
    <n v="489.38"/>
    <n v="507.97"/>
    <n v="0"/>
    <s v="QCNOKE"/>
    <s v="QUANTA - REDMOND - ELECTRIC"/>
    <s v="510959850"/>
    <n v="1"/>
    <n v="0"/>
    <n v="0"/>
    <s v="SINGLE FAMILY"/>
    <s v="1"/>
    <s v="UNDERGROUND"/>
    <s v="UNDERGROUND"/>
    <s v="0002556393"/>
    <s v="0"/>
  </r>
  <r>
    <x v="2"/>
    <n v="50"/>
    <n v="30"/>
    <n v="30"/>
    <n v="0"/>
    <n v="0"/>
    <x v="1"/>
    <n v="568.08000000000004"/>
    <n v="18.936"/>
    <n v="30"/>
    <n v="0"/>
    <n v="33"/>
    <n v="0"/>
    <n v="690.35"/>
    <s v="104333599"/>
    <s v="2401E144 1927 SE SILKTASSEL WAY #  PORT"/>
    <s v="CEN1"/>
    <s v="UPS"/>
    <n v="44266"/>
    <n v="44349"/>
    <n v="44475"/>
    <s v="WA01800990"/>
    <s v="UG Perm Svc Only in Plat Dev"/>
    <s v="16306"/>
    <s v="E UG Residential Services In Plats"/>
    <n v="718"/>
    <n v="-718"/>
    <n v="0"/>
    <n v="30.31"/>
    <n v="502.44"/>
    <n v="0"/>
    <s v="QSSPE"/>
    <s v="QUANTA - KITSAP - ELECTRIC"/>
    <s v="510964672"/>
    <n v="1"/>
    <n v="0"/>
    <n v="0"/>
    <s v="SINGLE FAMILY"/>
    <s v="1"/>
    <s v="UNDERGROUND"/>
    <s v="UNDERGROUND"/>
    <s v="0002556461"/>
    <s v="0"/>
  </r>
  <r>
    <x v="2"/>
    <n v="50"/>
    <n v="30"/>
    <n v="30"/>
    <n v="0"/>
    <n v="0"/>
    <x v="1"/>
    <n v="566.59"/>
    <n v="18.886333333333301"/>
    <n v="30"/>
    <n v="0"/>
    <n v="33"/>
    <n v="0"/>
    <n v="688.53"/>
    <s v="104333600"/>
    <s v="2106E060 33545 JUNIPER AVE SE #  BLACK D"/>
    <s v="CEN1"/>
    <s v="UPS"/>
    <n v="44270"/>
    <n v="44349"/>
    <n v="44475"/>
    <s v="WA01700050"/>
    <s v="UG Perm Svc Only in Plat Dev"/>
    <s v="16306"/>
    <s v="E UG Residential Services In Plats"/>
    <n v="718"/>
    <n v="-718"/>
    <n v="0"/>
    <n v="30.31"/>
    <n v="501.05"/>
    <n v="0"/>
    <s v="QCSOKE"/>
    <s v="QUANTA - SOUTH KING - ELECTRIC"/>
    <s v="510964678"/>
    <n v="1"/>
    <n v="0"/>
    <n v="0"/>
    <s v="SINGLE FAMILY"/>
    <s v="1"/>
    <s v="UNDERGROUND"/>
    <s v="UNDERGROUND"/>
    <s v="0002556468"/>
    <s v="0"/>
  </r>
  <r>
    <x v="2"/>
    <n v="50"/>
    <n v="30"/>
    <n v="30"/>
    <n v="0"/>
    <n v="0"/>
    <x v="1"/>
    <n v="589.19000000000005"/>
    <n v="19.639666666666699"/>
    <n v="30"/>
    <n v="0"/>
    <n v="55"/>
    <n v="0"/>
    <n v="711.13"/>
    <s v="104333602"/>
    <s v="2206E131 27821 219TH PL SE #  MAPLE VALL"/>
    <s v="CEN1"/>
    <s v="UPS"/>
    <n v="44274"/>
    <n v="44349"/>
    <n v="44475"/>
    <s v="WA01700200"/>
    <s v="UG Perm Svc Only in Plat Dev"/>
    <s v="16306"/>
    <s v="E UG Residential Services In Plats"/>
    <n v="718"/>
    <n v="-718"/>
    <n v="0"/>
    <n v="50.06"/>
    <n v="501.05"/>
    <n v="0"/>
    <s v="QCSOKE"/>
    <s v="QUANTA - SOUTH KING - ELECTRIC"/>
    <s v="510964802"/>
    <n v="1"/>
    <n v="0"/>
    <n v="0"/>
    <s v="SINGLE FAMILY"/>
    <s v="1"/>
    <s v="UNDERGROUND"/>
    <s v="UNDERGROUND"/>
    <s v="0002556478"/>
    <s v="0"/>
  </r>
  <r>
    <x v="2"/>
    <n v="50"/>
    <n v="45"/>
    <n v="45"/>
    <n v="0"/>
    <n v="0"/>
    <x v="1"/>
    <n v="616.95000000000005"/>
    <n v="13.71"/>
    <n v="44"/>
    <n v="2.2222222222222199E-2"/>
    <n v="81"/>
    <n v="0"/>
    <n v="738.89"/>
    <s v="104333603"/>
    <s v="2206E129 22111 SE 278TH PL #  MAPLE VALL"/>
    <s v="CEN1"/>
    <s v="UPS"/>
    <n v="44266"/>
    <n v="44349"/>
    <n v="44475"/>
    <s v="WA01700200"/>
    <s v="UG Perm Svc Only in Plat Dev"/>
    <s v="16306"/>
    <s v="E UG Residential Services In Plats"/>
    <n v="718"/>
    <n v="-718"/>
    <n v="0"/>
    <n v="74.33"/>
    <n v="501.05"/>
    <n v="0"/>
    <s v="QCSOKE"/>
    <s v="QUANTA - SOUTH KING - ELECTRIC"/>
    <s v="510964954"/>
    <n v="1"/>
    <n v="0"/>
    <n v="0"/>
    <s v="SINGLE FAMILY"/>
    <s v="1"/>
    <s v="UNDERGROUND"/>
    <s v="UNDERGROUND"/>
    <s v="0002556489"/>
    <s v="0"/>
  </r>
  <r>
    <x v="2"/>
    <n v="100"/>
    <n v="60"/>
    <n v="60"/>
    <n v="0"/>
    <n v="0"/>
    <x v="1"/>
    <n v="609.39"/>
    <n v="10.156499999999999"/>
    <n v="59"/>
    <n v="1.6666666666666701E-2"/>
    <n v="69"/>
    <n v="0"/>
    <n v="732.67"/>
    <s v="104333605"/>
    <s v="2004E029 2023 83RD AVE E #  EDGEWOOD"/>
    <s v="CEN1"/>
    <s v="UPS"/>
    <n v="44300"/>
    <n v="44379"/>
    <n v="44475"/>
    <s v="WA12700200"/>
    <s v="UG Perm Svc Only in Plat Dev"/>
    <s v="16306"/>
    <s v="E UG Residential Services In Plats"/>
    <n v="718"/>
    <n v="-718"/>
    <n v="0"/>
    <n v="63.17"/>
    <n v="506.58"/>
    <n v="0"/>
    <s v="QSWPRE"/>
    <s v="QUANTA - PUYALLUP - ELECTRIC"/>
    <s v="510964971"/>
    <n v="1"/>
    <n v="0"/>
    <n v="0"/>
    <s v="SINGLE FAMILY"/>
    <s v="1"/>
    <s v="UNDERGROUND"/>
    <s v="UNDERGROUND"/>
    <s v="0002556497"/>
    <s v="0"/>
  </r>
  <r>
    <x v="2"/>
    <n v="100"/>
    <n v="80"/>
    <n v="80"/>
    <n v="0"/>
    <n v="0"/>
    <x v="1"/>
    <n v="633.26"/>
    <n v="7.9157500000000001"/>
    <n v="79"/>
    <n v="1.2500000000000001E-2"/>
    <n v="92"/>
    <n v="0"/>
    <n v="756.54"/>
    <s v="104333606"/>
    <s v="2004E029 2134 83RD AVE E #  EDGEWOOD"/>
    <s v="CEN1"/>
    <s v="UPS"/>
    <n v="44300"/>
    <n v="44379"/>
    <n v="44475"/>
    <s v="WA12700200"/>
    <s v="UG Perm Svc Only in Plat Dev"/>
    <s v="16306"/>
    <s v="E UG Residential Services In Plats"/>
    <n v="718"/>
    <n v="-718"/>
    <n v="0"/>
    <n v="84.23"/>
    <n v="506.59"/>
    <n v="0"/>
    <s v="QSWPRE"/>
    <s v="QUANTA - PUYALLUP - ELECTRIC"/>
    <s v="510964974"/>
    <n v="1"/>
    <n v="0"/>
    <n v="0"/>
    <s v="SINGLE FAMILY"/>
    <s v="1"/>
    <s v="UNDERGROUND"/>
    <s v="UNDERGROUND"/>
    <s v="0002556498"/>
    <s v="0"/>
  </r>
  <r>
    <x v="2"/>
    <n v="50"/>
    <n v="40"/>
    <n v="40"/>
    <n v="0"/>
    <n v="0"/>
    <x v="1"/>
    <n v="578.16999999999996"/>
    <n v="14.45425"/>
    <n v="40"/>
    <n v="0"/>
    <n v="44"/>
    <n v="0"/>
    <n v="700.11"/>
    <s v="104333607"/>
    <s v="2206E114 20216 SE 264TH ST #  COVINGTON"/>
    <s v="CEN1"/>
    <s v="UPS"/>
    <n v="44266"/>
    <n v="44349"/>
    <n v="44475"/>
    <s v="WA01700120"/>
    <s v="UG Perm Svc Only in Plat Dev"/>
    <s v="16306"/>
    <s v="E UG Residential Services In Plats"/>
    <n v="718"/>
    <n v="-718"/>
    <n v="0"/>
    <n v="40.42"/>
    <n v="501.05"/>
    <n v="0"/>
    <s v="QCSOKE"/>
    <s v="QUANTA - SOUTH KING - ELECTRIC"/>
    <s v="510964976"/>
    <n v="1"/>
    <n v="0"/>
    <n v="0"/>
    <s v="SINGLE FAMILY"/>
    <s v="1"/>
    <s v="UNDERGROUND"/>
    <s v="UNDERGROUND"/>
    <s v="0002556502"/>
    <s v="0"/>
  </r>
  <r>
    <x v="2"/>
    <n v="50"/>
    <n v="40"/>
    <n v="40"/>
    <n v="0"/>
    <n v="0"/>
    <x v="1"/>
    <n v="578.17999999999995"/>
    <n v="14.454499999999999"/>
    <n v="40"/>
    <n v="0"/>
    <n v="44"/>
    <n v="0"/>
    <n v="700.12"/>
    <s v="104333608"/>
    <s v="2206E114 26308 201ST PL SE #  COVINGTON"/>
    <s v="CEN1"/>
    <s v="UPS"/>
    <n v="44266"/>
    <n v="44349"/>
    <n v="44475"/>
    <s v="WA01700120"/>
    <s v="UG Perm Svc Only in Plat Dev"/>
    <s v="16306"/>
    <s v="E UG Residential Services In Plats"/>
    <n v="718"/>
    <n v="-718"/>
    <n v="0"/>
    <n v="40.42"/>
    <n v="501.05"/>
    <n v="0"/>
    <s v="QCSOKE"/>
    <s v="QUANTA - SOUTH KING - ELECTRIC"/>
    <s v="510965025"/>
    <n v="1"/>
    <n v="0"/>
    <n v="0"/>
    <s v="SINGLE FAMILY"/>
    <s v="1"/>
    <s v="UNDERGROUND"/>
    <s v="UNDERGROUND"/>
    <s v="0002556506"/>
    <s v="0"/>
  </r>
  <r>
    <x v="2"/>
    <n v="50"/>
    <n v="35"/>
    <n v="35"/>
    <n v="0"/>
    <n v="0"/>
    <x v="1"/>
    <n v="571.88"/>
    <n v="16.339428571428599"/>
    <n v="34"/>
    <n v="2.8571428571428598E-2"/>
    <n v="38"/>
    <n v="0"/>
    <n v="693.82"/>
    <s v="104333609"/>
    <s v="2206E115 26415 202ND CT SE #  COVINGTON"/>
    <s v="CEN1"/>
    <s v="UPS"/>
    <n v="44266"/>
    <n v="44349"/>
    <n v="44475"/>
    <s v="WA01700120"/>
    <s v="UG Perm Svc Only in Plat Dev"/>
    <s v="16306"/>
    <s v="E UG Residential Services In Plats"/>
    <n v="718"/>
    <n v="-718"/>
    <n v="0"/>
    <n v="34.909999999999997"/>
    <n v="501.05"/>
    <n v="0"/>
    <s v="QCSOKE"/>
    <s v="QUANTA - SOUTH KING - ELECTRIC"/>
    <s v="510965170"/>
    <n v="1"/>
    <n v="0"/>
    <n v="0"/>
    <s v="SINGLE FAMILY"/>
    <s v="1"/>
    <s v="UNDERGROUND"/>
    <s v="UNDERGROUND"/>
    <s v="0002556517"/>
    <s v="0"/>
  </r>
  <r>
    <x v="2"/>
    <n v="50"/>
    <n v="35"/>
    <n v="35"/>
    <n v="0"/>
    <n v="0"/>
    <x v="1"/>
    <n v="826.97"/>
    <n v="23.627714285714301"/>
    <n v="34"/>
    <n v="2.8571428571428598E-2"/>
    <n v="38"/>
    <n v="0"/>
    <n v="950.48"/>
    <s v="104333610"/>
    <s v="2305E131 18904 123RD PL SE #  RENTON"/>
    <s v="CEN1"/>
    <s v="UPS"/>
    <n v="44259"/>
    <n v="44349"/>
    <n v="44475"/>
    <s v="WA11700250"/>
    <s v="UG Perm Svc Only in Plat Dev"/>
    <s v="16306"/>
    <s v="E UG Residential Services In Plats"/>
    <n v="718"/>
    <n v="-718"/>
    <n v="0"/>
    <n v="34.909999999999997"/>
    <n v="697.73"/>
    <n v="0"/>
    <s v="QCSOKEH"/>
    <s v="QUANTA - SOUTH KING - HOLD"/>
    <s v="510956310"/>
    <n v="1"/>
    <n v="0"/>
    <n v="0"/>
    <s v="SINGLE FAMILY"/>
    <s v="1"/>
    <s v="UNDERGROUND"/>
    <s v="UNDERGROUND"/>
    <s v="0002556200"/>
    <s v="0"/>
  </r>
  <r>
    <x v="2"/>
    <n v="100"/>
    <n v="80"/>
    <n v="80"/>
    <n v="0"/>
    <n v="0"/>
    <x v="1"/>
    <n v="631.27"/>
    <n v="7.8908750000000003"/>
    <n v="79"/>
    <n v="1.2500000000000001E-2"/>
    <n v="89"/>
    <n v="0"/>
    <n v="754.78"/>
    <s v="104333611"/>
    <s v="2305E131 18928 123RD PL SE #  RENTON"/>
    <s v="CEN1"/>
    <s v="UPS"/>
    <n v="44272"/>
    <n v="44349"/>
    <n v="44475"/>
    <s v="WA11700250"/>
    <s v="UG Perm Svc Only in Plat Dev"/>
    <s v="16306"/>
    <s v="E UG Residential Services In Plats"/>
    <n v="718"/>
    <n v="-718"/>
    <n v="0"/>
    <n v="80.84"/>
    <n v="507.51"/>
    <n v="0"/>
    <s v="QCSOKE"/>
    <s v="QUANTA - SOUTH KING - ELECTRIC"/>
    <s v="510956311"/>
    <n v="1"/>
    <n v="0"/>
    <n v="0"/>
    <s v="SINGLE FAMILY"/>
    <s v="1"/>
    <s v="UNDERGROUND"/>
    <s v="UNDERGROUND"/>
    <s v="0002556202"/>
    <s v="0"/>
  </r>
  <r>
    <x v="2"/>
    <n v="50"/>
    <n v="30"/>
    <n v="30"/>
    <n v="0"/>
    <n v="0"/>
    <x v="1"/>
    <n v="781.52"/>
    <n v="26.0506666666667"/>
    <n v="40"/>
    <n v="-0.33333333333333298"/>
    <n v="73"/>
    <n v="0"/>
    <n v="905.14"/>
    <s v="104333612"/>
    <s v="2604E097 7908 NE 126TH DR #  KIRKLAND"/>
    <s v="CEN1"/>
    <s v="UPS"/>
    <n v="44272"/>
    <n v="44349"/>
    <n v="44475"/>
    <s v="WA11700160"/>
    <s v="UG Perm Svc Only in Plat Dev"/>
    <s v="16306"/>
    <s v="E UG Residential Services In Plats"/>
    <n v="718"/>
    <n v="-718"/>
    <n v="0"/>
    <n v="66.75"/>
    <n v="635.08000000000004"/>
    <n v="0"/>
    <s v="QCNOKE"/>
    <s v="QUANTA - REDMOND - ELECTRIC"/>
    <s v="510936792"/>
    <n v="1"/>
    <n v="0"/>
    <n v="0"/>
    <s v="SINGLE FAMILY"/>
    <s v="1"/>
    <s v="UNDERGROUND"/>
    <s v="UNDERGROUND"/>
    <s v="0002556210"/>
    <s v="0"/>
  </r>
  <r>
    <x v="2"/>
    <n v="50"/>
    <n v="40"/>
    <n v="40"/>
    <n v="0"/>
    <n v="0"/>
    <x v="1"/>
    <n v="580.63"/>
    <n v="14.515750000000001"/>
    <n v="40"/>
    <n v="0"/>
    <n v="44"/>
    <n v="0"/>
    <n v="703.13"/>
    <s v="104333613"/>
    <s v="1701E100 10630 PALISADES ST SE #  YELM"/>
    <s v="CEN1"/>
    <s v="UPS"/>
    <n v="44264"/>
    <n v="44349"/>
    <n v="44475"/>
    <s v="WA03400070"/>
    <s v="UG Perm Svc Only in Plat Dev"/>
    <s v="16306"/>
    <s v="E UG Residential Services In Plats"/>
    <n v="718"/>
    <n v="-718"/>
    <n v="0"/>
    <n v="40.42"/>
    <n v="503.36"/>
    <n v="0"/>
    <s v="QSTHLE"/>
    <s v="QUANTA - OLYMPIA - ELECTRIC"/>
    <s v="510899111"/>
    <n v="1"/>
    <n v="0"/>
    <n v="0"/>
    <s v="SINGLE FAMILY"/>
    <s v="1"/>
    <s v="UNDERGROUND"/>
    <s v="UNDERGROUND"/>
    <s v="0002556225"/>
    <s v="0"/>
  </r>
  <r>
    <x v="2"/>
    <n v="50"/>
    <n v="50"/>
    <n v="50"/>
    <n v="0"/>
    <n v="0"/>
    <x v="1"/>
    <n v="895.2"/>
    <n v="17.904"/>
    <n v="59"/>
    <n v="-0.18"/>
    <n v="110"/>
    <n v="0"/>
    <n v="1017.14"/>
    <s v="104333614"/>
    <s v="2606E120 12284 196TH AVE NE #  REDMOND"/>
    <s v="CEN1"/>
    <s v="USO"/>
    <n v="44266"/>
    <n v="44349"/>
    <n v="44475"/>
    <s v="WA04000990"/>
    <s v="UG Perm Svc only  (no Tsfrmr)"/>
    <s v="16305"/>
    <s v="E OH UG Residential Services"/>
    <n v="718"/>
    <n v="-718"/>
    <n v="0"/>
    <n v="100.12"/>
    <n v="691.66"/>
    <n v="0"/>
    <s v="QCNOKE"/>
    <s v="QUANTA - REDMOND - ELECTRIC"/>
    <s v="509994922"/>
    <n v="1"/>
    <n v="0"/>
    <n v="0"/>
    <s v="SINGLE FAMILY"/>
    <s v="1"/>
    <s v="UNDERGROUND"/>
    <s v="UNDERGROUND"/>
    <s v="0002556239"/>
    <s v="0"/>
  </r>
  <r>
    <x v="2"/>
    <n v="50"/>
    <n v="30"/>
    <n v="30"/>
    <n v="0"/>
    <n v="0"/>
    <x v="1"/>
    <n v="568.07000000000005"/>
    <n v="18.935666666666702"/>
    <n v="30"/>
    <n v="0"/>
    <n v="33"/>
    <n v="0"/>
    <n v="690.34"/>
    <s v="104333615"/>
    <s v="2301E020 4418 HIBISCUS CIR SW #  PORT OR"/>
    <s v="CEN1"/>
    <s v="UPS"/>
    <n v="44263"/>
    <n v="44349"/>
    <n v="44475"/>
    <s v="WA01800020"/>
    <s v="UG Perm Svc Only in Plat Dev"/>
    <s v="16306"/>
    <s v="E UG Residential Services In Plats"/>
    <n v="718"/>
    <n v="-718"/>
    <n v="0"/>
    <n v="30.31"/>
    <n v="502.43"/>
    <n v="0"/>
    <s v="QSSPE"/>
    <s v="QUANTA - KITSAP - ELECTRIC"/>
    <s v="510956625"/>
    <n v="1"/>
    <n v="0"/>
    <n v="0"/>
    <s v="SINGLE FAMILY"/>
    <s v="1"/>
    <s v="UNDERGROUND"/>
    <s v="UNDERGROUND"/>
    <s v="0002556260"/>
    <s v="0"/>
  </r>
  <r>
    <x v="2"/>
    <n v="50"/>
    <n v="30"/>
    <n v="30"/>
    <n v="0"/>
    <n v="0"/>
    <x v="1"/>
    <n v="568.07000000000005"/>
    <n v="18.935666666666702"/>
    <n v="30"/>
    <n v="0"/>
    <n v="33"/>
    <n v="0"/>
    <n v="690.34"/>
    <s v="104333616"/>
    <s v="2301E020 4424 HIBISCUS CIR SW #  PORT OR"/>
    <s v="CEN1"/>
    <s v="UPS"/>
    <n v="44263"/>
    <n v="44349"/>
    <n v="44475"/>
    <s v="WA01800020"/>
    <s v="UG Perm Svc Only in Plat Dev"/>
    <s v="16306"/>
    <s v="E UG Residential Services In Plats"/>
    <n v="718"/>
    <n v="-718"/>
    <n v="0"/>
    <n v="30.31"/>
    <n v="502.43"/>
    <n v="0"/>
    <s v="QSSPE"/>
    <s v="QUANTA - KITSAP - ELECTRIC"/>
    <s v="510956626"/>
    <n v="1"/>
    <n v="0"/>
    <n v="0"/>
    <s v="SINGLE FAMILY"/>
    <s v="1"/>
    <s v="UNDERGROUND"/>
    <s v="UNDERGROUND"/>
    <s v="0002556261"/>
    <s v="0"/>
  </r>
  <r>
    <x v="2"/>
    <n v="50"/>
    <n v="50"/>
    <n v="50"/>
    <n v="0"/>
    <n v="0"/>
    <x v="1"/>
    <n v="909.03"/>
    <n v="18.180599999999998"/>
    <n v="50"/>
    <n v="0"/>
    <n v="91"/>
    <n v="0"/>
    <n v="1032.31"/>
    <s v="104333618"/>
    <s v="1905E087 15340 201ST AVE E #  BONNEY LAK"/>
    <s v="CEN1"/>
    <s v="UPS"/>
    <n v="44273"/>
    <n v="44349"/>
    <n v="44475"/>
    <s v="WA12700270"/>
    <s v="UG Perm Svc Only in Plat Dev"/>
    <s v="16306"/>
    <s v="E UG Residential Services In Plats"/>
    <n v="718"/>
    <n v="-718"/>
    <n v="0"/>
    <n v="83.43"/>
    <n v="696.47"/>
    <n v="0"/>
    <s v="QSWPRE"/>
    <s v="QUANTA - PUYALLUP - ELECTRIC"/>
    <s v="510959315"/>
    <n v="1"/>
    <n v="0"/>
    <n v="0"/>
    <s v="SINGLE FAMILY"/>
    <s v="1"/>
    <s v="UNDERGROUND"/>
    <s v="UNDERGROUND"/>
    <s v="0002556339"/>
    <s v="0"/>
  </r>
  <r>
    <x v="2"/>
    <n v="150"/>
    <n v="140"/>
    <n v="140"/>
    <n v="0"/>
    <n v="0"/>
    <x v="1"/>
    <n v="2734.8"/>
    <n v="19.534285714285701"/>
    <n v="139"/>
    <n v="7.14285714285714E-3"/>
    <n v="256"/>
    <n v="0"/>
    <n v="2856.51"/>
    <s v="104333620"/>
    <s v="4003E132 1126 E 74TH ST #  LYNDEN"/>
    <s v="CEN1"/>
    <s v="USO"/>
    <n v="44285"/>
    <n v="44349"/>
    <n v="44475"/>
    <s v="WA03700370"/>
    <s v="UG Perm Svc only  (no Tsfrmr)"/>
    <s v="16305"/>
    <s v="E OH UG Residential Services"/>
    <n v="718"/>
    <n v="-718"/>
    <n v="0"/>
    <n v="233.61"/>
    <n v="500.13"/>
    <n v="1285.0999999999999"/>
    <s v="QNWHME"/>
    <s v="QUANTA - BELLINGHAM - ELECTRIC"/>
    <s v="510460829"/>
    <n v="1"/>
    <n v="0"/>
    <n v="0"/>
    <s v="SINGLE FAMILY"/>
    <s v="1"/>
    <s v="UNDERGROUND"/>
    <s v="UNDERGROUND"/>
    <s v="0002556343"/>
    <s v="0"/>
  </r>
  <r>
    <x v="2"/>
    <n v="50"/>
    <n v="30"/>
    <n v="30"/>
    <n v="0"/>
    <n v="0"/>
    <x v="1"/>
    <n v="566.59"/>
    <n v="18.886333333333301"/>
    <n v="30"/>
    <n v="0"/>
    <n v="33"/>
    <n v="0"/>
    <n v="688.53"/>
    <s v="104333625"/>
    <s v="2106E060 33447 CRYSTAL AVE SE #  BLACK D"/>
    <s v="CEN1"/>
    <s v="UPS"/>
    <n v="44263"/>
    <n v="44349"/>
    <n v="44475"/>
    <s v="WA01700050"/>
    <s v="UG Perm Svc Only in Plat Dev"/>
    <s v="16306"/>
    <s v="E UG Residential Services In Plats"/>
    <n v="718"/>
    <n v="-718"/>
    <n v="0"/>
    <n v="30.31"/>
    <n v="501.05"/>
    <n v="0"/>
    <s v="QCSOKE"/>
    <s v="QUANTA - SOUTH KING - ELECTRIC"/>
    <s v="510959716"/>
    <n v="1"/>
    <n v="0"/>
    <n v="0"/>
    <s v="SINGLE FAMILY"/>
    <s v="1"/>
    <s v="UNDERGROUND"/>
    <s v="UNDERGROUND"/>
    <s v="0002556368"/>
    <s v="0"/>
  </r>
  <r>
    <x v="2"/>
    <n v="50"/>
    <n v="20"/>
    <n v="20"/>
    <n v="0"/>
    <n v="0"/>
    <x v="1"/>
    <n v="560.92999999999995"/>
    <n v="28.046500000000002"/>
    <n v="20"/>
    <n v="0"/>
    <n v="22"/>
    <n v="0"/>
    <n v="684.21"/>
    <s v="104333626"/>
    <s v="1905E077 18013 151ST ST E #  BONNEY LAKE"/>
    <s v="CEN1"/>
    <s v="UPS"/>
    <n v="44270"/>
    <n v="44349"/>
    <n v="44475"/>
    <s v="WA12700270"/>
    <s v="UG Perm Svc Only in Plat Dev"/>
    <s v="16306"/>
    <s v="E UG Residential Services In Plats"/>
    <n v="718"/>
    <n v="-718"/>
    <n v="0"/>
    <n v="20.21"/>
    <n v="506.58"/>
    <n v="0"/>
    <s v="QSWPRE"/>
    <s v="QUANTA - PUYALLUP - ELECTRIC"/>
    <s v="510959766"/>
    <n v="1"/>
    <n v="0"/>
    <n v="0"/>
    <s v="SINGLE FAMILY"/>
    <s v="1"/>
    <s v="UNDERGROUND"/>
    <s v="UNDERGROUND"/>
    <s v="0002556370"/>
    <s v="0"/>
  </r>
  <r>
    <x v="2"/>
    <n v="50"/>
    <n v="40"/>
    <n v="40"/>
    <n v="0"/>
    <n v="0"/>
    <x v="1"/>
    <n v="584.04"/>
    <n v="14.601000000000001"/>
    <n v="40"/>
    <n v="0"/>
    <n v="44"/>
    <n v="0"/>
    <n v="707.32"/>
    <s v="104333627"/>
    <s v="1905E080 17922 152ND ST E #  BONNEY LAKE"/>
    <s v="CEN1"/>
    <s v="UPS"/>
    <n v="44279"/>
    <n v="44349"/>
    <n v="44475"/>
    <s v="WA12700270"/>
    <s v="UG Perm Svc Only in Plat Dev"/>
    <s v="16306"/>
    <s v="E UG Residential Services In Plats"/>
    <n v="718"/>
    <n v="-718"/>
    <n v="0"/>
    <n v="40.409999999999997"/>
    <n v="506.58"/>
    <n v="0"/>
    <s v="QSWPRE"/>
    <s v="QUANTA - PUYALLUP - ELECTRIC"/>
    <s v="510959769"/>
    <n v="1"/>
    <n v="0"/>
    <n v="0"/>
    <s v="SINGLE FAMILY"/>
    <s v="1"/>
    <s v="UNDERGROUND"/>
    <s v="UNDERGROUND"/>
    <s v="0002556375"/>
    <s v="0"/>
  </r>
  <r>
    <x v="2"/>
    <n v="100"/>
    <e v="#N/A"/>
    <n v="54"/>
    <n v="0"/>
    <n v="0"/>
    <x v="1"/>
    <n v="601.84"/>
    <e v="#N/A"/>
    <n v="54"/>
    <e v="#N/A"/>
    <n v="60"/>
    <n v="0"/>
    <n v="725.35"/>
    <s v="104333633"/>
    <s v="2406E036 22259 SE 39TH PL #  SAMMAMISH"/>
    <s v="CEN1"/>
    <s v="UPS"/>
    <n v="44273"/>
    <n v="44349"/>
    <n v="44475"/>
    <s v="WA11700390"/>
    <s v="UG Perm Svc Only in Plat Dev"/>
    <s v="16306"/>
    <s v="E UG Residential Services In Plats"/>
    <n v="718"/>
    <n v="-718"/>
    <n v="0"/>
    <n v="55.12"/>
    <n v="507.51"/>
    <n v="0"/>
    <s v="QCNOKE"/>
    <s v="QUANTA - REDMOND - ELECTRIC"/>
    <s v="510959725"/>
    <n v="1"/>
    <n v="0"/>
    <n v="0"/>
    <s v="SINGLE FAMILY"/>
    <s v="1"/>
    <s v="UNDERGROUND"/>
    <s v="UNDERGROUND"/>
    <s v="0002556367"/>
    <s v="0"/>
  </r>
  <r>
    <x v="2"/>
    <n v="50"/>
    <n v="10"/>
    <n v="10"/>
    <n v="0"/>
    <n v="0"/>
    <x v="1"/>
    <n v="544.95000000000005"/>
    <n v="54.494999999999997"/>
    <n v="10"/>
    <n v="0"/>
    <n v="11"/>
    <n v="0"/>
    <n v="667.22"/>
    <s v="104333634"/>
    <s v="2402E013 4853 NE DOTSON LOOP #  BAINBRID"/>
    <s v="CEN1"/>
    <s v="UPS"/>
    <n v="44267"/>
    <n v="44349"/>
    <n v="44475"/>
    <s v="WA01800040"/>
    <s v="UG Perm Svc Only in Plat Dev"/>
    <s v="16306"/>
    <s v="E UG Residential Services In Plats"/>
    <n v="718"/>
    <n v="-718"/>
    <n v="0"/>
    <n v="10.1"/>
    <n v="502.43"/>
    <n v="0"/>
    <s v="QSSPE"/>
    <s v="QUANTA - KITSAP - ELECTRIC"/>
    <s v="510959937"/>
    <n v="1"/>
    <n v="0"/>
    <n v="0"/>
    <s v="SINGLE FAMILY"/>
    <s v="1"/>
    <s v="UNDERGROUND"/>
    <s v="UNDERGROUND"/>
    <s v="0002556409"/>
    <s v="0"/>
  </r>
  <r>
    <x v="2"/>
    <n v="50"/>
    <n v="20"/>
    <n v="20"/>
    <n v="0"/>
    <n v="0"/>
    <x v="1"/>
    <n v="555.04"/>
    <n v="27.751999999999999"/>
    <n v="20"/>
    <n v="0"/>
    <n v="22"/>
    <n v="0"/>
    <n v="676.98"/>
    <s v="104333635"/>
    <s v="3902E072 2131 HEARTHSTONE ST #  FERNDALE"/>
    <s v="CEN1"/>
    <s v="UPS"/>
    <n v="44272"/>
    <n v="44349"/>
    <n v="44475"/>
    <s v="WA03700040"/>
    <s v="UG Perm Svc Only in Plat Dev"/>
    <s v="16306"/>
    <s v="E UG Residential Services In Plats"/>
    <n v="718"/>
    <n v="-718"/>
    <n v="0"/>
    <n v="20.21"/>
    <n v="501.05"/>
    <n v="0"/>
    <s v="QNWHME"/>
    <s v="QUANTA - BELLINGHAM - ELECTRIC"/>
    <s v="510959994"/>
    <n v="1"/>
    <n v="0"/>
    <n v="0"/>
    <s v="SINGLE FAMILY"/>
    <s v="1"/>
    <s v="UNDERGROUND"/>
    <s v="UNDERGROUND"/>
    <s v="0002556411"/>
    <s v="0"/>
  </r>
  <r>
    <x v="2"/>
    <n v="50"/>
    <n v="40"/>
    <n v="40"/>
    <n v="0"/>
    <n v="0"/>
    <x v="1"/>
    <n v="590.28"/>
    <n v="14.757"/>
    <n v="44"/>
    <n v="-0.1"/>
    <n v="49"/>
    <n v="0"/>
    <n v="713.79"/>
    <s v="104333636"/>
    <s v="2406E105 1228 WESTRIDGE WAY NE #  ISSAQU"/>
    <s v="CEN1"/>
    <s v="UPS"/>
    <n v="44272"/>
    <n v="44349"/>
    <n v="44475"/>
    <s v="WA11700140"/>
    <s v="UG Perm Svc Only in Plat Dev"/>
    <s v="16306"/>
    <s v="E UG Residential Services In Plats"/>
    <n v="718"/>
    <n v="-718"/>
    <n v="0"/>
    <n v="45.01"/>
    <n v="507.51"/>
    <n v="0"/>
    <s v="QCNOKE"/>
    <s v="QUANTA - REDMOND - ELECTRIC"/>
    <s v="510960048"/>
    <n v="1"/>
    <n v="0"/>
    <n v="0"/>
    <s v="SINGLE FAMILY"/>
    <s v="1"/>
    <s v="UNDERGROUND"/>
    <s v="UNDERGROUND"/>
    <s v="0002556420"/>
    <s v="0"/>
  </r>
  <r>
    <x v="2"/>
    <n v="50"/>
    <n v="25"/>
    <n v="25"/>
    <n v="0"/>
    <n v="0"/>
    <x v="1"/>
    <n v="560.29"/>
    <n v="22.4116"/>
    <n v="24"/>
    <n v="0.04"/>
    <n v="27"/>
    <n v="0"/>
    <n v="682.23"/>
    <s v="104333638"/>
    <s v="3902E132 5278 SARATOGA PL #  FERNDALE"/>
    <s v="CEN1"/>
    <s v="UPS"/>
    <n v="44272"/>
    <n v="44349"/>
    <n v="44475"/>
    <s v="WA03700040"/>
    <s v="UG Perm Svc Only in Plat Dev"/>
    <s v="16306"/>
    <s v="E UG Residential Services In Plats"/>
    <n v="718"/>
    <n v="-718"/>
    <n v="0"/>
    <n v="24.8"/>
    <n v="501.05"/>
    <n v="0"/>
    <s v="QNWHME"/>
    <s v="QUANTA - BELLINGHAM - ELECTRIC"/>
    <s v="510964659"/>
    <n v="1"/>
    <n v="0"/>
    <n v="0"/>
    <s v="SINGLE FAMILY"/>
    <s v="1"/>
    <s v="UNDERGROUND"/>
    <s v="UNDERGROUND"/>
    <s v="0002556464"/>
    <s v="0"/>
  </r>
  <r>
    <x v="2"/>
    <n v="50"/>
    <n v="40"/>
    <n v="40"/>
    <n v="0"/>
    <n v="0"/>
    <x v="1"/>
    <n v="584.04"/>
    <n v="14.601000000000001"/>
    <n v="40"/>
    <n v="0"/>
    <n v="44"/>
    <n v="0"/>
    <n v="707.32"/>
    <s v="104333639"/>
    <s v="1905E062 18605 134TH STREET CT E #  BONN"/>
    <s v="CEN1"/>
    <s v="UPS"/>
    <n v="44273"/>
    <n v="44349"/>
    <n v="44475"/>
    <s v="WA12700270"/>
    <s v="UG Perm Svc Only in Plat Dev"/>
    <s v="16306"/>
    <s v="E UG Residential Services In Plats"/>
    <n v="718"/>
    <n v="-718"/>
    <n v="0"/>
    <n v="40.409999999999997"/>
    <n v="506.58"/>
    <n v="0"/>
    <s v="QSWPRE"/>
    <s v="QUANTA - PUYALLUP - ELECTRIC"/>
    <s v="510964907"/>
    <n v="1"/>
    <n v="0"/>
    <n v="0"/>
    <s v="SINGLE FAMILY"/>
    <s v="1"/>
    <s v="UNDERGROUND"/>
    <s v="UNDERGROUND"/>
    <s v="0002556487"/>
    <s v="0"/>
  </r>
  <r>
    <x v="2"/>
    <n v="50"/>
    <n v="40"/>
    <n v="40"/>
    <n v="0"/>
    <n v="0"/>
    <x v="1"/>
    <n v="584.04"/>
    <n v="14.601000000000001"/>
    <n v="40"/>
    <n v="0"/>
    <n v="44"/>
    <n v="0"/>
    <n v="707.32"/>
    <s v="104333640"/>
    <s v="1905E062 18619 134TH STREET CT E #  BONN"/>
    <s v="CEN1"/>
    <s v="UPS"/>
    <n v="44273"/>
    <n v="44349"/>
    <n v="44475"/>
    <s v="WA12700270"/>
    <s v="UG Perm Svc Only in Plat Dev"/>
    <s v="16306"/>
    <s v="E UG Residential Services In Plats"/>
    <n v="718"/>
    <n v="-718"/>
    <n v="0"/>
    <n v="40.409999999999997"/>
    <n v="506.58"/>
    <n v="0"/>
    <s v="QSWPRE"/>
    <s v="QUANTA - PUYALLUP - ELECTRIC"/>
    <s v="510964966"/>
    <n v="1"/>
    <n v="0"/>
    <n v="0"/>
    <s v="SINGLE FAMILY"/>
    <s v="1"/>
    <s v="UNDERGROUND"/>
    <s v="UNDERGROUND"/>
    <s v="0002556495"/>
    <s v="0"/>
  </r>
  <r>
    <x v="2"/>
    <n v="100"/>
    <n v="95"/>
    <n v="95"/>
    <n v="0"/>
    <n v="0"/>
    <x v="1"/>
    <n v="895.95"/>
    <n v="9.4310526315789502"/>
    <n v="95"/>
    <n v="0"/>
    <n v="106"/>
    <n v="0"/>
    <n v="1019.23"/>
    <s v="104333641"/>
    <s v="1905E063 13706 190TH AVE E #  BONNEY LAK"/>
    <s v="CEN1"/>
    <s v="UPS"/>
    <n v="44281"/>
    <n v="44349"/>
    <n v="44475"/>
    <s v="WA12700270"/>
    <s v="UG Perm Svc Only in Plat Dev"/>
    <s v="16306"/>
    <s v="E UG Residential Services In Plats"/>
    <n v="718"/>
    <n v="-718"/>
    <n v="0"/>
    <n v="96.46"/>
    <n v="696.47"/>
    <n v="0"/>
    <s v="QSWPRE"/>
    <s v="QUANTA - PUYALLUP - ELECTRIC"/>
    <s v="510965068"/>
    <n v="1"/>
    <n v="0"/>
    <n v="0"/>
    <s v="SINGLE FAMILY"/>
    <s v="1"/>
    <s v="UNDERGROUND"/>
    <s v="UNDERGROUND"/>
    <s v="0002556513"/>
    <s v="0"/>
  </r>
  <r>
    <x v="2"/>
    <n v="50"/>
    <n v="30"/>
    <n v="30"/>
    <n v="0"/>
    <n v="0"/>
    <x v="1"/>
    <n v="572.49"/>
    <n v="19.082999999999998"/>
    <n v="30"/>
    <n v="0"/>
    <n v="33"/>
    <n v="0"/>
    <n v="695.77"/>
    <s v="104333642"/>
    <s v="1905E062 18664 EDMUNDS LN E #  BONNEY LA"/>
    <s v="CEN1"/>
    <s v="UPS"/>
    <n v="44270"/>
    <n v="44349"/>
    <n v="44475"/>
    <s v="WA12700270"/>
    <s v="UG Perm Svc Only in Plat Dev"/>
    <s v="16306"/>
    <s v="E UG Residential Services In Plats"/>
    <n v="718"/>
    <n v="-718"/>
    <n v="0"/>
    <n v="30.32"/>
    <n v="506.58"/>
    <n v="0"/>
    <s v="QSWPRE"/>
    <s v="QUANTA - PUYALLUP - ELECTRIC"/>
    <s v="510965166"/>
    <n v="1"/>
    <n v="0"/>
    <n v="0"/>
    <s v="SINGLE FAMILY"/>
    <s v="1"/>
    <s v="UNDERGROUND"/>
    <s v="UNDERGROUND"/>
    <s v="0002556521"/>
    <s v="0"/>
  </r>
  <r>
    <x v="2"/>
    <n v="50"/>
    <n v="30"/>
    <n v="30"/>
    <n v="0"/>
    <n v="0"/>
    <x v="1"/>
    <n v="572.49"/>
    <n v="19.082999999999998"/>
    <n v="30"/>
    <n v="0"/>
    <n v="33"/>
    <n v="0"/>
    <n v="695.77"/>
    <s v="104333643"/>
    <s v="1905E062 18656 EDMUNDS LN E #  BONNEY LA"/>
    <s v="CEN1"/>
    <s v="UPS"/>
    <n v="44270"/>
    <n v="44349"/>
    <n v="44475"/>
    <s v="WA12700270"/>
    <s v="UG Perm Svc Only in Plat Dev"/>
    <s v="16306"/>
    <s v="E UG Residential Services In Plats"/>
    <n v="718"/>
    <n v="-718"/>
    <n v="0"/>
    <n v="30.32"/>
    <n v="506.58"/>
    <n v="0"/>
    <s v="QSWPRE"/>
    <s v="QUANTA - PUYALLUP - ELECTRIC"/>
    <s v="510965321"/>
    <n v="1"/>
    <n v="0"/>
    <n v="0"/>
    <s v="SINGLE FAMILY"/>
    <s v="1"/>
    <s v="UNDERGROUND"/>
    <s v="UNDERGROUND"/>
    <s v="0002556525"/>
    <s v="0"/>
  </r>
  <r>
    <x v="2"/>
    <n v="50"/>
    <n v="30"/>
    <n v="30"/>
    <n v="0"/>
    <n v="0"/>
    <x v="1"/>
    <n v="572.49"/>
    <n v="19.082999999999998"/>
    <n v="30"/>
    <n v="0"/>
    <n v="33"/>
    <n v="0"/>
    <n v="695.77"/>
    <s v="104333644"/>
    <s v="1905E062 18652 EDMUNDS LN E #  BONNEY LA"/>
    <s v="CEN1"/>
    <s v="UPS"/>
    <n v="44270"/>
    <n v="44349"/>
    <n v="44475"/>
    <s v="WA12700270"/>
    <s v="UG Perm Svc Only in Plat Dev"/>
    <s v="16306"/>
    <s v="E UG Residential Services In Plats"/>
    <n v="718"/>
    <n v="-718"/>
    <n v="0"/>
    <n v="30.32"/>
    <n v="506.58"/>
    <n v="0"/>
    <s v="QSWPRE"/>
    <s v="QUANTA - PUYALLUP - ELECTRIC"/>
    <s v="510965397"/>
    <n v="1"/>
    <n v="0"/>
    <n v="0"/>
    <s v="SINGLE FAMILY"/>
    <s v="1"/>
    <s v="UNDERGROUND"/>
    <s v="UNDERGROUND"/>
    <s v="0002556528"/>
    <s v="0"/>
  </r>
  <r>
    <x v="2"/>
    <n v="100"/>
    <n v="75"/>
    <n v="75"/>
    <n v="0"/>
    <n v="0"/>
    <x v="1"/>
    <n v="625.03"/>
    <n v="8.3337333333333294"/>
    <n v="75"/>
    <n v="0"/>
    <n v="83"/>
    <n v="0"/>
    <n v="748.31"/>
    <s v="104333645"/>
    <s v="1905E063 13709 190TH AVE E #  BONNEY LAK"/>
    <s v="CEN1"/>
    <s v="UPS"/>
    <n v="44273"/>
    <n v="44349"/>
    <n v="44475"/>
    <s v="WA12700270"/>
    <s v="UG Perm Svc Only in Plat Dev"/>
    <s v="16306"/>
    <s v="E UG Residential Services In Plats"/>
    <n v="718"/>
    <n v="-718"/>
    <n v="0"/>
    <n v="76.239999999999995"/>
    <n v="506.58"/>
    <n v="0"/>
    <s v="QSWPRE"/>
    <s v="QUANTA - PUYALLUP - ELECTRIC"/>
    <s v="510965430"/>
    <n v="1"/>
    <n v="0"/>
    <n v="0"/>
    <s v="SINGLE FAMILY"/>
    <s v="1"/>
    <s v="UNDERGROUND"/>
    <s v="UNDERGROUND"/>
    <s v="0002556529"/>
    <s v="0"/>
  </r>
  <r>
    <x v="2"/>
    <n v="50"/>
    <n v="50"/>
    <n v="50"/>
    <n v="0"/>
    <n v="0"/>
    <x v="1"/>
    <n v="881.59"/>
    <n v="17.631799999999998"/>
    <n v="50"/>
    <n v="0"/>
    <n v="91"/>
    <n v="0"/>
    <n v="1005.1"/>
    <s v="104333646"/>
    <s v="2406E058 4077 233RD PL SE #  SAMMAMISH"/>
    <s v="CEN1"/>
    <s v="UPS"/>
    <n v="44293"/>
    <n v="44379"/>
    <n v="44475"/>
    <s v="WA11700390"/>
    <s v="UG Perm Svc Only in Plat Dev"/>
    <s v="16306"/>
    <s v="E UG Residential Services In Plats"/>
    <n v="730"/>
    <n v="-730"/>
    <n v="0"/>
    <n v="83.44"/>
    <n v="697.75"/>
    <n v="0"/>
    <s v="QCNOKE"/>
    <s v="QUANTA - REDMOND - ELECTRIC"/>
    <s v="510969478"/>
    <n v="1"/>
    <n v="0"/>
    <n v="0"/>
    <s v="SINGLE FAMILY"/>
    <s v="1"/>
    <s v="UNDERGROUND"/>
    <s v="UNDERGROUND"/>
    <s v="0002556545"/>
    <s v="0"/>
  </r>
  <r>
    <x v="2"/>
    <n v="50"/>
    <n v="18"/>
    <n v="18"/>
    <n v="0"/>
    <n v="0"/>
    <x v="1"/>
    <n v="796.98"/>
    <n v="44.276666666666699"/>
    <n v="17"/>
    <n v="5.5555555555555601E-2"/>
    <n v="19"/>
    <n v="0"/>
    <n v="918.92"/>
    <s v="104333647"/>
    <s v="4003E073 941 BARLEY CT #  LYNDEN"/>
    <s v="CEN1"/>
    <s v="UPS"/>
    <n v="44286"/>
    <n v="44349"/>
    <n v="44475"/>
    <s v="WA03700050"/>
    <s v="UG Perm Svc Only in Plat Dev"/>
    <s v="16306"/>
    <s v="E UG Residential Services In Plats"/>
    <n v="730"/>
    <n v="-730"/>
    <n v="0"/>
    <n v="17.45"/>
    <n v="688.86"/>
    <n v="0"/>
    <s v="QNWHME"/>
    <s v="QUANTA - BELLINGHAM - ELECTRIC"/>
    <s v="510953753"/>
    <n v="1"/>
    <n v="0"/>
    <n v="0"/>
    <s v="SINGLE FAMILY"/>
    <s v="1"/>
    <s v="UNDERGROUND"/>
    <s v="UNDERGROUND"/>
    <s v="0002556556"/>
    <s v="0"/>
  </r>
  <r>
    <x v="2"/>
    <n v="50"/>
    <n v="35"/>
    <n v="35"/>
    <n v="0"/>
    <n v="0"/>
    <x v="1"/>
    <n v="571.86"/>
    <n v="16.338857142857101"/>
    <n v="34"/>
    <n v="2.8571428571428598E-2"/>
    <n v="38"/>
    <n v="0"/>
    <n v="693.8"/>
    <s v="104333650"/>
    <s v="2206E064 22608 SE 237TH ST #  MAPLE VALL"/>
    <s v="CEN1"/>
    <s v="UPS"/>
    <n v="44259"/>
    <n v="44349"/>
    <n v="44475"/>
    <s v="WA01700200"/>
    <s v="UG Perm Svc Only in Plat Dev"/>
    <s v="16306"/>
    <s v="E UG Residential Services In Plats"/>
    <n v="718"/>
    <n v="-718"/>
    <n v="0"/>
    <n v="34.909999999999997"/>
    <n v="501.05"/>
    <n v="0"/>
    <s v="QCSOKE"/>
    <s v="QUANTA - SOUTH KING - ELECTRIC"/>
    <s v="510959805"/>
    <n v="1"/>
    <n v="0"/>
    <n v="0"/>
    <s v="SINGLE FAMILY"/>
    <s v="1"/>
    <s v="UNDERGROUND"/>
    <s v="UNDERGROUND"/>
    <s v="0002556382"/>
    <s v="0"/>
  </r>
  <r>
    <x v="2"/>
    <n v="50"/>
    <n v="35"/>
    <n v="35"/>
    <n v="0"/>
    <n v="0"/>
    <x v="1"/>
    <n v="571.86"/>
    <n v="16.338857142857101"/>
    <n v="34"/>
    <n v="2.8571428571428598E-2"/>
    <n v="38"/>
    <n v="0"/>
    <n v="693.8"/>
    <s v="104333651"/>
    <s v="2206E064 22606 SE 237TH ST #  MAPLE VALL"/>
    <s v="CEN1"/>
    <s v="UPS"/>
    <n v="44259"/>
    <n v="44349"/>
    <n v="44475"/>
    <s v="WA01700200"/>
    <s v="UG Perm Svc Only in Plat Dev"/>
    <s v="16306"/>
    <s v="E UG Residential Services In Plats"/>
    <n v="718"/>
    <n v="-718"/>
    <n v="0"/>
    <n v="34.909999999999997"/>
    <n v="501.05"/>
    <n v="0"/>
    <s v="QCSOKE"/>
    <s v="QUANTA - SOUTH KING - ELECTRIC"/>
    <s v="510959807"/>
    <n v="1"/>
    <n v="0"/>
    <n v="0"/>
    <s v="SINGLE FAMILY"/>
    <s v="1"/>
    <s v="UNDERGROUND"/>
    <s v="UNDERGROUND"/>
    <s v="0002556385"/>
    <s v="0"/>
  </r>
  <r>
    <x v="2"/>
    <n v="200"/>
    <n v="154"/>
    <n v="154"/>
    <n v="0"/>
    <n v="0"/>
    <x v="1"/>
    <n v="1575.68"/>
    <n v="10.2316883116883"/>
    <n v="152"/>
    <n v="1.2987012987013E-2"/>
    <n v="472"/>
    <n v="0"/>
    <n v="1696.94"/>
    <s v="104333653"/>
    <s v="3304E036 20552 BENSON RIDGE LN #  MOUNT"/>
    <s v="CEN1"/>
    <s v="UPS"/>
    <n v="44306"/>
    <n v="44412"/>
    <n v="44504"/>
    <s v="WA02900990"/>
    <s v="UG Perm Svc Only in Plat Dev"/>
    <s v="16305"/>
    <s v="E OH UG Residential Services"/>
    <n v="730"/>
    <n v="-730"/>
    <n v="0"/>
    <n v="430.76"/>
    <n v="498.29"/>
    <n v="0"/>
    <s v="QNSKGE"/>
    <s v="QUANTA - SKAGIT - ELECTRIC"/>
    <s v="510960029"/>
    <n v="1"/>
    <n v="0"/>
    <n v="0"/>
    <s v="SINGLE FAMILY"/>
    <s v="1"/>
    <s v="UNDERGROUND"/>
    <s v="UNDERGROUND"/>
    <s v="0002556424"/>
    <s v="0"/>
  </r>
  <r>
    <x v="2"/>
    <n v="50"/>
    <n v="50"/>
    <n v="50"/>
    <n v="0"/>
    <n v="0"/>
    <x v="1"/>
    <n v="706.4"/>
    <n v="14.128"/>
    <n v="45"/>
    <n v="0.1"/>
    <n v="83"/>
    <n v="0"/>
    <n v="827.55"/>
    <s v="104333655"/>
    <s v="1916E096 261 RIDGE LOOP RD #  CLE ELUM"/>
    <s v="CEN1"/>
    <s v="UPS"/>
    <n v="44274"/>
    <n v="44349"/>
    <n v="44475"/>
    <s v="WA01900990"/>
    <s v="UG Perm Svc Only in Plat Dev"/>
    <s v="16306"/>
    <s v="E UG Residential Services In Plats"/>
    <n v="718"/>
    <n v="-718"/>
    <n v="0"/>
    <n v="75.849999999999994"/>
    <n v="567.64"/>
    <n v="0"/>
    <s v="QCKTTE"/>
    <s v="QUANTA - KITTITAS - ELECTRIC"/>
    <s v="510888538"/>
    <n v="1"/>
    <n v="0"/>
    <n v="0"/>
    <s v="SINGLE FAMILY"/>
    <s v="1"/>
    <s v="UNDERGROUND"/>
    <s v="UNDERGROUND"/>
    <s v="0002556431"/>
    <s v="0"/>
  </r>
  <r>
    <x v="2"/>
    <n v="50"/>
    <n v="40"/>
    <n v="40"/>
    <n v="0"/>
    <n v="0"/>
    <x v="1"/>
    <n v="590.28"/>
    <n v="14.757"/>
    <n v="44"/>
    <n v="-0.1"/>
    <n v="49"/>
    <n v="0"/>
    <n v="713.79"/>
    <s v="104333657"/>
    <s v="2506E108 1166 230TH AVE NE #  SAMMAMISH"/>
    <s v="CEN1"/>
    <s v="UPS"/>
    <n v="44272"/>
    <n v="44349"/>
    <n v="44475"/>
    <s v="WA11700390"/>
    <s v="UG Perm Svc Only in Plat Dev"/>
    <s v="16306"/>
    <s v="E UG Residential Services In Plats"/>
    <n v="718"/>
    <n v="-718"/>
    <n v="0"/>
    <n v="45.01"/>
    <n v="507.51"/>
    <n v="0"/>
    <s v="QCNOKE"/>
    <s v="QUANTA - REDMOND - ELECTRIC"/>
    <s v="510960191"/>
    <n v="1"/>
    <n v="0"/>
    <n v="0"/>
    <s v="SINGLE FAMILY"/>
    <s v="1"/>
    <s v="UNDERGROUND"/>
    <s v="UNDERGROUND"/>
    <s v="0002556435"/>
    <s v="0"/>
  </r>
  <r>
    <x v="2"/>
    <n v="50"/>
    <n v="50"/>
    <n v="50"/>
    <n v="0"/>
    <n v="0"/>
    <x v="1"/>
    <n v="1037.5999999999999"/>
    <n v="20.751999999999999"/>
    <n v="50"/>
    <n v="0"/>
    <n v="57"/>
    <n v="0"/>
    <n v="1159.8699999999999"/>
    <s v="104333658"/>
    <s v="2308E058 1437 SALISH AVE SE #  NORTH BEN"/>
    <s v="CEN1"/>
    <s v="UPS"/>
    <n v="44333"/>
    <n v="44412"/>
    <n v="44504"/>
    <s v="WA01700220"/>
    <s v="UG Perm Svc Only in Plat Dev"/>
    <s v="16306"/>
    <s v="E UG Residential Services In Plats"/>
    <n v="718"/>
    <n v="-718"/>
    <n v="0"/>
    <n v="52.3"/>
    <n v="502.43"/>
    <n v="204.38"/>
    <s v="QCNOKE"/>
    <s v="QUANTA - REDMOND - ELECTRIC"/>
    <s v="510960196"/>
    <n v="1"/>
    <n v="0"/>
    <n v="0"/>
    <s v="SINGLE FAMILY"/>
    <s v="1"/>
    <s v="UNDERGROUND"/>
    <s v="UNDERGROUND"/>
    <s v="0002556437"/>
    <s v="0"/>
  </r>
  <r>
    <x v="2"/>
    <n v="50"/>
    <n v="35"/>
    <n v="35"/>
    <n v="0"/>
    <n v="0"/>
    <x v="1"/>
    <n v="578.73"/>
    <n v="16.535142857142901"/>
    <n v="34"/>
    <n v="2.8571428571428598E-2"/>
    <n v="38"/>
    <n v="0"/>
    <n v="702.24"/>
    <s v="104333659"/>
    <s v="2205E115 10227 SE 270TH ST #  KENT"/>
    <s v="CEN1"/>
    <s v="UPS"/>
    <n v="44258"/>
    <n v="44349"/>
    <n v="44475"/>
    <s v="WA11700150"/>
    <s v="UG Perm Svc Only in Plat Dev"/>
    <s v="16306"/>
    <s v="E UG Residential Services In Plats"/>
    <n v="718"/>
    <n v="-718"/>
    <n v="0"/>
    <n v="34.909999999999997"/>
    <n v="507.51"/>
    <n v="0"/>
    <s v="QCSOKE"/>
    <s v="QUANTA - SOUTH KING - ELECTRIC"/>
    <s v="510960197"/>
    <n v="1"/>
    <n v="0"/>
    <n v="0"/>
    <s v="SINGLE FAMILY"/>
    <s v="1"/>
    <s v="UNDERGROUND"/>
    <s v="UNDERGROUND"/>
    <s v="0002556439"/>
    <s v="0"/>
  </r>
  <r>
    <x v="2"/>
    <n v="50"/>
    <n v="40"/>
    <n v="40"/>
    <n v="0"/>
    <n v="0"/>
    <x v="1"/>
    <n v="823.27"/>
    <n v="20.58175"/>
    <n v="40"/>
    <n v="0"/>
    <n v="44"/>
    <n v="0"/>
    <n v="945.21"/>
    <s v="104333665"/>
    <s v="2106E060 32819 SE COTTONWOOD ST #  BLACK"/>
    <s v="CEN1"/>
    <s v="UPS"/>
    <n v="44277"/>
    <n v="44349"/>
    <n v="44475"/>
    <s v="WA01700050"/>
    <s v="UG Perm Svc Only in Plat Dev"/>
    <s v="16306"/>
    <s v="E UG Residential Services In Plats"/>
    <n v="718"/>
    <n v="-718"/>
    <n v="0"/>
    <n v="40.42"/>
    <n v="688.86"/>
    <n v="0"/>
    <s v="QCSOKE"/>
    <s v="QUANTA - SOUTH KING - ELECTRIC"/>
    <s v="510965465"/>
    <n v="1"/>
    <n v="0"/>
    <n v="0"/>
    <s v="SINGLE FAMILY"/>
    <s v="1"/>
    <s v="UNDERGROUND"/>
    <s v="UNDERGROUND"/>
    <s v="0002556533"/>
    <s v="0"/>
  </r>
  <r>
    <x v="2"/>
    <n v="50"/>
    <n v="35"/>
    <n v="35"/>
    <n v="0"/>
    <n v="0"/>
    <x v="1"/>
    <n v="816.97"/>
    <n v="23.341999999999999"/>
    <n v="34"/>
    <n v="2.8571428571428598E-2"/>
    <n v="38"/>
    <n v="0"/>
    <n v="938.91"/>
    <s v="104333666"/>
    <s v="2106E060 32833 SE COTTONWOOD ST #  BLACK"/>
    <s v="CEN1"/>
    <s v="UPS"/>
    <n v="44277"/>
    <n v="44349"/>
    <n v="44475"/>
    <s v="WA01700050"/>
    <s v="UG Perm Svc Only in Plat Dev"/>
    <s v="16306"/>
    <s v="E UG Residential Services In Plats"/>
    <n v="718"/>
    <n v="-718"/>
    <n v="0"/>
    <n v="34.909999999999997"/>
    <n v="688.86"/>
    <n v="0"/>
    <s v="QCSOKE"/>
    <s v="QUANTA - SOUTH KING - ELECTRIC"/>
    <s v="510965467"/>
    <n v="1"/>
    <n v="0"/>
    <n v="0"/>
    <s v="SINGLE FAMILY"/>
    <s v="1"/>
    <s v="UNDERGROUND"/>
    <s v="UNDERGROUND"/>
    <s v="0002556535"/>
    <s v="0"/>
  </r>
  <r>
    <x v="2"/>
    <n v="50"/>
    <n v="35"/>
    <n v="35"/>
    <n v="0"/>
    <n v="0"/>
    <x v="1"/>
    <n v="571.88"/>
    <n v="16.339428571428599"/>
    <n v="34"/>
    <n v="2.8571428571428598E-2"/>
    <n v="38"/>
    <n v="0"/>
    <n v="693.82"/>
    <s v="104333668"/>
    <s v="2206E074 24006 181ST PL SE #  COVINGTON"/>
    <s v="CEN1"/>
    <s v="UPS"/>
    <n v="44266"/>
    <n v="44349"/>
    <n v="44475"/>
    <s v="WA01700120"/>
    <s v="UG Perm Svc Only in Plat Dev"/>
    <s v="16306"/>
    <s v="E UG Residential Services In Plats"/>
    <n v="730"/>
    <n v="-730"/>
    <n v="0"/>
    <n v="34.909999999999997"/>
    <n v="501.06"/>
    <n v="0"/>
    <s v="QCSOKE"/>
    <s v="QUANTA - SOUTH KING - ELECTRIC"/>
    <s v="510972195"/>
    <n v="1"/>
    <n v="0"/>
    <n v="0"/>
    <s v="SINGLE FAMILY"/>
    <s v="1"/>
    <s v="UNDERGROUND"/>
    <s v="UNDERGROUND"/>
    <s v="0002556576"/>
    <s v="0"/>
  </r>
  <r>
    <x v="2"/>
    <n v="50"/>
    <n v="30"/>
    <n v="30"/>
    <n v="0"/>
    <n v="0"/>
    <x v="1"/>
    <n v="566.59"/>
    <n v="18.886333333333301"/>
    <n v="30"/>
    <n v="0"/>
    <n v="33"/>
    <n v="0"/>
    <n v="688.53"/>
    <s v="104333669"/>
    <s v="2206E074 24104 181ST PL SE #  COVINGTON"/>
    <s v="CEN1"/>
    <s v="UPS"/>
    <n v="44266"/>
    <n v="44349"/>
    <n v="44475"/>
    <s v="WA01700120"/>
    <s v="UG Perm Svc Only in Plat Dev"/>
    <s v="16306"/>
    <s v="E UG Residential Services In Plats"/>
    <n v="730"/>
    <n v="-730"/>
    <n v="0"/>
    <n v="30.31"/>
    <n v="501.05"/>
    <n v="0"/>
    <s v="QCSOKE"/>
    <s v="QUANTA - SOUTH KING - ELECTRIC"/>
    <s v="510972196"/>
    <n v="1"/>
    <n v="0"/>
    <n v="0"/>
    <s v="SINGLE FAMILY"/>
    <s v="1"/>
    <s v="UNDERGROUND"/>
    <s v="UNDERGROUND"/>
    <s v="0002556578"/>
    <s v="0"/>
  </r>
  <r>
    <x v="2"/>
    <n v="50"/>
    <e v="#N/A"/>
    <n v="50"/>
    <n v="0"/>
    <n v="0"/>
    <x v="1"/>
    <n v="595.61"/>
    <e v="#N/A"/>
    <n v="50"/>
    <e v="#N/A"/>
    <n v="55"/>
    <n v="0"/>
    <n v="718.89"/>
    <s v="104333670"/>
    <s v="2004E079 3128 14TH AVE CT NW #  PUYALLUP"/>
    <s v="CEN1"/>
    <s v="UPS"/>
    <n v="44270"/>
    <n v="44349"/>
    <n v="44475"/>
    <s v="WA12700110"/>
    <s v="UG Perm Svc Only in Plat Dev"/>
    <s v="16306"/>
    <s v="E UG Residential Services In Plats"/>
    <n v="718"/>
    <n v="-718"/>
    <n v="0"/>
    <n v="50.52"/>
    <n v="506.58"/>
    <n v="0"/>
    <s v="QSWPRE"/>
    <s v="QUANTA - PUYALLUP - ELECTRIC"/>
    <s v="510965231"/>
    <n v="1"/>
    <n v="0"/>
    <n v="0"/>
    <s v="SINGLE FAMILY"/>
    <s v="1"/>
    <s v="UNDERGROUND"/>
    <s v="UNDERGROUND"/>
    <s v="0002556524"/>
    <s v="0"/>
  </r>
  <r>
    <x v="2"/>
    <n v="50"/>
    <n v="35"/>
    <n v="35"/>
    <n v="0"/>
    <n v="0"/>
    <x v="1"/>
    <n v="571.86"/>
    <n v="16.338857142857101"/>
    <n v="34"/>
    <n v="2.8571428571428598E-2"/>
    <n v="38"/>
    <n v="0"/>
    <n v="693.8"/>
    <s v="104333671"/>
    <s v="2106E009 28916 238TH AVE SE #  MAPLE VAL"/>
    <s v="CEN1"/>
    <s v="UPS"/>
    <n v="44266"/>
    <n v="44349"/>
    <n v="44475"/>
    <s v="WA01700200"/>
    <s v="UG Perm Svc Only in Plat Dev"/>
    <s v="16306"/>
    <s v="E UG Residential Services In Plats"/>
    <n v="730"/>
    <n v="-730"/>
    <n v="0"/>
    <n v="34.909999999999997"/>
    <n v="501.05"/>
    <n v="0"/>
    <s v="QCSOKE"/>
    <s v="QUANTA - SOUTH KING - ELECTRIC"/>
    <s v="510972653"/>
    <n v="1"/>
    <n v="0"/>
    <n v="0"/>
    <s v="SINGLE FAMILY"/>
    <s v="1"/>
    <s v="UNDERGROUND"/>
    <s v="UNDERGROUND"/>
    <s v="0002556637"/>
    <s v="0"/>
  </r>
  <r>
    <x v="2"/>
    <n v="100"/>
    <n v="65"/>
    <n v="65"/>
    <n v="0"/>
    <n v="0"/>
    <x v="1"/>
    <n v="854.85"/>
    <n v="13.1515384615385"/>
    <n v="65"/>
    <n v="0"/>
    <n v="72"/>
    <n v="0"/>
    <n v="977.12"/>
    <s v="104333672"/>
    <s v="2401E080 1005 TIMBERLINE AVE #  BREMERTO"/>
    <s v="CEN1"/>
    <s v="UPS"/>
    <n v="44270"/>
    <n v="44349"/>
    <n v="44475"/>
    <s v="WA01800010"/>
    <s v="UG Perm Svc Only in Plat Dev"/>
    <s v="16306"/>
    <s v="E UG Residential Services In Plats"/>
    <n v="730"/>
    <n v="-730"/>
    <n v="0"/>
    <n v="66.14"/>
    <n v="690.77"/>
    <n v="0"/>
    <s v="QSSPE"/>
    <s v="QUANTA - KITSAP - ELECTRIC"/>
    <s v="510972714"/>
    <n v="1"/>
    <n v="0"/>
    <n v="0"/>
    <s v="SINGLE FAMILY"/>
    <s v="1"/>
    <s v="UNDERGROUND"/>
    <s v="UNDERGROUND"/>
    <s v="0002556643"/>
    <s v="0"/>
  </r>
  <r>
    <x v="2"/>
    <n v="50"/>
    <n v="40"/>
    <n v="40"/>
    <n v="0"/>
    <n v="0"/>
    <x v="1"/>
    <n v="831.83"/>
    <n v="20.795750000000002"/>
    <n v="40"/>
    <n v="0"/>
    <n v="44"/>
    <n v="0"/>
    <n v="955.11"/>
    <s v="104333673"/>
    <s v="2004E058 10414 33RD ST E #  EDGEWOOD"/>
    <s v="CEN1"/>
    <s v="UPS"/>
    <n v="44279"/>
    <n v="44349"/>
    <n v="44475"/>
    <s v="WA12700200"/>
    <s v="UG Perm Svc Only in Plat Dev"/>
    <s v="16306"/>
    <s v="E UG Residential Services In Plats"/>
    <n v="730"/>
    <n v="-730"/>
    <n v="0"/>
    <n v="40.409999999999997"/>
    <n v="696.47"/>
    <n v="0"/>
    <s v="QSWPRE"/>
    <s v="QUANTA - PUYALLUP - ELECTRIC"/>
    <s v="510976109"/>
    <n v="1"/>
    <n v="0"/>
    <n v="0"/>
    <s v="SINGLE FAMILY"/>
    <s v="1"/>
    <s v="UNDERGROUND"/>
    <s v="UNDERGROUND"/>
    <s v="0002556669"/>
    <s v="0"/>
  </r>
  <r>
    <x v="2"/>
    <n v="50"/>
    <n v="40"/>
    <n v="40"/>
    <n v="0"/>
    <n v="0"/>
    <x v="1"/>
    <n v="581.62"/>
    <n v="14.5405"/>
    <n v="40"/>
    <n v="0"/>
    <n v="44"/>
    <n v="0"/>
    <n v="704.34"/>
    <s v="104333674"/>
    <s v="1702W051 9234 TIGERLILLY ST SE #  TUMWAT"/>
    <s v="CEN1"/>
    <s v="UPS"/>
    <n v="44265"/>
    <n v="44349"/>
    <n v="44475"/>
    <s v="WA03400060"/>
    <s v="UG Perm Svc Only in Plat Dev"/>
    <s v="16306"/>
    <s v="E UG Residential Services In Plats"/>
    <n v="730"/>
    <n v="-730"/>
    <n v="0"/>
    <n v="40.42"/>
    <n v="504.28"/>
    <n v="0"/>
    <s v="QSTHLE"/>
    <s v="QUANTA - OLYMPIA - ELECTRIC"/>
    <s v="510976261"/>
    <n v="1"/>
    <n v="0"/>
    <n v="0"/>
    <s v="SINGLE FAMILY"/>
    <s v="1"/>
    <s v="UNDERGROUND"/>
    <s v="UNDERGROUND"/>
    <s v="0002556686"/>
    <s v="0"/>
  </r>
  <r>
    <x v="2"/>
    <n v="50"/>
    <n v="30"/>
    <n v="30"/>
    <n v="0"/>
    <n v="0"/>
    <x v="1"/>
    <n v="570.04"/>
    <n v="19.001333333333299"/>
    <n v="30"/>
    <n v="0"/>
    <n v="33"/>
    <n v="0"/>
    <n v="692.76"/>
    <s v="104333675"/>
    <s v="1702W051 9220 TIGERLILLY ST SE #  TUMWAT"/>
    <s v="CEN1"/>
    <s v="UPS"/>
    <n v="44265"/>
    <n v="44349"/>
    <n v="44475"/>
    <s v="WA03400060"/>
    <s v="UG Perm Svc Only in Plat Dev"/>
    <s v="16306"/>
    <s v="E UG Residential Services In Plats"/>
    <n v="730"/>
    <n v="-730"/>
    <n v="0"/>
    <n v="30.31"/>
    <n v="504.28"/>
    <n v="0"/>
    <s v="QSTHLE"/>
    <s v="QUANTA - OLYMPIA - ELECTRIC"/>
    <s v="510976262"/>
    <n v="1"/>
    <n v="0"/>
    <n v="0"/>
    <s v="SINGLE FAMILY"/>
    <s v="1"/>
    <s v="UNDERGROUND"/>
    <s v="UNDERGROUND"/>
    <s v="0002556687"/>
    <s v="0"/>
  </r>
  <r>
    <x v="2"/>
    <n v="50"/>
    <n v="30"/>
    <n v="30"/>
    <n v="0"/>
    <n v="0"/>
    <x v="1"/>
    <n v="570.04"/>
    <n v="19.001333333333299"/>
    <n v="30"/>
    <n v="0"/>
    <n v="33"/>
    <n v="0"/>
    <n v="692.76"/>
    <s v="104333676"/>
    <s v="1702W051 9278 TIGERLILLY ST SE #  TUMWAT"/>
    <s v="CEN1"/>
    <s v="UPS"/>
    <n v="44265"/>
    <n v="44349"/>
    <n v="44475"/>
    <s v="WA03400060"/>
    <s v="UG Perm Svc Only in Plat Dev"/>
    <s v="16306"/>
    <s v="E UG Residential Services In Plats"/>
    <n v="730"/>
    <n v="-730"/>
    <n v="0"/>
    <n v="30.31"/>
    <n v="504.28"/>
    <n v="0"/>
    <s v="QSTHLE"/>
    <s v="QUANTA - OLYMPIA - ELECTRIC"/>
    <s v="510976264"/>
    <n v="1"/>
    <n v="0"/>
    <n v="0"/>
    <s v="SINGLE FAMILY"/>
    <s v="1"/>
    <s v="UNDERGROUND"/>
    <s v="UNDERGROUND"/>
    <s v="0002556694"/>
    <s v="0"/>
  </r>
  <r>
    <x v="2"/>
    <n v="50"/>
    <n v="35"/>
    <n v="35"/>
    <n v="0"/>
    <n v="0"/>
    <x v="1"/>
    <n v="578.72"/>
    <n v="16.534857142857099"/>
    <n v="34"/>
    <n v="2.8571428571428598E-2"/>
    <n v="38"/>
    <n v="0"/>
    <n v="702.23"/>
    <s v="104333677"/>
    <s v="2104E007 5616 S 303RD ST #  AUBURN"/>
    <s v="CEN1"/>
    <s v="UPS"/>
    <n v="44270"/>
    <n v="44349"/>
    <n v="44475"/>
    <s v="WA11700020"/>
    <s v="UG Perm Svc Only in Plat Dev"/>
    <s v="16306"/>
    <s v="E UG Residential Services In Plats"/>
    <n v="730"/>
    <n v="-730"/>
    <n v="0"/>
    <n v="34.909999999999997"/>
    <n v="507.5"/>
    <n v="0"/>
    <s v="QCSOKE"/>
    <s v="QUANTA - SOUTH KING - ELECTRIC"/>
    <s v="510976472"/>
    <n v="1"/>
    <n v="0"/>
    <n v="0"/>
    <s v="SINGLE FAMILY"/>
    <s v="1"/>
    <s v="UNDERGROUND"/>
    <s v="UNDERGROUND"/>
    <s v="0002556717"/>
    <s v="0"/>
  </r>
  <r>
    <x v="2"/>
    <n v="50"/>
    <n v="35"/>
    <n v="35"/>
    <n v="0"/>
    <n v="0"/>
    <x v="1"/>
    <n v="578.73"/>
    <n v="16.535142857142901"/>
    <n v="34"/>
    <n v="2.8571428571428598E-2"/>
    <n v="38"/>
    <n v="0"/>
    <n v="702.24"/>
    <s v="104333678"/>
    <s v="2104E007 5622 S 303RD ST #  AUBURN"/>
    <s v="CEN1"/>
    <s v="UPS"/>
    <n v="44270"/>
    <n v="44349"/>
    <n v="44475"/>
    <s v="WA11700020"/>
    <s v="UG Perm Svc Only in Plat Dev"/>
    <s v="16306"/>
    <s v="E UG Residential Services In Plats"/>
    <n v="730"/>
    <n v="-730"/>
    <n v="0"/>
    <n v="34.909999999999997"/>
    <n v="507.51"/>
    <n v="0"/>
    <s v="QCSOKE"/>
    <s v="QUANTA - SOUTH KING - ELECTRIC"/>
    <s v="510976474"/>
    <n v="1"/>
    <n v="0"/>
    <n v="0"/>
    <s v="SINGLE FAMILY"/>
    <s v="1"/>
    <s v="UNDERGROUND"/>
    <s v="UNDERGROUND"/>
    <s v="0002556719"/>
    <s v="0"/>
  </r>
  <r>
    <x v="2"/>
    <n v="50"/>
    <n v="30"/>
    <n v="30"/>
    <n v="0"/>
    <n v="0"/>
    <x v="1"/>
    <n v="566.63"/>
    <n v="18.8876666666667"/>
    <n v="30"/>
    <n v="0"/>
    <n v="33"/>
    <n v="0"/>
    <n v="688.57"/>
    <s v="104333679"/>
    <s v="2106E060 33356 GLACIER AVE SE #  BLACK D"/>
    <s v="CEN1"/>
    <s v="UPS"/>
    <n v="44270"/>
    <n v="44349"/>
    <n v="44475"/>
    <s v="WA01700050"/>
    <s v="UG Perm Svc Only in Plat Dev"/>
    <s v="16306"/>
    <s v="E UG Residential Services In Plats"/>
    <n v="730"/>
    <n v="-730"/>
    <n v="0"/>
    <n v="30.31"/>
    <n v="501.07"/>
    <n v="0"/>
    <s v="QCSOKE"/>
    <s v="QUANTA - SOUTH KING - ELECTRIC"/>
    <s v="510976547"/>
    <n v="1"/>
    <n v="0"/>
    <n v="0"/>
    <s v="SINGLE FAMILY"/>
    <s v="1"/>
    <s v="UNDERGROUND"/>
    <s v="UNDERGROUND"/>
    <s v="0002556733"/>
    <s v="0"/>
  </r>
  <r>
    <x v="2"/>
    <n v="50"/>
    <n v="30"/>
    <n v="30"/>
    <n v="0"/>
    <n v="0"/>
    <x v="1"/>
    <n v="566.59"/>
    <n v="18.886333333333301"/>
    <n v="30"/>
    <n v="0"/>
    <n v="33"/>
    <n v="0"/>
    <n v="688.53"/>
    <s v="104333680"/>
    <s v="2106E060 33332 GLACIER AVE SE #  BLACK D"/>
    <s v="CEN1"/>
    <s v="UPS"/>
    <n v="44270"/>
    <n v="44349"/>
    <n v="44475"/>
    <s v="WA01700050"/>
    <s v="UG Perm Svc Only in Plat Dev"/>
    <s v="16306"/>
    <s v="E UG Residential Services In Plats"/>
    <n v="730"/>
    <n v="-730"/>
    <n v="0"/>
    <n v="30.31"/>
    <n v="501.05"/>
    <n v="0"/>
    <s v="QCSOKE"/>
    <s v="QUANTA - SOUTH KING - ELECTRIC"/>
    <s v="510976549"/>
    <n v="1"/>
    <n v="0"/>
    <n v="0"/>
    <s v="SINGLE FAMILY"/>
    <s v="1"/>
    <s v="UNDERGROUND"/>
    <s v="UNDERGROUND"/>
    <s v="0002556734"/>
    <s v="0"/>
  </r>
  <r>
    <x v="2"/>
    <n v="50"/>
    <n v="50"/>
    <n v="50"/>
    <n v="0"/>
    <n v="0"/>
    <x v="1"/>
    <n v="601.84"/>
    <n v="12.036799999999999"/>
    <n v="54"/>
    <n v="-0.08"/>
    <n v="60"/>
    <n v="0"/>
    <n v="725.35"/>
    <s v="104333681"/>
    <s v="2506E103 1301 245TH AVE NE #  SAMMAMISH"/>
    <s v="CEN1"/>
    <s v="UPS"/>
    <n v="44272"/>
    <n v="44349"/>
    <n v="44475"/>
    <s v="WA11700990"/>
    <s v="UG Perm Svc Only in Plat Dev"/>
    <s v="16306"/>
    <s v="E UG Residential Services In Plats"/>
    <n v="730"/>
    <n v="-730"/>
    <n v="0"/>
    <n v="55.12"/>
    <n v="507.51"/>
    <n v="0"/>
    <s v="QCNOKE"/>
    <s v="QUANTA - REDMOND - ELECTRIC"/>
    <s v="510976672"/>
    <n v="1"/>
    <n v="0"/>
    <n v="0"/>
    <s v="SINGLE FAMILY"/>
    <s v="1"/>
    <s v="UNDERGROUND"/>
    <s v="UNDERGROUND"/>
    <s v="0002556749"/>
    <s v="0"/>
  </r>
  <r>
    <x v="2"/>
    <n v="50"/>
    <n v="40"/>
    <n v="40"/>
    <n v="0"/>
    <n v="0"/>
    <x v="1"/>
    <n v="570.54"/>
    <n v="14.263500000000001"/>
    <n v="36"/>
    <n v="0.1"/>
    <n v="40"/>
    <n v="0"/>
    <n v="691.69"/>
    <s v="104333682"/>
    <s v="2015E106 303 DESIREE LN #  CLE ELUM"/>
    <s v="CEN1"/>
    <s v="UPS"/>
    <n v="44274"/>
    <n v="44349"/>
    <n v="44475"/>
    <s v="WA01900010"/>
    <s v="UG Perm Svc Only in Plat Dev"/>
    <s v="16306"/>
    <s v="E UG Residential Services In Plats"/>
    <n v="730"/>
    <n v="-730"/>
    <n v="0"/>
    <n v="36.74"/>
    <n v="497.83"/>
    <n v="0"/>
    <s v="QCKTTE"/>
    <s v="QUANTA - KITTITAS - ELECTRIC"/>
    <s v="510976679"/>
    <n v="1"/>
    <n v="0"/>
    <n v="0"/>
    <s v="SINGLE FAMILY"/>
    <s v="1"/>
    <s v="UNDERGROUND"/>
    <s v="UNDERGROUND"/>
    <s v="0002556763"/>
    <s v="0"/>
  </r>
  <r>
    <x v="2"/>
    <n v="50"/>
    <n v="35"/>
    <n v="35"/>
    <n v="0"/>
    <n v="0"/>
    <x v="1"/>
    <n v="571.9"/>
    <n v="16.34"/>
    <n v="34"/>
    <n v="2.8571428571428598E-2"/>
    <n v="38"/>
    <n v="0"/>
    <n v="693.84"/>
    <s v="104333685"/>
    <s v="2206E108 23529 SE 271ST ST #  MAPLE VALL"/>
    <s v="CEN1"/>
    <s v="UPS"/>
    <n v="44266"/>
    <n v="44349"/>
    <n v="44475"/>
    <s v="WA01700200"/>
    <s v="UG Perm Svc Only in Plat Dev"/>
    <s v="16306"/>
    <s v="E UG Residential Services In Plats"/>
    <n v="730"/>
    <n v="-730"/>
    <n v="0"/>
    <n v="34.909999999999997"/>
    <n v="501.07"/>
    <n v="0"/>
    <s v="QCSOKE"/>
    <s v="QUANTA - SOUTH KING - ELECTRIC"/>
    <s v="510976855"/>
    <n v="1"/>
    <n v="0"/>
    <n v="0"/>
    <s v="SINGLE FAMILY"/>
    <s v="1"/>
    <s v="UNDERGROUND"/>
    <s v="UNDERGROUND"/>
    <s v="0002556779"/>
    <s v="0"/>
  </r>
  <r>
    <x v="2"/>
    <n v="50"/>
    <n v="30"/>
    <n v="30"/>
    <n v="0"/>
    <n v="0"/>
    <x v="1"/>
    <n v="568.08000000000004"/>
    <n v="18.936"/>
    <n v="30"/>
    <n v="0"/>
    <n v="33"/>
    <n v="0"/>
    <n v="690.35"/>
    <s v="104333686"/>
    <s v="2501E076 4971 NW CANNON CIR #  SILVERDAL"/>
    <s v="CEN1"/>
    <s v="UPS"/>
    <n v="44267"/>
    <n v="44349"/>
    <n v="44475"/>
    <s v="WA01800990"/>
    <s v="UG Perm Svc Only in Plat Dev"/>
    <s v="16306"/>
    <s v="E UG Residential Services In Plats"/>
    <n v="730"/>
    <n v="-730"/>
    <n v="0"/>
    <n v="30.31"/>
    <n v="502.44"/>
    <n v="0"/>
    <s v="QSSPE"/>
    <s v="QUANTA - KITSAP - ELECTRIC"/>
    <s v="510976942"/>
    <n v="1"/>
    <n v="0"/>
    <n v="0"/>
    <s v="SINGLE FAMILY"/>
    <s v="1"/>
    <s v="UNDERGROUND"/>
    <s v="UNDERGROUND"/>
    <s v="0002556785"/>
    <s v="0"/>
  </r>
  <r>
    <x v="2"/>
    <n v="100"/>
    <n v="60"/>
    <n v="60"/>
    <n v="0"/>
    <n v="0"/>
    <x v="1"/>
    <n v="602.78"/>
    <n v="10.046333333333299"/>
    <n v="59"/>
    <n v="1.6666666666666701E-2"/>
    <n v="66"/>
    <n v="0"/>
    <n v="725.05"/>
    <s v="104333687"/>
    <s v="2401E080 939 BAKER HEIGHTS LOOP #  BREME"/>
    <s v="CEN1"/>
    <s v="UPS"/>
    <n v="44266"/>
    <n v="44349"/>
    <n v="44475"/>
    <s v="WA01800010"/>
    <s v="UG Perm Svc Only in Plat Dev"/>
    <s v="16306"/>
    <s v="E UG Residential Services In Plats"/>
    <n v="730"/>
    <n v="-730"/>
    <n v="0"/>
    <n v="60.63"/>
    <n v="502.44"/>
    <n v="0"/>
    <s v="QSSPE"/>
    <s v="QUANTA - KITSAP - ELECTRIC"/>
    <s v="510976938"/>
    <n v="1"/>
    <n v="0"/>
    <n v="0"/>
    <s v="SINGLE FAMILY"/>
    <s v="1"/>
    <s v="UNDERGROUND"/>
    <s v="UNDERGROUND"/>
    <s v="0002556786"/>
    <s v="0"/>
  </r>
  <r>
    <x v="2"/>
    <n v="200"/>
    <n v="200"/>
    <n v="200"/>
    <n v="0"/>
    <n v="0"/>
    <x v="1"/>
    <n v="4152.7299999999996"/>
    <n v="20.763649999999998"/>
    <n v="198"/>
    <n v="0.01"/>
    <n v="614"/>
    <n v="0"/>
    <n v="4274.4399999999996"/>
    <s v="104333688"/>
    <s v="3902E088 1254 PARADISE RD # ADU FERNDALE"/>
    <s v="CEN1"/>
    <s v="USO"/>
    <n v="44295"/>
    <n v="44379"/>
    <n v="44475"/>
    <s v="WA03700370"/>
    <s v="UG Perm Svc only  (no Tsfrmr)"/>
    <s v="16305"/>
    <s v="E OH UG Residential Services"/>
    <n v="730"/>
    <n v="-730"/>
    <n v="0"/>
    <n v="581.9"/>
    <n v="1291.75"/>
    <n v="1114.97"/>
    <s v="QNWHME"/>
    <s v="QUANTA - BELLINGHAM - ELECTRIC"/>
    <s v="510551583"/>
    <n v="1"/>
    <n v="0"/>
    <n v="0"/>
    <s v="SINGLE FAMILY"/>
    <s v="1"/>
    <s v="UNDERGROUND"/>
    <s v="UNDERGROUND"/>
    <s v="0002556790"/>
    <s v="0"/>
  </r>
  <r>
    <x v="2"/>
    <n v="50"/>
    <n v="45"/>
    <n v="45"/>
    <n v="0"/>
    <n v="0"/>
    <x v="1"/>
    <n v="575.79999999999995"/>
    <n v="12.7955555555556"/>
    <n v="41"/>
    <n v="8.8888888888888906E-2"/>
    <n v="45"/>
    <n v="0"/>
    <n v="696.95"/>
    <s v="104333689"/>
    <s v="2015E076 260 SWEET SHOP LN #  CLE ELUM"/>
    <s v="CEN1"/>
    <s v="UPS"/>
    <n v="44274"/>
    <n v="44349"/>
    <n v="44475"/>
    <s v="WA01900990"/>
    <s v="UG Perm Svc Only in Plat Dev"/>
    <s v="16306"/>
    <s v="E UG Residential Services In Plats"/>
    <n v="730"/>
    <n v="-730"/>
    <n v="0"/>
    <n v="41.34"/>
    <n v="497.83"/>
    <n v="0"/>
    <s v="QCKTTE"/>
    <s v="QUANTA - KITTITAS - ELECTRIC"/>
    <s v="510976949"/>
    <n v="1"/>
    <n v="0"/>
    <n v="0"/>
    <s v="SINGLE FAMILY"/>
    <s v="1"/>
    <s v="UNDERGROUND"/>
    <s v="UNDERGROUND"/>
    <s v="0002556792"/>
    <s v="0"/>
  </r>
  <r>
    <x v="2"/>
    <n v="50"/>
    <n v="40"/>
    <n v="40"/>
    <n v="0"/>
    <n v="0"/>
    <x v="1"/>
    <n v="577.21"/>
    <n v="14.430249999999999"/>
    <n v="40"/>
    <n v="0"/>
    <n v="44"/>
    <n v="0"/>
    <n v="698.92"/>
    <s v="104333690"/>
    <s v="3903E004 1211 NIGHT HAWK WAY #  EVERSON"/>
    <s v="CEN1"/>
    <s v="UPS"/>
    <n v="44272"/>
    <n v="44349"/>
    <n v="44475"/>
    <s v="WA03700030"/>
    <s v="UG Perm Svc Only in Plat Dev"/>
    <s v="16306"/>
    <s v="E UG Residential Services In Plats"/>
    <n v="730"/>
    <n v="-730"/>
    <n v="0"/>
    <n v="40.42"/>
    <n v="500.13"/>
    <n v="0"/>
    <s v="QNWHME"/>
    <s v="QUANTA - BELLINGHAM - ELECTRIC"/>
    <s v="510953764"/>
    <n v="1"/>
    <n v="0"/>
    <n v="0"/>
    <s v="SINGLE FAMILY"/>
    <s v="1"/>
    <s v="UNDERGROUND"/>
    <s v="UNDERGROUND"/>
    <s v="0002556580"/>
    <s v="0"/>
  </r>
  <r>
    <x v="2"/>
    <n v="50"/>
    <n v="40"/>
    <n v="40"/>
    <n v="0"/>
    <n v="0"/>
    <x v="1"/>
    <n v="584.04999999999995"/>
    <n v="14.60125"/>
    <n v="40"/>
    <n v="0"/>
    <n v="44"/>
    <n v="0"/>
    <n v="707.33"/>
    <s v="104333691"/>
    <s v="1904E116 7505 172ND STREET CT E #  PUYAL"/>
    <s v="CEN1"/>
    <s v="UPS"/>
    <n v="44271"/>
    <n v="44349"/>
    <n v="44475"/>
    <s v="WA12700270"/>
    <s v="UG Perm Svc Only in Plat Dev"/>
    <s v="16306"/>
    <s v="E UG Residential Services In Plats"/>
    <n v="730"/>
    <n v="-730"/>
    <n v="0"/>
    <n v="40.409999999999997"/>
    <n v="506.59"/>
    <n v="0"/>
    <s v="QSWPRE"/>
    <s v="QUANTA - PUYALLUP - ELECTRIC"/>
    <s v="510972496"/>
    <n v="1"/>
    <n v="0"/>
    <n v="0"/>
    <s v="SINGLE FAMILY"/>
    <s v="1"/>
    <s v="UNDERGROUND"/>
    <s v="UNDERGROUND"/>
    <s v="0002556611"/>
    <s v="0"/>
  </r>
  <r>
    <x v="2"/>
    <n v="50"/>
    <n v="40"/>
    <n v="40"/>
    <n v="0"/>
    <n v="0"/>
    <x v="1"/>
    <n v="584.11"/>
    <n v="14.60275"/>
    <n v="40"/>
    <n v="0"/>
    <n v="44"/>
    <n v="0"/>
    <n v="707.39"/>
    <s v="104333692"/>
    <s v="2005E101 6530 231ST AVE E #  BUCKLEY"/>
    <s v="CEN1"/>
    <s v="UPS"/>
    <n v="44270"/>
    <n v="44349"/>
    <n v="44475"/>
    <s v="WA12700270"/>
    <s v="UG Perm Svc Only in Plat Dev"/>
    <s v="16306"/>
    <s v="E UG Residential Services In Plats"/>
    <n v="730"/>
    <n v="-730"/>
    <n v="0"/>
    <n v="40.409999999999997"/>
    <n v="506.64"/>
    <n v="0"/>
    <s v="QSWPRE"/>
    <s v="QUANTA - PUYALLUP - ELECTRIC"/>
    <s v="510972581"/>
    <n v="1"/>
    <n v="0"/>
    <n v="0"/>
    <s v="SINGLE FAMILY"/>
    <s v="1"/>
    <s v="UNDERGROUND"/>
    <s v="UNDERGROUND"/>
    <s v="0002556622"/>
    <s v="0"/>
  </r>
  <r>
    <x v="2"/>
    <n v="50"/>
    <n v="35"/>
    <n v="35"/>
    <n v="0"/>
    <n v="0"/>
    <x v="1"/>
    <n v="571.86"/>
    <n v="16.338857142857101"/>
    <n v="34"/>
    <n v="2.8571428571428598E-2"/>
    <n v="38"/>
    <n v="0"/>
    <n v="693.8"/>
    <s v="104333693"/>
    <s v="2106E060 32934 EVERGREEN AVE SE #  BLACK"/>
    <s v="CEN1"/>
    <s v="UPS"/>
    <n v="44270"/>
    <n v="44349"/>
    <n v="44475"/>
    <s v="WA01700050"/>
    <s v="UG Perm Svc Only in Plat Dev"/>
    <s v="16306"/>
    <s v="E UG Residential Services In Plats"/>
    <n v="730"/>
    <n v="-730"/>
    <n v="0"/>
    <n v="34.909999999999997"/>
    <n v="501.05"/>
    <n v="0"/>
    <s v="QCSOKE"/>
    <s v="QUANTA - SOUTH KING - ELECTRIC"/>
    <s v="510972783"/>
    <n v="1"/>
    <n v="0"/>
    <n v="0"/>
    <s v="SINGLE FAMILY"/>
    <s v="1"/>
    <s v="UNDERGROUND"/>
    <s v="UNDERGROUND"/>
    <s v="0002556649"/>
    <s v="0"/>
  </r>
  <r>
    <x v="2"/>
    <n v="50"/>
    <n v="35"/>
    <n v="35"/>
    <n v="0"/>
    <n v="0"/>
    <x v="1"/>
    <n v="571.86"/>
    <n v="16.338857142857101"/>
    <n v="34"/>
    <n v="2.8571428571428598E-2"/>
    <n v="38"/>
    <n v="0"/>
    <n v="693.8"/>
    <s v="104333694"/>
    <s v="2106E060 32952 EVERGREEN AVE SE #  BLACK"/>
    <s v="CEN1"/>
    <s v="UPS"/>
    <n v="44270"/>
    <n v="44349"/>
    <n v="44475"/>
    <s v="WA01700050"/>
    <s v="UG Perm Svc Only in Plat Dev"/>
    <s v="16306"/>
    <s v="E UG Residential Services In Plats"/>
    <n v="730"/>
    <n v="-730"/>
    <n v="0"/>
    <n v="34.909999999999997"/>
    <n v="501.05"/>
    <n v="0"/>
    <s v="QCSOKE"/>
    <s v="QUANTA - SOUTH KING - ELECTRIC"/>
    <s v="510972844"/>
    <n v="1"/>
    <n v="0"/>
    <n v="0"/>
    <s v="SINGLE FAMILY"/>
    <s v="1"/>
    <s v="UNDERGROUND"/>
    <s v="UNDERGROUND"/>
    <s v="0002556651"/>
    <s v="0"/>
  </r>
  <r>
    <x v="2"/>
    <n v="300"/>
    <n v="290"/>
    <n v="290"/>
    <n v="40"/>
    <n v="64"/>
    <x v="1"/>
    <n v="1529.51"/>
    <n v="5.2741724137931003"/>
    <n v="314"/>
    <n v="-8.2758620689655199E-2"/>
    <n v="955"/>
    <n v="0"/>
    <n v="1651.45"/>
    <s v="104333695"/>
    <s v="2903E028 15610 STATE ROUTE 525 # HSE LAN"/>
    <s v="CEN1"/>
    <s v="USO"/>
    <n v="44266"/>
    <n v="44349"/>
    <n v="44475"/>
    <s v="WA01500990"/>
    <s v="UG Perm Svc only  (no Tsfrmr)"/>
    <s v="16305"/>
    <s v="E OH UG Residential Services"/>
    <n v="730"/>
    <n v="-730"/>
    <n v="0"/>
    <n v="872.02"/>
    <n v="501.05"/>
    <n v="0"/>
    <s v="QNISLE"/>
    <s v="QUANTA - WHIDBEY - ELECTRIC"/>
    <s v="510976610"/>
    <n v="1"/>
    <n v="0"/>
    <n v="0"/>
    <s v="SINGLE FAMILY"/>
    <s v="1"/>
    <s v="UNDERGROUND"/>
    <s v="UNDERGROUND"/>
    <s v="0002556737"/>
    <s v="0"/>
  </r>
  <r>
    <x v="2"/>
    <n v="250"/>
    <n v="250"/>
    <n v="250"/>
    <n v="0"/>
    <n v="25"/>
    <x v="1"/>
    <n v="1401.23"/>
    <n v="5.6049199999999999"/>
    <n v="275"/>
    <n v="-0.1"/>
    <n v="832"/>
    <n v="0"/>
    <n v="1523.17"/>
    <s v="104333696"/>
    <s v="2903E028 15610 STATE ROUTE 525 # CABIN L"/>
    <s v="CEN1"/>
    <s v="USO"/>
    <n v="44266"/>
    <n v="44349"/>
    <n v="44475"/>
    <s v="WA01500990"/>
    <s v="UG Perm Svc only  (no Tsfrmr)"/>
    <s v="16305"/>
    <s v="E OH UG Residential Services"/>
    <n v="730"/>
    <n v="-730"/>
    <n v="0"/>
    <n v="759.87"/>
    <n v="501.06"/>
    <n v="0"/>
    <s v="QNISLE"/>
    <s v="QUANTA - WHIDBEY - ELECTRIC"/>
    <s v="510976612"/>
    <n v="1"/>
    <n v="0"/>
    <n v="0"/>
    <s v="SINGLE FAMILY"/>
    <s v="1"/>
    <s v="UNDERGROUND"/>
    <s v="UNDERGROUND"/>
    <s v="0002556738"/>
    <s v="0"/>
  </r>
  <r>
    <x v="2"/>
    <n v="150"/>
    <n v="102"/>
    <n v="102"/>
    <n v="0"/>
    <n v="0"/>
    <x v="1"/>
    <n v="748.84"/>
    <n v="7.3415686274509797"/>
    <n v="113"/>
    <n v="-0.10784313725490199"/>
    <n v="208"/>
    <n v="0"/>
    <n v="870.78"/>
    <s v="104333697"/>
    <s v="2903E028 15610 STATE ROUTE 525 # WELL LA"/>
    <s v="CEN1"/>
    <s v="USO"/>
    <n v="44266"/>
    <n v="44349"/>
    <n v="44475"/>
    <s v="WA01500990"/>
    <s v="UG Perm Svc only  (no Tsfrmr)"/>
    <s v="16305"/>
    <s v="E OH UG Residential Services"/>
    <n v="730"/>
    <n v="-730"/>
    <n v="0"/>
    <n v="189.62"/>
    <n v="501.05"/>
    <n v="0"/>
    <s v="QNISLE"/>
    <s v="QUANTA - WHIDBEY - ELECTRIC"/>
    <s v="510976613"/>
    <n v="1"/>
    <n v="0"/>
    <n v="0"/>
    <s v="SINGLE FAMILY"/>
    <s v="1"/>
    <s v="UNDERGROUND"/>
    <s v="UNDERGROUND"/>
    <s v="0002556739"/>
    <s v="0"/>
  </r>
  <r>
    <x v="2"/>
    <n v="100"/>
    <n v="100"/>
    <n v="100"/>
    <n v="0"/>
    <n v="0"/>
    <x v="1"/>
    <n v="901.2"/>
    <n v="9.0120000000000005"/>
    <n v="99"/>
    <n v="0.01"/>
    <n v="111"/>
    <n v="0"/>
    <n v="1024.48"/>
    <s v="104333702"/>
    <s v="1905E062 18948 132ND ST E #  BONNEY LAKE"/>
    <s v="CEN1"/>
    <s v="UPS"/>
    <n v="44281"/>
    <n v="44349"/>
    <n v="44504"/>
    <s v="WA12700270"/>
    <s v="UG Perm Svc Only in Plat Dev"/>
    <s v="16306"/>
    <s v="E UG Residential Services In Plats"/>
    <n v="730"/>
    <n v="-730"/>
    <n v="0"/>
    <n v="101.05"/>
    <n v="696.47"/>
    <n v="0"/>
    <s v="QSWPRE"/>
    <s v="QUANTA - PUYALLUP - ELECTRIC"/>
    <s v="510980439"/>
    <n v="1"/>
    <n v="0"/>
    <n v="0"/>
    <s v="SINGLE FAMILY"/>
    <s v="1"/>
    <s v="UNDERGROUND"/>
    <s v="UNDERGROUND"/>
    <s v="0002556879"/>
    <s v="0"/>
  </r>
  <r>
    <x v="2"/>
    <n v="100"/>
    <n v="100"/>
    <n v="100"/>
    <n v="0"/>
    <n v="0"/>
    <x v="1"/>
    <n v="901.2"/>
    <n v="9.0120000000000005"/>
    <n v="99"/>
    <n v="0.01"/>
    <n v="111"/>
    <n v="0"/>
    <n v="1024.48"/>
    <s v="104333704"/>
    <s v="1905E062 18952 132ND ST E #  BONNEY LAKE"/>
    <s v="CEN1"/>
    <s v="UPS"/>
    <n v="44281"/>
    <n v="44349"/>
    <n v="44475"/>
    <s v="WA12700270"/>
    <s v="UG Perm Svc Only in Plat Dev"/>
    <s v="16306"/>
    <s v="E UG Residential Services In Plats"/>
    <n v="730"/>
    <n v="-730"/>
    <n v="0"/>
    <n v="101.05"/>
    <n v="696.47"/>
    <n v="0"/>
    <s v="QSWPRE"/>
    <s v="QUANTA - PUYALLUP - ELECTRIC"/>
    <s v="510980519"/>
    <n v="1"/>
    <n v="0"/>
    <n v="0"/>
    <s v="SINGLE FAMILY"/>
    <s v="1"/>
    <s v="UNDERGROUND"/>
    <s v="UNDERGROUND"/>
    <s v="0002556883"/>
    <s v="0"/>
  </r>
  <r>
    <x v="2"/>
    <n v="50"/>
    <n v="30"/>
    <n v="30"/>
    <n v="0"/>
    <n v="0"/>
    <x v="1"/>
    <n v="816.7"/>
    <n v="27.223333333333301"/>
    <n v="30"/>
    <d v="1899-12-30T00:00:00"/>
    <d v="1900-02-01T00:00:00"/>
    <d v="1899-12-30T00:00:00"/>
    <n v="939.42"/>
    <s v="104333706"/>
    <s v="1901W100 5514 WALDRON DR NE #  LACEY"/>
    <s v="CEN1"/>
    <s v="UPS"/>
    <n v="44278"/>
    <n v="44349"/>
    <n v="44475"/>
    <s v="WA03400020"/>
    <s v="UG Perm Svc Only in Plat Dev"/>
    <s v="16306"/>
    <s v="E UG Residential Services In Plats"/>
    <n v="730"/>
    <n v="-730"/>
    <n v="0"/>
    <n v="30.31"/>
    <n v="693.3"/>
    <n v="0"/>
    <s v="QSTHLE"/>
    <s v="QUANTA - OLYMPIA - ELECTRIC"/>
    <s v="510981023"/>
    <n v="1"/>
    <n v="0"/>
    <n v="0"/>
    <s v="SINGLE FAMILY"/>
    <s v="1"/>
    <s v="UNDERGROUND"/>
    <s v="UNDERGROUND"/>
    <s v="0002556899"/>
    <s v="0"/>
  </r>
  <r>
    <x v="2"/>
    <n v="50"/>
    <n v="50"/>
    <n v="50"/>
    <n v="0"/>
    <n v="0"/>
    <x v="1"/>
    <n v="595.61"/>
    <n v="11.9122"/>
    <n v="50"/>
    <d v="1899-12-30T00:00:00"/>
    <d v="1900-02-23T00:00:00"/>
    <d v="1899-12-30T00:00:00"/>
    <n v="718.89"/>
    <s v="104333712"/>
    <s v="2004E032 2820 83RD AVE CT E #  EDGEWOOD"/>
    <s v="CEN1"/>
    <s v="UPS"/>
    <n v="44270"/>
    <n v="44349"/>
    <n v="44475"/>
    <s v="WA12700200"/>
    <s v="UG Perm Svc Only in Plat Dev"/>
    <s v="16306"/>
    <s v="E UG Residential Services In Plats"/>
    <n v="730"/>
    <n v="-730"/>
    <n v="0"/>
    <n v="50.52"/>
    <n v="506.58"/>
    <n v="0"/>
    <s v="QSWPRE"/>
    <s v="QUANTA - PUYALLUP - ELECTRIC"/>
    <s v="510972689"/>
    <n v="1"/>
    <n v="0"/>
    <n v="0"/>
    <s v="SINGLE FAMILY"/>
    <s v="1"/>
    <s v="UNDERGROUND"/>
    <s v="UNDERGROUND"/>
    <s v="0002556638"/>
    <s v="0"/>
  </r>
  <r>
    <x v="2"/>
    <n v="50"/>
    <n v="30"/>
    <n v="30"/>
    <n v="0"/>
    <n v="0"/>
    <x v="1"/>
    <n v="572.49"/>
    <n v="19.082999999999998"/>
    <n v="30"/>
    <d v="1899-12-30T00:00:00"/>
    <d v="1900-02-01T00:00:00"/>
    <d v="1899-12-30T00:00:00"/>
    <n v="695.77"/>
    <s v="104333713"/>
    <s v="2005E101 23136 65TH ST E #  BUCKLEY"/>
    <s v="CEN1"/>
    <s v="UPS"/>
    <n v="44270"/>
    <n v="44349"/>
    <n v="44475"/>
    <s v="WA12700270"/>
    <s v="UG Perm Svc Only in Plat Dev"/>
    <s v="16306"/>
    <s v="E UG Residential Services In Plats"/>
    <n v="730"/>
    <n v="-730"/>
    <n v="0"/>
    <n v="30.32"/>
    <n v="506.58"/>
    <n v="0"/>
    <s v="QSWPRE"/>
    <s v="QUANTA - PUYALLUP - ELECTRIC"/>
    <s v="510972860"/>
    <n v="1"/>
    <n v="0"/>
    <n v="0"/>
    <s v="SINGLE FAMILY"/>
    <s v="1"/>
    <s v="UNDERGROUND"/>
    <s v="UNDERGROUND"/>
    <s v="0002556648"/>
    <s v="0"/>
  </r>
  <r>
    <x v="2"/>
    <n v="50"/>
    <n v="30"/>
    <n v="30"/>
    <n v="0"/>
    <n v="0"/>
    <x v="1"/>
    <n v="572.49"/>
    <n v="19.082999999999998"/>
    <n v="30"/>
    <d v="1899-12-30T00:00:00"/>
    <d v="1900-02-01T00:00:00"/>
    <d v="1899-12-30T00:00:00"/>
    <n v="695.77"/>
    <s v="104333714"/>
    <s v="2005E092 23142 65TH ST E #  BUCKLEY"/>
    <s v="CEN1"/>
    <s v="UPS"/>
    <n v="44270"/>
    <n v="44349"/>
    <n v="44475"/>
    <s v="WA12700270"/>
    <s v="UG Perm Svc Only in Plat Dev"/>
    <s v="16306"/>
    <s v="E UG Residential Services In Plats"/>
    <n v="730"/>
    <n v="-730"/>
    <n v="0"/>
    <n v="30.32"/>
    <n v="506.58"/>
    <n v="0"/>
    <s v="QSWPRE"/>
    <s v="QUANTA - PUYALLUP - ELECTRIC"/>
    <s v="510972862"/>
    <n v="1"/>
    <n v="0"/>
    <n v="0"/>
    <s v="SINGLE FAMILY"/>
    <s v="1"/>
    <s v="UNDERGROUND"/>
    <s v="UNDERGROUND"/>
    <s v="0002556650"/>
    <s v="0"/>
  </r>
  <r>
    <x v="2"/>
    <n v="100"/>
    <n v="75"/>
    <n v="75"/>
    <n v="0"/>
    <n v="0"/>
    <x v="1"/>
    <n v="625.04"/>
    <n v="8.3338666666666708"/>
    <n v="75"/>
    <d v="1899-12-30T00:00:00"/>
    <d v="1900-03-23T00:00:00"/>
    <d v="1899-12-30T00:00:00"/>
    <n v="748.32"/>
    <s v="104333716"/>
    <s v="2205E107 2013 84TH AVE E #  EDGEWOOD"/>
    <s v="CEN1"/>
    <s v="UPS"/>
    <n v="44266"/>
    <n v="44349"/>
    <n v="44475"/>
    <s v="WA12700200"/>
    <s v="UG Perm Svc Only in Plat Dev"/>
    <s v="16306"/>
    <s v="E UG Residential Services In Plats"/>
    <n v="730"/>
    <n v="-730"/>
    <n v="0"/>
    <n v="76.25"/>
    <n v="506.58"/>
    <n v="0"/>
    <s v="QSWPRE"/>
    <s v="QUANTA - PUYALLUP - ELECTRIC"/>
    <s v="510972940"/>
    <n v="1"/>
    <n v="0"/>
    <n v="0"/>
    <s v="SINGLE FAMILY"/>
    <s v="1"/>
    <s v="UNDERGROUND"/>
    <s v="UNDERGROUND"/>
    <s v="0002556654"/>
    <s v="0"/>
  </r>
  <r>
    <x v="2"/>
    <n v="50"/>
    <n v="35"/>
    <n v="35"/>
    <n v="0"/>
    <n v="0"/>
    <x v="1"/>
    <n v="578.79"/>
    <n v="16.536857142857102"/>
    <n v="35"/>
    <d v="1899-12-30T00:00:00"/>
    <d v="1900-02-07T00:00:00"/>
    <d v="1899-12-30T00:00:00"/>
    <n v="702.07"/>
    <s v="104333717"/>
    <s v="2205E107 2029 84TH AVE E #  EDGEWOOD"/>
    <s v="CEN1"/>
    <s v="UPS"/>
    <n v="44266"/>
    <n v="44349"/>
    <n v="44475"/>
    <s v="WA12700200"/>
    <s v="UG Perm Svc Only in Plat Dev"/>
    <s v="16306"/>
    <s v="E UG Residential Services In Plats"/>
    <n v="730"/>
    <n v="-730"/>
    <n v="0"/>
    <n v="35.82"/>
    <n v="506.58"/>
    <n v="0"/>
    <s v="QSWPRE"/>
    <s v="QUANTA - PUYALLUP - ELECTRIC"/>
    <s v="510972942"/>
    <n v="1"/>
    <n v="0"/>
    <n v="0"/>
    <s v="SINGLE FAMILY"/>
    <s v="1"/>
    <s v="UNDERGROUND"/>
    <s v="UNDERGROUND"/>
    <s v="0002556656"/>
    <s v="0"/>
  </r>
  <r>
    <x v="2"/>
    <n v="100"/>
    <n v="75"/>
    <n v="75"/>
    <n v="0"/>
    <n v="0"/>
    <x v="1"/>
    <n v="625.04"/>
    <n v="8.3338666666666708"/>
    <n v="75"/>
    <d v="1899-12-30T00:00:00"/>
    <d v="1900-03-23T00:00:00"/>
    <d v="1899-12-30T00:00:00"/>
    <n v="748.32"/>
    <s v="104333718"/>
    <s v="2004E029 2009 84TH AVE E #  EDGEWOOD"/>
    <s v="CEN1"/>
    <s v="UPS"/>
    <n v="44266"/>
    <n v="44349"/>
    <n v="44475"/>
    <s v="WA12700200"/>
    <s v="UG Perm Svc Only in Plat Dev"/>
    <s v="16306"/>
    <s v="E UG Residential Services In Plats"/>
    <n v="730"/>
    <n v="-730"/>
    <n v="0"/>
    <n v="76.25"/>
    <n v="506.58"/>
    <n v="0"/>
    <s v="QSWPRE"/>
    <s v="QUANTA - PUYALLUP - ELECTRIC"/>
    <s v="510972975"/>
    <n v="1"/>
    <n v="0"/>
    <n v="0"/>
    <s v="SINGLE FAMILY"/>
    <s v="1"/>
    <s v="UNDERGROUND"/>
    <s v="UNDERGROUND"/>
    <s v="0002556659"/>
    <s v="0"/>
  </r>
  <r>
    <x v="2"/>
    <n v="50"/>
    <n v="12"/>
    <n v="12"/>
    <n v="0"/>
    <n v="0"/>
    <x v="1"/>
    <n v="804.35"/>
    <n v="67.029166666666697"/>
    <n v="23"/>
    <n v="-0.91666666666666696"/>
    <d v="1900-01-25T00:00:00"/>
    <d v="1899-12-30T00:00:00"/>
    <n v="926.29"/>
    <s v="104333719"/>
    <s v="3404E087 997 RAINIER LOOP #  MOUNT VERNO"/>
    <s v="CEN1"/>
    <s v="UPS"/>
    <n v="44277"/>
    <n v="44349"/>
    <n v="44475"/>
    <s v="WA02900070"/>
    <s v="UG Perm Svc Only in Plat Dev"/>
    <s v="16306"/>
    <s v="E UG Residential Services In Plats"/>
    <n v="730"/>
    <n v="-730"/>
    <n v="0"/>
    <n v="23.88"/>
    <n v="688.86"/>
    <n v="0"/>
    <s v="QNSKGE"/>
    <s v="QUANTA - SKAGIT - ELECTRIC"/>
    <s v="510977042"/>
    <n v="1"/>
    <n v="0"/>
    <n v="0"/>
    <s v="SINGLE FAMILY"/>
    <s v="1"/>
    <s v="UNDERGROUND"/>
    <s v="UNDERGROUND"/>
    <s v="0002556793"/>
    <s v="0"/>
  </r>
  <r>
    <x v="2"/>
    <n v="150"/>
    <n v="110"/>
    <n v="110"/>
    <n v="0"/>
    <n v="0"/>
    <x v="1"/>
    <n v="663.58"/>
    <n v="6.03254545454545"/>
    <n v="110"/>
    <d v="1899-12-30T00:00:00"/>
    <d v="1900-05-02T00:00:00"/>
    <d v="1899-12-30T00:00:00"/>
    <n v="786.3"/>
    <s v="104333720"/>
    <s v="1901W141 4330 BOGEY DR NE #  LACEY"/>
    <s v="CEN1"/>
    <s v="UPS"/>
    <n v="44266"/>
    <n v="44349"/>
    <n v="44475"/>
    <s v="WA03400020"/>
    <s v="UG Perm Svc Only in Plat Dev"/>
    <s v="16306"/>
    <s v="E UG Residential Services In Plats"/>
    <n v="730"/>
    <n v="-730"/>
    <n v="0"/>
    <n v="112.07"/>
    <n v="504.28"/>
    <n v="0"/>
    <s v="QSTHLE"/>
    <s v="QUANTA - OLYMPIA - ELECTRIC"/>
    <s v="510980057"/>
    <n v="1"/>
    <n v="0"/>
    <n v="0"/>
    <s v="SINGLE FAMILY"/>
    <s v="1"/>
    <s v="UNDERGROUND"/>
    <s v="UNDERGROUND"/>
    <s v="0002556851"/>
    <s v="0"/>
  </r>
  <r>
    <x v="2"/>
    <n v="100"/>
    <n v="82"/>
    <n v="82"/>
    <n v="0"/>
    <n v="0"/>
    <x v="1"/>
    <n v="632.4"/>
    <n v="7.7121951219512201"/>
    <n v="81"/>
    <d v="1899-12-30T00:17:34"/>
    <d v="1900-03-31T00:00:00"/>
    <d v="1899-12-30T00:00:00"/>
    <n v="755.68"/>
    <s v="104333721"/>
    <s v="2004E040 11611 29TH STREET CT E #  EDGEW"/>
    <s v="CEN1"/>
    <s v="UPS"/>
    <n v="44270"/>
    <n v="44349"/>
    <n v="44475"/>
    <s v="WA12700200"/>
    <s v="UG Perm Svc Only in Plat Dev"/>
    <s v="16306"/>
    <s v="E UG Residential Services In Plats"/>
    <n v="730"/>
    <n v="-730"/>
    <n v="0"/>
    <n v="82.68"/>
    <n v="506.58"/>
    <n v="0"/>
    <s v="QSWPRE"/>
    <s v="QUANTA - PUYALLUP - ELECTRIC"/>
    <s v="510980222"/>
    <n v="1"/>
    <n v="0"/>
    <n v="0"/>
    <s v="SINGLE FAMILY"/>
    <s v="1"/>
    <s v="UNDERGROUND"/>
    <s v="UNDERGROUND"/>
    <s v="0002556865"/>
    <s v="0"/>
  </r>
  <r>
    <x v="2"/>
    <n v="50"/>
    <n v="40"/>
    <n v="40"/>
    <n v="0"/>
    <n v="0"/>
    <x v="1"/>
    <n v="584.04"/>
    <n v="14.601000000000001"/>
    <n v="40"/>
    <d v="1899-12-30T00:00:00"/>
    <d v="1900-02-12T00:00:00"/>
    <d v="1899-12-30T00:00:00"/>
    <n v="707.32"/>
    <s v="104333722"/>
    <s v="2005E092 23132 65TH ST E #  BUCKLEY"/>
    <s v="CEN1"/>
    <s v="UPS"/>
    <n v="44273"/>
    <n v="44349"/>
    <n v="44475"/>
    <s v="WA12700270"/>
    <s v="UG Perm Svc Only in Plat Dev"/>
    <s v="16306"/>
    <s v="E UG Residential Services In Plats"/>
    <n v="730"/>
    <n v="-730"/>
    <n v="0"/>
    <n v="40.409999999999997"/>
    <n v="506.58"/>
    <n v="0"/>
    <s v="QSWPRE"/>
    <s v="QUANTA - PUYALLUP - ELECTRIC"/>
    <s v="510980228"/>
    <n v="1"/>
    <n v="0"/>
    <n v="0"/>
    <s v="SINGLE FAMILY"/>
    <s v="1"/>
    <s v="UNDERGROUND"/>
    <s v="UNDERGROUND"/>
    <s v="0002556874"/>
    <s v="0"/>
  </r>
  <r>
    <x v="2"/>
    <n v="50"/>
    <n v="40"/>
    <n v="40"/>
    <n v="0"/>
    <n v="0"/>
    <x v="1"/>
    <n v="1176.96"/>
    <n v="29.423999999999999"/>
    <n v="36"/>
    <d v="1899-12-30T02:24:00"/>
    <d v="1900-03-06T00:00:00"/>
    <d v="1899-12-30T00:00:00"/>
    <n v="1298.1099999999999"/>
    <s v="104333724"/>
    <s v="1916E096 271 RIDGE LOOP RD #  CLE ELUM"/>
    <s v="CEN1"/>
    <s v="UPS"/>
    <n v="44279"/>
    <n v="44349"/>
    <n v="44475"/>
    <s v="WA01900990"/>
    <s v="UG Perm Svc Only in Plat Dev"/>
    <s v="16306"/>
    <s v="E UG Residential Services In Plats"/>
    <n v="718"/>
    <n v="-718"/>
    <n v="0"/>
    <n v="60.35"/>
    <n v="940.05"/>
    <n v="0"/>
    <s v="QCKTTE"/>
    <s v="QUANTA - KITTITAS - ELECTRIC"/>
    <s v="510888533"/>
    <n v="1"/>
    <n v="0"/>
    <n v="0"/>
    <s v="SINGLE FAMILY"/>
    <s v="1"/>
    <s v="UNDERGROUND"/>
    <s v="UNDERGROUND"/>
    <s v="0002556910"/>
    <s v="0"/>
  </r>
  <r>
    <x v="2"/>
    <n v="100"/>
    <n v="80"/>
    <n v="80"/>
    <n v="0"/>
    <n v="0"/>
    <x v="1"/>
    <n v="632.54999999999995"/>
    <n v="7.9068750000000003"/>
    <n v="89"/>
    <n v="-0.1125"/>
    <d v="1900-04-09T00:00:00"/>
    <d v="1899-12-30T00:00:00"/>
    <n v="753.7"/>
    <s v="104333725"/>
    <s v="1701W076 3010 99TH LN SE # ADU OLYMPIA"/>
    <s v="CEN1"/>
    <s v="UPS"/>
    <n v="44265"/>
    <n v="44349"/>
    <n v="44475"/>
    <s v="WA03400990"/>
    <s v="UG Perm Svc Only in Plat Dev"/>
    <s v="16306"/>
    <s v="E UG Residential Services In Plats"/>
    <n v="730"/>
    <n v="-730"/>
    <n v="0"/>
    <n v="90.94"/>
    <n v="497.83"/>
    <n v="0"/>
    <s v="QSTHLE"/>
    <s v="QUANTA - OLYMPIA - ELECTRIC"/>
    <s v="510826738"/>
    <n v="1"/>
    <n v="0"/>
    <n v="0"/>
    <s v="SINGLE FAMILY"/>
    <s v="1"/>
    <s v="UNDERGROUND"/>
    <s v="UNDERGROUND"/>
    <s v="0002556928"/>
    <s v="0"/>
  </r>
  <r>
    <x v="2"/>
    <n v="50"/>
    <n v="35"/>
    <n v="35"/>
    <n v="0"/>
    <n v="0"/>
    <x v="1"/>
    <n v="574.39"/>
    <n v="16.411142857142899"/>
    <n v="35"/>
    <d v="1899-12-30T00:00:00"/>
    <d v="1900-02-07T00:00:00"/>
    <d v="1899-12-30T00:00:00"/>
    <n v="696.66"/>
    <s v="104333726"/>
    <s v="2301E036 2496 VARDON CIR SW #  PORT ORCH"/>
    <s v="CEN1"/>
    <s v="UPS"/>
    <n v="44267"/>
    <n v="44349"/>
    <n v="44475"/>
    <s v="WA01800020"/>
    <s v="UG Perm Svc Only in Plat Dev"/>
    <s v="16306"/>
    <s v="E UG Residential Services In Plats"/>
    <n v="730"/>
    <n v="-730"/>
    <n v="0"/>
    <n v="35.83"/>
    <n v="502.43"/>
    <n v="0"/>
    <s v="QSSPE"/>
    <s v="QUANTA - KITSAP - ELECTRIC"/>
    <s v="510981403"/>
    <n v="1"/>
    <n v="0"/>
    <n v="0"/>
    <s v="SINGLE FAMILY"/>
    <s v="1"/>
    <s v="UNDERGROUND"/>
    <s v="UNDERGROUND"/>
    <s v="0002556932"/>
    <s v="0"/>
  </r>
  <r>
    <x v="2"/>
    <n v="200"/>
    <n v="200"/>
    <n v="200"/>
    <n v="0"/>
    <n v="0"/>
    <x v="1"/>
    <n v="1396.63"/>
    <n v="6.9831500000000002"/>
    <n v="198"/>
    <d v="1899-12-30T00:14:24"/>
    <d v="1901-09-05T00:00:00"/>
    <d v="1899-12-30T00:00:00"/>
    <n v="1518.57"/>
    <s v="104333727"/>
    <s v="2506E059 4927 236TH AVE NE #  REDMOND"/>
    <s v="CEN1"/>
    <s v="UPS"/>
    <n v="44272"/>
    <n v="44379"/>
    <n v="44475"/>
    <s v="WA04000990"/>
    <s v="UG Perm Svc Only in Plat Dev"/>
    <s v="16305"/>
    <s v="E OH UG Residential Services"/>
    <n v="730"/>
    <n v="-730"/>
    <n v="0"/>
    <n v="560.76"/>
    <n v="501.05"/>
    <n v="0"/>
    <s v="QCNOKE"/>
    <s v="QUANTA - REDMOND - ELECTRIC"/>
    <s v="510611554"/>
    <n v="1"/>
    <n v="0"/>
    <n v="0"/>
    <s v="SINGLE FAMILY"/>
    <s v="1"/>
    <s v="UNDERGROUND"/>
    <s v="UNDERGROUND"/>
    <s v="0002556933"/>
    <s v="0"/>
  </r>
  <r>
    <x v="2"/>
    <n v="50"/>
    <n v="30"/>
    <n v="30"/>
    <n v="0"/>
    <n v="0"/>
    <x v="1"/>
    <n v="573.45000000000005"/>
    <n v="19.114999999999998"/>
    <n v="30"/>
    <d v="1899-12-30T00:00:00"/>
    <d v="1900-02-01T00:00:00"/>
    <d v="1899-12-30T00:00:00"/>
    <n v="696.96"/>
    <s v="104333728"/>
    <s v="2205E111 12225 SE 271ST PL #  KENT"/>
    <s v="CEN1"/>
    <s v="UPS"/>
    <n v="44272"/>
    <n v="44349"/>
    <n v="44475"/>
    <s v="WA11700150"/>
    <s v="UG Perm Svc Only in Plat Dev"/>
    <s v="16306"/>
    <s v="E UG Residential Services In Plats"/>
    <n v="730"/>
    <n v="-730"/>
    <n v="0"/>
    <n v="30.31"/>
    <n v="507.5"/>
    <n v="0"/>
    <s v="QCSOKE"/>
    <s v="QUANTA - SOUTH KING - ELECTRIC"/>
    <s v="510981407"/>
    <n v="1"/>
    <n v="0"/>
    <n v="0"/>
    <s v="SINGLE FAMILY"/>
    <s v="1"/>
    <s v="UNDERGROUND"/>
    <s v="UNDERGROUND"/>
    <s v="0002556935"/>
    <s v="0"/>
  </r>
  <r>
    <x v="2"/>
    <n v="250"/>
    <n v="215"/>
    <n v="215"/>
    <n v="0"/>
    <n v="0"/>
    <x v="1"/>
    <n v="2075.2199999999998"/>
    <n v="9.6521860465116305"/>
    <n v="213"/>
    <d v="1899-12-30T00:13:24"/>
    <d v="1901-02-04T00:00:00"/>
    <d v="1899-12-30T00:00:00"/>
    <n v="2197.4899999999998"/>
    <s v="104333730"/>
    <s v="2302E112 9901 ORCHARD AVE SE # SHOP OLAL"/>
    <s v="CEN1"/>
    <s v="USO"/>
    <n v="44337"/>
    <n v="44412"/>
    <n v="44504"/>
    <s v="WA01800990"/>
    <s v="UG Perm Svc only  (no Tsfrmr)"/>
    <s v="16305"/>
    <s v="E OH UG Residential Services"/>
    <n v="730"/>
    <n v="-730"/>
    <n v="0"/>
    <n v="366.47"/>
    <n v="502.44"/>
    <n v="138"/>
    <s v="QSSPE"/>
    <s v="QUANTA - KITSAP - ELECTRIC"/>
    <s v="510397009"/>
    <n v="1"/>
    <n v="0"/>
    <n v="0"/>
    <s v="GARAGE/SHOP"/>
    <s v="1"/>
    <s v="UNDERGROUND"/>
    <s v="UNDERGROUND"/>
    <s v="0002556613"/>
    <s v="0"/>
  </r>
  <r>
    <x v="2"/>
    <n v="50"/>
    <n v="40"/>
    <n v="40"/>
    <n v="0"/>
    <n v="0"/>
    <x v="1"/>
    <n v="581.1"/>
    <n v="14.5275"/>
    <n v="40"/>
    <d v="1899-12-30T00:00:00"/>
    <d v="1900-02-12T00:00:00"/>
    <d v="1899-12-30T00:00:00"/>
    <n v="703.71"/>
    <s v="104333736"/>
    <s v="2005E128 9508 179TH AVE PL E #  BONNEY L"/>
    <s v="CEN1"/>
    <s v="UPS"/>
    <n v="44270"/>
    <n v="44349"/>
    <n v="44475"/>
    <s v="WA12700010"/>
    <s v="UG Perm Svc Only in Plat Dev"/>
    <s v="16306"/>
    <s v="E UG Residential Services In Plats"/>
    <n v="730"/>
    <n v="-730"/>
    <n v="0"/>
    <n v="40.409999999999997"/>
    <n v="503.82"/>
    <n v="0"/>
    <s v="QSWPRE"/>
    <s v="QUANTA - PUYALLUP - ELECTRIC"/>
    <s v="510976967"/>
    <n v="1"/>
    <n v="0"/>
    <n v="0"/>
    <s v="SINGLE FAMILY"/>
    <s v="1"/>
    <s v="UNDERGROUND"/>
    <s v="UNDERGROUND"/>
    <s v="0002556791"/>
    <s v="0"/>
  </r>
  <r>
    <x v="2"/>
    <n v="150"/>
    <n v="134"/>
    <n v="134"/>
    <n v="0"/>
    <n v="0"/>
    <x v="1"/>
    <n v="686.41"/>
    <n v="5.1224626865671601"/>
    <n v="132"/>
    <d v="1899-12-30T00:21:30"/>
    <d v="1900-05-27T00:00:00"/>
    <d v="1899-12-30T00:00:00"/>
    <n v="808.35"/>
    <s v="104333737"/>
    <s v="3901E096 2798 JENJAR AVE #  FERNDALE"/>
    <s v="CEN1"/>
    <s v="UPS"/>
    <n v="44280"/>
    <n v="44349"/>
    <n v="44475"/>
    <s v="WA03700040"/>
    <s v="UG Perm Svc Only in Plat Dev"/>
    <s v="16306"/>
    <s v="E UG Residential Services In Plats"/>
    <n v="730"/>
    <n v="-730"/>
    <n v="0"/>
    <n v="135.03"/>
    <n v="501.05"/>
    <n v="0"/>
    <s v="QNWHME"/>
    <s v="QUANTA - BELLINGHAM - ELECTRIC"/>
    <s v="510979719"/>
    <n v="1"/>
    <n v="0"/>
    <n v="0"/>
    <s v="SINGLE FAMILY"/>
    <s v="1"/>
    <s v="UNDERGROUND"/>
    <s v="UNDERGROUND"/>
    <s v="0002556816"/>
    <s v="0"/>
  </r>
  <r>
    <x v="2"/>
    <n v="50"/>
    <n v="20"/>
    <n v="20"/>
    <n v="0"/>
    <n v="0"/>
    <x v="1"/>
    <n v="842.31"/>
    <n v="42.115499999999997"/>
    <n v="33"/>
    <n v="-0.65"/>
    <d v="1900-03-03T00:00:00"/>
    <d v="1899-12-30T00:00:00"/>
    <n v="964.25"/>
    <s v="104333738"/>
    <s v="3404E088 955 S 49TH ST #  MOUNT VERNON"/>
    <s v="CEN1"/>
    <s v="UPS"/>
    <n v="44298"/>
    <n v="44379"/>
    <n v="44475"/>
    <s v="WA02900070"/>
    <s v="UG Perm Svc Only in Plat Dev"/>
    <s v="16306"/>
    <s v="E UG Residential Services In Plats"/>
    <n v="730"/>
    <n v="-730"/>
    <n v="0"/>
    <n v="57.63"/>
    <n v="688.86"/>
    <n v="0"/>
    <s v="QNSKGE"/>
    <s v="QUANTA - SKAGIT - ELECTRIC"/>
    <s v="510985289"/>
    <n v="1"/>
    <n v="0"/>
    <n v="0"/>
    <s v="SINGLE FAMILY"/>
    <s v="1"/>
    <s v="UNDERGROUND"/>
    <s v="UNDERGROUND"/>
    <s v="0002556971"/>
    <s v="0"/>
  </r>
  <r>
    <x v="2"/>
    <n v="50"/>
    <n v="17"/>
    <n v="17"/>
    <n v="0"/>
    <n v="0"/>
    <x v="1"/>
    <n v="565.57000000000005"/>
    <n v="33.268823529411797"/>
    <n v="29"/>
    <n v="-0.70588235294117696"/>
    <d v="1900-01-31T00:00:00"/>
    <d v="1899-12-30T00:00:00"/>
    <n v="687.51"/>
    <s v="104333743"/>
    <s v="3404E087 1016 ADAMS CT #  MOUNT VERNON"/>
    <s v="CEN1"/>
    <s v="UPS"/>
    <n v="44278"/>
    <n v="44349"/>
    <n v="44475"/>
    <s v="WA02900070"/>
    <s v="UG Perm Svc Only in Plat Dev"/>
    <s v="16306"/>
    <s v="E UG Residential Services In Plats"/>
    <n v="730"/>
    <n v="-730"/>
    <n v="0"/>
    <n v="29.39"/>
    <n v="501.05"/>
    <n v="0"/>
    <s v="QNSKGE"/>
    <s v="QUANTA - SKAGIT - ELECTRIC"/>
    <s v="510996304"/>
    <n v="1"/>
    <n v="0"/>
    <n v="0"/>
    <s v="SINGLE FAMILY"/>
    <s v="1"/>
    <s v="UNDERGROUND"/>
    <s v="UNDERGROUND"/>
    <s v="0002557200"/>
    <s v="0"/>
  </r>
  <r>
    <x v="2"/>
    <n v="50"/>
    <n v="22"/>
    <n v="22"/>
    <n v="0"/>
    <n v="0"/>
    <x v="1"/>
    <n v="570.83000000000004"/>
    <n v="25.946818181818202"/>
    <n v="33"/>
    <n v="-0.5"/>
    <d v="1900-02-05T00:00:00"/>
    <d v="1899-12-30T00:00:00"/>
    <n v="692.77"/>
    <s v="104333744"/>
    <s v="3404E087 1064 ADAMS CT #  MOUNT VERNON"/>
    <s v="CEN1"/>
    <s v="UPS"/>
    <n v="44277"/>
    <n v="44349"/>
    <n v="44475"/>
    <s v="WA02900070"/>
    <s v="UG Perm Svc Only in Plat Dev"/>
    <s v="16306"/>
    <s v="E UG Residential Services In Plats"/>
    <n v="730"/>
    <n v="-730"/>
    <n v="0"/>
    <n v="33.99"/>
    <n v="501.06"/>
    <n v="0"/>
    <s v="QNSKGE"/>
    <s v="QUANTA - SKAGIT - ELECTRIC"/>
    <s v="510996308"/>
    <n v="1"/>
    <n v="0"/>
    <n v="0"/>
    <s v="SINGLE FAMILY"/>
    <s v="1"/>
    <s v="UNDERGROUND"/>
    <s v="UNDERGROUND"/>
    <s v="0002557202"/>
    <s v="0"/>
  </r>
  <r>
    <x v="2"/>
    <n v="50"/>
    <n v="30"/>
    <n v="30"/>
    <n v="0"/>
    <n v="0"/>
    <x v="1"/>
    <n v="837.31"/>
    <n v="27.910333333333298"/>
    <n v="30"/>
    <d v="1899-12-30T00:00:00"/>
    <d v="1900-02-24T00:00:00"/>
    <d v="1899-12-30T00:00:00"/>
    <n v="959.58"/>
    <s v="104333745"/>
    <s v="2502E036 11538 MATSU PL NE #  BAINBRIDGE"/>
    <s v="CEN1"/>
    <s v="UPS"/>
    <n v="44314"/>
    <n v="44412"/>
    <n v="44504"/>
    <s v="WA01800040"/>
    <s v="UG Perm Svc Only in Plat Dev"/>
    <s v="16306"/>
    <s v="E UG Residential Services In Plats"/>
    <n v="730"/>
    <n v="-730"/>
    <n v="0"/>
    <n v="51.25"/>
    <n v="690.76"/>
    <n v="0"/>
    <s v="QSSPE"/>
    <s v="QUANTA - KITSAP - ELECTRIC"/>
    <s v="510972475"/>
    <n v="1"/>
    <n v="0"/>
    <n v="0"/>
    <s v="SINGLE FAMILY"/>
    <s v="1"/>
    <s v="UNDERGROUND"/>
    <s v="UNDERGROUND"/>
    <s v="0002557203"/>
    <s v="0"/>
  </r>
  <r>
    <x v="2"/>
    <n v="50"/>
    <n v="40"/>
    <n v="40"/>
    <n v="0"/>
    <n v="0"/>
    <x v="1"/>
    <n v="584.04"/>
    <n v="14.601000000000001"/>
    <n v="40"/>
    <d v="1899-12-30T00:00:00"/>
    <d v="1900-02-12T00:00:00"/>
    <d v="1899-12-30T00:00:00"/>
    <n v="707.32"/>
    <s v="104333748"/>
    <s v="1905E062 18923 131ST STREET CT E #  BONN"/>
    <s v="CEN1"/>
    <s v="UPS"/>
    <n v="44279"/>
    <n v="44349"/>
    <n v="44475"/>
    <s v="WA12700270"/>
    <s v="UG Perm Svc Only in Plat Dev"/>
    <s v="16306"/>
    <s v="E UG Residential Services In Plats"/>
    <n v="730"/>
    <n v="-730"/>
    <n v="0"/>
    <n v="40.409999999999997"/>
    <n v="506.58"/>
    <n v="0"/>
    <s v="QSWPRE"/>
    <s v="QUANTA - PUYALLUP - ELECTRIC"/>
    <s v="510996343"/>
    <n v="1"/>
    <n v="0"/>
    <n v="0"/>
    <s v="SINGLE FAMILY"/>
    <s v="1"/>
    <s v="UNDERGROUND"/>
    <s v="UNDERGROUND"/>
    <s v="0002557212"/>
    <s v="0"/>
  </r>
  <r>
    <x v="2"/>
    <n v="50"/>
    <n v="40"/>
    <n v="40"/>
    <n v="0"/>
    <n v="0"/>
    <x v="1"/>
    <n v="590.28"/>
    <n v="14.757"/>
    <n v="44"/>
    <n v="-0.1"/>
    <d v="1900-02-17T00:00:00"/>
    <d v="1899-12-30T00:00:00"/>
    <n v="713.79"/>
    <s v="104333751"/>
    <s v="2406E007 24709 SE 21ST PL #  SAMMAMISH"/>
    <s v="CEN1"/>
    <s v="UPS"/>
    <n v="44272"/>
    <n v="44349"/>
    <n v="44475"/>
    <s v="WA11700390"/>
    <s v="UG Perm Svc Only in Plat Dev"/>
    <s v="16306"/>
    <s v="E UG Residential Services In Plats"/>
    <n v="730"/>
    <n v="-730"/>
    <n v="0"/>
    <n v="45.01"/>
    <n v="507.51"/>
    <n v="0"/>
    <s v="QCNOKE"/>
    <s v="QUANTA - REDMOND - ELECTRIC"/>
    <s v="510977038"/>
    <n v="1"/>
    <n v="0"/>
    <n v="0"/>
    <s v="SINGLE FAMILY"/>
    <s v="1"/>
    <s v="UNDERGROUND"/>
    <s v="UNDERGROUND"/>
    <s v="0002556796"/>
    <s v="0"/>
  </r>
  <r>
    <x v="2"/>
    <n v="50"/>
    <n v="30"/>
    <n v="30"/>
    <n v="0"/>
    <n v="0"/>
    <x v="1"/>
    <n v="572.49"/>
    <n v="19.082999999999998"/>
    <n v="30"/>
    <d v="1899-12-30T00:00:00"/>
    <d v="1900-02-01T00:00:00"/>
    <d v="1899-12-30T00:00:00"/>
    <n v="695.77"/>
    <s v="104333752"/>
    <s v="1905E087 19920 152ND STREET CT E #  BONN"/>
    <s v="CEN1"/>
    <s v="UPS"/>
    <n v="44273"/>
    <n v="44349"/>
    <n v="44475"/>
    <s v="WA12700270"/>
    <s v="UG Perm Svc Only in Plat Dev"/>
    <s v="16306"/>
    <s v="E UG Residential Services In Plats"/>
    <n v="730"/>
    <n v="-730"/>
    <n v="0"/>
    <n v="30.32"/>
    <n v="506.58"/>
    <n v="0"/>
    <s v="QSWPRE"/>
    <s v="QUANTA - PUYALLUP - ELECTRIC"/>
    <s v="510980263"/>
    <n v="1"/>
    <n v="0"/>
    <n v="0"/>
    <s v="SINGLE FAMILY"/>
    <s v="1"/>
    <s v="UNDERGROUND"/>
    <s v="UNDERGROUND"/>
    <s v="0002556864"/>
    <s v="0"/>
  </r>
  <r>
    <x v="2"/>
    <n v="50"/>
    <n v="40"/>
    <n v="40"/>
    <n v="0"/>
    <n v="0"/>
    <x v="1"/>
    <n v="584.04"/>
    <n v="14.601000000000001"/>
    <n v="40"/>
    <d v="1899-12-30T00:00:00"/>
    <d v="1900-02-12T00:00:00"/>
    <d v="1899-12-30T00:00:00"/>
    <n v="707.32"/>
    <s v="104333753"/>
    <s v="1905E087 19919 152ND STREET CT E #  BONN"/>
    <s v="CEN1"/>
    <s v="UPS"/>
    <n v="44273"/>
    <n v="44349"/>
    <n v="44475"/>
    <s v="WA12700270"/>
    <s v="UG Perm Svc Only in Plat Dev"/>
    <s v="16306"/>
    <s v="E UG Residential Services In Plats"/>
    <n v="730"/>
    <n v="-730"/>
    <n v="0"/>
    <n v="40.409999999999997"/>
    <n v="506.58"/>
    <n v="0"/>
    <s v="QSWPRE"/>
    <s v="QUANTA - PUYALLUP - ELECTRIC"/>
    <s v="510980268"/>
    <n v="1"/>
    <n v="0"/>
    <n v="0"/>
    <s v="SINGLE FAMILY"/>
    <s v="1"/>
    <s v="UNDERGROUND"/>
    <s v="UNDERGROUND"/>
    <s v="0002556866"/>
    <s v="0"/>
  </r>
  <r>
    <x v="2"/>
    <n v="100"/>
    <n v="100"/>
    <n v="100"/>
    <n v="0"/>
    <n v="0"/>
    <x v="1"/>
    <n v="650.47"/>
    <n v="6.5046999999999997"/>
    <n v="99"/>
    <d v="1899-12-30T00:14:24"/>
    <d v="1900-04-20T00:00:00"/>
    <d v="1899-12-30T00:00:00"/>
    <n v="773.08"/>
    <s v="104333755"/>
    <s v="2005E108 21201 CONNELLS PRAIRIE RD E #"/>
    <s v="CEN1"/>
    <s v="UPS"/>
    <n v="44273"/>
    <n v="44349"/>
    <n v="44475"/>
    <s v="WA12700010"/>
    <s v="UG Perm Svc Only in Plat Dev"/>
    <s v="16306"/>
    <s v="E UG Residential Services In Plats"/>
    <n v="730"/>
    <n v="-730"/>
    <n v="0"/>
    <n v="101.05"/>
    <n v="503.82"/>
    <n v="0"/>
    <s v="QSWPRE"/>
    <s v="QUANTA - PUYALLUP - ELECTRIC"/>
    <s v="510980897"/>
    <n v="1"/>
    <n v="0"/>
    <n v="0"/>
    <s v="SINGLE FAMILY"/>
    <s v="1"/>
    <s v="UNDERGROUND"/>
    <s v="UNDERGROUND"/>
    <s v="0002556894"/>
    <s v="0"/>
  </r>
  <r>
    <x v="2"/>
    <n v="50"/>
    <n v="40"/>
    <n v="40"/>
    <n v="0"/>
    <n v="0"/>
    <x v="1"/>
    <n v="585.03"/>
    <n v="14.62575"/>
    <n v="40"/>
    <d v="1899-12-30T00:00:00"/>
    <d v="1900-02-12T00:00:00"/>
    <d v="1899-12-30T00:00:00"/>
    <n v="708.54"/>
    <s v="104333757"/>
    <s v="2205E115 10223 SE 270TH ST #  KENT"/>
    <s v="CEN1"/>
    <s v="UPS"/>
    <n v="44272"/>
    <n v="44349"/>
    <n v="44475"/>
    <s v="WA11700150"/>
    <s v="UG Perm Svc Only in Plat Dev"/>
    <s v="16306"/>
    <s v="E UG Residential Services In Plats"/>
    <n v="730"/>
    <n v="-730"/>
    <n v="0"/>
    <n v="40.42"/>
    <n v="507.5"/>
    <n v="0"/>
    <s v="QCSOKE"/>
    <s v="QUANTA - SOUTH KING - ELECTRIC"/>
    <s v="510981356"/>
    <n v="1"/>
    <n v="0"/>
    <n v="0"/>
    <s v="SINGLE FAMILY"/>
    <s v="1"/>
    <s v="UNDERGROUND"/>
    <s v="UNDERGROUND"/>
    <s v="0002556931"/>
    <s v="0"/>
  </r>
  <r>
    <x v="2"/>
    <n v="100"/>
    <n v="90"/>
    <n v="90"/>
    <n v="0"/>
    <n v="0"/>
    <x v="1"/>
    <n v="635.96"/>
    <n v="7.06622222222222"/>
    <n v="89"/>
    <d v="1899-12-30T00:16:00"/>
    <d v="1900-04-09T00:00:00"/>
    <d v="1899-12-30T00:00:00"/>
    <n v="757.9"/>
    <s v="104333758"/>
    <s v="2106E060 32637 ASH AVE SE #  BLACK DIAMO"/>
    <s v="CEN1"/>
    <s v="UPS"/>
    <n v="44277"/>
    <n v="44349"/>
    <n v="44475"/>
    <s v="WA01700050"/>
    <s v="UG Perm Svc Only in Plat Dev"/>
    <s v="16306"/>
    <s v="E UG Residential Services In Plats"/>
    <n v="730"/>
    <n v="-730"/>
    <n v="0"/>
    <n v="90.94"/>
    <n v="501.05"/>
    <n v="0"/>
    <s v="QCSOKE"/>
    <s v="QUANTA - SOUTH KING - ELECTRIC"/>
    <s v="510981580"/>
    <n v="1"/>
    <n v="0"/>
    <n v="0"/>
    <s v="SINGLE FAMILY"/>
    <s v="1"/>
    <s v="UNDERGROUND"/>
    <s v="UNDERGROUND"/>
    <s v="0002556934"/>
    <s v="0"/>
  </r>
  <r>
    <x v="2"/>
    <n v="50"/>
    <n v="40"/>
    <n v="40"/>
    <n v="0"/>
    <n v="0"/>
    <x v="1"/>
    <n v="1191.8699999999999"/>
    <n v="29.796749999999999"/>
    <n v="40"/>
    <d v="1899-12-30T00:00:00"/>
    <d v="1900-02-12T00:00:00"/>
    <d v="1899-12-30T00:00:00"/>
    <n v="1314.37"/>
    <s v="104333763"/>
    <s v="1801E070 615 NATALEE JO ST SE #  LACEY"/>
    <s v="CEN1"/>
    <s v="UPS"/>
    <n v="44292"/>
    <n v="44379"/>
    <n v="44475"/>
    <s v="WA03400340"/>
    <s v="UG Perm Svc Only in Plat Dev"/>
    <s v="16306"/>
    <s v="E UG Residential Services In Plats"/>
    <n v="730"/>
    <n v="-730"/>
    <n v="0"/>
    <n v="40.409999999999997"/>
    <n v="801.05"/>
    <n v="0"/>
    <s v="QSTHLE"/>
    <s v="QUANTA - OLYMPIA - ELECTRIC"/>
    <s v="510990666"/>
    <n v="1"/>
    <n v="0"/>
    <n v="0"/>
    <s v="SINGLE FAMILY"/>
    <s v="1"/>
    <s v="UNDERGROUND"/>
    <s v="UNDERGROUND"/>
    <s v="0002557093"/>
    <s v="0"/>
  </r>
  <r>
    <x v="2"/>
    <n v="50"/>
    <n v="20"/>
    <n v="20"/>
    <n v="0"/>
    <n v="0"/>
    <x v="1"/>
    <n v="570.04"/>
    <n v="28.501999999999999"/>
    <n v="30"/>
    <n v="-0.5"/>
    <d v="1900-02-01T00:00:00"/>
    <d v="1899-12-30T00:00:00"/>
    <n v="692.76"/>
    <s v="104333764"/>
    <s v="1801W116 3728 HOPPE LN SE #  LACEY"/>
    <s v="CEN1"/>
    <s v="UPS"/>
    <n v="44273"/>
    <n v="44349"/>
    <n v="44475"/>
    <s v="WA03400020"/>
    <s v="UG Perm Svc Only in Plat Dev"/>
    <s v="16306"/>
    <s v="E UG Residential Services In Plats"/>
    <n v="730"/>
    <n v="-730"/>
    <n v="0"/>
    <n v="30.31"/>
    <n v="504.28"/>
    <n v="0"/>
    <s v="QSTHLE"/>
    <s v="QUANTA - OLYMPIA - ELECTRIC"/>
    <s v="510990844"/>
    <n v="1"/>
    <n v="0"/>
    <n v="0"/>
    <s v="SINGLE FAMILY"/>
    <s v="1"/>
    <s v="UNDERGROUND"/>
    <s v="UNDERGROUND"/>
    <s v="0002557100"/>
    <s v="0"/>
  </r>
  <r>
    <x v="2"/>
    <n v="50"/>
    <n v="35"/>
    <n v="35"/>
    <n v="0"/>
    <n v="0"/>
    <x v="1"/>
    <n v="571.86"/>
    <n v="16.338857142857101"/>
    <n v="34"/>
    <d v="1899-12-30T00:41:09"/>
    <d v="1900-02-06T00:00:00"/>
    <d v="1899-12-30T00:00:00"/>
    <n v="693.8"/>
    <s v="104333765"/>
    <s v="2206E064 22532 SE 237TH ST #  MAPLE VALL"/>
    <s v="CEN1"/>
    <s v="UPS"/>
    <n v="44274"/>
    <n v="44349"/>
    <n v="44475"/>
    <s v="WA01700200"/>
    <s v="UG Perm Svc Only in Plat Dev"/>
    <s v="16306"/>
    <s v="E UG Residential Services In Plats"/>
    <n v="730"/>
    <n v="-730"/>
    <n v="0"/>
    <n v="34.909999999999997"/>
    <n v="501.05"/>
    <n v="0"/>
    <s v="QCSOKE"/>
    <s v="QUANTA - SOUTH KING - ELECTRIC"/>
    <s v="510990849"/>
    <n v="1"/>
    <n v="0"/>
    <n v="0"/>
    <s v="SINGLE FAMILY"/>
    <s v="1"/>
    <s v="UNDERGROUND"/>
    <s v="UNDERGROUND"/>
    <s v="0002557110"/>
    <s v="0"/>
  </r>
  <r>
    <x v="2"/>
    <n v="50"/>
    <n v="20"/>
    <n v="20"/>
    <n v="0"/>
    <n v="0"/>
    <x v="1"/>
    <n v="570.04"/>
    <n v="28.501999999999999"/>
    <n v="30"/>
    <n v="-0.5"/>
    <d v="1900-02-01T00:00:00"/>
    <d v="1899-12-30T00:00:00"/>
    <n v="692.76"/>
    <s v="104333766"/>
    <s v="1801W116 3715 HOPPE LN SE #  LACEY"/>
    <s v="CEN1"/>
    <s v="UPS"/>
    <n v="44273"/>
    <n v="44349"/>
    <n v="44475"/>
    <s v="WA03400020"/>
    <s v="UG Perm Svc Only in Plat Dev"/>
    <s v="16306"/>
    <s v="E UG Residential Services In Plats"/>
    <n v="730"/>
    <n v="-730"/>
    <n v="0"/>
    <n v="30.31"/>
    <n v="504.28"/>
    <n v="0"/>
    <s v="QSTHLE"/>
    <s v="QUANTA - OLYMPIA - ELECTRIC"/>
    <s v="510991435"/>
    <n v="1"/>
    <n v="0"/>
    <n v="0"/>
    <s v="SINGLE FAMILY"/>
    <s v="1"/>
    <s v="UNDERGROUND"/>
    <s v="UNDERGROUND"/>
    <s v="0002557114"/>
    <s v="0"/>
  </r>
  <r>
    <x v="2"/>
    <n v="50"/>
    <n v="35"/>
    <n v="35"/>
    <n v="0"/>
    <n v="0"/>
    <x v="1"/>
    <n v="571.86"/>
    <n v="16.338857142857101"/>
    <n v="34"/>
    <d v="1899-12-30T00:41:09"/>
    <d v="1900-02-06T00:00:00"/>
    <d v="1899-12-30T00:00:00"/>
    <n v="693.8"/>
    <s v="104333767"/>
    <s v="2206E064 22530 SE 237TH ST #  MAPLE VALL"/>
    <s v="CEN1"/>
    <s v="UPS"/>
    <n v="44274"/>
    <n v="44349"/>
    <n v="44475"/>
    <s v="WA01700200"/>
    <s v="UG Perm Svc Only in Plat Dev"/>
    <s v="16306"/>
    <s v="E UG Residential Services In Plats"/>
    <n v="730"/>
    <n v="-730"/>
    <n v="0"/>
    <n v="34.909999999999997"/>
    <n v="501.05"/>
    <n v="0"/>
    <s v="QCSOKE"/>
    <s v="QUANTA - SOUTH KING - ELECTRIC"/>
    <s v="510991692"/>
    <n v="1"/>
    <n v="0"/>
    <n v="0"/>
    <s v="SINGLE FAMILY"/>
    <s v="1"/>
    <s v="UNDERGROUND"/>
    <s v="UNDERGROUND"/>
    <s v="0002557143"/>
    <s v="0"/>
  </r>
  <r>
    <x v="2"/>
    <n v="50"/>
    <n v="40"/>
    <n v="40"/>
    <n v="0"/>
    <n v="0"/>
    <x v="1"/>
    <n v="584.04"/>
    <n v="14.601000000000001"/>
    <n v="40"/>
    <d v="1899-12-30T00:00:00"/>
    <d v="1900-02-12T00:00:00"/>
    <d v="1899-12-30T00:00:00"/>
    <n v="707.32"/>
    <s v="104333769"/>
    <s v="1905E077 18003 151ST ST E #  BONNEY LAKE"/>
    <s v="CEN1"/>
    <s v="UPS"/>
    <n v="44279"/>
    <n v="44349"/>
    <n v="44475"/>
    <s v="WA12700270"/>
    <s v="UG Perm Svc Only in Plat Dev"/>
    <s v="16306"/>
    <s v="E UG Residential Services In Plats"/>
    <n v="730"/>
    <n v="-730"/>
    <n v="0"/>
    <n v="40.409999999999997"/>
    <n v="506.58"/>
    <n v="0"/>
    <s v="QSWPRE"/>
    <s v="QUANTA - PUYALLUP - ELECTRIC"/>
    <s v="510997969"/>
    <n v="1"/>
    <n v="0"/>
    <n v="0"/>
    <s v="SINGLE FAMILY"/>
    <s v="1"/>
    <s v="UNDERGROUND"/>
    <s v="UNDERGROUND"/>
    <s v="0002557376"/>
    <s v="0"/>
  </r>
  <r>
    <x v="2"/>
    <n v="50"/>
    <n v="30"/>
    <n v="30"/>
    <n v="0"/>
    <n v="0"/>
    <x v="1"/>
    <n v="750.77"/>
    <n v="25.025666666666702"/>
    <n v="40"/>
    <n v="-0.33333333333333298"/>
    <d v="1900-02-12T00:00:00"/>
    <d v="1899-12-30T00:00:00"/>
    <n v="874.28"/>
    <s v="104333777"/>
    <s v="2406E085 4809 240TH PL SE #  SAMMAMISH"/>
    <s v="CEN1"/>
    <s v="UPS"/>
    <n v="44266"/>
    <n v="44349"/>
    <n v="44475"/>
    <s v="WA11700390"/>
    <s v="UG Perm Svc Only in Plat Dev"/>
    <s v="16306"/>
    <s v="E UG Residential Services In Plats"/>
    <n v="730"/>
    <n v="-730"/>
    <n v="0"/>
    <n v="40.42"/>
    <n v="634.51"/>
    <n v="0"/>
    <s v="QCNOKE"/>
    <s v="QUANTA - REDMOND - ELECTRIC"/>
    <s v="510981299"/>
    <n v="1"/>
    <n v="0"/>
    <n v="0"/>
    <s v="SINGLE FAMILY"/>
    <s v="1"/>
    <s v="UNDERGROUND"/>
    <s v="UNDERGROUND"/>
    <s v="0002556926"/>
    <s v="0"/>
  </r>
  <r>
    <x v="2"/>
    <n v="50"/>
    <n v="20"/>
    <n v="20"/>
    <n v="0"/>
    <n v="0"/>
    <x v="1"/>
    <n v="570.04"/>
    <n v="28.501999999999999"/>
    <n v="30"/>
    <n v="-0.5"/>
    <d v="1900-02-01T00:00:00"/>
    <d v="1899-12-30T00:00:00"/>
    <n v="692.76"/>
    <s v="104333778"/>
    <s v="1702W051 9262 FAIRYBELL ST SE #  TUMWATE"/>
    <s v="CEN1"/>
    <s v="UPS"/>
    <n v="44272"/>
    <n v="44349"/>
    <n v="44475"/>
    <s v="WA03400060"/>
    <s v="UG Perm Svc Only in Plat Dev"/>
    <s v="16306"/>
    <s v="E UG Residential Services In Plats"/>
    <n v="730"/>
    <n v="-730"/>
    <n v="0"/>
    <n v="30.31"/>
    <n v="504.28"/>
    <n v="0"/>
    <s v="QSTHLE"/>
    <s v="QUANTA - OLYMPIA - ELECTRIC"/>
    <s v="510985612"/>
    <n v="1"/>
    <n v="0"/>
    <n v="0"/>
    <s v="SINGLE FAMILY"/>
    <s v="1"/>
    <s v="UNDERGROUND"/>
    <s v="UNDERGROUND"/>
    <s v="0002557018"/>
    <s v="0"/>
  </r>
  <r>
    <x v="2"/>
    <n v="50"/>
    <n v="20"/>
    <n v="20"/>
    <n v="0"/>
    <n v="0"/>
    <x v="1"/>
    <n v="570.04"/>
    <n v="28.501999999999999"/>
    <n v="30"/>
    <n v="-0.5"/>
    <d v="1900-02-01T00:00:00"/>
    <d v="1899-12-30T00:00:00"/>
    <n v="692.76"/>
    <s v="104333779"/>
    <s v="1702W051 1253 92ND WAY SE #  TUMWATER"/>
    <s v="CEN1"/>
    <s v="UPS"/>
    <n v="44272"/>
    <n v="44349"/>
    <n v="44475"/>
    <s v="WA03400060"/>
    <s v="UG Perm Svc Only in Plat Dev"/>
    <s v="16306"/>
    <s v="E UG Residential Services In Plats"/>
    <n v="730"/>
    <n v="-730"/>
    <n v="0"/>
    <n v="30.31"/>
    <n v="504.28"/>
    <n v="0"/>
    <s v="QSTHLE"/>
    <s v="QUANTA - OLYMPIA - ELECTRIC"/>
    <s v="510985673"/>
    <n v="1"/>
    <n v="0"/>
    <n v="0"/>
    <s v="SINGLE FAMILY"/>
    <s v="1"/>
    <s v="UNDERGROUND"/>
    <s v="UNDERGROUND"/>
    <s v="0002557028"/>
    <s v="0"/>
  </r>
  <r>
    <x v="2"/>
    <n v="50"/>
    <n v="28"/>
    <n v="28"/>
    <n v="0"/>
    <n v="0"/>
    <x v="1"/>
    <n v="577.21"/>
    <n v="20.614642857142901"/>
    <n v="40"/>
    <n v="-0.42857142857142899"/>
    <d v="1900-02-12T00:00:00"/>
    <d v="1899-12-30T00:00:00"/>
    <n v="698.92"/>
    <s v="104333780"/>
    <s v="3504E050 408 CAMBRIDGE ST #  SEDRO WOOLL"/>
    <s v="CEN1"/>
    <s v="UPS"/>
    <n v="44272"/>
    <n v="44349"/>
    <n v="44475"/>
    <s v="WA02900080"/>
    <s v="UG Perm Svc Only in Plat Dev"/>
    <s v="16306"/>
    <s v="E UG Residential Services In Plats"/>
    <n v="730"/>
    <n v="-730"/>
    <n v="0"/>
    <n v="40.42"/>
    <n v="500.13"/>
    <n v="0"/>
    <s v="QNSKGE"/>
    <s v="QUANTA - SKAGIT - ELECTRIC"/>
    <s v="510985679"/>
    <n v="1"/>
    <n v="0"/>
    <n v="0"/>
    <s v="SINGLE FAMILY"/>
    <s v="1"/>
    <s v="UNDERGROUND"/>
    <s v="UNDERGROUND"/>
    <s v="0002557032"/>
    <s v="0"/>
  </r>
  <r>
    <x v="2"/>
    <n v="100"/>
    <n v="80"/>
    <n v="80"/>
    <n v="0"/>
    <n v="0"/>
    <x v="1"/>
    <n v="880.14"/>
    <n v="11.001749999999999"/>
    <n v="79"/>
    <d v="1899-12-30T00:18:00"/>
    <d v="1900-03-31T00:00:00"/>
    <d v="1899-12-30T00:00:00"/>
    <n v="1003.42"/>
    <s v="104333781"/>
    <s v="2004E029 2139 83RD AVE E #  EDGEWOOD"/>
    <s v="CEN1"/>
    <s v="UPS"/>
    <n v="44323"/>
    <n v="44412"/>
    <n v="44504"/>
    <s v="WA12700200"/>
    <s v="UG Perm Svc Only in Plat Dev"/>
    <s v="16306"/>
    <s v="E UG Residential Services In Plats"/>
    <n v="730"/>
    <n v="-730"/>
    <n v="0"/>
    <n v="83.22"/>
    <n v="696.47"/>
    <n v="0"/>
    <s v="QSWPRE"/>
    <s v="QUANTA - PUYALLUP - ELECTRIC"/>
    <s v="510985909"/>
    <n v="1"/>
    <n v="0"/>
    <n v="0"/>
    <s v="SINGLE FAMILY"/>
    <s v="1"/>
    <s v="UNDERGROUND"/>
    <s v="UNDERGROUND"/>
    <s v="0002557053"/>
    <s v="0"/>
  </r>
  <r>
    <x v="2"/>
    <n v="50"/>
    <n v="20"/>
    <n v="20"/>
    <n v="0"/>
    <n v="0"/>
    <x v="1"/>
    <n v="570.04"/>
    <n v="28.501999999999999"/>
    <n v="30"/>
    <n v="-0.5"/>
    <d v="1900-02-01T00:00:00"/>
    <d v="1899-12-30T00:00:00"/>
    <n v="692.76"/>
    <s v="104333782"/>
    <s v="1702W051 9297 SHOOTINGSTAR ST SE #  TUMW"/>
    <s v="CEN1"/>
    <s v="UPS"/>
    <n v="44272"/>
    <n v="44349"/>
    <n v="44475"/>
    <s v="WA03400060"/>
    <s v="UG Perm Svc Only in Plat Dev"/>
    <s v="16306"/>
    <s v="E UG Residential Services In Plats"/>
    <n v="730"/>
    <n v="-730"/>
    <n v="0"/>
    <n v="30.31"/>
    <n v="504.28"/>
    <n v="0"/>
    <s v="QSTHLE"/>
    <s v="QUANTA - OLYMPIA - ELECTRIC"/>
    <s v="510986053"/>
    <n v="1"/>
    <n v="0"/>
    <n v="0"/>
    <s v="SINGLE FAMILY"/>
    <s v="1"/>
    <s v="UNDERGROUND"/>
    <s v="UNDERGROUND"/>
    <s v="0002557056"/>
    <s v="0"/>
  </r>
  <r>
    <x v="2"/>
    <n v="50"/>
    <n v="20"/>
    <n v="20"/>
    <n v="0"/>
    <n v="0"/>
    <x v="1"/>
    <n v="570.04"/>
    <n v="28.501999999999999"/>
    <n v="30"/>
    <n v="-0.5"/>
    <d v="1900-02-01T00:00:00"/>
    <d v="1899-12-30T00:00:00"/>
    <n v="692.76"/>
    <s v="104333783"/>
    <s v="1702W051 9031 WYATT LOOP SE #  TUMWATER"/>
    <s v="CEN1"/>
    <s v="UPS"/>
    <n v="44272"/>
    <n v="44349"/>
    <n v="44475"/>
    <s v="WA03400060"/>
    <s v="UG Perm Svc Only in Plat Dev"/>
    <s v="16306"/>
    <s v="E UG Residential Services In Plats"/>
    <n v="730"/>
    <n v="-730"/>
    <n v="0"/>
    <n v="30.31"/>
    <n v="504.28"/>
    <n v="0"/>
    <s v="QSTHLE"/>
    <s v="QUANTA - OLYMPIA - ELECTRIC"/>
    <s v="510986116"/>
    <n v="1"/>
    <n v="0"/>
    <n v="0"/>
    <s v="SINGLE FAMILY"/>
    <s v="1"/>
    <s v="UNDERGROUND"/>
    <s v="UNDERGROUND"/>
    <s v="0002557057"/>
    <s v="0"/>
  </r>
  <r>
    <x v="2"/>
    <n v="50"/>
    <n v="20"/>
    <n v="20"/>
    <n v="0"/>
    <n v="0"/>
    <x v="1"/>
    <n v="570.04"/>
    <n v="28.501999999999999"/>
    <n v="30"/>
    <n v="-0.5"/>
    <d v="1900-02-01T00:00:00"/>
    <d v="1899-12-30T00:00:00"/>
    <n v="692.76"/>
    <s v="104333784"/>
    <s v="1702W051 1442 91ST AVE SE #  TUMWATER"/>
    <s v="CEN1"/>
    <s v="UPS"/>
    <n v="44272"/>
    <n v="44349"/>
    <n v="44475"/>
    <s v="WA03400060"/>
    <s v="UG Perm Svc Only in Plat Dev"/>
    <s v="16306"/>
    <s v="E UG Residential Services In Plats"/>
    <n v="730"/>
    <n v="-730"/>
    <n v="0"/>
    <n v="30.31"/>
    <n v="504.28"/>
    <n v="0"/>
    <s v="QSTHLE"/>
    <s v="QUANTA - OLYMPIA - ELECTRIC"/>
    <s v="510986188"/>
    <n v="1"/>
    <n v="0"/>
    <n v="0"/>
    <s v="SINGLE FAMILY"/>
    <s v="1"/>
    <s v="UNDERGROUND"/>
    <s v="UNDERGROUND"/>
    <s v="0002557058"/>
    <s v="0"/>
  </r>
  <r>
    <x v="2"/>
    <n v="50"/>
    <n v="40"/>
    <n v="40"/>
    <n v="0"/>
    <n v="0"/>
    <x v="1"/>
    <n v="823.25"/>
    <n v="20.581250000000001"/>
    <n v="40"/>
    <d v="1899-12-30T00:00:00"/>
    <d v="1900-02-12T00:00:00"/>
    <d v="1899-12-30T00:00:00"/>
    <n v="945.19"/>
    <s v="104333800"/>
    <s v="2106E009 28912 238TH AVE SE #  MAPLE VAL"/>
    <s v="CEN1"/>
    <s v="UPS"/>
    <n v="44286"/>
    <n v="44349"/>
    <n v="44475"/>
    <s v="WA01700200"/>
    <s v="UG Perm Svc Only in Plat Dev"/>
    <s v="16306"/>
    <s v="E UG Residential Services In Plats"/>
    <n v="730"/>
    <n v="-730"/>
    <n v="0"/>
    <n v="40.42"/>
    <n v="688.86"/>
    <n v="0"/>
    <s v="QCSOKE"/>
    <s v="QUANTA - SOUTH KING - ELECTRIC"/>
    <s v="510991613"/>
    <n v="1"/>
    <n v="0"/>
    <n v="0"/>
    <s v="SINGLE FAMILY"/>
    <s v="1"/>
    <s v="UNDERGROUND"/>
    <s v="UNDERGROUND"/>
    <s v="0002557131"/>
    <s v="0"/>
  </r>
  <r>
    <x v="2"/>
    <n v="50"/>
    <n v="35"/>
    <n v="35"/>
    <n v="0"/>
    <n v="0"/>
    <x v="1"/>
    <n v="574.4"/>
    <n v="16.411428571428601"/>
    <n v="35"/>
    <d v="1899-12-30T00:00:00"/>
    <d v="1900-02-07T00:00:00"/>
    <d v="1899-12-30T00:00:00"/>
    <n v="696.67"/>
    <s v="104333801"/>
    <s v="2301E020 4412 HIBISCUS CIR SW #  PORT OR"/>
    <s v="CEN1"/>
    <s v="UPS"/>
    <n v="44272"/>
    <n v="44349"/>
    <n v="44475"/>
    <s v="WA01800020"/>
    <s v="UG Perm Svc Only in Plat Dev"/>
    <s v="16306"/>
    <s v="E UG Residential Services In Plats"/>
    <n v="730"/>
    <n v="-730"/>
    <n v="0"/>
    <n v="35.83"/>
    <n v="502.44"/>
    <n v="0"/>
    <s v="QSSPE"/>
    <s v="QUANTA - KITSAP - ELECTRIC"/>
    <s v="510991669"/>
    <n v="1"/>
    <n v="0"/>
    <n v="0"/>
    <s v="SINGLE FAMILY"/>
    <s v="1"/>
    <s v="UNDERGROUND"/>
    <s v="UNDERGROUND"/>
    <s v="0002557142"/>
    <s v="0"/>
  </r>
  <r>
    <x v="2"/>
    <n v="50"/>
    <n v="30"/>
    <n v="30"/>
    <n v="0"/>
    <n v="0"/>
    <x v="1"/>
    <n v="568.09"/>
    <n v="18.936333333333302"/>
    <n v="30"/>
    <d v="1899-12-30T00:00:00"/>
    <d v="1900-02-01T00:00:00"/>
    <d v="1899-12-30T00:00:00"/>
    <n v="690.36"/>
    <s v="104333802"/>
    <s v="2301E036 2454 VARDON CIR SW #  PORT ORCH"/>
    <s v="CEN1"/>
    <s v="UPS"/>
    <n v="44270"/>
    <n v="44349"/>
    <n v="44475"/>
    <s v="WA01800020"/>
    <s v="UG Perm Svc Only in Plat Dev"/>
    <s v="16306"/>
    <s v="E UG Residential Services In Plats"/>
    <n v="730"/>
    <n v="-730"/>
    <n v="0"/>
    <n v="30.31"/>
    <n v="502.45"/>
    <n v="0"/>
    <s v="QSSPE"/>
    <s v="QUANTA - KITSAP - ELECTRIC"/>
    <s v="510991758"/>
    <n v="1"/>
    <n v="0"/>
    <n v="0"/>
    <s v="SINGLE FAMILY"/>
    <s v="1"/>
    <s v="UNDERGROUND"/>
    <s v="UNDERGROUND"/>
    <s v="0002557151"/>
    <s v="0"/>
  </r>
  <r>
    <x v="2"/>
    <n v="50"/>
    <n v="45"/>
    <n v="45"/>
    <n v="0"/>
    <n v="0"/>
    <x v="1"/>
    <n v="585.95000000000005"/>
    <n v="13.0211111111111"/>
    <n v="45"/>
    <d v="1899-12-30T00:00:00"/>
    <d v="1900-02-18T00:00:00"/>
    <d v="1899-12-30T00:00:00"/>
    <n v="708.22"/>
    <s v="104333803"/>
    <s v="2301E036 2490 VARDON CIR SW #  PORT ORCH"/>
    <s v="CEN1"/>
    <s v="UPS"/>
    <n v="44270"/>
    <n v="44349"/>
    <n v="44475"/>
    <s v="WA01800020"/>
    <s v="UG Perm Svc Only in Plat Dev"/>
    <s v="16306"/>
    <s v="E UG Residential Services In Plats"/>
    <n v="730"/>
    <n v="-730"/>
    <n v="0"/>
    <n v="45.93"/>
    <n v="502.43"/>
    <n v="0"/>
    <s v="QSSPE"/>
    <s v="QUANTA - KITSAP - ELECTRIC"/>
    <s v="510991802"/>
    <n v="1"/>
    <n v="0"/>
    <n v="0"/>
    <s v="SINGLE FAMILY"/>
    <s v="1"/>
    <s v="UNDERGROUND"/>
    <s v="UNDERGROUND"/>
    <s v="0002557153"/>
    <s v="0"/>
  </r>
  <r>
    <x v="2"/>
    <n v="50"/>
    <n v="30"/>
    <n v="30"/>
    <n v="0"/>
    <n v="0"/>
    <x v="1"/>
    <n v="565.63"/>
    <n v="18.854333333333301"/>
    <n v="30"/>
    <d v="1899-12-30T00:00:00"/>
    <d v="1900-02-01T00:00:00"/>
    <d v="1899-12-30T00:00:00"/>
    <n v="687.34"/>
    <s v="104333804"/>
    <s v="4004E116 412 E MADISON ST #  NOOKSACK"/>
    <s v="CEN1"/>
    <s v="UPS"/>
    <n v="44280"/>
    <n v="44349"/>
    <n v="44475"/>
    <s v="WA03700060"/>
    <s v="UG Perm Svc Only in Plat Dev"/>
    <s v="16306"/>
    <s v="E UG Residential Services In Plats"/>
    <n v="730"/>
    <n v="-730"/>
    <n v="0"/>
    <n v="30.31"/>
    <n v="500.13"/>
    <n v="0"/>
    <s v="QNWHME"/>
    <s v="QUANTA - BELLINGHAM - ELECTRIC"/>
    <s v="510995228"/>
    <n v="1"/>
    <n v="0"/>
    <n v="0"/>
    <s v="SINGLE FAMILY"/>
    <s v="1"/>
    <s v="UNDERGROUND"/>
    <s v="UNDERGROUND"/>
    <s v="0002557187"/>
    <s v="0"/>
  </r>
  <r>
    <x v="2"/>
    <n v="250"/>
    <n v="210"/>
    <n v="210"/>
    <n v="0"/>
    <n v="0"/>
    <x v="1"/>
    <n v="2273.21"/>
    <n v="10.824809523809501"/>
    <n v="213"/>
    <n v="-1.4285714285714299E-2"/>
    <d v="1901-10-22T00:00:00"/>
    <d v="1899-12-30T00:00:00"/>
    <n v="2395.15"/>
    <s v="104333809"/>
    <s v="2506E044 7241 252ND AVE NE #  REDMOND"/>
    <s v="CEN1"/>
    <s v="UPS"/>
    <n v="44272"/>
    <n v="44379"/>
    <n v="44475"/>
    <s v="WA04000990"/>
    <s v="UG Perm Svc Only in Plat Dev"/>
    <s v="16306"/>
    <s v="E UG Residential Services In Plats"/>
    <n v="730"/>
    <n v="-730"/>
    <n v="0"/>
    <n v="608.70000000000005"/>
    <n v="1301.57"/>
    <n v="0"/>
    <s v="QCNOKE"/>
    <s v="QUANTA - REDMOND - ELECTRIC"/>
    <s v="510996819"/>
    <n v="1"/>
    <n v="0"/>
    <n v="0"/>
    <s v="SINGLE FAMILY"/>
    <s v="1"/>
    <s v="UNDERGROUND"/>
    <s v="UNDERGROUND"/>
    <s v="0002557295"/>
    <s v="0"/>
  </r>
  <r>
    <x v="2"/>
    <n v="50"/>
    <n v="30"/>
    <n v="30"/>
    <n v="0"/>
    <n v="0"/>
    <x v="1"/>
    <n v="572.49"/>
    <n v="19.082999999999998"/>
    <n v="30"/>
    <d v="1899-12-30T00:00:00"/>
    <d v="1900-02-01T00:00:00"/>
    <d v="1899-12-30T00:00:00"/>
    <n v="695.77"/>
    <s v="104333810"/>
    <s v="1904E032 8103 125TH ST E #  PUYALLUP"/>
    <s v="CEN1"/>
    <s v="UPS"/>
    <n v="44273"/>
    <n v="44349"/>
    <n v="44475"/>
    <s v="WA12700270"/>
    <s v="UG Perm Svc Only in Plat Dev"/>
    <s v="16306"/>
    <s v="E UG Residential Services In Plats"/>
    <n v="730"/>
    <n v="-730"/>
    <n v="0"/>
    <n v="30.32"/>
    <n v="506.58"/>
    <n v="0"/>
    <s v="QSWPRE"/>
    <s v="QUANTA - PUYALLUP - ELECTRIC"/>
    <s v="510971939"/>
    <n v="1"/>
    <n v="0"/>
    <n v="0"/>
    <s v="SINGLE FAMILY"/>
    <s v="1"/>
    <s v="UNDERGROUND"/>
    <s v="UNDERGROUND"/>
    <s v="0002557037"/>
    <s v="0"/>
  </r>
  <r>
    <x v="2"/>
    <n v="100"/>
    <n v="60"/>
    <n v="60"/>
    <n v="0"/>
    <n v="0"/>
    <x v="1"/>
    <n v="816.17"/>
    <n v="13.602833333333299"/>
    <n v="59"/>
    <d v="1899-12-30T00:24:00"/>
    <d v="1900-03-06T00:00:00"/>
    <d v="1899-12-30T00:00:00"/>
    <n v="939.68"/>
    <s v="104333811"/>
    <s v="2406E105 1183 WESTRIDGE WAY NE #  ISSAQU"/>
    <s v="CEN1"/>
    <s v="UPS"/>
    <n v="44280"/>
    <n v="44349"/>
    <n v="44475"/>
    <s v="WA11700140"/>
    <s v="UG Perm Svc Only in Plat Dev"/>
    <s v="16306"/>
    <s v="E UG Residential Services In Plats"/>
    <n v="730"/>
    <n v="-730"/>
    <n v="0"/>
    <n v="60.63"/>
    <n v="666.91"/>
    <n v="0"/>
    <s v="QCNOKE"/>
    <s v="QUANTA - REDMOND - ELECTRIC"/>
    <s v="510990434"/>
    <n v="1"/>
    <n v="0"/>
    <n v="0"/>
    <s v="SINGLE FAMILY"/>
    <s v="1"/>
    <s v="UNDERGROUND"/>
    <s v="UNDERGROUND"/>
    <s v="0002557079"/>
    <s v="0"/>
  </r>
  <r>
    <x v="2"/>
    <n v="50"/>
    <n v="35"/>
    <n v="35"/>
    <n v="0"/>
    <n v="0"/>
    <x v="1"/>
    <n v="571.88"/>
    <n v="16.339428571428599"/>
    <n v="34"/>
    <d v="1899-12-30T00:41:09"/>
    <d v="1900-02-06T00:00:00"/>
    <d v="1899-12-30T00:00:00"/>
    <n v="693.82"/>
    <s v="104333816"/>
    <s v="2106E060 33557 JUNIPER AVE SE #  BLACK D"/>
    <s v="CEN1"/>
    <s v="UPS"/>
    <n v="44277"/>
    <n v="44349"/>
    <n v="44475"/>
    <s v="WA01700050"/>
    <s v="UG Perm Svc Only in Plat Dev"/>
    <s v="16306"/>
    <s v="E UG Residential Services In Plats"/>
    <n v="730"/>
    <n v="-730"/>
    <n v="0"/>
    <n v="34.909999999999997"/>
    <n v="501.06"/>
    <n v="0"/>
    <s v="QCSOKE"/>
    <s v="QUANTA - SOUTH KING - ELECTRIC"/>
    <s v="510997007"/>
    <n v="1"/>
    <n v="0"/>
    <n v="0"/>
    <s v="SINGLE FAMILY"/>
    <s v="1"/>
    <s v="UNDERGROUND"/>
    <s v="UNDERGROUND"/>
    <s v="0002557315"/>
    <s v="0"/>
  </r>
  <r>
    <x v="2"/>
    <n v="300"/>
    <n v="270"/>
    <n v="270"/>
    <n v="20"/>
    <n v="17"/>
    <x v="1"/>
    <n v="2088.5100000000002"/>
    <n v="7.7352222222222196"/>
    <n v="267"/>
    <d v="1899-12-30T00:16:00"/>
    <d v="1902-04-08T00:00:00"/>
    <d v="1899-12-30T00:00:00"/>
    <n v="2209.66"/>
    <s v="104333818"/>
    <s v="1803W092 1503 MAPLE VALLEY RD SW # OLYM"/>
    <s v="CEN1"/>
    <s v="USO"/>
    <n v="44277"/>
    <n v="44379"/>
    <n v="44504"/>
    <s v="WA03400990"/>
    <s v="UG Perm Svc only  (no Tsfrmr)"/>
    <s v="16305"/>
    <s v="E OH UG Residential Services"/>
    <n v="999.2"/>
    <n v="-999.2"/>
    <n v="0"/>
    <n v="757.02"/>
    <n v="687.43"/>
    <n v="0"/>
    <s v="QSTHLE"/>
    <s v="QUANTA - OLYMPIA - ELECTRIC"/>
    <s v="510965492"/>
    <n v="1"/>
    <n v="0"/>
    <n v="0"/>
    <s v="SINGLE FAMILY"/>
    <s v="1"/>
    <s v="UNDERGROUND"/>
    <s v="UNDERGROUND"/>
    <s v="0002557340"/>
    <s v="0"/>
  </r>
  <r>
    <x v="2"/>
    <n v="200"/>
    <n v="190"/>
    <n v="190"/>
    <n v="0"/>
    <n v="0"/>
    <x v="1"/>
    <n v="2358.5300000000002"/>
    <n v="12.4133157894737"/>
    <n v="188"/>
    <d v="1899-12-30T00:15:09"/>
    <d v="1900-12-20T00:00:00"/>
    <d v="1900-07-29T00:00:00"/>
    <n v="2692.25"/>
    <s v="104333827"/>
    <s v="1802W046 1312 DEVON DR NE # ADU OLYMPIA"/>
    <s v="CEN1"/>
    <s v="USO"/>
    <n v="44315"/>
    <n v="44379"/>
    <n v="44475"/>
    <s v="WA03400030"/>
    <s v="UG Perm Svc only  (no Tsfrmr)"/>
    <s v="16305"/>
    <s v="E OH UG Residential Services"/>
    <n v="730"/>
    <n v="-730"/>
    <n v="0"/>
    <n v="363.4"/>
    <n v="696.34"/>
    <n v="0"/>
    <s v="QSTHLE"/>
    <s v="QUANTA - OLYMPIA - ELECTRIC"/>
    <s v="510972864"/>
    <n v="1"/>
    <n v="0"/>
    <n v="0"/>
    <s v="SINGLE FAMILY"/>
    <s v="1"/>
    <s v="UNDERGROUND"/>
    <s v="UNDERGROUND"/>
    <s v="0002557499"/>
    <s v="0"/>
  </r>
  <r>
    <x v="2"/>
    <n v="50"/>
    <n v="27"/>
    <n v="27"/>
    <n v="0"/>
    <n v="0"/>
    <x v="1"/>
    <n v="836.88"/>
    <n v="30.995555555555601"/>
    <n v="26"/>
    <d v="1899-12-30T00:53:20"/>
    <d v="1900-02-16T00:00:00"/>
    <d v="1899-12-30T00:00:00"/>
    <n v="960.39"/>
    <s v="104333829"/>
    <s v="2104E015 29804 18TH PL S #  FEDERAL WAY"/>
    <s v="CEN1"/>
    <s v="UPS"/>
    <n v="44294"/>
    <n v="44379"/>
    <n v="44475"/>
    <s v="WA11700320"/>
    <s v="UG Perm Svc Only in Plat Dev"/>
    <s v="16306"/>
    <s v="E UG Residential Services In Plats"/>
    <n v="730"/>
    <n v="-730"/>
    <n v="0"/>
    <n v="43.99"/>
    <n v="697.74"/>
    <n v="0"/>
    <s v="QCSOKE"/>
    <s v="QUANTA - SOUTH KING - ELECTRIC"/>
    <s v="511003820"/>
    <n v="1"/>
    <n v="0"/>
    <n v="0"/>
    <s v="SINGLE FAMILY"/>
    <s v="1"/>
    <s v="UNDERGROUND"/>
    <s v="UNDERGROUND"/>
    <s v="0002557525"/>
    <s v="0"/>
  </r>
  <r>
    <x v="2"/>
    <n v="50"/>
    <n v="20"/>
    <n v="20"/>
    <n v="0"/>
    <n v="0"/>
    <x v="1"/>
    <n v="570.04"/>
    <n v="28.501999999999999"/>
    <n v="30"/>
    <n v="-0.5"/>
    <d v="1900-02-01T00:00:00"/>
    <d v="1899-12-30T00:00:00"/>
    <n v="692.76"/>
    <s v="104333831"/>
    <s v="1702W051 9291 SHOOTINGSTAR ST SE #  TUMW"/>
    <s v="CEN1"/>
    <s v="UPS"/>
    <n v="44272"/>
    <n v="44349"/>
    <n v="44475"/>
    <s v="WA03400060"/>
    <s v="UG Perm Svc Only in Plat Dev"/>
    <s v="16306"/>
    <s v="E UG Residential Services In Plats"/>
    <n v="730"/>
    <n v="-730"/>
    <n v="0"/>
    <n v="30.31"/>
    <n v="504.28"/>
    <n v="0"/>
    <s v="QSTHLE"/>
    <s v="QUANTA - OLYMPIA - ELECTRIC"/>
    <s v="510991494"/>
    <n v="1"/>
    <n v="0"/>
    <n v="0"/>
    <s v="SINGLE FAMILY"/>
    <s v="1"/>
    <s v="UNDERGROUND"/>
    <s v="UNDERGROUND"/>
    <s v="0002557112"/>
    <s v="0"/>
  </r>
  <r>
    <x v="2"/>
    <n v="100"/>
    <n v="100"/>
    <n v="100"/>
    <n v="0"/>
    <n v="0"/>
    <x v="1"/>
    <n v="728.69"/>
    <n v="7.2869000000000002"/>
    <n v="99"/>
    <d v="1899-12-30T00:14:24"/>
    <d v="1900-07-01T00:00:00"/>
    <d v="1899-12-30T00:00:00"/>
    <n v="851.97"/>
    <s v="104333832"/>
    <s v="1904E005 2419 29TH STREET PL SE #  PUYAL"/>
    <s v="CEN1"/>
    <s v="UPS"/>
    <n v="44273"/>
    <n v="44349"/>
    <n v="44475"/>
    <s v="WA12700110"/>
    <s v="UG Perm Svc Only in Plat Dev"/>
    <s v="16306"/>
    <s v="E UG Residential Services In Plats"/>
    <n v="730"/>
    <n v="-730"/>
    <n v="0"/>
    <n v="166.86"/>
    <n v="506.58"/>
    <n v="0"/>
    <s v="QSWPRE"/>
    <s v="QUANTA - PUYALLUP - ELECTRIC"/>
    <s v="510991570"/>
    <n v="1"/>
    <n v="0"/>
    <n v="0"/>
    <s v="SINGLE FAMILY"/>
    <s v="1"/>
    <s v="UNDERGROUND"/>
    <s v="UNDERGROUND"/>
    <s v="0002557120"/>
    <s v="0"/>
  </r>
  <r>
    <x v="2"/>
    <n v="200"/>
    <n v="194"/>
    <n v="194"/>
    <n v="0"/>
    <n v="0"/>
    <x v="1"/>
    <n v="1241.03"/>
    <n v="6.3970618556701"/>
    <n v="204"/>
    <n v="-5.1546391752577303E-2"/>
    <d v="1901-09-25T00:00:00"/>
    <d v="1899-12-30T00:00:00"/>
    <n v="1362.74"/>
    <s v="104333837"/>
    <s v="3502E028 6362 S SHORE RD # RV1 ANACORTES"/>
    <s v="CEN1"/>
    <s v="USO"/>
    <n v="44279"/>
    <n v="44349"/>
    <n v="44475"/>
    <s v="WA02900290"/>
    <s v="UG Perm Svc only  (no Tsfrmr)"/>
    <s v="16305"/>
    <s v="E OH UG Residential Services"/>
    <n v="730"/>
    <n v="-730"/>
    <n v="0"/>
    <n v="578.6"/>
    <n v="537.03"/>
    <n v="0"/>
    <s v="QNSKGE"/>
    <s v="QUANTA - SKAGIT - ELECTRIC"/>
    <s v="510595781"/>
    <n v="1"/>
    <n v="0"/>
    <n v="0"/>
    <s v="RV SITE"/>
    <s v="1"/>
    <s v="UNDERGROUND"/>
    <s v="UNDERGROUND"/>
    <s v="0002557141"/>
    <s v="0"/>
  </r>
  <r>
    <x v="2"/>
    <n v="50"/>
    <n v="50"/>
    <n v="50"/>
    <n v="0"/>
    <n v="0"/>
    <x v="1"/>
    <n v="842.84"/>
    <n v="16.8568"/>
    <n v="50"/>
    <d v="1899-12-30T00:00:00"/>
    <d v="1900-02-23T00:00:00"/>
    <d v="1899-12-30T00:00:00"/>
    <n v="966.12"/>
    <s v="104333838"/>
    <s v="1904E028 6927 125TH STREET CT E #  PUYAL"/>
    <s v="CEN1"/>
    <s v="UPS"/>
    <n v="44295"/>
    <n v="44379"/>
    <n v="44475"/>
    <s v="WA12700270"/>
    <s v="UG Perm Svc Only in Plat Dev"/>
    <s v="16306"/>
    <s v="E UG Residential Services In Plats"/>
    <n v="730"/>
    <n v="-730"/>
    <n v="0"/>
    <n v="50.51"/>
    <n v="696.47"/>
    <n v="0"/>
    <s v="QSWPRE"/>
    <s v="QUANTA - PUYALLUP - ELECTRIC"/>
    <s v="510857552"/>
    <n v="1"/>
    <n v="0"/>
    <n v="0"/>
    <s v="SINGLE FAMILY"/>
    <s v="1"/>
    <s v="UNDERGROUND"/>
    <s v="UNDERGROUND"/>
    <s v="0002557145"/>
    <s v="0"/>
  </r>
  <r>
    <x v="2"/>
    <n v="50"/>
    <n v="25"/>
    <n v="25"/>
    <n v="0"/>
    <n v="0"/>
    <x v="1"/>
    <n v="568.22"/>
    <n v="22.7288"/>
    <n v="25"/>
    <d v="1899-12-30T00:00:00"/>
    <d v="1900-01-27T00:00:00"/>
    <d v="1899-12-30T00:00:00"/>
    <n v="691.73"/>
    <s v="104333840"/>
    <s v="2104E007 5634 S 303RD ST #  AUBURN"/>
    <s v="CEN1"/>
    <s v="UPS"/>
    <n v="44272"/>
    <n v="44349"/>
    <n v="44475"/>
    <s v="WA11700020"/>
    <s v="UG Perm Svc Only in Plat Dev"/>
    <s v="16306"/>
    <s v="E UG Residential Services In Plats"/>
    <n v="730"/>
    <n v="-730"/>
    <n v="0"/>
    <n v="25.72"/>
    <n v="507.51"/>
    <n v="0"/>
    <s v="QCSOKE"/>
    <s v="QUANTA - SOUTH KING - ELECTRIC"/>
    <s v="510991784"/>
    <n v="1"/>
    <n v="0"/>
    <n v="0"/>
    <s v="SINGLE FAMILY"/>
    <s v="1"/>
    <s v="UNDERGROUND"/>
    <s v="UNDERGROUND"/>
    <s v="0002557152"/>
    <s v="0"/>
  </r>
  <r>
    <x v="2"/>
    <n v="50"/>
    <n v="30"/>
    <n v="30"/>
    <n v="0"/>
    <n v="0"/>
    <x v="1"/>
    <n v="568.08000000000004"/>
    <n v="18.936"/>
    <n v="30"/>
    <d v="1899-12-30T00:00:00"/>
    <d v="1900-02-01T00:00:00"/>
    <d v="1899-12-30T00:00:00"/>
    <n v="690.35"/>
    <s v="104333841"/>
    <s v="2401E080 1443 BAKER HEIGHTS LOOP #  BREM"/>
    <s v="CEN1"/>
    <s v="UPS"/>
    <n v="44270"/>
    <n v="44349"/>
    <n v="44475"/>
    <s v="WA01800010"/>
    <s v="UG Perm Svc Only in Plat Dev"/>
    <s v="16306"/>
    <s v="E UG Residential Services In Plats"/>
    <n v="730"/>
    <n v="-730"/>
    <n v="0"/>
    <n v="30.31"/>
    <n v="502.44"/>
    <n v="0"/>
    <s v="QSSPE"/>
    <s v="QUANTA - KITSAP - ELECTRIC"/>
    <s v="510991785"/>
    <n v="1"/>
    <n v="0"/>
    <n v="0"/>
    <s v="SINGLE FAMILY"/>
    <s v="1"/>
    <s v="UNDERGROUND"/>
    <s v="UNDERGROUND"/>
    <s v="0002557154"/>
    <s v="0"/>
  </r>
  <r>
    <x v="2"/>
    <n v="100"/>
    <n v="60"/>
    <n v="60"/>
    <n v="0"/>
    <n v="0"/>
    <x v="1"/>
    <n v="846.35"/>
    <n v="14.105833333333299"/>
    <n v="59"/>
    <d v="1899-12-30T00:24:00"/>
    <d v="1900-03-06T00:00:00"/>
    <d v="1899-12-30T00:00:00"/>
    <n v="968.29"/>
    <s v="104333842"/>
    <s v="3902E072 6254 FERNRIDGE DR #  FERNDALE"/>
    <s v="CEN1"/>
    <s v="UPS"/>
    <n v="44286"/>
    <n v="44349"/>
    <n v="44475"/>
    <s v="WA03700040"/>
    <s v="UG Perm Svc Only in Plat Dev"/>
    <s v="16306"/>
    <s v="E UG Residential Services In Plats"/>
    <n v="730"/>
    <n v="-730"/>
    <n v="0"/>
    <n v="60.62"/>
    <n v="688.86"/>
    <n v="0"/>
    <s v="QNWHME"/>
    <s v="QUANTA - BELLINGHAM - ELECTRIC"/>
    <s v="510991886"/>
    <n v="1"/>
    <n v="0"/>
    <n v="0"/>
    <s v="SINGLE FAMILY"/>
    <s v="1"/>
    <s v="UNDERGROUND"/>
    <s v="UNDERGROUND"/>
    <s v="0002557167"/>
    <s v="0"/>
  </r>
  <r>
    <x v="2"/>
    <n v="50"/>
    <n v="15"/>
    <n v="15"/>
    <n v="0"/>
    <n v="0"/>
    <x v="1"/>
    <n v="563.74"/>
    <n v="37.582666666666697"/>
    <n v="24"/>
    <n v="-0.6"/>
    <d v="1900-01-26T00:00:00"/>
    <d v="1899-12-30T00:00:00"/>
    <n v="686.46"/>
    <s v="104333843"/>
    <s v="1801W116 3716 HOPPE LN SE #  LACEY"/>
    <s v="CEN1"/>
    <s v="UPS"/>
    <n v="44273"/>
    <n v="44349"/>
    <n v="44475"/>
    <s v="WA03400020"/>
    <s v="UG Perm Svc Only in Plat Dev"/>
    <s v="16306"/>
    <s v="E UG Residential Services In Plats"/>
    <n v="730"/>
    <n v="-730"/>
    <n v="0"/>
    <n v="24.8"/>
    <n v="504.28"/>
    <n v="0"/>
    <s v="QSTHLE"/>
    <s v="QUANTA - OLYMPIA - ELECTRIC"/>
    <s v="510991889"/>
    <n v="1"/>
    <n v="0"/>
    <n v="0"/>
    <s v="SINGLE FAMILY"/>
    <s v="1"/>
    <s v="UNDERGROUND"/>
    <s v="UNDERGROUND"/>
    <s v="0002557171"/>
    <s v="0"/>
  </r>
  <r>
    <x v="2"/>
    <n v="50"/>
    <n v="50"/>
    <n v="50"/>
    <n v="0"/>
    <n v="0"/>
    <x v="1"/>
    <n v="880.14"/>
    <n v="17.602799999999998"/>
    <n v="50"/>
    <d v="1899-12-30T00:00:00"/>
    <d v="1900-03-31T00:00:00"/>
    <d v="1899-12-30T00:00:00"/>
    <n v="1003.42"/>
    <s v="104333847"/>
    <s v="2004E079 1420 32ND ST NW #  PUYALLUP"/>
    <s v="CEN1"/>
    <s v="UPS"/>
    <n v="44295"/>
    <n v="44379"/>
    <n v="44475"/>
    <s v="WA12700110"/>
    <s v="UG Perm Svc Only in Plat Dev"/>
    <s v="16306"/>
    <s v="E UG Residential Services In Plats"/>
    <n v="730"/>
    <n v="-730"/>
    <n v="0"/>
    <n v="83.44"/>
    <n v="696.47"/>
    <n v="0"/>
    <s v="QSWPRE"/>
    <s v="QUANTA - PUYALLUP - ELECTRIC"/>
    <s v="510996436"/>
    <n v="1"/>
    <n v="0"/>
    <n v="0"/>
    <s v="SINGLE FAMILY"/>
    <s v="1"/>
    <s v="UNDERGROUND"/>
    <s v="UNDERGROUND"/>
    <s v="0002557240"/>
    <s v="0"/>
  </r>
  <r>
    <x v="2"/>
    <n v="100"/>
    <n v="80"/>
    <n v="80"/>
    <n v="0"/>
    <n v="0"/>
    <x v="1"/>
    <n v="630.29"/>
    <n v="7.8786250000000004"/>
    <n v="79"/>
    <d v="1899-12-30T00:18:00"/>
    <d v="1900-03-29T00:00:00"/>
    <d v="1899-12-30T00:00:00"/>
    <n v="753.57"/>
    <s v="104333849"/>
    <s v="2004E032 2977 83RD AVE CT E #  EDGEWOOD"/>
    <s v="CEN1"/>
    <s v="UPS"/>
    <n v="44279"/>
    <n v="44349"/>
    <n v="44475"/>
    <s v="WA12700200"/>
    <s v="UG Perm Svc Only in Plat Dev"/>
    <s v="16306"/>
    <s v="E UG Residential Services In Plats"/>
    <n v="730"/>
    <n v="-730"/>
    <n v="0"/>
    <n v="80.84"/>
    <n v="506.58"/>
    <n v="0"/>
    <s v="QSWPRE"/>
    <s v="QUANTA - PUYALLUP - ELECTRIC"/>
    <s v="510996496"/>
    <n v="1"/>
    <n v="0"/>
    <n v="0"/>
    <s v="SINGLE FAMILY"/>
    <s v="1"/>
    <s v="UNDERGROUND"/>
    <s v="UNDERGROUND"/>
    <s v="0002557242"/>
    <s v="0"/>
  </r>
  <r>
    <x v="2"/>
    <n v="50"/>
    <n v="40"/>
    <n v="40"/>
    <n v="0"/>
    <n v="0"/>
    <x v="1"/>
    <n v="623.83000000000004"/>
    <n v="15.595750000000001"/>
    <n v="44"/>
    <n v="-0.1"/>
    <d v="1900-03-21T00:00:00"/>
    <d v="1899-12-30T00:00:00"/>
    <n v="747.34"/>
    <s v="104333850"/>
    <s v="2405E126 1107 N 39TH CT #  RENTON"/>
    <s v="CEN1"/>
    <s v="UPS"/>
    <n v="44278"/>
    <n v="44412"/>
    <n v="44504"/>
    <s v="WA11700250"/>
    <s v="UG Perm Svc Only in Plat Dev"/>
    <s v="16306"/>
    <s v="E UG Residential Services In Plats"/>
    <n v="730"/>
    <n v="-730"/>
    <n v="0"/>
    <n v="74.34"/>
    <n v="507.51"/>
    <n v="0"/>
    <s v="QCNOKE"/>
    <s v="QUANTA - REDMOND - ELECTRIC"/>
    <s v="510996350"/>
    <n v="1"/>
    <n v="0"/>
    <n v="0"/>
    <s v="SINGLE FAMILY"/>
    <s v="1"/>
    <s v="UNDERGROUND"/>
    <s v="UNDERGROUND"/>
    <s v="0002557219"/>
    <s v="0"/>
  </r>
  <r>
    <x v="2"/>
    <n v="50"/>
    <n v="30"/>
    <n v="30"/>
    <n v="0"/>
    <n v="0"/>
    <x v="1"/>
    <n v="572.49"/>
    <n v="19.082999999999998"/>
    <n v="30"/>
    <d v="1899-12-30T00:00:00"/>
    <d v="1900-02-01T00:00:00"/>
    <d v="1899-12-30T00:00:00"/>
    <n v="695.77"/>
    <s v="104333852"/>
    <s v="2004E079 3112 14TH AVE CT NW #  PUYALLUP"/>
    <s v="CEN1"/>
    <s v="UPS"/>
    <n v="44270"/>
    <n v="44349"/>
    <n v="44475"/>
    <s v="WA12700110"/>
    <s v="UG Perm Svc Only in Plat Dev"/>
    <s v="16306"/>
    <s v="E UG Residential Services In Plats"/>
    <n v="730"/>
    <n v="-730"/>
    <n v="0"/>
    <n v="30.32"/>
    <n v="506.58"/>
    <n v="0"/>
    <s v="QSWPRE"/>
    <s v="QUANTA - PUYALLUP - ELECTRIC"/>
    <s v="510996409"/>
    <n v="1"/>
    <n v="0"/>
    <n v="0"/>
    <s v="SINGLE FAMILY"/>
    <s v="1"/>
    <s v="UNDERGROUND"/>
    <s v="UNDERGROUND"/>
    <s v="0002557229"/>
    <s v="0"/>
  </r>
  <r>
    <x v="2"/>
    <n v="50"/>
    <n v="30"/>
    <n v="30"/>
    <n v="0"/>
    <n v="0"/>
    <x v="1"/>
    <n v="572.49"/>
    <n v="19.082999999999998"/>
    <n v="30"/>
    <d v="1899-12-30T00:00:00"/>
    <d v="1900-02-01T00:00:00"/>
    <d v="1899-12-30T00:00:00"/>
    <n v="695.77"/>
    <s v="104333853"/>
    <s v="2004E079 3123 14TH AVE CT NW #  PUYALLUP"/>
    <s v="CEN1"/>
    <s v="UPS"/>
    <n v="44270"/>
    <n v="44349"/>
    <n v="44475"/>
    <s v="WA12700110"/>
    <s v="UG Perm Svc Only in Plat Dev"/>
    <s v="16306"/>
    <s v="E UG Residential Services In Plats"/>
    <n v="730"/>
    <n v="-730"/>
    <n v="0"/>
    <n v="30.32"/>
    <n v="506.58"/>
    <n v="0"/>
    <s v="QSWPRE"/>
    <s v="QUANTA - PUYALLUP - ELECTRIC"/>
    <s v="510996443"/>
    <n v="1"/>
    <n v="0"/>
    <n v="0"/>
    <s v="SINGLE FAMILY"/>
    <s v="1"/>
    <s v="UNDERGROUND"/>
    <s v="UNDERGROUND"/>
    <s v="0002557234"/>
    <s v="0"/>
  </r>
  <r>
    <x v="2"/>
    <n v="50"/>
    <n v="30"/>
    <n v="30"/>
    <n v="0"/>
    <n v="0"/>
    <x v="1"/>
    <n v="814.99"/>
    <n v="27.166333333333299"/>
    <n v="30"/>
    <d v="1899-12-30T00:00:00"/>
    <d v="1900-02-02T00:00:00"/>
    <d v="1899-12-30T00:00:00"/>
    <n v="937.26"/>
    <s v="104333859"/>
    <s v="2308E060 1702 CANYON AVE SE #  NORTH BEN"/>
    <s v="CEN1"/>
    <s v="UPS"/>
    <n v="44328"/>
    <n v="44412"/>
    <n v="44504"/>
    <s v="WA01700220"/>
    <s v="UG Perm Svc Only in Plat Dev"/>
    <s v="16306"/>
    <s v="E UG Residential Services In Plats"/>
    <n v="730"/>
    <n v="-730"/>
    <n v="0"/>
    <n v="31.38"/>
    <n v="690.77"/>
    <n v="0"/>
    <s v="QCNOKE"/>
    <s v="QUANTA - REDMOND - ELECTRIC"/>
    <s v="510997846"/>
    <n v="1"/>
    <n v="0"/>
    <n v="0"/>
    <s v="SINGLE FAMILY"/>
    <s v="1"/>
    <s v="UNDERGROUND"/>
    <s v="UNDERGROUND"/>
    <s v="0002557360"/>
    <s v="0"/>
  </r>
  <r>
    <x v="2"/>
    <n v="50"/>
    <n v="35"/>
    <n v="35"/>
    <n v="0"/>
    <n v="0"/>
    <x v="1"/>
    <n v="571.86"/>
    <n v="16.338857142857101"/>
    <n v="34"/>
    <d v="1899-12-30T00:41:09"/>
    <d v="1900-02-06T00:00:00"/>
    <d v="1899-12-30T00:00:00"/>
    <n v="693.8"/>
    <s v="104333861"/>
    <s v="2206E074 18049 SE 240TH PL #  COVINGTON"/>
    <s v="CEN1"/>
    <s v="UPS"/>
    <n v="44274"/>
    <n v="44349"/>
    <n v="44475"/>
    <s v="WA01700120"/>
    <s v="UG Perm Svc Only in Plat Dev"/>
    <s v="16306"/>
    <s v="E UG Residential Services In Plats"/>
    <n v="730"/>
    <n v="-730"/>
    <n v="0"/>
    <n v="34.909999999999997"/>
    <n v="501.05"/>
    <n v="0"/>
    <s v="QCSOKE"/>
    <s v="QUANTA - SOUTH KING - ELECTRIC"/>
    <s v="511004168"/>
    <n v="1"/>
    <n v="0"/>
    <n v="0"/>
    <s v="SINGLE FAMILY"/>
    <s v="1"/>
    <s v="UNDERGROUND"/>
    <s v="UNDERGROUND"/>
    <s v="0002557587"/>
    <s v="0"/>
  </r>
  <r>
    <x v="2"/>
    <n v="0"/>
    <n v="0"/>
    <n v="0"/>
    <n v="0"/>
    <n v="0"/>
    <x v="1"/>
    <n v="738.5"/>
    <e v="#DIV/0!"/>
    <n v="109"/>
    <e v="#DIV/0!"/>
    <d v="1900-07-19T00:00:00"/>
    <d v="1899-12-30T00:00:00"/>
    <n v="859.65"/>
    <s v="104333862"/>
    <s v="1901W105 5138 COPPERMILL CT NE #  OLYMPI"/>
    <s v="CEN1"/>
    <s v="UPS"/>
    <n v="44273"/>
    <n v="44349"/>
    <n v="44475"/>
    <s v="WA03400990"/>
    <s v="UG Perm Svc Only in Plat Dev"/>
    <s v="16306"/>
    <s v="E UG Residential Services In Plats"/>
    <n v="730"/>
    <n v="-730"/>
    <n v="0"/>
    <n v="183.56"/>
    <n v="497.83"/>
    <n v="0"/>
    <s v="QSTHLE"/>
    <s v="QUANTA - OLYMPIA - ELECTRIC"/>
    <s v="510997976"/>
    <n v="1"/>
    <n v="0"/>
    <n v="0"/>
    <s v="SINGLE FAMILY"/>
    <s v="1"/>
    <s v="UNDERGROUND"/>
    <s v="UNDERGROUND"/>
    <s v="0002557601"/>
    <s v="0"/>
  </r>
  <r>
    <x v="2"/>
    <n v="100"/>
    <n v="60"/>
    <n v="60"/>
    <n v="0"/>
    <n v="0"/>
    <x v="1"/>
    <n v="890.45"/>
    <n v="14.8408333333333"/>
    <n v="59"/>
    <d v="1899-12-30T00:24:00"/>
    <d v="1900-04-19T00:00:00"/>
    <d v="1899-12-30T00:00:00"/>
    <n v="1012.39"/>
    <s v="104333863"/>
    <s v="2606E081 22727 NE 139TH WAY #  WOODINVIL"/>
    <s v="CEN1"/>
    <s v="UPS"/>
    <n v="44299"/>
    <n v="44412"/>
    <n v="44504"/>
    <s v="WA04000990"/>
    <s v="UG Perm Svc Only in Plat Dev"/>
    <s v="16306"/>
    <s v="E UG Residential Services In Plats"/>
    <n v="730"/>
    <n v="-730"/>
    <n v="0"/>
    <n v="100.12"/>
    <n v="688.86"/>
    <n v="0"/>
    <s v="QCNOKE"/>
    <s v="QUANTA - REDMOND - ELECTRIC"/>
    <s v="510972771"/>
    <n v="1"/>
    <n v="0"/>
    <n v="0"/>
    <s v="SINGLE FAMILY"/>
    <s v="1"/>
    <s v="UNDERGROUND"/>
    <s v="UNDERGROUND"/>
    <s v="0002557613"/>
    <s v="0"/>
  </r>
  <r>
    <x v="2"/>
    <n v="50"/>
    <n v="30"/>
    <n v="30"/>
    <n v="0"/>
    <n v="0"/>
    <x v="1"/>
    <n v="685.07"/>
    <n v="22.8356666666667"/>
    <n v="30"/>
    <d v="1899-12-30T00:00:00"/>
    <d v="1900-02-01T00:00:00"/>
    <d v="1899-12-30T00:00:00"/>
    <n v="808.58"/>
    <s v="104333865"/>
    <s v="2305E084 1920 OLYMPIA CT SE #  RENTON"/>
    <s v="CEN1"/>
    <s v="UPS"/>
    <n v="44280"/>
    <n v="44349"/>
    <n v="44475"/>
    <s v="WA11700250"/>
    <s v="UG Perm Svc Only in Plat Dev"/>
    <s v="16306"/>
    <s v="E UG Residential Services In Plats"/>
    <n v="730"/>
    <n v="-730"/>
    <n v="0"/>
    <n v="30.31"/>
    <n v="507.51"/>
    <n v="0"/>
    <s v="QCSOKE"/>
    <s v="QUANTA - SOUTH KING - ELECTRIC"/>
    <s v="511004428"/>
    <n v="1"/>
    <n v="0"/>
    <n v="0"/>
    <s v="SINGLE FAMILY"/>
    <s v="1"/>
    <s v="UNDERGROUND"/>
    <s v="UNDERGROUND"/>
    <s v="0002557620"/>
    <s v="0"/>
  </r>
  <r>
    <x v="2"/>
    <n v="50"/>
    <n v="35"/>
    <n v="35"/>
    <n v="0"/>
    <n v="0"/>
    <x v="1"/>
    <n v="578.73"/>
    <n v="16.535142857142901"/>
    <n v="34"/>
    <d v="1899-12-30T00:41:09"/>
    <d v="1900-02-06T00:00:00"/>
    <d v="1899-12-30T00:00:00"/>
    <n v="702.24"/>
    <s v="104333866"/>
    <s v="2305E084 1932 OLYMPIA CT SE #  RENTON"/>
    <s v="CEN1"/>
    <s v="UPS"/>
    <n v="44280"/>
    <n v="44349"/>
    <n v="44475"/>
    <s v="WA11700250"/>
    <s v="UG Perm Svc Only in Plat Dev"/>
    <s v="16306"/>
    <s v="E UG Residential Services In Plats"/>
    <n v="730"/>
    <n v="-730"/>
    <n v="0"/>
    <n v="34.909999999999997"/>
    <n v="507.51"/>
    <n v="0"/>
    <s v="QCSOKE"/>
    <s v="QUANTA - SOUTH KING - ELECTRIC"/>
    <s v="511004479"/>
    <n v="1"/>
    <n v="0"/>
    <n v="0"/>
    <s v="SINGLE FAMILY"/>
    <s v="1"/>
    <s v="UNDERGROUND"/>
    <s v="UNDERGROUND"/>
    <s v="0002557622"/>
    <s v="0"/>
  </r>
  <r>
    <x v="2"/>
    <n v="150"/>
    <e v="#N/A"/>
    <n v="141"/>
    <n v="0"/>
    <n v="0"/>
    <x v="1"/>
    <n v="1835.64"/>
    <e v="#N/A"/>
    <n v="141"/>
    <e v="#N/A"/>
    <d v="1900-09-23T00:00:00"/>
    <d v="1899-12-30T00:00:00"/>
    <n v="1957.91"/>
    <s v="104333868"/>
    <s v="2502E036 7600 NE BAY HILL RD # BARN BAIN"/>
    <s v="CEN1"/>
    <s v="USO"/>
    <n v="44343"/>
    <n v="44412"/>
    <n v="44504"/>
    <s v="WA01800040"/>
    <s v="UG Perm Svc only  (no Tsfrmr)"/>
    <s v="16305"/>
    <s v="E OH UG Residential Services"/>
    <n v="730"/>
    <n v="-730"/>
    <n v="0"/>
    <n v="297.99"/>
    <n v="1129.5999999999999"/>
    <n v="0"/>
    <s v="QSSPE"/>
    <s v="QUANTA - KITSAP - ELECTRIC"/>
    <s v="510897542"/>
    <n v="1"/>
    <n v="0"/>
    <n v="0"/>
    <s v="GARAGE/SHOP"/>
    <s v="1"/>
    <s v="UNDERGROUND"/>
    <s v="UNDERGROUND"/>
    <s v="0002557626"/>
    <s v="0"/>
  </r>
  <r>
    <x v="2"/>
    <n v="150"/>
    <n v="110"/>
    <n v="110"/>
    <n v="0"/>
    <n v="0"/>
    <x v="1"/>
    <n v="763.52"/>
    <n v="6.9410909090909101"/>
    <n v="121"/>
    <n v="-0.1"/>
    <d v="1900-08-10T00:00:00"/>
    <d v="1899-12-30T00:00:00"/>
    <n v="885.23"/>
    <s v="104333873"/>
    <s v="3504E050 306 SHANNON AVE #  SEDRO WOOLLE"/>
    <s v="CEN1"/>
    <s v="UPS"/>
    <n v="44277"/>
    <n v="44349"/>
    <n v="44475"/>
    <s v="WA02900080"/>
    <s v="UG Perm Svc Only in Plat Dev"/>
    <s v="16306"/>
    <s v="E UG Residential Services In Plats"/>
    <n v="730"/>
    <n v="-730"/>
    <n v="0"/>
    <n v="203.29"/>
    <n v="500.13"/>
    <n v="0"/>
    <s v="QNSKGE"/>
    <s v="QUANTA - SKAGIT - ELECTRIC"/>
    <s v="510996790"/>
    <n v="1"/>
    <n v="0"/>
    <n v="0"/>
    <s v="SINGLE FAMILY"/>
    <s v="1"/>
    <s v="UNDERGROUND"/>
    <s v="UNDERGROUND"/>
    <s v="0002557283"/>
    <s v="0"/>
  </r>
  <r>
    <x v="2"/>
    <n v="100"/>
    <n v="100"/>
    <n v="100"/>
    <n v="0"/>
    <n v="0"/>
    <x v="1"/>
    <n v="964.67"/>
    <n v="9.6466999999999992"/>
    <n v="99"/>
    <d v="1899-12-30T00:14:24"/>
    <d v="1900-07-01T00:00:00"/>
    <d v="1899-12-30T00:00:00"/>
    <n v="1086.3800000000001"/>
    <s v="104333874"/>
    <s v="3902E100 5337 SMITH RIDGE DR #  BELLINGH"/>
    <s v="CEN1"/>
    <s v="UPS"/>
    <n v="44295"/>
    <n v="44379"/>
    <n v="44475"/>
    <s v="WA03700370"/>
    <s v="UG Perm Svc Only in Plat Dev"/>
    <s v="16306"/>
    <s v="E UG Residential Services In Plats"/>
    <n v="730"/>
    <n v="-730"/>
    <n v="0"/>
    <n v="166.87"/>
    <n v="687.6"/>
    <n v="0"/>
    <s v="QNWHME"/>
    <s v="QUANTA - BELLINGHAM - ELECTRIC"/>
    <s v="509431558"/>
    <n v="1"/>
    <n v="0"/>
    <n v="0"/>
    <s v="SINGLE FAMILY"/>
    <s v="1"/>
    <s v="UNDERGROUND"/>
    <s v="UNDERGROUND"/>
    <s v="0002557291"/>
    <s v="0"/>
  </r>
  <r>
    <x v="2"/>
    <n v="50"/>
    <n v="20"/>
    <n v="20"/>
    <n v="0"/>
    <n v="0"/>
    <x v="1"/>
    <n v="569.04999999999995"/>
    <n v="28.452500000000001"/>
    <n v="30"/>
    <n v="-0.5"/>
    <d v="1900-02-01T00:00:00"/>
    <d v="1899-12-30T00:00:00"/>
    <n v="691.55"/>
    <s v="104333884"/>
    <s v="1801E070 639 NATALEE JO ST SE #  LACEY"/>
    <s v="CEN1"/>
    <s v="UPS"/>
    <n v="44271"/>
    <n v="44349"/>
    <n v="44475"/>
    <s v="WA03400340"/>
    <s v="UG Perm Svc Only in Plat Dev"/>
    <s v="16306"/>
    <s v="E UG Residential Services In Plats"/>
    <n v="730"/>
    <n v="-730"/>
    <n v="0"/>
    <n v="30.31"/>
    <n v="503.36"/>
    <n v="0"/>
    <s v="QSTHLE"/>
    <s v="QUANTA - OLYMPIA - ELECTRIC"/>
    <s v="511003784"/>
    <n v="1"/>
    <n v="0"/>
    <n v="0"/>
    <s v="SINGLE FAMILY"/>
    <s v="1"/>
    <s v="UNDERGROUND"/>
    <s v="UNDERGROUND"/>
    <s v="0002557531"/>
    <s v="0"/>
  </r>
  <r>
    <x v="2"/>
    <n v="50"/>
    <n v="40"/>
    <n v="40"/>
    <n v="0"/>
    <n v="0"/>
    <x v="1"/>
    <n v="584.04"/>
    <n v="14.601000000000001"/>
    <n v="40"/>
    <d v="1899-12-30T00:00:00"/>
    <d v="1900-02-12T00:00:00"/>
    <d v="1899-12-30T00:00:00"/>
    <n v="707.32"/>
    <s v="104333885"/>
    <s v="2004E058 10502 33RD ST E #  EDGEWOOD"/>
    <s v="CEN1"/>
    <s v="UPS"/>
    <n v="44279"/>
    <n v="44349"/>
    <n v="44475"/>
    <s v="WA12700200"/>
    <s v="UG Perm Svc Only in Plat Dev"/>
    <s v="16306"/>
    <s v="E UG Residential Services In Plats"/>
    <n v="730"/>
    <n v="-730"/>
    <n v="0"/>
    <n v="40.409999999999997"/>
    <n v="506.58"/>
    <n v="0"/>
    <s v="QSWPRE"/>
    <s v="QUANTA - PUYALLUP - ELECTRIC"/>
    <s v="511003787"/>
    <n v="1"/>
    <n v="0"/>
    <n v="0"/>
    <s v="SINGLE FAMILY"/>
    <s v="1"/>
    <s v="UNDERGROUND"/>
    <s v="UNDERGROUND"/>
    <s v="0002557536"/>
    <s v="0"/>
  </r>
  <r>
    <x v="2"/>
    <n v="50"/>
    <n v="30"/>
    <n v="30"/>
    <n v="0"/>
    <n v="0"/>
    <x v="1"/>
    <n v="570.04"/>
    <n v="19.001333333333299"/>
    <n v="30"/>
    <d v="1899-12-30T00:00:00"/>
    <d v="1900-02-01T00:00:00"/>
    <d v="1899-12-30T00:00:00"/>
    <n v="692.76"/>
    <s v="104333886"/>
    <s v="1702W051 9283 SHOOTINGSTAR ST SE #  TUMW"/>
    <s v="CEN1"/>
    <s v="UPS"/>
    <n v="44279"/>
    <n v="44349"/>
    <n v="44475"/>
    <s v="WA03400060"/>
    <s v="UG Perm Svc Only in Plat Dev"/>
    <s v="16306"/>
    <s v="E UG Residential Services In Plats"/>
    <n v="730"/>
    <n v="-730"/>
    <n v="0"/>
    <n v="30.31"/>
    <n v="504.28"/>
    <n v="0"/>
    <s v="QSTHLE"/>
    <s v="QUANTA - OLYMPIA - ELECTRIC"/>
    <s v="511003945"/>
    <n v="1"/>
    <n v="0"/>
    <n v="0"/>
    <s v="SINGLE FAMILY"/>
    <s v="1"/>
    <s v="UNDERGROUND"/>
    <s v="UNDERGROUND"/>
    <s v="0002557561"/>
    <s v="0"/>
  </r>
  <r>
    <x v="2"/>
    <n v="50"/>
    <n v="30"/>
    <n v="30"/>
    <n v="0"/>
    <n v="0"/>
    <x v="1"/>
    <n v="570.04"/>
    <n v="19.001333333333299"/>
    <n v="30"/>
    <d v="1899-12-30T00:00:00"/>
    <d v="1900-02-01T00:00:00"/>
    <d v="1899-12-30T00:00:00"/>
    <n v="692.76"/>
    <s v="104333887"/>
    <s v="1702W051 1455 92ND WAY SE #  TUMWATER"/>
    <s v="CEN1"/>
    <s v="UPS"/>
    <n v="44279"/>
    <n v="44349"/>
    <n v="44475"/>
    <s v="WA03400060"/>
    <s v="UG Perm Svc Only in Plat Dev"/>
    <s v="16306"/>
    <s v="E UG Residential Services In Plats"/>
    <n v="730"/>
    <n v="-730"/>
    <n v="0"/>
    <n v="30.31"/>
    <n v="504.28"/>
    <n v="0"/>
    <s v="QSTHLE"/>
    <s v="QUANTA - OLYMPIA - ELECTRIC"/>
    <s v="511004061"/>
    <n v="1"/>
    <n v="0"/>
    <n v="0"/>
    <s v="SINGLE FAMILY"/>
    <s v="1"/>
    <s v="UNDERGROUND"/>
    <s v="UNDERGROUND"/>
    <s v="0002557570"/>
    <s v="0"/>
  </r>
  <r>
    <x v="2"/>
    <n v="50"/>
    <n v="35"/>
    <n v="35"/>
    <n v="0"/>
    <n v="0"/>
    <x v="1"/>
    <n v="578.70000000000005"/>
    <n v="16.534285714285701"/>
    <n v="34"/>
    <d v="1899-12-30T00:41:09"/>
    <d v="1900-02-06T00:00:00"/>
    <d v="1899-12-30T00:00:00"/>
    <n v="702.21"/>
    <s v="104333888"/>
    <s v="2104E007 5651 S 302ND ST #  AUBURN"/>
    <s v="CEN1"/>
    <s v="UPS"/>
    <n v="44277"/>
    <n v="44349"/>
    <n v="44475"/>
    <s v="WA11700020"/>
    <s v="UG Perm Svc Only in Plat Dev"/>
    <s v="16306"/>
    <s v="E UG Residential Services In Plats"/>
    <n v="730"/>
    <n v="-730"/>
    <n v="0"/>
    <n v="34.909999999999997"/>
    <n v="507.49"/>
    <n v="0"/>
    <s v="QCSOKE"/>
    <s v="QUANTA - SOUTH KING - ELECTRIC"/>
    <s v="511004067"/>
    <n v="1"/>
    <n v="0"/>
    <n v="0"/>
    <s v="SINGLE FAMILY"/>
    <s v="1"/>
    <s v="UNDERGROUND"/>
    <s v="UNDERGROUND"/>
    <s v="0002557577"/>
    <s v="0"/>
  </r>
  <r>
    <x v="2"/>
    <n v="50"/>
    <n v="25"/>
    <n v="25"/>
    <n v="0"/>
    <n v="0"/>
    <x v="1"/>
    <n v="885.82"/>
    <n v="35.4328"/>
    <n v="30"/>
    <n v="-0.2"/>
    <d v="1900-02-02T00:00:00"/>
    <d v="1899-12-30T00:00:00"/>
    <n v="1009.33"/>
    <s v="104333889"/>
    <s v="2406E058 4144 236TH PL SE #  SAMMAMISH"/>
    <s v="CEN1"/>
    <s v="UPS"/>
    <n v="44308"/>
    <n v="44412"/>
    <n v="44504"/>
    <s v="WA11700390"/>
    <s v="UG Perm Svc Only in Plat Dev"/>
    <s v="16306"/>
    <s v="E UG Residential Services In Plats"/>
    <n v="730"/>
    <n v="-730"/>
    <n v="0"/>
    <n v="31.14"/>
    <n v="746.62"/>
    <n v="0"/>
    <s v="QCNOKE"/>
    <s v="QUANTA - REDMOND - ELECTRIC"/>
    <s v="511004181"/>
    <n v="1"/>
    <n v="0"/>
    <n v="0"/>
    <s v="SINGLE FAMILY"/>
    <s v="1"/>
    <s v="UNDERGROUND"/>
    <s v="UNDERGROUND"/>
    <s v="0002557588"/>
    <s v="0"/>
  </r>
  <r>
    <x v="2"/>
    <n v="100"/>
    <n v="80"/>
    <n v="80"/>
    <n v="0"/>
    <n v="0"/>
    <x v="1"/>
    <n v="804"/>
    <n v="10.050000000000001"/>
    <n v="72"/>
    <d v="1899-12-30T02:24:00"/>
    <d v="1900-05-12T00:00:00"/>
    <d v="1899-12-30T00:00:00"/>
    <n v="925.15"/>
    <s v="104333890"/>
    <s v="2014E095 51 JUMBO MINE LN #  CLE ELUM"/>
    <s v="CEN1"/>
    <s v="UPS"/>
    <n v="44281"/>
    <n v="44379"/>
    <n v="44475"/>
    <s v="WA01900990"/>
    <s v="UG Perm Svc Only in Plat Dev"/>
    <s v="16306"/>
    <s v="E UG Residential Services In Plats"/>
    <n v="730"/>
    <n v="-730"/>
    <n v="0"/>
    <n v="121.36"/>
    <n v="602.54999999999995"/>
    <n v="0"/>
    <s v="QCKTTE"/>
    <s v="QUANTA - KITTITAS - ELECTRIC"/>
    <s v="510619251"/>
    <n v="1"/>
    <n v="0"/>
    <n v="0"/>
    <s v="SINGLE FAMILY"/>
    <s v="1"/>
    <s v="UNDERGROUND"/>
    <s v="UNDERGROUND"/>
    <s v="0002557331"/>
    <s v="0"/>
  </r>
  <r>
    <x v="2"/>
    <n v="50"/>
    <n v="40"/>
    <n v="40"/>
    <n v="0"/>
    <n v="0"/>
    <x v="1"/>
    <n v="584.04"/>
    <n v="14.601000000000001"/>
    <n v="40"/>
    <d v="1899-12-30T00:00:00"/>
    <d v="1900-02-12T00:00:00"/>
    <d v="1899-12-30T00:00:00"/>
    <n v="707.32"/>
    <s v="104333891"/>
    <s v="1904E032 8205 125TH ST E #  PUYALLUP"/>
    <s v="CEN1"/>
    <s v="UPS"/>
    <n v="44273"/>
    <n v="44349"/>
    <n v="44475"/>
    <s v="WA12700270"/>
    <s v="UG Perm Svc Only in Plat Dev"/>
    <s v="16306"/>
    <s v="E UG Residential Services In Plats"/>
    <n v="730"/>
    <n v="-730"/>
    <n v="0"/>
    <n v="40.409999999999997"/>
    <n v="506.58"/>
    <n v="0"/>
    <s v="QSWPRE"/>
    <s v="QUANTA - PUYALLUP - ELECTRIC"/>
    <s v="510997199"/>
    <n v="1"/>
    <n v="0"/>
    <n v="0"/>
    <s v="SINGLE FAMILY"/>
    <s v="1"/>
    <s v="UNDERGROUND"/>
    <s v="UNDERGROUND"/>
    <s v="0002557332"/>
    <s v="0"/>
  </r>
  <r>
    <x v="2"/>
    <n v="50"/>
    <n v="40"/>
    <n v="40"/>
    <n v="0"/>
    <n v="0"/>
    <x v="1"/>
    <n v="584.04"/>
    <n v="14.601000000000001"/>
    <n v="40"/>
    <d v="1899-12-30T00:00:00"/>
    <d v="1900-02-12T00:00:00"/>
    <d v="1899-12-30T00:00:00"/>
    <n v="707.32"/>
    <s v="104333892"/>
    <s v="1904E032 8213 125TH ST E #  PUYALLUP"/>
    <s v="CEN1"/>
    <s v="UPS"/>
    <n v="44273"/>
    <n v="44349"/>
    <n v="44475"/>
    <s v="WA12700270"/>
    <s v="UG Perm Svc Only in Plat Dev"/>
    <s v="16306"/>
    <s v="E UG Residential Services In Plats"/>
    <n v="730"/>
    <n v="-730"/>
    <n v="0"/>
    <n v="40.409999999999997"/>
    <n v="506.58"/>
    <n v="0"/>
    <s v="QSWPRE"/>
    <s v="QUANTA - PUYALLUP - ELECTRIC"/>
    <s v="510997261"/>
    <n v="1"/>
    <n v="0"/>
    <n v="0"/>
    <s v="SINGLE FAMILY"/>
    <s v="1"/>
    <s v="UNDERGROUND"/>
    <s v="UNDERGROUND"/>
    <s v="0002557333"/>
    <s v="0"/>
  </r>
  <r>
    <x v="2"/>
    <n v="50"/>
    <n v="30"/>
    <n v="30"/>
    <n v="0"/>
    <n v="0"/>
    <x v="1"/>
    <n v="572.49"/>
    <n v="19.082999999999998"/>
    <n v="30"/>
    <d v="1899-12-30T00:00:00"/>
    <d v="1900-02-01T00:00:00"/>
    <d v="1899-12-30T00:00:00"/>
    <n v="695.77"/>
    <s v="104333893"/>
    <s v="1904E032 8201 125TH ST E #  PUYALLUP"/>
    <s v="CEN1"/>
    <s v="UPS"/>
    <n v="44273"/>
    <n v="44349"/>
    <n v="44475"/>
    <s v="WA12700270"/>
    <s v="UG Perm Svc Only in Plat Dev"/>
    <s v="16306"/>
    <s v="E UG Residential Services In Plats"/>
    <n v="730"/>
    <n v="-730"/>
    <n v="0"/>
    <n v="30.32"/>
    <n v="506.58"/>
    <n v="0"/>
    <s v="QSWPRE"/>
    <s v="QUANTA - PUYALLUP - ELECTRIC"/>
    <s v="510997263"/>
    <n v="1"/>
    <n v="0"/>
    <n v="0"/>
    <s v="SINGLE FAMILY"/>
    <s v="1"/>
    <s v="UNDERGROUND"/>
    <s v="UNDERGROUND"/>
    <s v="0002557334"/>
    <s v="0"/>
  </r>
  <r>
    <x v="2"/>
    <n v="50"/>
    <n v="40"/>
    <n v="40"/>
    <n v="0"/>
    <n v="0"/>
    <x v="1"/>
    <n v="585.04"/>
    <n v="14.625999999999999"/>
    <n v="40"/>
    <d v="1899-12-30T00:00:00"/>
    <d v="1900-02-12T00:00:00"/>
    <d v="1899-12-30T00:00:00"/>
    <n v="708.55"/>
    <s v="104333894"/>
    <s v="2205E025 9616 S 209TH ST #  KENT"/>
    <s v="CEN1"/>
    <s v="UPS"/>
    <n v="44280"/>
    <n v="44349"/>
    <n v="44475"/>
    <s v="WA11700150"/>
    <s v="UG Perm Svc Only in Plat Dev"/>
    <s v="16306"/>
    <s v="E UG Residential Services In Plats"/>
    <n v="730"/>
    <n v="-730"/>
    <n v="0"/>
    <n v="40.42"/>
    <n v="507.51"/>
    <n v="0"/>
    <s v="QCSOKE"/>
    <s v="QUANTA - SOUTH KING - ELECTRIC"/>
    <s v="510998639"/>
    <n v="1"/>
    <n v="0"/>
    <n v="0"/>
    <s v="SINGLE FAMILY"/>
    <s v="1"/>
    <s v="UNDERGROUND"/>
    <s v="UNDERGROUND"/>
    <s v="0002557407"/>
    <s v="0"/>
  </r>
  <r>
    <x v="2"/>
    <n v="50"/>
    <n v="30"/>
    <n v="30"/>
    <n v="0"/>
    <n v="0"/>
    <x v="1"/>
    <n v="572.49"/>
    <n v="19.082999999999998"/>
    <n v="30"/>
    <d v="1899-12-30T00:00:00"/>
    <d v="1900-02-01T00:00:00"/>
    <d v="1899-12-30T00:00:00"/>
    <n v="695.77"/>
    <s v="104333895"/>
    <s v="1904E032 8111 125TH ST E #  PUYALLUP"/>
    <s v="CEN1"/>
    <s v="UPS"/>
    <n v="44273"/>
    <n v="44349"/>
    <n v="44475"/>
    <s v="WA12700270"/>
    <s v="UG Perm Svc Only in Plat Dev"/>
    <s v="16306"/>
    <s v="E UG Residential Services In Plats"/>
    <n v="730"/>
    <n v="-730"/>
    <n v="0"/>
    <n v="30.32"/>
    <n v="506.58"/>
    <n v="0"/>
    <s v="QSWPRE"/>
    <s v="QUANTA - PUYALLUP - ELECTRIC"/>
    <s v="510998869"/>
    <n v="1"/>
    <n v="0"/>
    <n v="0"/>
    <s v="SINGLE FAMILY"/>
    <s v="1"/>
    <s v="UNDERGROUND"/>
    <s v="UNDERGROUND"/>
    <s v="0002557412"/>
    <s v="0"/>
  </r>
  <r>
    <x v="2"/>
    <n v="50"/>
    <n v="25"/>
    <n v="25"/>
    <n v="0"/>
    <n v="0"/>
    <x v="1"/>
    <n v="574.32000000000005"/>
    <n v="22.972799999999999"/>
    <n v="34"/>
    <n v="-0.36"/>
    <d v="1900-02-06T00:00:00"/>
    <d v="1899-12-30T00:00:00"/>
    <n v="696.82"/>
    <s v="104333896"/>
    <s v="1801W092 2408 SEVEN OAKS ST SE #  LACEY"/>
    <s v="CEN1"/>
    <s v="UPS"/>
    <n v="44273"/>
    <n v="44349"/>
    <n v="44475"/>
    <s v="WA03400340"/>
    <s v="UG Perm Svc Only in Plat Dev"/>
    <s v="16306"/>
    <s v="E UG Residential Services In Plats"/>
    <n v="730"/>
    <n v="-730"/>
    <n v="0"/>
    <n v="34.909999999999997"/>
    <n v="503.36"/>
    <n v="0"/>
    <s v="QSTHLE"/>
    <s v="QUANTA - OLYMPIA - ELECTRIC"/>
    <s v="510998954"/>
    <n v="1"/>
    <n v="0"/>
    <n v="0"/>
    <s v="SINGLE FAMILY"/>
    <s v="1"/>
    <s v="UNDERGROUND"/>
    <s v="UNDERGROUND"/>
    <s v="0002557426"/>
    <s v="0"/>
  </r>
  <r>
    <x v="2"/>
    <n v="50"/>
    <n v="25"/>
    <n v="25"/>
    <n v="0"/>
    <n v="0"/>
    <x v="1"/>
    <n v="574.32000000000005"/>
    <n v="22.972799999999999"/>
    <n v="34"/>
    <n v="-0.36"/>
    <d v="1900-02-06T00:00:00"/>
    <d v="1899-12-30T00:00:00"/>
    <n v="696.82"/>
    <s v="104333897"/>
    <s v="1801W092 2340 SEVEN OAKS ST SE #  LACEY"/>
    <s v="CEN1"/>
    <s v="UPS"/>
    <n v="44273"/>
    <n v="44349"/>
    <n v="44475"/>
    <s v="WA03400340"/>
    <s v="UG Perm Svc Only in Plat Dev"/>
    <s v="16306"/>
    <s v="E UG Residential Services In Plats"/>
    <n v="730"/>
    <n v="-730"/>
    <n v="0"/>
    <n v="34.909999999999997"/>
    <n v="503.36"/>
    <n v="0"/>
    <s v="QSTHLE"/>
    <s v="QUANTA - OLYMPIA - ELECTRIC"/>
    <s v="510998958"/>
    <n v="1"/>
    <n v="0"/>
    <n v="0"/>
    <s v="SINGLE FAMILY"/>
    <s v="1"/>
    <s v="UNDERGROUND"/>
    <s v="UNDERGROUND"/>
    <s v="0002557430"/>
    <s v="0"/>
  </r>
  <r>
    <x v="2"/>
    <n v="50"/>
    <n v="20"/>
    <n v="20"/>
    <n v="0"/>
    <n v="0"/>
    <x v="1"/>
    <n v="569.04999999999995"/>
    <n v="28.452500000000001"/>
    <n v="30"/>
    <n v="-0.5"/>
    <d v="1900-02-01T00:00:00"/>
    <d v="1899-12-30T00:00:00"/>
    <n v="691.55"/>
    <s v="104333898"/>
    <s v="1801W055 837 VINE MAPLE ST SE #  LACEY"/>
    <s v="CEN1"/>
    <s v="UPS"/>
    <n v="44273"/>
    <n v="44349"/>
    <n v="44475"/>
    <s v="WA03400340"/>
    <s v="UG Perm Svc Only in Plat Dev"/>
    <s v="16306"/>
    <s v="E UG Residential Services In Plats"/>
    <n v="730"/>
    <n v="-730"/>
    <n v="0"/>
    <n v="30.31"/>
    <n v="503.36"/>
    <n v="0"/>
    <s v="QSTHLE"/>
    <s v="QUANTA - OLYMPIA - ELECTRIC"/>
    <s v="510999219"/>
    <n v="1"/>
    <n v="0"/>
    <n v="0"/>
    <s v="SINGLE FAMILY"/>
    <s v="1"/>
    <s v="UNDERGROUND"/>
    <s v="UNDERGROUND"/>
    <s v="0002557453"/>
    <s v="0"/>
  </r>
  <r>
    <x v="2"/>
    <n v="50"/>
    <e v="#N/A"/>
    <n v="40"/>
    <n v="0"/>
    <n v="0"/>
    <x v="1"/>
    <n v="826.83"/>
    <e v="#N/A"/>
    <n v="40"/>
    <e v="#N/A"/>
    <d v="1900-02-12T00:00:00"/>
    <d v="1899-12-30T00:00:00"/>
    <n v="949.33"/>
    <s v="104333899"/>
    <s v="1801W055 911 VINE MAPLE ST SE #  LACEY"/>
    <s v="CEN1"/>
    <s v="UPS"/>
    <n v="44285"/>
    <n v="44349"/>
    <n v="44475"/>
    <s v="WA03400340"/>
    <s v="UG Perm Svc Only in Plat Dev"/>
    <s v="16306"/>
    <s v="E UG Residential Services In Plats"/>
    <n v="730"/>
    <n v="-730"/>
    <n v="0"/>
    <n v="40.409999999999997"/>
    <n v="692.04"/>
    <n v="0"/>
    <s v="QSTHLE"/>
    <s v="QUANTA - OLYMPIA - ELECTRIC"/>
    <s v="510999263"/>
    <n v="1"/>
    <n v="0"/>
    <n v="0"/>
    <s v="SINGLE FAMILY"/>
    <s v="1"/>
    <s v="UNDERGROUND"/>
    <s v="UNDERGROUND"/>
    <s v="0002557454"/>
    <s v="0"/>
  </r>
  <r>
    <x v="2"/>
    <n v="50"/>
    <n v="20"/>
    <n v="20"/>
    <n v="0"/>
    <n v="0"/>
    <x v="1"/>
    <n v="569.04999999999995"/>
    <n v="28.452500000000001"/>
    <n v="30"/>
    <n v="-0.5"/>
    <d v="1900-02-01T00:00:00"/>
    <d v="1899-12-30T00:00:00"/>
    <n v="691.55"/>
    <s v="104333900"/>
    <s v="1801W055 834 BURWOOD ST SE #  LACEY"/>
    <s v="CEN1"/>
    <s v="UPS"/>
    <n v="44273"/>
    <n v="44349"/>
    <n v="44475"/>
    <s v="WA03400340"/>
    <s v="UG Perm Svc Only in Plat Dev"/>
    <s v="16306"/>
    <s v="E UG Residential Services In Plats"/>
    <n v="730"/>
    <n v="-730"/>
    <n v="0"/>
    <n v="30.31"/>
    <n v="503.36"/>
    <n v="0"/>
    <s v="QSTHLE"/>
    <s v="QUANTA - OLYMPIA - ELECTRIC"/>
    <s v="510999265"/>
    <n v="1"/>
    <n v="0"/>
    <n v="0"/>
    <s v="SINGLE FAMILY"/>
    <s v="1"/>
    <s v="UNDERGROUND"/>
    <s v="UNDERGROUND"/>
    <s v="0002557455"/>
    <s v="0"/>
  </r>
  <r>
    <x v="2"/>
    <n v="150"/>
    <n v="120"/>
    <n v="120"/>
    <n v="0"/>
    <n v="0"/>
    <x v="1"/>
    <n v="676.62"/>
    <n v="5.6384999999999996"/>
    <n v="115"/>
    <d v="1899-12-30T01:00:00"/>
    <d v="1900-05-13T00:00:00"/>
    <d v="1899-12-30T00:00:00"/>
    <n v="799.9"/>
    <s v="104333901"/>
    <s v="1904E046 11624 JENNIFER CT E #  PUYALLUP"/>
    <s v="CEN1"/>
    <s v="USO"/>
    <n v="44300"/>
    <n v="44412"/>
    <n v="44504"/>
    <s v="WA12700270"/>
    <s v="UG Perm Svc only  (no Tsfrmr)"/>
    <s v="16305"/>
    <s v="E OH UG Residential Services"/>
    <n v="730"/>
    <n v="-730"/>
    <n v="0"/>
    <n v="122.51"/>
    <n v="506.58"/>
    <n v="0"/>
    <s v="QSWPRE"/>
    <s v="QUANTA - PUYALLUP - ELECTRIC"/>
    <s v="510771103"/>
    <n v="1"/>
    <n v="0"/>
    <n v="0"/>
    <s v="SINGLE FAMILY"/>
    <s v="1"/>
    <s v="UNDERGROUND"/>
    <s v="UNDERGROUND"/>
    <s v="0002557456"/>
    <s v="0"/>
  </r>
  <r>
    <x v="2"/>
    <n v="50"/>
    <n v="50"/>
    <n v="50"/>
    <n v="0"/>
    <n v="0"/>
    <x v="1"/>
    <n v="601.84"/>
    <n v="12.036799999999999"/>
    <n v="54"/>
    <n v="-0.08"/>
    <d v="1900-02-28T00:00:00"/>
    <d v="1899-12-30T00:00:00"/>
    <n v="725.35"/>
    <s v="104333902"/>
    <s v="2406E036 3884 223RD AVE SE #  SAMMAMISH"/>
    <s v="CEN1"/>
    <s v="UPS"/>
    <n v="44280"/>
    <n v="44349"/>
    <n v="44475"/>
    <s v="WA11700390"/>
    <s v="UG Perm Svc Only in Plat Dev"/>
    <s v="16306"/>
    <s v="E UG Residential Services In Plats"/>
    <n v="730"/>
    <n v="-730"/>
    <n v="0"/>
    <n v="55.12"/>
    <n v="507.51"/>
    <n v="0"/>
    <s v="QCNOKE"/>
    <s v="QUANTA - REDMOND - ELECTRIC"/>
    <s v="510999517"/>
    <n v="1"/>
    <n v="0"/>
    <n v="0"/>
    <s v="SINGLE FAMILY"/>
    <s v="1"/>
    <s v="UNDERGROUND"/>
    <s v="UNDERGROUND"/>
    <s v="0002557460"/>
    <s v="0"/>
  </r>
  <r>
    <x v="2"/>
    <n v="50"/>
    <n v="20"/>
    <n v="20"/>
    <n v="0"/>
    <n v="0"/>
    <x v="1"/>
    <n v="570.13"/>
    <n v="28.506499999999999"/>
    <n v="20"/>
    <d v="1899-12-30T00:00:00"/>
    <d v="1900-02-05T00:00:00"/>
    <d v="1899-12-30T00:00:00"/>
    <n v="692.07"/>
    <s v="104333903"/>
    <s v="4003E060 2202 BERRYMAN LOOP #  LYNDEN"/>
    <s v="CEN1"/>
    <s v="UPS"/>
    <n v="44280"/>
    <n v="44349"/>
    <n v="44475"/>
    <s v="WA03700050"/>
    <s v="UG Perm Svc Only in Plat Dev"/>
    <s v="16306"/>
    <s v="E UG Residential Services In Plats"/>
    <n v="730"/>
    <n v="-730"/>
    <n v="0"/>
    <n v="33.380000000000003"/>
    <n v="501.05"/>
    <n v="0"/>
    <s v="QNWHME"/>
    <s v="QUANTA - BELLINGHAM - ELECTRIC"/>
    <s v="510996392"/>
    <n v="1"/>
    <n v="0"/>
    <n v="0"/>
    <s v="SINGLE FAMILY"/>
    <s v="1"/>
    <s v="UNDERGROUND"/>
    <s v="UNDERGROUND"/>
    <s v="0002557461"/>
    <s v="0"/>
  </r>
  <r>
    <x v="2"/>
    <n v="100"/>
    <n v="60"/>
    <n v="60"/>
    <n v="0"/>
    <n v="0"/>
    <x v="1"/>
    <n v="602.78"/>
    <n v="10.046333333333299"/>
    <n v="59"/>
    <d v="1899-12-30T00:24:00"/>
    <d v="1900-03-06T00:00:00"/>
    <d v="1899-12-30T00:00:00"/>
    <n v="725.05"/>
    <s v="104333904"/>
    <s v="2401E012 374 NW RUTH LN #  BREMERTON"/>
    <s v="CEN1"/>
    <s v="UPS"/>
    <n v="44274"/>
    <n v="44349"/>
    <n v="44475"/>
    <s v="WA01800990"/>
    <s v="UG Perm Svc Only in Plat Dev"/>
    <s v="16306"/>
    <s v="E UG Residential Services In Plats"/>
    <n v="730"/>
    <n v="-730"/>
    <n v="0"/>
    <n v="60.63"/>
    <n v="502.44"/>
    <n v="0"/>
    <s v="QSSPE"/>
    <s v="QUANTA - KITSAP - ELECTRIC"/>
    <s v="510991761"/>
    <n v="1"/>
    <n v="0"/>
    <n v="0"/>
    <s v="SINGLE FAMILY"/>
    <s v="1"/>
    <s v="UNDERGROUND"/>
    <s v="UNDERGROUND"/>
    <s v="0002557462"/>
    <s v="0"/>
  </r>
  <r>
    <x v="2"/>
    <n v="50"/>
    <n v="30"/>
    <n v="30"/>
    <n v="0"/>
    <n v="0"/>
    <x v="1"/>
    <n v="572.49"/>
    <n v="19.082999999999998"/>
    <n v="30"/>
    <d v="1899-12-30T00:00:00"/>
    <d v="1900-02-01T00:00:00"/>
    <d v="1899-12-30T00:00:00"/>
    <n v="695.77"/>
    <s v="104333905"/>
    <s v="1905E037 21209 115TH STREET CT E #  BONN"/>
    <s v="CEN1"/>
    <s v="UPS"/>
    <n v="44281"/>
    <n v="44349"/>
    <n v="44475"/>
    <s v="WA12700270"/>
    <s v="UG Perm Svc Only in Plat Dev"/>
    <s v="16306"/>
    <s v="E UG Residential Services In Plats"/>
    <n v="730"/>
    <n v="-730"/>
    <n v="0"/>
    <n v="30.32"/>
    <n v="506.58"/>
    <n v="0"/>
    <s v="QSWPRE"/>
    <s v="QUANTA - PUYALLUP - ELECTRIC"/>
    <s v="511001836"/>
    <n v="1"/>
    <n v="0"/>
    <n v="0"/>
    <s v="SINGLE FAMILY"/>
    <s v="1"/>
    <s v="UNDERGROUND"/>
    <s v="UNDERGROUND"/>
    <s v="0002557468"/>
    <s v="0"/>
  </r>
  <r>
    <x v="2"/>
    <n v="200"/>
    <n v="170"/>
    <n v="170"/>
    <n v="0"/>
    <n v="0"/>
    <x v="1"/>
    <n v="1081.1300000000001"/>
    <n v="6.3595882352941198"/>
    <n v="168"/>
    <d v="1899-12-30T00:16:56"/>
    <d v="1900-11-06T00:00:00"/>
    <d v="1899-12-30T00:00:00"/>
    <n v="1203.4000000000001"/>
    <s v="104333906"/>
    <s v="2802E068 38769 WAUKEENA PL NE #  HANSVIL"/>
    <s v="CEN1"/>
    <s v="UPS"/>
    <n v="44272"/>
    <n v="44349"/>
    <n v="44475"/>
    <s v="WA01800990"/>
    <s v="UG Perm Svc Only in Plat Dev"/>
    <s v="16306"/>
    <s v="E UG Residential Services In Plats"/>
    <n v="730"/>
    <n v="-730"/>
    <n v="0"/>
    <n v="283.67"/>
    <n v="502.44"/>
    <n v="0"/>
    <s v="QSSPE"/>
    <s v="QUANTA - KITSAP - ELECTRIC"/>
    <s v="510999179"/>
    <n v="1"/>
    <n v="0"/>
    <n v="0"/>
    <s v="SINGLE FAMILY"/>
    <s v="1"/>
    <s v="UNDERGROUND"/>
    <s v="UNDERGROUND"/>
    <s v="0002557481"/>
    <s v="0"/>
  </r>
  <r>
    <x v="2"/>
    <n v="50"/>
    <n v="50"/>
    <n v="50"/>
    <n v="0"/>
    <n v="0"/>
    <x v="1"/>
    <n v="642.91"/>
    <n v="12.8582"/>
    <n v="54"/>
    <n v="-0.08"/>
    <d v="1900-04-09T00:00:00"/>
    <d v="1899-12-30T00:00:00"/>
    <n v="766.42"/>
    <s v="104333908"/>
    <s v="2604E002 7415 NE 199TH PL #  KENMORE"/>
    <s v="CEN1"/>
    <s v="UPS"/>
    <n v="44281"/>
    <n v="44349"/>
    <n v="44475"/>
    <s v="WA11700380"/>
    <s v="UG Perm Svc Only in Plat Dev"/>
    <s v="16306"/>
    <s v="E UG Residential Services In Plats"/>
    <n v="730"/>
    <n v="-730"/>
    <n v="0"/>
    <n v="91.02"/>
    <n v="507.5"/>
    <n v="0"/>
    <s v="QCNOKE"/>
    <s v="QUANTA - REDMOND - ELECTRIC"/>
    <s v="511003334"/>
    <n v="1"/>
    <n v="0"/>
    <n v="0"/>
    <s v="SINGLE FAMILY"/>
    <s v="1"/>
    <s v="UNDERGROUND"/>
    <s v="UNDERGROUND"/>
    <s v="0002557506"/>
    <s v="0"/>
  </r>
  <r>
    <x v="2"/>
    <n v="50"/>
    <n v="40"/>
    <n v="40"/>
    <n v="0"/>
    <n v="0"/>
    <x v="1"/>
    <n v="623.83000000000004"/>
    <n v="15.595750000000001"/>
    <n v="44"/>
    <n v="-0.1"/>
    <d v="1900-03-21T00:00:00"/>
    <d v="1899-12-30T00:00:00"/>
    <n v="747.34"/>
    <s v="104333909"/>
    <s v="2604E002 19831 75TH AVE NE #  KENMORE"/>
    <s v="CEN1"/>
    <s v="UPS"/>
    <n v="44281"/>
    <n v="44349"/>
    <n v="44475"/>
    <s v="WA11700380"/>
    <s v="UG Perm Svc Only in Plat Dev"/>
    <s v="16306"/>
    <s v="E UG Residential Services In Plats"/>
    <n v="730"/>
    <n v="-730"/>
    <n v="0"/>
    <n v="74.34"/>
    <n v="507.51"/>
    <n v="0"/>
    <s v="QCNOKE"/>
    <s v="QUANTA - REDMOND - ELECTRIC"/>
    <s v="511003338"/>
    <n v="1"/>
    <n v="0"/>
    <n v="0"/>
    <s v="SINGLE FAMILY"/>
    <s v="1"/>
    <s v="UNDERGROUND"/>
    <s v="UNDERGROUND"/>
    <s v="0002557509"/>
    <s v="0"/>
  </r>
  <r>
    <x v="2"/>
    <n v="100"/>
    <n v="55"/>
    <n v="55"/>
    <n v="0"/>
    <n v="0"/>
    <x v="1"/>
    <n v="809.84"/>
    <n v="14.7243636363636"/>
    <n v="54"/>
    <d v="1899-12-30T00:26:11"/>
    <d v="1900-02-28T00:00:00"/>
    <d v="1899-12-30T00:00:00"/>
    <n v="933.35"/>
    <s v="104333910"/>
    <s v="2406E115 495 FOOTHILLS DR NW #  ISSAQUAH"/>
    <s v="CEN1"/>
    <s v="UPS"/>
    <n v="44280"/>
    <n v="44349"/>
    <n v="44475"/>
    <s v="WA11700140"/>
    <s v="UG Perm Svc Only in Plat Dev"/>
    <s v="16306"/>
    <s v="E UG Residential Services In Plats"/>
    <n v="730"/>
    <n v="-730"/>
    <n v="0"/>
    <n v="55.12"/>
    <n v="666.9"/>
    <n v="0"/>
    <s v="QCNOKE"/>
    <s v="QUANTA - REDMOND - ELECTRIC"/>
    <s v="510998715"/>
    <n v="1"/>
    <n v="0"/>
    <n v="0"/>
    <s v="SINGLE FAMILY"/>
    <s v="1"/>
    <s v="UNDERGROUND"/>
    <s v="UNDERGROUND"/>
    <s v="0002557402"/>
    <s v="0"/>
  </r>
  <r>
    <x v="2"/>
    <n v="50"/>
    <n v="50"/>
    <n v="50"/>
    <n v="0"/>
    <n v="0"/>
    <x v="1"/>
    <n v="601.84"/>
    <n v="12.036799999999999"/>
    <n v="54"/>
    <n v="-0.08"/>
    <d v="1900-02-28T00:00:00"/>
    <d v="1899-12-30T00:00:00"/>
    <n v="725.35"/>
    <s v="104333911"/>
    <s v="2406E007 24792 SE 21ST PL #  SAMMAMISH"/>
    <s v="CEN1"/>
    <s v="UPS"/>
    <n v="44280"/>
    <n v="44349"/>
    <n v="44475"/>
    <s v="WA11700390"/>
    <s v="UG Perm Svc Only in Plat Dev"/>
    <s v="16306"/>
    <s v="E UG Residential Services In Plats"/>
    <n v="730"/>
    <n v="-730"/>
    <n v="0"/>
    <n v="55.12"/>
    <n v="507.51"/>
    <n v="0"/>
    <s v="QCNOKE"/>
    <s v="QUANTA - REDMOND - ELECTRIC"/>
    <s v="510998963"/>
    <n v="1"/>
    <n v="0"/>
    <n v="0"/>
    <s v="SINGLE FAMILY"/>
    <s v="1"/>
    <s v="UNDERGROUND"/>
    <s v="UNDERGROUND"/>
    <s v="0002557425"/>
    <s v="0"/>
  </r>
  <r>
    <x v="2"/>
    <n v="100"/>
    <n v="100"/>
    <n v="100"/>
    <n v="0"/>
    <n v="0"/>
    <x v="1"/>
    <n v="11550.44"/>
    <n v="115.5044"/>
    <n v="225"/>
    <n v="-1.25"/>
    <d v="1901-02-28T00:00:00"/>
    <d v="1902-04-19T10:04:48"/>
    <n v="12514.48"/>
    <s v="104333913"/>
    <s v="2604E100  8011 NE 124TH ST #  KIRKLAND"/>
    <s v="CEN1"/>
    <s v="USO"/>
    <n v="44322"/>
    <n v="44412"/>
    <n v="44504"/>
    <s v="WA11700160"/>
    <s v="UG Perm Svc only  (no Tsfrmr)"/>
    <s v="16305"/>
    <s v="E OH UG Residential Services"/>
    <n v="730"/>
    <n v="-730"/>
    <n v="0"/>
    <n v="387.83"/>
    <n v="507.97"/>
    <n v="143"/>
    <s v="QCNOKE"/>
    <s v="QUANTA - REDMOND - ELECTRIC"/>
    <s v="508373219"/>
    <n v="1"/>
    <n v="0"/>
    <n v="0"/>
    <s v="SINGLE FAMILY"/>
    <s v="1"/>
    <s v="UNDERGROUND"/>
    <s v="UNDERGROUND"/>
    <s v="0002561194"/>
    <s v="0"/>
  </r>
  <r>
    <x v="2"/>
    <n v="50"/>
    <n v="20"/>
    <n v="20"/>
    <n v="0"/>
    <n v="0"/>
    <x v="1"/>
    <n v="570.04"/>
    <n v="28.501999999999999"/>
    <n v="30"/>
    <n v="-0.5"/>
    <d v="1900-02-01T00:00:00"/>
    <d v="1899-12-30T00:00:00"/>
    <n v="692.76"/>
    <s v="104333919"/>
    <s v="1702W051 1415 92ND WAY SE #  TUMWATER"/>
    <s v="CEN1"/>
    <s v="UPS"/>
    <n v="44272"/>
    <n v="44349"/>
    <n v="44475"/>
    <s v="WA03400060"/>
    <s v="UG Perm Svc Only in Plat Dev"/>
    <s v="16306"/>
    <s v="E UG Residential Services In Plats"/>
    <n v="730"/>
    <n v="-730"/>
    <n v="0"/>
    <n v="30.31"/>
    <n v="504.28"/>
    <n v="0"/>
    <s v="QSTHLE"/>
    <s v="QUANTA - OLYMPIA - ELECTRIC"/>
    <s v="511013649"/>
    <n v="1"/>
    <n v="0"/>
    <n v="0"/>
    <s v="SINGLE FAMILY"/>
    <s v="1"/>
    <s v="UNDERGROUND"/>
    <s v="UNDERGROUND"/>
    <s v="0002557779"/>
    <s v="0"/>
  </r>
  <r>
    <x v="2"/>
    <n v="200"/>
    <n v="160"/>
    <n v="160"/>
    <n v="0"/>
    <n v="0"/>
    <x v="1"/>
    <n v="1173.6600000000001"/>
    <n v="7.335375"/>
    <n v="158"/>
    <d v="1899-12-30T00:18:00"/>
    <d v="1900-10-18T00:00:00"/>
    <d v="1899-12-30T00:00:00"/>
    <n v="1295.93"/>
    <s v="104333920"/>
    <s v="2802E068 38781 WAUKEENA PL NE #  HANSVIL"/>
    <s v="CEN1"/>
    <s v="USO"/>
    <n v="44272"/>
    <n v="44349"/>
    <n v="44475"/>
    <s v="WA01800990"/>
    <s v="UG Perm Svc only  (no Tsfrmr)"/>
    <s v="16305"/>
    <s v="E OH UG Residential Services"/>
    <n v="730"/>
    <n v="-730"/>
    <n v="0"/>
    <n v="266.98"/>
    <n v="502.44"/>
    <n v="0"/>
    <s v="QSSPE"/>
    <s v="QUANTA - KITSAP - ELECTRIC"/>
    <s v="510953751"/>
    <n v="1"/>
    <n v="0"/>
    <n v="0"/>
    <s v="SINGLE FAMILY"/>
    <s v="1"/>
    <s v="UNDERGROUND"/>
    <s v="UNDERGROUND"/>
    <s v="0002557808"/>
    <s v="0"/>
  </r>
  <r>
    <x v="2"/>
    <n v="100"/>
    <n v="60"/>
    <n v="60"/>
    <n v="0"/>
    <n v="0"/>
    <x v="1"/>
    <n v="645.37"/>
    <n v="10.756166666666701"/>
    <n v="59"/>
    <d v="1899-12-30T00:24:00"/>
    <d v="1900-04-19T00:00:00"/>
    <d v="1899-12-30T00:00:00"/>
    <n v="767.31"/>
    <s v="104333921"/>
    <s v="2506E088 24037 NE 25TH ST #  SAMMAMISH"/>
    <s v="CEN1"/>
    <s v="UPS"/>
    <n v="44293"/>
    <n v="44379"/>
    <n v="44475"/>
    <s v="WA04000390"/>
    <s v="UG Perm Svc Only in Plat Dev"/>
    <s v="16306"/>
    <s v="E UG Residential Services In Plats"/>
    <n v="730"/>
    <n v="-730"/>
    <n v="0"/>
    <n v="100.12"/>
    <n v="501.05"/>
    <n v="0"/>
    <s v="QCNOKE"/>
    <s v="QUANTA - REDMOND - ELECTRIC"/>
    <s v="511014074"/>
    <n v="1"/>
    <n v="0"/>
    <n v="0"/>
    <s v="SINGLE FAMILY"/>
    <s v="1"/>
    <s v="UNDERGROUND"/>
    <s v="UNDERGROUND"/>
    <s v="0002557827"/>
    <s v="0"/>
  </r>
  <r>
    <x v="2"/>
    <n v="50"/>
    <n v="45"/>
    <n v="45"/>
    <n v="0"/>
    <n v="0"/>
    <x v="1"/>
    <n v="624.59"/>
    <n v="13.8797777777778"/>
    <n v="45"/>
    <d v="1899-12-30T00:00:00"/>
    <d v="1900-03-23T00:00:00"/>
    <d v="1899-12-30T00:00:00"/>
    <n v="747.87"/>
    <s v="104333922"/>
    <s v="2004E040 3017 116TH AVE CT E #  EDGEWOOD"/>
    <s v="CEN1"/>
    <s v="USO"/>
    <n v="44279"/>
    <n v="44349"/>
    <n v="44475"/>
    <s v="WA12700200"/>
    <s v="UG Perm Svc only  (no Tsfrmr)"/>
    <s v="16306"/>
    <s v="E UG Residential Services In Plats"/>
    <n v="730"/>
    <n v="-730"/>
    <n v="0"/>
    <n v="75.86"/>
    <n v="506.58"/>
    <n v="0"/>
    <s v="QSWPRE"/>
    <s v="QUANTA - PUYALLUP - ELECTRIC"/>
    <s v="511008823"/>
    <n v="1"/>
    <n v="0"/>
    <n v="0"/>
    <s v="SINGLE FAMILY"/>
    <s v="1"/>
    <s v="UNDERGROUND"/>
    <s v="UNDERGROUND"/>
    <s v="0002557832"/>
    <s v="0"/>
  </r>
  <r>
    <x v="2"/>
    <n v="150"/>
    <n v="120"/>
    <n v="120"/>
    <n v="0"/>
    <n v="0"/>
    <x v="1"/>
    <n v="1012.48"/>
    <n v="8.4373333333333296"/>
    <n v="119"/>
    <d v="1899-12-30T00:12:00"/>
    <d v="1900-08-06T00:00:00"/>
    <d v="1899-12-30T00:00:00"/>
    <n v="1135.76"/>
    <s v="104333924"/>
    <s v="1904E040 11710 29TH STREET CT E #  EDGEW"/>
    <s v="CEN1"/>
    <s v="UPS"/>
    <n v="44295"/>
    <n v="44379"/>
    <n v="44475"/>
    <s v="WA12700200"/>
    <s v="UG Perm Svc Only in Plat Dev"/>
    <s v="16306"/>
    <s v="E UG Residential Services In Plats"/>
    <n v="730"/>
    <n v="-730"/>
    <n v="0"/>
    <n v="200.24"/>
    <n v="696.47"/>
    <n v="0"/>
    <s v="QSWPRE"/>
    <s v="QUANTA - PUYALLUP - ELECTRIC"/>
    <s v="511014144"/>
    <n v="1"/>
    <n v="0"/>
    <n v="0"/>
    <s v="SINGLE FAMILY"/>
    <s v="1"/>
    <s v="UNDERGROUND"/>
    <s v="UNDERGROUND"/>
    <s v="0002557839"/>
    <s v="0"/>
  </r>
  <r>
    <x v="2"/>
    <n v="150"/>
    <n v="107"/>
    <n v="107"/>
    <n v="0"/>
    <n v="0"/>
    <x v="1"/>
    <n v="739.88"/>
    <n v="6.9147663551401903"/>
    <n v="105"/>
    <d v="1899-12-30T00:26:55"/>
    <d v="1900-07-12T00:00:00"/>
    <d v="1899-12-30T00:00:00"/>
    <n v="863.39"/>
    <s v="104333925"/>
    <s v="2105E127 5234 VICTORIA AVE SE #  AUBURN"/>
    <s v="CEN1"/>
    <s v="UPS"/>
    <n v="44291"/>
    <n v="44379"/>
    <n v="44475"/>
    <s v="WA11700020"/>
    <s v="UG Perm Svc Only in Plat Dev"/>
    <s v="16306"/>
    <s v="E UG Residential Services In Plats"/>
    <n v="730"/>
    <n v="-730"/>
    <n v="0"/>
    <n v="177.49"/>
    <n v="507.51"/>
    <n v="0"/>
    <s v="QCSOKE"/>
    <s v="QUANTA - SOUTH KING - ELECTRIC"/>
    <s v="511014184"/>
    <n v="1"/>
    <n v="0"/>
    <n v="0"/>
    <s v="SINGLE FAMILY"/>
    <s v="1"/>
    <s v="UNDERGROUND"/>
    <s v="UNDERGROUND"/>
    <s v="0002557843"/>
    <s v="0"/>
  </r>
  <r>
    <x v="2"/>
    <n v="100"/>
    <n v="100"/>
    <n v="100"/>
    <n v="0"/>
    <n v="0"/>
    <x v="1"/>
    <n v="700.39"/>
    <n v="7.0038999999999998"/>
    <n v="90"/>
    <d v="1899-12-30T02:24:00"/>
    <d v="1900-06-14T00:00:00"/>
    <d v="1899-12-30T00:00:00"/>
    <n v="821.54"/>
    <s v="104333926"/>
    <s v="2015E079 270 LEGACY TRL #  CLE ELUM"/>
    <s v="CEN1"/>
    <s v="UPS"/>
    <n v="44293"/>
    <n v="44412"/>
    <n v="44504"/>
    <s v="WA01900990"/>
    <s v="UG Perm Svc Only in Plat Dev"/>
    <s v="16306"/>
    <s v="E UG Residential Services In Plats"/>
    <n v="730"/>
    <n v="-730"/>
    <n v="0"/>
    <n v="151.69999999999999"/>
    <n v="497.83"/>
    <n v="0"/>
    <s v="QCKTTE"/>
    <s v="QUANTA - KITTITAS - ELECTRIC"/>
    <s v="511014315"/>
    <n v="1"/>
    <n v="0"/>
    <n v="0"/>
    <s v="SINGLE FAMILY"/>
    <s v="1"/>
    <s v="UNDERGROUND"/>
    <s v="UNDERGROUND"/>
    <s v="0002557851"/>
    <s v="0"/>
  </r>
  <r>
    <x v="2"/>
    <n v="50"/>
    <n v="40"/>
    <n v="40"/>
    <n v="0"/>
    <n v="0"/>
    <x v="1"/>
    <n v="610.75"/>
    <n v="15.268750000000001"/>
    <n v="40"/>
    <d v="1899-12-30T00:00:00"/>
    <d v="1900-03-13T00:00:00"/>
    <d v="1899-12-30T00:00:00"/>
    <n v="733.25"/>
    <s v="104333928"/>
    <s v="1801W055 838 BURWOOD ST SE #  LACEY"/>
    <s v="CEN1"/>
    <s v="UPS"/>
    <n v="44278"/>
    <n v="44349"/>
    <n v="44475"/>
    <s v="WA03400340"/>
    <s v="UG Perm Svc Only in Plat Dev"/>
    <s v="16306"/>
    <s v="E UG Residential Services In Plats"/>
    <n v="730"/>
    <n v="-730"/>
    <n v="0"/>
    <n v="66.75"/>
    <n v="503.36"/>
    <n v="0"/>
    <s v="QSTHLE"/>
    <s v="QUANTA - OLYMPIA - ELECTRIC"/>
    <s v="511022100"/>
    <n v="1"/>
    <n v="0"/>
    <n v="0"/>
    <s v="SINGLE FAMILY"/>
    <s v="1"/>
    <s v="UNDERGROUND"/>
    <s v="UNDERGROUND"/>
    <s v="0002557911"/>
    <s v="0"/>
  </r>
  <r>
    <x v="2"/>
    <n v="100"/>
    <n v="90"/>
    <n v="90"/>
    <n v="0"/>
    <n v="0"/>
    <x v="1"/>
    <n v="641.85"/>
    <n v="7.1316666666666704"/>
    <n v="89"/>
    <d v="1899-12-30T00:16:00"/>
    <d v="1900-04-09T00:00:00"/>
    <d v="1899-12-30T00:00:00"/>
    <n v="765.13"/>
    <s v="104333930"/>
    <s v="1902E034 9201 MORELAND AVE SW #  LAKEWOO"/>
    <s v="CEN1"/>
    <s v="UPS"/>
    <n v="44279"/>
    <n v="44349"/>
    <n v="44475"/>
    <s v="WA12700210"/>
    <s v="UG Perm Svc Only in Plat Dev"/>
    <s v="16306"/>
    <s v="E UG Residential Services In Plats"/>
    <n v="730"/>
    <n v="-730"/>
    <n v="0"/>
    <n v="90.94"/>
    <n v="506.58"/>
    <n v="0"/>
    <s v="QSWPRE"/>
    <s v="QUANTA - PUYALLUP - ELECTRIC"/>
    <s v="511003424"/>
    <n v="1"/>
    <n v="0"/>
    <n v="0"/>
    <s v="SINGLE FAMILY"/>
    <s v="1"/>
    <s v="UNDERGROUND"/>
    <s v="UNDERGROUND"/>
    <s v="0002557513"/>
    <s v="0"/>
  </r>
  <r>
    <x v="2"/>
    <n v="100"/>
    <n v="90"/>
    <n v="90"/>
    <n v="0"/>
    <n v="0"/>
    <x v="1"/>
    <n v="641.85"/>
    <n v="7.1316666666666704"/>
    <n v="89"/>
    <d v="1899-12-30T00:16:00"/>
    <d v="1900-04-09T00:00:00"/>
    <d v="1899-12-30T00:00:00"/>
    <n v="765.13"/>
    <s v="104333931"/>
    <s v="1902E034 9219 MORELAND AVE SW #  LAKEWOO"/>
    <s v="CEN1"/>
    <s v="UPS"/>
    <n v="44279"/>
    <n v="44349"/>
    <n v="44475"/>
    <s v="WA12700210"/>
    <s v="UG Perm Svc Only in Plat Dev"/>
    <s v="16306"/>
    <s v="E UG Residential Services In Plats"/>
    <n v="730"/>
    <n v="-730"/>
    <n v="0"/>
    <n v="90.94"/>
    <n v="506.58"/>
    <n v="0"/>
    <s v="QSWPRE"/>
    <s v="QUANTA - PUYALLUP - ELECTRIC"/>
    <s v="511003601"/>
    <n v="1"/>
    <n v="0"/>
    <n v="0"/>
    <s v="SINGLE FAMILY"/>
    <s v="1"/>
    <s v="UNDERGROUND"/>
    <s v="UNDERGROUND"/>
    <s v="0002557514"/>
    <s v="0"/>
  </r>
  <r>
    <x v="2"/>
    <n v="50"/>
    <n v="20"/>
    <n v="20"/>
    <n v="0"/>
    <n v="0"/>
    <x v="1"/>
    <n v="570.04"/>
    <n v="28.501999999999999"/>
    <n v="30"/>
    <n v="-0.5"/>
    <d v="1900-02-01T00:00:00"/>
    <d v="1899-12-30T00:00:00"/>
    <n v="692.76"/>
    <s v="104333932"/>
    <s v="1901W141 4323 CADDYSHACK DR NE #  LACEY"/>
    <s v="CEN1"/>
    <s v="UPS"/>
    <n v="44274"/>
    <n v="44349"/>
    <n v="44475"/>
    <s v="WA03400020"/>
    <s v="UG Perm Svc Only in Plat Dev"/>
    <s v="16306"/>
    <s v="E UG Residential Services In Plats"/>
    <n v="730"/>
    <n v="-730"/>
    <n v="0"/>
    <n v="30.31"/>
    <n v="504.28"/>
    <n v="0"/>
    <s v="QSTHLE"/>
    <s v="QUANTA - OLYMPIA - ELECTRIC"/>
    <s v="511008826"/>
    <n v="1"/>
    <n v="0"/>
    <n v="0"/>
    <s v="SINGLE FAMILY"/>
    <s v="1"/>
    <s v="UNDERGROUND"/>
    <s v="UNDERGROUND"/>
    <s v="0002557635"/>
    <s v="0"/>
  </r>
  <r>
    <x v="2"/>
    <n v="50"/>
    <n v="35"/>
    <n v="35"/>
    <n v="0"/>
    <n v="0"/>
    <x v="1"/>
    <n v="571.88"/>
    <n v="16.339428571428599"/>
    <n v="34"/>
    <d v="1899-12-30T00:41:09"/>
    <d v="1900-02-06T00:00:00"/>
    <d v="1899-12-30T00:00:00"/>
    <n v="693.82"/>
    <s v="104333933"/>
    <s v="2206E074 18108 SE 242ND ST #  COVINGTON"/>
    <s v="CEN1"/>
    <s v="UPS"/>
    <n v="44281"/>
    <n v="44349"/>
    <n v="44475"/>
    <s v="WA01700120"/>
    <s v="UG Perm Svc Only in Plat Dev"/>
    <s v="16306"/>
    <s v="E UG Residential Services In Plats"/>
    <n v="730"/>
    <n v="-730"/>
    <n v="0"/>
    <n v="34.909999999999997"/>
    <n v="501.05"/>
    <n v="0"/>
    <s v="QCSOKE"/>
    <s v="QUANTA - SOUTH KING - ELECTRIC"/>
    <s v="511008935"/>
    <n v="1"/>
    <n v="0"/>
    <n v="0"/>
    <s v="SINGLE FAMILY"/>
    <s v="1"/>
    <s v="UNDERGROUND"/>
    <s v="UNDERGROUND"/>
    <s v="0002557644"/>
    <s v="0"/>
  </r>
  <r>
    <x v="2"/>
    <n v="50"/>
    <n v="30"/>
    <n v="30"/>
    <n v="0"/>
    <n v="0"/>
    <x v="1"/>
    <n v="819.95"/>
    <n v="27.331666666666699"/>
    <n v="30"/>
    <d v="1899-12-30T00:00:00"/>
    <d v="1900-02-01T00:00:00"/>
    <d v="1899-12-30T00:00:00"/>
    <n v="943.23"/>
    <s v="104333934"/>
    <s v="2004E132 509 20TH AVE CT SW #  PUYALLUP"/>
    <s v="CEN1"/>
    <s v="UPS"/>
    <n v="44295"/>
    <n v="44379"/>
    <n v="44475"/>
    <s v="WA12700110"/>
    <s v="UG Perm Svc Only in Plat Dev"/>
    <s v="16306"/>
    <s v="E UG Residential Services In Plats"/>
    <n v="730"/>
    <n v="-730"/>
    <n v="0"/>
    <n v="30.31"/>
    <n v="696.47"/>
    <n v="0"/>
    <s v="QSWPRE"/>
    <s v="QUANTA - PUYALLUP - ELECTRIC"/>
    <s v="511009055"/>
    <n v="1"/>
    <n v="0"/>
    <n v="0"/>
    <s v="SINGLE FAMILY"/>
    <s v="1"/>
    <s v="UNDERGROUND"/>
    <s v="UNDERGROUND"/>
    <s v="0002557651"/>
    <s v="0"/>
  </r>
  <r>
    <x v="2"/>
    <n v="50"/>
    <n v="40"/>
    <n v="40"/>
    <n v="0"/>
    <n v="0"/>
    <x v="1"/>
    <n v="585.04"/>
    <n v="14.625999999999999"/>
    <n v="40"/>
    <d v="1899-12-30T00:00:00"/>
    <d v="1900-02-12T00:00:00"/>
    <d v="1899-12-30T00:00:00"/>
    <n v="708.55"/>
    <s v="104333935"/>
    <s v="2205E025 9612 S 209TH ST #  KENT"/>
    <s v="CEN1"/>
    <s v="UPS"/>
    <n v="44280"/>
    <n v="44349"/>
    <n v="44475"/>
    <s v="WA11700150"/>
    <s v="UG Perm Svc Only in Plat Dev"/>
    <s v="16306"/>
    <s v="E UG Residential Services In Plats"/>
    <n v="730"/>
    <n v="-730"/>
    <n v="0"/>
    <n v="40.42"/>
    <n v="507.51"/>
    <n v="0"/>
    <s v="QCSOKE"/>
    <s v="QUANTA - SOUTH KING - ELECTRIC"/>
    <s v="511010437"/>
    <n v="1"/>
    <n v="0"/>
    <n v="0"/>
    <s v="SINGLE FAMILY"/>
    <s v="1"/>
    <s v="UNDERGROUND"/>
    <s v="UNDERGROUND"/>
    <s v="0002557743"/>
    <s v="0"/>
  </r>
  <r>
    <x v="2"/>
    <n v="250"/>
    <n v="240"/>
    <n v="240"/>
    <n v="0"/>
    <n v="0"/>
    <x v="1"/>
    <n v="1420.88"/>
    <n v="5.9203333333333301"/>
    <n v="238"/>
    <d v="1899-12-30T00:12:00"/>
    <d v="1902-01-06T00:00:00"/>
    <d v="1899-12-30T00:00:00"/>
    <n v="1541.92"/>
    <s v="104333936"/>
    <s v="1906E026 11711 252ND AVE E # SHP BUCKLEY"/>
    <s v="CEN1"/>
    <s v="USO"/>
    <n v="44279"/>
    <n v="44349"/>
    <n v="44475"/>
    <s v="WA04100990"/>
    <s v="UG Perm Svc only  (no Tsfrmr)"/>
    <s v="16305"/>
    <s v="E OH UG Residential Services"/>
    <n v="1365"/>
    <n v="-1365"/>
    <n v="0"/>
    <n v="780.46"/>
    <n v="497.37"/>
    <n v="0"/>
    <s v="QSWPRE"/>
    <s v="QUANTA - PUYALLUP - ELECTRIC"/>
    <s v="510327235"/>
    <n v="1"/>
    <n v="0"/>
    <n v="0"/>
    <s v="GARAGE/SHOP"/>
    <s v="1"/>
    <s v="UNDERGROUND"/>
    <s v="UNDERGROUND"/>
    <s v="0002557748"/>
    <s v="0"/>
  </r>
  <r>
    <x v="2"/>
    <n v="50"/>
    <n v="30"/>
    <n v="30"/>
    <n v="0"/>
    <n v="0"/>
    <x v="1"/>
    <n v="567.09"/>
    <n v="18.902999999999999"/>
    <n v="30"/>
    <d v="1899-12-30T00:00:00"/>
    <d v="1900-02-01T00:00:00"/>
    <d v="1899-12-30T00:00:00"/>
    <n v="689.14"/>
    <s v="104333937"/>
    <s v="2006E101 2678 TERRY CT #  ENUMCLAW"/>
    <s v="CEN1"/>
    <s v="UPS"/>
    <n v="44281"/>
    <n v="44349"/>
    <n v="44475"/>
    <s v="WA01700110"/>
    <s v="UG Perm Svc Only in Plat Dev"/>
    <s v="16306"/>
    <s v="E UG Residential Services In Plats"/>
    <n v="730"/>
    <n v="-730"/>
    <n v="0"/>
    <n v="30.31"/>
    <n v="501.51"/>
    <n v="0"/>
    <s v="QCSOKE"/>
    <s v="QUANTA - SOUTH KING - ELECTRIC"/>
    <s v="511010581"/>
    <n v="1"/>
    <n v="0"/>
    <n v="0"/>
    <s v="SINGLE FAMILY"/>
    <s v="1"/>
    <s v="UNDERGROUND"/>
    <s v="UNDERGROUND"/>
    <s v="0002557752"/>
    <s v="0"/>
  </r>
  <r>
    <x v="2"/>
    <n v="100"/>
    <n v="70"/>
    <n v="70"/>
    <n v="0"/>
    <n v="0"/>
    <x v="1"/>
    <n v="665.57"/>
    <n v="9.5081428571428592"/>
    <n v="69"/>
    <d v="1899-12-30T00:20:34"/>
    <d v="1900-05-07T00:00:00"/>
    <d v="1899-12-30T00:00:00"/>
    <n v="787.51"/>
    <s v="104333941"/>
    <s v="4003E120 1758 FARMVIEW TER #  LYNDEN"/>
    <s v="CEN1"/>
    <s v="UPS"/>
    <n v="44286"/>
    <n v="44349"/>
    <n v="44475"/>
    <s v="WA03700050"/>
    <s v="UG Perm Svc Only in Plat Dev"/>
    <s v="16306"/>
    <s v="E UG Residential Services In Plats"/>
    <n v="730"/>
    <n v="-730"/>
    <n v="0"/>
    <n v="116.81"/>
    <n v="501.05"/>
    <n v="0"/>
    <s v="QNWHME"/>
    <s v="QUANTA - BELLINGHAM - ELECTRIC"/>
    <s v="511012320"/>
    <n v="1"/>
    <n v="0"/>
    <n v="0"/>
    <s v="SINGLE FAMILY"/>
    <s v="1"/>
    <s v="UNDERGROUND"/>
    <s v="UNDERGROUND"/>
    <s v="0002557761"/>
    <s v="0"/>
  </r>
  <r>
    <x v="2"/>
    <n v="50"/>
    <n v="20"/>
    <n v="20"/>
    <n v="0"/>
    <n v="0"/>
    <x v="1"/>
    <n v="540.62"/>
    <n v="27.030999999999999"/>
    <n v="5"/>
    <d v="1899-12-30T18:00:00"/>
    <d v="1900-01-04T00:00:00"/>
    <d v="1899-12-30T00:00:00"/>
    <n v="663.34"/>
    <s v="104333943"/>
    <s v="1801W030 3617 23RD AVE NE #  OLYMPIA"/>
    <s v="CEN1"/>
    <s v="UPS"/>
    <n v="44273"/>
    <n v="44349"/>
    <n v="44475"/>
    <s v="WA03400030"/>
    <s v="UG Perm Svc Only in Plat Dev"/>
    <s v="16306"/>
    <s v="E UG Residential Services In Plats"/>
    <n v="730"/>
    <n v="-730"/>
    <n v="0"/>
    <n v="4.59"/>
    <n v="504.28"/>
    <n v="0"/>
    <s v="QSTHLE"/>
    <s v="QUANTA - OLYMPIA - ELECTRIC"/>
    <s v="511013872"/>
    <n v="1"/>
    <n v="0"/>
    <n v="0"/>
    <s v="SINGLE FAMILY"/>
    <s v="1"/>
    <s v="UNDERGROUND"/>
    <s v="UNDERGROUND"/>
    <s v="0002557804"/>
    <s v="0"/>
  </r>
  <r>
    <x v="2"/>
    <n v="100"/>
    <n v="65"/>
    <n v="65"/>
    <n v="0"/>
    <n v="0"/>
    <x v="1"/>
    <n v="662.77"/>
    <n v="10.1964615384615"/>
    <n v="65"/>
    <d v="1899-12-30T00:00:00"/>
    <d v="1900-04-29T00:00:00"/>
    <d v="1899-12-30T00:00:00"/>
    <n v="786.05"/>
    <s v="104333944"/>
    <s v="1905E062 13213 189TH AVE E #  BONNEY LAK"/>
    <s v="CEN1"/>
    <s v="UPS"/>
    <n v="44279"/>
    <n v="44349"/>
    <n v="44475"/>
    <s v="WA12700270"/>
    <s v="UG Perm Svc Only in Plat Dev"/>
    <s v="16306"/>
    <s v="E UG Residential Services In Plats"/>
    <n v="730"/>
    <n v="-730"/>
    <n v="0"/>
    <n v="109.23"/>
    <n v="506.58"/>
    <n v="0"/>
    <s v="QSWPRE"/>
    <s v="QUANTA - PUYALLUP - ELECTRIC"/>
    <s v="511013908"/>
    <n v="1"/>
    <n v="0"/>
    <n v="0"/>
    <s v="SINGLE FAMILY"/>
    <s v="1"/>
    <s v="UNDERGROUND"/>
    <s v="UNDERGROUND"/>
    <s v="0002557811"/>
    <s v="0"/>
  </r>
  <r>
    <x v="2"/>
    <n v="100"/>
    <n v="70"/>
    <n v="70"/>
    <n v="0"/>
    <n v="0"/>
    <x v="1"/>
    <n v="624.94000000000005"/>
    <n v="8.9277142857142895"/>
    <n v="74"/>
    <n v="-5.7142857142857099E-2"/>
    <d v="1900-03-22T00:00:00"/>
    <d v="1899-12-30T00:00:00"/>
    <n v="748.45"/>
    <s v="104333945"/>
    <s v="2405E116 7978 112TH LN SE #  NEWCASTLE"/>
    <s v="CEN1"/>
    <s v="UPS"/>
    <n v="44286"/>
    <n v="44412"/>
    <n v="44504"/>
    <s v="WA11700360"/>
    <s v="UG Perm Svc Only in Plat Dev"/>
    <s v="16306"/>
    <s v="E UG Residential Services In Plats"/>
    <n v="730"/>
    <n v="-730"/>
    <n v="0"/>
    <n v="75.319999999999993"/>
    <n v="507.5"/>
    <n v="0"/>
    <s v="QCNOKE"/>
    <s v="QUANTA - REDMOND - ELECTRIC"/>
    <s v="511014096"/>
    <n v="1"/>
    <n v="0"/>
    <n v="0"/>
    <s v="SINGLE FAMILY"/>
    <s v="1"/>
    <s v="UNDERGROUND"/>
    <s v="UNDERGROUND"/>
    <s v="0002557830"/>
    <s v="0"/>
  </r>
  <r>
    <x v="2"/>
    <n v="50"/>
    <n v="30"/>
    <n v="30"/>
    <n v="0"/>
    <n v="0"/>
    <x v="1"/>
    <n v="572.49"/>
    <n v="19.082999999999998"/>
    <n v="30"/>
    <d v="1899-12-30T00:00:00"/>
    <d v="1900-02-01T00:00:00"/>
    <d v="1899-12-30T00:00:00"/>
    <n v="695.77"/>
    <s v="104333946"/>
    <s v="1905E061 13107 191ST AVE E #  BONNEY LAK"/>
    <s v="CEN1"/>
    <s v="UPS"/>
    <n v="44279"/>
    <n v="44349"/>
    <n v="44475"/>
    <s v="WA12700270"/>
    <s v="UG Perm Svc Only in Plat Dev"/>
    <s v="16306"/>
    <s v="E UG Residential Services In Plats"/>
    <n v="730"/>
    <n v="-730"/>
    <n v="0"/>
    <n v="30.32"/>
    <n v="506.58"/>
    <n v="0"/>
    <s v="QSWPRE"/>
    <s v="QUANTA - PUYALLUP - ELECTRIC"/>
    <s v="511014191"/>
    <n v="1"/>
    <n v="0"/>
    <n v="0"/>
    <s v="SINGLE FAMILY"/>
    <s v="1"/>
    <s v="UNDERGROUND"/>
    <s v="UNDERGROUND"/>
    <s v="0002557840"/>
    <s v="0"/>
  </r>
  <r>
    <x v="2"/>
    <n v="50"/>
    <n v="25"/>
    <n v="25"/>
    <n v="0"/>
    <n v="0"/>
    <x v="1"/>
    <n v="562.85"/>
    <n v="22.513999999999999"/>
    <n v="25"/>
    <d v="1899-12-30T00:00:00"/>
    <d v="1900-01-27T00:00:00"/>
    <d v="1899-12-30T00:00:00"/>
    <n v="685.12"/>
    <s v="104333949"/>
    <s v="2301E001 2369 SE KELBY CIR #  PORT ORCHA"/>
    <s v="CEN1"/>
    <s v="UPS"/>
    <n v="44277"/>
    <n v="44349"/>
    <n v="44475"/>
    <s v="WA01800990"/>
    <s v="UG Perm Svc Only in Plat Dev"/>
    <s v="16306"/>
    <s v="E UG Residential Services In Plats"/>
    <n v="730"/>
    <n v="-730"/>
    <n v="0"/>
    <n v="25.72"/>
    <n v="502.45"/>
    <n v="0"/>
    <s v="QSSPE"/>
    <s v="QUANTA - KITSAP - ELECTRIC"/>
    <s v="511022258"/>
    <n v="1"/>
    <n v="0"/>
    <n v="0"/>
    <s v="SINGLE FAMILY"/>
    <s v="1"/>
    <s v="UNDERGROUND"/>
    <s v="UNDERGROUND"/>
    <s v="0002557943"/>
    <s v="0"/>
  </r>
  <r>
    <x v="2"/>
    <n v="50"/>
    <n v="50"/>
    <n v="50"/>
    <n v="0"/>
    <n v="0"/>
    <x v="1"/>
    <n v="596.58000000000004"/>
    <n v="11.9316"/>
    <n v="50"/>
    <d v="1899-12-30T00:00:00"/>
    <d v="1900-02-23T00:00:00"/>
    <d v="1899-12-30T00:00:00"/>
    <n v="720.09"/>
    <s v="104333950"/>
    <s v="2104E015 29818 18TH PL S #  FEDERAL WAY"/>
    <s v="CEN1"/>
    <s v="UPS"/>
    <n v="44280"/>
    <n v="44349"/>
    <n v="44475"/>
    <s v="WA11700320"/>
    <s v="UG Perm Svc Only in Plat Dev"/>
    <s v="16306"/>
    <s v="E UG Residential Services In Plats"/>
    <n v="730"/>
    <n v="-730"/>
    <n v="0"/>
    <n v="50.52"/>
    <n v="507.5"/>
    <n v="0"/>
    <s v="QCSOKE"/>
    <s v="QUANTA - SOUTH KING - ELECTRIC"/>
    <s v="511003822"/>
    <n v="1"/>
    <n v="0"/>
    <n v="0"/>
    <s v="SINGLE FAMILY"/>
    <s v="1"/>
    <s v="UNDERGROUND"/>
    <s v="UNDERGROUND"/>
    <s v="0002557527"/>
    <s v="0"/>
  </r>
  <r>
    <x v="2"/>
    <n v="50"/>
    <n v="40"/>
    <n v="40"/>
    <n v="0"/>
    <n v="0"/>
    <x v="1"/>
    <n v="862.66"/>
    <n v="21.566500000000001"/>
    <n v="40"/>
    <d v="1899-12-30T00:00:00"/>
    <d v="1900-03-13T00:00:00"/>
    <d v="1899-12-30T00:00:00"/>
    <n v="986.17"/>
    <s v="104333951"/>
    <s v="2104E015 29820 18TH PL S #  FEDERAL WAY"/>
    <s v="CEN1"/>
    <s v="UPS"/>
    <n v="44294"/>
    <n v="44379"/>
    <n v="44475"/>
    <s v="WA11700320"/>
    <s v="UG Perm Svc Only in Plat Dev"/>
    <s v="16306"/>
    <s v="E UG Residential Services In Plats"/>
    <n v="730"/>
    <n v="-730"/>
    <n v="0"/>
    <n v="66.75"/>
    <n v="697.74"/>
    <n v="0"/>
    <s v="QCSOKE"/>
    <s v="QUANTA - SOUTH KING - ELECTRIC"/>
    <s v="511003823"/>
    <n v="1"/>
    <n v="0"/>
    <n v="0"/>
    <s v="SINGLE FAMILY"/>
    <s v="1"/>
    <s v="UNDERGROUND"/>
    <s v="UNDERGROUND"/>
    <s v="0002557529"/>
    <s v="0"/>
  </r>
  <r>
    <x v="2"/>
    <n v="50"/>
    <n v="37"/>
    <n v="37"/>
    <n v="0"/>
    <n v="0"/>
    <x v="1"/>
    <n v="855.79"/>
    <n v="23.1294594594595"/>
    <n v="36"/>
    <d v="1899-12-30T00:38:55"/>
    <d v="1900-03-06T00:00:00"/>
    <d v="1899-12-30T00:00:00"/>
    <n v="979.3"/>
    <s v="104333952"/>
    <s v="2104E015 29822 18TH PL S #  FEDERAL WAY"/>
    <s v="CEN1"/>
    <s v="UPS"/>
    <n v="44294"/>
    <n v="44379"/>
    <n v="44475"/>
    <s v="WA11700320"/>
    <s v="UG Perm Svc Only in Plat Dev"/>
    <s v="16306"/>
    <s v="E UG Residential Services In Plats"/>
    <n v="730"/>
    <n v="-730"/>
    <n v="0"/>
    <n v="60.68"/>
    <n v="697.74"/>
    <n v="0"/>
    <s v="QCSOKE"/>
    <s v="QUANTA - SOUTH KING - ELECTRIC"/>
    <s v="511003824"/>
    <n v="1"/>
    <n v="0"/>
    <n v="0"/>
    <s v="SINGLE FAMILY"/>
    <s v="1"/>
    <s v="UNDERGROUND"/>
    <s v="UNDERGROUND"/>
    <s v="0002557530"/>
    <s v="0"/>
  </r>
  <r>
    <x v="2"/>
    <n v="100"/>
    <n v="70"/>
    <n v="70"/>
    <n v="0"/>
    <n v="0"/>
    <x v="1"/>
    <n v="691.51"/>
    <n v="9.87871428571429"/>
    <n v="79"/>
    <n v="-0.128571428571429"/>
    <d v="1900-05-25T00:00:00"/>
    <d v="1899-12-30T00:00:00"/>
    <n v="815.02"/>
    <s v="104333968"/>
    <s v="2605E135 10219 133RD CT NE #  KIRKLAND"/>
    <s v="CEN1"/>
    <s v="UPS"/>
    <n v="44281"/>
    <n v="44349"/>
    <n v="44475"/>
    <s v="WA11700240"/>
    <s v="UG Perm Svc Only in Plat Dev"/>
    <s v="16306"/>
    <s v="E UG Residential Services In Plats"/>
    <n v="730"/>
    <n v="-730"/>
    <n v="0"/>
    <n v="133.5"/>
    <n v="507.5"/>
    <n v="0"/>
    <s v="QCNOKE"/>
    <s v="QUANTA - REDMOND - ELECTRIC"/>
    <s v="511014061"/>
    <n v="1"/>
    <n v="0"/>
    <n v="0"/>
    <s v="SINGLE FAMILY"/>
    <s v="1"/>
    <s v="UNDERGROUND"/>
    <s v="UNDERGROUND"/>
    <s v="0002557825"/>
    <s v="0"/>
  </r>
  <r>
    <x v="2"/>
    <n v="100"/>
    <n v="100"/>
    <n v="100"/>
    <n v="0"/>
    <n v="0"/>
    <x v="1"/>
    <n v="748.78"/>
    <n v="7.4878"/>
    <n v="109"/>
    <n v="-0.09"/>
    <d v="1900-07-19T00:00:00"/>
    <d v="1899-12-30T00:00:00"/>
    <n v="872.29"/>
    <s v="104333969"/>
    <s v="2605E135 10235 133RD CT NE #  KIRKLAND"/>
    <s v="CEN1"/>
    <s v="UPS"/>
    <n v="44286"/>
    <n v="44349"/>
    <n v="44475"/>
    <s v="WA11700240"/>
    <s v="UG Perm Svc Only in Plat Dev"/>
    <s v="16306"/>
    <s v="E UG Residential Services In Plats"/>
    <n v="730"/>
    <n v="-730"/>
    <n v="0"/>
    <n v="183.56"/>
    <n v="507.51"/>
    <n v="0"/>
    <s v="QCNOKE"/>
    <s v="QUANTA - REDMOND - ELECTRIC"/>
    <s v="511014062"/>
    <n v="1"/>
    <n v="0"/>
    <n v="0"/>
    <s v="SINGLE FAMILY"/>
    <s v="1"/>
    <s v="UNDERGROUND"/>
    <s v="UNDERGROUND"/>
    <s v="0002557826"/>
    <s v="0"/>
  </r>
  <r>
    <x v="2"/>
    <n v="100"/>
    <n v="75"/>
    <n v="75"/>
    <n v="0"/>
    <n v="0"/>
    <x v="1"/>
    <n v="624.95000000000005"/>
    <n v="8.33266666666667"/>
    <n v="74"/>
    <d v="1899-12-30T00:19:12"/>
    <d v="1900-03-22T00:00:00"/>
    <d v="1899-12-30T00:00:00"/>
    <n v="748.46"/>
    <s v="104333970"/>
    <s v="2104E007 5656 S 302ND ST #  AUBURN"/>
    <s v="CEN1"/>
    <s v="UPS"/>
    <n v="44277"/>
    <n v="44349"/>
    <n v="44475"/>
    <s v="WA11700020"/>
    <s v="UG Perm Svc Only in Plat Dev"/>
    <s v="16306"/>
    <s v="E UG Residential Services In Plats"/>
    <n v="730"/>
    <n v="-730"/>
    <n v="0"/>
    <n v="75.319999999999993"/>
    <n v="507.51"/>
    <n v="0"/>
    <s v="QCSOKE"/>
    <s v="QUANTA - SOUTH KING - ELECTRIC"/>
    <s v="511004239"/>
    <n v="1"/>
    <n v="0"/>
    <n v="0"/>
    <s v="SINGLE FAMILY"/>
    <s v="1"/>
    <s v="UNDERGROUND"/>
    <s v="UNDERGROUND"/>
    <s v="0002557598"/>
    <s v="0"/>
  </r>
  <r>
    <x v="2"/>
    <n v="50"/>
    <n v="40"/>
    <n v="40"/>
    <n v="0"/>
    <n v="0"/>
    <x v="1"/>
    <n v="590.78"/>
    <n v="14.769500000000001"/>
    <n v="44"/>
    <n v="-0.1"/>
    <d v="1900-02-17T00:00:00"/>
    <d v="1899-12-30T00:00:00"/>
    <n v="714.4"/>
    <s v="104333971"/>
    <s v="2604E141 11120 78TH CT NE #  KIRKLAND"/>
    <s v="CEN1"/>
    <s v="UPS"/>
    <n v="44281"/>
    <n v="44349"/>
    <n v="44475"/>
    <s v="WA11700160"/>
    <s v="UG Perm Svc Only in Plat Dev"/>
    <s v="16306"/>
    <s v="E UG Residential Services In Plats"/>
    <n v="730"/>
    <n v="-730"/>
    <n v="0"/>
    <n v="45.01"/>
    <n v="507.97"/>
    <n v="0"/>
    <s v="QCNOKE"/>
    <s v="QUANTA - REDMOND - ELECTRIC"/>
    <s v="511004275"/>
    <n v="1"/>
    <n v="0"/>
    <n v="0"/>
    <s v="SINGLE FAMILY"/>
    <s v="1"/>
    <s v="UNDERGROUND"/>
    <s v="UNDERGROUND"/>
    <s v="0002557605"/>
    <s v="0"/>
  </r>
  <r>
    <x v="2"/>
    <n v="100"/>
    <n v="60"/>
    <n v="60"/>
    <n v="0"/>
    <n v="0"/>
    <x v="1"/>
    <n v="601.30999999999995"/>
    <n v="10.0218333333333"/>
    <n v="59"/>
    <d v="1899-12-30T00:24:00"/>
    <d v="1900-03-06T00:00:00"/>
    <d v="1899-12-30T00:00:00"/>
    <n v="723.25"/>
    <s v="104333972"/>
    <s v="3902E076 2151 GABIS LN #  FERNDALE"/>
    <s v="CEN1"/>
    <s v="UPS"/>
    <n v="44280"/>
    <n v="44349"/>
    <n v="44475"/>
    <s v="WA03700040"/>
    <s v="UG Perm Svc Only in Plat Dev"/>
    <s v="16306"/>
    <s v="E UG Residential Services In Plats"/>
    <n v="730"/>
    <n v="-730"/>
    <n v="0"/>
    <n v="60.63"/>
    <n v="501.05"/>
    <n v="0"/>
    <s v="QNWHME"/>
    <s v="QUANTA - BELLINGHAM - ELECTRIC"/>
    <s v="511004364"/>
    <n v="1"/>
    <n v="0"/>
    <n v="0"/>
    <s v="SINGLE FAMILY"/>
    <s v="1"/>
    <s v="UNDERGROUND"/>
    <s v="UNDERGROUND"/>
    <s v="0002557612"/>
    <s v="0"/>
  </r>
  <r>
    <x v="2"/>
    <n v="50"/>
    <n v="45"/>
    <n v="45"/>
    <n v="0"/>
    <n v="0"/>
    <x v="1"/>
    <n v="590.36"/>
    <n v="13.119111111111099"/>
    <n v="45"/>
    <d v="1899-12-30T00:00:00"/>
    <d v="1900-02-18T00:00:00"/>
    <d v="1899-12-30T00:00:00"/>
    <n v="713.64"/>
    <s v="104333973"/>
    <s v="2004E032 2857 83RD AVE CT E #  EDGEWOOD"/>
    <s v="CEN1"/>
    <s v="UPS"/>
    <n v="44279"/>
    <n v="44349"/>
    <n v="44475"/>
    <s v="WA12700200"/>
    <s v="UG Perm Svc Only in Plat Dev"/>
    <s v="16306"/>
    <s v="E UG Residential Services In Plats"/>
    <n v="730"/>
    <n v="-730"/>
    <n v="0"/>
    <n v="45.93"/>
    <n v="506.58"/>
    <n v="0"/>
    <s v="QSWPRE"/>
    <s v="QUANTA - PUYALLUP - ELECTRIC"/>
    <s v="511004392"/>
    <n v="1"/>
    <n v="0"/>
    <n v="0"/>
    <s v="SINGLE FAMILY"/>
    <s v="1"/>
    <s v="UNDERGROUND"/>
    <s v="UNDERGROUND"/>
    <s v="0002557619"/>
    <s v="0"/>
  </r>
  <r>
    <x v="2"/>
    <n v="50"/>
    <n v="40"/>
    <n v="40"/>
    <n v="0"/>
    <n v="0"/>
    <x v="1"/>
    <n v="831.84"/>
    <n v="20.795999999999999"/>
    <n v="40"/>
    <d v="1899-12-30T00:00:00"/>
    <d v="1900-02-12T00:00:00"/>
    <d v="1899-12-30T00:00:00"/>
    <n v="955.12"/>
    <s v="104333974"/>
    <s v="2005E101 6522 231ST AVE E #  BUCKLEY"/>
    <s v="CEN1"/>
    <s v="UPS"/>
    <n v="44288"/>
    <n v="44379"/>
    <n v="44475"/>
    <s v="WA12700270"/>
    <s v="UG Perm Svc Only in Plat Dev"/>
    <s v="16306"/>
    <s v="E UG Residential Services In Plats"/>
    <n v="730"/>
    <n v="-730"/>
    <n v="0"/>
    <n v="40.409999999999997"/>
    <n v="696.47"/>
    <n v="0"/>
    <s v="QSWPRE"/>
    <s v="QUANTA - PUYALLUP - ELECTRIC"/>
    <s v="511004493"/>
    <n v="1"/>
    <n v="0"/>
    <n v="0"/>
    <s v="SINGLE FAMILY"/>
    <s v="1"/>
    <s v="UNDERGROUND"/>
    <s v="UNDERGROUND"/>
    <s v="0002557623"/>
    <s v="0"/>
  </r>
  <r>
    <x v="2"/>
    <n v="100"/>
    <n v="80"/>
    <n v="80"/>
    <n v="0"/>
    <n v="0"/>
    <x v="1"/>
    <n v="630.29"/>
    <n v="7.8786250000000004"/>
    <n v="79"/>
    <d v="1899-12-30T00:18:00"/>
    <d v="1900-03-29T00:00:00"/>
    <d v="1899-12-30T00:00:00"/>
    <n v="753.57"/>
    <s v="104333975"/>
    <s v="2005E092 6301 228TH AVE E #  BUCKLEY"/>
    <s v="CEN1"/>
    <s v="UPS"/>
    <n v="44273"/>
    <n v="44349"/>
    <n v="44475"/>
    <s v="WA12700270"/>
    <s v="UG Perm Svc Only in Plat Dev"/>
    <s v="16306"/>
    <s v="E UG Residential Services In Plats"/>
    <n v="730"/>
    <n v="-730"/>
    <n v="0"/>
    <n v="80.84"/>
    <n v="506.58"/>
    <n v="0"/>
    <s v="QSWPRE"/>
    <s v="QUANTA - PUYALLUP - ELECTRIC"/>
    <s v="511004497"/>
    <n v="1"/>
    <n v="0"/>
    <n v="0"/>
    <s v="SINGLE FAMILY"/>
    <s v="1"/>
    <s v="UNDERGROUND"/>
    <s v="UNDERGROUND"/>
    <s v="0002557624"/>
    <s v="0"/>
  </r>
  <r>
    <x v="2"/>
    <n v="50"/>
    <n v="25"/>
    <n v="25"/>
    <n v="0"/>
    <n v="0"/>
    <x v="1"/>
    <n v="560.30999999999995"/>
    <n v="22.412400000000002"/>
    <n v="24"/>
    <d v="1899-12-30T00:57:36"/>
    <d v="1900-01-26T00:00:00"/>
    <d v="1899-12-30T00:00:00"/>
    <n v="682.25"/>
    <s v="104333976"/>
    <s v="3802E004 938 VERDE LOOP #  BELLINGHAM"/>
    <s v="CEN1"/>
    <s v="UPS"/>
    <n v="44285"/>
    <n v="44349"/>
    <n v="44475"/>
    <s v="WA03700010"/>
    <s v="UG Perm Svc Only in Plat Dev"/>
    <s v="16306"/>
    <s v="E UG Residential Services In Plats"/>
    <n v="730"/>
    <n v="-730"/>
    <n v="0"/>
    <n v="24.8"/>
    <n v="501.05"/>
    <n v="0"/>
    <s v="QNWHME"/>
    <s v="QUANTA - BELLINGHAM - ELECTRIC"/>
    <s v="511008963"/>
    <n v="1"/>
    <n v="0"/>
    <n v="0"/>
    <s v="SINGLE FAMILY"/>
    <s v="1"/>
    <s v="UNDERGROUND"/>
    <s v="UNDERGROUND"/>
    <s v="0002557645"/>
    <s v="0"/>
  </r>
  <r>
    <x v="2"/>
    <n v="50"/>
    <n v="30"/>
    <n v="30"/>
    <n v="0"/>
    <n v="0"/>
    <x v="1"/>
    <n v="580.63"/>
    <n v="19.354333333333301"/>
    <n v="40"/>
    <n v="-0.33333333333333298"/>
    <d v="1900-02-12T00:00:00"/>
    <d v="1899-12-30T00:00:00"/>
    <n v="703.13"/>
    <s v="104333977"/>
    <s v="1801W097 9401 BOWTHORPE ST SE #  LACEY"/>
    <s v="CEN1"/>
    <s v="UPS"/>
    <n v="44271"/>
    <n v="44349"/>
    <n v="44475"/>
    <s v="WA03400340"/>
    <s v="UG Perm Svc Only in Plat Dev"/>
    <s v="16306"/>
    <s v="E UG Residential Services In Plats"/>
    <n v="730"/>
    <n v="-730"/>
    <n v="0"/>
    <n v="40.42"/>
    <n v="503.36"/>
    <n v="0"/>
    <s v="QSTHLE"/>
    <s v="QUANTA - OLYMPIA - ELECTRIC"/>
    <s v="511009141"/>
    <n v="1"/>
    <n v="0"/>
    <n v="0"/>
    <s v="SINGLE FAMILY"/>
    <s v="1"/>
    <s v="UNDERGROUND"/>
    <s v="UNDERGROUND"/>
    <s v="0002557658"/>
    <s v="0"/>
  </r>
  <r>
    <x v="2"/>
    <n v="50"/>
    <n v="30"/>
    <n v="30"/>
    <n v="0"/>
    <n v="0"/>
    <x v="1"/>
    <n v="580.63"/>
    <n v="19.354333333333301"/>
    <n v="40"/>
    <n v="-0.33333333333333298"/>
    <d v="1900-02-12T00:00:00"/>
    <d v="1899-12-30T00:00:00"/>
    <n v="703.13"/>
    <s v="104333978"/>
    <s v="1801W097 9405 BOWTHORPE ST SE #  LACEY"/>
    <s v="CEN1"/>
    <s v="UPS"/>
    <n v="44271"/>
    <n v="44349"/>
    <n v="44475"/>
    <s v="WA03400340"/>
    <s v="UG Perm Svc Only in Plat Dev"/>
    <s v="16306"/>
    <s v="E UG Residential Services In Plats"/>
    <n v="730"/>
    <n v="-730"/>
    <n v="0"/>
    <n v="40.42"/>
    <n v="503.36"/>
    <n v="0"/>
    <s v="QSTHLE"/>
    <s v="QUANTA - OLYMPIA - ELECTRIC"/>
    <s v="511009194"/>
    <n v="1"/>
    <n v="0"/>
    <n v="0"/>
    <s v="SINGLE FAMILY"/>
    <s v="1"/>
    <s v="UNDERGROUND"/>
    <s v="UNDERGROUND"/>
    <s v="0002557661"/>
    <s v="0"/>
  </r>
  <r>
    <x v="2"/>
    <n v="50"/>
    <n v="40"/>
    <n v="40"/>
    <n v="0"/>
    <n v="0"/>
    <x v="1"/>
    <n v="578.19000000000005"/>
    <n v="14.454750000000001"/>
    <n v="40"/>
    <d v="1899-12-30T00:00:00"/>
    <d v="1900-02-12T00:00:00"/>
    <d v="1899-12-30T00:00:00"/>
    <n v="700.13"/>
    <s v="104333981"/>
    <s v="2206E108 27107 235TH PL SE #  MAPLE VALL"/>
    <s v="CEN1"/>
    <s v="UPS"/>
    <n v="44274"/>
    <n v="44349"/>
    <n v="44475"/>
    <s v="WA01700200"/>
    <s v="UG Perm Svc Only in Plat Dev"/>
    <s v="16306"/>
    <s v="E UG Residential Services In Plats"/>
    <n v="730"/>
    <n v="-730"/>
    <n v="0"/>
    <n v="40.42"/>
    <n v="501.06"/>
    <n v="0"/>
    <s v="QCSOKE"/>
    <s v="QUANTA - SOUTH KING - ELECTRIC"/>
    <s v="511009557"/>
    <n v="1"/>
    <n v="0"/>
    <n v="0"/>
    <s v="SINGLE FAMILY"/>
    <s v="1"/>
    <s v="UNDERGROUND"/>
    <s v="UNDERGROUND"/>
    <s v="0002557685"/>
    <s v="0"/>
  </r>
  <r>
    <x v="2"/>
    <n v="50"/>
    <n v="20"/>
    <n v="20"/>
    <n v="0"/>
    <n v="0"/>
    <x v="1"/>
    <n v="555.05999999999995"/>
    <n v="27.753"/>
    <n v="20"/>
    <d v="1899-12-30T00:00:00"/>
    <d v="1900-01-21T00:00:00"/>
    <d v="1899-12-30T00:00:00"/>
    <n v="677"/>
    <s v="104333982"/>
    <s v="2106E060 32971 LOOKOUT LN #  BLACK DIAMO"/>
    <s v="CEN1"/>
    <s v="UPS"/>
    <n v="44281"/>
    <n v="44349"/>
    <n v="44475"/>
    <s v="WA01700050"/>
    <s v="UG Perm Svc Only in Plat Dev"/>
    <s v="16306"/>
    <s v="E UG Residential Services In Plats"/>
    <n v="730"/>
    <n v="-730"/>
    <n v="0"/>
    <n v="20.21"/>
    <n v="501.05"/>
    <n v="0"/>
    <s v="QCSOKE"/>
    <s v="QUANTA - SOUTH KING - ELECTRIC"/>
    <s v="511009556"/>
    <n v="1"/>
    <n v="0"/>
    <n v="0"/>
    <s v="SINGLE FAMILY"/>
    <s v="1"/>
    <s v="UNDERGROUND"/>
    <s v="UNDERGROUND"/>
    <s v="0002557681"/>
    <s v="0"/>
  </r>
  <r>
    <x v="2"/>
    <n v="50"/>
    <n v="20"/>
    <n v="20"/>
    <n v="0"/>
    <n v="0"/>
    <x v="1"/>
    <n v="555.05999999999995"/>
    <n v="27.753"/>
    <n v="20"/>
    <d v="1899-12-30T00:00:00"/>
    <d v="1900-01-21T00:00:00"/>
    <d v="1899-12-30T00:00:00"/>
    <n v="677"/>
    <s v="104333983"/>
    <s v="2106E060 32983 LOOKOUT LN #  BLACK DIAMO"/>
    <s v="CEN1"/>
    <s v="UPS"/>
    <n v="44281"/>
    <n v="44349"/>
    <n v="44475"/>
    <s v="WA01700050"/>
    <s v="UG Perm Svc Only in Plat Dev"/>
    <s v="16306"/>
    <s v="E UG Residential Services In Plats"/>
    <n v="730"/>
    <n v="-730"/>
    <n v="0"/>
    <n v="20.21"/>
    <n v="501.05"/>
    <n v="0"/>
    <s v="QCSOKE"/>
    <s v="QUANTA - SOUTH KING - ELECTRIC"/>
    <s v="511009555"/>
    <n v="1"/>
    <n v="0"/>
    <n v="0"/>
    <s v="SINGLE FAMILY"/>
    <s v="1"/>
    <s v="UNDERGROUND"/>
    <s v="UNDERGROUND"/>
    <s v="0002557684"/>
    <s v="0"/>
  </r>
  <r>
    <x v="2"/>
    <n v="50"/>
    <n v="20"/>
    <n v="20"/>
    <n v="0"/>
    <n v="0"/>
    <x v="1"/>
    <n v="575.98"/>
    <n v="28.798999999999999"/>
    <n v="20"/>
    <d v="1899-12-30T00:00:00"/>
    <d v="1900-02-05T00:00:00"/>
    <d v="1899-12-30T00:00:00"/>
    <n v="699.26"/>
    <s v="104333984"/>
    <s v="2005E101 23125 66TH ST E #  BUCKLEY"/>
    <s v="CEN1"/>
    <s v="UPS"/>
    <n v="44273"/>
    <n v="44349"/>
    <n v="44475"/>
    <s v="WA12700270"/>
    <s v="UG Perm Svc Only in Plat Dev"/>
    <s v="16306"/>
    <s v="E UG Residential Services In Plats"/>
    <n v="730"/>
    <n v="-730"/>
    <n v="0"/>
    <n v="33.369999999999997"/>
    <n v="506.58"/>
    <n v="0"/>
    <s v="QSWPRE"/>
    <s v="QUANTA - PUYALLUP - ELECTRIC"/>
    <s v="511009822"/>
    <n v="1"/>
    <n v="0"/>
    <n v="0"/>
    <s v="SINGLE FAMILY"/>
    <s v="1"/>
    <s v="UNDERGROUND"/>
    <s v="UNDERGROUND"/>
    <s v="0002557694"/>
    <s v="0"/>
  </r>
  <r>
    <x v="2"/>
    <n v="150"/>
    <n v="102"/>
    <n v="102"/>
    <n v="0"/>
    <n v="0"/>
    <x v="1"/>
    <n v="655.52"/>
    <n v="6.4266666666666703"/>
    <n v="101"/>
    <d v="1899-12-30T00:14:07"/>
    <d v="1900-04-22T00:00:00"/>
    <d v="1899-12-30T00:00:00"/>
    <n v="778.8"/>
    <s v="104333985"/>
    <s v="1905E062 18944 132ND ST E #  BONNEY LAKE"/>
    <s v="CEN1"/>
    <s v="UPS"/>
    <n v="44279"/>
    <n v="44349"/>
    <n v="44475"/>
    <s v="WA12700270"/>
    <s v="UG Perm Svc Only in Plat Dev"/>
    <s v="16306"/>
    <s v="E UG Residential Services In Plats"/>
    <n v="730"/>
    <n v="-730"/>
    <n v="0"/>
    <n v="102.89"/>
    <n v="506.58"/>
    <n v="0"/>
    <s v="QSWPRE"/>
    <s v="QUANTA - PUYALLUP - ELECTRIC"/>
    <s v="511009829"/>
    <n v="1"/>
    <n v="0"/>
    <n v="0"/>
    <s v="SINGLE FAMILY"/>
    <s v="1"/>
    <s v="UNDERGROUND"/>
    <s v="UNDERGROUND"/>
    <s v="0002557696"/>
    <s v="0"/>
  </r>
  <r>
    <x v="2"/>
    <n v="100"/>
    <n v="80"/>
    <n v="80"/>
    <n v="0"/>
    <n v="0"/>
    <x v="1"/>
    <n v="936.86"/>
    <n v="11.710750000000001"/>
    <n v="79"/>
    <d v="1899-12-30T00:18:00"/>
    <d v="1900-05-25T00:00:00"/>
    <d v="1899-12-30T00:00:00"/>
    <n v="1060.1400000000001"/>
    <s v="104333986"/>
    <s v="2004E029 2033 84TH AVE E #  EDGEWOOD"/>
    <s v="CEN1"/>
    <s v="UPS"/>
    <n v="44295"/>
    <n v="44379"/>
    <n v="44475"/>
    <s v="WA12700200"/>
    <s v="UG Perm Svc Only in Plat Dev"/>
    <s v="16306"/>
    <s v="E UG Residential Services In Plats"/>
    <n v="730"/>
    <n v="-730"/>
    <n v="0"/>
    <n v="133.5"/>
    <n v="696.46"/>
    <n v="0"/>
    <s v="QSWPRE"/>
    <s v="QUANTA - PUYALLUP - ELECTRIC"/>
    <s v="511009987"/>
    <n v="1"/>
    <n v="0"/>
    <n v="0"/>
    <s v="SINGLE FAMILY"/>
    <s v="1"/>
    <s v="UNDERGROUND"/>
    <s v="UNDERGROUND"/>
    <s v="0002557700"/>
    <s v="0"/>
  </r>
  <r>
    <x v="2"/>
    <n v="100"/>
    <n v="61"/>
    <n v="61"/>
    <n v="0"/>
    <n v="0"/>
    <x v="1"/>
    <n v="1008.62"/>
    <n v="16.5347540983607"/>
    <n v="60"/>
    <d v="1899-12-30T00:23:36"/>
    <d v="1900-04-23T00:00:00"/>
    <d v="1899-12-30T00:00:00"/>
    <n v="1130.8900000000001"/>
    <s v="104333987"/>
    <s v="2501E097 2681 NE JOHN CARLSON RD #  BREM"/>
    <s v="CEN1"/>
    <s v="UPS"/>
    <n v="44322"/>
    <n v="44412"/>
    <n v="44504"/>
    <s v="WA01800990"/>
    <s v="UG Perm Svc Only in Plat Dev"/>
    <s v="16306"/>
    <s v="E UG Residential Services In Plats"/>
    <n v="730"/>
    <n v="-730"/>
    <n v="0"/>
    <n v="103.93"/>
    <n v="690.77"/>
    <n v="0"/>
    <s v="QSSPE"/>
    <s v="QUANTA - KITSAP - ELECTRIC"/>
    <s v="511003257"/>
    <n v="1"/>
    <n v="0"/>
    <n v="0"/>
    <s v="SINGLE FAMILY"/>
    <s v="1"/>
    <s v="UNDERGROUND"/>
    <s v="UNDERGROUND"/>
    <s v="0002557703"/>
    <s v="0"/>
  </r>
  <r>
    <x v="2"/>
    <n v="50"/>
    <n v="35"/>
    <n v="35"/>
    <n v="0"/>
    <n v="0"/>
    <x v="1"/>
    <n v="604.75"/>
    <n v="17.2785714285714"/>
    <n v="34"/>
    <d v="1899-12-30T00:41:09"/>
    <d v="1900-03-03T00:00:00"/>
    <d v="1899-12-30T00:00:00"/>
    <n v="728.26"/>
    <s v="104333988"/>
    <s v="2305E084 1926 OLYMPIA CT SE #  RENTON"/>
    <s v="CEN1"/>
    <s v="UPS"/>
    <n v="44280"/>
    <n v="44349"/>
    <n v="44475"/>
    <s v="WA11700250"/>
    <s v="UG Perm Svc Only in Plat Dev"/>
    <s v="16306"/>
    <s v="E UG Residential Services In Plats"/>
    <n v="730"/>
    <n v="-730"/>
    <n v="0"/>
    <n v="57.65"/>
    <n v="507.51"/>
    <n v="0"/>
    <s v="QCSOKE"/>
    <s v="QUANTA - SOUTH KING - ELECTRIC"/>
    <s v="511010267"/>
    <n v="1"/>
    <n v="0"/>
    <n v="0"/>
    <s v="SINGLE FAMILY"/>
    <s v="1"/>
    <s v="UNDERGROUND"/>
    <s v="UNDERGROUND"/>
    <s v="0002557726"/>
    <s v="0"/>
  </r>
  <r>
    <x v="2"/>
    <n v="50"/>
    <n v="30"/>
    <n v="30"/>
    <n v="0"/>
    <n v="0"/>
    <x v="1"/>
    <n v="580.63"/>
    <n v="19.354333333333301"/>
    <n v="40"/>
    <n v="-0.33333333333333298"/>
    <d v="1900-02-12T00:00:00"/>
    <d v="1899-12-30T00:00:00"/>
    <n v="703.13"/>
    <s v="104333989"/>
    <s v="1801W097 9529 28TH AVE SE #  LACEY"/>
    <s v="CEN1"/>
    <s v="UPS"/>
    <n v="44271"/>
    <n v="44349"/>
    <n v="44475"/>
    <s v="WA03400340"/>
    <s v="UG Perm Svc Only in Plat Dev"/>
    <s v="16306"/>
    <s v="E UG Residential Services In Plats"/>
    <n v="730"/>
    <n v="-730"/>
    <n v="0"/>
    <n v="40.42"/>
    <n v="503.36"/>
    <n v="0"/>
    <s v="QSTHLE"/>
    <s v="QUANTA - OLYMPIA - ELECTRIC"/>
    <s v="511010317"/>
    <n v="1"/>
    <n v="0"/>
    <n v="0"/>
    <s v="SINGLE FAMILY"/>
    <s v="1"/>
    <s v="UNDERGROUND"/>
    <s v="UNDERGROUND"/>
    <s v="0002557735"/>
    <s v="0"/>
  </r>
  <r>
    <x v="2"/>
    <n v="50"/>
    <n v="40"/>
    <n v="40"/>
    <n v="0"/>
    <n v="0"/>
    <x v="1"/>
    <n v="581.62"/>
    <n v="14.5405"/>
    <n v="40"/>
    <d v="1899-12-30T00:00:00"/>
    <d v="1900-02-12T00:00:00"/>
    <d v="1899-12-30T00:00:00"/>
    <n v="704.34"/>
    <s v="104333997"/>
    <s v="1702W052 9130 ASTER ST SE #  TUMWATER"/>
    <s v="CEN1"/>
    <s v="UPS"/>
    <n v="44279"/>
    <n v="44349"/>
    <n v="44475"/>
    <s v="WA03400060"/>
    <s v="UG Perm Svc Only in Plat Dev"/>
    <s v="16306"/>
    <s v="E UG Residential Services In Plats"/>
    <n v="730"/>
    <n v="-730"/>
    <n v="0"/>
    <n v="40.42"/>
    <n v="504.28"/>
    <n v="0"/>
    <s v="QSTHLE"/>
    <s v="QUANTA - OLYMPIA - ELECTRIC"/>
    <s v="511010303"/>
    <n v="1"/>
    <n v="0"/>
    <n v="0"/>
    <s v="SINGLE FAMILY"/>
    <s v="1"/>
    <s v="UNDERGROUND"/>
    <s v="UNDERGROUND"/>
    <s v="0002557730"/>
    <s v="0"/>
  </r>
  <r>
    <x v="2"/>
    <n v="50"/>
    <n v="40"/>
    <n v="40"/>
    <n v="0"/>
    <n v="0"/>
    <x v="1"/>
    <n v="581.62"/>
    <n v="14.5405"/>
    <n v="40"/>
    <d v="1899-12-30T00:00:00"/>
    <d v="1900-02-12T00:00:00"/>
    <d v="1899-12-30T00:00:00"/>
    <n v="704.34"/>
    <s v="104333998"/>
    <s v="1702W052 9136 ASTER ST SE #  TUMWATER"/>
    <s v="CEN1"/>
    <s v="UPS"/>
    <n v="44279"/>
    <n v="44349"/>
    <n v="44475"/>
    <s v="WA03400060"/>
    <s v="UG Perm Svc Only in Plat Dev"/>
    <s v="16306"/>
    <s v="E UG Residential Services In Plats"/>
    <n v="730"/>
    <n v="-730"/>
    <n v="0"/>
    <n v="40.42"/>
    <n v="504.28"/>
    <n v="0"/>
    <s v="QSTHLE"/>
    <s v="QUANTA - OLYMPIA - ELECTRIC"/>
    <s v="511010301"/>
    <n v="1"/>
    <n v="0"/>
    <n v="0"/>
    <s v="SINGLE FAMILY"/>
    <s v="1"/>
    <s v="UNDERGROUND"/>
    <s v="UNDERGROUND"/>
    <s v="0002557731"/>
    <s v="0"/>
  </r>
  <r>
    <x v="2"/>
    <n v="50"/>
    <n v="12"/>
    <n v="12"/>
    <n v="0"/>
    <n v="0"/>
    <x v="1"/>
    <n v="796.8"/>
    <n v="66.400000000000006"/>
    <n v="12"/>
    <d v="1899-12-30T00:00:00"/>
    <d v="1900-01-12T00:00:00"/>
    <d v="1899-12-30T00:00:00"/>
    <n v="919.07"/>
    <s v="104333999"/>
    <s v="2501E039 1134 DEER HARBOR LN NW #  SILVE"/>
    <s v="CEN1"/>
    <s v="UPS"/>
    <n v="44280"/>
    <n v="44349"/>
    <n v="44475"/>
    <s v="WA01800990"/>
    <s v="UG Perm Svc Only in Plat Dev"/>
    <s v="16306"/>
    <s v="E UG Residential Services In Plats"/>
    <n v="730"/>
    <n v="-730"/>
    <n v="0"/>
    <n v="11.94"/>
    <n v="693.79"/>
    <n v="0"/>
    <s v="QSSPE"/>
    <s v="QUANTA - KITSAP - ELECTRIC"/>
    <s v="511010336"/>
    <n v="1"/>
    <n v="0"/>
    <n v="0"/>
    <s v="SINGLE FAMILY"/>
    <s v="1"/>
    <s v="UNDERGROUND"/>
    <s v="UNDERGROUND"/>
    <s v="0002557734"/>
    <s v="0"/>
  </r>
  <r>
    <x v="2"/>
    <n v="50"/>
    <n v="30"/>
    <n v="30"/>
    <n v="0"/>
    <n v="0"/>
    <x v="1"/>
    <n v="573.6"/>
    <n v="19.12"/>
    <n v="30"/>
    <d v="1899-12-30T00:00:00"/>
    <d v="1900-02-03T00:00:00"/>
    <d v="1899-12-30T00:00:00"/>
    <n v="696.88"/>
    <s v="104334000"/>
    <s v="2004E029 2115 83RD AVE E #  EDGEWOOD"/>
    <s v="CEN1"/>
    <s v="UPS"/>
    <n v="44300"/>
    <n v="44379"/>
    <n v="44475"/>
    <s v="WA12700200"/>
    <s v="UG Perm Svc Only in Plat Dev"/>
    <s v="16306"/>
    <s v="E UG Residential Services In Plats"/>
    <n v="730"/>
    <n v="-730"/>
    <n v="0"/>
    <n v="31.58"/>
    <n v="506.59"/>
    <n v="0"/>
    <s v="QSWPRE"/>
    <s v="QUANTA - PUYALLUP - ELECTRIC"/>
    <s v="511010377"/>
    <n v="1"/>
    <n v="0"/>
    <n v="0"/>
    <s v="SINGLE FAMILY"/>
    <s v="1"/>
    <s v="UNDERGROUND"/>
    <s v="UNDERGROUND"/>
    <s v="0002557739"/>
    <s v="0"/>
  </r>
  <r>
    <x v="2"/>
    <n v="50"/>
    <n v="40"/>
    <n v="40"/>
    <n v="0"/>
    <n v="0"/>
    <x v="1"/>
    <n v="585.52"/>
    <n v="14.638"/>
    <n v="40"/>
    <d v="1899-12-30T00:00:00"/>
    <d v="1900-02-12T00:00:00"/>
    <d v="1899-12-30T00:00:00"/>
    <n v="709.14"/>
    <s v="104334001"/>
    <s v="2605E073 14216 97TH AVE NE #  KIRKLAND"/>
    <s v="CEN1"/>
    <s v="UPS"/>
    <n v="44288"/>
    <n v="44379"/>
    <n v="44475"/>
    <s v="WA11700160"/>
    <s v="UG Perm Svc Only in Plat Dev"/>
    <s v="16306"/>
    <s v="E UG Residential Services In Plats"/>
    <n v="730"/>
    <n v="-730"/>
    <n v="0"/>
    <n v="40.409999999999997"/>
    <n v="507.97"/>
    <n v="0"/>
    <s v="QCNOKE"/>
    <s v="QUANTA - REDMOND - ELECTRIC"/>
    <s v="511010511"/>
    <n v="1"/>
    <n v="0"/>
    <n v="0"/>
    <s v="SINGLE FAMILY"/>
    <s v="1"/>
    <s v="UNDERGROUND"/>
    <s v="UNDERGROUND"/>
    <s v="0002557745"/>
    <s v="0"/>
  </r>
  <r>
    <x v="2"/>
    <n v="100"/>
    <e v="#N/A"/>
    <n v="51"/>
    <n v="0"/>
    <n v="0"/>
    <x v="1"/>
    <n v="846.37"/>
    <e v="#N/A"/>
    <n v="51"/>
    <e v="#N/A"/>
    <d v="1900-02-25T00:00:00"/>
    <d v="1899-12-30T00:00:00"/>
    <n v="969.88"/>
    <s v="104334002"/>
    <s v="2305E056 16015 SE 141ST PL #  RENTON"/>
    <s v="CEN1"/>
    <s v="UPS"/>
    <n v="44295"/>
    <n v="44379"/>
    <n v="44475"/>
    <s v="WA11700250"/>
    <s v="UG Perm Svc Only in Plat Dev"/>
    <s v="16306"/>
    <s v="E UG Residential Services In Plats"/>
    <n v="730"/>
    <n v="-730"/>
    <n v="0"/>
    <n v="52.35"/>
    <n v="697.75"/>
    <n v="0"/>
    <s v="QCSOKE"/>
    <s v="QUANTA - SOUTH KING - ELECTRIC"/>
    <s v="511010549"/>
    <n v="1"/>
    <n v="0"/>
    <n v="0"/>
    <s v="SINGLE FAMILY"/>
    <s v="1"/>
    <s v="UNDERGROUND"/>
    <s v="UNDERGROUND"/>
    <s v="0002557753"/>
    <s v="0"/>
  </r>
  <r>
    <x v="2"/>
    <n v="50"/>
    <n v="20"/>
    <n v="20"/>
    <n v="0"/>
    <n v="0"/>
    <x v="1"/>
    <n v="575.98"/>
    <n v="28.798999999999999"/>
    <n v="20"/>
    <d v="1899-12-30T00:00:00"/>
    <d v="1900-02-05T00:00:00"/>
    <d v="1899-12-30T00:00:00"/>
    <n v="699.26"/>
    <s v="104334005"/>
    <s v="1905E087 19926 153RD STREET CT E #  BONN"/>
    <s v="CEN1"/>
    <s v="UPS"/>
    <n v="44279"/>
    <n v="44349"/>
    <n v="44475"/>
    <s v="WA12700270"/>
    <s v="UG Perm Svc Only in Plat Dev"/>
    <s v="16306"/>
    <s v="E UG Residential Services In Plats"/>
    <n v="730"/>
    <n v="-730"/>
    <n v="0"/>
    <n v="33.369999999999997"/>
    <n v="506.58"/>
    <n v="0"/>
    <s v="QSWPRE"/>
    <s v="QUANTA - PUYALLUP - ELECTRIC"/>
    <s v="511015065"/>
    <n v="1"/>
    <n v="0"/>
    <n v="0"/>
    <s v="SINGLE FAMILY"/>
    <s v="1"/>
    <s v="UNDERGROUND"/>
    <s v="UNDERGROUND"/>
    <s v="0002557857"/>
    <s v="0"/>
  </r>
  <r>
    <x v="2"/>
    <n v="50"/>
    <n v="30"/>
    <n v="30"/>
    <n v="0"/>
    <n v="0"/>
    <x v="1"/>
    <n v="572.49"/>
    <n v="19.082999999999998"/>
    <n v="30"/>
    <d v="1899-12-30T00:00:00"/>
    <d v="1900-02-01T00:00:00"/>
    <d v="1899-12-30T00:00:00"/>
    <n v="695.77"/>
    <s v="104334006"/>
    <s v="1905E087 19939 152ND STREET CT E #  BONN"/>
    <s v="CEN1"/>
    <s v="UPS"/>
    <n v="44279"/>
    <n v="44349"/>
    <n v="44475"/>
    <s v="WA12700270"/>
    <s v="UG Perm Svc Only in Plat Dev"/>
    <s v="16306"/>
    <s v="E UG Residential Services In Plats"/>
    <n v="730"/>
    <n v="-730"/>
    <n v="0"/>
    <n v="30.32"/>
    <n v="506.58"/>
    <n v="0"/>
    <s v="QSWPRE"/>
    <s v="QUANTA - PUYALLUP - ELECTRIC"/>
    <s v="511015086"/>
    <n v="1"/>
    <n v="0"/>
    <n v="0"/>
    <s v="SINGLE FAMILY"/>
    <s v="1"/>
    <s v="UNDERGROUND"/>
    <s v="UNDERGROUND"/>
    <s v="0002557858"/>
    <s v="0"/>
  </r>
  <r>
    <x v="2"/>
    <n v="100"/>
    <n v="70"/>
    <n v="70"/>
    <n v="0"/>
    <n v="0"/>
    <x v="1"/>
    <n v="618.73"/>
    <n v="8.8390000000000004"/>
    <n v="69"/>
    <d v="1899-12-30T00:20:34"/>
    <d v="1900-03-17T00:00:00"/>
    <d v="1899-12-30T00:00:00"/>
    <n v="742.01"/>
    <s v="104334007"/>
    <s v="1905E087 19811 155TH STREET CT E #  BONN"/>
    <s v="CEN1"/>
    <s v="UPS"/>
    <n v="44279"/>
    <n v="44349"/>
    <n v="44475"/>
    <s v="WA12700270"/>
    <s v="UG Perm Svc Only in Plat Dev"/>
    <s v="16306"/>
    <s v="E UG Residential Services In Plats"/>
    <n v="730"/>
    <n v="-730"/>
    <n v="0"/>
    <n v="70.73"/>
    <n v="506.58"/>
    <n v="0"/>
    <s v="QSWPRE"/>
    <s v="QUANTA - PUYALLUP - ELECTRIC"/>
    <s v="511015102"/>
    <n v="1"/>
    <n v="0"/>
    <n v="0"/>
    <s v="SINGLE FAMILY"/>
    <s v="1"/>
    <s v="UNDERGROUND"/>
    <s v="UNDERGROUND"/>
    <s v="0002557859"/>
    <s v="0"/>
  </r>
  <r>
    <x v="2"/>
    <n v="50"/>
    <n v="30"/>
    <n v="30"/>
    <n v="0"/>
    <n v="0"/>
    <x v="1"/>
    <n v="589.21"/>
    <n v="19.640333333333299"/>
    <n v="30"/>
    <d v="1899-12-30T00:00:00"/>
    <d v="1900-02-23T00:00:00"/>
    <d v="1899-12-30T00:00:00"/>
    <n v="711.15"/>
    <s v="104334008"/>
    <s v="2206E129 27726 219TH PL SE #  MAPLE VALL"/>
    <s v="CEN1"/>
    <s v="UPS"/>
    <n v="44286"/>
    <n v="44349"/>
    <n v="44475"/>
    <s v="WA01700200"/>
    <s v="UG Perm Svc Only in Plat Dev"/>
    <s v="16306"/>
    <s v="E UG Residential Services In Plats"/>
    <n v="730"/>
    <n v="-730"/>
    <n v="0"/>
    <n v="50.06"/>
    <n v="501.05"/>
    <n v="0"/>
    <s v="QCSOKE"/>
    <s v="QUANTA - SOUTH KING - ELECTRIC"/>
    <s v="511015156"/>
    <n v="1"/>
    <n v="0"/>
    <n v="0"/>
    <s v="SINGLE FAMILY"/>
    <s v="1"/>
    <s v="UNDERGROUND"/>
    <s v="UNDERGROUND"/>
    <s v="0002557860"/>
    <s v="0"/>
  </r>
  <r>
    <x v="2"/>
    <n v="50"/>
    <n v="20"/>
    <n v="20"/>
    <n v="0"/>
    <n v="0"/>
    <x v="1"/>
    <n v="570.02"/>
    <n v="28.501000000000001"/>
    <n v="30"/>
    <n v="-0.5"/>
    <d v="1900-02-01T00:00:00"/>
    <d v="1899-12-30T00:00:00"/>
    <n v="692.74"/>
    <s v="104334009"/>
    <s v="1702W051 9228 TIGERLILLY ST SE #  TUMWAT"/>
    <s v="CEN1"/>
    <s v="UPS"/>
    <n v="44273"/>
    <n v="44349"/>
    <n v="44475"/>
    <s v="WA03400060"/>
    <s v="UG Perm Svc Only in Plat Dev"/>
    <s v="16306"/>
    <s v="E UG Residential Services In Plats"/>
    <n v="730"/>
    <n v="-730"/>
    <n v="0"/>
    <n v="30.31"/>
    <n v="504.27"/>
    <n v="0"/>
    <s v="QSTHLE"/>
    <s v="QUANTA - OLYMPIA - ELECTRIC"/>
    <s v="511015262"/>
    <n v="1"/>
    <n v="0"/>
    <n v="0"/>
    <s v="SINGLE FAMILY"/>
    <s v="1"/>
    <s v="UNDERGROUND"/>
    <s v="UNDERGROUND"/>
    <s v="0002557862"/>
    <s v="0"/>
  </r>
  <r>
    <x v="2"/>
    <n v="50"/>
    <n v="40"/>
    <n v="40"/>
    <n v="0"/>
    <n v="0"/>
    <x v="1"/>
    <n v="634.25"/>
    <n v="15.856249999999999"/>
    <n v="50"/>
    <n v="-0.25"/>
    <d v="1900-03-31T00:00:00"/>
    <d v="1899-12-30T00:00:00"/>
    <n v="757.76"/>
    <s v="104334010"/>
    <s v="2605E135 10313 133RD CT NE #  KIRKLAND"/>
    <s v="CEN1"/>
    <s v="UPS"/>
    <n v="44281"/>
    <n v="44349"/>
    <n v="44475"/>
    <s v="WA11700240"/>
    <s v="UG Perm Svc Only in Plat Dev"/>
    <s v="16306"/>
    <s v="E UG Residential Services In Plats"/>
    <n v="730"/>
    <n v="-730"/>
    <n v="0"/>
    <n v="83.44"/>
    <n v="507.51"/>
    <n v="0"/>
    <s v="QCNOKE"/>
    <s v="QUANTA - REDMOND - ELECTRIC"/>
    <s v="511014063"/>
    <n v="1"/>
    <n v="0"/>
    <n v="0"/>
    <s v="SINGLE FAMILY"/>
    <s v="1"/>
    <s v="UNDERGROUND"/>
    <s v="UNDERGROUND"/>
    <s v="0002557829"/>
    <s v="0"/>
  </r>
  <r>
    <x v="2"/>
    <n v="50"/>
    <n v="30"/>
    <n v="30"/>
    <n v="0"/>
    <n v="0"/>
    <x v="1"/>
    <n v="573.1"/>
    <n v="19.1033333333333"/>
    <n v="30"/>
    <d v="1899-12-30T00:00:00"/>
    <d v="1900-02-02T00:00:00"/>
    <d v="1899-12-30T00:00:00"/>
    <n v="696.38"/>
    <s v="104334011"/>
    <s v="1905E077 15120 179TH AVE E #  BONNEY LAK"/>
    <s v="CEN1"/>
    <s v="UPS"/>
    <n v="44307"/>
    <n v="44379"/>
    <n v="44475"/>
    <s v="WA12700270"/>
    <s v="UG Perm Svc Only in Plat Dev"/>
    <s v="16306"/>
    <s v="E UG Residential Services In Plats"/>
    <n v="730"/>
    <n v="-730"/>
    <n v="0"/>
    <n v="31.14"/>
    <n v="506.59"/>
    <n v="0"/>
    <s v="QSWPRE"/>
    <s v="QUANTA - PUYALLUP - ELECTRIC"/>
    <s v="511014068"/>
    <n v="1"/>
    <n v="0"/>
    <n v="0"/>
    <s v="SINGLE FAMILY"/>
    <s v="1"/>
    <s v="UNDERGROUND"/>
    <s v="UNDERGROUND"/>
    <s v="0002557836"/>
    <s v="0"/>
  </r>
  <r>
    <x v="2"/>
    <n v="50"/>
    <e v="#N/A"/>
    <n v="40"/>
    <n v="0"/>
    <n v="0"/>
    <x v="1"/>
    <n v="584.71"/>
    <e v="#N/A"/>
    <n v="40"/>
    <e v="#N/A"/>
    <d v="1900-02-13T00:00:00"/>
    <d v="1899-12-30T00:00:00"/>
    <n v="707.99"/>
    <s v="104334012"/>
    <s v="1905E080 17904 153RD ST E #  BONNEY LAKE"/>
    <s v="CEN1"/>
    <s v="UPS"/>
    <n v="44316"/>
    <n v="44379"/>
    <n v="44475"/>
    <s v="WA12700270"/>
    <s v="UG Perm Svc Only in Plat Dev"/>
    <s v="16306"/>
    <s v="E UG Residential Services In Plats"/>
    <n v="730"/>
    <n v="-730"/>
    <n v="0"/>
    <n v="41.52"/>
    <n v="506.58"/>
    <n v="0"/>
    <s v="QSWPRE"/>
    <s v="QUANTA - PUYALLUP - ELECTRIC"/>
    <s v="511014172"/>
    <n v="1"/>
    <n v="0"/>
    <n v="0"/>
    <s v="SINGLE FAMILY"/>
    <s v="1"/>
    <s v="UNDERGROUND"/>
    <s v="UNDERGROUND"/>
    <s v="0002557838"/>
    <s v="0"/>
  </r>
  <r>
    <x v="2"/>
    <n v="200"/>
    <n v="170"/>
    <n v="170"/>
    <n v="0"/>
    <n v="0"/>
    <x v="1"/>
    <n v="856.49"/>
    <n v="5.0381764705882404"/>
    <n v="168"/>
    <d v="1899-12-30T00:16:56"/>
    <d v="1900-11-06T00:00:00"/>
    <d v="1899-12-30T00:00:00"/>
    <n v="978.43"/>
    <s v="104334023"/>
    <s v="4003E120 505 S 17TH ST #  LYNDEN"/>
    <s v="CEN1"/>
    <s v="UPS"/>
    <n v="44286"/>
    <n v="44349"/>
    <n v="44475"/>
    <s v="WA03700050"/>
    <s v="UG Perm Svc Only in Plat Dev"/>
    <s v="16306"/>
    <s v="E UG Residential Services In Plats"/>
    <n v="730"/>
    <n v="-730"/>
    <n v="0"/>
    <n v="283.69"/>
    <n v="501.05"/>
    <n v="0"/>
    <s v="QNWHME"/>
    <s v="QUANTA - BELLINGHAM - ELECTRIC"/>
    <s v="509828665"/>
    <n v="1"/>
    <n v="0"/>
    <n v="0"/>
    <s v="SINGLE FAMILY"/>
    <s v="1"/>
    <s v="UNDERGROUND"/>
    <s v="UNDERGROUND"/>
    <s v="0002557999"/>
    <s v="0"/>
  </r>
  <r>
    <x v="2"/>
    <n v="50"/>
    <n v="40"/>
    <n v="40"/>
    <n v="0"/>
    <n v="0"/>
    <x v="1"/>
    <n v="851.23"/>
    <n v="21.280750000000001"/>
    <n v="40"/>
    <d v="1899-12-30T00:00:00"/>
    <d v="1900-03-13T00:00:00"/>
    <d v="1899-12-30T00:00:00"/>
    <n v="972.94"/>
    <s v="104334024"/>
    <s v="3704E019 12 FAIRWAY LN #  BELLINGHAM"/>
    <s v="CEN1"/>
    <s v="UPS"/>
    <n v="44295"/>
    <n v="44379"/>
    <n v="44475"/>
    <s v="WA03700370"/>
    <s v="UG Perm Svc Only in Plat Dev"/>
    <s v="16306"/>
    <s v="E UG Residential Services In Plats"/>
    <n v="730"/>
    <n v="-730"/>
    <n v="0"/>
    <n v="66.75"/>
    <n v="687.6"/>
    <n v="0"/>
    <s v="QNWHME"/>
    <s v="QUANTA - BELLINGHAM - ELECTRIC"/>
    <s v="511023503"/>
    <n v="1"/>
    <n v="0"/>
    <n v="0"/>
    <s v="SINGLE FAMILY"/>
    <s v="1"/>
    <s v="UNDERGROUND"/>
    <s v="UNDERGROUND"/>
    <s v="0002558002"/>
    <s v="0"/>
  </r>
  <r>
    <x v="2"/>
    <n v="50"/>
    <n v="34"/>
    <n v="34"/>
    <n v="0"/>
    <n v="0"/>
    <x v="1"/>
    <n v="585.53"/>
    <n v="17.221470588235299"/>
    <n v="46"/>
    <n v="-0.35294117647058798"/>
    <d v="1900-02-19T00:00:00"/>
    <d v="1899-12-30T00:00:00"/>
    <n v="707.47"/>
    <s v="104334030"/>
    <s v="3201E088 1195 SEAWALL LN #  OAK HARBOR"/>
    <s v="CEN1"/>
    <s v="UPS"/>
    <n v="44280"/>
    <n v="44349"/>
    <n v="44475"/>
    <s v="WA01500990"/>
    <s v="UG Perm Svc Only in Plat Dev"/>
    <s v="16306"/>
    <s v="E UG Residential Services In Plats"/>
    <n v="730"/>
    <n v="-730"/>
    <n v="0"/>
    <n v="46.85"/>
    <n v="501.05"/>
    <n v="0"/>
    <s v="QNISLE"/>
    <s v="QUANTA - WHIDBEY - ELECTRIC"/>
    <s v="511015266"/>
    <n v="1"/>
    <n v="0"/>
    <n v="0"/>
    <s v="SINGLE FAMILY"/>
    <s v="1"/>
    <s v="UNDERGROUND"/>
    <s v="UNDERGROUND"/>
    <s v="0002557863"/>
    <s v="0"/>
  </r>
  <r>
    <x v="2"/>
    <n v="100"/>
    <n v="70"/>
    <n v="70"/>
    <n v="0"/>
    <n v="0"/>
    <x v="1"/>
    <n v="612.86"/>
    <n v="8.7551428571428591"/>
    <n v="69"/>
    <d v="1899-12-30T00:20:34"/>
    <d v="1900-03-17T00:00:00"/>
    <d v="1899-12-30T00:00:00"/>
    <n v="734.8"/>
    <s v="104334031"/>
    <s v="2005E048 41232 179TH LN SE #  ENUMCLAW"/>
    <s v="CEN1"/>
    <s v="UPS"/>
    <n v="44284"/>
    <n v="44349"/>
    <n v="44475"/>
    <s v="WA04000990"/>
    <s v="UG Perm Svc Only in Plat Dev"/>
    <s v="16306"/>
    <s v="E UG Residential Services In Plats"/>
    <n v="730"/>
    <n v="-730"/>
    <n v="0"/>
    <n v="70.73"/>
    <n v="501.05"/>
    <n v="0"/>
    <s v="QCSOKE"/>
    <s v="QUANTA - SOUTH KING - ELECTRIC"/>
    <s v="511021669"/>
    <n v="1"/>
    <n v="0"/>
    <n v="0"/>
    <s v="SINGLE FAMILY"/>
    <s v="1"/>
    <s v="UNDERGROUND"/>
    <s v="UNDERGROUND"/>
    <s v="0002557886"/>
    <s v="0"/>
  </r>
  <r>
    <x v="2"/>
    <n v="50"/>
    <n v="30"/>
    <n v="30"/>
    <n v="0"/>
    <n v="0"/>
    <x v="1"/>
    <n v="572.49"/>
    <n v="19.082999999999998"/>
    <n v="30"/>
    <d v="1899-12-30T00:00:00"/>
    <d v="1900-02-01T00:00:00"/>
    <d v="1899-12-30T00:00:00"/>
    <n v="695.77"/>
    <s v="104334032"/>
    <s v="1904E135 10675 186TH STREET CT E #  PUYA"/>
    <s v="CEN1"/>
    <s v="UPS"/>
    <n v="44288"/>
    <n v="44379"/>
    <n v="44475"/>
    <s v="WA12700270"/>
    <s v="UG Perm Svc Only in Plat Dev"/>
    <s v="16306"/>
    <s v="E UG Residential Services In Plats"/>
    <n v="730"/>
    <n v="-730"/>
    <n v="0"/>
    <n v="30.32"/>
    <n v="506.58"/>
    <n v="0"/>
    <s v="QSWPRE"/>
    <s v="QUANTA - PUYALLUP - ELECTRIC"/>
    <s v="511021704"/>
    <n v="1"/>
    <n v="0"/>
    <n v="0"/>
    <s v="SINGLE FAMILY"/>
    <s v="1"/>
    <s v="UNDERGROUND"/>
    <s v="UNDERGROUND"/>
    <s v="0002557889"/>
    <s v="0"/>
  </r>
  <r>
    <x v="2"/>
    <n v="50"/>
    <n v="30"/>
    <n v="30"/>
    <n v="0"/>
    <n v="0"/>
    <x v="1"/>
    <n v="572.49"/>
    <n v="19.082999999999998"/>
    <n v="30"/>
    <d v="1899-12-30T00:00:00"/>
    <d v="1900-02-01T00:00:00"/>
    <d v="1899-12-30T00:00:00"/>
    <n v="695.77"/>
    <s v="104334033"/>
    <s v="1904E135 10679 186TH STREET CT E #  PUYA"/>
    <s v="CEN1"/>
    <s v="UPS"/>
    <n v="44288"/>
    <n v="44379"/>
    <n v="44475"/>
    <s v="WA12700270"/>
    <s v="UG Perm Svc Only in Plat Dev"/>
    <s v="16306"/>
    <s v="E UG Residential Services In Plats"/>
    <n v="730"/>
    <n v="-730"/>
    <n v="0"/>
    <n v="30.32"/>
    <n v="506.58"/>
    <n v="0"/>
    <s v="QSWPRE"/>
    <s v="QUANTA - PUYALLUP - ELECTRIC"/>
    <s v="511021705"/>
    <n v="1"/>
    <n v="0"/>
    <n v="0"/>
    <s v="SINGLE FAMILY"/>
    <s v="1"/>
    <s v="UNDERGROUND"/>
    <s v="UNDERGROUND"/>
    <s v="0002557890"/>
    <s v="0"/>
  </r>
  <r>
    <x v="2"/>
    <n v="50"/>
    <n v="30"/>
    <n v="30"/>
    <n v="0"/>
    <n v="0"/>
    <x v="1"/>
    <n v="572.49"/>
    <n v="19.082999999999998"/>
    <n v="30"/>
    <d v="1899-12-30T00:00:00"/>
    <d v="1900-02-01T00:00:00"/>
    <d v="1899-12-30T00:00:00"/>
    <n v="695.77"/>
    <s v="104334034"/>
    <s v="1904E135 10687 186TH STREET CT E #  PUYA"/>
    <s v="CEN1"/>
    <s v="UPS"/>
    <n v="44288"/>
    <n v="44379"/>
    <n v="44475"/>
    <s v="WA12700270"/>
    <s v="UG Perm Svc Only in Plat Dev"/>
    <s v="16306"/>
    <s v="E UG Residential Services In Plats"/>
    <n v="730"/>
    <n v="-730"/>
    <n v="0"/>
    <n v="30.32"/>
    <n v="506.58"/>
    <n v="0"/>
    <s v="QSWPRE"/>
    <s v="QUANTA - PUYALLUP - ELECTRIC"/>
    <s v="511021709"/>
    <n v="1"/>
    <n v="0"/>
    <n v="0"/>
    <s v="SINGLE FAMILY"/>
    <s v="1"/>
    <s v="UNDERGROUND"/>
    <s v="UNDERGROUND"/>
    <s v="0002557891"/>
    <s v="0"/>
  </r>
  <r>
    <x v="2"/>
    <n v="50"/>
    <n v="30"/>
    <n v="30"/>
    <n v="0"/>
    <n v="0"/>
    <x v="1"/>
    <n v="572.49"/>
    <n v="19.082999999999998"/>
    <n v="30"/>
    <d v="1899-12-30T00:00:00"/>
    <d v="1900-02-01T00:00:00"/>
    <d v="1899-12-30T00:00:00"/>
    <n v="695.77"/>
    <s v="104334035"/>
    <s v="1904E135 10683 186TH STREET CT E #  PUYA"/>
    <s v="CEN1"/>
    <s v="UPS"/>
    <n v="44288"/>
    <n v="44379"/>
    <n v="44475"/>
    <s v="WA12700270"/>
    <s v="UG Perm Svc Only in Plat Dev"/>
    <s v="16306"/>
    <s v="E UG Residential Services In Plats"/>
    <n v="730"/>
    <n v="-730"/>
    <n v="0"/>
    <n v="30.32"/>
    <n v="506.58"/>
    <n v="0"/>
    <s v="QSWPRE"/>
    <s v="QUANTA - PUYALLUP - ELECTRIC"/>
    <s v="511021751"/>
    <n v="1"/>
    <n v="0"/>
    <n v="0"/>
    <s v="SINGLE FAMILY"/>
    <s v="1"/>
    <s v="UNDERGROUND"/>
    <s v="UNDERGROUND"/>
    <s v="0002557894"/>
    <s v="0"/>
  </r>
  <r>
    <x v="2"/>
    <n v="50"/>
    <n v="50"/>
    <n v="50"/>
    <n v="0"/>
    <n v="0"/>
    <x v="1"/>
    <n v="595.61"/>
    <n v="11.9122"/>
    <n v="50"/>
    <d v="1899-12-30T00:00:00"/>
    <d v="1900-02-23T00:00:00"/>
    <d v="1899-12-30T00:00:00"/>
    <n v="718.89"/>
    <s v="104334036"/>
    <s v="1904E135 18664 106TH AVE CT E #  PUYALLU"/>
    <s v="CEN1"/>
    <s v="UPS"/>
    <n v="44288"/>
    <n v="44379"/>
    <n v="44475"/>
    <s v="WA12700270"/>
    <s v="UG Perm Svc Only in Plat Dev"/>
    <s v="16306"/>
    <s v="E UG Residential Services In Plats"/>
    <n v="730"/>
    <n v="-730"/>
    <n v="0"/>
    <n v="50.52"/>
    <n v="506.58"/>
    <n v="0"/>
    <s v="QSWPRE"/>
    <s v="QUANTA - PUYALLUP - ELECTRIC"/>
    <s v="511021755"/>
    <n v="1"/>
    <n v="0"/>
    <n v="0"/>
    <s v="SINGLE FAMILY"/>
    <s v="1"/>
    <s v="UNDERGROUND"/>
    <s v="UNDERGROUND"/>
    <s v="0002557895"/>
    <s v="0"/>
  </r>
  <r>
    <x v="2"/>
    <n v="100"/>
    <n v="100"/>
    <n v="100"/>
    <n v="0"/>
    <n v="0"/>
    <x v="1"/>
    <n v="728.75"/>
    <n v="7.2874999999999996"/>
    <n v="99"/>
    <d v="1899-12-30T00:14:24"/>
    <d v="1900-07-01T00:00:00"/>
    <d v="1899-12-30T00:00:00"/>
    <n v="852.03"/>
    <s v="104334037"/>
    <s v="2004E033 2202 94TH AVE CT E #  EDGEWOOD"/>
    <s v="CEN1"/>
    <s v="UPS"/>
    <n v="44279"/>
    <n v="44349"/>
    <n v="44475"/>
    <s v="WA12700200"/>
    <s v="UG Perm Svc Only in Plat Dev"/>
    <s v="16306"/>
    <s v="E UG Residential Services In Plats"/>
    <n v="730"/>
    <n v="-730"/>
    <n v="0"/>
    <n v="166.88"/>
    <n v="506.6"/>
    <n v="0"/>
    <s v="QSWPRE"/>
    <s v="QUANTA - PUYALLUP - ELECTRIC"/>
    <s v="511021767"/>
    <n v="1"/>
    <n v="0"/>
    <n v="0"/>
    <s v="SINGLE FAMILY"/>
    <s v="1"/>
    <s v="UNDERGROUND"/>
    <s v="UNDERGROUND"/>
    <s v="0002557896"/>
    <s v="0"/>
  </r>
  <r>
    <x v="2"/>
    <n v="50"/>
    <n v="40"/>
    <n v="40"/>
    <n v="0"/>
    <n v="0"/>
    <x v="1"/>
    <n v="581.62"/>
    <n v="14.5405"/>
    <n v="40"/>
    <d v="1899-12-30T00:00:00"/>
    <d v="1900-02-12T00:00:00"/>
    <d v="1899-12-30T00:00:00"/>
    <n v="704.34"/>
    <s v="104334038"/>
    <s v="1702W020 6325 LANAI ST SW #  TUMWATER"/>
    <s v="CEN1"/>
    <s v="UPS"/>
    <n v="44279"/>
    <n v="44349"/>
    <n v="44475"/>
    <s v="WA03400060"/>
    <s v="UG Perm Svc Only in Plat Dev"/>
    <s v="16306"/>
    <s v="E UG Residential Services In Plats"/>
    <n v="730"/>
    <n v="-730"/>
    <n v="0"/>
    <n v="40.42"/>
    <n v="504.28"/>
    <n v="0"/>
    <s v="QSTHLE"/>
    <s v="QUANTA - OLYMPIA - ELECTRIC"/>
    <s v="511021811"/>
    <n v="1"/>
    <n v="0"/>
    <n v="0"/>
    <s v="SINGLE FAMILY"/>
    <s v="1"/>
    <s v="UNDERGROUND"/>
    <s v="UNDERGROUND"/>
    <s v="0002557899"/>
    <s v="0"/>
  </r>
  <r>
    <x v="2"/>
    <n v="50"/>
    <n v="40"/>
    <n v="40"/>
    <n v="0"/>
    <n v="0"/>
    <x v="1"/>
    <n v="572.49"/>
    <n v="14.312250000000001"/>
    <n v="30"/>
    <d v="1899-12-30T06:00:00"/>
    <d v="1900-02-01T00:00:00"/>
    <d v="1899-12-30T00:00:00"/>
    <n v="695.77"/>
    <s v="104334039"/>
    <s v="1904E032 12440 83RD AVE E #  PUYALLUP"/>
    <s v="CEN1"/>
    <s v="UPS"/>
    <n v="44279"/>
    <n v="44349"/>
    <n v="44475"/>
    <s v="WA12700270"/>
    <s v="UG Perm Svc Only in Plat Dev"/>
    <s v="16306"/>
    <s v="E UG Residential Services In Plats"/>
    <n v="730"/>
    <n v="-730"/>
    <n v="0"/>
    <n v="30.32"/>
    <n v="506.58"/>
    <n v="0"/>
    <s v="QSWPRE"/>
    <s v="QUANTA - PUYALLUP - ELECTRIC"/>
    <s v="511021817"/>
    <n v="1"/>
    <n v="0"/>
    <n v="0"/>
    <s v="SINGLE FAMILY"/>
    <s v="1"/>
    <s v="UNDERGROUND"/>
    <s v="UNDERGROUND"/>
    <s v="0002557901"/>
    <s v="0"/>
  </r>
  <r>
    <x v="2"/>
    <n v="100"/>
    <n v="100"/>
    <n v="100"/>
    <n v="0"/>
    <n v="0"/>
    <x v="1"/>
    <n v="653.41"/>
    <n v="6.5340999999999996"/>
    <n v="99"/>
    <d v="1899-12-30T00:14:24"/>
    <d v="1900-04-20T00:00:00"/>
    <d v="1899-12-30T00:00:00"/>
    <n v="776.69"/>
    <s v="104334040"/>
    <s v="1904E040 11117 125TH STREET CT E #  PUYA"/>
    <s v="CEN1"/>
    <s v="UPS"/>
    <n v="44279"/>
    <n v="44349"/>
    <n v="44475"/>
    <s v="WA12700270"/>
    <s v="UG Perm Svc Only in Plat Dev"/>
    <s v="16306"/>
    <s v="E UG Residential Services In Plats"/>
    <n v="730"/>
    <n v="-730"/>
    <n v="0"/>
    <n v="101.05"/>
    <n v="506.58"/>
    <n v="0"/>
    <s v="QSWPRE"/>
    <s v="QUANTA - PUYALLUP - ELECTRIC"/>
    <s v="511022006"/>
    <n v="1"/>
    <n v="0"/>
    <n v="0"/>
    <s v="SINGLE FAMILY"/>
    <s v="1"/>
    <s v="UNDERGROUND"/>
    <s v="UNDERGROUND"/>
    <s v="0002557907"/>
    <s v="0"/>
  </r>
  <r>
    <x v="2"/>
    <n v="100"/>
    <n v="100"/>
    <n v="100"/>
    <n v="0"/>
    <n v="0"/>
    <x v="1"/>
    <n v="653.41"/>
    <n v="6.5340999999999996"/>
    <n v="99"/>
    <d v="1899-12-30T00:14:24"/>
    <d v="1900-04-20T00:00:00"/>
    <d v="1899-12-30T00:00:00"/>
    <n v="776.69"/>
    <s v="104334041"/>
    <s v="1904E040 11123 125TH STREET CT E #  PUYA"/>
    <s v="CEN1"/>
    <s v="UPS"/>
    <n v="44279"/>
    <n v="44349"/>
    <n v="44475"/>
    <s v="WA12700270"/>
    <s v="UG Perm Svc Only in Plat Dev"/>
    <s v="16306"/>
    <s v="E UG Residential Services In Plats"/>
    <n v="730"/>
    <n v="-730"/>
    <n v="0"/>
    <n v="101.05"/>
    <n v="506.58"/>
    <n v="0"/>
    <s v="QSWPRE"/>
    <s v="QUANTA - PUYALLUP - ELECTRIC"/>
    <s v="511022003"/>
    <n v="1"/>
    <n v="0"/>
    <n v="0"/>
    <s v="SINGLE FAMILY"/>
    <s v="1"/>
    <s v="UNDERGROUND"/>
    <s v="UNDERGROUND"/>
    <s v="0002557908"/>
    <s v="0"/>
  </r>
  <r>
    <x v="2"/>
    <n v="100"/>
    <n v="85"/>
    <n v="85"/>
    <n v="0"/>
    <n v="0"/>
    <x v="1"/>
    <n v="970.51"/>
    <n v="11.4177647058824"/>
    <n v="94"/>
    <n v="-0.105882352941176"/>
    <d v="1900-06-25T00:00:00"/>
    <d v="1899-12-30T00:00:00"/>
    <n v="1094.02"/>
    <s v="104334042"/>
    <s v="2304E124 419 SW 185TH ST #  NORMANDY PAR"/>
    <s v="CEN1"/>
    <s v="UPS"/>
    <n v="44323"/>
    <n v="44412"/>
    <n v="44504"/>
    <s v="WA11700210"/>
    <s v="UG Perm Svc Only in Plat Dev"/>
    <s v="16306"/>
    <s v="E UG Residential Services In Plats"/>
    <n v="730"/>
    <n v="-730"/>
    <n v="0"/>
    <n v="161.34"/>
    <n v="697.73"/>
    <n v="0"/>
    <s v="QCSOKE"/>
    <s v="QUANTA - SOUTH KING - ELECTRIC"/>
    <s v="511022439"/>
    <n v="1"/>
    <n v="0"/>
    <n v="0"/>
    <s v="SINGLE FAMILY"/>
    <s v="1"/>
    <s v="UNDERGROUND"/>
    <s v="UNDERGROUND"/>
    <s v="0002557950"/>
    <s v="0"/>
  </r>
  <r>
    <x v="2"/>
    <n v="50"/>
    <n v="45"/>
    <n v="45"/>
    <n v="0"/>
    <n v="0"/>
    <x v="1"/>
    <n v="585.95000000000005"/>
    <n v="13.0211111111111"/>
    <n v="45"/>
    <d v="1899-12-30T00:00:00"/>
    <d v="1900-02-18T00:00:00"/>
    <d v="1899-12-30T00:00:00"/>
    <n v="708.22"/>
    <s v="104334043"/>
    <s v="2401E140 106 DOC MINOR LN #  PORT ORCHAR"/>
    <s v="CEN1"/>
    <s v="UPS"/>
    <n v="44277"/>
    <n v="44349"/>
    <n v="44475"/>
    <s v="WA01800020"/>
    <s v="UG Perm Svc Only in Plat Dev"/>
    <s v="16306"/>
    <s v="E UG Residential Services In Plats"/>
    <n v="730"/>
    <n v="-730"/>
    <n v="0"/>
    <n v="45.93"/>
    <n v="502.43"/>
    <n v="0"/>
    <s v="QSSPE"/>
    <s v="QUANTA - KITSAP - ELECTRIC"/>
    <s v="511023207"/>
    <n v="1"/>
    <n v="0"/>
    <n v="0"/>
    <s v="SINGLE FAMILY"/>
    <s v="1"/>
    <s v="UNDERGROUND"/>
    <s v="UNDERGROUND"/>
    <s v="0002557978"/>
    <s v="0"/>
  </r>
  <r>
    <x v="2"/>
    <n v="50"/>
    <n v="40"/>
    <n v="40"/>
    <n v="0"/>
    <n v="0"/>
    <x v="1"/>
    <n v="579.66"/>
    <n v="14.4915"/>
    <n v="40"/>
    <d v="1899-12-30T00:00:00"/>
    <d v="1900-02-12T00:00:00"/>
    <d v="1899-12-30T00:00:00"/>
    <n v="701.93"/>
    <s v="104334044"/>
    <s v="2302E028 4545 SE FIRMONT DR #  PORT ORCH"/>
    <s v="CEN1"/>
    <s v="USO"/>
    <n v="44285"/>
    <n v="44349"/>
    <n v="44475"/>
    <s v="WA01800990"/>
    <s v="UG Perm Svc only  (no Tsfrmr)"/>
    <s v="16305"/>
    <s v="E OH UG Residential Services"/>
    <n v="730"/>
    <n v="-730"/>
    <n v="0"/>
    <n v="40.42"/>
    <n v="502.44"/>
    <n v="0"/>
    <s v="QSSPE"/>
    <s v="QUANTA - KITSAP - ELECTRIC"/>
    <s v="511023267"/>
    <n v="1"/>
    <n v="0"/>
    <n v="0"/>
    <s v="SINGLE FAMILY"/>
    <s v="1"/>
    <s v="UNDERGROUND"/>
    <s v="UNDERGROUND"/>
    <s v="0002557980"/>
    <s v="0"/>
  </r>
  <r>
    <x v="2"/>
    <n v="50"/>
    <n v="45"/>
    <n v="45"/>
    <n v="0"/>
    <n v="0"/>
    <x v="1"/>
    <n v="627.13"/>
    <n v="13.936222222222201"/>
    <n v="49"/>
    <n v="-8.8888888888888906E-2"/>
    <d v="1900-03-30T00:00:00"/>
    <d v="1899-12-30T00:00:00"/>
    <n v="749.4"/>
    <s v="104334045"/>
    <s v="2301E036 2484 VARDON CIR SW #  PORT ORCH"/>
    <s v="CEN1"/>
    <s v="UPS"/>
    <n v="44284"/>
    <n v="44349"/>
    <n v="44475"/>
    <s v="WA01800020"/>
    <s v="UG Perm Svc Only in Plat Dev"/>
    <s v="16306"/>
    <s v="E UG Residential Services In Plats"/>
    <n v="730"/>
    <n v="-730"/>
    <n v="0"/>
    <n v="81.92"/>
    <n v="502.44"/>
    <n v="0"/>
    <s v="QSSPE"/>
    <s v="QUANTA - KITSAP - ELECTRIC"/>
    <s v="511024890"/>
    <n v="1"/>
    <n v="0"/>
    <n v="0"/>
    <s v="SINGLE FAMILY"/>
    <s v="1"/>
    <s v="UNDERGROUND"/>
    <s v="UNDERGROUND"/>
    <s v="0002558011"/>
    <s v="0"/>
  </r>
  <r>
    <x v="2"/>
    <n v="50"/>
    <n v="50"/>
    <n v="50"/>
    <n v="0"/>
    <n v="0"/>
    <x v="1"/>
    <n v="633.32000000000005"/>
    <n v="12.666399999999999"/>
    <n v="50"/>
    <d v="1899-12-30T00:00:00"/>
    <d v="1900-03-31T00:00:00"/>
    <d v="1899-12-30T00:00:00"/>
    <n v="756.83"/>
    <s v="104334048"/>
    <s v="2405E126 3945 WELLS AVE N #  RENTON"/>
    <s v="CEN1"/>
    <s v="UPS"/>
    <n v="44293"/>
    <n v="44412"/>
    <n v="44504"/>
    <s v="WA11700250"/>
    <s v="UG Perm Svc Only in Plat Dev"/>
    <s v="16306"/>
    <s v="E UG Residential Services In Plats"/>
    <n v="730"/>
    <n v="-730"/>
    <n v="0"/>
    <n v="83.44"/>
    <n v="507.51"/>
    <n v="0"/>
    <s v="QCNOKE"/>
    <s v="QUANTA - REDMOND - ELECTRIC"/>
    <s v="511026388"/>
    <n v="1"/>
    <n v="0"/>
    <n v="0"/>
    <s v="SINGLE FAMILY"/>
    <s v="1"/>
    <s v="UNDERGROUND"/>
    <s v="UNDERGROUND"/>
    <s v="0002558110"/>
    <s v="0"/>
  </r>
  <r>
    <x v="2"/>
    <n v="50"/>
    <n v="35"/>
    <n v="35"/>
    <n v="0"/>
    <n v="0"/>
    <x v="1"/>
    <n v="597.9"/>
    <n v="17.082857142857101"/>
    <n v="34"/>
    <d v="1899-12-30T00:41:09"/>
    <d v="1900-03-03T00:00:00"/>
    <d v="1899-12-30T00:00:00"/>
    <n v="719.84"/>
    <s v="104334049"/>
    <s v="2206E115 20115 SE 264TH ST #  COVINGTON"/>
    <s v="CEN1"/>
    <s v="UPS"/>
    <n v="44281"/>
    <n v="44349"/>
    <n v="44475"/>
    <s v="WA01700120"/>
    <s v="UG Perm Svc Only in Plat Dev"/>
    <s v="16306"/>
    <s v="E UG Residential Services In Plats"/>
    <n v="730"/>
    <n v="-730"/>
    <n v="0"/>
    <n v="57.65"/>
    <n v="501.05"/>
    <n v="0"/>
    <s v="QCSOKE"/>
    <s v="QUANTA - SOUTH KING - ELECTRIC"/>
    <s v="511026428"/>
    <n v="1"/>
    <n v="0"/>
    <n v="0"/>
    <s v="SINGLE FAMILY"/>
    <s v="1"/>
    <s v="UNDERGROUND"/>
    <s v="UNDERGROUND"/>
    <s v="0002558129"/>
    <s v="0"/>
  </r>
  <r>
    <x v="2"/>
    <n v="100"/>
    <n v="60"/>
    <n v="60"/>
    <n v="0"/>
    <n v="0"/>
    <x v="1"/>
    <n v="601.33000000000004"/>
    <n v="10.022166666666701"/>
    <n v="59"/>
    <d v="1899-12-30T00:24:00"/>
    <d v="1900-03-06T00:00:00"/>
    <d v="1899-12-30T00:00:00"/>
    <n v="723.27"/>
    <s v="104334053"/>
    <s v="2106E060 23553 TAHOMA PL #  BLACK DIAMON"/>
    <s v="CEN1"/>
    <s v="UPS"/>
    <n v="44281"/>
    <n v="44349"/>
    <n v="44475"/>
    <s v="WA01700050"/>
    <s v="UG Perm Svc Only in Plat Dev"/>
    <s v="16306"/>
    <s v="E UG Residential Services In Plats"/>
    <n v="730"/>
    <n v="-730"/>
    <n v="0"/>
    <n v="60.63"/>
    <n v="501.07"/>
    <n v="0"/>
    <s v="QCSOKE"/>
    <s v="QUANTA - SOUTH KING - ELECTRIC"/>
    <s v="511022174"/>
    <n v="1"/>
    <n v="0"/>
    <n v="0"/>
    <s v="SINGLE FAMILY"/>
    <s v="1"/>
    <s v="UNDERGROUND"/>
    <s v="UNDERGROUND"/>
    <s v="0002557924"/>
    <s v="0"/>
  </r>
  <r>
    <x v="2"/>
    <n v="150"/>
    <n v="146"/>
    <n v="146"/>
    <n v="0"/>
    <n v="0"/>
    <x v="1"/>
    <n v="833.92"/>
    <n v="5.7117808219178103"/>
    <n v="157"/>
    <n v="-7.5342465753424695E-2"/>
    <d v="1900-10-15T00:00:00"/>
    <d v="1899-12-30T00:00:00"/>
    <n v="955.86"/>
    <s v="104334055"/>
    <s v="3404E035 3227 DEOL LN #  MOUNT VERNON"/>
    <s v="CEN1"/>
    <s v="UPS"/>
    <n v="44287"/>
    <n v="44379"/>
    <n v="44475"/>
    <s v="WA02900070"/>
    <s v="UG Perm Svc Only in Plat Dev"/>
    <s v="16306"/>
    <s v="E UG Residential Services In Plats"/>
    <n v="730"/>
    <n v="-730"/>
    <n v="0"/>
    <n v="263.97000000000003"/>
    <n v="501.05"/>
    <n v="0"/>
    <s v="QNSKGE"/>
    <s v="QUANTA - SKAGIT - ELECTRIC"/>
    <s v="511022332"/>
    <n v="1"/>
    <n v="0"/>
    <n v="0"/>
    <s v="SINGLE FAMILY"/>
    <s v="1"/>
    <s v="UNDERGROUND"/>
    <s v="UNDERGROUND"/>
    <s v="0002557947"/>
    <s v="0"/>
  </r>
  <r>
    <x v="2"/>
    <n v="50"/>
    <n v="40"/>
    <n v="40"/>
    <n v="0"/>
    <n v="0"/>
    <x v="1"/>
    <n v="584.04"/>
    <n v="14.601000000000001"/>
    <n v="40"/>
    <d v="1899-12-30T00:00:00"/>
    <d v="1900-02-12T00:00:00"/>
    <d v="1899-12-30T00:00:00"/>
    <n v="707.32"/>
    <s v="104334056"/>
    <s v="1905E062 18601 134TH STREET CT E #  BONN"/>
    <s v="CEN1"/>
    <s v="UPS"/>
    <n v="44279"/>
    <n v="44349"/>
    <n v="44475"/>
    <s v="WA12700270"/>
    <s v="UG Perm Svc Only in Plat Dev"/>
    <s v="16306"/>
    <s v="E UG Residential Services In Plats"/>
    <n v="730"/>
    <n v="-730"/>
    <n v="0"/>
    <n v="40.409999999999997"/>
    <n v="506.58"/>
    <n v="0"/>
    <s v="QSWPRE"/>
    <s v="QUANTA - PUYALLUP - ELECTRIC"/>
    <s v="511023257"/>
    <n v="1"/>
    <n v="0"/>
    <n v="0"/>
    <s v="SINGLE FAMILY"/>
    <s v="1"/>
    <s v="UNDERGROUND"/>
    <s v="UNDERGROUND"/>
    <s v="0002557982"/>
    <s v="0"/>
  </r>
  <r>
    <x v="2"/>
    <n v="50"/>
    <n v="40"/>
    <n v="40"/>
    <n v="0"/>
    <n v="0"/>
    <x v="1"/>
    <n v="584.04"/>
    <n v="14.601000000000001"/>
    <n v="40"/>
    <d v="1899-12-30T00:00:00"/>
    <d v="1900-02-12T00:00:00"/>
    <d v="1899-12-30T00:00:00"/>
    <n v="707.32"/>
    <s v="104334057"/>
    <s v="1905E062 18648 EDMUNDS LN E #  BONNEY LA"/>
    <s v="CEN1"/>
    <s v="UPS"/>
    <n v="44279"/>
    <n v="44349"/>
    <n v="44475"/>
    <s v="WA12700270"/>
    <s v="UG Perm Svc Only in Plat Dev"/>
    <s v="16306"/>
    <s v="E UG Residential Services In Plats"/>
    <n v="730"/>
    <n v="-730"/>
    <n v="0"/>
    <n v="40.409999999999997"/>
    <n v="506.58"/>
    <n v="0"/>
    <s v="QSWPRE"/>
    <s v="QUANTA - PUYALLUP - ELECTRIC"/>
    <s v="511023258"/>
    <n v="1"/>
    <n v="0"/>
    <n v="0"/>
    <s v="SINGLE FAMILY"/>
    <s v="1"/>
    <s v="UNDERGROUND"/>
    <s v="UNDERGROUND"/>
    <s v="0002557985"/>
    <s v="0"/>
  </r>
  <r>
    <x v="2"/>
    <n v="50"/>
    <n v="30"/>
    <n v="30"/>
    <n v="0"/>
    <n v="0"/>
    <x v="1"/>
    <n v="821.41"/>
    <n v="27.380333333333301"/>
    <n v="30"/>
    <d v="1899-12-30T00:00:00"/>
    <d v="1900-02-03T00:00:00"/>
    <d v="1899-12-30T00:00:00"/>
    <n v="944.69"/>
    <s v="104334058"/>
    <s v="1905E062 18613 134TH STREET CT E #  BONN"/>
    <s v="CEN1"/>
    <s v="UPS"/>
    <n v="44300"/>
    <n v="44379"/>
    <n v="44475"/>
    <s v="WA12700270"/>
    <s v="UG Perm Svc Only in Plat Dev"/>
    <s v="16306"/>
    <s v="E UG Residential Services In Plats"/>
    <n v="730"/>
    <n v="-730"/>
    <n v="0"/>
    <n v="31.58"/>
    <n v="696.48"/>
    <n v="0"/>
    <s v="QSWPRE"/>
    <s v="QUANTA - PUYALLUP - ELECTRIC"/>
    <s v="511023300"/>
    <n v="1"/>
    <n v="0"/>
    <n v="0"/>
    <s v="SINGLE FAMILY"/>
    <s v="1"/>
    <s v="UNDERGROUND"/>
    <s v="UNDERGROUND"/>
    <s v="0002557987"/>
    <s v="0"/>
  </r>
  <r>
    <x v="2"/>
    <n v="50"/>
    <n v="20"/>
    <n v="20"/>
    <n v="0"/>
    <n v="0"/>
    <x v="1"/>
    <n v="808.51"/>
    <n v="40.4255"/>
    <n v="20"/>
    <d v="1899-12-30T00:00:00"/>
    <d v="1900-01-21T00:00:00"/>
    <d v="1899-12-30T00:00:00"/>
    <n v="931.79"/>
    <s v="104334059"/>
    <s v="1905E062 18636 132ND ST E #  BONNEY LAKE"/>
    <s v="CEN1"/>
    <s v="UPS"/>
    <n v="44288"/>
    <n v="44379"/>
    <n v="44475"/>
    <s v="WA12700270"/>
    <s v="UG Perm Svc Only in Plat Dev"/>
    <s v="16306"/>
    <s v="E UG Residential Services In Plats"/>
    <n v="730"/>
    <n v="-730"/>
    <n v="0"/>
    <n v="20.21"/>
    <n v="696.47"/>
    <n v="0"/>
    <s v="QSWPRE"/>
    <s v="QUANTA - PUYALLUP - ELECTRIC"/>
    <s v="511023301"/>
    <n v="1"/>
    <n v="0"/>
    <n v="0"/>
    <s v="SINGLE FAMILY"/>
    <s v="1"/>
    <s v="UNDERGROUND"/>
    <s v="UNDERGROUND"/>
    <s v="0002557989"/>
    <s v="0"/>
  </r>
  <r>
    <x v="2"/>
    <n v="100"/>
    <n v="80"/>
    <n v="80"/>
    <n v="0"/>
    <n v="0"/>
    <x v="1"/>
    <n v="877.18"/>
    <n v="10.96475"/>
    <n v="79"/>
    <d v="1899-12-30T00:18:00"/>
    <d v="1900-03-29T00:00:00"/>
    <d v="1899-12-30T00:00:00"/>
    <n v="1000.46"/>
    <s v="104334060"/>
    <s v="1905E062 13401 186TH AVE E #  BONNEY LAK"/>
    <s v="CEN1"/>
    <s v="UPS"/>
    <n v="44288"/>
    <n v="44379"/>
    <n v="44475"/>
    <s v="WA12700270"/>
    <s v="UG Perm Svc Only in Plat Dev"/>
    <s v="16306"/>
    <s v="E UG Residential Services In Plats"/>
    <n v="730"/>
    <n v="-730"/>
    <n v="0"/>
    <n v="80.83"/>
    <n v="696.47"/>
    <n v="0"/>
    <s v="QSWPRE"/>
    <s v="QUANTA - PUYALLUP - ELECTRIC"/>
    <s v="511023302"/>
    <n v="1"/>
    <n v="0"/>
    <n v="0"/>
    <s v="SINGLE FAMILY"/>
    <s v="1"/>
    <s v="UNDERGROUND"/>
    <s v="UNDERGROUND"/>
    <s v="0002557991"/>
    <s v="0"/>
  </r>
  <r>
    <x v="2"/>
    <n v="100"/>
    <n v="90"/>
    <n v="90"/>
    <n v="0"/>
    <n v="0"/>
    <x v="1"/>
    <n v="888.63"/>
    <n v="9.8736666666666704"/>
    <n v="89"/>
    <d v="1899-12-30T00:16:00"/>
    <d v="1900-04-09T00:00:00"/>
    <d v="1899-12-30T00:00:00"/>
    <n v="1011.91"/>
    <s v="104334061"/>
    <s v="1905E062 18630 132ND ST E #  BONNEY LAKE"/>
    <s v="CEN1"/>
    <s v="UPS"/>
    <n v="44288"/>
    <n v="44379"/>
    <n v="44475"/>
    <s v="WA12700270"/>
    <s v="UG Perm Svc Only in Plat Dev"/>
    <s v="16306"/>
    <s v="E UG Residential Services In Plats"/>
    <n v="730"/>
    <n v="-730"/>
    <n v="0"/>
    <n v="90.93"/>
    <n v="696.47"/>
    <n v="0"/>
    <s v="QSWPRE"/>
    <s v="QUANTA - PUYALLUP - ELECTRIC"/>
    <s v="511023382"/>
    <n v="1"/>
    <n v="0"/>
    <n v="0"/>
    <s v="SINGLE FAMILY"/>
    <s v="1"/>
    <s v="UNDERGROUND"/>
    <s v="UNDERGROUND"/>
    <s v="0002557996"/>
    <s v="0"/>
  </r>
  <r>
    <x v="2"/>
    <n v="50"/>
    <n v="30"/>
    <n v="30"/>
    <n v="0"/>
    <n v="0"/>
    <x v="1"/>
    <n v="566.61"/>
    <n v="18.887"/>
    <n v="30"/>
    <d v="1899-12-30T00:00:00"/>
    <d v="1900-02-01T00:00:00"/>
    <d v="1899-12-30T00:00:00"/>
    <n v="688.55"/>
    <s v="104334062"/>
    <s v="2106E060 32963 LOOKOUT LN #  BLACK DIAMO"/>
    <s v="CEN1"/>
    <s v="UPS"/>
    <n v="44285"/>
    <n v="44349"/>
    <n v="44475"/>
    <s v="WA01700050"/>
    <s v="UG Perm Svc Only in Plat Dev"/>
    <s v="16306"/>
    <s v="E UG Residential Services In Plats"/>
    <n v="730"/>
    <n v="-730"/>
    <n v="0"/>
    <n v="30.31"/>
    <n v="501.05"/>
    <n v="0"/>
    <s v="QCSOKE"/>
    <s v="QUANTA - SOUTH KING - ELECTRIC"/>
    <s v="511023529"/>
    <n v="1"/>
    <n v="0"/>
    <n v="0"/>
    <s v="SINGLE FAMILY"/>
    <s v="1"/>
    <s v="UNDERGROUND"/>
    <s v="UNDERGROUND"/>
    <s v="0002558007"/>
    <s v="0"/>
  </r>
  <r>
    <x v="2"/>
    <n v="50"/>
    <n v="20"/>
    <n v="20"/>
    <n v="0"/>
    <n v="0"/>
    <x v="1"/>
    <n v="555.05999999999995"/>
    <n v="27.753"/>
    <n v="20"/>
    <d v="1899-12-30T00:00:00"/>
    <d v="1900-01-21T00:00:00"/>
    <d v="1899-12-30T00:00:00"/>
    <n v="677"/>
    <s v="104334063"/>
    <s v="2106E060 33023 LOOKOUT LN #  BLACK DIAMO"/>
    <s v="CEN1"/>
    <s v="UPS"/>
    <n v="44281"/>
    <n v="44349"/>
    <n v="44475"/>
    <s v="WA01700050"/>
    <s v="UG Perm Svc Only in Plat Dev"/>
    <s v="16306"/>
    <s v="E UG Residential Services In Plats"/>
    <n v="730"/>
    <n v="-730"/>
    <n v="0"/>
    <n v="20.21"/>
    <n v="501.05"/>
    <n v="0"/>
    <s v="QCSOKE"/>
    <s v="QUANTA - SOUTH KING - ELECTRIC"/>
    <s v="511023670"/>
    <n v="1"/>
    <n v="0"/>
    <n v="0"/>
    <s v="SINGLE FAMILY"/>
    <s v="1"/>
    <s v="UNDERGROUND"/>
    <s v="UNDERGROUND"/>
    <s v="0002558008"/>
    <s v="0"/>
  </r>
  <r>
    <x v="2"/>
    <n v="50"/>
    <n v="40"/>
    <n v="40"/>
    <n v="0"/>
    <n v="0"/>
    <x v="1"/>
    <n v="822.82"/>
    <n v="20.570499999999999"/>
    <n v="40"/>
    <d v="1899-12-30T00:00:00"/>
    <d v="1900-02-12T00:00:00"/>
    <d v="1899-12-30T00:00:00"/>
    <n v="944.76"/>
    <s v="104334070"/>
    <s v="2106E060 23140 ALDER LN SE #  BLACK DIAM"/>
    <s v="CEN1"/>
    <s v="UPS"/>
    <n v="44291"/>
    <n v="44379"/>
    <n v="44475"/>
    <s v="WA01700050"/>
    <s v="UG Perm Svc Only in Plat Dev"/>
    <s v="16306"/>
    <s v="E UG Residential Services In Plats"/>
    <n v="730"/>
    <n v="-730"/>
    <n v="0"/>
    <n v="40.409999999999997"/>
    <n v="688.87"/>
    <n v="0"/>
    <s v="QCSOKE"/>
    <s v="QUANTA - SOUTH KING - ELECTRIC"/>
    <s v="511022325"/>
    <n v="1"/>
    <n v="0"/>
    <n v="0"/>
    <s v="SINGLE FAMILY"/>
    <s v="1"/>
    <s v="UNDERGROUND"/>
    <s v="UNDERGROUND"/>
    <s v="0002557951"/>
    <s v="0"/>
  </r>
  <r>
    <x v="2"/>
    <n v="150"/>
    <n v="114"/>
    <n v="114"/>
    <n v="0"/>
    <n v="0"/>
    <x v="1"/>
    <n v="770.24"/>
    <n v="6.7564912280701801"/>
    <n v="125"/>
    <n v="-9.6491228070175405E-2"/>
    <d v="1900-08-18T00:00:00"/>
    <d v="1899-12-30T00:00:00"/>
    <n v="891.5"/>
    <s v="104334071"/>
    <s v="3405E120 24050 DOLPHIN LN #  MOUNT VERNO"/>
    <s v="CEN1"/>
    <s v="UPS"/>
    <n v="44287"/>
    <n v="44379"/>
    <n v="44475"/>
    <s v="WA02900990"/>
    <s v="UG Perm Svc Only in Plat Dev"/>
    <s v="16306"/>
    <s v="E UG Residential Services In Plats"/>
    <n v="730"/>
    <n v="-730"/>
    <n v="0"/>
    <n v="210.87"/>
    <n v="498.29"/>
    <n v="0"/>
    <s v="QNSKGE"/>
    <s v="QUANTA - SKAGIT - ELECTRIC"/>
    <s v="510997865"/>
    <n v="1"/>
    <n v="0"/>
    <n v="0"/>
    <s v="SINGLE FAMILY"/>
    <s v="1"/>
    <s v="UNDERGROUND"/>
    <s v="UNDERGROUND"/>
    <s v="0002557956"/>
    <s v="0"/>
  </r>
  <r>
    <x v="2"/>
    <n v="50"/>
    <n v="50"/>
    <n v="50"/>
    <n v="0"/>
    <n v="0"/>
    <x v="1"/>
    <n v="595.61"/>
    <n v="11.9122"/>
    <n v="50"/>
    <d v="1899-12-30T00:00:00"/>
    <d v="1900-02-23T00:00:00"/>
    <d v="1899-12-30T00:00:00"/>
    <n v="718.89"/>
    <s v="104334073"/>
    <s v="2005E092 6305 228TH AVE E #  BUCKLEY"/>
    <s v="CEN1"/>
    <s v="UPS"/>
    <n v="44279"/>
    <n v="44349"/>
    <n v="44475"/>
    <s v="WA12700270"/>
    <s v="UG Perm Svc Only in Plat Dev"/>
    <s v="16306"/>
    <s v="E UG Residential Services In Plats"/>
    <n v="730"/>
    <n v="-730"/>
    <n v="0"/>
    <n v="50.52"/>
    <n v="506.58"/>
    <n v="0"/>
    <s v="QSWPRE"/>
    <s v="QUANTA - PUYALLUP - ELECTRIC"/>
    <s v="511023270"/>
    <n v="1"/>
    <n v="0"/>
    <n v="0"/>
    <s v="SINGLE FAMILY"/>
    <s v="1"/>
    <s v="UNDERGROUND"/>
    <s v="UNDERGROUND"/>
    <s v="0002557979"/>
    <s v="0"/>
  </r>
  <r>
    <x v="2"/>
    <n v="200"/>
    <e v="#N/A"/>
    <n v="158"/>
    <n v="0"/>
    <n v="0"/>
    <x v="1"/>
    <n v="1098.32"/>
    <e v="#N/A"/>
    <n v="158"/>
    <e v="#N/A"/>
    <d v="1900-10-26T00:00:00"/>
    <d v="1899-12-30T00:00:00"/>
    <n v="1221.94"/>
    <s v="104334074"/>
    <s v="2505E034 11817 NE 45TH ST #  KIRKLAND"/>
    <s v="CEN1"/>
    <s v="USO"/>
    <n v="44305"/>
    <n v="44412"/>
    <n v="44504"/>
    <s v="WA11700160"/>
    <s v="UG Perm Svc only  (no Tsfrmr)"/>
    <s v="16306"/>
    <s v="E UG Residential Services In Plats"/>
    <n v="730"/>
    <n v="-730"/>
    <n v="0"/>
    <n v="274.12"/>
    <n v="698.37"/>
    <n v="0"/>
    <s v="QCNOKE"/>
    <s v="QUANTA - REDMOND - ELECTRIC"/>
    <s v="511023168"/>
    <n v="1"/>
    <n v="0"/>
    <n v="0"/>
    <s v="SINGLE FAMILY"/>
    <s v="1"/>
    <s v="UNDERGROUND"/>
    <s v="UNDERGROUND"/>
    <s v="0002557981"/>
    <s v="0"/>
  </r>
  <r>
    <x v="2"/>
    <n v="50"/>
    <n v="30"/>
    <n v="30"/>
    <n v="0"/>
    <n v="0"/>
    <x v="1"/>
    <n v="595.77"/>
    <n v="19.859000000000002"/>
    <n v="30"/>
    <d v="1899-12-30T00:00:00"/>
    <d v="1900-02-24T00:00:00"/>
    <d v="1899-12-30T00:00:00"/>
    <n v="719.05"/>
    <s v="104334075"/>
    <s v="1905E062 13305 186TH AVE E #  BONNEY LAK"/>
    <s v="CEN1"/>
    <s v="UPS"/>
    <n v="44316"/>
    <n v="44379"/>
    <n v="44475"/>
    <s v="WA12700270"/>
    <s v="UG Perm Svc Only in Plat Dev"/>
    <s v="16306"/>
    <s v="E UG Residential Services In Plats"/>
    <n v="730"/>
    <n v="-730"/>
    <n v="0"/>
    <n v="51.25"/>
    <n v="506.61"/>
    <n v="0"/>
    <s v="QSWPRE"/>
    <s v="QUANTA - PUYALLUP - ELECTRIC"/>
    <s v="511023279"/>
    <n v="1"/>
    <n v="0"/>
    <n v="0"/>
    <s v="SINGLE FAMILY"/>
    <s v="1"/>
    <s v="UNDERGROUND"/>
    <s v="UNDERGROUND"/>
    <s v="0002557984"/>
    <s v="0"/>
  </r>
  <r>
    <x v="2"/>
    <n v="50"/>
    <n v="50"/>
    <n v="50"/>
    <n v="0"/>
    <n v="0"/>
    <x v="1"/>
    <n v="590.65"/>
    <n v="11.813000000000001"/>
    <n v="50"/>
    <d v="1899-12-30T00:00:00"/>
    <d v="1900-02-23T00:00:00"/>
    <d v="1899-12-30T00:00:00"/>
    <n v="712.92"/>
    <s v="104334077"/>
    <s v="2308E060 1744 CANYON AVE SE #  NORTH BEN"/>
    <s v="CEN1"/>
    <s v="UPS"/>
    <n v="44293"/>
    <n v="44379"/>
    <n v="44475"/>
    <s v="WA01700220"/>
    <s v="UG Perm Svc Only in Plat Dev"/>
    <s v="16306"/>
    <s v="E UG Residential Services In Plats"/>
    <n v="730"/>
    <n v="-730"/>
    <n v="0"/>
    <n v="50.52"/>
    <n v="502.44"/>
    <n v="0"/>
    <s v="QCNOKE"/>
    <s v="QUANTA - REDMOND - ELECTRIC"/>
    <s v="511023377"/>
    <n v="1"/>
    <n v="0"/>
    <n v="0"/>
    <s v="SINGLE FAMILY"/>
    <s v="1"/>
    <s v="UNDERGROUND"/>
    <s v="UNDERGROUND"/>
    <s v="0002557997"/>
    <s v="0"/>
  </r>
  <r>
    <x v="2"/>
    <n v="50"/>
    <n v="30"/>
    <n v="30"/>
    <n v="0"/>
    <n v="0"/>
    <x v="1"/>
    <n v="814.26"/>
    <n v="27.141999999999999"/>
    <n v="30"/>
    <d v="1899-12-30T00:00:00"/>
    <d v="1900-02-03T00:00:00"/>
    <d v="1899-12-30T00:00:00"/>
    <n v="936.42"/>
    <s v="104334078"/>
    <s v="2606E096 14031 3RD AVE NE #  DUVALL"/>
    <s v="CEN1"/>
    <s v="UPS"/>
    <n v="44300"/>
    <n v="44379"/>
    <n v="44475"/>
    <s v="WA01700100"/>
    <s v="UG Perm Svc Only in Plat Dev"/>
    <s v="16306"/>
    <s v="E UG Residential Services In Plats"/>
    <n v="730"/>
    <n v="-730"/>
    <n v="0"/>
    <n v="31.58"/>
    <n v="690.14"/>
    <n v="0"/>
    <s v="QCNOKE"/>
    <s v="QUANTA - REDMOND - ELECTRIC"/>
    <s v="511026321"/>
    <n v="1"/>
    <n v="0"/>
    <n v="0"/>
    <s v="DUPLEX"/>
    <s v="1"/>
    <s v="UNDERGROUND"/>
    <s v="UNDERGROUND"/>
    <s v="0002558106"/>
    <s v="0"/>
  </r>
  <r>
    <x v="2"/>
    <n v="50"/>
    <n v="30"/>
    <n v="30"/>
    <n v="0"/>
    <n v="0"/>
    <x v="1"/>
    <n v="814.26"/>
    <n v="27.141999999999999"/>
    <n v="30"/>
    <d v="1899-12-30T00:00:00"/>
    <d v="1900-02-03T00:00:00"/>
    <d v="1899-12-30T00:00:00"/>
    <n v="936.42"/>
    <s v="104334079"/>
    <s v="2606E096 14035 3RD AVE NE #  DUVALL"/>
    <s v="CEN1"/>
    <s v="UPS"/>
    <n v="44300"/>
    <n v="44379"/>
    <n v="44475"/>
    <s v="WA01700100"/>
    <s v="UG Perm Svc Only in Plat Dev"/>
    <s v="16306"/>
    <s v="E UG Residential Services In Plats"/>
    <n v="730"/>
    <n v="-730"/>
    <n v="0"/>
    <n v="31.58"/>
    <n v="690.14"/>
    <n v="0"/>
    <s v="QCNOKE"/>
    <s v="QUANTA - REDMOND - ELECTRIC"/>
    <s v="511026326"/>
    <n v="1"/>
    <n v="0"/>
    <n v="0"/>
    <s v="DUPLEX"/>
    <s v="1"/>
    <s v="UNDERGROUND"/>
    <s v="UNDERGROUND"/>
    <s v="0002558108"/>
    <s v="0"/>
  </r>
  <r>
    <x v="2"/>
    <n v="50"/>
    <n v="35"/>
    <n v="35"/>
    <n v="0"/>
    <n v="0"/>
    <x v="1"/>
    <n v="571.89"/>
    <n v="16.339714285714301"/>
    <n v="34"/>
    <d v="1899-12-30T00:41:09"/>
    <d v="1900-02-06T00:00:00"/>
    <d v="1899-12-30T00:00:00"/>
    <n v="693.83"/>
    <s v="104334082"/>
    <s v="2206E108 27111 235TH PL SE #  MAPLE VALL"/>
    <s v="CEN1"/>
    <s v="UPS"/>
    <n v="44281"/>
    <n v="44349"/>
    <n v="44475"/>
    <s v="WA01700200"/>
    <s v="UG Perm Svc Only in Plat Dev"/>
    <s v="16306"/>
    <s v="E UG Residential Services In Plats"/>
    <n v="730"/>
    <n v="-730"/>
    <n v="0"/>
    <n v="34.909999999999997"/>
    <n v="501.06"/>
    <n v="0"/>
    <s v="QCSOKE"/>
    <s v="QUANTA - SOUTH KING - ELECTRIC"/>
    <s v="511032565"/>
    <n v="1"/>
    <n v="0"/>
    <n v="0"/>
    <s v="SINGLE FAMILY"/>
    <s v="1"/>
    <s v="UNDERGROUND"/>
    <s v="UNDERGROUND"/>
    <s v="0002558236"/>
    <s v="0"/>
  </r>
  <r>
    <x v="2"/>
    <n v="50"/>
    <n v="35"/>
    <n v="35"/>
    <n v="0"/>
    <n v="0"/>
    <x v="1"/>
    <n v="571.88"/>
    <n v="16.339428571428599"/>
    <n v="34"/>
    <d v="1899-12-30T00:41:09"/>
    <d v="1900-02-06T00:00:00"/>
    <d v="1899-12-30T00:00:00"/>
    <n v="693.82"/>
    <s v="104334083"/>
    <s v="2206E108 27103 235TH PL SE #  MAPLE VALL"/>
    <s v="CEN1"/>
    <s v="UPS"/>
    <n v="44281"/>
    <n v="44349"/>
    <n v="44475"/>
    <s v="WA01700200"/>
    <s v="UG Perm Svc Only in Plat Dev"/>
    <s v="16306"/>
    <s v="E UG Residential Services In Plats"/>
    <n v="730"/>
    <n v="-730"/>
    <n v="0"/>
    <n v="34.909999999999997"/>
    <n v="501.05"/>
    <n v="0"/>
    <s v="QCSOKE"/>
    <s v="QUANTA - SOUTH KING - ELECTRIC"/>
    <s v="511032600"/>
    <n v="1"/>
    <n v="0"/>
    <n v="0"/>
    <s v="SINGLE FAMILY"/>
    <s v="1"/>
    <s v="UNDERGROUND"/>
    <s v="UNDERGROUND"/>
    <s v="0002558243"/>
    <s v="0"/>
  </r>
  <r>
    <x v="2"/>
    <n v="50"/>
    <e v="#N/A"/>
    <n v="39"/>
    <n v="0"/>
    <n v="0"/>
    <x v="1"/>
    <n v="605.85"/>
    <e v="#N/A"/>
    <n v="39"/>
    <e v="#N/A"/>
    <d v="1900-03-11T00:00:00"/>
    <d v="1899-12-30T00:00:00"/>
    <n v="727.79"/>
    <s v="104334086"/>
    <s v="2206E059 23708 228TH PL SE #  MAPLE VALL"/>
    <s v="CEN1"/>
    <s v="UPS"/>
    <n v="44292"/>
    <n v="44379"/>
    <n v="44475"/>
    <s v="WA01700200"/>
    <s v="UG Perm Svc Only in Plat Dev"/>
    <s v="16306"/>
    <s v="E UG Residential Services In Plats"/>
    <n v="730"/>
    <n v="-730"/>
    <n v="0"/>
    <n v="65.23"/>
    <n v="501.05"/>
    <n v="0"/>
    <s v="QCSOKE"/>
    <s v="QUANTA - SOUTH KING - ELECTRIC"/>
    <s v="511009122"/>
    <n v="1"/>
    <n v="0"/>
    <n v="0"/>
    <s v="SINGLE FAMILY"/>
    <s v="1"/>
    <s v="UNDERGROUND"/>
    <s v="UNDERGROUND"/>
    <s v="0002558438"/>
    <s v="0"/>
  </r>
  <r>
    <x v="2"/>
    <n v="50"/>
    <n v="30"/>
    <n v="30"/>
    <n v="0"/>
    <n v="0"/>
    <x v="1"/>
    <n v="563.16"/>
    <n v="18.771999999999998"/>
    <n v="27"/>
    <d v="1899-12-30T02:24:00"/>
    <d v="1900-01-29T00:00:00"/>
    <d v="1899-12-30T00:00:00"/>
    <n v="685.1"/>
    <s v="104334087"/>
    <s v="2206E064 22635 SE 237TH PL #  MAPLE VALL"/>
    <s v="CEN1"/>
    <s v="UPS"/>
    <n v="44291"/>
    <n v="44379"/>
    <n v="44475"/>
    <s v="WA01700200"/>
    <s v="UG Perm Svc Only in Plat Dev"/>
    <s v="16306"/>
    <s v="E UG Residential Services In Plats"/>
    <n v="730"/>
    <n v="-730"/>
    <n v="0"/>
    <n v="27.55"/>
    <n v="501.05"/>
    <n v="0"/>
    <s v="QCSOKE"/>
    <s v="QUANTA - SOUTH KING - ELECTRIC"/>
    <s v="511043933"/>
    <n v="1"/>
    <n v="0"/>
    <n v="0"/>
    <s v="SINGLE FAMILY"/>
    <s v="1"/>
    <s v="UNDERGROUND"/>
    <s v="UNDERGROUND"/>
    <s v="0002558516"/>
    <s v="0"/>
  </r>
  <r>
    <x v="2"/>
    <n v="50"/>
    <n v="23"/>
    <n v="23"/>
    <n v="0"/>
    <n v="0"/>
    <x v="1"/>
    <n v="555.88"/>
    <n v="24.168695652173898"/>
    <n v="21"/>
    <d v="1899-12-30T02:05:13"/>
    <d v="1900-01-22T00:00:00"/>
    <d v="1899-12-30T00:00:00"/>
    <n v="677.82"/>
    <s v="104334088"/>
    <s v="2206E064 22701 SE 237TH PL #  MAPLE VALL"/>
    <s v="CEN1"/>
    <s v="UPS"/>
    <n v="44291"/>
    <n v="44379"/>
    <n v="44475"/>
    <s v="WA01700200"/>
    <s v="UG Perm Svc Only in Plat Dev"/>
    <s v="16306"/>
    <s v="E UG Residential Services In Plats"/>
    <n v="730"/>
    <n v="-730"/>
    <n v="0"/>
    <n v="21.13"/>
    <n v="501.05"/>
    <n v="0"/>
    <s v="QCSOKE"/>
    <s v="QUANTA - SOUTH KING - ELECTRIC"/>
    <s v="511043936"/>
    <n v="1"/>
    <n v="0"/>
    <n v="0"/>
    <s v="SINGLE FAMILY"/>
    <s v="1"/>
    <s v="UNDERGROUND"/>
    <s v="UNDERGROUND"/>
    <s v="0002558517"/>
    <s v="0"/>
  </r>
  <r>
    <x v="2"/>
    <n v="100"/>
    <n v="60"/>
    <n v="60"/>
    <n v="0"/>
    <n v="0"/>
    <x v="1"/>
    <n v="602.75"/>
    <n v="10.045833333333301"/>
    <n v="59"/>
    <d v="1899-12-30T00:24:00"/>
    <d v="1900-03-06T00:00:00"/>
    <d v="1899-12-30T00:00:00"/>
    <n v="725.02"/>
    <s v="104334089"/>
    <s v="2401E080 1010 TIMBERLINE AVE #  BREMERTO"/>
    <s v="CEN1"/>
    <s v="UPS"/>
    <n v="44287"/>
    <n v="44379"/>
    <n v="44475"/>
    <s v="WA01800010"/>
    <s v="UG Perm Svc Only in Plat Dev"/>
    <s v="16306"/>
    <s v="E UG Residential Services In Plats"/>
    <n v="730"/>
    <n v="-730"/>
    <n v="0"/>
    <n v="60.62"/>
    <n v="502.44"/>
    <n v="0"/>
    <s v="QSSPE"/>
    <s v="QUANTA - KITSAP - ELECTRIC"/>
    <s v="511043994"/>
    <n v="1"/>
    <n v="0"/>
    <n v="0"/>
    <s v="SINGLE FAMILY"/>
    <s v="1"/>
    <s v="UNDERGROUND"/>
    <s v="UNDERGROUND"/>
    <s v="0002558524"/>
    <s v="0"/>
  </r>
  <r>
    <x v="2"/>
    <n v="50"/>
    <n v="25"/>
    <n v="25"/>
    <n v="0"/>
    <n v="0"/>
    <x v="1"/>
    <n v="571.88"/>
    <n v="22.8752"/>
    <n v="34"/>
    <n v="-0.36"/>
    <d v="1900-02-06T00:00:00"/>
    <d v="1899-12-30T00:00:00"/>
    <n v="693.82"/>
    <s v="104334090"/>
    <s v="2106E060 22842 SE REDWOOD ST #  BLACK DI"/>
    <s v="CEN1"/>
    <s v="UPS"/>
    <n v="44285"/>
    <n v="44349"/>
    <n v="44475"/>
    <s v="WA01700050"/>
    <s v="UG Perm Svc Only in Plat Dev"/>
    <s v="16306"/>
    <s v="E UG Residential Services In Plats"/>
    <n v="730"/>
    <n v="-730"/>
    <n v="0"/>
    <n v="34.909999999999997"/>
    <n v="501.05"/>
    <n v="0"/>
    <s v="QCSOKE"/>
    <s v="QUANTA - SOUTH KING - ELECTRIC"/>
    <s v="511025061"/>
    <n v="1"/>
    <n v="0"/>
    <n v="0"/>
    <s v="SINGLE FAMILY"/>
    <s v="1"/>
    <s v="UNDERGROUND"/>
    <s v="UNDERGROUND"/>
    <s v="0002558048"/>
    <s v="0"/>
  </r>
  <r>
    <x v="2"/>
    <n v="150"/>
    <n v="120"/>
    <n v="120"/>
    <n v="0"/>
    <n v="0"/>
    <x v="1"/>
    <n v="768.38"/>
    <n v="6.40316666666667"/>
    <n v="119"/>
    <d v="1899-12-30T00:12:00"/>
    <d v="1900-08-06T00:00:00"/>
    <d v="1899-12-30T00:00:00"/>
    <n v="892"/>
    <s v="104334092"/>
    <s v="2604E098 7216 NE 127TH ST #  KIRKLAND"/>
    <s v="CEN1"/>
    <s v="UPS"/>
    <n v="44286"/>
    <n v="44349"/>
    <n v="44475"/>
    <s v="WA11700160"/>
    <s v="UG Perm Svc Only in Plat Dev"/>
    <s v="16306"/>
    <s v="E UG Residential Services In Plats"/>
    <n v="730"/>
    <n v="-730"/>
    <n v="0"/>
    <n v="200.25"/>
    <n v="507.97"/>
    <n v="0"/>
    <s v="QCNOKE"/>
    <s v="QUANTA - REDMOND - ELECTRIC"/>
    <s v="511025087"/>
    <n v="1"/>
    <n v="0"/>
    <n v="0"/>
    <s v="SINGLE FAMILY"/>
    <s v="1"/>
    <s v="UNDERGROUND"/>
    <s v="UNDERGROUND"/>
    <s v="0002558058"/>
    <s v="0"/>
  </r>
  <r>
    <x v="2"/>
    <n v="50"/>
    <n v="45"/>
    <n v="45"/>
    <n v="0"/>
    <n v="0"/>
    <x v="1"/>
    <n v="582.45000000000005"/>
    <n v="12.9433333333333"/>
    <n v="44"/>
    <d v="1899-12-30T00:32:00"/>
    <d v="1900-02-17T00:00:00"/>
    <d v="1899-12-30T00:00:00"/>
    <n v="704.16"/>
    <s v="104334094"/>
    <s v="3901W008 5434 OCEAN MIST LOOP #  BLAINE"/>
    <s v="CEN1"/>
    <s v="UPS"/>
    <n v="44281"/>
    <n v="44349"/>
    <n v="44475"/>
    <s v="WA03700370"/>
    <s v="UG Perm Svc Only in Plat Dev"/>
    <s v="16306"/>
    <s v="E UG Residential Services In Plats"/>
    <n v="730"/>
    <n v="-730"/>
    <n v="0"/>
    <n v="45.01"/>
    <n v="500.13"/>
    <n v="0"/>
    <s v="QNWHME"/>
    <s v="QUANTA - BELLINGHAM - ELECTRIC"/>
    <s v="511025717"/>
    <n v="1"/>
    <n v="0"/>
    <n v="0"/>
    <s v="SINGLE FAMILY"/>
    <s v="1"/>
    <s v="UNDERGROUND"/>
    <s v="UNDERGROUND"/>
    <s v="0002558063"/>
    <s v="0"/>
  </r>
  <r>
    <x v="2"/>
    <n v="100"/>
    <n v="55"/>
    <n v="55"/>
    <n v="0"/>
    <n v="0"/>
    <x v="1"/>
    <n v="609.71"/>
    <n v="11.0856363636364"/>
    <n v="67"/>
    <n v="-0.218181818181818"/>
    <d v="1900-03-14T00:00:00"/>
    <d v="1899-12-30T00:00:00"/>
    <n v="731.65"/>
    <s v="104334095"/>
    <s v="2902E012 4987 SILVERWOOD LN #  FREELAND"/>
    <s v="CEN1"/>
    <s v="UPS"/>
    <n v="44284"/>
    <n v="44349"/>
    <n v="44475"/>
    <s v="WA01500990"/>
    <s v="UG Perm Svc Only in Plat Dev"/>
    <s v="16306"/>
    <s v="E UG Residential Services In Plats"/>
    <n v="730"/>
    <n v="-730"/>
    <n v="0"/>
    <n v="67.98"/>
    <n v="501.05"/>
    <n v="0"/>
    <s v="QNISLE"/>
    <s v="QUANTA - WHIDBEY - ELECTRIC"/>
    <s v="511025940"/>
    <n v="1"/>
    <n v="0"/>
    <n v="0"/>
    <s v="SINGLE FAMILY"/>
    <s v="1"/>
    <s v="UNDERGROUND"/>
    <s v="UNDERGROUND"/>
    <s v="0002558071"/>
    <s v="0"/>
  </r>
  <r>
    <x v="2"/>
    <n v="50"/>
    <n v="40"/>
    <n v="40"/>
    <n v="0"/>
    <n v="0"/>
    <x v="1"/>
    <n v="614.16999999999996"/>
    <n v="15.35425"/>
    <n v="40"/>
    <d v="1899-12-30T00:00:00"/>
    <d v="1900-03-13T00:00:00"/>
    <d v="1899-12-30T00:00:00"/>
    <n v="737.45"/>
    <s v="104334102"/>
    <s v="2004E029 8310 21ST STREET CT E #  EDGEWO"/>
    <s v="CEN1"/>
    <s v="UPS"/>
    <n v="44288"/>
    <n v="44379"/>
    <n v="44475"/>
    <s v="WA12700200"/>
    <s v="UG Perm Svc Only in Plat Dev"/>
    <s v="16306"/>
    <s v="E UG Residential Services In Plats"/>
    <n v="730"/>
    <n v="-730"/>
    <n v="0"/>
    <n v="66.75"/>
    <n v="506.58"/>
    <n v="0"/>
    <s v="QSWPRE"/>
    <s v="QUANTA - PUYALLUP - ELECTRIC"/>
    <s v="511032686"/>
    <n v="1"/>
    <n v="0"/>
    <n v="0"/>
    <s v="SINGLE FAMILY"/>
    <s v="1"/>
    <s v="UNDERGROUND"/>
    <s v="UNDERGROUND"/>
    <s v="0002558288"/>
    <s v="0"/>
  </r>
  <r>
    <x v="2"/>
    <n v="100"/>
    <n v="100"/>
    <n v="100"/>
    <n v="0"/>
    <n v="0"/>
    <x v="1"/>
    <n v="653.41"/>
    <n v="6.5340999999999996"/>
    <n v="99"/>
    <d v="1899-12-30T00:14:24"/>
    <d v="1900-04-20T00:00:00"/>
    <d v="1899-12-30T00:00:00"/>
    <n v="776.69"/>
    <s v="104334103"/>
    <s v="2004E029 2042 83RD AVE E #  EDGEWOOD"/>
    <s v="CEN1"/>
    <s v="UPS"/>
    <n v="44288"/>
    <n v="44379"/>
    <n v="44475"/>
    <s v="WA12700200"/>
    <s v="UG Perm Svc Only in Plat Dev"/>
    <s v="16306"/>
    <s v="E UG Residential Services In Plats"/>
    <n v="730"/>
    <n v="-730"/>
    <n v="0"/>
    <n v="101.04"/>
    <n v="506.59"/>
    <n v="0"/>
    <s v="QSWPRE"/>
    <s v="QUANTA - PUYALLUP - ELECTRIC"/>
    <s v="511038178"/>
    <n v="1"/>
    <n v="0"/>
    <n v="0"/>
    <s v="SINGLE FAMILY"/>
    <s v="1"/>
    <s v="UNDERGROUND"/>
    <s v="UNDERGROUND"/>
    <s v="0002558347"/>
    <s v="0"/>
  </r>
  <r>
    <x v="2"/>
    <n v="100"/>
    <n v="70"/>
    <n v="70"/>
    <n v="0"/>
    <n v="0"/>
    <x v="1"/>
    <n v="669"/>
    <n v="9.5571428571428605"/>
    <n v="69"/>
    <d v="1899-12-30T00:20:34"/>
    <d v="1900-05-07T00:00:00"/>
    <d v="1899-12-30T00:00:00"/>
    <n v="791.72"/>
    <s v="104334104"/>
    <s v="1901W138 7825 GREENVIEW DR NE #  LACEY"/>
    <s v="CEN1"/>
    <s v="UPS"/>
    <n v="44278"/>
    <n v="44412"/>
    <n v="44504"/>
    <s v="WA03400020"/>
    <s v="UG Perm Svc Only in Plat Dev"/>
    <s v="16306"/>
    <s v="E UG Residential Services In Plats"/>
    <n v="730"/>
    <n v="-730"/>
    <n v="0"/>
    <n v="116.81"/>
    <n v="504.28"/>
    <n v="0"/>
    <s v="QSTHLE"/>
    <s v="QUANTA - OLYMPIA - ELECTRIC"/>
    <s v="511038312"/>
    <n v="1"/>
    <n v="0"/>
    <n v="0"/>
    <s v="SINGLE FAMILY"/>
    <s v="1"/>
    <s v="UNDERGROUND"/>
    <s v="UNDERGROUND"/>
    <s v="0002558366"/>
    <s v="0"/>
  </r>
  <r>
    <x v="2"/>
    <n v="50"/>
    <n v="27"/>
    <n v="27"/>
    <n v="0"/>
    <n v="0"/>
    <x v="1"/>
    <n v="817.73"/>
    <n v="30.2862962962963"/>
    <n v="26"/>
    <d v="1899-12-30T00:53:20"/>
    <d v="1900-01-29T00:00:00"/>
    <d v="1899-12-30T00:00:00"/>
    <n v="941.24"/>
    <s v="104334105"/>
    <s v="2104E007 5645 S 302ND ST #  AUBURN"/>
    <s v="CEN1"/>
    <s v="UPS"/>
    <n v="44298"/>
    <n v="44379"/>
    <n v="44475"/>
    <s v="WA11700020"/>
    <s v="UG Perm Svc Only in Plat Dev"/>
    <s v="16306"/>
    <s v="E UG Residential Services In Plats"/>
    <n v="730"/>
    <n v="-730"/>
    <n v="0"/>
    <n v="27.1"/>
    <n v="697.73"/>
    <n v="0"/>
    <s v="QCSOKE"/>
    <s v="QUANTA - SOUTH KING - ELECTRIC"/>
    <s v="511038319"/>
    <n v="1"/>
    <n v="0"/>
    <n v="0"/>
    <s v="SINGLE FAMILY"/>
    <s v="1"/>
    <s v="UNDERGROUND"/>
    <s v="UNDERGROUND"/>
    <s v="0002558376"/>
    <s v="0"/>
  </r>
  <r>
    <x v="2"/>
    <n v="50"/>
    <n v="30"/>
    <n v="30"/>
    <n v="0"/>
    <n v="0"/>
    <x v="1"/>
    <n v="568.08000000000004"/>
    <n v="18.936"/>
    <n v="30"/>
    <d v="1899-12-30T00:00:00"/>
    <d v="1900-02-01T00:00:00"/>
    <d v="1899-12-30T00:00:00"/>
    <n v="690.35"/>
    <s v="104334107"/>
    <s v="2301E002 3427 HARRIS RD SE #  PORT ORCHA"/>
    <s v="CEN1"/>
    <s v="UPS"/>
    <n v="44285"/>
    <n v="44349"/>
    <n v="44475"/>
    <s v="WA01800990"/>
    <s v="UG Perm Svc Only in Plat Dev"/>
    <s v="16306"/>
    <s v="E UG Residential Services In Plats"/>
    <n v="730"/>
    <n v="-730"/>
    <n v="0"/>
    <n v="30.31"/>
    <n v="502.44"/>
    <n v="0"/>
    <s v="QSSPE"/>
    <s v="QUANTA - KITSAP - ELECTRIC"/>
    <s v="511038692"/>
    <n v="1"/>
    <n v="0"/>
    <n v="0"/>
    <s v="SINGLE FAMILY"/>
    <s v="1"/>
    <s v="UNDERGROUND"/>
    <s v="UNDERGROUND"/>
    <s v="0002558395"/>
    <s v="0"/>
  </r>
  <r>
    <x v="2"/>
    <n v="100"/>
    <n v="90"/>
    <n v="90"/>
    <n v="0"/>
    <n v="0"/>
    <x v="1"/>
    <n v="641.85"/>
    <n v="7.1316666666666704"/>
    <n v="89"/>
    <d v="1899-12-30T00:16:00"/>
    <d v="1900-04-09T00:00:00"/>
    <d v="1899-12-30T00:00:00"/>
    <n v="765.13"/>
    <s v="104334108"/>
    <s v="1905E087 19808 155TH STREET CT E #  BONN"/>
    <s v="CEN1"/>
    <s v="UPS"/>
    <n v="44281"/>
    <n v="44349"/>
    <n v="44475"/>
    <s v="WA12700270"/>
    <s v="UG Perm Svc Only in Plat Dev"/>
    <s v="16306"/>
    <s v="E UG Residential Services In Plats"/>
    <n v="730"/>
    <n v="-730"/>
    <n v="0"/>
    <n v="90.94"/>
    <n v="506.58"/>
    <n v="0"/>
    <s v="QSWPRE"/>
    <s v="QUANTA - PUYALLUP - ELECTRIC"/>
    <s v="511038786"/>
    <n v="1"/>
    <n v="0"/>
    <n v="0"/>
    <s v="SINGLE FAMILY"/>
    <s v="1"/>
    <s v="UNDERGROUND"/>
    <s v="UNDERGROUND"/>
    <s v="0002558401"/>
    <s v="0"/>
  </r>
  <r>
    <x v="2"/>
    <n v="50"/>
    <n v="50"/>
    <n v="50"/>
    <n v="0"/>
    <n v="0"/>
    <x v="1"/>
    <n v="633.33000000000004"/>
    <n v="12.666600000000001"/>
    <n v="50"/>
    <d v="1899-12-30T00:00:00"/>
    <d v="1900-03-31T00:00:00"/>
    <d v="1899-12-30T00:00:00"/>
    <n v="756.61"/>
    <s v="104334109"/>
    <s v="1905E080 18102 151ST ST E #  BONNEY LAKE"/>
    <s v="CEN1"/>
    <s v="UPS"/>
    <n v="44281"/>
    <n v="44349"/>
    <n v="44475"/>
    <s v="WA12700270"/>
    <s v="UG Perm Svc Only in Plat Dev"/>
    <s v="16306"/>
    <s v="E UG Residential Services In Plats"/>
    <n v="730"/>
    <n v="-730"/>
    <n v="0"/>
    <n v="83.44"/>
    <n v="506.63"/>
    <n v="0"/>
    <s v="QSWPRE"/>
    <s v="QUANTA - PUYALLUP - ELECTRIC"/>
    <s v="511038788"/>
    <n v="1"/>
    <n v="0"/>
    <n v="0"/>
    <s v="SINGLE FAMILY"/>
    <s v="1"/>
    <s v="UNDERGROUND"/>
    <s v="UNDERGROUND"/>
    <s v="0002558402"/>
    <s v="0"/>
  </r>
  <r>
    <x v="2"/>
    <n v="50"/>
    <n v="50"/>
    <n v="50"/>
    <n v="0"/>
    <n v="0"/>
    <x v="1"/>
    <n v="588.20000000000005"/>
    <n v="11.763999999999999"/>
    <n v="50"/>
    <d v="1899-12-30T00:00:00"/>
    <d v="1900-02-23T00:00:00"/>
    <d v="1899-12-30T00:00:00"/>
    <n v="709.91"/>
    <s v="104334118"/>
    <s v="4004E116 408 E MADISON ST #  NOOKSACK"/>
    <s v="CEN1"/>
    <s v="UPS"/>
    <n v="44291"/>
    <n v="44379"/>
    <n v="44475"/>
    <s v="WA03700060"/>
    <s v="UG Perm Svc Only in Plat Dev"/>
    <s v="16306"/>
    <s v="E UG Residential Services In Plats"/>
    <n v="730"/>
    <n v="-730"/>
    <n v="0"/>
    <n v="50.52"/>
    <n v="500.13"/>
    <n v="0"/>
    <s v="QNWHME"/>
    <s v="QUANTA - BELLINGHAM - ELECTRIC"/>
    <s v="511023405"/>
    <n v="1"/>
    <n v="0"/>
    <n v="0"/>
    <s v="SINGLE FAMILY"/>
    <s v="1"/>
    <s v="UNDERGROUND"/>
    <s v="UNDERGROUND"/>
    <s v="0002558087"/>
    <s v="0"/>
  </r>
  <r>
    <x v="2"/>
    <n v="50"/>
    <n v="50"/>
    <n v="50"/>
    <n v="0"/>
    <n v="0"/>
    <x v="1"/>
    <n v="708.17"/>
    <n v="14.163399999999999"/>
    <n v="45"/>
    <d v="1899-12-30T02:24:00"/>
    <d v="1900-03-25T00:00:00"/>
    <d v="1899-12-30T00:00:00"/>
    <n v="829.32"/>
    <s v="104334119"/>
    <s v="2015E106 301 DESIREE LN #  CLE ELUM"/>
    <s v="CEN1"/>
    <s v="UPS"/>
    <n v="44306"/>
    <n v="44379"/>
    <n v="44475"/>
    <s v="WA01900010"/>
    <s v="UG Perm Svc Only in Plat Dev"/>
    <s v="16306"/>
    <s v="E UG Residential Services In Plats"/>
    <n v="730"/>
    <n v="-730"/>
    <n v="0"/>
    <n v="77.87"/>
    <n v="567.63"/>
    <n v="0"/>
    <s v="QCKTTE"/>
    <s v="QUANTA - KITTITAS - ELECTRIC"/>
    <s v="511026170"/>
    <n v="1"/>
    <n v="0"/>
    <n v="0"/>
    <s v="SINGLE FAMILY"/>
    <s v="1"/>
    <s v="UNDERGROUND"/>
    <s v="UNDERGROUND"/>
    <s v="0002558093"/>
    <s v="0"/>
  </r>
  <r>
    <x v="2"/>
    <n v="100"/>
    <n v="75"/>
    <n v="75"/>
    <n v="0"/>
    <n v="0"/>
    <x v="1"/>
    <n v="931.92"/>
    <n v="12.425599999999999"/>
    <n v="75"/>
    <d v="1899-12-30T00:00:00"/>
    <d v="1900-05-21T00:00:00"/>
    <d v="1899-12-30T00:00:00"/>
    <n v="1055.2"/>
    <s v="104334120"/>
    <s v="1905E087 20103 152ND STREET CT E #  BONN"/>
    <s v="CEN1"/>
    <s v="UPS"/>
    <n v="44307"/>
    <n v="44379"/>
    <n v="44475"/>
    <s v="WA12700270"/>
    <s v="UG Perm Svc Only in Plat Dev"/>
    <s v="16306"/>
    <s v="E UG Residential Services In Plats"/>
    <n v="730"/>
    <n v="-730"/>
    <n v="0"/>
    <n v="129.27000000000001"/>
    <n v="696.47"/>
    <n v="0"/>
    <s v="QSWPRE"/>
    <s v="QUANTA - PUYALLUP - ELECTRIC"/>
    <s v="511026176"/>
    <n v="1"/>
    <n v="0"/>
    <n v="0"/>
    <s v="SINGLE FAMILY"/>
    <s v="1"/>
    <s v="UNDERGROUND"/>
    <s v="UNDERGROUND"/>
    <s v="0002558095"/>
    <s v="0"/>
  </r>
  <r>
    <x v="2"/>
    <n v="100"/>
    <n v="60"/>
    <n v="60"/>
    <n v="0"/>
    <n v="0"/>
    <x v="1"/>
    <n v="652.34"/>
    <n v="10.8723333333333"/>
    <n v="59"/>
    <d v="1899-12-30T00:24:00"/>
    <d v="1900-04-19T00:00:00"/>
    <d v="1899-12-30T00:00:00"/>
    <n v="775.62"/>
    <s v="104334121"/>
    <s v="1905E087 15361 200TH AVE E #  BONNEY LAK"/>
    <s v="CEN1"/>
    <s v="UPS"/>
    <n v="44281"/>
    <n v="44349"/>
    <n v="44475"/>
    <s v="WA12700270"/>
    <s v="UG Perm Svc Only in Plat Dev"/>
    <s v="16306"/>
    <s v="E UG Residential Services In Plats"/>
    <n v="730"/>
    <n v="-730"/>
    <n v="0"/>
    <n v="100.12"/>
    <n v="506.58"/>
    <n v="0"/>
    <s v="QSWPRE"/>
    <s v="QUANTA - PUYALLUP - ELECTRIC"/>
    <s v="511026223"/>
    <n v="1"/>
    <n v="0"/>
    <n v="0"/>
    <s v="SINGLE FAMILY"/>
    <s v="1"/>
    <s v="UNDERGROUND"/>
    <s v="UNDERGROUND"/>
    <s v="0002558100"/>
    <s v="0"/>
  </r>
  <r>
    <x v="2"/>
    <n v="50"/>
    <n v="10"/>
    <n v="10"/>
    <n v="0"/>
    <n v="0"/>
    <x v="1"/>
    <n v="555.05999999999995"/>
    <n v="55.506"/>
    <n v="20"/>
    <n v="-1"/>
    <d v="1900-01-21T00:00:00"/>
    <d v="1899-12-30T00:00:00"/>
    <n v="677"/>
    <s v="104334122"/>
    <s v="2106E060 33018 LOOKOUT LN #  BLACK DIAMO"/>
    <s v="CEN1"/>
    <s v="UPS"/>
    <n v="44285"/>
    <n v="44349"/>
    <n v="44475"/>
    <s v="WA01700050"/>
    <s v="UG Perm Svc Only in Plat Dev"/>
    <s v="16306"/>
    <s v="E UG Residential Services In Plats"/>
    <n v="730"/>
    <n v="-730"/>
    <n v="0"/>
    <n v="20.21"/>
    <n v="501.05"/>
    <n v="0"/>
    <s v="QCSOKE"/>
    <s v="QUANTA - SOUTH KING - ELECTRIC"/>
    <s v="511031446"/>
    <n v="1"/>
    <n v="0"/>
    <n v="0"/>
    <s v="SINGLE FAMILY"/>
    <s v="1"/>
    <s v="UNDERGROUND"/>
    <s v="UNDERGROUND"/>
    <s v="0002558167"/>
    <s v="0"/>
  </r>
  <r>
    <x v="2"/>
    <n v="50"/>
    <n v="15"/>
    <n v="15"/>
    <n v="0"/>
    <n v="0"/>
    <x v="1"/>
    <n v="560.30999999999995"/>
    <n v="37.353999999999999"/>
    <n v="24"/>
    <n v="-0.6"/>
    <d v="1900-01-26T00:00:00"/>
    <d v="1899-12-30T00:00:00"/>
    <n v="682.25"/>
    <s v="104334123"/>
    <s v="2106E060 33013 LOOKOUT LN #  BLACK DIAMO"/>
    <s v="CEN1"/>
    <s v="UPS"/>
    <n v="44285"/>
    <n v="44349"/>
    <n v="44475"/>
    <s v="WA01700050"/>
    <s v="UG Perm Svc Only in Plat Dev"/>
    <s v="16306"/>
    <s v="E UG Residential Services In Plats"/>
    <n v="730"/>
    <n v="-730"/>
    <n v="0"/>
    <n v="24.8"/>
    <n v="501.05"/>
    <n v="0"/>
    <s v="QCSOKE"/>
    <s v="QUANTA - SOUTH KING - ELECTRIC"/>
    <s v="511031560"/>
    <n v="1"/>
    <n v="0"/>
    <n v="0"/>
    <s v="SINGLE FAMILY"/>
    <s v="1"/>
    <s v="UNDERGROUND"/>
    <s v="UNDERGROUND"/>
    <s v="0002558178"/>
    <s v="0"/>
  </r>
  <r>
    <x v="2"/>
    <n v="50"/>
    <n v="10"/>
    <n v="10"/>
    <n v="0"/>
    <n v="0"/>
    <x v="1"/>
    <n v="555.05999999999995"/>
    <n v="55.506"/>
    <n v="20"/>
    <n v="-1"/>
    <d v="1900-01-21T00:00:00"/>
    <d v="1899-12-30T00:00:00"/>
    <n v="677"/>
    <s v="104334124"/>
    <s v="2106E060 33047 LOOKOUT LN #  BLACK DIAMO"/>
    <s v="CEN1"/>
    <s v="UPS"/>
    <n v="44285"/>
    <n v="44349"/>
    <n v="44475"/>
    <s v="WA01700050"/>
    <s v="UG Perm Svc Only in Plat Dev"/>
    <s v="16306"/>
    <s v="E UG Residential Services In Plats"/>
    <n v="730"/>
    <n v="-730"/>
    <n v="0"/>
    <n v="20.21"/>
    <n v="501.05"/>
    <n v="0"/>
    <s v="QCSOKE"/>
    <s v="QUANTA - SOUTH KING - ELECTRIC"/>
    <s v="511031567"/>
    <n v="1"/>
    <n v="0"/>
    <n v="0"/>
    <s v="SINGLE FAMILY"/>
    <s v="1"/>
    <s v="UNDERGROUND"/>
    <s v="UNDERGROUND"/>
    <s v="0002558181"/>
    <s v="0"/>
  </r>
  <r>
    <x v="2"/>
    <n v="50"/>
    <n v="30"/>
    <n v="30"/>
    <n v="0"/>
    <n v="0"/>
    <x v="1"/>
    <n v="589.21"/>
    <n v="19.640333333333299"/>
    <n v="30"/>
    <d v="1899-12-30T00:00:00"/>
    <d v="1900-02-23T00:00:00"/>
    <d v="1899-12-30T00:00:00"/>
    <n v="711.15"/>
    <s v="104334125"/>
    <s v="2206E129 22028 SE 278TH PL #  MAPLE VALL"/>
    <s v="CEN1"/>
    <s v="UPS"/>
    <n v="44286"/>
    <n v="44349"/>
    <n v="44475"/>
    <s v="WA01700200"/>
    <s v="UG Perm Svc Only in Plat Dev"/>
    <s v="16306"/>
    <s v="E UG Residential Services In Plats"/>
    <n v="730"/>
    <n v="-730"/>
    <n v="0"/>
    <n v="50.06"/>
    <n v="501.05"/>
    <n v="0"/>
    <s v="QCSOKE"/>
    <s v="QUANTA - SOUTH KING - ELECTRIC"/>
    <s v="511032526"/>
    <n v="1"/>
    <n v="0"/>
    <n v="0"/>
    <s v="SINGLE FAMILY"/>
    <s v="1"/>
    <s v="UNDERGROUND"/>
    <s v="UNDERGROUND"/>
    <s v="0002558237"/>
    <s v="0"/>
  </r>
  <r>
    <x v="2"/>
    <n v="50"/>
    <n v="20"/>
    <n v="20"/>
    <n v="0"/>
    <n v="0"/>
    <x v="1"/>
    <n v="555.05999999999995"/>
    <n v="27.753"/>
    <n v="20"/>
    <d v="1899-12-30T00:00:00"/>
    <d v="1900-01-21T00:00:00"/>
    <d v="1899-12-30T00:00:00"/>
    <n v="677"/>
    <s v="104334126"/>
    <s v="3803E028 708 BLACKSTONE LN #  BELLINGHAM"/>
    <s v="CEN1"/>
    <s v="UPS"/>
    <n v="44288"/>
    <n v="44379"/>
    <n v="44475"/>
    <s v="WA03700010"/>
    <s v="UG Perm Svc Only in Plat Dev"/>
    <s v="16306"/>
    <s v="E UG Residential Services In Plats"/>
    <n v="730"/>
    <n v="-730"/>
    <n v="0"/>
    <n v="20.21"/>
    <n v="501.05"/>
    <n v="0"/>
    <s v="QNWHME"/>
    <s v="QUANTA - BELLINGHAM - ELECTRIC"/>
    <s v="511032622"/>
    <n v="1"/>
    <n v="0"/>
    <n v="0"/>
    <s v="SINGLE FAMILY"/>
    <s v="1"/>
    <s v="UNDERGROUND"/>
    <s v="UNDERGROUND"/>
    <s v="0002558252"/>
    <s v="0"/>
  </r>
  <r>
    <x v="2"/>
    <n v="50"/>
    <n v="50"/>
    <n v="50"/>
    <n v="0"/>
    <n v="0"/>
    <x v="1"/>
    <n v="842.84"/>
    <n v="16.8568"/>
    <n v="50"/>
    <d v="1899-12-30T00:00:00"/>
    <d v="1900-02-23T00:00:00"/>
    <d v="1899-12-30T00:00:00"/>
    <n v="966.12"/>
    <s v="104334127"/>
    <s v="1904E028 6926 125TH STREET CT E #  PUYAL"/>
    <s v="CEN1"/>
    <s v="UPS"/>
    <n v="44295"/>
    <n v="44379"/>
    <n v="44475"/>
    <s v="WA12700270"/>
    <s v="UG Perm Svc Only in Plat Dev"/>
    <s v="16306"/>
    <s v="E UG Residential Services In Plats"/>
    <n v="730"/>
    <n v="-730"/>
    <n v="0"/>
    <n v="50.51"/>
    <n v="696.47"/>
    <n v="0"/>
    <s v="QSWPRE"/>
    <s v="QUANTA - PUYALLUP - ELECTRIC"/>
    <s v="511032628"/>
    <n v="1"/>
    <n v="0"/>
    <n v="0"/>
    <s v="SINGLE FAMILY"/>
    <s v="1"/>
    <s v="UNDERGROUND"/>
    <s v="UNDERGROUND"/>
    <s v="0002558262"/>
    <s v="0"/>
  </r>
  <r>
    <x v="2"/>
    <n v="50"/>
    <n v="30"/>
    <n v="30"/>
    <n v="0"/>
    <n v="0"/>
    <x v="1"/>
    <n v="573.46"/>
    <n v="19.1153333333333"/>
    <n v="30"/>
    <d v="1899-12-30T00:00:00"/>
    <d v="1900-02-01T00:00:00"/>
    <d v="1899-12-30T00:00:00"/>
    <n v="696.97"/>
    <s v="104334128"/>
    <s v="2205E025 20814 98TH PL S #  KENT"/>
    <s v="CEN1"/>
    <s v="UPS"/>
    <n v="44280"/>
    <n v="44349"/>
    <n v="44475"/>
    <s v="WA11700150"/>
    <s v="UG Perm Svc Only in Plat Dev"/>
    <s v="16306"/>
    <s v="E UG Residential Services In Plats"/>
    <n v="730"/>
    <n v="-730"/>
    <n v="0"/>
    <n v="30.31"/>
    <n v="507.51"/>
    <n v="0"/>
    <s v="QCSOKE"/>
    <s v="QUANTA - SOUTH KING - ELECTRIC"/>
    <s v="511032715"/>
    <n v="1"/>
    <n v="0"/>
    <n v="0"/>
    <s v="SINGLE FAMILY"/>
    <s v="1"/>
    <s v="UNDERGROUND"/>
    <s v="UNDERGROUND"/>
    <s v="0002558260"/>
    <s v="0"/>
  </r>
  <r>
    <x v="2"/>
    <n v="150"/>
    <n v="150"/>
    <n v="150"/>
    <n v="0"/>
    <n v="0"/>
    <x v="1"/>
    <n v="818.29"/>
    <n v="5.4552666666666703"/>
    <n v="149"/>
    <d v="1899-12-30T00:09:36"/>
    <d v="1900-09-30T00:00:00"/>
    <d v="1899-12-30T00:00:00"/>
    <n v="940.23"/>
    <s v="104334129"/>
    <s v="3902E072 6202 N BEULAH AVE #  FERNDALE"/>
    <s v="CEN1"/>
    <s v="UPS"/>
    <n v="44286"/>
    <n v="44349"/>
    <n v="44475"/>
    <s v="WA03700040"/>
    <s v="UG Perm Svc Only in Plat Dev"/>
    <s v="16306"/>
    <s v="E UG Residential Services In Plats"/>
    <n v="730"/>
    <n v="-730"/>
    <n v="0"/>
    <n v="250.31"/>
    <n v="501.05"/>
    <n v="0"/>
    <s v="QNWHME"/>
    <s v="QUANTA - BELLINGHAM - ELECTRIC"/>
    <s v="511032718"/>
    <n v="1"/>
    <n v="0"/>
    <n v="0"/>
    <s v="SINGLE FAMILY"/>
    <s v="1"/>
    <s v="UNDERGROUND"/>
    <s v="UNDERGROUND"/>
    <s v="0002558261"/>
    <s v="0"/>
  </r>
  <r>
    <x v="2"/>
    <n v="100"/>
    <n v="60"/>
    <n v="60"/>
    <n v="0"/>
    <n v="0"/>
    <x v="1"/>
    <n v="913.05"/>
    <n v="15.217499999999999"/>
    <n v="69"/>
    <n v="-0.15"/>
    <d v="1900-05-10T00:00:00"/>
    <d v="1899-12-30T00:00:00"/>
    <n v="1034.99"/>
    <s v="104334130"/>
    <s v="2206E088 24810 237TH LN SE #  MAPLE VALL"/>
    <s v="CEN1"/>
    <s v="UPS"/>
    <n v="44307"/>
    <n v="44379"/>
    <n v="44475"/>
    <s v="WA01700200"/>
    <s v="UG Perm Svc Only in Plat Dev"/>
    <s v="16306"/>
    <s v="E UG Residential Services In Plats"/>
    <n v="730"/>
    <n v="-730"/>
    <n v="0"/>
    <n v="119.93"/>
    <n v="688.86"/>
    <n v="0"/>
    <s v="QCSOKE"/>
    <s v="QUANTA - SOUTH KING - ELECTRIC"/>
    <s v="511026453"/>
    <n v="1"/>
    <n v="0"/>
    <n v="0"/>
    <s v="SINGLE FAMILY"/>
    <s v="1"/>
    <s v="UNDERGROUND"/>
    <s v="UNDERGROUND"/>
    <s v="0002558111"/>
    <s v="0"/>
  </r>
  <r>
    <x v="2"/>
    <n v="50"/>
    <n v="50"/>
    <n v="50"/>
    <n v="0"/>
    <n v="0"/>
    <x v="1"/>
    <n v="592.13"/>
    <n v="11.842599999999999"/>
    <n v="50"/>
    <d v="1899-12-30T00:00:00"/>
    <d v="1900-02-23T00:00:00"/>
    <d v="1899-12-30T00:00:00"/>
    <n v="714.63"/>
    <s v="104334138"/>
    <s v="1801W055 841 VINE MAPLE ST SE #  LACEY"/>
    <s v="CEN1"/>
    <s v="UPS"/>
    <n v="44278"/>
    <n v="44349"/>
    <n v="44475"/>
    <s v="WA03400340"/>
    <s v="UG Perm Svc Only in Plat Dev"/>
    <s v="16306"/>
    <s v="E UG Residential Services In Plats"/>
    <n v="730"/>
    <n v="-730"/>
    <n v="0"/>
    <n v="50.52"/>
    <n v="503.32"/>
    <n v="0"/>
    <s v="QSTHLE"/>
    <s v="QUANTA - OLYMPIA - ELECTRIC"/>
    <s v="511031516"/>
    <n v="1"/>
    <n v="0"/>
    <n v="0"/>
    <s v="SINGLE FAMILY"/>
    <s v="1"/>
    <s v="UNDERGROUND"/>
    <s v="UNDERGROUND"/>
    <s v="0002558168"/>
    <s v="0"/>
  </r>
  <r>
    <x v="2"/>
    <n v="50"/>
    <n v="30"/>
    <n v="30"/>
    <n v="0"/>
    <n v="0"/>
    <x v="1"/>
    <n v="569.05999999999995"/>
    <n v="18.968666666666699"/>
    <n v="30"/>
    <d v="1899-12-30T00:00:00"/>
    <d v="1900-02-01T00:00:00"/>
    <d v="1899-12-30T00:00:00"/>
    <n v="691.56"/>
    <s v="104334140"/>
    <s v="1801W055 7932 8TH AVE SE #  LACEY"/>
    <s v="CEN1"/>
    <s v="UPS"/>
    <n v="44278"/>
    <n v="44349"/>
    <n v="44475"/>
    <s v="WA03400340"/>
    <s v="UG Perm Svc Only in Plat Dev"/>
    <s v="16306"/>
    <s v="E UG Residential Services In Plats"/>
    <n v="730"/>
    <n v="-730"/>
    <n v="0"/>
    <n v="30.31"/>
    <n v="503.36"/>
    <n v="0"/>
    <s v="QSTHLE"/>
    <s v="QUANTA - OLYMPIA - ELECTRIC"/>
    <s v="511031532"/>
    <n v="1"/>
    <n v="0"/>
    <n v="0"/>
    <s v="SINGLE FAMILY"/>
    <s v="1"/>
    <s v="UNDERGROUND"/>
    <s v="UNDERGROUND"/>
    <s v="0002558175"/>
    <s v="0"/>
  </r>
  <r>
    <x v="2"/>
    <n v="50"/>
    <n v="30"/>
    <n v="30"/>
    <n v="0"/>
    <n v="0"/>
    <x v="1"/>
    <n v="569.05999999999995"/>
    <n v="18.968666666666699"/>
    <n v="30"/>
    <d v="1899-12-30T00:00:00"/>
    <d v="1900-02-01T00:00:00"/>
    <d v="1899-12-30T00:00:00"/>
    <n v="691.56"/>
    <s v="104334152"/>
    <s v="1702E076 10036 COCHRANE AVE SE #  YELM"/>
    <s v="CEN1"/>
    <s v="UPS"/>
    <n v="44280"/>
    <n v="44349"/>
    <n v="44475"/>
    <s v="WA03400070"/>
    <s v="UG Perm Svc Only in Plat Dev"/>
    <s v="16306"/>
    <s v="E UG Residential Services In Plats"/>
    <n v="730"/>
    <n v="-730"/>
    <n v="0"/>
    <n v="30.31"/>
    <n v="503.36"/>
    <n v="0"/>
    <s v="QSTHLE"/>
    <s v="QUANTA - OLYMPIA - ELECTRIC"/>
    <s v="511031426"/>
    <n v="1"/>
    <n v="0"/>
    <n v="0"/>
    <s v="SINGLE FAMILY"/>
    <s v="1"/>
    <s v="UNDERGROUND"/>
    <s v="UNDERGROUND"/>
    <s v="0002558158"/>
    <s v="0"/>
  </r>
  <r>
    <x v="2"/>
    <n v="100"/>
    <n v="75"/>
    <n v="75"/>
    <n v="0"/>
    <n v="0"/>
    <x v="1"/>
    <n v="921.84"/>
    <n v="12.2912"/>
    <n v="75"/>
    <d v="1899-12-30T00:00:00"/>
    <d v="1900-05-17T00:00:00"/>
    <d v="1899-12-30T00:00:00"/>
    <n v="1044.1099999999999"/>
    <s v="104334153"/>
    <s v="2501E124 5517 NW MUDDY PAWS CT #  BREMER"/>
    <s v="CEN1"/>
    <s v="UPS"/>
    <n v="44298"/>
    <n v="44379"/>
    <n v="44475"/>
    <s v="WA01800990"/>
    <s v="UG Perm Svc Only in Plat Dev"/>
    <s v="16306"/>
    <s v="E UG Residential Services In Plats"/>
    <n v="730"/>
    <n v="-730"/>
    <n v="0"/>
    <n v="125.91"/>
    <n v="690.77"/>
    <n v="0"/>
    <s v="QSSPE"/>
    <s v="QUANTA - KITSAP - ELECTRIC"/>
    <s v="511031429"/>
    <n v="1"/>
    <n v="0"/>
    <n v="0"/>
    <s v="SINGLE FAMILY"/>
    <s v="1"/>
    <s v="UNDERGROUND"/>
    <s v="UNDERGROUND"/>
    <s v="0002558161"/>
    <s v="0"/>
  </r>
  <r>
    <x v="2"/>
    <n v="100"/>
    <n v="100"/>
    <n v="100"/>
    <n v="0"/>
    <n v="0"/>
    <x v="1"/>
    <n v="729.71"/>
    <n v="7.2971000000000004"/>
    <n v="99"/>
    <d v="1899-12-30T00:14:24"/>
    <d v="1900-07-01T00:00:00"/>
    <d v="1899-12-30T00:00:00"/>
    <n v="853.22"/>
    <s v="104334154"/>
    <s v="2605E135 10272 133RD CT NE #  KIRKLAND"/>
    <s v="CEN1"/>
    <s v="UPS"/>
    <n v="44288"/>
    <n v="44379"/>
    <n v="44475"/>
    <s v="WA11700240"/>
    <s v="UG Perm Svc Only in Plat Dev"/>
    <s v="16306"/>
    <s v="E UG Residential Services In Plats"/>
    <n v="730"/>
    <n v="-730"/>
    <n v="0"/>
    <n v="166.88"/>
    <n v="507.51"/>
    <n v="0"/>
    <s v="QCNOKE"/>
    <s v="QUANTA - REDMOND - ELECTRIC"/>
    <s v="511031921"/>
    <n v="1"/>
    <n v="0"/>
    <n v="0"/>
    <s v="SINGLE FAMILY"/>
    <s v="1"/>
    <s v="UNDERGROUND"/>
    <s v="UNDERGROUND"/>
    <s v="0002558218"/>
    <s v="0"/>
  </r>
  <r>
    <x v="2"/>
    <n v="50"/>
    <n v="35"/>
    <n v="35"/>
    <n v="0"/>
    <n v="0"/>
    <x v="1"/>
    <n v="597.9"/>
    <n v="17.082857142857101"/>
    <n v="34"/>
    <d v="1899-12-30T00:41:09"/>
    <d v="1900-03-03T00:00:00"/>
    <d v="1899-12-30T00:00:00"/>
    <n v="719.84"/>
    <s v="104334155"/>
    <s v="2206E088 23658 SE 248TH PL #  MAPLE VALL"/>
    <s v="CEN1"/>
    <s v="UPS"/>
    <n v="44281"/>
    <n v="44349"/>
    <n v="44475"/>
    <s v="WA01700200"/>
    <s v="UG Perm Svc Only in Plat Dev"/>
    <s v="16306"/>
    <s v="E UG Residential Services In Plats"/>
    <n v="730"/>
    <n v="-730"/>
    <n v="0"/>
    <n v="57.65"/>
    <n v="501.05"/>
    <n v="0"/>
    <s v="QCSOKE"/>
    <s v="QUANTA - SOUTH KING - ELECTRIC"/>
    <s v="511031925"/>
    <n v="1"/>
    <n v="0"/>
    <n v="0"/>
    <s v="SINGLE FAMILY"/>
    <s v="1"/>
    <s v="UNDERGROUND"/>
    <s v="UNDERGROUND"/>
    <s v="0002558224"/>
    <s v="0"/>
  </r>
  <r>
    <x v="2"/>
    <n v="50"/>
    <n v="50"/>
    <n v="50"/>
    <n v="0"/>
    <n v="0"/>
    <x v="1"/>
    <n v="595.61"/>
    <n v="11.9122"/>
    <n v="50"/>
    <d v="1899-12-30T00:00:00"/>
    <d v="1900-02-23T00:00:00"/>
    <d v="1899-12-30T00:00:00"/>
    <n v="718.89"/>
    <s v="104334156"/>
    <s v="2004E079 1424 32ND ST NW #  PUYALLUP"/>
    <s v="CEN1"/>
    <s v="UPS"/>
    <n v="44279"/>
    <n v="44349"/>
    <n v="44475"/>
    <s v="WA12700110"/>
    <s v="UG Perm Svc Only in Plat Dev"/>
    <s v="16306"/>
    <s v="E UG Residential Services In Plats"/>
    <n v="730"/>
    <n v="-730"/>
    <n v="0"/>
    <n v="50.52"/>
    <n v="506.58"/>
    <n v="0"/>
    <s v="QSWPRE"/>
    <s v="QUANTA - PUYALLUP - ELECTRIC"/>
    <s v="511032558"/>
    <n v="1"/>
    <n v="0"/>
    <n v="0"/>
    <s v="SINGLE FAMILY"/>
    <s v="1"/>
    <s v="UNDERGROUND"/>
    <s v="UNDERGROUND"/>
    <s v="0002558239"/>
    <s v="0"/>
  </r>
  <r>
    <x v="2"/>
    <n v="50"/>
    <n v="40"/>
    <n v="40"/>
    <n v="0"/>
    <n v="0"/>
    <x v="1"/>
    <n v="584.04"/>
    <n v="14.601000000000001"/>
    <n v="40"/>
    <d v="1899-12-30T00:00:00"/>
    <d v="1900-02-12T00:00:00"/>
    <d v="1899-12-30T00:00:00"/>
    <n v="707.32"/>
    <s v="104334157"/>
    <s v="2005E101 23145 65TH ST E #  BUCKLEY"/>
    <s v="CEN1"/>
    <s v="UPS"/>
    <n v="44288"/>
    <n v="44379"/>
    <n v="44475"/>
    <s v="WA12700270"/>
    <s v="UG Perm Svc Only in Plat Dev"/>
    <s v="16306"/>
    <s v="E UG Residential Services In Plats"/>
    <n v="730"/>
    <n v="-730"/>
    <n v="0"/>
    <n v="40.409999999999997"/>
    <n v="506.58"/>
    <n v="0"/>
    <s v="QSWPRE"/>
    <s v="QUANTA - PUYALLUP - ELECTRIC"/>
    <s v="511032583"/>
    <n v="1"/>
    <n v="0"/>
    <n v="0"/>
    <s v="SINGLE FAMILY"/>
    <s v="1"/>
    <s v="UNDERGROUND"/>
    <s v="UNDERGROUND"/>
    <s v="0002558240"/>
    <s v="0"/>
  </r>
  <r>
    <x v="2"/>
    <n v="100"/>
    <n v="100"/>
    <n v="100"/>
    <n v="0"/>
    <n v="0"/>
    <x v="1"/>
    <n v="653.4"/>
    <n v="6.5339999999999998"/>
    <n v="99"/>
    <d v="1899-12-30T00:14:24"/>
    <d v="1900-04-20T00:00:00"/>
    <d v="1899-12-30T00:00:00"/>
    <n v="776.68"/>
    <s v="104334158"/>
    <s v="2005E101 23150 65TH ST E #  BUCKLEY"/>
    <s v="CEN1"/>
    <s v="UPS"/>
    <n v="44288"/>
    <n v="44379"/>
    <n v="44475"/>
    <s v="WA12700270"/>
    <s v="UG Perm Svc Only in Plat Dev"/>
    <s v="16306"/>
    <s v="E UG Residential Services In Plats"/>
    <n v="730"/>
    <n v="-730"/>
    <n v="0"/>
    <n v="101.04"/>
    <n v="506.58"/>
    <n v="0"/>
    <s v="QSWPRE"/>
    <s v="QUANTA - PUYALLUP - ELECTRIC"/>
    <s v="511032586"/>
    <n v="1"/>
    <n v="0"/>
    <n v="0"/>
    <s v="SINGLE FAMILY"/>
    <s v="1"/>
    <s v="UNDERGROUND"/>
    <s v="UNDERGROUND"/>
    <s v="0002558241"/>
    <s v="0"/>
  </r>
  <r>
    <x v="2"/>
    <n v="50"/>
    <n v="40"/>
    <n v="40"/>
    <n v="0"/>
    <n v="0"/>
    <x v="1"/>
    <n v="584.04"/>
    <n v="14.601000000000001"/>
    <n v="40"/>
    <d v="1899-12-30T00:00:00"/>
    <d v="1900-02-12T00:00:00"/>
    <d v="1899-12-30T00:00:00"/>
    <n v="707.32"/>
    <s v="104334159"/>
    <s v="1905E077 17906 150TH ST E #  BONNEY LAKE"/>
    <s v="CEN1"/>
    <s v="UPS"/>
    <n v="44281"/>
    <n v="44349"/>
    <n v="44475"/>
    <s v="WA12700270"/>
    <s v="UG Perm Svc Only in Plat Dev"/>
    <s v="16306"/>
    <s v="E UG Residential Services In Plats"/>
    <n v="730"/>
    <n v="-730"/>
    <n v="0"/>
    <n v="40.409999999999997"/>
    <n v="506.58"/>
    <n v="0"/>
    <s v="QSWPRE"/>
    <s v="QUANTA - PUYALLUP - ELECTRIC"/>
    <s v="511032630"/>
    <n v="1"/>
    <n v="0"/>
    <n v="0"/>
    <s v="SINGLE FAMILY"/>
    <s v="1"/>
    <s v="UNDERGROUND"/>
    <s v="UNDERGROUND"/>
    <s v="0002558245"/>
    <s v="0"/>
  </r>
  <r>
    <x v="2"/>
    <n v="150"/>
    <n v="120"/>
    <n v="120"/>
    <n v="0"/>
    <n v="0"/>
    <x v="1"/>
    <n v="676.52"/>
    <n v="5.6376666666666697"/>
    <n v="119"/>
    <d v="1899-12-30T00:12:00"/>
    <d v="1900-05-12T00:00:00"/>
    <d v="1899-12-30T00:00:00"/>
    <n v="799.8"/>
    <s v="104334160"/>
    <s v="1905E080 17906 152ND ST E #  BONNEY LAKE"/>
    <s v="CEN1"/>
    <s v="UPS"/>
    <n v="44281"/>
    <n v="44349"/>
    <n v="44475"/>
    <s v="WA12700270"/>
    <s v="UG Perm Svc Only in Plat Dev"/>
    <s v="16306"/>
    <s v="E UG Residential Services In Plats"/>
    <n v="730"/>
    <n v="-730"/>
    <n v="0"/>
    <n v="121.25"/>
    <n v="506.58"/>
    <n v="0"/>
    <s v="QSWPRE"/>
    <s v="QUANTA - PUYALLUP - ELECTRIC"/>
    <s v="511032638"/>
    <n v="1"/>
    <n v="0"/>
    <n v="0"/>
    <s v="SINGLE FAMILY"/>
    <s v="1"/>
    <s v="UNDERGROUND"/>
    <s v="UNDERGROUND"/>
    <s v="0002558250"/>
    <s v="0"/>
  </r>
  <r>
    <x v="2"/>
    <n v="50"/>
    <n v="40"/>
    <n v="40"/>
    <n v="0"/>
    <n v="0"/>
    <x v="1"/>
    <n v="610.75"/>
    <n v="15.268750000000001"/>
    <n v="40"/>
    <d v="1899-12-30T00:00:00"/>
    <d v="1900-03-13T00:00:00"/>
    <d v="1899-12-30T00:00:00"/>
    <n v="733.25"/>
    <s v="104334161"/>
    <s v="1801W097 9406 BOWTHORPE ST SE #  LACEY"/>
    <s v="CEN1"/>
    <s v="UPS"/>
    <n v="44278"/>
    <n v="44349"/>
    <n v="44475"/>
    <s v="WA03400340"/>
    <s v="UG Perm Svc Only in Plat Dev"/>
    <s v="16306"/>
    <s v="E UG Residential Services In Plats"/>
    <n v="730"/>
    <n v="-730"/>
    <n v="0"/>
    <n v="66.75"/>
    <n v="503.36"/>
    <n v="0"/>
    <s v="QSTHLE"/>
    <s v="QUANTA - OLYMPIA - ELECTRIC"/>
    <s v="511032670"/>
    <n v="1"/>
    <n v="0"/>
    <n v="0"/>
    <s v="SINGLE FAMILY"/>
    <s v="1"/>
    <s v="UNDERGROUND"/>
    <s v="UNDERGROUND"/>
    <s v="0002558251"/>
    <s v="0"/>
  </r>
  <r>
    <x v="2"/>
    <n v="50"/>
    <n v="30"/>
    <n v="30"/>
    <n v="0"/>
    <n v="0"/>
    <x v="1"/>
    <n v="591.66"/>
    <n v="19.722000000000001"/>
    <n v="30"/>
    <d v="1899-12-30T00:00:00"/>
    <d v="1900-02-23T00:00:00"/>
    <d v="1899-12-30T00:00:00"/>
    <n v="714.16"/>
    <s v="104334162"/>
    <s v="1801W097 9541 28TH AVE SE #  LACEY"/>
    <s v="CEN1"/>
    <s v="UPS"/>
    <n v="44278"/>
    <n v="44349"/>
    <n v="44475"/>
    <s v="WA03400340"/>
    <s v="UG Perm Svc Only in Plat Dev"/>
    <s v="16306"/>
    <s v="E UG Residential Services In Plats"/>
    <n v="730"/>
    <n v="-730"/>
    <n v="0"/>
    <n v="50.06"/>
    <n v="503.36"/>
    <n v="0"/>
    <s v="QSTHLE"/>
    <s v="QUANTA - OLYMPIA - ELECTRIC"/>
    <s v="511032677"/>
    <n v="1"/>
    <n v="0"/>
    <n v="0"/>
    <s v="SINGLE FAMILY"/>
    <s v="1"/>
    <s v="UNDERGROUND"/>
    <s v="UNDERGROUND"/>
    <s v="0002558253"/>
    <s v="0"/>
  </r>
  <r>
    <x v="2"/>
    <n v="50"/>
    <n v="30"/>
    <n v="30"/>
    <n v="0"/>
    <n v="0"/>
    <x v="1"/>
    <n v="814.94"/>
    <n v="27.164666666666701"/>
    <n v="30"/>
    <d v="1899-12-30T00:00:00"/>
    <d v="1900-02-01T00:00:00"/>
    <d v="1899-12-30T00:00:00"/>
    <n v="937.44"/>
    <s v="104334163"/>
    <s v="1801W097 9410 BOWTHORPE ST SE #  LACEY"/>
    <s v="CEN1"/>
    <s v="UPS"/>
    <n v="44287"/>
    <n v="44379"/>
    <n v="44475"/>
    <s v="WA03400340"/>
    <s v="UG Perm Svc Only in Plat Dev"/>
    <s v="16306"/>
    <s v="E UG Residential Services In Plats"/>
    <n v="730"/>
    <n v="-730"/>
    <n v="0"/>
    <n v="30.31"/>
    <n v="692.03"/>
    <n v="0"/>
    <s v="QSTHLE"/>
    <s v="QUANTA - OLYMPIA - ELECTRIC"/>
    <s v="511035678"/>
    <n v="1"/>
    <n v="0"/>
    <n v="0"/>
    <s v="SINGLE FAMILY"/>
    <s v="1"/>
    <s v="UNDERGROUND"/>
    <s v="UNDERGROUND"/>
    <s v="0002558273"/>
    <s v="0"/>
  </r>
  <r>
    <x v="2"/>
    <n v="50"/>
    <n v="35"/>
    <n v="35"/>
    <n v="0"/>
    <n v="0"/>
    <x v="1"/>
    <n v="574.39"/>
    <n v="16.411142857142899"/>
    <n v="35"/>
    <d v="1899-12-30T00:00:00"/>
    <d v="1900-02-07T00:00:00"/>
    <d v="1899-12-30T00:00:00"/>
    <n v="696.66"/>
    <s v="104334164"/>
    <s v="2401E112 5190 SOPHIE ST #  BREMERTON"/>
    <s v="CEN1"/>
    <s v="UPS"/>
    <n v="44286"/>
    <n v="44349"/>
    <n v="44475"/>
    <s v="WA01800010"/>
    <s v="UG Perm Svc Only in Plat Dev"/>
    <s v="16306"/>
    <s v="E UG Residential Services In Plats"/>
    <n v="730"/>
    <n v="-730"/>
    <n v="0"/>
    <n v="35.82"/>
    <n v="502.44"/>
    <n v="0"/>
    <s v="QSSPE"/>
    <s v="QUANTA - KITSAP - ELECTRIC"/>
    <s v="511038367"/>
    <n v="1"/>
    <n v="0"/>
    <n v="0"/>
    <s v="SINGLE FAMILY"/>
    <s v="1"/>
    <s v="UNDERGROUND"/>
    <s v="UNDERGROUND"/>
    <s v="0002558377"/>
    <s v="0"/>
  </r>
  <r>
    <x v="2"/>
    <n v="50"/>
    <n v="30"/>
    <n v="30"/>
    <n v="0"/>
    <n v="0"/>
    <x v="1"/>
    <n v="590.67999999999995"/>
    <n v="19.689333333333298"/>
    <n v="30"/>
    <d v="1899-12-30T00:00:00"/>
    <d v="1900-02-23T00:00:00"/>
    <d v="1899-12-30T00:00:00"/>
    <n v="712.95"/>
    <s v="104334165"/>
    <s v="2401E084 5124 SINCLAIR WAY #  BREMERTON"/>
    <s v="CEN1"/>
    <s v="UPS"/>
    <n v="44287"/>
    <n v="44379"/>
    <n v="44475"/>
    <s v="WA01800010"/>
    <s v="UG Perm Svc Only in Plat Dev"/>
    <s v="16306"/>
    <s v="E UG Residential Services In Plats"/>
    <n v="730"/>
    <n v="-730"/>
    <n v="0"/>
    <n v="50.06"/>
    <n v="502.44"/>
    <n v="0"/>
    <s v="QSSPE"/>
    <s v="QUANTA - KITSAP - ELECTRIC"/>
    <s v="511038369"/>
    <n v="1"/>
    <n v="0"/>
    <n v="0"/>
    <s v="SINGLE FAMILY"/>
    <s v="1"/>
    <s v="UNDERGROUND"/>
    <s v="UNDERGROUND"/>
    <s v="0002558382"/>
    <s v="0"/>
  </r>
  <r>
    <x v="2"/>
    <n v="100"/>
    <n v="70"/>
    <n v="70"/>
    <n v="0"/>
    <n v="0"/>
    <x v="1"/>
    <n v="671.13"/>
    <n v="9.5875714285714295"/>
    <n v="69"/>
    <d v="1899-12-30T00:20:34"/>
    <d v="1900-05-07T00:00:00"/>
    <d v="1899-12-30T00:00:00"/>
    <n v="794.64"/>
    <s v="104334166"/>
    <s v="2506E108 2433 242ND PL NE #  SAMMAMISH"/>
    <s v="CEN1"/>
    <s v="UPS"/>
    <n v="44293"/>
    <n v="44379"/>
    <n v="44475"/>
    <s v="WA11700390"/>
    <s v="UG Perm Svc Only in Plat Dev"/>
    <s v="16306"/>
    <s v="E UG Residential Services In Plats"/>
    <n v="730"/>
    <n v="-730"/>
    <n v="0"/>
    <n v="116.81"/>
    <n v="507.51"/>
    <n v="0"/>
    <s v="QCNOKE"/>
    <s v="QUANTA - REDMOND - ELECTRIC"/>
    <s v="511038512"/>
    <n v="1"/>
    <n v="0"/>
    <n v="0"/>
    <s v="SINGLE FAMILY"/>
    <s v="1"/>
    <s v="UNDERGROUND"/>
    <s v="UNDERGROUND"/>
    <s v="0002558390"/>
    <s v="0"/>
  </r>
  <r>
    <x v="2"/>
    <n v="50"/>
    <n v="30"/>
    <n v="30"/>
    <n v="0"/>
    <n v="0"/>
    <x v="1"/>
    <n v="835.89"/>
    <n v="27.863"/>
    <n v="30"/>
    <d v="1899-12-30T00:00:00"/>
    <d v="1900-02-23T00:00:00"/>
    <d v="1899-12-30T00:00:00"/>
    <n v="958.16"/>
    <s v="104334167"/>
    <s v="2301E036 2539 VARDON CIR SW #  PORT ORCH"/>
    <s v="CEN1"/>
    <s v="UPS"/>
    <n v="44298"/>
    <n v="44379"/>
    <n v="44475"/>
    <s v="WA01800020"/>
    <s v="UG Perm Svc Only in Plat Dev"/>
    <s v="16306"/>
    <s v="E UG Residential Services In Plats"/>
    <n v="730"/>
    <n v="-730"/>
    <n v="0"/>
    <n v="50.06"/>
    <n v="690.77"/>
    <n v="0"/>
    <s v="QSSPE"/>
    <s v="QUANTA - KITSAP - ELECTRIC"/>
    <s v="511038744"/>
    <n v="1"/>
    <n v="0"/>
    <n v="0"/>
    <s v="SINGLE FAMILY"/>
    <s v="1"/>
    <s v="UNDERGROUND"/>
    <s v="UNDERGROUND"/>
    <s v="0002558393"/>
    <s v="0"/>
  </r>
  <r>
    <x v="2"/>
    <n v="50"/>
    <n v="20"/>
    <n v="20"/>
    <n v="0"/>
    <n v="0"/>
    <x v="1"/>
    <n v="560.92999999999995"/>
    <n v="28.046500000000002"/>
    <n v="20"/>
    <d v="1899-12-30T00:00:00"/>
    <d v="1900-01-21T00:00:00"/>
    <d v="1899-12-30T00:00:00"/>
    <n v="684.21"/>
    <s v="104334168"/>
    <s v="1905E037 21217 115TH STREET CT E #  BONN"/>
    <s v="CEN1"/>
    <s v="UPS"/>
    <n v="44288"/>
    <n v="44379"/>
    <n v="44475"/>
    <s v="WA12700270"/>
    <s v="UG Perm Svc Only in Plat Dev"/>
    <s v="16306"/>
    <s v="E UG Residential Services In Plats"/>
    <n v="730"/>
    <n v="-730"/>
    <n v="0"/>
    <n v="20.21"/>
    <n v="506.58"/>
    <n v="0"/>
    <s v="QSWPRE"/>
    <s v="QUANTA - PUYALLUP - ELECTRIC"/>
    <s v="511038747"/>
    <n v="1"/>
    <n v="0"/>
    <n v="0"/>
    <s v="SINGLE FAMILY"/>
    <s v="1"/>
    <s v="UNDERGROUND"/>
    <s v="UNDERGROUND"/>
    <s v="0002558396"/>
    <s v="0"/>
  </r>
  <r>
    <x v="2"/>
    <n v="100"/>
    <n v="60"/>
    <n v="60"/>
    <n v="0"/>
    <n v="0"/>
    <x v="1"/>
    <n v="652.34"/>
    <n v="10.8723333333333"/>
    <n v="59"/>
    <d v="1899-12-30T00:24:00"/>
    <d v="1900-04-19T00:00:00"/>
    <d v="1899-12-30T00:00:00"/>
    <n v="775.62"/>
    <s v="104334169"/>
    <s v="1904E137 17905 130TH AVE E #  PUYALLUP"/>
    <s v="CEN1"/>
    <s v="UPS"/>
    <n v="44279"/>
    <n v="44349"/>
    <n v="44475"/>
    <s v="WA12700270"/>
    <s v="UG Perm Svc Only in Plat Dev"/>
    <s v="16306"/>
    <s v="E UG Residential Services In Plats"/>
    <n v="730"/>
    <n v="-730"/>
    <n v="0"/>
    <n v="100.12"/>
    <n v="506.58"/>
    <n v="0"/>
    <s v="QSWPRE"/>
    <s v="QUANTA - PUYALLUP - ELECTRIC"/>
    <s v="511038816"/>
    <n v="1"/>
    <n v="0"/>
    <n v="0"/>
    <s v="SINGLE FAMILY"/>
    <s v="1"/>
    <s v="UNDERGROUND"/>
    <s v="UNDERGROUND"/>
    <s v="0002558404"/>
    <s v="0"/>
  </r>
  <r>
    <x v="2"/>
    <n v="50"/>
    <n v="50"/>
    <n v="50"/>
    <n v="0"/>
    <n v="0"/>
    <x v="1"/>
    <n v="601.30999999999995"/>
    <n v="12.026199999999999"/>
    <n v="59"/>
    <n v="-0.18"/>
    <d v="1900-03-06T00:00:00"/>
    <d v="1899-12-30T00:00:00"/>
    <n v="723.25"/>
    <s v="104334170"/>
    <s v="2106E060 23541 TAHOMA PL #  BLACK DIAMON"/>
    <s v="CEN1"/>
    <s v="UPS"/>
    <n v="44285"/>
    <n v="44349"/>
    <n v="44475"/>
    <s v="WA01700050"/>
    <s v="UG Perm Svc Only in Plat Dev"/>
    <s v="16306"/>
    <s v="E UG Residential Services In Plats"/>
    <n v="730"/>
    <n v="-730"/>
    <n v="0"/>
    <n v="60.63"/>
    <n v="501.05"/>
    <n v="0"/>
    <s v="QCSOKE"/>
    <s v="QUANTA - SOUTH KING - ELECTRIC"/>
    <s v="511031704"/>
    <n v="1"/>
    <n v="0"/>
    <n v="0"/>
    <s v="SINGLE FAMILY"/>
    <s v="1"/>
    <s v="UNDERGROUND"/>
    <s v="UNDERGROUND"/>
    <s v="0002558200"/>
    <s v="0"/>
  </r>
  <r>
    <x v="2"/>
    <n v="50"/>
    <n v="50"/>
    <n v="50"/>
    <n v="0"/>
    <n v="0"/>
    <x v="1"/>
    <n v="601.30999999999995"/>
    <n v="12.026199999999999"/>
    <n v="59"/>
    <n v="-0.18"/>
    <d v="1900-03-06T00:00:00"/>
    <d v="1899-12-30T00:00:00"/>
    <n v="723.25"/>
    <s v="104334172"/>
    <s v="2106E060 23531 TAHOMA PL #  BLACK DIAMON"/>
    <s v="CEN1"/>
    <s v="UPS"/>
    <n v="44285"/>
    <n v="44349"/>
    <n v="44475"/>
    <s v="WA01700050"/>
    <s v="UG Perm Svc Only in Plat Dev"/>
    <s v="16306"/>
    <s v="E UG Residential Services In Plats"/>
    <n v="730"/>
    <n v="-730"/>
    <n v="0"/>
    <n v="60.63"/>
    <n v="501.05"/>
    <n v="0"/>
    <s v="QCSOKE"/>
    <s v="QUANTA - SOUTH KING - ELECTRIC"/>
    <s v="511031733"/>
    <n v="1"/>
    <n v="0"/>
    <n v="0"/>
    <s v="SINGLE FAMILY"/>
    <s v="1"/>
    <s v="UNDERGROUND"/>
    <s v="UNDERGROUND"/>
    <s v="0002558204"/>
    <s v="0"/>
  </r>
  <r>
    <x v="2"/>
    <n v="0"/>
    <e v="#N/A"/>
    <n v="0"/>
    <n v="0"/>
    <n v="0"/>
    <x v="1"/>
    <n v="533.41"/>
    <e v="#N/A"/>
    <n v="0"/>
    <e v="#N/A"/>
    <d v="1899-12-30T00:00:00"/>
    <d v="1899-12-30T00:00:00"/>
    <n v="655.68"/>
    <s v="104334180"/>
    <s v="2202E012 8802 SE PROSPECT DR #  OLALLA"/>
    <s v="CEN1"/>
    <s v="USO"/>
    <n v="44300"/>
    <n v="44379"/>
    <n v="44475"/>
    <s v="WA01800990"/>
    <s v="UG Perm Svc only  (no Tsfrmr)"/>
    <s v="16305"/>
    <s v="E OH UG Residential Services"/>
    <n v="730"/>
    <n v="-730"/>
    <n v="0"/>
    <n v="0"/>
    <n v="502.44"/>
    <n v="0"/>
    <s v="QSSPE"/>
    <s v="QUANTA - KITSAP - ELECTRIC"/>
    <s v="511038100"/>
    <n v="1"/>
    <n v="0"/>
    <n v="0"/>
    <s v="RV SITE"/>
    <s v="1"/>
    <s v="UNDERGROUND"/>
    <s v="UNDERGROUND"/>
    <s v="0002558334"/>
    <s v="0"/>
  </r>
  <r>
    <x v="2"/>
    <n v="50"/>
    <n v="25"/>
    <n v="25"/>
    <n v="0"/>
    <n v="0"/>
    <x v="1"/>
    <n v="560.03"/>
    <n v="22.401199999999999"/>
    <n v="24"/>
    <d v="1899-12-30T00:57:36"/>
    <d v="1900-01-26T00:00:00"/>
    <d v="1899-12-30T00:00:00"/>
    <n v="681.97"/>
    <s v="104334181"/>
    <s v="3902E072 6248 FERNRIDGE DR #  FERNDALE"/>
    <s v="CEN1"/>
    <s v="UPS"/>
    <n v="44291"/>
    <n v="44379"/>
    <n v="44475"/>
    <s v="WA03700040"/>
    <s v="UG Perm Svc Only in Plat Dev"/>
    <s v="16306"/>
    <s v="E UG Residential Services In Plats"/>
    <n v="730"/>
    <n v="-730"/>
    <n v="0"/>
    <n v="24.8"/>
    <n v="501.05"/>
    <n v="0"/>
    <s v="QNWHME"/>
    <s v="QUANTA - BELLINGHAM - ELECTRIC"/>
    <s v="511038257"/>
    <n v="1"/>
    <n v="0"/>
    <n v="0"/>
    <s v="SINGLE FAMILY"/>
    <s v="1"/>
    <s v="UNDERGROUND"/>
    <s v="UNDERGROUND"/>
    <s v="0002558353"/>
    <s v="0"/>
  </r>
  <r>
    <x v="2"/>
    <n v="50"/>
    <n v="20"/>
    <n v="20"/>
    <n v="0"/>
    <n v="0"/>
    <x v="1"/>
    <n v="554.84"/>
    <n v="27.742000000000001"/>
    <n v="20"/>
    <d v="1899-12-30T00:00:00"/>
    <d v="1900-01-21T00:00:00"/>
    <d v="1899-12-30T00:00:00"/>
    <n v="676.78"/>
    <s v="104334182"/>
    <s v="3902E072 2130 RIVERSTONE LOOP #  FERNDAL"/>
    <s v="CEN1"/>
    <s v="UPS"/>
    <n v="44291"/>
    <n v="44379"/>
    <n v="44475"/>
    <s v="WA03700040"/>
    <s v="UG Perm Svc Only in Plat Dev"/>
    <s v="16306"/>
    <s v="E UG Residential Services In Plats"/>
    <n v="730"/>
    <n v="-730"/>
    <n v="0"/>
    <n v="20.21"/>
    <n v="501.05"/>
    <n v="0"/>
    <s v="QNWHME"/>
    <s v="QUANTA - BELLINGHAM - ELECTRIC"/>
    <s v="511038303"/>
    <n v="1"/>
    <n v="0"/>
    <n v="0"/>
    <s v="SINGLE FAMILY"/>
    <s v="1"/>
    <s v="UNDERGROUND"/>
    <s v="UNDERGROUND"/>
    <s v="0002558358"/>
    <s v="0"/>
  </r>
  <r>
    <x v="2"/>
    <n v="150"/>
    <n v="110"/>
    <n v="110"/>
    <n v="0"/>
    <n v="0"/>
    <x v="1"/>
    <n v="747.8"/>
    <n v="6.7981818181818197"/>
    <n v="109"/>
    <d v="1899-12-30T00:13:05"/>
    <d v="1900-07-19T00:00:00"/>
    <d v="1899-12-30T00:00:00"/>
    <n v="871.08"/>
    <s v="104334188"/>
    <s v="1702E056 5717 324TH ST S #  ROY"/>
    <s v="CEN1"/>
    <s v="USO"/>
    <n v="44280"/>
    <n v="44349"/>
    <n v="44475"/>
    <s v="WA12700270"/>
    <s v="UG Perm Svc only  (no Tsfrmr)"/>
    <s v="16305"/>
    <s v="E OH UG Residential Services"/>
    <n v="730"/>
    <n v="-730"/>
    <n v="0"/>
    <n v="183.56"/>
    <n v="506.58"/>
    <n v="0"/>
    <s v="QSTHLE"/>
    <s v="QUANTA - OLYMPIA - ELECTRIC"/>
    <s v="510495778"/>
    <n v="1"/>
    <n v="0"/>
    <n v="0"/>
    <s v="GARAGE/SHOP"/>
    <s v="1"/>
    <s v="UNDERGROUND"/>
    <s v="UNDERGROUND"/>
    <s v="0002558411"/>
    <s v="0"/>
  </r>
  <r>
    <x v="2"/>
    <n v="100"/>
    <n v="80"/>
    <n v="80"/>
    <n v="0"/>
    <n v="0"/>
    <x v="1"/>
    <n v="666.02"/>
    <n v="8.3252500000000005"/>
    <n v="72"/>
    <d v="1899-12-30T02:24:00"/>
    <d v="1900-05-12T00:00:00"/>
    <d v="1899-12-30T00:00:00"/>
    <n v="787.17"/>
    <s v="104334189"/>
    <s v="2015E077 421 STEAM GIN LOOP #  CLE ELUM"/>
    <s v="CEN1"/>
    <s v="UPS"/>
    <n v="44293"/>
    <n v="44379"/>
    <n v="44475"/>
    <s v="WA01900990"/>
    <s v="UG Perm Svc Only in Plat Dev"/>
    <s v="16306"/>
    <s v="E UG Residential Services In Plats"/>
    <n v="730"/>
    <n v="-730"/>
    <n v="0"/>
    <n v="121.36"/>
    <n v="497.83"/>
    <n v="0"/>
    <s v="QCKTTE"/>
    <s v="QUANTA - KITTITAS - ELECTRIC"/>
    <s v="511043589"/>
    <n v="1"/>
    <n v="0"/>
    <n v="0"/>
    <s v="SINGLE FAMILY"/>
    <s v="1"/>
    <s v="UNDERGROUND"/>
    <s v="UNDERGROUND"/>
    <s v="0002558466"/>
    <s v="0"/>
  </r>
  <r>
    <x v="2"/>
    <n v="50"/>
    <n v="25"/>
    <n v="25"/>
    <n v="0"/>
    <n v="0"/>
    <x v="1"/>
    <n v="571.94000000000005"/>
    <n v="22.877600000000001"/>
    <n v="35"/>
    <n v="-0.4"/>
    <d v="1900-02-07T00:00:00"/>
    <d v="1899-12-30T00:00:00"/>
    <n v="693.65"/>
    <s v="104334190"/>
    <s v="3504E050 410 CAMBRIDGE ST #  SEDRO WOOLL"/>
    <s v="CEN1"/>
    <s v="UPS"/>
    <n v="44285"/>
    <n v="44349"/>
    <n v="44475"/>
    <s v="WA02900080"/>
    <s v="UG Perm Svc Only in Plat Dev"/>
    <s v="16306"/>
    <s v="E UG Residential Services In Plats"/>
    <n v="730"/>
    <n v="-730"/>
    <n v="0"/>
    <n v="35.82"/>
    <n v="500.13"/>
    <n v="0"/>
    <s v="QNSKGE"/>
    <s v="QUANTA - SKAGIT - ELECTRIC"/>
    <s v="511033221"/>
    <n v="1"/>
    <n v="0"/>
    <n v="0"/>
    <s v="SINGLE FAMILY"/>
    <s v="1"/>
    <s v="UNDERGROUND"/>
    <s v="UNDERGROUND"/>
    <s v="0002558263"/>
    <s v="0"/>
  </r>
  <r>
    <x v="2"/>
    <n v="50"/>
    <n v="20"/>
    <n v="20"/>
    <n v="0"/>
    <n v="0"/>
    <x v="1"/>
    <n v="573.46"/>
    <n v="28.672999999999998"/>
    <n v="30"/>
    <n v="-0.5"/>
    <d v="1900-02-01T00:00:00"/>
    <d v="1899-12-30T00:00:00"/>
    <n v="696.97"/>
    <s v="104334191"/>
    <s v="2205E115 26927 101ST CT SE #  KENT"/>
    <s v="CEN1"/>
    <s v="UPS"/>
    <n v="44286"/>
    <n v="44349"/>
    <n v="44475"/>
    <s v="WA11700150"/>
    <s v="UG Perm Svc Only in Plat Dev"/>
    <s v="16306"/>
    <s v="E UG Residential Services In Plats"/>
    <n v="730"/>
    <n v="-730"/>
    <n v="0"/>
    <n v="30.31"/>
    <n v="507.51"/>
    <n v="0"/>
    <s v="QCSOKE"/>
    <s v="QUANTA - SOUTH KING - ELECTRIC"/>
    <s v="511033224"/>
    <n v="1"/>
    <n v="0"/>
    <n v="0"/>
    <s v="SINGLE FAMILY"/>
    <s v="1"/>
    <s v="UNDERGROUND"/>
    <s v="UNDERGROUND"/>
    <s v="0002558266"/>
    <s v="0"/>
  </r>
  <r>
    <x v="2"/>
    <n v="250"/>
    <n v="231"/>
    <n v="231"/>
    <n v="0"/>
    <n v="0"/>
    <x v="1"/>
    <n v="9404.59"/>
    <n v="40.712510822510801"/>
    <n v="229"/>
    <d v="1899-12-30T00:12:28"/>
    <d v="1901-12-09T00:00:00"/>
    <d v="1899-12-30T00:00:00"/>
    <n v="9528.2099999999991"/>
    <s v="104334193"/>
    <s v="2604E100 8022 NE 123RD ST #  KIRKLAND"/>
    <s v="CEN1"/>
    <s v="USO"/>
    <n v="44356"/>
    <n v="44475"/>
    <m/>
    <s v="WA11700160"/>
    <s v="UG Perm Svc only  (no Tsfrmr)"/>
    <s v="16305"/>
    <s v="E OH UG Residential Services"/>
    <n v="1365"/>
    <n v="-1365"/>
    <n v="0"/>
    <n v="647.38"/>
    <n v="507.97"/>
    <n v="255.86"/>
    <s v="QCNOKE"/>
    <s v="QUANTA - REDMOND - ELECTRIC"/>
    <s v="508307246"/>
    <n v="1"/>
    <n v="0"/>
    <n v="0"/>
    <s v="SINGLE FAMILY"/>
    <s v="1"/>
    <s v="UNDERGROUND"/>
    <s v="UNDERGROUND"/>
    <s v="0002558282"/>
    <s v="0"/>
  </r>
  <r>
    <x v="2"/>
    <n v="50"/>
    <n v="50"/>
    <n v="50"/>
    <n v="0"/>
    <n v="0"/>
    <x v="1"/>
    <n v="633.25"/>
    <n v="12.664999999999999"/>
    <n v="50"/>
    <d v="1899-12-30T00:00:00"/>
    <d v="1900-03-31T00:00:00"/>
    <d v="1899-12-30T00:00:00"/>
    <n v="756.53"/>
    <s v="104334200"/>
    <s v="2004E079 1416 32ND ST NW #  PUYALLUP"/>
    <s v="CEN1"/>
    <s v="UPS"/>
    <n v="44279"/>
    <n v="44349"/>
    <n v="44475"/>
    <s v="WA12700110"/>
    <s v="UG Perm Svc Only in Plat Dev"/>
    <s v="16306"/>
    <s v="E UG Residential Services In Plats"/>
    <n v="730"/>
    <n v="-730"/>
    <n v="0"/>
    <n v="83.44"/>
    <n v="506.56"/>
    <n v="0"/>
    <s v="QSWPRE"/>
    <s v="QUANTA - PUYALLUP - ELECTRIC"/>
    <s v="511038670"/>
    <n v="1"/>
    <n v="0"/>
    <n v="0"/>
    <s v="SINGLE FAMILY"/>
    <s v="1"/>
    <s v="UNDERGROUND"/>
    <s v="UNDERGROUND"/>
    <s v="0002558391"/>
    <s v="0"/>
  </r>
  <r>
    <x v="2"/>
    <n v="50"/>
    <n v="20"/>
    <n v="20"/>
    <n v="0"/>
    <n v="0"/>
    <x v="1"/>
    <n v="822.81"/>
    <n v="41.140500000000003"/>
    <n v="30"/>
    <n v="-0.5"/>
    <d v="1900-02-03T00:00:00"/>
    <d v="1899-12-30T00:00:00"/>
    <n v="946.32"/>
    <s v="104334203"/>
    <s v="2305E084 1938 OLYMPIA CT SE #  RENTON"/>
    <s v="CEN1"/>
    <s v="UPS"/>
    <n v="44300"/>
    <n v="44379"/>
    <n v="44475"/>
    <s v="WA11700250"/>
    <s v="UG Perm Svc Only in Plat Dev"/>
    <s v="16306"/>
    <s v="E UG Residential Services In Plats"/>
    <n v="730"/>
    <n v="-730"/>
    <n v="0"/>
    <n v="31.58"/>
    <n v="697.73"/>
    <n v="0"/>
    <s v="QCSOKE"/>
    <s v="QUANTA - SOUTH KING - ELECTRIC"/>
    <s v="511044081"/>
    <n v="1"/>
    <n v="0"/>
    <n v="0"/>
    <s v="SINGLE FAMILY"/>
    <s v="1"/>
    <s v="UNDERGROUND"/>
    <s v="UNDERGROUND"/>
    <s v="0002558545"/>
    <s v="0"/>
  </r>
  <r>
    <x v="2"/>
    <n v="50"/>
    <n v="30"/>
    <n v="30"/>
    <n v="0"/>
    <n v="0"/>
    <x v="1"/>
    <n v="595.08000000000004"/>
    <n v="19.835999999999999"/>
    <n v="30"/>
    <d v="1899-12-30T00:00:00"/>
    <d v="1900-02-23T00:00:00"/>
    <d v="1899-12-30T00:00:00"/>
    <n v="718.36"/>
    <s v="104334204"/>
    <s v="1904E032 12432 83RD AVE E #  PUYALLUP"/>
    <s v="CEN1"/>
    <s v="UPS"/>
    <n v="44288"/>
    <n v="44379"/>
    <n v="44475"/>
    <s v="WA12700270"/>
    <s v="UG Perm Svc Only in Plat Dev"/>
    <s v="16306"/>
    <s v="E UG Residential Services In Plats"/>
    <n v="730"/>
    <n v="-730"/>
    <n v="0"/>
    <n v="50.06"/>
    <n v="506.58"/>
    <n v="0"/>
    <s v="QSWPRE"/>
    <s v="QUANTA - PUYALLUP - ELECTRIC"/>
    <s v="511047724"/>
    <n v="1"/>
    <n v="0"/>
    <n v="0"/>
    <s v="SINGLE FAMILY"/>
    <s v="1"/>
    <s v="UNDERGROUND"/>
    <s v="UNDERGROUND"/>
    <s v="0002558589"/>
    <s v="0"/>
  </r>
  <r>
    <x v="2"/>
    <n v="50"/>
    <n v="30"/>
    <n v="30"/>
    <n v="0"/>
    <n v="0"/>
    <x v="1"/>
    <n v="595.08000000000004"/>
    <n v="19.835999999999999"/>
    <n v="30"/>
    <d v="1899-12-30T00:00:00"/>
    <d v="1900-02-23T00:00:00"/>
    <d v="1899-12-30T00:00:00"/>
    <n v="718.36"/>
    <s v="104334205"/>
    <s v="1904E032 12436 83RD AVE E #  PUYALLUP"/>
    <s v="CEN1"/>
    <s v="UPS"/>
    <n v="44288"/>
    <n v="44379"/>
    <n v="44475"/>
    <s v="WA12700270"/>
    <s v="UG Perm Svc Only in Plat Dev"/>
    <s v="16306"/>
    <s v="E UG Residential Services In Plats"/>
    <n v="730"/>
    <n v="-730"/>
    <n v="0"/>
    <n v="50.06"/>
    <n v="506.58"/>
    <n v="0"/>
    <s v="QSWPRE"/>
    <s v="QUANTA - PUYALLUP - ELECTRIC"/>
    <s v="511047985"/>
    <n v="1"/>
    <n v="0"/>
    <n v="0"/>
    <s v="SINGLE FAMILY"/>
    <s v="1"/>
    <s v="UNDERGROUND"/>
    <s v="UNDERGROUND"/>
    <s v="0002558608"/>
    <s v="0"/>
  </r>
  <r>
    <x v="2"/>
    <n v="50"/>
    <e v="#N/A"/>
    <n v="30"/>
    <n v="0"/>
    <n v="0"/>
    <x v="1"/>
    <n v="595.08000000000004"/>
    <e v="#N/A"/>
    <n v="30"/>
    <e v="#N/A"/>
    <d v="1900-02-23T00:00:00"/>
    <d v="1899-12-30T00:00:00"/>
    <n v="718.36"/>
    <s v="104334206"/>
    <s v="1904E032 12444 83RD AVE E #  PUYALLUP"/>
    <s v="CEN1"/>
    <s v="UPS"/>
    <n v="44288"/>
    <n v="44379"/>
    <n v="44475"/>
    <s v="WA12700270"/>
    <s v="UG Perm Svc Only in Plat Dev"/>
    <s v="16306"/>
    <s v="E UG Residential Services In Plats"/>
    <n v="730"/>
    <n v="-730"/>
    <n v="0"/>
    <n v="50.06"/>
    <n v="506.58"/>
    <n v="0"/>
    <s v="QSWPRE"/>
    <s v="QUANTA - PUYALLUP - ELECTRIC"/>
    <s v="511048012"/>
    <n v="1"/>
    <n v="0"/>
    <n v="0"/>
    <s v="SINGLE FAMILY"/>
    <s v="1"/>
    <s v="UNDERGROUND"/>
    <s v="UNDERGROUND"/>
    <s v="0002558614"/>
    <s v="0"/>
  </r>
  <r>
    <x v="2"/>
    <n v="50"/>
    <n v="20"/>
    <n v="20"/>
    <n v="0"/>
    <n v="0"/>
    <x v="1"/>
    <n v="556.30999999999995"/>
    <n v="27.8155"/>
    <n v="20"/>
    <d v="1899-12-30T00:00:00"/>
    <d v="1900-01-21T00:00:00"/>
    <d v="1899-12-30T00:00:00"/>
    <n v="678.58"/>
    <s v="104334208"/>
    <s v="2401E144 2320 VANCOUVER AVE SE #  PORT O"/>
    <s v="CEN1"/>
    <s v="UPS"/>
    <n v="44293"/>
    <n v="44379"/>
    <n v="44475"/>
    <s v="WA01800990"/>
    <s v="UG Perm Svc Only in Plat Dev"/>
    <s v="16306"/>
    <s v="E UG Residential Services In Plats"/>
    <n v="730"/>
    <n v="-730"/>
    <n v="0"/>
    <n v="20.21"/>
    <n v="502.44"/>
    <n v="0"/>
    <s v="QSSPE"/>
    <s v="QUANTA - KITSAP - ELECTRIC"/>
    <s v="511048256"/>
    <n v="1"/>
    <n v="0"/>
    <n v="0"/>
    <s v="SINGLE FAMILY"/>
    <s v="1"/>
    <s v="UNDERGROUND"/>
    <s v="UNDERGROUND"/>
    <s v="0002558662"/>
    <s v="0"/>
  </r>
  <r>
    <x v="2"/>
    <n v="50"/>
    <n v="25"/>
    <n v="25"/>
    <n v="0"/>
    <n v="0"/>
    <x v="1"/>
    <n v="562.54999999999995"/>
    <n v="22.501999999999999"/>
    <n v="25"/>
    <d v="1899-12-30T00:00:00"/>
    <d v="1900-01-27T00:00:00"/>
    <d v="1899-12-30T00:00:00"/>
    <n v="684.82"/>
    <s v="104334209"/>
    <s v="2401E144 2308 VANCOUVER AVE SE #  PORT O"/>
    <s v="CEN1"/>
    <s v="UPS"/>
    <n v="44293"/>
    <n v="44379"/>
    <n v="44475"/>
    <s v="WA01800990"/>
    <s v="UG Perm Svc Only in Plat Dev"/>
    <s v="16306"/>
    <s v="E UG Residential Services In Plats"/>
    <n v="730"/>
    <n v="-730"/>
    <n v="0"/>
    <n v="25.72"/>
    <n v="502.44"/>
    <n v="0"/>
    <s v="QSSPE"/>
    <s v="QUANTA - KITSAP - ELECTRIC"/>
    <s v="511048257"/>
    <n v="1"/>
    <n v="0"/>
    <n v="0"/>
    <s v="SINGLE FAMILY"/>
    <s v="1"/>
    <s v="UNDERGROUND"/>
    <s v="UNDERGROUND"/>
    <s v="0002558663"/>
    <s v="0"/>
  </r>
  <r>
    <x v="2"/>
    <n v="50"/>
    <n v="30"/>
    <n v="30"/>
    <n v="0"/>
    <n v="0"/>
    <x v="1"/>
    <n v="580.28"/>
    <n v="19.342666666666702"/>
    <n v="41"/>
    <n v="-0.36666666666666697"/>
    <d v="1900-02-14T00:00:00"/>
    <d v="1899-12-30T00:00:00"/>
    <n v="702.22"/>
    <s v="104334210"/>
    <s v="2902E012 5012 EAGLE RIDGE DR #  FREELAND"/>
    <s v="CEN1"/>
    <s v="UPS"/>
    <n v="44284"/>
    <n v="44349"/>
    <n v="44475"/>
    <s v="WA01500990"/>
    <s v="UG Perm Svc Only in Plat Dev"/>
    <s v="16306"/>
    <s v="E UG Residential Services In Plats"/>
    <n v="730"/>
    <n v="-730"/>
    <n v="0"/>
    <n v="42.25"/>
    <n v="501.05"/>
    <n v="0"/>
    <s v="QNISLE"/>
    <s v="QUANTA - WHIDBEY - ELECTRIC"/>
    <s v="511038853"/>
    <n v="1"/>
    <n v="0"/>
    <n v="0"/>
    <s v="SINGLE FAMILY"/>
    <s v="1"/>
    <s v="UNDERGROUND"/>
    <s v="UNDERGROUND"/>
    <s v="0002558406"/>
    <s v="0"/>
  </r>
  <r>
    <x v="2"/>
    <n v="50"/>
    <n v="50"/>
    <n v="50"/>
    <n v="0"/>
    <n v="0"/>
    <x v="1"/>
    <n v="633.27"/>
    <n v="12.6654"/>
    <n v="50"/>
    <d v="1899-12-30T00:00:00"/>
    <d v="1900-03-31T00:00:00"/>
    <d v="1899-12-30T00:00:00"/>
    <n v="756.55"/>
    <s v="104334211"/>
    <s v="1905E080 18106 151ST ST E #  BONNEY LAKE"/>
    <s v="CEN1"/>
    <s v="UPS"/>
    <n v="44281"/>
    <n v="44349"/>
    <n v="44475"/>
    <s v="WA12700270"/>
    <s v="UG Perm Svc Only in Plat Dev"/>
    <s v="16306"/>
    <s v="E UG Residential Services In Plats"/>
    <n v="730"/>
    <n v="-730"/>
    <n v="0"/>
    <n v="83.44"/>
    <n v="506.58"/>
    <n v="0"/>
    <s v="QSWPRE"/>
    <s v="QUANTA - PUYALLUP - ELECTRIC"/>
    <s v="511038855"/>
    <n v="1"/>
    <n v="0"/>
    <n v="0"/>
    <s v="SINGLE FAMILY"/>
    <s v="1"/>
    <s v="UNDERGROUND"/>
    <s v="UNDERGROUND"/>
    <s v="0002558408"/>
    <s v="0"/>
  </r>
  <r>
    <x v="2"/>
    <n v="50"/>
    <e v="#N/A"/>
    <n v="30"/>
    <n v="0"/>
    <n v="0"/>
    <x v="1"/>
    <n v="573.46"/>
    <e v="#N/A"/>
    <n v="30"/>
    <e v="#N/A"/>
    <d v="1900-02-01T00:00:00"/>
    <d v="1899-12-30T00:00:00"/>
    <n v="696.97"/>
    <s v="104334212"/>
    <s v="2205E115 26921 101ST CT SE #  KENT"/>
    <s v="CEN1"/>
    <s v="UPS"/>
    <n v="44286"/>
    <n v="44349"/>
    <n v="44475"/>
    <s v="WA11700150"/>
    <s v="UG Perm Svc Only in Plat Dev"/>
    <s v="16306"/>
    <s v="E UG Residential Services In Plats"/>
    <n v="730"/>
    <n v="-730"/>
    <n v="0"/>
    <n v="30.31"/>
    <n v="507.51"/>
    <n v="0"/>
    <s v="QCSOKE"/>
    <s v="QUANTA - SOUTH KING - ELECTRIC"/>
    <s v="511038857"/>
    <n v="1"/>
    <n v="0"/>
    <n v="0"/>
    <s v="SINGLE FAMILY"/>
    <s v="1"/>
    <s v="UNDERGROUND"/>
    <s v="UNDERGROUND"/>
    <s v="0002558412"/>
    <s v="0"/>
  </r>
  <r>
    <x v="2"/>
    <n v="50"/>
    <e v="#N/A"/>
    <n v="15"/>
    <n v="0"/>
    <n v="0"/>
    <x v="1"/>
    <n v="550.11"/>
    <e v="#N/A"/>
    <n v="15"/>
    <e v="#N/A"/>
    <d v="1900-01-16T00:00:00"/>
    <d v="1899-12-30T00:00:00"/>
    <n v="672.16"/>
    <s v="104334213"/>
    <s v="3501E088 4504 CAMANO PL #  ANACORTES"/>
    <s v="CEN1"/>
    <s v="UPS"/>
    <n v="44288"/>
    <n v="44379"/>
    <n v="44475"/>
    <s v="WA02900010"/>
    <s v="UG Perm Svc Only in Plat Dev"/>
    <s v="16306"/>
    <s v="E UG Residential Services In Plats"/>
    <n v="730"/>
    <n v="-730"/>
    <n v="0"/>
    <n v="15.61"/>
    <n v="501.51"/>
    <n v="0"/>
    <s v="QNSKGE"/>
    <s v="QUANTA - SKAGIT - ELECTRIC"/>
    <s v="511038908"/>
    <n v="1"/>
    <n v="0"/>
    <n v="0"/>
    <s v="SINGLE FAMILY"/>
    <s v="1"/>
    <s v="UNDERGROUND"/>
    <s v="UNDERGROUND"/>
    <s v="0002558422"/>
    <s v="0"/>
  </r>
  <r>
    <x v="2"/>
    <n v="100"/>
    <n v="65"/>
    <n v="65"/>
    <n v="0"/>
    <n v="0"/>
    <x v="1"/>
    <n v="909.37"/>
    <n v="13.990307692307701"/>
    <n v="65"/>
    <d v="1899-12-30T00:00:00"/>
    <d v="1900-04-29T00:00:00"/>
    <d v="1899-12-30T00:00:00"/>
    <n v="1032.6500000000001"/>
    <s v="104334220"/>
    <s v="1905E062 13225 189TH AVE E #  BONNEY LAK"/>
    <s v="CEN1"/>
    <s v="UPS"/>
    <n v="44295"/>
    <n v="44379"/>
    <n v="44475"/>
    <s v="WA12700270"/>
    <s v="UG Perm Svc Only in Plat Dev"/>
    <s v="16306"/>
    <s v="E UG Residential Services In Plats"/>
    <n v="730"/>
    <n v="-730"/>
    <n v="0"/>
    <n v="109.23"/>
    <n v="696.47"/>
    <n v="0"/>
    <s v="QSWPRE"/>
    <s v="QUANTA - PUYALLUP - ELECTRIC"/>
    <s v="511048164"/>
    <n v="1"/>
    <n v="0"/>
    <n v="0"/>
    <s v="SINGLE FAMILY"/>
    <s v="1"/>
    <s v="UNDERGROUND"/>
    <s v="UNDERGROUND"/>
    <s v="0002558645"/>
    <s v="0"/>
  </r>
  <r>
    <x v="2"/>
    <n v="200"/>
    <n v="200"/>
    <n v="200"/>
    <n v="0"/>
    <n v="0"/>
    <x v="1"/>
    <n v="921.1"/>
    <n v="4.6055000000000001"/>
    <n v="198"/>
    <d v="1899-12-30T00:14:24"/>
    <d v="1900-12-30T00:00:00"/>
    <d v="1899-12-30T00:00:00"/>
    <n v="1044.72"/>
    <s v="104334221"/>
    <s v="2505E063 4521 119TH DR NE #  KIRKLAND"/>
    <s v="CEN1"/>
    <s v="UPS"/>
    <n v="44288"/>
    <n v="44379"/>
    <n v="44475"/>
    <s v="WA11700160"/>
    <s v="UG Perm Svc Only in Plat Dev"/>
    <s v="16306"/>
    <s v="E UG Residential Services In Plats"/>
    <n v="730"/>
    <n v="-730"/>
    <n v="0"/>
    <n v="333.75"/>
    <n v="507.97"/>
    <n v="0"/>
    <s v="QCNOKE"/>
    <s v="QUANTA - REDMOND - ELECTRIC"/>
    <s v="511048246"/>
    <n v="1"/>
    <n v="0"/>
    <n v="0"/>
    <s v="SINGLE FAMILY"/>
    <s v="1"/>
    <s v="UNDERGROUND"/>
    <s v="UNDERGROUND"/>
    <s v="0002558654"/>
    <s v="0"/>
  </r>
  <r>
    <x v="2"/>
    <n v="50"/>
    <n v="45"/>
    <n v="45"/>
    <n v="0"/>
    <n v="0"/>
    <x v="1"/>
    <n v="620.17999999999995"/>
    <n v="13.781777777777799"/>
    <n v="45"/>
    <d v="1899-12-30T00:00:00"/>
    <d v="1900-03-23T00:00:00"/>
    <d v="1899-12-30T00:00:00"/>
    <n v="742.45"/>
    <s v="104334222"/>
    <s v="2401E080 1439 BAKER HEIGHTS LOOP #  BREM"/>
    <s v="CEN1"/>
    <s v="UPS"/>
    <n v="44287"/>
    <n v="44379"/>
    <n v="44475"/>
    <s v="WA01800010"/>
    <s v="UG Perm Svc Only in Plat Dev"/>
    <s v="16306"/>
    <s v="E UG Residential Services In Plats"/>
    <n v="730"/>
    <n v="-730"/>
    <n v="0"/>
    <n v="75.849999999999994"/>
    <n v="502.44"/>
    <n v="0"/>
    <s v="QSSPE"/>
    <s v="QUANTA - KITSAP - ELECTRIC"/>
    <s v="511048283"/>
    <n v="1"/>
    <n v="0"/>
    <n v="0"/>
    <s v="SINGLE FAMILY"/>
    <s v="1"/>
    <s v="UNDERGROUND"/>
    <s v="UNDERGROUND"/>
    <s v="0002558657"/>
    <s v="0"/>
  </r>
  <r>
    <x v="2"/>
    <n v="50"/>
    <n v="40"/>
    <n v="40"/>
    <n v="0"/>
    <n v="0"/>
    <x v="1"/>
    <n v="584.57000000000005"/>
    <n v="14.61425"/>
    <n v="40"/>
    <d v="1899-12-30T00:00:00"/>
    <d v="1900-02-12T00:00:00"/>
    <d v="1899-12-30T00:00:00"/>
    <n v="708.08"/>
    <s v="104334223"/>
    <s v="2406E007 24776 SE 21ST PL #  SAMMAMISH"/>
    <s v="CEN1"/>
    <s v="UPS"/>
    <n v="44293"/>
    <n v="44412"/>
    <n v="44504"/>
    <s v="WA11700390"/>
    <s v="UG Perm Svc Only in Plat Dev"/>
    <s v="16306"/>
    <s v="E UG Residential Services In Plats"/>
    <n v="730"/>
    <n v="-730"/>
    <n v="0"/>
    <n v="40.409999999999997"/>
    <n v="507.51"/>
    <n v="0"/>
    <s v="QCNOKE"/>
    <s v="QUANTA - REDMOND - ELECTRIC"/>
    <s v="511048287"/>
    <n v="1"/>
    <n v="0"/>
    <n v="0"/>
    <s v="SINGLE FAMILY"/>
    <s v="1"/>
    <s v="UNDERGROUND"/>
    <s v="UNDERGROUND"/>
    <s v="0002558665"/>
    <s v="0"/>
  </r>
  <r>
    <x v="2"/>
    <n v="50"/>
    <n v="50"/>
    <n v="50"/>
    <n v="0"/>
    <n v="0"/>
    <x v="1"/>
    <n v="631.53"/>
    <n v="12.630599999999999"/>
    <n v="49"/>
    <d v="1899-12-30T00:28:48"/>
    <d v="1900-03-30T00:00:00"/>
    <d v="1899-12-30T00:00:00"/>
    <n v="754.81"/>
    <s v="104334230"/>
    <s v="1904E137 17901 130TH AVE E #  PUYALLUP"/>
    <s v="CEN1"/>
    <s v="UPS"/>
    <n v="44288"/>
    <n v="44379"/>
    <n v="44475"/>
    <s v="WA12700270"/>
    <s v="UG Perm Svc Only in Plat Dev"/>
    <s v="16306"/>
    <s v="E UG Residential Services In Plats"/>
    <n v="730"/>
    <n v="-730"/>
    <n v="0"/>
    <n v="81.92"/>
    <n v="506.58"/>
    <n v="0"/>
    <s v="QSWPRE"/>
    <s v="QUANTA - PUYALLUP - ELECTRIC"/>
    <s v="511038877"/>
    <n v="1"/>
    <n v="0"/>
    <n v="0"/>
    <s v="SINGLE FAMILY"/>
    <s v="1"/>
    <s v="UNDERGROUND"/>
    <s v="UNDERGROUND"/>
    <s v="0002558410"/>
    <s v="0"/>
  </r>
  <r>
    <x v="2"/>
    <n v="50"/>
    <n v="40"/>
    <n v="40"/>
    <n v="0"/>
    <n v="0"/>
    <x v="1"/>
    <n v="580.64"/>
    <n v="14.516"/>
    <n v="40"/>
    <d v="1899-12-30T00:00:00"/>
    <d v="1900-02-12T00:00:00"/>
    <d v="1899-12-30T00:00:00"/>
    <n v="703.14"/>
    <s v="104334231"/>
    <s v="1801E070 612 NATALEE JO ST SE #  LACEY"/>
    <s v="CEN1"/>
    <s v="UPS"/>
    <n v="44281"/>
    <n v="44349"/>
    <n v="44475"/>
    <s v="WA03400340"/>
    <s v="UG Perm Svc Only in Plat Dev"/>
    <s v="16306"/>
    <s v="E UG Residential Services In Plats"/>
    <n v="730"/>
    <n v="-730"/>
    <n v="0"/>
    <n v="40.42"/>
    <n v="503.36"/>
    <n v="0"/>
    <s v="QSTHLE"/>
    <s v="QUANTA - OLYMPIA - ELECTRIC"/>
    <s v="511038918"/>
    <n v="1"/>
    <n v="0"/>
    <n v="0"/>
    <s v="SINGLE FAMILY"/>
    <s v="1"/>
    <s v="UNDERGROUND"/>
    <s v="UNDERGROUND"/>
    <s v="0002558414"/>
    <s v="0"/>
  </r>
  <r>
    <x v="2"/>
    <n v="100"/>
    <n v="90"/>
    <n v="90"/>
    <n v="0"/>
    <n v="0"/>
    <x v="1"/>
    <n v="641.91"/>
    <n v="7.1323333333333299"/>
    <n v="89"/>
    <d v="1899-12-30T00:16:00"/>
    <d v="1900-04-09T00:00:00"/>
    <d v="1899-12-30T00:00:00"/>
    <n v="765.19"/>
    <s v="104334233"/>
    <s v="1905E087 15282 198TH AVE CT E #  BONNEY"/>
    <s v="CEN1"/>
    <s v="UPS"/>
    <n v="44281"/>
    <n v="44349"/>
    <n v="44475"/>
    <s v="WA12700270"/>
    <s v="UG Perm Svc Only in Plat Dev"/>
    <s v="16306"/>
    <s v="E UG Residential Services In Plats"/>
    <n v="730"/>
    <n v="-730"/>
    <n v="0"/>
    <n v="90.94"/>
    <n v="506.63"/>
    <n v="0"/>
    <s v="QSWPRE"/>
    <s v="QUANTA - PUYALLUP - ELECTRIC"/>
    <s v="511047852"/>
    <n v="1"/>
    <n v="0"/>
    <n v="0"/>
    <s v="SINGLE FAMILY"/>
    <s v="1"/>
    <s v="UNDERGROUND"/>
    <s v="UNDERGROUND"/>
    <s v="0002558598"/>
    <s v="0"/>
  </r>
  <r>
    <x v="2"/>
    <n v="50"/>
    <n v="20"/>
    <n v="20"/>
    <n v="0"/>
    <n v="0"/>
    <x v="1"/>
    <n v="845.19"/>
    <n v="42.259500000000003"/>
    <n v="30"/>
    <n v="-0.5"/>
    <d v="1900-02-24T00:00:00"/>
    <d v="1899-12-30T00:00:00"/>
    <n v="968.7"/>
    <s v="104334234"/>
    <s v="2305E084 1929 OLYMPIA CT SE #  RENTON"/>
    <s v="CEN1"/>
    <s v="UPS"/>
    <n v="44300"/>
    <n v="44379"/>
    <n v="44475"/>
    <s v="WA11700250"/>
    <s v="UG Perm Svc Only in Plat Dev"/>
    <s v="16306"/>
    <s v="E UG Residential Services In Plats"/>
    <n v="730"/>
    <n v="-730"/>
    <n v="0"/>
    <n v="51.4"/>
    <n v="697.74"/>
    <n v="0"/>
    <s v="QCSOKE"/>
    <s v="QUANTA - SOUTH KING - ELECTRIC"/>
    <s v="511048084"/>
    <n v="1"/>
    <n v="0"/>
    <n v="0"/>
    <s v="SINGLE FAMILY"/>
    <s v="1"/>
    <s v="UNDERGROUND"/>
    <s v="UNDERGROUND"/>
    <s v="0002558631"/>
    <s v="0"/>
  </r>
  <r>
    <x v="2"/>
    <n v="50"/>
    <n v="40"/>
    <n v="40"/>
    <n v="0"/>
    <n v="0"/>
    <x v="1"/>
    <n v="832.82"/>
    <n v="20.820499999999999"/>
    <n v="40"/>
    <d v="1899-12-30T00:00:00"/>
    <d v="1900-02-12T00:00:00"/>
    <d v="1899-12-30T00:00:00"/>
    <n v="956.33"/>
    <s v="104334235"/>
    <s v="2205E068 11518 SE 238TH ST #  KENT"/>
    <s v="CEN1"/>
    <s v="UPS"/>
    <n v="44295"/>
    <n v="44379"/>
    <n v="44475"/>
    <s v="WA11700150"/>
    <s v="UG Perm Svc Only in Plat Dev"/>
    <s v="16306"/>
    <s v="E UG Residential Services In Plats"/>
    <n v="730"/>
    <n v="-730"/>
    <n v="0"/>
    <n v="40.409999999999997"/>
    <n v="697.74"/>
    <n v="0"/>
    <s v="QCSOKE"/>
    <s v="QUANTA - SOUTH KING - ELECTRIC"/>
    <s v="511048088"/>
    <n v="1"/>
    <n v="0"/>
    <n v="0"/>
    <s v="SINGLE FAMILY"/>
    <s v="1"/>
    <s v="UNDERGROUND"/>
    <s v="UNDERGROUND"/>
    <s v="0002558634"/>
    <s v="0"/>
  </r>
  <r>
    <x v="2"/>
    <n v="50"/>
    <n v="40"/>
    <n v="40"/>
    <n v="0"/>
    <n v="0"/>
    <x v="1"/>
    <n v="584.04"/>
    <n v="14.601000000000001"/>
    <n v="40"/>
    <d v="1899-12-30T00:00:00"/>
    <d v="1900-02-12T00:00:00"/>
    <d v="1899-12-30T00:00:00"/>
    <n v="707.32"/>
    <s v="104334236"/>
    <s v="2004E029 2027 83RD AVE E #  EDGEWOOD"/>
    <s v="CEN1"/>
    <s v="UPS"/>
    <n v="44288"/>
    <n v="44379"/>
    <n v="44475"/>
    <s v="WA12700200"/>
    <s v="UG Perm Svc Only in Plat Dev"/>
    <s v="16306"/>
    <s v="E UG Residential Services In Plats"/>
    <n v="730"/>
    <n v="-730"/>
    <n v="0"/>
    <n v="40.409999999999997"/>
    <n v="506.58"/>
    <n v="0"/>
    <s v="QSWPRE"/>
    <s v="QUANTA - PUYALLUP - ELECTRIC"/>
    <s v="511048221"/>
    <n v="1"/>
    <n v="0"/>
    <n v="0"/>
    <s v="SINGLE FAMILY"/>
    <s v="1"/>
    <s v="UNDERGROUND"/>
    <s v="UNDERGROUND"/>
    <s v="0002558648"/>
    <s v="0"/>
  </r>
  <r>
    <x v="2"/>
    <n v="50"/>
    <n v="39"/>
    <n v="39"/>
    <n v="0"/>
    <n v="0"/>
    <x v="1"/>
    <n v="572.52"/>
    <n v="14.68"/>
    <n v="35"/>
    <d v="1899-12-30T02:27:42"/>
    <d v="1900-02-07T00:00:00"/>
    <d v="1899-12-30T00:00:00"/>
    <n v="694.46"/>
    <s v="104334237"/>
    <s v="2106E009 28936 238TH AVE SE #  MAPLE VAL"/>
    <s v="CEN1"/>
    <s v="UPS"/>
    <n v="44291"/>
    <n v="44379"/>
    <n v="44475"/>
    <s v="WA01700200"/>
    <s v="UG Perm Svc Only in Plat Dev"/>
    <s v="16306"/>
    <s v="E UG Residential Services In Plats"/>
    <n v="730"/>
    <n v="-730"/>
    <n v="0"/>
    <n v="35.82"/>
    <n v="501.05"/>
    <n v="0"/>
    <s v="QCSOKE"/>
    <s v="QUANTA - SOUTH KING - ELECTRIC"/>
    <s v="511048226"/>
    <n v="1"/>
    <n v="0"/>
    <n v="0"/>
    <s v="SINGLE FAMILY"/>
    <s v="1"/>
    <s v="UNDERGROUND"/>
    <s v="UNDERGROUND"/>
    <s v="0002558652"/>
    <s v="0"/>
  </r>
  <r>
    <x v="2"/>
    <n v="50"/>
    <n v="32"/>
    <n v="32"/>
    <n v="0"/>
    <n v="0"/>
    <x v="1"/>
    <n v="565.24"/>
    <n v="17.66375"/>
    <n v="29"/>
    <d v="1899-12-30T02:15:00"/>
    <d v="1900-01-31T00:00:00"/>
    <d v="1899-12-30T00:00:00"/>
    <n v="687.18"/>
    <s v="104334238"/>
    <s v="2106E009 28932 238TH AVE SE #  MAPLE VAL"/>
    <s v="CEN1"/>
    <s v="UPS"/>
    <n v="44291"/>
    <n v="44379"/>
    <n v="44475"/>
    <s v="WA01700200"/>
    <s v="UG Perm Svc Only in Plat Dev"/>
    <s v="16306"/>
    <s v="E UG Residential Services In Plats"/>
    <n v="730"/>
    <n v="-730"/>
    <n v="0"/>
    <n v="29.39"/>
    <n v="501.05"/>
    <n v="0"/>
    <s v="QCSOKE"/>
    <s v="QUANTA - SOUTH KING - ELECTRIC"/>
    <s v="511048228"/>
    <n v="1"/>
    <n v="0"/>
    <n v="0"/>
    <s v="SINGLE FAMILY"/>
    <s v="1"/>
    <s v="UNDERGROUND"/>
    <s v="UNDERGROUND"/>
    <s v="0002558653"/>
    <s v="0"/>
  </r>
  <r>
    <x v="2"/>
    <n v="50"/>
    <n v="40"/>
    <n v="40"/>
    <n v="0"/>
    <n v="0"/>
    <x v="1"/>
    <n v="578.70000000000005"/>
    <n v="14.467499999999999"/>
    <n v="40"/>
    <d v="1899-12-30T00:00:00"/>
    <d v="1900-02-12T00:00:00"/>
    <d v="1899-12-30T00:00:00"/>
    <n v="700.86"/>
    <s v="104334239"/>
    <s v="2606E096 26706 NE WALDEN WAY #  DUVALL"/>
    <s v="CEN1"/>
    <s v="UPS"/>
    <n v="44294"/>
    <n v="44379"/>
    <n v="44475"/>
    <s v="WA01700100"/>
    <s v="UG Perm Svc Only in Plat Dev"/>
    <s v="16306"/>
    <s v="E UG Residential Services In Plats"/>
    <n v="730"/>
    <n v="-730"/>
    <n v="0"/>
    <n v="40.409999999999997"/>
    <n v="501.97"/>
    <n v="0"/>
    <s v="QCNOKE"/>
    <s v="QUANTA - REDMOND - ELECTRIC"/>
    <s v="511052948"/>
    <n v="1"/>
    <n v="0"/>
    <n v="0"/>
    <s v="SINGLE FAMILY"/>
    <s v="1"/>
    <s v="UNDERGROUND"/>
    <s v="UNDERGROUND"/>
    <s v="0002558686"/>
    <s v="0"/>
  </r>
  <r>
    <x v="2"/>
    <n v="50"/>
    <n v="25"/>
    <n v="25"/>
    <n v="0"/>
    <n v="0"/>
    <x v="1"/>
    <n v="567.24"/>
    <n v="22.689599999999999"/>
    <n v="25"/>
    <d v="1899-12-30T00:00:00"/>
    <d v="1900-01-27T00:00:00"/>
    <d v="1899-12-30T00:00:00"/>
    <n v="690.52"/>
    <s v="104334241"/>
    <s v="1904E135 10691 186TH STREET CT E #  PUYA"/>
    <s v="CEN1"/>
    <s v="UPS"/>
    <n v="44288"/>
    <n v="44379"/>
    <n v="44475"/>
    <s v="WA12700270"/>
    <s v="UG Perm Svc Only in Plat Dev"/>
    <s v="16306"/>
    <s v="E UG Residential Services In Plats"/>
    <n v="730"/>
    <n v="-730"/>
    <n v="0"/>
    <n v="25.72"/>
    <n v="506.58"/>
    <n v="0"/>
    <s v="QSWPRE"/>
    <s v="QUANTA - PUYALLUP - ELECTRIC"/>
    <s v="511053559"/>
    <n v="1"/>
    <n v="0"/>
    <n v="0"/>
    <s v="SINGLE FAMILY"/>
    <s v="1"/>
    <s v="UNDERGROUND"/>
    <s v="UNDERGROUND"/>
    <s v="0002558752"/>
    <s v="0"/>
  </r>
  <r>
    <x v="2"/>
    <n v="50"/>
    <n v="30"/>
    <n v="30"/>
    <n v="0"/>
    <n v="0"/>
    <x v="1"/>
    <n v="572.49"/>
    <n v="19.082999999999998"/>
    <n v="30"/>
    <d v="1899-12-30T00:00:00"/>
    <d v="1900-02-01T00:00:00"/>
    <d v="1899-12-30T00:00:00"/>
    <n v="695.77"/>
    <s v="104334242"/>
    <s v="1904E135 18665 106TH AVE CT E #  PUYALLU"/>
    <s v="CEN1"/>
    <s v="UPS"/>
    <n v="44288"/>
    <n v="44379"/>
    <n v="44475"/>
    <s v="WA12700270"/>
    <s v="UG Perm Svc Only in Plat Dev"/>
    <s v="16306"/>
    <s v="E UG Residential Services In Plats"/>
    <n v="730"/>
    <n v="-730"/>
    <n v="0"/>
    <n v="30.32"/>
    <n v="506.58"/>
    <n v="0"/>
    <s v="QSWPRE"/>
    <s v="QUANTA - PUYALLUP - ELECTRIC"/>
    <s v="511053633"/>
    <n v="1"/>
    <n v="0"/>
    <n v="0"/>
    <s v="SINGLE FAMILY"/>
    <s v="1"/>
    <s v="UNDERGROUND"/>
    <s v="UNDERGROUND"/>
    <s v="0002558762"/>
    <s v="0"/>
  </r>
  <r>
    <x v="2"/>
    <n v="50"/>
    <n v="25"/>
    <n v="25"/>
    <n v="0"/>
    <n v="0"/>
    <x v="1"/>
    <n v="582.01"/>
    <n v="23.2804"/>
    <n v="25"/>
    <d v="1899-12-30T00:00:00"/>
    <d v="1900-02-15T00:00:00"/>
    <d v="1899-12-30T00:00:00"/>
    <n v="704.28"/>
    <s v="104334243"/>
    <s v="2501E039 11252 MALCOLM DR NW #  SILVERDA"/>
    <s v="CEN1"/>
    <s v="UPS"/>
    <n v="44287"/>
    <n v="44379"/>
    <n v="44475"/>
    <s v="WA01800990"/>
    <s v="UG Perm Svc Only in Plat Dev"/>
    <s v="16306"/>
    <s v="E UG Residential Services In Plats"/>
    <n v="730"/>
    <n v="-730"/>
    <n v="0"/>
    <n v="42.48"/>
    <n v="502.44"/>
    <n v="0"/>
    <s v="QSSPE"/>
    <s v="QUANTA - KITSAP - ELECTRIC"/>
    <s v="511053710"/>
    <n v="1"/>
    <n v="0"/>
    <n v="0"/>
    <s v="SINGLE FAMILY"/>
    <s v="1"/>
    <s v="UNDERGROUND"/>
    <s v="UNDERGROUND"/>
    <s v="0002558769"/>
    <s v="0"/>
  </r>
  <r>
    <x v="2"/>
    <n v="100"/>
    <n v="60"/>
    <n v="60"/>
    <n v="0"/>
    <n v="0"/>
    <x v="1"/>
    <n v="645.37"/>
    <n v="10.756166666666701"/>
    <n v="59"/>
    <d v="1899-12-30T00:24:00"/>
    <d v="1900-04-19T00:00:00"/>
    <d v="1899-12-30T00:00:00"/>
    <n v="767.31"/>
    <s v="104334245"/>
    <s v="4003E060 2218 BERRYMAN LOOP #  LYNDEN"/>
    <s v="CEN1"/>
    <s v="UPS"/>
    <n v="44295"/>
    <n v="44379"/>
    <n v="44475"/>
    <s v="WA03700050"/>
    <s v="UG Perm Svc Only in Plat Dev"/>
    <s v="16306"/>
    <s v="E UG Residential Services In Plats"/>
    <n v="730"/>
    <n v="-730"/>
    <n v="0"/>
    <n v="100.12"/>
    <n v="501.05"/>
    <n v="0"/>
    <s v="QNWHME"/>
    <s v="QUANTA - BELLINGHAM - ELECTRIC"/>
    <s v="511053973"/>
    <n v="1"/>
    <n v="0"/>
    <n v="0"/>
    <s v="SINGLE FAMILY"/>
    <s v="1"/>
    <s v="UNDERGROUND"/>
    <s v="UNDERGROUND"/>
    <s v="0002558811"/>
    <s v="0"/>
  </r>
  <r>
    <x v="2"/>
    <n v="50"/>
    <n v="35"/>
    <n v="35"/>
    <n v="0"/>
    <n v="0"/>
    <x v="1"/>
    <n v="573.99"/>
    <n v="16.3997142857143"/>
    <n v="35"/>
    <d v="1899-12-30T00:00:00"/>
    <d v="1900-02-07T00:00:00"/>
    <d v="1899-12-30T00:00:00"/>
    <n v="696.26"/>
    <s v="104334247"/>
    <s v="2301E016 4555 HALES CT SW #  PORT ORCHAR"/>
    <s v="CEN1"/>
    <s v="UPS"/>
    <n v="44293"/>
    <n v="44379"/>
    <n v="44475"/>
    <s v="WA01800020"/>
    <s v="UG Perm Svc Only in Plat Dev"/>
    <s v="16306"/>
    <s v="E UG Residential Services In Plats"/>
    <n v="730"/>
    <n v="-730"/>
    <n v="0"/>
    <n v="35.82"/>
    <n v="502.44"/>
    <n v="0"/>
    <s v="QSSPE"/>
    <s v="QUANTA - KITSAP - ELECTRIC"/>
    <s v="511056426"/>
    <n v="1"/>
    <n v="0"/>
    <n v="0"/>
    <s v="SINGLE FAMILY"/>
    <s v="1"/>
    <s v="UNDERGROUND"/>
    <s v="UNDERGROUND"/>
    <s v="0002558828"/>
    <s v="0"/>
  </r>
  <r>
    <x v="2"/>
    <n v="50"/>
    <n v="30"/>
    <n v="30"/>
    <n v="0"/>
    <n v="0"/>
    <x v="1"/>
    <n v="917.6"/>
    <n v="30.586666666666702"/>
    <n v="34"/>
    <n v="-0.133333333333333"/>
    <d v="1900-03-05T00:00:00"/>
    <d v="1899-12-30T00:00:00"/>
    <n v="1041.1099999999999"/>
    <s v="104334248"/>
    <s v="2406E058 4091 233RD PL SE #  SAMMAMISH"/>
    <s v="CEN1"/>
    <s v="UPS"/>
    <n v="44308"/>
    <n v="44412"/>
    <n v="44504"/>
    <s v="WA11700390"/>
    <s v="UG Perm Svc Only in Plat Dev"/>
    <s v="16306"/>
    <s v="E UG Residential Services In Plats"/>
    <n v="730"/>
    <n v="-730"/>
    <n v="0"/>
    <n v="59.18"/>
    <n v="746.62"/>
    <n v="0"/>
    <s v="QCNOKE"/>
    <s v="QUANTA - REDMOND - ELECTRIC"/>
    <s v="511056461"/>
    <n v="1"/>
    <n v="0"/>
    <n v="0"/>
    <s v="SINGLE FAMILY"/>
    <s v="1"/>
    <s v="UNDERGROUND"/>
    <s v="UNDERGROUND"/>
    <s v="0002558834"/>
    <s v="0"/>
  </r>
  <r>
    <x v="2"/>
    <n v="50"/>
    <n v="30"/>
    <n v="30"/>
    <n v="0"/>
    <n v="0"/>
    <x v="1"/>
    <n v="572.49"/>
    <n v="19.082999999999998"/>
    <n v="30"/>
    <d v="1899-12-30T00:00:00"/>
    <d v="1900-02-01T00:00:00"/>
    <d v="1899-12-30T00:00:00"/>
    <n v="695.77"/>
    <s v="104334249"/>
    <s v="2005E101 23133 65TH ST E #  BUCKLEY"/>
    <s v="CEN1"/>
    <s v="UPS"/>
    <n v="44288"/>
    <n v="44379"/>
    <n v="44475"/>
    <s v="WA12700270"/>
    <s v="UG Perm Svc Only in Plat Dev"/>
    <s v="16306"/>
    <s v="E UG Residential Services In Plats"/>
    <n v="730"/>
    <n v="-730"/>
    <n v="0"/>
    <n v="30.32"/>
    <n v="506.58"/>
    <n v="0"/>
    <s v="QSWPRE"/>
    <s v="QUANTA - PUYALLUP - ELECTRIC"/>
    <s v="511057078"/>
    <n v="1"/>
    <n v="0"/>
    <n v="0"/>
    <s v="SINGLE FAMILY"/>
    <s v="1"/>
    <s v="UNDERGROUND"/>
    <s v="UNDERGROUND"/>
    <s v="0002558926"/>
    <s v="0"/>
  </r>
  <r>
    <x v="2"/>
    <n v="50"/>
    <n v="50"/>
    <n v="50"/>
    <n v="0"/>
    <n v="0"/>
    <x v="1"/>
    <n v="595.61"/>
    <n v="11.9122"/>
    <n v="50"/>
    <d v="1899-12-30T00:00:00"/>
    <d v="1900-02-23T00:00:00"/>
    <d v="1899-12-30T00:00:00"/>
    <n v="718.89"/>
    <s v="104334250"/>
    <s v="1904E135 18672 106TH AVE CT E #  PUYALLU"/>
    <s v="CEN1"/>
    <s v="UPS"/>
    <n v="44288"/>
    <n v="44379"/>
    <n v="44475"/>
    <s v="WA12700270"/>
    <s v="UG Perm Svc Only in Plat Dev"/>
    <s v="16306"/>
    <s v="E UG Residential Services In Plats"/>
    <n v="730"/>
    <n v="-730"/>
    <n v="0"/>
    <n v="50.52"/>
    <n v="506.58"/>
    <n v="0"/>
    <s v="QSWPRE"/>
    <s v="QUANTA - PUYALLUP - ELECTRIC"/>
    <s v="511043765"/>
    <n v="1"/>
    <n v="0"/>
    <n v="0"/>
    <s v="SINGLE FAMILY"/>
    <s v="1"/>
    <s v="UNDERGROUND"/>
    <s v="UNDERGROUND"/>
    <s v="0002558486"/>
    <s v="0"/>
  </r>
  <r>
    <x v="2"/>
    <n v="50"/>
    <n v="40"/>
    <n v="40"/>
    <n v="0"/>
    <n v="0"/>
    <x v="1"/>
    <n v="581.6"/>
    <n v="14.54"/>
    <n v="40"/>
    <d v="1899-12-30T00:00:00"/>
    <d v="1900-02-12T00:00:00"/>
    <d v="1899-12-30T00:00:00"/>
    <n v="704.32"/>
    <s v="104334251"/>
    <s v="1702W051 9277 SHOOTINGSTAR ST SE #  TUMW"/>
    <s v="CEN1"/>
    <s v="UPS"/>
    <n v="44286"/>
    <n v="44349"/>
    <n v="44475"/>
    <s v="WA03400060"/>
    <s v="UG Perm Svc Only in Plat Dev"/>
    <s v="16306"/>
    <s v="E UG Residential Services In Plats"/>
    <n v="730"/>
    <n v="-730"/>
    <n v="0"/>
    <n v="40.409999999999997"/>
    <n v="504.28"/>
    <n v="0"/>
    <s v="QSTHLE"/>
    <s v="QUANTA - OLYMPIA - ELECTRIC"/>
    <s v="511043924"/>
    <n v="1"/>
    <n v="0"/>
    <n v="0"/>
    <s v="SINGLE FAMILY"/>
    <s v="1"/>
    <s v="UNDERGROUND"/>
    <s v="UNDERGROUND"/>
    <s v="0002558515"/>
    <s v="0"/>
  </r>
  <r>
    <x v="2"/>
    <n v="50"/>
    <n v="27"/>
    <n v="27"/>
    <n v="0"/>
    <n v="0"/>
    <x v="1"/>
    <n v="581.78"/>
    <n v="21.547407407407398"/>
    <n v="26"/>
    <d v="1899-12-30T00:53:20"/>
    <d v="1900-02-16T00:00:00"/>
    <d v="1899-12-30T00:00:00"/>
    <n v="703.72"/>
    <s v="104334252"/>
    <s v="2106E060 33347 GLACIER AVE SE #  BLACK D"/>
    <s v="CEN1"/>
    <s v="UPS"/>
    <n v="44291"/>
    <n v="44379"/>
    <n v="44475"/>
    <s v="WA01700050"/>
    <s v="UG Perm Svc Only in Plat Dev"/>
    <s v="16306"/>
    <s v="E UG Residential Services In Plats"/>
    <n v="730"/>
    <n v="-730"/>
    <n v="0"/>
    <n v="43.99"/>
    <n v="501.05"/>
    <n v="0"/>
    <s v="QCSOKE"/>
    <s v="QUANTA - SOUTH KING - ELECTRIC"/>
    <s v="511044020"/>
    <n v="1"/>
    <n v="0"/>
    <n v="0"/>
    <s v="SINGLE FAMILY"/>
    <s v="1"/>
    <s v="UNDERGROUND"/>
    <s v="UNDERGROUND"/>
    <s v="0002558536"/>
    <s v="0"/>
  </r>
  <r>
    <x v="2"/>
    <n v="50"/>
    <n v="50"/>
    <n v="50"/>
    <n v="0"/>
    <n v="0"/>
    <x v="1"/>
    <n v="597.01"/>
    <n v="11.940200000000001"/>
    <n v="50"/>
    <d v="1899-12-30T00:00:00"/>
    <d v="1900-02-24T00:00:00"/>
    <d v="1899-12-30T00:00:00"/>
    <n v="720.52"/>
    <s v="104334253"/>
    <s v="2406E058 4070 233RD PL SE #  SAMMAMISH"/>
    <s v="CEN1"/>
    <s v="UPS"/>
    <n v="44299"/>
    <n v="44379"/>
    <n v="44475"/>
    <s v="WA11700390"/>
    <s v="UG Perm Svc Only in Plat Dev"/>
    <s v="16306"/>
    <s v="E UG Residential Services In Plats"/>
    <n v="730"/>
    <n v="-730"/>
    <n v="0"/>
    <n v="51.39"/>
    <n v="507.51"/>
    <n v="0"/>
    <s v="QCNOKE"/>
    <s v="QUANTA - REDMOND - ELECTRIC"/>
    <s v="511043987"/>
    <n v="1"/>
    <n v="0"/>
    <n v="0"/>
    <s v="SINGLE FAMILY"/>
    <s v="1"/>
    <s v="UNDERGROUND"/>
    <s v="UNDERGROUND"/>
    <s v="0002558534"/>
    <s v="0"/>
  </r>
  <r>
    <x v="2"/>
    <n v="50"/>
    <n v="35"/>
    <n v="35"/>
    <n v="0"/>
    <n v="0"/>
    <x v="1"/>
    <n v="601.11"/>
    <n v="17.174571428571401"/>
    <n v="35"/>
    <d v="1899-12-30T00:00:00"/>
    <d v="1900-03-05T00:00:00"/>
    <d v="1899-12-30T00:00:00"/>
    <n v="723.38"/>
    <s v="104334255"/>
    <s v="2702E088 7663 NE MISS HAILEY LOOP #  KIN"/>
    <s v="CEN1"/>
    <s v="USO"/>
    <n v="44285"/>
    <n v="44349"/>
    <n v="44475"/>
    <s v="WA01800990"/>
    <s v="UG Perm Svc only  (no Tsfrmr)"/>
    <s v="16305"/>
    <s v="E OH UG Residential Services"/>
    <n v="718"/>
    <n v="-718"/>
    <n v="0"/>
    <n v="59.17"/>
    <n v="502.44"/>
    <n v="0"/>
    <s v="QSSPE"/>
    <s v="QUANTA - KITSAP - ELECTRIC"/>
    <s v="510689576"/>
    <n v="1"/>
    <n v="0"/>
    <n v="0"/>
    <s v="SINGLE FAMILY"/>
    <s v="1"/>
    <s v="UNDERGROUND"/>
    <s v="UNDERGROUND"/>
    <s v="0002556215"/>
    <s v="0"/>
  </r>
  <r>
    <x v="2"/>
    <n v="50"/>
    <n v="50"/>
    <n v="50"/>
    <n v="0"/>
    <n v="0"/>
    <x v="1"/>
    <n v="590.64"/>
    <n v="11.812799999999999"/>
    <n v="50"/>
    <d v="1899-12-30T00:00:00"/>
    <d v="1900-02-23T00:00:00"/>
    <d v="1899-12-30T00:00:00"/>
    <n v="712.91"/>
    <s v="104334261"/>
    <s v="2308E060 1696 CANYON AVE SE #  NORTH BEN"/>
    <s v="CEN1"/>
    <s v="UPS"/>
    <n v="44293"/>
    <n v="44379"/>
    <n v="44475"/>
    <s v="WA01700220"/>
    <s v="UG Perm Svc Only in Plat Dev"/>
    <s v="16306"/>
    <s v="E UG Residential Services In Plats"/>
    <n v="730"/>
    <n v="-730"/>
    <n v="0"/>
    <n v="50.52"/>
    <n v="502.43"/>
    <n v="0"/>
    <s v="QCNOKE"/>
    <s v="QUANTA - REDMOND - ELECTRIC"/>
    <s v="511048347"/>
    <n v="1"/>
    <n v="0"/>
    <n v="0"/>
    <s v="SINGLE FAMILY"/>
    <s v="1"/>
    <s v="UNDERGROUND"/>
    <s v="UNDERGROUND"/>
    <s v="0002558675"/>
    <s v="0"/>
  </r>
  <r>
    <x v="2"/>
    <n v="150"/>
    <n v="115"/>
    <n v="115"/>
    <n v="0"/>
    <n v="0"/>
    <x v="1"/>
    <n v="753.83"/>
    <n v="6.5550434782608704"/>
    <n v="114"/>
    <d v="1899-12-30T00:12:31"/>
    <d v="1900-07-29T00:00:00"/>
    <d v="1899-12-30T00:00:00"/>
    <n v="876.1"/>
    <s v="104334262"/>
    <s v="2402W048 2515 KELLEYS GLEN LN NW # GARG"/>
    <s v="CEN1"/>
    <s v="USO"/>
    <n v="44285"/>
    <n v="44379"/>
    <n v="44475"/>
    <s v="WA01800990"/>
    <s v="UG Perm Svc only  (no Tsfrmr)"/>
    <s v="16305"/>
    <s v="E OH UG Residential Services"/>
    <n v="730"/>
    <n v="-730"/>
    <n v="0"/>
    <n v="192.67"/>
    <n v="502.44"/>
    <n v="0"/>
    <s v="QSSPE"/>
    <s v="QUANTA - KITSAP - ELECTRIC"/>
    <s v="510946634"/>
    <n v="1"/>
    <n v="0"/>
    <n v="0"/>
    <s v="GARAGE/SHOP"/>
    <s v="1"/>
    <s v="UNDERGROUND"/>
    <s v="UNDERGROUND"/>
    <s v="0002558677"/>
    <s v="0"/>
  </r>
  <r>
    <x v="2"/>
    <n v="100"/>
    <n v="88"/>
    <n v="88"/>
    <n v="0"/>
    <n v="0"/>
    <x v="1"/>
    <n v="696.95"/>
    <n v="7.9198863636363601"/>
    <n v="86"/>
    <d v="1899-12-30T00:32:44"/>
    <d v="1900-06-07T00:00:00"/>
    <d v="1899-12-30T00:00:00"/>
    <n v="818.89"/>
    <s v="104334263"/>
    <s v="2107E016 29533 322ND AVE SE # SHOP RAVEN"/>
    <s v="CEN1"/>
    <s v="USO"/>
    <n v="44291"/>
    <n v="44379"/>
    <n v="44475"/>
    <s v="WA04000990"/>
    <s v="UG Perm Svc only  (no Tsfrmr)"/>
    <s v="16305"/>
    <s v="E OH UG Residential Services"/>
    <n v="730"/>
    <n v="-730"/>
    <n v="0"/>
    <n v="145.63999999999999"/>
    <n v="501.05"/>
    <n v="0"/>
    <s v="QCSOKE"/>
    <s v="QUANTA - SOUTH KING - ELECTRIC"/>
    <s v="510847722"/>
    <n v="1"/>
    <n v="0"/>
    <n v="0"/>
    <s v="GARAGE/SHOP"/>
    <s v="1"/>
    <s v="UNDERGROUND"/>
    <s v="UNDERGROUND"/>
    <s v="0002558678"/>
    <s v="0"/>
  </r>
  <r>
    <x v="2"/>
    <n v="100"/>
    <n v="80"/>
    <n v="80"/>
    <n v="0"/>
    <n v="0"/>
    <x v="1"/>
    <n v="934.56"/>
    <n v="11.682"/>
    <n v="79"/>
    <d v="1899-12-30T00:18:00"/>
    <d v="1900-05-29T00:00:00"/>
    <d v="1899-12-30T00:00:00"/>
    <n v="1056.83"/>
    <s v="104334264"/>
    <s v="2301E036 2121 DONNEGAL CIR SW #  PORT OR"/>
    <s v="CEN1"/>
    <s v="UPS"/>
    <n v="44306"/>
    <n v="44379"/>
    <n v="44475"/>
    <s v="WA01800020"/>
    <s v="UG Perm Svc Only in Plat Dev"/>
    <s v="16306"/>
    <s v="E UG Residential Services In Plats"/>
    <n v="730"/>
    <n v="-730"/>
    <n v="0"/>
    <n v="137.06"/>
    <n v="690.77"/>
    <n v="0"/>
    <s v="QSSPE"/>
    <s v="QUANTA - KITSAP - ELECTRIC"/>
    <s v="511014102"/>
    <n v="1"/>
    <n v="0"/>
    <n v="0"/>
    <s v="SINGLE FAMILY"/>
    <s v="1"/>
    <s v="UNDERGROUND"/>
    <s v="UNDERGROUND"/>
    <s v="0002558679"/>
    <s v="0"/>
  </r>
  <r>
    <x v="2"/>
    <n v="50"/>
    <n v="50"/>
    <n v="50"/>
    <n v="0"/>
    <n v="0"/>
    <x v="1"/>
    <n v="595.04"/>
    <n v="11.9008"/>
    <n v="50"/>
    <d v="1899-12-30T00:00:00"/>
    <d v="1900-02-23T00:00:00"/>
    <d v="1899-12-30T00:00:00"/>
    <n v="718.32"/>
    <s v="104334267"/>
    <s v="2004E132 510 20TH AVE CT SW #  PUYALLUP"/>
    <s v="CEN1"/>
    <s v="UPS"/>
    <n v="44295"/>
    <n v="44379"/>
    <n v="44475"/>
    <s v="WA12700110"/>
    <s v="UG Perm Svc Only in Plat Dev"/>
    <s v="16306"/>
    <s v="E UG Residential Services In Plats"/>
    <n v="730"/>
    <n v="-730"/>
    <n v="0"/>
    <n v="50.51"/>
    <n v="506.58"/>
    <n v="0"/>
    <s v="QSWPRE"/>
    <s v="QUANTA - PUYALLUP - ELECTRIC"/>
    <s v="511053211"/>
    <n v="1"/>
    <n v="0"/>
    <n v="0"/>
    <s v="SINGLE FAMILY"/>
    <s v="1"/>
    <s v="UNDERGROUND"/>
    <s v="UNDERGROUND"/>
    <s v="0002558712"/>
    <s v="0"/>
  </r>
  <r>
    <x v="2"/>
    <n v="50"/>
    <n v="40"/>
    <n v="40"/>
    <n v="0"/>
    <n v="0"/>
    <x v="1"/>
    <n v="580.16999999999996"/>
    <n v="14.504250000000001"/>
    <n v="40"/>
    <d v="1899-12-30T00:00:00"/>
    <d v="1900-02-12T00:00:00"/>
    <d v="1899-12-30T00:00:00"/>
    <n v="702.67"/>
    <s v="104334268"/>
    <s v="1801W097 9409 BOWTHORPE ST SE #  LACEY"/>
    <s v="CEN1"/>
    <s v="UPS"/>
    <n v="44287"/>
    <n v="44379"/>
    <n v="44475"/>
    <s v="WA03400340"/>
    <s v="UG Perm Svc Only in Plat Dev"/>
    <s v="16306"/>
    <s v="E UG Residential Services In Plats"/>
    <n v="730"/>
    <n v="-730"/>
    <n v="0"/>
    <n v="40.409999999999997"/>
    <n v="503.36"/>
    <n v="0"/>
    <s v="QSTHLE"/>
    <s v="QUANTA - OLYMPIA - ELECTRIC"/>
    <s v="511053468"/>
    <n v="1"/>
    <n v="0"/>
    <n v="0"/>
    <s v="SINGLE FAMILY"/>
    <s v="1"/>
    <s v="UNDERGROUND"/>
    <s v="UNDERGROUND"/>
    <s v="0002558734"/>
    <s v="0"/>
  </r>
  <r>
    <x v="2"/>
    <n v="100"/>
    <n v="62"/>
    <n v="62"/>
    <n v="0"/>
    <n v="0"/>
    <x v="1"/>
    <n v="602.42999999999995"/>
    <n v="9.7166129032257995"/>
    <n v="61"/>
    <d v="1899-12-30T00:23:14"/>
    <d v="1900-03-08T00:00:00"/>
    <d v="1899-12-30T00:00:00"/>
    <n v="724.14"/>
    <s v="104334269"/>
    <s v="4004E116 420 E MADISON ST #  NOOKSACK"/>
    <s v="CEN1"/>
    <s v="UPS"/>
    <n v="44286"/>
    <n v="44349"/>
    <n v="44475"/>
    <s v="WA03700060"/>
    <s v="UG Perm Svc Only in Plat Dev"/>
    <s v="16306"/>
    <s v="E UG Residential Services In Plats"/>
    <n v="730"/>
    <n v="-730"/>
    <n v="0"/>
    <n v="62.46"/>
    <n v="500.14"/>
    <n v="0"/>
    <s v="QNWHME"/>
    <s v="QUANTA - BELLINGHAM - ELECTRIC"/>
    <s v="511053781"/>
    <n v="1"/>
    <n v="0"/>
    <n v="0"/>
    <s v="SINGLE FAMILY"/>
    <s v="1"/>
    <s v="UNDERGROUND"/>
    <s v="UNDERGROUND"/>
    <s v="0002558779"/>
    <s v="0"/>
  </r>
  <r>
    <x v="2"/>
    <n v="50"/>
    <n v="40"/>
    <n v="40"/>
    <n v="0"/>
    <n v="0"/>
    <x v="1"/>
    <n v="583.59"/>
    <n v="14.58975"/>
    <n v="40"/>
    <d v="1899-12-30T00:00:00"/>
    <d v="1900-02-12T00:00:00"/>
    <d v="1899-12-30T00:00:00"/>
    <n v="706.87"/>
    <s v="104334270"/>
    <s v="1905E077 15108 179TH AVE E #  BONNEY LAK"/>
    <s v="CEN1"/>
    <s v="UPS"/>
    <n v="44288"/>
    <n v="44379"/>
    <n v="44475"/>
    <s v="WA12700270"/>
    <s v="UG Perm Svc Only in Plat Dev"/>
    <s v="16306"/>
    <s v="E UG Residential Services In Plats"/>
    <n v="730"/>
    <n v="-730"/>
    <n v="0"/>
    <n v="40.409999999999997"/>
    <n v="506.58"/>
    <n v="0"/>
    <s v="QSWPRE"/>
    <s v="QUANTA - PUYALLUP - ELECTRIC"/>
    <s v="511043997"/>
    <n v="1"/>
    <n v="0"/>
    <n v="0"/>
    <s v="SINGLE FAMILY"/>
    <s v="1"/>
    <s v="UNDERGROUND"/>
    <s v="UNDERGROUND"/>
    <s v="0002558527"/>
    <s v="0"/>
  </r>
  <r>
    <x v="2"/>
    <n v="50"/>
    <e v="#N/A"/>
    <n v="40"/>
    <n v="0"/>
    <n v="0"/>
    <x v="1"/>
    <n v="584.71"/>
    <e v="#N/A"/>
    <n v="40"/>
    <e v="#N/A"/>
    <d v="1900-02-13T00:00:00"/>
    <d v="1899-12-30T00:00:00"/>
    <n v="707.99"/>
    <s v="104334271"/>
    <s v="1905E077 17909 151ST ST E #  BONNEY LAKE"/>
    <s v="CEN1"/>
    <s v="UPS"/>
    <n v="44307"/>
    <n v="44379"/>
    <n v="44475"/>
    <s v="WA12700270"/>
    <s v="UG Perm Svc Only in Plat Dev"/>
    <s v="16306"/>
    <s v="E UG Residential Services In Plats"/>
    <n v="730"/>
    <n v="-730"/>
    <n v="0"/>
    <n v="41.52"/>
    <n v="506.58"/>
    <n v="0"/>
    <s v="QSWPRE"/>
    <s v="QUANTA - PUYALLUP - ELECTRIC"/>
    <s v="511044011"/>
    <n v="1"/>
    <n v="0"/>
    <n v="0"/>
    <s v="SINGLE FAMILY"/>
    <s v="1"/>
    <s v="UNDERGROUND"/>
    <s v="UNDERGROUND"/>
    <s v="0002558532"/>
    <s v="0"/>
  </r>
  <r>
    <x v="2"/>
    <n v="50"/>
    <n v="44"/>
    <n v="44"/>
    <n v="0"/>
    <n v="0"/>
    <x v="1"/>
    <n v="614.44000000000005"/>
    <n v="13.964545454545499"/>
    <n v="43"/>
    <d v="1899-12-30T00:32:44"/>
    <d v="1900-03-20T00:00:00"/>
    <d v="1899-12-30T00:00:00"/>
    <n v="736.38"/>
    <s v="104334272"/>
    <s v="2106E060 33391 CRYSTAL AVE SE #  BLACK D"/>
    <s v="CEN1"/>
    <s v="UPS"/>
    <n v="44291"/>
    <n v="44379"/>
    <n v="44475"/>
    <s v="WA01700050"/>
    <s v="UG Perm Svc Only in Plat Dev"/>
    <s v="16306"/>
    <s v="E UG Residential Services In Plats"/>
    <n v="730"/>
    <n v="-730"/>
    <n v="0"/>
    <n v="72.819999999999993"/>
    <n v="501.05"/>
    <n v="0"/>
    <s v="QCSOKE"/>
    <s v="QUANTA - SOUTH KING - ELECTRIC"/>
    <s v="511044019"/>
    <n v="1"/>
    <n v="0"/>
    <n v="0"/>
    <s v="SINGLE FAMILY"/>
    <s v="1"/>
    <s v="UNDERGROUND"/>
    <s v="UNDERGROUND"/>
    <s v="0002558539"/>
    <s v="0"/>
  </r>
  <r>
    <x v="2"/>
    <n v="50"/>
    <n v="36"/>
    <n v="36"/>
    <n v="0"/>
    <n v="0"/>
    <x v="1"/>
    <n v="598.96"/>
    <n v="16.637777777777799"/>
    <n v="35"/>
    <d v="1899-12-30T00:40:00"/>
    <d v="1900-03-05T00:00:00"/>
    <d v="1899-12-30T00:00:00"/>
    <n v="720.9"/>
    <s v="104334273"/>
    <s v="2106E060 33405 CRYSTAL AVE SE #  BLACK D"/>
    <s v="CEN1"/>
    <s v="UPS"/>
    <n v="44291"/>
    <n v="44379"/>
    <n v="44475"/>
    <s v="WA01700050"/>
    <s v="UG Perm Svc Only in Plat Dev"/>
    <s v="16306"/>
    <s v="E UG Residential Services In Plats"/>
    <n v="730"/>
    <n v="-730"/>
    <n v="0"/>
    <n v="59.16"/>
    <n v="501.05"/>
    <n v="0"/>
    <s v="QCSOKE"/>
    <s v="QUANTA - SOUTH KING - ELECTRIC"/>
    <s v="511044074"/>
    <n v="1"/>
    <n v="0"/>
    <n v="0"/>
    <s v="SINGLE FAMILY"/>
    <s v="1"/>
    <s v="UNDERGROUND"/>
    <s v="UNDERGROUND"/>
    <s v="0002558540"/>
    <s v="0"/>
  </r>
  <r>
    <x v="2"/>
    <n v="50"/>
    <n v="5"/>
    <n v="5"/>
    <n v="0"/>
    <n v="0"/>
    <x v="1"/>
    <n v="576.97"/>
    <n v="115.39400000000001"/>
    <n v="20"/>
    <n v="-3"/>
    <d v="1900-02-05T00:00:00"/>
    <d v="1899-12-30T00:00:00"/>
    <n v="700.48"/>
    <s v="104334274"/>
    <s v="2204E068 1302 S 234TH CT #  DES MOINES"/>
    <s v="CEN1"/>
    <s v="UPS"/>
    <n v="44286"/>
    <n v="44349"/>
    <n v="44475"/>
    <s v="WA11700090"/>
    <s v="UG Perm Svc Only in Plat Dev"/>
    <s v="16306"/>
    <s v="E UG Residential Services In Plats"/>
    <n v="730"/>
    <n v="-730"/>
    <n v="0"/>
    <n v="33.380000000000003"/>
    <n v="507.5"/>
    <n v="0"/>
    <s v="QCSOKE"/>
    <s v="QUANTA - SOUTH KING - ELECTRIC"/>
    <s v="511044072"/>
    <n v="1"/>
    <n v="0"/>
    <n v="0"/>
    <s v="SINGLE FAMILY"/>
    <s v="1"/>
    <s v="UNDERGROUND"/>
    <s v="UNDERGROUND"/>
    <s v="0002558541"/>
    <s v="0"/>
  </r>
  <r>
    <x v="2"/>
    <n v="50"/>
    <n v="33"/>
    <n v="33"/>
    <n v="0"/>
    <n v="0"/>
    <x v="1"/>
    <n v="593.80999999999995"/>
    <n v="17.994242424242401"/>
    <n v="32"/>
    <d v="1899-12-30T00:43:38"/>
    <d v="1900-02-28T00:00:00"/>
    <d v="1899-12-30T00:00:00"/>
    <n v="715.75"/>
    <s v="104334275"/>
    <s v="2106E060 33419 CRYSTAL AVE SE #  BLACK D"/>
    <s v="CEN1"/>
    <s v="UPS"/>
    <n v="44291"/>
    <n v="44379"/>
    <n v="44475"/>
    <s v="WA01700050"/>
    <s v="UG Perm Svc Only in Plat Dev"/>
    <s v="16306"/>
    <s v="E UG Residential Services In Plats"/>
    <n v="730"/>
    <n v="-730"/>
    <n v="0"/>
    <n v="54.61"/>
    <n v="501.05"/>
    <n v="0"/>
    <s v="QCSOKE"/>
    <s v="QUANTA - SOUTH KING - ELECTRIC"/>
    <s v="511044076"/>
    <n v="1"/>
    <n v="0"/>
    <n v="0"/>
    <s v="SINGLE FAMILY"/>
    <s v="1"/>
    <s v="UNDERGROUND"/>
    <s v="UNDERGROUND"/>
    <s v="0002558542"/>
    <s v="0"/>
  </r>
  <r>
    <x v="2"/>
    <n v="100"/>
    <n v="65"/>
    <n v="65"/>
    <n v="0"/>
    <n v="0"/>
    <x v="1"/>
    <n v="671.12"/>
    <n v="10.324923076923101"/>
    <n v="69"/>
    <n v="-6.15384615384615E-2"/>
    <d v="1900-05-07T00:00:00"/>
    <d v="1899-12-30T00:00:00"/>
    <n v="794.63"/>
    <s v="104334276"/>
    <s v="2506E103 1309 245TH AVE NE #  SAMMAMISH"/>
    <s v="CEN1"/>
    <s v="UPS"/>
    <n v="44293"/>
    <n v="44379"/>
    <n v="44475"/>
    <s v="WA11700990"/>
    <s v="UG Perm Svc Only in Plat Dev"/>
    <s v="16306"/>
    <s v="E UG Residential Services In Plats"/>
    <n v="730"/>
    <n v="-730"/>
    <n v="0"/>
    <n v="116.81"/>
    <n v="507.5"/>
    <n v="0"/>
    <s v="QCNOKE"/>
    <s v="QUANTA - REDMOND - ELECTRIC"/>
    <s v="511044078"/>
    <n v="1"/>
    <n v="0"/>
    <n v="0"/>
    <s v="SINGLE FAMILY"/>
    <s v="1"/>
    <s v="UNDERGROUND"/>
    <s v="UNDERGROUND"/>
    <s v="0002558544"/>
    <s v="0"/>
  </r>
  <r>
    <x v="2"/>
    <n v="100"/>
    <n v="80"/>
    <n v="80"/>
    <n v="0"/>
    <n v="0"/>
    <x v="1"/>
    <n v="672.9"/>
    <n v="8.4112500000000008"/>
    <n v="69"/>
    <d v="1899-12-30T03:18:00"/>
    <d v="1900-05-07T00:00:00"/>
    <d v="1899-12-30T00:00:00"/>
    <n v="796.52"/>
    <s v="104334280"/>
    <s v="2605E125 10827 108TH LN NE #  KIRKLAND"/>
    <s v="CEN1"/>
    <s v="USO"/>
    <n v="44293"/>
    <n v="44379"/>
    <n v="44475"/>
    <s v="WA11700160"/>
    <s v="UG Perm Svc only  (no Tsfrmr)"/>
    <s v="16305"/>
    <s v="E OH UG Residential Services"/>
    <n v="730"/>
    <n v="-730"/>
    <n v="0"/>
    <n v="116.81"/>
    <n v="507.96"/>
    <n v="0"/>
    <s v="QCNOKE"/>
    <s v="QUANTA - REDMOND - ELECTRIC"/>
    <s v="511047651"/>
    <n v="1"/>
    <n v="0"/>
    <n v="0"/>
    <s v="SINGLE FAMILY"/>
    <s v="1"/>
    <s v="UNDERGROUND"/>
    <s v="UNDERGROUND"/>
    <s v="0002558628"/>
    <s v="0"/>
  </r>
  <r>
    <x v="2"/>
    <n v="50"/>
    <n v="40"/>
    <n v="40"/>
    <n v="0"/>
    <n v="0"/>
    <x v="1"/>
    <n v="862.66"/>
    <n v="21.566500000000001"/>
    <n v="40"/>
    <d v="1899-12-30T00:00:00"/>
    <d v="1900-03-13T00:00:00"/>
    <d v="1899-12-30T00:00:00"/>
    <n v="986.17"/>
    <s v="104334285"/>
    <s v="2406E105 1194 WESTRIDGE WAY NE #  ISSAQU"/>
    <s v="CEN1"/>
    <s v="UPS"/>
    <n v="44293"/>
    <n v="44379"/>
    <n v="44475"/>
    <s v="WA11700140"/>
    <s v="UG Perm Svc Only in Plat Dev"/>
    <s v="16306"/>
    <s v="E UG Residential Services In Plats"/>
    <n v="730"/>
    <n v="-730"/>
    <n v="0"/>
    <n v="66.75"/>
    <n v="697.74"/>
    <n v="0"/>
    <s v="QCNOKEH"/>
    <s v="QUANTA - REDMOND - HOLD"/>
    <s v="511048102"/>
    <n v="1"/>
    <n v="0"/>
    <n v="0"/>
    <s v="SINGLE FAMILY"/>
    <s v="1"/>
    <s v="UNDERGROUND"/>
    <s v="UNDERGROUND"/>
    <s v="0002558629"/>
    <s v="0"/>
  </r>
  <r>
    <x v="2"/>
    <n v="50"/>
    <n v="40"/>
    <n v="40"/>
    <n v="0"/>
    <n v="0"/>
    <x v="1"/>
    <n v="584.57000000000005"/>
    <n v="14.61425"/>
    <n v="40"/>
    <d v="1899-12-30T00:00:00"/>
    <d v="1900-02-12T00:00:00"/>
    <d v="1899-12-30T00:00:00"/>
    <n v="708.08"/>
    <s v="104334286"/>
    <s v="2406E105 1199 WESTRIDGE WAY NE #  ISSAQU"/>
    <s v="CEN1"/>
    <s v="UPS"/>
    <n v="44293"/>
    <n v="44379"/>
    <n v="44475"/>
    <s v="WA11700140"/>
    <s v="UG Perm Svc Only in Plat Dev"/>
    <s v="16306"/>
    <s v="E UG Residential Services In Plats"/>
    <n v="730"/>
    <n v="-730"/>
    <n v="0"/>
    <n v="40.409999999999997"/>
    <n v="507.51"/>
    <n v="0"/>
    <s v="QCNOKE"/>
    <s v="QUANTA - REDMOND - ELECTRIC"/>
    <s v="511048141"/>
    <n v="1"/>
    <n v="0"/>
    <n v="0"/>
    <s v="SINGLE FAMILY"/>
    <s v="1"/>
    <s v="UNDERGROUND"/>
    <s v="UNDERGROUND"/>
    <s v="0002558635"/>
    <s v="0"/>
  </r>
  <r>
    <x v="2"/>
    <n v="100"/>
    <n v="80"/>
    <n v="80"/>
    <n v="0"/>
    <n v="0"/>
    <x v="1"/>
    <n v="938.3"/>
    <n v="11.72875"/>
    <n v="79"/>
    <d v="1899-12-30T00:18:00"/>
    <d v="1900-05-25T00:00:00"/>
    <d v="1899-12-30T00:00:00"/>
    <n v="1061.81"/>
    <s v="104334287"/>
    <s v="2406E105 1250 WESTRIDGE WAY NE #  ISSAQU"/>
    <s v="CEN1"/>
    <s v="UPS"/>
    <n v="44294"/>
    <n v="44379"/>
    <n v="44475"/>
    <s v="WA11700140"/>
    <s v="UG Perm Svc Only in Plat Dev"/>
    <s v="16306"/>
    <s v="E UG Residential Services In Plats"/>
    <n v="730"/>
    <n v="-730"/>
    <n v="0"/>
    <n v="133.5"/>
    <n v="697.74"/>
    <n v="0"/>
    <s v="QCNOKE"/>
    <s v="QUANTA - REDMOND - ELECTRIC"/>
    <s v="511048144"/>
    <n v="1"/>
    <n v="0"/>
    <n v="0"/>
    <s v="SINGLE FAMILY"/>
    <s v="1"/>
    <s v="UNDERGROUND"/>
    <s v="UNDERGROUND"/>
    <s v="0002558639"/>
    <s v="0"/>
  </r>
  <r>
    <x v="2"/>
    <n v="50"/>
    <n v="25"/>
    <n v="25"/>
    <n v="0"/>
    <n v="0"/>
    <x v="1"/>
    <n v="844.08"/>
    <n v="33.763199999999998"/>
    <n v="34"/>
    <n v="-0.36"/>
    <d v="1900-03-05T00:00:00"/>
    <d v="1899-12-30T00:00:00"/>
    <n v="966.02"/>
    <s v="104334288"/>
    <s v="2206E108 23549 SE 271ST ST #  MAPLE VALL"/>
    <s v="CEN1"/>
    <s v="UPS"/>
    <n v="44302"/>
    <n v="44379"/>
    <n v="44475"/>
    <s v="WA01700200"/>
    <s v="UG Perm Svc Only in Plat Dev"/>
    <s v="16306"/>
    <s v="E UG Residential Services In Plats"/>
    <n v="730"/>
    <n v="-730"/>
    <n v="0"/>
    <n v="59.19"/>
    <n v="688.86"/>
    <n v="0"/>
    <s v="QCSOKE"/>
    <s v="QUANTA - SOUTH KING - ELECTRIC"/>
    <s v="511048261"/>
    <n v="1"/>
    <n v="0"/>
    <n v="0"/>
    <s v="SINGLE FAMILY"/>
    <s v="1"/>
    <s v="UNDERGROUND"/>
    <s v="UNDERGROUND"/>
    <s v="0002558651"/>
    <s v="0"/>
  </r>
  <r>
    <x v="2"/>
    <n v="50"/>
    <n v="20"/>
    <n v="20"/>
    <n v="0"/>
    <n v="0"/>
    <x v="1"/>
    <n v="573.46"/>
    <n v="28.672999999999998"/>
    <n v="30"/>
    <n v="-0.5"/>
    <d v="1900-02-01T00:00:00"/>
    <d v="1899-12-30T00:00:00"/>
    <n v="696.97"/>
    <s v="104334290"/>
    <s v="2205E111 12209 SE 271ST PL #  KENT"/>
    <s v="CEN1"/>
    <s v="UPS"/>
    <n v="44286"/>
    <n v="44349"/>
    <n v="44475"/>
    <s v="WA11700150"/>
    <s v="UG Perm Svc Only in Plat Dev"/>
    <s v="16306"/>
    <s v="E UG Residential Services In Plats"/>
    <n v="730"/>
    <n v="-730"/>
    <n v="0"/>
    <n v="30.31"/>
    <n v="507.51"/>
    <n v="0"/>
    <s v="QCSOKE"/>
    <s v="QUANTA - SOUTH KING - ELECTRIC"/>
    <s v="511048258"/>
    <n v="1"/>
    <n v="0"/>
    <n v="0"/>
    <s v="SINGLE FAMILY"/>
    <s v="1"/>
    <s v="UNDERGROUND"/>
    <s v="UNDERGROUND"/>
    <s v="0002558664"/>
    <s v="0"/>
  </r>
  <r>
    <x v="2"/>
    <n v="50"/>
    <n v="40"/>
    <n v="40"/>
    <n v="0"/>
    <n v="0"/>
    <x v="1"/>
    <n v="584.04"/>
    <n v="14.601000000000001"/>
    <n v="40"/>
    <d v="1899-12-30T00:00:00"/>
    <d v="1900-02-12T00:00:00"/>
    <d v="1899-12-30T00:00:00"/>
    <n v="707.32"/>
    <s v="104334291"/>
    <s v="2005E101 23146 65TH ST E #  BUCKLEY"/>
    <s v="CEN1"/>
    <s v="UPS"/>
    <n v="44288"/>
    <n v="44379"/>
    <n v="44475"/>
    <s v="WA12700270"/>
    <s v="UG Perm Svc Only in Plat Dev"/>
    <s v="16306"/>
    <s v="E UG Residential Services In Plats"/>
    <n v="730"/>
    <n v="-730"/>
    <n v="0"/>
    <n v="40.409999999999997"/>
    <n v="506.58"/>
    <n v="0"/>
    <s v="QSWPRE"/>
    <s v="QUANTA - PUYALLUP - ELECTRIC"/>
    <s v="511048321"/>
    <n v="1"/>
    <n v="0"/>
    <n v="0"/>
    <s v="SINGLE FAMILY"/>
    <s v="1"/>
    <s v="UNDERGROUND"/>
    <s v="UNDERGROUND"/>
    <s v="0002558668"/>
    <s v="0"/>
  </r>
  <r>
    <x v="2"/>
    <n v="50"/>
    <n v="20"/>
    <n v="20"/>
    <n v="0"/>
    <n v="0"/>
    <x v="1"/>
    <n v="554.08000000000004"/>
    <n v="27.704000000000001"/>
    <n v="20"/>
    <d v="1899-12-30T00:00:00"/>
    <d v="1900-01-21T00:00:00"/>
    <d v="1899-12-30T00:00:00"/>
    <n v="675.79"/>
    <s v="104334292"/>
    <s v="4004E116 107 S PASS RD # 5 NOOKSACK"/>
    <s v="CEN1"/>
    <s v="UPS"/>
    <n v="44286"/>
    <n v="44349"/>
    <n v="44475"/>
    <s v="WA03700060"/>
    <s v="UG Perm Svc Only in Plat Dev"/>
    <s v="16306"/>
    <s v="E UG Residential Services In Plats"/>
    <n v="730"/>
    <n v="-730"/>
    <n v="0"/>
    <n v="20.21"/>
    <n v="500.13"/>
    <n v="0"/>
    <s v="QNWHME"/>
    <s v="QUANTA - BELLINGHAM - ELECTRIC"/>
    <s v="506577547"/>
    <n v="1"/>
    <n v="0"/>
    <n v="0"/>
    <s v="MOBILE HOME"/>
    <s v="1"/>
    <s v="UNDERGROUND"/>
    <s v="UNDERGROUND"/>
    <s v="0002558670"/>
    <s v="0"/>
  </r>
  <r>
    <x v="2"/>
    <n v="50"/>
    <n v="25"/>
    <n v="25"/>
    <n v="0"/>
    <n v="0"/>
    <x v="1"/>
    <n v="566.95000000000005"/>
    <n v="22.678000000000001"/>
    <n v="25"/>
    <d v="1899-12-30T00:00:00"/>
    <d v="1900-01-27T00:00:00"/>
    <d v="1899-12-30T00:00:00"/>
    <n v="690.23"/>
    <s v="104334294"/>
    <s v="1905E062 13433 EDMUNDS PKWY E #  BONNEY"/>
    <s v="CEN1"/>
    <s v="UPS"/>
    <n v="44288"/>
    <n v="44379"/>
    <n v="44475"/>
    <s v="WA12700270"/>
    <s v="UG Perm Svc Only in Plat Dev"/>
    <s v="16306"/>
    <s v="E UG Residential Services In Plats"/>
    <n v="730"/>
    <n v="-730"/>
    <n v="0"/>
    <n v="25.72"/>
    <n v="506.58"/>
    <n v="0"/>
    <s v="QSWPRE"/>
    <s v="QUANTA - PUYALLUP - ELECTRIC"/>
    <s v="511052988"/>
    <n v="1"/>
    <n v="0"/>
    <n v="0"/>
    <s v="SINGLE FAMILY"/>
    <s v="1"/>
    <s v="UNDERGROUND"/>
    <s v="UNDERGROUND"/>
    <s v="0002558689"/>
    <s v="0"/>
  </r>
  <r>
    <x v="2"/>
    <n v="50"/>
    <n v="30"/>
    <n v="30"/>
    <n v="0"/>
    <n v="0"/>
    <x v="1"/>
    <n v="569.71"/>
    <n v="18.9903333333333"/>
    <n v="30"/>
    <d v="1899-12-30T00:00:00"/>
    <d v="1900-02-01T00:00:00"/>
    <d v="1899-12-30T00:00:00"/>
    <n v="692.43"/>
    <s v="104334295"/>
    <s v="1901W095 5644 WALDRON DR NE #  LACEY"/>
    <s v="CEN1"/>
    <s v="UPS"/>
    <n v="44287"/>
    <n v="44379"/>
    <n v="44475"/>
    <s v="WA03400020"/>
    <s v="UG Perm Svc Only in Plat Dev"/>
    <s v="16306"/>
    <s v="E UG Residential Services In Plats"/>
    <n v="730"/>
    <n v="-730"/>
    <n v="0"/>
    <n v="30.31"/>
    <n v="504.28"/>
    <n v="0"/>
    <s v="QSTHLE"/>
    <s v="QUANTA - OLYMPIA - ELECTRIC"/>
    <s v="511053104"/>
    <n v="1"/>
    <n v="0"/>
    <n v="0"/>
    <s v="SINGLE FAMILY"/>
    <s v="1"/>
    <s v="UNDERGROUND"/>
    <s v="UNDERGROUND"/>
    <s v="0002558697"/>
    <s v="0"/>
  </r>
  <r>
    <x v="2"/>
    <n v="50"/>
    <n v="45"/>
    <n v="45"/>
    <n v="0"/>
    <n v="0"/>
    <x v="1"/>
    <n v="644.66"/>
    <n v="14.3257777777778"/>
    <n v="54"/>
    <n v="-0.2"/>
    <d v="1900-04-11T00:00:00"/>
    <d v="1899-12-30T00:00:00"/>
    <n v="768.17"/>
    <s v="104334306"/>
    <s v="2405E126 3936 WELLS AVE N #  RENTON"/>
    <s v="CEN1"/>
    <s v="UPS"/>
    <n v="44302"/>
    <n v="44379"/>
    <n v="44475"/>
    <s v="WA11700250"/>
    <s v="UG Perm Svc Only in Plat Dev"/>
    <s v="16306"/>
    <s v="E UG Residential Services In Plats"/>
    <n v="730"/>
    <n v="-730"/>
    <n v="0"/>
    <n v="93.45"/>
    <n v="507.51"/>
    <n v="0"/>
    <s v="QCSOKE"/>
    <s v="QUANTA - SOUTH KING - ELECTRIC"/>
    <s v="511071952"/>
    <n v="1"/>
    <n v="0"/>
    <n v="0"/>
    <s v="SINGLE FAMILY"/>
    <s v="1"/>
    <s v="UNDERGROUND"/>
    <s v="UNDERGROUND"/>
    <s v="0002559315"/>
    <s v="0"/>
  </r>
  <r>
    <x v="2"/>
    <n v="50"/>
    <n v="27"/>
    <n v="27"/>
    <n v="0"/>
    <n v="0"/>
    <x v="1"/>
    <n v="564.63"/>
    <n v="20.912222222222201"/>
    <n v="27"/>
    <d v="1899-12-30T00:00:00"/>
    <d v="1900-01-29T00:00:00"/>
    <d v="1899-12-30T00:00:00"/>
    <n v="686.9"/>
    <s v="104334310"/>
    <s v="2301E036 2161 DONNEGAL CIR SW #  PORT OR"/>
    <s v="CEN1"/>
    <s v="UPS"/>
    <n v="44293"/>
    <n v="44379"/>
    <n v="44475"/>
    <s v="WA01800020"/>
    <s v="UG Perm Svc Only in Plat Dev"/>
    <s v="16306"/>
    <s v="E UG Residential Services In Plats"/>
    <n v="730"/>
    <n v="-730"/>
    <n v="0"/>
    <n v="27.55"/>
    <n v="502.44"/>
    <n v="0"/>
    <s v="QSSPE"/>
    <s v="QUANTA - KITSAP - ELECTRIC"/>
    <s v="511048335"/>
    <n v="1"/>
    <n v="0"/>
    <n v="0"/>
    <s v="SINGLE FAMILY"/>
    <s v="1"/>
    <s v="UNDERGROUND"/>
    <s v="UNDERGROUND"/>
    <s v="0002558672"/>
    <s v="0"/>
  </r>
  <r>
    <x v="2"/>
    <n v="50"/>
    <n v="25"/>
    <n v="25"/>
    <n v="0"/>
    <n v="0"/>
    <x v="1"/>
    <n v="559.41999999999996"/>
    <n v="22.376799999999999"/>
    <n v="23"/>
    <d v="1899-12-30T01:55:12"/>
    <d v="1900-01-24T00:00:00"/>
    <d v="1899-12-30T00:00:00"/>
    <n v="681.69"/>
    <s v="104334311"/>
    <s v="2301E036 2145 DONNEGAL CIR SW #  PORT OR"/>
    <s v="CEN1"/>
    <s v="UPS"/>
    <n v="44293"/>
    <n v="44379"/>
    <n v="44475"/>
    <s v="WA01800020"/>
    <s v="UG Perm Svc Only in Plat Dev"/>
    <s v="16306"/>
    <s v="E UG Residential Services In Plats"/>
    <n v="730"/>
    <n v="-730"/>
    <n v="0"/>
    <n v="22.96"/>
    <n v="502.44"/>
    <n v="0"/>
    <s v="QSSPE"/>
    <s v="QUANTA - KITSAP - ELECTRIC"/>
    <s v="511048339"/>
    <n v="1"/>
    <n v="0"/>
    <n v="0"/>
    <s v="SINGLE FAMILY"/>
    <s v="1"/>
    <s v="UNDERGROUND"/>
    <s v="UNDERGROUND"/>
    <s v="0002558674"/>
    <s v="0"/>
  </r>
  <r>
    <x v="2"/>
    <n v="50"/>
    <n v="39"/>
    <n v="39"/>
    <n v="0"/>
    <n v="0"/>
    <x v="1"/>
    <n v="582.49"/>
    <n v="14.935641025641001"/>
    <n v="38"/>
    <d v="1899-12-30T00:36:55"/>
    <d v="1900-02-10T00:00:00"/>
    <d v="1899-12-30T00:00:00"/>
    <n v="706"/>
    <s v="104334312"/>
    <s v="2104E092 103 8TH AVE N # TEMP ALGONA"/>
    <s v="CEN1"/>
    <s v="UPS"/>
    <n v="44294"/>
    <n v="44379"/>
    <n v="44475"/>
    <s v="WA11700010"/>
    <s v="UG Perm Svc Only in Plat Dev"/>
    <s v="16306"/>
    <s v="E UG Residential Services In Plats"/>
    <n v="730"/>
    <n v="-730"/>
    <n v="0"/>
    <n v="38.58"/>
    <n v="507.5"/>
    <n v="0"/>
    <s v="QCSOKE"/>
    <s v="QUANTA - SOUTH KING - ELECTRIC"/>
    <s v="511053471"/>
    <n v="1"/>
    <n v="0"/>
    <n v="0"/>
    <s v="SINGLE FAMILY"/>
    <s v="1"/>
    <s v="UNDERGROUND"/>
    <s v="UNDERGROUND"/>
    <s v="0002558739"/>
    <s v="0"/>
  </r>
  <r>
    <x v="2"/>
    <n v="250"/>
    <n v="215"/>
    <n v="215"/>
    <n v="0"/>
    <n v="0"/>
    <x v="1"/>
    <n v="985.04"/>
    <n v="4.5815813953488398"/>
    <n v="228"/>
    <n v="-6.0465116279069801E-2"/>
    <d v="1901-03-06T00:00:00"/>
    <d v="1899-12-30T00:00:00"/>
    <n v="1108.55"/>
    <s v="104334313"/>
    <s v="2104E142 122 BUTTE AVE # ADU PACIFIC"/>
    <s v="CEN1"/>
    <s v="USO"/>
    <n v="44306"/>
    <n v="44379"/>
    <n v="44475"/>
    <s v="WA11700230"/>
    <s v="UG Perm Svc only  (no Tsfrmr)"/>
    <s v="16305"/>
    <s v="E OH UG Residential Services"/>
    <n v="730"/>
    <n v="-730"/>
    <n v="0"/>
    <n v="394.05"/>
    <n v="507.5"/>
    <n v="0"/>
    <s v="QCSOKEH"/>
    <s v="QUANTA - SOUTH KING - HOLD"/>
    <s v="510344114"/>
    <n v="1"/>
    <n v="0"/>
    <n v="0"/>
    <s v="SINGLE FAMILY"/>
    <s v="1"/>
    <s v="UNDERGROUND"/>
    <s v="UNDERGROUND"/>
    <s v="0002558814"/>
    <s v="0"/>
  </r>
  <r>
    <x v="2"/>
    <n v="50"/>
    <n v="40"/>
    <n v="40"/>
    <n v="0"/>
    <n v="0"/>
    <x v="1"/>
    <n v="609.98"/>
    <n v="15.249499999999999"/>
    <n v="40"/>
    <d v="1899-12-30T00:00:00"/>
    <d v="1900-03-13T00:00:00"/>
    <d v="1899-12-30T00:00:00"/>
    <n v="732.48"/>
    <s v="104334314"/>
    <s v="1801W097 9535 28TH AVE SE #  LACEY"/>
    <s v="CEN1"/>
    <s v="UPS"/>
    <n v="44287"/>
    <n v="44379"/>
    <n v="44475"/>
    <s v="WA03400340"/>
    <s v="UG Perm Svc Only in Plat Dev"/>
    <s v="16306"/>
    <s v="E UG Residential Services In Plats"/>
    <n v="730"/>
    <n v="-730"/>
    <n v="0"/>
    <n v="66.75"/>
    <n v="503.34"/>
    <n v="0"/>
    <s v="QSTHLE"/>
    <s v="QUANTA - OLYMPIA - ELECTRIC"/>
    <s v="511059187"/>
    <n v="1"/>
    <n v="0"/>
    <n v="0"/>
    <s v="SINGLE FAMILY"/>
    <s v="1"/>
    <s v="UNDERGROUND"/>
    <s v="UNDERGROUND"/>
    <s v="0002558949"/>
    <s v="0"/>
  </r>
  <r>
    <x v="2"/>
    <n v="50"/>
    <n v="25"/>
    <n v="25"/>
    <n v="0"/>
    <n v="0"/>
    <x v="1"/>
    <n v="566.95000000000005"/>
    <n v="22.678000000000001"/>
    <n v="25"/>
    <d v="1899-12-30T00:00:00"/>
    <d v="1900-01-27T00:00:00"/>
    <d v="1899-12-30T00:00:00"/>
    <n v="690.23"/>
    <s v="104334315"/>
    <s v="1905E062 13437 EDMUNDS PKWY E #  BONNEY"/>
    <s v="CEN1"/>
    <s v="UPS"/>
    <n v="44288"/>
    <n v="44379"/>
    <n v="44475"/>
    <s v="WA12700270"/>
    <s v="UG Perm Svc Only in Plat Dev"/>
    <s v="16306"/>
    <s v="E UG Residential Services In Plats"/>
    <n v="730"/>
    <n v="-730"/>
    <n v="0"/>
    <n v="25.72"/>
    <n v="506.58"/>
    <n v="0"/>
    <s v="QSWPRE"/>
    <s v="QUANTA - PUYALLUP - ELECTRIC"/>
    <s v="511060089"/>
    <n v="1"/>
    <n v="0"/>
    <n v="0"/>
    <s v="SINGLE FAMILY"/>
    <s v="1"/>
    <s v="UNDERGROUND"/>
    <s v="UNDERGROUND"/>
    <s v="0002558986"/>
    <s v="0"/>
  </r>
  <r>
    <x v="2"/>
    <n v="100"/>
    <n v="65"/>
    <n v="65"/>
    <n v="0"/>
    <n v="0"/>
    <x v="1"/>
    <n v="660.82"/>
    <n v="10.166461538461499"/>
    <n v="64"/>
    <d v="1899-12-30T00:22:09"/>
    <d v="1900-04-27T00:00:00"/>
    <d v="1899-12-30T00:00:00"/>
    <n v="784.33"/>
    <s v="104334316"/>
    <s v="2205E111 12230 SE 271ST PL #  KENT"/>
    <s v="CEN1"/>
    <s v="UPS"/>
    <n v="44295"/>
    <n v="44379"/>
    <n v="44475"/>
    <s v="WA11700150"/>
    <s v="UG Perm Svc Only in Plat Dev"/>
    <s v="16306"/>
    <s v="E UG Residential Services In Plats"/>
    <n v="730"/>
    <n v="-730"/>
    <n v="0"/>
    <n v="107.71"/>
    <n v="507.51"/>
    <n v="0"/>
    <s v="QCSOKE"/>
    <s v="QUANTA - SOUTH KING - ELECTRIC"/>
    <s v="511060474"/>
    <n v="1"/>
    <n v="0"/>
    <n v="0"/>
    <s v="SINGLE FAMILY"/>
    <s v="1"/>
    <s v="UNDERGROUND"/>
    <s v="UNDERGROUND"/>
    <s v="0002559032"/>
    <s v="0"/>
  </r>
  <r>
    <x v="2"/>
    <n v="50"/>
    <n v="29"/>
    <n v="29"/>
    <n v="0"/>
    <n v="0"/>
    <x v="1"/>
    <n v="564.19000000000005"/>
    <n v="19.4548275862069"/>
    <n v="28"/>
    <d v="1899-12-30T00:49:39"/>
    <d v="1900-01-30T00:00:00"/>
    <d v="1899-12-30T00:00:00"/>
    <n v="686.13"/>
    <s v="104334317"/>
    <s v="2106E060 33008 LOOKOUT LN #  BLACK DIAMO"/>
    <s v="CEN1"/>
    <s v="UPS"/>
    <n v="44291"/>
    <n v="44379"/>
    <n v="44475"/>
    <s v="WA01700050"/>
    <s v="UG Perm Svc Only in Plat Dev"/>
    <s v="16306"/>
    <s v="E UG Residential Services In Plats"/>
    <n v="730"/>
    <n v="-730"/>
    <n v="0"/>
    <n v="28.47"/>
    <n v="501.05"/>
    <n v="0"/>
    <s v="QCSOKE"/>
    <s v="QUANTA - SOUTH KING - ELECTRIC"/>
    <s v="511060504"/>
    <n v="1"/>
    <n v="0"/>
    <n v="0"/>
    <s v="SINGLE FAMILY"/>
    <s v="1"/>
    <s v="UNDERGROUND"/>
    <s v="UNDERGROUND"/>
    <s v="0002559034"/>
    <s v="0"/>
  </r>
  <r>
    <x v="2"/>
    <n v="50"/>
    <n v="40"/>
    <n v="40"/>
    <n v="0"/>
    <n v="0"/>
    <x v="1"/>
    <n v="614.16999999999996"/>
    <n v="15.35425"/>
    <n v="40"/>
    <d v="1899-12-30T00:00:00"/>
    <d v="1900-03-13T00:00:00"/>
    <d v="1899-12-30T00:00:00"/>
    <n v="737.45"/>
    <s v="104334318"/>
    <s v="1905E037 21205 115TH STREET CT E #  BONN"/>
    <s v="CEN1"/>
    <s v="UPS"/>
    <n v="44288"/>
    <n v="44379"/>
    <n v="44475"/>
    <s v="WA12700270"/>
    <s v="UG Perm Svc Only in Plat Dev"/>
    <s v="16306"/>
    <s v="E UG Residential Services In Plats"/>
    <n v="730"/>
    <n v="-730"/>
    <n v="0"/>
    <n v="66.75"/>
    <n v="506.58"/>
    <n v="0"/>
    <s v="QSWPRE"/>
    <s v="QUANTA - PUYALLUP - ELECTRIC"/>
    <s v="511060531"/>
    <n v="1"/>
    <n v="0"/>
    <n v="0"/>
    <s v="SINGLE FAMILY"/>
    <s v="1"/>
    <s v="UNDERGROUND"/>
    <s v="UNDERGROUND"/>
    <s v="0002559040"/>
    <s v="0"/>
  </r>
  <r>
    <x v="2"/>
    <n v="150"/>
    <n v="102"/>
    <n v="102"/>
    <n v="0"/>
    <n v="0"/>
    <x v="1"/>
    <n v="747.27"/>
    <n v="7.3261764705882397"/>
    <n v="113"/>
    <n v="-0.10784313725490199"/>
    <d v="1900-07-26T00:00:00"/>
    <d v="1899-12-30T00:00:00"/>
    <n v="869.32"/>
    <s v="104334319"/>
    <s v="3501E106 2102 HIGHLAND DR #  ANACORTES"/>
    <s v="CEN1"/>
    <s v="UPS"/>
    <n v="44293"/>
    <n v="44379"/>
    <n v="44475"/>
    <s v="WA02900010"/>
    <s v="UG Perm Svc Only in Plat Dev"/>
    <s v="16306"/>
    <s v="E UG Residential Services In Plats"/>
    <n v="730"/>
    <n v="-730"/>
    <n v="0"/>
    <n v="189.63"/>
    <n v="501.51"/>
    <n v="0"/>
    <s v="QNSKGE"/>
    <s v="QUANTA - SKAGIT - ELECTRIC"/>
    <s v="511060536"/>
    <n v="1"/>
    <n v="0"/>
    <n v="0"/>
    <s v="SINGLE FAMILY"/>
    <s v="1"/>
    <s v="UNDERGROUND"/>
    <s v="UNDERGROUND"/>
    <s v="0002559042"/>
    <s v="0"/>
  </r>
  <r>
    <x v="2"/>
    <n v="100"/>
    <n v="80"/>
    <n v="80"/>
    <n v="0"/>
    <n v="0"/>
    <x v="1"/>
    <n v="624.13"/>
    <n v="7.8016249999999996"/>
    <n v="79"/>
    <d v="1899-12-30T00:18:00"/>
    <d v="1900-03-30T00:00:00"/>
    <d v="1899-12-30T00:00:00"/>
    <n v="745.84"/>
    <s v="104334320"/>
    <s v="3704E024 29 INGLEWOOD PL #  BELLINGHAM"/>
    <s v="CEN1"/>
    <s v="UPS"/>
    <n v="44301"/>
    <n v="44379"/>
    <n v="44475"/>
    <s v="WA03700370"/>
    <s v="UG Perm Svc Only in Plat Dev"/>
    <s v="16306"/>
    <s v="E UG Residential Services In Plats"/>
    <n v="730"/>
    <n v="-730"/>
    <n v="0"/>
    <n v="82.23"/>
    <n v="500.13"/>
    <n v="0"/>
    <s v="QNWHME"/>
    <s v="QUANTA - BELLINGHAM - ELECTRIC"/>
    <s v="511031285"/>
    <n v="1"/>
    <n v="0"/>
    <n v="0"/>
    <s v="SINGLE FAMILY"/>
    <s v="1"/>
    <s v="UNDERGROUND"/>
    <s v="UNDERGROUND"/>
    <s v="0002559106"/>
    <s v="0"/>
  </r>
  <r>
    <x v="2"/>
    <n v="50"/>
    <n v="27"/>
    <n v="27"/>
    <n v="0"/>
    <n v="0"/>
    <x v="1"/>
    <n v="568.97"/>
    <n v="21.072962962963"/>
    <n v="26"/>
    <d v="1899-12-30T00:53:20"/>
    <d v="1900-01-28T00:00:00"/>
    <d v="1899-12-30T00:00:00"/>
    <n v="692.48"/>
    <s v="104334321"/>
    <s v="2104E007 5628 S 303RD ST #  AUBURN"/>
    <s v="CEN1"/>
    <s v="UPS"/>
    <n v="44294"/>
    <n v="44379"/>
    <n v="44475"/>
    <s v="WA11700020"/>
    <s v="UG Perm Svc Only in Plat Dev"/>
    <s v="16306"/>
    <s v="E UG Residential Services In Plats"/>
    <n v="730"/>
    <n v="-730"/>
    <n v="0"/>
    <n v="26.64"/>
    <n v="507.51"/>
    <n v="0"/>
    <s v="QCSOKE"/>
    <s v="QUANTA - SOUTH KING - ELECTRIC"/>
    <s v="511061323"/>
    <n v="1"/>
    <n v="0"/>
    <n v="0"/>
    <s v="SINGLE FAMILY"/>
    <s v="1"/>
    <s v="UNDERGROUND"/>
    <s v="UNDERGROUND"/>
    <s v="0002559076"/>
    <s v="0"/>
  </r>
  <r>
    <x v="2"/>
    <n v="50"/>
    <n v="35"/>
    <n v="35"/>
    <n v="0"/>
    <n v="0"/>
    <x v="1"/>
    <n v="573.99"/>
    <n v="16.3997142857143"/>
    <n v="35"/>
    <d v="1899-12-30T00:00:00"/>
    <d v="1900-02-07T00:00:00"/>
    <d v="1899-12-30T00:00:00"/>
    <n v="696.26"/>
    <s v="104334322"/>
    <s v="2301E016 4471 HALES CT SW # JOBSHK PORT"/>
    <s v="CEN1"/>
    <s v="UPS"/>
    <n v="44293"/>
    <n v="44379"/>
    <n v="44475"/>
    <s v="WA01800020"/>
    <s v="UG Perm Svc Only in Plat Dev"/>
    <s v="16306"/>
    <s v="E UG Residential Services In Plats"/>
    <n v="730"/>
    <n v="-730"/>
    <n v="0"/>
    <n v="35.82"/>
    <n v="502.44"/>
    <n v="0"/>
    <s v="QSSPE"/>
    <s v="QUANTA - KITSAP - ELECTRIC"/>
    <s v="511061326"/>
    <n v="1"/>
    <n v="0"/>
    <n v="0"/>
    <s v="SINGLE FAMILY"/>
    <s v="1"/>
    <s v="UNDERGROUND"/>
    <s v="UNDERGROUND"/>
    <s v="0002559077"/>
    <s v="0"/>
  </r>
  <r>
    <x v="2"/>
    <n v="100"/>
    <n v="60"/>
    <n v="60"/>
    <n v="0"/>
    <n v="0"/>
    <x v="1"/>
    <n v="850.77"/>
    <n v="14.179500000000001"/>
    <n v="59"/>
    <d v="1899-12-30T00:24:00"/>
    <d v="1900-03-09T00:00:00"/>
    <d v="1899-12-30T00:00:00"/>
    <n v="973.04"/>
    <s v="104334323"/>
    <s v="2502E105 4461 HALES CT SW #  PORT ORCHAR"/>
    <s v="CEN1"/>
    <s v="UPS"/>
    <n v="44302"/>
    <n v="44379"/>
    <n v="44475"/>
    <s v="WA01800020"/>
    <s v="UG Perm Svc Only in Plat Dev"/>
    <s v="16306"/>
    <s v="E UG Residential Services In Plats"/>
    <n v="730"/>
    <n v="-730"/>
    <n v="0"/>
    <n v="63.17"/>
    <n v="690.76"/>
    <n v="0"/>
    <s v="QSSPE"/>
    <s v="QUANTA - KITSAP - ELECTRIC"/>
    <s v="511061327"/>
    <n v="1"/>
    <n v="0"/>
    <n v="0"/>
    <s v="SINGLE FAMILY"/>
    <s v="1"/>
    <s v="UNDERGROUND"/>
    <s v="UNDERGROUND"/>
    <s v="0002559078"/>
    <s v="0"/>
  </r>
  <r>
    <x v="2"/>
    <n v="100"/>
    <n v="70"/>
    <n v="70"/>
    <n v="0"/>
    <n v="0"/>
    <x v="1"/>
    <n v="667.83"/>
    <n v="9.5404285714285706"/>
    <n v="69"/>
    <d v="1899-12-30T00:20:34"/>
    <d v="1900-05-10T00:00:00"/>
    <d v="1899-12-30T00:00:00"/>
    <n v="789.77"/>
    <s v="104334324"/>
    <s v="2506E088 2545 240TH CT NE #  SAMMAMISH"/>
    <s v="CEN1"/>
    <s v="UPS"/>
    <n v="44299"/>
    <n v="44379"/>
    <n v="44475"/>
    <s v="WA04000390"/>
    <s v="UG Perm Svc Only in Plat Dev"/>
    <s v="16306"/>
    <s v="E UG Residential Services In Plats"/>
    <n v="730"/>
    <n v="-730"/>
    <n v="0"/>
    <n v="119.94"/>
    <n v="501.05"/>
    <n v="0"/>
    <s v="QCNOKE"/>
    <s v="QUANTA - REDMOND - ELECTRIC"/>
    <s v="511064040"/>
    <n v="1"/>
    <n v="0"/>
    <n v="0"/>
    <s v="SINGLE FAMILY"/>
    <s v="1"/>
    <s v="UNDERGROUND"/>
    <s v="UNDERGROUND"/>
    <s v="0002559087"/>
    <s v="0"/>
  </r>
  <r>
    <x v="2"/>
    <n v="50"/>
    <n v="25"/>
    <n v="25"/>
    <n v="0"/>
    <n v="0"/>
    <x v="1"/>
    <n v="566.95000000000005"/>
    <n v="22.678000000000001"/>
    <n v="25"/>
    <d v="1899-12-30T00:00:00"/>
    <d v="1900-01-27T00:00:00"/>
    <d v="1899-12-30T00:00:00"/>
    <n v="690.23"/>
    <s v="104334326"/>
    <s v="1905E061 19003 131ST STREET CT E #  BONN"/>
    <s v="CEN1"/>
    <s v="UPS"/>
    <n v="44295"/>
    <n v="44379"/>
    <n v="44475"/>
    <s v="WA12700270"/>
    <s v="UG Perm Svc Only in Plat Dev"/>
    <s v="16306"/>
    <s v="E UG Residential Services In Plats"/>
    <n v="718"/>
    <n v="-718"/>
    <n v="0"/>
    <n v="25.72"/>
    <n v="506.58"/>
    <n v="0"/>
    <s v="QSWPRE"/>
    <s v="QUANTA - PUYALLUP - ELECTRIC"/>
    <s v="510595653"/>
    <n v="1"/>
    <n v="0"/>
    <n v="0"/>
    <s v="SINGLE FAMILY"/>
    <s v="1"/>
    <s v="UNDERGROUND"/>
    <s v="UNDERGROUND"/>
    <s v="0002551698"/>
    <s v="0"/>
  </r>
  <r>
    <x v="2"/>
    <n v="100"/>
    <n v="88"/>
    <n v="88"/>
    <n v="0"/>
    <n v="0"/>
    <x v="1"/>
    <n v="726.07"/>
    <n v="8.2507954545454503"/>
    <n v="99"/>
    <n v="-0.125"/>
    <d v="1900-07-06T00:00:00"/>
    <d v="1899-12-30T00:00:00"/>
    <n v="848.01"/>
    <s v="104334328"/>
    <s v="3404E035 3221 DEOL LN #  MOUNT VERNON"/>
    <s v="CEN1"/>
    <s v="UPS"/>
    <n v="44295"/>
    <n v="44379"/>
    <n v="44475"/>
    <s v="WA02900070"/>
    <s v="UG Perm Svc Only in Plat Dev"/>
    <s v="16306"/>
    <s v="E UG Residential Services In Plats"/>
    <n v="730"/>
    <n v="-730"/>
    <n v="0"/>
    <n v="171.34"/>
    <n v="501.05"/>
    <n v="0"/>
    <s v="QNSKGE"/>
    <s v="QUANTA - SKAGIT - ELECTRIC"/>
    <s v="511071586"/>
    <n v="1"/>
    <n v="0"/>
    <n v="0"/>
    <s v="SINGLE FAMILY"/>
    <s v="1"/>
    <s v="UNDERGROUND"/>
    <s v="UNDERGROUND"/>
    <s v="0002559215"/>
    <s v="0"/>
  </r>
  <r>
    <x v="2"/>
    <n v="100"/>
    <n v="70"/>
    <n v="70"/>
    <n v="0"/>
    <n v="0"/>
    <x v="1"/>
    <n v="690.77"/>
    <n v="9.8681428571428604"/>
    <n v="81"/>
    <n v="-0.157142857142857"/>
    <d v="1900-06-01T00:00:00"/>
    <d v="1899-12-30T00:00:00"/>
    <n v="812.71"/>
    <s v="104334329"/>
    <s v="3404E035 3215 N 28TH ST #  MOUNT VERNON"/>
    <s v="CEN1"/>
    <s v="UPS"/>
    <n v="44295"/>
    <n v="44379"/>
    <n v="44475"/>
    <s v="WA02900070"/>
    <s v="UG Perm Svc Only in Plat Dev"/>
    <s v="16306"/>
    <s v="E UG Residential Services In Plats"/>
    <n v="730"/>
    <n v="-730"/>
    <n v="0"/>
    <n v="140.18"/>
    <n v="501.05"/>
    <n v="0"/>
    <s v="QNSKGE"/>
    <s v="QUANTA - SKAGIT - ELECTRIC"/>
    <s v="511071589"/>
    <n v="1"/>
    <n v="0"/>
    <n v="0"/>
    <s v="SINGLE FAMILY"/>
    <s v="1"/>
    <s v="UNDERGROUND"/>
    <s v="UNDERGROUND"/>
    <s v="0002559217"/>
    <s v="0"/>
  </r>
  <r>
    <x v="2"/>
    <n v="50"/>
    <n v="35"/>
    <n v="35"/>
    <n v="0"/>
    <n v="0"/>
    <x v="1"/>
    <n v="578.30999999999995"/>
    <n v="16.523142857142901"/>
    <n v="34"/>
    <d v="1899-12-30T00:41:09"/>
    <d v="1900-02-06T00:00:00"/>
    <d v="1899-12-30T00:00:00"/>
    <n v="701.82"/>
    <s v="104334332"/>
    <s v="2104E015 29806 18TH PL S #  FEDERAL WAY"/>
    <s v="CEN1"/>
    <s v="UPS"/>
    <n v="44293"/>
    <n v="44379"/>
    <n v="44475"/>
    <s v="WA11700320"/>
    <s v="UG Perm Svc Only in Plat Dev"/>
    <s v="16306"/>
    <s v="E UG Residential Services In Plats"/>
    <n v="730"/>
    <n v="-730"/>
    <n v="0"/>
    <n v="34.9"/>
    <n v="507.49"/>
    <n v="0"/>
    <s v="QCSOKE"/>
    <s v="QUANTA - SOUTH KING - ELECTRIC"/>
    <s v="511053707"/>
    <n v="1"/>
    <n v="0"/>
    <n v="0"/>
    <s v="SINGLE FAMILY"/>
    <s v="1"/>
    <s v="UNDERGROUND"/>
    <s v="UNDERGROUND"/>
    <s v="0002558768"/>
    <s v="0"/>
  </r>
  <r>
    <x v="2"/>
    <n v="50"/>
    <n v="41"/>
    <n v="41"/>
    <n v="0"/>
    <n v="0"/>
    <x v="1"/>
    <n v="585.61"/>
    <n v="14.283170731707299"/>
    <n v="41"/>
    <d v="1899-12-30T00:00:00"/>
    <d v="1900-02-13T00:00:00"/>
    <d v="1899-12-30T00:00:00"/>
    <n v="709.12"/>
    <s v="104334334"/>
    <s v="2104E015 29808 18TH PL S #  FEDERAL WAY"/>
    <s v="CEN1"/>
    <s v="UPS"/>
    <n v="44294"/>
    <n v="44379"/>
    <n v="44475"/>
    <s v="WA11700320"/>
    <s v="UG Perm Svc Only in Plat Dev"/>
    <s v="16306"/>
    <s v="E UG Residential Services In Plats"/>
    <n v="730"/>
    <n v="-730"/>
    <n v="0"/>
    <n v="41.33"/>
    <n v="507.5"/>
    <n v="0"/>
    <s v="QCSOKE"/>
    <s v="QUANTA - SOUTH KING - ELECTRIC"/>
    <s v="511053709"/>
    <n v="1"/>
    <n v="0"/>
    <n v="0"/>
    <s v="SINGLE FAMILY"/>
    <s v="1"/>
    <s v="UNDERGROUND"/>
    <s v="UNDERGROUND"/>
    <s v="0002558771"/>
    <s v="0"/>
  </r>
  <r>
    <x v="2"/>
    <n v="50"/>
    <n v="29"/>
    <n v="29"/>
    <n v="0"/>
    <n v="0"/>
    <x v="1"/>
    <n v="571.04"/>
    <n v="19.691034482758599"/>
    <n v="28"/>
    <d v="1899-12-30T00:49:39"/>
    <d v="1900-01-30T00:00:00"/>
    <d v="1899-12-30T00:00:00"/>
    <n v="694.55"/>
    <s v="104334335"/>
    <s v="2104E015 29814 18TH PL S #  FEDERAL WAY"/>
    <s v="CEN1"/>
    <s v="UPS"/>
    <n v="44294"/>
    <n v="44379"/>
    <n v="44475"/>
    <s v="WA11700320"/>
    <s v="UG Perm Svc Only in Plat Dev"/>
    <s v="16306"/>
    <s v="E UG Residential Services In Plats"/>
    <n v="730"/>
    <n v="-730"/>
    <n v="0"/>
    <n v="28.47"/>
    <n v="507.51"/>
    <n v="0"/>
    <s v="QCSOKE"/>
    <s v="QUANTA - SOUTH KING - ELECTRIC"/>
    <s v="511053720"/>
    <n v="1"/>
    <n v="0"/>
    <n v="0"/>
    <s v="SINGLE FAMILY"/>
    <s v="1"/>
    <s v="UNDERGROUND"/>
    <s v="UNDERGROUND"/>
    <s v="0002558773"/>
    <s v="0"/>
  </r>
  <r>
    <x v="2"/>
    <n v="50"/>
    <n v="35"/>
    <n v="35"/>
    <n v="0"/>
    <n v="0"/>
    <x v="1"/>
    <n v="578.33000000000004"/>
    <n v="16.523714285714298"/>
    <n v="34"/>
    <d v="1899-12-30T00:41:09"/>
    <d v="1900-02-06T00:00:00"/>
    <d v="1899-12-30T00:00:00"/>
    <n v="701.84"/>
    <s v="104334336"/>
    <s v="2104E015 29816 18TH PL S #  FEDERAL WAY"/>
    <s v="CEN1"/>
    <s v="UPS"/>
    <n v="44294"/>
    <n v="44379"/>
    <n v="44475"/>
    <s v="WA11700320"/>
    <s v="UG Perm Svc Only in Plat Dev"/>
    <s v="16306"/>
    <s v="E UG Residential Services In Plats"/>
    <n v="730"/>
    <n v="-730"/>
    <n v="0"/>
    <n v="34.9"/>
    <n v="507.51"/>
    <n v="0"/>
    <s v="QCSOKE"/>
    <s v="QUANTA - SOUTH KING - ELECTRIC"/>
    <s v="511053721"/>
    <n v="1"/>
    <n v="0"/>
    <n v="0"/>
    <s v="SINGLE FAMILY"/>
    <s v="1"/>
    <s v="UNDERGROUND"/>
    <s v="UNDERGROUND"/>
    <s v="0002558775"/>
    <s v="0"/>
  </r>
  <r>
    <x v="2"/>
    <n v="50"/>
    <n v="40"/>
    <n v="40"/>
    <n v="0"/>
    <n v="0"/>
    <x v="1"/>
    <n v="614.4"/>
    <n v="15.36"/>
    <n v="40"/>
    <d v="1899-12-30T00:00:00"/>
    <d v="1900-03-13T00:00:00"/>
    <d v="1899-12-30T00:00:00"/>
    <n v="737.91"/>
    <s v="104334337"/>
    <s v="2406E115 490 FOOTHILLS DR NW #  ISSAQUAH"/>
    <s v="CEN1"/>
    <s v="UPS"/>
    <n v="44293"/>
    <n v="44379"/>
    <n v="44475"/>
    <s v="WA11700140"/>
    <s v="UG Perm Svc Only in Plat Dev"/>
    <s v="16306"/>
    <s v="E UG Residential Services In Plats"/>
    <n v="730"/>
    <n v="-730"/>
    <n v="0"/>
    <n v="66.75"/>
    <n v="507.5"/>
    <n v="0"/>
    <s v="QCNOKE"/>
    <s v="QUANTA - REDMOND - ELECTRIC"/>
    <s v="511053826"/>
    <n v="1"/>
    <n v="0"/>
    <n v="0"/>
    <s v="SINGLE FAMILY"/>
    <s v="1"/>
    <s v="UNDERGROUND"/>
    <s v="UNDERGROUND"/>
    <s v="0002558784"/>
    <s v="0"/>
  </r>
  <r>
    <x v="2"/>
    <n v="50"/>
    <n v="25"/>
    <n v="25"/>
    <n v="0"/>
    <n v="0"/>
    <x v="1"/>
    <n v="578.35"/>
    <n v="23.134"/>
    <n v="24"/>
    <d v="1899-12-30T00:57:36"/>
    <d v="1900-02-13T00:00:00"/>
    <d v="1899-12-30T00:00:00"/>
    <n v="700.29"/>
    <s v="104334338"/>
    <s v="3802E004 935 VERDE LOOP #  BELLINGHAM"/>
    <s v="CEN1"/>
    <s v="UPS"/>
    <n v="44291"/>
    <n v="44379"/>
    <n v="44475"/>
    <s v="WA03700010"/>
    <s v="UG Perm Svc Only in Plat Dev"/>
    <s v="16306"/>
    <s v="E UG Residential Services In Plats"/>
    <n v="730"/>
    <n v="-730"/>
    <n v="0"/>
    <n v="40.96"/>
    <n v="501.05"/>
    <n v="0"/>
    <s v="QNWHME"/>
    <s v="QUANTA - BELLINGHAM - ELECTRIC"/>
    <s v="511053859"/>
    <n v="1"/>
    <n v="0"/>
    <n v="0"/>
    <s v="SINGLE FAMILY"/>
    <s v="1"/>
    <s v="UNDERGROUND"/>
    <s v="UNDERGROUND"/>
    <s v="0002558793"/>
    <s v="0"/>
  </r>
  <r>
    <x v="2"/>
    <n v="50"/>
    <n v="30"/>
    <n v="30"/>
    <n v="0"/>
    <n v="0"/>
    <x v="1"/>
    <n v="594.53"/>
    <n v="19.8176666666667"/>
    <n v="30"/>
    <d v="1899-12-30T00:00:00"/>
    <d v="1900-02-23T00:00:00"/>
    <d v="1899-12-30T00:00:00"/>
    <n v="717.81"/>
    <s v="104334339"/>
    <s v="2005E092 22817 64TH LN E #  BUCKLEY"/>
    <s v="CEN1"/>
    <s v="UPS"/>
    <n v="44288"/>
    <n v="44379"/>
    <n v="44475"/>
    <s v="WA12700270"/>
    <s v="UG Perm Svc Only in Plat Dev"/>
    <s v="16306"/>
    <s v="E UG Residential Services In Plats"/>
    <n v="730"/>
    <n v="-730"/>
    <n v="0"/>
    <n v="50.06"/>
    <n v="506.58"/>
    <n v="0"/>
    <s v="QSWPRE"/>
    <s v="QUANTA - PUYALLUP - ELECTRIC"/>
    <s v="511053882"/>
    <n v="1"/>
    <n v="0"/>
    <n v="0"/>
    <s v="SINGLE FAMILY"/>
    <s v="1"/>
    <s v="UNDERGROUND"/>
    <s v="UNDERGROUND"/>
    <s v="0002558796"/>
    <s v="0"/>
  </r>
  <r>
    <x v="2"/>
    <n v="100"/>
    <n v="100"/>
    <n v="100"/>
    <n v="0"/>
    <n v="0"/>
    <x v="1"/>
    <n v="903.07"/>
    <n v="9.0306999999999995"/>
    <n v="99"/>
    <d v="1899-12-30T00:14:24"/>
    <d v="1900-04-23T00:00:00"/>
    <d v="1899-12-30T00:00:00"/>
    <n v="1026.3499999999999"/>
    <s v="104334340"/>
    <s v="2005E101 23120 66TH ST E #  BUCKLEY"/>
    <s v="CEN1"/>
    <s v="UPS"/>
    <n v="44307"/>
    <n v="44379"/>
    <n v="44475"/>
    <s v="WA12700270"/>
    <s v="UG Perm Svc Only in Plat Dev"/>
    <s v="16306"/>
    <s v="E UG Residential Services In Plats"/>
    <n v="730"/>
    <n v="-730"/>
    <n v="0"/>
    <n v="103.81"/>
    <n v="696.47"/>
    <n v="0"/>
    <s v="QSWPRE"/>
    <s v="QUANTA - PUYALLUP - ELECTRIC"/>
    <s v="511053887"/>
    <n v="1"/>
    <n v="0"/>
    <n v="0"/>
    <s v="SINGLE FAMILY"/>
    <s v="1"/>
    <s v="UNDERGROUND"/>
    <s v="UNDERGROUND"/>
    <s v="0002558804"/>
    <s v="0"/>
  </r>
  <r>
    <x v="2"/>
    <n v="150"/>
    <n v="120"/>
    <n v="120"/>
    <n v="0"/>
    <n v="0"/>
    <x v="1"/>
    <n v="926.58"/>
    <n v="7.7214999999999998"/>
    <n v="119"/>
    <d v="1899-12-30T00:12:00"/>
    <d v="1900-05-15T00:00:00"/>
    <d v="1899-12-30T00:00:00"/>
    <n v="1049.8599999999999"/>
    <s v="104334341"/>
    <s v="2005E101 23124 66TH ST E #  BUCKLEY"/>
    <s v="CEN1"/>
    <s v="UPS"/>
    <n v="44307"/>
    <n v="44379"/>
    <n v="44475"/>
    <s v="WA12700270"/>
    <s v="UG Perm Svc Only in Plat Dev"/>
    <s v="16306"/>
    <s v="E UG Residential Services In Plats"/>
    <n v="730"/>
    <n v="-730"/>
    <n v="0"/>
    <n v="124.56"/>
    <n v="696.47"/>
    <n v="0"/>
    <s v="QSWPRE"/>
    <s v="QUANTA - PUYALLUP - ELECTRIC"/>
    <s v="511053937"/>
    <n v="1"/>
    <n v="0"/>
    <n v="0"/>
    <s v="SINGLE FAMILY"/>
    <s v="1"/>
    <s v="UNDERGROUND"/>
    <s v="UNDERGROUND"/>
    <s v="0002558807"/>
    <s v="0"/>
  </r>
  <r>
    <x v="2"/>
    <n v="50"/>
    <n v="20"/>
    <n v="20"/>
    <n v="0"/>
    <n v="0"/>
    <x v="1"/>
    <n v="570.73"/>
    <n v="28.5365"/>
    <n v="20"/>
    <d v="1899-12-30T00:00:00"/>
    <d v="1900-02-05T00:00:00"/>
    <d v="1899-12-30T00:00:00"/>
    <n v="692.89"/>
    <s v="104334342"/>
    <s v="2606E096 14116 3RD AVE NE #  DUVALL"/>
    <s v="CEN1"/>
    <s v="UPS"/>
    <n v="44299"/>
    <n v="44379"/>
    <n v="44475"/>
    <s v="WA01700100"/>
    <s v="UG Perm Svc Only in Plat Dev"/>
    <s v="16306"/>
    <s v="E UG Residential Services In Plats"/>
    <n v="730"/>
    <n v="-730"/>
    <n v="0"/>
    <n v="33.369999999999997"/>
    <n v="501.97"/>
    <n v="0"/>
    <s v="QCNOKE"/>
    <s v="QUANTA - REDMOND - ELECTRIC"/>
    <s v="511053966"/>
    <n v="1"/>
    <n v="0"/>
    <n v="0"/>
    <s v="SINGLE FAMILY"/>
    <s v="1"/>
    <s v="UNDERGROUND"/>
    <s v="UNDERGROUND"/>
    <s v="0002558809"/>
    <s v="0"/>
  </r>
  <r>
    <x v="2"/>
    <n v="50"/>
    <n v="50"/>
    <n v="50"/>
    <n v="0"/>
    <n v="0"/>
    <x v="1"/>
    <n v="589.17999999999995"/>
    <n v="11.7836"/>
    <n v="50"/>
    <d v="1899-12-30T00:00:00"/>
    <d v="1900-02-23T00:00:00"/>
    <d v="1899-12-30T00:00:00"/>
    <n v="711.12"/>
    <s v="104334349"/>
    <s v="2506E108 24334 NE 24TH ST #  SAMMAMISH"/>
    <s v="CEN1"/>
    <s v="UPS"/>
    <n v="44293"/>
    <n v="44379"/>
    <n v="44475"/>
    <s v="WA04000390"/>
    <s v="UG Perm Svc Only in Plat Dev"/>
    <s v="16306"/>
    <s v="E UG Residential Services In Plats"/>
    <n v="730"/>
    <n v="-730"/>
    <n v="0"/>
    <n v="50.52"/>
    <n v="501.05"/>
    <n v="0"/>
    <s v="QCNOKE"/>
    <s v="QUANTA - REDMOND - ELECTRIC"/>
    <s v="511057196"/>
    <n v="1"/>
    <n v="0"/>
    <n v="0"/>
    <s v="SINGLE FAMILY"/>
    <s v="1"/>
    <s v="UNDERGROUND"/>
    <s v="UNDERGROUND"/>
    <s v="0002558932"/>
    <s v="0"/>
  </r>
  <r>
    <x v="2"/>
    <n v="100"/>
    <n v="70"/>
    <n v="70"/>
    <n v="0"/>
    <n v="0"/>
    <x v="1"/>
    <n v="613.05999999999995"/>
    <n v="8.7579999999999991"/>
    <n v="69"/>
    <d v="1899-12-30T00:20:34"/>
    <d v="1900-03-17T00:00:00"/>
    <d v="1899-12-30T00:00:00"/>
    <n v="735.22"/>
    <s v="104334350"/>
    <s v="2606E096 14151 268TH LN NE #  DUVALL"/>
    <s v="CEN1"/>
    <s v="UPS"/>
    <n v="44294"/>
    <n v="44379"/>
    <n v="44475"/>
    <s v="WA01700100"/>
    <s v="UG Perm Svc Only in Plat Dev"/>
    <s v="16306"/>
    <s v="E UG Residential Services In Plats"/>
    <n v="730"/>
    <n v="-730"/>
    <n v="0"/>
    <n v="70.72"/>
    <n v="501.99"/>
    <n v="0"/>
    <s v="QCNOKE"/>
    <s v="QUANTA - REDMOND - ELECTRIC"/>
    <s v="511053871"/>
    <n v="1"/>
    <n v="0"/>
    <n v="0"/>
    <s v="SINGLE FAMILY"/>
    <s v="1"/>
    <s v="UNDERGROUND"/>
    <s v="UNDERGROUND"/>
    <s v="0002558791"/>
    <s v="0"/>
  </r>
  <r>
    <x v="2"/>
    <n v="100"/>
    <n v="70"/>
    <n v="70"/>
    <n v="0"/>
    <n v="0"/>
    <x v="1"/>
    <n v="613.04"/>
    <n v="8.7577142857142896"/>
    <n v="69"/>
    <d v="1899-12-30T00:20:34"/>
    <d v="1900-03-17T00:00:00"/>
    <d v="1899-12-30T00:00:00"/>
    <n v="735.2"/>
    <s v="104334351"/>
    <s v="2606E096 14147 268TH LN NE #  DUVALL"/>
    <s v="CEN1"/>
    <s v="UPS"/>
    <n v="44294"/>
    <n v="44379"/>
    <n v="44475"/>
    <s v="WA01700100"/>
    <s v="UG Perm Svc Only in Plat Dev"/>
    <s v="16306"/>
    <s v="E UG Residential Services In Plats"/>
    <n v="730"/>
    <n v="-730"/>
    <n v="0"/>
    <n v="70.72"/>
    <n v="501.97"/>
    <n v="0"/>
    <s v="QCNOKE"/>
    <s v="QUANTA - REDMOND - ELECTRIC"/>
    <s v="511053875"/>
    <n v="1"/>
    <n v="0"/>
    <n v="0"/>
    <s v="SINGLE FAMILY"/>
    <s v="1"/>
    <s v="UNDERGROUND"/>
    <s v="UNDERGROUND"/>
    <s v="0002558797"/>
    <s v="0"/>
  </r>
  <r>
    <x v="2"/>
    <n v="50"/>
    <n v="35"/>
    <n v="35"/>
    <n v="0"/>
    <n v="0"/>
    <x v="1"/>
    <n v="572.46"/>
    <n v="16.356000000000002"/>
    <n v="34"/>
    <d v="1899-12-30T00:41:09"/>
    <d v="1900-02-06T00:00:00"/>
    <d v="1899-12-30T00:00:00"/>
    <n v="694.62"/>
    <s v="104334352"/>
    <s v="2606E096 26714 NE WALDEN WAY #  DUVALL"/>
    <s v="CEN1"/>
    <s v="UPS"/>
    <n v="44294"/>
    <n v="44379"/>
    <n v="44475"/>
    <s v="WA01700100"/>
    <s v="UG Perm Svc Only in Plat Dev"/>
    <s v="16306"/>
    <s v="E UG Residential Services In Plats"/>
    <n v="730"/>
    <n v="-730"/>
    <n v="0"/>
    <n v="34.9"/>
    <n v="501.97"/>
    <n v="0"/>
    <s v="QCNOKE"/>
    <s v="QUANTA - REDMOND - ELECTRIC"/>
    <s v="511053920"/>
    <n v="1"/>
    <n v="0"/>
    <n v="0"/>
    <s v="SINGLE FAMILY"/>
    <s v="1"/>
    <s v="UNDERGROUND"/>
    <s v="UNDERGROUND"/>
    <s v="0002558803"/>
    <s v="0"/>
  </r>
  <r>
    <x v="2"/>
    <n v="50"/>
    <n v="40"/>
    <n v="40"/>
    <n v="0"/>
    <n v="0"/>
    <x v="1"/>
    <n v="578.70000000000005"/>
    <n v="14.467499999999999"/>
    <n v="40"/>
    <d v="1899-12-30T00:00:00"/>
    <d v="1900-02-12T00:00:00"/>
    <d v="1899-12-30T00:00:00"/>
    <n v="700.86"/>
    <s v="104334353"/>
    <s v="2606E096 26724 NE WALDEN WAY #  DUVALL"/>
    <s v="CEN1"/>
    <s v="UPS"/>
    <n v="44294"/>
    <n v="44379"/>
    <n v="44475"/>
    <s v="WA01700100"/>
    <s v="UG Perm Svc Only in Plat Dev"/>
    <s v="16306"/>
    <s v="E UG Residential Services In Plats"/>
    <n v="730"/>
    <n v="-730"/>
    <n v="0"/>
    <n v="40.409999999999997"/>
    <n v="501.97"/>
    <n v="0"/>
    <s v="QCNOKE"/>
    <s v="QUANTA - REDMOND - ELECTRIC"/>
    <s v="511053929"/>
    <n v="1"/>
    <n v="0"/>
    <n v="0"/>
    <s v="SINGLE FAMILY"/>
    <s v="1"/>
    <s v="UNDERGROUND"/>
    <s v="UNDERGROUND"/>
    <s v="0002558805"/>
    <s v="0"/>
  </r>
  <r>
    <x v="2"/>
    <n v="50"/>
    <n v="35"/>
    <n v="35"/>
    <n v="0"/>
    <n v="0"/>
    <x v="1"/>
    <n v="572.46"/>
    <n v="16.356000000000002"/>
    <n v="34"/>
    <d v="1899-12-30T00:41:09"/>
    <d v="1900-02-06T00:00:00"/>
    <d v="1899-12-30T00:00:00"/>
    <n v="694.62"/>
    <s v="104334354"/>
    <s v="2606E096 26720 NE WALDEN WAY #  DUVALL"/>
    <s v="CEN1"/>
    <s v="UPS"/>
    <n v="44294"/>
    <n v="44379"/>
    <n v="44475"/>
    <s v="WA01700100"/>
    <s v="UG Perm Svc Only in Plat Dev"/>
    <s v="16306"/>
    <s v="E UG Residential Services In Plats"/>
    <n v="730"/>
    <n v="-730"/>
    <n v="0"/>
    <n v="34.9"/>
    <n v="501.97"/>
    <n v="0"/>
    <s v="QCNOKE"/>
    <s v="QUANTA - REDMOND - ELECTRIC"/>
    <s v="511053954"/>
    <n v="1"/>
    <n v="0"/>
    <n v="0"/>
    <s v="SINGLE FAMILY"/>
    <s v="1"/>
    <s v="UNDERGROUND"/>
    <s v="UNDERGROUND"/>
    <s v="0002558808"/>
    <s v="0"/>
  </r>
  <r>
    <x v="2"/>
    <n v="100"/>
    <n v="94"/>
    <n v="94"/>
    <n v="0"/>
    <n v="0"/>
    <x v="1"/>
    <n v="957.13"/>
    <n v="10.182234042553199"/>
    <n v="93"/>
    <d v="1899-12-30T00:15:19"/>
    <d v="1900-06-22T00:00:00"/>
    <d v="1899-12-30T00:00:00"/>
    <n v="1080.4100000000001"/>
    <s v="104334355"/>
    <s v="1905E030 16822 116TH ST E #  BONNEY LAKE"/>
    <s v="CEN1"/>
    <s v="UPS"/>
    <n v="44349"/>
    <n v="44504"/>
    <m/>
    <s v="WA12700270"/>
    <s v="UG Perm Svc Only in Plat Dev"/>
    <s v="16306"/>
    <s v="E UG Residential Services In Plats"/>
    <n v="730"/>
    <n v="-730"/>
    <n v="0"/>
    <n v="159.27000000000001"/>
    <n v="697.1"/>
    <n v="0"/>
    <s v="QSWPRE"/>
    <s v="QUANTA - PUYALLUP - ELECTRIC"/>
    <s v="511053958"/>
    <n v="1"/>
    <n v="0"/>
    <n v="0"/>
    <s v="SINGLE FAMILY"/>
    <s v="1"/>
    <s v="UNDERGROUND"/>
    <s v="UNDERGROUND"/>
    <s v="0002558810"/>
    <s v="0"/>
  </r>
  <r>
    <x v="2"/>
    <n v="50"/>
    <n v="30"/>
    <n v="30"/>
    <n v="0"/>
    <n v="0"/>
    <x v="1"/>
    <n v="572.16"/>
    <n v="19.071999999999999"/>
    <n v="30"/>
    <d v="1899-12-30T00:00:00"/>
    <d v="1900-02-01T00:00:00"/>
    <d v="1899-12-30T00:00:00"/>
    <n v="695.44"/>
    <s v="104334356"/>
    <s v="1902E034 9301 MORELAND AVE SW #  LAKEWOO"/>
    <s v="CEN1"/>
    <s v="UPS"/>
    <n v="44295"/>
    <n v="44379"/>
    <n v="44475"/>
    <s v="WA12700210"/>
    <s v="UG Perm Svc Only in Plat Dev"/>
    <s v="16306"/>
    <s v="E UG Residential Services In Plats"/>
    <n v="730"/>
    <n v="-730"/>
    <n v="0"/>
    <n v="30.31"/>
    <n v="506.59"/>
    <n v="0"/>
    <s v="QSWPRE"/>
    <s v="QUANTA - PUYALLUP - ELECTRIC"/>
    <s v="511053982"/>
    <n v="1"/>
    <n v="0"/>
    <n v="0"/>
    <s v="SINGLE FAMILY"/>
    <s v="1"/>
    <s v="UNDERGROUND"/>
    <s v="UNDERGROUND"/>
    <s v="0002558812"/>
    <s v="0"/>
  </r>
  <r>
    <x v="2"/>
    <n v="50"/>
    <n v="40"/>
    <n v="40"/>
    <n v="0"/>
    <n v="0"/>
    <x v="1"/>
    <n v="585.07000000000005"/>
    <n v="14.626749999999999"/>
    <n v="40"/>
    <d v="1899-12-30T00:00:00"/>
    <d v="1900-02-12T00:00:00"/>
    <d v="1899-12-30T00:00:00"/>
    <n v="708.69"/>
    <s v="104334368"/>
    <s v="2605E073 14163 97TH AVE NE #  KIRKLAND"/>
    <s v="CEN1"/>
    <s v="UPS"/>
    <n v="44299"/>
    <n v="44379"/>
    <n v="44475"/>
    <s v="WA11700160"/>
    <s v="UG Perm Svc Only in Plat Dev"/>
    <s v="16306"/>
    <s v="E UG Residential Services In Plats"/>
    <n v="730"/>
    <n v="-730"/>
    <n v="0"/>
    <n v="40.409999999999997"/>
    <n v="507.97"/>
    <n v="0"/>
    <s v="QCNOKE"/>
    <s v="QUANTA - REDMOND - ELECTRIC"/>
    <s v="511060143"/>
    <n v="1"/>
    <n v="0"/>
    <n v="0"/>
    <s v="SINGLE FAMILY"/>
    <s v="1"/>
    <s v="UNDERGROUND"/>
    <s v="UNDERGROUND"/>
    <s v="0002558989"/>
    <s v="0"/>
  </r>
  <r>
    <x v="2"/>
    <n v="50"/>
    <n v="40"/>
    <n v="40"/>
    <n v="0"/>
    <n v="0"/>
    <x v="1"/>
    <n v="592.19000000000005"/>
    <n v="14.80475"/>
    <n v="50"/>
    <n v="-0.25"/>
    <d v="1900-02-23T00:00:00"/>
    <d v="1899-12-30T00:00:00"/>
    <n v="714.69"/>
    <s v="104334370"/>
    <s v="1801W055 909 VINE MAPLE ST SE #  LACEY"/>
    <s v="CEN1"/>
    <s v="UPS"/>
    <n v="44285"/>
    <n v="44349"/>
    <n v="44475"/>
    <s v="WA03400340"/>
    <s v="UG Perm Svc Only in Plat Dev"/>
    <s v="16306"/>
    <s v="E UG Residential Services In Plats"/>
    <n v="730"/>
    <n v="-730"/>
    <n v="0"/>
    <n v="50.52"/>
    <n v="503.36"/>
    <n v="0"/>
    <s v="QSTHLE"/>
    <s v="QUANTA - OLYMPIA - ELECTRIC"/>
    <s v="511057282"/>
    <n v="1"/>
    <n v="0"/>
    <n v="0"/>
    <s v="SINGLE FAMILY"/>
    <s v="1"/>
    <s v="UNDERGROUND"/>
    <s v="UNDERGROUND"/>
    <s v="0002558936"/>
    <s v="0"/>
  </r>
  <r>
    <x v="2"/>
    <n v="50"/>
    <n v="40"/>
    <n v="40"/>
    <n v="0"/>
    <n v="0"/>
    <x v="1"/>
    <n v="580.62"/>
    <n v="14.515499999999999"/>
    <n v="40"/>
    <d v="1899-12-30T00:00:00"/>
    <d v="1900-02-12T00:00:00"/>
    <d v="1899-12-30T00:00:00"/>
    <n v="703.12"/>
    <s v="104334371"/>
    <s v="1801W055 7928 8TH AVE SE #  LACEY"/>
    <s v="CEN1"/>
    <s v="UPS"/>
    <n v="44285"/>
    <n v="44349"/>
    <n v="44475"/>
    <s v="WA03400340"/>
    <s v="UG Perm Svc Only in Plat Dev"/>
    <s v="16306"/>
    <s v="E UG Residential Services In Plats"/>
    <n v="730"/>
    <n v="-730"/>
    <n v="0"/>
    <n v="40.409999999999997"/>
    <n v="503.36"/>
    <n v="0"/>
    <s v="QSTHLE"/>
    <s v="QUANTA - OLYMPIA - ELECTRIC"/>
    <s v="511057286"/>
    <n v="1"/>
    <n v="0"/>
    <n v="0"/>
    <s v="SINGLE FAMILY"/>
    <s v="1"/>
    <s v="UNDERGROUND"/>
    <s v="UNDERGROUND"/>
    <s v="0002558940"/>
    <s v="0"/>
  </r>
  <r>
    <x v="2"/>
    <n v="50"/>
    <n v="40"/>
    <n v="40"/>
    <n v="0"/>
    <n v="0"/>
    <x v="1"/>
    <n v="580.62"/>
    <n v="14.515499999999999"/>
    <n v="40"/>
    <d v="1899-12-30T00:00:00"/>
    <d v="1900-02-12T00:00:00"/>
    <d v="1899-12-30T00:00:00"/>
    <n v="703.12"/>
    <s v="104334372"/>
    <s v="1801W055 909 BURWOOD ST SE #  LACEY"/>
    <s v="CEN1"/>
    <s v="UPS"/>
    <n v="44285"/>
    <n v="44349"/>
    <n v="44475"/>
    <s v="WA03400340"/>
    <s v="UG Perm Svc Only in Plat Dev"/>
    <s v="16306"/>
    <s v="E UG Residential Services In Plats"/>
    <n v="730"/>
    <n v="-730"/>
    <n v="0"/>
    <n v="40.409999999999997"/>
    <n v="503.36"/>
    <n v="0"/>
    <s v="QSTHLE"/>
    <s v="QUANTA - OLYMPIA - ELECTRIC"/>
    <s v="511057289"/>
    <n v="1"/>
    <n v="0"/>
    <n v="0"/>
    <s v="SINGLE FAMILY"/>
    <s v="1"/>
    <s v="UNDERGROUND"/>
    <s v="UNDERGROUND"/>
    <s v="0002558941"/>
    <s v="0"/>
  </r>
  <r>
    <x v="2"/>
    <n v="150"/>
    <n v="112"/>
    <n v="112"/>
    <n v="0"/>
    <n v="0"/>
    <x v="1"/>
    <n v="1258.83"/>
    <n v="11.239553571428599"/>
    <n v="122"/>
    <n v="-8.9285714285714302E-2"/>
    <d v="1901-01-14T00:00:00"/>
    <d v="1899-12-30T00:00:00"/>
    <n v="1380.54"/>
    <s v="104334373"/>
    <s v="3504E004 23391 MOSIER RD # NEW  SEDRO WO"/>
    <s v="CEN1"/>
    <s v="USO"/>
    <n v="44295"/>
    <n v="44379"/>
    <n v="44475"/>
    <s v="WA02900290"/>
    <s v="UG Perm Svc only  (no Tsfrmr)"/>
    <s v="16305"/>
    <s v="E OH UG Residential Services"/>
    <n v="730"/>
    <n v="-730"/>
    <n v="0"/>
    <n v="346.65"/>
    <n v="500.13"/>
    <n v="0"/>
    <s v="QNSKGE"/>
    <s v="QUANTA - SKAGIT - ELECTRIC"/>
    <s v="511021675"/>
    <n v="1"/>
    <n v="0"/>
    <n v="0"/>
    <s v="MOBILE HOME"/>
    <s v="1"/>
    <s v="UNDERGROUND"/>
    <s v="UNDERGROUND"/>
    <s v="0002558988"/>
    <s v="0"/>
  </r>
  <r>
    <x v="2"/>
    <n v="100"/>
    <n v="60"/>
    <n v="60"/>
    <n v="0"/>
    <n v="0"/>
    <x v="1"/>
    <n v="651.25"/>
    <n v="10.8541666666667"/>
    <n v="59"/>
    <d v="1899-12-30T00:24:00"/>
    <d v="1900-04-19T00:00:00"/>
    <d v="1899-12-30T00:00:00"/>
    <n v="774.53"/>
    <s v="104334376"/>
    <s v="1904E040 11122 125TH STREET CT E #  PUYA"/>
    <s v="CEN1"/>
    <s v="UPS"/>
    <n v="44295"/>
    <n v="44379"/>
    <n v="44475"/>
    <s v="WA12700270"/>
    <s v="UG Perm Svc Only in Plat Dev"/>
    <s v="16306"/>
    <s v="E UG Residential Services In Plats"/>
    <n v="730"/>
    <n v="-730"/>
    <n v="0"/>
    <n v="100.12"/>
    <n v="506.59"/>
    <n v="0"/>
    <s v="QSWPRE"/>
    <s v="QUANTA - PUYALLUP - ELECTRIC"/>
    <s v="511060730"/>
    <n v="1"/>
    <n v="0"/>
    <n v="0"/>
    <s v="SINGLE FAMILY"/>
    <s v="1"/>
    <s v="UNDERGROUND"/>
    <s v="UNDERGROUND"/>
    <s v="0002559064"/>
    <s v="0"/>
  </r>
  <r>
    <x v="2"/>
    <n v="50"/>
    <n v="5"/>
    <n v="5"/>
    <n v="0"/>
    <n v="0"/>
    <x v="1"/>
    <n v="543.97"/>
    <n v="108.794"/>
    <n v="5"/>
    <d v="1899-12-30T00:00:00"/>
    <d v="1900-01-07T00:00:00"/>
    <d v="1899-12-30T00:00:00"/>
    <n v="666.69"/>
    <s v="104334383"/>
    <s v="1801W030 3634 22ND AVE NE #  OLYMPIA"/>
    <s v="CEN1"/>
    <s v="UPS"/>
    <n v="44287"/>
    <n v="44379"/>
    <n v="44475"/>
    <s v="WA03400030"/>
    <s v="UG Perm Svc Only in Plat Dev"/>
    <s v="16306"/>
    <s v="E UG Residential Services In Plats"/>
    <n v="730"/>
    <n v="-730"/>
    <n v="0"/>
    <n v="7.59"/>
    <n v="504.28"/>
    <n v="0"/>
    <s v="QSTHLE"/>
    <s v="QUANTA - OLYMPIA - ELECTRIC"/>
    <s v="511065642"/>
    <n v="1"/>
    <n v="0"/>
    <n v="0"/>
    <s v="SINGLE FAMILY"/>
    <s v="1"/>
    <s v="UNDERGROUND"/>
    <s v="UNDERGROUND"/>
    <s v="0002559153"/>
    <s v="0"/>
  </r>
  <r>
    <x v="2"/>
    <n v="50"/>
    <n v="20"/>
    <n v="20"/>
    <n v="0"/>
    <n v="0"/>
    <x v="1"/>
    <n v="567.72"/>
    <n v="28.385999999999999"/>
    <n v="30"/>
    <n v="-0.5"/>
    <d v="1900-02-03T00:00:00"/>
    <d v="1899-12-30T00:00:00"/>
    <n v="689.66"/>
    <s v="104334387"/>
    <s v="2206E115 26418 203RD AVE SE #  COVINGTON"/>
    <s v="CEN1"/>
    <s v="UPS"/>
    <n v="44302"/>
    <n v="44379"/>
    <n v="44475"/>
    <s v="WA01700120"/>
    <s v="UG Perm Svc Only in Plat Dev"/>
    <s v="16306"/>
    <s v="E UG Residential Services In Plats"/>
    <n v="730"/>
    <n v="-730"/>
    <n v="0"/>
    <n v="31.58"/>
    <n v="501.05"/>
    <n v="0"/>
    <s v="QCSOKE"/>
    <s v="QUANTA - SOUTH KING - ELECTRIC"/>
    <s v="511072342"/>
    <n v="1"/>
    <n v="0"/>
    <n v="0"/>
    <s v="SINGLE FAMILY"/>
    <s v="1"/>
    <s v="UNDERGROUND"/>
    <s v="UNDERGROUND"/>
    <s v="0002559290"/>
    <s v="0"/>
  </r>
  <r>
    <x v="2"/>
    <n v="50"/>
    <n v="33"/>
    <n v="33"/>
    <n v="0"/>
    <n v="0"/>
    <x v="1"/>
    <n v="569.41"/>
    <n v="17.254848484848502"/>
    <n v="32"/>
    <d v="1899-12-30T00:43:38"/>
    <d v="1900-02-04T00:00:00"/>
    <d v="1899-12-30T00:00:00"/>
    <n v="691.35"/>
    <s v="104334388"/>
    <s v="2206E115 26402 202ND CT SE #  COVINGTON"/>
    <s v="CEN1"/>
    <s v="UPS"/>
    <n v="44295"/>
    <n v="44379"/>
    <n v="44475"/>
    <s v="WA01700120"/>
    <s v="UG Perm Svc Only in Plat Dev"/>
    <s v="16306"/>
    <s v="E UG Residential Services In Plats"/>
    <n v="730"/>
    <n v="-730"/>
    <n v="0"/>
    <n v="33.07"/>
    <n v="501.05"/>
    <n v="0"/>
    <s v="QCSOKE"/>
    <s v="QUANTA - SOUTH KING - ELECTRIC"/>
    <s v="511072373"/>
    <n v="1"/>
    <n v="0"/>
    <n v="0"/>
    <s v="SINGLE FAMILY"/>
    <s v="1"/>
    <s v="UNDERGROUND"/>
    <s v="UNDERGROUND"/>
    <s v="0002559294"/>
    <s v="0"/>
  </r>
  <r>
    <x v="2"/>
    <n v="50"/>
    <n v="36"/>
    <n v="36"/>
    <n v="0"/>
    <n v="0"/>
    <x v="1"/>
    <n v="593.80999999999995"/>
    <n v="16.494722222222201"/>
    <n v="32"/>
    <d v="1899-12-30T02:40:00"/>
    <d v="1900-02-28T00:00:00"/>
    <d v="1899-12-30T00:00:00"/>
    <n v="715.75"/>
    <s v="104334389"/>
    <s v="2206E115 26400 203RD AVE SE #  COVINGTON"/>
    <s v="CEN1"/>
    <s v="UPS"/>
    <n v="44295"/>
    <n v="44379"/>
    <n v="44475"/>
    <s v="WA01700120"/>
    <s v="UG Perm Svc Only in Plat Dev"/>
    <s v="16306"/>
    <s v="E UG Residential Services In Plats"/>
    <n v="730"/>
    <n v="-730"/>
    <n v="0"/>
    <n v="54.61"/>
    <n v="501.05"/>
    <n v="0"/>
    <s v="QCSOKE"/>
    <s v="QUANTA - SOUTH KING - ELECTRIC"/>
    <s v="511072402"/>
    <n v="1"/>
    <n v="0"/>
    <n v="0"/>
    <s v="SINGLE FAMILY"/>
    <s v="1"/>
    <s v="UNDERGROUND"/>
    <s v="UNDERGROUND"/>
    <s v="0002559298"/>
    <s v="0"/>
  </r>
  <r>
    <x v="2"/>
    <n v="50"/>
    <n v="28"/>
    <n v="28"/>
    <n v="0"/>
    <n v="0"/>
    <x v="1"/>
    <n v="570.01"/>
    <n v="20.357500000000002"/>
    <n v="27"/>
    <d v="1899-12-30T00:51:26"/>
    <d v="1900-01-29T00:00:00"/>
    <d v="1899-12-30T00:00:00"/>
    <n v="693.52"/>
    <s v="104334391"/>
    <s v="2205E025 9620 S 209TH ST #  KENT"/>
    <s v="CEN1"/>
    <s v="UPS"/>
    <n v="44295"/>
    <n v="44379"/>
    <n v="44475"/>
    <s v="WA11700150"/>
    <s v="UG Perm Svc Only in Plat Dev"/>
    <s v="16306"/>
    <s v="E UG Residential Services In Plats"/>
    <n v="730"/>
    <n v="-730"/>
    <n v="0"/>
    <n v="27.55"/>
    <n v="507.51"/>
    <n v="0"/>
    <s v="QCSOKE"/>
    <s v="QUANTA - SOUTH KING - ELECTRIC"/>
    <s v="511060205"/>
    <n v="1"/>
    <n v="0"/>
    <n v="0"/>
    <s v="SINGLE FAMILY"/>
    <s v="1"/>
    <s v="UNDERGROUND"/>
    <s v="UNDERGROUND"/>
    <s v="0002559002"/>
    <s v="0"/>
  </r>
  <r>
    <x v="2"/>
    <n v="50"/>
    <n v="28"/>
    <n v="28"/>
    <n v="0"/>
    <n v="0"/>
    <x v="1"/>
    <n v="570.01"/>
    <n v="20.357500000000002"/>
    <n v="27"/>
    <d v="1899-12-30T00:51:26"/>
    <d v="1900-01-29T00:00:00"/>
    <d v="1899-12-30T00:00:00"/>
    <n v="693.52"/>
    <s v="104334392"/>
    <s v="2205E025 9624 S 209TH ST #  KENT"/>
    <s v="CEN1"/>
    <s v="UPS"/>
    <n v="44295"/>
    <n v="44379"/>
    <n v="44475"/>
    <s v="WA11700150"/>
    <s v="UG Perm Svc Only in Plat Dev"/>
    <s v="16306"/>
    <s v="E UG Residential Services In Plats"/>
    <n v="730"/>
    <n v="-730"/>
    <n v="0"/>
    <n v="27.55"/>
    <n v="507.51"/>
    <n v="0"/>
    <s v="QCSOKE"/>
    <s v="QUANTA - SOUTH KING - ELECTRIC"/>
    <s v="511060340"/>
    <n v="1"/>
    <n v="0"/>
    <n v="0"/>
    <s v="SINGLE FAMILY"/>
    <s v="1"/>
    <s v="UNDERGROUND"/>
    <s v="UNDERGROUND"/>
    <s v="0002559009"/>
    <s v="0"/>
  </r>
  <r>
    <x v="2"/>
    <n v="50"/>
    <n v="50"/>
    <n v="50"/>
    <n v="0"/>
    <n v="0"/>
    <x v="1"/>
    <n v="655.62"/>
    <n v="13.112399999999999"/>
    <n v="109"/>
    <n v="-1.18"/>
    <d v="1900-05-02T00:00:00"/>
    <d v="1899-12-30T00:00:00"/>
    <n v="776.77"/>
    <s v="104334393"/>
    <s v="1602W097 351 BRIAR LN S #  TENINO"/>
    <s v="CEN1"/>
    <s v="UPS"/>
    <n v="44293"/>
    <n v="44379"/>
    <n v="44475"/>
    <s v="WA03400050"/>
    <s v="UG Perm Svc Only in Plat Dev"/>
    <s v="16306"/>
    <s v="E UG Residential Services In Plats"/>
    <n v="730"/>
    <n v="-730"/>
    <n v="0"/>
    <n v="112.19"/>
    <n v="497.82"/>
    <n v="0"/>
    <s v="QSTHLE"/>
    <s v="QUANTA - OLYMPIA - ELECTRIC"/>
    <s v="511065182"/>
    <n v="1"/>
    <n v="0"/>
    <n v="0"/>
    <s v="SINGLE FAMILY"/>
    <s v="1"/>
    <s v="UNDERGROUND"/>
    <s v="UNDERGROUND"/>
    <s v="0002559104"/>
    <s v="0"/>
  </r>
  <r>
    <x v="2"/>
    <n v="50"/>
    <n v="50"/>
    <n v="50"/>
    <n v="0"/>
    <n v="0"/>
    <x v="1"/>
    <n v="597.20000000000005"/>
    <n v="11.944000000000001"/>
    <n v="59"/>
    <n v="-0.18"/>
    <d v="1900-03-06T00:00:00"/>
    <d v="1899-12-30T00:00:00"/>
    <n v="718.35"/>
    <s v="104334394"/>
    <s v="1602W097 355 BRIAR LN S #  TENINO"/>
    <s v="CEN1"/>
    <s v="UPS"/>
    <n v="44293"/>
    <n v="44379"/>
    <n v="44475"/>
    <s v="WA03400050"/>
    <s v="UG Perm Svc Only in Plat Dev"/>
    <s v="16306"/>
    <s v="E UG Residential Services In Plats"/>
    <n v="730"/>
    <n v="-730"/>
    <n v="0"/>
    <n v="60.62"/>
    <n v="497.83"/>
    <n v="0"/>
    <s v="QSTHLE"/>
    <s v="QUANTA - OLYMPIA - ELECTRIC"/>
    <s v="511065183"/>
    <n v="1"/>
    <n v="0"/>
    <n v="0"/>
    <s v="SINGLE FAMILY"/>
    <s v="1"/>
    <s v="UNDERGROUND"/>
    <s v="UNDERGROUND"/>
    <s v="0002559105"/>
    <s v="0"/>
  </r>
  <r>
    <x v="2"/>
    <n v="100"/>
    <n v="90"/>
    <n v="90"/>
    <n v="0"/>
    <n v="0"/>
    <x v="1"/>
    <n v="640.84"/>
    <n v="7.1204444444444404"/>
    <n v="89"/>
    <d v="1899-12-30T00:16:00"/>
    <d v="1900-04-09T00:00:00"/>
    <d v="1899-12-30T00:00:00"/>
    <n v="764.12"/>
    <s v="104334396"/>
    <s v="1904E135 10688 186TH STREET CT E #  PUYA"/>
    <s v="CEN1"/>
    <s v="UPS"/>
    <n v="44295"/>
    <n v="44379"/>
    <n v="44475"/>
    <s v="WA12700270"/>
    <s v="UG Perm Svc Only in Plat Dev"/>
    <s v="16306"/>
    <s v="E UG Residential Services In Plats"/>
    <n v="730"/>
    <n v="-730"/>
    <n v="0"/>
    <n v="90.93"/>
    <n v="506.58"/>
    <n v="0"/>
    <s v="QSWPRE"/>
    <s v="QUANTA - PUYALLUP - ELECTRIC"/>
    <s v="511065394"/>
    <n v="1"/>
    <n v="0"/>
    <n v="0"/>
    <s v="SINGLE FAMILY"/>
    <s v="1"/>
    <s v="UNDERGROUND"/>
    <s v="UNDERGROUND"/>
    <s v="0002559123"/>
    <s v="0"/>
  </r>
  <r>
    <x v="2"/>
    <n v="50"/>
    <n v="30"/>
    <n v="30"/>
    <n v="0"/>
    <n v="0"/>
    <x v="1"/>
    <n v="572.15"/>
    <n v="19.071666666666701"/>
    <n v="30"/>
    <d v="1899-12-30T00:00:00"/>
    <d v="1900-02-01T00:00:00"/>
    <d v="1899-12-30T00:00:00"/>
    <n v="695.43"/>
    <s v="104334397"/>
    <s v="1904E135 18669 106TH AVE CT E #  PUYALLU"/>
    <s v="CEN1"/>
    <s v="UPS"/>
    <n v="44295"/>
    <n v="44379"/>
    <n v="44475"/>
    <s v="WA12700270"/>
    <s v="UG Perm Svc Only in Plat Dev"/>
    <s v="16306"/>
    <s v="E UG Residential Services In Plats"/>
    <n v="730"/>
    <n v="-730"/>
    <n v="0"/>
    <n v="30.31"/>
    <n v="506.58"/>
    <n v="0"/>
    <s v="QSWPRE"/>
    <s v="QUANTA - PUYALLUP - ELECTRIC"/>
    <s v="511065437"/>
    <n v="1"/>
    <n v="0"/>
    <n v="0"/>
    <s v="SINGLE FAMILY"/>
    <s v="1"/>
    <s v="UNDERGROUND"/>
    <s v="UNDERGROUND"/>
    <s v="0002559126"/>
    <s v="0"/>
  </r>
  <r>
    <x v="2"/>
    <n v="50"/>
    <n v="25"/>
    <n v="25"/>
    <n v="0"/>
    <n v="0"/>
    <x v="1"/>
    <n v="566.95000000000005"/>
    <n v="22.678000000000001"/>
    <n v="25"/>
    <d v="1899-12-30T00:00:00"/>
    <d v="1900-01-27T00:00:00"/>
    <d v="1899-12-30T00:00:00"/>
    <n v="690.23"/>
    <s v="104334398"/>
    <s v="1904E135 10633 187TH ST E #  PUYALLUP"/>
    <s v="CEN1"/>
    <s v="UPS"/>
    <n v="44295"/>
    <n v="44379"/>
    <n v="44475"/>
    <s v="WA12700270"/>
    <s v="UG Perm Svc Only in Plat Dev"/>
    <s v="16306"/>
    <s v="E UG Residential Services In Plats"/>
    <n v="730"/>
    <n v="-730"/>
    <n v="0"/>
    <n v="25.72"/>
    <n v="506.58"/>
    <n v="0"/>
    <s v="QSWPRE"/>
    <s v="QUANTA - PUYALLUP - ELECTRIC"/>
    <s v="511065474"/>
    <n v="1"/>
    <n v="0"/>
    <n v="0"/>
    <s v="SINGLE FAMILY"/>
    <s v="1"/>
    <s v="UNDERGROUND"/>
    <s v="UNDERGROUND"/>
    <s v="0002559130"/>
    <s v="0"/>
  </r>
  <r>
    <x v="2"/>
    <n v="50"/>
    <n v="30"/>
    <n v="30"/>
    <n v="0"/>
    <n v="0"/>
    <x v="1"/>
    <n v="573.19000000000005"/>
    <n v="19.1063333333333"/>
    <n v="30"/>
    <d v="1899-12-30T00:00:00"/>
    <d v="1900-02-02T00:00:00"/>
    <d v="1899-12-30T00:00:00"/>
    <n v="696.47"/>
    <s v="104334399"/>
    <s v="1904E135 10641 187TH ST E #  PUYALLUP"/>
    <s v="CEN1"/>
    <s v="UPS"/>
    <n v="44323"/>
    <n v="44412"/>
    <n v="44504"/>
    <s v="WA12700270"/>
    <s v="UG Perm Svc Only in Plat Dev"/>
    <s v="16306"/>
    <s v="E UG Residential Services In Plats"/>
    <n v="730"/>
    <n v="-730"/>
    <n v="0"/>
    <n v="31.21"/>
    <n v="506.58"/>
    <n v="0"/>
    <s v="QSWPRE"/>
    <s v="QUANTA - PUYALLUP - ELECTRIC"/>
    <s v="511065497"/>
    <n v="1"/>
    <n v="0"/>
    <n v="0"/>
    <s v="SINGLE FAMILY"/>
    <s v="1"/>
    <s v="UNDERGROUND"/>
    <s v="UNDERGROUND"/>
    <s v="0002559137"/>
    <s v="0"/>
  </r>
  <r>
    <x v="2"/>
    <n v="50"/>
    <n v="30"/>
    <n v="30"/>
    <n v="0"/>
    <n v="0"/>
    <x v="1"/>
    <n v="569.71"/>
    <n v="18.9903333333333"/>
    <n v="30"/>
    <d v="1899-12-30T00:00:00"/>
    <d v="1900-02-01T00:00:00"/>
    <d v="1899-12-30T00:00:00"/>
    <n v="692.43"/>
    <s v="104334400"/>
    <s v="1901W142 8810 SHEPARD WAY NE #  LACEY"/>
    <s v="CEN1"/>
    <s v="UPS"/>
    <n v="44287"/>
    <n v="44379"/>
    <n v="44475"/>
    <s v="WA03400020"/>
    <s v="UG Perm Svc Only in Plat Dev"/>
    <s v="16306"/>
    <s v="E UG Residential Services In Plats"/>
    <n v="730"/>
    <n v="-730"/>
    <n v="0"/>
    <n v="30.31"/>
    <n v="504.28"/>
    <n v="0"/>
    <s v="QSTHLE"/>
    <s v="QUANTA - OLYMPIA - ELECTRIC"/>
    <s v="511065620"/>
    <n v="1"/>
    <n v="0"/>
    <n v="0"/>
    <s v="SINGLE FAMILY"/>
    <s v="1"/>
    <s v="UNDERGROUND"/>
    <s v="UNDERGROUND"/>
    <s v="0002559146"/>
    <s v="0"/>
  </r>
  <r>
    <x v="2"/>
    <n v="50"/>
    <n v="25"/>
    <n v="25"/>
    <n v="0"/>
    <n v="0"/>
    <x v="1"/>
    <n v="566.95000000000005"/>
    <n v="22.678000000000001"/>
    <n v="25"/>
    <d v="1899-12-30T00:00:00"/>
    <d v="1900-01-27T00:00:00"/>
    <d v="1899-12-30T00:00:00"/>
    <n v="690.23"/>
    <s v="104334401"/>
    <s v="1904E135 10717 187TH ST E #  PUYALLUP"/>
    <s v="CEN1"/>
    <s v="UPS"/>
    <n v="44295"/>
    <n v="44379"/>
    <n v="44475"/>
    <s v="WA12700270"/>
    <s v="UG Perm Svc Only in Plat Dev"/>
    <s v="16306"/>
    <s v="E UG Residential Services In Plats"/>
    <n v="730"/>
    <n v="-730"/>
    <n v="0"/>
    <n v="25.72"/>
    <n v="506.58"/>
    <n v="0"/>
    <s v="QSWPRE"/>
    <s v="QUANTA - PUYALLUP - ELECTRIC"/>
    <s v="511065695"/>
    <n v="1"/>
    <n v="0"/>
    <n v="0"/>
    <s v="SINGLE FAMILY"/>
    <s v="1"/>
    <s v="UNDERGROUND"/>
    <s v="UNDERGROUND"/>
    <s v="0002559156"/>
    <s v="0"/>
  </r>
  <r>
    <x v="2"/>
    <n v="50"/>
    <n v="22"/>
    <n v="22"/>
    <n v="0"/>
    <n v="0"/>
    <x v="1"/>
    <n v="556.97"/>
    <n v="25.316818181818199"/>
    <n v="22"/>
    <d v="1899-12-30T00:00:00"/>
    <d v="1900-01-23T00:00:00"/>
    <d v="1899-12-30T00:00:00"/>
    <n v="678.91"/>
    <s v="104334402"/>
    <s v="2106E060 33054 LOOKOUT LN #  BLACK DIAMO"/>
    <s v="CEN1"/>
    <s v="UPS"/>
    <n v="44291"/>
    <n v="44379"/>
    <n v="44475"/>
    <s v="WA01700050"/>
    <s v="UG Perm Svc Only in Plat Dev"/>
    <s v="16306"/>
    <s v="E UG Residential Services In Plats"/>
    <n v="730"/>
    <n v="-730"/>
    <n v="0"/>
    <n v="22.04"/>
    <n v="501.1"/>
    <n v="0"/>
    <s v="QCSOKE"/>
    <s v="QUANTA - SOUTH KING - ELECTRIC"/>
    <s v="511065705"/>
    <n v="1"/>
    <n v="0"/>
    <n v="0"/>
    <s v="SINGLE FAMILY"/>
    <s v="1"/>
    <s v="UNDERGROUND"/>
    <s v="UNDERGROUND"/>
    <s v="0002559157"/>
    <s v="0"/>
  </r>
  <r>
    <x v="2"/>
    <n v="250"/>
    <n v="224"/>
    <n v="224"/>
    <n v="0"/>
    <n v="0"/>
    <x v="1"/>
    <n v="1242.3499999999999"/>
    <n v="5.5462053571428598"/>
    <n v="221"/>
    <d v="1899-12-30T00:19:17"/>
    <d v="1901-11-17T00:00:00"/>
    <d v="1899-12-30T00:00:00"/>
    <n v="1364.29"/>
    <s v="104334403"/>
    <s v="3102E072 84 SMALL LN # SHOP COUPEVILLE"/>
    <s v="CEN1"/>
    <s v="USO"/>
    <n v="44293"/>
    <n v="44379"/>
    <n v="44475"/>
    <s v="WA01500990"/>
    <s v="UG Perm Svc only  (no Tsfrmr)"/>
    <s v="16305"/>
    <s v="E OH UG Residential Services"/>
    <n v="730"/>
    <n v="-730"/>
    <n v="0"/>
    <n v="627.02"/>
    <n v="501.05"/>
    <n v="0"/>
    <s v="QNISLE"/>
    <s v="QUANTA - WHIDBEY - ELECTRIC"/>
    <s v="511038802"/>
    <n v="1"/>
    <n v="0"/>
    <n v="0"/>
    <s v="GARAGE/SHOP"/>
    <s v="1"/>
    <s v="UNDERGROUND"/>
    <s v="UNDERGROUND"/>
    <s v="0002559161"/>
    <s v="0"/>
  </r>
  <r>
    <x v="2"/>
    <n v="50"/>
    <n v="20"/>
    <n v="20"/>
    <n v="0"/>
    <n v="0"/>
    <x v="1"/>
    <n v="812.44"/>
    <n v="40.622"/>
    <n v="30"/>
    <n v="-0.5"/>
    <d v="1900-02-02T00:00:00"/>
    <d v="1899-12-30T00:00:00"/>
    <n v="934.38"/>
    <s v="104334404"/>
    <s v="2106E060 33121 CRYSTAL AVE SE #  BLACK D"/>
    <s v="CEN1"/>
    <s v="UPS"/>
    <n v="44313"/>
    <n v="44379"/>
    <n v="44475"/>
    <s v="WA01700050"/>
    <s v="UG Perm Svc Only in Plat Dev"/>
    <s v="16306"/>
    <s v="E UG Residential Services In Plats"/>
    <n v="730"/>
    <n v="-730"/>
    <n v="0"/>
    <n v="31.14"/>
    <n v="688.86"/>
    <n v="0"/>
    <s v="QCSOKE"/>
    <s v="QUANTA - SOUTH KING - ELECTRIC"/>
    <s v="511065854"/>
    <n v="1"/>
    <n v="0"/>
    <n v="0"/>
    <s v="SINGLE FAMILY"/>
    <s v="1"/>
    <s v="UNDERGROUND"/>
    <s v="UNDERGROUND"/>
    <s v="0002559168"/>
    <s v="0"/>
  </r>
  <r>
    <x v="2"/>
    <n v="100"/>
    <n v="60"/>
    <n v="60"/>
    <n v="0"/>
    <n v="0"/>
    <x v="1"/>
    <n v="781.61"/>
    <n v="13.0268333333333"/>
    <n v="72"/>
    <n v="-0.2"/>
    <d v="1900-05-15T00:00:00"/>
    <d v="1899-12-30T00:00:00"/>
    <n v="902.76"/>
    <s v="104334405"/>
    <s v="2015E071 571 KOKANEE LOOP #  CLE ELUM"/>
    <s v="CEN1"/>
    <s v="UPS"/>
    <n v="44305"/>
    <n v="44412"/>
    <n v="44504"/>
    <s v="WA01900990"/>
    <s v="UG Perm Svc Only in Plat Dev"/>
    <s v="16306"/>
    <s v="E UG Residential Services In Plats"/>
    <n v="730"/>
    <n v="-730"/>
    <n v="0"/>
    <n v="124.6"/>
    <n v="497.83"/>
    <n v="0"/>
    <s v="QCKTTE"/>
    <s v="QUANTA - KITTITAS - ELECTRIC"/>
    <s v="511065853"/>
    <n v="1"/>
    <n v="0"/>
    <n v="0"/>
    <s v="SINGLE FAMILY"/>
    <s v="1"/>
    <s v="UNDERGROUND"/>
    <s v="UNDERGROUND"/>
    <s v="0002559169"/>
    <s v="0"/>
  </r>
  <r>
    <x v="2"/>
    <n v="50"/>
    <n v="35"/>
    <n v="35"/>
    <n v="0"/>
    <n v="0"/>
    <x v="1"/>
    <n v="573.99"/>
    <n v="16.3997142857143"/>
    <n v="35"/>
    <d v="1899-12-30T00:00:00"/>
    <d v="1900-02-07T00:00:00"/>
    <d v="1899-12-30T00:00:00"/>
    <n v="696.26"/>
    <s v="104334406"/>
    <s v="2401E112 5144 SINCLAIR WAY #  BREMERTON"/>
    <s v="CEN1"/>
    <s v="UPS"/>
    <n v="44298"/>
    <n v="44379"/>
    <n v="44475"/>
    <s v="WA01800010"/>
    <s v="UG Perm Svc Only in Plat Dev"/>
    <s v="16306"/>
    <s v="E UG Residential Services In Plats"/>
    <n v="730"/>
    <n v="-730"/>
    <n v="0"/>
    <n v="35.82"/>
    <n v="502.44"/>
    <n v="0"/>
    <s v="QSSPE"/>
    <s v="QUANTA - KITSAP - ELECTRIC"/>
    <s v="511065859"/>
    <n v="1"/>
    <n v="0"/>
    <n v="0"/>
    <s v="SINGLE FAMILY"/>
    <s v="1"/>
    <s v="UNDERGROUND"/>
    <s v="UNDERGROUND"/>
    <s v="0002559170"/>
    <s v="0"/>
  </r>
  <r>
    <x v="2"/>
    <n v="100"/>
    <n v="65"/>
    <n v="65"/>
    <n v="0"/>
    <n v="0"/>
    <x v="1"/>
    <n v="899.05"/>
    <n v="13.8315384615385"/>
    <n v="64"/>
    <d v="1899-12-30T00:22:09"/>
    <d v="1900-04-27T00:00:00"/>
    <d v="1899-12-30T00:00:00"/>
    <n v="1020.99"/>
    <s v="104334407"/>
    <s v="2106E060 23132 ALDER LN SE #  BLACK DIAM"/>
    <s v="CEN1"/>
    <s v="UPS"/>
    <n v="44299"/>
    <n v="44379"/>
    <n v="44475"/>
    <s v="WA01700050"/>
    <s v="UG Perm Svc Only in Plat Dev"/>
    <s v="16306"/>
    <s v="E UG Residential Services In Plats"/>
    <n v="730"/>
    <n v="-730"/>
    <n v="0"/>
    <n v="107.71"/>
    <n v="688.86"/>
    <n v="0"/>
    <s v="QCSOKE"/>
    <s v="QUANTA - SOUTH KING - ELECTRIC"/>
    <s v="511065890"/>
    <n v="1"/>
    <n v="0"/>
    <n v="0"/>
    <s v="SINGLE FAMILY"/>
    <s v="1"/>
    <s v="UNDERGROUND"/>
    <s v="UNDERGROUND"/>
    <s v="0002559171"/>
    <s v="0"/>
  </r>
  <r>
    <x v="2"/>
    <n v="50"/>
    <n v="30"/>
    <n v="30"/>
    <n v="0"/>
    <n v="0"/>
    <x v="1"/>
    <n v="567.75"/>
    <n v="18.925000000000001"/>
    <n v="30"/>
    <d v="1899-12-30T00:00:00"/>
    <d v="1900-02-01T00:00:00"/>
    <d v="1899-12-30T00:00:00"/>
    <n v="690.02"/>
    <s v="104334408"/>
    <s v="2401E112 5172 SINCLAIR WAY #  BREMERTON"/>
    <s v="CEN1"/>
    <s v="UPS"/>
    <n v="44298"/>
    <n v="44379"/>
    <n v="44475"/>
    <s v="WA01800010"/>
    <s v="UG Perm Svc Only in Plat Dev"/>
    <s v="16306"/>
    <s v="E UG Residential Services In Plats"/>
    <n v="730"/>
    <n v="-730"/>
    <n v="0"/>
    <n v="30.31"/>
    <n v="502.44"/>
    <n v="0"/>
    <s v="QSSPE"/>
    <s v="QUANTA - KITSAP - ELECTRIC"/>
    <s v="511065891"/>
    <n v="1"/>
    <n v="0"/>
    <n v="0"/>
    <s v="SINGLE FAMILY"/>
    <s v="1"/>
    <s v="UNDERGROUND"/>
    <s v="UNDERGROUND"/>
    <s v="0002559172"/>
    <s v="0"/>
  </r>
  <r>
    <x v="2"/>
    <n v="50"/>
    <n v="30"/>
    <n v="30"/>
    <n v="0"/>
    <n v="0"/>
    <x v="1"/>
    <n v="580.16999999999996"/>
    <n v="19.338999999999999"/>
    <n v="40"/>
    <n v="-0.33333333333333298"/>
    <d v="1900-02-12T00:00:00"/>
    <d v="1899-12-30T00:00:00"/>
    <n v="702.67"/>
    <s v="104334409"/>
    <s v="1801W055 836 VINE MAPLE ST SE #  LACEY"/>
    <s v="CEN1"/>
    <s v="UPS"/>
    <n v="44292"/>
    <n v="44379"/>
    <n v="44475"/>
    <s v="WA03400340"/>
    <s v="UG Perm Svc Only in Plat Dev"/>
    <s v="16306"/>
    <s v="E UG Residential Services In Plats"/>
    <n v="730"/>
    <n v="-730"/>
    <n v="0"/>
    <n v="40.409999999999997"/>
    <n v="503.36"/>
    <n v="0"/>
    <s v="QSTHLE"/>
    <s v="QUANTA - OLYMPIA - ELECTRIC"/>
    <s v="511065892"/>
    <n v="1"/>
    <n v="0"/>
    <n v="0"/>
    <s v="SINGLE FAMILY"/>
    <s v="1"/>
    <s v="UNDERGROUND"/>
    <s v="UNDERGROUND"/>
    <s v="0002559175"/>
    <s v="0"/>
  </r>
  <r>
    <x v="2"/>
    <n v="100"/>
    <n v="90"/>
    <n v="90"/>
    <n v="0"/>
    <n v="0"/>
    <x v="1"/>
    <n v="641.85"/>
    <n v="7.1316666666666704"/>
    <n v="89"/>
    <d v="1899-12-30T00:16:00"/>
    <d v="1900-04-09T00:00:00"/>
    <d v="1899-12-30T00:00:00"/>
    <n v="765.13"/>
    <s v="104334410"/>
    <s v="1904E135 18668 106TH AVE CT E #  PUYALLU"/>
    <s v="CEN1"/>
    <s v="UPS"/>
    <n v="44288"/>
    <n v="44379"/>
    <n v="44475"/>
    <s v="WA12700270"/>
    <s v="UG Perm Svc Only in Plat Dev"/>
    <s v="16306"/>
    <s v="E UG Residential Services In Plats"/>
    <n v="730"/>
    <n v="-730"/>
    <n v="0"/>
    <n v="90.94"/>
    <n v="506.58"/>
    <n v="0"/>
    <s v="QSWPRE"/>
    <s v="QUANTA - PUYALLUP - ELECTRIC"/>
    <s v="511060393"/>
    <n v="1"/>
    <n v="0"/>
    <n v="0"/>
    <s v="SINGLE FAMILY"/>
    <s v="1"/>
    <s v="UNDERGROUND"/>
    <s v="UNDERGROUND"/>
    <s v="0002559025"/>
    <s v="0"/>
  </r>
  <r>
    <x v="2"/>
    <n v="50"/>
    <n v="40"/>
    <n v="40"/>
    <n v="0"/>
    <n v="0"/>
    <x v="1"/>
    <n v="583.59"/>
    <n v="14.58975"/>
    <n v="40"/>
    <d v="1899-12-30T00:00:00"/>
    <d v="1900-02-12T00:00:00"/>
    <d v="1899-12-30T00:00:00"/>
    <n v="706.87"/>
    <s v="104334411"/>
    <s v="1905E087 15327 201ST AVE E #  BONNEY LAK"/>
    <s v="CEN1"/>
    <s v="UPS"/>
    <n v="44295"/>
    <n v="44379"/>
    <n v="44475"/>
    <s v="WA12700270"/>
    <s v="UG Perm Svc Only in Plat Dev"/>
    <s v="16306"/>
    <s v="E UG Residential Services In Plats"/>
    <n v="730"/>
    <n v="-730"/>
    <n v="0"/>
    <n v="40.409999999999997"/>
    <n v="506.58"/>
    <n v="0"/>
    <s v="QSWPRE"/>
    <s v="QUANTA - PUYALLUP - ELECTRIC"/>
    <s v="511060452"/>
    <n v="1"/>
    <n v="0"/>
    <n v="0"/>
    <s v="SINGLE FAMILY"/>
    <s v="1"/>
    <s v="UNDERGROUND"/>
    <s v="UNDERGROUND"/>
    <s v="0002559031"/>
    <s v="0"/>
  </r>
  <r>
    <x v="2"/>
    <n v="50"/>
    <n v="30"/>
    <n v="30"/>
    <n v="0"/>
    <n v="0"/>
    <x v="1"/>
    <n v="572.73"/>
    <n v="19.091000000000001"/>
    <n v="30"/>
    <d v="1899-12-30T00:00:00"/>
    <d v="1900-02-02T00:00:00"/>
    <d v="1899-12-30T00:00:00"/>
    <n v="696.01"/>
    <s v="104334412"/>
    <s v="2004E079 1432 32ND ST NW #  PUYALLUP"/>
    <s v="CEN1"/>
    <s v="UPS"/>
    <n v="44295"/>
    <n v="44379"/>
    <n v="44475"/>
    <s v="WA12700110"/>
    <s v="UG Perm Svc Only in Plat Dev"/>
    <s v="16306"/>
    <s v="E UG Residential Services In Plats"/>
    <n v="730"/>
    <n v="-730"/>
    <n v="0"/>
    <n v="30.83"/>
    <n v="506.58"/>
    <n v="0"/>
    <s v="QSWPRE"/>
    <s v="QUANTA - PUYALLUP - ELECTRIC"/>
    <s v="511060545"/>
    <n v="1"/>
    <n v="0"/>
    <n v="0"/>
    <s v="SINGLE FAMILY"/>
    <s v="1"/>
    <s v="UNDERGROUND"/>
    <s v="UNDERGROUND"/>
    <s v="0002559044"/>
    <s v="0"/>
  </r>
  <r>
    <x v="2"/>
    <n v="100"/>
    <n v="60"/>
    <n v="60"/>
    <n v="0"/>
    <n v="0"/>
    <x v="1"/>
    <n v="647.42999999999995"/>
    <n v="10.7905"/>
    <n v="59"/>
    <d v="1899-12-30T00:24:00"/>
    <d v="1900-04-22T00:00:00"/>
    <d v="1899-12-30T00:00:00"/>
    <n v="769.14"/>
    <s v="104334413"/>
    <s v="3803E133 989 LAKEWOOD LN #  BELLINGHAM"/>
    <s v="CEN1"/>
    <s v="UPS"/>
    <n v="44301"/>
    <n v="44379"/>
    <n v="44475"/>
    <s v="WA03700370"/>
    <s v="UG Perm Svc Only in Plat Dev"/>
    <s v="16306"/>
    <s v="E UG Residential Services In Plats"/>
    <n v="730"/>
    <n v="-730"/>
    <n v="0"/>
    <n v="102.8"/>
    <n v="500.13"/>
    <n v="0"/>
    <s v="QNWHME"/>
    <s v="QUANTA - BELLINGHAM - ELECTRIC"/>
    <s v="511060615"/>
    <n v="1"/>
    <n v="0"/>
    <n v="0"/>
    <s v="SINGLE FAMILY"/>
    <s v="1"/>
    <s v="UNDERGROUND"/>
    <s v="UNDERGROUND"/>
    <s v="0002559053"/>
    <s v="0"/>
  </r>
  <r>
    <x v="2"/>
    <n v="200"/>
    <n v="170"/>
    <n v="170"/>
    <n v="0"/>
    <n v="0"/>
    <x v="1"/>
    <n v="868.8"/>
    <n v="5.1105882352941201"/>
    <n v="168"/>
    <d v="1899-12-30T00:16:56"/>
    <d v="1900-11-14T00:00:00"/>
    <d v="1899-12-30T00:00:00"/>
    <n v="992.31"/>
    <s v="104334416"/>
    <s v="2305E020 1913 NE 14TH ST #  RENTON"/>
    <s v="CEN1"/>
    <s v="UPS"/>
    <n v="44299"/>
    <n v="44379"/>
    <n v="44475"/>
    <s v="WA11700250"/>
    <s v="UG Perm Svc Only in Plat Dev"/>
    <s v="16306"/>
    <s v="E UG Residential Services In Plats"/>
    <n v="730"/>
    <n v="-730"/>
    <n v="0"/>
    <n v="291.27"/>
    <n v="507.51"/>
    <n v="0"/>
    <s v="QCNOKE"/>
    <s v="QUANTA - REDMOND - ELECTRIC"/>
    <s v="511065910"/>
    <n v="1"/>
    <n v="0"/>
    <n v="0"/>
    <s v="SINGLE FAMILY"/>
    <s v="1"/>
    <s v="UNDERGROUND"/>
    <s v="UNDERGROUND"/>
    <s v="0002559173"/>
    <s v="0"/>
  </r>
  <r>
    <x v="2"/>
    <n v="50"/>
    <n v="50"/>
    <n v="50"/>
    <n v="0"/>
    <n v="0"/>
    <x v="1"/>
    <n v="847.78"/>
    <n v="16.9556"/>
    <n v="59"/>
    <n v="-0.18"/>
    <d v="1900-03-08T00:00:00"/>
    <d v="1899-12-30T00:00:00"/>
    <n v="969.72"/>
    <s v="104334424"/>
    <s v="2106E060 23511 TAHOMA PL #  BLACK DIAMON"/>
    <s v="CEN1"/>
    <s v="UPS"/>
    <n v="44313"/>
    <n v="44379"/>
    <n v="44475"/>
    <s v="WA01700050"/>
    <s v="UG Perm Svc Only in Plat Dev"/>
    <s v="16306"/>
    <s v="E UG Residential Services In Plats"/>
    <n v="730"/>
    <n v="-730"/>
    <n v="0"/>
    <n v="62.28"/>
    <n v="688.86"/>
    <n v="0"/>
    <s v="QCSOKE"/>
    <s v="QUANTA - SOUTH KING - ELECTRIC"/>
    <s v="511072160"/>
    <n v="1"/>
    <n v="0"/>
    <n v="0"/>
    <s v="SINGLE FAMILY"/>
    <s v="1"/>
    <s v="UNDERGROUND"/>
    <s v="UNDERGROUND"/>
    <s v="0002559262"/>
    <s v="0"/>
  </r>
  <r>
    <x v="2"/>
    <n v="50"/>
    <n v="50"/>
    <n v="50"/>
    <n v="0"/>
    <n v="0"/>
    <x v="1"/>
    <n v="847.78"/>
    <n v="16.9556"/>
    <n v="59"/>
    <n v="-0.18"/>
    <d v="1900-03-08T00:00:00"/>
    <d v="1899-12-30T00:00:00"/>
    <n v="969.72"/>
    <s v="104334425"/>
    <s v="2106E060 23521 TAHOMA PL #  BLACK DIAMON"/>
    <s v="CEN1"/>
    <s v="UPS"/>
    <n v="44313"/>
    <n v="44379"/>
    <n v="44475"/>
    <s v="WA01700050"/>
    <s v="UG Perm Svc Only in Plat Dev"/>
    <s v="16306"/>
    <s v="E UG Residential Services In Plats"/>
    <n v="730"/>
    <n v="-730"/>
    <n v="0"/>
    <n v="62.28"/>
    <n v="688.86"/>
    <n v="0"/>
    <s v="QCSOKE"/>
    <s v="QUANTA - SOUTH KING - ELECTRIC"/>
    <s v="511072162"/>
    <n v="1"/>
    <n v="0"/>
    <n v="0"/>
    <s v="SINGLE FAMILY"/>
    <s v="1"/>
    <s v="UNDERGROUND"/>
    <s v="UNDERGROUND"/>
    <s v="0002559263"/>
    <s v="0"/>
  </r>
  <r>
    <x v="2"/>
    <n v="50"/>
    <n v="20"/>
    <n v="20"/>
    <n v="0"/>
    <n v="0"/>
    <x v="1"/>
    <n v="845.19"/>
    <n v="42.259500000000003"/>
    <n v="30"/>
    <n v="-0.5"/>
    <d v="1900-02-24T00:00:00"/>
    <d v="1899-12-30T00:00:00"/>
    <n v="968.7"/>
    <s v="104334426"/>
    <s v="2305E084 1914 OLYMPIA CT SE #  RENTON"/>
    <s v="CEN1"/>
    <s v="UPS"/>
    <n v="44300"/>
    <n v="44379"/>
    <n v="44475"/>
    <s v="WA11700250"/>
    <s v="UG Perm Svc Only in Plat Dev"/>
    <s v="16306"/>
    <s v="E UG Residential Services In Plats"/>
    <n v="730"/>
    <n v="-730"/>
    <n v="0"/>
    <n v="51.4"/>
    <n v="697.74"/>
    <n v="0"/>
    <s v="QCSOKE"/>
    <s v="QUANTA - SOUTH KING - ELECTRIC"/>
    <s v="511072165"/>
    <n v="1"/>
    <n v="0"/>
    <n v="0"/>
    <s v="SINGLE FAMILY"/>
    <s v="1"/>
    <s v="UNDERGROUND"/>
    <s v="UNDERGROUND"/>
    <s v="0002559265"/>
    <s v="0"/>
  </r>
  <r>
    <x v="2"/>
    <n v="50"/>
    <n v="30"/>
    <n v="30"/>
    <n v="0"/>
    <n v="0"/>
    <x v="1"/>
    <n v="588.66"/>
    <n v="19.622"/>
    <n v="30"/>
    <d v="1899-12-30T00:00:00"/>
    <d v="1900-02-23T00:00:00"/>
    <d v="1899-12-30T00:00:00"/>
    <n v="710.6"/>
    <s v="104334427"/>
    <s v="2106E060 32955 SE COTTONWOOD ST #  BLACK"/>
    <s v="CEN1"/>
    <s v="UPS"/>
    <n v="44299"/>
    <n v="44379"/>
    <n v="44475"/>
    <s v="WA01700050"/>
    <s v="UG Perm Svc Only in Plat Dev"/>
    <s v="16306"/>
    <s v="E UG Residential Services In Plats"/>
    <n v="730"/>
    <n v="-730"/>
    <n v="0"/>
    <n v="50.06"/>
    <n v="501.05"/>
    <n v="0"/>
    <s v="QCSOKE"/>
    <s v="QUANTA - SOUTH KING - ELECTRIC"/>
    <s v="511072212"/>
    <n v="1"/>
    <n v="0"/>
    <n v="0"/>
    <s v="SINGLE FAMILY"/>
    <s v="1"/>
    <s v="UNDERGROUND"/>
    <s v="UNDERGROUND"/>
    <s v="0002559271"/>
    <s v="0"/>
  </r>
  <r>
    <x v="2"/>
    <n v="50"/>
    <n v="30"/>
    <n v="30"/>
    <n v="0"/>
    <n v="0"/>
    <x v="1"/>
    <n v="567.75"/>
    <n v="18.925000000000001"/>
    <n v="30"/>
    <d v="1899-12-30T00:00:00"/>
    <d v="1900-02-01T00:00:00"/>
    <d v="1899-12-30T00:00:00"/>
    <n v="690.02"/>
    <s v="104334430"/>
    <s v="2401E112 5184 SINCLAIR WAY #  BREMERTON"/>
    <s v="CEN1"/>
    <s v="UPS"/>
    <n v="44298"/>
    <n v="44379"/>
    <n v="44475"/>
    <s v="WA01800010"/>
    <s v="UG Perm Svc Only in Plat Dev"/>
    <s v="16306"/>
    <s v="E UG Residential Services In Plats"/>
    <n v="730"/>
    <n v="-730"/>
    <n v="0"/>
    <n v="30.31"/>
    <n v="502.44"/>
    <n v="0"/>
    <s v="QSSPE"/>
    <s v="QUANTA - KITSAP - ELECTRIC"/>
    <s v="511065894"/>
    <n v="1"/>
    <n v="0"/>
    <n v="0"/>
    <s v="SINGLE FAMILY"/>
    <s v="1"/>
    <s v="UNDERGROUND"/>
    <s v="UNDERGROUND"/>
    <s v="0002559174"/>
    <s v="0"/>
  </r>
  <r>
    <x v="2"/>
    <n v="100"/>
    <n v="75"/>
    <n v="75"/>
    <n v="0"/>
    <n v="0"/>
    <x v="1"/>
    <n v="624.11"/>
    <n v="8.3214666666666695"/>
    <n v="74"/>
    <d v="1899-12-30T00:19:12"/>
    <d v="1900-03-22T00:00:00"/>
    <d v="1899-12-30T00:00:00"/>
    <n v="747.62"/>
    <s v="104334432"/>
    <s v="2205E068 23815 115TH PL SE #  KENT"/>
    <s v="CEN1"/>
    <s v="UPS"/>
    <n v="44295"/>
    <n v="44379"/>
    <n v="44475"/>
    <s v="WA11700150"/>
    <s v="UG Perm Svc Only in Plat Dev"/>
    <s v="16306"/>
    <s v="E UG Residential Services In Plats"/>
    <n v="730"/>
    <n v="-730"/>
    <n v="0"/>
    <n v="75.319999999999993"/>
    <n v="507.49"/>
    <n v="0"/>
    <s v="QCSOKE"/>
    <s v="QUANTA - SOUTH KING - ELECTRIC"/>
    <s v="511065896"/>
    <n v="1"/>
    <n v="0"/>
    <n v="0"/>
    <s v="SINGLE FAMILY"/>
    <s v="1"/>
    <s v="UNDERGROUND"/>
    <s v="UNDERGROUND"/>
    <s v="0002559176"/>
    <s v="0"/>
  </r>
  <r>
    <x v="2"/>
    <n v="100"/>
    <n v="80"/>
    <n v="80"/>
    <n v="0"/>
    <n v="0"/>
    <x v="1"/>
    <n v="629.38"/>
    <n v="7.8672500000000003"/>
    <n v="79"/>
    <d v="1899-12-30T00:18:00"/>
    <d v="1900-03-29T00:00:00"/>
    <d v="1899-12-30T00:00:00"/>
    <n v="752.66"/>
    <s v="104334433"/>
    <s v="1905E036 19134 129TH ST E #  BONNEY LAKE"/>
    <s v="CEN1"/>
    <s v="UPS"/>
    <n v="44288"/>
    <n v="44379"/>
    <n v="44475"/>
    <s v="WA12700270"/>
    <s v="UG Perm Svc Only in Plat Dev"/>
    <s v="16306"/>
    <s v="E UG Residential Services In Plats"/>
    <n v="730"/>
    <n v="-730"/>
    <n v="0"/>
    <n v="80.83"/>
    <n v="506.58"/>
    <n v="0"/>
    <s v="QSWPRE"/>
    <s v="QUANTA - PUYALLUP - ELECTRIC"/>
    <s v="511065938"/>
    <n v="1"/>
    <n v="0"/>
    <n v="0"/>
    <s v="SINGLE FAMILY"/>
    <s v="1"/>
    <s v="UNDERGROUND"/>
    <s v="UNDERGROUND"/>
    <s v="0002559178"/>
    <s v="0"/>
  </r>
  <r>
    <x v="2"/>
    <n v="150"/>
    <n v="150"/>
    <n v="150"/>
    <n v="0"/>
    <n v="0"/>
    <x v="1"/>
    <n v="2018.31"/>
    <n v="13.455399999999999"/>
    <n v="160"/>
    <n v="-6.6666666666666693E-2"/>
    <d v="1901-05-11T00:00:00"/>
    <d v="1899-12-30T00:00:00"/>
    <n v="2140.25"/>
    <s v="104334443"/>
    <s v="2902E036 998 SUMMER RD #  FREELAND"/>
    <s v="CEN1"/>
    <s v="USO"/>
    <n v="44355"/>
    <n v="44504"/>
    <m/>
    <s v="WA01500990"/>
    <s v="UG Perm Svc only  (no Tsfrmr)"/>
    <s v="16305"/>
    <s v="E OH UG Residential Services"/>
    <n v="730"/>
    <n v="-730"/>
    <n v="0"/>
    <n v="453.68"/>
    <n v="501.05"/>
    <n v="0"/>
    <s v="QNISLE"/>
    <s v="QUANTA - WHIDBEY - ELECTRIC"/>
    <s v="510406862"/>
    <n v="1"/>
    <n v="0"/>
    <n v="0"/>
    <s v="SINGLE FAMILY"/>
    <s v="1"/>
    <s v="UNDERGROUND"/>
    <s v="UNDERGROUND"/>
    <s v="0002559242"/>
    <s v="0"/>
  </r>
  <r>
    <x v="2"/>
    <n v="100"/>
    <n v="100"/>
    <n v="100"/>
    <n v="0"/>
    <n v="0"/>
    <x v="1"/>
    <n v="725.09"/>
    <n v="7.2508999999999997"/>
    <n v="99"/>
    <d v="1899-12-30T00:14:24"/>
    <d v="1900-07-06T00:00:00"/>
    <d v="1899-12-30T00:00:00"/>
    <n v="846.8"/>
    <s v="104334444"/>
    <s v="3903E136 5087 HERITAGE ACRES DR #  BELLI"/>
    <s v="CEN1"/>
    <s v="UPS"/>
    <n v="44301"/>
    <n v="44379"/>
    <n v="44475"/>
    <s v="WA03700370"/>
    <s v="UG Perm Svc Only in Plat Dev"/>
    <s v="16306"/>
    <s v="E UG Residential Services In Plats"/>
    <n v="730"/>
    <n v="-730"/>
    <n v="0"/>
    <n v="171.34"/>
    <n v="500.13"/>
    <n v="0"/>
    <s v="QNWHME"/>
    <s v="QUANTA - BELLINGHAM - ELECTRIC"/>
    <s v="511072285"/>
    <n v="1"/>
    <n v="0"/>
    <n v="0"/>
    <s v="SINGLE FAMILY"/>
    <s v="1"/>
    <s v="UNDERGROUND"/>
    <s v="UNDERGROUND"/>
    <s v="0002559279"/>
    <s v="0"/>
  </r>
  <r>
    <x v="2"/>
    <n v="50"/>
    <e v="#N/A"/>
    <n v="4"/>
    <n v="0"/>
    <n v="0"/>
    <x v="1"/>
    <n v="541.97"/>
    <e v="#N/A"/>
    <n v="4"/>
    <e v="#N/A"/>
    <d v="1900-01-03T00:00:00"/>
    <d v="1899-12-30T00:00:00"/>
    <n v="665.25"/>
    <s v="104334446"/>
    <s v="1905E007 11021 216TH AVE CT E # RV BONNE"/>
    <s v="CEN1"/>
    <s v="USO"/>
    <n v="44298"/>
    <n v="44379"/>
    <n v="44475"/>
    <s v="WA12700270"/>
    <s v="UG Perm Svc only  (no Tsfrmr)"/>
    <s v="16305"/>
    <s v="E OH UG Residential Services"/>
    <n v="730"/>
    <n v="-730"/>
    <n v="0"/>
    <n v="3.67"/>
    <n v="506.58"/>
    <n v="0"/>
    <s v="QSWPRE"/>
    <s v="QUANTA - PUYALLUP - ELECTRIC"/>
    <s v="508582196"/>
    <n v="1"/>
    <n v="0"/>
    <n v="0"/>
    <s v="MOBILE HOME"/>
    <s v="1"/>
    <s v="UNDERGROUND"/>
    <s v="UNDERGROUND"/>
    <s v="0002559334"/>
    <s v="0"/>
  </r>
  <r>
    <x v="2"/>
    <n v="50"/>
    <n v="35"/>
    <n v="35"/>
    <n v="0"/>
    <n v="0"/>
    <x v="1"/>
    <n v="573.99"/>
    <n v="16.3997142857143"/>
    <n v="35"/>
    <d v="1899-12-30T00:00:00"/>
    <d v="1900-02-07T00:00:00"/>
    <d v="1899-12-30T00:00:00"/>
    <n v="696.26"/>
    <s v="104334449"/>
    <s v="2402E013 4855 NE DOTSON LOOP #  BAINBRID"/>
    <s v="CEN1"/>
    <s v="UPS"/>
    <n v="44299"/>
    <n v="44379"/>
    <n v="44475"/>
    <s v="WA01800040"/>
    <s v="UG Perm Svc Only in Plat Dev"/>
    <s v="16306"/>
    <s v="E UG Residential Services In Plats"/>
    <n v="730"/>
    <n v="-730"/>
    <n v="0"/>
    <n v="35.82"/>
    <n v="502.44"/>
    <n v="0"/>
    <s v="QSSPE"/>
    <s v="QUANTA - KITSAP - ELECTRIC"/>
    <s v="511075204"/>
    <n v="1"/>
    <n v="0"/>
    <n v="0"/>
    <s v="SINGLE FAMILY"/>
    <s v="1"/>
    <s v="UNDERGROUND"/>
    <s v="UNDERGROUND"/>
    <s v="0002559399"/>
    <s v="0"/>
  </r>
  <r>
    <x v="2"/>
    <n v="50"/>
    <n v="30"/>
    <n v="30"/>
    <n v="0"/>
    <n v="0"/>
    <x v="1"/>
    <n v="581.15"/>
    <n v="19.371666666666702"/>
    <n v="40"/>
    <n v="-0.33333333333333298"/>
    <d v="1900-02-12T00:00:00"/>
    <d v="1899-12-30T00:00:00"/>
    <n v="703.87"/>
    <s v="104334451"/>
    <s v="1702W051 9271 SHOOTINGSTAR ST SE #  TUMW"/>
    <s v="CEN1"/>
    <s v="UPS"/>
    <n v="44293"/>
    <n v="44379"/>
    <n v="44475"/>
    <s v="WA03400060"/>
    <s v="UG Perm Svc Only in Plat Dev"/>
    <s v="16306"/>
    <s v="E UG Residential Services In Plats"/>
    <n v="730"/>
    <n v="-730"/>
    <n v="0"/>
    <n v="40.409999999999997"/>
    <n v="504.28"/>
    <n v="0"/>
    <s v="QSTHLE"/>
    <s v="QUANTA - OLYMPIA - ELECTRIC"/>
    <s v="511071585"/>
    <n v="1"/>
    <n v="0"/>
    <n v="0"/>
    <s v="SINGLE FAMILY"/>
    <s v="1"/>
    <s v="UNDERGROUND"/>
    <s v="UNDERGROUND"/>
    <s v="0002559220"/>
    <s v="0"/>
  </r>
  <r>
    <x v="2"/>
    <n v="50"/>
    <n v="30"/>
    <n v="30"/>
    <n v="0"/>
    <n v="0"/>
    <x v="1"/>
    <n v="581.15"/>
    <n v="19.371666666666702"/>
    <n v="40"/>
    <n v="-0.33333333333333298"/>
    <d v="1900-02-12T00:00:00"/>
    <d v="1899-12-30T00:00:00"/>
    <n v="703.87"/>
    <s v="104334452"/>
    <s v="1702W051 9263 SHOOTINGSTAR ST SE #  TUMW"/>
    <s v="CEN1"/>
    <s v="UPS"/>
    <n v="44293"/>
    <n v="44379"/>
    <n v="44475"/>
    <s v="WA03400060"/>
    <s v="UG Perm Svc Only in Plat Dev"/>
    <s v="16306"/>
    <s v="E UG Residential Services In Plats"/>
    <n v="730"/>
    <n v="-730"/>
    <n v="0"/>
    <n v="40.409999999999997"/>
    <n v="504.28"/>
    <n v="0"/>
    <s v="QSTHLE"/>
    <s v="QUANTA - OLYMPIA - ELECTRIC"/>
    <s v="511071607"/>
    <n v="1"/>
    <n v="0"/>
    <n v="0"/>
    <s v="SINGLE FAMILY"/>
    <s v="1"/>
    <s v="UNDERGROUND"/>
    <s v="UNDERGROUND"/>
    <s v="0002559225"/>
    <s v="0"/>
  </r>
  <r>
    <x v="2"/>
    <n v="50"/>
    <n v="20"/>
    <n v="20"/>
    <n v="0"/>
    <n v="0"/>
    <x v="1"/>
    <n v="569.71"/>
    <n v="28.485499999999998"/>
    <n v="30"/>
    <n v="-0.5"/>
    <d v="1900-02-01T00:00:00"/>
    <d v="1899-12-30T00:00:00"/>
    <n v="692.43"/>
    <s v="104334453"/>
    <s v="1702W051 9245 SHOOTINGSTAR ST SE #  TUMW"/>
    <s v="CEN1"/>
    <s v="UPS"/>
    <n v="44293"/>
    <n v="44379"/>
    <n v="44475"/>
    <s v="WA03400060"/>
    <s v="UG Perm Svc Only in Plat Dev"/>
    <s v="16306"/>
    <s v="E UG Residential Services In Plats"/>
    <n v="730"/>
    <n v="-730"/>
    <n v="0"/>
    <n v="30.31"/>
    <n v="504.28"/>
    <n v="0"/>
    <s v="QSTHLE"/>
    <s v="QUANTA - OLYMPIA - ELECTRIC"/>
    <s v="511071683"/>
    <n v="1"/>
    <n v="0"/>
    <n v="0"/>
    <s v="SINGLE FAMILY"/>
    <s v="1"/>
    <s v="UNDERGROUND"/>
    <s v="UNDERGROUND"/>
    <s v="0002559230"/>
    <s v="0"/>
  </r>
  <r>
    <x v="2"/>
    <n v="0"/>
    <e v="#N/A"/>
    <n v="0"/>
    <n v="0"/>
    <n v="0"/>
    <x v="1"/>
    <n v="533.41"/>
    <e v="#N/A"/>
    <n v="0"/>
    <e v="#N/A"/>
    <d v="1899-12-30T00:00:00"/>
    <d v="1899-12-30T00:00:00"/>
    <n v="655.68"/>
    <s v="104334455"/>
    <s v="2501E039 11743 NW SWANTOWN ST #  SILVERD"/>
    <s v="CEN1"/>
    <s v="UPS"/>
    <n v="44298"/>
    <n v="44379"/>
    <n v="44475"/>
    <s v="WA01800990"/>
    <s v="UG Perm Svc Only in Plat Dev"/>
    <s v="16306"/>
    <s v="E UG Residential Services In Plats"/>
    <n v="730"/>
    <n v="-730"/>
    <n v="0"/>
    <n v="0"/>
    <n v="502.44"/>
    <n v="0"/>
    <s v="QSSPE"/>
    <s v="QUANTA - KITSAP - ELECTRIC"/>
    <s v="511071870"/>
    <n v="1"/>
    <n v="0"/>
    <n v="0"/>
    <s v="SINGLE FAMILY"/>
    <s v="1"/>
    <s v="UNDERGROUND"/>
    <s v="UNDERGROUND"/>
    <s v="0002559238"/>
    <s v="0"/>
  </r>
  <r>
    <x v="2"/>
    <n v="0"/>
    <n v="0"/>
    <n v="0"/>
    <n v="0"/>
    <n v="0"/>
    <x v="1"/>
    <n v="779.21"/>
    <e v="#DIV/0!"/>
    <n v="0"/>
    <e v="#DIV/0!"/>
    <d v="1899-12-30T00:00:00"/>
    <d v="1899-12-30T00:00:00"/>
    <n v="901.48"/>
    <s v="104334456"/>
    <s v="2501E039 11711 NW SWANTOWN ST #  SILVERD"/>
    <s v="CEN1"/>
    <s v="UPS"/>
    <n v="44302"/>
    <n v="44412"/>
    <n v="44504"/>
    <s v="WA01800990"/>
    <s v="UG Perm Svc Only in Plat Dev"/>
    <s v="16306"/>
    <s v="E UG Residential Services In Plats"/>
    <n v="730"/>
    <n v="-730"/>
    <n v="0"/>
    <n v="0"/>
    <n v="690.77"/>
    <n v="0"/>
    <s v="QSSPE"/>
    <s v="QUANTA - KITSAP - ELECTRIC"/>
    <s v="511071877"/>
    <n v="1"/>
    <n v="0"/>
    <n v="0"/>
    <s v="SINGLE FAMILY"/>
    <s v="1"/>
    <s v="UNDERGROUND"/>
    <s v="UNDERGROUND"/>
    <s v="0002559239"/>
    <s v="0"/>
  </r>
  <r>
    <x v="2"/>
    <n v="0"/>
    <e v="#N/A"/>
    <n v="0"/>
    <n v="0"/>
    <n v="0"/>
    <x v="1"/>
    <n v="533.41"/>
    <e v="#N/A"/>
    <n v="0"/>
    <e v="#N/A"/>
    <d v="1899-12-30T00:00:00"/>
    <d v="1899-12-30T00:00:00"/>
    <n v="655.68"/>
    <s v="104334457"/>
    <s v="2501E039 11741 NW SWANTOWN ST #  SILVERD"/>
    <s v="CEN1"/>
    <s v="UPS"/>
    <n v="44298"/>
    <n v="44379"/>
    <n v="44475"/>
    <s v="WA01800990"/>
    <s v="UG Perm Svc Only in Plat Dev"/>
    <s v="16306"/>
    <s v="E UG Residential Services In Plats"/>
    <n v="730"/>
    <n v="-730"/>
    <n v="0"/>
    <n v="0"/>
    <n v="502.44"/>
    <n v="0"/>
    <s v="QSSPE"/>
    <s v="QUANTA - KITSAP - ELECTRIC"/>
    <s v="511071905"/>
    <n v="1"/>
    <n v="0"/>
    <n v="0"/>
    <s v="SINGLE FAMILY"/>
    <s v="1"/>
    <s v="UNDERGROUND"/>
    <s v="UNDERGROUND"/>
    <s v="0002559249"/>
    <s v="0"/>
  </r>
  <r>
    <x v="2"/>
    <n v="0"/>
    <n v="0"/>
    <n v="0"/>
    <n v="0"/>
    <n v="0"/>
    <x v="1"/>
    <n v="779.27"/>
    <e v="#DIV/0!"/>
    <n v="0"/>
    <e v="#DIV/0!"/>
    <d v="1899-12-30T00:00:00"/>
    <d v="1899-12-30T00:00:00"/>
    <n v="901.54"/>
    <s v="104334458"/>
    <s v="2501E039 11713 NW SWANTOWN ST #  SILVERD"/>
    <s v="CEN1"/>
    <s v="UPS"/>
    <n v="44307"/>
    <n v="44379"/>
    <n v="44475"/>
    <s v="WA01800990"/>
    <s v="UG Perm Svc Only in Plat Dev"/>
    <s v="16306"/>
    <s v="E UG Residential Services In Plats"/>
    <n v="730"/>
    <n v="-730"/>
    <n v="0"/>
    <n v="0"/>
    <n v="690.77"/>
    <n v="0"/>
    <s v="QSSPE"/>
    <s v="QUANTA - KITSAP - ELECTRIC"/>
    <s v="511071907"/>
    <n v="1"/>
    <n v="0"/>
    <n v="0"/>
    <s v="SINGLE FAMILY"/>
    <s v="1"/>
    <s v="UNDERGROUND"/>
    <s v="UNDERGROUND"/>
    <s v="0002559250"/>
    <s v="0"/>
  </r>
  <r>
    <x v="2"/>
    <n v="50"/>
    <n v="30"/>
    <n v="30"/>
    <n v="0"/>
    <n v="0"/>
    <x v="1"/>
    <n v="565.29999999999995"/>
    <n v="18.843333333333302"/>
    <n v="30"/>
    <d v="1899-12-30T00:00:00"/>
    <d v="1900-02-01T00:00:00"/>
    <d v="1899-12-30T00:00:00"/>
    <n v="687.01"/>
    <s v="104334459"/>
    <s v="4005E088 6321 WINCHESTER WAY MAPLE FALLS"/>
    <s v="CEN1"/>
    <s v="UPS"/>
    <n v="44295"/>
    <n v="44379"/>
    <n v="44475"/>
    <s v="WA03700370"/>
    <s v="UG Perm Svc Only in Plat Dev"/>
    <s v="16306"/>
    <s v="E UG Residential Services In Plats"/>
    <n v="730"/>
    <n v="-730"/>
    <n v="0"/>
    <n v="30.31"/>
    <n v="500.13"/>
    <n v="0"/>
    <s v="QNWHME"/>
    <s v="QUANTA - BELLINGHAM - ELECTRIC"/>
    <s v="511072024"/>
    <n v="1"/>
    <n v="0"/>
    <n v="0"/>
    <s v="SINGLE FAMILY"/>
    <s v="1"/>
    <s v="UNDERGROUND"/>
    <s v="UNDERGROUND"/>
    <s v="0002559264"/>
    <s v="0"/>
  </r>
  <r>
    <x v="2"/>
    <n v="50"/>
    <n v="50"/>
    <n v="50"/>
    <n v="0"/>
    <n v="0"/>
    <x v="1"/>
    <n v="595.04"/>
    <n v="11.9008"/>
    <n v="50"/>
    <d v="1899-12-30T00:00:00"/>
    <d v="1900-02-23T00:00:00"/>
    <d v="1899-12-30T00:00:00"/>
    <n v="718.32"/>
    <s v="104334460"/>
    <s v="1905E087 19924 152ND STREET CT E #  BONN"/>
    <s v="CEN1"/>
    <s v="UPS"/>
    <n v="44295"/>
    <n v="44379"/>
    <n v="44475"/>
    <s v="WA12700270"/>
    <s v="UG Perm Svc Only in Plat Dev"/>
    <s v="16306"/>
    <s v="E UG Residential Services In Plats"/>
    <n v="730"/>
    <n v="-730"/>
    <n v="0"/>
    <n v="50.51"/>
    <n v="506.58"/>
    <n v="0"/>
    <s v="QSWPRE"/>
    <s v="QUANTA - PUYALLUP - ELECTRIC"/>
    <s v="511072027"/>
    <n v="1"/>
    <n v="0"/>
    <n v="0"/>
    <s v="SINGLE FAMILY"/>
    <s v="1"/>
    <s v="UNDERGROUND"/>
    <s v="UNDERGROUND"/>
    <s v="0002559266"/>
    <s v="0"/>
  </r>
  <r>
    <x v="2"/>
    <n v="50"/>
    <n v="50"/>
    <n v="50"/>
    <n v="0"/>
    <n v="0"/>
    <x v="1"/>
    <n v="595.04"/>
    <n v="11.9008"/>
    <n v="50"/>
    <d v="1899-12-30T00:00:00"/>
    <d v="1900-02-23T00:00:00"/>
    <d v="1899-12-30T00:00:00"/>
    <n v="718.32"/>
    <s v="104334461"/>
    <s v="1905E087 19921 152ND STREET CT E #  BONN"/>
    <s v="CEN1"/>
    <s v="UPS"/>
    <n v="44295"/>
    <n v="44379"/>
    <n v="44475"/>
    <s v="WA12700270"/>
    <s v="UG Perm Svc Only in Plat Dev"/>
    <s v="16306"/>
    <s v="E UG Residential Services In Plats"/>
    <n v="730"/>
    <n v="-730"/>
    <n v="0"/>
    <n v="50.51"/>
    <n v="506.58"/>
    <n v="0"/>
    <s v="QSWPRE"/>
    <s v="QUANTA - PUYALLUP - ELECTRIC"/>
    <s v="511072183"/>
    <n v="1"/>
    <n v="0"/>
    <n v="0"/>
    <s v="SINGLE FAMILY"/>
    <s v="1"/>
    <s v="UNDERGROUND"/>
    <s v="UNDERGROUND"/>
    <s v="0002559269"/>
    <s v="0"/>
  </r>
  <r>
    <x v="2"/>
    <n v="50"/>
    <n v="6"/>
    <n v="6"/>
    <n v="0"/>
    <n v="0"/>
    <x v="1"/>
    <n v="539.70000000000005"/>
    <n v="89.95"/>
    <n v="6"/>
    <d v="1899-12-30T00:00:00"/>
    <d v="1900-01-06T00:00:00"/>
    <d v="1899-12-30T00:00:00"/>
    <n v="661.75"/>
    <s v="104334462"/>
    <s v="2006E097 160 LOVE DR #  ENUMCLAW"/>
    <s v="CEN1"/>
    <s v="UPS"/>
    <n v="44299"/>
    <n v="44379"/>
    <n v="44475"/>
    <s v="WA01700110"/>
    <s v="UG Perm Svc Only in Plat Dev"/>
    <s v="16306"/>
    <s v="E UG Residential Services In Plats"/>
    <n v="730"/>
    <n v="-730"/>
    <n v="0"/>
    <n v="6.43"/>
    <n v="501.51"/>
    <n v="0"/>
    <s v="QCSOKE"/>
    <s v="QUANTA - SOUTH KING - ELECTRIC"/>
    <s v="511072189"/>
    <n v="1"/>
    <n v="0"/>
    <n v="0"/>
    <s v="SINGLE FAMILY"/>
    <s v="1"/>
    <s v="UNDERGROUND"/>
    <s v="UNDERGROUND"/>
    <s v="0002559270"/>
    <s v="0"/>
  </r>
  <r>
    <x v="2"/>
    <n v="100"/>
    <n v="80"/>
    <n v="80"/>
    <n v="0"/>
    <n v="0"/>
    <x v="1"/>
    <n v="689.07"/>
    <n v="8.6133749999999996"/>
    <n v="79"/>
    <d v="1899-12-30T00:18:00"/>
    <d v="1900-05-25T00:00:00"/>
    <d v="1899-12-30T00:00:00"/>
    <n v="812.35"/>
    <s v="104334463"/>
    <s v="1905E087 20107 152ND STREET CT E #  BONN"/>
    <s v="CEN1"/>
    <s v="UPS"/>
    <n v="44295"/>
    <n v="44379"/>
    <n v="44475"/>
    <s v="WA12700270"/>
    <s v="UG Perm Svc Only in Plat Dev"/>
    <s v="16306"/>
    <s v="E UG Residential Services In Plats"/>
    <n v="730"/>
    <n v="-730"/>
    <n v="0"/>
    <n v="133.5"/>
    <n v="506.58"/>
    <n v="0"/>
    <s v="QSWPRE"/>
    <s v="QUANTA - PUYALLUP - ELECTRIC"/>
    <s v="511072227"/>
    <n v="1"/>
    <n v="0"/>
    <n v="0"/>
    <s v="SINGLE FAMILY"/>
    <s v="1"/>
    <s v="UNDERGROUND"/>
    <s v="UNDERGROUND"/>
    <s v="0002559274"/>
    <s v="0"/>
  </r>
  <r>
    <x v="2"/>
    <n v="50"/>
    <n v="20"/>
    <n v="20"/>
    <n v="0"/>
    <n v="0"/>
    <x v="1"/>
    <n v="568.73"/>
    <n v="28.436499999999999"/>
    <n v="30"/>
    <n v="-0.5"/>
    <d v="1900-02-01T00:00:00"/>
    <d v="1899-12-30T00:00:00"/>
    <n v="691.23"/>
    <s v="104334465"/>
    <s v="1801E070 607 NATALEE JO ST SE #  LACEY"/>
    <s v="CEN1"/>
    <s v="UPS"/>
    <n v="44292"/>
    <n v="44379"/>
    <n v="44475"/>
    <s v="WA03400340"/>
    <s v="UG Perm Svc Only in Plat Dev"/>
    <s v="16306"/>
    <s v="E UG Residential Services In Plats"/>
    <n v="730"/>
    <n v="-730"/>
    <n v="0"/>
    <n v="30.31"/>
    <n v="503.36"/>
    <n v="0"/>
    <s v="QSTHLE"/>
    <s v="QUANTA - OLYMPIA - ELECTRIC"/>
    <s v="511072293"/>
    <n v="1"/>
    <n v="0"/>
    <n v="0"/>
    <s v="SINGLE FAMILY"/>
    <s v="1"/>
    <s v="UNDERGROUND"/>
    <s v="UNDERGROUND"/>
    <s v="0002559280"/>
    <s v="0"/>
  </r>
  <r>
    <x v="2"/>
    <n v="50"/>
    <n v="50"/>
    <n v="50"/>
    <n v="0"/>
    <n v="0"/>
    <x v="1"/>
    <n v="838.12"/>
    <n v="16.7624"/>
    <n v="50"/>
    <d v="1899-12-30T00:00:00"/>
    <d v="1900-02-25T00:00:00"/>
    <d v="1899-12-30T00:00:00"/>
    <n v="960.39"/>
    <s v="104334466"/>
    <s v="2501E059 801 NW HIGHGARDEN DR #  BREMERT"/>
    <s v="CEN1"/>
    <s v="UPS"/>
    <n v="44314"/>
    <n v="44379"/>
    <n v="44475"/>
    <s v="WA01800990"/>
    <s v="UG Perm Svc Only in Plat Dev"/>
    <s v="16306"/>
    <s v="E UG Residential Services In Plats"/>
    <n v="730"/>
    <n v="-730"/>
    <n v="0"/>
    <n v="51.94"/>
    <n v="690.77"/>
    <n v="0"/>
    <s v="QSSPE"/>
    <s v="QUANTA - KITSAP - ELECTRIC"/>
    <s v="511072292"/>
    <n v="1"/>
    <n v="0"/>
    <n v="0"/>
    <s v="SINGLE FAMILY"/>
    <s v="1"/>
    <s v="UNDERGROUND"/>
    <s v="UNDERGROUND"/>
    <s v="0002559282"/>
    <s v="0"/>
  </r>
  <r>
    <x v="2"/>
    <n v="50"/>
    <n v="30"/>
    <n v="30"/>
    <n v="0"/>
    <n v="0"/>
    <x v="1"/>
    <n v="814.55"/>
    <n v="27.151666666666699"/>
    <n v="30"/>
    <d v="1899-12-30T00:00:00"/>
    <d v="1900-02-02T00:00:00"/>
    <d v="1899-12-30T00:00:00"/>
    <n v="936.82"/>
    <s v="104334467"/>
    <s v="2501E059 813 NW HIGHGARDEN DR #  BREMERT"/>
    <s v="CEN1"/>
    <s v="UPS"/>
    <n v="44309"/>
    <n v="44379"/>
    <n v="44475"/>
    <s v="WA01800990"/>
    <s v="UG Perm Svc Only in Plat Dev"/>
    <s v="16306"/>
    <s v="E UG Residential Services In Plats"/>
    <n v="730"/>
    <n v="-730"/>
    <n v="0"/>
    <n v="31.14"/>
    <n v="690.77"/>
    <n v="0"/>
    <s v="QSSPE"/>
    <s v="QUANTA - KITSAP - ELECTRIC"/>
    <s v="511072298"/>
    <n v="1"/>
    <n v="0"/>
    <n v="0"/>
    <s v="SINGLE FAMILY"/>
    <s v="1"/>
    <s v="UNDERGROUND"/>
    <s v="UNDERGROUND"/>
    <s v="0002559285"/>
    <s v="0"/>
  </r>
  <r>
    <x v="2"/>
    <n v="50"/>
    <n v="30"/>
    <n v="30"/>
    <n v="0"/>
    <n v="0"/>
    <x v="1"/>
    <n v="572.15"/>
    <n v="19.071666666666701"/>
    <n v="30"/>
    <d v="1899-12-30T00:00:00"/>
    <d v="1900-02-01T00:00:00"/>
    <d v="1899-12-30T00:00:00"/>
    <n v="695.43"/>
    <s v="104334468"/>
    <s v="1905E036 19130 129TH ST E #  BONNEY LAKE"/>
    <s v="CEN1"/>
    <s v="UPS"/>
    <n v="44295"/>
    <n v="44379"/>
    <n v="44475"/>
    <s v="WA12700270"/>
    <s v="UG Perm Svc Only in Plat Dev"/>
    <s v="16306"/>
    <s v="E UG Residential Services In Plats"/>
    <n v="730"/>
    <n v="-730"/>
    <n v="0"/>
    <n v="30.31"/>
    <n v="506.58"/>
    <n v="0"/>
    <s v="QSWPRE"/>
    <s v="QUANTA - PUYALLUP - ELECTRIC"/>
    <s v="511060079"/>
    <n v="1"/>
    <n v="0"/>
    <n v="0"/>
    <s v="SINGLE FAMILY"/>
    <s v="1"/>
    <s v="UNDERGROUND"/>
    <s v="UNDERGROUND"/>
    <s v="0002559327"/>
    <s v="0"/>
  </r>
  <r>
    <x v="2"/>
    <n v="100"/>
    <n v="65"/>
    <n v="65"/>
    <n v="0"/>
    <n v="0"/>
    <x v="1"/>
    <n v="605.84"/>
    <n v="9.3206153846153796"/>
    <n v="64"/>
    <d v="1899-12-30T00:22:09"/>
    <d v="1900-03-11T00:00:00"/>
    <d v="1899-12-30T00:00:00"/>
    <n v="727.78"/>
    <s v="104334469"/>
    <s v="2206E115 26407 202ND CT SE #  COVINGTON"/>
    <s v="CEN1"/>
    <s v="UPS"/>
    <n v="44295"/>
    <n v="44379"/>
    <n v="44475"/>
    <s v="WA01700120"/>
    <s v="UG Perm Svc Only in Plat Dev"/>
    <s v="16306"/>
    <s v="E UG Residential Services In Plats"/>
    <n v="730"/>
    <n v="-730"/>
    <n v="0"/>
    <n v="65.209999999999994"/>
    <n v="501.06"/>
    <n v="0"/>
    <s v="QCSOKE"/>
    <s v="QUANTA - SOUTH KING - ELECTRIC"/>
    <s v="511074620"/>
    <n v="1"/>
    <n v="0"/>
    <n v="0"/>
    <s v="SINGLE FAMILY"/>
    <s v="1"/>
    <s v="UNDERGROUND"/>
    <s v="UNDERGROUND"/>
    <s v="0002559340"/>
    <s v="0"/>
  </r>
  <r>
    <x v="2"/>
    <n v="100"/>
    <n v="70"/>
    <n v="70"/>
    <n v="0"/>
    <n v="0"/>
    <x v="1"/>
    <n v="690.78"/>
    <n v="9.8682857142857099"/>
    <n v="81"/>
    <n v="-0.157142857142857"/>
    <d v="1900-06-01T00:00:00"/>
    <d v="1899-12-30T00:00:00"/>
    <n v="812.72"/>
    <s v="104334473"/>
    <s v="3404E088 961 S 49TH ST #  MOUNT VERNON"/>
    <s v="CEN1"/>
    <s v="UPS"/>
    <n v="44298"/>
    <n v="44379"/>
    <n v="44475"/>
    <s v="WA02900070"/>
    <s v="UG Perm Svc Only in Plat Dev"/>
    <s v="16306"/>
    <s v="E UG Residential Services In Plats"/>
    <n v="730"/>
    <n v="-730"/>
    <n v="0"/>
    <n v="140.18"/>
    <n v="501.06"/>
    <n v="0"/>
    <s v="QNSKGE"/>
    <s v="QUANTA - SKAGIT - ELECTRIC"/>
    <s v="511075028"/>
    <n v="1"/>
    <n v="0"/>
    <n v="0"/>
    <s v="SINGLE FAMILY"/>
    <s v="1"/>
    <s v="UNDERGROUND"/>
    <s v="UNDERGROUND"/>
    <s v="0002559383"/>
    <s v="0"/>
  </r>
  <r>
    <x v="2"/>
    <n v="100"/>
    <n v="80"/>
    <n v="80"/>
    <n v="0"/>
    <n v="0"/>
    <x v="1"/>
    <n v="632.4"/>
    <n v="7.9050000000000002"/>
    <n v="79"/>
    <d v="1899-12-30T00:18:00"/>
    <d v="1900-03-31T00:00:00"/>
    <d v="1899-12-30T00:00:00"/>
    <n v="755.68"/>
    <s v="104334474"/>
    <s v="2004E029 2128 83RD AVE E #  EDGEWOOD"/>
    <s v="CEN1"/>
    <s v="UPS"/>
    <n v="44323"/>
    <n v="44412"/>
    <n v="44504"/>
    <s v="WA12700200"/>
    <s v="UG Perm Svc Only in Plat Dev"/>
    <s v="16306"/>
    <s v="E UG Residential Services In Plats"/>
    <n v="730"/>
    <n v="-730"/>
    <n v="0"/>
    <n v="83.22"/>
    <n v="506.58"/>
    <n v="0"/>
    <s v="QSWPRE"/>
    <s v="QUANTA - PUYALLUP - ELECTRIC"/>
    <s v="511078931"/>
    <n v="1"/>
    <n v="0"/>
    <n v="0"/>
    <s v="SINGLE FAMILY"/>
    <s v="1"/>
    <s v="UNDERGROUND"/>
    <s v="UNDERGROUND"/>
    <s v="0002559495"/>
    <s v="0"/>
  </r>
  <r>
    <x v="2"/>
    <n v="50"/>
    <n v="30"/>
    <n v="30"/>
    <n v="0"/>
    <n v="0"/>
    <x v="1"/>
    <n v="573.19000000000005"/>
    <n v="19.1063333333333"/>
    <n v="30"/>
    <d v="1899-12-30T00:00:00"/>
    <d v="1900-02-02T00:00:00"/>
    <d v="1899-12-30T00:00:00"/>
    <n v="696.47"/>
    <s v="104334475"/>
    <s v="2004E029 2111 83RD AVE E #  EDGEWOOD"/>
    <s v="CEN1"/>
    <s v="UPS"/>
    <n v="44323"/>
    <n v="44412"/>
    <n v="44504"/>
    <s v="WA12700200"/>
    <s v="UG Perm Svc Only in Plat Dev"/>
    <s v="16306"/>
    <s v="E UG Residential Services In Plats"/>
    <n v="730"/>
    <n v="-730"/>
    <n v="0"/>
    <n v="31.21"/>
    <n v="506.58"/>
    <n v="0"/>
    <s v="QSWPRE"/>
    <s v="QUANTA - PUYALLUP - ELECTRIC"/>
    <s v="511079018"/>
    <n v="1"/>
    <n v="0"/>
    <n v="0"/>
    <s v="SINGLE FAMILY"/>
    <s v="1"/>
    <s v="UNDERGROUND"/>
    <s v="UNDERGROUND"/>
    <s v="0002559499"/>
    <s v="0"/>
  </r>
  <r>
    <x v="2"/>
    <n v="50"/>
    <n v="35"/>
    <n v="35"/>
    <n v="0"/>
    <n v="0"/>
    <x v="1"/>
    <n v="889.53"/>
    <n v="25.4151428571429"/>
    <n v="35"/>
    <d v="1899-12-30T00:00:00"/>
    <d v="1900-03-05T00:00:00"/>
    <d v="1899-12-30T00:00:00"/>
    <n v="1011.8"/>
    <s v="104334476"/>
    <s v="2401E080 1014 TIMBERLINE AVE #  BREMERTO"/>
    <s v="CEN1"/>
    <s v="UPS"/>
    <n v="44293"/>
    <n v="44379"/>
    <n v="44475"/>
    <s v="WA01800010"/>
    <s v="UG Perm Svc Only in Plat Dev"/>
    <s v="16306"/>
    <s v="E UG Residential Services In Plats"/>
    <n v="730"/>
    <n v="-730"/>
    <n v="0"/>
    <n v="59.16"/>
    <n v="723.94"/>
    <n v="0"/>
    <s v="QSSPE"/>
    <s v="QUANTA - KITSAP - ELECTRIC"/>
    <s v="511079587"/>
    <n v="1"/>
    <n v="0"/>
    <n v="0"/>
    <s v="SINGLE FAMILY"/>
    <s v="1"/>
    <s v="UNDERGROUND"/>
    <s v="UNDERGROUND"/>
    <s v="0002559556"/>
    <s v="0"/>
  </r>
  <r>
    <x v="2"/>
    <n v="200"/>
    <n v="182"/>
    <n v="182"/>
    <n v="0"/>
    <n v="0"/>
    <x v="1"/>
    <n v="1824.39"/>
    <n v="10.0241208791209"/>
    <n v="180"/>
    <d v="1899-12-30T00:15:49"/>
    <d v="1901-07-12T00:00:00"/>
    <d v="1899-12-30T00:00:00"/>
    <n v="1945.54"/>
    <s v="104334479"/>
    <s v="1602E104 20331 167TH LN SE # WELL YELM"/>
    <s v="CEN1"/>
    <s v="USO"/>
    <n v="44375"/>
    <m/>
    <m/>
    <s v="WA03400990"/>
    <s v="UG Perm Svc only  (no Tsfrmr)"/>
    <s v="16305"/>
    <s v="E OH UG Residential Services"/>
    <n v="730"/>
    <n v="-730"/>
    <n v="0"/>
    <n v="510.29"/>
    <n v="839.03"/>
    <n v="0"/>
    <s v="QSTHLE"/>
    <s v="QUANTA - OLYMPIA - ELECTRIC"/>
    <s v="511083172"/>
    <n v="1"/>
    <n v="0"/>
    <n v="0"/>
    <s v="WELL"/>
    <s v="1"/>
    <s v="UNDERGROUND"/>
    <s v="UNDERGROUND"/>
    <s v="0002560747"/>
    <s v="0"/>
  </r>
  <r>
    <x v="2"/>
    <n v="150"/>
    <n v="115"/>
    <n v="115"/>
    <n v="0"/>
    <n v="0"/>
    <x v="1"/>
    <n v="976.58"/>
    <n v="8.4920000000000009"/>
    <n v="128"/>
    <n v="-0.11304347826087"/>
    <d v="1901-01-13T00:00:00"/>
    <d v="1899-12-30T00:00:00"/>
    <n v="1097.73"/>
    <s v="104334481"/>
    <s v="1503W008 18837 SARGENT RD SW # SHOP ROCH"/>
    <s v="CEN1"/>
    <s v="USO"/>
    <n v="44299"/>
    <n v="44379"/>
    <n v="44475"/>
    <s v="WA03400990"/>
    <s v="UG Perm Svc only  (no Tsfrmr)"/>
    <s v="16305"/>
    <s v="E OH UG Residential Services"/>
    <n v="730"/>
    <n v="-730"/>
    <n v="0"/>
    <n v="346.08"/>
    <n v="497.83"/>
    <n v="0"/>
    <s v="QSTHLE"/>
    <s v="QUANTA - OLYMPIA - ELECTRIC"/>
    <s v="508860544"/>
    <n v="1"/>
    <n v="0"/>
    <n v="0"/>
    <s v="GARAGE/SHOP"/>
    <s v="1"/>
    <s v="UNDERGROUND"/>
    <s v="UNDERGROUND"/>
    <s v="0002559604"/>
    <s v="0"/>
  </r>
  <r>
    <x v="2"/>
    <n v="50"/>
    <n v="10"/>
    <n v="10"/>
    <n v="0"/>
    <n v="0"/>
    <x v="1"/>
    <n v="570.77"/>
    <n v="57.076999999999998"/>
    <n v="20"/>
    <n v="-1"/>
    <d v="1900-02-06T00:00:00"/>
    <d v="1899-12-30T00:00:00"/>
    <n v="692.71"/>
    <s v="104334483"/>
    <s v="2206E129 27730 219TH PL SE #  MAPLE VALL"/>
    <s v="CEN1"/>
    <s v="UPS"/>
    <n v="44302"/>
    <n v="44379"/>
    <n v="44475"/>
    <s v="WA01700200"/>
    <s v="UG Perm Svc Only in Plat Dev"/>
    <s v="16306"/>
    <s v="E UG Residential Services In Plats"/>
    <n v="730"/>
    <n v="-730"/>
    <n v="0"/>
    <n v="34.270000000000003"/>
    <n v="501.05"/>
    <n v="0"/>
    <s v="QCSOKE"/>
    <s v="QUANTA - SOUTH KING - ELECTRIC"/>
    <s v="511086581"/>
    <n v="1"/>
    <n v="0"/>
    <n v="0"/>
    <s v="SINGLE FAMILY"/>
    <s v="1"/>
    <s v="UNDERGROUND"/>
    <s v="UNDERGROUND"/>
    <s v="0002559699"/>
    <s v="0"/>
  </r>
  <r>
    <x v="2"/>
    <n v="100"/>
    <n v="90"/>
    <n v="90"/>
    <n v="0"/>
    <n v="0"/>
    <x v="1"/>
    <n v="712.52"/>
    <n v="7.9168888888888898"/>
    <n v="89"/>
    <d v="1899-12-30T00:16:00"/>
    <d v="1900-06-17T00:00:00"/>
    <d v="1899-12-30T00:00:00"/>
    <n v="835.8"/>
    <s v="104334484"/>
    <s v="1904E040 11113 125TH STREET CT E #  PUYA"/>
    <s v="CEN1"/>
    <s v="UPS"/>
    <n v="44300"/>
    <n v="44379"/>
    <n v="44475"/>
    <s v="WA12700270"/>
    <s v="UG Perm Svc Only in Plat Dev"/>
    <s v="16306"/>
    <s v="E UG Residential Services In Plats"/>
    <n v="730"/>
    <n v="-730"/>
    <n v="0"/>
    <n v="154.19999999999999"/>
    <n v="506.58"/>
    <n v="0"/>
    <s v="QSWPRE"/>
    <s v="QUANTA - PUYALLUP - ELECTRIC"/>
    <s v="511086629"/>
    <n v="1"/>
    <n v="0"/>
    <n v="0"/>
    <s v="SINGLE FAMILY"/>
    <s v="1"/>
    <s v="UNDERGROUND"/>
    <s v="UNDERGROUND"/>
    <s v="0002559711"/>
    <s v="0"/>
  </r>
  <r>
    <x v="2"/>
    <n v="50"/>
    <n v="50"/>
    <n v="50"/>
    <n v="0"/>
    <n v="0"/>
    <x v="1"/>
    <n v="635.64"/>
    <n v="12.7128"/>
    <n v="50"/>
    <d v="1899-12-30T00:00:00"/>
    <d v="1900-04-03T00:00:00"/>
    <d v="1899-12-30T00:00:00"/>
    <n v="759.15"/>
    <s v="104334486"/>
    <s v="3404E088 3890 163RD AVE SE #  BELLEVUE"/>
    <s v="CEN1"/>
    <s v="UPS"/>
    <n v="44306"/>
    <n v="44379"/>
    <n v="44475"/>
    <s v="WA11700040"/>
    <s v="UG Perm Svc Only in Plat Dev"/>
    <s v="16306"/>
    <s v="E UG Residential Services In Plats"/>
    <n v="730"/>
    <n v="-730"/>
    <n v="0"/>
    <n v="85.66"/>
    <n v="507.51"/>
    <n v="0"/>
    <s v="QCNOKE"/>
    <s v="QUANTA - REDMOND - ELECTRIC"/>
    <s v="511086749"/>
    <n v="1"/>
    <n v="0"/>
    <n v="0"/>
    <s v="SINGLE FAMILY"/>
    <s v="1"/>
    <s v="UNDERGROUND"/>
    <s v="UNDERGROUND"/>
    <s v="0002559743"/>
    <s v="0"/>
  </r>
  <r>
    <x v="2"/>
    <n v="100"/>
    <e v="#N/A"/>
    <n v="59"/>
    <n v="0"/>
    <n v="0"/>
    <x v="1"/>
    <n v="610.33000000000004"/>
    <e v="#N/A"/>
    <n v="59"/>
    <e v="#N/A"/>
    <d v="1900-03-09T00:00:00"/>
    <d v="1899-12-30T00:00:00"/>
    <n v="733.84"/>
    <s v="104334489"/>
    <s v="2305E131 18826 124TH AVE SE #  RENTON"/>
    <s v="CEN1"/>
    <s v="UPS"/>
    <n v="44300"/>
    <n v="44379"/>
    <n v="44475"/>
    <s v="WA11700250"/>
    <s v="UG Perm Svc Only in Plat Dev"/>
    <s v="16306"/>
    <s v="E UG Residential Services In Plats"/>
    <n v="730"/>
    <n v="-730"/>
    <n v="0"/>
    <n v="63.17"/>
    <n v="507.48"/>
    <n v="0"/>
    <s v="QCSOKE"/>
    <s v="QUANTA - SOUTH KING - ELECTRIC"/>
    <s v="511079255"/>
    <n v="1"/>
    <n v="0"/>
    <n v="0"/>
    <s v="SINGLE FAMILY"/>
    <s v="1"/>
    <s v="UNDERGROUND"/>
    <s v="UNDERGROUND"/>
    <s v="0002559807"/>
    <s v="0"/>
  </r>
  <r>
    <x v="2"/>
    <n v="50"/>
    <n v="30"/>
    <n v="30"/>
    <n v="0"/>
    <n v="0"/>
    <x v="1"/>
    <n v="566.42999999999995"/>
    <n v="18.881"/>
    <n v="30"/>
    <d v="1899-12-30T00:00:00"/>
    <d v="1900-02-02T00:00:00"/>
    <d v="1899-12-30T00:00:00"/>
    <n v="688.14"/>
    <s v="104334490"/>
    <s v="3801E068 4015 MAYNE LN #  FERNDALE"/>
    <s v="CEN1"/>
    <s v="UPS"/>
    <n v="44306"/>
    <n v="44379"/>
    <n v="44475"/>
    <s v="WA03700970"/>
    <s v="UG Perm Svc Only in Plat Dev"/>
    <s v="16306"/>
    <s v="E UG Residential Services In Plats"/>
    <n v="730"/>
    <n v="-730"/>
    <n v="0"/>
    <n v="31.14"/>
    <n v="500.12"/>
    <n v="0"/>
    <s v="QNWHME"/>
    <s v="QUANTA - BELLINGHAM - ELECTRIC"/>
    <s v="511071244"/>
    <n v="1"/>
    <n v="0"/>
    <n v="0"/>
    <s v="SINGLE FAMILY"/>
    <s v="1"/>
    <s v="UNDERGROUND"/>
    <s v="UNDERGROUND"/>
    <s v="0002559314"/>
    <s v="0"/>
  </r>
  <r>
    <x v="2"/>
    <n v="50"/>
    <n v="45"/>
    <n v="45"/>
    <n v="0"/>
    <n v="0"/>
    <x v="1"/>
    <n v="713.88"/>
    <n v="15.864000000000001"/>
    <n v="57"/>
    <n v="-0.266666666666667"/>
    <d v="1900-06-24T00:00:00"/>
    <d v="1899-12-30T00:00:00"/>
    <n v="835.82"/>
    <s v="104334494"/>
    <s v="3302E018 450 LAKE WOOD PL #  OAK HARBOR"/>
    <s v="CEN1"/>
    <s v="USO"/>
    <n v="44293"/>
    <n v="44412"/>
    <n v="44504"/>
    <s v="WA01500990"/>
    <s v="UG Perm Svc only  (no Tsfrmr)"/>
    <s v="16305"/>
    <s v="E OH UG Residential Services"/>
    <n v="730"/>
    <n v="-730"/>
    <n v="0"/>
    <n v="160.58000000000001"/>
    <n v="501.05"/>
    <n v="0"/>
    <s v="QNISLE"/>
    <s v="QUANTA - WHIDBEY - ELECTRIC"/>
    <s v="511074856"/>
    <n v="1"/>
    <n v="0"/>
    <n v="0"/>
    <s v="SINGLE FAMILY"/>
    <s v="1"/>
    <s v="UNDERGROUND"/>
    <s v="UNDERGROUND"/>
    <s v="0002561312"/>
    <s v="0"/>
  </r>
  <r>
    <x v="2"/>
    <n v="50"/>
    <n v="30"/>
    <n v="30"/>
    <n v="0"/>
    <n v="0"/>
    <x v="1"/>
    <n v="586.5"/>
    <n v="19.55"/>
    <n v="40"/>
    <n v="-0.33333333333333298"/>
    <d v="1900-02-14T00:00:00"/>
    <d v="1899-12-30T00:00:00"/>
    <n v="710.01"/>
    <s v="104334499"/>
    <s v="2305E056 14110 160TH AVE SE #  RENTON"/>
    <s v="CEN1"/>
    <s v="UPS"/>
    <n v="44300"/>
    <n v="44379"/>
    <n v="44475"/>
    <s v="WA11700250"/>
    <s v="UG Perm Svc Only in Plat Dev"/>
    <s v="16306"/>
    <s v="E UG Residential Services In Plats"/>
    <n v="730"/>
    <n v="-730"/>
    <n v="0"/>
    <n v="42.11"/>
    <n v="507.51"/>
    <n v="0"/>
    <s v="QCSOKE"/>
    <s v="QUANTA - SOUTH KING - ELECTRIC"/>
    <s v="511075253"/>
    <n v="1"/>
    <n v="0"/>
    <n v="0"/>
    <s v="SINGLE FAMILY"/>
    <s v="1"/>
    <s v="UNDERGROUND"/>
    <s v="UNDERGROUND"/>
    <s v="0002559404"/>
    <s v="0"/>
  </r>
  <r>
    <x v="2"/>
    <n v="50"/>
    <n v="10"/>
    <n v="10"/>
    <n v="0"/>
    <n v="0"/>
    <x v="1"/>
    <n v="800.93"/>
    <n v="80.093000000000004"/>
    <n v="20"/>
    <n v="-1"/>
    <d v="1900-01-22T00:00:00"/>
    <d v="1899-12-30T00:00:00"/>
    <n v="922.87"/>
    <s v="104334500"/>
    <s v="2206E131 27828 219TH PL SE #  MAPLE VALL"/>
    <s v="CEN1"/>
    <s v="UPS"/>
    <n v="44302"/>
    <n v="44379"/>
    <n v="44475"/>
    <s v="WA01700200"/>
    <s v="UG Perm Svc Only in Plat Dev"/>
    <s v="16306"/>
    <s v="E UG Residential Services In Plats"/>
    <n v="730"/>
    <n v="-730"/>
    <n v="0"/>
    <n v="21.06"/>
    <n v="688.86"/>
    <n v="0"/>
    <s v="QCSOKE"/>
    <s v="QUANTA - SOUTH KING - ELECTRIC"/>
    <s v="511075258"/>
    <n v="1"/>
    <n v="0"/>
    <n v="0"/>
    <s v="SINGLE FAMILY"/>
    <s v="1"/>
    <s v="UNDERGROUND"/>
    <s v="UNDERGROUND"/>
    <s v="0002559406"/>
    <s v="0"/>
  </r>
  <r>
    <x v="2"/>
    <n v="50"/>
    <n v="10"/>
    <n v="10"/>
    <n v="0"/>
    <n v="0"/>
    <x v="1"/>
    <n v="815.9"/>
    <n v="81.59"/>
    <n v="20"/>
    <n v="-1"/>
    <d v="1900-02-06T00:00:00"/>
    <d v="1899-12-30T00:00:00"/>
    <n v="937.84"/>
    <s v="104334501"/>
    <s v="2206E129 22105 SE 278TH PL #  MAPLE VALL"/>
    <s v="CEN1"/>
    <s v="UPS"/>
    <n v="44302"/>
    <n v="44379"/>
    <n v="44475"/>
    <s v="WA01700200"/>
    <s v="UG Perm Svc Only in Plat Dev"/>
    <s v="16306"/>
    <s v="E UG Residential Services In Plats"/>
    <n v="730"/>
    <n v="-730"/>
    <n v="0"/>
    <n v="34.270000000000003"/>
    <n v="688.86"/>
    <n v="0"/>
    <s v="QCSOKE"/>
    <s v="QUANTA - SOUTH KING - ELECTRIC"/>
    <s v="511075314"/>
    <n v="1"/>
    <n v="0"/>
    <n v="0"/>
    <s v="SINGLE FAMILY"/>
    <s v="1"/>
    <s v="UNDERGROUND"/>
    <s v="UNDERGROUND"/>
    <s v="0002559407"/>
    <s v="0"/>
  </r>
  <r>
    <x v="2"/>
    <n v="50"/>
    <n v="10"/>
    <n v="10"/>
    <n v="0"/>
    <n v="0"/>
    <x v="1"/>
    <n v="566.33000000000004"/>
    <n v="56.633000000000003"/>
    <n v="20"/>
    <n v="-1"/>
    <d v="1900-02-05T00:00:00"/>
    <d v="1899-12-30T00:00:00"/>
    <n v="687.48"/>
    <s v="104334504"/>
    <s v="1601E069 10106 STATE ROUTE 507 # ADU RAI"/>
    <s v="CEN1"/>
    <s v="USO"/>
    <n v="44292"/>
    <n v="44379"/>
    <n v="44475"/>
    <s v="WA03400990"/>
    <s v="UG Perm Svc only  (no Tsfrmr)"/>
    <s v="16305"/>
    <s v="E OH UG Residential Services"/>
    <n v="730"/>
    <n v="-730"/>
    <n v="0"/>
    <n v="33.369999999999997"/>
    <n v="497.83"/>
    <n v="0"/>
    <s v="QSTHLE"/>
    <s v="QUANTA - OLYMPIA - ELECTRIC"/>
    <s v="511060184"/>
    <n v="1"/>
    <n v="0"/>
    <n v="0"/>
    <s v="SINGLE FAMILY"/>
    <s v="1"/>
    <s v="UNDERGROUND"/>
    <s v="UNDERGROUND"/>
    <s v="0002560278"/>
    <s v="0"/>
  </r>
  <r>
    <x v="2"/>
    <n v="100"/>
    <n v="62"/>
    <n v="62"/>
    <n v="0"/>
    <n v="72"/>
    <x v="1"/>
    <n v="1163.72"/>
    <n v="18.769677419354799"/>
    <n v="322"/>
    <n v="-4.1935483870967696"/>
    <d v="1901-09-02T00:00:00"/>
    <d v="1899-12-30T00:00:00"/>
    <n v="1285.6600000000001"/>
    <s v="104334505"/>
    <s v="3202E012 2046 SARATOGA VIEW WAY #  OAK H"/>
    <s v="CEN1"/>
    <s v="UPS"/>
    <n v="44298"/>
    <n v="44379"/>
    <n v="44475"/>
    <s v="WA01500990"/>
    <s v="UG Perm Svc Only in Plat Dev"/>
    <s v="16306"/>
    <s v="E UG Residential Services In Plats"/>
    <n v="730"/>
    <n v="-730"/>
    <n v="0"/>
    <n v="557.62"/>
    <n v="501.05"/>
    <n v="0"/>
    <s v="QNISLE"/>
    <s v="QUANTA - WHIDBEY - ELECTRIC"/>
    <s v="511071228"/>
    <n v="1"/>
    <n v="0"/>
    <n v="0"/>
    <s v="SINGLE FAMILY"/>
    <s v="1"/>
    <s v="UNDERGROUND"/>
    <s v="UNDERGROUND"/>
    <s v="0002559411"/>
    <s v="0"/>
  </r>
  <r>
    <x v="2"/>
    <n v="50"/>
    <n v="25"/>
    <n v="25"/>
    <n v="0"/>
    <n v="0"/>
    <x v="1"/>
    <n v="573.92999999999995"/>
    <n v="22.9572"/>
    <n v="34"/>
    <n v="-0.36"/>
    <d v="1900-02-06T00:00:00"/>
    <d v="1899-12-30T00:00:00"/>
    <n v="696.43"/>
    <s v="104334506"/>
    <s v="1801W097 9414 BOWTHORPE ST SE #  LACEY"/>
    <s v="CEN1"/>
    <s v="UPS"/>
    <n v="44292"/>
    <n v="44379"/>
    <n v="44475"/>
    <s v="WA03400340"/>
    <s v="UG Perm Svc Only in Plat Dev"/>
    <s v="16306"/>
    <s v="E UG Residential Services In Plats"/>
    <n v="730"/>
    <n v="-730"/>
    <n v="0"/>
    <n v="34.9"/>
    <n v="503.36"/>
    <n v="0"/>
    <s v="QSTHLE"/>
    <s v="QUANTA - OLYMPIA - ELECTRIC"/>
    <s v="511078867"/>
    <n v="1"/>
    <n v="0"/>
    <n v="0"/>
    <s v="SINGLE FAMILY"/>
    <s v="1"/>
    <s v="UNDERGROUND"/>
    <s v="UNDERGROUND"/>
    <s v="0002559471"/>
    <s v="0"/>
  </r>
  <r>
    <x v="2"/>
    <n v="50"/>
    <n v="25"/>
    <n v="25"/>
    <n v="0"/>
    <n v="0"/>
    <x v="1"/>
    <n v="573.92999999999995"/>
    <n v="22.9572"/>
    <n v="34"/>
    <n v="-0.36"/>
    <d v="1900-02-06T00:00:00"/>
    <d v="1899-12-30T00:00:00"/>
    <n v="696.43"/>
    <s v="104334507"/>
    <s v="1801W097 9418 BOWTHORPE ST SE #  LACEY"/>
    <s v="CEN1"/>
    <s v="UPS"/>
    <n v="44292"/>
    <n v="44379"/>
    <n v="44475"/>
    <s v="WA03400340"/>
    <s v="UG Perm Svc Only in Plat Dev"/>
    <s v="16306"/>
    <s v="E UG Residential Services In Plats"/>
    <n v="730"/>
    <n v="-730"/>
    <n v="0"/>
    <n v="34.9"/>
    <n v="503.36"/>
    <n v="0"/>
    <s v="QSTHLE"/>
    <s v="QUANTA - OLYMPIA - ELECTRIC"/>
    <s v="511078881"/>
    <n v="1"/>
    <n v="0"/>
    <n v="0"/>
    <s v="SINGLE FAMILY"/>
    <s v="1"/>
    <s v="UNDERGROUND"/>
    <s v="UNDERGROUND"/>
    <s v="0002559474"/>
    <s v="0"/>
  </r>
  <r>
    <x v="2"/>
    <n v="50"/>
    <n v="30"/>
    <n v="30"/>
    <n v="0"/>
    <n v="0"/>
    <x v="1"/>
    <n v="567.73"/>
    <n v="18.924333333333301"/>
    <n v="30"/>
    <d v="1899-12-30T00:00:00"/>
    <d v="1900-02-01T00:00:00"/>
    <d v="1899-12-30T00:00:00"/>
    <n v="690"/>
    <s v="104334508"/>
    <s v="2501E076 4964 NW CANNON CIR #  SILVERDAL"/>
    <s v="CEN1"/>
    <s v="UPS"/>
    <n v="44298"/>
    <n v="44379"/>
    <n v="44475"/>
    <s v="WA01800990"/>
    <s v="UG Perm Svc Only in Plat Dev"/>
    <s v="16306"/>
    <s v="E UG Residential Services In Plats"/>
    <n v="730"/>
    <n v="-730"/>
    <n v="0"/>
    <n v="30.31"/>
    <n v="502.42"/>
    <n v="0"/>
    <s v="QSSPE"/>
    <s v="QUANTA - KITSAP - ELECTRIC"/>
    <s v="511079045"/>
    <n v="1"/>
    <n v="0"/>
    <n v="0"/>
    <s v="SINGLE FAMILY"/>
    <s v="1"/>
    <s v="UNDERGROUND"/>
    <s v="UNDERGROUND"/>
    <s v="0002559500"/>
    <s v="0"/>
  </r>
  <r>
    <x v="2"/>
    <n v="50"/>
    <n v="25"/>
    <n v="25"/>
    <n v="0"/>
    <n v="0"/>
    <x v="1"/>
    <n v="573.22"/>
    <n v="22.928799999999999"/>
    <n v="34"/>
    <n v="-0.36"/>
    <d v="1900-02-08T00:00:00"/>
    <d v="1899-12-30T00:00:00"/>
    <n v="695.16"/>
    <s v="104334510"/>
    <s v="2206E115 26403 202ND CT SE #  COVINGTON"/>
    <s v="CEN1"/>
    <s v="UPS"/>
    <n v="44336"/>
    <n v="44412"/>
    <n v="44504"/>
    <s v="WA01700120"/>
    <s v="UG Perm Svc Only in Plat Dev"/>
    <s v="16306"/>
    <s v="E UG Residential Services In Plats"/>
    <n v="730"/>
    <n v="-730"/>
    <n v="0"/>
    <n v="36.14"/>
    <n v="501.05"/>
    <n v="0"/>
    <s v="QCSOKE"/>
    <s v="QUANTA - SOUTH KING - ELECTRIC"/>
    <s v="511074692"/>
    <n v="1"/>
    <n v="0"/>
    <n v="0"/>
    <s v="SINGLE FAMILY"/>
    <s v="1"/>
    <s v="UNDERGROUND"/>
    <s v="UNDERGROUND"/>
    <s v="0002559346"/>
    <s v="0"/>
  </r>
  <r>
    <x v="2"/>
    <n v="50"/>
    <n v="33"/>
    <n v="33"/>
    <n v="0"/>
    <n v="0"/>
    <x v="1"/>
    <n v="569.41"/>
    <n v="17.254848484848502"/>
    <n v="32"/>
    <d v="1899-12-30T00:43:38"/>
    <d v="1900-02-04T00:00:00"/>
    <d v="1899-12-30T00:00:00"/>
    <n v="691.35"/>
    <s v="104334511"/>
    <s v="2206E115 26411 202ND CT SE #  COVINGTON"/>
    <s v="CEN1"/>
    <s v="UPS"/>
    <n v="44295"/>
    <n v="44379"/>
    <n v="44475"/>
    <s v="WA01700120"/>
    <s v="UG Perm Svc Only in Plat Dev"/>
    <s v="16306"/>
    <s v="E UG Residential Services In Plats"/>
    <n v="730"/>
    <n v="-730"/>
    <n v="0"/>
    <n v="33.07"/>
    <n v="501.05"/>
    <n v="0"/>
    <s v="QCSOKE"/>
    <s v="QUANTA - SOUTH KING - ELECTRIC"/>
    <s v="511074762"/>
    <n v="1"/>
    <n v="0"/>
    <n v="0"/>
    <s v="SINGLE FAMILY"/>
    <s v="1"/>
    <s v="UNDERGROUND"/>
    <s v="UNDERGROUND"/>
    <s v="0002559356"/>
    <s v="0"/>
  </r>
  <r>
    <x v="2"/>
    <n v="50"/>
    <n v="40"/>
    <n v="40"/>
    <n v="0"/>
    <n v="0"/>
    <x v="1"/>
    <n v="614.41"/>
    <n v="15.360250000000001"/>
    <n v="40"/>
    <d v="1899-12-30T00:00:00"/>
    <d v="1900-03-13T00:00:00"/>
    <d v="1899-12-30T00:00:00"/>
    <n v="737.92"/>
    <s v="104334512"/>
    <s v="2605E135 10228 133RD CT NE #  KIRKLAND"/>
    <s v="CEN1"/>
    <s v="UPS"/>
    <n v="44299"/>
    <n v="44379"/>
    <n v="44475"/>
    <s v="WA11700240"/>
    <s v="UG Perm Svc Only in Plat Dev"/>
    <s v="16306"/>
    <s v="E UG Residential Services In Plats"/>
    <n v="730"/>
    <n v="-730"/>
    <n v="0"/>
    <n v="66.75"/>
    <n v="507.51"/>
    <n v="0"/>
    <s v="QCNOKE"/>
    <s v="QUANTA - REDMOND - ELECTRIC"/>
    <s v="511074947"/>
    <n v="1"/>
    <n v="0"/>
    <n v="0"/>
    <s v="SINGLE FAMILY"/>
    <s v="1"/>
    <s v="UNDERGROUND"/>
    <s v="UNDERGROUND"/>
    <s v="0002559372"/>
    <s v="0"/>
  </r>
  <r>
    <x v="2"/>
    <n v="50"/>
    <n v="30"/>
    <n v="30"/>
    <n v="0"/>
    <n v="0"/>
    <x v="1"/>
    <n v="595.51"/>
    <n v="19.8503333333333"/>
    <n v="30"/>
    <d v="1899-12-30T00:00:00"/>
    <d v="1900-02-23T00:00:00"/>
    <d v="1899-12-30T00:00:00"/>
    <n v="719.02"/>
    <s v="104334513"/>
    <s v="2605E135 10333 133RD CT NE #  KIRKLAND"/>
    <s v="CEN1"/>
    <s v="UPS"/>
    <n v="44299"/>
    <n v="44379"/>
    <n v="44475"/>
    <s v="WA11700240"/>
    <s v="UG Perm Svc Only in Plat Dev"/>
    <s v="16306"/>
    <s v="E UG Residential Services In Plats"/>
    <n v="730"/>
    <n v="-730"/>
    <n v="0"/>
    <n v="50.06"/>
    <n v="507.51"/>
    <n v="0"/>
    <s v="QCNOKE"/>
    <s v="QUANTA - REDMOND - ELECTRIC"/>
    <s v="511074949"/>
    <n v="1"/>
    <n v="0"/>
    <n v="0"/>
    <s v="SINGLE FAMILY"/>
    <s v="1"/>
    <s v="UNDERGROUND"/>
    <s v="UNDERGROUND"/>
    <s v="0002559374"/>
    <s v="0"/>
  </r>
  <r>
    <x v="2"/>
    <n v="100"/>
    <n v="60"/>
    <n v="60"/>
    <n v="0"/>
    <n v="0"/>
    <x v="1"/>
    <n v="609.39"/>
    <n v="10.156499999999999"/>
    <n v="59"/>
    <d v="1899-12-30T00:24:00"/>
    <d v="1900-03-09T00:00:00"/>
    <d v="1899-12-30T00:00:00"/>
    <n v="732.67"/>
    <s v="104334514"/>
    <s v="1905E080 15102 182ND AVE E #  BONNEY LAK"/>
    <s v="CEN1"/>
    <s v="UPS"/>
    <n v="44300"/>
    <n v="44379"/>
    <n v="44475"/>
    <s v="WA12700270"/>
    <s v="UG Perm Svc Only in Plat Dev"/>
    <s v="16306"/>
    <s v="E UG Residential Services In Plats"/>
    <n v="730"/>
    <n v="-730"/>
    <n v="0"/>
    <n v="63.17"/>
    <n v="506.58"/>
    <n v="0"/>
    <s v="QSWPRE"/>
    <s v="QUANTA - PUYALLUP - ELECTRIC"/>
    <s v="511075015"/>
    <n v="1"/>
    <n v="0"/>
    <n v="0"/>
    <s v="SINGLE FAMILY"/>
    <s v="1"/>
    <s v="UNDERGROUND"/>
    <s v="UNDERGROUND"/>
    <s v="0002559379"/>
    <s v="0"/>
  </r>
  <r>
    <x v="2"/>
    <n v="100"/>
    <n v="60"/>
    <n v="60"/>
    <n v="0"/>
    <n v="0"/>
    <x v="1"/>
    <n v="609.39"/>
    <n v="10.156499999999999"/>
    <n v="59"/>
    <d v="1899-12-30T00:24:00"/>
    <d v="1900-03-09T00:00:00"/>
    <d v="1899-12-30T00:00:00"/>
    <n v="732.67"/>
    <s v="104334515"/>
    <s v="1905E080 15106 182ND AVE E #  BONNEY LAK"/>
    <s v="CEN1"/>
    <s v="UPS"/>
    <n v="44300"/>
    <n v="44379"/>
    <n v="44475"/>
    <s v="WA12700270"/>
    <s v="UG Perm Svc Only in Plat Dev"/>
    <s v="16306"/>
    <s v="E UG Residential Services In Plats"/>
    <n v="730"/>
    <n v="-730"/>
    <n v="0"/>
    <n v="63.17"/>
    <n v="506.58"/>
    <n v="0"/>
    <s v="QSWPRE"/>
    <s v="QUANTA - PUYALLUP - ELECTRIC"/>
    <s v="511075018"/>
    <n v="1"/>
    <n v="0"/>
    <n v="0"/>
    <s v="SINGLE FAMILY"/>
    <s v="1"/>
    <s v="UNDERGROUND"/>
    <s v="UNDERGROUND"/>
    <s v="0002559384"/>
    <s v="0"/>
  </r>
  <r>
    <x v="2"/>
    <n v="50"/>
    <n v="50"/>
    <n v="50"/>
    <n v="0"/>
    <n v="0"/>
    <x v="1"/>
    <n v="595.04"/>
    <n v="11.9008"/>
    <n v="50"/>
    <d v="1899-12-30T00:00:00"/>
    <d v="1900-02-23T00:00:00"/>
    <d v="1899-12-30T00:00:00"/>
    <n v="718.32"/>
    <s v="104334519"/>
    <s v="1905E087 15332 201ST AVE E #  BONNEY LAK"/>
    <s v="CEN1"/>
    <s v="UPS"/>
    <n v="44295"/>
    <n v="44379"/>
    <n v="44475"/>
    <s v="WA12700270"/>
    <s v="UG Perm Svc Only in Plat Dev"/>
    <s v="16306"/>
    <s v="E UG Residential Services In Plats"/>
    <n v="730"/>
    <n v="-730"/>
    <n v="0"/>
    <n v="50.51"/>
    <n v="506.58"/>
    <n v="0"/>
    <s v="QSWPRE"/>
    <s v="QUANTA - PUYALLUP - ELECTRIC"/>
    <s v="511079151"/>
    <n v="1"/>
    <n v="0"/>
    <n v="0"/>
    <s v="SINGLE FAMILY"/>
    <s v="1"/>
    <s v="UNDERGROUND"/>
    <s v="UNDERGROUND"/>
    <s v="0002559514"/>
    <s v="0"/>
  </r>
  <r>
    <x v="2"/>
    <n v="50"/>
    <n v="48"/>
    <n v="48"/>
    <n v="0"/>
    <n v="0"/>
    <x v="1"/>
    <n v="664.29"/>
    <n v="13.839375"/>
    <n v="68"/>
    <n v="-0.41666666666666702"/>
    <d v="1900-05-07T00:00:00"/>
    <d v="1899-12-30T00:00:00"/>
    <n v="786.23"/>
    <s v="104334520"/>
    <s v="2902E012 1346 WINSTON DR #  FREELAND"/>
    <s v="CEN1"/>
    <s v="USO"/>
    <n v="44298"/>
    <n v="44379"/>
    <n v="44475"/>
    <s v="WA01500990"/>
    <s v="UG Perm Svc only  (no Tsfrmr)"/>
    <s v="16305"/>
    <s v="E OH UG Residential Services"/>
    <n v="730"/>
    <n v="-730"/>
    <n v="0"/>
    <n v="116.82"/>
    <n v="501.05"/>
    <n v="0"/>
    <s v="QNISLE"/>
    <s v="QUANTA - WHIDBEY - ELECTRIC"/>
    <s v="510401293"/>
    <n v="1"/>
    <n v="0"/>
    <n v="0"/>
    <s v="SINGLE FAMILY"/>
    <s v="1"/>
    <s v="UNDERGROUND"/>
    <s v="UNDERGROUND"/>
    <s v="0002559535"/>
    <s v="0"/>
  </r>
  <r>
    <x v="2"/>
    <n v="50"/>
    <n v="50"/>
    <n v="50"/>
    <n v="0"/>
    <n v="0"/>
    <x v="1"/>
    <n v="641.95000000000005"/>
    <n v="12.839"/>
    <n v="59"/>
    <n v="-0.18"/>
    <d v="1900-04-19T00:00:00"/>
    <d v="1899-12-30T00:00:00"/>
    <n v="763.1"/>
    <s v="104334521"/>
    <s v="1703W002 5718 MCLANE CREEK CT SW #  OLYM"/>
    <s v="CEN1"/>
    <s v="UPS"/>
    <n v="44293"/>
    <n v="44379"/>
    <n v="44475"/>
    <s v="WA03400990"/>
    <s v="UG Perm Svc Only in Plat Dev"/>
    <s v="16306"/>
    <s v="E UG Residential Services In Plats"/>
    <n v="730"/>
    <n v="-730"/>
    <n v="0"/>
    <n v="100.12"/>
    <n v="497.83"/>
    <n v="0"/>
    <s v="QSTHLE"/>
    <s v="QUANTA - OLYMPIA - ELECTRIC"/>
    <s v="511056682"/>
    <n v="1"/>
    <n v="0"/>
    <n v="0"/>
    <s v="SINGLE FAMILY"/>
    <s v="1"/>
    <s v="UNDERGROUND"/>
    <s v="UNDERGROUND"/>
    <s v="0002559540"/>
    <s v="0"/>
  </r>
  <r>
    <x v="2"/>
    <n v="50"/>
    <n v="20"/>
    <n v="20"/>
    <n v="0"/>
    <n v="0"/>
    <x v="1"/>
    <n v="555.32000000000005"/>
    <n v="27.765999999999998"/>
    <n v="20"/>
    <d v="1899-12-30T00:00:00"/>
    <d v="1900-01-21T00:00:00"/>
    <d v="1899-12-30T00:00:00"/>
    <n v="677.37"/>
    <s v="104334522"/>
    <s v="2006E101 2764 TERRY CT #  ENUMCLAW"/>
    <s v="CEN1"/>
    <s v="UPS"/>
    <n v="44299"/>
    <n v="44379"/>
    <n v="44475"/>
    <s v="WA01700110"/>
    <s v="UG Perm Svc Only in Plat Dev"/>
    <s v="16306"/>
    <s v="E UG Residential Services In Plats"/>
    <n v="730"/>
    <n v="-730"/>
    <n v="0"/>
    <n v="20.21"/>
    <n v="501.51"/>
    <n v="0"/>
    <s v="QCSOKE"/>
    <s v="QUANTA - SOUTH KING - ELECTRIC"/>
    <s v="511079404"/>
    <n v="1"/>
    <n v="0"/>
    <n v="0"/>
    <s v="SINGLE FAMILY"/>
    <s v="1"/>
    <s v="UNDERGROUND"/>
    <s v="UNDERGROUND"/>
    <s v="0002559546"/>
    <s v="0"/>
  </r>
  <r>
    <x v="2"/>
    <n v="100"/>
    <n v="80"/>
    <n v="80"/>
    <n v="0"/>
    <n v="0"/>
    <x v="1"/>
    <n v="633.25"/>
    <n v="7.9156250000000004"/>
    <n v="79"/>
    <d v="1899-12-30T00:18:00"/>
    <d v="1900-04-01T00:00:00"/>
    <d v="1899-12-30T00:00:00"/>
    <n v="756.53"/>
    <s v="104334524"/>
    <s v="1905E062 18663 EDMUNDS LN E #  BONNEY LA"/>
    <s v="CEN1"/>
    <s v="UPS"/>
    <n v="44300"/>
    <n v="44379"/>
    <n v="44475"/>
    <s v="WA12700270"/>
    <s v="UG Perm Svc Only in Plat Dev"/>
    <s v="16306"/>
    <s v="E UG Residential Services In Plats"/>
    <n v="730"/>
    <n v="-730"/>
    <n v="0"/>
    <n v="84.23"/>
    <n v="506.58"/>
    <n v="0"/>
    <s v="QSWPRE"/>
    <s v="QUANTA - PUYALLUP - ELECTRIC"/>
    <s v="511079494"/>
    <n v="1"/>
    <n v="0"/>
    <n v="0"/>
    <s v="SINGLE FAMILY"/>
    <s v="1"/>
    <s v="UNDERGROUND"/>
    <s v="UNDERGROUND"/>
    <s v="0002559551"/>
    <s v="0"/>
  </r>
  <r>
    <x v="2"/>
    <n v="150"/>
    <n v="120"/>
    <n v="120"/>
    <n v="0"/>
    <n v="0"/>
    <x v="1"/>
    <n v="680.95"/>
    <n v="5.67458333333333"/>
    <n v="119"/>
    <d v="1899-12-30T00:12:00"/>
    <d v="1900-05-17T00:00:00"/>
    <d v="1899-12-30T00:00:00"/>
    <n v="804.23"/>
    <s v="104334525"/>
    <s v="1905E062 18659 EDMUNDS LN E #  BONNEY LA"/>
    <s v="CEN1"/>
    <s v="UPS"/>
    <n v="44300"/>
    <n v="44379"/>
    <n v="44475"/>
    <s v="WA12700270"/>
    <s v="UG Perm Svc Only in Plat Dev"/>
    <s v="16306"/>
    <s v="E UG Residential Services In Plats"/>
    <n v="730"/>
    <n v="-730"/>
    <n v="0"/>
    <n v="126.34"/>
    <n v="506.58"/>
    <n v="0"/>
    <s v="QSWPRE"/>
    <s v="QUANTA - PUYALLUP - ELECTRIC"/>
    <s v="511079497"/>
    <n v="1"/>
    <n v="0"/>
    <n v="0"/>
    <s v="SINGLE FAMILY"/>
    <s v="1"/>
    <s v="UNDERGROUND"/>
    <s v="UNDERGROUND"/>
    <s v="0002559554"/>
    <s v="0"/>
  </r>
  <r>
    <x v="2"/>
    <n v="150"/>
    <n v="120"/>
    <n v="120"/>
    <n v="0"/>
    <n v="0"/>
    <x v="1"/>
    <n v="680.95"/>
    <n v="5.67458333333333"/>
    <n v="119"/>
    <d v="1899-12-30T00:12:00"/>
    <d v="1900-05-17T00:00:00"/>
    <d v="1899-12-30T00:00:00"/>
    <n v="804.23"/>
    <s v="104334526"/>
    <s v="1905E062 18667 EDMUNDS LN E #  BONNEY LA"/>
    <s v="CEN1"/>
    <s v="UPS"/>
    <n v="44300"/>
    <n v="44379"/>
    <n v="44475"/>
    <s v="WA12700270"/>
    <s v="UG Perm Svc Only in Plat Dev"/>
    <s v="16306"/>
    <s v="E UG Residential Services In Plats"/>
    <n v="730"/>
    <n v="-730"/>
    <n v="0"/>
    <n v="126.34"/>
    <n v="506.58"/>
    <n v="0"/>
    <s v="QSWPRE"/>
    <s v="QUANTA - PUYALLUP - ELECTRIC"/>
    <s v="511079521"/>
    <n v="1"/>
    <n v="0"/>
    <n v="0"/>
    <s v="SINGLE FAMILY"/>
    <s v="1"/>
    <s v="UNDERGROUND"/>
    <s v="UNDERGROUND"/>
    <s v="0002559555"/>
    <s v="0"/>
  </r>
  <r>
    <x v="2"/>
    <n v="100"/>
    <n v="60"/>
    <n v="60"/>
    <n v="0"/>
    <n v="0"/>
    <x v="1"/>
    <n v="3404.61"/>
    <n v="56.743499999999997"/>
    <n v="59"/>
    <d v="1899-12-30T00:24:00"/>
    <d v="1900-04-21T00:00:00"/>
    <d v="1899-12-30T00:00:00"/>
    <n v="3528.12"/>
    <s v="104334529"/>
    <s v="2505E134  13938 NE 4TH CT # BELLEVUE"/>
    <s v="CEN1"/>
    <s v="USO"/>
    <n v="44315"/>
    <n v="44379"/>
    <n v="44475"/>
    <s v="WA11700040"/>
    <s v="UG Perm Svc only  (no Tsfrmr)"/>
    <s v="16305"/>
    <s v="E OH UG Residential Services"/>
    <n v="718"/>
    <n v="-718"/>
    <n v="0"/>
    <n v="102.37"/>
    <n v="507.5"/>
    <n v="1223.2"/>
    <s v="QCNOKE"/>
    <s v="QUANTA - REDMOND - ELECTRIC"/>
    <s v="508520540"/>
    <n v="1"/>
    <n v="0"/>
    <n v="0"/>
    <s v="SINGLE FAMILY"/>
    <s v="1"/>
    <s v="UNDERGROUND"/>
    <s v="UNDERGROUND"/>
    <s v="0002559660"/>
    <s v="0"/>
  </r>
  <r>
    <x v="2"/>
    <n v="150"/>
    <n v="125"/>
    <n v="125"/>
    <n v="0"/>
    <n v="0"/>
    <x v="1"/>
    <n v="1217.01"/>
    <n v="9.7360799999999994"/>
    <n v="124"/>
    <d v="1899-12-30T00:11:31"/>
    <d v="1900-08-16T00:00:00"/>
    <d v="1899-12-30T00:00:00"/>
    <n v="1339.28"/>
    <s v="104334531"/>
    <s v="2501E052 10125 TOMMY PL NE (#GARG) POULS"/>
    <s v="CEN1"/>
    <s v="USO"/>
    <n v="44299"/>
    <n v="44379"/>
    <n v="44475"/>
    <s v="WA01800990"/>
    <s v="UG Perm Svc only  (no Tsfrmr)"/>
    <s v="16305"/>
    <s v="E OH UG Residential Services"/>
    <n v="730"/>
    <n v="-730"/>
    <n v="0"/>
    <n v="209.35"/>
    <n v="502.44"/>
    <n v="0"/>
    <s v="QSSPE"/>
    <s v="QUANTA - KITSAP - ELECTRIC"/>
    <s v="510998919"/>
    <n v="1"/>
    <n v="0"/>
    <n v="0"/>
    <s v="GARAGE/SHOP"/>
    <s v="1"/>
    <s v="UNDERGROUND"/>
    <s v="UNDERGROUND"/>
    <s v="0002559414"/>
    <s v="0"/>
  </r>
  <r>
    <x v="2"/>
    <n v="50"/>
    <n v="20"/>
    <n v="20"/>
    <n v="0"/>
    <n v="0"/>
    <x v="1"/>
    <n v="569.79"/>
    <n v="28.4895"/>
    <n v="20"/>
    <d v="1899-12-30T00:00:00"/>
    <d v="1900-02-06T00:00:00"/>
    <d v="1899-12-30T00:00:00"/>
    <n v="691.5"/>
    <s v="104334532"/>
    <s v="3704E019 16 BOWLINE CT #  BELLINGHAM"/>
    <s v="CEN1"/>
    <s v="UPS"/>
    <n v="44301"/>
    <n v="44379"/>
    <n v="44475"/>
    <s v="WA03700370"/>
    <s v="UG Perm Svc Only in Plat Dev"/>
    <s v="16306"/>
    <s v="E UG Residential Services In Plats"/>
    <n v="730"/>
    <n v="-730"/>
    <n v="0"/>
    <n v="34.270000000000003"/>
    <n v="500.13"/>
    <n v="0"/>
    <s v="QNWHME"/>
    <s v="QUANTA - BELLINGHAM - ELECTRIC"/>
    <s v="509975650"/>
    <n v="1"/>
    <n v="0"/>
    <n v="0"/>
    <s v="SINGLE FAMILY"/>
    <s v="1"/>
    <s v="UNDERGROUND"/>
    <s v="UNDERGROUND"/>
    <s v="0002559545"/>
    <s v="0"/>
  </r>
  <r>
    <x v="2"/>
    <n v="50"/>
    <n v="20"/>
    <n v="20"/>
    <n v="0"/>
    <n v="0"/>
    <x v="1"/>
    <n v="555.24"/>
    <n v="27.762"/>
    <n v="20"/>
    <d v="1899-12-30T00:00:00"/>
    <d v="1900-01-22T00:00:00"/>
    <d v="1899-12-30T00:00:00"/>
    <n v="677.18"/>
    <s v="104334539"/>
    <s v="3802E004 943 VERDE LOOP #  BELLINGHAM"/>
    <s v="CEN1"/>
    <s v="UPS"/>
    <n v="44301"/>
    <n v="44379"/>
    <n v="44475"/>
    <s v="WA03700010"/>
    <s v="UG Perm Svc Only in Plat Dev"/>
    <s v="16306"/>
    <s v="E UG Residential Services In Plats"/>
    <n v="730"/>
    <n v="-730"/>
    <n v="0"/>
    <n v="20.56"/>
    <n v="501.05"/>
    <n v="0"/>
    <s v="QNWHME"/>
    <s v="QUANTA - BELLINGHAM - ELECTRIC"/>
    <s v="511084533"/>
    <n v="1"/>
    <n v="0"/>
    <n v="0"/>
    <s v="SINGLE FAMILY"/>
    <s v="1"/>
    <s v="UNDERGROUND"/>
    <s v="UNDERGROUND"/>
    <s v="0002559628"/>
    <s v="0"/>
  </r>
  <r>
    <x v="2"/>
    <n v="0"/>
    <n v="0"/>
    <n v="0"/>
    <n v="0"/>
    <n v="0"/>
    <x v="1"/>
    <n v="560.94000000000005"/>
    <e v="#DIV/0!"/>
    <n v="24"/>
    <e v="#DIV/0!"/>
    <d v="1900-01-27T00:00:00"/>
    <d v="1899-12-30T00:00:00"/>
    <n v="682.88"/>
    <s v="104334540"/>
    <s v="3802E004 939 VERDE LOOP #  BELLINGHAM"/>
    <s v="CEN1"/>
    <s v="UPS"/>
    <n v="44306"/>
    <n v="44379"/>
    <n v="44475"/>
    <s v="WA03700010"/>
    <s v="UG Perm Svc Only in Plat Dev"/>
    <s v="16306"/>
    <s v="E UG Residential Services In Plats"/>
    <n v="730"/>
    <n v="-730"/>
    <n v="0"/>
    <n v="25.48"/>
    <n v="501.05"/>
    <n v="0"/>
    <s v="QNWHME"/>
    <s v="QUANTA - BELLINGHAM - ELECTRIC"/>
    <s v="511084539"/>
    <n v="1"/>
    <n v="0"/>
    <n v="0"/>
    <s v="SINGLE FAMILY"/>
    <s v="1"/>
    <s v="UNDERGROUND"/>
    <s v="UNDERGROUND"/>
    <s v="0002559631"/>
    <s v="0"/>
  </r>
  <r>
    <x v="2"/>
    <n v="200"/>
    <n v="200"/>
    <n v="200"/>
    <n v="0"/>
    <n v="0"/>
    <x v="1"/>
    <n v="921.67"/>
    <n v="4.6083499999999997"/>
    <n v="198"/>
    <d v="1899-12-30T00:14:24"/>
    <d v="1901-01-09T00:00:00"/>
    <d v="1899-12-30T00:00:00"/>
    <n v="1043.94"/>
    <s v="104334541"/>
    <s v="2502E124 6285 REST PL NE # SHOP BREMERTO"/>
    <s v="CEN1"/>
    <s v="USO"/>
    <n v="44299"/>
    <n v="44379"/>
    <n v="44475"/>
    <s v="WA01800990"/>
    <s v="UG Perm Svc only  (no Tsfrmr)"/>
    <s v="16305"/>
    <s v="E OH UG Residential Services"/>
    <n v="730"/>
    <n v="-730"/>
    <n v="0"/>
    <n v="342.68"/>
    <n v="502.44"/>
    <n v="0"/>
    <s v="QSSPE"/>
    <s v="QUANTA - KITSAP - ELECTRIC"/>
    <s v="510551738"/>
    <n v="1"/>
    <n v="0"/>
    <n v="0"/>
    <s v="GARAGE/SHOP"/>
    <s v="1"/>
    <s v="UNDERGROUND"/>
    <s v="UNDERGROUND"/>
    <s v="0002559630"/>
    <s v="0"/>
  </r>
  <r>
    <x v="2"/>
    <n v="50"/>
    <n v="50"/>
    <n v="50"/>
    <n v="0"/>
    <n v="0"/>
    <x v="1"/>
    <n v="617.08000000000004"/>
    <n v="12.3416"/>
    <n v="45"/>
    <d v="1899-12-30T02:24:00"/>
    <d v="1900-03-25T00:00:00"/>
    <d v="1899-12-30T00:00:00"/>
    <n v="738.23"/>
    <s v="104334542"/>
    <s v="2015E115 30 MEADOW SWEET CT #  CLE ELUM"/>
    <s v="CEN1"/>
    <s v="UPS"/>
    <n v="44308"/>
    <m/>
    <m/>
    <s v="WA01900990"/>
    <s v="UG Perm Svc Only in Plat Dev"/>
    <s v="16306"/>
    <s v="E UG Residential Services In Plats"/>
    <n v="730"/>
    <n v="-730"/>
    <n v="0"/>
    <n v="77.87"/>
    <n v="497.83"/>
    <n v="0"/>
    <s v="QCKTTE"/>
    <s v="QUANTA - KITTITAS - ELECTRIC"/>
    <s v="511057264"/>
    <n v="1"/>
    <n v="0"/>
    <n v="0"/>
    <s v="SINGLE FAMILY"/>
    <s v="1"/>
    <s v="UNDERGROUND"/>
    <s v="UNDERGROUND"/>
    <s v="0002559639"/>
    <s v="0"/>
  </r>
  <r>
    <x v="2"/>
    <n v="100"/>
    <n v="86"/>
    <n v="86"/>
    <n v="0"/>
    <n v="0"/>
    <x v="1"/>
    <n v="698.26"/>
    <n v="8.1193023255813994"/>
    <n v="86"/>
    <d v="1899-12-30T00:00:00"/>
    <d v="1900-06-12T00:00:00"/>
    <d v="1899-12-30T00:00:00"/>
    <n v="819.41"/>
    <s v="104334544"/>
    <s v="2014E047 280 ROCKBERRY LOOP #  RONALD"/>
    <s v="CEN1"/>
    <s v="UPS"/>
    <n v="44306"/>
    <n v="44379"/>
    <n v="44475"/>
    <s v="WA01900990"/>
    <s v="UG Perm Svc Only in Plat Dev"/>
    <s v="16306"/>
    <s v="E UG Residential Services In Plats"/>
    <n v="730"/>
    <n v="-730"/>
    <n v="0"/>
    <n v="149.52000000000001"/>
    <n v="497.83"/>
    <n v="0"/>
    <s v="QCKTTE"/>
    <s v="QUANTA - KITTITAS - ELECTRIC"/>
    <s v="511084657"/>
    <n v="1"/>
    <n v="0"/>
    <n v="0"/>
    <s v="SINGLE FAMILY"/>
    <s v="1"/>
    <s v="UNDERGROUND"/>
    <s v="UNDERGROUND"/>
    <s v="0002559646"/>
    <s v="0"/>
  </r>
  <r>
    <x v="2"/>
    <n v="150"/>
    <n v="130"/>
    <n v="130"/>
    <n v="0"/>
    <n v="0"/>
    <x v="1"/>
    <n v="894.57"/>
    <n v="6.8813076923076899"/>
    <n v="117"/>
    <d v="1899-12-30T02:24:00"/>
    <d v="1900-08-09T00:00:00"/>
    <d v="1899-12-30T00:00:00"/>
    <n v="1015.72"/>
    <s v="104334545"/>
    <s v="2014E094 1290 RUBY KING LOOP #  CLE ELUM"/>
    <s v="CEN1"/>
    <s v="UPS"/>
    <n v="44305"/>
    <n v="44412"/>
    <n v="44504"/>
    <s v="WA01900990"/>
    <s v="UG Perm Svc Only in Plat Dev"/>
    <s v="16306"/>
    <s v="E UG Residential Services In Plats"/>
    <n v="730"/>
    <n v="-730"/>
    <n v="0"/>
    <n v="202.47"/>
    <n v="602.54999999999995"/>
    <n v="0"/>
    <s v="QCKTTE"/>
    <s v="QUANTA - KITTITAS - ELECTRIC"/>
    <s v="511084718"/>
    <n v="1"/>
    <n v="0"/>
    <n v="0"/>
    <s v="SINGLE FAMILY"/>
    <s v="1"/>
    <s v="UNDERGROUND"/>
    <s v="UNDERGROUND"/>
    <s v="0002559652"/>
    <s v="0"/>
  </r>
  <r>
    <x v="2"/>
    <n v="50"/>
    <n v="50"/>
    <n v="50"/>
    <n v="0"/>
    <n v="0"/>
    <x v="1"/>
    <n v="596.03"/>
    <n v="11.9206"/>
    <n v="50"/>
    <d v="1899-12-30T00:00:00"/>
    <d v="1900-02-24T00:00:00"/>
    <d v="1899-12-30T00:00:00"/>
    <n v="719.31"/>
    <s v="104334547"/>
    <s v="1904E103 17411 118TH AVE CT E # C PUYALL"/>
    <s v="CEN1"/>
    <s v="UPS"/>
    <n v="44295"/>
    <n v="44379"/>
    <n v="44475"/>
    <s v="WA12700270"/>
    <s v="UG Perm Svc Only in Plat Dev"/>
    <s v="16306"/>
    <s v="E UG Residential Services In Plats"/>
    <n v="730"/>
    <n v="-730"/>
    <n v="0"/>
    <n v="51.39"/>
    <n v="506.58"/>
    <n v="0"/>
    <s v="QSWPRE"/>
    <s v="QUANTA - PUYALLUP - ELECTRIC"/>
    <s v="511086921"/>
    <n v="1"/>
    <n v="0"/>
    <n v="0"/>
    <s v="SINGLE FAMILY"/>
    <s v="1"/>
    <s v="UNDERGROUND"/>
    <s v="UNDERGROUND"/>
    <s v="0002559754"/>
    <s v="0"/>
  </r>
  <r>
    <x v="2"/>
    <n v="50"/>
    <n v="50"/>
    <n v="50"/>
    <n v="0"/>
    <n v="0"/>
    <x v="1"/>
    <n v="596.15"/>
    <n v="11.923"/>
    <n v="50"/>
    <d v="1899-12-30T00:00:00"/>
    <d v="1900-02-24T00:00:00"/>
    <d v="1899-12-30T00:00:00"/>
    <n v="719.43"/>
    <s v="104334548"/>
    <s v="1904E103 17411 118TH AVE CT E # A PUYALL"/>
    <s v="CEN1"/>
    <s v="UPS"/>
    <n v="44295"/>
    <n v="44379"/>
    <n v="44475"/>
    <s v="WA12700270"/>
    <s v="UG Perm Svc Only in Plat Dev"/>
    <s v="16306"/>
    <s v="E UG Residential Services In Plats"/>
    <n v="730"/>
    <n v="-730"/>
    <n v="0"/>
    <n v="51.39"/>
    <n v="506.67"/>
    <n v="0"/>
    <s v="QSWPRE"/>
    <s v="QUANTA - PUYALLUP - ELECTRIC"/>
    <s v="511086942"/>
    <n v="1"/>
    <n v="0"/>
    <n v="0"/>
    <s v="SINGLE FAMILY"/>
    <s v="1"/>
    <s v="UNDERGROUND"/>
    <s v="UNDERGROUND"/>
    <s v="0002559757"/>
    <s v="0"/>
  </r>
  <r>
    <x v="2"/>
    <n v="50"/>
    <n v="50"/>
    <n v="50"/>
    <n v="0"/>
    <n v="0"/>
    <x v="1"/>
    <n v="596.03"/>
    <n v="11.9206"/>
    <n v="50"/>
    <d v="1899-12-30T00:00:00"/>
    <d v="1900-02-24T00:00:00"/>
    <d v="1899-12-30T00:00:00"/>
    <n v="719.31"/>
    <s v="104334549"/>
    <s v="1904E103 17411 118TH AVE CT E # B PUYALL"/>
    <s v="CEN1"/>
    <s v="UPS"/>
    <n v="44295"/>
    <n v="44379"/>
    <n v="44475"/>
    <s v="WA12700270"/>
    <s v="UG Perm Svc Only in Plat Dev"/>
    <s v="16306"/>
    <s v="E UG Residential Services In Plats"/>
    <n v="730"/>
    <n v="-730"/>
    <n v="0"/>
    <n v="51.39"/>
    <n v="506.58"/>
    <n v="0"/>
    <s v="QSWPRE"/>
    <s v="QUANTA - PUYALLUP - ELECTRIC"/>
    <s v="511086947"/>
    <n v="1"/>
    <n v="0"/>
    <n v="0"/>
    <s v="SINGLE FAMILY"/>
    <s v="1"/>
    <s v="UNDERGROUND"/>
    <s v="UNDERGROUND"/>
    <s v="0002559760"/>
    <s v="0"/>
  </r>
  <r>
    <x v="2"/>
    <n v="150"/>
    <n v="150"/>
    <n v="150"/>
    <n v="0"/>
    <n v="0"/>
    <x v="1"/>
    <n v="958.86"/>
    <n v="6.3924000000000003"/>
    <n v="149"/>
    <d v="1899-12-30T00:09:36"/>
    <d v="1900-10-05T00:00:00"/>
    <d v="1899-12-30T00:00:00"/>
    <n v="1081.47"/>
    <s v="104334554"/>
    <s v="1905E115  402 PARKER LN NE #  ORTING"/>
    <s v="CEN1"/>
    <s v="USO"/>
    <n v="44371"/>
    <n v="44475"/>
    <m/>
    <s v="WA12700100"/>
    <s v="UG Perm Svc only  (no Tsfrmr)"/>
    <s v="16305"/>
    <s v="E OH UG Residential Services"/>
    <n v="730"/>
    <n v="-730"/>
    <n v="0"/>
    <n v="255.13"/>
    <n v="504.28"/>
    <n v="0"/>
    <s v="QSWPRE"/>
    <s v="QUANTA - PUYALLUP - ELECTRIC"/>
    <s v="511065383"/>
    <n v="1"/>
    <n v="0"/>
    <n v="0"/>
    <s v="SINGLE FAMILY"/>
    <s v="1"/>
    <s v="UNDERGROUND"/>
    <s v="UNDERGROUND"/>
    <s v="0002559455"/>
    <s v="0"/>
  </r>
  <r>
    <x v="2"/>
    <n v="150"/>
    <e v="#N/A"/>
    <n v="103"/>
    <n v="0"/>
    <n v="0"/>
    <x v="1"/>
    <n v="844.61"/>
    <e v="#N/A"/>
    <n v="103"/>
    <e v="#N/A"/>
    <d v="1900-07-11T00:00:00"/>
    <d v="1899-12-30T00:00:00"/>
    <n v="967.22"/>
    <s v="104334558"/>
    <s v="1905E115  406 PARKER LN NE # ORTING"/>
    <s v="CEN1"/>
    <s v="USO"/>
    <n v="44364"/>
    <n v="44475"/>
    <m/>
    <s v="WA12700100"/>
    <s v="UG Perm Svc only  (no Tsfrmr)"/>
    <s v="16305"/>
    <s v="E OH UG Residential Services"/>
    <n v="730"/>
    <n v="-730"/>
    <n v="0"/>
    <n v="176.27"/>
    <n v="504.28"/>
    <n v="0"/>
    <s v="QSWPRE"/>
    <s v="QUANTA - PUYALLUP - ELECTRIC"/>
    <s v="511065388"/>
    <n v="1"/>
    <n v="0"/>
    <n v="0"/>
    <s v="SINGLE FAMILY"/>
    <s v="1"/>
    <s v="UNDERGROUND"/>
    <s v="UNDERGROUND"/>
    <s v="0002559466"/>
    <s v="0"/>
  </r>
  <r>
    <x v="2"/>
    <n v="50"/>
    <n v="25"/>
    <n v="25"/>
    <n v="0"/>
    <n v="0"/>
    <x v="1"/>
    <n v="575.61"/>
    <n v="23.0244"/>
    <n v="34"/>
    <n v="-0.36"/>
    <d v="1900-02-07T00:00:00"/>
    <d v="1899-12-30T00:00:00"/>
    <n v="698.33"/>
    <s v="104334566"/>
    <s v="1702W068 9028 WYATT CT SE #  TUMWATER"/>
    <s v="CEN1"/>
    <s v="UPS"/>
    <n v="44295"/>
    <n v="44379"/>
    <n v="44475"/>
    <s v="WA03400060"/>
    <s v="UG Perm Svc Only in Plat Dev"/>
    <s v="16306"/>
    <s v="E UG Residential Services In Plats"/>
    <n v="730"/>
    <n v="-730"/>
    <n v="0"/>
    <n v="35.51"/>
    <n v="504.28"/>
    <n v="0"/>
    <s v="QSTHLE"/>
    <s v="QUANTA - OLYMPIA - ELECTRIC"/>
    <s v="511079441"/>
    <n v="1"/>
    <n v="0"/>
    <n v="0"/>
    <s v="SINGLE FAMILY"/>
    <s v="1"/>
    <s v="UNDERGROUND"/>
    <s v="UNDERGROUND"/>
    <s v="0002559552"/>
    <s v="0"/>
  </r>
  <r>
    <x v="2"/>
    <n v="50"/>
    <n v="30"/>
    <n v="30"/>
    <n v="0"/>
    <n v="0"/>
    <x v="1"/>
    <n v="567.75"/>
    <n v="18.925000000000001"/>
    <n v="30"/>
    <d v="1899-12-30T00:00:00"/>
    <d v="1900-02-01T00:00:00"/>
    <d v="1899-12-30T00:00:00"/>
    <n v="690.02"/>
    <s v="104334570"/>
    <s v="2501E076 4972 NW CANNON CIR #  SILVERDAL"/>
    <s v="CEN1"/>
    <s v="UPS"/>
    <n v="44298"/>
    <n v="44379"/>
    <n v="44475"/>
    <s v="WA01800990"/>
    <s v="UG Perm Svc Only in Plat Dev"/>
    <s v="16306"/>
    <s v="E UG Residential Services In Plats"/>
    <n v="730"/>
    <n v="-730"/>
    <n v="0"/>
    <n v="30.31"/>
    <n v="502.44"/>
    <n v="0"/>
    <s v="QSSPE"/>
    <s v="QUANTA - KITSAP - ELECTRIC"/>
    <s v="511079047"/>
    <n v="1"/>
    <n v="0"/>
    <n v="0"/>
    <s v="SINGLE FAMILY"/>
    <s v="1"/>
    <s v="UNDERGROUND"/>
    <s v="UNDERGROUND"/>
    <s v="0002559502"/>
    <s v="0"/>
  </r>
  <r>
    <x v="2"/>
    <n v="50"/>
    <e v="#N/A"/>
    <n v="40"/>
    <n v="0"/>
    <n v="0"/>
    <x v="1"/>
    <n v="585.52"/>
    <e v="#N/A"/>
    <n v="40"/>
    <e v="#N/A"/>
    <d v="1900-02-14T00:00:00"/>
    <d v="1899-12-30T00:00:00"/>
    <n v="708.8"/>
    <s v="104334571"/>
    <s v="1905E077 17905 151ST ST E #  BONNEY LAKE"/>
    <s v="CEN1"/>
    <s v="UPS"/>
    <n v="44300"/>
    <n v="44379"/>
    <n v="44475"/>
    <s v="WA12700270"/>
    <s v="UG Perm Svc Only in Plat Dev"/>
    <s v="16306"/>
    <s v="E UG Residential Services In Plats"/>
    <n v="730"/>
    <n v="-730"/>
    <n v="0"/>
    <n v="42.11"/>
    <n v="506.58"/>
    <n v="0"/>
    <s v="QSWPRE"/>
    <s v="QUANTA - PUYALLUP - ELECTRIC"/>
    <s v="511079071"/>
    <n v="1"/>
    <n v="0"/>
    <n v="0"/>
    <s v="SINGLE FAMILY"/>
    <s v="1"/>
    <s v="UNDERGROUND"/>
    <s v="UNDERGROUND"/>
    <s v="0002559506"/>
    <s v="0"/>
  </r>
  <r>
    <x v="2"/>
    <n v="50"/>
    <n v="40"/>
    <n v="40"/>
    <n v="0"/>
    <n v="0"/>
    <x v="1"/>
    <n v="854.82"/>
    <n v="21.3705"/>
    <n v="40"/>
    <d v="1899-12-30T00:00:00"/>
    <d v="1900-03-13T00:00:00"/>
    <d v="1899-12-30T00:00:00"/>
    <n v="977.09"/>
    <s v="104334572"/>
    <s v="2301E036 2475 VARDON CIR SW #  PORT ORCH"/>
    <s v="CEN1"/>
    <s v="UPS"/>
    <n v="44298"/>
    <n v="44379"/>
    <n v="44475"/>
    <s v="WA01800020"/>
    <s v="UG Perm Svc Only in Plat Dev"/>
    <s v="16306"/>
    <s v="E UG Residential Services In Plats"/>
    <n v="730"/>
    <n v="-730"/>
    <n v="0"/>
    <n v="66.75"/>
    <n v="690.76"/>
    <n v="0"/>
    <s v="QSSPE"/>
    <s v="QUANTA - KITSAP - ELECTRIC"/>
    <s v="511079076"/>
    <n v="1"/>
    <n v="0"/>
    <n v="0"/>
    <s v="SINGLE FAMILY"/>
    <s v="1"/>
    <s v="UNDERGROUND"/>
    <s v="UNDERGROUND"/>
    <s v="0002559510"/>
    <s v="0"/>
  </r>
  <r>
    <x v="2"/>
    <n v="50"/>
    <n v="20"/>
    <n v="20"/>
    <n v="0"/>
    <n v="0"/>
    <x v="1"/>
    <n v="570.9"/>
    <n v="28.545000000000002"/>
    <n v="20"/>
    <d v="1899-12-30T00:00:00"/>
    <d v="1900-02-06T00:00:00"/>
    <d v="1899-12-30T00:00:00"/>
    <n v="692.84"/>
    <s v="104334574"/>
    <s v="3902E072 6222 N BEULAH AVE #  FERNDALE"/>
    <s v="CEN1"/>
    <s v="UPS"/>
    <n v="44308"/>
    <n v="44379"/>
    <n v="44475"/>
    <s v="WA03700040"/>
    <s v="UG Perm Svc Only in Plat Dev"/>
    <s v="16306"/>
    <s v="E UG Residential Services In Plats"/>
    <n v="730"/>
    <n v="-730"/>
    <n v="0"/>
    <n v="34.26"/>
    <n v="501.05"/>
    <n v="0"/>
    <s v="QNWHME"/>
    <s v="QUANTA - BELLINGHAM - ELECTRIC"/>
    <s v="511079318"/>
    <n v="1"/>
    <n v="0"/>
    <n v="0"/>
    <s v="SINGLE FAMILY"/>
    <s v="1"/>
    <s v="UNDERGROUND"/>
    <s v="UNDERGROUND"/>
    <s v="0002559532"/>
    <s v="0"/>
  </r>
  <r>
    <x v="2"/>
    <n v="50"/>
    <n v="30"/>
    <n v="30"/>
    <n v="0"/>
    <n v="0"/>
    <x v="1"/>
    <n v="580.16999999999996"/>
    <n v="19.338999999999999"/>
    <n v="40"/>
    <n v="-0.33333333333333298"/>
    <d v="1900-02-12T00:00:00"/>
    <d v="1899-12-30T00:00:00"/>
    <n v="702.67"/>
    <s v="104334575"/>
    <s v="1801W055 824 VINE MAPLE ST SE #  LACEY"/>
    <s v="CEN1"/>
    <s v="UPS"/>
    <n v="44292"/>
    <n v="44379"/>
    <n v="44475"/>
    <s v="WA03400340"/>
    <s v="UG Perm Svc Only in Plat Dev"/>
    <s v="16306"/>
    <s v="E UG Residential Services In Plats"/>
    <n v="730"/>
    <n v="-730"/>
    <n v="0"/>
    <n v="40.409999999999997"/>
    <n v="503.36"/>
    <n v="0"/>
    <s v="QSTHLE"/>
    <s v="QUANTA - OLYMPIA - ELECTRIC"/>
    <s v="511079353"/>
    <n v="1"/>
    <n v="0"/>
    <n v="0"/>
    <s v="SINGLE FAMILY"/>
    <s v="1"/>
    <s v="UNDERGROUND"/>
    <s v="UNDERGROUND"/>
    <s v="0002559538"/>
    <s v="0"/>
  </r>
  <r>
    <x v="2"/>
    <n v="50"/>
    <n v="30"/>
    <n v="30"/>
    <n v="0"/>
    <n v="0"/>
    <x v="1"/>
    <n v="580.16999999999996"/>
    <n v="19.338999999999999"/>
    <n v="40"/>
    <n v="-0.33333333333333298"/>
    <d v="1900-02-12T00:00:00"/>
    <d v="1899-12-30T00:00:00"/>
    <n v="702.67"/>
    <s v="104334576"/>
    <s v="1801W055 7940 8TH AVE SE #  LACEY"/>
    <s v="CEN1"/>
    <s v="UPS"/>
    <n v="44292"/>
    <n v="44379"/>
    <n v="44475"/>
    <s v="WA03400340"/>
    <s v="UG Perm Svc Only in Plat Dev"/>
    <s v="16306"/>
    <s v="E UG Residential Services In Plats"/>
    <n v="730"/>
    <n v="-730"/>
    <n v="0"/>
    <n v="40.409999999999997"/>
    <n v="503.36"/>
    <n v="0"/>
    <s v="QSTHLE"/>
    <s v="QUANTA - OLYMPIA - ELECTRIC"/>
    <s v="511079358"/>
    <n v="1"/>
    <n v="0"/>
    <n v="0"/>
    <s v="SINGLE FAMILY"/>
    <s v="1"/>
    <s v="UNDERGROUND"/>
    <s v="UNDERGROUND"/>
    <s v="0002559541"/>
    <s v="0"/>
  </r>
  <r>
    <x v="2"/>
    <n v="50"/>
    <n v="30"/>
    <n v="30"/>
    <n v="0"/>
    <n v="0"/>
    <x v="1"/>
    <n v="579.65"/>
    <n v="19.321666666666701"/>
    <n v="40"/>
    <n v="-0.33333333333333298"/>
    <d v="1900-02-14T00:00:00"/>
    <d v="1899-12-30T00:00:00"/>
    <n v="701.59"/>
    <s v="104334579"/>
    <s v="2106E009 29003 238TH AVE SE #  MAPLE VAL"/>
    <s v="CEN1"/>
    <s v="UPS"/>
    <n v="44302"/>
    <n v="44379"/>
    <n v="44475"/>
    <s v="WA01700200"/>
    <s v="UG Perm Svc Only in Plat Dev"/>
    <s v="16306"/>
    <s v="E UG Residential Services In Plats"/>
    <n v="730"/>
    <n v="-730"/>
    <n v="0"/>
    <n v="42.11"/>
    <n v="501.05"/>
    <n v="0"/>
    <s v="QCSOKE"/>
    <s v="QUANTA - SOUTH KING - ELECTRIC"/>
    <s v="511079394"/>
    <n v="1"/>
    <n v="0"/>
    <n v="0"/>
    <s v="SINGLE FAMILY"/>
    <s v="1"/>
    <s v="UNDERGROUND"/>
    <s v="UNDERGROUND"/>
    <s v="0002559547"/>
    <s v="0"/>
  </r>
  <r>
    <x v="2"/>
    <n v="100"/>
    <n v="70"/>
    <n v="70"/>
    <n v="0"/>
    <n v="0"/>
    <x v="1"/>
    <n v="932.5"/>
    <n v="13.3214285714286"/>
    <n v="79"/>
    <n v="-0.128571428571429"/>
    <d v="1900-05-29T00:00:00"/>
    <d v="1899-12-30T00:00:00"/>
    <n v="1054.44"/>
    <s v="104334580"/>
    <s v="2106E009 29004 238TH AVE SE #  MAPLE VAL"/>
    <s v="CEN1"/>
    <s v="UPS"/>
    <n v="44308"/>
    <n v="44379"/>
    <n v="44475"/>
    <s v="WA01700200"/>
    <s v="UG Perm Svc Only in Plat Dev"/>
    <s v="16306"/>
    <s v="E UG Residential Services In Plats"/>
    <n v="730"/>
    <n v="-730"/>
    <n v="0"/>
    <n v="137.06"/>
    <n v="688.86"/>
    <n v="0"/>
    <s v="QCSOKE"/>
    <s v="QUANTA - SOUTH KING - ELECTRIC"/>
    <s v="511079398"/>
    <n v="1"/>
    <n v="0"/>
    <n v="0"/>
    <s v="SINGLE FAMILY"/>
    <s v="1"/>
    <s v="UNDERGROUND"/>
    <s v="UNDERGROUND"/>
    <s v="0002559548"/>
    <s v="0"/>
  </r>
  <r>
    <x v="2"/>
    <n v="50"/>
    <n v="15"/>
    <n v="15"/>
    <n v="0"/>
    <n v="0"/>
    <x v="1"/>
    <n v="561.23"/>
    <n v="37.415333333333301"/>
    <n v="24"/>
    <n v="-0.6"/>
    <d v="1900-01-27T00:00:00"/>
    <d v="1899-12-30T00:00:00"/>
    <n v="683.17"/>
    <s v="104334582"/>
    <s v="2206E088 24822 237TH LN SE #  MAPLE VALL"/>
    <s v="CEN1"/>
    <s v="UPS"/>
    <n v="44302"/>
    <n v="44379"/>
    <n v="44475"/>
    <s v="WA01700200"/>
    <s v="UG Perm Svc Only in Plat Dev"/>
    <s v="16306"/>
    <s v="E UG Residential Services In Plats"/>
    <n v="730"/>
    <n v="-730"/>
    <n v="0"/>
    <n v="25.84"/>
    <n v="501.06"/>
    <n v="0"/>
    <s v="QCSOKE"/>
    <s v="QUANTA - SOUTH KING - ELECTRIC"/>
    <s v="511084663"/>
    <n v="1"/>
    <n v="0"/>
    <n v="0"/>
    <s v="SINGLE FAMILY"/>
    <s v="1"/>
    <s v="UNDERGROUND"/>
    <s v="UNDERGROUND"/>
    <s v="0002559643"/>
    <s v="0"/>
  </r>
  <r>
    <x v="2"/>
    <n v="50"/>
    <n v="30"/>
    <n v="30"/>
    <n v="0"/>
    <n v="0"/>
    <x v="1"/>
    <n v="572.15"/>
    <n v="19.071666666666701"/>
    <n v="30"/>
    <d v="1899-12-30T00:00:00"/>
    <d v="1900-02-01T00:00:00"/>
    <d v="1899-12-30T00:00:00"/>
    <n v="695.43"/>
    <s v="104334583"/>
    <s v="1905E061 18937 131ST STREET CT E #  BONN"/>
    <s v="CEN1"/>
    <s v="UPS"/>
    <n v="44295"/>
    <n v="44379"/>
    <n v="44475"/>
    <s v="WA12700270"/>
    <s v="UG Perm Svc Only in Plat Dev"/>
    <s v="16306"/>
    <s v="E UG Residential Services In Plats"/>
    <n v="730"/>
    <n v="-730"/>
    <n v="0"/>
    <n v="30.31"/>
    <n v="506.58"/>
    <n v="0"/>
    <s v="QSWPRE"/>
    <s v="QUANTA - PUYALLUP - ELECTRIC"/>
    <s v="511084720"/>
    <n v="1"/>
    <n v="0"/>
    <n v="0"/>
    <s v="SINGLE FAMILY"/>
    <s v="1"/>
    <s v="UNDERGROUND"/>
    <s v="UNDERGROUND"/>
    <s v="0002559648"/>
    <s v="0"/>
  </r>
  <r>
    <x v="2"/>
    <n v="50"/>
    <n v="25"/>
    <n v="25"/>
    <n v="0"/>
    <n v="0"/>
    <x v="1"/>
    <n v="581.78"/>
    <n v="23.2712"/>
    <n v="24"/>
    <d v="1899-12-30T00:57:36"/>
    <d v="1900-02-13T00:00:00"/>
    <d v="1899-12-30T00:00:00"/>
    <n v="704.5"/>
    <s v="104334585"/>
    <s v="1801W030 2210 TRAIL VIEW ST NE #  OLYMPI"/>
    <s v="CEN1"/>
    <s v="UPS"/>
    <n v="44293"/>
    <n v="44379"/>
    <n v="44475"/>
    <s v="WA03400030"/>
    <s v="UG Perm Svc Only in Plat Dev"/>
    <s v="16306"/>
    <s v="E UG Residential Services In Plats"/>
    <n v="730"/>
    <n v="-730"/>
    <n v="0"/>
    <n v="40.96"/>
    <n v="504.28"/>
    <n v="0"/>
    <s v="QSTHLE"/>
    <s v="QUANTA - OLYMPIA - ELECTRIC"/>
    <s v="511084812"/>
    <n v="1"/>
    <n v="0"/>
    <n v="0"/>
    <s v="SINGLE FAMILY"/>
    <s v="1"/>
    <s v="UNDERGROUND"/>
    <s v="UNDERGROUND"/>
    <s v="0002559664"/>
    <s v="0"/>
  </r>
  <r>
    <x v="2"/>
    <n v="50"/>
    <n v="40"/>
    <n v="40"/>
    <n v="0"/>
    <n v="0"/>
    <x v="1"/>
    <n v="611.04999999999995"/>
    <n v="15.276249999999999"/>
    <n v="40"/>
    <d v="1899-12-30T00:00:00"/>
    <d v="1900-03-15T00:00:00"/>
    <d v="1899-12-30T00:00:00"/>
    <n v="733.32"/>
    <s v="104334587"/>
    <s v="2308E060 1608 CANYON AVE SE #  NORTH BEN"/>
    <s v="CEN1"/>
    <s v="UPS"/>
    <n v="44300"/>
    <n v="44379"/>
    <n v="44475"/>
    <s v="WA01700220"/>
    <s v="UG Perm Svc Only in Plat Dev"/>
    <s v="16306"/>
    <s v="E UG Residential Services In Plats"/>
    <n v="730"/>
    <n v="-730"/>
    <n v="0"/>
    <n v="68.53"/>
    <n v="502.43"/>
    <n v="0"/>
    <s v="QCNOKE"/>
    <s v="QUANTA - REDMOND - ELECTRIC"/>
    <s v="511084877"/>
    <n v="1"/>
    <n v="0"/>
    <n v="0"/>
    <s v="SINGLE FAMILY"/>
    <s v="1"/>
    <s v="UNDERGROUND"/>
    <s v="UNDERGROUND"/>
    <s v="0002559672"/>
    <s v="0"/>
  </r>
  <r>
    <x v="2"/>
    <n v="50"/>
    <n v="40"/>
    <n v="40"/>
    <n v="0"/>
    <n v="0"/>
    <x v="1"/>
    <n v="611.05999999999995"/>
    <n v="15.2765"/>
    <n v="40"/>
    <d v="1899-12-30T00:00:00"/>
    <d v="1900-03-15T00:00:00"/>
    <d v="1899-12-30T00:00:00"/>
    <n v="733.33"/>
    <s v="104334588"/>
    <s v="2308E060 1397 SE 16TH ST #  NORTH BEND"/>
    <s v="CEN1"/>
    <s v="UPS"/>
    <n v="44300"/>
    <n v="44379"/>
    <n v="44475"/>
    <s v="WA01700220"/>
    <s v="UG Perm Svc Only in Plat Dev"/>
    <s v="16306"/>
    <s v="E UG Residential Services In Plats"/>
    <n v="730"/>
    <n v="-730"/>
    <n v="0"/>
    <n v="68.53"/>
    <n v="502.44"/>
    <n v="0"/>
    <s v="QCNOKE"/>
    <s v="QUANTA - REDMOND - ELECTRIC"/>
    <s v="511084950"/>
    <n v="1"/>
    <n v="0"/>
    <n v="0"/>
    <s v="SINGLE FAMILY"/>
    <s v="1"/>
    <s v="UNDERGROUND"/>
    <s v="UNDERGROUND"/>
    <s v="0002559673"/>
    <s v="0"/>
  </r>
  <r>
    <x v="2"/>
    <n v="50"/>
    <n v="30"/>
    <n v="30"/>
    <n v="0"/>
    <n v="0"/>
    <x v="1"/>
    <n v="569.19000000000005"/>
    <n v="18.972999999999999"/>
    <n v="30"/>
    <d v="1899-12-30T00:00:00"/>
    <d v="1900-02-03T00:00:00"/>
    <d v="1899-12-30T00:00:00"/>
    <n v="691.46"/>
    <s v="104334590"/>
    <s v="2308E060 1684 CANYON AVE SE #  NORTH BEN"/>
    <s v="CEN1"/>
    <s v="UPS"/>
    <n v="44300"/>
    <n v="44379"/>
    <n v="44475"/>
    <s v="WA01700220"/>
    <s v="UG Perm Svc Only in Plat Dev"/>
    <s v="16306"/>
    <s v="E UG Residential Services In Plats"/>
    <n v="730"/>
    <n v="-730"/>
    <n v="0"/>
    <n v="31.58"/>
    <n v="502.44"/>
    <n v="0"/>
    <s v="QCNOKE"/>
    <s v="QUANTA - REDMOND - ELECTRIC"/>
    <s v="511084894"/>
    <n v="1"/>
    <n v="0"/>
    <n v="0"/>
    <s v="SINGLE FAMILY"/>
    <s v="1"/>
    <s v="UNDERGROUND"/>
    <s v="UNDERGROUND"/>
    <s v="0002559670"/>
    <s v="0"/>
  </r>
  <r>
    <x v="2"/>
    <n v="50"/>
    <n v="50"/>
    <n v="50"/>
    <n v="0"/>
    <n v="0"/>
    <x v="1"/>
    <n v="597.29999999999995"/>
    <n v="11.946"/>
    <n v="50"/>
    <d v="1899-12-30T00:00:00"/>
    <d v="1900-02-26T00:00:00"/>
    <d v="1899-12-30T00:00:00"/>
    <n v="720.58"/>
    <s v="104334593"/>
    <s v="1905E061 13226 192ND AVE E #  BONNEY LAK"/>
    <s v="CEN1"/>
    <s v="UPS"/>
    <n v="44307"/>
    <n v="44379"/>
    <n v="44475"/>
    <s v="WA12700270"/>
    <s v="UG Perm Svc Only in Plat Dev"/>
    <s v="16306"/>
    <s v="E UG Residential Services In Plats"/>
    <n v="730"/>
    <n v="-730"/>
    <n v="0"/>
    <n v="52.64"/>
    <n v="506.58"/>
    <n v="0"/>
    <s v="QSWPRE"/>
    <s v="QUANTA - PUYALLUP - ELECTRIC"/>
    <s v="511138159"/>
    <n v="1"/>
    <n v="0"/>
    <n v="0"/>
    <s v="SINGLE FAMILY"/>
    <s v="1"/>
    <s v="UNDERGROUND"/>
    <s v="UNDERGROUND"/>
    <s v="0002559832"/>
    <s v="0"/>
  </r>
  <r>
    <x v="2"/>
    <n v="100"/>
    <n v="60"/>
    <n v="60"/>
    <n v="0"/>
    <n v="0"/>
    <x v="1"/>
    <n v="605.44000000000005"/>
    <n v="10.090666666666699"/>
    <n v="59"/>
    <d v="1899-12-30T00:24:00"/>
    <d v="1900-03-08T00:00:00"/>
    <d v="1899-12-30T00:00:00"/>
    <n v="728.05"/>
    <s v="104334598"/>
    <s v="1905E127 501 COPE ST SW #  ORTING"/>
    <s v="CEN1"/>
    <s v="UPS"/>
    <n v="44307"/>
    <n v="44379"/>
    <n v="44475"/>
    <s v="WA12700100"/>
    <s v="UG Perm Svc Only in Plat Dev"/>
    <s v="16306"/>
    <s v="E UG Residential Services In Plats"/>
    <n v="730"/>
    <n v="-730"/>
    <n v="0"/>
    <n v="62.28"/>
    <n v="503.82"/>
    <n v="0"/>
    <s v="QSWPRE"/>
    <s v="QUANTA - PUYALLUP - ELECTRIC"/>
    <s v="511138604"/>
    <n v="1"/>
    <n v="0"/>
    <n v="0"/>
    <s v="SINGLE FAMILY"/>
    <s v="1"/>
    <s v="UNDERGROUND"/>
    <s v="UNDERGROUND"/>
    <s v="0002559895"/>
    <s v="0"/>
  </r>
  <r>
    <x v="2"/>
    <n v="50"/>
    <n v="30"/>
    <n v="30"/>
    <n v="0"/>
    <n v="0"/>
    <x v="1"/>
    <n v="570.16"/>
    <n v="19.005333333333301"/>
    <n v="30"/>
    <d v="1899-12-30T00:00:00"/>
    <d v="1900-02-02T00:00:00"/>
    <d v="1899-12-30T00:00:00"/>
    <n v="692.77"/>
    <s v="104334599"/>
    <s v="1905E127 505 COPE ST SW #  ORTING"/>
    <s v="CEN1"/>
    <s v="UPS"/>
    <n v="44307"/>
    <n v="44379"/>
    <n v="44475"/>
    <s v="WA12700100"/>
    <s v="UG Perm Svc Only in Plat Dev"/>
    <s v="16306"/>
    <s v="E UG Residential Services In Plats"/>
    <n v="730"/>
    <n v="-730"/>
    <n v="0"/>
    <n v="31.14"/>
    <n v="503.82"/>
    <n v="0"/>
    <s v="QSWPRE"/>
    <s v="QUANTA - PUYALLUP - ELECTRIC"/>
    <s v="511138622"/>
    <n v="1"/>
    <n v="0"/>
    <n v="0"/>
    <s v="SINGLE FAMILY"/>
    <s v="1"/>
    <s v="UNDERGROUND"/>
    <s v="UNDERGROUND"/>
    <s v="0002559901"/>
    <s v="0"/>
  </r>
  <r>
    <x v="2"/>
    <n v="50"/>
    <n v="50"/>
    <n v="50"/>
    <n v="0"/>
    <n v="0"/>
    <x v="1"/>
    <n v="597.79999999999995"/>
    <n v="11.956"/>
    <n v="50"/>
    <d v="1899-12-30T00:00:00"/>
    <d v="1900-02-25T00:00:00"/>
    <d v="1899-12-30T00:00:00"/>
    <n v="721.31"/>
    <s v="104334600"/>
    <s v="2406E058 4094 233RD PL SE #  SAMMAMISH"/>
    <s v="CEN1"/>
    <s v="UPS"/>
    <n v="44322"/>
    <n v="44412"/>
    <n v="44504"/>
    <s v="WA11700390"/>
    <s v="UG Perm Svc Only in Plat Dev"/>
    <s v="16306"/>
    <s v="E UG Residential Services In Plats"/>
    <n v="730"/>
    <n v="-730"/>
    <n v="0"/>
    <n v="52.01"/>
    <n v="507.51"/>
    <n v="0"/>
    <s v="QCNOKE"/>
    <s v="QUANTA - REDMOND - ELECTRIC"/>
    <s v="511138607"/>
    <n v="1"/>
    <n v="0"/>
    <n v="0"/>
    <s v="SINGLE FAMILY"/>
    <s v="1"/>
    <s v="UNDERGROUND"/>
    <s v="UNDERGROUND"/>
    <s v="0002559910"/>
    <s v="0"/>
  </r>
  <r>
    <x v="2"/>
    <n v="50"/>
    <n v="50"/>
    <n v="50"/>
    <n v="0"/>
    <n v="0"/>
    <x v="1"/>
    <n v="597.29999999999995"/>
    <n v="11.946"/>
    <n v="50"/>
    <d v="1899-12-30T00:00:00"/>
    <d v="1900-02-26T00:00:00"/>
    <d v="1899-12-30T00:00:00"/>
    <n v="720.58"/>
    <s v="104334602"/>
    <s v="1905E061 13224 192ND AVE E #  BONNEY LAK"/>
    <s v="CEN1"/>
    <s v="UPS"/>
    <n v="44306"/>
    <n v="44379"/>
    <n v="44475"/>
    <s v="WA12700270"/>
    <s v="UG Perm Svc Only in Plat Dev"/>
    <s v="16306"/>
    <s v="E UG Residential Services In Plats"/>
    <n v="730"/>
    <n v="-730"/>
    <n v="0"/>
    <n v="52.64"/>
    <n v="506.58"/>
    <n v="0"/>
    <s v="QSWPRE"/>
    <s v="QUANTA - PUYALLUP - ELECTRIC"/>
    <s v="511138766"/>
    <n v="1"/>
    <n v="0"/>
    <n v="0"/>
    <s v="SINGLE FAMILY"/>
    <s v="1"/>
    <s v="UNDERGROUND"/>
    <s v="UNDERGROUND"/>
    <s v="0002559917"/>
    <s v="0"/>
  </r>
  <r>
    <x v="2"/>
    <n v="50"/>
    <n v="40"/>
    <n v="40"/>
    <n v="0"/>
    <n v="0"/>
    <x v="1"/>
    <n v="585.52"/>
    <n v="14.638"/>
    <n v="40"/>
    <d v="1899-12-30T00:00:00"/>
    <d v="1900-02-14T00:00:00"/>
    <d v="1899-12-30T00:00:00"/>
    <n v="708.8"/>
    <s v="104334605"/>
    <s v="1905E061 13104 192ND AVE E #  BONNEY LAK"/>
    <s v="CEN1"/>
    <s v="UPS"/>
    <n v="44307"/>
    <n v="44379"/>
    <n v="44475"/>
    <s v="WA12700270"/>
    <s v="UG Perm Svc Only in Plat Dev"/>
    <s v="16306"/>
    <s v="E UG Residential Services In Plats"/>
    <n v="730"/>
    <n v="-730"/>
    <n v="0"/>
    <n v="42.11"/>
    <n v="506.58"/>
    <n v="0"/>
    <s v="QSWPRE"/>
    <s v="QUANTA - PUYALLUP - ELECTRIC"/>
    <s v="511138830"/>
    <n v="1"/>
    <n v="0"/>
    <n v="0"/>
    <s v="SINGLE FAMILY"/>
    <s v="1"/>
    <s v="UNDERGROUND"/>
    <s v="UNDERGROUND"/>
    <s v="0002559931"/>
    <s v="0"/>
  </r>
  <r>
    <x v="2"/>
    <n v="50"/>
    <n v="30"/>
    <n v="30"/>
    <n v="0"/>
    <n v="0"/>
    <x v="1"/>
    <n v="570.16"/>
    <n v="19.005333333333301"/>
    <n v="30"/>
    <d v="1899-12-30T00:00:00"/>
    <d v="1900-02-02T00:00:00"/>
    <d v="1899-12-30T00:00:00"/>
    <n v="692.77"/>
    <s v="104334606"/>
    <s v="1905E127 506 COPE ST SW #  ORTING"/>
    <s v="CEN1"/>
    <s v="UPS"/>
    <n v="44307"/>
    <n v="44379"/>
    <n v="44475"/>
    <s v="WA12700100"/>
    <s v="UG Perm Svc Only in Plat Dev"/>
    <s v="16306"/>
    <s v="E UG Residential Services In Plats"/>
    <n v="730"/>
    <n v="-730"/>
    <n v="0"/>
    <n v="31.14"/>
    <n v="503.82"/>
    <n v="0"/>
    <s v="QSWPRE"/>
    <s v="QUANTA - PUYALLUP - ELECTRIC"/>
    <s v="511138795"/>
    <n v="1"/>
    <n v="0"/>
    <n v="0"/>
    <s v="SINGLE FAMILY"/>
    <s v="1"/>
    <s v="UNDERGROUND"/>
    <s v="UNDERGROUND"/>
    <s v="0002559935"/>
    <s v="0"/>
  </r>
  <r>
    <x v="2"/>
    <n v="50"/>
    <n v="30"/>
    <n v="30"/>
    <n v="0"/>
    <n v="0"/>
    <x v="1"/>
    <n v="573.44000000000005"/>
    <n v="19.1146666666667"/>
    <n v="30"/>
    <d v="1899-12-30T00:00:00"/>
    <d v="1900-02-03T00:00:00"/>
    <d v="1899-12-30T00:00:00"/>
    <n v="696.72"/>
    <s v="104334607"/>
    <s v="1905E061 13102 192ND AVE E #  BONNEY LAK"/>
    <s v="CEN1"/>
    <s v="UPS"/>
    <n v="44307"/>
    <n v="44379"/>
    <n v="44475"/>
    <s v="WA12700270"/>
    <s v="UG Perm Svc Only in Plat Dev"/>
    <s v="16306"/>
    <s v="E UG Residential Services In Plats"/>
    <n v="730"/>
    <n v="-730"/>
    <n v="0"/>
    <n v="31.58"/>
    <n v="506.58"/>
    <n v="0"/>
    <s v="QSWPRE"/>
    <s v="QUANTA - PUYALLUP - ELECTRIC"/>
    <s v="511138838"/>
    <n v="1"/>
    <n v="0"/>
    <n v="0"/>
    <s v="SINGLE FAMILY"/>
    <s v="1"/>
    <s v="UNDERGROUND"/>
    <s v="UNDERGROUND"/>
    <s v="0002559934"/>
    <s v="0"/>
  </r>
  <r>
    <x v="2"/>
    <n v="50"/>
    <n v="30"/>
    <n v="30"/>
    <n v="0"/>
    <n v="0"/>
    <x v="1"/>
    <n v="572.94000000000005"/>
    <n v="19.097999999999999"/>
    <n v="30"/>
    <d v="1899-12-30T00:00:00"/>
    <d v="1900-02-02T00:00:00"/>
    <d v="1899-12-30T00:00:00"/>
    <n v="696.22"/>
    <s v="104334609"/>
    <s v="1905E062 13441 EDMUNDS PKWY E #  BONNEY"/>
    <s v="CEN1"/>
    <s v="UPS"/>
    <n v="44307"/>
    <n v="44379"/>
    <n v="44475"/>
    <s v="WA12700270"/>
    <s v="UG Perm Svc Only in Plat Dev"/>
    <s v="16306"/>
    <s v="E UG Residential Services In Plats"/>
    <n v="730"/>
    <n v="-730"/>
    <n v="0"/>
    <n v="31.14"/>
    <n v="506.58"/>
    <n v="0"/>
    <s v="QSWPRE"/>
    <s v="QUANTA - PUYALLUP - ELECTRIC"/>
    <s v="511138879"/>
    <n v="1"/>
    <n v="0"/>
    <n v="0"/>
    <s v="SINGLE FAMILY"/>
    <s v="1"/>
    <s v="UNDERGROUND"/>
    <s v="UNDERGROUND"/>
    <s v="0002559947"/>
    <s v="0"/>
  </r>
  <r>
    <x v="2"/>
    <n v="50"/>
    <n v="25"/>
    <n v="25"/>
    <n v="0"/>
    <n v="0"/>
    <x v="1"/>
    <n v="574.63"/>
    <n v="22.985199999999999"/>
    <n v="34"/>
    <n v="-0.36"/>
    <d v="1900-02-07T00:00:00"/>
    <d v="1899-12-30T00:00:00"/>
    <n v="697.13"/>
    <s v="104334619"/>
    <s v="1801W055 846 BURWOOD ST SE #  LACEY"/>
    <s v="CEN1"/>
    <s v="UPS"/>
    <n v="44294"/>
    <n v="44379"/>
    <n v="44475"/>
    <s v="WA03400340"/>
    <s v="UG Perm Svc Only in Plat Dev"/>
    <s v="16306"/>
    <s v="E UG Residential Services In Plats"/>
    <n v="730"/>
    <n v="-730"/>
    <n v="0"/>
    <n v="35.51"/>
    <n v="503.36"/>
    <n v="0"/>
    <s v="QSTHLE"/>
    <s v="QUANTA - OLYMPIA - ELECTRIC"/>
    <s v="511087184"/>
    <n v="1"/>
    <n v="0"/>
    <n v="0"/>
    <s v="SINGLE FAMILY"/>
    <s v="1"/>
    <s v="UNDERGROUND"/>
    <s v="UNDERGROUND"/>
    <s v="0002559792"/>
    <s v="0"/>
  </r>
  <r>
    <x v="2"/>
    <n v="50"/>
    <n v="20"/>
    <n v="20"/>
    <n v="0"/>
    <n v="0"/>
    <x v="1"/>
    <n v="567.72"/>
    <n v="28.385999999999999"/>
    <n v="30"/>
    <n v="-0.5"/>
    <d v="1900-02-03T00:00:00"/>
    <d v="1899-12-30T00:00:00"/>
    <n v="689.66"/>
    <s v="104334620"/>
    <s v="2206E074 18105 SE 240TH PL #  COVINGTON"/>
    <s v="CEN1"/>
    <s v="UPS"/>
    <n v="44302"/>
    <n v="44379"/>
    <n v="44475"/>
    <s v="WA01700120"/>
    <s v="UG Perm Svc Only in Plat Dev"/>
    <s v="16306"/>
    <s v="E UG Residential Services In Plats"/>
    <n v="730"/>
    <n v="-730"/>
    <n v="0"/>
    <n v="31.58"/>
    <n v="501.05"/>
    <n v="0"/>
    <s v="QCSOKE"/>
    <s v="QUANTA - SOUTH KING - ELECTRIC"/>
    <s v="511087244"/>
    <n v="1"/>
    <n v="0"/>
    <n v="0"/>
    <s v="SINGLE FAMILY"/>
    <s v="1"/>
    <s v="UNDERGROUND"/>
    <s v="UNDERGROUND"/>
    <s v="0002559801"/>
    <s v="0"/>
  </r>
  <r>
    <x v="2"/>
    <n v="100"/>
    <n v="56"/>
    <n v="56"/>
    <n v="0"/>
    <n v="0"/>
    <x v="1"/>
    <n v="820.74"/>
    <n v="14.6560714285714"/>
    <n v="59"/>
    <n v="-5.3571428571428603E-2"/>
    <d v="1900-04-22T00:00:00"/>
    <d v="1899-12-30T00:00:00"/>
    <n v="944.25"/>
    <s v="104334621"/>
    <s v="2406E007 24784 SE 21ST PL #  SAMMAMISH"/>
    <s v="CEN1"/>
    <s v="UPS"/>
    <n v="44308"/>
    <n v="44379"/>
    <n v="44475"/>
    <s v="WA11700390"/>
    <s v="UG Perm Svc Only in Plat Dev"/>
    <s v="16306"/>
    <s v="E UG Residential Services In Plats"/>
    <n v="730"/>
    <n v="-730"/>
    <n v="0"/>
    <n v="102.8"/>
    <n v="634.51"/>
    <n v="0"/>
    <s v="QCNOKE"/>
    <s v="QUANTA - REDMOND - ELECTRIC"/>
    <s v="511087243"/>
    <n v="1"/>
    <n v="0"/>
    <n v="0"/>
    <s v="SINGLE FAMILY"/>
    <s v="1"/>
    <s v="UNDERGROUND"/>
    <s v="UNDERGROUND"/>
    <s v="0002559803"/>
    <s v="0"/>
  </r>
  <r>
    <x v="2"/>
    <n v="50"/>
    <n v="25"/>
    <n v="25"/>
    <n v="0"/>
    <n v="0"/>
    <x v="1"/>
    <n v="573.15"/>
    <n v="22.925999999999998"/>
    <n v="34"/>
    <n v="-0.36"/>
    <d v="1900-02-08T00:00:00"/>
    <d v="1899-12-30T00:00:00"/>
    <n v="695.09"/>
    <s v="104334622"/>
    <s v="2206E074 18101 SE 240TH PL #  COVINGTON"/>
    <s v="CEN1"/>
    <s v="UPS"/>
    <n v="44302"/>
    <n v="44379"/>
    <n v="44475"/>
    <s v="WA01700120"/>
    <s v="UG Perm Svc Only in Plat Dev"/>
    <s v="16306"/>
    <s v="E UG Residential Services In Plats"/>
    <n v="730"/>
    <n v="-730"/>
    <n v="0"/>
    <n v="36.369999999999997"/>
    <n v="501.05"/>
    <n v="0"/>
    <s v="QCSOKE"/>
    <s v="QUANTA - SOUTH KING - ELECTRIC"/>
    <s v="511087245"/>
    <n v="1"/>
    <n v="0"/>
    <n v="0"/>
    <s v="SINGLE FAMILY"/>
    <s v="1"/>
    <s v="UNDERGROUND"/>
    <s v="UNDERGROUND"/>
    <s v="0002559806"/>
    <s v="0"/>
  </r>
  <r>
    <x v="2"/>
    <n v="250"/>
    <n v="240"/>
    <n v="240"/>
    <n v="0"/>
    <n v="7"/>
    <x v="1"/>
    <n v="2144.94"/>
    <n v="8.9372500000000006"/>
    <n v="257"/>
    <n v="-7.0833333333333304E-2"/>
    <d v="1901-04-28T00:00:00"/>
    <d v="1899-12-30T00:00:00"/>
    <n v="2266.88"/>
    <s v="104334626"/>
    <s v="2006E084 22301 SE 444TH ST # SHOP ENUMCL"/>
    <s v="CEN1"/>
    <s v="USO"/>
    <n v="44362"/>
    <n v="44475"/>
    <m/>
    <s v="WA04000990"/>
    <s v="UG Perm Svc only  (no Tsfrmr)"/>
    <s v="16305"/>
    <s v="E OH UG Residential Services"/>
    <n v="730"/>
    <n v="-730"/>
    <n v="0"/>
    <n v="442.23"/>
    <n v="501.05"/>
    <n v="0"/>
    <s v="QCSOKE"/>
    <s v="QUANTA - SOUTH KING - ELECTRIC"/>
    <s v="510551540"/>
    <n v="1"/>
    <n v="0"/>
    <n v="0"/>
    <s v="GARAGE/SHOP"/>
    <s v="1"/>
    <s v="UNDERGROUND"/>
    <s v="UNDERGROUND"/>
    <s v="0002559919"/>
    <s v="0"/>
  </r>
  <r>
    <x v="2"/>
    <n v="50"/>
    <n v="30"/>
    <n v="30"/>
    <n v="0"/>
    <n v="0"/>
    <x v="1"/>
    <n v="573.59"/>
    <n v="19.119666666666699"/>
    <n v="30"/>
    <d v="1899-12-30T00:00:00"/>
    <d v="1900-02-03T00:00:00"/>
    <d v="1899-12-30T00:00:00"/>
    <n v="696.87"/>
    <s v="104334628"/>
    <s v="1904E135 10703 187TH ST E #  PUYALLUP"/>
    <s v="CEN1"/>
    <s v="UPS"/>
    <n v="44300"/>
    <n v="44379"/>
    <n v="44475"/>
    <s v="WA12700270"/>
    <s v="UG Perm Svc Only in Plat Dev"/>
    <s v="16306"/>
    <s v="E UG Residential Services In Plats"/>
    <n v="730"/>
    <n v="-730"/>
    <n v="0"/>
    <n v="31.58"/>
    <n v="506.58"/>
    <n v="0"/>
    <s v="QSWPRE"/>
    <s v="QUANTA - PUYALLUP - ELECTRIC"/>
    <s v="511138941"/>
    <n v="1"/>
    <n v="0"/>
    <n v="0"/>
    <s v="SINGLE FAMILY"/>
    <s v="1"/>
    <s v="UNDERGROUND"/>
    <s v="UNDERGROUND"/>
    <s v="0002559950"/>
    <s v="0"/>
  </r>
  <r>
    <x v="2"/>
    <n v="50"/>
    <n v="30"/>
    <n v="30"/>
    <n v="0"/>
    <n v="0"/>
    <x v="1"/>
    <n v="573.59"/>
    <n v="19.119666666666699"/>
    <n v="30"/>
    <d v="1899-12-30T00:00:00"/>
    <d v="1900-02-03T00:00:00"/>
    <d v="1899-12-30T00:00:00"/>
    <n v="696.87"/>
    <s v="104334629"/>
    <s v="1904E135 10678 186TH STREET CT E #  PUYA"/>
    <s v="CEN1"/>
    <s v="UPS"/>
    <n v="44300"/>
    <n v="44379"/>
    <n v="44475"/>
    <s v="WA12700270"/>
    <s v="UG Perm Svc Only in Plat Dev"/>
    <s v="16306"/>
    <s v="E UG Residential Services In Plats"/>
    <n v="730"/>
    <n v="-730"/>
    <n v="0"/>
    <n v="31.58"/>
    <n v="506.58"/>
    <n v="0"/>
    <s v="QSWPRE"/>
    <s v="QUANTA - PUYALLUP - ELECTRIC"/>
    <s v="511138992"/>
    <n v="1"/>
    <n v="0"/>
    <n v="0"/>
    <s v="SINGLE FAMILY"/>
    <s v="1"/>
    <s v="UNDERGROUND"/>
    <s v="UNDERGROUND"/>
    <s v="0002559962"/>
    <s v="0"/>
  </r>
  <r>
    <x v="2"/>
    <n v="50"/>
    <n v="30"/>
    <n v="30"/>
    <n v="0"/>
    <n v="0"/>
    <x v="1"/>
    <n v="573.59"/>
    <n v="19.119666666666699"/>
    <n v="30"/>
    <d v="1899-12-30T00:00:00"/>
    <d v="1900-02-03T00:00:00"/>
    <d v="1899-12-30T00:00:00"/>
    <n v="696.87"/>
    <s v="104334630"/>
    <s v="1905E036 19142 129TH ST E #  BONNEY LAKE"/>
    <s v="CEN1"/>
    <s v="UPS"/>
    <n v="44300"/>
    <n v="44379"/>
    <n v="44475"/>
    <s v="WA12700270"/>
    <s v="UG Perm Svc Only in Plat Dev"/>
    <s v="16306"/>
    <s v="E UG Residential Services In Plats"/>
    <n v="730"/>
    <n v="-730"/>
    <n v="0"/>
    <n v="31.58"/>
    <n v="506.58"/>
    <n v="0"/>
    <s v="QSWPRE"/>
    <s v="QUANTA - PUYALLUP - ELECTRIC"/>
    <s v="511087020"/>
    <n v="1"/>
    <n v="0"/>
    <n v="0"/>
    <s v="SINGLE FAMILY"/>
    <s v="1"/>
    <s v="UNDERGROUND"/>
    <s v="UNDERGROUND"/>
    <s v="0002559767"/>
    <s v="0"/>
  </r>
  <r>
    <x v="2"/>
    <n v="50"/>
    <n v="20"/>
    <n v="20"/>
    <n v="0"/>
    <n v="0"/>
    <x v="1"/>
    <n v="554.85"/>
    <n v="27.7425"/>
    <n v="20"/>
    <d v="1899-12-30T00:00:00"/>
    <d v="1900-01-21T00:00:00"/>
    <d v="1899-12-30T00:00:00"/>
    <n v="676.79"/>
    <s v="104334631"/>
    <s v="2106E060 33035 LOOKOUT LN #  BLACK DIAMO"/>
    <s v="CEN1"/>
    <s v="UPS"/>
    <n v="44299"/>
    <n v="44379"/>
    <n v="44475"/>
    <s v="WA01700050"/>
    <s v="UG Perm Svc Only in Plat Dev"/>
    <s v="16306"/>
    <s v="E UG Residential Services In Plats"/>
    <n v="730"/>
    <n v="-730"/>
    <n v="0"/>
    <n v="20.21"/>
    <n v="501.06"/>
    <n v="0"/>
    <s v="QCSOKE"/>
    <s v="QUANTA - SOUTH KING - ELECTRIC"/>
    <s v="511087063"/>
    <n v="1"/>
    <n v="0"/>
    <n v="0"/>
    <s v="SINGLE FAMILY"/>
    <s v="1"/>
    <s v="UNDERGROUND"/>
    <s v="UNDERGROUND"/>
    <s v="0002559777"/>
    <s v="0"/>
  </r>
  <r>
    <x v="2"/>
    <n v="100"/>
    <n v="60"/>
    <n v="60"/>
    <n v="0"/>
    <n v="0"/>
    <x v="1"/>
    <n v="651.24"/>
    <n v="10.853999999999999"/>
    <n v="59"/>
    <d v="1899-12-30T00:24:00"/>
    <d v="1900-04-19T00:00:00"/>
    <d v="1899-12-30T00:00:00"/>
    <n v="774.52"/>
    <s v="104334633"/>
    <s v="2004E132 620 20TH AVE CT SW #  PUYALLUP"/>
    <s v="CEN1"/>
    <s v="UPS"/>
    <n v="44295"/>
    <n v="44379"/>
    <n v="44475"/>
    <s v="WA12700110"/>
    <s v="UG Perm Svc Only in Plat Dev"/>
    <s v="16306"/>
    <s v="E UG Residential Services In Plats"/>
    <n v="730"/>
    <n v="-730"/>
    <n v="0"/>
    <n v="100.12"/>
    <n v="506.58"/>
    <n v="0"/>
    <s v="QSWPRE"/>
    <s v="QUANTA - PUYALLUP - ELECTRIC"/>
    <s v="511057089"/>
    <n v="1"/>
    <n v="0"/>
    <n v="0"/>
    <s v="SINGLE FAMILY"/>
    <s v="1"/>
    <s v="UNDERGROUND"/>
    <s v="UNDERGROUND"/>
    <s v="0002559782"/>
    <s v="0"/>
  </r>
  <r>
    <x v="2"/>
    <n v="50"/>
    <n v="25"/>
    <n v="25"/>
    <n v="0"/>
    <n v="0"/>
    <x v="1"/>
    <n v="809.21"/>
    <n v="32.368400000000001"/>
    <n v="25"/>
    <d v="1899-12-30T00:00:00"/>
    <d v="1900-01-28T00:00:00"/>
    <d v="1899-12-30T00:00:00"/>
    <n v="931.48"/>
    <s v="104334634"/>
    <s v="2501E039 1108 NW KNOB HILL LN #  SILVERD"/>
    <s v="CEN1"/>
    <s v="UPS"/>
    <n v="44307"/>
    <n v="44379"/>
    <n v="44475"/>
    <s v="WA01800990"/>
    <s v="UG Perm Svc Only in Plat Dev"/>
    <s v="16306"/>
    <s v="E UG Residential Services In Plats"/>
    <n v="730"/>
    <n v="-730"/>
    <n v="0"/>
    <n v="26.42"/>
    <n v="690.77"/>
    <n v="0"/>
    <s v="QSSPE"/>
    <s v="QUANTA - KITSAP - ELECTRIC"/>
    <s v="511087154"/>
    <n v="1"/>
    <n v="0"/>
    <n v="0"/>
    <s v="SINGLE FAMILY"/>
    <s v="1"/>
    <s v="UNDERGROUND"/>
    <s v="UNDERGROUND"/>
    <s v="0002559790"/>
    <s v="0"/>
  </r>
  <r>
    <x v="2"/>
    <n v="50"/>
    <n v="20"/>
    <n v="20"/>
    <n v="0"/>
    <n v="0"/>
    <x v="1"/>
    <n v="570.32000000000005"/>
    <n v="28.515999999999998"/>
    <n v="30"/>
    <n v="-0.5"/>
    <d v="1900-02-02T00:00:00"/>
    <d v="1899-12-30T00:00:00"/>
    <n v="693.04"/>
    <s v="104334635"/>
    <s v="1702W051 9122 ASTER ST SE #  TUMWATER"/>
    <s v="CEN1"/>
    <s v="UPS"/>
    <n v="44294"/>
    <n v="44379"/>
    <n v="44475"/>
    <s v="WA03400060"/>
    <s v="UG Perm Svc Only in Plat Dev"/>
    <s v="16306"/>
    <s v="E UG Residential Services In Plats"/>
    <n v="1448"/>
    <n v="-1448"/>
    <n v="0"/>
    <n v="30.84"/>
    <n v="504.28"/>
    <n v="0"/>
    <s v="QSTHLE"/>
    <s v="QUANTA - OLYMPIA - ELECTRIC"/>
    <s v="511087220"/>
    <n v="1"/>
    <n v="0"/>
    <n v="0"/>
    <s v="SINGLE FAMILY"/>
    <s v="1"/>
    <s v="UNDERGROUND"/>
    <s v="UNDERGROUND"/>
    <s v="0002559798"/>
    <s v="0"/>
  </r>
  <r>
    <x v="2"/>
    <n v="100"/>
    <n v="90"/>
    <n v="90"/>
    <n v="0"/>
    <n v="0"/>
    <x v="1"/>
    <n v="703.55"/>
    <n v="7.8172222222222203"/>
    <n v="89"/>
    <d v="1899-12-30T00:16:00"/>
    <d v="1900-06-17T00:00:00"/>
    <d v="1899-12-30T00:00:00"/>
    <n v="824.7"/>
    <s v="104334636"/>
    <s v="1701W128 12217 KIRSTIN LN SE #  TENINO"/>
    <s v="CEN1"/>
    <s v="UPS"/>
    <n v="44306"/>
    <m/>
    <m/>
    <s v="WA03400990"/>
    <s v="UG Perm Svc Only in Plat Dev"/>
    <s v="16306"/>
    <s v="E UG Residential Services In Plats"/>
    <n v="730"/>
    <n v="-730"/>
    <n v="0"/>
    <n v="154.19"/>
    <n v="497.83"/>
    <n v="0"/>
    <s v="QSTHLE"/>
    <s v="QUANTA - OLYMPIA - ELECTRIC"/>
    <s v="511079448"/>
    <n v="1"/>
    <n v="0"/>
    <n v="0"/>
    <s v="SINGLE FAMILY"/>
    <s v="1"/>
    <s v="UNDERGROUND"/>
    <s v="UNDERGROUND"/>
    <s v="0002559809"/>
    <s v="0"/>
  </r>
  <r>
    <x v="2"/>
    <n v="50"/>
    <n v="30"/>
    <n v="30"/>
    <n v="0"/>
    <n v="0"/>
    <x v="1"/>
    <n v="580.96"/>
    <n v="19.3653333333333"/>
    <n v="40"/>
    <n v="-0.33333333333333298"/>
    <d v="1900-02-13T00:00:00"/>
    <d v="1899-12-30T00:00:00"/>
    <n v="703.46"/>
    <s v="104334638"/>
    <s v="1801E070 9547 28TH AVE SE #  LACEY"/>
    <s v="CEN1"/>
    <s v="UPS"/>
    <n v="44294"/>
    <n v="44379"/>
    <n v="44475"/>
    <s v="WA03400340"/>
    <s v="UG Perm Svc Only in Plat Dev"/>
    <s v="16306"/>
    <s v="E UG Residential Services In Plats"/>
    <n v="730"/>
    <n v="-730"/>
    <n v="0"/>
    <n v="41.11"/>
    <n v="503.36"/>
    <n v="0"/>
    <s v="QSTHLE"/>
    <s v="QUANTA - OLYMPIA - ELECTRIC"/>
    <s v="511087304"/>
    <n v="1"/>
    <n v="0"/>
    <n v="0"/>
    <s v="SINGLE FAMILY"/>
    <s v="1"/>
    <s v="UNDERGROUND"/>
    <s v="UNDERGROUND"/>
    <s v="0002559817"/>
    <s v="0"/>
  </r>
  <r>
    <x v="2"/>
    <n v="50"/>
    <n v="20"/>
    <n v="20"/>
    <n v="0"/>
    <n v="0"/>
    <x v="1"/>
    <n v="567.36"/>
    <n v="28.367999999999999"/>
    <n v="30"/>
    <n v="-0.5"/>
    <d v="1900-02-02T00:00:00"/>
    <d v="1899-12-30T00:00:00"/>
    <n v="689.3"/>
    <s v="104334639"/>
    <s v="2206E064 22627 SE 237TH PL #  MAPLE VALL"/>
    <s v="CEN1"/>
    <s v="UPS"/>
    <n v="44307"/>
    <n v="44379"/>
    <n v="44475"/>
    <s v="WA01700200"/>
    <s v="UG Perm Svc Only in Plat Dev"/>
    <s v="16306"/>
    <s v="E UG Residential Services In Plats"/>
    <n v="730"/>
    <n v="-730"/>
    <n v="0"/>
    <n v="31.14"/>
    <n v="501.05"/>
    <n v="0"/>
    <s v="QCSOKE"/>
    <s v="QUANTA - SOUTH KING - ELECTRIC"/>
    <s v="511139152"/>
    <n v="1"/>
    <n v="0"/>
    <n v="0"/>
    <s v="SINGLE FAMILY"/>
    <s v="1"/>
    <s v="UNDERGROUND"/>
    <s v="UNDERGROUND"/>
    <s v="0002559983"/>
    <s v="0"/>
  </r>
  <r>
    <x v="2"/>
    <n v="50"/>
    <n v="20"/>
    <n v="20"/>
    <n v="0"/>
    <n v="0"/>
    <x v="1"/>
    <n v="567.36"/>
    <n v="28.367999999999999"/>
    <n v="30"/>
    <n v="-0.5"/>
    <d v="1900-02-02T00:00:00"/>
    <d v="1899-12-30T00:00:00"/>
    <n v="689.3"/>
    <s v="104334640"/>
    <s v="2206E064 22629 SE 237TH PL #  MAPLE VALL"/>
    <s v="CEN1"/>
    <s v="UPS"/>
    <n v="44307"/>
    <n v="44379"/>
    <n v="44475"/>
    <s v="WA01700200"/>
    <s v="UG Perm Svc Only in Plat Dev"/>
    <s v="16306"/>
    <s v="E UG Residential Services In Plats"/>
    <n v="730"/>
    <n v="-730"/>
    <n v="0"/>
    <n v="31.14"/>
    <n v="501.05"/>
    <n v="0"/>
    <s v="QCSOKE"/>
    <s v="QUANTA - SOUTH KING - ELECTRIC"/>
    <s v="511139162"/>
    <n v="1"/>
    <n v="0"/>
    <n v="0"/>
    <s v="SINGLE FAMILY"/>
    <s v="1"/>
    <s v="UNDERGROUND"/>
    <s v="UNDERGROUND"/>
    <s v="0002559985"/>
    <s v="0"/>
  </r>
  <r>
    <x v="2"/>
    <n v="50"/>
    <n v="20"/>
    <n v="20"/>
    <n v="0"/>
    <n v="0"/>
    <x v="1"/>
    <n v="573.86"/>
    <n v="28.693000000000001"/>
    <n v="30"/>
    <n v="-0.5"/>
    <d v="1900-02-02T00:00:00"/>
    <d v="1899-12-30T00:00:00"/>
    <n v="697.37"/>
    <s v="104334641"/>
    <s v="2205E115 26912 101ST CT SE #  KENT"/>
    <s v="CEN1"/>
    <s v="UPS"/>
    <n v="44309"/>
    <n v="44379"/>
    <n v="44475"/>
    <s v="WA11700150"/>
    <s v="UG Perm Svc Only in Plat Dev"/>
    <s v="16306"/>
    <s v="E UG Residential Services In Plats"/>
    <n v="730"/>
    <n v="-730"/>
    <n v="0"/>
    <n v="31.14"/>
    <n v="507.5"/>
    <n v="0"/>
    <s v="QCSOKE"/>
    <s v="QUANTA - SOUTH KING - ELECTRIC"/>
    <s v="511139164"/>
    <n v="1"/>
    <n v="0"/>
    <n v="0"/>
    <s v="SINGLE FAMILY"/>
    <s v="1"/>
    <s v="UNDERGROUND"/>
    <s v="UNDERGROUND"/>
    <s v="0002559988"/>
    <s v="0"/>
  </r>
  <r>
    <x v="2"/>
    <n v="200"/>
    <n v="156"/>
    <n v="156"/>
    <n v="0"/>
    <n v="0"/>
    <x v="1"/>
    <n v="821.78"/>
    <n v="5.26782051282051"/>
    <n v="149"/>
    <d v="1899-12-30T01:04:37"/>
    <d v="1900-10-09T00:00:00"/>
    <d v="1899-12-30T00:00:00"/>
    <n v="942.93"/>
    <s v="104334642"/>
    <s v="2015E117 701 SNOWBERRY LOOP #  CLE ELUM"/>
    <s v="CEN1"/>
    <s v="UPS"/>
    <n v="44306"/>
    <n v="44379"/>
    <n v="44475"/>
    <s v="WA01900990"/>
    <s v="UG Perm Svc Only in Plat Dev"/>
    <s v="16306"/>
    <s v="E UG Residential Services In Plats"/>
    <n v="730"/>
    <n v="-730"/>
    <n v="0"/>
    <n v="258.54000000000002"/>
    <n v="497.83"/>
    <n v="0"/>
    <s v="QCKTTE"/>
    <s v="QUANTA - KITTITAS - ELECTRIC"/>
    <s v="511144450"/>
    <n v="1"/>
    <n v="0"/>
    <n v="0"/>
    <s v="SINGLE FAMILY"/>
    <s v="1"/>
    <s v="UNDERGROUND"/>
    <s v="UNDERGROUND"/>
    <s v="0002560044"/>
    <s v="0"/>
  </r>
  <r>
    <x v="2"/>
    <n v="50"/>
    <n v="25"/>
    <n v="25"/>
    <n v="0"/>
    <n v="0"/>
    <x v="1"/>
    <n v="557.74"/>
    <n v="22.3096"/>
    <n v="22"/>
    <d v="1899-12-30T02:52:48"/>
    <d v="1900-01-24T00:00:00"/>
    <d v="1899-12-30T00:00:00"/>
    <n v="679.68"/>
    <s v="104334645"/>
    <s v="3902E112 5457 SHIELDS RD #  FERNDALE"/>
    <s v="CEN1"/>
    <s v="UPS"/>
    <n v="44308"/>
    <n v="44379"/>
    <n v="44475"/>
    <s v="WA03700040"/>
    <s v="UG Perm Svc Only in Plat Dev"/>
    <s v="16306"/>
    <s v="E UG Residential Services In Plats"/>
    <n v="730"/>
    <n v="-730"/>
    <n v="0"/>
    <n v="22.65"/>
    <n v="501.05"/>
    <n v="0"/>
    <s v="QNWHME"/>
    <s v="QUANTA - BELLINGHAM - ELECTRIC"/>
    <s v="511144497"/>
    <n v="1"/>
    <n v="0"/>
    <n v="0"/>
    <s v="SINGLE FAMILY"/>
    <s v="1"/>
    <s v="UNDERGROUND"/>
    <s v="UNDERGROUND"/>
    <s v="0002560051"/>
    <s v="0"/>
  </r>
  <r>
    <x v="2"/>
    <n v="50"/>
    <n v="48"/>
    <n v="48"/>
    <n v="0"/>
    <n v="0"/>
    <x v="1"/>
    <n v="587.66999999999996"/>
    <n v="12.243124999999999"/>
    <n v="47"/>
    <d v="1899-12-30T00:30:00"/>
    <d v="1900-02-22T00:00:00"/>
    <d v="1899-12-30T00:00:00"/>
    <n v="709.61"/>
    <s v="104334649"/>
    <s v="2106E060 23501 TAHOMA PL #  BLACK DIAMON"/>
    <s v="CEN1"/>
    <s v="UPS"/>
    <n v="44306"/>
    <n v="44379"/>
    <n v="44475"/>
    <s v="WA01700050"/>
    <s v="UG Perm Svc Only in Plat Dev"/>
    <s v="16306"/>
    <s v="E UG Residential Services In Plats"/>
    <n v="730"/>
    <n v="-730"/>
    <n v="0"/>
    <n v="49.07"/>
    <n v="501.05"/>
    <n v="0"/>
    <s v="QCSOKE"/>
    <s v="QUANTA - SOUTH KING - ELECTRIC"/>
    <s v="511144934"/>
    <n v="1"/>
    <n v="0"/>
    <n v="0"/>
    <s v="SINGLE FAMILY"/>
    <s v="1"/>
    <s v="UNDERGROUND"/>
    <s v="UNDERGROUND"/>
    <s v="0002560104"/>
    <s v="0"/>
  </r>
  <r>
    <x v="2"/>
    <n v="50"/>
    <n v="30"/>
    <n v="30"/>
    <n v="0"/>
    <n v="0"/>
    <x v="1"/>
    <n v="572.73"/>
    <n v="19.091000000000001"/>
    <n v="30"/>
    <d v="1899-12-30T00:00:00"/>
    <d v="1900-02-02T00:00:00"/>
    <d v="1899-12-30T00:00:00"/>
    <n v="696.01"/>
    <s v="104334650"/>
    <s v="2004E079 1436 32ND ST NW #  PUYALLUP"/>
    <s v="CEN1"/>
    <s v="UPS"/>
    <n v="44295"/>
    <n v="44379"/>
    <n v="44475"/>
    <s v="WA12700110"/>
    <s v="UG Perm Svc Only in Plat Dev"/>
    <s v="16306"/>
    <s v="E UG Residential Services In Plats"/>
    <n v="730"/>
    <n v="-730"/>
    <n v="0"/>
    <n v="30.83"/>
    <n v="506.58"/>
    <n v="0"/>
    <s v="QSWPRE"/>
    <s v="QUANTA - PUYALLUP - ELECTRIC"/>
    <s v="511087283"/>
    <n v="1"/>
    <n v="0"/>
    <n v="0"/>
    <s v="SINGLE FAMILY"/>
    <s v="1"/>
    <s v="UNDERGROUND"/>
    <s v="UNDERGROUND"/>
    <s v="0002559812"/>
    <s v="0"/>
  </r>
  <r>
    <x v="2"/>
    <n v="50"/>
    <n v="30"/>
    <n v="30"/>
    <n v="0"/>
    <n v="0"/>
    <x v="1"/>
    <n v="572.75"/>
    <n v="19.091666666666701"/>
    <n v="30"/>
    <d v="1899-12-30T00:00:00"/>
    <d v="1900-02-02T00:00:00"/>
    <d v="1899-12-30T00:00:00"/>
    <n v="696.03"/>
    <s v="104334651"/>
    <s v="2004E079 1428 32ND ST NW #  PUYALLUP"/>
    <s v="CEN1"/>
    <s v="UPS"/>
    <n v="44295"/>
    <n v="44379"/>
    <n v="44475"/>
    <s v="WA12700110"/>
    <s v="UG Perm Svc Only in Plat Dev"/>
    <s v="16306"/>
    <s v="E UG Residential Services In Plats"/>
    <n v="730"/>
    <n v="-730"/>
    <n v="0"/>
    <n v="30.83"/>
    <n v="506.6"/>
    <n v="0"/>
    <s v="QSWPRE"/>
    <s v="QUANTA - PUYALLUP - ELECTRIC"/>
    <s v="511087282"/>
    <n v="1"/>
    <n v="0"/>
    <n v="0"/>
    <s v="SINGLE FAMILY"/>
    <s v="1"/>
    <s v="UNDERGROUND"/>
    <s v="UNDERGROUND"/>
    <s v="0002559813"/>
    <s v="0"/>
  </r>
  <r>
    <x v="2"/>
    <n v="50"/>
    <n v="25"/>
    <n v="25"/>
    <n v="0"/>
    <n v="0"/>
    <x v="1"/>
    <n v="560.94000000000005"/>
    <n v="22.4376"/>
    <n v="24"/>
    <d v="1899-12-30T00:57:36"/>
    <d v="1900-01-27T00:00:00"/>
    <d v="1899-12-30T00:00:00"/>
    <n v="682.88"/>
    <s v="104334660"/>
    <s v="4003E060 2241 BERRYMAN LOOP #  LYNDEN"/>
    <s v="CEN1"/>
    <s v="UPS"/>
    <n v="44306"/>
    <n v="44379"/>
    <n v="44475"/>
    <s v="WA03700050"/>
    <s v="UG Perm Svc Only in Plat Dev"/>
    <s v="16306"/>
    <s v="E UG Residential Services In Plats"/>
    <n v="730"/>
    <n v="-730"/>
    <n v="0"/>
    <n v="25.48"/>
    <n v="501.05"/>
    <n v="0"/>
    <s v="QNWHME"/>
    <s v="QUANTA - BELLINGHAM - ELECTRIC"/>
    <s v="511139116"/>
    <n v="1"/>
    <n v="0"/>
    <n v="0"/>
    <s v="SINGLE FAMILY"/>
    <s v="1"/>
    <s v="UNDERGROUND"/>
    <s v="UNDERGROUND"/>
    <s v="0002559979"/>
    <s v="0"/>
  </r>
  <r>
    <x v="2"/>
    <n v="50"/>
    <n v="35"/>
    <n v="35"/>
    <n v="0"/>
    <n v="0"/>
    <x v="1"/>
    <n v="572.71"/>
    <n v="16.363142857142901"/>
    <n v="34"/>
    <d v="1899-12-30T00:41:09"/>
    <d v="1900-02-07T00:00:00"/>
    <d v="1899-12-30T00:00:00"/>
    <n v="694.65"/>
    <s v="104334661"/>
    <s v="2106E060 33320 GLACIER AVE SE #  BLACK D"/>
    <s v="CEN1"/>
    <s v="USO"/>
    <n v="44306"/>
    <n v="44379"/>
    <n v="44475"/>
    <s v="WA01700050"/>
    <s v="UG Perm Svc only  (no Tsfrmr)"/>
    <s v="16305"/>
    <s v="E OH UG Residential Services"/>
    <n v="730"/>
    <n v="-730"/>
    <n v="0"/>
    <n v="35.86"/>
    <n v="501.05"/>
    <n v="0"/>
    <s v="QCSOKE"/>
    <s v="QUANTA - SOUTH KING - ELECTRIC"/>
    <s v="511139170"/>
    <n v="1"/>
    <n v="0"/>
    <n v="0"/>
    <s v="SINGLE FAMILY"/>
    <s v="1"/>
    <s v="UNDERGROUND"/>
    <s v="UNDERGROUND"/>
    <s v="0002559986"/>
    <s v="0"/>
  </r>
  <r>
    <x v="2"/>
    <n v="50"/>
    <n v="35"/>
    <n v="35"/>
    <n v="0"/>
    <n v="0"/>
    <x v="1"/>
    <n v="572.71"/>
    <n v="16.363142857142901"/>
    <n v="34"/>
    <d v="1899-12-30T00:41:09"/>
    <d v="1900-02-07T00:00:00"/>
    <d v="1899-12-30T00:00:00"/>
    <n v="694.65"/>
    <s v="104334662"/>
    <s v="2106E060 33344 GLACIER AVE SE #  BLACK D"/>
    <s v="CEN1"/>
    <s v="USO"/>
    <n v="44306"/>
    <n v="44379"/>
    <n v="44475"/>
    <s v="WA01700050"/>
    <s v="UG Perm Svc only  (no Tsfrmr)"/>
    <s v="16305"/>
    <s v="E OH UG Residential Services"/>
    <n v="730"/>
    <n v="-730"/>
    <n v="0"/>
    <n v="35.86"/>
    <n v="501.05"/>
    <n v="0"/>
    <s v="QCSOKE"/>
    <s v="QUANTA - SOUTH KING - ELECTRIC"/>
    <s v="511139171"/>
    <n v="1"/>
    <n v="0"/>
    <n v="0"/>
    <s v="SINGLE FAMILY"/>
    <s v="1"/>
    <s v="UNDERGROUND"/>
    <s v="UNDERGROUND"/>
    <s v="0002559989"/>
    <s v="0"/>
  </r>
  <r>
    <x v="2"/>
    <n v="50"/>
    <n v="20"/>
    <n v="20"/>
    <n v="0"/>
    <n v="0"/>
    <x v="1"/>
    <n v="567.36"/>
    <n v="28.367999999999999"/>
    <n v="30"/>
    <n v="-0.5"/>
    <d v="1900-02-02T00:00:00"/>
    <d v="1899-12-30T00:00:00"/>
    <n v="689.3"/>
    <s v="104334663"/>
    <s v="2106E060 33321 SE STEVENS ST #  BLACK DI"/>
    <s v="CEN1"/>
    <s v="USO"/>
    <n v="44308"/>
    <n v="44379"/>
    <n v="44475"/>
    <s v="WA01700050"/>
    <s v="UG Perm Svc only  (no Tsfrmr)"/>
    <s v="16305"/>
    <s v="E OH UG Residential Services"/>
    <n v="730"/>
    <n v="-730"/>
    <n v="0"/>
    <n v="31.14"/>
    <n v="501.05"/>
    <n v="0"/>
    <s v="QCSOKE"/>
    <s v="QUANTA - SOUTH KING - ELECTRIC"/>
    <s v="511139172"/>
    <n v="1"/>
    <n v="0"/>
    <n v="0"/>
    <s v="SINGLE FAMILY"/>
    <s v="1"/>
    <s v="UNDERGROUND"/>
    <s v="UNDERGROUND"/>
    <s v="0002559991"/>
    <s v="0"/>
  </r>
  <r>
    <x v="2"/>
    <n v="100"/>
    <n v="90"/>
    <n v="90"/>
    <n v="0"/>
    <n v="0"/>
    <x v="1"/>
    <n v="705.37"/>
    <n v="7.83744444444444"/>
    <n v="89"/>
    <d v="1899-12-30T00:16:00"/>
    <d v="1900-06-16T00:00:00"/>
    <d v="1899-12-30T00:00:00"/>
    <n v="827.08"/>
    <s v="104334665"/>
    <s v="3801E108 2916 LEEWARD PL #  BELLINGHAM"/>
    <s v="CEN1"/>
    <s v="UPS"/>
    <n v="44314"/>
    <n v="44412"/>
    <n v="44504"/>
    <s v="WA03700970"/>
    <s v="UG Perm Svc Only in Plat Dev"/>
    <s v="16306"/>
    <s v="E UG Residential Services In Plats"/>
    <n v="718"/>
    <n v="-718"/>
    <n v="0"/>
    <n v="153.76"/>
    <n v="500.13"/>
    <n v="0"/>
    <s v="QNWHME"/>
    <s v="QUANTA - BELLINGHAM - ELECTRIC"/>
    <s v="510301679"/>
    <n v="1"/>
    <n v="0"/>
    <n v="0"/>
    <s v="SINGLE FAMILY"/>
    <s v="1"/>
    <s v="UNDERGROUND"/>
    <s v="UNDERGROUND"/>
    <s v="0002551125"/>
    <s v="0"/>
  </r>
  <r>
    <x v="2"/>
    <n v="100"/>
    <n v="70"/>
    <n v="70"/>
    <n v="0"/>
    <n v="0"/>
    <x v="1"/>
    <n v="674.46"/>
    <n v="9.6351428571428599"/>
    <n v="69"/>
    <d v="1899-12-30T00:20:34"/>
    <d v="1900-05-10T00:00:00"/>
    <d v="1899-12-30T00:00:00"/>
    <n v="797.97"/>
    <s v="104334666"/>
    <s v="2604E002 7419 NE 199TH PL #  KENMORE"/>
    <s v="CEN1"/>
    <s v="UPS"/>
    <n v="44309"/>
    <n v="44379"/>
    <n v="44475"/>
    <s v="WA11700380"/>
    <s v="UG Perm Svc Only in Plat Dev"/>
    <s v="16306"/>
    <s v="E UG Residential Services In Plats"/>
    <n v="730"/>
    <n v="-730"/>
    <n v="0"/>
    <n v="119.93"/>
    <n v="507.5"/>
    <n v="0"/>
    <s v="QCNOKE"/>
    <s v="QUANTA - REDMOND - ELECTRIC"/>
    <s v="511141740"/>
    <n v="1"/>
    <n v="0"/>
    <n v="0"/>
    <s v="SINGLE FAMILY"/>
    <s v="1"/>
    <s v="UNDERGROUND"/>
    <s v="UNDERGROUND"/>
    <s v="0002560008"/>
    <s v="0"/>
  </r>
  <r>
    <x v="2"/>
    <n v="50"/>
    <n v="35"/>
    <n v="35"/>
    <n v="0"/>
    <n v="0"/>
    <x v="1"/>
    <n v="579.22"/>
    <n v="16.5491428571429"/>
    <n v="34"/>
    <d v="1899-12-30T00:41:09"/>
    <d v="1900-02-07T00:00:00"/>
    <d v="1899-12-30T00:00:00"/>
    <n v="702.73"/>
    <s v="104334668"/>
    <s v="2605E080 7420 NE 198TH PL #  KENMORE"/>
    <s v="CEN1"/>
    <s v="UPS"/>
    <n v="44309"/>
    <n v="44379"/>
    <n v="44475"/>
    <s v="WA11700380"/>
    <s v="UG Perm Svc Only in Plat Dev"/>
    <s v="16306"/>
    <s v="E UG Residential Services In Plats"/>
    <n v="730"/>
    <n v="-730"/>
    <n v="0"/>
    <n v="35.86"/>
    <n v="507.51"/>
    <n v="0"/>
    <s v="QCNOKE"/>
    <s v="QUANTA - REDMOND - ELECTRIC"/>
    <s v="511144122"/>
    <n v="1"/>
    <n v="0"/>
    <n v="0"/>
    <s v="SINGLE FAMILY"/>
    <s v="1"/>
    <s v="UNDERGROUND"/>
    <s v="UNDERGROUND"/>
    <s v="0002560012"/>
    <s v="0"/>
  </r>
  <r>
    <x v="2"/>
    <n v="50"/>
    <n v="40"/>
    <n v="40"/>
    <n v="0"/>
    <n v="0"/>
    <x v="1"/>
    <n v="845.97"/>
    <n v="21.149249999999999"/>
    <n v="50"/>
    <n v="-0.25"/>
    <d v="1900-02-25T00:00:00"/>
    <d v="1899-12-30T00:00:00"/>
    <n v="969.48"/>
    <s v="104334669"/>
    <s v="2305E056 14116 160TH AVE SE #  RENTON"/>
    <s v="CEN1"/>
    <s v="UPS"/>
    <n v="44323"/>
    <n v="44412"/>
    <n v="44504"/>
    <s v="WA11700250"/>
    <s v="UG Perm Svc Only in Plat Dev"/>
    <s v="16306"/>
    <s v="E UG Residential Services In Plats"/>
    <n v="730"/>
    <n v="-730"/>
    <n v="0"/>
    <n v="52.01"/>
    <n v="697.74"/>
    <n v="0"/>
    <s v="QCSOKE"/>
    <s v="QUANTA - SOUTH KING - ELECTRIC"/>
    <s v="511144125"/>
    <n v="1"/>
    <n v="0"/>
    <n v="0"/>
    <s v="SINGLE FAMILY"/>
    <s v="1"/>
    <s v="UNDERGROUND"/>
    <s v="UNDERGROUND"/>
    <s v="0002560023"/>
    <s v="0"/>
  </r>
  <r>
    <x v="2"/>
    <n v="50"/>
    <n v="25"/>
    <n v="25"/>
    <n v="0"/>
    <n v="0"/>
    <x v="1"/>
    <n v="563.04"/>
    <n v="22.521599999999999"/>
    <n v="25"/>
    <d v="1899-12-30T00:00:00"/>
    <d v="1900-01-28T00:00:00"/>
    <d v="1899-12-30T00:00:00"/>
    <n v="685.31"/>
    <s v="104334671"/>
    <s v="2402E116 64 CARSON AVE SE #  PORT ORCHAR"/>
    <s v="CEN1"/>
    <s v="USO"/>
    <n v="44299"/>
    <n v="44379"/>
    <n v="44475"/>
    <s v="WA01800990"/>
    <s v="UG Perm Svc only  (no Tsfrmr)"/>
    <s v="16305"/>
    <s v="E OH UG Residential Services"/>
    <n v="730"/>
    <n v="-730"/>
    <n v="0"/>
    <n v="26.16"/>
    <n v="502.44"/>
    <n v="0"/>
    <s v="QSSPE"/>
    <s v="QUANTA - KITSAP - ELECTRIC"/>
    <s v="511138282"/>
    <n v="1"/>
    <n v="0"/>
    <n v="0"/>
    <s v="SINGLE FAMILY"/>
    <s v="1"/>
    <s v="UNDERGROUND"/>
    <s v="UNDERGROUND"/>
    <s v="0002559841"/>
    <s v="0"/>
  </r>
  <r>
    <x v="2"/>
    <n v="50"/>
    <n v="15"/>
    <n v="15"/>
    <n v="0"/>
    <n v="0"/>
    <x v="1"/>
    <n v="560.94000000000005"/>
    <n v="37.396000000000001"/>
    <n v="24"/>
    <n v="-0.6"/>
    <d v="1900-01-27T00:00:00"/>
    <d v="1899-12-30T00:00:00"/>
    <n v="682.88"/>
    <s v="104334672"/>
    <s v="2106E060 32974 LOOKOUT LN #  BLACK DIAMO"/>
    <s v="CEN1"/>
    <s v="UPS"/>
    <n v="44308"/>
    <n v="44379"/>
    <n v="44475"/>
    <s v="WA01700050"/>
    <s v="UG Perm Svc Only in Plat Dev"/>
    <s v="16306"/>
    <s v="E UG Residential Services In Plats"/>
    <n v="730"/>
    <n v="-730"/>
    <n v="0"/>
    <n v="25.48"/>
    <n v="501.05"/>
    <n v="0"/>
    <s v="QCSOKE"/>
    <s v="QUANTA - SOUTH KING - ELECTRIC"/>
    <s v="511138284"/>
    <n v="1"/>
    <n v="0"/>
    <n v="0"/>
    <s v="SINGLE FAMILY"/>
    <s v="1"/>
    <s v="UNDERGROUND"/>
    <s v="UNDERGROUND"/>
    <s v="0002559844"/>
    <s v="0"/>
  </r>
  <r>
    <x v="2"/>
    <n v="50"/>
    <n v="40"/>
    <n v="40"/>
    <n v="0"/>
    <n v="0"/>
    <x v="1"/>
    <n v="584.72"/>
    <n v="14.618"/>
    <n v="40"/>
    <d v="1899-12-30T00:00:00"/>
    <d v="1900-02-13T00:00:00"/>
    <d v="1899-12-30T00:00:00"/>
    <n v="708"/>
    <s v="104334673"/>
    <s v="2004E058 10410 33RD ST E #  EDGEWOOD"/>
    <s v="CEN1"/>
    <s v="UPS"/>
    <n v="44307"/>
    <n v="44379"/>
    <n v="44475"/>
    <s v="WA12700200"/>
    <s v="UG Perm Svc Only in Plat Dev"/>
    <s v="16306"/>
    <s v="E UG Residential Services In Plats"/>
    <n v="730"/>
    <n v="-730"/>
    <n v="0"/>
    <n v="41.52"/>
    <n v="506.59"/>
    <n v="0"/>
    <s v="QSWPRE"/>
    <s v="QUANTA - PUYALLUP - ELECTRIC"/>
    <s v="511138370"/>
    <n v="1"/>
    <n v="0"/>
    <n v="0"/>
    <s v="SINGLE FAMILY"/>
    <s v="1"/>
    <s v="UNDERGROUND"/>
    <s v="UNDERGROUND"/>
    <s v="0002559851"/>
    <s v="0"/>
  </r>
  <r>
    <x v="2"/>
    <n v="50"/>
    <n v="25"/>
    <n v="25"/>
    <n v="0"/>
    <n v="0"/>
    <x v="1"/>
    <n v="574.62"/>
    <n v="22.9848"/>
    <n v="34"/>
    <n v="-0.36"/>
    <d v="1900-02-07T00:00:00"/>
    <d v="1899-12-30T00:00:00"/>
    <n v="697.12"/>
    <s v="104334678"/>
    <s v="1801W097 9413 BOWTHORPE ST SE #  LACEY"/>
    <s v="CEN1"/>
    <s v="UPS"/>
    <n v="44294"/>
    <n v="44379"/>
    <n v="44475"/>
    <s v="WA03400340"/>
    <s v="UG Perm Svc Only in Plat Dev"/>
    <s v="16306"/>
    <s v="E UG Residential Services In Plats"/>
    <n v="730"/>
    <n v="-730"/>
    <n v="0"/>
    <n v="35.51"/>
    <n v="503.36"/>
    <n v="0"/>
    <s v="QSTHLE"/>
    <s v="QUANTA - OLYMPIA - ELECTRIC"/>
    <s v="511138479"/>
    <n v="1"/>
    <n v="0"/>
    <n v="0"/>
    <s v="SINGLE FAMILY"/>
    <s v="1"/>
    <s v="UNDERGROUND"/>
    <s v="UNDERGROUND"/>
    <s v="0002559877"/>
    <s v="0"/>
  </r>
  <r>
    <x v="2"/>
    <n v="250"/>
    <n v="230"/>
    <n v="230"/>
    <n v="0"/>
    <n v="0"/>
    <x v="1"/>
    <n v="979.93"/>
    <n v="4.2605652173913002"/>
    <n v="228"/>
    <d v="1899-12-30T00:12:31"/>
    <d v="1901-03-05T00:00:00"/>
    <d v="1899-12-30T00:00:00"/>
    <n v="1102.6500000000001"/>
    <s v="104334681"/>
    <s v="1702W006 6521 HURON LN SE #  TUMWATER"/>
    <s v="CEN1"/>
    <s v="USO"/>
    <n v="44314"/>
    <n v="44379"/>
    <n v="44475"/>
    <s v="WA03400060"/>
    <s v="UG Perm Svc only  (no Tsfrmr)"/>
    <s v="16305"/>
    <s v="E OH UG Residential Services"/>
    <n v="730"/>
    <n v="-730"/>
    <n v="0"/>
    <n v="392.4"/>
    <n v="504.28"/>
    <n v="0"/>
    <s v="QSTHLE"/>
    <s v="QUANTA - OLYMPIA - ELECTRIC"/>
    <s v="511138722"/>
    <n v="1"/>
    <n v="0"/>
    <n v="0"/>
    <s v="SINGLE FAMILY"/>
    <s v="1"/>
    <s v="UNDERGROUND"/>
    <s v="UNDERGROUND"/>
    <s v="0002559908"/>
    <s v="0"/>
  </r>
  <r>
    <x v="2"/>
    <n v="100"/>
    <n v="80"/>
    <n v="80"/>
    <n v="0"/>
    <n v="0"/>
    <x v="1"/>
    <n v="572.96"/>
    <n v="7.1619999999999999"/>
    <n v="30"/>
    <d v="1899-12-30T15:00:00"/>
    <d v="1900-02-02T00:00:00"/>
    <d v="1899-12-30T00:00:00"/>
    <n v="696.24"/>
    <s v="104334682"/>
    <s v="2004E079 1440 32ND ST NW #  PUYALLUP"/>
    <s v="CEN1"/>
    <s v="UPS"/>
    <n v="44307"/>
    <n v="44379"/>
    <n v="44475"/>
    <s v="WA12700110"/>
    <s v="UG Perm Svc Only in Plat Dev"/>
    <s v="16306"/>
    <s v="E UG Residential Services In Plats"/>
    <n v="730"/>
    <n v="-730"/>
    <n v="0"/>
    <n v="31.14"/>
    <n v="506.6"/>
    <n v="0"/>
    <s v="QSWPRE"/>
    <s v="QUANTA - PUYALLUP - ELECTRIC"/>
    <s v="511138727"/>
    <n v="1"/>
    <n v="0"/>
    <n v="0"/>
    <s v="SINGLE FAMILY"/>
    <s v="1"/>
    <s v="UNDERGROUND"/>
    <s v="UNDERGROUND"/>
    <s v="0002559912"/>
    <s v="0"/>
  </r>
  <r>
    <x v="2"/>
    <n v="50"/>
    <n v="50"/>
    <n v="50"/>
    <n v="0"/>
    <n v="0"/>
    <x v="1"/>
    <n v="634.72"/>
    <n v="12.6944"/>
    <n v="50"/>
    <d v="1899-12-30T00:00:00"/>
    <d v="1900-04-03T00:00:00"/>
    <d v="1899-12-30T00:00:00"/>
    <n v="758"/>
    <s v="104334683"/>
    <s v="2004E079 3122 15TH AVE NW #  PUYALLUP"/>
    <s v="CEN1"/>
    <s v="UPS"/>
    <n v="44307"/>
    <n v="44379"/>
    <n v="44475"/>
    <s v="WA12700110"/>
    <s v="UG Perm Svc Only in Plat Dev"/>
    <s v="16306"/>
    <s v="E UG Residential Services In Plats"/>
    <n v="730"/>
    <n v="-730"/>
    <n v="0"/>
    <n v="85.67"/>
    <n v="506.58"/>
    <n v="0"/>
    <s v="QSWPRE"/>
    <s v="QUANTA - PUYALLUP - ELECTRIC"/>
    <s v="511138728"/>
    <n v="1"/>
    <n v="0"/>
    <n v="0"/>
    <s v="SINGLE FAMILY"/>
    <s v="1"/>
    <s v="UNDERGROUND"/>
    <s v="UNDERGROUND"/>
    <s v="0002559913"/>
    <s v="0"/>
  </r>
  <r>
    <x v="2"/>
    <n v="50"/>
    <n v="30"/>
    <n v="30"/>
    <n v="0"/>
    <n v="0"/>
    <x v="1"/>
    <n v="572.94000000000005"/>
    <n v="19.097999999999999"/>
    <n v="30"/>
    <d v="1899-12-30T00:00:00"/>
    <d v="1900-02-02T00:00:00"/>
    <d v="1899-12-30T00:00:00"/>
    <n v="696.22"/>
    <s v="104334684"/>
    <s v="2004E079 3126 15TH AVE NW #  PUYALLUP"/>
    <s v="CEN1"/>
    <s v="UPS"/>
    <n v="44307"/>
    <n v="44379"/>
    <n v="44475"/>
    <s v="WA12700110"/>
    <s v="UG Perm Svc Only in Plat Dev"/>
    <s v="16306"/>
    <s v="E UG Residential Services In Plats"/>
    <n v="730"/>
    <n v="-730"/>
    <n v="0"/>
    <n v="31.14"/>
    <n v="506.58"/>
    <n v="0"/>
    <s v="QSWPRE"/>
    <s v="QUANTA - PUYALLUP - ELECTRIC"/>
    <s v="511138729"/>
    <n v="1"/>
    <n v="0"/>
    <n v="0"/>
    <s v="SINGLE FAMILY"/>
    <s v="1"/>
    <s v="UNDERGROUND"/>
    <s v="UNDERGROUND"/>
    <s v="0002559916"/>
    <s v="0"/>
  </r>
  <r>
    <x v="2"/>
    <n v="50"/>
    <n v="30"/>
    <n v="30"/>
    <n v="0"/>
    <n v="0"/>
    <x v="1"/>
    <n v="572.94000000000005"/>
    <n v="19.097999999999999"/>
    <n v="30"/>
    <d v="1899-12-30T00:00:00"/>
    <d v="1900-02-02T00:00:00"/>
    <d v="1899-12-30T00:00:00"/>
    <n v="696.22"/>
    <s v="104334685"/>
    <s v="1905E037 11525 212TH AVE CT E #  BONNEY"/>
    <s v="CEN1"/>
    <s v="UPS"/>
    <n v="44307"/>
    <n v="44379"/>
    <n v="44475"/>
    <s v="WA12700270"/>
    <s v="UG Perm Svc Only in Plat Dev"/>
    <s v="16306"/>
    <s v="E UG Residential Services In Plats"/>
    <n v="730"/>
    <n v="-730"/>
    <n v="0"/>
    <n v="31.14"/>
    <n v="506.58"/>
    <n v="0"/>
    <s v="QSWPRE"/>
    <s v="QUANTA - PUYALLUP - ELECTRIC"/>
    <s v="511139015"/>
    <n v="1"/>
    <n v="0"/>
    <n v="0"/>
    <s v="SINGLE FAMILY"/>
    <s v="1"/>
    <s v="UNDERGROUND"/>
    <s v="UNDERGROUND"/>
    <s v="0002559970"/>
    <s v="0"/>
  </r>
  <r>
    <x v="2"/>
    <n v="250"/>
    <n v="202"/>
    <n v="202"/>
    <n v="0"/>
    <n v="0"/>
    <x v="1"/>
    <n v="946.64"/>
    <n v="4.6863366336633696"/>
    <n v="212"/>
    <n v="-4.95049504950495E-2"/>
    <d v="1901-02-04T00:00:00"/>
    <d v="1899-12-30T00:00:00"/>
    <n v="1068.58"/>
    <s v="104334686"/>
    <s v="2902E056 5844 PANORAMA DR # SHOP FREELAN"/>
    <s v="CEN1"/>
    <s v="USO"/>
    <n v="44305"/>
    <n v="44379"/>
    <n v="44475"/>
    <s v="WA01500990"/>
    <s v="UG Perm Svc only  (no Tsfrmr)"/>
    <s v="16305"/>
    <s v="E OH UG Residential Services"/>
    <n v="730"/>
    <n v="-730"/>
    <n v="0"/>
    <n v="366.02"/>
    <n v="501.05"/>
    <n v="0"/>
    <s v="QNISLE"/>
    <s v="QUANTA - WHIDBEY - ELECTRIC"/>
    <s v="509557688"/>
    <n v="1"/>
    <n v="0"/>
    <n v="0"/>
    <s v="SINGLE FAMILY"/>
    <s v="1"/>
    <s v="UNDERGROUND"/>
    <s v="UNDERGROUND"/>
    <s v="0002559971"/>
    <s v="0"/>
  </r>
  <r>
    <x v="2"/>
    <n v="100"/>
    <n v="100"/>
    <n v="100"/>
    <n v="0"/>
    <n v="0"/>
    <x v="1"/>
    <n v="726.12"/>
    <n v="7.2611999999999997"/>
    <n v="99"/>
    <d v="1899-12-30T00:14:24"/>
    <d v="1900-07-05T00:00:00"/>
    <d v="1899-12-30T00:00:00"/>
    <n v="848.17"/>
    <s v="104334687"/>
    <s v="3501E092 3808 OAKES VIEW LN #  ANACORTES"/>
    <s v="CEN1"/>
    <s v="UPS"/>
    <n v="44314"/>
    <n v="44379"/>
    <n v="44475"/>
    <s v="WA02900010"/>
    <s v="UG Perm Svc Only in Plat Dev"/>
    <s v="16306"/>
    <s v="E UG Residential Services In Plats"/>
    <n v="730"/>
    <n v="-730"/>
    <n v="0"/>
    <n v="170.84"/>
    <n v="501.51"/>
    <n v="0"/>
    <s v="QNSKGE"/>
    <s v="QUANTA - SKAGIT - ELECTRIC"/>
    <s v="511084705"/>
    <n v="1"/>
    <n v="0"/>
    <n v="0"/>
    <s v="SINGLE FAMILY"/>
    <s v="1"/>
    <s v="UNDERGROUND"/>
    <s v="UNDERGROUND"/>
    <s v="0002559974"/>
    <s v="0"/>
  </r>
  <r>
    <x v="2"/>
    <n v="50"/>
    <n v="50"/>
    <n v="50"/>
    <n v="0"/>
    <n v="0"/>
    <x v="1"/>
    <n v="844.31"/>
    <n v="16.886199999999999"/>
    <n v="50"/>
    <d v="1899-12-30T00:00:00"/>
    <d v="1900-02-25T00:00:00"/>
    <d v="1899-12-30T00:00:00"/>
    <n v="967.59"/>
    <s v="104334690"/>
    <s v="1904E103 17411 118TH AVE CT E # E PUYALL"/>
    <s v="CEN1"/>
    <s v="UPS"/>
    <n v="44319"/>
    <n v="44412"/>
    <n v="44504"/>
    <s v="WA12700270"/>
    <s v="UG Perm Svc Only in Plat Dev"/>
    <s v="16306"/>
    <s v="E UG Residential Services In Plats"/>
    <n v="730"/>
    <n v="-730"/>
    <n v="0"/>
    <n v="52.01"/>
    <n v="696.47"/>
    <n v="0"/>
    <s v="QSWPRE"/>
    <s v="QUANTA - PUYALLUP - ELECTRIC"/>
    <s v="511138955"/>
    <n v="1"/>
    <n v="0"/>
    <n v="0"/>
    <s v="SINGLE FAMILY"/>
    <s v="1"/>
    <s v="UNDERGROUND"/>
    <s v="UNDERGROUND"/>
    <s v="0002559953"/>
    <s v="0"/>
  </r>
  <r>
    <x v="2"/>
    <n v="50"/>
    <n v="25"/>
    <n v="25"/>
    <n v="0"/>
    <n v="0"/>
    <x v="1"/>
    <n v="579.22"/>
    <n v="23.168800000000001"/>
    <n v="34"/>
    <n v="-0.36"/>
    <d v="1900-02-07T00:00:00"/>
    <d v="1899-12-30T00:00:00"/>
    <n v="702.73"/>
    <s v="104334691"/>
    <s v="2104E007 5631 S 302ND ST #  AUBURN"/>
    <s v="CEN1"/>
    <s v="UPS"/>
    <n v="44306"/>
    <n v="44379"/>
    <n v="44475"/>
    <s v="WA11700020"/>
    <s v="UG Perm Svc Only in Plat Dev"/>
    <s v="16306"/>
    <s v="E UG Residential Services In Plats"/>
    <n v="730"/>
    <n v="-730"/>
    <n v="0"/>
    <n v="35.86"/>
    <n v="507.51"/>
    <n v="0"/>
    <s v="QCSOKE"/>
    <s v="QUANTA - SOUTH KING - ELECTRIC"/>
    <s v="511138956"/>
    <n v="1"/>
    <n v="0"/>
    <n v="0"/>
    <s v="SINGLE FAMILY"/>
    <s v="1"/>
    <s v="UNDERGROUND"/>
    <s v="UNDERGROUND"/>
    <s v="0002559956"/>
    <s v="0"/>
  </r>
  <r>
    <x v="2"/>
    <n v="50"/>
    <n v="30"/>
    <n v="30"/>
    <n v="0"/>
    <n v="0"/>
    <x v="1"/>
    <n v="580.92999999999995"/>
    <n v="19.364333333333299"/>
    <n v="40"/>
    <n v="-0.33333333333333298"/>
    <d v="1900-02-13T00:00:00"/>
    <d v="1899-12-30T00:00:00"/>
    <n v="703.43"/>
    <s v="104334692"/>
    <s v="1801W055 7936 8TH AVE SE #  LACEY"/>
    <s v="CEN1"/>
    <s v="UPS"/>
    <n v="44294"/>
    <n v="44379"/>
    <n v="44475"/>
    <s v="WA03400340"/>
    <s v="UG Perm Svc Only in Plat Dev"/>
    <s v="16306"/>
    <s v="E UG Residential Services In Plats"/>
    <n v="730"/>
    <n v="-730"/>
    <n v="0"/>
    <n v="41.11"/>
    <n v="503.34"/>
    <n v="0"/>
    <s v="QSTHLE"/>
    <s v="QUANTA - OLYMPIA - ELECTRIC"/>
    <s v="511138954"/>
    <n v="1"/>
    <n v="0"/>
    <n v="0"/>
    <s v="SINGLE FAMILY"/>
    <s v="1"/>
    <s v="UNDERGROUND"/>
    <s v="UNDERGROUND"/>
    <s v="0002559961"/>
    <s v="0"/>
  </r>
  <r>
    <x v="2"/>
    <n v="100"/>
    <n v="80"/>
    <n v="80"/>
    <n v="0"/>
    <n v="0"/>
    <x v="1"/>
    <n v="687.24"/>
    <n v="8.5905000000000005"/>
    <n v="79"/>
    <d v="1899-12-30T00:18:00"/>
    <d v="1900-05-29T00:00:00"/>
    <d v="1899-12-30T00:00:00"/>
    <n v="809.18"/>
    <s v="104334694"/>
    <s v="2406E047 3482 264TH AVE SE #  SAMMAMISH"/>
    <s v="CEN1"/>
    <s v="UPS"/>
    <n v="44300"/>
    <n v="44379"/>
    <n v="44475"/>
    <s v="WA04000390"/>
    <s v="UG Perm Svc Only in Plat Dev"/>
    <s v="16306"/>
    <s v="E UG Residential Services In Plats"/>
    <n v="730"/>
    <n v="-730"/>
    <n v="0"/>
    <n v="137.07"/>
    <n v="501.05"/>
    <n v="0"/>
    <s v="QCNOKE"/>
    <s v="QUANTA - REDMOND - ELECTRIC"/>
    <s v="511139043"/>
    <n v="1"/>
    <n v="0"/>
    <n v="0"/>
    <s v="SINGLE FAMILY"/>
    <s v="1"/>
    <s v="UNDERGROUND"/>
    <s v="UNDERGROUND"/>
    <s v="0002559972"/>
    <s v="0"/>
  </r>
  <r>
    <x v="2"/>
    <n v="50"/>
    <n v="40"/>
    <n v="40"/>
    <n v="0"/>
    <n v="0"/>
    <x v="1"/>
    <n v="579.16"/>
    <n v="14.478999999999999"/>
    <n v="40"/>
    <d v="1899-12-30T00:00:00"/>
    <d v="1900-02-12T00:00:00"/>
    <d v="1899-12-30T00:00:00"/>
    <n v="701.43"/>
    <s v="104334695"/>
    <s v="2301E036 2467 VARDON CIR SW #  PORT ORCH"/>
    <s v="CEN1"/>
    <s v="UPS"/>
    <n v="44298"/>
    <n v="44379"/>
    <n v="44475"/>
    <s v="WA01800020"/>
    <s v="UG Perm Svc Only in Plat Dev"/>
    <s v="16306"/>
    <s v="E UG Residential Services In Plats"/>
    <n v="730"/>
    <n v="-730"/>
    <n v="0"/>
    <n v="40.409999999999997"/>
    <n v="502.41"/>
    <n v="0"/>
    <s v="QSSPE"/>
    <s v="QUANTA - KITSAP - ELECTRIC"/>
    <s v="511139046"/>
    <n v="1"/>
    <n v="0"/>
    <n v="0"/>
    <s v="SINGLE FAMILY"/>
    <s v="1"/>
    <s v="UNDERGROUND"/>
    <s v="UNDERGROUND"/>
    <s v="0002559973"/>
    <s v="0"/>
  </r>
  <r>
    <x v="2"/>
    <n v="50"/>
    <n v="20"/>
    <n v="20"/>
    <n v="0"/>
    <n v="0"/>
    <x v="1"/>
    <n v="822.02"/>
    <n v="41.100999999999999"/>
    <n v="30"/>
    <n v="-0.5"/>
    <d v="1900-02-02T00:00:00"/>
    <d v="1899-12-30T00:00:00"/>
    <n v="945.53"/>
    <s v="104334696"/>
    <s v="2305E084 3401 SE 19TH WAY #  RENTON"/>
    <s v="CEN1"/>
    <s v="UPS"/>
    <n v="44309"/>
    <n v="44379"/>
    <n v="44475"/>
    <s v="WA11700250"/>
    <s v="UG Perm Svc Only in Plat Dev"/>
    <s v="16306"/>
    <s v="E UG Residential Services In Plats"/>
    <n v="730"/>
    <n v="-730"/>
    <n v="0"/>
    <n v="31.14"/>
    <n v="697.74"/>
    <n v="0"/>
    <s v="QCSOKE"/>
    <s v="QUANTA - SOUTH KING - ELECTRIC"/>
    <s v="511139049"/>
    <n v="1"/>
    <n v="0"/>
    <n v="0"/>
    <s v="SINGLE FAMILY"/>
    <s v="1"/>
    <s v="UNDERGROUND"/>
    <s v="UNDERGROUND"/>
    <s v="0002559975"/>
    <s v="0"/>
  </r>
  <r>
    <x v="2"/>
    <n v="100"/>
    <n v="94"/>
    <n v="94"/>
    <n v="0"/>
    <n v="0"/>
    <x v="1"/>
    <n v="656.01"/>
    <n v="6.9788297872340399"/>
    <n v="105"/>
    <n v="-0.117021276595745"/>
    <d v="1900-05-01T00:00:00"/>
    <d v="1899-12-30T00:00:00"/>
    <n v="777.27"/>
    <s v="104334697"/>
    <s v="3405E124 24147 NOOKACHAMP HILLS DR #  MO"/>
    <s v="CEN1"/>
    <s v="UPS"/>
    <n v="44342"/>
    <n v="44412"/>
    <n v="44504"/>
    <s v="WA02900990"/>
    <s v="UG Perm Svc Only in Plat Dev"/>
    <s v="16306"/>
    <s v="E UG Residential Services In Plats"/>
    <n v="730"/>
    <n v="-730"/>
    <n v="0"/>
    <n v="111.29"/>
    <n v="498.29"/>
    <n v="0"/>
    <s v="QNSKGE"/>
    <s v="QUANTA - SKAGIT - ELECTRIC"/>
    <s v="511139048"/>
    <n v="1"/>
    <n v="0"/>
    <n v="0"/>
    <s v="SINGLE FAMILY"/>
    <s v="1"/>
    <s v="UNDERGROUND"/>
    <s v="UNDERGROUND"/>
    <s v="0002559977"/>
    <s v="0"/>
  </r>
  <r>
    <x v="2"/>
    <n v="50"/>
    <n v="20"/>
    <n v="20"/>
    <n v="0"/>
    <n v="0"/>
    <x v="1"/>
    <n v="1008.1"/>
    <n v="50.405000000000001"/>
    <n v="20"/>
    <d v="1899-12-30T00:00:00"/>
    <d v="1900-01-22T00:00:00"/>
    <d v="1899-12-30T00:00:00"/>
    <n v="1130.26"/>
    <s v="104334698"/>
    <s v="2606E096 14112 3RD AVE NE #  DUVALL"/>
    <s v="CEN1"/>
    <s v="UPS"/>
    <n v="44330"/>
    <n v="44412"/>
    <n v="44504"/>
    <s v="WA01700100"/>
    <s v="UG Perm Svc Only in Plat Dev"/>
    <s v="16306"/>
    <s v="E UG Residential Services In Plats"/>
    <n v="730"/>
    <n v="-730"/>
    <n v="0"/>
    <n v="20.92"/>
    <n v="847.81"/>
    <n v="0"/>
    <s v="QCNOKE"/>
    <s v="QUANTA - REDMOND - ELECTRIC"/>
    <s v="511139101"/>
    <n v="1"/>
    <n v="0"/>
    <n v="0"/>
    <s v="SINGLE FAMILY"/>
    <s v="1"/>
    <s v="UNDERGROUND"/>
    <s v="UNDERGROUND"/>
    <s v="0002559978"/>
    <s v="0"/>
  </r>
  <r>
    <x v="2"/>
    <n v="100"/>
    <n v="60"/>
    <n v="60"/>
    <n v="0"/>
    <n v="0"/>
    <x v="1"/>
    <n v="609.15"/>
    <n v="10.1525"/>
    <n v="59"/>
    <d v="1899-12-30T00:24:00"/>
    <d v="1900-03-08T00:00:00"/>
    <d v="1899-12-30T00:00:00"/>
    <n v="732.66"/>
    <s v="104334699"/>
    <s v="2605E022 8902 NE 200TH PL #  BOTHELL"/>
    <s v="CEN1"/>
    <s v="UPS"/>
    <n v="44307"/>
    <n v="44379"/>
    <n v="44475"/>
    <s v="WA11700060"/>
    <s v="UG Perm Svc Only in Plat Dev"/>
    <s v="16306"/>
    <s v="E UG Residential Services In Plats"/>
    <n v="730"/>
    <n v="-730"/>
    <n v="0"/>
    <n v="62.28"/>
    <n v="507.51"/>
    <n v="0"/>
    <s v="QCNOKE"/>
    <s v="QUANTA - REDMOND - ELECTRIC"/>
    <s v="511139105"/>
    <n v="1"/>
    <n v="0"/>
    <n v="0"/>
    <s v="SINGLE FAMILY"/>
    <s v="1"/>
    <s v="UNDERGROUND"/>
    <s v="UNDERGROUND"/>
    <s v="0002559981"/>
    <s v="0"/>
  </r>
  <r>
    <x v="2"/>
    <n v="50"/>
    <n v="40"/>
    <n v="40"/>
    <n v="0"/>
    <n v="0"/>
    <x v="1"/>
    <n v="587"/>
    <n v="14.675000000000001"/>
    <n v="40"/>
    <d v="1899-12-30T00:00:00"/>
    <d v="1900-02-14T00:00:00"/>
    <d v="1899-12-30T00:00:00"/>
    <n v="710.62"/>
    <s v="104334703"/>
    <s v="2605E073 14152 97TH AVE NE #  KIRKLAND"/>
    <s v="CEN1"/>
    <s v="UPS"/>
    <n v="44305"/>
    <n v="44379"/>
    <n v="44475"/>
    <s v="WA11700160"/>
    <s v="UG Perm Svc Only in Plat Dev"/>
    <s v="16306"/>
    <s v="E UG Residential Services In Plats"/>
    <n v="730"/>
    <n v="-730"/>
    <n v="0"/>
    <n v="42.11"/>
    <n v="507.97"/>
    <n v="0"/>
    <s v="QCNOKE"/>
    <s v="QUANTA - REDMOND - ELECTRIC"/>
    <s v="511144243"/>
    <n v="1"/>
    <n v="0"/>
    <n v="0"/>
    <s v="SINGLE FAMILY"/>
    <s v="1"/>
    <s v="UNDERGROUND"/>
    <s v="UNDERGROUND"/>
    <s v="0002560046"/>
    <s v="0"/>
  </r>
  <r>
    <x v="2"/>
    <n v="50"/>
    <n v="30"/>
    <n v="30"/>
    <n v="0"/>
    <n v="0"/>
    <x v="1"/>
    <n v="572.94000000000005"/>
    <n v="19.097999999999999"/>
    <n v="30"/>
    <d v="1899-12-30T00:00:00"/>
    <d v="1900-02-02T00:00:00"/>
    <d v="1899-12-30T00:00:00"/>
    <n v="696.22"/>
    <s v="104334704"/>
    <s v="1904E032 12424 83RD AVE E #  PUYALLUP"/>
    <s v="CEN1"/>
    <s v="UPS"/>
    <n v="44316"/>
    <n v="44379"/>
    <n v="44475"/>
    <s v="WA12700270"/>
    <s v="UG Perm Svc Only in Plat Dev"/>
    <s v="16306"/>
    <s v="E UG Residential Services In Plats"/>
    <n v="730"/>
    <n v="-730"/>
    <n v="0"/>
    <n v="31.14"/>
    <n v="506.58"/>
    <n v="0"/>
    <s v="QSWPRE"/>
    <s v="QUANTA - PUYALLUP - ELECTRIC"/>
    <s v="511144515"/>
    <n v="1"/>
    <n v="0"/>
    <n v="0"/>
    <s v="SINGLE FAMILY"/>
    <s v="1"/>
    <s v="UNDERGROUND"/>
    <s v="UNDERGROUND"/>
    <s v="0002560059"/>
    <s v="0"/>
  </r>
  <r>
    <x v="2"/>
    <n v="50"/>
    <n v="30"/>
    <n v="30"/>
    <n v="0"/>
    <n v="0"/>
    <x v="1"/>
    <n v="572.94000000000005"/>
    <n v="19.097999999999999"/>
    <n v="30"/>
    <d v="1899-12-30T00:00:00"/>
    <d v="1900-02-02T00:00:00"/>
    <d v="1899-12-30T00:00:00"/>
    <n v="696.22"/>
    <s v="104334705"/>
    <s v="1904E032 12428 83RD AVE E #  PUYALLUP"/>
    <s v="CEN1"/>
    <s v="UPS"/>
    <n v="44316"/>
    <n v="44379"/>
    <n v="44475"/>
    <s v="WA12700270"/>
    <s v="UG Perm Svc Only in Plat Dev"/>
    <s v="16306"/>
    <s v="E UG Residential Services In Plats"/>
    <n v="730"/>
    <n v="-730"/>
    <n v="0"/>
    <n v="31.14"/>
    <n v="506.58"/>
    <n v="0"/>
    <s v="QSWPRE"/>
    <s v="QUANTA - PUYALLUP - ELECTRIC"/>
    <s v="511144581"/>
    <n v="1"/>
    <n v="0"/>
    <n v="0"/>
    <s v="SINGLE FAMILY"/>
    <s v="1"/>
    <s v="UNDERGROUND"/>
    <s v="UNDERGROUND"/>
    <s v="0002560063"/>
    <s v="0"/>
  </r>
  <r>
    <x v="2"/>
    <n v="50"/>
    <n v="30"/>
    <n v="30"/>
    <n v="0"/>
    <n v="0"/>
    <x v="1"/>
    <n v="572.94000000000005"/>
    <n v="19.097999999999999"/>
    <n v="30"/>
    <d v="1899-12-30T00:00:00"/>
    <d v="1900-02-02T00:00:00"/>
    <d v="1899-12-30T00:00:00"/>
    <n v="696.22"/>
    <s v="104334706"/>
    <s v="1904E032 12416 83RD AVE E #  PUYALLUP"/>
    <s v="CEN1"/>
    <s v="UPS"/>
    <n v="44316"/>
    <n v="44379"/>
    <n v="44475"/>
    <s v="WA12700270"/>
    <s v="UG Perm Svc Only in Plat Dev"/>
    <s v="16306"/>
    <s v="E UG Residential Services In Plats"/>
    <n v="730"/>
    <n v="-730"/>
    <n v="0"/>
    <n v="31.14"/>
    <n v="506.58"/>
    <n v="0"/>
    <s v="QSWPRE"/>
    <s v="QUANTA - PUYALLUP - ELECTRIC"/>
    <s v="511144597"/>
    <n v="1"/>
    <n v="0"/>
    <n v="0"/>
    <s v="SINGLE FAMILY"/>
    <s v="1"/>
    <s v="UNDERGROUND"/>
    <s v="UNDERGROUND"/>
    <s v="0002560067"/>
    <s v="0"/>
  </r>
  <r>
    <x v="2"/>
    <n v="50"/>
    <n v="30"/>
    <n v="30"/>
    <n v="0"/>
    <n v="0"/>
    <x v="1"/>
    <n v="572.94000000000005"/>
    <n v="19.097999999999999"/>
    <n v="30"/>
    <d v="1899-12-30T00:00:00"/>
    <d v="1900-02-02T00:00:00"/>
    <d v="1899-12-30T00:00:00"/>
    <n v="696.22"/>
    <s v="104334707"/>
    <s v="1904E032 12420 83RD AVE E #  PUYALLUP"/>
    <s v="CEN1"/>
    <s v="UPS"/>
    <n v="44316"/>
    <n v="44379"/>
    <n v="44475"/>
    <s v="WA12700270"/>
    <s v="UG Perm Svc Only in Plat Dev"/>
    <s v="16306"/>
    <s v="E UG Residential Services In Plats"/>
    <n v="730"/>
    <n v="-730"/>
    <n v="0"/>
    <n v="31.14"/>
    <n v="506.58"/>
    <n v="0"/>
    <s v="QSWPRE"/>
    <s v="QUANTA - PUYALLUP - ELECTRIC"/>
    <s v="511144662"/>
    <n v="1"/>
    <n v="0"/>
    <n v="0"/>
    <s v="SINGLE FAMILY"/>
    <s v="1"/>
    <s v="UNDERGROUND"/>
    <s v="UNDERGROUND"/>
    <s v="0002560073"/>
    <s v="0"/>
  </r>
  <r>
    <x v="2"/>
    <n v="50"/>
    <n v="40"/>
    <n v="40"/>
    <n v="0"/>
    <n v="0"/>
    <x v="1"/>
    <n v="582.07000000000005"/>
    <n v="14.55175"/>
    <n v="40"/>
    <d v="1899-12-30T00:00:00"/>
    <d v="1900-02-14T00:00:00"/>
    <d v="1899-12-30T00:00:00"/>
    <n v="704.57"/>
    <s v="104334708"/>
    <s v="1801W092 2332 SEVEN OAKS ST SE #  LACEY"/>
    <s v="CEN1"/>
    <s v="UPS"/>
    <n v="44300"/>
    <n v="44379"/>
    <n v="44475"/>
    <s v="WA03400340"/>
    <s v="UG Perm Svc Only in Plat Dev"/>
    <s v="16306"/>
    <s v="E UG Residential Services In Plats"/>
    <n v="730"/>
    <n v="-730"/>
    <n v="0"/>
    <n v="42.11"/>
    <n v="503.34"/>
    <n v="0"/>
    <s v="QSTHLE"/>
    <s v="QUANTA - OLYMPIA - ELECTRIC"/>
    <s v="511144669"/>
    <n v="1"/>
    <n v="0"/>
    <n v="0"/>
    <s v="SINGLE FAMILY"/>
    <s v="1"/>
    <s v="UNDERGROUND"/>
    <s v="UNDERGROUND"/>
    <s v="0002560078"/>
    <s v="0"/>
  </r>
  <r>
    <x v="2"/>
    <n v="100"/>
    <n v="60"/>
    <n v="60"/>
    <n v="0"/>
    <n v="0"/>
    <x v="1"/>
    <n v="893.21"/>
    <n v="14.8868333333333"/>
    <n v="59"/>
    <d v="1899-12-30T00:24:00"/>
    <d v="1900-04-21T00:00:00"/>
    <d v="1899-12-30T00:00:00"/>
    <n v="1015.15"/>
    <s v="104334709"/>
    <s v="3902E073 2173 MARIANAS LN #  FERNDALE"/>
    <s v="CEN1"/>
    <s v="UPS"/>
    <n v="44323"/>
    <n v="44412"/>
    <n v="44504"/>
    <s v="WA03700040"/>
    <s v="UG Perm Svc Only in Plat Dev"/>
    <s v="16306"/>
    <s v="E UG Residential Services In Plats"/>
    <n v="730"/>
    <n v="-730"/>
    <n v="0"/>
    <n v="102.38"/>
    <n v="688.86"/>
    <n v="0"/>
    <s v="QNWHME"/>
    <s v="QUANTA - BELLINGHAM - ELECTRIC"/>
    <s v="511144749"/>
    <n v="1"/>
    <n v="0"/>
    <n v="0"/>
    <s v="SINGLE FAMILY"/>
    <s v="1"/>
    <s v="UNDERGROUND"/>
    <s v="UNDERGROUND"/>
    <s v="0002560086"/>
    <s v="0"/>
  </r>
  <r>
    <x v="2"/>
    <n v="50"/>
    <n v="50"/>
    <n v="50"/>
    <n v="0"/>
    <n v="0"/>
    <x v="1"/>
    <n v="872.52"/>
    <n v="17.450399999999998"/>
    <n v="50"/>
    <d v="1899-12-30T00:00:00"/>
    <d v="1900-04-02T00:00:00"/>
    <d v="1899-12-30T00:00:00"/>
    <n v="994.23"/>
    <s v="104334710"/>
    <s v="4001W091 5538 SALISH RD #  BLAINE"/>
    <s v="CEN1"/>
    <s v="UPS"/>
    <n v="44316"/>
    <n v="44379"/>
    <n v="44475"/>
    <s v="WA03700370"/>
    <s v="UG Perm Svc Only in Plat Dev"/>
    <s v="16306"/>
    <s v="E UG Residential Services In Plats"/>
    <n v="730"/>
    <n v="-730"/>
    <n v="0"/>
    <n v="85.3"/>
    <n v="687.6"/>
    <n v="0"/>
    <s v="QNWHME"/>
    <s v="QUANTA - BELLINGHAM - ELECTRIC"/>
    <s v="511139145"/>
    <n v="1"/>
    <n v="0"/>
    <n v="0"/>
    <s v="SINGLE FAMILY"/>
    <s v="1"/>
    <s v="UNDERGROUND"/>
    <s v="UNDERGROUND"/>
    <s v="0002559984"/>
    <s v="0"/>
  </r>
  <r>
    <x v="2"/>
    <n v="100"/>
    <n v="80"/>
    <n v="80"/>
    <n v="0"/>
    <n v="0"/>
    <x v="1"/>
    <n v="632.4"/>
    <n v="7.9050000000000002"/>
    <n v="79"/>
    <d v="1899-12-30T00:18:00"/>
    <d v="1900-03-31T00:00:00"/>
    <d v="1899-12-30T00:00:00"/>
    <n v="755.68"/>
    <s v="104334713"/>
    <s v="2004E029 2135 83RD AVE E #  EDGEWOOD"/>
    <s v="CEN1"/>
    <s v="UPS"/>
    <n v="44323"/>
    <n v="44412"/>
    <n v="44504"/>
    <s v="WA12700200"/>
    <s v="UG Perm Svc Only in Plat Dev"/>
    <s v="16306"/>
    <s v="E UG Residential Services In Plats"/>
    <n v="730"/>
    <n v="-730"/>
    <n v="0"/>
    <n v="83.22"/>
    <n v="506.58"/>
    <n v="0"/>
    <s v="QSWPRE"/>
    <s v="QUANTA - PUYALLUP - ELECTRIC"/>
    <s v="511149319"/>
    <n v="1"/>
    <n v="0"/>
    <n v="0"/>
    <s v="SINGLE FAMILY"/>
    <s v="1"/>
    <s v="UNDERGROUND"/>
    <s v="UNDERGROUND"/>
    <s v="0002560131"/>
    <s v="0"/>
  </r>
  <r>
    <x v="2"/>
    <n v="50"/>
    <n v="30"/>
    <n v="30"/>
    <n v="0"/>
    <n v="0"/>
    <x v="1"/>
    <n v="591.73"/>
    <n v="19.724333333333298"/>
    <n v="30"/>
    <d v="1899-12-30T00:00:00"/>
    <d v="1900-02-24T00:00:00"/>
    <d v="1899-12-30T00:00:00"/>
    <n v="714"/>
    <s v="104334715"/>
    <s v="2401E080 1435 BAKER HEIGHTS LOOP #  BREM"/>
    <s v="CEN1"/>
    <s v="UPS"/>
    <n v="44306"/>
    <n v="44379"/>
    <n v="44475"/>
    <s v="WA01800010"/>
    <s v="UG Perm Svc Only in Plat Dev"/>
    <s v="16306"/>
    <s v="E UG Residential Services In Plats"/>
    <n v="730"/>
    <n v="-730"/>
    <n v="0"/>
    <n v="51.4"/>
    <n v="502.44"/>
    <n v="0"/>
    <s v="QSSPE"/>
    <s v="QUANTA - KITSAP - ELECTRIC"/>
    <s v="511149368"/>
    <n v="1"/>
    <n v="0"/>
    <n v="0"/>
    <s v="SINGLE FAMILY"/>
    <s v="1"/>
    <s v="UNDERGROUND"/>
    <s v="UNDERGROUND"/>
    <s v="0002560138"/>
    <s v="0"/>
  </r>
  <r>
    <x v="2"/>
    <n v="150"/>
    <n v="122"/>
    <n v="122"/>
    <n v="0"/>
    <n v="0"/>
    <x v="1"/>
    <n v="2533.23"/>
    <n v="20.7641803278689"/>
    <n v="121"/>
    <d v="1899-12-30T00:11:48"/>
    <d v="1901-01-08T00:00:00"/>
    <d v="1899-12-30T00:00:00"/>
    <n v="2655.39"/>
    <s v="104334716"/>
    <s v="3201E012 1121 SW FLEET ST #  OAK HARBOR"/>
    <s v="CEN1"/>
    <s v="USO"/>
    <n v="44322"/>
    <n v="44412"/>
    <n v="44504"/>
    <s v="WA01500030"/>
    <s v="UG Perm Svc only  (no Tsfrmr)"/>
    <s v="16305"/>
    <s v="E OH UG Residential Services"/>
    <n v="730"/>
    <n v="-730"/>
    <n v="0"/>
    <n v="341.35"/>
    <n v="798.85"/>
    <n v="0"/>
    <s v="QNISLE"/>
    <s v="QUANTA - WHIDBEY - ELECTRIC"/>
    <s v="511057220"/>
    <n v="1"/>
    <n v="0"/>
    <n v="0"/>
    <s v="SINGLE FAMILY"/>
    <s v="1"/>
    <s v="UNDERGROUND"/>
    <s v="UNDERGROUND"/>
    <s v="0002560139"/>
    <s v="0"/>
  </r>
  <r>
    <x v="2"/>
    <n v="50"/>
    <n v="50"/>
    <n v="50"/>
    <n v="0"/>
    <n v="0"/>
    <x v="1"/>
    <n v="853.33"/>
    <n v="17.066600000000001"/>
    <n v="50"/>
    <d v="1899-12-30T00:00:00"/>
    <d v="1900-04-02T00:00:00"/>
    <d v="1899-12-30T00:00:00"/>
    <n v="976.61"/>
    <s v="104334719"/>
    <s v="2004E033 2126 94TH AVE CT E #  EDGEWOOD"/>
    <s v="CEN1"/>
    <s v="UPS"/>
    <n v="44357"/>
    <n v="44475"/>
    <m/>
    <s v="WA12700200"/>
    <s v="UG Perm Svc Only in Plat Dev"/>
    <s v="16306"/>
    <s v="E UG Residential Services In Plats"/>
    <n v="730"/>
    <n v="-730"/>
    <n v="0"/>
    <n v="85.04"/>
    <n v="696.93"/>
    <n v="0"/>
    <s v="QSWPRE"/>
    <s v="QUANTA - PUYALLUP - ELECTRIC"/>
    <s v="511149527"/>
    <n v="1"/>
    <n v="0"/>
    <n v="0"/>
    <s v="SINGLE FAMILY"/>
    <s v="1"/>
    <s v="UNDERGROUND"/>
    <s v="UNDERGROUND"/>
    <s v="0002560152"/>
    <s v="0"/>
  </r>
  <r>
    <x v="2"/>
    <n v="100"/>
    <n v="60"/>
    <n v="60"/>
    <n v="0"/>
    <n v="0"/>
    <x v="1"/>
    <n v="654.14"/>
    <n v="10.902333333333299"/>
    <n v="59"/>
    <d v="1899-12-30T00:24:00"/>
    <d v="1900-04-22T00:00:00"/>
    <d v="1899-12-30T00:00:00"/>
    <n v="777.42"/>
    <s v="104334720"/>
    <s v="2004E033 2221 94TH AVE CT E #  EDGEWOOD"/>
    <s v="CEN1"/>
    <s v="UPS"/>
    <n v="44307"/>
    <n v="44379"/>
    <n v="44475"/>
    <s v="WA12700200"/>
    <s v="UG Perm Svc Only in Plat Dev"/>
    <s v="16306"/>
    <s v="E UG Residential Services In Plats"/>
    <n v="730"/>
    <n v="-730"/>
    <n v="0"/>
    <n v="102.8"/>
    <n v="506.59"/>
    <n v="0"/>
    <s v="QSWPRE"/>
    <s v="QUANTA - PUYALLUP - ELECTRIC"/>
    <s v="511149574"/>
    <n v="1"/>
    <n v="0"/>
    <n v="0"/>
    <s v="SINGLE FAMILY"/>
    <s v="1"/>
    <s v="UNDERGROUND"/>
    <s v="UNDERGROUND"/>
    <s v="0002560155"/>
    <s v="0"/>
  </r>
  <r>
    <x v="2"/>
    <n v="50"/>
    <n v="15"/>
    <n v="15"/>
    <n v="0"/>
    <n v="0"/>
    <x v="1"/>
    <n v="551.66999999999996"/>
    <n v="36.777999999999999"/>
    <n v="15"/>
    <d v="1899-12-30T00:00:00"/>
    <d v="1900-01-17T00:00:00"/>
    <d v="1899-12-30T00:00:00"/>
    <n v="673.94"/>
    <s v="104334721"/>
    <s v="2401E012 359 NW RUTH LN #  BREMERTON"/>
    <s v="CEN1"/>
    <s v="UPS"/>
    <n v="44306"/>
    <n v="44379"/>
    <n v="44475"/>
    <s v="WA01800990"/>
    <s v="UG Perm Svc Only in Plat Dev"/>
    <s v="16306"/>
    <s v="E UG Residential Services In Plats"/>
    <n v="730"/>
    <n v="-730"/>
    <n v="0"/>
    <n v="16.04"/>
    <n v="502.44"/>
    <n v="0"/>
    <s v="QSSPE"/>
    <s v="QUANTA - KITSAP - ELECTRIC"/>
    <s v="511149579"/>
    <n v="1"/>
    <n v="0"/>
    <n v="0"/>
    <s v="SINGLE FAMILY"/>
    <s v="1"/>
    <s v="UNDERGROUND"/>
    <s v="UNDERGROUND"/>
    <s v="0002560160"/>
    <s v="0"/>
  </r>
  <r>
    <x v="2"/>
    <n v="100"/>
    <n v="55"/>
    <n v="55"/>
    <n v="0"/>
    <n v="0"/>
    <x v="1"/>
    <n v="644.97"/>
    <n v="11.726727272727301"/>
    <n v="50"/>
    <d v="1899-12-30T02:10:55"/>
    <d v="1900-02-25T00:00:00"/>
    <d v="1899-12-30T00:00:00"/>
    <n v="766.91"/>
    <s v="104334722"/>
    <s v="3902E120 5509 PRESLEY LN #  FERNDALE"/>
    <s v="CEN1"/>
    <s v="UPS"/>
    <n v="44308"/>
    <n v="44379"/>
    <n v="44475"/>
    <s v="WA03700040"/>
    <s v="UG Perm Svc Only in Plat Dev"/>
    <s v="16306"/>
    <s v="E UG Residential Services In Plats"/>
    <n v="730"/>
    <n v="-730"/>
    <n v="0"/>
    <n v="51.9"/>
    <n v="501.05"/>
    <n v="0"/>
    <s v="QNWHME"/>
    <s v="QUANTA - BELLINGHAM - ELECTRIC"/>
    <s v="511149631"/>
    <n v="1"/>
    <n v="0"/>
    <n v="0"/>
    <s v="SINGLE FAMILY"/>
    <s v="1"/>
    <s v="UNDERGROUND"/>
    <s v="UNDERGROUND"/>
    <s v="0002560162"/>
    <s v="0"/>
  </r>
  <r>
    <x v="2"/>
    <n v="50"/>
    <n v="35"/>
    <n v="35"/>
    <n v="0"/>
    <n v="0"/>
    <x v="1"/>
    <n v="839.71"/>
    <n v="23.991714285714298"/>
    <n v="44"/>
    <n v="-0.25714285714285701"/>
    <d v="1900-02-19T00:00:00"/>
    <d v="1899-12-30T00:00:00"/>
    <n v="963.22"/>
    <s v="104334730"/>
    <s v="2305E056 16021 SE 141ST PL #  RENTON"/>
    <s v="CEN1"/>
    <s v="UPS"/>
    <n v="44323"/>
    <n v="44412"/>
    <n v="44504"/>
    <s v="WA11700250"/>
    <s v="UG Perm Svc Only in Plat Dev"/>
    <s v="16306"/>
    <s v="E UG Residential Services In Plats"/>
    <n v="730"/>
    <n v="-730"/>
    <n v="0"/>
    <n v="46.34"/>
    <n v="697.74"/>
    <n v="0"/>
    <s v="QCSOKE"/>
    <s v="QUANTA - SOUTH KING - ELECTRIC"/>
    <s v="511144127"/>
    <n v="1"/>
    <n v="0"/>
    <n v="0"/>
    <s v="SINGLE FAMILY"/>
    <s v="1"/>
    <s v="UNDERGROUND"/>
    <s v="UNDERGROUND"/>
    <s v="0002560026"/>
    <s v="0"/>
  </r>
  <r>
    <x v="2"/>
    <n v="50"/>
    <n v="40"/>
    <n v="40"/>
    <n v="0"/>
    <n v="0"/>
    <x v="1"/>
    <n v="585.52"/>
    <n v="14.638"/>
    <n v="40"/>
    <d v="1899-12-30T00:00:00"/>
    <d v="1900-02-14T00:00:00"/>
    <d v="1899-12-30T00:00:00"/>
    <n v="708.8"/>
    <s v="104334731"/>
    <s v="1904E135 10713 187TH ST E #  PUYALLUP"/>
    <s v="CEN1"/>
    <s v="UPS"/>
    <n v="44300"/>
    <n v="44379"/>
    <n v="44475"/>
    <s v="WA12700270"/>
    <s v="UG Perm Svc Only in Plat Dev"/>
    <s v="16306"/>
    <s v="E UG Residential Services In Plats"/>
    <n v="730"/>
    <n v="-730"/>
    <n v="0"/>
    <n v="42.11"/>
    <n v="506.58"/>
    <n v="0"/>
    <s v="QSWPRE"/>
    <s v="QUANTA - PUYALLUP - ELECTRIC"/>
    <s v="511144355"/>
    <n v="1"/>
    <n v="0"/>
    <n v="0"/>
    <s v="SINGLE FAMILY"/>
    <s v="1"/>
    <s v="UNDERGROUND"/>
    <s v="UNDERGROUND"/>
    <s v="0002560037"/>
    <s v="0"/>
  </r>
  <r>
    <x v="2"/>
    <n v="50"/>
    <n v="40"/>
    <n v="40"/>
    <n v="0"/>
    <n v="0"/>
    <x v="1"/>
    <n v="585.52"/>
    <n v="14.638"/>
    <n v="40"/>
    <d v="1899-12-30T00:00:00"/>
    <d v="1900-02-14T00:00:00"/>
    <d v="1899-12-30T00:00:00"/>
    <n v="708.8"/>
    <s v="104334732"/>
    <s v="1904E135 10721 187TH ST E #  PUYALLUP"/>
    <s v="CEN1"/>
    <s v="UPS"/>
    <n v="44300"/>
    <n v="44379"/>
    <n v="44475"/>
    <s v="WA12700270"/>
    <s v="UG Perm Svc Only in Plat Dev"/>
    <s v="16306"/>
    <s v="E UG Residential Services In Plats"/>
    <n v="730"/>
    <n v="-730"/>
    <n v="0"/>
    <n v="42.11"/>
    <n v="506.58"/>
    <n v="0"/>
    <s v="QSWPRE"/>
    <s v="QUANTA - PUYALLUP - ELECTRIC"/>
    <s v="511144359"/>
    <n v="1"/>
    <n v="0"/>
    <n v="0"/>
    <s v="SINGLE FAMILY"/>
    <s v="1"/>
    <s v="UNDERGROUND"/>
    <s v="UNDERGROUND"/>
    <s v="0002560043"/>
    <s v="0"/>
  </r>
  <r>
    <x v="2"/>
    <n v="50"/>
    <n v="30"/>
    <n v="30"/>
    <n v="0"/>
    <n v="0"/>
    <x v="1"/>
    <n v="572.94000000000005"/>
    <n v="19.097999999999999"/>
    <n v="30"/>
    <d v="1899-12-30T00:00:00"/>
    <d v="1900-02-02T00:00:00"/>
    <d v="1899-12-30T00:00:00"/>
    <n v="696.22"/>
    <s v="104334734"/>
    <s v="1905E080 17923 151ST ST E #  BONNEY LAKE"/>
    <s v="CEN1"/>
    <s v="UPS"/>
    <n v="44307"/>
    <n v="44379"/>
    <n v="44475"/>
    <s v="WA12700270"/>
    <s v="UG Perm Svc Only in Plat Dev"/>
    <s v="16306"/>
    <s v="E UG Residential Services In Plats"/>
    <n v="730"/>
    <n v="-730"/>
    <n v="0"/>
    <n v="31.14"/>
    <n v="506.58"/>
    <n v="0"/>
    <s v="QSWPRE"/>
    <s v="QUANTA - PUYALLUP - ELECTRIC"/>
    <s v="511144463"/>
    <n v="1"/>
    <n v="0"/>
    <n v="0"/>
    <s v="SINGLE FAMILY"/>
    <s v="1"/>
    <s v="UNDERGROUND"/>
    <s v="UNDERGROUND"/>
    <s v="0002560060"/>
    <s v="0"/>
  </r>
  <r>
    <x v="2"/>
    <n v="50"/>
    <n v="30"/>
    <n v="30"/>
    <n v="0"/>
    <n v="0"/>
    <x v="1"/>
    <n v="575.07000000000005"/>
    <n v="19.169"/>
    <n v="30"/>
    <d v="1899-12-30T00:00:00"/>
    <d v="1900-02-03T00:00:00"/>
    <d v="1899-12-30T00:00:00"/>
    <n v="698.69"/>
    <s v="104334735"/>
    <s v="2604E097 7904 NE 126TH DR #  KIRKLAND"/>
    <s v="CEN1"/>
    <s v="UPS"/>
    <n v="44305"/>
    <n v="44379"/>
    <n v="44475"/>
    <s v="WA11700160"/>
    <s v="UG Perm Svc Only in Plat Dev"/>
    <s v="16306"/>
    <s v="E UG Residential Services In Plats"/>
    <n v="730"/>
    <n v="-730"/>
    <n v="0"/>
    <n v="31.58"/>
    <n v="507.97"/>
    <n v="0"/>
    <s v="QCNOKE"/>
    <s v="QUANTA - REDMOND - ELECTRIC"/>
    <s v="511074622"/>
    <n v="1"/>
    <n v="0"/>
    <n v="0"/>
    <s v="SINGLE FAMILY"/>
    <s v="1"/>
    <s v="UNDERGROUND"/>
    <s v="UNDERGROUND"/>
    <s v="0002560061"/>
    <s v="0"/>
  </r>
  <r>
    <x v="2"/>
    <n v="100"/>
    <n v="60"/>
    <n v="60"/>
    <n v="0"/>
    <n v="0"/>
    <x v="1"/>
    <n v="605.41999999999996"/>
    <n v="10.0903333333333"/>
    <n v="59"/>
    <d v="1899-12-30T00:24:00"/>
    <d v="1900-03-08T00:00:00"/>
    <d v="1899-12-30T00:00:00"/>
    <n v="728.03"/>
    <s v="104334736"/>
    <s v="2005E128 9500 179TH AVE PL E #  BONNEY L"/>
    <s v="CEN1"/>
    <s v="UPS"/>
    <n v="44307"/>
    <n v="44379"/>
    <n v="44475"/>
    <s v="WA12700010"/>
    <s v="UG Perm Svc Only in Plat Dev"/>
    <s v="16306"/>
    <s v="E UG Residential Services In Plats"/>
    <n v="730"/>
    <n v="-730"/>
    <n v="0"/>
    <n v="62.28"/>
    <n v="503.81"/>
    <n v="0"/>
    <s v="QSWPRE"/>
    <s v="QUANTA - PUYALLUP - ELECTRIC"/>
    <s v="511144538"/>
    <n v="1"/>
    <n v="0"/>
    <n v="0"/>
    <s v="SINGLE FAMILY"/>
    <s v="1"/>
    <s v="UNDERGROUND"/>
    <s v="UNDERGROUND"/>
    <s v="0002560065"/>
    <s v="0"/>
  </r>
  <r>
    <x v="2"/>
    <n v="100"/>
    <n v="70"/>
    <n v="70"/>
    <n v="0"/>
    <n v="0"/>
    <x v="1"/>
    <n v="621.16"/>
    <n v="8.8737142857142892"/>
    <n v="69"/>
    <d v="1899-12-30T00:20:34"/>
    <d v="1900-03-21T00:00:00"/>
    <d v="1899-12-30T00:00:00"/>
    <n v="744.44"/>
    <s v="104334737"/>
    <s v="1905E061 19210 133RD ST E #  BONNEY LAKE"/>
    <s v="CEN1"/>
    <s v="UPS"/>
    <n v="44307"/>
    <n v="44379"/>
    <n v="44475"/>
    <s v="WA12700270"/>
    <s v="UG Perm Svc Only in Plat Dev"/>
    <s v="16306"/>
    <s v="E UG Residential Services In Plats"/>
    <n v="730"/>
    <n v="-730"/>
    <n v="0"/>
    <n v="73.7"/>
    <n v="506.58"/>
    <n v="0"/>
    <s v="QSWPRE"/>
    <s v="QUANTA - PUYALLUP - ELECTRIC"/>
    <s v="511138980"/>
    <n v="1"/>
    <n v="0"/>
    <n v="0"/>
    <s v="SINGLE FAMILY"/>
    <s v="1"/>
    <s v="UNDERGROUND"/>
    <s v="UNDERGROUND"/>
    <s v="0002560069"/>
    <s v="0"/>
  </r>
  <r>
    <x v="2"/>
    <n v="50"/>
    <n v="25"/>
    <n v="25"/>
    <n v="0"/>
    <n v="0"/>
    <x v="1"/>
    <n v="561.30999999999995"/>
    <n v="22.452400000000001"/>
    <n v="24"/>
    <d v="1899-12-30T00:57:36"/>
    <d v="1900-01-27T00:00:00"/>
    <d v="1899-12-30T00:00:00"/>
    <n v="683.25"/>
    <s v="104334739"/>
    <s v="2206E115 26412 203RD AVE SE #  COVINGTON"/>
    <s v="CEN1"/>
    <s v="UPS"/>
    <n v="44357"/>
    <n v="44475"/>
    <m/>
    <s v="WA01700120"/>
    <s v="UG Perm Svc Only in Plat Dev"/>
    <s v="16306"/>
    <s v="E UG Residential Services In Plats"/>
    <n v="730"/>
    <n v="-730"/>
    <n v="0"/>
    <n v="25.68"/>
    <n v="501.05"/>
    <n v="0"/>
    <s v="QCSOKE"/>
    <s v="QUANTA - SOUTH KING - ELECTRIC"/>
    <s v="511149881"/>
    <n v="1"/>
    <n v="0"/>
    <n v="0"/>
    <s v="SINGLE FAMILY"/>
    <s v="1"/>
    <s v="UNDERGROUND"/>
    <s v="UNDERGROUND"/>
    <s v="0002560180"/>
    <s v="0"/>
  </r>
  <r>
    <x v="2"/>
    <n v="50"/>
    <n v="25"/>
    <n v="25"/>
    <n v="0"/>
    <n v="0"/>
    <x v="1"/>
    <n v="817.93"/>
    <n v="32.717199999999998"/>
    <n v="34"/>
    <n v="-0.36"/>
    <d v="1900-02-07T00:00:00"/>
    <d v="1899-12-30T00:00:00"/>
    <n v="939.87"/>
    <s v="104334740"/>
    <s v="2206E115 26408 203RD AVE SE #  COVINGTON"/>
    <s v="CEN1"/>
    <s v="UPS"/>
    <n v="44316"/>
    <n v="44379"/>
    <n v="44475"/>
    <s v="WA01700120"/>
    <s v="UG Perm Svc Only in Plat Dev"/>
    <s v="16306"/>
    <s v="E UG Residential Services In Plats"/>
    <n v="730"/>
    <n v="-730"/>
    <n v="0"/>
    <n v="35.93"/>
    <n v="688.86"/>
    <n v="0"/>
    <s v="QCSOKE"/>
    <s v="QUANTA - SOUTH KING - ELECTRIC"/>
    <s v="511149885"/>
    <n v="1"/>
    <n v="0"/>
    <n v="0"/>
    <s v="SINGLE FAMILY"/>
    <s v="1"/>
    <s v="UNDERGROUND"/>
    <s v="UNDERGROUND"/>
    <s v="0002560187"/>
    <s v="0"/>
  </r>
  <r>
    <x v="2"/>
    <n v="50"/>
    <n v="25"/>
    <n v="25"/>
    <n v="0"/>
    <n v="0"/>
    <x v="1"/>
    <n v="817.93"/>
    <n v="32.717199999999998"/>
    <n v="34"/>
    <n v="-0.36"/>
    <d v="1900-02-07T00:00:00"/>
    <d v="1899-12-30T00:00:00"/>
    <n v="939.87"/>
    <s v="104334741"/>
    <s v="2206E114 20220 SE 264TH ST #  COVINGTON"/>
    <s v="CEN1"/>
    <s v="UPS"/>
    <n v="44316"/>
    <n v="44379"/>
    <n v="44475"/>
    <s v="WA01700120"/>
    <s v="UG Perm Svc Only in Plat Dev"/>
    <s v="16306"/>
    <s v="E UG Residential Services In Plats"/>
    <n v="730"/>
    <n v="-730"/>
    <n v="0"/>
    <n v="35.93"/>
    <n v="688.86"/>
    <n v="0"/>
    <s v="QCSOKE"/>
    <s v="QUANTA - SOUTH KING - ELECTRIC"/>
    <s v="511149887"/>
    <n v="1"/>
    <n v="0"/>
    <n v="0"/>
    <s v="SINGLE FAMILY"/>
    <s v="1"/>
    <s v="UNDERGROUND"/>
    <s v="UNDERGROUND"/>
    <s v="0002560192"/>
    <s v="0"/>
  </r>
  <r>
    <x v="2"/>
    <n v="50"/>
    <n v="30"/>
    <n v="30"/>
    <n v="0"/>
    <n v="0"/>
    <x v="1"/>
    <n v="579.65"/>
    <n v="19.321666666666701"/>
    <n v="40"/>
    <n v="-0.33333333333333298"/>
    <d v="1900-02-14T00:00:00"/>
    <d v="1899-12-30T00:00:00"/>
    <n v="701.59"/>
    <s v="104334742"/>
    <s v="2206E115 26404 203RD AVE SE #  COVINGTON"/>
    <s v="CEN1"/>
    <s v="UPS"/>
    <n v="44302"/>
    <n v="44379"/>
    <n v="44475"/>
    <s v="WA01700120"/>
    <s v="UG Perm Svc Only in Plat Dev"/>
    <s v="16306"/>
    <s v="E UG Residential Services In Plats"/>
    <n v="730"/>
    <n v="-730"/>
    <n v="0"/>
    <n v="42.11"/>
    <n v="501.05"/>
    <n v="0"/>
    <s v="QCSOKE"/>
    <s v="QUANTA - SOUTH KING - ELECTRIC"/>
    <s v="511149956"/>
    <n v="1"/>
    <n v="0"/>
    <n v="0"/>
    <s v="SINGLE FAMILY"/>
    <s v="1"/>
    <s v="UNDERGROUND"/>
    <s v="UNDERGROUND"/>
    <s v="0002560203"/>
    <s v="0"/>
  </r>
  <r>
    <x v="2"/>
    <n v="50"/>
    <n v="30"/>
    <n v="30"/>
    <n v="0"/>
    <n v="0"/>
    <x v="1"/>
    <n v="579.65"/>
    <n v="19.321666666666701"/>
    <n v="40"/>
    <n v="-0.33333333333333298"/>
    <d v="1900-02-14T00:00:00"/>
    <d v="1899-12-30T00:00:00"/>
    <n v="701.59"/>
    <s v="104334743"/>
    <s v="2206E115 26401 203RD AVE SE #  COVINGTON"/>
    <s v="CEN1"/>
    <s v="UPS"/>
    <n v="44302"/>
    <n v="44379"/>
    <n v="44475"/>
    <s v="WA01700120"/>
    <s v="UG Perm Svc Only in Plat Dev"/>
    <s v="16306"/>
    <s v="E UG Residential Services In Plats"/>
    <n v="730"/>
    <n v="-730"/>
    <n v="0"/>
    <n v="42.11"/>
    <n v="501.05"/>
    <n v="0"/>
    <s v="QCSOKE"/>
    <s v="QUANTA - SOUTH KING - ELECTRIC"/>
    <s v="511150043"/>
    <n v="1"/>
    <n v="0"/>
    <n v="0"/>
    <s v="SINGLE FAMILY"/>
    <s v="1"/>
    <s v="UNDERGROUND"/>
    <s v="UNDERGROUND"/>
    <s v="0002560216"/>
    <s v="0"/>
  </r>
  <r>
    <x v="2"/>
    <n v="50"/>
    <n v="40"/>
    <n v="40"/>
    <n v="0"/>
    <n v="0"/>
    <x v="1"/>
    <n v="958.2"/>
    <n v="23.954999999999998"/>
    <n v="45"/>
    <n v="-0.125"/>
    <d v="1900-03-25T00:00:00"/>
    <d v="1899-12-30T00:00:00"/>
    <n v="1081.71"/>
    <s v="104334744"/>
    <s v="2406E036 22242 SE 39TH PL #  SAMMAMISH"/>
    <s v="CEN1"/>
    <s v="UPS"/>
    <n v="44308"/>
    <n v="44379"/>
    <n v="44475"/>
    <s v="WA11700390"/>
    <s v="UG Perm Svc Only in Plat Dev"/>
    <s v="16306"/>
    <s v="E UG Residential Services In Plats"/>
    <n v="730"/>
    <n v="-730"/>
    <n v="0"/>
    <n v="77.88"/>
    <n v="761.51"/>
    <n v="0"/>
    <s v="QCNOKE"/>
    <s v="QUANTA - REDMOND - ELECTRIC"/>
    <s v="511150233"/>
    <n v="1"/>
    <n v="0"/>
    <n v="0"/>
    <s v="SINGLE FAMILY"/>
    <s v="1"/>
    <s v="UNDERGROUND"/>
    <s v="UNDERGROUND"/>
    <s v="0002560233"/>
    <s v="0"/>
  </r>
  <r>
    <x v="2"/>
    <n v="50"/>
    <n v="50"/>
    <n v="50"/>
    <n v="0"/>
    <n v="0"/>
    <x v="1"/>
    <n v="590.89"/>
    <n v="11.8178"/>
    <n v="50"/>
    <d v="1899-12-30T00:00:00"/>
    <d v="1900-02-25T00:00:00"/>
    <d v="1899-12-30T00:00:00"/>
    <n v="712.83"/>
    <s v="104334745"/>
    <s v="3902E072 2115 RIVERSTONE LOOP #  FERNDAL"/>
    <s v="CEN1"/>
    <s v="UPS"/>
    <n v="44308"/>
    <n v="44379"/>
    <n v="44475"/>
    <s v="WA03700040"/>
    <s v="UG Perm Svc Only in Plat Dev"/>
    <s v="16306"/>
    <s v="E UG Residential Services In Plats"/>
    <n v="730"/>
    <n v="-730"/>
    <n v="0"/>
    <n v="51.9"/>
    <n v="501.05"/>
    <n v="0"/>
    <s v="QNWHME"/>
    <s v="QUANTA - BELLINGHAM - ELECTRIC"/>
    <s v="511150234"/>
    <n v="1"/>
    <n v="0"/>
    <n v="0"/>
    <s v="SINGLE FAMILY"/>
    <s v="1"/>
    <s v="UNDERGROUND"/>
    <s v="UNDERGROUND"/>
    <s v="0002560241"/>
    <s v="0"/>
  </r>
  <r>
    <x v="2"/>
    <n v="50"/>
    <n v="50"/>
    <n v="50"/>
    <n v="0"/>
    <n v="0"/>
    <x v="1"/>
    <n v="590.89"/>
    <n v="11.8178"/>
    <n v="50"/>
    <d v="1899-12-30T00:00:00"/>
    <d v="1900-02-25T00:00:00"/>
    <d v="1899-12-30T00:00:00"/>
    <n v="712.83"/>
    <s v="104334746"/>
    <s v="3902E072 2133 LANCASTER WAY #  FERNDALE"/>
    <s v="CEN1"/>
    <s v="UPS"/>
    <n v="44308"/>
    <n v="44379"/>
    <n v="44475"/>
    <s v="WA03700040"/>
    <s v="UG Perm Svc Only in Plat Dev"/>
    <s v="16306"/>
    <s v="E UG Residential Services In Plats"/>
    <n v="730"/>
    <n v="-730"/>
    <n v="0"/>
    <n v="51.9"/>
    <n v="501.05"/>
    <n v="0"/>
    <s v="QNWHME"/>
    <s v="QUANTA - BELLINGHAM - ELECTRIC"/>
    <s v="511150236"/>
    <n v="1"/>
    <n v="0"/>
    <n v="0"/>
    <s v="SINGLE FAMILY"/>
    <s v="1"/>
    <s v="UNDERGROUND"/>
    <s v="UNDERGROUND"/>
    <s v="0002560245"/>
    <s v="0"/>
  </r>
  <r>
    <x v="2"/>
    <n v="50"/>
    <n v="40"/>
    <n v="40"/>
    <n v="0"/>
    <n v="0"/>
    <x v="1"/>
    <n v="615.30999999999995"/>
    <n v="15.38275"/>
    <n v="40"/>
    <d v="1899-12-30T00:00:00"/>
    <d v="1900-03-15T00:00:00"/>
    <d v="1899-12-30T00:00:00"/>
    <n v="738.59"/>
    <s v="104334747"/>
    <s v="1905E080 17908 153RD ST E #  BONNEY LAKE"/>
    <s v="CEN1"/>
    <s v="UPS"/>
    <n v="44307"/>
    <n v="44379"/>
    <n v="44475"/>
    <s v="WA12700270"/>
    <s v="UG Perm Svc Only in Plat Dev"/>
    <s v="16306"/>
    <s v="E UG Residential Services In Plats"/>
    <n v="730"/>
    <n v="-730"/>
    <n v="0"/>
    <n v="68.53"/>
    <n v="506.58"/>
    <n v="0"/>
    <s v="QSWPRE"/>
    <s v="QUANTA - PUYALLUP - ELECTRIC"/>
    <s v="511152774"/>
    <n v="1"/>
    <n v="0"/>
    <n v="0"/>
    <s v="SINGLE FAMILY"/>
    <s v="1"/>
    <s v="UNDERGROUND"/>
    <s v="UNDERGROUND"/>
    <s v="0002560281"/>
    <s v="0"/>
  </r>
  <r>
    <x v="2"/>
    <n v="50"/>
    <n v="40"/>
    <n v="40"/>
    <n v="0"/>
    <n v="0"/>
    <x v="1"/>
    <n v="615.30999999999995"/>
    <n v="15.38275"/>
    <n v="40"/>
    <d v="1899-12-30T00:00:00"/>
    <d v="1900-03-15T00:00:00"/>
    <d v="1899-12-30T00:00:00"/>
    <n v="738.59"/>
    <s v="104334748"/>
    <s v="1905E080 17916 152ND ST E #  BONNEY LAKE"/>
    <s v="CEN1"/>
    <s v="UPS"/>
    <n v="44307"/>
    <n v="44379"/>
    <n v="44475"/>
    <s v="WA12700270"/>
    <s v="UG Perm Svc Only in Plat Dev"/>
    <s v="16306"/>
    <s v="E UG Residential Services In Plats"/>
    <n v="730"/>
    <n v="-730"/>
    <n v="0"/>
    <n v="68.53"/>
    <n v="506.58"/>
    <n v="0"/>
    <s v="QSWPRE"/>
    <s v="QUANTA - PUYALLUP - ELECTRIC"/>
    <s v="511152775"/>
    <n v="1"/>
    <n v="0"/>
    <n v="0"/>
    <s v="SINGLE FAMILY"/>
    <s v="1"/>
    <s v="UNDERGROUND"/>
    <s v="UNDERGROUND"/>
    <s v="0002560280"/>
    <s v="0"/>
  </r>
  <r>
    <x v="2"/>
    <n v="100"/>
    <n v="80"/>
    <n v="80"/>
    <n v="0"/>
    <n v="0"/>
    <x v="1"/>
    <n v="692.95"/>
    <n v="8.6618750000000002"/>
    <n v="79"/>
    <d v="1899-12-30T00:18:00"/>
    <d v="1900-05-29T00:00:00"/>
    <d v="1899-12-30T00:00:00"/>
    <n v="816.23"/>
    <s v="104334749"/>
    <s v="2004E032 2868 83RD AVE CT E #  EDGEWOOD"/>
    <s v="CEN1"/>
    <s v="UPS"/>
    <n v="44307"/>
    <n v="44379"/>
    <n v="44475"/>
    <s v="WA12700200"/>
    <s v="UG Perm Svc Only in Plat Dev"/>
    <s v="16306"/>
    <s v="E UG Residential Services In Plats"/>
    <n v="730"/>
    <n v="-730"/>
    <n v="0"/>
    <n v="137.06"/>
    <n v="506.58"/>
    <n v="0"/>
    <s v="QSWPRE"/>
    <s v="QUANTA - PUYALLUP - ELECTRIC"/>
    <s v="511154224"/>
    <n v="1"/>
    <n v="0"/>
    <n v="0"/>
    <s v="SINGLE FAMILY"/>
    <s v="1"/>
    <s v="UNDERGROUND"/>
    <s v="UNDERGROUND"/>
    <s v="0002560290"/>
    <s v="0"/>
  </r>
  <r>
    <x v="2"/>
    <n v="100"/>
    <n v="60"/>
    <n v="60"/>
    <n v="0"/>
    <n v="0"/>
    <x v="1"/>
    <n v="893.21"/>
    <n v="14.8868333333333"/>
    <n v="59"/>
    <d v="1899-12-30T00:24:00"/>
    <d v="1900-04-21T00:00:00"/>
    <d v="1899-12-30T00:00:00"/>
    <n v="1015.15"/>
    <s v="104334750"/>
    <s v="3902E073 2169 MARIANAS LN #  FERNDALE"/>
    <s v="CEN1"/>
    <s v="UPS"/>
    <n v="44323"/>
    <n v="44412"/>
    <n v="44504"/>
    <s v="WA03700040"/>
    <s v="UG Perm Svc Only in Plat Dev"/>
    <s v="16306"/>
    <s v="E UG Residential Services In Plats"/>
    <n v="730"/>
    <n v="-730"/>
    <n v="0"/>
    <n v="102.38"/>
    <n v="688.86"/>
    <n v="0"/>
    <s v="QNWHME"/>
    <s v="QUANTA - BELLINGHAM - ELECTRIC"/>
    <s v="511144783"/>
    <n v="1"/>
    <n v="0"/>
    <n v="0"/>
    <s v="SINGLE FAMILY"/>
    <s v="1"/>
    <s v="UNDERGROUND"/>
    <s v="UNDERGROUND"/>
    <s v="0002560089"/>
    <s v="0"/>
  </r>
  <r>
    <x v="2"/>
    <n v="50"/>
    <n v="20"/>
    <n v="20"/>
    <n v="0"/>
    <n v="0"/>
    <x v="1"/>
    <n v="573.87"/>
    <n v="28.6935"/>
    <n v="30"/>
    <n v="-0.5"/>
    <d v="1900-02-02T00:00:00"/>
    <d v="1899-12-30T00:00:00"/>
    <n v="697.38"/>
    <s v="104334751"/>
    <s v="2104E007 5657 S 302ND ST#  AUBURN"/>
    <s v="CEN1"/>
    <s v="UPS"/>
    <n v="44306"/>
    <n v="44379"/>
    <n v="44475"/>
    <s v="WA11700020"/>
    <s v="UG Perm Svc Only in Plat Dev"/>
    <s v="16306"/>
    <s v="E UG Residential Services In Plats"/>
    <n v="730"/>
    <n v="-730"/>
    <n v="0"/>
    <n v="31.14"/>
    <n v="507.51"/>
    <n v="0"/>
    <s v="QCSOKE"/>
    <s v="QUANTA - SOUTH KING - ELECTRIC"/>
    <s v="511144846"/>
    <n v="1"/>
    <n v="0"/>
    <n v="0"/>
    <s v="SINGLE FAMILY"/>
    <s v="1"/>
    <s v="UNDERGROUND"/>
    <s v="UNDERGROUND"/>
    <s v="0002560097"/>
    <s v="0"/>
  </r>
  <r>
    <x v="2"/>
    <n v="100"/>
    <n v="70"/>
    <n v="70"/>
    <n v="0"/>
    <n v="0"/>
    <x v="1"/>
    <n v="620.91"/>
    <n v="8.8701428571428593"/>
    <n v="69"/>
    <d v="1899-12-30T00:20:34"/>
    <d v="1900-03-20T00:00:00"/>
    <d v="1899-12-30T00:00:00"/>
    <n v="744.42"/>
    <s v="104334752"/>
    <s v="2104E007 5715 S 303RD CT #  AUBURN"/>
    <s v="CEN1"/>
    <s v="UPS"/>
    <n v="44308"/>
    <n v="44379"/>
    <n v="44475"/>
    <s v="WA11700020"/>
    <s v="UG Perm Svc Only in Plat Dev"/>
    <s v="16306"/>
    <s v="E UG Residential Services In Plats"/>
    <n v="730"/>
    <n v="-730"/>
    <n v="0"/>
    <n v="72.66"/>
    <n v="507.51"/>
    <n v="0"/>
    <s v="QCSOKE"/>
    <s v="QUANTA - SOUTH KING - ELECTRIC"/>
    <s v="511138624"/>
    <n v="1"/>
    <n v="0"/>
    <n v="0"/>
    <s v="SINGLE FAMILY"/>
    <s v="1"/>
    <s v="UNDERGROUND"/>
    <s v="UNDERGROUND"/>
    <s v="0002560099"/>
    <s v="0"/>
  </r>
  <r>
    <x v="2"/>
    <n v="50"/>
    <n v="50"/>
    <n v="50"/>
    <n v="0"/>
    <n v="0"/>
    <x v="1"/>
    <n v="632.39"/>
    <n v="12.6478"/>
    <n v="50"/>
    <d v="1899-12-30T00:00:00"/>
    <d v="1900-04-03T00:00:00"/>
    <d v="1899-12-30T00:00:00"/>
    <n v="755.11"/>
    <s v="104334754"/>
    <s v="1802W087 1721 FERN ST SW #  OLYMPIA"/>
    <s v="CEN1"/>
    <s v="UPS"/>
    <n v="44307"/>
    <n v="44379"/>
    <n v="44475"/>
    <s v="WA03400030"/>
    <s v="UG Perm Svc Only in Plat Dev"/>
    <s v="16306"/>
    <s v="E UG Residential Services In Plats"/>
    <n v="730"/>
    <n v="-730"/>
    <n v="0"/>
    <n v="85.66"/>
    <n v="504.28"/>
    <n v="0"/>
    <s v="QSTHLE"/>
    <s v="QUANTA - OLYMPIA - ELECTRIC"/>
    <s v="511149335"/>
    <n v="1"/>
    <n v="0"/>
    <n v="0"/>
    <s v="SINGLE FAMILY"/>
    <s v="1"/>
    <s v="UNDERGROUND"/>
    <s v="UNDERGROUND"/>
    <s v="0002560133"/>
    <s v="0"/>
  </r>
  <r>
    <x v="2"/>
    <n v="50"/>
    <n v="48"/>
    <n v="48"/>
    <n v="0"/>
    <n v="0"/>
    <x v="1"/>
    <n v="587.66999999999996"/>
    <n v="12.243124999999999"/>
    <n v="47"/>
    <d v="1899-12-30T00:30:00"/>
    <d v="1900-02-22T00:00:00"/>
    <d v="1899-12-30T00:00:00"/>
    <n v="709.61"/>
    <s v="104334755"/>
    <s v="2106E060 23491 TAHOMA PL #  BLACK DIAMON"/>
    <s v="CEN1"/>
    <s v="UPS"/>
    <n v="44306"/>
    <n v="44379"/>
    <n v="44475"/>
    <s v="WA01700050"/>
    <s v="UG Perm Svc Only in Plat Dev"/>
    <s v="16306"/>
    <s v="E UG Residential Services In Plats"/>
    <n v="730"/>
    <n v="-730"/>
    <n v="0"/>
    <n v="49.07"/>
    <n v="501.05"/>
    <n v="0"/>
    <s v="QCSOKE"/>
    <s v="QUANTA - SOUTH KING - ELECTRIC"/>
    <s v="511149501"/>
    <n v="1"/>
    <n v="0"/>
    <n v="0"/>
    <s v="SINGLE FAMILY"/>
    <s v="1"/>
    <s v="UNDERGROUND"/>
    <s v="UNDERGROUND"/>
    <s v="0002560149"/>
    <s v="0"/>
  </r>
  <r>
    <x v="2"/>
    <n v="50"/>
    <n v="40"/>
    <n v="40"/>
    <n v="0"/>
    <n v="0"/>
    <x v="1"/>
    <n v="608.80999999999995"/>
    <n v="15.22025"/>
    <n v="40"/>
    <d v="1899-12-30T00:00:00"/>
    <d v="1900-03-15T00:00:00"/>
    <d v="1899-12-30T00:00:00"/>
    <n v="730.52"/>
    <s v="104334758"/>
    <s v="4005E088 8256 BALFOUR VALLEY LN #  MAPLE"/>
    <s v="CEN1"/>
    <s v="UPS"/>
    <n v="44308"/>
    <n v="44379"/>
    <n v="44475"/>
    <s v="WA03700370"/>
    <s v="UG Perm Svc Only in Plat Dev"/>
    <s v="16306"/>
    <s v="E UG Residential Services In Plats"/>
    <n v="730"/>
    <n v="-730"/>
    <n v="0"/>
    <n v="68.53"/>
    <n v="500.13"/>
    <n v="0"/>
    <s v="QNWHME"/>
    <s v="QUANTA - BELLINGHAM - ELECTRIC"/>
    <s v="511150491"/>
    <n v="1"/>
    <n v="0"/>
    <n v="0"/>
    <s v="SINGLE FAMILY"/>
    <s v="1"/>
    <s v="UNDERGROUND"/>
    <s v="UNDERGROUND"/>
    <s v="0002560250"/>
    <s v="0"/>
  </r>
  <r>
    <x v="2"/>
    <n v="50"/>
    <n v="35"/>
    <n v="35"/>
    <n v="0"/>
    <n v="0"/>
    <x v="1"/>
    <n v="579.35"/>
    <n v="16.5528571428571"/>
    <n v="35"/>
    <d v="1899-12-30T00:00:00"/>
    <d v="1900-02-08T00:00:00"/>
    <d v="1899-12-30T00:00:00"/>
    <n v="702.63"/>
    <s v="104334759"/>
    <s v="2005E092 22816 64TH LN E #  BUCKLEY"/>
    <s v="CEN1"/>
    <s v="UPS"/>
    <n v="44307"/>
    <n v="44379"/>
    <n v="44475"/>
    <s v="WA12700270"/>
    <s v="UG Perm Svc Only in Plat Dev"/>
    <s v="16306"/>
    <s v="E UG Residential Services In Plats"/>
    <n v="730"/>
    <n v="-730"/>
    <n v="0"/>
    <n v="36.799999999999997"/>
    <n v="506.58"/>
    <n v="0"/>
    <s v="QSWPRE"/>
    <s v="QUANTA - PUYALLUP - ELECTRIC"/>
    <s v="511150495"/>
    <n v="1"/>
    <n v="0"/>
    <n v="0"/>
    <s v="SINGLE FAMILY"/>
    <s v="1"/>
    <s v="UNDERGROUND"/>
    <s v="UNDERGROUND"/>
    <s v="0002560256"/>
    <s v="0"/>
  </r>
  <r>
    <x v="2"/>
    <n v="50"/>
    <n v="30"/>
    <n v="30"/>
    <n v="0"/>
    <n v="0"/>
    <x v="1"/>
    <n v="565.58000000000004"/>
    <n v="18.8526666666667"/>
    <n v="27"/>
    <d v="1899-12-30T02:24:00"/>
    <d v="1900-01-30T00:00:00"/>
    <d v="1899-12-30T00:00:00"/>
    <n v="687.85"/>
    <s v="104334760"/>
    <s v="2401E112 5180 SINCLAIR WAY #  BREMERTON"/>
    <s v="CEN1"/>
    <s v="UPS"/>
    <n v="44306"/>
    <n v="44379"/>
    <n v="44475"/>
    <s v="WA01800010"/>
    <s v="UG Perm Svc Only in Plat Dev"/>
    <s v="16306"/>
    <s v="E UG Residential Services In Plats"/>
    <n v="730"/>
    <n v="-730"/>
    <n v="0"/>
    <n v="28.31"/>
    <n v="502.44"/>
    <n v="0"/>
    <s v="QSSPE"/>
    <s v="QUANTA - KITSAP - ELECTRIC"/>
    <s v="511150498"/>
    <n v="1"/>
    <n v="0"/>
    <n v="0"/>
    <s v="SINGLE FAMILY"/>
    <s v="1"/>
    <s v="UNDERGROUND"/>
    <s v="UNDERGROUND"/>
    <s v="0002560258"/>
    <s v="0"/>
  </r>
  <r>
    <x v="2"/>
    <n v="100"/>
    <n v="100"/>
    <n v="100"/>
    <n v="0"/>
    <n v="0"/>
    <x v="1"/>
    <n v="765.02"/>
    <n v="7.6501999999999999"/>
    <n v="119"/>
    <n v="-0.19"/>
    <d v="1900-08-12T00:00:00"/>
    <d v="1899-12-30T00:00:00"/>
    <n v="886.96"/>
    <s v="104334761"/>
    <s v="3002E084 873 FOUR EAGLES LN #  GREENBANK"/>
    <s v="CEN1"/>
    <s v="USO"/>
    <n v="44308"/>
    <m/>
    <m/>
    <s v="WA01500990"/>
    <s v="UG Perm Svc only  (no Tsfrmr)"/>
    <s v="16305"/>
    <s v="E OH UG Residential Services"/>
    <n v="730"/>
    <n v="-730"/>
    <n v="0"/>
    <n v="205.59"/>
    <n v="501.05"/>
    <n v="0"/>
    <s v="QNISLE"/>
    <s v="QUANTA - WHIDBEY - ELECTRIC"/>
    <s v="511065380"/>
    <n v="1"/>
    <n v="0"/>
    <n v="0"/>
    <s v="SINGLE FAMILY"/>
    <s v="1"/>
    <s v="UNDERGROUND"/>
    <s v="UNDERGROUND"/>
    <s v="0002560261"/>
    <s v="0"/>
  </r>
  <r>
    <x v="2"/>
    <n v="50"/>
    <n v="30"/>
    <n v="30"/>
    <n v="0"/>
    <n v="0"/>
    <x v="1"/>
    <n v="574.29999999999995"/>
    <n v="19.143333333333299"/>
    <n v="30"/>
    <d v="1899-12-30T00:00:00"/>
    <d v="1900-02-02T00:00:00"/>
    <d v="1899-12-30T00:00:00"/>
    <n v="697.81"/>
    <s v="104334762"/>
    <s v="2406E057 4156 236TH PL SE #  SAMMAMISH"/>
    <s v="CEN1"/>
    <s v="UPS"/>
    <n v="44333"/>
    <n v="44412"/>
    <n v="44504"/>
    <s v="WA11700390"/>
    <s v="UG Perm Svc Only in Plat Dev"/>
    <s v="16306"/>
    <s v="E UG Residential Services In Plats"/>
    <n v="730"/>
    <n v="-730"/>
    <n v="0"/>
    <n v="31.38"/>
    <n v="507.5"/>
    <n v="0"/>
    <s v="QCNOKE"/>
    <s v="QUANTA - REDMOND - ELECTRIC"/>
    <s v="511154592"/>
    <n v="1"/>
    <n v="0"/>
    <n v="0"/>
    <s v="SINGLE FAMILY"/>
    <s v="1"/>
    <s v="UNDERGROUND"/>
    <s v="UNDERGROUND"/>
    <s v="0002560331"/>
    <s v="0"/>
  </r>
  <r>
    <x v="2"/>
    <n v="50"/>
    <n v="40"/>
    <n v="40"/>
    <n v="0"/>
    <n v="0"/>
    <x v="1"/>
    <n v="582.39"/>
    <n v="14.559749999999999"/>
    <n v="40"/>
    <d v="1899-12-30T00:00:00"/>
    <d v="1900-02-13T00:00:00"/>
    <d v="1899-12-30T00:00:00"/>
    <n v="705.11"/>
    <s v="104334763"/>
    <s v="1702W051 1422 91ST AVE SE #  TUMWATER"/>
    <s v="CEN1"/>
    <s v="UPS"/>
    <n v="44307"/>
    <n v="44379"/>
    <n v="44475"/>
    <s v="WA03400060"/>
    <s v="UG Perm Svc Only in Plat Dev"/>
    <s v="16306"/>
    <s v="E UG Residential Services In Plats"/>
    <n v="730"/>
    <n v="-730"/>
    <n v="0"/>
    <n v="41.52"/>
    <n v="504.28"/>
    <n v="0"/>
    <s v="QSTHLE"/>
    <s v="QUANTA - OLYMPIA - ELECTRIC"/>
    <s v="511154663"/>
    <n v="1"/>
    <n v="0"/>
    <n v="0"/>
    <s v="SINGLE FAMILY"/>
    <s v="1"/>
    <s v="UNDERGROUND"/>
    <s v="UNDERGROUND"/>
    <s v="0002560338"/>
    <s v="0"/>
  </r>
  <r>
    <x v="2"/>
    <n v="50"/>
    <n v="30"/>
    <n v="30"/>
    <n v="0"/>
    <n v="0"/>
    <x v="1"/>
    <n v="573.44000000000005"/>
    <n v="19.1146666666667"/>
    <n v="30"/>
    <d v="1899-12-30T00:00:00"/>
    <d v="1900-02-03T00:00:00"/>
    <d v="1899-12-30T00:00:00"/>
    <n v="696.72"/>
    <s v="104334764"/>
    <s v="1904E135 18702 106TH AVE CT E #  PUYALLU"/>
    <s v="CEN1"/>
    <s v="UPS"/>
    <n v="44307"/>
    <n v="44379"/>
    <n v="44475"/>
    <s v="WA12700270"/>
    <s v="UG Perm Svc Only in Plat Dev"/>
    <s v="16306"/>
    <s v="E UG Residential Services In Plats"/>
    <n v="730"/>
    <n v="-730"/>
    <n v="0"/>
    <n v="31.58"/>
    <n v="506.58"/>
    <n v="0"/>
    <s v="QSWPRE"/>
    <s v="QUANTA - PUYALLUP - ELECTRIC"/>
    <s v="511154736"/>
    <n v="1"/>
    <n v="0"/>
    <n v="0"/>
    <s v="SINGLE FAMILY"/>
    <s v="1"/>
    <s v="UNDERGROUND"/>
    <s v="UNDERGROUND"/>
    <s v="0002560350"/>
    <s v="0"/>
  </r>
  <r>
    <x v="2"/>
    <n v="50"/>
    <n v="50"/>
    <n v="50"/>
    <n v="0"/>
    <n v="0"/>
    <x v="1"/>
    <n v="635.63"/>
    <n v="12.7126"/>
    <n v="50"/>
    <d v="1899-12-30T00:00:00"/>
    <d v="1900-04-03T00:00:00"/>
    <d v="1899-12-30T00:00:00"/>
    <n v="759.14"/>
    <s v="104334765"/>
    <s v="2505E011 13352 NE 80TH ST #  REDMOND"/>
    <s v="CEN1"/>
    <s v="UPS"/>
    <n v="44309"/>
    <n v="44379"/>
    <n v="44475"/>
    <s v="WA11700240"/>
    <s v="UG Perm Svc Only in Plat Dev"/>
    <s v="16306"/>
    <s v="E UG Residential Services In Plats"/>
    <n v="730"/>
    <n v="-730"/>
    <n v="0"/>
    <n v="85.66"/>
    <n v="507.5"/>
    <n v="0"/>
    <s v="QCNOKE"/>
    <s v="QUANTA - REDMOND - ELECTRIC"/>
    <s v="510972827"/>
    <n v="1"/>
    <n v="0"/>
    <n v="0"/>
    <s v="SINGLE FAMILY"/>
    <s v="1"/>
    <s v="UNDERGROUND"/>
    <s v="UNDERGROUND"/>
    <s v="0002560375"/>
    <s v="0"/>
  </r>
  <r>
    <x v="2"/>
    <n v="50"/>
    <n v="27"/>
    <n v="27"/>
    <n v="0"/>
    <n v="0"/>
    <x v="1"/>
    <n v="580.08000000000004"/>
    <n v="21.484444444444399"/>
    <n v="40"/>
    <n v="-0.48148148148148101"/>
    <d v="1900-02-13T00:00:00"/>
    <d v="1899-12-30T00:00:00"/>
    <n v="702.24"/>
    <s v="104334767"/>
    <s v="3201E036 2976 SW CRESTWOOD DR #  OAK HAR"/>
    <s v="CEN1"/>
    <s v="UPS"/>
    <n v="44308"/>
    <n v="44379"/>
    <n v="44475"/>
    <s v="WA01500030"/>
    <s v="UG Perm Svc Only in Plat Dev"/>
    <s v="16306"/>
    <s v="E UG Residential Services In Plats"/>
    <n v="730"/>
    <n v="-730"/>
    <n v="0"/>
    <n v="41.52"/>
    <n v="501.98"/>
    <n v="0"/>
    <s v="QNISLE"/>
    <s v="QUANTA - WHIDBEY - ELECTRIC"/>
    <s v="511157766"/>
    <n v="1"/>
    <n v="0"/>
    <n v="0"/>
    <s v="SINGLE FAMILY"/>
    <s v="1"/>
    <s v="UNDERGROUND"/>
    <s v="UNDERGROUND"/>
    <s v="0002560380"/>
    <s v="0"/>
  </r>
  <r>
    <x v="2"/>
    <n v="50"/>
    <n v="25"/>
    <n v="25"/>
    <n v="0"/>
    <n v="0"/>
    <x v="1"/>
    <n v="557.25"/>
    <n v="22.29"/>
    <n v="20"/>
    <d v="1899-12-30T04:48:00"/>
    <d v="1900-01-22T00:00:00"/>
    <d v="1899-12-30T00:00:00"/>
    <n v="679.52"/>
    <s v="104334768"/>
    <s v="2502E105 768 FORDS CT NW #  BAINBRIDGE I"/>
    <s v="CEN1"/>
    <s v="UPS"/>
    <n v="44301"/>
    <n v="44379"/>
    <n v="44475"/>
    <s v="WA01800040"/>
    <s v="UG Perm Svc Only in Plat Dev"/>
    <s v="16306"/>
    <s v="E UG Residential Services In Plats"/>
    <n v="730"/>
    <n v="-730"/>
    <n v="0"/>
    <n v="21.06"/>
    <n v="502.42"/>
    <n v="0"/>
    <s v="QSSPE"/>
    <s v="QUANTA - KITSAP - ELECTRIC"/>
    <s v="511157791"/>
    <n v="1"/>
    <n v="0"/>
    <n v="0"/>
    <s v="SINGLE FAMILY"/>
    <s v="1"/>
    <s v="UNDERGROUND"/>
    <s v="UNDERGROUND"/>
    <s v="0002560383"/>
    <s v="0"/>
  </r>
  <r>
    <x v="2"/>
    <n v="50"/>
    <n v="25"/>
    <n v="25"/>
    <n v="0"/>
    <n v="0"/>
    <x v="1"/>
    <n v="567.59"/>
    <n v="22.703600000000002"/>
    <n v="25"/>
    <d v="1899-12-30T00:00:00"/>
    <d v="1900-01-28T00:00:00"/>
    <d v="1899-12-30T00:00:00"/>
    <n v="690.87"/>
    <s v="104334769"/>
    <s v="1904E135 10712 186TH STREET CT E #  PUYA"/>
    <s v="CEN1"/>
    <s v="UPS"/>
    <n v="44316"/>
    <n v="44379"/>
    <n v="44475"/>
    <s v="WA12700270"/>
    <s v="UG Perm Svc Only in Plat Dev"/>
    <s v="16306"/>
    <s v="E UG Residential Services In Plats"/>
    <n v="730"/>
    <n v="-730"/>
    <n v="0"/>
    <n v="26.42"/>
    <n v="506.58"/>
    <n v="0"/>
    <s v="QSWPRE"/>
    <s v="QUANTA - PUYALLUP - ELECTRIC"/>
    <s v="511157797"/>
    <n v="1"/>
    <n v="0"/>
    <n v="0"/>
    <s v="SINGLE FAMILY"/>
    <s v="1"/>
    <s v="UNDERGROUND"/>
    <s v="UNDERGROUND"/>
    <s v="0002560387"/>
    <s v="0"/>
  </r>
  <r>
    <x v="2"/>
    <n v="50"/>
    <n v="30"/>
    <n v="30"/>
    <n v="0"/>
    <n v="0"/>
    <x v="1"/>
    <n v="566.44000000000005"/>
    <n v="18.881333333333298"/>
    <n v="30"/>
    <d v="1899-12-30T00:00:00"/>
    <d v="1900-02-02T00:00:00"/>
    <d v="1899-12-30T00:00:00"/>
    <n v="688.15"/>
    <s v="104334776"/>
    <s v="3504E051 412 CAMBRIDGE ST #  SEDRO WOOLL"/>
    <s v="CEN1"/>
    <s v="USO"/>
    <n v="44306"/>
    <n v="44379"/>
    <n v="44475"/>
    <s v="WA02900080"/>
    <s v="UG Perm Svc only  (no Tsfrmr)"/>
    <s v="16305"/>
    <s v="E OH UG Residential Services"/>
    <n v="730"/>
    <n v="-730"/>
    <n v="0"/>
    <n v="31.14"/>
    <n v="500.13"/>
    <n v="0"/>
    <s v="QNSKGE"/>
    <s v="QUANTA - SKAGIT - ELECTRIC"/>
    <s v="511150591"/>
    <n v="1"/>
    <n v="0"/>
    <n v="0"/>
    <s v="SINGLE FAMILY"/>
    <s v="1"/>
    <s v="UNDERGROUND"/>
    <s v="UNDERGROUND"/>
    <s v="0002560260"/>
    <s v="0"/>
  </r>
  <r>
    <x v="2"/>
    <n v="50"/>
    <n v="15"/>
    <n v="15"/>
    <n v="0"/>
    <n v="0"/>
    <x v="1"/>
    <n v="551.85"/>
    <n v="36.79"/>
    <n v="15"/>
    <d v="1899-12-30T00:00:00"/>
    <d v="1900-01-17T00:00:00"/>
    <d v="1899-12-30T00:00:00"/>
    <n v="674.12"/>
    <s v="104334781"/>
    <s v="2502E102 565 ERICKSEN AVE NE #  BAINBRID"/>
    <s v="CEN1"/>
    <s v="UPS"/>
    <n v="44301"/>
    <n v="44379"/>
    <n v="44475"/>
    <s v="WA01800040"/>
    <s v="UG Perm Svc Only in Plat Dev"/>
    <s v="16306"/>
    <s v="E UG Residential Services In Plats"/>
    <n v="730"/>
    <n v="-730"/>
    <n v="0"/>
    <n v="16.27"/>
    <n v="502.44"/>
    <n v="0"/>
    <s v="QSSPE"/>
    <s v="QUANTA - KITSAP - ELECTRIC"/>
    <s v="511078927"/>
    <n v="1"/>
    <n v="0"/>
    <n v="0"/>
    <s v="SINGLE FAMILY"/>
    <s v="1"/>
    <s v="UNDERGROUND"/>
    <s v="UNDERGROUND"/>
    <s v="0002560272"/>
    <s v="0"/>
  </r>
  <r>
    <x v="2"/>
    <n v="50"/>
    <n v="50"/>
    <n v="50"/>
    <n v="0"/>
    <n v="0"/>
    <x v="1"/>
    <n v="596.03"/>
    <n v="11.9206"/>
    <n v="50"/>
    <d v="1899-12-30T00:00:00"/>
    <d v="1900-02-24T00:00:00"/>
    <d v="1899-12-30T00:00:00"/>
    <n v="719.31"/>
    <s v="104334785"/>
    <s v="1904E103 17411 118TH AVE CT E # D PUYALL"/>
    <s v="CEN1"/>
    <s v="UPS"/>
    <n v="44300"/>
    <n v="44379"/>
    <n v="44475"/>
    <s v="WA12700270"/>
    <s v="UG Perm Svc Only in Plat Dev"/>
    <s v="16306"/>
    <s v="E UG Residential Services In Plats"/>
    <n v="730"/>
    <n v="-730"/>
    <n v="0"/>
    <n v="51.39"/>
    <n v="506.58"/>
    <n v="0"/>
    <s v="QSWPREU"/>
    <s v="QUANTA - PUYALLUP - ELECTRIC - UG Svc"/>
    <s v="511154702"/>
    <n v="1"/>
    <n v="0"/>
    <n v="0"/>
    <s v="SINGLE FAMILY"/>
    <s v="1"/>
    <s v="UNDERGROUND"/>
    <s v="UNDERGROUND"/>
    <s v="0002560337"/>
    <s v="0"/>
  </r>
  <r>
    <x v="2"/>
    <n v="50"/>
    <n v="41"/>
    <n v="41"/>
    <n v="0"/>
    <n v="0"/>
    <x v="1"/>
    <n v="572.94000000000005"/>
    <n v="13.974146341463401"/>
    <n v="30"/>
    <d v="1899-12-30T06:26:20"/>
    <d v="1900-02-02T00:00:00"/>
    <d v="1899-12-30T00:00:00"/>
    <n v="696.22"/>
    <s v="104334786"/>
    <s v="1905E087 19943 152ND STREET CT E BONNEY"/>
    <s v="CEN1"/>
    <s v="UPS"/>
    <n v="44316"/>
    <n v="44379"/>
    <n v="44475"/>
    <s v="WA12700270"/>
    <s v="UG Perm Svc Only in Plat Dev"/>
    <s v="16306"/>
    <s v="E UG Residential Services In Plats"/>
    <n v="730"/>
    <n v="-730"/>
    <n v="0"/>
    <n v="31.14"/>
    <n v="506.58"/>
    <n v="0"/>
    <s v="QSWPRE"/>
    <s v="QUANTA - PUYALLUP - ELECTRIC"/>
    <s v="511154728"/>
    <n v="1"/>
    <n v="0"/>
    <n v="0"/>
    <s v="SINGLE FAMILY"/>
    <s v="1"/>
    <s v="UNDERGROUND"/>
    <s v="UNDERGROUND"/>
    <s v="0002560353"/>
    <s v="0"/>
  </r>
  <r>
    <x v="2"/>
    <n v="100"/>
    <n v="63"/>
    <n v="63"/>
    <n v="0"/>
    <n v="0"/>
    <x v="1"/>
    <n v="669.45"/>
    <n v="10.6261904761905"/>
    <n v="72"/>
    <n v="-0.14285714285714299"/>
    <d v="1900-05-15T00:00:00"/>
    <d v="1899-12-30T00:00:00"/>
    <n v="790.6"/>
    <s v="104334787"/>
    <s v="2015E106 1606 MARIAN DR #  CLE ELUM"/>
    <s v="CEN1"/>
    <s v="UPS"/>
    <n v="44316"/>
    <n v="44379"/>
    <n v="44475"/>
    <s v="WA01900010"/>
    <s v="UG Perm Svc Only in Plat Dev"/>
    <s v="16306"/>
    <s v="E UG Residential Services In Plats"/>
    <n v="730"/>
    <n v="-730"/>
    <n v="0"/>
    <n v="124.11"/>
    <n v="497.82"/>
    <n v="0"/>
    <s v="QCKTTE"/>
    <s v="QUANTA - KITTITAS - ELECTRIC"/>
    <s v="511154868"/>
    <n v="1"/>
    <n v="0"/>
    <n v="0"/>
    <s v="SINGLE FAMILY"/>
    <s v="1"/>
    <s v="UNDERGROUND"/>
    <s v="UNDERGROUND"/>
    <s v="0002560354"/>
    <s v="0"/>
  </r>
  <r>
    <x v="2"/>
    <n v="50"/>
    <n v="35"/>
    <n v="35"/>
    <n v="0"/>
    <n v="0"/>
    <x v="1"/>
    <n v="606.19000000000005"/>
    <n v="17.319714285714301"/>
    <n v="40"/>
    <n v="-0.14285714285714299"/>
    <d v="1900-03-15T00:00:00"/>
    <d v="1899-12-30T00:00:00"/>
    <n v="727.34"/>
    <s v="104334788"/>
    <s v="2015E112 1702 MARIAN DR #  CLE ELUM"/>
    <s v="CEN1"/>
    <s v="UPS"/>
    <n v="44316"/>
    <n v="44379"/>
    <n v="44475"/>
    <s v="WA01900010"/>
    <s v="UG Perm Svc Only in Plat Dev"/>
    <s v="16306"/>
    <s v="E UG Residential Services In Plats"/>
    <n v="730"/>
    <n v="-730"/>
    <n v="0"/>
    <n v="68.260000000000005"/>
    <n v="497.83"/>
    <n v="0"/>
    <s v="QCKTTE"/>
    <s v="QUANTA - KITTITAS - ELECTRIC"/>
    <s v="511154900"/>
    <n v="1"/>
    <n v="0"/>
    <n v="0"/>
    <s v="SINGLE FAMILY"/>
    <s v="1"/>
    <s v="UNDERGROUND"/>
    <s v="UNDERGROUND"/>
    <s v="0002560356"/>
    <s v="0"/>
  </r>
  <r>
    <x v="2"/>
    <n v="100"/>
    <n v="72"/>
    <n v="72"/>
    <n v="0"/>
    <n v="0"/>
    <x v="1"/>
    <n v="693.51"/>
    <n v="9.6320833333333304"/>
    <n v="83"/>
    <n v="-0.15277777777777801"/>
    <d v="1900-06-05T00:00:00"/>
    <d v="1899-12-30T00:00:00"/>
    <n v="815.22"/>
    <s v="104334789"/>
    <s v="3410E072 14800 MOUNTAIN VIEW LN # RV CON"/>
    <s v="CEN1"/>
    <s v="USO"/>
    <n v="44308"/>
    <n v="44379"/>
    <n v="44475"/>
    <s v="WA02900290"/>
    <s v="UG Perm Svc only  (no Tsfrmr)"/>
    <s v="16305"/>
    <s v="E OH UG Residential Services"/>
    <n v="730"/>
    <n v="-730"/>
    <n v="0"/>
    <n v="143.29"/>
    <n v="500.13"/>
    <n v="0"/>
    <s v="QNSKGE"/>
    <s v="QUANTA - SKAGIT - ELECTRIC"/>
    <s v="510812552"/>
    <n v="1"/>
    <n v="0"/>
    <n v="0"/>
    <s v="MOBILE HOME"/>
    <s v="1"/>
    <s v="UNDERGROUND"/>
    <s v="UNDERGROUND"/>
    <s v="0002560358"/>
    <s v="0"/>
  </r>
  <r>
    <x v="2"/>
    <n v="100"/>
    <n v="60"/>
    <n v="60"/>
    <n v="0"/>
    <n v="0"/>
    <x v="1"/>
    <n v="608.22"/>
    <n v="10.137"/>
    <n v="59"/>
    <d v="1899-12-30T00:24:00"/>
    <d v="1900-03-08T00:00:00"/>
    <d v="1899-12-30T00:00:00"/>
    <n v="731.5"/>
    <s v="104334790"/>
    <s v="2005E101 23129 65TH ST E #  BUCKLEY"/>
    <s v="CEN1"/>
    <s v="UPS"/>
    <n v="44307"/>
    <n v="44379"/>
    <n v="44475"/>
    <s v="WA12700270"/>
    <s v="UG Perm Svc Only in Plat Dev"/>
    <s v="16306"/>
    <s v="E UG Residential Services In Plats"/>
    <n v="730"/>
    <n v="-730"/>
    <n v="0"/>
    <n v="62.28"/>
    <n v="506.58"/>
    <n v="0"/>
    <s v="QSWPRE"/>
    <s v="QUANTA - PUYALLUP - ELECTRIC"/>
    <s v="511149946"/>
    <n v="1"/>
    <n v="0"/>
    <n v="0"/>
    <s v="SINGLE FAMILY"/>
    <s v="1"/>
    <s v="UNDERGROUND"/>
    <s v="UNDERGROUND"/>
    <s v="0002560207"/>
    <s v="0"/>
  </r>
  <r>
    <x v="2"/>
    <n v="50"/>
    <n v="40"/>
    <n v="40"/>
    <n v="0"/>
    <n v="0"/>
    <x v="1"/>
    <n v="635.84"/>
    <n v="15.896000000000001"/>
    <n v="50"/>
    <n v="-0.25"/>
    <d v="1900-04-03T00:00:00"/>
    <d v="1899-12-30T00:00:00"/>
    <n v="759.35"/>
    <s v="104334791"/>
    <s v="2105E127 2214 54TH ST SE #  AUBURN"/>
    <s v="CEN1"/>
    <s v="UPS"/>
    <n v="44306"/>
    <n v="44379"/>
    <n v="44475"/>
    <s v="WA11700020"/>
    <s v="UG Perm Svc Only in Plat Dev"/>
    <s v="16306"/>
    <s v="E UG Residential Services In Plats"/>
    <n v="730"/>
    <n v="-730"/>
    <n v="0"/>
    <n v="85.66"/>
    <n v="507.51"/>
    <n v="0"/>
    <s v="QCSOKE"/>
    <s v="QUANTA - SOUTH KING - ELECTRIC"/>
    <s v="511150149"/>
    <n v="1"/>
    <n v="0"/>
    <n v="0"/>
    <s v="SINGLE FAMILY"/>
    <s v="1"/>
    <s v="UNDERGROUND"/>
    <s v="UNDERGROUND"/>
    <s v="0002560227"/>
    <s v="0"/>
  </r>
  <r>
    <x v="2"/>
    <n v="100"/>
    <n v="70"/>
    <n v="70"/>
    <n v="0"/>
    <n v="0"/>
    <x v="1"/>
    <n v="1009.36"/>
    <n v="14.4194285714286"/>
    <n v="71"/>
    <n v="-1.4285714285714299E-2"/>
    <d v="1900-05-14T00:00:00"/>
    <d v="1899-12-30T00:00:00"/>
    <n v="1132.8699999999999"/>
    <s v="104334792"/>
    <s v="2406E025 2649 E LAKE SAMMAMISH PKWY SE #"/>
    <s v="CEN1"/>
    <s v="UPS"/>
    <n v="44308"/>
    <n v="44379"/>
    <n v="44475"/>
    <s v="WA11700390"/>
    <s v="UG Perm Svc Only in Plat Dev"/>
    <s v="16306"/>
    <s v="E UG Residential Services In Plats"/>
    <n v="730"/>
    <n v="-730"/>
    <n v="0"/>
    <n v="123.04"/>
    <n v="761.51"/>
    <n v="0"/>
    <s v="QCNOKE"/>
    <s v="QUANTA - REDMOND - ELECTRIC"/>
    <s v="511150445"/>
    <n v="1"/>
    <n v="0"/>
    <n v="0"/>
    <s v="SINGLE FAMILY"/>
    <s v="1"/>
    <s v="UNDERGROUND"/>
    <s v="UNDERGROUND"/>
    <s v="0002560249"/>
    <s v="0"/>
  </r>
  <r>
    <x v="2"/>
    <n v="50"/>
    <n v="30"/>
    <n v="30"/>
    <n v="0"/>
    <n v="0"/>
    <x v="1"/>
    <n v="834.16"/>
    <n v="27.805333333333301"/>
    <n v="30"/>
    <d v="1899-12-30T00:00:00"/>
    <d v="1900-02-24T00:00:00"/>
    <d v="1899-12-30T00:00:00"/>
    <n v="955.87"/>
    <s v="104334810"/>
    <s v="3903E004 1207 NIGHT HAWK WAY #  EVERSON"/>
    <s v="CEN1"/>
    <s v="UPS"/>
    <n v="44330"/>
    <n v="44412"/>
    <n v="44504"/>
    <s v="WA03700030"/>
    <s v="UG Perm Svc Only in Plat Dev"/>
    <s v="16306"/>
    <s v="E UG Residential Services In Plats"/>
    <n v="730"/>
    <n v="-730"/>
    <n v="0"/>
    <n v="51.19"/>
    <n v="687.6"/>
    <n v="0"/>
    <s v="QNWHME"/>
    <s v="QUANTA - BELLINGHAM - ELECTRIC"/>
    <s v="511150244"/>
    <n v="1"/>
    <n v="0"/>
    <n v="0"/>
    <s v="SINGLE FAMILY"/>
    <s v="1"/>
    <s v="UNDERGROUND"/>
    <s v="UNDERGROUND"/>
    <s v="0002560238"/>
    <s v="0"/>
  </r>
  <r>
    <x v="2"/>
    <n v="50"/>
    <n v="35"/>
    <n v="35"/>
    <n v="0"/>
    <n v="0"/>
    <x v="1"/>
    <n v="579.22"/>
    <n v="16.5491428571429"/>
    <n v="34"/>
    <d v="1899-12-30T00:41:09"/>
    <d v="1900-02-07T00:00:00"/>
    <d v="1899-12-30T00:00:00"/>
    <n v="702.73"/>
    <s v="104334812"/>
    <s v="2505E011 13350 NE 80TH ST #  REDMOND"/>
    <s v="CEN1"/>
    <s v="UPS"/>
    <n v="44309"/>
    <n v="44379"/>
    <n v="44475"/>
    <s v="WA11700240"/>
    <s v="UG Perm Svc Only in Plat Dev"/>
    <s v="16306"/>
    <s v="E UG Residential Services In Plats"/>
    <n v="730"/>
    <n v="-730"/>
    <n v="0"/>
    <n v="35.86"/>
    <n v="507.51"/>
    <n v="0"/>
    <s v="QCNOKE"/>
    <s v="QUANTA - REDMOND - ELECTRIC"/>
    <s v="510972688"/>
    <n v="1"/>
    <n v="0"/>
    <n v="0"/>
    <s v="SINGLE FAMILY"/>
    <s v="1"/>
    <s v="UNDERGROUND"/>
    <s v="UNDERGROUND"/>
    <s v="0002560344"/>
    <s v="0"/>
  </r>
  <r>
    <x v="2"/>
    <n v="100"/>
    <n v="75"/>
    <n v="75"/>
    <n v="0"/>
    <n v="0"/>
    <x v="1"/>
    <n v="626.41"/>
    <n v="8.3521333333333292"/>
    <n v="75"/>
    <d v="1899-12-30T00:00:00"/>
    <d v="1900-03-26T00:00:00"/>
    <d v="1899-12-30T00:00:00"/>
    <n v="749.69"/>
    <s v="104334813"/>
    <s v="1904E135 10682 186TH STREET CT E #  PUYA"/>
    <s v="CEN1"/>
    <s v="UPS"/>
    <n v="44316"/>
    <n v="44379"/>
    <n v="44475"/>
    <s v="WA12700270"/>
    <s v="UG Perm Svc Only in Plat Dev"/>
    <s v="16306"/>
    <s v="E UG Residential Services In Plats"/>
    <n v="730"/>
    <n v="-730"/>
    <n v="0"/>
    <n v="78.33"/>
    <n v="506.58"/>
    <n v="0"/>
    <s v="QSWPRE"/>
    <s v="QUANTA - PUYALLUP - ELECTRIC"/>
    <s v="511154844"/>
    <n v="1"/>
    <n v="0"/>
    <n v="0"/>
    <s v="SINGLE FAMILY"/>
    <s v="1"/>
    <s v="UNDERGROUND"/>
    <s v="UNDERGROUND"/>
    <s v="0002560357"/>
    <s v="0"/>
  </r>
  <r>
    <x v="2"/>
    <n v="50"/>
    <n v="15"/>
    <n v="15"/>
    <n v="0"/>
    <n v="0"/>
    <x v="1"/>
    <n v="560.94000000000005"/>
    <n v="37.396000000000001"/>
    <n v="24"/>
    <n v="-0.6"/>
    <d v="1900-01-27T00:00:00"/>
    <d v="1899-12-30T00:00:00"/>
    <n v="682.88"/>
    <s v="104334814"/>
    <s v="2106E060 32960 LOOKOUT LN #  BLACK DIAMO"/>
    <s v="CEN1"/>
    <s v="UPS"/>
    <n v="44308"/>
    <n v="44379"/>
    <n v="44475"/>
    <s v="WA01700050"/>
    <s v="UG Perm Svc Only in Plat Dev"/>
    <s v="16306"/>
    <s v="E UG Residential Services In Plats"/>
    <n v="730"/>
    <n v="-730"/>
    <n v="0"/>
    <n v="25.48"/>
    <n v="501.05"/>
    <n v="0"/>
    <s v="QCSOKE"/>
    <s v="QUANTA - SOUTH KING - ELECTRIC"/>
    <s v="511154946"/>
    <n v="1"/>
    <n v="0"/>
    <n v="0"/>
    <s v="SINGLE FAMILY"/>
    <s v="1"/>
    <s v="UNDERGROUND"/>
    <s v="UNDERGROUND"/>
    <s v="0002560361"/>
    <s v="0"/>
  </r>
  <r>
    <x v="2"/>
    <n v="100"/>
    <n v="80"/>
    <n v="80"/>
    <n v="0"/>
    <n v="0"/>
    <x v="1"/>
    <n v="692.95"/>
    <n v="8.6618750000000002"/>
    <n v="79"/>
    <d v="1899-12-30T00:18:00"/>
    <d v="1900-05-29T00:00:00"/>
    <d v="1899-12-30T00:00:00"/>
    <n v="816.23"/>
    <s v="104334823"/>
    <s v="1905E062 19022 133RD ST E #  BONNEY LAKE"/>
    <s v="CEN1"/>
    <s v="UPS"/>
    <n v="44307"/>
    <n v="44379"/>
    <n v="44504"/>
    <s v="WA12700270"/>
    <s v="UG Perm Svc Only in Plat Dev"/>
    <s v="16306"/>
    <s v="E UG Residential Services In Plats"/>
    <n v="730"/>
    <n v="-730"/>
    <n v="0"/>
    <n v="137.06"/>
    <n v="506.58"/>
    <n v="0"/>
    <s v="QSWPRE"/>
    <s v="QUANTA - PUYALLUP - ELECTRIC"/>
    <s v="511168906"/>
    <n v="1"/>
    <n v="0"/>
    <n v="0"/>
    <s v="SINGLE FAMILY"/>
    <s v="1"/>
    <s v="UNDERGROUND"/>
    <s v="UNDERGROUND"/>
    <s v="0002560635"/>
    <s v="0"/>
  </r>
  <r>
    <x v="2"/>
    <n v="100"/>
    <n v="60"/>
    <n v="60"/>
    <n v="0"/>
    <n v="0"/>
    <x v="1"/>
    <n v="608.23"/>
    <n v="10.137166666666699"/>
    <n v="59"/>
    <d v="1899-12-30T00:24:00"/>
    <d v="1900-03-08T00:00:00"/>
    <d v="1899-12-30T00:00:00"/>
    <n v="731.51"/>
    <s v="104334824"/>
    <s v="1905E080 15120 182ND AVE E #  BONNEY LAK"/>
    <s v="CEN1"/>
    <s v="UPS"/>
    <n v="44308"/>
    <n v="44379"/>
    <n v="44475"/>
    <s v="WA12700270"/>
    <s v="UG Perm Svc Only in Plat Dev"/>
    <s v="16306"/>
    <s v="E UG Residential Services In Plats"/>
    <n v="730"/>
    <n v="-730"/>
    <n v="0"/>
    <n v="62.28"/>
    <n v="506.59"/>
    <n v="0"/>
    <s v="QSWPRE"/>
    <s v="QUANTA - PUYALLUP - ELECTRIC"/>
    <s v="511169172"/>
    <n v="1"/>
    <n v="0"/>
    <n v="0"/>
    <s v="SINGLE FAMILY"/>
    <s v="1"/>
    <s v="UNDERGROUND"/>
    <s v="UNDERGROUND"/>
    <s v="0002560659"/>
    <s v="0"/>
  </r>
  <r>
    <x v="2"/>
    <n v="100"/>
    <n v="60"/>
    <n v="60"/>
    <n v="0"/>
    <n v="0"/>
    <x v="1"/>
    <n v="608.37"/>
    <n v="10.1395"/>
    <n v="59"/>
    <d v="1899-12-30T00:24:00"/>
    <d v="1900-03-08T00:00:00"/>
    <d v="1899-12-30T00:00:00"/>
    <n v="731.65"/>
    <s v="104334825"/>
    <s v="1905E080 15112 182ND AVE E #  BONNEY LAK"/>
    <s v="CEN1"/>
    <s v="UPS"/>
    <n v="44316"/>
    <n v="44379"/>
    <n v="44475"/>
    <s v="WA12700270"/>
    <s v="UG Perm Svc Only in Plat Dev"/>
    <s v="16306"/>
    <s v="E UG Residential Services In Plats"/>
    <n v="730"/>
    <n v="-730"/>
    <n v="0"/>
    <n v="62.28"/>
    <n v="506.58"/>
    <n v="0"/>
    <s v="QSWPRE"/>
    <s v="QUANTA - PUYALLUP - ELECTRIC"/>
    <s v="511169673"/>
    <n v="1"/>
    <n v="0"/>
    <n v="0"/>
    <s v="SINGLE FAMILY"/>
    <s v="1"/>
    <s v="UNDERGROUND"/>
    <s v="UNDERGROUND"/>
    <s v="0002560689"/>
    <s v="0"/>
  </r>
  <r>
    <x v="2"/>
    <n v="50"/>
    <n v="25"/>
    <n v="25"/>
    <n v="0"/>
    <n v="0"/>
    <x v="1"/>
    <n v="563.38"/>
    <n v="22.5352"/>
    <n v="25"/>
    <d v="1899-12-30T00:00:00"/>
    <d v="1900-01-28T00:00:00"/>
    <d v="1899-12-30T00:00:00"/>
    <n v="685.65"/>
    <s v="104334826"/>
    <s v="2401E112 5192 SINCLAIR WAY #  BREMERTON"/>
    <s v="CEN1"/>
    <s v="UPS"/>
    <n v="44306"/>
    <n v="44379"/>
    <n v="44475"/>
    <s v="WA01800010"/>
    <s v="UG Perm Svc Only in Plat Dev"/>
    <s v="16306"/>
    <s v="E UG Residential Services In Plats"/>
    <n v="730"/>
    <n v="-730"/>
    <n v="0"/>
    <n v="26.42"/>
    <n v="502.41"/>
    <n v="0"/>
    <s v="QSSPE"/>
    <s v="QUANTA - KITSAP - ELECTRIC"/>
    <s v="511169676"/>
    <n v="1"/>
    <n v="0"/>
    <n v="0"/>
    <s v="SINGLE FAMILY"/>
    <s v="1"/>
    <s v="UNDERGROUND"/>
    <s v="UNDERGROUND"/>
    <s v="0002560694"/>
    <s v="0"/>
  </r>
  <r>
    <x v="2"/>
    <n v="100"/>
    <n v="90"/>
    <n v="90"/>
    <n v="0"/>
    <n v="0"/>
    <x v="1"/>
    <n v="712.36"/>
    <n v="7.9151111111111101"/>
    <n v="89"/>
    <d v="1899-12-30T00:16:00"/>
    <d v="1900-06-17T00:00:00"/>
    <d v="1899-12-30T00:00:00"/>
    <n v="835.64"/>
    <s v="104334827"/>
    <s v="1905E038 20002 117TH ST E #  BONNEY LAKE"/>
    <s v="CEN1"/>
    <s v="USO"/>
    <n v="44307"/>
    <n v="44379"/>
    <n v="44475"/>
    <s v="WA12700270"/>
    <s v="UG Perm Svc only  (no Tsfrmr)"/>
    <s v="16305"/>
    <s v="E OH UG Residential Services"/>
    <n v="730"/>
    <n v="-730"/>
    <n v="0"/>
    <n v="154.19"/>
    <n v="506.58"/>
    <n v="0"/>
    <s v="QSWPRE"/>
    <s v="QUANTA - PUYALLUP - ELECTRIC"/>
    <s v="509087270"/>
    <n v="1"/>
    <n v="0"/>
    <n v="0"/>
    <s v="GARAGE/SHOP"/>
    <s v="1"/>
    <s v="UNDERGROUND"/>
    <s v="UNDERGROUND"/>
    <s v="0002560701"/>
    <s v="0"/>
  </r>
  <r>
    <x v="2"/>
    <n v="100"/>
    <n v="65"/>
    <n v="65"/>
    <n v="0"/>
    <n v="0"/>
    <x v="1"/>
    <n v="676.78"/>
    <n v="10.412000000000001"/>
    <n v="74"/>
    <n v="-0.138461538461538"/>
    <d v="1900-05-19T00:00:00"/>
    <d v="1899-12-30T00:00:00"/>
    <n v="798.72"/>
    <s v="104334828"/>
    <s v="2206E064 22526 SE 237TH ST #  MAPLE VALL"/>
    <s v="CEN1"/>
    <s v="UPS"/>
    <n v="44307"/>
    <n v="44379"/>
    <n v="44475"/>
    <s v="WA01700200"/>
    <s v="UG Perm Svc Only in Plat Dev"/>
    <s v="16306"/>
    <s v="E UG Residential Services In Plats"/>
    <n v="730"/>
    <n v="-730"/>
    <n v="0"/>
    <n v="127.71"/>
    <n v="501.06"/>
    <n v="0"/>
    <s v="QCSOKE"/>
    <s v="QUANTA - SOUTH KING - ELECTRIC"/>
    <s v="511169812"/>
    <n v="1"/>
    <n v="0"/>
    <n v="0"/>
    <s v="SINGLE FAMILY"/>
    <s v="1"/>
    <s v="UNDERGROUND"/>
    <s v="UNDERGROUND"/>
    <s v="0002560707"/>
    <s v="0"/>
  </r>
  <r>
    <x v="2"/>
    <n v="50"/>
    <n v="40"/>
    <n v="40"/>
    <n v="0"/>
    <n v="0"/>
    <x v="1"/>
    <n v="606.19000000000005"/>
    <n v="15.15475"/>
    <n v="40"/>
    <d v="1899-12-30T00:00:00"/>
    <d v="1900-03-15T00:00:00"/>
    <d v="1899-12-30T00:00:00"/>
    <n v="727.34"/>
    <s v="104334840"/>
    <s v="2015E076 491 ROCKING CHAIR RD #  CLE ELU"/>
    <s v="CEN1"/>
    <s v="UPS"/>
    <n v="44316"/>
    <n v="44379"/>
    <n v="44475"/>
    <s v="WA01900990"/>
    <s v="UG Perm Svc Only in Plat Dev"/>
    <s v="16306"/>
    <s v="E UG Residential Services In Plats"/>
    <n v="730"/>
    <n v="-730"/>
    <n v="0"/>
    <n v="68.260000000000005"/>
    <n v="497.83"/>
    <n v="0"/>
    <s v="QCKTTE"/>
    <s v="QUANTA - KITTITAS - ELECTRIC"/>
    <s v="511144279"/>
    <n v="1"/>
    <n v="0"/>
    <n v="0"/>
    <s v="SINGLE FAMILY"/>
    <s v="1"/>
    <s v="UNDERGROUND"/>
    <s v="UNDERGROUND"/>
    <s v="0002560329"/>
    <s v="0"/>
  </r>
  <r>
    <x v="2"/>
    <n v="200"/>
    <n v="170"/>
    <n v="170"/>
    <n v="0"/>
    <n v="0"/>
    <x v="1"/>
    <n v="867.66"/>
    <n v="5.1038823529411799"/>
    <n v="168"/>
    <d v="1899-12-30T00:16:56"/>
    <d v="1900-11-14T00:00:00"/>
    <d v="1899-12-30T00:00:00"/>
    <n v="990.94"/>
    <s v="104334841"/>
    <s v="1904E077 15124 84TH AVE E #  PUYALLUP"/>
    <s v="CEN1"/>
    <s v="UPS"/>
    <n v="44313"/>
    <n v="44379"/>
    <n v="44475"/>
    <s v="WA12700270"/>
    <s v="UG Perm Svc Only in Plat Dev"/>
    <s v="16306"/>
    <s v="E UG Residential Services In Plats"/>
    <n v="730"/>
    <n v="-730"/>
    <n v="0"/>
    <n v="291.26"/>
    <n v="506.58"/>
    <n v="0"/>
    <s v="QSWPRE"/>
    <s v="QUANTA - PUYALLUP - ELECTRIC"/>
    <s v="510528788"/>
    <n v="1"/>
    <n v="0"/>
    <n v="0"/>
    <s v="SINGLE FAMILY"/>
    <s v="1"/>
    <s v="UNDERGROUND"/>
    <s v="UNDERGROUND"/>
    <s v="0002560379"/>
    <s v="0"/>
  </r>
  <r>
    <x v="2"/>
    <n v="100"/>
    <n v="60"/>
    <n v="60"/>
    <n v="0"/>
    <n v="0"/>
    <x v="1"/>
    <n v="648.54"/>
    <n v="10.808999999999999"/>
    <n v="59"/>
    <d v="1899-12-30T00:24:00"/>
    <d v="1900-04-22T00:00:00"/>
    <d v="1899-12-30T00:00:00"/>
    <n v="770.48"/>
    <s v="104334842"/>
    <s v="3803E070 517 WOODBURY WAY #  BELLINGHAM"/>
    <s v="CEN1"/>
    <s v="UPS"/>
    <n v="44316"/>
    <n v="44379"/>
    <n v="44475"/>
    <s v="WA03700010"/>
    <s v="UG Perm Svc Only in Plat Dev"/>
    <s v="16306"/>
    <s v="E UG Residential Services In Plats"/>
    <n v="730"/>
    <n v="-730"/>
    <n v="0"/>
    <n v="102.79"/>
    <n v="501.05"/>
    <n v="0"/>
    <s v="QNWHME"/>
    <s v="QUANTA - BELLINGHAM - ELECTRIC"/>
    <s v="511152722"/>
    <n v="1"/>
    <n v="0"/>
    <n v="0"/>
    <s v="SINGLE FAMILY"/>
    <s v="1"/>
    <s v="UNDERGROUND"/>
    <s v="UNDERGROUND"/>
    <s v="0002560390"/>
    <s v="0"/>
  </r>
  <r>
    <x v="2"/>
    <n v="50"/>
    <n v="15"/>
    <n v="15"/>
    <n v="0"/>
    <n v="0"/>
    <x v="1"/>
    <n v="567.45000000000005"/>
    <n v="37.83"/>
    <n v="24"/>
    <n v="-0.6"/>
    <d v="1900-01-27T00:00:00"/>
    <d v="1899-12-30T00:00:00"/>
    <n v="690.96"/>
    <s v="104334843"/>
    <s v="2305E131 19002 123RD PL SE #  RENTON"/>
    <s v="CEN1"/>
    <s v="UPS"/>
    <n v="44309"/>
    <n v="44379"/>
    <n v="44475"/>
    <s v="WA11700250"/>
    <s v="UG Perm Svc Only in Plat Dev"/>
    <s v="16306"/>
    <s v="E UG Residential Services In Plats"/>
    <n v="730"/>
    <n v="-730"/>
    <n v="0"/>
    <n v="25.48"/>
    <n v="507.51"/>
    <n v="0"/>
    <s v="QCSOKE"/>
    <s v="QUANTA - SOUTH KING - ELECTRIC"/>
    <s v="511158062"/>
    <n v="1"/>
    <n v="0"/>
    <n v="0"/>
    <s v="SINGLE FAMILY"/>
    <s v="1"/>
    <s v="UNDERGROUND"/>
    <s v="UNDERGROUND"/>
    <s v="0002560432"/>
    <s v="0"/>
  </r>
  <r>
    <x v="2"/>
    <n v="50"/>
    <n v="50"/>
    <n v="50"/>
    <n v="0"/>
    <n v="0"/>
    <x v="1"/>
    <n v="1082.02"/>
    <n v="21.6404"/>
    <n v="59"/>
    <n v="-0.18"/>
    <d v="1900-03-09T00:00:00"/>
    <d v="1899-12-30T00:00:00"/>
    <n v="1205.53"/>
    <s v="104334844"/>
    <s v="2305E131 18922 123RD PL SE #  RENTON"/>
    <s v="CEN1"/>
    <s v="UPS"/>
    <n v="44334"/>
    <n v="44412"/>
    <n v="44504"/>
    <s v="WA11700250"/>
    <s v="UG Perm Svc Only in Plat Dev"/>
    <s v="16306"/>
    <s v="E UG Residential Services In Plats"/>
    <n v="730"/>
    <n v="-730"/>
    <n v="0"/>
    <n v="62.76"/>
    <n v="697.74"/>
    <n v="0"/>
    <s v="QCSOKEH"/>
    <s v="QUANTA - SOUTH KING - HOLD"/>
    <s v="511158142"/>
    <n v="1"/>
    <n v="0"/>
    <n v="0"/>
    <s v="SINGLE FAMILY"/>
    <s v="1"/>
    <s v="UNDERGROUND"/>
    <s v="UNDERGROUND"/>
    <s v="0002560441"/>
    <s v="0"/>
  </r>
  <r>
    <x v="2"/>
    <n v="100"/>
    <n v="80"/>
    <n v="80"/>
    <n v="0"/>
    <n v="0"/>
    <x v="1"/>
    <n v="631.74"/>
    <n v="7.8967499999999999"/>
    <n v="79"/>
    <d v="1899-12-30T00:18:00"/>
    <d v="1900-03-31T00:00:00"/>
    <d v="1899-12-30T00:00:00"/>
    <n v="755.02"/>
    <s v="104334846"/>
    <s v="1905E061 19214 133RD ST E #  BONNEY LAKE"/>
    <s v="CEN1"/>
    <s v="UPS"/>
    <n v="44316"/>
    <n v="44379"/>
    <n v="44475"/>
    <s v="WA12700270"/>
    <s v="UG Perm Svc Only in Plat Dev"/>
    <s v="16306"/>
    <s v="E UG Residential Services In Plats"/>
    <n v="730"/>
    <n v="-730"/>
    <n v="0"/>
    <n v="83.04"/>
    <n v="506.58"/>
    <n v="0"/>
    <s v="QSWPRE"/>
    <s v="QUANTA - PUYALLUP - ELECTRIC"/>
    <s v="511168915"/>
    <n v="1"/>
    <n v="0"/>
    <n v="0"/>
    <s v="SINGLE FAMILY"/>
    <s v="1"/>
    <s v="UNDERGROUND"/>
    <s v="UNDERGROUND"/>
    <s v="0002560745"/>
    <s v="0"/>
  </r>
  <r>
    <x v="2"/>
    <n v="100"/>
    <n v="80"/>
    <n v="80"/>
    <n v="0"/>
    <n v="0"/>
    <x v="1"/>
    <n v="631.74"/>
    <n v="7.8967499999999999"/>
    <n v="79"/>
    <d v="1899-12-30T00:18:00"/>
    <d v="1900-03-31T00:00:00"/>
    <d v="1899-12-30T00:00:00"/>
    <n v="755.02"/>
    <s v="104334847"/>
    <s v="1905E061 19212 133RD ST E #  BONNEY LAKE"/>
    <s v="CEN1"/>
    <s v="UPS"/>
    <n v="44316"/>
    <n v="44379"/>
    <n v="44475"/>
    <s v="WA12700270"/>
    <s v="UG Perm Svc Only in Plat Dev"/>
    <s v="16306"/>
    <s v="E UG Residential Services In Plats"/>
    <n v="730"/>
    <n v="-730"/>
    <n v="0"/>
    <n v="83.04"/>
    <n v="506.58"/>
    <n v="0"/>
    <s v="QSWPRE"/>
    <s v="QUANTA - PUYALLUP - ELECTRIC"/>
    <s v="511168914"/>
    <n v="1"/>
    <n v="0"/>
    <n v="0"/>
    <s v="SINGLE FAMILY"/>
    <s v="1"/>
    <s v="UNDERGROUND"/>
    <s v="UNDERGROUND"/>
    <s v="0002560749"/>
    <s v="0"/>
  </r>
  <r>
    <x v="2"/>
    <n v="50"/>
    <n v="30"/>
    <n v="30"/>
    <n v="0"/>
    <n v="0"/>
    <x v="1"/>
    <n v="572.94000000000005"/>
    <n v="19.097999999999999"/>
    <n v="30"/>
    <d v="1899-12-30T00:00:00"/>
    <d v="1900-02-02T00:00:00"/>
    <d v="1899-12-30T00:00:00"/>
    <n v="696.22"/>
    <s v="104334848"/>
    <s v="1905E061 19216 133RD ST E #  BONNEY LAKE"/>
    <s v="CEN1"/>
    <s v="UPS"/>
    <n v="44316"/>
    <n v="44379"/>
    <n v="44475"/>
    <s v="WA12700270"/>
    <s v="UG Perm Svc Only in Plat Dev"/>
    <s v="16306"/>
    <s v="E UG Residential Services In Plats"/>
    <n v="730"/>
    <n v="-730"/>
    <n v="0"/>
    <n v="31.14"/>
    <n v="506.58"/>
    <n v="0"/>
    <s v="QSWPRE"/>
    <s v="QUANTA - PUYALLUP - ELECTRIC"/>
    <s v="511168917"/>
    <n v="1"/>
    <n v="0"/>
    <n v="0"/>
    <s v="SINGLE FAMILY"/>
    <s v="1"/>
    <s v="UNDERGROUND"/>
    <s v="UNDERGROUND"/>
    <s v="0002560756"/>
    <s v="0"/>
  </r>
  <r>
    <x v="2"/>
    <n v="100"/>
    <n v="80"/>
    <n v="80"/>
    <n v="0"/>
    <n v="0"/>
    <x v="1"/>
    <n v="692.95"/>
    <n v="8.6618750000000002"/>
    <n v="79"/>
    <d v="1899-12-30T00:18:00"/>
    <d v="1900-05-29T00:00:00"/>
    <d v="1899-12-30T00:00:00"/>
    <n v="816.23"/>
    <s v="104334849"/>
    <s v="2005E101 23115 65TH ST E #  BUCKLEY"/>
    <s v="CEN1"/>
    <s v="UPS"/>
    <n v="44307"/>
    <n v="44379"/>
    <n v="44475"/>
    <s v="WA12700270"/>
    <s v="UG Perm Svc Only in Plat Dev"/>
    <s v="16306"/>
    <s v="E UG Residential Services In Plats"/>
    <n v="730"/>
    <n v="-730"/>
    <n v="0"/>
    <n v="137.06"/>
    <n v="506.58"/>
    <n v="0"/>
    <s v="QSWPRE"/>
    <s v="QUANTA - PUYALLUP - ELECTRIC"/>
    <s v="511175762"/>
    <n v="1"/>
    <n v="0"/>
    <n v="0"/>
    <s v="SINGLE FAMILY"/>
    <s v="1"/>
    <s v="UNDERGROUND"/>
    <s v="UNDERGROUND"/>
    <s v="0002560768"/>
    <s v="0"/>
  </r>
  <r>
    <x v="2"/>
    <n v="100"/>
    <n v="100"/>
    <n v="100"/>
    <n v="0"/>
    <n v="0"/>
    <x v="1"/>
    <n v="731.93"/>
    <n v="7.3193000000000001"/>
    <n v="99"/>
    <d v="1899-12-30T00:14:24"/>
    <d v="1900-07-06T00:00:00"/>
    <d v="1899-12-30T00:00:00"/>
    <n v="855.21"/>
    <s v="104334850"/>
    <s v="2004E032 2836 83RD AVE CT E #  EDGEWOOD"/>
    <s v="CEN1"/>
    <s v="UPS"/>
    <n v="44316"/>
    <n v="44379"/>
    <n v="44475"/>
    <s v="WA12700200"/>
    <s v="UG Perm Svc Only in Plat Dev"/>
    <s v="16306"/>
    <s v="E UG Residential Services In Plats"/>
    <n v="730"/>
    <n v="-730"/>
    <n v="0"/>
    <n v="171.32"/>
    <n v="506.59"/>
    <n v="0"/>
    <s v="QSWPRE"/>
    <s v="QUANTA - PUYALLUP - ELECTRIC"/>
    <s v="511156683"/>
    <n v="1"/>
    <n v="0"/>
    <n v="0"/>
    <s v="SINGLE FAMILY"/>
    <s v="1"/>
    <s v="UNDERGROUND"/>
    <s v="UNDERGROUND"/>
    <s v="0002560367"/>
    <s v="0"/>
  </r>
  <r>
    <x v="2"/>
    <n v="50"/>
    <n v="27"/>
    <n v="27"/>
    <n v="0"/>
    <n v="0"/>
    <x v="1"/>
    <n v="577.92999999999995"/>
    <n v="21.404814814814799"/>
    <n v="39"/>
    <n v="-0.44444444444444398"/>
    <d v="1900-02-12T00:00:00"/>
    <d v="1899-12-30T00:00:00"/>
    <n v="699.87"/>
    <s v="104334851"/>
    <s v="2902E010 4943 SPEARVIEW PL #  FREELAND"/>
    <s v="CEN1"/>
    <s v="UPS"/>
    <n v="44305"/>
    <n v="44379"/>
    <n v="44475"/>
    <s v="WA01500990"/>
    <s v="UG Perm Svc Only in Plat Dev"/>
    <s v="16306"/>
    <s v="E UG Residential Services In Plats"/>
    <n v="730"/>
    <n v="-730"/>
    <n v="0"/>
    <n v="40.58"/>
    <n v="501.06"/>
    <n v="0"/>
    <s v="QNISLE"/>
    <s v="QUANTA - WHIDBEY - ELECTRIC"/>
    <s v="511157780"/>
    <n v="1"/>
    <n v="0"/>
    <n v="0"/>
    <s v="SINGLE FAMILY"/>
    <s v="1"/>
    <s v="UNDERGROUND"/>
    <s v="UNDERGROUND"/>
    <s v="0002560381"/>
    <s v="0"/>
  </r>
  <r>
    <x v="2"/>
    <n v="150"/>
    <n v="105"/>
    <n v="105"/>
    <n v="0"/>
    <n v="0"/>
    <x v="1"/>
    <n v="659.09"/>
    <n v="6.2770476190476199"/>
    <n v="104"/>
    <d v="1899-12-30T00:13:43"/>
    <d v="1900-04-30T00:00:00"/>
    <d v="1899-12-30T00:00:00"/>
    <n v="781.59"/>
    <s v="104334853"/>
    <s v="1801W097 9426 BOWTHORPE ST SE #  LACEY"/>
    <s v="CEN1"/>
    <s v="UPS"/>
    <n v="44300"/>
    <n v="44379"/>
    <n v="44475"/>
    <s v="WA03400340"/>
    <s v="UG Perm Svc Only in Plat Dev"/>
    <s v="16306"/>
    <s v="E UG Residential Services In Plats"/>
    <n v="730"/>
    <n v="-730"/>
    <n v="0"/>
    <n v="110.07"/>
    <n v="503.36"/>
    <n v="0"/>
    <s v="QSTHLE"/>
    <s v="QUANTA - OLYMPIA - ELECTRIC"/>
    <s v="511158292"/>
    <n v="1"/>
    <n v="0"/>
    <n v="0"/>
    <s v="SINGLE FAMILY"/>
    <s v="1"/>
    <s v="UNDERGROUND"/>
    <s v="UNDERGROUND"/>
    <s v="0002560462"/>
    <s v="0"/>
  </r>
  <r>
    <x v="2"/>
    <n v="50"/>
    <n v="50"/>
    <n v="50"/>
    <n v="0"/>
    <n v="0"/>
    <x v="1"/>
    <n v="581.16"/>
    <n v="11.623200000000001"/>
    <n v="50"/>
    <d v="1899-12-30T00:00:00"/>
    <d v="1900-02-15T00:00:00"/>
    <d v="1899-12-30T00:00:00"/>
    <n v="703.1"/>
    <s v="104334854"/>
    <s v="4003E060 2091 FEATHER DR #  LYNDEN"/>
    <s v="CEN1"/>
    <s v="UPS"/>
    <n v="44308"/>
    <n v="44379"/>
    <n v="44475"/>
    <s v="WA03700050"/>
    <s v="UG Perm Svc Only in Plat Dev"/>
    <s v="16306"/>
    <s v="E UG Residential Services In Plats"/>
    <n v="730"/>
    <n v="-730"/>
    <n v="0"/>
    <n v="43.32"/>
    <n v="501.05"/>
    <n v="0"/>
    <s v="QNWHME"/>
    <s v="QUANTA - BELLINGHAM - ELECTRIC"/>
    <s v="511158296"/>
    <n v="1"/>
    <n v="0"/>
    <n v="0"/>
    <s v="SINGLE FAMILY"/>
    <s v="1"/>
    <s v="UNDERGROUND"/>
    <s v="UNDERGROUND"/>
    <s v="0002560468"/>
    <s v="0"/>
  </r>
  <r>
    <x v="2"/>
    <n v="50"/>
    <n v="50"/>
    <n v="50"/>
    <n v="0"/>
    <n v="0"/>
    <x v="1"/>
    <n v="596.47"/>
    <n v="11.929399999999999"/>
    <n v="50"/>
    <d v="1899-12-30T00:00:00"/>
    <d v="1900-02-25T00:00:00"/>
    <d v="1899-12-30T00:00:00"/>
    <n v="719.75"/>
    <s v="104334856"/>
    <s v="2004E079 3118 15TH AVE NW #  PUYALLUP"/>
    <s v="CEN1"/>
    <s v="UPS"/>
    <n v="44316"/>
    <n v="44379"/>
    <n v="44475"/>
    <s v="WA12700110"/>
    <s v="UG Perm Svc Only in Plat Dev"/>
    <s v="16306"/>
    <s v="E UG Residential Services In Plats"/>
    <n v="730"/>
    <n v="-730"/>
    <n v="0"/>
    <n v="51.9"/>
    <n v="506.58"/>
    <n v="0"/>
    <s v="QSWPRE"/>
    <s v="QUANTA - PUYALLUP - ELECTRIC"/>
    <s v="511158673"/>
    <n v="1"/>
    <n v="0"/>
    <n v="0"/>
    <s v="SINGLE FAMILY"/>
    <s v="1"/>
    <s v="UNDERGROUND"/>
    <s v="UNDERGROUND"/>
    <s v="0002560496"/>
    <s v="0"/>
  </r>
  <r>
    <x v="2"/>
    <n v="50"/>
    <n v="50"/>
    <n v="50"/>
    <n v="0"/>
    <n v="0"/>
    <x v="1"/>
    <n v="596.47"/>
    <n v="11.929399999999999"/>
    <n v="50"/>
    <d v="1899-12-30T00:00:00"/>
    <d v="1900-02-25T00:00:00"/>
    <d v="1899-12-30T00:00:00"/>
    <n v="719.75"/>
    <s v="104334857"/>
    <s v="2004E079 3114 15TH AVE NW #  PUYALLUP"/>
    <s v="CEN1"/>
    <s v="UPS"/>
    <n v="44316"/>
    <n v="44379"/>
    <n v="44475"/>
    <s v="WA12700110"/>
    <s v="UG Perm Svc Only in Plat Dev"/>
    <s v="16306"/>
    <s v="E UG Residential Services In Plats"/>
    <n v="730"/>
    <n v="-730"/>
    <n v="0"/>
    <n v="51.9"/>
    <n v="506.58"/>
    <n v="0"/>
    <s v="QSWPRE"/>
    <s v="QUANTA - PUYALLUP - ELECTRIC"/>
    <s v="511158685"/>
    <n v="1"/>
    <n v="0"/>
    <n v="0"/>
    <s v="SINGLE FAMILY"/>
    <s v="1"/>
    <s v="UNDERGROUND"/>
    <s v="UNDERGROUND"/>
    <s v="0002560497"/>
    <s v="0"/>
  </r>
  <r>
    <x v="2"/>
    <n v="150"/>
    <n v="120"/>
    <n v="120"/>
    <n v="0"/>
    <n v="0"/>
    <x v="1"/>
    <n v="1590.73"/>
    <n v="13.256083333333301"/>
    <n v="108"/>
    <d v="1899-12-30T02:24:00"/>
    <d v="1900-07-21T00:00:00"/>
    <d v="1899-12-30T00:00:00"/>
    <n v="1711.88"/>
    <s v="104334858"/>
    <s v="1602W018 12227 CASE RD SW # SHOP OLYMPIA"/>
    <s v="CEN1"/>
    <s v="USO"/>
    <n v="44364"/>
    <n v="44475"/>
    <m/>
    <s v="WA03400990"/>
    <s v="UG Perm Svc only  (no Tsfrmr)"/>
    <s v="16305"/>
    <s v="E OH UG Residential Services"/>
    <n v="730"/>
    <n v="-730"/>
    <n v="0"/>
    <n v="185.55"/>
    <n v="497.8"/>
    <n v="0"/>
    <s v="QSTHLE"/>
    <s v="QUANTA - OLYMPIA - ELECTRIC"/>
    <s v="501005971"/>
    <n v="1"/>
    <n v="0"/>
    <n v="0"/>
    <s v="GARAGE/SHOP"/>
    <s v="1"/>
    <s v="UNDERGROUND"/>
    <s v="UNDERGROUND"/>
    <s v="0002560504"/>
    <s v="0"/>
  </r>
  <r>
    <x v="2"/>
    <n v="50"/>
    <n v="6"/>
    <n v="6"/>
    <n v="0"/>
    <n v="0"/>
    <x v="1"/>
    <n v="550.25"/>
    <n v="91.7083333333333"/>
    <n v="15"/>
    <n v="-1.5"/>
    <d v="1900-01-17T00:00:00"/>
    <d v="1899-12-30T00:00:00"/>
    <n v="672.19"/>
    <s v="104334865"/>
    <s v="2106E060 23379 SE DOGWOOD ST #  BLACK DI"/>
    <s v="CEN1"/>
    <s v="UPS"/>
    <n v="44313"/>
    <n v="44379"/>
    <n v="44475"/>
    <s v="WA01700050"/>
    <s v="UG Perm Svc Only in Plat Dev"/>
    <s v="16306"/>
    <s v="E UG Residential Services In Plats"/>
    <n v="730"/>
    <n v="-730"/>
    <n v="0"/>
    <n v="16.04"/>
    <n v="501.05"/>
    <n v="0"/>
    <s v="QCSOKE"/>
    <s v="QUANTA - SOUTH KING - ELECTRIC"/>
    <s v="511168893"/>
    <n v="1"/>
    <n v="0"/>
    <n v="0"/>
    <s v="SINGLE FAMILY"/>
    <s v="1"/>
    <s v="UNDERGROUND"/>
    <s v="UNDERGROUND"/>
    <s v="0002560628"/>
    <s v="0"/>
  </r>
  <r>
    <x v="2"/>
    <n v="50"/>
    <n v="6"/>
    <n v="6"/>
    <n v="0"/>
    <n v="0"/>
    <x v="1"/>
    <n v="550.25"/>
    <n v="91.7083333333333"/>
    <n v="15"/>
    <n v="-1.5"/>
    <d v="1900-01-17T00:00:00"/>
    <d v="1899-12-30T00:00:00"/>
    <n v="672.19"/>
    <s v="104334867"/>
    <s v="2106E060 23385 SE DOGWOOD ST #  BLACK DI"/>
    <s v="CEN1"/>
    <s v="UPS"/>
    <n v="44313"/>
    <n v="44379"/>
    <n v="44475"/>
    <s v="WA01700050"/>
    <s v="UG Perm Svc Only in Plat Dev"/>
    <s v="16306"/>
    <s v="E UG Residential Services In Plats"/>
    <n v="730"/>
    <n v="-730"/>
    <n v="0"/>
    <n v="16.04"/>
    <n v="501.05"/>
    <n v="0"/>
    <s v="QCSOKE"/>
    <s v="QUANTA - SOUTH KING - ELECTRIC"/>
    <s v="511169623"/>
    <n v="1"/>
    <n v="0"/>
    <n v="0"/>
    <s v="SINGLE FAMILY"/>
    <s v="1"/>
    <s v="UNDERGROUND"/>
    <s v="UNDERGROUND"/>
    <s v="0002560680"/>
    <s v="0"/>
  </r>
  <r>
    <x v="2"/>
    <n v="50"/>
    <e v="#N/A"/>
    <n v="25"/>
    <n v="0"/>
    <n v="0"/>
    <x v="1"/>
    <n v="567.59"/>
    <e v="#N/A"/>
    <n v="25"/>
    <e v="#N/A"/>
    <d v="1900-01-28T00:00:00"/>
    <d v="1899-12-30T00:00:00"/>
    <n v="690.87"/>
    <s v="104334870"/>
    <s v="1904E135 10720 186TH STREET CT E #  PUYA"/>
    <s v="CEN1"/>
    <s v="UPS"/>
    <n v="44316"/>
    <n v="44379"/>
    <n v="44475"/>
    <s v="WA12700270"/>
    <s v="UG Perm Svc Only in Plat Dev"/>
    <s v="16306"/>
    <s v="E UG Residential Services In Plats"/>
    <n v="730"/>
    <n v="-730"/>
    <n v="0"/>
    <n v="26.42"/>
    <n v="506.58"/>
    <n v="0"/>
    <s v="QSWPRE"/>
    <s v="QUANTA - PUYALLUP - ELECTRIC"/>
    <s v="511157798"/>
    <n v="1"/>
    <n v="0"/>
    <n v="0"/>
    <s v="SINGLE FAMILY"/>
    <s v="1"/>
    <s v="UNDERGROUND"/>
    <s v="UNDERGROUND"/>
    <s v="0002560389"/>
    <s v="0"/>
  </r>
  <r>
    <x v="2"/>
    <n v="0"/>
    <n v="0"/>
    <n v="0"/>
    <n v="0"/>
    <n v="0"/>
    <x v="1"/>
    <n v="533.35"/>
    <e v="#DIV/0!"/>
    <n v="0"/>
    <e v="#DIV/0!"/>
    <d v="1899-12-30T00:00:00"/>
    <d v="1899-12-30T00:00:00"/>
    <n v="655.62"/>
    <s v="104334873"/>
    <s v="2501E039 11721 NW SWANTOWN ST #  SILVERD"/>
    <s v="CEN1"/>
    <s v="UPS"/>
    <n v="44302"/>
    <n v="44412"/>
    <n v="44504"/>
    <s v="WA01800990"/>
    <s v="UG Perm Svc Only in Plat Dev"/>
    <s v="16306"/>
    <s v="E UG Residential Services In Plats"/>
    <n v="730"/>
    <n v="-730"/>
    <n v="0"/>
    <n v="0"/>
    <n v="502.39"/>
    <n v="0"/>
    <s v="QSSPE"/>
    <s v="QUANTA - KITSAP - ELECTRIC"/>
    <s v="511157972"/>
    <n v="1"/>
    <n v="0"/>
    <n v="0"/>
    <s v="DUPLEX"/>
    <s v="1"/>
    <s v="UNDERGROUND"/>
    <s v="UNDERGROUND"/>
    <s v="0002560409"/>
    <s v="0"/>
  </r>
  <r>
    <x v="2"/>
    <n v="0"/>
    <n v="0"/>
    <n v="0"/>
    <n v="0"/>
    <n v="0"/>
    <x v="1"/>
    <n v="533.41"/>
    <e v="#DIV/0!"/>
    <n v="0"/>
    <e v="#DIV/0!"/>
    <d v="1899-12-30T00:00:00"/>
    <d v="1899-12-30T00:00:00"/>
    <n v="655.68"/>
    <s v="104334874"/>
    <s v="2501E039 11723 NW SWANTOWN ST #  SILVERD"/>
    <s v="CEN1"/>
    <s v="UPS"/>
    <n v="44302"/>
    <n v="44412"/>
    <n v="44504"/>
    <s v="WA01800990"/>
    <s v="UG Perm Svc Only in Plat Dev"/>
    <s v="16306"/>
    <s v="E UG Residential Services In Plats"/>
    <n v="730"/>
    <n v="-730"/>
    <n v="0"/>
    <n v="0"/>
    <n v="502.44"/>
    <n v="0"/>
    <s v="QSSPE"/>
    <s v="QUANTA - KITSAP - ELECTRIC"/>
    <s v="511157970"/>
    <n v="1"/>
    <n v="0"/>
    <n v="0"/>
    <s v="DUPLEX"/>
    <s v="1"/>
    <s v="UNDERGROUND"/>
    <s v="UNDERGROUND"/>
    <s v="0002560412"/>
    <s v="0"/>
  </r>
  <r>
    <x v="2"/>
    <n v="50"/>
    <n v="40"/>
    <n v="40"/>
    <n v="0"/>
    <n v="0"/>
    <x v="1"/>
    <n v="582.39"/>
    <n v="14.559749999999999"/>
    <n v="40"/>
    <d v="1899-12-30T00:00:00"/>
    <d v="1900-02-13T00:00:00"/>
    <d v="1899-12-30T00:00:00"/>
    <n v="705.11"/>
    <s v="104334875"/>
    <s v="1702W051 9237 SHOOTINGSTAR ST SE #  TUMW"/>
    <s v="CEN1"/>
    <s v="UPS"/>
    <n v="44307"/>
    <n v="44379"/>
    <n v="44475"/>
    <s v="WA03400060"/>
    <s v="UG Perm Svc Only in Plat Dev"/>
    <s v="16306"/>
    <s v="E UG Residential Services In Plats"/>
    <n v="730"/>
    <n v="-730"/>
    <n v="0"/>
    <n v="41.52"/>
    <n v="504.28"/>
    <n v="0"/>
    <s v="QSTHLE"/>
    <s v="QUANTA - OLYMPIA - ELECTRIC"/>
    <s v="511158088"/>
    <n v="1"/>
    <n v="0"/>
    <n v="0"/>
    <s v="SINGLE FAMILY"/>
    <s v="1"/>
    <s v="UNDERGROUND"/>
    <s v="UNDERGROUND"/>
    <s v="0002560437"/>
    <s v="0"/>
  </r>
  <r>
    <x v="2"/>
    <n v="50"/>
    <n v="30"/>
    <n v="30"/>
    <n v="0"/>
    <n v="0"/>
    <x v="1"/>
    <n v="572.94000000000005"/>
    <n v="19.097999999999999"/>
    <n v="30"/>
    <d v="1899-12-30T00:00:00"/>
    <d v="1900-02-02T00:00:00"/>
    <d v="1899-12-30T00:00:00"/>
    <n v="696.22"/>
    <s v="104334877"/>
    <s v="1904E103 17411 118TH AVE CT E # F PUYALL"/>
    <s v="CEN1"/>
    <s v="UPS"/>
    <n v="44316"/>
    <n v="44379"/>
    <n v="44475"/>
    <s v="WA12700270"/>
    <s v="UG Perm Svc Only in Plat Dev"/>
    <s v="16306"/>
    <s v="E UG Residential Services In Plats"/>
    <n v="730"/>
    <n v="-730"/>
    <n v="0"/>
    <n v="31.14"/>
    <n v="506.58"/>
    <n v="0"/>
    <s v="QSWPRE"/>
    <s v="QUANTA - PUYALLUP - ELECTRIC"/>
    <s v="511158528"/>
    <n v="1"/>
    <n v="0"/>
    <n v="0"/>
    <s v="SINGLE FAMILY"/>
    <s v="1"/>
    <s v="UNDERGROUND"/>
    <s v="UNDERGROUND"/>
    <s v="0002560488"/>
    <s v="0"/>
  </r>
  <r>
    <x v="2"/>
    <n v="100"/>
    <e v="#N/A"/>
    <n v="59"/>
    <n v="0"/>
    <n v="0"/>
    <x v="1"/>
    <n v="608.22"/>
    <e v="#N/A"/>
    <n v="59"/>
    <e v="#N/A"/>
    <d v="1900-03-08T00:00:00"/>
    <d v="1899-12-30T00:00:00"/>
    <n v="731.5"/>
    <s v="104334878"/>
    <s v="1904E103 17411 118TH AVE CT E # G PUYALL"/>
    <s v="CEN1"/>
    <s v="UPS"/>
    <n v="44316"/>
    <n v="44379"/>
    <n v="44475"/>
    <s v="WA12700270"/>
    <s v="UG Perm Svc Only in Plat Dev"/>
    <s v="16306"/>
    <s v="E UG Residential Services In Plats"/>
    <n v="730"/>
    <n v="-730"/>
    <n v="0"/>
    <n v="62.28"/>
    <n v="506.58"/>
    <n v="0"/>
    <s v="QSWPRE"/>
    <s v="QUANTA - PUYALLUP - ELECTRIC"/>
    <s v="511158495"/>
    <n v="1"/>
    <n v="0"/>
    <n v="0"/>
    <s v="SINGLE FAMILY"/>
    <s v="1"/>
    <s v="UNDERGROUND"/>
    <s v="UNDERGROUND"/>
    <s v="0002560490"/>
    <s v="0"/>
  </r>
  <r>
    <x v="2"/>
    <n v="100"/>
    <n v="75"/>
    <n v="75"/>
    <n v="0"/>
    <n v="0"/>
    <x v="1"/>
    <n v="683.27"/>
    <n v="9.1102666666666696"/>
    <n v="74"/>
    <d v="1899-12-30T00:19:12"/>
    <d v="1900-05-19T00:00:00"/>
    <d v="1899-12-30T00:00:00"/>
    <n v="806.78"/>
    <s v="104334879"/>
    <s v="2506E088 2495 242ND PL NE #  SAMMAMISH"/>
    <s v="CEN1"/>
    <s v="UPS"/>
    <n v="44314"/>
    <n v="44379"/>
    <n v="44475"/>
    <s v="WA11700390"/>
    <s v="UG Perm Svc Only in Plat Dev"/>
    <s v="16306"/>
    <s v="E UG Residential Services In Plats"/>
    <n v="730"/>
    <n v="-730"/>
    <n v="0"/>
    <n v="127.7"/>
    <n v="507.51"/>
    <n v="0"/>
    <s v="QCNOKE"/>
    <s v="QUANTA - REDMOND - ELECTRIC"/>
    <s v="511158496"/>
    <n v="1"/>
    <n v="0"/>
    <n v="0"/>
    <s v="SINGLE FAMILY"/>
    <s v="1"/>
    <s v="UNDERGROUND"/>
    <s v="UNDERGROUND"/>
    <s v="0002560493"/>
    <s v="0"/>
  </r>
  <r>
    <x v="2"/>
    <n v="50"/>
    <n v="25"/>
    <n v="25"/>
    <n v="0"/>
    <n v="0"/>
    <x v="1"/>
    <n v="563.42999999999995"/>
    <n v="22.537199999999999"/>
    <n v="25"/>
    <d v="1899-12-30T00:00:00"/>
    <d v="1900-01-28T00:00:00"/>
    <d v="1899-12-30T00:00:00"/>
    <n v="685.7"/>
    <s v="104334880"/>
    <s v="2601E093 2472 NE ATHLON CT #  POULSBO"/>
    <s v="CEN1"/>
    <s v="UPS"/>
    <n v="44307"/>
    <n v="44379"/>
    <n v="44475"/>
    <s v="WA01800030"/>
    <s v="UG Perm Svc Only in Plat Dev"/>
    <s v="16306"/>
    <s v="E UG Residential Services In Plats"/>
    <n v="730"/>
    <n v="-730"/>
    <n v="0"/>
    <n v="26.42"/>
    <n v="502.44"/>
    <n v="0"/>
    <s v="QSSPE"/>
    <s v="QUANTA - KITSAP - ELECTRIC"/>
    <s v="511158497"/>
    <n v="1"/>
    <n v="0"/>
    <n v="0"/>
    <s v="SINGLE FAMILY"/>
    <s v="1"/>
    <s v="UNDERGROUND"/>
    <s v="UNDERGROUND"/>
    <s v="0002560494"/>
    <s v="0"/>
  </r>
  <r>
    <x v="2"/>
    <n v="50"/>
    <n v="45"/>
    <n v="45"/>
    <n v="0"/>
    <n v="0"/>
    <x v="1"/>
    <n v="586.97"/>
    <n v="13.0437777777778"/>
    <n v="45"/>
    <d v="1899-12-30T00:00:00"/>
    <d v="1900-02-20T00:00:00"/>
    <d v="1899-12-30T00:00:00"/>
    <n v="709.24"/>
    <s v="104334883"/>
    <s v="2401E144 2081 SE HOPI WAY #  PORT ORCHAR"/>
    <s v="CEN1"/>
    <s v="UPS"/>
    <n v="44306"/>
    <n v="44379"/>
    <n v="44475"/>
    <s v="WA01800990"/>
    <s v="UG Perm Svc Only in Plat Dev"/>
    <s v="16306"/>
    <s v="E UG Residential Services In Plats"/>
    <n v="730"/>
    <n v="-730"/>
    <n v="0"/>
    <n v="47.19"/>
    <n v="502.44"/>
    <n v="0"/>
    <s v="QSSPE"/>
    <s v="QUANTA - KITSAP - ELECTRIC"/>
    <s v="511164713"/>
    <n v="1"/>
    <n v="0"/>
    <n v="0"/>
    <s v="SINGLE FAMILY"/>
    <s v="1"/>
    <s v="UNDERGROUND"/>
    <s v="UNDERGROUND"/>
    <s v="0002560543"/>
    <s v="0"/>
  </r>
  <r>
    <x v="2"/>
    <n v="50"/>
    <n v="35"/>
    <n v="35"/>
    <n v="0"/>
    <n v="0"/>
    <x v="1"/>
    <n v="575.19000000000005"/>
    <n v="16.434000000000001"/>
    <n v="35"/>
    <d v="1899-12-30T00:00:00"/>
    <d v="1900-02-08T00:00:00"/>
    <d v="1899-12-30T00:00:00"/>
    <n v="697.46"/>
    <s v="104334885"/>
    <s v="2401E144 2069 SE HOPI WAY #  PORT ORCHAR"/>
    <s v="CEN1"/>
    <s v="UPS"/>
    <n v="44306"/>
    <n v="44379"/>
    <n v="44475"/>
    <s v="WA01800990"/>
    <s v="UG Perm Svc Only in Plat Dev"/>
    <s v="16306"/>
    <s v="E UG Residential Services In Plats"/>
    <n v="730"/>
    <n v="-730"/>
    <n v="0"/>
    <n v="36.799999999999997"/>
    <n v="502.44"/>
    <n v="0"/>
    <s v="QSSPE"/>
    <s v="QUANTA - KITSAP - ELECTRIC"/>
    <s v="511164867"/>
    <n v="1"/>
    <n v="0"/>
    <n v="0"/>
    <s v="SINGLE FAMILY"/>
    <s v="1"/>
    <s v="UNDERGROUND"/>
    <s v="UNDERGROUND"/>
    <s v="0002560554"/>
    <s v="0"/>
  </r>
  <r>
    <x v="2"/>
    <n v="50"/>
    <n v="20"/>
    <n v="20"/>
    <n v="0"/>
    <n v="0"/>
    <x v="1"/>
    <n v="567.36"/>
    <n v="28.367999999999999"/>
    <n v="30"/>
    <n v="-0.5"/>
    <d v="1900-02-02T00:00:00"/>
    <d v="1899-12-30T00:00:00"/>
    <n v="689.3"/>
    <s v="104334887"/>
    <s v="2106E060 33546 JUNIPER AVE SE #  BLACK D"/>
    <s v="CEN1"/>
    <s v="UPS"/>
    <n v="44308"/>
    <n v="44379"/>
    <n v="44475"/>
    <s v="WA01700050"/>
    <s v="UG Perm Svc Only in Plat Dev"/>
    <s v="16306"/>
    <s v="E UG Residential Services In Plats"/>
    <n v="730"/>
    <n v="-730"/>
    <n v="0"/>
    <n v="31.14"/>
    <n v="501.05"/>
    <n v="0"/>
    <s v="QCSOKE"/>
    <s v="QUANTA - SOUTH KING - ELECTRIC"/>
    <s v="511164952"/>
    <n v="1"/>
    <n v="0"/>
    <n v="0"/>
    <s v="SINGLE FAMILY"/>
    <s v="1"/>
    <s v="UNDERGROUND"/>
    <s v="UNDERGROUND"/>
    <s v="0002560564"/>
    <s v="0"/>
  </r>
  <r>
    <x v="2"/>
    <n v="250"/>
    <n v="244"/>
    <n v="244"/>
    <n v="0"/>
    <n v="19"/>
    <x v="1"/>
    <n v="2767.73"/>
    <n v="11.343155737704899"/>
    <n v="269"/>
    <n v="-0.102459016393443"/>
    <d v="1902-03-26T00:00:00"/>
    <d v="1900-04-20T22:19:12"/>
    <n v="3001.6"/>
    <s v="104334891"/>
    <s v="3301E107 2827 HELLER RD # GARAGE OAK HAR"/>
    <s v="CEN1"/>
    <s v="USO"/>
    <n v="44355"/>
    <n v="44475"/>
    <m/>
    <s v="WA01500990"/>
    <s v="UG Perm Svc only  (no Tsfrmr)"/>
    <s v="16305"/>
    <s v="E OH UG Residential Services"/>
    <n v="730"/>
    <n v="-730"/>
    <n v="0"/>
    <n v="745.04"/>
    <n v="501.05"/>
    <n v="668.25"/>
    <s v="QNISLE"/>
    <s v="QUANTA - WHIDBEY - ELECTRIC"/>
    <s v="509701924"/>
    <n v="1"/>
    <n v="0"/>
    <n v="0"/>
    <s v="GARAGE/SHOP"/>
    <s v="1"/>
    <s v="UNDERGROUND"/>
    <s v="UNDERGROUND"/>
    <s v="0002560452"/>
    <s v="0"/>
  </r>
  <r>
    <x v="2"/>
    <n v="50"/>
    <n v="50"/>
    <n v="50"/>
    <n v="0"/>
    <n v="0"/>
    <x v="1"/>
    <n v="634.72"/>
    <n v="12.6944"/>
    <n v="50"/>
    <d v="1899-12-30T00:00:00"/>
    <d v="1900-04-03T00:00:00"/>
    <d v="1899-12-30T00:00:00"/>
    <n v="758"/>
    <s v="104334892"/>
    <s v="1905E087 20011 152ND STREET CT E #  BONN"/>
    <s v="CEN1"/>
    <s v="UPS"/>
    <n v="44307"/>
    <n v="44379"/>
    <n v="44475"/>
    <s v="WA12700270"/>
    <s v="UG Perm Svc Only in Plat Dev"/>
    <s v="16306"/>
    <s v="E UG Residential Services In Plats"/>
    <n v="730"/>
    <n v="-730"/>
    <n v="0"/>
    <n v="85.67"/>
    <n v="506.58"/>
    <n v="0"/>
    <s v="QSWPRE"/>
    <s v="QUANTA - PUYALLUP - ELECTRIC"/>
    <s v="511158412"/>
    <n v="1"/>
    <n v="0"/>
    <n v="0"/>
    <s v="SINGLE FAMILY"/>
    <s v="1"/>
    <s v="UNDERGROUND"/>
    <s v="UNDERGROUND"/>
    <s v="0002560482"/>
    <s v="0"/>
  </r>
  <r>
    <x v="2"/>
    <n v="50"/>
    <n v="50"/>
    <n v="50"/>
    <n v="0"/>
    <n v="0"/>
    <x v="1"/>
    <n v="634.72"/>
    <n v="12.6944"/>
    <n v="50"/>
    <d v="1899-12-30T00:00:00"/>
    <d v="1900-04-03T00:00:00"/>
    <d v="1899-12-30T00:00:00"/>
    <n v="758"/>
    <s v="104334893"/>
    <s v="1905E087 19810 155TH STREET CT E #  BONN"/>
    <s v="CEN1"/>
    <s v="UPS"/>
    <n v="44307"/>
    <n v="44379"/>
    <n v="44475"/>
    <s v="WA12700270"/>
    <s v="UG Perm Svc Only in Plat Dev"/>
    <s v="16306"/>
    <s v="E UG Residential Services In Plats"/>
    <n v="730"/>
    <n v="-730"/>
    <n v="0"/>
    <n v="85.67"/>
    <n v="506.58"/>
    <n v="0"/>
    <s v="QSWPRE"/>
    <s v="QUANTA - PUYALLUP - ELECTRIC"/>
    <s v="511158502"/>
    <n v="1"/>
    <n v="0"/>
    <n v="0"/>
    <s v="SINGLE FAMILY"/>
    <s v="1"/>
    <s v="UNDERGROUND"/>
    <s v="UNDERGROUND"/>
    <s v="0002560484"/>
    <s v="0"/>
  </r>
  <r>
    <x v="2"/>
    <n v="50"/>
    <n v="50"/>
    <n v="50"/>
    <n v="0"/>
    <n v="0"/>
    <x v="1"/>
    <n v="634.72"/>
    <n v="12.6944"/>
    <n v="50"/>
    <d v="1899-12-30T00:00:00"/>
    <d v="1900-04-03T00:00:00"/>
    <d v="1899-12-30T00:00:00"/>
    <n v="758"/>
    <s v="104334894"/>
    <s v="1905E087 19815 155TH STREET CT E #  BONN"/>
    <s v="CEN1"/>
    <s v="UPS"/>
    <n v="44307"/>
    <n v="44379"/>
    <n v="44475"/>
    <s v="WA12700270"/>
    <s v="UG Perm Svc Only in Plat Dev"/>
    <s v="16306"/>
    <s v="E UG Residential Services In Plats"/>
    <n v="730"/>
    <n v="-730"/>
    <n v="0"/>
    <n v="85.67"/>
    <n v="506.58"/>
    <n v="0"/>
    <s v="QSWPRE"/>
    <s v="QUANTA - PUYALLUP - ELECTRIC"/>
    <s v="511158503"/>
    <n v="1"/>
    <n v="0"/>
    <n v="0"/>
    <s v="SINGLE FAMILY"/>
    <s v="1"/>
    <s v="UNDERGROUND"/>
    <s v="UNDERGROUND"/>
    <s v="0002560486"/>
    <s v="0"/>
  </r>
  <r>
    <x v="2"/>
    <n v="100"/>
    <n v="75"/>
    <n v="75"/>
    <n v="0"/>
    <n v="0"/>
    <x v="1"/>
    <n v="626.41"/>
    <n v="8.3521333333333292"/>
    <n v="75"/>
    <d v="1899-12-30T00:00:00"/>
    <d v="1900-03-26T00:00:00"/>
    <d v="1899-12-30T00:00:00"/>
    <n v="749.69"/>
    <s v="104334895"/>
    <s v="1904E136 18705 107TH AVE CT E #  PUYALLU"/>
    <s v="CEN1"/>
    <s v="UPS"/>
    <n v="44316"/>
    <n v="44379"/>
    <n v="44475"/>
    <s v="WA12700270"/>
    <s v="UG Perm Svc Only in Plat Dev"/>
    <s v="16306"/>
    <s v="E UG Residential Services In Plats"/>
    <n v="730"/>
    <n v="-730"/>
    <n v="0"/>
    <n v="78.33"/>
    <n v="506.58"/>
    <n v="0"/>
    <s v="QSWPRE"/>
    <s v="QUANTA - PUYALLUP - ELECTRIC"/>
    <s v="511158601"/>
    <n v="1"/>
    <n v="0"/>
    <n v="0"/>
    <s v="SINGLE FAMILY"/>
    <s v="1"/>
    <s v="UNDERGROUND"/>
    <s v="UNDERGROUND"/>
    <s v="0002560489"/>
    <s v="0"/>
  </r>
  <r>
    <x v="2"/>
    <n v="100"/>
    <n v="75"/>
    <n v="75"/>
    <n v="0"/>
    <n v="0"/>
    <x v="1"/>
    <n v="626.55999999999995"/>
    <n v="8.3541333333333299"/>
    <n v="75"/>
    <d v="1899-12-30T00:00:00"/>
    <d v="1900-03-26T00:00:00"/>
    <d v="1899-12-30T00:00:00"/>
    <n v="749.84"/>
    <s v="104334896"/>
    <s v="1904E135 18701 107TH AVE CT E #  PUYALLU"/>
    <s v="CEN1"/>
    <s v="UPS"/>
    <n v="44316"/>
    <n v="44379"/>
    <n v="44475"/>
    <s v="WA12700270"/>
    <s v="UG Perm Svc Only in Plat Dev"/>
    <s v="16306"/>
    <s v="E UG Residential Services In Plats"/>
    <n v="730"/>
    <n v="-730"/>
    <n v="0"/>
    <n v="78.33"/>
    <n v="506.58"/>
    <n v="0"/>
    <s v="QSWPRE"/>
    <s v="QUANTA - PUYALLUP - ELECTRIC"/>
    <s v="511158603"/>
    <n v="1"/>
    <n v="0"/>
    <n v="0"/>
    <s v="SINGLE FAMILY"/>
    <s v="1"/>
    <s v="UNDERGROUND"/>
    <s v="UNDERGROUND"/>
    <s v="0002560491"/>
    <s v="0"/>
  </r>
  <r>
    <x v="2"/>
    <n v="100"/>
    <e v="#N/A"/>
    <n v="83"/>
    <n v="0"/>
    <n v="0"/>
    <x v="1"/>
    <n v="690.55"/>
    <e v="#N/A"/>
    <n v="83"/>
    <e v="#N/A"/>
    <d v="1900-06-04T00:00:00"/>
    <d v="1899-12-30T00:00:00"/>
    <n v="811.7"/>
    <s v="104334897"/>
    <s v="2015E112 1704 MARIAN DR #  CLE ELUM"/>
    <s v="CEN1"/>
    <s v="UPS"/>
    <n v="44316"/>
    <n v="44379"/>
    <n v="44475"/>
    <s v="WA01900010"/>
    <s v="UG Perm Svc Only in Plat Dev"/>
    <s v="16306"/>
    <s v="E UG Residential Services In Plats"/>
    <n v="730"/>
    <n v="-730"/>
    <n v="0"/>
    <n v="142.72"/>
    <n v="497.83"/>
    <n v="0"/>
    <s v="QCKTTE"/>
    <s v="QUANTA - KITTITAS - ELECTRIC"/>
    <s v="511164356"/>
    <n v="1"/>
    <n v="0"/>
    <n v="0"/>
    <s v="SINGLE FAMILY"/>
    <s v="1"/>
    <s v="UNDERGROUND"/>
    <s v="UNDERGROUND"/>
    <s v="0002560512"/>
    <s v="0"/>
  </r>
  <r>
    <x v="2"/>
    <n v="50"/>
    <n v="50"/>
    <n v="50"/>
    <n v="0"/>
    <n v="0"/>
    <x v="1"/>
    <n v="594.15"/>
    <n v="11.882999999999999"/>
    <n v="50"/>
    <d v="1899-12-30T00:00:00"/>
    <d v="1900-02-25T00:00:00"/>
    <d v="1899-12-30T00:00:00"/>
    <n v="716.87"/>
    <s v="104334898"/>
    <s v="1702W051 9221 SHOOTINGSTAR ST SE #  TUMW"/>
    <s v="CEN1"/>
    <s v="UPS"/>
    <n v="44307"/>
    <n v="44379"/>
    <n v="44475"/>
    <s v="WA03400060"/>
    <s v="UG Perm Svc Only in Plat Dev"/>
    <s v="16306"/>
    <s v="E UG Residential Services In Plats"/>
    <n v="730"/>
    <n v="-730"/>
    <n v="0"/>
    <n v="51.9"/>
    <n v="504.28"/>
    <n v="0"/>
    <s v="QSTHLE"/>
    <s v="QUANTA - OLYMPIA - ELECTRIC"/>
    <s v="511165437"/>
    <n v="1"/>
    <n v="0"/>
    <n v="0"/>
    <s v="SINGLE FAMILY"/>
    <s v="1"/>
    <s v="UNDERGROUND"/>
    <s v="UNDERGROUND"/>
    <s v="0002560589"/>
    <s v="0"/>
  </r>
  <r>
    <x v="2"/>
    <n v="50"/>
    <n v="50"/>
    <n v="50"/>
    <n v="0"/>
    <n v="0"/>
    <x v="1"/>
    <n v="594.15"/>
    <n v="11.882999999999999"/>
    <n v="50"/>
    <d v="1899-12-30T00:00:00"/>
    <d v="1900-02-25T00:00:00"/>
    <d v="1899-12-30T00:00:00"/>
    <n v="716.87"/>
    <s v="104334899"/>
    <s v="1702W051 9213 SHOOTINGSTAR ST SE #  TUMW"/>
    <s v="CEN1"/>
    <s v="UPS"/>
    <n v="44307"/>
    <n v="44379"/>
    <n v="44475"/>
    <s v="WA03400060"/>
    <s v="UG Perm Svc Only in Plat Dev"/>
    <s v="16306"/>
    <s v="E UG Residential Services In Plats"/>
    <n v="730"/>
    <n v="-730"/>
    <n v="0"/>
    <n v="51.9"/>
    <n v="504.28"/>
    <n v="0"/>
    <s v="QSTHLE"/>
    <s v="QUANTA - OLYMPIA - ELECTRIC"/>
    <s v="511165464"/>
    <n v="1"/>
    <n v="0"/>
    <n v="0"/>
    <s v="SINGLE FAMILY"/>
    <s v="1"/>
    <s v="UNDERGROUND"/>
    <s v="UNDERGROUND"/>
    <s v="0002560592"/>
    <s v="0"/>
  </r>
  <r>
    <x v="2"/>
    <n v="50"/>
    <n v="30"/>
    <n v="30"/>
    <n v="0"/>
    <n v="0"/>
    <x v="1"/>
    <n v="572.94000000000005"/>
    <n v="19.097999999999999"/>
    <n v="30"/>
    <d v="1899-12-30T00:00:00"/>
    <d v="1900-02-02T00:00:00"/>
    <d v="1899-12-30T00:00:00"/>
    <n v="696.22"/>
    <s v="104334900"/>
    <s v="1904E135 18706 106TH AVE CT E #  PUYALLU"/>
    <s v="CEN1"/>
    <s v="UPS"/>
    <n v="44316"/>
    <n v="44379"/>
    <n v="44475"/>
    <s v="WA12700270"/>
    <s v="UG Perm Svc Only in Plat Dev"/>
    <s v="16306"/>
    <s v="E UG Residential Services In Plats"/>
    <n v="730"/>
    <n v="-730"/>
    <n v="0"/>
    <n v="31.14"/>
    <n v="506.58"/>
    <n v="0"/>
    <s v="QSWPRE"/>
    <s v="QUANTA - PUYALLUP - ELECTRIC"/>
    <s v="511165500"/>
    <n v="1"/>
    <n v="0"/>
    <n v="0"/>
    <s v="SINGLE FAMILY"/>
    <s v="1"/>
    <s v="UNDERGROUND"/>
    <s v="UNDERGROUND"/>
    <s v="0002560597"/>
    <s v="0"/>
  </r>
  <r>
    <x v="2"/>
    <n v="200"/>
    <n v="160"/>
    <n v="160"/>
    <n v="0"/>
    <n v="0"/>
    <x v="1"/>
    <n v="839.42"/>
    <n v="5.2463749999999996"/>
    <n v="158"/>
    <d v="1899-12-30T00:18:00"/>
    <d v="1900-10-26T00:00:00"/>
    <d v="1899-12-30T00:00:00"/>
    <n v="960.57"/>
    <s v="104334901"/>
    <s v="1701W128 12143 KIRSTIN LN SE #  TENINO"/>
    <s v="CEN1"/>
    <s v="UPS"/>
    <n v="44306"/>
    <n v="44379"/>
    <n v="44475"/>
    <s v="WA03400990"/>
    <s v="UG Perm Svc Only in Plat Dev"/>
    <s v="16306"/>
    <s v="E UG Residential Services In Plats"/>
    <n v="730"/>
    <n v="-730"/>
    <n v="0"/>
    <n v="274.12"/>
    <n v="497.83"/>
    <n v="0"/>
    <s v="QSTHLE"/>
    <s v="QUANTA - OLYMPIA - ELECTRIC"/>
    <s v="511165502"/>
    <n v="1"/>
    <n v="0"/>
    <n v="0"/>
    <s v="SINGLE FAMILY"/>
    <s v="1"/>
    <s v="UNDERGROUND"/>
    <s v="UNDERGROUND"/>
    <s v="0002560598"/>
    <s v="0"/>
  </r>
  <r>
    <x v="2"/>
    <n v="50"/>
    <n v="20"/>
    <n v="20"/>
    <n v="0"/>
    <n v="0"/>
    <x v="1"/>
    <n v="574.07000000000005"/>
    <n v="28.703499999999998"/>
    <n v="30"/>
    <n v="-0.5"/>
    <d v="1900-02-02T00:00:00"/>
    <d v="1899-12-30T00:00:00"/>
    <n v="697.58"/>
    <s v="104334902"/>
    <s v="2205E115 26918 101ST CT SE #  KENT"/>
    <s v="CEN1"/>
    <s v="UPS"/>
    <n v="44314"/>
    <n v="44379"/>
    <n v="44475"/>
    <s v="WA11700150"/>
    <s v="UG Perm Svc Only in Plat Dev"/>
    <s v="16306"/>
    <s v="E UG Residential Services In Plats"/>
    <n v="730"/>
    <n v="-730"/>
    <n v="0"/>
    <n v="31.14"/>
    <n v="507.51"/>
    <n v="0"/>
    <s v="QCSOKE"/>
    <s v="QUANTA - SOUTH KING - ELECTRIC"/>
    <s v="511165505"/>
    <n v="1"/>
    <n v="0"/>
    <n v="0"/>
    <s v="SINGLE FAMILY"/>
    <s v="1"/>
    <s v="UNDERGROUND"/>
    <s v="UNDERGROUND"/>
    <s v="0002560600"/>
    <s v="0"/>
  </r>
  <r>
    <x v="2"/>
    <n v="50"/>
    <n v="40"/>
    <n v="40"/>
    <n v="0"/>
    <n v="0"/>
    <x v="1"/>
    <n v="585.03"/>
    <n v="14.62575"/>
    <n v="40"/>
    <d v="1899-12-30T00:00:00"/>
    <d v="1900-02-14T00:00:00"/>
    <d v="1899-12-30T00:00:00"/>
    <n v="708.31"/>
    <s v="104334903"/>
    <s v="1902E034 9337 MORELAND AVE SW #  LAKEWOO"/>
    <s v="CEN1"/>
    <s v="UPS"/>
    <n v="44323"/>
    <n v="44412"/>
    <n v="44504"/>
    <s v="WA12700210"/>
    <s v="UG Perm Svc Only in Plat Dev"/>
    <s v="16306"/>
    <s v="E UG Residential Services In Plats"/>
    <n v="730"/>
    <n v="-730"/>
    <n v="0"/>
    <n v="41.61"/>
    <n v="506.58"/>
    <n v="0"/>
    <s v="QSWPRE"/>
    <s v="QUANTA - PUYALLUP - ELECTRIC"/>
    <s v="511158300"/>
    <n v="1"/>
    <n v="0"/>
    <n v="0"/>
    <s v="SINGLE FAMILY"/>
    <s v="1"/>
    <s v="UNDERGROUND"/>
    <s v="UNDERGROUND"/>
    <s v="0002560601"/>
    <s v="0"/>
  </r>
  <r>
    <x v="2"/>
    <n v="50"/>
    <n v="20"/>
    <n v="20"/>
    <n v="0"/>
    <n v="0"/>
    <x v="1"/>
    <n v="567.36"/>
    <n v="28.367999999999999"/>
    <n v="30"/>
    <n v="-0.5"/>
    <d v="1900-02-02T00:00:00"/>
    <d v="1899-12-30T00:00:00"/>
    <n v="689.3"/>
    <s v="104334910"/>
    <s v="2106E060 33498 JUNIPER AVE SE #  BLACK D"/>
    <s v="CEN1"/>
    <s v="UPS"/>
    <n v="44308"/>
    <n v="44379"/>
    <n v="44475"/>
    <s v="WA01700050"/>
    <s v="UG Perm Svc Only in Plat Dev"/>
    <s v="16306"/>
    <s v="E UG Residential Services In Plats"/>
    <n v="730"/>
    <n v="-730"/>
    <n v="0"/>
    <n v="31.14"/>
    <n v="501.05"/>
    <n v="0"/>
    <s v="QCSOKE"/>
    <s v="QUANTA - SOUTH KING - ELECTRIC"/>
    <s v="511165156"/>
    <n v="1"/>
    <n v="0"/>
    <n v="0"/>
    <s v="SINGLE FAMILY"/>
    <s v="1"/>
    <s v="UNDERGROUND"/>
    <s v="UNDERGROUND"/>
    <s v="0002560576"/>
    <s v="0"/>
  </r>
  <r>
    <x v="2"/>
    <n v="50"/>
    <n v="30"/>
    <n v="30"/>
    <n v="0"/>
    <n v="0"/>
    <x v="1"/>
    <n v="572.94000000000005"/>
    <n v="19.097999999999999"/>
    <n v="30"/>
    <d v="1899-12-30T00:00:00"/>
    <d v="1900-02-02T00:00:00"/>
    <d v="1899-12-30T00:00:00"/>
    <n v="696.22"/>
    <s v="104334912"/>
    <s v="1905E036 19146 129TH ST E #  BONNEY LAKE"/>
    <s v="CEN1"/>
    <s v="UPS"/>
    <n v="44316"/>
    <n v="44379"/>
    <n v="44475"/>
    <s v="WA12700270"/>
    <s v="UG Perm Svc Only in Plat Dev"/>
    <s v="16306"/>
    <s v="E UG Residential Services In Plats"/>
    <n v="730"/>
    <n v="-730"/>
    <n v="0"/>
    <n v="31.14"/>
    <n v="506.58"/>
    <n v="0"/>
    <s v="QSWPRE"/>
    <s v="QUANTA - PUYALLUP - ELECTRIC"/>
    <s v="511165407"/>
    <n v="1"/>
    <n v="0"/>
    <n v="0"/>
    <s v="SINGLE FAMILY"/>
    <s v="1"/>
    <s v="UNDERGROUND"/>
    <s v="UNDERGROUND"/>
    <s v="0002560591"/>
    <s v="0"/>
  </r>
  <r>
    <x v="2"/>
    <n v="50"/>
    <n v="25"/>
    <n v="25"/>
    <n v="0"/>
    <n v="0"/>
    <x v="1"/>
    <n v="572.71"/>
    <n v="22.9084"/>
    <n v="34"/>
    <n v="-0.36"/>
    <d v="1900-02-07T00:00:00"/>
    <d v="1899-12-30T00:00:00"/>
    <n v="694.65"/>
    <s v="104334913"/>
    <s v="2106E009 28918 238TH AVE SE #  MAPLE VAL"/>
    <s v="CEN1"/>
    <s v="UPS"/>
    <n v="44307"/>
    <n v="44379"/>
    <n v="44475"/>
    <s v="WA01700200"/>
    <s v="UG Perm Svc Only in Plat Dev"/>
    <s v="16306"/>
    <s v="E UG Residential Services In Plats"/>
    <n v="730"/>
    <n v="-730"/>
    <n v="0"/>
    <n v="35.86"/>
    <n v="501.05"/>
    <n v="0"/>
    <s v="QCSOKE"/>
    <s v="QUANTA - SOUTH KING - ELECTRIC"/>
    <s v="511165474"/>
    <n v="1"/>
    <n v="0"/>
    <n v="0"/>
    <s v="SINGLE FAMILY"/>
    <s v="1"/>
    <s v="UNDERGROUND"/>
    <s v="UNDERGROUND"/>
    <s v="0002560599"/>
    <s v="0"/>
  </r>
  <r>
    <x v="2"/>
    <n v="100"/>
    <n v="70"/>
    <n v="70"/>
    <n v="0"/>
    <n v="0"/>
    <x v="1"/>
    <n v="615.83000000000004"/>
    <n v="8.7975714285714304"/>
    <n v="69"/>
    <d v="1899-12-30T00:20:34"/>
    <d v="1900-03-20T00:00:00"/>
    <d v="1899-12-30T00:00:00"/>
    <n v="738.1"/>
    <s v="104334914"/>
    <s v="2401E080 1109 BAKER HEIGHTS LOOP #  BREM"/>
    <s v="CEN1"/>
    <s v="UPS"/>
    <n v="44306"/>
    <n v="44379"/>
    <n v="44475"/>
    <s v="WA01800010"/>
    <s v="UG Perm Svc Only in Plat Dev"/>
    <s v="16306"/>
    <s v="E UG Residential Services In Plats"/>
    <n v="730"/>
    <n v="-730"/>
    <n v="0"/>
    <n v="72.67"/>
    <n v="502.44"/>
    <n v="0"/>
    <s v="QSSPE"/>
    <s v="QUANTA - KITSAP - ELECTRIC"/>
    <s v="511165552"/>
    <n v="1"/>
    <n v="0"/>
    <n v="0"/>
    <s v="SINGLE FAMILY"/>
    <s v="1"/>
    <s v="UNDERGROUND"/>
    <s v="UNDERGROUND"/>
    <s v="0002560602"/>
    <s v="0"/>
  </r>
  <r>
    <x v="2"/>
    <n v="50"/>
    <n v="20"/>
    <n v="20"/>
    <n v="0"/>
    <n v="0"/>
    <x v="1"/>
    <n v="567.36"/>
    <n v="28.367999999999999"/>
    <n v="30"/>
    <n v="-0.5"/>
    <d v="1900-02-02T00:00:00"/>
    <d v="1899-12-30T00:00:00"/>
    <n v="689.3"/>
    <s v="104334915"/>
    <s v="2206E074 24108 181ST PL SE #  COVINGTON"/>
    <s v="CEN1"/>
    <s v="UPS"/>
    <n v="44307"/>
    <n v="44379"/>
    <n v="44475"/>
    <s v="WA01700120"/>
    <s v="UG Perm Svc Only in Plat Dev"/>
    <s v="16306"/>
    <s v="E UG Residential Services In Plats"/>
    <n v="730"/>
    <n v="-730"/>
    <n v="0"/>
    <n v="31.14"/>
    <n v="501.05"/>
    <n v="0"/>
    <s v="QCSOKE"/>
    <s v="QUANTA - SOUTH KING - ELECTRIC"/>
    <s v="511165599"/>
    <n v="1"/>
    <n v="0"/>
    <n v="0"/>
    <s v="SINGLE FAMILY"/>
    <s v="1"/>
    <s v="UNDERGROUND"/>
    <s v="UNDERGROUND"/>
    <s v="0002560610"/>
    <s v="0"/>
  </r>
  <r>
    <x v="2"/>
    <n v="50"/>
    <n v="40"/>
    <n v="40"/>
    <n v="0"/>
    <n v="0"/>
    <x v="1"/>
    <n v="580.54999999999995"/>
    <n v="14.51375"/>
    <n v="40"/>
    <d v="1899-12-30T00:00:00"/>
    <d v="1900-02-13T00:00:00"/>
    <d v="1899-12-30T00:00:00"/>
    <n v="702.82"/>
    <s v="104334920"/>
    <s v="2308E060 1403 SE 16TH ST #  NORTH BEND"/>
    <s v="CEN1"/>
    <s v="UPS"/>
    <n v="44314"/>
    <n v="44379"/>
    <n v="44475"/>
    <s v="WA01700220"/>
    <s v="UG Perm Svc Only in Plat Dev"/>
    <s v="16306"/>
    <s v="E UG Residential Services In Plats"/>
    <n v="730"/>
    <n v="-730"/>
    <n v="0"/>
    <n v="41.52"/>
    <n v="502.44"/>
    <n v="0"/>
    <s v="QCNOKE"/>
    <s v="QUANTA - REDMOND - ELECTRIC"/>
    <s v="511176624"/>
    <n v="1"/>
    <n v="0"/>
    <n v="0"/>
    <s v="SINGLE FAMILY"/>
    <s v="1"/>
    <s v="UNDERGROUND"/>
    <s v="UNDERGROUND"/>
    <s v="0002560856"/>
    <s v="0"/>
  </r>
  <r>
    <x v="2"/>
    <n v="50"/>
    <n v="40"/>
    <n v="40"/>
    <n v="0"/>
    <n v="0"/>
    <x v="1"/>
    <n v="580.54999999999995"/>
    <n v="14.51375"/>
    <n v="40"/>
    <d v="1899-12-30T00:00:00"/>
    <d v="1900-02-13T00:00:00"/>
    <d v="1899-12-30T00:00:00"/>
    <n v="702.82"/>
    <s v="104334921"/>
    <s v="2308E060 1320 SE 19TH ST #  NORTH BEND"/>
    <s v="CEN1"/>
    <s v="UPS"/>
    <n v="44314"/>
    <n v="44379"/>
    <n v="44475"/>
    <s v="WA01700220"/>
    <s v="UG Perm Svc Only in Plat Dev"/>
    <s v="16306"/>
    <s v="E UG Residential Services In Plats"/>
    <n v="730"/>
    <n v="-730"/>
    <n v="0"/>
    <n v="41.52"/>
    <n v="502.44"/>
    <n v="0"/>
    <s v="QCNOKE"/>
    <s v="QUANTA - REDMOND - ELECTRIC"/>
    <s v="511176647"/>
    <n v="1"/>
    <n v="0"/>
    <n v="0"/>
    <s v="SINGLE FAMILY"/>
    <s v="1"/>
    <s v="UNDERGROUND"/>
    <s v="UNDERGROUND"/>
    <s v="0002560857"/>
    <s v="0"/>
  </r>
  <r>
    <x v="2"/>
    <n v="100"/>
    <n v="90"/>
    <n v="90"/>
    <n v="0"/>
    <n v="0"/>
    <x v="1"/>
    <n v="644.66"/>
    <n v="7.1628888888888902"/>
    <n v="89"/>
    <d v="1899-12-30T00:16:00"/>
    <d v="1900-04-12T00:00:00"/>
    <d v="1899-12-30T00:00:00"/>
    <n v="768.17"/>
    <s v="104334922"/>
    <s v="2406E115 481 FOOTHILLS DR NW #  ISSAQUAH"/>
    <s v="CEN1"/>
    <s v="UPS"/>
    <n v="44322"/>
    <n v="44412"/>
    <n v="44504"/>
    <s v="WA11700140"/>
    <s v="UG Perm Svc Only in Plat Dev"/>
    <s v="16306"/>
    <s v="E UG Residential Services In Plats"/>
    <n v="730"/>
    <n v="-730"/>
    <n v="0"/>
    <n v="93.62"/>
    <n v="507.51"/>
    <n v="0"/>
    <s v="QCNOKE"/>
    <s v="QUANTA - REDMOND - ELECTRIC"/>
    <s v="511176722"/>
    <n v="1"/>
    <n v="0"/>
    <n v="0"/>
    <s v="SINGLE FAMILY"/>
    <s v="1"/>
    <s v="UNDERGROUND"/>
    <s v="UNDERGROUND"/>
    <s v="0002560858"/>
    <s v="0"/>
  </r>
  <r>
    <x v="2"/>
    <n v="50"/>
    <n v="25"/>
    <n v="25"/>
    <n v="0"/>
    <n v="0"/>
    <x v="1"/>
    <n v="804.91"/>
    <n v="32.196399999999997"/>
    <n v="24"/>
    <d v="1899-12-30T00:57:36"/>
    <d v="1900-01-27T00:00:00"/>
    <d v="1899-12-30T00:00:00"/>
    <n v="926.62"/>
    <s v="104334923"/>
    <s v="4005E088 6305 WINCHESTER WAY #  MAPLE FA"/>
    <s v="CEN1"/>
    <s v="UPS"/>
    <n v="44334"/>
    <n v="44412"/>
    <n v="44504"/>
    <s v="WA03700370"/>
    <s v="UG Perm Svc Only in Plat Dev"/>
    <s v="16306"/>
    <s v="E UG Residential Services In Plats"/>
    <n v="730"/>
    <n v="-730"/>
    <n v="0"/>
    <n v="25.68"/>
    <n v="687.6"/>
    <n v="0"/>
    <s v="QNWHME"/>
    <s v="QUANTA - BELLINGHAM - ELECTRIC"/>
    <s v="511176724"/>
    <n v="1"/>
    <n v="0"/>
    <n v="0"/>
    <s v="SINGLE FAMILY"/>
    <s v="1"/>
    <s v="UNDERGROUND"/>
    <s v="UNDERGROUND"/>
    <s v="0002560859"/>
    <s v="0"/>
  </r>
  <r>
    <x v="2"/>
    <n v="250"/>
    <e v="#N/A"/>
    <n v="203"/>
    <n v="0"/>
    <n v="0"/>
    <x v="1"/>
    <n v="1723.7"/>
    <e v="#N/A"/>
    <n v="203"/>
    <e v="#N/A"/>
    <d v="1901-09-22T00:00:00"/>
    <n v="-555.75"/>
    <n v="1167.95"/>
    <s v="104334924"/>
    <s v="1803W096 925 MCKENZIE RD SW #  POOL OLYM"/>
    <s v="CEN1"/>
    <s v="USO"/>
    <n v="44377"/>
    <m/>
    <m/>
    <s v="WA03400990"/>
    <s v="UG Perm Svc only  (no Tsfrmr)"/>
    <s v="16305"/>
    <s v="E OH UG Residential Services"/>
    <n v="730"/>
    <n v="-730"/>
    <n v="0"/>
    <n v="576.63"/>
    <n v="376.63"/>
    <n v="0"/>
    <s v="QSTHLE"/>
    <s v="QUANTA - OLYMPIA - ELECTRIC"/>
    <s v="511087055"/>
    <n v="1"/>
    <n v="0"/>
    <n v="0"/>
    <s v="OTHER"/>
    <s v="1"/>
    <s v="UNDERGROUND"/>
    <s v="UNDERGROUND"/>
    <s v="0002560867"/>
    <s v="0"/>
  </r>
  <r>
    <x v="2"/>
    <n v="100"/>
    <n v="89"/>
    <n v="89"/>
    <n v="0"/>
    <n v="0"/>
    <x v="1"/>
    <n v="718.67"/>
    <n v="8.0749438202247195"/>
    <n v="97"/>
    <n v="-8.98876404494382E-2"/>
    <d v="1900-07-01T00:00:00"/>
    <d v="1899-12-30T00:00:00"/>
    <n v="839.82"/>
    <s v="104334939"/>
    <s v="2015E112 300 DESIREE LN #  CLE ELUM"/>
    <s v="CEN1"/>
    <s v="UPS"/>
    <n v="44316"/>
    <n v="44379"/>
    <n v="44475"/>
    <s v="WA01900010"/>
    <s v="UG Perm Svc Only in Plat Dev"/>
    <s v="16306"/>
    <s v="E UG Residential Services In Plats"/>
    <n v="730"/>
    <n v="-730"/>
    <n v="0"/>
    <n v="167.54"/>
    <n v="497.82"/>
    <n v="0"/>
    <s v="QCKTTE"/>
    <s v="QUANTA - KITTITAS - ELECTRIC"/>
    <s v="511176273"/>
    <n v="1"/>
    <n v="0"/>
    <n v="0"/>
    <s v="SINGLE FAMILY"/>
    <s v="1"/>
    <s v="UNDERGROUND"/>
    <s v="UNDERGROUND"/>
    <s v="0002560826"/>
    <s v="0"/>
  </r>
  <r>
    <x v="2"/>
    <n v="50"/>
    <n v="40"/>
    <n v="40"/>
    <n v="0"/>
    <n v="0"/>
    <x v="1"/>
    <n v="581.46"/>
    <n v="14.5365"/>
    <n v="40"/>
    <d v="1899-12-30T00:00:00"/>
    <d v="1900-02-13T00:00:00"/>
    <d v="1899-12-30T00:00:00"/>
    <n v="703.96"/>
    <s v="104334940"/>
    <s v="1801W055 7916 8TH AVE SE #  LACEY"/>
    <s v="CEN1"/>
    <s v="UPS"/>
    <n v="44308"/>
    <n v="44379"/>
    <n v="44475"/>
    <s v="WA03400340"/>
    <s v="UG Perm Svc Only in Plat Dev"/>
    <s v="16306"/>
    <s v="E UG Residential Services In Plats"/>
    <n v="730"/>
    <n v="-730"/>
    <n v="0"/>
    <n v="41.52"/>
    <n v="503.36"/>
    <n v="0"/>
    <s v="QSTHLE"/>
    <s v="QUANTA - OLYMPIA - ELECTRIC"/>
    <s v="511176367"/>
    <n v="1"/>
    <n v="0"/>
    <n v="0"/>
    <s v="SINGLE FAMILY"/>
    <s v="1"/>
    <s v="UNDERGROUND"/>
    <s v="UNDERGROUND"/>
    <s v="0002560835"/>
    <s v="0"/>
  </r>
  <r>
    <x v="2"/>
    <n v="50"/>
    <n v="25"/>
    <n v="25"/>
    <n v="0"/>
    <n v="0"/>
    <x v="1"/>
    <n v="572.74"/>
    <n v="22.909600000000001"/>
    <n v="34"/>
    <n v="-0.36"/>
    <d v="1900-02-07T00:00:00"/>
    <d v="1899-12-30T00:00:00"/>
    <n v="694.68"/>
    <s v="104334941"/>
    <s v="2106E009 28922 239TH AVE SE #  MAPLE VAL"/>
    <s v="CEN1"/>
    <s v="UPS"/>
    <n v="44307"/>
    <n v="44379"/>
    <n v="44475"/>
    <s v="WA01700200"/>
    <s v="UG Perm Svc Only in Plat Dev"/>
    <s v="16306"/>
    <s v="E UG Residential Services In Plats"/>
    <n v="730"/>
    <n v="-730"/>
    <n v="0"/>
    <n v="35.86"/>
    <n v="501.07"/>
    <n v="0"/>
    <s v="QCSOKE"/>
    <s v="QUANTA - SOUTH KING - ELECTRIC"/>
    <s v="511176368"/>
    <n v="1"/>
    <n v="0"/>
    <n v="0"/>
    <s v="SINGLE FAMILY"/>
    <s v="1"/>
    <s v="UNDERGROUND"/>
    <s v="UNDERGROUND"/>
    <s v="0002560838"/>
    <s v="0"/>
  </r>
  <r>
    <x v="2"/>
    <n v="50"/>
    <n v="25"/>
    <n v="25"/>
    <n v="0"/>
    <n v="0"/>
    <x v="1"/>
    <n v="572.71"/>
    <n v="22.9084"/>
    <n v="34"/>
    <n v="-0.36"/>
    <d v="1900-02-07T00:00:00"/>
    <d v="1899-12-30T00:00:00"/>
    <n v="694.65"/>
    <s v="104334942"/>
    <s v="2106E009 29007 238TH AVE SE #  MAPLE VAL"/>
    <s v="CEN1"/>
    <s v="UPS"/>
    <n v="44307"/>
    <n v="44379"/>
    <n v="44475"/>
    <s v="WA01700200"/>
    <s v="UG Perm Svc Only in Plat Dev"/>
    <s v="16306"/>
    <s v="E UG Residential Services In Plats"/>
    <n v="730"/>
    <n v="-730"/>
    <n v="0"/>
    <n v="35.86"/>
    <n v="501.05"/>
    <n v="0"/>
    <s v="QCSOKE"/>
    <s v="QUANTA - SOUTH KING - ELECTRIC"/>
    <s v="511176451"/>
    <n v="1"/>
    <n v="0"/>
    <n v="0"/>
    <s v="SINGLE FAMILY"/>
    <s v="1"/>
    <s v="UNDERGROUND"/>
    <s v="UNDERGROUND"/>
    <s v="0002560841"/>
    <s v="0"/>
  </r>
  <r>
    <x v="2"/>
    <n v="100"/>
    <n v="65"/>
    <n v="65"/>
    <n v="0"/>
    <n v="0"/>
    <x v="1"/>
    <n v="610.49"/>
    <n v="9.3921538461538496"/>
    <n v="65"/>
    <d v="1899-12-30T00:00:00"/>
    <d v="1900-03-14T00:00:00"/>
    <d v="1899-12-30T00:00:00"/>
    <n v="732.76"/>
    <s v="104334943"/>
    <s v="2401E080 1471 BAKER HEIGHTS LOOP #  BREM"/>
    <s v="CEN1"/>
    <s v="UPS"/>
    <n v="44308"/>
    <n v="44379"/>
    <n v="44475"/>
    <s v="WA01800010"/>
    <s v="UG Perm Svc Only in Plat Dev"/>
    <s v="16306"/>
    <s v="E UG Residential Services In Plats"/>
    <n v="730"/>
    <n v="-730"/>
    <n v="0"/>
    <n v="67.95"/>
    <n v="502.44"/>
    <n v="0"/>
    <s v="QSSPE"/>
    <s v="QUANTA - KITSAP - ELECTRIC"/>
    <s v="511176456"/>
    <n v="1"/>
    <n v="0"/>
    <n v="0"/>
    <s v="SINGLE FAMILY"/>
    <s v="1"/>
    <s v="UNDERGROUND"/>
    <s v="UNDERGROUND"/>
    <s v="0002560845"/>
    <s v="0"/>
  </r>
  <r>
    <x v="2"/>
    <n v="50"/>
    <n v="40"/>
    <n v="40"/>
    <n v="0"/>
    <n v="0"/>
    <x v="1"/>
    <n v="585.74"/>
    <n v="14.6435"/>
    <n v="40"/>
    <d v="1899-12-30T00:00:00"/>
    <d v="1900-02-14T00:00:00"/>
    <d v="1899-12-30T00:00:00"/>
    <n v="709.25"/>
    <s v="104334946"/>
    <s v="2406E105 1253 WESTRIDGE WAY NE #  ISSAQU"/>
    <s v="CEN1"/>
    <s v="UPS"/>
    <n v="44322"/>
    <n v="44412"/>
    <n v="44504"/>
    <s v="WA11700140"/>
    <s v="UG Perm Svc Only in Plat Dev"/>
    <s v="16306"/>
    <s v="E UG Residential Services In Plats"/>
    <n v="730"/>
    <n v="-730"/>
    <n v="0"/>
    <n v="41.61"/>
    <n v="507.51"/>
    <n v="0"/>
    <s v="QCNOKE"/>
    <s v="QUANTA - REDMOND - ELECTRIC"/>
    <s v="511183301"/>
    <n v="1"/>
    <n v="0"/>
    <n v="0"/>
    <s v="SINGLE FAMILY"/>
    <s v="1"/>
    <s v="UNDERGROUND"/>
    <s v="UNDERGROUND"/>
    <s v="0002561027"/>
    <s v="0"/>
  </r>
  <r>
    <x v="2"/>
    <n v="100"/>
    <n v="70"/>
    <n v="70"/>
    <n v="0"/>
    <n v="0"/>
    <x v="1"/>
    <n v="931.89"/>
    <n v="13.3127142857143"/>
    <n v="79"/>
    <n v="-0.128571428571429"/>
    <d v="1900-05-28T00:00:00"/>
    <d v="1899-12-30T00:00:00"/>
    <n v="1053.83"/>
    <s v="104334950"/>
    <s v="2206E008 20429 258TH AVE SE #  MAPLE VAL"/>
    <s v="CEN1"/>
    <s v="UPS"/>
    <n v="44319"/>
    <n v="44412"/>
    <n v="44504"/>
    <s v="WA04000990"/>
    <s v="UG Perm Svc Only in Plat Dev"/>
    <s v="16306"/>
    <s v="E UG Residential Services In Plats"/>
    <n v="730"/>
    <n v="-730"/>
    <n v="0"/>
    <n v="136.49"/>
    <n v="688.88"/>
    <n v="0"/>
    <s v="QCSOKE"/>
    <s v="QUANTA - SOUTH KING - ELECTRIC"/>
    <s v="511158416"/>
    <n v="1"/>
    <n v="0"/>
    <n v="0"/>
    <s v="SINGLE FAMILY"/>
    <s v="1"/>
    <s v="UNDERGROUND"/>
    <s v="UNDERGROUND"/>
    <s v="0002560697"/>
    <s v="0"/>
  </r>
  <r>
    <x v="2"/>
    <n v="50"/>
    <n v="30"/>
    <n v="30"/>
    <n v="0"/>
    <n v="0"/>
    <x v="1"/>
    <n v="572.94000000000005"/>
    <n v="19.097999999999999"/>
    <n v="30"/>
    <d v="1899-12-30T00:00:00"/>
    <d v="1900-02-02T00:00:00"/>
    <d v="1899-12-30T00:00:00"/>
    <n v="696.22"/>
    <s v="104334951"/>
    <s v="1905E062 13501 EDMUNDS PKWY E #  BONNEY"/>
    <s v="CEN1"/>
    <s v="UPS"/>
    <n v="44316"/>
    <n v="44379"/>
    <n v="44475"/>
    <s v="WA12700270"/>
    <s v="UG Perm Svc Only in Plat Dev"/>
    <s v="16306"/>
    <s v="E UG Residential Services In Plats"/>
    <n v="730"/>
    <n v="-730"/>
    <n v="0"/>
    <n v="31.14"/>
    <n v="506.58"/>
    <n v="0"/>
    <s v="QSWPRE"/>
    <s v="QUANTA - PUYALLUP - ELECTRIC"/>
    <s v="511169755"/>
    <n v="1"/>
    <n v="0"/>
    <n v="0"/>
    <s v="SINGLE FAMILY"/>
    <s v="1"/>
    <s v="UNDERGROUND"/>
    <s v="UNDERGROUND"/>
    <s v="0002560699"/>
    <s v="0"/>
  </r>
  <r>
    <x v="2"/>
    <n v="50"/>
    <n v="40"/>
    <n v="40"/>
    <n v="0"/>
    <n v="0"/>
    <x v="1"/>
    <n v="581.46"/>
    <n v="14.5365"/>
    <n v="40"/>
    <d v="1899-12-30T00:00:00"/>
    <d v="1900-02-13T00:00:00"/>
    <d v="1899-12-30T00:00:00"/>
    <n v="703.96"/>
    <s v="104334952"/>
    <s v="1801W055 913 BURWOOD ST SE #  LACEY"/>
    <s v="CEN1"/>
    <s v="UPS"/>
    <n v="44308"/>
    <n v="44379"/>
    <n v="44475"/>
    <s v="WA03400340"/>
    <s v="UG Perm Svc Only in Plat Dev"/>
    <s v="16306"/>
    <s v="E UG Residential Services In Plats"/>
    <n v="730"/>
    <n v="-730"/>
    <n v="0"/>
    <n v="41.52"/>
    <n v="503.36"/>
    <n v="0"/>
    <s v="QSTHLE"/>
    <s v="QUANTA - OLYMPIA - ELECTRIC"/>
    <s v="511169759"/>
    <n v="1"/>
    <n v="0"/>
    <n v="0"/>
    <s v="SINGLE FAMILY"/>
    <s v="1"/>
    <s v="UNDERGROUND"/>
    <s v="UNDERGROUND"/>
    <s v="0002560704"/>
    <s v="0"/>
  </r>
  <r>
    <x v="2"/>
    <n v="50"/>
    <n v="30"/>
    <n v="30"/>
    <n v="0"/>
    <n v="0"/>
    <x v="1"/>
    <n v="572.94000000000005"/>
    <n v="19.097999999999999"/>
    <n v="30"/>
    <d v="1899-12-30T00:00:00"/>
    <d v="1900-02-02T00:00:00"/>
    <d v="1899-12-30T00:00:00"/>
    <n v="696.22"/>
    <s v="104334953"/>
    <s v="1905E062 13505 EDMUNDS PKWY E #  BONNEY"/>
    <s v="CEN1"/>
    <s v="UPS"/>
    <n v="44316"/>
    <n v="44379"/>
    <n v="44475"/>
    <s v="WA12700270"/>
    <s v="UG Perm Svc Only in Plat Dev"/>
    <s v="16306"/>
    <s v="E UG Residential Services In Plats"/>
    <n v="730"/>
    <n v="-730"/>
    <n v="0"/>
    <n v="31.14"/>
    <n v="506.58"/>
    <n v="0"/>
    <s v="QSWPRE"/>
    <s v="QUANTA - PUYALLUP - ELECTRIC"/>
    <s v="511169756"/>
    <n v="1"/>
    <n v="0"/>
    <n v="0"/>
    <s v="SINGLE FAMILY"/>
    <s v="1"/>
    <s v="UNDERGROUND"/>
    <s v="UNDERGROUND"/>
    <s v="0002560705"/>
    <s v="0"/>
  </r>
  <r>
    <x v="2"/>
    <n v="50"/>
    <n v="40"/>
    <n v="40"/>
    <n v="0"/>
    <n v="0"/>
    <x v="1"/>
    <n v="832.77"/>
    <n v="20.81925"/>
    <n v="40"/>
    <d v="1899-12-30T00:00:00"/>
    <d v="1900-02-14T00:00:00"/>
    <d v="1899-12-30T00:00:00"/>
    <n v="956.05"/>
    <s v="104334956"/>
    <s v="1905E087 15326 201ST AVE E #  BONNEY LAK"/>
    <s v="CEN1"/>
    <s v="UPS"/>
    <n v="44323"/>
    <n v="44412"/>
    <n v="44504"/>
    <s v="WA12700270"/>
    <s v="UG Perm Svc Only in Plat Dev"/>
    <s v="16306"/>
    <s v="E UG Residential Services In Plats"/>
    <n v="730"/>
    <n v="-730"/>
    <n v="0"/>
    <n v="41.61"/>
    <n v="696.47"/>
    <n v="0"/>
    <s v="QSWPRE"/>
    <s v="QUANTA - PUYALLUP - ELECTRIC"/>
    <s v="511169864"/>
    <n v="1"/>
    <n v="0"/>
    <n v="0"/>
    <s v="SINGLE FAMILY"/>
    <s v="1"/>
    <s v="UNDERGROUND"/>
    <s v="UNDERGROUND"/>
    <s v="0002560711"/>
    <s v="0"/>
  </r>
  <r>
    <x v="2"/>
    <n v="50"/>
    <n v="25"/>
    <n v="25"/>
    <n v="0"/>
    <n v="0"/>
    <x v="1"/>
    <n v="567.59"/>
    <n v="22.703600000000002"/>
    <n v="25"/>
    <d v="1899-12-30T00:00:00"/>
    <d v="1900-01-28T00:00:00"/>
    <d v="1899-12-30T00:00:00"/>
    <n v="690.87"/>
    <s v="104334957"/>
    <s v="1904E135 10710 186TH STREET CT E #  PUYA"/>
    <s v="CEN1"/>
    <s v="UPS"/>
    <n v="44316"/>
    <n v="44379"/>
    <n v="44475"/>
    <s v="WA12700270"/>
    <s v="UG Perm Svc Only in Plat Dev"/>
    <s v="16306"/>
    <s v="E UG Residential Services In Plats"/>
    <n v="730"/>
    <n v="-730"/>
    <n v="0"/>
    <n v="26.42"/>
    <n v="506.58"/>
    <n v="0"/>
    <s v="QSWPRE"/>
    <s v="QUANTA - PUYALLUP - ELECTRIC"/>
    <s v="511169871"/>
    <n v="1"/>
    <n v="0"/>
    <n v="0"/>
    <s v="SINGLE FAMILY"/>
    <s v="1"/>
    <s v="UNDERGROUND"/>
    <s v="UNDERGROUND"/>
    <s v="0002560716"/>
    <s v="0"/>
  </r>
  <r>
    <x v="2"/>
    <n v="50"/>
    <n v="5"/>
    <n v="5"/>
    <n v="0"/>
    <n v="0"/>
    <x v="1"/>
    <n v="544.14"/>
    <n v="108.828"/>
    <n v="5"/>
    <d v="1899-12-30T00:00:00"/>
    <d v="1900-01-08T00:00:00"/>
    <d v="1899-12-30T00:00:00"/>
    <n v="666.86"/>
    <s v="104334958"/>
    <s v="1801W030 2212 VILLAGE ST NE #  OLYMPIA"/>
    <s v="CEN1"/>
    <s v="UPS"/>
    <n v="44306"/>
    <n v="44379"/>
    <n v="44475"/>
    <s v="WA03400030"/>
    <s v="UG Perm Svc Only in Plat Dev"/>
    <s v="16306"/>
    <s v="E UG Residential Services In Plats"/>
    <n v="730"/>
    <n v="-730"/>
    <n v="0"/>
    <n v="7.79"/>
    <n v="504.26"/>
    <n v="0"/>
    <s v="QSTHLE"/>
    <s v="QUANTA - OLYMPIA - ELECTRIC"/>
    <s v="511169868"/>
    <n v="1"/>
    <n v="0"/>
    <n v="0"/>
    <s v="SINGLE FAMILY"/>
    <s v="1"/>
    <s v="UNDERGROUND"/>
    <s v="UNDERGROUND"/>
    <s v="0002560719"/>
    <s v="0"/>
  </r>
  <r>
    <x v="2"/>
    <n v="50"/>
    <n v="20"/>
    <n v="20"/>
    <n v="0"/>
    <n v="0"/>
    <x v="1"/>
    <n v="590.30999999999995"/>
    <n v="29.515499999999999"/>
    <n v="30"/>
    <n v="-0.5"/>
    <d v="1900-02-24T00:00:00"/>
    <d v="1899-12-30T00:00:00"/>
    <n v="712.25"/>
    <s v="104334959"/>
    <s v="2206E132 27808 219TH PL SE #  MAPLE VALL"/>
    <s v="CEN1"/>
    <s v="UPS"/>
    <n v="44307"/>
    <n v="44379"/>
    <n v="44475"/>
    <s v="WA01700200"/>
    <s v="UG Perm Svc Only in Plat Dev"/>
    <s v="16306"/>
    <s v="E UG Residential Services In Plats"/>
    <n v="730"/>
    <n v="-730"/>
    <n v="0"/>
    <n v="51.4"/>
    <n v="501.05"/>
    <n v="0"/>
    <s v="QCSOKE"/>
    <s v="QUANTA - SOUTH KING - ELECTRIC"/>
    <s v="511169910"/>
    <n v="1"/>
    <n v="0"/>
    <n v="0"/>
    <s v="SINGLE FAMILY"/>
    <s v="1"/>
    <s v="UNDERGROUND"/>
    <s v="UNDERGROUND"/>
    <s v="0002560721"/>
    <s v="0"/>
  </r>
  <r>
    <x v="2"/>
    <n v="100"/>
    <n v="60"/>
    <n v="60"/>
    <n v="0"/>
    <n v="0"/>
    <x v="1"/>
    <n v="649.97"/>
    <n v="10.8328333333333"/>
    <n v="59"/>
    <d v="1899-12-30T00:24:00"/>
    <d v="1900-04-22T00:00:00"/>
    <d v="1899-12-30T00:00:00"/>
    <n v="772.24"/>
    <s v="104334960"/>
    <s v="2401E080 1431 BAKER HEIGHTS LOOP #  BREM"/>
    <s v="CEN1"/>
    <s v="UPS"/>
    <n v="44306"/>
    <n v="44379"/>
    <n v="44475"/>
    <s v="WA01800010"/>
    <s v="UG Perm Svc Only in Plat Dev"/>
    <s v="16306"/>
    <s v="E UG Residential Services In Plats"/>
    <n v="730"/>
    <n v="-730"/>
    <n v="0"/>
    <n v="102.8"/>
    <n v="502.44"/>
    <n v="0"/>
    <s v="QSSPE"/>
    <s v="QUANTA - KITSAP - ELECTRIC"/>
    <s v="511170072"/>
    <n v="1"/>
    <n v="0"/>
    <n v="0"/>
    <s v="SINGLE FAMILY"/>
    <s v="1"/>
    <s v="UNDERGROUND"/>
    <s v="UNDERGROUND"/>
    <s v="0002560723"/>
    <s v="0"/>
  </r>
  <r>
    <x v="2"/>
    <n v="50"/>
    <n v="25"/>
    <n v="25"/>
    <n v="0"/>
    <n v="0"/>
    <x v="1"/>
    <n v="572.71"/>
    <n v="22.9084"/>
    <n v="34"/>
    <n v="-0.36"/>
    <d v="1900-02-07T00:00:00"/>
    <d v="1899-12-30T00:00:00"/>
    <n v="694.65"/>
    <s v="104334961"/>
    <s v="2106E060 33544 WALNUT AVE SE #  BLACK DI"/>
    <s v="CEN1"/>
    <s v="UPS"/>
    <n v="44313"/>
    <n v="44379"/>
    <n v="44475"/>
    <s v="WA01700050"/>
    <s v="UG Perm Svc Only in Plat Dev"/>
    <s v="16306"/>
    <s v="E UG Residential Services In Plats"/>
    <n v="730"/>
    <n v="-730"/>
    <n v="0"/>
    <n v="35.86"/>
    <n v="501.05"/>
    <n v="0"/>
    <s v="QCSOKE"/>
    <s v="QUANTA - SOUTH KING - ELECTRIC"/>
    <s v="511170299"/>
    <n v="1"/>
    <n v="0"/>
    <n v="0"/>
    <s v="SINGLE FAMILY"/>
    <s v="1"/>
    <s v="UNDERGROUND"/>
    <s v="UNDERGROUND"/>
    <s v="0002560727"/>
    <s v="0"/>
  </r>
  <r>
    <x v="2"/>
    <n v="100"/>
    <n v="60"/>
    <n v="60"/>
    <n v="0"/>
    <n v="0"/>
    <x v="1"/>
    <n v="655.03"/>
    <n v="10.9171666666667"/>
    <n v="59"/>
    <d v="1899-12-30T00:24:00"/>
    <d v="1900-04-21T00:00:00"/>
    <d v="1899-12-30T00:00:00"/>
    <n v="778.65"/>
    <s v="104334962"/>
    <s v="2505E034 11811 NE 45TH ST #  KIRKLAND"/>
    <s v="CEN1"/>
    <s v="UPS"/>
    <n v="44315"/>
    <n v="44379"/>
    <n v="44475"/>
    <s v="WA11700160"/>
    <s v="UG Perm Svc Only in Plat Dev"/>
    <s v="16306"/>
    <s v="E UG Residential Services In Plats"/>
    <n v="730"/>
    <n v="-730"/>
    <n v="0"/>
    <n v="102.37"/>
    <n v="507.96"/>
    <n v="0"/>
    <s v="QCNOKE"/>
    <s v="QUANTA - REDMOND - ELECTRIC"/>
    <s v="511169743"/>
    <n v="1"/>
    <n v="0"/>
    <n v="0"/>
    <s v="SINGLE FAMILY"/>
    <s v="1"/>
    <s v="UNDERGROUND"/>
    <s v="UNDERGROUND"/>
    <s v="0002560757"/>
    <s v="0"/>
  </r>
  <r>
    <x v="2"/>
    <n v="50"/>
    <n v="30"/>
    <n v="30"/>
    <n v="0"/>
    <n v="0"/>
    <x v="1"/>
    <n v="570.62"/>
    <n v="19.020666666666699"/>
    <n v="30"/>
    <d v="1899-12-30T00:00:00"/>
    <d v="1900-02-02T00:00:00"/>
    <d v="1899-12-30T00:00:00"/>
    <n v="693.34"/>
    <s v="104334963"/>
    <s v="1901W142 8814 SHEPARD WAY NE #  LACEY"/>
    <s v="CEN1"/>
    <s v="UPS"/>
    <n v="44307"/>
    <n v="44379"/>
    <n v="44504"/>
    <s v="WA03400020"/>
    <s v="UG Perm Svc Only in Plat Dev"/>
    <s v="16306"/>
    <s v="E UG Residential Services In Plats"/>
    <n v="730"/>
    <n v="-730"/>
    <n v="0"/>
    <n v="31.14"/>
    <n v="504.28"/>
    <n v="0"/>
    <s v="QSTHLE"/>
    <s v="QUANTA - OLYMPIA - ELECTRIC"/>
    <s v="511176099"/>
    <n v="1"/>
    <n v="0"/>
    <n v="0"/>
    <s v="SINGLE FAMILY"/>
    <s v="1"/>
    <s v="UNDERGROUND"/>
    <s v="UNDERGROUND"/>
    <s v="0002560801"/>
    <s v="0"/>
  </r>
  <r>
    <x v="2"/>
    <n v="100"/>
    <n v="80"/>
    <n v="80"/>
    <n v="0"/>
    <n v="0"/>
    <x v="1"/>
    <n v="633.01"/>
    <n v="7.9126250000000002"/>
    <n v="80"/>
    <d v="1899-12-30T00:00:00"/>
    <d v="1900-04-01T00:00:00"/>
    <d v="1899-12-30T00:00:00"/>
    <n v="756.29"/>
    <s v="104334964"/>
    <s v="1905E062 18651 EDMUNDS LN E #  BONNEY LA"/>
    <s v="CEN1"/>
    <s v="UPS"/>
    <n v="44319"/>
    <n v="44412"/>
    <n v="44504"/>
    <s v="WA12700270"/>
    <s v="UG Perm Svc Only in Plat Dev"/>
    <s v="16306"/>
    <s v="E UG Residential Services In Plats"/>
    <n v="730"/>
    <n v="-730"/>
    <n v="0"/>
    <n v="84.16"/>
    <n v="506.58"/>
    <n v="0"/>
    <s v="QSWPRE"/>
    <s v="QUANTA - PUYALLUP - ELECTRIC"/>
    <s v="511176291"/>
    <n v="1"/>
    <n v="0"/>
    <n v="0"/>
    <s v="SINGLE FAMILY"/>
    <s v="1"/>
    <s v="UNDERGROUND"/>
    <s v="UNDERGROUND"/>
    <s v="0002560827"/>
    <s v="0"/>
  </r>
  <r>
    <x v="2"/>
    <n v="100"/>
    <n v="75"/>
    <n v="75"/>
    <n v="0"/>
    <n v="0"/>
    <x v="1"/>
    <n v="626.58000000000004"/>
    <n v="8.3544"/>
    <n v="75"/>
    <d v="1899-12-30T00:00:00"/>
    <d v="1900-03-26T00:00:00"/>
    <d v="1899-12-30T00:00:00"/>
    <n v="749.86"/>
    <s v="104334965"/>
    <s v="1905E062 18643 EDMUNDS LN E #  BONNEY LA"/>
    <s v="CEN1"/>
    <s v="UPS"/>
    <n v="44316"/>
    <n v="44379"/>
    <n v="44475"/>
    <s v="WA12700270"/>
    <s v="UG Perm Svc Only in Plat Dev"/>
    <s v="16306"/>
    <s v="E UG Residential Services In Plats"/>
    <n v="730"/>
    <n v="-730"/>
    <n v="0"/>
    <n v="78.489999999999995"/>
    <n v="506.58"/>
    <n v="0"/>
    <s v="QSWPRE"/>
    <s v="QUANTA - PUYALLUP - ELECTRIC"/>
    <s v="511176330"/>
    <n v="1"/>
    <n v="0"/>
    <n v="0"/>
    <s v="SINGLE FAMILY"/>
    <s v="1"/>
    <s v="UNDERGROUND"/>
    <s v="UNDERGROUND"/>
    <s v="0002560832"/>
    <s v="0"/>
  </r>
  <r>
    <x v="2"/>
    <n v="150"/>
    <n v="120"/>
    <n v="120"/>
    <n v="0"/>
    <n v="0"/>
    <x v="1"/>
    <n v="679.09"/>
    <n v="5.6590833333333297"/>
    <n v="119"/>
    <d v="1899-12-30T00:12:00"/>
    <d v="1900-05-16T00:00:00"/>
    <d v="1899-12-30T00:00:00"/>
    <n v="802.37"/>
    <s v="104334966"/>
    <s v="1905E062 18647 EDMUNDS LN E #  BONNEY LA"/>
    <s v="CEN1"/>
    <s v="UPS"/>
    <n v="44316"/>
    <n v="44379"/>
    <n v="44475"/>
    <s v="WA12700270"/>
    <s v="UG Perm Svc Only in Plat Dev"/>
    <s v="16306"/>
    <s v="E UG Residential Services In Plats"/>
    <n v="730"/>
    <n v="-730"/>
    <n v="0"/>
    <n v="124.83"/>
    <n v="506.58"/>
    <n v="0"/>
    <s v="QSWPRE"/>
    <s v="QUANTA - PUYALLUP - ELECTRIC"/>
    <s v="511176346"/>
    <n v="1"/>
    <n v="0"/>
    <n v="0"/>
    <s v="SINGLE FAMILY"/>
    <s v="1"/>
    <s v="UNDERGROUND"/>
    <s v="UNDERGROUND"/>
    <s v="0002560833"/>
    <s v="0"/>
  </r>
  <r>
    <x v="2"/>
    <n v="50"/>
    <n v="25"/>
    <n v="25"/>
    <n v="0"/>
    <n v="0"/>
    <x v="1"/>
    <n v="563.42999999999995"/>
    <n v="22.537199999999999"/>
    <n v="25"/>
    <d v="1899-12-30T00:00:00"/>
    <d v="1900-01-28T00:00:00"/>
    <d v="1899-12-30T00:00:00"/>
    <n v="685.7"/>
    <s v="104334967"/>
    <s v="2501E039 11234 MALCOLM DR NW #  SILVERDA"/>
    <s v="CEN1"/>
    <s v="UPS"/>
    <n v="44307"/>
    <n v="44379"/>
    <n v="44475"/>
    <s v="WA01800990"/>
    <s v="UG Perm Svc Only in Plat Dev"/>
    <s v="16306"/>
    <s v="E UG Residential Services In Plats"/>
    <n v="730"/>
    <n v="-730"/>
    <n v="0"/>
    <n v="26.42"/>
    <n v="502.44"/>
    <n v="0"/>
    <s v="QSSPE"/>
    <s v="QUANTA - KITSAP - ELECTRIC"/>
    <s v="511176436"/>
    <n v="1"/>
    <n v="0"/>
    <n v="0"/>
    <s v="SINGLE FAMILY"/>
    <s v="1"/>
    <s v="UNDERGROUND"/>
    <s v="UNDERGROUND"/>
    <s v="0002560840"/>
    <s v="0"/>
  </r>
  <r>
    <x v="2"/>
    <n v="50"/>
    <n v="25"/>
    <n v="25"/>
    <n v="0"/>
    <n v="0"/>
    <x v="1"/>
    <n v="563.42999999999995"/>
    <n v="22.537199999999999"/>
    <n v="25"/>
    <d v="1899-12-30T00:00:00"/>
    <d v="1900-01-28T00:00:00"/>
    <d v="1899-12-30T00:00:00"/>
    <n v="685.7"/>
    <s v="104334968"/>
    <s v="2501E039 11258 MALCOLM DR NW #  SILVERDA"/>
    <s v="CEN1"/>
    <s v="UPS"/>
    <n v="44307"/>
    <n v="44379"/>
    <n v="44475"/>
    <s v="WA01800990"/>
    <s v="UG Perm Svc Only in Plat Dev"/>
    <s v="16306"/>
    <s v="E UG Residential Services In Plats"/>
    <n v="730"/>
    <n v="-730"/>
    <n v="0"/>
    <n v="26.42"/>
    <n v="502.44"/>
    <n v="0"/>
    <s v="QSSPE"/>
    <s v="QUANTA - KITSAP - ELECTRIC"/>
    <s v="511176464"/>
    <n v="1"/>
    <n v="0"/>
    <n v="0"/>
    <s v="SINGLE FAMILY"/>
    <s v="1"/>
    <s v="UNDERGROUND"/>
    <s v="UNDERGROUND"/>
    <s v="0002560844"/>
    <s v="0"/>
  </r>
  <r>
    <x v="2"/>
    <n v="50"/>
    <n v="20"/>
    <n v="20"/>
    <n v="0"/>
    <n v="0"/>
    <x v="1"/>
    <n v="555.65"/>
    <n v="27.782499999999999"/>
    <n v="20"/>
    <d v="1899-12-30T00:00:00"/>
    <d v="1900-01-22T00:00:00"/>
    <d v="1899-12-30T00:00:00"/>
    <n v="677.59"/>
    <s v="104334969"/>
    <s v="3902E067 2046 ANDRE CT #  FERNDALE"/>
    <s v="CEN1"/>
    <s v="UPS"/>
    <n v="44323"/>
    <n v="44412"/>
    <n v="44504"/>
    <s v="WA03700040"/>
    <s v="UG Perm Svc Only in Plat Dev"/>
    <s v="16306"/>
    <s v="E UG Residential Services In Plats"/>
    <n v="730"/>
    <n v="-730"/>
    <n v="0"/>
    <n v="20.8"/>
    <n v="501.06"/>
    <n v="0"/>
    <s v="QNWHME"/>
    <s v="QUANTA - BELLINGHAM - ELECTRIC"/>
    <s v="511168996"/>
    <n v="1"/>
    <n v="0"/>
    <n v="0"/>
    <s v="SINGLE FAMILY"/>
    <s v="1"/>
    <s v="UNDERGROUND"/>
    <s v="UNDERGROUND"/>
    <s v="0002560847"/>
    <s v="0"/>
  </r>
  <r>
    <x v="2"/>
    <n v="50"/>
    <n v="20"/>
    <n v="20"/>
    <n v="0"/>
    <n v="0"/>
    <x v="1"/>
    <n v="590.30999999999995"/>
    <n v="29.515499999999999"/>
    <n v="30"/>
    <n v="-0.5"/>
    <d v="1900-02-24T00:00:00"/>
    <d v="1899-12-30T00:00:00"/>
    <n v="712.25"/>
    <s v="104334975"/>
    <s v="2206E108 23545 SE 271ST PL #  MAPLE VALL"/>
    <s v="CEN1"/>
    <s v="UPS"/>
    <n v="44307"/>
    <n v="44379"/>
    <n v="44475"/>
    <s v="WA01700200"/>
    <s v="UG Perm Svc Only in Plat Dev"/>
    <s v="16306"/>
    <s v="E UG Residential Services In Plats"/>
    <n v="730"/>
    <n v="-730"/>
    <n v="0"/>
    <n v="51.4"/>
    <n v="501.05"/>
    <n v="0"/>
    <s v="QCSOKE"/>
    <s v="QUANTA - SOUTH KING - ELECTRIC"/>
    <s v="511176309"/>
    <n v="1"/>
    <n v="0"/>
    <n v="0"/>
    <s v="SINGLE FAMILY"/>
    <s v="1"/>
    <s v="UNDERGROUND"/>
    <s v="UNDERGROUND"/>
    <s v="0002560843"/>
    <s v="0"/>
  </r>
  <r>
    <x v="2"/>
    <n v="50"/>
    <n v="40"/>
    <n v="40"/>
    <n v="0"/>
    <n v="0"/>
    <x v="1"/>
    <n v="580.54999999999995"/>
    <n v="14.51375"/>
    <n v="40"/>
    <d v="1899-12-30T00:00:00"/>
    <d v="1900-02-13T00:00:00"/>
    <d v="1899-12-30T00:00:00"/>
    <n v="702.82"/>
    <s v="104334976"/>
    <s v="2308E060 1790 CANYON AVE SE #  NORTH BEN"/>
    <s v="CEN1"/>
    <s v="UPS"/>
    <n v="44314"/>
    <n v="44379"/>
    <n v="44475"/>
    <s v="WA01700220"/>
    <s v="UG Perm Svc Only in Plat Dev"/>
    <s v="16305"/>
    <s v="E OH UG Residential Services"/>
    <n v="730"/>
    <n v="-730"/>
    <n v="0"/>
    <n v="41.52"/>
    <n v="502.44"/>
    <n v="0"/>
    <s v="QCNOKE"/>
    <s v="QUANTA - REDMOND - ELECTRIC"/>
    <s v="511176308"/>
    <n v="1"/>
    <n v="0"/>
    <n v="0"/>
    <s v="SINGLE FAMILY"/>
    <s v="1"/>
    <s v="UNDERGROUND"/>
    <s v="UNDERGROUND"/>
    <s v="0002560839"/>
    <s v="0"/>
  </r>
  <r>
    <x v="2"/>
    <n v="100"/>
    <n v="60"/>
    <n v="60"/>
    <n v="0"/>
    <n v="0"/>
    <x v="1"/>
    <n v="608.33000000000004"/>
    <n v="10.138833333333301"/>
    <n v="59"/>
    <d v="1899-12-30T00:24:00"/>
    <d v="1900-03-08T00:00:00"/>
    <d v="1899-12-30T00:00:00"/>
    <n v="731.61"/>
    <s v="104334980"/>
    <s v="1905E063 13807 190TH AVE E #  BONNEY LAK"/>
    <s v="CEN1"/>
    <s v="UPS"/>
    <n v="44316"/>
    <n v="44379"/>
    <n v="44475"/>
    <s v="WA12700270"/>
    <s v="UG Perm Svc Only in Plat Dev"/>
    <s v="16306"/>
    <s v="E UG Residential Services In Plats"/>
    <n v="730"/>
    <n v="-730"/>
    <n v="0"/>
    <n v="62.28"/>
    <n v="506.67"/>
    <n v="0"/>
    <s v="QSWPRE"/>
    <s v="QUANTA - PUYALLUP - ELECTRIC"/>
    <s v="511180708"/>
    <n v="1"/>
    <n v="0"/>
    <n v="0"/>
    <s v="SINGLE FAMILY"/>
    <s v="1"/>
    <s v="UNDERGROUND"/>
    <s v="UNDERGROUND"/>
    <s v="0002560885"/>
    <s v="0"/>
  </r>
  <r>
    <x v="2"/>
    <n v="50"/>
    <n v="30"/>
    <n v="30"/>
    <n v="0"/>
    <n v="0"/>
    <x v="1"/>
    <n v="572.94000000000005"/>
    <n v="19.097999999999999"/>
    <n v="30"/>
    <d v="1899-12-30T00:00:00"/>
    <d v="1900-02-02T00:00:00"/>
    <d v="1899-12-30T00:00:00"/>
    <n v="696.22"/>
    <s v="104334981"/>
    <s v="1905E062 13411 186TH AVE E #  BONNEY LAK"/>
    <s v="CEN1"/>
    <s v="UPS"/>
    <n v="44316"/>
    <n v="44379"/>
    <n v="44475"/>
    <s v="WA12700270"/>
    <s v="UG Perm Svc Only in Plat Dev"/>
    <s v="16306"/>
    <s v="E UG Residential Services In Plats"/>
    <n v="730"/>
    <n v="-730"/>
    <n v="0"/>
    <n v="31.14"/>
    <n v="506.58"/>
    <n v="0"/>
    <s v="QSWPRE"/>
    <s v="QUANTA - PUYALLUP - ELECTRIC"/>
    <s v="511181310"/>
    <n v="1"/>
    <n v="0"/>
    <n v="0"/>
    <s v="SINGLE FAMILY"/>
    <s v="1"/>
    <s v="UNDERGROUND"/>
    <s v="UNDERGROUND"/>
    <s v="0002560972"/>
    <s v="0"/>
  </r>
  <r>
    <x v="2"/>
    <n v="100"/>
    <n v="80"/>
    <n v="80"/>
    <n v="0"/>
    <n v="0"/>
    <x v="1"/>
    <n v="632.4"/>
    <n v="7.9050000000000002"/>
    <n v="79"/>
    <d v="1899-12-30T00:18:00"/>
    <d v="1900-03-31T00:00:00"/>
    <d v="1899-12-30T00:00:00"/>
    <n v="755.68"/>
    <s v="104334986"/>
    <s v="2004E029 8306 21ST STREET CT E #  EDGEWO"/>
    <s v="CEN1"/>
    <s v="UPS"/>
    <n v="44323"/>
    <n v="44412"/>
    <n v="44504"/>
    <s v="WA12700200"/>
    <s v="UG Perm Svc Only in Plat Dev"/>
    <s v="16306"/>
    <s v="E UG Residential Services In Plats"/>
    <n v="730"/>
    <n v="-730"/>
    <n v="0"/>
    <n v="83.22"/>
    <n v="506.58"/>
    <n v="0"/>
    <s v="QSWPRE"/>
    <s v="QUANTA - PUYALLUP - ELECTRIC"/>
    <s v="511190934"/>
    <n v="1"/>
    <n v="0"/>
    <n v="0"/>
    <s v="SINGLE FAMILY"/>
    <s v="1"/>
    <s v="UNDERGROUND"/>
    <s v="UNDERGROUND"/>
    <s v="0002561230"/>
    <s v="0"/>
  </r>
  <r>
    <x v="2"/>
    <n v="50"/>
    <n v="25"/>
    <n v="25"/>
    <n v="0"/>
    <n v="0"/>
    <x v="1"/>
    <n v="572.79"/>
    <n v="22.9116"/>
    <n v="34"/>
    <n v="-0.36"/>
    <d v="1900-02-07T00:00:00"/>
    <d v="1899-12-30T00:00:00"/>
    <n v="694.73"/>
    <s v="104334987"/>
    <s v="2206E074 24001 181ST PL SE #  COVINGTON"/>
    <s v="CEN1"/>
    <s v="UPS"/>
    <n v="44316"/>
    <n v="44379"/>
    <n v="44475"/>
    <s v="WA01700120"/>
    <s v="UG Perm Svc Only in Plat Dev"/>
    <s v="16306"/>
    <s v="E UG Residential Services In Plats"/>
    <n v="730"/>
    <n v="-730"/>
    <n v="0"/>
    <n v="35.93"/>
    <n v="501.05"/>
    <n v="0"/>
    <s v="QCSOKE"/>
    <s v="QUANTA - SOUTH KING - ELECTRIC"/>
    <s v="511190969"/>
    <n v="1"/>
    <n v="0"/>
    <n v="0"/>
    <s v="SINGLE FAMILY"/>
    <s v="1"/>
    <s v="UNDERGROUND"/>
    <s v="UNDERGROUND"/>
    <s v="0002561246"/>
    <s v="0"/>
  </r>
  <r>
    <x v="2"/>
    <n v="50"/>
    <n v="50"/>
    <n v="50"/>
    <n v="0"/>
    <n v="0"/>
    <x v="1"/>
    <n v="628.61"/>
    <n v="12.5722"/>
    <n v="50"/>
    <d v="1899-12-30T00:00:00"/>
    <d v="1900-04-02T00:00:00"/>
    <d v="1899-12-30T00:00:00"/>
    <n v="750.55"/>
    <s v="104334988"/>
    <s v="3902E072 6205 FERNRIDGE CT #  FERNDALE"/>
    <s v="CEN1"/>
    <s v="UPS"/>
    <n v="44323"/>
    <n v="44412"/>
    <n v="44504"/>
    <s v="WA03700040"/>
    <s v="UG Perm Svc Only in Plat Dev"/>
    <s v="16306"/>
    <s v="E UG Residential Services In Plats"/>
    <n v="730"/>
    <n v="-730"/>
    <n v="0"/>
    <n v="85.32"/>
    <n v="501.05"/>
    <n v="0"/>
    <s v="QNWHME"/>
    <s v="QUANTA - BELLINGHAM - ELECTRIC"/>
    <s v="511190968"/>
    <n v="1"/>
    <n v="0"/>
    <n v="0"/>
    <s v="SINGLE FAMILY"/>
    <s v="1"/>
    <s v="UNDERGROUND"/>
    <s v="UNDERGROUND"/>
    <s v="0002561247"/>
    <s v="0"/>
  </r>
  <r>
    <x v="2"/>
    <n v="50"/>
    <n v="50"/>
    <n v="50"/>
    <n v="0"/>
    <n v="0"/>
    <x v="1"/>
    <n v="634.79999999999995"/>
    <n v="12.696"/>
    <n v="50"/>
    <d v="1899-12-30T00:00:00"/>
    <d v="1900-04-02T00:00:00"/>
    <d v="1899-12-30T00:00:00"/>
    <n v="758.08"/>
    <s v="104334989"/>
    <s v="2004E079 3110 15TH AVE NW #  PUYALLUP"/>
    <s v="CEN1"/>
    <s v="UPS"/>
    <n v="44323"/>
    <n v="44412"/>
    <n v="44504"/>
    <s v="WA12700110"/>
    <s v="UG Perm Svc Only in Plat Dev"/>
    <s v="16306"/>
    <s v="E UG Residential Services In Plats"/>
    <n v="730"/>
    <n v="-730"/>
    <n v="0"/>
    <n v="85.32"/>
    <n v="506.58"/>
    <n v="0"/>
    <s v="QSWPRE"/>
    <s v="QUANTA - PUYALLUP - ELECTRIC"/>
    <s v="511191022"/>
    <n v="1"/>
    <n v="0"/>
    <n v="0"/>
    <s v="SINGLE FAMILY"/>
    <s v="1"/>
    <s v="UNDERGROUND"/>
    <s v="UNDERGROUND"/>
    <s v="0002561263"/>
    <s v="0"/>
  </r>
  <r>
    <x v="2"/>
    <n v="50"/>
    <n v="30"/>
    <n v="30"/>
    <n v="0"/>
    <n v="0"/>
    <x v="1"/>
    <n v="570.41"/>
    <n v="19.013666666666701"/>
    <n v="30"/>
    <d v="1899-12-30T00:00:00"/>
    <d v="1900-02-02T00:00:00"/>
    <d v="1899-12-30T00:00:00"/>
    <n v="693.02"/>
    <s v="104334990"/>
    <s v="2005E075 5663 157TH AVE CT E #  SUMNER"/>
    <s v="CEN1"/>
    <s v="UPS"/>
    <n v="44323"/>
    <n v="44412"/>
    <n v="44504"/>
    <s v="WA12700160"/>
    <s v="UG Perm Svc Only in Plat Dev"/>
    <s v="16306"/>
    <s v="E UG Residential Services In Plats"/>
    <n v="730"/>
    <n v="-730"/>
    <n v="0"/>
    <n v="31.21"/>
    <n v="503.82"/>
    <n v="0"/>
    <s v="QSWPRE"/>
    <s v="QUANTA - PUYALLUP - ELECTRIC"/>
    <s v="511175865"/>
    <n v="1"/>
    <n v="0"/>
    <n v="0"/>
    <s v="SINGLE FAMILY"/>
    <s v="1"/>
    <s v="UNDERGROUND"/>
    <s v="UNDERGROUND"/>
    <s v="0002560777"/>
    <s v="0"/>
  </r>
  <r>
    <x v="2"/>
    <n v="50"/>
    <n v="25"/>
    <n v="25"/>
    <n v="0"/>
    <n v="0"/>
    <x v="1"/>
    <n v="609.73"/>
    <n v="24.389199999999999"/>
    <n v="40"/>
    <n v="-0.6"/>
    <d v="1900-03-15T00:00:00"/>
    <d v="1899-12-30T00:00:00"/>
    <n v="731.67"/>
    <s v="104334991"/>
    <s v="3404E061 3149 TRUMPETER DR #  MOUNT VERN"/>
    <s v="CEN1"/>
    <s v="UPS"/>
    <n v="44309"/>
    <n v="44379"/>
    <n v="44475"/>
    <s v="WA02900070"/>
    <s v="UG Perm Svc Only in Plat Dev"/>
    <s v="16306"/>
    <s v="E UG Residential Services In Plats"/>
    <n v="730"/>
    <n v="-730"/>
    <n v="0"/>
    <n v="68.53"/>
    <n v="501.05"/>
    <n v="0"/>
    <s v="QNSKGE"/>
    <s v="QUANTA - SKAGIT - ELECTRIC"/>
    <s v="511175943"/>
    <n v="1"/>
    <n v="0"/>
    <n v="0"/>
    <s v="SINGLE FAMILY"/>
    <s v="1"/>
    <s v="UNDERGROUND"/>
    <s v="UNDERGROUND"/>
    <s v="0002560786"/>
    <s v="0"/>
  </r>
  <r>
    <x v="2"/>
    <n v="100"/>
    <n v="75"/>
    <n v="75"/>
    <n v="0"/>
    <n v="0"/>
    <x v="1"/>
    <n v="703.05"/>
    <n v="9.3740000000000006"/>
    <n v="84"/>
    <n v="-0.12"/>
    <d v="1900-06-06T00:00:00"/>
    <d v="1899-12-30T00:00:00"/>
    <n v="826.56"/>
    <s v="104334992"/>
    <s v="2105E127 2152 54TH ST SE #  AUBURN"/>
    <s v="CEN1"/>
    <s v="UPS"/>
    <n v="44320"/>
    <n v="44412"/>
    <n v="44504"/>
    <s v="WA11700020"/>
    <s v="UG Perm Svc Only in Plat Dev"/>
    <s v="16306"/>
    <s v="E UG Residential Services In Plats"/>
    <n v="730"/>
    <n v="-730"/>
    <n v="0"/>
    <n v="144.28"/>
    <n v="507.51"/>
    <n v="0"/>
    <s v="QCSOKE"/>
    <s v="QUANTA - SOUTH KING - ELECTRIC"/>
    <s v="509630312"/>
    <n v="1"/>
    <n v="0"/>
    <n v="0"/>
    <s v="SINGLE FAMILY"/>
    <s v="1"/>
    <s v="UNDERGROUND"/>
    <s v="UNDERGROUND"/>
    <s v="0002560824"/>
    <s v="0"/>
  </r>
  <r>
    <x v="2"/>
    <n v="100"/>
    <n v="92"/>
    <n v="92"/>
    <n v="0"/>
    <n v="0"/>
    <x v="1"/>
    <n v="709.81"/>
    <n v="7.7153260869565203"/>
    <n v="91"/>
    <d v="1899-12-30T00:15:39"/>
    <d v="1900-06-20T00:00:00"/>
    <d v="1899-12-30T00:00:00"/>
    <n v="831.75"/>
    <s v="104334993"/>
    <s v="3202E016 2030 TOMBOLO DR #  OAK HARBOR"/>
    <s v="CEN1"/>
    <s v="UPS"/>
    <n v="44314"/>
    <n v="44379"/>
    <n v="44475"/>
    <s v="WA01500990"/>
    <s v="UG Perm Svc Only in Plat Dev"/>
    <s v="16306"/>
    <s v="E UG Residential Services In Plats"/>
    <n v="730"/>
    <n v="-730"/>
    <n v="0"/>
    <n v="156.86000000000001"/>
    <n v="501.05"/>
    <n v="0"/>
    <s v="QNISLE"/>
    <s v="QUANTA - WHIDBEY - ELECTRIC"/>
    <s v="511176574"/>
    <n v="1"/>
    <n v="0"/>
    <n v="0"/>
    <s v="SINGLE FAMILY"/>
    <s v="1"/>
    <s v="UNDERGROUND"/>
    <s v="UNDERGROUND"/>
    <s v="0002560853"/>
    <s v="0"/>
  </r>
  <r>
    <x v="2"/>
    <n v="100"/>
    <n v="60"/>
    <n v="60"/>
    <n v="0"/>
    <n v="0"/>
    <x v="1"/>
    <n v="644.83000000000004"/>
    <n v="10.747166666666701"/>
    <n v="59"/>
    <d v="1899-12-30T00:24:00"/>
    <d v="1900-04-21T00:00:00"/>
    <d v="1899-12-30T00:00:00"/>
    <n v="765.98"/>
    <s v="104334994"/>
    <s v="2015E078 2200 COAL MINE WAY #  CLE ELUM"/>
    <s v="CEN1"/>
    <s v="UPS"/>
    <n v="44315"/>
    <n v="44412"/>
    <n v="44504"/>
    <s v="WA01900990"/>
    <s v="UG Perm Svc Only in Plat Dev"/>
    <s v="16306"/>
    <s v="E UG Residential Services In Plats"/>
    <n v="730"/>
    <n v="-730"/>
    <n v="0"/>
    <n v="102.37"/>
    <n v="497.83"/>
    <n v="0"/>
    <s v="QCKTTE"/>
    <s v="QUANTA - KITTITAS - ELECTRIC"/>
    <s v="511176599"/>
    <n v="1"/>
    <n v="0"/>
    <n v="0"/>
    <s v="SINGLE FAMILY"/>
    <s v="1"/>
    <s v="UNDERGROUND"/>
    <s v="UNDERGROUND"/>
    <s v="0002560855"/>
    <s v="0"/>
  </r>
  <r>
    <x v="2"/>
    <n v="50"/>
    <n v="25"/>
    <n v="25"/>
    <n v="0"/>
    <n v="0"/>
    <x v="1"/>
    <n v="579.49"/>
    <n v="23.179600000000001"/>
    <n v="34"/>
    <n v="-0.36"/>
    <d v="1900-02-07T00:00:00"/>
    <d v="1899-12-30T00:00:00"/>
    <n v="703"/>
    <s v="104334995"/>
    <s v="2104E007 5661 S 302ND ST #  AUBURN"/>
    <s v="CEN1"/>
    <s v="UPS"/>
    <n v="44320"/>
    <n v="44412"/>
    <n v="44504"/>
    <s v="WA11700020"/>
    <s v="UG Perm Svc Only in Plat Dev"/>
    <s v="16306"/>
    <s v="E UG Residential Services In Plats"/>
    <n v="730"/>
    <n v="-730"/>
    <n v="0"/>
    <n v="35.93"/>
    <n v="507.51"/>
    <n v="0"/>
    <s v="QCSOKE"/>
    <s v="QUANTA - SOUTH KING - ELECTRIC"/>
    <s v="511178765"/>
    <n v="1"/>
    <n v="0"/>
    <n v="0"/>
    <s v="SINGLE FAMILY"/>
    <s v="1"/>
    <s v="UNDERGROUND"/>
    <s v="UNDERGROUND"/>
    <s v="0002560868"/>
    <s v="0"/>
  </r>
  <r>
    <x v="2"/>
    <n v="50"/>
    <n v="25"/>
    <n v="25"/>
    <n v="0"/>
    <n v="0"/>
    <x v="1"/>
    <n v="563.41"/>
    <n v="22.5364"/>
    <n v="25"/>
    <d v="1899-12-30T00:00:00"/>
    <d v="1900-01-28T00:00:00"/>
    <d v="1899-12-30T00:00:00"/>
    <n v="685.68"/>
    <s v="104334996"/>
    <s v="2601E093 2470 NE ATHLON CT #  POULSBO"/>
    <s v="CEN1"/>
    <s v="USO"/>
    <n v="44307"/>
    <n v="44379"/>
    <n v="44475"/>
    <s v="WA01800030"/>
    <s v="UG Perm Svc only  (no Tsfrmr)"/>
    <s v="16306"/>
    <s v="E UG Residential Services In Plats"/>
    <n v="730"/>
    <n v="-730"/>
    <n v="0"/>
    <n v="26.42"/>
    <n v="502.43"/>
    <n v="0"/>
    <s v="QSSPE"/>
    <s v="QUANTA - KITSAP - ELECTRIC"/>
    <s v="511180720"/>
    <n v="1"/>
    <n v="0"/>
    <n v="0"/>
    <s v="SINGLE FAMILY"/>
    <s v="1"/>
    <s v="UNDERGROUND"/>
    <s v="UNDERGROUND"/>
    <s v="0002560889"/>
    <s v="0"/>
  </r>
  <r>
    <x v="2"/>
    <n v="50"/>
    <n v="25"/>
    <n v="25"/>
    <n v="0"/>
    <n v="0"/>
    <x v="1"/>
    <n v="579.73"/>
    <n v="23.1892"/>
    <n v="34"/>
    <n v="-0.36"/>
    <d v="1900-02-08T00:00:00"/>
    <d v="1899-12-30T00:00:00"/>
    <n v="703.24"/>
    <s v="104334997"/>
    <s v="2105E072 120 L ST SE #  AUBURN"/>
    <s v="CEN1"/>
    <s v="USO"/>
    <n v="44337"/>
    <n v="44412"/>
    <n v="44504"/>
    <s v="WA11700020"/>
    <s v="UG Perm Svc only  (no Tsfrmr)"/>
    <s v="16305"/>
    <s v="E OH UG Residential Services"/>
    <n v="730"/>
    <n v="-730"/>
    <n v="0"/>
    <n v="36.14"/>
    <n v="507.51"/>
    <n v="0"/>
    <s v="QCSOKE"/>
    <s v="QUANTA - SOUTH KING - ELECTRIC"/>
    <s v="511180810"/>
    <n v="1"/>
    <n v="0"/>
    <n v="0"/>
    <s v="MOBILE HOME"/>
    <s v="1"/>
    <s v="UNDERGROUND"/>
    <s v="UNDERGROUND"/>
    <s v="0002560892"/>
    <s v="0"/>
  </r>
  <r>
    <x v="2"/>
    <n v="50"/>
    <n v="25"/>
    <n v="25"/>
    <n v="0"/>
    <n v="0"/>
    <x v="1"/>
    <n v="579.73"/>
    <n v="23.1892"/>
    <n v="34"/>
    <n v="-0.36"/>
    <d v="1900-02-08T00:00:00"/>
    <d v="1899-12-30T00:00:00"/>
    <n v="703.24"/>
    <s v="104334998"/>
    <s v="2105E072 116 L ST SE #  AUBURN"/>
    <s v="CEN1"/>
    <s v="USO"/>
    <n v="44337"/>
    <n v="44412"/>
    <n v="44504"/>
    <s v="WA11700020"/>
    <s v="UG Perm Svc only  (no Tsfrmr)"/>
    <s v="16305"/>
    <s v="E OH UG Residential Services"/>
    <n v="730"/>
    <n v="-730"/>
    <n v="0"/>
    <n v="36.14"/>
    <n v="507.51"/>
    <n v="0"/>
    <s v="QCSOKE"/>
    <s v="QUANTA - SOUTH KING - ELECTRIC"/>
    <s v="511180811"/>
    <n v="1"/>
    <n v="0"/>
    <n v="0"/>
    <s v="MOBILE HOME"/>
    <s v="1"/>
    <s v="UNDERGROUND"/>
    <s v="UNDERGROUND"/>
    <s v="0002560893"/>
    <s v="0"/>
  </r>
  <r>
    <x v="2"/>
    <n v="50"/>
    <n v="50"/>
    <n v="50"/>
    <n v="0"/>
    <n v="0"/>
    <x v="1"/>
    <n v="597.39"/>
    <n v="11.947800000000001"/>
    <n v="50"/>
    <d v="1899-12-30T00:00:00"/>
    <d v="1900-02-25T00:00:00"/>
    <d v="1899-12-30T00:00:00"/>
    <n v="720.9"/>
    <s v="104334999"/>
    <s v="2406E105 1237 WESTRIDGE WAY NE #  ISSAQU"/>
    <s v="CEN1"/>
    <s v="USO"/>
    <n v="44314"/>
    <n v="44379"/>
    <n v="44475"/>
    <s v="WA11700140"/>
    <s v="UG Perm Svc only  (no Tsfrmr)"/>
    <s v="16306"/>
    <s v="E UG Residential Services In Plats"/>
    <n v="730"/>
    <n v="-730"/>
    <n v="0"/>
    <n v="51.9"/>
    <n v="507.5"/>
    <n v="0"/>
    <s v="QCNOKE"/>
    <s v="QUANTA - REDMOND - ELECTRIC"/>
    <s v="511180864"/>
    <n v="1"/>
    <n v="0"/>
    <n v="0"/>
    <s v="SINGLE FAMILY"/>
    <s v="1"/>
    <s v="UNDERGROUND"/>
    <s v="UNDERGROUND"/>
    <s v="0002560912"/>
    <s v="0"/>
  </r>
  <r>
    <x v="2"/>
    <n v="50"/>
    <n v="30"/>
    <n v="30"/>
    <n v="0"/>
    <n v="0"/>
    <x v="1"/>
    <n v="573.02"/>
    <n v="19.100666666666701"/>
    <n v="30"/>
    <d v="1899-12-30T00:00:00"/>
    <d v="1900-02-02T00:00:00"/>
    <d v="1899-12-30T00:00:00"/>
    <n v="696.3"/>
    <s v="104335000"/>
    <s v="1904E032 12412 83RD AVE E #  PUYALLUP"/>
    <s v="CEN1"/>
    <s v="UPS"/>
    <n v="44316"/>
    <n v="44379"/>
    <n v="44475"/>
    <s v="WA12700270"/>
    <s v="UG Perm Svc Only in Plat Dev"/>
    <s v="16306"/>
    <s v="E UG Residential Services In Plats"/>
    <n v="730"/>
    <n v="-730"/>
    <n v="0"/>
    <n v="31.21"/>
    <n v="506.58"/>
    <n v="0"/>
    <s v="QSWPRE"/>
    <s v="QUANTA - PUYALLUP - ELECTRIC"/>
    <s v="511181257"/>
    <n v="1"/>
    <n v="0"/>
    <n v="0"/>
    <s v="SINGLE FAMILY"/>
    <s v="1"/>
    <s v="UNDERGROUND"/>
    <s v="UNDERGROUND"/>
    <s v="0002560970"/>
    <s v="0"/>
  </r>
  <r>
    <x v="2"/>
    <n v="50"/>
    <n v="30"/>
    <n v="30"/>
    <n v="0"/>
    <n v="0"/>
    <x v="1"/>
    <n v="573.02"/>
    <n v="19.100666666666701"/>
    <n v="30"/>
    <d v="1899-12-30T00:00:00"/>
    <d v="1900-02-02T00:00:00"/>
    <d v="1899-12-30T00:00:00"/>
    <n v="696.3"/>
    <s v="104335001"/>
    <s v="1904E032 12408 83RD AVE E #  PUYALLUP"/>
    <s v="CEN1"/>
    <s v="UPS"/>
    <n v="44316"/>
    <n v="44379"/>
    <n v="44475"/>
    <s v="WA12700270"/>
    <s v="UG Perm Svc Only in Plat Dev"/>
    <s v="16306"/>
    <s v="E UG Residential Services In Plats"/>
    <n v="730"/>
    <n v="-730"/>
    <n v="0"/>
    <n v="31.21"/>
    <n v="506.58"/>
    <n v="0"/>
    <s v="QSWPRE"/>
    <s v="QUANTA - PUYALLUP - ELECTRIC"/>
    <s v="511181324"/>
    <n v="1"/>
    <n v="0"/>
    <n v="0"/>
    <s v="SINGLE FAMILY"/>
    <s v="1"/>
    <s v="UNDERGROUND"/>
    <s v="UNDERGROUND"/>
    <s v="0002560978"/>
    <s v="0"/>
  </r>
  <r>
    <x v="2"/>
    <n v="50"/>
    <n v="25"/>
    <n v="25"/>
    <n v="0"/>
    <n v="0"/>
    <x v="1"/>
    <n v="579.69000000000005"/>
    <n v="23.1876"/>
    <n v="34"/>
    <n v="-0.36"/>
    <d v="1900-02-07T00:00:00"/>
    <d v="1899-12-30T00:00:00"/>
    <n v="703.2"/>
    <s v="104335003"/>
    <s v="2104E007 5669 S 302ND ST #  AUBURN"/>
    <s v="CEN1"/>
    <s v="UPS"/>
    <n v="44320"/>
    <n v="44412"/>
    <n v="44504"/>
    <s v="WA11700020"/>
    <s v="UG Perm Svc Only in Plat Dev"/>
    <s v="16306"/>
    <s v="E UG Residential Services In Plats"/>
    <n v="730"/>
    <n v="-730"/>
    <n v="0"/>
    <n v="35.93"/>
    <n v="507.5"/>
    <n v="0"/>
    <s v="QCSOKE"/>
    <s v="QUANTA - SOUTH KING - ELECTRIC"/>
    <s v="511181580"/>
    <n v="1"/>
    <n v="0"/>
    <n v="0"/>
    <s v="SINGLE FAMILY"/>
    <s v="1"/>
    <s v="UNDERGROUND"/>
    <s v="UNDERGROUND"/>
    <s v="0002561003"/>
    <s v="0"/>
  </r>
  <r>
    <x v="2"/>
    <n v="50"/>
    <n v="25"/>
    <n v="25"/>
    <n v="0"/>
    <n v="0"/>
    <x v="1"/>
    <n v="579.49"/>
    <n v="23.179600000000001"/>
    <n v="34"/>
    <n v="-0.36"/>
    <d v="1900-02-07T00:00:00"/>
    <d v="1899-12-30T00:00:00"/>
    <n v="703"/>
    <s v="104335004"/>
    <s v="2104E007 5675 S 302ND ST #  AUBURN"/>
    <s v="CEN1"/>
    <s v="UPS"/>
    <n v="44320"/>
    <n v="44412"/>
    <n v="44504"/>
    <s v="WA11700020"/>
    <s v="UG Perm Svc Only in Plat Dev"/>
    <s v="16306"/>
    <s v="E UG Residential Services In Plats"/>
    <n v="730"/>
    <n v="-730"/>
    <n v="0"/>
    <n v="35.93"/>
    <n v="507.51"/>
    <n v="0"/>
    <s v="QCSOKE"/>
    <s v="QUANTA - SOUTH KING - ELECTRIC"/>
    <s v="511181583"/>
    <n v="1"/>
    <n v="0"/>
    <n v="0"/>
    <s v="SINGLE FAMILY"/>
    <s v="1"/>
    <s v="UNDERGROUND"/>
    <s v="UNDERGROUND"/>
    <s v="0002561005"/>
    <s v="0"/>
  </r>
  <r>
    <x v="2"/>
    <n v="50"/>
    <n v="15"/>
    <n v="15"/>
    <n v="0"/>
    <n v="0"/>
    <x v="1"/>
    <n v="560.94000000000005"/>
    <n v="37.396000000000001"/>
    <n v="24"/>
    <n v="-0.6"/>
    <d v="1900-01-27T00:00:00"/>
    <d v="1899-12-30T00:00:00"/>
    <n v="682.88"/>
    <s v="104335005"/>
    <s v="2106E060 33263 GLACIER AVE SE #  BLACK D"/>
    <s v="CEN1"/>
    <s v="UPS"/>
    <n v="44308"/>
    <n v="44379"/>
    <n v="44475"/>
    <s v="WA01700050"/>
    <s v="UG Perm Svc Only in Plat Dev"/>
    <s v="16306"/>
    <s v="E UG Residential Services In Plats"/>
    <n v="730"/>
    <n v="-730"/>
    <n v="0"/>
    <n v="25.48"/>
    <n v="501.05"/>
    <n v="0"/>
    <s v="QCSOKE"/>
    <s v="QUANTA - SOUTH KING - ELECTRIC"/>
    <s v="511181612"/>
    <n v="1"/>
    <n v="0"/>
    <n v="0"/>
    <s v="SINGLE FAMILY"/>
    <s v="1"/>
    <s v="UNDERGROUND"/>
    <s v="UNDERGROUND"/>
    <s v="0002561011"/>
    <s v="0"/>
  </r>
  <r>
    <x v="2"/>
    <n v="50"/>
    <n v="15"/>
    <n v="15"/>
    <n v="0"/>
    <n v="0"/>
    <x v="1"/>
    <n v="561.01"/>
    <n v="37.400666666666702"/>
    <n v="24"/>
    <n v="-0.6"/>
    <d v="1900-01-27T00:00:00"/>
    <d v="1899-12-30T00:00:00"/>
    <n v="682.95"/>
    <s v="104335008"/>
    <s v="2106E060 33096 EAGLE PEAK LN #  BLACK DI"/>
    <s v="CEN1"/>
    <s v="UPS"/>
    <n v="44316"/>
    <n v="44379"/>
    <n v="44475"/>
    <s v="WA01700050"/>
    <s v="UG Perm Svc Only in Plat Dev"/>
    <s v="16306"/>
    <s v="E UG Residential Services In Plats"/>
    <n v="730"/>
    <n v="-730"/>
    <n v="0"/>
    <n v="25.53"/>
    <n v="501.05"/>
    <n v="0"/>
    <s v="QCSOKE"/>
    <s v="QUANTA - SOUTH KING - ELECTRIC"/>
    <s v="511184473"/>
    <n v="1"/>
    <n v="0"/>
    <n v="0"/>
    <s v="SINGLE FAMILY"/>
    <s v="1"/>
    <s v="UNDERGROUND"/>
    <s v="UNDERGROUND"/>
    <s v="0002561051"/>
    <s v="0"/>
  </r>
  <r>
    <x v="2"/>
    <n v="50"/>
    <n v="15"/>
    <n v="15"/>
    <n v="0"/>
    <n v="0"/>
    <x v="1"/>
    <n v="561.01"/>
    <n v="37.400666666666702"/>
    <n v="24"/>
    <n v="-0.6"/>
    <d v="1900-01-27T00:00:00"/>
    <d v="1899-12-30T00:00:00"/>
    <n v="682.95"/>
    <s v="104335009"/>
    <s v="2106E060 33088 EAGLE PEAK LN #  BLACK DI"/>
    <s v="CEN1"/>
    <s v="UPS"/>
    <n v="44316"/>
    <n v="44379"/>
    <n v="44475"/>
    <s v="WA01700050"/>
    <s v="UG Perm Svc Only in Plat Dev"/>
    <s v="16306"/>
    <s v="E UG Residential Services In Plats"/>
    <n v="730"/>
    <n v="-730"/>
    <n v="0"/>
    <n v="25.53"/>
    <n v="501.05"/>
    <n v="0"/>
    <s v="QCSOKE"/>
    <s v="QUANTA - SOUTH KING - ELECTRIC"/>
    <s v="511184475"/>
    <n v="1"/>
    <n v="0"/>
    <n v="0"/>
    <s v="SINGLE FAMILY"/>
    <s v="1"/>
    <s v="UNDERGROUND"/>
    <s v="UNDERGROUND"/>
    <s v="0002561052"/>
    <s v="0"/>
  </r>
  <r>
    <x v="2"/>
    <n v="100"/>
    <n v="75"/>
    <n v="75"/>
    <n v="0"/>
    <n v="0"/>
    <x v="1"/>
    <n v="874.76"/>
    <n v="11.6634666666667"/>
    <n v="74"/>
    <d v="1899-12-30T00:19:12"/>
    <d v="1900-03-25T00:00:00"/>
    <d v="1899-12-30T00:00:00"/>
    <n v="998.04"/>
    <s v="104335020"/>
    <s v="1905E063 13710 190TH AVE E #  BONNEY LAK"/>
    <s v="CEN1"/>
    <s v="UPS"/>
    <n v="44340"/>
    <n v="44412"/>
    <n v="44504"/>
    <s v="WA12700270"/>
    <s v="UG Perm Svc Only in Plat Dev"/>
    <s v="16306"/>
    <s v="E UG Residential Services In Plats"/>
    <n v="730"/>
    <n v="-730"/>
    <n v="0"/>
    <n v="77.98"/>
    <n v="696.93"/>
    <n v="0"/>
    <s v="QSWPRE"/>
    <s v="QUANTA - PUYALLUP - ELECTRIC"/>
    <s v="511181521"/>
    <n v="1"/>
    <n v="0"/>
    <n v="0"/>
    <s v="SINGLE FAMILY"/>
    <s v="1"/>
    <s v="UNDERGROUND"/>
    <s v="UNDERGROUND"/>
    <s v="0002560994"/>
    <s v="0"/>
  </r>
  <r>
    <x v="2"/>
    <n v="100"/>
    <n v="60"/>
    <n v="60"/>
    <n v="0"/>
    <n v="0"/>
    <x v="1"/>
    <n v="726.41"/>
    <n v="12.1068333333333"/>
    <n v="64"/>
    <n v="-6.6666666666666693E-2"/>
    <d v="1900-03-13T00:00:00"/>
    <d v="1899-12-30T00:00:00"/>
    <n v="849.92"/>
    <s v="104335021"/>
    <s v="2305E131 18838 124TH AVE SE #  RENTON"/>
    <s v="CEN1"/>
    <s v="UPS"/>
    <n v="44309"/>
    <n v="44379"/>
    <n v="44475"/>
    <s v="WA11700250"/>
    <s v="UG Perm Svc Only in Plat Dev"/>
    <s v="16306"/>
    <s v="E UG Residential Services In Plats"/>
    <n v="730"/>
    <n v="-730"/>
    <n v="0"/>
    <n v="67"/>
    <n v="507.51"/>
    <n v="0"/>
    <s v="QCSOKE"/>
    <s v="QUANTA - SOUTH KING - ELECTRIC"/>
    <s v="511181600"/>
    <n v="1"/>
    <n v="0"/>
    <n v="0"/>
    <s v="SINGLE FAMILY"/>
    <s v="1"/>
    <s v="UNDERGROUND"/>
    <s v="UNDERGROUND"/>
    <s v="0002561007"/>
    <s v="0"/>
  </r>
  <r>
    <x v="2"/>
    <n v="100"/>
    <n v="60"/>
    <n v="60"/>
    <n v="0"/>
    <n v="0"/>
    <x v="1"/>
    <n v="614.5"/>
    <n v="10.241666666666699"/>
    <n v="64"/>
    <n v="-6.6666666666666693E-2"/>
    <d v="1900-03-13T00:00:00"/>
    <d v="1899-12-30T00:00:00"/>
    <n v="738.01"/>
    <s v="104335022"/>
    <s v="2305E131 18940 123RD PL SE #  RENTON"/>
    <s v="CEN1"/>
    <s v="UPS"/>
    <n v="44309"/>
    <n v="44379"/>
    <n v="44475"/>
    <s v="WA11700250"/>
    <s v="UG Perm Svc Only in Plat Dev"/>
    <s v="16306"/>
    <s v="E UG Residential Services In Plats"/>
    <n v="730"/>
    <n v="-730"/>
    <n v="0"/>
    <n v="67"/>
    <n v="507.51"/>
    <n v="0"/>
    <s v="QCSOKE"/>
    <s v="QUANTA - SOUTH KING - ELECTRIC"/>
    <s v="511181608"/>
    <n v="1"/>
    <n v="0"/>
    <n v="0"/>
    <s v="SINGLE FAMILY"/>
    <s v="1"/>
    <s v="UNDERGROUND"/>
    <s v="UNDERGROUND"/>
    <s v="0002561014"/>
    <s v="0"/>
  </r>
  <r>
    <x v="2"/>
    <n v="150"/>
    <n v="130"/>
    <n v="130"/>
    <n v="0"/>
    <n v="0"/>
    <x v="1"/>
    <n v="785.72"/>
    <n v="6.0439999999999996"/>
    <n v="129"/>
    <d v="1899-12-30T00:11:05"/>
    <d v="1900-08-30T00:00:00"/>
    <d v="1899-12-30T00:00:00"/>
    <n v="908.22"/>
    <s v="104335026"/>
    <s v="1901W102 5427 OYSTERCATCHER LN NE #  LAC"/>
    <s v="CEN1"/>
    <s v="UPS"/>
    <n v="44315"/>
    <n v="44379"/>
    <n v="44475"/>
    <s v="WA03400340"/>
    <s v="UG Perm Svc Only in Plat Dev"/>
    <s v="16306"/>
    <s v="E UG Residential Services In Plats"/>
    <n v="730"/>
    <n v="-730"/>
    <n v="0"/>
    <n v="221.81"/>
    <n v="503.36"/>
    <n v="0"/>
    <s v="QSTHLE"/>
    <s v="QUANTA - OLYMPIA - ELECTRIC"/>
    <s v="511188875"/>
    <n v="1"/>
    <n v="0"/>
    <n v="0"/>
    <s v="SINGLE FAMILY"/>
    <s v="1"/>
    <s v="UNDERGROUND"/>
    <s v="UNDERGROUND"/>
    <s v="0002561141"/>
    <s v="0"/>
  </r>
  <r>
    <x v="2"/>
    <n v="50"/>
    <n v="40"/>
    <n v="40"/>
    <n v="0"/>
    <n v="0"/>
    <x v="1"/>
    <n v="582.03"/>
    <n v="14.550750000000001"/>
    <n v="40"/>
    <d v="1899-12-30T00:00:00"/>
    <d v="1900-02-14T00:00:00"/>
    <d v="1899-12-30T00:00:00"/>
    <n v="704.64"/>
    <s v="104335028"/>
    <s v="1905E127 507 COPE ST SW #  ORTING"/>
    <s v="CEN1"/>
    <s v="UPS"/>
    <n v="44316"/>
    <n v="44379"/>
    <n v="44475"/>
    <s v="WA12700100"/>
    <s v="UG Perm Svc Only in Plat Dev"/>
    <s v="16306"/>
    <s v="E UG Residential Services In Plats"/>
    <n v="730"/>
    <n v="-730"/>
    <n v="0"/>
    <n v="41.61"/>
    <n v="503.82"/>
    <n v="0"/>
    <s v="QSWPRE"/>
    <s v="QUANTA - PUYALLUP - ELECTRIC"/>
    <s v="511190699"/>
    <n v="1"/>
    <n v="0"/>
    <n v="0"/>
    <s v="SINGLE FAMILY"/>
    <s v="1"/>
    <s v="UNDERGROUND"/>
    <s v="UNDERGROUND"/>
    <s v="0002561214"/>
    <s v="0"/>
  </r>
  <r>
    <x v="2"/>
    <n v="50"/>
    <n v="25"/>
    <n v="25"/>
    <n v="0"/>
    <n v="0"/>
    <x v="1"/>
    <n v="576.95000000000005"/>
    <n v="23.077999999999999"/>
    <n v="37"/>
    <n v="-0.48"/>
    <d v="1900-02-10T00:00:00"/>
    <d v="1899-12-30T00:00:00"/>
    <n v="699.11"/>
    <s v="104335029"/>
    <s v="3201E036 2964 SW CRESTWOOD DR #  OAK HAR"/>
    <s v="CEN1"/>
    <s v="UPS"/>
    <n v="44315"/>
    <n v="44379"/>
    <n v="44475"/>
    <s v="WA01500030"/>
    <s v="UG Perm Svc Only in Plat Dev"/>
    <s v="16306"/>
    <s v="E UG Residential Services In Plats"/>
    <n v="730"/>
    <n v="-730"/>
    <n v="0"/>
    <n v="38.770000000000003"/>
    <n v="501.98"/>
    <n v="0"/>
    <s v="QNISLE"/>
    <s v="QUANTA - WHIDBEY - ELECTRIC"/>
    <s v="511191050"/>
    <n v="1"/>
    <n v="0"/>
    <n v="0"/>
    <s v="SINGLE FAMILY"/>
    <s v="1"/>
    <s v="UNDERGROUND"/>
    <s v="UNDERGROUND"/>
    <s v="0002561260"/>
    <s v="0"/>
  </r>
  <r>
    <x v="2"/>
    <n v="50"/>
    <n v="25"/>
    <n v="25"/>
    <n v="0"/>
    <n v="0"/>
    <x v="1"/>
    <n v="582.91"/>
    <n v="23.316400000000002"/>
    <n v="25"/>
    <d v="1899-12-30T00:00:00"/>
    <d v="1900-02-16T00:00:00"/>
    <d v="1899-12-30T00:00:00"/>
    <n v="705.18"/>
    <s v="104335030"/>
    <s v="2401E080 1427 BAKER HEIGHTS LOOP #  BREM"/>
    <s v="CEN1"/>
    <s v="UPS"/>
    <n v="44312"/>
    <n v="44379"/>
    <n v="44475"/>
    <s v="WA01800010"/>
    <s v="UG Perm Svc Only in Plat Dev"/>
    <s v="16306"/>
    <s v="E UG Residential Services In Plats"/>
    <n v="730"/>
    <n v="-730"/>
    <n v="0"/>
    <n v="43.61"/>
    <n v="502.44"/>
    <n v="0"/>
    <s v="QSSPE"/>
    <s v="QUANTA - KITSAP - ELECTRIC"/>
    <s v="511181148"/>
    <n v="1"/>
    <n v="0"/>
    <n v="0"/>
    <s v="SINGLE FAMILY"/>
    <s v="1"/>
    <s v="UNDERGROUND"/>
    <s v="UNDERGROUND"/>
    <s v="0002560950"/>
    <s v="0"/>
  </r>
  <r>
    <x v="2"/>
    <n v="50"/>
    <n v="40"/>
    <n v="40"/>
    <n v="0"/>
    <n v="0"/>
    <x v="1"/>
    <n v="612.05999999999995"/>
    <n v="15.301500000000001"/>
    <n v="40"/>
    <d v="1899-12-30T00:00:00"/>
    <d v="1900-03-15T00:00:00"/>
    <d v="1899-12-30T00:00:00"/>
    <n v="734.56"/>
    <s v="104335031"/>
    <s v="1801W092 2317 SEVEN OAKS ST SE #  LACEY"/>
    <s v="CEN1"/>
    <s v="UPS"/>
    <n v="44308"/>
    <n v="44379"/>
    <n v="44475"/>
    <s v="WA03400340"/>
    <s v="UG Perm Svc Only in Plat Dev"/>
    <s v="16306"/>
    <s v="E UG Residential Services In Plats"/>
    <n v="730"/>
    <n v="-730"/>
    <n v="0"/>
    <n v="68.53"/>
    <n v="503.36"/>
    <n v="0"/>
    <s v="QSTHLE"/>
    <s v="QUANTA - OLYMPIA - ELECTRIC"/>
    <s v="511181170"/>
    <n v="1"/>
    <n v="0"/>
    <n v="0"/>
    <s v="SINGLE FAMILY"/>
    <s v="1"/>
    <s v="UNDERGROUND"/>
    <s v="UNDERGROUND"/>
    <s v="0002560952"/>
    <s v="0"/>
  </r>
  <r>
    <x v="2"/>
    <n v="50"/>
    <n v="40"/>
    <n v="40"/>
    <n v="0"/>
    <n v="0"/>
    <x v="1"/>
    <n v="612.05999999999995"/>
    <n v="15.301500000000001"/>
    <n v="40"/>
    <d v="1899-12-30T00:00:00"/>
    <d v="1900-03-15T00:00:00"/>
    <d v="1899-12-30T00:00:00"/>
    <n v="734.56"/>
    <s v="104335032"/>
    <s v="1801W092 2326 SEVEN OAKS ST SE #  LACEY"/>
    <s v="CEN1"/>
    <s v="UPS"/>
    <n v="44308"/>
    <n v="44379"/>
    <n v="44475"/>
    <s v="WA03400340"/>
    <s v="UG Perm Svc Only in Plat Dev"/>
    <s v="16306"/>
    <s v="E UG Residential Services In Plats"/>
    <n v="730"/>
    <n v="-730"/>
    <n v="0"/>
    <n v="68.53"/>
    <n v="503.36"/>
    <n v="0"/>
    <s v="QSTHLE"/>
    <s v="QUANTA - OLYMPIA - ELECTRIC"/>
    <s v="511181171"/>
    <n v="1"/>
    <n v="0"/>
    <n v="0"/>
    <s v="SINGLE FAMILY"/>
    <s v="1"/>
    <s v="UNDERGROUND"/>
    <s v="UNDERGROUND"/>
    <s v="0002560953"/>
    <s v="0"/>
  </r>
  <r>
    <x v="2"/>
    <n v="50"/>
    <n v="20"/>
    <n v="20"/>
    <n v="0"/>
    <n v="0"/>
    <x v="1"/>
    <n v="567.36"/>
    <n v="28.367999999999999"/>
    <n v="30"/>
    <n v="-0.5"/>
    <d v="1900-02-02T00:00:00"/>
    <d v="1899-12-30T00:00:00"/>
    <n v="689.3"/>
    <s v="104335033"/>
    <s v="2106E060 23530 TAHOMA PL #  BLACK DIAMON"/>
    <s v="CEN1"/>
    <s v="UPS"/>
    <n v="44308"/>
    <n v="44379"/>
    <n v="44475"/>
    <s v="WA01700050"/>
    <s v="UG Perm Svc Only in Plat Dev"/>
    <s v="16306"/>
    <s v="E UG Residential Services In Plats"/>
    <n v="730"/>
    <n v="-730"/>
    <n v="0"/>
    <n v="31.14"/>
    <n v="501.05"/>
    <n v="0"/>
    <s v="QCSOKE"/>
    <s v="QUANTA - SOUTH KING - ELECTRIC"/>
    <s v="511181241"/>
    <n v="1"/>
    <n v="0"/>
    <n v="0"/>
    <s v="SINGLE FAMILY"/>
    <s v="1"/>
    <s v="UNDERGROUND"/>
    <s v="UNDERGROUND"/>
    <s v="0002560958"/>
    <s v="0"/>
  </r>
  <r>
    <x v="2"/>
    <n v="50"/>
    <n v="50"/>
    <n v="50"/>
    <n v="0"/>
    <n v="0"/>
    <x v="1"/>
    <n v="634.32000000000005"/>
    <n v="12.686400000000001"/>
    <n v="50"/>
    <d v="1899-12-30T00:00:00"/>
    <d v="1900-04-02T00:00:00"/>
    <d v="1899-12-30T00:00:00"/>
    <n v="757.6"/>
    <s v="104335034"/>
    <s v="1905E087 15321 201ST AVE E #  BONNEY LAK"/>
    <s v="CEN1"/>
    <s v="UPS"/>
    <n v="44316"/>
    <n v="44379"/>
    <n v="44475"/>
    <s v="WA12700270"/>
    <s v="UG Perm Svc Only in Plat Dev"/>
    <s v="16306"/>
    <s v="E UG Residential Services In Plats"/>
    <n v="730"/>
    <n v="-730"/>
    <n v="0"/>
    <n v="85.31"/>
    <n v="506.58"/>
    <n v="0"/>
    <s v="QSWPRE"/>
    <s v="QUANTA - PUYALLUP - ELECTRIC"/>
    <s v="511181245"/>
    <n v="1"/>
    <n v="0"/>
    <n v="0"/>
    <s v="SINGLE FAMILY"/>
    <s v="1"/>
    <s v="UNDERGROUND"/>
    <s v="UNDERGROUND"/>
    <s v="0002560959"/>
    <s v="0"/>
  </r>
  <r>
    <x v="2"/>
    <n v="100"/>
    <n v="75"/>
    <n v="75"/>
    <n v="0"/>
    <n v="0"/>
    <x v="1"/>
    <n v="931.99"/>
    <n v="12.4265333333333"/>
    <n v="75"/>
    <d v="1899-12-30T00:00:00"/>
    <d v="1900-05-20T00:00:00"/>
    <d v="1899-12-30T00:00:00"/>
    <n v="1055.27"/>
    <s v="104335035"/>
    <s v="1905E087 15357 200TH AVE E #  BONNEY LAK"/>
    <s v="CEN1"/>
    <s v="UPS"/>
    <n v="44333"/>
    <n v="44412"/>
    <n v="44504"/>
    <s v="WA12700270"/>
    <s v="UG Perm Svc Only in Plat Dev"/>
    <s v="16306"/>
    <s v="E UG Residential Services In Plats"/>
    <n v="730"/>
    <n v="-730"/>
    <n v="0"/>
    <n v="128.76"/>
    <n v="696.47"/>
    <n v="0"/>
    <s v="QSWPRE"/>
    <s v="QUANTA - PUYALLUP - ELECTRIC"/>
    <s v="511181246"/>
    <n v="1"/>
    <n v="0"/>
    <n v="0"/>
    <s v="SINGLE FAMILY"/>
    <s v="1"/>
    <s v="UNDERGROUND"/>
    <s v="UNDERGROUND"/>
    <s v="0002560960"/>
    <s v="0"/>
  </r>
  <r>
    <x v="2"/>
    <n v="100"/>
    <n v="80"/>
    <n v="80"/>
    <n v="0"/>
    <n v="0"/>
    <x v="1"/>
    <n v="692.32"/>
    <n v="8.6539999999999999"/>
    <n v="79"/>
    <d v="1899-12-30T00:18:00"/>
    <d v="1900-05-28T00:00:00"/>
    <d v="1899-12-30T00:00:00"/>
    <n v="815.6"/>
    <s v="104335036"/>
    <s v="1905E087 19922 153RD STREET CT E #  BONN"/>
    <s v="CEN1"/>
    <s v="UPS"/>
    <n v="44316"/>
    <n v="44379"/>
    <n v="44475"/>
    <s v="WA12700270"/>
    <s v="UG Perm Svc Only in Plat Dev"/>
    <s v="16306"/>
    <s v="E UG Residential Services In Plats"/>
    <n v="730"/>
    <n v="-730"/>
    <n v="0"/>
    <n v="136.5"/>
    <n v="506.58"/>
    <n v="0"/>
    <s v="QSWPRE"/>
    <s v="QUANTA - PUYALLUP - ELECTRIC"/>
    <s v="511181247"/>
    <n v="1"/>
    <n v="0"/>
    <n v="0"/>
    <s v="SINGLE FAMILY"/>
    <s v="1"/>
    <s v="UNDERGROUND"/>
    <s v="UNDERGROUND"/>
    <s v="0002560961"/>
    <s v="0"/>
  </r>
  <r>
    <x v="2"/>
    <n v="50"/>
    <n v="20"/>
    <n v="20"/>
    <n v="0"/>
    <n v="0"/>
    <x v="1"/>
    <n v="567.36"/>
    <n v="28.367999999999999"/>
    <n v="30"/>
    <n v="-0.5"/>
    <d v="1900-02-02T00:00:00"/>
    <d v="1899-12-30T00:00:00"/>
    <n v="689.3"/>
    <s v="104335037"/>
    <s v="2106E060 23540 TAHOMA PL #  BLACK DIAMON"/>
    <s v="CEN1"/>
    <s v="UPS"/>
    <n v="44308"/>
    <n v="44379"/>
    <n v="44475"/>
    <s v="WA01700050"/>
    <s v="UG Perm Svc Only in Plat Dev"/>
    <s v="16306"/>
    <s v="E UG Residential Services In Plats"/>
    <n v="730"/>
    <n v="-730"/>
    <n v="0"/>
    <n v="31.14"/>
    <n v="501.05"/>
    <n v="0"/>
    <s v="QCSOKE"/>
    <s v="QUANTA - SOUTH KING - ELECTRIC"/>
    <s v="511181249"/>
    <n v="1"/>
    <n v="0"/>
    <n v="0"/>
    <s v="SINGLE FAMILY"/>
    <s v="1"/>
    <s v="UNDERGROUND"/>
    <s v="UNDERGROUND"/>
    <s v="0002560962"/>
    <s v="0"/>
  </r>
  <r>
    <x v="2"/>
    <n v="50"/>
    <n v="20"/>
    <n v="20"/>
    <n v="0"/>
    <n v="0"/>
    <x v="1"/>
    <n v="567.36"/>
    <n v="28.367999999999999"/>
    <n v="30"/>
    <n v="-0.5"/>
    <d v="1900-02-02T00:00:00"/>
    <d v="1899-12-30T00:00:00"/>
    <n v="689.3"/>
    <s v="104335038"/>
    <s v="2106E060 23556 TAHOMA PL #  BLACK DIAMON"/>
    <s v="CEN1"/>
    <s v="UPS"/>
    <n v="44308"/>
    <n v="44379"/>
    <n v="44475"/>
    <s v="WA01700050"/>
    <s v="UG Perm Svc Only in Plat Dev"/>
    <s v="16306"/>
    <s v="E UG Residential Services In Plats"/>
    <n v="730"/>
    <n v="-730"/>
    <n v="0"/>
    <n v="31.14"/>
    <n v="501.05"/>
    <n v="0"/>
    <s v="QCSOKE"/>
    <s v="QUANTA - SOUTH KING - ELECTRIC"/>
    <s v="511181284"/>
    <n v="1"/>
    <n v="0"/>
    <n v="0"/>
    <s v="SINGLE FAMILY"/>
    <s v="1"/>
    <s v="UNDERGROUND"/>
    <s v="UNDERGROUND"/>
    <s v="0002560963"/>
    <s v="0"/>
  </r>
  <r>
    <x v="2"/>
    <n v="50"/>
    <n v="30"/>
    <n v="30"/>
    <n v="0"/>
    <n v="0"/>
    <x v="1"/>
    <n v="595.65"/>
    <n v="19.855"/>
    <n v="30"/>
    <d v="1899-12-30T00:00:00"/>
    <d v="1900-02-24T00:00:00"/>
    <d v="1899-12-30T00:00:00"/>
    <n v="718.93"/>
    <s v="104335039"/>
    <s v="1904E135 10716 186TH STREET CT E #  PUYA"/>
    <s v="CEN1"/>
    <s v="UPS"/>
    <n v="44316"/>
    <n v="44379"/>
    <n v="44475"/>
    <s v="WA12700270"/>
    <s v="UG Perm Svc Only in Plat Dev"/>
    <s v="16306"/>
    <s v="E UG Residential Services In Plats"/>
    <n v="730"/>
    <n v="-730"/>
    <n v="0"/>
    <n v="51.18"/>
    <n v="506.58"/>
    <n v="0"/>
    <s v="QSWPRE"/>
    <s v="QUANTA - PUYALLUP - ELECTRIC"/>
    <s v="511181308"/>
    <n v="1"/>
    <n v="0"/>
    <n v="0"/>
    <s v="SINGLE FAMILY"/>
    <s v="1"/>
    <s v="UNDERGROUND"/>
    <s v="UNDERGROUND"/>
    <s v="0002560968"/>
    <s v="0"/>
  </r>
  <r>
    <x v="2"/>
    <n v="100"/>
    <n v="70"/>
    <n v="70"/>
    <n v="0"/>
    <n v="0"/>
    <x v="1"/>
    <n v="615.82000000000005"/>
    <n v="8.7974285714285703"/>
    <n v="69"/>
    <d v="1899-12-30T00:20:34"/>
    <d v="1900-03-20T00:00:00"/>
    <d v="1899-12-30T00:00:00"/>
    <n v="738.09"/>
    <s v="104335040"/>
    <s v="2401E080 1018 TIMBERLINE AVE #  BREMERTO"/>
    <s v="CEN1"/>
    <s v="UPS"/>
    <n v="44308"/>
    <n v="44379"/>
    <n v="44475"/>
    <s v="WA01800010"/>
    <s v="UG Perm Svc Only in Plat Dev"/>
    <s v="16306"/>
    <s v="E UG Residential Services In Plats"/>
    <n v="730"/>
    <n v="-730"/>
    <n v="0"/>
    <n v="72.66"/>
    <n v="502.44"/>
    <n v="0"/>
    <s v="QSSPE"/>
    <s v="QUANTA - KITSAP - ELECTRIC"/>
    <s v="511181335"/>
    <n v="1"/>
    <n v="0"/>
    <n v="0"/>
    <s v="SINGLE FAMILY"/>
    <s v="1"/>
    <s v="UNDERGROUND"/>
    <s v="UNDERGROUND"/>
    <s v="0002560976"/>
    <s v="0"/>
  </r>
  <r>
    <x v="2"/>
    <n v="50"/>
    <n v="20"/>
    <n v="20"/>
    <n v="0"/>
    <n v="0"/>
    <x v="1"/>
    <n v="573.87"/>
    <n v="28.6935"/>
    <n v="30"/>
    <n v="-0.5"/>
    <d v="1900-02-02T00:00:00"/>
    <d v="1899-12-30T00:00:00"/>
    <n v="697.38"/>
    <s v="104335041"/>
    <s v="2305E084 1908 OLYMPIA CT SE #  RENTON"/>
    <s v="CEN1"/>
    <s v="UPS"/>
    <n v="44309"/>
    <n v="44379"/>
    <n v="44475"/>
    <s v="WA11700250"/>
    <s v="UG Perm Svc Only in Plat Dev"/>
    <s v="16306"/>
    <s v="E UG Residential Services In Plats"/>
    <n v="730"/>
    <n v="-730"/>
    <n v="0"/>
    <n v="31.14"/>
    <n v="507.51"/>
    <n v="0"/>
    <s v="QCSOKE"/>
    <s v="QUANTA - SOUTH KING - ELECTRIC"/>
    <s v="511181339"/>
    <n v="1"/>
    <n v="0"/>
    <n v="0"/>
    <s v="SINGLE FAMILY"/>
    <s v="1"/>
    <s v="UNDERGROUND"/>
    <s v="UNDERGROUND"/>
    <s v="0002560981"/>
    <s v="0"/>
  </r>
  <r>
    <x v="2"/>
    <n v="50"/>
    <n v="44"/>
    <n v="44"/>
    <n v="0"/>
    <n v="0"/>
    <x v="1"/>
    <n v="640.57000000000005"/>
    <n v="14.5584090909091"/>
    <n v="56"/>
    <n v="-0.27272727272727298"/>
    <d v="1900-04-15T00:00:00"/>
    <d v="1899-12-30T00:00:00"/>
    <n v="762.28"/>
    <s v="104335042"/>
    <s v="3505E072 745 PARKLAND LOOP #  SEDRO WOOL"/>
    <s v="CEN1"/>
    <s v="UPS"/>
    <n v="44309"/>
    <n v="44379"/>
    <n v="44475"/>
    <s v="WA02900080"/>
    <s v="UG Perm Svc Only in Plat Dev"/>
    <s v="16306"/>
    <s v="E UG Residential Services In Plats"/>
    <n v="730"/>
    <n v="-730"/>
    <n v="0"/>
    <n v="96.56"/>
    <n v="500.13"/>
    <n v="0"/>
    <s v="QNSKGE"/>
    <s v="QUANTA - SKAGIT - ELECTRIC"/>
    <s v="511181375"/>
    <n v="1"/>
    <n v="0"/>
    <n v="0"/>
    <s v="SINGLE FAMILY"/>
    <s v="1"/>
    <s v="UNDERGROUND"/>
    <s v="UNDERGROUND"/>
    <s v="0002560990"/>
    <s v="0"/>
  </r>
  <r>
    <x v="2"/>
    <n v="50"/>
    <n v="35"/>
    <n v="35"/>
    <n v="0"/>
    <n v="0"/>
    <x v="1"/>
    <n v="597.94000000000005"/>
    <n v="17.084"/>
    <n v="34"/>
    <d v="1899-12-30T00:41:09"/>
    <d v="1900-03-05T00:00:00"/>
    <d v="1899-12-30T00:00:00"/>
    <n v="719.65"/>
    <s v="104335043"/>
    <s v="3903E004 1412 BIRCHWOOD DR #  EVERSON"/>
    <s v="CEN1"/>
    <s v="UPS"/>
    <n v="44316"/>
    <n v="44379"/>
    <n v="44475"/>
    <s v="WA03700030"/>
    <s v="UG Perm Svc Only in Plat Dev"/>
    <s v="16306"/>
    <s v="E UG Residential Services In Plats"/>
    <n v="730"/>
    <n v="-730"/>
    <n v="0"/>
    <n v="58.94"/>
    <n v="500.13"/>
    <n v="0"/>
    <s v="QNWHME"/>
    <s v="QUANTA - BELLINGHAM - ELECTRIC"/>
    <s v="511181519"/>
    <n v="1"/>
    <n v="0"/>
    <n v="0"/>
    <s v="SINGLE FAMILY"/>
    <s v="1"/>
    <s v="UNDERGROUND"/>
    <s v="UNDERGROUND"/>
    <s v="0002560995"/>
    <s v="0"/>
  </r>
  <r>
    <x v="2"/>
    <n v="50"/>
    <n v="28"/>
    <n v="28"/>
    <n v="0"/>
    <n v="0"/>
    <x v="1"/>
    <n v="608.80999999999995"/>
    <n v="21.743214285714298"/>
    <n v="40"/>
    <n v="-0.42857142857142899"/>
    <d v="1900-03-15T00:00:00"/>
    <d v="1899-12-30T00:00:00"/>
    <n v="730.52"/>
    <s v="104335044"/>
    <s v="3504E050 308 SHANNON AVE #  SEDRO WOOLLE"/>
    <s v="CEN1"/>
    <s v="UPS"/>
    <n v="44309"/>
    <n v="44379"/>
    <n v="44475"/>
    <s v="WA02900080"/>
    <s v="UG Perm Svc Only in Plat Dev"/>
    <s v="16306"/>
    <s v="E UG Residential Services In Plats"/>
    <n v="730"/>
    <n v="-730"/>
    <n v="0"/>
    <n v="68.53"/>
    <n v="500.13"/>
    <n v="0"/>
    <s v="QNSKGE"/>
    <s v="QUANTA - SKAGIT - ELECTRIC"/>
    <s v="511181558"/>
    <n v="1"/>
    <n v="0"/>
    <n v="0"/>
    <s v="SINGLE FAMILY"/>
    <s v="1"/>
    <s v="UNDERGROUND"/>
    <s v="UNDERGROUND"/>
    <s v="0002561001"/>
    <s v="0"/>
  </r>
  <r>
    <x v="2"/>
    <n v="50"/>
    <n v="40"/>
    <n v="40"/>
    <n v="0"/>
    <n v="0"/>
    <x v="1"/>
    <n v="616.73"/>
    <n v="15.41825"/>
    <n v="45"/>
    <n v="-0.125"/>
    <d v="1900-03-25T00:00:00"/>
    <d v="1899-12-30T00:00:00"/>
    <n v="737.88"/>
    <s v="104335045"/>
    <s v="2015E112 302 DESIREE LN #  CLE ELUM"/>
    <s v="CEN1"/>
    <s v="UPS"/>
    <n v="44316"/>
    <n v="44379"/>
    <n v="44475"/>
    <s v="WA01900010"/>
    <s v="UG Perm Svc Only in Plat Dev"/>
    <s v="16306"/>
    <s v="E UG Residential Services In Plats"/>
    <n v="730"/>
    <n v="-730"/>
    <n v="0"/>
    <n v="77.569999999999993"/>
    <n v="497.82"/>
    <n v="0"/>
    <s v="QCKTTE"/>
    <s v="QUANTA - KITTITAS - ELECTRIC"/>
    <s v="511181649"/>
    <n v="1"/>
    <n v="0"/>
    <n v="0"/>
    <s v="SINGLE FAMILY"/>
    <s v="1"/>
    <s v="UNDERGROUND"/>
    <s v="UNDERGROUND"/>
    <s v="0002561016"/>
    <s v="0"/>
  </r>
  <r>
    <x v="2"/>
    <n v="100"/>
    <n v="80"/>
    <n v="80"/>
    <n v="0"/>
    <n v="0"/>
    <x v="1"/>
    <n v="693.09"/>
    <n v="8.6636249999999997"/>
    <n v="79"/>
    <d v="1899-12-30T00:18:00"/>
    <d v="1900-05-28T00:00:00"/>
    <d v="1899-12-30T00:00:00"/>
    <n v="816.37"/>
    <s v="104335049"/>
    <s v="1905E061 19026 133RD ST E #  BONNEY LAKE"/>
    <s v="CEN1"/>
    <s v="UPS"/>
    <n v="44323"/>
    <n v="44412"/>
    <n v="44504"/>
    <s v="WA12700270"/>
    <s v="UG Perm Svc Only in Plat Dev"/>
    <s v="16306"/>
    <s v="E UG Residential Services In Plats"/>
    <n v="730"/>
    <n v="-730"/>
    <n v="0"/>
    <n v="136.52000000000001"/>
    <n v="506.58"/>
    <n v="0"/>
    <s v="QSWPRE"/>
    <s v="QUANTA - PUYALLUP - ELECTRIC"/>
    <s v="511191032"/>
    <n v="1"/>
    <n v="0"/>
    <n v="0"/>
    <s v="SINGLE FAMILY"/>
    <s v="1"/>
    <s v="UNDERGROUND"/>
    <s v="UNDERGROUND"/>
    <s v="0002561251"/>
    <s v="0"/>
  </r>
  <r>
    <x v="2"/>
    <n v="50"/>
    <n v="30"/>
    <n v="30"/>
    <n v="0"/>
    <n v="0"/>
    <x v="1"/>
    <n v="585.64"/>
    <n v="19.521333333333299"/>
    <n v="40"/>
    <n v="-0.33333333333333298"/>
    <d v="1900-02-13T00:00:00"/>
    <d v="1899-12-30T00:00:00"/>
    <n v="709.15"/>
    <s v="104335050"/>
    <s v="2205E025 9628 S 209TH ST #  KENT"/>
    <s v="CEN1"/>
    <s v="UPS"/>
    <n v="44314"/>
    <n v="44379"/>
    <n v="44475"/>
    <s v="WA11700150"/>
    <s v="UG Perm Svc Only in Plat Dev"/>
    <s v="16306"/>
    <s v="E UG Residential Services In Plats"/>
    <n v="730"/>
    <n v="-730"/>
    <n v="0"/>
    <n v="41.52"/>
    <n v="507.51"/>
    <n v="0"/>
    <s v="QCSOKE"/>
    <s v="QUANTA - SOUTH KING - ELECTRIC"/>
    <s v="511184501"/>
    <n v="1"/>
    <n v="0"/>
    <n v="0"/>
    <s v="SINGLE FAMILY"/>
    <s v="1"/>
    <s v="UNDERGROUND"/>
    <s v="UNDERGROUND"/>
    <s v="0002561056"/>
    <s v="0"/>
  </r>
  <r>
    <x v="2"/>
    <n v="150"/>
    <n v="140"/>
    <n v="140"/>
    <n v="0"/>
    <n v="0"/>
    <x v="1"/>
    <n v="809.68"/>
    <n v="5.78342857142857"/>
    <n v="139"/>
    <d v="1899-12-30T00:10:17"/>
    <d v="1900-09-18T00:00:00"/>
    <d v="1899-12-30T00:00:00"/>
    <n v="933.3"/>
    <s v="104335051"/>
    <s v="2505E018 416 10TH AVE #  KIRKLAND"/>
    <s v="CEN1"/>
    <s v="UPS"/>
    <n v="44316"/>
    <n v="44379"/>
    <n v="44475"/>
    <s v="WA11700160"/>
    <s v="UG Perm Svc Only in Plat Dev"/>
    <s v="16306"/>
    <s v="E UG Residential Services In Plats"/>
    <n v="730"/>
    <n v="-730"/>
    <n v="0"/>
    <n v="238.85"/>
    <n v="507.97"/>
    <n v="0"/>
    <s v="QCNOKE"/>
    <s v="QUANTA - REDMOND - ELECTRIC"/>
    <s v="510460823"/>
    <n v="1"/>
    <n v="0"/>
    <n v="0"/>
    <s v="SINGLE FAMILY"/>
    <s v="1"/>
    <s v="UNDERGROUND"/>
    <s v="UNDERGROUND"/>
    <s v="0002561068"/>
    <s v="0"/>
  </r>
  <r>
    <x v="2"/>
    <n v="50"/>
    <n v="30"/>
    <n v="30"/>
    <n v="0"/>
    <n v="0"/>
    <x v="1"/>
    <n v="585.79999999999995"/>
    <n v="19.526666666666699"/>
    <n v="40"/>
    <n v="-0.33333333333333298"/>
    <d v="1900-02-13T00:00:00"/>
    <d v="1899-12-30T00:00:00"/>
    <n v="709.31"/>
    <s v="104335052"/>
    <s v="2205E025 9632 S 209TH ST #  KENT"/>
    <s v="CEN1"/>
    <s v="UPS"/>
    <n v="44314"/>
    <n v="44379"/>
    <n v="44475"/>
    <s v="WA11700150"/>
    <s v="UG Perm Svc Only in Plat Dev"/>
    <s v="16306"/>
    <s v="E UG Residential Services In Plats"/>
    <n v="730"/>
    <n v="-730"/>
    <n v="0"/>
    <n v="41.52"/>
    <n v="507.48"/>
    <n v="0"/>
    <s v="QCSOKE"/>
    <s v="QUANTA - SOUTH KING - ELECTRIC"/>
    <s v="511184620"/>
    <n v="1"/>
    <n v="0"/>
    <n v="0"/>
    <s v="SINGLE FAMILY"/>
    <s v="1"/>
    <s v="UNDERGROUND"/>
    <s v="UNDERGROUND"/>
    <s v="0002561067"/>
    <s v="0"/>
  </r>
  <r>
    <x v="2"/>
    <n v="100"/>
    <n v="84"/>
    <n v="84"/>
    <n v="0"/>
    <n v="0"/>
    <x v="1"/>
    <n v="636.02"/>
    <n v="7.5716666666666699"/>
    <n v="83"/>
    <d v="1899-12-30T00:17:09"/>
    <d v="1900-04-04T00:00:00"/>
    <d v="1899-12-30T00:00:00"/>
    <n v="759.3"/>
    <s v="104335053"/>
    <s v="2005E092 23128 66TH STREET CT E #  BUCKL"/>
    <s v="CEN1"/>
    <s v="UPS"/>
    <n v="44316"/>
    <n v="44379"/>
    <n v="44475"/>
    <s v="WA12700270"/>
    <s v="UG Perm Svc Only in Plat Dev"/>
    <s v="16306"/>
    <s v="E UG Residential Services In Plats"/>
    <n v="730"/>
    <n v="-730"/>
    <n v="0"/>
    <n v="86.82"/>
    <n v="506.58"/>
    <n v="0"/>
    <s v="QSWPRE"/>
    <s v="QUANTA - PUYALLUP - ELECTRIC"/>
    <s v="511184705"/>
    <n v="1"/>
    <n v="0"/>
    <n v="0"/>
    <s v="SINGLE FAMILY"/>
    <s v="1"/>
    <s v="UNDERGROUND"/>
    <s v="UNDERGROUND"/>
    <s v="0002561074"/>
    <s v="0"/>
  </r>
  <r>
    <x v="2"/>
    <n v="50"/>
    <n v="40"/>
    <n v="40"/>
    <n v="0"/>
    <n v="0"/>
    <x v="1"/>
    <n v="582.39"/>
    <n v="14.559749999999999"/>
    <n v="40"/>
    <d v="1899-12-30T00:00:00"/>
    <d v="1900-02-13T00:00:00"/>
    <d v="1899-12-30T00:00:00"/>
    <n v="705.11"/>
    <s v="104335054"/>
    <s v="1702W056 9119 LADY SLIPPER ST SE #  TUMW"/>
    <s v="CEN1"/>
    <s v="UPS"/>
    <n v="44307"/>
    <n v="44379"/>
    <n v="44475"/>
    <s v="WA03400060"/>
    <s v="UG Perm Svc Only in Plat Dev"/>
    <s v="16306"/>
    <s v="E UG Residential Services In Plats"/>
    <n v="730"/>
    <n v="-730"/>
    <n v="0"/>
    <n v="41.52"/>
    <n v="504.28"/>
    <n v="0"/>
    <s v="QSTHLE"/>
    <s v="QUANTA - OLYMPIA - ELECTRIC"/>
    <s v="511184702"/>
    <n v="1"/>
    <n v="0"/>
    <n v="0"/>
    <s v="SINGLE FAMILY"/>
    <s v="1"/>
    <s v="UNDERGROUND"/>
    <s v="UNDERGROUND"/>
    <s v="0002561076"/>
    <s v="0"/>
  </r>
  <r>
    <x v="2"/>
    <n v="100"/>
    <n v="80"/>
    <n v="80"/>
    <n v="0"/>
    <n v="0"/>
    <x v="1"/>
    <n v="684.14"/>
    <n v="8.5517500000000002"/>
    <n v="79"/>
    <d v="1899-12-30T00:18:00"/>
    <d v="1900-05-29T00:00:00"/>
    <d v="1899-12-30T00:00:00"/>
    <n v="805.29"/>
    <s v="104335055"/>
    <s v="1603E127 18121 STONY CT SE #  YELM"/>
    <s v="CEN1"/>
    <s v="UPS"/>
    <n v="44308"/>
    <n v="44379"/>
    <n v="44475"/>
    <s v="WA03400990"/>
    <s v="UG Perm Svc Only in Plat Dev"/>
    <s v="16306"/>
    <s v="E UG Residential Services In Plats"/>
    <n v="730"/>
    <n v="-730"/>
    <n v="0"/>
    <n v="137.06"/>
    <n v="497.83"/>
    <n v="0"/>
    <s v="QSTHLE"/>
    <s v="QUANTA - OLYMPIA - ELECTRIC"/>
    <s v="511184793"/>
    <n v="1"/>
    <n v="0"/>
    <n v="0"/>
    <s v="SINGLE FAMILY"/>
    <s v="1"/>
    <s v="UNDERGROUND"/>
    <s v="UNDERGROUND"/>
    <s v="0002561078"/>
    <s v="0"/>
  </r>
  <r>
    <x v="2"/>
    <n v="50"/>
    <n v="40"/>
    <n v="40"/>
    <n v="0"/>
    <n v="0"/>
    <x v="1"/>
    <n v="582.39"/>
    <n v="14.559749999999999"/>
    <n v="40"/>
    <d v="1899-12-30T00:00:00"/>
    <d v="1900-02-13T00:00:00"/>
    <d v="1899-12-30T00:00:00"/>
    <n v="705.11"/>
    <s v="104335056"/>
    <s v="1702W056 9123 LADY SLIPPER ST SE #  TUMW"/>
    <s v="CEN1"/>
    <s v="UPS"/>
    <n v="44307"/>
    <n v="44379"/>
    <n v="44475"/>
    <s v="WA03400060"/>
    <s v="UG Perm Svc Only in Plat Dev"/>
    <s v="16306"/>
    <s v="E UG Residential Services In Plats"/>
    <n v="730"/>
    <n v="-730"/>
    <n v="0"/>
    <n v="41.52"/>
    <n v="504.28"/>
    <n v="0"/>
    <s v="QSTHLE"/>
    <s v="QUANTA - OLYMPIA - ELECTRIC"/>
    <s v="511184812"/>
    <n v="1"/>
    <n v="0"/>
    <n v="0"/>
    <s v="SINGLE FAMILY"/>
    <s v="1"/>
    <s v="UNDERGROUND"/>
    <s v="UNDERGROUND"/>
    <s v="0002561080"/>
    <s v="0"/>
  </r>
  <r>
    <x v="2"/>
    <n v="50"/>
    <n v="50"/>
    <n v="50"/>
    <n v="0"/>
    <n v="0"/>
    <x v="1"/>
    <n v="596.47"/>
    <n v="11.929399999999999"/>
    <n v="50"/>
    <d v="1899-12-30T00:00:00"/>
    <d v="1900-02-25T00:00:00"/>
    <d v="1899-12-30T00:00:00"/>
    <n v="719.75"/>
    <s v="104335057"/>
    <s v="2005E092 22906 64TH LN E #  BUCKLEY"/>
    <s v="CEN1"/>
    <s v="UPS"/>
    <n v="44316"/>
    <n v="44379"/>
    <n v="44475"/>
    <s v="WA12700270"/>
    <s v="UG Perm Svc Only in Plat Dev"/>
    <s v="16306"/>
    <s v="E UG Residential Services In Plats"/>
    <n v="730"/>
    <n v="-730"/>
    <n v="0"/>
    <n v="51.9"/>
    <n v="506.58"/>
    <n v="0"/>
    <s v="QSWPRE"/>
    <s v="QUANTA - PUYALLUP - ELECTRIC"/>
    <s v="511184816"/>
    <n v="1"/>
    <n v="0"/>
    <n v="0"/>
    <s v="SINGLE FAMILY"/>
    <s v="1"/>
    <s v="UNDERGROUND"/>
    <s v="UNDERGROUND"/>
    <s v="0002561081"/>
    <s v="0"/>
  </r>
  <r>
    <x v="2"/>
    <n v="50"/>
    <n v="40"/>
    <n v="40"/>
    <n v="0"/>
    <n v="0"/>
    <x v="1"/>
    <n v="578.11"/>
    <n v="14.45275"/>
    <n v="36"/>
    <d v="1899-12-30T02:24:00"/>
    <d v="1900-02-09T00:00:00"/>
    <d v="1899-12-30T00:00:00"/>
    <n v="700.83"/>
    <s v="104335058"/>
    <s v="1702W056 9111 LADY SLIPPER ST SE #  TUMW"/>
    <s v="CEN1"/>
    <s v="UPS"/>
    <n v="44307"/>
    <n v="44379"/>
    <n v="44475"/>
    <s v="WA03400060"/>
    <s v="UG Perm Svc Only in Plat Dev"/>
    <s v="16306"/>
    <s v="E UG Residential Services In Plats"/>
    <n v="730"/>
    <n v="-730"/>
    <n v="0"/>
    <n v="37.75"/>
    <n v="504.28"/>
    <n v="0"/>
    <s v="QSTHLE"/>
    <s v="QUANTA - OLYMPIA - ELECTRIC"/>
    <s v="511184868"/>
    <n v="1"/>
    <n v="0"/>
    <n v="0"/>
    <s v="SINGLE FAMILY"/>
    <s v="1"/>
    <s v="UNDERGROUND"/>
    <s v="UNDERGROUND"/>
    <s v="0002561085"/>
    <s v="0"/>
  </r>
  <r>
    <x v="2"/>
    <n v="50"/>
    <n v="40"/>
    <n v="40"/>
    <n v="0"/>
    <n v="0"/>
    <x v="1"/>
    <n v="582.39"/>
    <n v="14.559749999999999"/>
    <n v="40"/>
    <d v="1899-12-30T00:00:00"/>
    <d v="1900-02-13T00:00:00"/>
    <d v="1899-12-30T00:00:00"/>
    <n v="705.11"/>
    <s v="104335059"/>
    <s v="1702W056 9105 LADY SLIPPER ST SE #  TUMW"/>
    <s v="CEN1"/>
    <s v="UPS"/>
    <n v="44307"/>
    <n v="44379"/>
    <n v="44475"/>
    <s v="WA03400060"/>
    <s v="UG Perm Svc Only in Plat Dev"/>
    <s v="16306"/>
    <s v="E UG Residential Services In Plats"/>
    <n v="730"/>
    <n v="-730"/>
    <n v="0"/>
    <n v="41.52"/>
    <n v="504.28"/>
    <n v="0"/>
    <s v="QSTHLE"/>
    <s v="QUANTA - OLYMPIA - ELECTRIC"/>
    <s v="511184931"/>
    <n v="1"/>
    <n v="0"/>
    <n v="0"/>
    <s v="SINGLE FAMILY"/>
    <s v="1"/>
    <s v="UNDERGROUND"/>
    <s v="UNDERGROUND"/>
    <s v="0002561093"/>
    <s v="0"/>
  </r>
  <r>
    <x v="2"/>
    <n v="50"/>
    <n v="40"/>
    <n v="40"/>
    <n v="0"/>
    <n v="0"/>
    <x v="1"/>
    <n v="584.71"/>
    <n v="14.617749999999999"/>
    <n v="40"/>
    <d v="1899-12-30T00:00:00"/>
    <d v="1900-02-13T00:00:00"/>
    <d v="1899-12-30T00:00:00"/>
    <n v="707.99"/>
    <s v="104335060"/>
    <s v="1905E080 18101 151ST ST E #  BONNEY LAKE"/>
    <s v="CEN1"/>
    <s v="UPS"/>
    <n v="44316"/>
    <n v="44379"/>
    <n v="44475"/>
    <s v="WA12700270"/>
    <s v="UG Perm Svc Only in Plat Dev"/>
    <s v="16306"/>
    <s v="E UG Residential Services In Plats"/>
    <n v="730"/>
    <n v="-730"/>
    <n v="0"/>
    <n v="41.52"/>
    <n v="506.58"/>
    <n v="0"/>
    <s v="QSWPRE"/>
    <s v="QUANTA - PUYALLUP - ELECTRIC"/>
    <s v="511184937"/>
    <n v="1"/>
    <n v="0"/>
    <n v="0"/>
    <s v="SINGLE FAMILY"/>
    <s v="1"/>
    <s v="UNDERGROUND"/>
    <s v="UNDERGROUND"/>
    <s v="0002561095"/>
    <s v="0"/>
  </r>
  <r>
    <x v="2"/>
    <n v="50"/>
    <n v="40"/>
    <n v="40"/>
    <n v="0"/>
    <n v="0"/>
    <x v="1"/>
    <n v="578.4"/>
    <n v="14.46"/>
    <n v="36"/>
    <d v="1899-12-30T02:24:00"/>
    <d v="1900-02-09T00:00:00"/>
    <d v="1899-12-30T00:00:00"/>
    <n v="701.12"/>
    <s v="104335062"/>
    <s v="1702W056 9131 LADY SLIPPER ST SE #  TUMW"/>
    <s v="CEN1"/>
    <s v="UPS"/>
    <n v="44321"/>
    <n v="44412"/>
    <n v="44504"/>
    <s v="WA03400060"/>
    <s v="UG Perm Svc Only in Plat Dev"/>
    <s v="16306"/>
    <s v="E UG Residential Services In Plats"/>
    <n v="730"/>
    <n v="-730"/>
    <n v="0"/>
    <n v="37.83"/>
    <n v="504.28"/>
    <n v="0"/>
    <s v="QSTHLE"/>
    <s v="QUANTA - OLYMPIA - ELECTRIC"/>
    <s v="511185041"/>
    <n v="1"/>
    <n v="0"/>
    <n v="0"/>
    <s v="SINGLE FAMILY"/>
    <s v="1"/>
    <s v="UNDERGROUND"/>
    <s v="UNDERGROUND"/>
    <s v="0002561105"/>
    <s v="0"/>
  </r>
  <r>
    <x v="2"/>
    <n v="100"/>
    <n v="60"/>
    <n v="60"/>
    <n v="0"/>
    <n v="0"/>
    <x v="1"/>
    <n v="620.91"/>
    <n v="10.3485"/>
    <n v="69"/>
    <n v="-0.15"/>
    <d v="1900-03-20T00:00:00"/>
    <d v="1899-12-30T00:00:00"/>
    <n v="744.42"/>
    <s v="104335063"/>
    <s v="2205E115 26930 101ST CT SE #  KENT"/>
    <s v="CEN1"/>
    <s v="UPS"/>
    <n v="44314"/>
    <n v="44379"/>
    <n v="44475"/>
    <s v="WA11700150"/>
    <s v="UG Perm Svc Only in Plat Dev"/>
    <s v="16306"/>
    <s v="E UG Residential Services In Plats"/>
    <n v="730"/>
    <n v="-730"/>
    <n v="0"/>
    <n v="72.66"/>
    <n v="507.51"/>
    <n v="0"/>
    <s v="QCSOKE"/>
    <s v="QUANTA - SOUTH KING - ELECTRIC"/>
    <s v="511185124"/>
    <n v="1"/>
    <n v="0"/>
    <n v="0"/>
    <s v="SINGLE FAMILY"/>
    <s v="1"/>
    <s v="UNDERGROUND"/>
    <s v="UNDERGROUND"/>
    <s v="0002561116"/>
    <s v="0"/>
  </r>
  <r>
    <x v="2"/>
    <n v="50"/>
    <n v="20"/>
    <n v="20"/>
    <n v="0"/>
    <n v="0"/>
    <x v="1"/>
    <n v="573.87"/>
    <n v="28.6935"/>
    <n v="30"/>
    <n v="-0.5"/>
    <d v="1900-02-02T00:00:00"/>
    <d v="1899-12-30T00:00:00"/>
    <n v="697.38"/>
    <s v="104335064"/>
    <s v="2205E115 26924 101ST CT SE #  KENT"/>
    <s v="CEN1"/>
    <s v="UPS"/>
    <n v="44314"/>
    <n v="44379"/>
    <n v="44475"/>
    <s v="WA11700150"/>
    <s v="UG Perm Svc Only in Plat Dev"/>
    <s v="16306"/>
    <s v="E UG Residential Services In Plats"/>
    <n v="730"/>
    <n v="-730"/>
    <n v="0"/>
    <n v="31.14"/>
    <n v="507.51"/>
    <n v="0"/>
    <s v="QCSOKE"/>
    <s v="QUANTA - SOUTH KING - ELECTRIC"/>
    <s v="511185224"/>
    <n v="1"/>
    <n v="0"/>
    <n v="0"/>
    <s v="SINGLE FAMILY"/>
    <s v="1"/>
    <s v="UNDERGROUND"/>
    <s v="UNDERGROUND"/>
    <s v="0002561119"/>
    <s v="0"/>
  </r>
  <r>
    <x v="2"/>
    <n v="200"/>
    <n v="200"/>
    <n v="200"/>
    <n v="0"/>
    <n v="0"/>
    <x v="1"/>
    <n v="1168.78"/>
    <n v="5.8438999999999997"/>
    <n v="198"/>
    <d v="1899-12-30T00:14:24"/>
    <d v="1901-09-05T00:00:00"/>
    <d v="1899-12-30T00:00:00"/>
    <n v="1291.05"/>
    <s v="104335065"/>
    <s v="2201E028 5516 SW PARADISE LN # GARG PORT"/>
    <s v="CEN1"/>
    <s v="USO"/>
    <n v="44309"/>
    <n v="44379"/>
    <n v="44475"/>
    <s v="WA01800990"/>
    <s v="UG Perm Svc only  (no Tsfrmr)"/>
    <s v="16305"/>
    <s v="E OH UG Residential Services"/>
    <n v="730"/>
    <n v="-730"/>
    <n v="0"/>
    <n v="560.75"/>
    <n v="502.41"/>
    <n v="0"/>
    <s v="QSSPE"/>
    <s v="QUANTA - KITSAP - ELECTRIC"/>
    <s v="511144494"/>
    <n v="1"/>
    <n v="0"/>
    <n v="0"/>
    <s v="GARAGE/SHOP"/>
    <s v="1"/>
    <s v="UNDERGROUND"/>
    <s v="UNDERGROUND"/>
    <s v="0002561125"/>
    <s v="0"/>
  </r>
  <r>
    <x v="2"/>
    <n v="50"/>
    <n v="47"/>
    <n v="47"/>
    <n v="0"/>
    <n v="0"/>
    <x v="1"/>
    <n v="648.64"/>
    <n v="13.8008510638298"/>
    <n v="59"/>
    <n v="-0.25531914893617003"/>
    <d v="1900-04-21T00:00:00"/>
    <d v="1899-12-30T00:00:00"/>
    <n v="770.58"/>
    <s v="104335068"/>
    <s v="3404E113 1719 HILLCREST PKWY #  MOUNT VE"/>
    <s v="CEN1"/>
    <s v="UPS"/>
    <n v="44322"/>
    <n v="44412"/>
    <n v="44504"/>
    <s v="WA02900070"/>
    <s v="UG Perm Svc Only in Plat Dev"/>
    <s v="16306"/>
    <s v="E UG Residential Services In Plats"/>
    <n v="730"/>
    <n v="-730"/>
    <n v="0"/>
    <n v="102.39"/>
    <n v="501.05"/>
    <n v="0"/>
    <s v="QNSKGE"/>
    <s v="QUANTA - SKAGIT - ELECTRIC"/>
    <s v="511190814"/>
    <n v="1"/>
    <n v="0"/>
    <n v="0"/>
    <s v="SINGLE FAMILY"/>
    <s v="1"/>
    <s v="UNDERGROUND"/>
    <s v="UNDERGROUND"/>
    <s v="0002561217"/>
    <s v="0"/>
  </r>
  <r>
    <x v="2"/>
    <n v="350"/>
    <n v="310"/>
    <n v="310"/>
    <n v="60"/>
    <n v="57"/>
    <x v="1"/>
    <n v="1513.6"/>
    <n v="4.8825806451612896"/>
    <n v="307"/>
    <d v="1899-12-30T00:13:56"/>
    <d v="1902-08-09T00:00:00"/>
    <d v="1899-12-30T00:00:00"/>
    <n v="1634.75"/>
    <s v="104335069"/>
    <s v="1601E052 14547 MARTINSON RD SE #  YELM"/>
    <s v="CEN1"/>
    <s v="USO"/>
    <n v="44308"/>
    <n v="44379"/>
    <n v="44475"/>
    <s v="WA03400990"/>
    <s v="UG Perm Svc only  (no Tsfrmr)"/>
    <s v="16305"/>
    <s v="E OH UG Residential Services"/>
    <n v="1537.6"/>
    <n v="-1537.6"/>
    <n v="0"/>
    <n v="869.16"/>
    <n v="497.83"/>
    <n v="0"/>
    <s v="QSTHLE"/>
    <s v="QUANTA - OLYMPIA - ELECTRIC"/>
    <s v="511191381"/>
    <n v="1"/>
    <n v="0"/>
    <n v="0"/>
    <s v="SINGLE FAMILY"/>
    <s v="1"/>
    <s v="UNDERGROUND"/>
    <s v="UNDERGROUND"/>
    <s v="0002561283"/>
    <s v="0"/>
  </r>
  <r>
    <x v="2"/>
    <n v="50"/>
    <n v="40"/>
    <n v="40"/>
    <n v="0"/>
    <n v="0"/>
    <x v="1"/>
    <n v="823.95"/>
    <n v="20.598749999999999"/>
    <n v="36"/>
    <d v="1899-12-30T02:24:00"/>
    <d v="1900-02-10T00:00:00"/>
    <d v="1899-12-30T00:00:00"/>
    <n v="946.45"/>
    <s v="104335070"/>
    <s v="1801W097 9417 BOWTHORPE ST SE #  LACEY"/>
    <s v="CEN1"/>
    <s v="UPS"/>
    <n v="44327"/>
    <n v="44412"/>
    <n v="44504"/>
    <s v="WA03400340"/>
    <s v="UG Perm Svc Only in Plat Dev"/>
    <s v="16306"/>
    <s v="E UG Residential Services In Plats"/>
    <n v="730"/>
    <n v="-730"/>
    <n v="0"/>
    <n v="38.04"/>
    <n v="692.04"/>
    <n v="0"/>
    <s v="QSTHLE"/>
    <s v="QUANTA - OLYMPIA - ELECTRIC"/>
    <s v="511184920"/>
    <n v="1"/>
    <n v="0"/>
    <n v="0"/>
    <s v="SINGLE FAMILY"/>
    <s v="1"/>
    <s v="UNDERGROUND"/>
    <s v="UNDERGROUND"/>
    <s v="0002561091"/>
    <s v="0"/>
  </r>
  <r>
    <x v="2"/>
    <n v="50"/>
    <n v="50"/>
    <n v="50"/>
    <n v="0"/>
    <n v="0"/>
    <x v="1"/>
    <n v="635.37"/>
    <n v="12.7074"/>
    <n v="50"/>
    <d v="1899-12-30T00:00:00"/>
    <d v="1900-04-03T00:00:00"/>
    <d v="1899-12-30T00:00:00"/>
    <n v="758.88"/>
    <s v="104335071"/>
    <s v="2605E022 8820 NE 200TH PL #  BOTHELL"/>
    <s v="CEN1"/>
    <s v="UPS"/>
    <n v="44315"/>
    <n v="44379"/>
    <n v="44475"/>
    <s v="WA11700060"/>
    <s v="UG Perm Svc Only in Plat Dev"/>
    <s v="16306"/>
    <s v="E UG Residential Services In Plats"/>
    <n v="730"/>
    <n v="-730"/>
    <n v="0"/>
    <n v="85.42"/>
    <n v="507.51"/>
    <n v="0"/>
    <s v="QCNOKE"/>
    <s v="QUANTA - REDMOND - ELECTRIC"/>
    <s v="511184983"/>
    <n v="1"/>
    <n v="0"/>
    <n v="0"/>
    <s v="SINGLE FAMILY"/>
    <s v="1"/>
    <s v="UNDERGROUND"/>
    <s v="UNDERGROUND"/>
    <s v="0002561096"/>
    <s v="0"/>
  </r>
  <r>
    <x v="2"/>
    <n v="50"/>
    <n v="25"/>
    <n v="25"/>
    <n v="0"/>
    <n v="0"/>
    <x v="1"/>
    <n v="572.79"/>
    <n v="22.9116"/>
    <n v="34"/>
    <n v="-0.36"/>
    <d v="1900-02-07T00:00:00"/>
    <d v="1899-12-30T00:00:00"/>
    <n v="694.73"/>
    <s v="104335072"/>
    <s v="2106E009 28926 239TH AVE SE #  MAPLE VAL"/>
    <s v="CEN1"/>
    <s v="UPS"/>
    <n v="44319"/>
    <n v="44412"/>
    <n v="44504"/>
    <s v="WA01700200"/>
    <s v="UG Perm Svc Only in Plat Dev"/>
    <s v="16306"/>
    <s v="E UG Residential Services In Plats"/>
    <n v="730"/>
    <n v="-730"/>
    <n v="0"/>
    <n v="35.93"/>
    <n v="501.05"/>
    <n v="0"/>
    <s v="QCSOKE"/>
    <s v="QUANTA - SOUTH KING - ELECTRIC"/>
    <s v="511184989"/>
    <n v="1"/>
    <n v="0"/>
    <n v="0"/>
    <s v="SINGLE FAMILY"/>
    <s v="1"/>
    <s v="UNDERGROUND"/>
    <s v="UNDERGROUND"/>
    <s v="0002561097"/>
    <s v="0"/>
  </r>
  <r>
    <x v="2"/>
    <n v="50"/>
    <n v="40"/>
    <n v="40"/>
    <n v="0"/>
    <n v="0"/>
    <x v="1"/>
    <n v="584.71"/>
    <n v="14.617749999999999"/>
    <n v="40"/>
    <d v="1899-12-30T00:00:00"/>
    <d v="1900-02-13T00:00:00"/>
    <d v="1899-12-30T00:00:00"/>
    <n v="707.99"/>
    <s v="104335074"/>
    <s v="244.075 2915 116TH AVE CT E #  EDGEWOOD"/>
    <s v="CEN1"/>
    <s v="USO"/>
    <n v="44316"/>
    <n v="44379"/>
    <n v="44475"/>
    <s v="WA12700200"/>
    <s v="UG Perm Svc only  (no Tsfrmr)"/>
    <s v="16305"/>
    <s v="E OH UG Residential Services"/>
    <n v="730"/>
    <n v="-730"/>
    <n v="0"/>
    <n v="41.52"/>
    <n v="506.58"/>
    <n v="0"/>
    <s v="QSWPRE"/>
    <s v="QUANTA - PUYALLUP - ELECTRIC"/>
    <s v="510745272"/>
    <n v="1"/>
    <n v="0"/>
    <n v="0"/>
    <s v="SINGLE FAMILY"/>
    <s v="1"/>
    <s v="UNDERGROUND"/>
    <s v="UNDERGROUND"/>
    <s v="0002561107"/>
    <s v="0"/>
  </r>
  <r>
    <x v="2"/>
    <n v="50"/>
    <n v="10"/>
    <n v="10"/>
    <n v="0"/>
    <n v="7"/>
    <x v="1"/>
    <n v="1341.96"/>
    <n v="134.196"/>
    <n v="257"/>
    <n v="-24.7"/>
    <d v="1902-02-24T00:00:00"/>
    <d v="1899-12-30T00:00:00"/>
    <n v="1463"/>
    <s v="104335075"/>
    <s v="1805E033  20907 192ND AVE E #ADU  ORTING"/>
    <s v="CEN1"/>
    <s v="USO"/>
    <n v="44316"/>
    <n v="44379"/>
    <n v="44475"/>
    <s v="WA04100990"/>
    <s v="UG Perm Svc only  (no Tsfrmr)"/>
    <s v="16305"/>
    <s v="E OH UG Residential Services"/>
    <n v="730"/>
    <n v="-730"/>
    <n v="0"/>
    <n v="718.07"/>
    <n v="497.37"/>
    <n v="0"/>
    <s v="QSWPRE"/>
    <s v="QUANTA - PUYALLUP - ELECTRIC"/>
    <s v="509524868"/>
    <n v="1"/>
    <n v="0"/>
    <n v="0"/>
    <s v="SINGLE FAMILY"/>
    <s v="1"/>
    <s v="UNDERGROUND"/>
    <s v="UNDERGROUND"/>
    <s v="0002561110"/>
    <s v="0"/>
  </r>
  <r>
    <x v="2"/>
    <n v="50"/>
    <n v="25"/>
    <n v="25"/>
    <n v="0"/>
    <n v="0"/>
    <x v="1"/>
    <n v="567.80999999999995"/>
    <n v="22.712399999999999"/>
    <n v="25"/>
    <d v="1899-12-30T00:00:00"/>
    <d v="1900-01-28T00:00:00"/>
    <d v="1899-12-30T00:00:00"/>
    <n v="691.09"/>
    <s v="104335076"/>
    <s v="1904E136 10742 186TH STREET CT E #  PUYA"/>
    <s v="CEN1"/>
    <s v="UPS"/>
    <n v="44323"/>
    <n v="44412"/>
    <n v="44504"/>
    <s v="WA12700270"/>
    <s v="UG Perm Svc Only in Plat Dev"/>
    <s v="16306"/>
    <s v="E UG Residential Services In Plats"/>
    <n v="730"/>
    <n v="-730"/>
    <n v="0"/>
    <n v="26.48"/>
    <n v="506.58"/>
    <n v="0"/>
    <s v="QSWPRE"/>
    <s v="QUANTA - PUYALLUP - ELECTRIC"/>
    <s v="511185093"/>
    <n v="1"/>
    <n v="0"/>
    <n v="0"/>
    <s v="SINGLE FAMILY"/>
    <s v="1"/>
    <s v="UNDERGROUND"/>
    <s v="UNDERGROUND"/>
    <s v="0002561113"/>
    <s v="0"/>
  </r>
  <r>
    <x v="2"/>
    <n v="50"/>
    <n v="31"/>
    <n v="31"/>
    <n v="0"/>
    <n v="0"/>
    <x v="1"/>
    <n v="582.91"/>
    <n v="18.8035483870968"/>
    <n v="42"/>
    <n v="-0.35483870967741898"/>
    <d v="1900-02-17T00:00:00"/>
    <d v="1899-12-30T00:00:00"/>
    <n v="704.96"/>
    <s v="104335077"/>
    <s v="3501E087 2805 GRADY LN #  ANACORTES"/>
    <s v="CEN1"/>
    <s v="UPS"/>
    <n v="44315"/>
    <n v="44379"/>
    <n v="44475"/>
    <s v="WA02900010"/>
    <s v="UG Perm Svc Only in Plat Dev"/>
    <s v="16306"/>
    <s v="E UG Residential Services In Plats"/>
    <n v="730"/>
    <n v="-730"/>
    <n v="0"/>
    <n v="44.45"/>
    <n v="501.51"/>
    <n v="0"/>
    <s v="QNSKGE"/>
    <s v="QUANTA - SKAGIT - ELECTRIC"/>
    <s v="511185095"/>
    <n v="1"/>
    <n v="0"/>
    <n v="0"/>
    <s v="SINGLE FAMILY"/>
    <s v="1"/>
    <s v="UNDERGROUND"/>
    <s v="UNDERGROUND"/>
    <s v="0002561112"/>
    <s v="0"/>
  </r>
  <r>
    <x v="2"/>
    <n v="100"/>
    <n v="70"/>
    <n v="70"/>
    <n v="0"/>
    <n v="0"/>
    <x v="1"/>
    <n v="666.66"/>
    <n v="9.5237142857142896"/>
    <n v="69"/>
    <d v="1899-12-30T00:20:34"/>
    <d v="1900-05-10T00:00:00"/>
    <d v="1899-12-30T00:00:00"/>
    <n v="788.37"/>
    <s v="104335078"/>
    <s v="3703E003 16 GRAY BIRCH LN #  BELLINGHAM"/>
    <s v="CEN1"/>
    <s v="USO"/>
    <n v="44314"/>
    <n v="44379"/>
    <n v="44475"/>
    <s v="WA03700370"/>
    <s v="UG Perm Svc only  (no Tsfrmr)"/>
    <s v="16305"/>
    <s v="E OH UG Residential Services"/>
    <n v="730"/>
    <n v="-730"/>
    <n v="0"/>
    <n v="119.59"/>
    <n v="500.13"/>
    <n v="0"/>
    <s v="QNWHME"/>
    <s v="QUANTA - BELLINGHAM - ELECTRIC"/>
    <s v="511150558"/>
    <n v="1"/>
    <n v="0"/>
    <n v="0"/>
    <s v="SINGLE FAMILY"/>
    <s v="1"/>
    <s v="UNDERGROUND"/>
    <s v="UNDERGROUND"/>
    <s v="0002561114"/>
    <s v="0"/>
  </r>
  <r>
    <x v="2"/>
    <n v="50"/>
    <n v="25"/>
    <n v="25"/>
    <n v="0"/>
    <n v="0"/>
    <x v="1"/>
    <n v="815.21"/>
    <n v="32.608400000000003"/>
    <n v="34"/>
    <n v="-0.36"/>
    <d v="1900-03-04T00:00:00"/>
    <d v="1899-12-30T00:00:00"/>
    <n v="937.15"/>
    <s v="104335081"/>
    <s v="2106E060 33278 EVERGREEN AVE SE #  BLACK"/>
    <s v="CEN1"/>
    <s v="UPS"/>
    <n v="44362"/>
    <n v="44504"/>
    <m/>
    <s v="WA01700050"/>
    <s v="UG Perm Svc Only in Plat Dev"/>
    <s v="16306"/>
    <s v="E UG Residential Services In Plats"/>
    <n v="730"/>
    <n v="-730"/>
    <n v="0"/>
    <n v="58.76"/>
    <n v="688.86"/>
    <n v="0"/>
    <s v="QCSOKE"/>
    <s v="QUANTA - SOUTH KING - ELECTRIC"/>
    <s v="511190206"/>
    <n v="1"/>
    <n v="0"/>
    <n v="0"/>
    <s v="SINGLE FAMILY"/>
    <s v="1"/>
    <s v="UNDERGROUND"/>
    <s v="UNDERGROUND"/>
    <s v="0002561156"/>
    <s v="0"/>
  </r>
  <r>
    <x v="2"/>
    <n v="50"/>
    <n v="25"/>
    <n v="25"/>
    <n v="0"/>
    <n v="0"/>
    <x v="1"/>
    <n v="572.79"/>
    <n v="22.9116"/>
    <n v="34"/>
    <n v="-0.36"/>
    <d v="1900-02-07T00:00:00"/>
    <d v="1899-12-30T00:00:00"/>
    <n v="694.73"/>
    <s v="104335082"/>
    <s v="2106E060 33311 HOLLY AVE SE #  BLACK DIA"/>
    <s v="CEN1"/>
    <s v="UPS"/>
    <n v="44316"/>
    <n v="44379"/>
    <n v="44475"/>
    <s v="WA01700050"/>
    <s v="UG Perm Svc Only in Plat Dev"/>
    <s v="16306"/>
    <s v="E UG Residential Services In Plats"/>
    <n v="730"/>
    <n v="-730"/>
    <n v="0"/>
    <n v="35.93"/>
    <n v="501.05"/>
    <n v="0"/>
    <s v="QCSOKE"/>
    <s v="QUANTA - SOUTH KING - ELECTRIC"/>
    <s v="511190348"/>
    <n v="1"/>
    <n v="0"/>
    <n v="0"/>
    <s v="SINGLE FAMILY"/>
    <s v="1"/>
    <s v="UNDERGROUND"/>
    <s v="UNDERGROUND"/>
    <s v="0002561175"/>
    <s v="0"/>
  </r>
  <r>
    <x v="2"/>
    <n v="50"/>
    <n v="40"/>
    <n v="40"/>
    <n v="0"/>
    <n v="0"/>
    <x v="1"/>
    <n v="611.84"/>
    <n v="15.295999999999999"/>
    <n v="40"/>
    <d v="1899-12-30T00:00:00"/>
    <d v="1900-03-15T00:00:00"/>
    <d v="1899-12-30T00:00:00"/>
    <n v="734.34"/>
    <s v="104335084"/>
    <s v="1801W055 912 VINE MAPLE ST SE #  LACEY"/>
    <s v="CEN1"/>
    <s v="UPS"/>
    <n v="44313"/>
    <n v="44379"/>
    <n v="44475"/>
    <s v="WA03400340"/>
    <s v="UG Perm Svc Only in Plat Dev"/>
    <s v="16306"/>
    <s v="E UG Residential Services In Plats"/>
    <n v="730"/>
    <n v="-730"/>
    <n v="0"/>
    <n v="68.34"/>
    <n v="503.36"/>
    <n v="0"/>
    <s v="QSTHLE"/>
    <s v="QUANTA - OLYMPIA - ELECTRIC"/>
    <s v="511190809"/>
    <n v="1"/>
    <n v="0"/>
    <n v="0"/>
    <s v="SINGLE FAMILY"/>
    <s v="1"/>
    <s v="UNDERGROUND"/>
    <s v="UNDERGROUND"/>
    <s v="0002561220"/>
    <s v="0"/>
  </r>
  <r>
    <x v="2"/>
    <n v="100"/>
    <n v="70"/>
    <n v="70"/>
    <n v="0"/>
    <n v="0"/>
    <x v="1"/>
    <n v="616.73"/>
    <n v="8.8104285714285702"/>
    <n v="69"/>
    <d v="1899-12-30T00:20:34"/>
    <d v="1900-03-20T00:00:00"/>
    <d v="1899-12-30T00:00:00"/>
    <n v="739.23"/>
    <s v="104335085"/>
    <s v="1801W055 925 VINE MAPLE ST SE #  LACEY"/>
    <s v="CEN1"/>
    <s v="UPS"/>
    <n v="44313"/>
    <n v="44379"/>
    <n v="44475"/>
    <s v="WA03400340"/>
    <s v="UG Perm Svc Only in Plat Dev"/>
    <s v="16306"/>
    <s v="E UG Residential Services In Plats"/>
    <n v="730"/>
    <n v="-730"/>
    <n v="0"/>
    <n v="72.66"/>
    <n v="503.36"/>
    <n v="0"/>
    <s v="QSTHLE"/>
    <s v="QUANTA - OLYMPIA - ELECTRIC"/>
    <s v="511190868"/>
    <n v="1"/>
    <n v="0"/>
    <n v="0"/>
    <s v="SINGLE FAMILY"/>
    <s v="1"/>
    <s v="UNDERGROUND"/>
    <s v="UNDERGROUND"/>
    <s v="0002561223"/>
    <s v="0"/>
  </r>
  <r>
    <x v="2"/>
    <n v="50"/>
    <n v="20"/>
    <n v="20"/>
    <n v="0"/>
    <n v="0"/>
    <x v="1"/>
    <n v="574.12"/>
    <n v="28.706"/>
    <n v="30"/>
    <n v="-0.5"/>
    <d v="1900-02-02T00:00:00"/>
    <d v="1899-12-30T00:00:00"/>
    <n v="697.63"/>
    <s v="104335086"/>
    <s v="2305E084 1923 OLYMPIA CT SE #  RENTON"/>
    <s v="CEN1"/>
    <s v="UPS"/>
    <n v="44321"/>
    <n v="44412"/>
    <n v="44504"/>
    <s v="WA11700250"/>
    <s v="UG Perm Svc Only in Plat Dev"/>
    <s v="16306"/>
    <s v="E UG Residential Services In Plats"/>
    <n v="730"/>
    <n v="-730"/>
    <n v="0"/>
    <n v="31.21"/>
    <n v="507.51"/>
    <n v="0"/>
    <s v="QCSOKE"/>
    <s v="QUANTA - SOUTH KING - ELECTRIC"/>
    <s v="511190993"/>
    <n v="1"/>
    <n v="0"/>
    <n v="0"/>
    <s v="SINGLE FAMILY"/>
    <s v="1"/>
    <s v="UNDERGROUND"/>
    <s v="UNDERGROUND"/>
    <s v="0002561244"/>
    <s v="0"/>
  </r>
  <r>
    <x v="2"/>
    <n v="50"/>
    <n v="30"/>
    <n v="30"/>
    <n v="0"/>
    <n v="0"/>
    <x v="1"/>
    <n v="839.7"/>
    <n v="27.99"/>
    <n v="27"/>
    <d v="1899-12-30T02:24:00"/>
    <d v="1900-03-24T00:00:00"/>
    <d v="1899-12-30T00:00:00"/>
    <n v="960.85"/>
    <s v="104335088"/>
    <s v="1915E028 50 CARMEL VIEW LN #  CLE ELUM"/>
    <s v="CEN1"/>
    <s v="USO"/>
    <n v="44333"/>
    <m/>
    <m/>
    <s v="WA01900990"/>
    <s v="UG Perm Svc only  (no Tsfrmr)"/>
    <s v="16305"/>
    <s v="E OH UG Residential Services"/>
    <n v="730"/>
    <n v="-730"/>
    <n v="0"/>
    <n v="76.459999999999994"/>
    <n v="497.83"/>
    <n v="0"/>
    <s v="QCKTTE"/>
    <s v="QUANTA - KITTITAS - ELECTRIC"/>
    <s v="510831461"/>
    <n v="1"/>
    <n v="0"/>
    <n v="0"/>
    <s v="SINGLE FAMILY"/>
    <s v="1"/>
    <s v="UNDERGROUND"/>
    <s v="UNDERGROUND"/>
    <s v="0002561324"/>
    <s v="0"/>
  </r>
  <r>
    <x v="2"/>
    <n v="100"/>
    <n v="80"/>
    <n v="80"/>
    <n v="0"/>
    <n v="0"/>
    <x v="1"/>
    <n v="693.09"/>
    <n v="8.6636249999999997"/>
    <n v="79"/>
    <d v="1899-12-30T00:18:00"/>
    <d v="1900-05-28T00:00:00"/>
    <d v="1899-12-30T00:00:00"/>
    <n v="816.37"/>
    <s v="104335090"/>
    <s v="1905E061 19018 133RD ST E #  BONNEY LAKE"/>
    <s v="CEN1"/>
    <s v="UPS"/>
    <n v="44323"/>
    <n v="44412"/>
    <n v="44504"/>
    <s v="WA12700270"/>
    <s v="UG Perm Svc Only in Plat Dev"/>
    <s v="16306"/>
    <s v="E UG Residential Services In Plats"/>
    <n v="730"/>
    <n v="-730"/>
    <n v="0"/>
    <n v="136.52000000000001"/>
    <n v="506.58"/>
    <n v="0"/>
    <s v="QSWPRE"/>
    <s v="QUANTA - PUYALLUP - ELECTRIC"/>
    <s v="511191030"/>
    <n v="1"/>
    <n v="0"/>
    <n v="0"/>
    <s v="SINGLE FAMILY"/>
    <s v="1"/>
    <s v="UNDERGROUND"/>
    <s v="UNDERGROUND"/>
    <s v="0002561253"/>
    <s v="0"/>
  </r>
  <r>
    <x v="2"/>
    <n v="100"/>
    <n v="80"/>
    <n v="80"/>
    <n v="0"/>
    <n v="0"/>
    <x v="1"/>
    <n v="693.09"/>
    <n v="8.6636249999999997"/>
    <n v="79"/>
    <d v="1899-12-30T00:18:00"/>
    <d v="1900-05-28T00:00:00"/>
    <d v="1899-12-30T00:00:00"/>
    <n v="816.37"/>
    <s v="104335091"/>
    <s v="1905E062 19014 133RD ST E #  BONNEY LAKE"/>
    <s v="CEN1"/>
    <s v="UPS"/>
    <n v="44323"/>
    <n v="44412"/>
    <n v="44504"/>
    <s v="WA12700270"/>
    <s v="UG Perm Svc Only in Plat Dev"/>
    <s v="16306"/>
    <s v="E UG Residential Services In Plats"/>
    <n v="730"/>
    <n v="-730"/>
    <n v="0"/>
    <n v="136.52000000000001"/>
    <n v="506.58"/>
    <n v="0"/>
    <s v="QSWPRE"/>
    <s v="QUANTA - PUYALLUP - ELECTRIC"/>
    <s v="511191009"/>
    <n v="1"/>
    <n v="0"/>
    <n v="0"/>
    <s v="SINGLE FAMILY"/>
    <s v="1"/>
    <s v="UNDERGROUND"/>
    <s v="UNDERGROUND"/>
    <s v="0002561259"/>
    <s v="0"/>
  </r>
  <r>
    <x v="2"/>
    <n v="100"/>
    <n v="80"/>
    <n v="80"/>
    <n v="0"/>
    <n v="0"/>
    <x v="1"/>
    <n v="693.09"/>
    <n v="8.6636249999999997"/>
    <n v="79"/>
    <d v="1899-12-30T00:18:00"/>
    <d v="1900-05-28T00:00:00"/>
    <d v="1899-12-30T00:00:00"/>
    <n v="816.37"/>
    <s v="104335092"/>
    <s v="1905E062 19012 133RD ST E #  BONNEY LAKE"/>
    <s v="CEN1"/>
    <s v="UPS"/>
    <n v="44323"/>
    <n v="44412"/>
    <n v="44504"/>
    <s v="WA12700270"/>
    <s v="UG Perm Svc Only in Plat Dev"/>
    <s v="16306"/>
    <s v="E UG Residential Services In Plats"/>
    <n v="730"/>
    <n v="-730"/>
    <n v="0"/>
    <n v="136.52000000000001"/>
    <n v="506.58"/>
    <n v="0"/>
    <s v="QSWPRE"/>
    <s v="QUANTA - PUYALLUP - ELECTRIC"/>
    <s v="511191008"/>
    <n v="1"/>
    <n v="0"/>
    <n v="0"/>
    <s v="SINGLE FAMILY"/>
    <s v="1"/>
    <s v="UNDERGROUND"/>
    <s v="UNDERGROUND"/>
    <s v="0002561264"/>
    <s v="0"/>
  </r>
  <r>
    <x v="2"/>
    <n v="50"/>
    <n v="25"/>
    <n v="25"/>
    <n v="0"/>
    <n v="0"/>
    <x v="1"/>
    <n v="575.08000000000004"/>
    <n v="23.0032"/>
    <n v="37"/>
    <n v="-0.48"/>
    <d v="1900-02-10T00:00:00"/>
    <d v="1899-12-30T00:00:00"/>
    <n v="696.79"/>
    <s v="104335095"/>
    <s v="3505E072 747 PARKLAND LOOP #  SEDRO WOOL"/>
    <s v="CEN1"/>
    <s v="UPS"/>
    <n v="44319"/>
    <n v="44412"/>
    <n v="44504"/>
    <s v="WA02900080"/>
    <s v="UG Perm Svc Only in Plat Dev"/>
    <s v="16306"/>
    <s v="E UG Residential Services In Plats"/>
    <n v="730"/>
    <n v="-730"/>
    <n v="0"/>
    <n v="38.770000000000003"/>
    <n v="500.13"/>
    <n v="0"/>
    <s v="QNSKGE"/>
    <s v="QUANTA - SKAGIT - ELECTRIC"/>
    <s v="511195499"/>
    <n v="1"/>
    <n v="0"/>
    <n v="0"/>
    <s v="SINGLE FAMILY"/>
    <s v="1"/>
    <s v="UNDERGROUND"/>
    <s v="UNDERGROUND"/>
    <s v="0002561350"/>
    <s v="0"/>
  </r>
  <r>
    <x v="2"/>
    <n v="50"/>
    <n v="25"/>
    <n v="25"/>
    <n v="0"/>
    <n v="0"/>
    <x v="1"/>
    <n v="561.14"/>
    <n v="22.445599999999999"/>
    <n v="24"/>
    <d v="1899-12-30T00:57:36"/>
    <d v="1900-01-27T00:00:00"/>
    <d v="1899-12-30T00:00:00"/>
    <n v="683.08"/>
    <s v="104335096"/>
    <s v="3802E004 951 VERDE LOOP #  BELLINGHAM"/>
    <s v="CEN1"/>
    <s v="UPS"/>
    <n v="44326"/>
    <n v="44412"/>
    <n v="44504"/>
    <s v="WA03700010"/>
    <s v="UG Perm Svc Only in Plat Dev"/>
    <s v="16306"/>
    <s v="E UG Residential Services In Plats"/>
    <n v="730"/>
    <n v="-730"/>
    <n v="0"/>
    <n v="25.53"/>
    <n v="501.05"/>
    <n v="0"/>
    <s v="QNWHME"/>
    <s v="QUANTA - BELLINGHAM - ELECTRIC"/>
    <s v="511195528"/>
    <n v="1"/>
    <n v="0"/>
    <n v="0"/>
    <s v="SINGLE FAMILY"/>
    <s v="1"/>
    <s v="UNDERGROUND"/>
    <s v="UNDERGROUND"/>
    <s v="0002561353"/>
    <s v="0"/>
  </r>
  <r>
    <x v="2"/>
    <n v="50"/>
    <n v="35"/>
    <n v="35"/>
    <n v="0"/>
    <n v="0"/>
    <x v="1"/>
    <n v="578.38"/>
    <n v="16.5251428571429"/>
    <n v="34"/>
    <d v="1899-12-30T00:41:09"/>
    <d v="1900-02-07T00:00:00"/>
    <d v="1899-12-30T00:00:00"/>
    <n v="701.66"/>
    <s v="104335097"/>
    <s v="1904E005 2303 29TH STREET PL SE #  PUYAL"/>
    <s v="CEN1"/>
    <s v="UPS"/>
    <n v="44316"/>
    <n v="44379"/>
    <n v="44475"/>
    <s v="WA12700110"/>
    <s v="UG Perm Svc Only in Plat Dev"/>
    <s v="16306"/>
    <s v="E UG Residential Services In Plats"/>
    <n v="730"/>
    <n v="-730"/>
    <n v="0"/>
    <n v="35.93"/>
    <n v="506.59"/>
    <n v="0"/>
    <s v="QSWPRE"/>
    <s v="QUANTA - PUYALLUP - ELECTRIC"/>
    <s v="511195523"/>
    <n v="1"/>
    <n v="0"/>
    <n v="0"/>
    <s v="SINGLE FAMILY"/>
    <s v="1"/>
    <s v="UNDERGROUND"/>
    <s v="UNDERGROUND"/>
    <s v="0002561355"/>
    <s v="0"/>
  </r>
  <r>
    <x v="2"/>
    <n v="50"/>
    <n v="30"/>
    <n v="30"/>
    <n v="0"/>
    <n v="0"/>
    <x v="1"/>
    <n v="573.19000000000005"/>
    <n v="19.1063333333333"/>
    <n v="30"/>
    <d v="1899-12-30T00:00:00"/>
    <d v="1900-02-02T00:00:00"/>
    <d v="1899-12-30T00:00:00"/>
    <n v="696.47"/>
    <s v="104335098"/>
    <s v="2004E029 2030 83RD AVE E #  EDGEWOOD"/>
    <s v="CEN1"/>
    <s v="UPS"/>
    <n v="44323"/>
    <n v="44412"/>
    <n v="44504"/>
    <s v="WA12700200"/>
    <s v="UG Perm Svc Only in Plat Dev"/>
    <s v="16306"/>
    <s v="E UG Residential Services In Plats"/>
    <n v="730"/>
    <n v="-730"/>
    <n v="0"/>
    <n v="31.21"/>
    <n v="506.58"/>
    <n v="0"/>
    <s v="QSWPRE"/>
    <s v="QUANTA - PUYALLUP - ELECTRIC"/>
    <s v="511195638"/>
    <n v="1"/>
    <n v="0"/>
    <n v="0"/>
    <s v="SINGLE FAMILY"/>
    <s v="1"/>
    <s v="UNDERGROUND"/>
    <s v="UNDERGROUND"/>
    <s v="0002561359"/>
    <s v="0"/>
  </r>
  <r>
    <x v="2"/>
    <n v="100"/>
    <n v="80"/>
    <n v="80"/>
    <n v="0"/>
    <n v="0"/>
    <x v="1"/>
    <n v="709.61"/>
    <n v="8.8701249999999998"/>
    <n v="91"/>
    <n v="-0.13750000000000001"/>
    <d v="1900-06-20T00:00:00"/>
    <d v="1899-12-30T00:00:00"/>
    <n v="831.55"/>
    <s v="104335099"/>
    <s v="3404E108 1802 BAKERVIEW CT #  MOUNT VERN"/>
    <s v="CEN1"/>
    <s v="UPS"/>
    <n v="44319"/>
    <n v="44412"/>
    <n v="44504"/>
    <s v="WA02900070"/>
    <s v="UG Perm Svc Only in Plat Dev"/>
    <s v="16306"/>
    <s v="E UG Residential Services In Plats"/>
    <n v="730"/>
    <n v="-730"/>
    <n v="0"/>
    <n v="156.69"/>
    <n v="501.05"/>
    <n v="0"/>
    <s v="QNSKGE"/>
    <s v="QUANTA - SKAGIT - ELECTRIC"/>
    <s v="511195937"/>
    <n v="1"/>
    <n v="0"/>
    <n v="0"/>
    <s v="SINGLE FAMILY"/>
    <s v="1"/>
    <s v="UNDERGROUND"/>
    <s v="UNDERGROUND"/>
    <s v="0002561389"/>
    <s v="0"/>
  </r>
  <r>
    <x v="2"/>
    <n v="100"/>
    <n v="100"/>
    <n v="100"/>
    <n v="0"/>
    <n v="0"/>
    <x v="1"/>
    <n v="722.78"/>
    <n v="7.2278000000000002"/>
    <n v="99"/>
    <d v="1899-12-30T00:14:24"/>
    <d v="1900-07-04T00:00:00"/>
    <d v="1899-12-30T00:00:00"/>
    <n v="844.72"/>
    <s v="104335104"/>
    <s v="3803E127 4204 MARIONBERRY LN #  BELLINGH"/>
    <s v="CEN1"/>
    <s v="USO"/>
    <n v="44357"/>
    <n v="44475"/>
    <m/>
    <s v="WA03700010"/>
    <s v="UG Perm Svc only  (no Tsfrmr)"/>
    <s v="16305"/>
    <s v="E OH UG Residential Services"/>
    <n v="730"/>
    <n v="-730"/>
    <n v="0"/>
    <n v="170.09"/>
    <n v="501.51"/>
    <n v="0"/>
    <s v="QNWHME"/>
    <s v="QUANTA - BELLINGHAM - ELECTRIC"/>
    <s v="511200333"/>
    <n v="1"/>
    <n v="0"/>
    <n v="0"/>
    <s v="SINGLE FAMILY"/>
    <s v="1"/>
    <s v="UNDERGROUND"/>
    <s v="UNDERGROUND"/>
    <s v="0002563227"/>
    <s v="0"/>
  </r>
  <r>
    <x v="2"/>
    <n v="50"/>
    <n v="12"/>
    <n v="12"/>
    <n v="0"/>
    <n v="0"/>
    <x v="1"/>
    <n v="527.41"/>
    <n v="43.9508333333333"/>
    <n v="12"/>
    <d v="1899-12-30T00:00:00"/>
    <d v="1900-01-21T00:00:00"/>
    <d v="1899-12-30T00:00:00"/>
    <n v="649.35"/>
    <s v="104335105"/>
    <s v="3803E127 4208 MARIONBERRY LN #  BELLINGH"/>
    <s v="CEN1"/>
    <s v="USO"/>
    <n v="44370"/>
    <n v="44475"/>
    <m/>
    <s v="WA03700010"/>
    <s v="UG Perm Svc only  (no Tsfrmr)"/>
    <s v="16305"/>
    <s v="E OH UG Residential Services"/>
    <n v="730"/>
    <n v="-730"/>
    <n v="0"/>
    <n v="20.100000000000001"/>
    <n v="501.51"/>
    <n v="0"/>
    <s v="QNWHME"/>
    <s v="QUANTA - BELLINGHAM - ELECTRIC"/>
    <s v="511200334"/>
    <n v="1"/>
    <n v="0"/>
    <n v="0"/>
    <s v="SINGLE FAMILY"/>
    <s v="1"/>
    <s v="UNDERGROUND"/>
    <s v="UNDERGROUND"/>
    <s v="0002563230"/>
    <s v="0"/>
  </r>
  <r>
    <x v="2"/>
    <n v="50"/>
    <n v="20"/>
    <n v="20"/>
    <n v="0"/>
    <n v="0"/>
    <x v="1"/>
    <n v="812.96"/>
    <n v="40.648000000000003"/>
    <n v="30"/>
    <n v="-0.5"/>
    <d v="1900-02-02T00:00:00"/>
    <d v="1899-12-30T00:00:00"/>
    <n v="934.9"/>
    <s v="104335110"/>
    <s v="2106E060 33335 HOLLY AVE SE #  BLACK DIA"/>
    <s v="CEN1"/>
    <s v="UPS"/>
    <n v="44327"/>
    <n v="44412"/>
    <n v="44504"/>
    <s v="WA01700050"/>
    <s v="UG Perm Svc Only in Plat Dev"/>
    <s v="16306"/>
    <s v="E UG Residential Services In Plats"/>
    <n v="730"/>
    <n v="-730"/>
    <n v="0"/>
    <n v="31.38"/>
    <n v="688.86"/>
    <n v="0"/>
    <s v="QCSOKE"/>
    <s v="QUANTA - SOUTH KING - ELECTRIC"/>
    <s v="511191027"/>
    <n v="1"/>
    <n v="0"/>
    <n v="0"/>
    <s v="SINGLE FAMILY"/>
    <s v="1"/>
    <s v="UNDERGROUND"/>
    <s v="UNDERGROUND"/>
    <s v="0002561275"/>
    <s v="0"/>
  </r>
  <r>
    <x v="2"/>
    <n v="50"/>
    <n v="20"/>
    <n v="20"/>
    <n v="0"/>
    <n v="0"/>
    <x v="1"/>
    <n v="590.1"/>
    <n v="29.504999999999999"/>
    <n v="30"/>
    <n v="-0.5"/>
    <d v="1900-02-24T00:00:00"/>
    <d v="1899-12-30T00:00:00"/>
    <n v="712.04"/>
    <s v="104335113"/>
    <s v="2106E060 23396 LUNA CT #  BLACK DIAMOND"/>
    <s v="CEN1"/>
    <s v="UPS"/>
    <n v="44316"/>
    <n v="44379"/>
    <n v="44475"/>
    <s v="WA01700050"/>
    <s v="UG Perm Svc Only in Plat Dev"/>
    <s v="16306"/>
    <s v="E UG Residential Services In Plats"/>
    <n v="730"/>
    <n v="-730"/>
    <n v="0"/>
    <n v="51.18"/>
    <n v="501.07"/>
    <n v="0"/>
    <s v="QCSOKE"/>
    <s v="QUANTA - SOUTH KING - ELECTRIC"/>
    <s v="511195646"/>
    <n v="1"/>
    <n v="0"/>
    <n v="0"/>
    <s v="SINGLE FAMILY"/>
    <s v="1"/>
    <s v="UNDERGROUND"/>
    <s v="UNDERGROUND"/>
    <s v="0002561361"/>
    <s v="0"/>
  </r>
  <r>
    <x v="2"/>
    <n v="100"/>
    <n v="60"/>
    <n v="60"/>
    <n v="0"/>
    <n v="0"/>
    <x v="1"/>
    <n v="856.85"/>
    <n v="14.2808333333333"/>
    <n v="59"/>
    <d v="1899-12-30T00:24:00"/>
    <d v="1900-03-09T00:00:00"/>
    <d v="1899-12-30T00:00:00"/>
    <n v="980.13"/>
    <s v="104335114"/>
    <s v="1904E090 12319 146TH STREET CT E #  PUYA"/>
    <s v="CEN1"/>
    <s v="UPS"/>
    <n v="44333"/>
    <n v="44412"/>
    <n v="44504"/>
    <s v="WA12700270"/>
    <s v="UG Perm Svc Only in Plat Dev"/>
    <s v="16306"/>
    <s v="E UG Residential Services In Plats"/>
    <n v="730"/>
    <n v="-730"/>
    <n v="0"/>
    <n v="62.76"/>
    <n v="696.47"/>
    <n v="0"/>
    <s v="QSWPRE"/>
    <s v="QUANTA - PUYALLUP - ELECTRIC"/>
    <s v="511195780"/>
    <n v="1"/>
    <n v="0"/>
    <n v="0"/>
    <s v="SINGLE FAMILY"/>
    <s v="1"/>
    <s v="UNDERGROUND"/>
    <s v="UNDERGROUND"/>
    <s v="0002561362"/>
    <s v="0"/>
  </r>
  <r>
    <x v="2"/>
    <n v="50"/>
    <n v="40"/>
    <n v="40"/>
    <n v="0"/>
    <n v="0"/>
    <x v="1"/>
    <n v="585.29"/>
    <n v="14.632250000000001"/>
    <n v="40"/>
    <d v="1899-12-30T00:00:00"/>
    <d v="1900-02-14T00:00:00"/>
    <d v="1899-12-30T00:00:00"/>
    <n v="708.57"/>
    <s v="104335115"/>
    <s v="2004E029 2131 83RD AVE E #  EDGEWOOD"/>
    <s v="CEN1"/>
    <s v="UPS"/>
    <n v="44333"/>
    <n v="44412"/>
    <n v="44504"/>
    <s v="WA12700200"/>
    <s v="UG Perm Svc Only in Plat Dev"/>
    <s v="16306"/>
    <s v="E UG Residential Services In Plats"/>
    <n v="730"/>
    <n v="-730"/>
    <n v="0"/>
    <n v="41.84"/>
    <n v="506.58"/>
    <n v="0"/>
    <s v="QSWPRE"/>
    <s v="QUANTA - PUYALLUP - ELECTRIC"/>
    <s v="511195648"/>
    <n v="1"/>
    <n v="0"/>
    <n v="0"/>
    <s v="SINGLE FAMILY"/>
    <s v="1"/>
    <s v="UNDERGROUND"/>
    <s v="UNDERGROUND"/>
    <s v="0002561365"/>
    <s v="0"/>
  </r>
  <r>
    <x v="2"/>
    <n v="50"/>
    <e v="#N/A"/>
    <n v="30"/>
    <n v="0"/>
    <n v="0"/>
    <x v="1"/>
    <n v="570.24"/>
    <e v="#N/A"/>
    <n v="30"/>
    <e v="#N/A"/>
    <d v="1900-02-02T00:00:00"/>
    <d v="1899-12-30T00:00:00"/>
    <n v="692.85"/>
    <s v="104335116"/>
    <s v="2005E075 5703 157TH AVE CT E #  SUMNER"/>
    <s v="CEN1"/>
    <s v="UPS"/>
    <n v="44316"/>
    <n v="44379"/>
    <n v="44475"/>
    <s v="WA12700160"/>
    <s v="UG Perm Svc Only in Plat Dev"/>
    <s v="16306"/>
    <s v="E UG Residential Services In Plats"/>
    <n v="730"/>
    <n v="-730"/>
    <n v="0"/>
    <n v="31.21"/>
    <n v="503.82"/>
    <n v="0"/>
    <s v="QSWPRE"/>
    <s v="QUANTA - PUYALLUP - ELECTRIC"/>
    <s v="511195842"/>
    <n v="1"/>
    <n v="0"/>
    <n v="0"/>
    <s v="SINGLE FAMILY"/>
    <s v="1"/>
    <s v="UNDERGROUND"/>
    <s v="UNDERGROUND"/>
    <s v="0002561368"/>
    <s v="0"/>
  </r>
  <r>
    <x v="2"/>
    <n v="50"/>
    <n v="40"/>
    <n v="40"/>
    <n v="0"/>
    <n v="0"/>
    <x v="1"/>
    <n v="826.43"/>
    <n v="20.66075"/>
    <n v="40"/>
    <d v="1899-12-30T00:00:00"/>
    <d v="1900-02-14T00:00:00"/>
    <d v="1899-12-30T00:00:00"/>
    <n v="948.7"/>
    <s v="104335117"/>
    <s v="2401E112 5196 SINCLAIR WAY #  BREMERTON"/>
    <s v="CEN1"/>
    <s v="UPS"/>
    <n v="44316"/>
    <n v="44379"/>
    <n v="44475"/>
    <s v="WA01800010"/>
    <s v="UG Perm Svc Only in Plat Dev"/>
    <s v="16305"/>
    <s v="E OH UG Residential Services"/>
    <n v="730"/>
    <n v="-730"/>
    <n v="0"/>
    <n v="41.61"/>
    <n v="690.76"/>
    <n v="0"/>
    <s v="QSSPE"/>
    <s v="QUANTA - KITSAP - ELECTRIC"/>
    <s v="511195841"/>
    <n v="1"/>
    <n v="0"/>
    <n v="0"/>
    <s v="SINGLE FAMILY"/>
    <s v="1"/>
    <s v="UNDERGROUND"/>
    <s v="UNDERGROUND"/>
    <s v="0002561370"/>
    <s v="0"/>
  </r>
  <r>
    <x v="2"/>
    <n v="50"/>
    <n v="20"/>
    <n v="20"/>
    <n v="0"/>
    <n v="0"/>
    <x v="1"/>
    <n v="562.4"/>
    <n v="28.12"/>
    <n v="20"/>
    <d v="1899-12-30T00:00:00"/>
    <d v="1900-01-22T00:00:00"/>
    <d v="1899-12-30T00:00:00"/>
    <n v="685.91"/>
    <s v="104335118"/>
    <s v="2406E007 24753 SE 21ST PL #  SAMMAMISH"/>
    <s v="CEN1"/>
    <s v="UPS"/>
    <n v="44328"/>
    <n v="44412"/>
    <n v="44504"/>
    <s v="WA11700390"/>
    <s v="UG Perm Svc Only in Plat Dev"/>
    <s v="16306"/>
    <s v="E UG Residential Services In Plats"/>
    <n v="730"/>
    <n v="-730"/>
    <n v="0"/>
    <n v="20.92"/>
    <n v="507.51"/>
    <n v="0"/>
    <s v="QCNOKE"/>
    <s v="QUANTA - REDMOND - ELECTRIC"/>
    <s v="511195846"/>
    <n v="1"/>
    <n v="0"/>
    <n v="0"/>
    <s v="SINGLE FAMILY"/>
    <s v="1"/>
    <s v="UNDERGROUND"/>
    <s v="UNDERGROUND"/>
    <s v="0002561371"/>
    <s v="0"/>
  </r>
  <r>
    <x v="2"/>
    <n v="50"/>
    <n v="15"/>
    <n v="15"/>
    <n v="0"/>
    <n v="0"/>
    <x v="1"/>
    <n v="797.7"/>
    <n v="53.18"/>
    <n v="15"/>
    <d v="1899-12-30T00:00:00"/>
    <d v="1900-01-17T00:00:00"/>
    <d v="1899-12-30T00:00:00"/>
    <n v="919.97"/>
    <s v="104335119"/>
    <s v="2401E012 351 NW RUTH LN #  BREMERTON"/>
    <s v="CEN1"/>
    <s v="UPS"/>
    <n v="44340"/>
    <n v="44412"/>
    <n v="44504"/>
    <s v="WA01800990"/>
    <s v="UG Perm Svc Only in Plat Dev"/>
    <s v="16306"/>
    <s v="E UG Residential Services In Plats"/>
    <n v="730"/>
    <n v="-730"/>
    <n v="0"/>
    <n v="16.170000000000002"/>
    <n v="690.77"/>
    <n v="0"/>
    <s v="QSSPE"/>
    <s v="QUANTA - KITSAP - ELECTRIC"/>
    <s v="511154219"/>
    <n v="1"/>
    <n v="0"/>
    <n v="0"/>
    <s v="SINGLE FAMILY"/>
    <s v="1"/>
    <s v="UNDERGROUND"/>
    <s v="UNDERGROUND"/>
    <s v="0002561375"/>
    <s v="0"/>
  </r>
  <r>
    <x v="2"/>
    <n v="50"/>
    <n v="50"/>
    <n v="50"/>
    <n v="0"/>
    <n v="0"/>
    <x v="1"/>
    <n v="600"/>
    <n v="12"/>
    <n v="50"/>
    <d v="1899-12-30T00:00:00"/>
    <d v="1900-02-25T00:00:00"/>
    <d v="1899-12-30T00:00:00"/>
    <n v="723.28"/>
    <s v="104335120"/>
    <s v="1904E137 12910 179TH ST E #  PUYALLUP"/>
    <s v="CEN1"/>
    <s v="UPS"/>
    <n v="44316"/>
    <n v="44379"/>
    <n v="44475"/>
    <s v="WA12700270"/>
    <s v="UG Perm Svc Only in Plat Dev"/>
    <s v="16306"/>
    <s v="E UG Residential Services In Plats"/>
    <n v="730"/>
    <n v="-730"/>
    <n v="0"/>
    <n v="52.28"/>
    <n v="506.58"/>
    <n v="0"/>
    <s v="QSWPRE"/>
    <s v="QUANTA - PUYALLUP - ELECTRIC"/>
    <s v="511195882"/>
    <n v="1"/>
    <n v="0"/>
    <n v="0"/>
    <s v="SINGLE FAMILY"/>
    <s v="1"/>
    <s v="UNDERGROUND"/>
    <s v="UNDERGROUND"/>
    <s v="0002561386"/>
    <s v="0"/>
  </r>
  <r>
    <x v="2"/>
    <n v="50"/>
    <n v="25"/>
    <n v="25"/>
    <n v="0"/>
    <n v="0"/>
    <x v="1"/>
    <n v="598.86"/>
    <n v="23.9544"/>
    <n v="34"/>
    <n v="-0.36"/>
    <d v="1900-03-05T00:00:00"/>
    <d v="1899-12-30T00:00:00"/>
    <n v="720.8"/>
    <s v="104335121"/>
    <s v="2206E114 26334 203RD PL SE #  COVINGTON"/>
    <s v="CEN1"/>
    <s v="UPS"/>
    <n v="44316"/>
    <n v="44379"/>
    <n v="44475"/>
    <s v="WA01700120"/>
    <s v="UG Perm Svc Only in Plat Dev"/>
    <s v="16306"/>
    <s v="E UG Residential Services In Plats"/>
    <n v="730"/>
    <n v="-730"/>
    <n v="0"/>
    <n v="58.94"/>
    <n v="501.05"/>
    <n v="0"/>
    <s v="QCSOKE"/>
    <s v="QUANTA - SOUTH KING - ELECTRIC"/>
    <s v="511195887"/>
    <n v="1"/>
    <n v="0"/>
    <n v="0"/>
    <s v="SINGLE FAMILY"/>
    <s v="1"/>
    <s v="UNDERGROUND"/>
    <s v="UNDERGROUND"/>
    <s v="0002561390"/>
    <s v="0"/>
  </r>
  <r>
    <x v="2"/>
    <n v="50"/>
    <n v="40"/>
    <n v="40"/>
    <n v="0"/>
    <n v="0"/>
    <x v="1"/>
    <n v="834.39"/>
    <n v="20.859749999999998"/>
    <n v="40"/>
    <d v="1899-12-30T00:00:00"/>
    <d v="1900-02-14T00:00:00"/>
    <d v="1899-12-30T00:00:00"/>
    <n v="957.9"/>
    <s v="104335122"/>
    <s v="2406E057 4136 235TH PL SE #  SAMMAMISH"/>
    <s v="CEN1"/>
    <s v="UPS"/>
    <n v="44333"/>
    <n v="44412"/>
    <n v="44504"/>
    <s v="WA11700390"/>
    <s v="UG Perm Svc Only in Plat Dev"/>
    <s v="16306"/>
    <s v="E UG Residential Services In Plats"/>
    <n v="730"/>
    <n v="-730"/>
    <n v="0"/>
    <n v="41.84"/>
    <n v="697.74"/>
    <n v="0"/>
    <s v="QCNOKE"/>
    <s v="QUANTA - REDMOND - ELECTRIC"/>
    <s v="511195978"/>
    <n v="1"/>
    <n v="0"/>
    <n v="0"/>
    <s v="SINGLE FAMILY"/>
    <s v="1"/>
    <s v="UNDERGROUND"/>
    <s v="UNDERGROUND"/>
    <s v="0002561395"/>
    <s v="0"/>
  </r>
  <r>
    <x v="2"/>
    <n v="50"/>
    <n v="40"/>
    <n v="40"/>
    <n v="0"/>
    <n v="0"/>
    <x v="1"/>
    <n v="585.95000000000005"/>
    <n v="14.64875"/>
    <n v="40"/>
    <d v="1899-12-30T00:00:00"/>
    <d v="1900-02-14T00:00:00"/>
    <d v="1899-12-30T00:00:00"/>
    <n v="709.46"/>
    <s v="104335123"/>
    <s v="2406E057 4160 236TH PL SE #  SAMMAMISH"/>
    <s v="CEN1"/>
    <s v="UPS"/>
    <n v="44322"/>
    <n v="44412"/>
    <n v="44504"/>
    <s v="WA11700390"/>
    <s v="UG Perm Svc Only in Plat Dev"/>
    <s v="16306"/>
    <s v="E UG Residential Services In Plats"/>
    <n v="730"/>
    <n v="-730"/>
    <n v="0"/>
    <n v="41.61"/>
    <n v="507.5"/>
    <n v="0"/>
    <s v="QCNOKE"/>
    <s v="QUANTA - REDMOND - ELECTRIC"/>
    <s v="511196040"/>
    <n v="1"/>
    <n v="0"/>
    <n v="0"/>
    <s v="SINGLE FAMILY"/>
    <s v="1"/>
    <s v="UNDERGROUND"/>
    <s v="UNDERGROUND"/>
    <s v="0002561396"/>
    <s v="0"/>
  </r>
  <r>
    <x v="2"/>
    <n v="50"/>
    <n v="50"/>
    <n v="50"/>
    <n v="0"/>
    <n v="0"/>
    <x v="1"/>
    <n v="628.29999999999995"/>
    <n v="12.566000000000001"/>
    <n v="50"/>
    <d v="1899-12-30T00:00:00"/>
    <d v="1900-04-02T00:00:00"/>
    <d v="1899-12-30T00:00:00"/>
    <n v="750.01"/>
    <s v="104335124"/>
    <s v="3907E020 6943 BAKER CIR #  DEMING"/>
    <s v="CEN1"/>
    <s v="UPS"/>
    <n v="44323"/>
    <n v="44412"/>
    <n v="44504"/>
    <s v="WA03700370"/>
    <s v="UG Perm Svc Only in Plat Dev"/>
    <s v="16306"/>
    <s v="E UG Residential Services In Plats"/>
    <n v="730"/>
    <n v="-730"/>
    <n v="0"/>
    <n v="85.32"/>
    <n v="500.13"/>
    <n v="0"/>
    <s v="QNWHME"/>
    <s v="QUANTA - BELLINGHAM - ELECTRIC"/>
    <s v="511190941"/>
    <n v="1"/>
    <n v="0"/>
    <n v="0"/>
    <s v="SINGLE FAMILY"/>
    <s v="1"/>
    <s v="UNDERGROUND"/>
    <s v="UNDERGROUND"/>
    <s v="0002561418"/>
    <s v="0"/>
  </r>
  <r>
    <x v="2"/>
    <n v="50"/>
    <n v="25"/>
    <n v="25"/>
    <n v="0"/>
    <n v="0"/>
    <x v="1"/>
    <n v="564.27"/>
    <n v="22.570799999999998"/>
    <n v="24"/>
    <d v="1899-12-30T00:57:36"/>
    <d v="1900-01-27T00:00:00"/>
    <d v="1899-12-30T00:00:00"/>
    <n v="686.99"/>
    <s v="104335125"/>
    <s v="1901W095 5616 WALDRON DR NE #  LACEY"/>
    <s v="CEN1"/>
    <s v="UPS"/>
    <n v="44315"/>
    <n v="44379"/>
    <n v="44475"/>
    <s v="WA03400020"/>
    <s v="UG Perm Svc Only in Plat Dev"/>
    <s v="16306"/>
    <s v="E UG Residential Services In Plats"/>
    <n v="730"/>
    <n v="-730"/>
    <n v="0"/>
    <n v="25.53"/>
    <n v="504.28"/>
    <n v="0"/>
    <s v="QSTHLE"/>
    <s v="QUANTA - OLYMPIA - ELECTRIC"/>
    <s v="511199578"/>
    <n v="1"/>
    <n v="0"/>
    <n v="0"/>
    <s v="SINGLE FAMILY"/>
    <s v="1"/>
    <s v="UNDERGROUND"/>
    <s v="UNDERGROUND"/>
    <s v="0002561444"/>
    <s v="0"/>
  </r>
  <r>
    <x v="2"/>
    <n v="50"/>
    <n v="30"/>
    <n v="30"/>
    <n v="0"/>
    <n v="0"/>
    <x v="1"/>
    <n v="570.70000000000005"/>
    <n v="19.023333333333301"/>
    <n v="30"/>
    <d v="1899-12-30T00:00:00"/>
    <d v="1900-02-02T00:00:00"/>
    <d v="1899-12-30T00:00:00"/>
    <n v="693.42"/>
    <s v="104335126"/>
    <s v="1901W095 5624 WALDRON DR NE #  LACEY"/>
    <s v="CEN1"/>
    <s v="UPS"/>
    <n v="44315"/>
    <n v="44379"/>
    <n v="44475"/>
    <s v="WA03400020"/>
    <s v="UG Perm Svc Only in Plat Dev"/>
    <s v="16306"/>
    <s v="E UG Residential Services In Plats"/>
    <n v="730"/>
    <n v="-730"/>
    <n v="0"/>
    <n v="31.21"/>
    <n v="504.28"/>
    <n v="0"/>
    <s v="QSTHLE"/>
    <s v="QUANTA - OLYMPIA - ELECTRIC"/>
    <s v="511199758"/>
    <n v="1"/>
    <n v="0"/>
    <n v="0"/>
    <s v="SINGLE FAMILY"/>
    <s v="1"/>
    <s v="UNDERGROUND"/>
    <s v="UNDERGROUND"/>
    <s v="0002561458"/>
    <s v="0"/>
  </r>
  <r>
    <x v="2"/>
    <n v="50"/>
    <e v="#N/A"/>
    <n v="30"/>
    <n v="0"/>
    <n v="0"/>
    <x v="1"/>
    <n v="595.92999999999995"/>
    <e v="#N/A"/>
    <n v="30"/>
    <e v="#N/A"/>
    <d v="1900-02-24T00:00:00"/>
    <d v="1899-12-30T00:00:00"/>
    <n v="719.21"/>
    <s v="104335127"/>
    <s v="1904E136 10724 186TH STREET CT E #  PUYA"/>
    <s v="CEN1"/>
    <s v="UPS"/>
    <n v="44323"/>
    <n v="44412"/>
    <n v="44504"/>
    <s v="WA12700270"/>
    <s v="UG Perm Svc Only in Plat Dev"/>
    <s v="16306"/>
    <s v="E UG Residential Services In Plats"/>
    <n v="730"/>
    <n v="-730"/>
    <n v="0"/>
    <n v="51.19"/>
    <n v="506.58"/>
    <n v="0"/>
    <s v="QSWPRE"/>
    <s v="QUANTA - PUYALLUP - ELECTRIC"/>
    <s v="511199863"/>
    <n v="1"/>
    <n v="0"/>
    <n v="0"/>
    <s v="SINGLE FAMILY"/>
    <s v="1"/>
    <s v="UNDERGROUND"/>
    <s v="UNDERGROUND"/>
    <s v="0002561461"/>
    <s v="0"/>
  </r>
  <r>
    <x v="2"/>
    <n v="50"/>
    <n v="30"/>
    <n v="30"/>
    <n v="0"/>
    <n v="0"/>
    <x v="1"/>
    <n v="595.92999999999995"/>
    <n v="19.864333333333299"/>
    <n v="30"/>
    <d v="1899-12-30T00:00:00"/>
    <d v="1900-02-24T00:00:00"/>
    <d v="1899-12-30T00:00:00"/>
    <n v="719.21"/>
    <s v="104335128"/>
    <s v="1904E135 10732 186TH STREET CT E #  PUYA"/>
    <s v="CEN1"/>
    <s v="UPS"/>
    <n v="44323"/>
    <n v="44412"/>
    <n v="44504"/>
    <s v="WA12700270"/>
    <s v="UG Perm Svc Only in Plat Dev"/>
    <s v="16306"/>
    <s v="E UG Residential Services In Plats"/>
    <n v="730"/>
    <n v="-730"/>
    <n v="0"/>
    <n v="51.19"/>
    <n v="506.58"/>
    <n v="0"/>
    <s v="QSWPRE"/>
    <s v="QUANTA - PUYALLUP - ELECTRIC"/>
    <s v="511199866"/>
    <n v="1"/>
    <n v="0"/>
    <n v="0"/>
    <s v="SINGLE FAMILY"/>
    <s v="1"/>
    <s v="UNDERGROUND"/>
    <s v="UNDERGROUND"/>
    <s v="0002561465"/>
    <s v="0"/>
  </r>
  <r>
    <x v="2"/>
    <n v="100"/>
    <n v="60"/>
    <n v="60"/>
    <n v="0"/>
    <n v="0"/>
    <x v="1"/>
    <n v="895.85"/>
    <n v="14.9308333333333"/>
    <n v="59"/>
    <d v="1899-12-30T00:24:00"/>
    <d v="1900-04-21T00:00:00"/>
    <d v="1899-12-30T00:00:00"/>
    <n v="1018.12"/>
    <s v="104335129"/>
    <s v="2501E124 5509 NW MUDDY PAWS CT #  BREMER"/>
    <s v="CEN1"/>
    <s v="UPS"/>
    <n v="44326"/>
    <n v="44412"/>
    <n v="44504"/>
    <s v="WA01800990"/>
    <s v="UG Perm Svc Only in Plat Dev"/>
    <s v="16306"/>
    <s v="E UG Residential Services In Plats"/>
    <n v="730"/>
    <n v="-730"/>
    <n v="0"/>
    <n v="102.39"/>
    <n v="690.77"/>
    <n v="0"/>
    <s v="QSSPE"/>
    <s v="QUANTA - KITSAP - ELECTRIC"/>
    <s v="511200472"/>
    <n v="1"/>
    <n v="0"/>
    <n v="0"/>
    <s v="SINGLE FAMILY"/>
    <s v="1"/>
    <s v="UNDERGROUND"/>
    <s v="UNDERGROUND"/>
    <s v="0002561516"/>
    <s v="0"/>
  </r>
  <r>
    <x v="2"/>
    <n v="50"/>
    <n v="30"/>
    <n v="30"/>
    <n v="0"/>
    <n v="0"/>
    <x v="1"/>
    <n v="590.08000000000004"/>
    <n v="19.669333333333299"/>
    <n v="30"/>
    <d v="1899-12-30T00:00:00"/>
    <d v="1900-02-24T00:00:00"/>
    <d v="1899-12-30T00:00:00"/>
    <n v="712.02"/>
    <s v="104335130"/>
    <s v="3803E070 518 WOODBURY WAY #  BELLINGHAM"/>
    <s v="CEN1"/>
    <s v="UPS"/>
    <n v="44323"/>
    <n v="44412"/>
    <n v="44504"/>
    <s v="WA03700010"/>
    <s v="UG Perm Svc Only in Plat Dev"/>
    <s v="16306"/>
    <s v="E UG Residential Services In Plats"/>
    <n v="730"/>
    <n v="-730"/>
    <n v="0"/>
    <n v="51.19"/>
    <n v="501.05"/>
    <n v="0"/>
    <s v="QNWHME"/>
    <s v="QUANTA - BELLINGHAM - ELECTRIC"/>
    <s v="511191054"/>
    <n v="1"/>
    <n v="0"/>
    <n v="0"/>
    <s v="SINGLE FAMILY"/>
    <s v="1"/>
    <s v="UNDERGROUND"/>
    <s v="UNDERGROUND"/>
    <s v="0002561278"/>
    <s v="0"/>
  </r>
  <r>
    <x v="2"/>
    <n v="100"/>
    <n v="65"/>
    <n v="65"/>
    <n v="0"/>
    <n v="0"/>
    <x v="1"/>
    <n v="682.88"/>
    <n v="10.5058461538462"/>
    <n v="74"/>
    <n v="-0.138461538461538"/>
    <d v="1900-05-18T00:00:00"/>
    <d v="1899-12-30T00:00:00"/>
    <n v="806.39"/>
    <s v="104335132"/>
    <s v="2205E107 26408 134TH PL SE #  KENT"/>
    <s v="CEN1"/>
    <s v="UPS"/>
    <n v="44314"/>
    <n v="44379"/>
    <n v="44475"/>
    <s v="WA11700150"/>
    <s v="UG Perm Svc Only in Plat Dev"/>
    <s v="16306"/>
    <s v="E UG Residential Services In Plats"/>
    <n v="730"/>
    <n v="-730"/>
    <n v="0"/>
    <n v="127.35"/>
    <n v="507.51"/>
    <n v="0"/>
    <s v="QCSOKE"/>
    <s v="QUANTA - SOUTH KING - ELECTRIC"/>
    <s v="511195872"/>
    <n v="1"/>
    <n v="0"/>
    <n v="0"/>
    <s v="SINGLE FAMILY"/>
    <s v="1"/>
    <s v="UNDERGROUND"/>
    <s v="UNDERGROUND"/>
    <s v="0002561378"/>
    <s v="0"/>
  </r>
  <r>
    <x v="2"/>
    <n v="50"/>
    <n v="15"/>
    <n v="15"/>
    <n v="0"/>
    <n v="0"/>
    <x v="1"/>
    <n v="551.79999999999995"/>
    <n v="36.786666666666697"/>
    <n v="15"/>
    <d v="1899-12-30T00:00:00"/>
    <d v="1900-01-17T00:00:00"/>
    <d v="1899-12-30T00:00:00"/>
    <n v="674.07"/>
    <s v="104335135"/>
    <s v="2401E112 2487 SAND DOLLAR RD W #  BREMER"/>
    <s v="CEN1"/>
    <s v="UPS"/>
    <n v="44322"/>
    <n v="44412"/>
    <n v="44504"/>
    <s v="WA01800990"/>
    <s v="UG Perm Svc Only in Plat Dev"/>
    <s v="16306"/>
    <s v="E UG Residential Services In Plats"/>
    <n v="730"/>
    <n v="-730"/>
    <n v="0"/>
    <n v="16.079999999999998"/>
    <n v="502.44"/>
    <n v="0"/>
    <s v="QSSPE"/>
    <s v="QUANTA - KITSAP - ELECTRIC"/>
    <s v="511198202"/>
    <n v="1"/>
    <n v="0"/>
    <n v="0"/>
    <s v="SINGLE FAMILY"/>
    <s v="1"/>
    <s v="UNDERGROUND"/>
    <s v="UNDERGROUND"/>
    <s v="0002561398"/>
    <s v="0"/>
  </r>
  <r>
    <x v="2"/>
    <n v="50"/>
    <n v="30"/>
    <n v="30"/>
    <n v="0"/>
    <n v="0"/>
    <x v="1"/>
    <n v="568.84"/>
    <n v="18.9613333333333"/>
    <n v="30"/>
    <d v="1899-12-30T00:00:00"/>
    <d v="1900-02-02T00:00:00"/>
    <d v="1899-12-30T00:00:00"/>
    <n v="691.11"/>
    <s v="104335136"/>
    <s v="2401E080 1022 TIMBERLINE AVE #  BREMERTO"/>
    <s v="CEN1"/>
    <s v="UPS"/>
    <n v="44315"/>
    <n v="44379"/>
    <n v="44475"/>
    <s v="WA01800010"/>
    <s v="UG Perm Svc Only in Plat Dev"/>
    <s v="16306"/>
    <s v="E UG Residential Services In Plats"/>
    <n v="730"/>
    <n v="-730"/>
    <n v="0"/>
    <n v="31.21"/>
    <n v="502.43"/>
    <n v="0"/>
    <s v="QSSPE"/>
    <s v="QUANTA - KITSAP - ELECTRIC"/>
    <s v="511199288"/>
    <n v="1"/>
    <n v="0"/>
    <n v="0"/>
    <s v="SINGLE FAMILY"/>
    <s v="1"/>
    <s v="UNDERGROUND"/>
    <s v="UNDERGROUND"/>
    <s v="0002561403"/>
    <s v="0"/>
  </r>
  <r>
    <x v="2"/>
    <n v="50"/>
    <n v="30"/>
    <n v="30"/>
    <n v="0"/>
    <n v="0"/>
    <x v="1"/>
    <n v="568.86"/>
    <n v="18.962"/>
    <n v="30"/>
    <d v="1899-12-30T00:00:00"/>
    <d v="1900-02-02T00:00:00"/>
    <d v="1899-12-30T00:00:00"/>
    <n v="691.13"/>
    <s v="104335137"/>
    <s v="2401E080 1026 TIMBERLINE AVE #  BREMERTO"/>
    <s v="CEN1"/>
    <s v="UPS"/>
    <n v="44315"/>
    <n v="44379"/>
    <n v="44475"/>
    <s v="WA01800010"/>
    <s v="UG Perm Svc Only in Plat Dev"/>
    <s v="16306"/>
    <s v="E UG Residential Services In Plats"/>
    <n v="730"/>
    <n v="-730"/>
    <n v="0"/>
    <n v="31.21"/>
    <n v="502.44"/>
    <n v="0"/>
    <s v="QSSPE"/>
    <s v="QUANTA - KITSAP - ELECTRIC"/>
    <s v="511199354"/>
    <n v="1"/>
    <n v="0"/>
    <n v="0"/>
    <s v="SINGLE FAMILY"/>
    <s v="1"/>
    <s v="UNDERGROUND"/>
    <s v="UNDERGROUND"/>
    <s v="0002561405"/>
    <s v="0"/>
  </r>
  <r>
    <x v="2"/>
    <n v="50"/>
    <n v="20"/>
    <n v="20"/>
    <n v="0"/>
    <n v="0"/>
    <x v="1"/>
    <n v="567.44000000000005"/>
    <n v="28.372"/>
    <n v="30"/>
    <n v="-0.5"/>
    <d v="1900-02-02T00:00:00"/>
    <d v="1899-12-30T00:00:00"/>
    <n v="689.38"/>
    <s v="104335138"/>
    <s v="2206E114 26338 203RD PL SE #  COVINGTON"/>
    <s v="CEN1"/>
    <s v="UPS"/>
    <n v="44316"/>
    <n v="44379"/>
    <n v="44475"/>
    <s v="WA01700120"/>
    <s v="UG Perm Svc Only in Plat Dev"/>
    <s v="16306"/>
    <s v="E UG Residential Services In Plats"/>
    <n v="730"/>
    <n v="-730"/>
    <n v="0"/>
    <n v="31.21"/>
    <n v="501.05"/>
    <n v="0"/>
    <s v="QCSOKE"/>
    <s v="QUANTA - SOUTH KING - ELECTRIC"/>
    <s v="511199699"/>
    <n v="1"/>
    <n v="0"/>
    <n v="0"/>
    <s v="SINGLE FAMILY"/>
    <s v="1"/>
    <s v="UNDERGROUND"/>
    <s v="UNDERGROUND"/>
    <s v="0002561445"/>
    <s v="0"/>
  </r>
  <r>
    <x v="2"/>
    <n v="50"/>
    <n v="25"/>
    <n v="25"/>
    <n v="0"/>
    <n v="0"/>
    <x v="1"/>
    <n v="785.26"/>
    <n v="31.410399999999999"/>
    <n v="30"/>
    <n v="-0.2"/>
    <d v="1900-02-02T00:00:00"/>
    <d v="1899-12-30T00:00:00"/>
    <n v="907.2"/>
    <s v="104335139"/>
    <s v="2206E114 26330 203RD PL SE #  COVINGTON"/>
    <s v="CEN1"/>
    <s v="UPS"/>
    <n v="44354"/>
    <n v="44475"/>
    <m/>
    <s v="WA01700120"/>
    <s v="UG Perm Svc Only in Plat Dev"/>
    <s v="16306"/>
    <s v="E UG Residential Services In Plats"/>
    <n v="730"/>
    <n v="-730"/>
    <n v="0"/>
    <n v="31.39"/>
    <n v="688.86"/>
    <n v="0"/>
    <s v="QCSOKE"/>
    <s v="QUANTA - SOUTH KING - ELECTRIC"/>
    <s v="511199713"/>
    <n v="1"/>
    <n v="0"/>
    <n v="0"/>
    <s v="SINGLE FAMILY"/>
    <s v="1"/>
    <s v="UNDERGROUND"/>
    <s v="UNDERGROUND"/>
    <s v="0002561446"/>
    <s v="0"/>
  </r>
  <r>
    <x v="2"/>
    <n v="150"/>
    <n v="130"/>
    <n v="130"/>
    <n v="0"/>
    <n v="0"/>
    <x v="1"/>
    <n v="783.72"/>
    <n v="6.0286153846153798"/>
    <n v="129"/>
    <d v="1899-12-30T00:11:05"/>
    <d v="1900-08-30T00:00:00"/>
    <d v="1899-12-30T00:00:00"/>
    <n v="905.43"/>
    <s v="104335140"/>
    <s v="3902E088 5715 GOOD NEWS LN #  FERNDALE"/>
    <s v="CEN1"/>
    <s v="UPS"/>
    <n v="44323"/>
    <n v="44412"/>
    <n v="44504"/>
    <s v="WA03700370"/>
    <s v="UG Perm Svc Only in Plat Dev"/>
    <s v="16306"/>
    <s v="E UG Residential Services In Plats"/>
    <n v="730"/>
    <n v="-730"/>
    <n v="0"/>
    <n v="221.84"/>
    <n v="500.13"/>
    <n v="0"/>
    <s v="QNWHME"/>
    <s v="QUANTA - BELLINGHAM - ELECTRIC"/>
    <s v="511199712"/>
    <n v="1"/>
    <n v="0"/>
    <n v="0"/>
    <s v="SINGLE FAMILY"/>
    <s v="1"/>
    <s v="UNDERGROUND"/>
    <s v="UNDERGROUND"/>
    <s v="0002561447"/>
    <s v="0"/>
  </r>
  <r>
    <x v="2"/>
    <n v="100"/>
    <n v="80"/>
    <n v="80"/>
    <n v="0"/>
    <n v="0"/>
    <x v="1"/>
    <n v="632.4"/>
    <n v="7.9050000000000002"/>
    <n v="79"/>
    <d v="1899-12-30T00:18:00"/>
    <d v="1900-03-31T00:00:00"/>
    <d v="1899-12-30T00:00:00"/>
    <n v="755.68"/>
    <s v="104335141"/>
    <s v="1905E037 21213 115TH STREET CT E #  BONN"/>
    <s v="CEN1"/>
    <s v="UPS"/>
    <n v="44323"/>
    <n v="44412"/>
    <n v="44504"/>
    <s v="WA12700270"/>
    <s v="UG Perm Svc Only in Plat Dev"/>
    <s v="16306"/>
    <s v="E UG Residential Services In Plats"/>
    <n v="730"/>
    <n v="-730"/>
    <n v="0"/>
    <n v="83.22"/>
    <n v="506.58"/>
    <n v="0"/>
    <s v="QSWPRE"/>
    <s v="QUANTA - PUYALLUP - ELECTRIC"/>
    <s v="511199814"/>
    <n v="1"/>
    <n v="0"/>
    <n v="0"/>
    <s v="SINGLE FAMILY"/>
    <s v="1"/>
    <s v="UNDERGROUND"/>
    <s v="UNDERGROUND"/>
    <s v="0002561456"/>
    <s v="0"/>
  </r>
  <r>
    <x v="2"/>
    <n v="50"/>
    <n v="25"/>
    <n v="25"/>
    <n v="0"/>
    <n v="0"/>
    <x v="1"/>
    <n v="572.79"/>
    <n v="22.9116"/>
    <n v="34"/>
    <n v="-0.36"/>
    <d v="1900-02-07T00:00:00"/>
    <d v="1899-12-30T00:00:00"/>
    <n v="694.73"/>
    <s v="104335142"/>
    <s v="2106E009 28930 239TH AVE SE #  MAPLE VAL"/>
    <s v="CEN1"/>
    <s v="UPS"/>
    <n v="44319"/>
    <n v="44412"/>
    <n v="44504"/>
    <s v="WA01700200"/>
    <s v="UG Perm Svc Only in Plat Dev"/>
    <s v="16306"/>
    <s v="E UG Residential Services In Plats"/>
    <n v="730"/>
    <n v="-730"/>
    <n v="0"/>
    <n v="35.93"/>
    <n v="501.05"/>
    <n v="0"/>
    <s v="QCSOKE"/>
    <s v="QUANTA - SOUTH KING - ELECTRIC"/>
    <s v="511199943"/>
    <n v="1"/>
    <n v="0"/>
    <n v="0"/>
    <s v="SINGLE FAMILY"/>
    <s v="1"/>
    <s v="UNDERGROUND"/>
    <s v="UNDERGROUND"/>
    <s v="0002561464"/>
    <s v="0"/>
  </r>
  <r>
    <x v="2"/>
    <n v="50"/>
    <e v="#N/A"/>
    <n v="50"/>
    <n v="0"/>
    <n v="0"/>
    <x v="1"/>
    <n v="598.27"/>
    <e v="#N/A"/>
    <n v="50"/>
    <e v="#N/A"/>
    <d v="1900-02-25T00:00:00"/>
    <d v="1899-12-30T00:00:00"/>
    <n v="721.89"/>
    <s v="104335147"/>
    <s v="2604E097 7922 NE 124TH ST #  KIRKLAND"/>
    <s v="CEN1"/>
    <s v="UPS"/>
    <n v="44323"/>
    <n v="44412"/>
    <n v="44504"/>
    <s v="WA11700160"/>
    <s v="UG Perm Svc Only in Plat Dev"/>
    <s v="16306"/>
    <s v="E UG Residential Services In Plats"/>
    <n v="730"/>
    <n v="-730"/>
    <n v="0"/>
    <n v="52.01"/>
    <n v="507.97"/>
    <n v="0"/>
    <s v="QCNOKE"/>
    <s v="QUANTA - REDMOND - ELECTRIC"/>
    <s v="511200173"/>
    <n v="1"/>
    <n v="0"/>
    <n v="0"/>
    <s v="SINGLE FAMILY"/>
    <s v="1"/>
    <s v="UNDERGROUND"/>
    <s v="UNDERGROUND"/>
    <s v="0002561487"/>
    <s v="0"/>
  </r>
  <r>
    <x v="2"/>
    <n v="50"/>
    <n v="40"/>
    <n v="40"/>
    <n v="0"/>
    <n v="0"/>
    <x v="1"/>
    <n v="585.03"/>
    <n v="14.62575"/>
    <n v="40"/>
    <d v="1899-12-30T00:00:00"/>
    <d v="1900-02-14T00:00:00"/>
    <d v="1899-12-30T00:00:00"/>
    <n v="708.31"/>
    <s v="104335148"/>
    <s v="1905E037 21141 115TH STREET CT E #  BONN"/>
    <s v="CEN1"/>
    <s v="UPS"/>
    <n v="44327"/>
    <n v="44412"/>
    <n v="44504"/>
    <s v="WA12700270"/>
    <s v="UG Perm Svc Only in Plat Dev"/>
    <s v="16306"/>
    <s v="E UG Residential Services In Plats"/>
    <n v="730"/>
    <n v="-730"/>
    <n v="0"/>
    <n v="41.61"/>
    <n v="506.58"/>
    <n v="0"/>
    <s v="QSWPRE"/>
    <s v="QUANTA - PUYALLUP - ELECTRIC"/>
    <s v="511200263"/>
    <n v="1"/>
    <n v="0"/>
    <n v="0"/>
    <s v="SINGLE FAMILY"/>
    <s v="1"/>
    <s v="UNDERGROUND"/>
    <s v="UNDERGROUND"/>
    <s v="0002561493"/>
    <s v="0"/>
  </r>
  <r>
    <x v="2"/>
    <n v="100"/>
    <n v="60"/>
    <n v="60"/>
    <n v="0"/>
    <n v="0"/>
    <x v="1"/>
    <n v="601.72"/>
    <n v="10.0286666666667"/>
    <n v="59"/>
    <d v="1899-12-30T00:24:00"/>
    <d v="1900-03-08T00:00:00"/>
    <d v="1899-12-30T00:00:00"/>
    <n v="723.43"/>
    <s v="104335150"/>
    <s v="3504E050 339 CAMBRIDGE LOOP #  SEDRO WOO"/>
    <s v="CEN1"/>
    <s v="UPS"/>
    <n v="44314"/>
    <n v="44379"/>
    <n v="44475"/>
    <s v="WA02900080"/>
    <s v="UG Perm Svc Only in Plat Dev"/>
    <s v="16306"/>
    <s v="E UG Residential Services In Plats"/>
    <n v="730"/>
    <n v="-730"/>
    <n v="0"/>
    <n v="62.28"/>
    <n v="500.13"/>
    <n v="0"/>
    <s v="QNSKGE"/>
    <s v="QUANTA - SKAGIT - ELECTRIC"/>
    <s v="511191384"/>
    <n v="1"/>
    <n v="0"/>
    <n v="0"/>
    <s v="SINGLE FAMILY"/>
    <s v="1"/>
    <s v="UNDERGROUND"/>
    <s v="UNDERGROUND"/>
    <s v="0002561285"/>
    <s v="0"/>
  </r>
  <r>
    <x v="2"/>
    <n v="50"/>
    <n v="22"/>
    <n v="22"/>
    <n v="0"/>
    <n v="0"/>
    <x v="1"/>
    <n v="567.44000000000005"/>
    <n v="25.792727272727301"/>
    <n v="30"/>
    <n v="-0.36363636363636398"/>
    <d v="1900-02-02T00:00:00"/>
    <d v="1899-12-30T00:00:00"/>
    <n v="689.38"/>
    <s v="104335151"/>
    <s v="2902E044 1799 TWIN OAKS LN #  FREELAND"/>
    <s v="CEN1"/>
    <s v="UPS"/>
    <n v="44315"/>
    <n v="44379"/>
    <n v="44475"/>
    <s v="WA01500990"/>
    <s v="UG Perm Svc Only in Plat Dev"/>
    <s v="16306"/>
    <s v="E UG Residential Services In Plats"/>
    <n v="730"/>
    <n v="-730"/>
    <n v="0"/>
    <n v="31.21"/>
    <n v="501.05"/>
    <n v="0"/>
    <s v="QNISLE"/>
    <s v="QUANTA - WHIDBEY - ELECTRIC"/>
    <s v="511078783"/>
    <n v="1"/>
    <n v="0"/>
    <n v="0"/>
    <s v="SINGLE FAMILY"/>
    <s v="1"/>
    <s v="UNDERGROUND"/>
    <s v="UNDERGROUND"/>
    <s v="0002561286"/>
    <s v="0"/>
  </r>
  <r>
    <x v="2"/>
    <n v="100"/>
    <n v="80"/>
    <n v="80"/>
    <n v="0"/>
    <n v="0"/>
    <x v="1"/>
    <n v="631.95000000000005"/>
    <n v="7.899375"/>
    <n v="79"/>
    <d v="1899-12-30T00:18:00"/>
    <d v="1900-03-31T00:00:00"/>
    <d v="1899-12-30T00:00:00"/>
    <n v="755.23"/>
    <s v="104335154"/>
    <s v="1905E036 12826 193RD AVE E #  BONNEY LAK"/>
    <s v="CEN1"/>
    <s v="UPS"/>
    <n v="44316"/>
    <n v="44379"/>
    <n v="44475"/>
    <s v="WA12700270"/>
    <s v="UG Perm Svc Only in Plat Dev"/>
    <s v="16306"/>
    <s v="E UG Residential Services In Plats"/>
    <n v="730"/>
    <n v="-730"/>
    <n v="0"/>
    <n v="83.22"/>
    <n v="506.58"/>
    <n v="0"/>
    <s v="QSWPRE"/>
    <s v="QUANTA - PUYALLUP - ELECTRIC"/>
    <s v="511195814"/>
    <n v="1"/>
    <n v="0"/>
    <n v="0"/>
    <s v="SINGLE FAMILY"/>
    <s v="1"/>
    <s v="UNDERGROUND"/>
    <s v="UNDERGROUND"/>
    <s v="0002561367"/>
    <s v="0"/>
  </r>
  <r>
    <x v="2"/>
    <n v="50"/>
    <n v="50"/>
    <n v="50"/>
    <n v="0"/>
    <n v="0"/>
    <x v="1"/>
    <n v="587.75"/>
    <n v="11.755000000000001"/>
    <n v="50"/>
    <d v="1899-12-30T00:00:00"/>
    <d v="1900-02-25T00:00:00"/>
    <d v="1899-12-30T00:00:00"/>
    <n v="708.9"/>
    <s v="104335155"/>
    <s v="1602W097 328 BRIAR LN S #  TENINO"/>
    <s v="CEN1"/>
    <s v="UPS"/>
    <n v="44314"/>
    <n v="44379"/>
    <n v="44475"/>
    <s v="WA03400050"/>
    <s v="UG Perm Svc Only in Plat Dev"/>
    <s v="16306"/>
    <s v="E UG Residential Services In Plats"/>
    <n v="730"/>
    <n v="-730"/>
    <n v="0"/>
    <n v="52.01"/>
    <n v="497.81"/>
    <n v="0"/>
    <s v="QSTHLE"/>
    <s v="QUANTA - OLYMPIA - ELECTRIC"/>
    <s v="511195862"/>
    <n v="1"/>
    <n v="0"/>
    <n v="0"/>
    <s v="SINGLE FAMILY"/>
    <s v="1"/>
    <s v="UNDERGROUND"/>
    <s v="UNDERGROUND"/>
    <s v="0002561373"/>
    <s v="0"/>
  </r>
  <r>
    <x v="2"/>
    <n v="100"/>
    <n v="60"/>
    <n v="60"/>
    <n v="0"/>
    <n v="0"/>
    <x v="1"/>
    <n v="611.34"/>
    <n v="10.189"/>
    <n v="69"/>
    <n v="-0.15"/>
    <d v="1900-03-20T00:00:00"/>
    <d v="1899-12-30T00:00:00"/>
    <n v="732.49"/>
    <s v="104335157"/>
    <s v="1602W097 343 BRIAR LN S #  TENINO"/>
    <s v="CEN1"/>
    <s v="UPS"/>
    <n v="44314"/>
    <n v="44379"/>
    <n v="44475"/>
    <s v="WA03400050"/>
    <s v="UG Perm Svc Only in Plat Dev"/>
    <s v="16306"/>
    <s v="E UG Residential Services In Plats"/>
    <n v="730"/>
    <n v="-730"/>
    <n v="0"/>
    <n v="72.81"/>
    <n v="497.83"/>
    <n v="0"/>
    <s v="QSTHLE"/>
    <s v="QUANTA - OLYMPIA - ELECTRIC"/>
    <s v="511195864"/>
    <n v="1"/>
    <n v="0"/>
    <n v="0"/>
    <s v="SINGLE FAMILY"/>
    <s v="1"/>
    <s v="UNDERGROUND"/>
    <s v="UNDERGROUND"/>
    <s v="0002561377"/>
    <s v="0"/>
  </r>
  <r>
    <x v="2"/>
    <n v="50"/>
    <n v="30"/>
    <n v="30"/>
    <n v="0"/>
    <n v="0"/>
    <x v="1"/>
    <n v="569.69000000000005"/>
    <n v="18.9896666666667"/>
    <n v="30"/>
    <d v="1899-12-30T00:00:00"/>
    <d v="1900-02-02T00:00:00"/>
    <d v="1899-12-30T00:00:00"/>
    <n v="692.19"/>
    <s v="104335158"/>
    <s v="1801E070 608 NATALEE JO ST SE #  LACEY"/>
    <s v="CEN1"/>
    <s v="UPS"/>
    <n v="44313"/>
    <n v="44379"/>
    <n v="44475"/>
    <s v="WA03400340"/>
    <s v="UG Perm Svc Only in Plat Dev"/>
    <s v="16306"/>
    <s v="E UG Residential Services In Plats"/>
    <n v="730"/>
    <n v="-730"/>
    <n v="0"/>
    <n v="31.14"/>
    <n v="503.36"/>
    <n v="0"/>
    <s v="QSTHLE"/>
    <s v="QUANTA - OLYMPIA - ELECTRIC"/>
    <s v="511195866"/>
    <n v="1"/>
    <n v="0"/>
    <n v="0"/>
    <s v="SINGLE FAMILY"/>
    <s v="1"/>
    <s v="UNDERGROUND"/>
    <s v="UNDERGROUND"/>
    <s v="0002561379"/>
    <s v="0"/>
  </r>
  <r>
    <x v="2"/>
    <n v="50"/>
    <n v="30"/>
    <n v="30"/>
    <n v="0"/>
    <n v="0"/>
    <x v="1"/>
    <n v="564.21"/>
    <n v="18.806999999999999"/>
    <n v="30"/>
    <d v="1899-12-30T00:00:00"/>
    <d v="1900-02-02T00:00:00"/>
    <d v="1899-12-30T00:00:00"/>
    <n v="685.36"/>
    <s v="104335159"/>
    <s v="1602W097 340 BRIAR LN S #  TENINO"/>
    <s v="CEN1"/>
    <s v="UPS"/>
    <n v="44314"/>
    <n v="44379"/>
    <n v="44475"/>
    <s v="WA03400050"/>
    <s v="UG Perm Svc Only in Plat Dev"/>
    <s v="16306"/>
    <s v="E UG Residential Services In Plats"/>
    <n v="730"/>
    <n v="-730"/>
    <n v="0"/>
    <n v="31.21"/>
    <n v="497.83"/>
    <n v="0"/>
    <s v="QSTHLE"/>
    <s v="QUANTA - OLYMPIA - ELECTRIC"/>
    <s v="511195867"/>
    <n v="1"/>
    <n v="0"/>
    <n v="0"/>
    <s v="SINGLE FAMILY"/>
    <s v="1"/>
    <s v="UNDERGROUND"/>
    <s v="UNDERGROUND"/>
    <s v="0002561380"/>
    <s v="0"/>
  </r>
  <r>
    <x v="2"/>
    <n v="100"/>
    <n v="90"/>
    <n v="90"/>
    <n v="0"/>
    <n v="0"/>
    <x v="1"/>
    <n v="713.44"/>
    <n v="7.9271111111111097"/>
    <n v="89"/>
    <d v="1899-12-30T00:16:00"/>
    <d v="1900-06-16T00:00:00"/>
    <d v="1899-12-30T00:00:00"/>
    <n v="836.95"/>
    <s v="104335160"/>
    <s v="2406E036 22222 SE 39TH PL #  SAMMAMISH"/>
    <s v="CEN1"/>
    <s v="UPS"/>
    <n v="44322"/>
    <n v="44412"/>
    <n v="44504"/>
    <s v="WA11700390"/>
    <s v="UG Perm Svc Only in Plat Dev"/>
    <s v="16306"/>
    <s v="E UG Residential Services In Plats"/>
    <n v="730"/>
    <n v="-730"/>
    <n v="0"/>
    <n v="153.58000000000001"/>
    <n v="507.51"/>
    <n v="0"/>
    <s v="QCNOKE"/>
    <s v="QUANTA - REDMOND - ELECTRIC"/>
    <s v="511195924"/>
    <n v="1"/>
    <n v="0"/>
    <n v="0"/>
    <s v="SINGLE FAMILY"/>
    <s v="1"/>
    <s v="UNDERGROUND"/>
    <s v="UNDERGROUND"/>
    <s v="0002561385"/>
    <s v="0"/>
  </r>
  <r>
    <x v="2"/>
    <n v="50"/>
    <e v="#N/A"/>
    <n v="30"/>
    <n v="0"/>
    <n v="0"/>
    <x v="1"/>
    <n v="589.92999999999995"/>
    <e v="#N/A"/>
    <n v="30"/>
    <e v="#N/A"/>
    <d v="1900-02-24T00:00:00"/>
    <d v="1899-12-30T00:00:00"/>
    <n v="711.87"/>
    <s v="104335161"/>
    <s v="2206E108 23541 SE 271ST ST #  MAPLE VALL"/>
    <s v="CEN1"/>
    <s v="UPS"/>
    <n v="44319"/>
    <n v="44412"/>
    <n v="44504"/>
    <s v="WA01700200"/>
    <s v="UG Perm Svc Only in Plat Dev"/>
    <s v="16306"/>
    <s v="E UG Residential Services In Plats"/>
    <n v="730"/>
    <n v="-730"/>
    <n v="0"/>
    <n v="51.18"/>
    <n v="501.05"/>
    <n v="0"/>
    <s v="QCSOKE"/>
    <s v="QUANTA - SOUTH KING - ELECTRIC"/>
    <s v="511198192"/>
    <n v="1"/>
    <n v="0"/>
    <n v="0"/>
    <s v="SINGLE FAMILY"/>
    <s v="1"/>
    <s v="UNDERGROUND"/>
    <s v="UNDERGROUND"/>
    <s v="0002561399"/>
    <s v="0"/>
  </r>
  <r>
    <x v="2"/>
    <n v="300"/>
    <n v="275"/>
    <n v="275"/>
    <n v="25"/>
    <n v="22"/>
    <x v="1"/>
    <n v="3500.65"/>
    <n v="12.7296363636364"/>
    <n v="272"/>
    <d v="1899-12-30T00:15:43"/>
    <d v="1902-04-22T00:00:00"/>
    <d v="1899-12-30T00:00:00"/>
    <n v="3622.36"/>
    <s v="104335172"/>
    <s v="3902E048 343 W 66TH TER # HSE LYNDEN"/>
    <s v="CEN1"/>
    <s v="USO"/>
    <n v="44363"/>
    <n v="44475"/>
    <m/>
    <s v="WA03700370"/>
    <s v="UG Perm Svc only  (no Tsfrmr)"/>
    <s v="16305"/>
    <s v="E OH UG Residential Services"/>
    <n v="730"/>
    <n v="-730"/>
    <n v="0"/>
    <n v="769.73"/>
    <n v="500.59"/>
    <n v="1512.77"/>
    <s v="QNWHME"/>
    <s v="QUANTA - BELLINGHAM - ELECTRIC"/>
    <s v="509557585"/>
    <n v="1"/>
    <n v="0"/>
    <n v="0"/>
    <s v="SINGLE FAMILY"/>
    <s v="1"/>
    <s v="UNDERGROUND"/>
    <s v="UNDERGROUND"/>
    <s v="0002561939"/>
    <s v="0"/>
  </r>
  <r>
    <x v="2"/>
    <n v="50"/>
    <n v="20"/>
    <n v="20"/>
    <n v="0"/>
    <n v="0"/>
    <x v="1"/>
    <n v="555.89"/>
    <n v="27.794499999999999"/>
    <n v="20"/>
    <d v="1899-12-30T00:00:00"/>
    <d v="1900-01-22T00:00:00"/>
    <d v="1899-12-30T00:00:00"/>
    <n v="677.83"/>
    <s v="104335179"/>
    <s v="3902E112 5472 SHIELDS RD #  FERNDALE"/>
    <s v="CEN1"/>
    <s v="UPS"/>
    <n v="44329"/>
    <n v="44412"/>
    <n v="44504"/>
    <s v="WA03700040"/>
    <s v="UG Perm Svc Only in Plat Dev"/>
    <s v="16306"/>
    <s v="E UG Residential Services In Plats"/>
    <n v="730"/>
    <n v="-730"/>
    <n v="0"/>
    <n v="20.92"/>
    <n v="501.05"/>
    <n v="0"/>
    <s v="QNWHME"/>
    <s v="QUANTA - BELLINGHAM - ELECTRIC"/>
    <s v="511205669"/>
    <n v="1"/>
    <n v="0"/>
    <n v="0"/>
    <s v="SINGLE FAMILY"/>
    <s v="1"/>
    <s v="UNDERGROUND"/>
    <s v="UNDERGROUND"/>
    <s v="0002561529"/>
    <s v="0"/>
  </r>
  <r>
    <x v="2"/>
    <n v="0"/>
    <n v="0"/>
    <n v="0"/>
    <n v="0"/>
    <n v="0"/>
    <x v="1"/>
    <n v="629.22"/>
    <e v="#DIV/0!"/>
    <n v="50"/>
    <e v="#DIV/0!"/>
    <d v="1900-04-02T00:00:00"/>
    <d v="1899-12-30T00:00:00"/>
    <n v="751.16"/>
    <s v="104335180"/>
    <s v="4003E060 2225 BERRYMAN LOOP #  LYNDEN"/>
    <s v="CEN1"/>
    <s v="UPS"/>
    <n v="44329"/>
    <n v="44412"/>
    <n v="44504"/>
    <s v="WA03700050"/>
    <s v="UG Perm Svc Only in Plat Dev"/>
    <s v="16306"/>
    <s v="E UG Residential Services In Plats"/>
    <n v="730"/>
    <n v="-730"/>
    <n v="0"/>
    <n v="85.32"/>
    <n v="501.05"/>
    <n v="0"/>
    <s v="QNWHME"/>
    <s v="QUANTA - BELLINGHAM - ELECTRIC"/>
    <s v="511200056"/>
    <n v="1"/>
    <n v="0"/>
    <n v="0"/>
    <s v="SINGLE FAMILY"/>
    <s v="1"/>
    <s v="UNDERGROUND"/>
    <s v="UNDERGROUND"/>
    <s v="0002561539"/>
    <s v="0"/>
  </r>
  <r>
    <x v="2"/>
    <n v="50"/>
    <n v="20"/>
    <n v="20"/>
    <n v="0"/>
    <n v="0"/>
    <x v="1"/>
    <n v="572.22"/>
    <n v="28.611000000000001"/>
    <n v="20"/>
    <d v="1899-12-30T00:00:00"/>
    <d v="1900-02-05T00:00:00"/>
    <d v="1899-12-30T00:00:00"/>
    <n v="694.49"/>
    <s v="104335181"/>
    <s v="2601E093 2468 NE ATHLON CT #  POULSBO"/>
    <s v="CEN1"/>
    <s v="UPS"/>
    <n v="44314"/>
    <n v="44379"/>
    <n v="44475"/>
    <s v="WA01800030"/>
    <s v="UG Perm Svc Only in Plat Dev"/>
    <s v="16306"/>
    <s v="E UG Residential Services In Plats"/>
    <n v="730"/>
    <n v="-730"/>
    <n v="0"/>
    <n v="34.17"/>
    <n v="502.44"/>
    <n v="0"/>
    <s v="QSSPE"/>
    <s v="QUANTA - KITSAP - ELECTRIC"/>
    <s v="511205926"/>
    <n v="1"/>
    <n v="0"/>
    <n v="0"/>
    <s v="SINGLE FAMILY"/>
    <s v="1"/>
    <s v="UNDERGROUND"/>
    <s v="UNDERGROUND"/>
    <s v="0002561550"/>
    <s v="0"/>
  </r>
  <r>
    <x v="2"/>
    <n v="50"/>
    <n v="30"/>
    <n v="30"/>
    <n v="0"/>
    <n v="0"/>
    <x v="1"/>
    <n v="573.19000000000005"/>
    <n v="19.1063333333333"/>
    <n v="30"/>
    <d v="1899-12-30T00:00:00"/>
    <d v="1900-02-02T00:00:00"/>
    <d v="1899-12-30T00:00:00"/>
    <n v="696.47"/>
    <s v="104335184"/>
    <s v="1904E135 10709 187TH ST E #  PUYALLUP"/>
    <s v="CEN1"/>
    <s v="UPS"/>
    <n v="44323"/>
    <n v="44412"/>
    <n v="44504"/>
    <s v="WA12700270"/>
    <s v="UG Perm Svc Only in Plat Dev"/>
    <s v="16306"/>
    <s v="E UG Residential Services In Plats"/>
    <n v="730"/>
    <n v="-730"/>
    <n v="0"/>
    <n v="31.21"/>
    <n v="506.58"/>
    <n v="0"/>
    <s v="QSWPRE"/>
    <s v="QUANTA - PUYALLUP - ELECTRIC"/>
    <s v="511206244"/>
    <n v="1"/>
    <n v="0"/>
    <n v="0"/>
    <s v="SINGLE FAMILY"/>
    <s v="1"/>
    <s v="UNDERGROUND"/>
    <s v="UNDERGROUND"/>
    <s v="0002561580"/>
    <s v="0"/>
  </r>
  <r>
    <x v="2"/>
    <n v="50"/>
    <n v="30"/>
    <n v="30"/>
    <n v="0"/>
    <n v="0"/>
    <x v="1"/>
    <n v="573.02"/>
    <n v="19.100666666666701"/>
    <n v="30"/>
    <d v="1899-12-30T00:00:00"/>
    <d v="1900-02-02T00:00:00"/>
    <d v="1899-12-30T00:00:00"/>
    <n v="696.3"/>
    <s v="104335185"/>
    <s v="1905E087 19833 154TH ST E #  BONNEY LAKE"/>
    <s v="CEN1"/>
    <s v="UPS"/>
    <n v="44316"/>
    <n v="44379"/>
    <n v="44475"/>
    <s v="WA12700270"/>
    <s v="UG Perm Svc Only in Plat Dev"/>
    <s v="16306"/>
    <s v="E UG Residential Services In Plats"/>
    <n v="730"/>
    <n v="-730"/>
    <n v="0"/>
    <n v="31.21"/>
    <n v="506.58"/>
    <n v="0"/>
    <s v="QSWPRE"/>
    <s v="QUANTA - PUYALLUP - ELECTRIC"/>
    <s v="511206247"/>
    <n v="1"/>
    <n v="0"/>
    <n v="0"/>
    <s v="SINGLE FAMILY"/>
    <s v="1"/>
    <s v="UNDERGROUND"/>
    <s v="UNDERGROUND"/>
    <s v="0002561585"/>
    <s v="0"/>
  </r>
  <r>
    <x v="2"/>
    <n v="50"/>
    <n v="30"/>
    <n v="30"/>
    <n v="0"/>
    <n v="0"/>
    <x v="1"/>
    <n v="573.34"/>
    <n v="19.111333333333299"/>
    <n v="30"/>
    <d v="1899-12-30T00:00:00"/>
    <d v="1900-02-02T00:00:00"/>
    <d v="1899-12-30T00:00:00"/>
    <n v="696.62"/>
    <s v="104335186"/>
    <s v="1904E136 10636 187TH ST E #  PUYALLUP"/>
    <s v="CEN1"/>
    <s v="UPS"/>
    <n v="44323"/>
    <n v="44412"/>
    <n v="44504"/>
    <s v="WA12700270"/>
    <s v="UG Perm Svc Only in Plat Dev"/>
    <s v="16306"/>
    <s v="E UG Residential Services In Plats"/>
    <n v="730"/>
    <n v="-730"/>
    <n v="0"/>
    <n v="31.21"/>
    <n v="506.58"/>
    <n v="0"/>
    <s v="QSWPRE"/>
    <s v="QUANTA - PUYALLUP - ELECTRIC"/>
    <s v="511206336"/>
    <n v="1"/>
    <n v="0"/>
    <n v="0"/>
    <s v="SINGLE FAMILY"/>
    <s v="1"/>
    <s v="UNDERGROUND"/>
    <s v="UNDERGROUND"/>
    <s v="0002561594"/>
    <s v="0"/>
  </r>
  <r>
    <x v="2"/>
    <n v="50"/>
    <n v="30"/>
    <n v="30"/>
    <n v="0"/>
    <n v="0"/>
    <x v="1"/>
    <n v="573.38"/>
    <n v="19.112666666666701"/>
    <n v="30"/>
    <d v="1899-12-30T00:00:00"/>
    <d v="1900-02-02T00:00:00"/>
    <d v="1899-12-30T00:00:00"/>
    <n v="696.66"/>
    <s v="104335187"/>
    <s v="1904E135 10736 186TH STREET CT E #  PUYA"/>
    <s v="CEN1"/>
    <s v="UPS"/>
    <n v="44333"/>
    <n v="44412"/>
    <n v="44504"/>
    <s v="WA12700270"/>
    <s v="UG Perm Svc Only in Plat Dev"/>
    <s v="16306"/>
    <s v="E UG Residential Services In Plats"/>
    <n v="730"/>
    <n v="-730"/>
    <n v="0"/>
    <n v="31.38"/>
    <n v="506.58"/>
    <n v="0"/>
    <s v="QSWPRE"/>
    <s v="QUANTA - PUYALLUP - ELECTRIC"/>
    <s v="511206393"/>
    <n v="1"/>
    <n v="0"/>
    <n v="0"/>
    <s v="SINGLE FAMILY"/>
    <s v="1"/>
    <s v="UNDERGROUND"/>
    <s v="UNDERGROUND"/>
    <s v="0002561596"/>
    <s v="0"/>
  </r>
  <r>
    <x v="2"/>
    <n v="50"/>
    <n v="30"/>
    <n v="30"/>
    <n v="0"/>
    <n v="0"/>
    <x v="1"/>
    <n v="568.78"/>
    <n v="18.959333333333301"/>
    <n v="30"/>
    <d v="1899-12-30T00:00:00"/>
    <d v="1900-02-02T00:00:00"/>
    <d v="1899-12-30T00:00:00"/>
    <n v="691.05"/>
    <s v="104335191"/>
    <s v="2501E076 4987 NW CANNON CIR #  SILVERDAL"/>
    <s v="CEN1"/>
    <s v="UPS"/>
    <n v="44314"/>
    <n v="44379"/>
    <n v="44475"/>
    <s v="WA01800990"/>
    <s v="UG Perm Svc Only in Plat Dev"/>
    <s v="16306"/>
    <s v="E UG Residential Services In Plats"/>
    <n v="730"/>
    <n v="-730"/>
    <n v="0"/>
    <n v="31.14"/>
    <n v="502.44"/>
    <n v="0"/>
    <s v="QSSPE"/>
    <s v="QUANTA - KITSAP - ELECTRIC"/>
    <s v="511200392"/>
    <n v="1"/>
    <n v="0"/>
    <n v="0"/>
    <s v="SINGLE FAMILY"/>
    <s v="1"/>
    <s v="UNDERGROUND"/>
    <s v="UNDERGROUND"/>
    <s v="0002561507"/>
    <s v="0"/>
  </r>
  <r>
    <x v="2"/>
    <n v="0"/>
    <e v="#N/A"/>
    <n v="0"/>
    <n v="0"/>
    <n v="0"/>
    <x v="1"/>
    <n v="2691.1"/>
    <e v="#N/A"/>
    <n v="0"/>
    <e v="#N/A"/>
    <d v="1899-12-30T00:00:00"/>
    <d v="1900-04-14T12:00:00"/>
    <n v="2918.87"/>
    <s v="104335192"/>
    <s v="2301E012 4756 OAKHURST LN SW #  PORT ORC"/>
    <s v="CEN1"/>
    <s v="USO"/>
    <n v="44365"/>
    <m/>
    <m/>
    <s v="WA01800990"/>
    <s v="UG Perm Svc only  (no Tsfrmr)"/>
    <s v="16305"/>
    <s v="E OH UG Residential Services"/>
    <n v="730"/>
    <n v="-730"/>
    <n v="0"/>
    <n v="0"/>
    <n v="502.44"/>
    <n v="1055"/>
    <s v="QSSPE"/>
    <s v="QUANTA - KITSAP - ELECTRIC"/>
    <s v="511200398"/>
    <n v="1"/>
    <n v="0"/>
    <n v="0"/>
    <s v="SINGLE FAMILY"/>
    <s v="1"/>
    <s v="UNDERGROUND"/>
    <s v="UNDERGROUND"/>
    <s v="0002561511"/>
    <s v="0"/>
  </r>
  <r>
    <x v="2"/>
    <n v="50"/>
    <n v="20"/>
    <n v="20"/>
    <n v="0"/>
    <n v="0"/>
    <x v="1"/>
    <n v="570.70000000000005"/>
    <n v="28.535"/>
    <n v="30"/>
    <n v="-0.5"/>
    <d v="1900-02-02T00:00:00"/>
    <d v="1899-12-30T00:00:00"/>
    <n v="693.42"/>
    <s v="104335194"/>
    <s v="1702W056 9139 LADY SLIPPER ST SE #  TUMW"/>
    <s v="CEN1"/>
    <s v="UPS"/>
    <n v="44316"/>
    <n v="44379"/>
    <n v="44475"/>
    <s v="WA03400060"/>
    <s v="UG Perm Svc Only in Plat Dev"/>
    <s v="16306"/>
    <s v="E UG Residential Services In Plats"/>
    <n v="730"/>
    <n v="-730"/>
    <n v="0"/>
    <n v="31.21"/>
    <n v="504.28"/>
    <n v="0"/>
    <s v="QSTHLE"/>
    <s v="QUANTA - OLYMPIA - ELECTRIC"/>
    <s v="511206355"/>
    <n v="1"/>
    <n v="0"/>
    <n v="0"/>
    <s v="SINGLE FAMILY"/>
    <s v="1"/>
    <s v="UNDERGROUND"/>
    <s v="UNDERGROUND"/>
    <s v="0002561598"/>
    <s v="0"/>
  </r>
  <r>
    <x v="2"/>
    <n v="100"/>
    <n v="60"/>
    <n v="60"/>
    <n v="0"/>
    <n v="0"/>
    <x v="1"/>
    <n v="976.86"/>
    <n v="16.280999999999999"/>
    <n v="59"/>
    <d v="1899-12-30T00:24:00"/>
    <d v="1900-03-08T00:00:00"/>
    <d v="1899-12-30T00:00:00"/>
    <n v="1099.1300000000001"/>
    <s v="104335197"/>
    <s v="2401E084 202 RUSSELL RD S #  BREMERTON"/>
    <s v="CEN1"/>
    <s v="UPS"/>
    <n v="44322"/>
    <n v="44412"/>
    <n v="44504"/>
    <s v="WA01800010"/>
    <s v="UG Perm Svc Only in Plat Dev"/>
    <s v="16306"/>
    <s v="E UG Residential Services In Plats"/>
    <n v="730"/>
    <n v="-730"/>
    <n v="0"/>
    <n v="62.41"/>
    <n v="787.98"/>
    <n v="0"/>
    <s v="QSSPE"/>
    <s v="QUANTA - KITSAP - ELECTRIC"/>
    <s v="511209523"/>
    <n v="1"/>
    <n v="0"/>
    <n v="0"/>
    <s v="SINGLE FAMILY"/>
    <s v="1"/>
    <s v="UNDERGROUND"/>
    <s v="UNDERGROUND"/>
    <s v="0002561660"/>
    <s v="0"/>
  </r>
  <r>
    <x v="2"/>
    <n v="50"/>
    <n v="40"/>
    <n v="40"/>
    <n v="0"/>
    <n v="0"/>
    <x v="1"/>
    <n v="953.3"/>
    <n v="23.8325"/>
    <n v="40"/>
    <d v="1899-12-30T00:00:00"/>
    <d v="1900-02-14T00:00:00"/>
    <d v="1899-12-30T00:00:00"/>
    <n v="1075.57"/>
    <s v="104335198"/>
    <s v="2401E084 210 RUSSELL RD S #  BREMERTON"/>
    <s v="CEN1"/>
    <s v="UPS"/>
    <n v="44322"/>
    <n v="44412"/>
    <n v="44504"/>
    <s v="WA01800010"/>
    <s v="UG Perm Svc Only in Plat Dev"/>
    <s v="16306"/>
    <s v="E UG Residential Services In Plats"/>
    <n v="730"/>
    <n v="-730"/>
    <n v="0"/>
    <n v="41.61"/>
    <n v="787.98"/>
    <n v="0"/>
    <s v="QSSPE"/>
    <s v="QUANTA - KITSAP - ELECTRIC"/>
    <s v="511209610"/>
    <n v="1"/>
    <n v="0"/>
    <n v="0"/>
    <s v="SINGLE FAMILY"/>
    <s v="1"/>
    <s v="UNDERGROUND"/>
    <s v="UNDERGROUND"/>
    <s v="0002561661"/>
    <s v="0"/>
  </r>
  <r>
    <x v="2"/>
    <n v="50"/>
    <n v="35"/>
    <n v="35"/>
    <n v="0"/>
    <n v="0"/>
    <x v="1"/>
    <n v="947.94"/>
    <n v="27.084"/>
    <n v="35"/>
    <d v="1899-12-30T00:00:00"/>
    <d v="1900-02-08T00:00:00"/>
    <d v="1899-12-30T00:00:00"/>
    <n v="1070.21"/>
    <s v="104335199"/>
    <s v="2401E084 214 RUSSELL RD S #  BREMERTON"/>
    <s v="CEN1"/>
    <s v="UPS"/>
    <n v="44322"/>
    <n v="44412"/>
    <n v="44504"/>
    <s v="WA01800010"/>
    <s v="UG Perm Svc Only in Plat Dev"/>
    <s v="16306"/>
    <s v="E UG Residential Services In Plats"/>
    <n v="730"/>
    <n v="-730"/>
    <n v="0"/>
    <n v="36.880000000000003"/>
    <n v="787.98"/>
    <n v="0"/>
    <s v="QSSPE"/>
    <s v="QUANTA - KITSAP - ELECTRIC"/>
    <s v="511209611"/>
    <n v="1"/>
    <n v="0"/>
    <n v="0"/>
    <s v="SINGLE FAMILY"/>
    <s v="1"/>
    <s v="UNDERGROUND"/>
    <s v="UNDERGROUND"/>
    <s v="0002561662"/>
    <s v="0"/>
  </r>
  <r>
    <x v="2"/>
    <n v="50"/>
    <n v="20"/>
    <n v="20"/>
    <n v="0"/>
    <n v="0"/>
    <x v="1"/>
    <n v="929.72"/>
    <n v="46.485999999999997"/>
    <n v="20"/>
    <d v="1899-12-30T00:00:00"/>
    <d v="1900-01-22T00:00:00"/>
    <d v="1899-12-30T00:00:00"/>
    <n v="1051.99"/>
    <s v="104335200"/>
    <s v="2401E084 206 RUSSELL RD S #  BREMERTON"/>
    <s v="CEN1"/>
    <s v="UPS"/>
    <n v="44327"/>
    <n v="44412"/>
    <n v="44504"/>
    <s v="WA01800010"/>
    <s v="UG Perm Svc Only in Plat Dev"/>
    <s v="16306"/>
    <s v="E UG Residential Services In Plats"/>
    <n v="730"/>
    <n v="-730"/>
    <n v="0"/>
    <n v="20.8"/>
    <n v="787.98"/>
    <n v="0"/>
    <s v="QSSPE"/>
    <s v="QUANTA - KITSAP - ELECTRIC"/>
    <s v="511209653"/>
    <n v="1"/>
    <n v="0"/>
    <n v="0"/>
    <s v="SINGLE FAMILY"/>
    <s v="1"/>
    <s v="UNDERGROUND"/>
    <s v="UNDERGROUND"/>
    <s v="0002561665"/>
    <s v="0"/>
  </r>
  <r>
    <x v="2"/>
    <n v="50"/>
    <n v="40"/>
    <n v="40"/>
    <n v="0"/>
    <n v="0"/>
    <x v="1"/>
    <n v="584.88"/>
    <n v="14.622"/>
    <n v="40"/>
    <d v="1899-12-30T00:00:00"/>
    <d v="1900-02-14T00:00:00"/>
    <d v="1899-12-30T00:00:00"/>
    <n v="708.16"/>
    <s v="104335201"/>
    <s v="2005E101 23141 65TH ST E #  BUCKLEY"/>
    <s v="CEN1"/>
    <s v="UPS"/>
    <n v="44316"/>
    <n v="44379"/>
    <n v="44475"/>
    <s v="WA12700270"/>
    <s v="UG Perm Svc Only in Plat Dev"/>
    <s v="16306"/>
    <s v="E UG Residential Services In Plats"/>
    <n v="730"/>
    <n v="-730"/>
    <n v="0"/>
    <n v="41.61"/>
    <n v="506.64"/>
    <n v="0"/>
    <s v="QSWPRE"/>
    <s v="QUANTA - PUYALLUP - ELECTRIC"/>
    <s v="511209717"/>
    <n v="1"/>
    <n v="0"/>
    <n v="0"/>
    <s v="SINGLE FAMILY"/>
    <s v="1"/>
    <s v="UNDERGROUND"/>
    <s v="UNDERGROUND"/>
    <s v="0002561697"/>
    <s v="0"/>
  </r>
  <r>
    <x v="2"/>
    <n v="50"/>
    <n v="25"/>
    <n v="25"/>
    <n v="0"/>
    <n v="0"/>
    <x v="1"/>
    <n v="579.49"/>
    <n v="23.179600000000001"/>
    <n v="34"/>
    <n v="-0.36"/>
    <d v="1900-02-07T00:00:00"/>
    <d v="1899-12-30T00:00:00"/>
    <n v="703"/>
    <s v="104335202"/>
    <s v="2205E115 10202 SE 268TH PL #  KENT"/>
    <s v="CEN1"/>
    <s v="UPS"/>
    <n v="44321"/>
    <n v="44412"/>
    <n v="44504"/>
    <s v="WA11700150"/>
    <s v="UG Perm Svc Only in Plat Dev"/>
    <s v="16306"/>
    <s v="E UG Residential Services In Plats"/>
    <n v="730"/>
    <n v="-730"/>
    <n v="0"/>
    <n v="35.93"/>
    <n v="507.51"/>
    <n v="0"/>
    <s v="QCSOKE"/>
    <s v="QUANTA - SOUTH KING - ELECTRIC"/>
    <s v="511209911"/>
    <n v="1"/>
    <n v="0"/>
    <n v="0"/>
    <s v="SINGLE FAMILY"/>
    <s v="1"/>
    <s v="UNDERGROUND"/>
    <s v="UNDERGROUND"/>
    <s v="0002561701"/>
    <s v="0"/>
  </r>
  <r>
    <x v="2"/>
    <n v="50"/>
    <n v="25"/>
    <n v="25"/>
    <n v="0"/>
    <n v="0"/>
    <x v="1"/>
    <n v="579.49"/>
    <n v="23.179600000000001"/>
    <n v="34"/>
    <n v="-0.36"/>
    <d v="1900-02-07T00:00:00"/>
    <d v="1899-12-30T00:00:00"/>
    <n v="703"/>
    <s v="104335203"/>
    <s v="2205E115 10208 SE 268TH PL #  KENT"/>
    <s v="CEN1"/>
    <s v="UPS"/>
    <n v="44321"/>
    <n v="44412"/>
    <n v="44504"/>
    <s v="WA11700150"/>
    <s v="UG Perm Svc Only in Plat Dev"/>
    <s v="16306"/>
    <s v="E UG Residential Services In Plats"/>
    <n v="730"/>
    <n v="-730"/>
    <n v="0"/>
    <n v="35.93"/>
    <n v="507.51"/>
    <n v="0"/>
    <s v="QCSOKE"/>
    <s v="QUANTA - SOUTH KING - ELECTRIC"/>
    <s v="511209913"/>
    <n v="1"/>
    <n v="0"/>
    <n v="0"/>
    <s v="SINGLE FAMILY"/>
    <s v="1"/>
    <s v="UNDERGROUND"/>
    <s v="UNDERGROUND"/>
    <s v="0002561704"/>
    <s v="0"/>
  </r>
  <r>
    <x v="2"/>
    <n v="50"/>
    <n v="30"/>
    <n v="30"/>
    <n v="0"/>
    <n v="0"/>
    <x v="1"/>
    <n v="579.35"/>
    <n v="19.311666666666699"/>
    <n v="40"/>
    <n v="-0.33333333333333298"/>
    <d v="1900-02-14T00:00:00"/>
    <d v="1899-12-30T00:00:00"/>
    <n v="701.29"/>
    <s v="104335204"/>
    <s v="2106E015 29908 220TH AVE SE #  KENT."/>
    <s v="CEN1"/>
    <s v="UPS"/>
    <n v="44321"/>
    <n v="44412"/>
    <n v="44504"/>
    <s v="WA04000990"/>
    <s v="UG Perm Svc Only in Plat Dev"/>
    <s v="16306"/>
    <s v="E UG Residential Services In Plats"/>
    <n v="730"/>
    <n v="-730"/>
    <n v="0"/>
    <n v="41.61"/>
    <n v="501.08"/>
    <n v="0"/>
    <s v="QCSOKE"/>
    <s v="QUANTA - SOUTH KING - ELECTRIC"/>
    <s v="511209916"/>
    <n v="1"/>
    <n v="0"/>
    <n v="0"/>
    <s v="SINGLE FAMILY"/>
    <s v="1"/>
    <s v="UNDERGROUND"/>
    <s v="UNDERGROUND"/>
    <s v="0002561710"/>
    <s v="0"/>
  </r>
  <r>
    <x v="2"/>
    <n v="50"/>
    <n v="30"/>
    <n v="30"/>
    <n v="0"/>
    <n v="0"/>
    <x v="1"/>
    <n v="579.45000000000005"/>
    <n v="19.315000000000001"/>
    <n v="40"/>
    <n v="-0.33333333333333298"/>
    <d v="1900-02-14T00:00:00"/>
    <d v="1899-12-30T00:00:00"/>
    <n v="701.39"/>
    <s v="104335205"/>
    <s v="2106E015 29902 220TH AVE SE #  KENT"/>
    <s v="CEN1"/>
    <s v="UPS"/>
    <n v="44321"/>
    <n v="44412"/>
    <n v="44504"/>
    <s v="WA04000990"/>
    <s v="UG Perm Svc Only in Plat Dev"/>
    <s v="16306"/>
    <s v="E UG Residential Services In Plats"/>
    <n v="730"/>
    <n v="-730"/>
    <n v="0"/>
    <n v="41.61"/>
    <n v="501.05"/>
    <n v="0"/>
    <s v="QCSOKE"/>
    <s v="QUANTA - SOUTH KING - ELECTRIC"/>
    <s v="511209917"/>
    <n v="1"/>
    <n v="0"/>
    <n v="0"/>
    <s v="SINGLE FAMILY"/>
    <s v="1"/>
    <s v="UNDERGROUND"/>
    <s v="UNDERGROUND"/>
    <s v="0002561715"/>
    <s v="0"/>
  </r>
  <r>
    <x v="2"/>
    <n v="100"/>
    <n v="100"/>
    <n v="100"/>
    <n v="0"/>
    <n v="0"/>
    <x v="1"/>
    <n v="723.12"/>
    <n v="7.2312000000000003"/>
    <n v="99"/>
    <d v="1899-12-30T00:14:24"/>
    <d v="1900-07-05T00:00:00"/>
    <d v="1899-12-30T00:00:00"/>
    <n v="844.27"/>
    <s v="104335206"/>
    <s v="2015E115 80 SNOWBERRY LOOP #  CLE ELUM"/>
    <s v="CEN1"/>
    <s v="UPS"/>
    <n v="44333"/>
    <n v="44412"/>
    <n v="44504"/>
    <s v="WA01900990"/>
    <s v="UG Perm Svc Only in Plat Dev"/>
    <s v="16306"/>
    <s v="E UG Residential Services In Plats"/>
    <n v="730"/>
    <n v="-730"/>
    <n v="0"/>
    <n v="170.64"/>
    <n v="497.83"/>
    <n v="0"/>
    <s v="QCKTTE"/>
    <s v="QUANTA - KITTITAS - ELECTRIC"/>
    <s v="511209965"/>
    <n v="1"/>
    <n v="0"/>
    <n v="0"/>
    <s v="SINGLE FAMILY"/>
    <s v="1"/>
    <s v="UNDERGROUND"/>
    <s v="UNDERGROUND"/>
    <s v="0002561719"/>
    <s v="0"/>
  </r>
  <r>
    <x v="2"/>
    <n v="50"/>
    <n v="50"/>
    <n v="50"/>
    <n v="0"/>
    <n v="0"/>
    <x v="1"/>
    <n v="634.79999999999995"/>
    <n v="12.696"/>
    <n v="50"/>
    <d v="1899-12-30T00:00:00"/>
    <d v="1900-04-02T00:00:00"/>
    <d v="1899-12-30T00:00:00"/>
    <n v="758.08"/>
    <s v="104335231"/>
    <s v="1904E137 12914 179TH ST E #  PUYALLUP"/>
    <s v="CEN1"/>
    <s v="UPS"/>
    <n v="44328"/>
    <n v="44412"/>
    <n v="44504"/>
    <s v="WA12700270"/>
    <s v="UG Perm Svc Only in Plat Dev"/>
    <s v="16306"/>
    <s v="E UG Residential Services In Plats"/>
    <n v="730"/>
    <n v="-730"/>
    <n v="0"/>
    <n v="85.32"/>
    <n v="506.58"/>
    <n v="0"/>
    <s v="QSWPRE"/>
    <s v="QUANTA - PUYALLUP - ELECTRIC"/>
    <s v="511206268"/>
    <n v="1"/>
    <n v="0"/>
    <n v="0"/>
    <s v="SINGLE FAMILY"/>
    <s v="1"/>
    <s v="UNDERGROUND"/>
    <s v="UNDERGROUND"/>
    <s v="0002561592"/>
    <s v="0"/>
  </r>
  <r>
    <x v="2"/>
    <n v="50"/>
    <n v="30"/>
    <n v="30"/>
    <n v="0"/>
    <n v="0"/>
    <x v="1"/>
    <n v="820.93"/>
    <n v="27.364333333333299"/>
    <n v="30"/>
    <d v="1899-12-30T00:00:00"/>
    <d v="1900-02-02T00:00:00"/>
    <d v="1899-12-30T00:00:00"/>
    <n v="944.21"/>
    <s v="104335232"/>
    <s v="1905E061 19218 133RD ST E #  BONNEY LAKE"/>
    <s v="CEN1"/>
    <s v="UPS"/>
    <n v="44323"/>
    <n v="44412"/>
    <n v="44504"/>
    <s v="WA12700270"/>
    <s v="UG Perm Svc Only in Plat Dev"/>
    <s v="16306"/>
    <s v="E UG Residential Services In Plats"/>
    <n v="730"/>
    <n v="-730"/>
    <n v="0"/>
    <n v="31.21"/>
    <n v="696.47"/>
    <n v="0"/>
    <s v="QSWPRE"/>
    <s v="QUANTA - PUYALLUP - ELECTRIC"/>
    <s v="511206425"/>
    <n v="1"/>
    <n v="0"/>
    <n v="0"/>
    <s v="SINGLE FAMILY"/>
    <s v="1"/>
    <s v="UNDERGROUND"/>
    <s v="UNDERGROUND"/>
    <s v="0002561597"/>
    <s v="0"/>
  </r>
  <r>
    <x v="2"/>
    <n v="50"/>
    <n v="45"/>
    <n v="45"/>
    <n v="0"/>
    <n v="0"/>
    <x v="1"/>
    <n v="591.12"/>
    <n v="13.135999999999999"/>
    <n v="45"/>
    <d v="1899-12-30T00:00:00"/>
    <d v="1900-02-20T00:00:00"/>
    <d v="1899-12-30T00:00:00"/>
    <n v="714.4"/>
    <s v="104335233"/>
    <s v="1905E036 12834 193RD AVE E #  BONNEY LAK"/>
    <s v="CEN1"/>
    <s v="UPS"/>
    <n v="44316"/>
    <n v="44379"/>
    <n v="44475"/>
    <s v="WA12700270"/>
    <s v="UG Perm Svc Only in Plat Dev"/>
    <s v="16306"/>
    <s v="E UG Residential Services In Plats"/>
    <n v="730"/>
    <n v="-730"/>
    <n v="0"/>
    <n v="47.18"/>
    <n v="506.58"/>
    <n v="0"/>
    <s v="QSWPRE"/>
    <s v="QUANTA - PUYALLUP - ELECTRIC"/>
    <s v="511206470"/>
    <n v="1"/>
    <n v="0"/>
    <n v="0"/>
    <s v="SINGLE FAMILY"/>
    <s v="1"/>
    <s v="UNDERGROUND"/>
    <s v="UNDERGROUND"/>
    <s v="0002561602"/>
    <s v="0"/>
  </r>
  <r>
    <x v="2"/>
    <n v="50"/>
    <n v="20"/>
    <n v="20"/>
    <n v="0"/>
    <n v="0"/>
    <x v="1"/>
    <n v="590.35"/>
    <n v="29.517499999999998"/>
    <n v="30"/>
    <n v="-0.5"/>
    <d v="1900-02-24T00:00:00"/>
    <d v="1899-12-30T00:00:00"/>
    <n v="712.29"/>
    <s v="104335235"/>
    <s v="2206E059 23720 228TH PL SE #  MAPLE VALL"/>
    <s v="CEN1"/>
    <s v="UPS"/>
    <n v="44323"/>
    <n v="44412"/>
    <n v="44504"/>
    <s v="WA01700200"/>
    <s v="UG Perm Svc Only in Plat Dev"/>
    <s v="16306"/>
    <s v="E UG Residential Services In Plats"/>
    <n v="730"/>
    <n v="-730"/>
    <n v="0"/>
    <n v="51.19"/>
    <n v="501.05"/>
    <n v="0"/>
    <s v="QCSOKE"/>
    <s v="QUANTA - SOUTH KING - ELECTRIC"/>
    <s v="511184373"/>
    <n v="1"/>
    <n v="0"/>
    <n v="0"/>
    <s v="SINGLE FAMILY"/>
    <s v="1"/>
    <s v="UNDERGROUND"/>
    <s v="UNDERGROUND"/>
    <s v="0002561659"/>
    <s v="0"/>
  </r>
  <r>
    <x v="2"/>
    <n v="100"/>
    <n v="70"/>
    <n v="70"/>
    <n v="0"/>
    <n v="0"/>
    <x v="1"/>
    <n v="610.70000000000005"/>
    <n v="8.7242857142857098"/>
    <n v="63"/>
    <d v="1899-12-30T02:24:00"/>
    <d v="1900-03-12T00:00:00"/>
    <d v="1899-12-30T00:00:00"/>
    <n v="733.42"/>
    <s v="104335237"/>
    <s v="1702W051 9210 SHOOTINGSTAR ST SE #  TUMW"/>
    <s v="CEN1"/>
    <s v="UPS"/>
    <n v="44321"/>
    <n v="44412"/>
    <n v="44504"/>
    <s v="WA03400060"/>
    <s v="UG Perm Svc Only in Plat Dev"/>
    <s v="16306"/>
    <s v="E UG Residential Services In Plats"/>
    <n v="730"/>
    <n v="-730"/>
    <n v="0"/>
    <n v="66.19"/>
    <n v="504.28"/>
    <n v="0"/>
    <s v="QSTHLE"/>
    <s v="QUANTA - OLYMPIA - ELECTRIC"/>
    <s v="511209692"/>
    <n v="1"/>
    <n v="0"/>
    <n v="0"/>
    <s v="SINGLE FAMILY"/>
    <s v="1"/>
    <s v="UNDERGROUND"/>
    <s v="UNDERGROUND"/>
    <s v="0002561677"/>
    <s v="0"/>
  </r>
  <r>
    <x v="2"/>
    <n v="50"/>
    <n v="40"/>
    <n v="40"/>
    <n v="0"/>
    <n v="0"/>
    <x v="1"/>
    <n v="578.4"/>
    <n v="14.46"/>
    <n v="36"/>
    <d v="1899-12-30T02:24:00"/>
    <d v="1900-02-09T00:00:00"/>
    <d v="1899-12-30T00:00:00"/>
    <n v="701.12"/>
    <s v="104335238"/>
    <s v="1702W051 9218 SHOOTINGSTAR ST SE #  TUMW"/>
    <s v="CEN1"/>
    <s v="UPS"/>
    <n v="44321"/>
    <n v="44412"/>
    <n v="44504"/>
    <s v="WA03400060"/>
    <s v="UG Perm Svc Only in Plat Dev"/>
    <s v="16306"/>
    <s v="E UG Residential Services In Plats"/>
    <n v="730"/>
    <n v="-730"/>
    <n v="0"/>
    <n v="37.83"/>
    <n v="504.28"/>
    <n v="0"/>
    <s v="QSTHLE"/>
    <s v="QUANTA - OLYMPIA - ELECTRIC"/>
    <s v="511209723"/>
    <n v="1"/>
    <n v="0"/>
    <n v="0"/>
    <s v="SINGLE FAMILY"/>
    <s v="1"/>
    <s v="UNDERGROUND"/>
    <s v="UNDERGROUND"/>
    <s v="0002561682"/>
    <s v="0"/>
  </r>
  <r>
    <x v="2"/>
    <n v="50"/>
    <n v="30"/>
    <n v="30"/>
    <n v="0"/>
    <n v="0"/>
    <x v="1"/>
    <n v="573.02"/>
    <n v="19.100666666666701"/>
    <n v="30"/>
    <d v="1899-12-30T00:00:00"/>
    <d v="1900-02-02T00:00:00"/>
    <d v="1899-12-30T00:00:00"/>
    <n v="696.3"/>
    <s v="104335239"/>
    <s v="1905E062 18629 GREENWOOD PL E #  BONNEY"/>
    <s v="CEN1"/>
    <s v="UPS"/>
    <n v="44316"/>
    <n v="44379"/>
    <n v="44475"/>
    <s v="WA12700270"/>
    <s v="UG Perm Svc Only in Plat Dev"/>
    <s v="16306"/>
    <s v="E UG Residential Services In Plats"/>
    <n v="730"/>
    <n v="-730"/>
    <n v="0"/>
    <n v="31.21"/>
    <n v="506.58"/>
    <n v="0"/>
    <s v="QSWPRE"/>
    <s v="QUANTA - PUYALLUP - ELECTRIC"/>
    <s v="511206410"/>
    <n v="1"/>
    <n v="0"/>
    <n v="0"/>
    <s v="SINGLE FAMILY"/>
    <s v="1"/>
    <s v="UNDERGROUND"/>
    <s v="UNDERGROUND"/>
    <s v="0002561690"/>
    <s v="0"/>
  </r>
  <r>
    <x v="2"/>
    <n v="50"/>
    <n v="30"/>
    <n v="30"/>
    <n v="0"/>
    <n v="0"/>
    <x v="1"/>
    <n v="606.55999999999995"/>
    <n v="20.218666666666699"/>
    <n v="40"/>
    <n v="-0.33333333333333298"/>
    <d v="1900-03-15T00:00:00"/>
    <d v="1899-12-30T00:00:00"/>
    <n v="727.71"/>
    <s v="104335240"/>
    <s v="2015E112 1708 MARIAN DR #  CLE ELUM"/>
    <s v="CEN1"/>
    <s v="UPS"/>
    <n v="44333"/>
    <n v="44412"/>
    <n v="44504"/>
    <s v="WA01900010"/>
    <s v="UG Perm Svc Only in Plat Dev"/>
    <s v="16306"/>
    <s v="E UG Residential Services In Plats"/>
    <n v="730"/>
    <n v="-730"/>
    <n v="0"/>
    <n v="68.260000000000005"/>
    <n v="497.83"/>
    <n v="0"/>
    <s v="QCKTTE"/>
    <s v="QUANTA - KITTITAS - ELECTRIC"/>
    <s v="511209836"/>
    <n v="1"/>
    <n v="0"/>
    <n v="0"/>
    <s v="SINGLE FAMILY"/>
    <s v="1"/>
    <s v="UNDERGROUND"/>
    <s v="UNDERGROUND"/>
    <s v="0002561695"/>
    <s v="0"/>
  </r>
  <r>
    <x v="2"/>
    <n v="50"/>
    <n v="30"/>
    <n v="30"/>
    <n v="0"/>
    <n v="0"/>
    <x v="1"/>
    <n v="606.55999999999995"/>
    <n v="20.218666666666699"/>
    <n v="40"/>
    <n v="-0.33333333333333298"/>
    <d v="1900-03-15T00:00:00"/>
    <d v="1899-12-30T00:00:00"/>
    <n v="727.71"/>
    <s v="104335241"/>
    <s v="2015E112 1706 MARIAN DR #  CLE ELUM"/>
    <s v="CEN1"/>
    <s v="UPS"/>
    <n v="44333"/>
    <n v="44412"/>
    <n v="44504"/>
    <s v="WA01900010"/>
    <s v="UG Perm Svc Only in Plat Dev"/>
    <s v="16306"/>
    <s v="E UG Residential Services In Plats"/>
    <n v="730"/>
    <n v="-730"/>
    <n v="0"/>
    <n v="68.260000000000005"/>
    <n v="497.83"/>
    <n v="0"/>
    <s v="QCKTTE"/>
    <s v="QUANTA - KITTITAS - ELECTRIC"/>
    <s v="511209880"/>
    <n v="1"/>
    <n v="0"/>
    <n v="0"/>
    <s v="SINGLE FAMILY"/>
    <s v="1"/>
    <s v="UNDERGROUND"/>
    <s v="UNDERGROUND"/>
    <s v="0002561698"/>
    <s v="0"/>
  </r>
  <r>
    <x v="2"/>
    <n v="50"/>
    <n v="25"/>
    <n v="25"/>
    <n v="0"/>
    <n v="0"/>
    <x v="1"/>
    <n v="561.30999999999995"/>
    <n v="22.452400000000001"/>
    <n v="24"/>
    <d v="1899-12-30T00:57:36"/>
    <d v="1900-01-27T00:00:00"/>
    <d v="1899-12-30T00:00:00"/>
    <n v="683.25"/>
    <s v="104335242"/>
    <s v="3803E070 505 WOODBURY WAY #  BELLINGHAM"/>
    <s v="CEN1"/>
    <s v="UPS"/>
    <n v="44330"/>
    <n v="44412"/>
    <n v="44504"/>
    <s v="WA03700010"/>
    <s v="UG Perm Svc Only in Plat Dev"/>
    <s v="16306"/>
    <s v="E UG Residential Services In Plats"/>
    <n v="730"/>
    <n v="-730"/>
    <n v="0"/>
    <n v="25.68"/>
    <n v="501.05"/>
    <n v="0"/>
    <s v="QNWHME"/>
    <s v="QUANTA - BELLINGHAM - ELECTRIC"/>
    <s v="511209886"/>
    <n v="1"/>
    <n v="0"/>
    <n v="0"/>
    <s v="SINGLE FAMILY"/>
    <s v="1"/>
    <s v="UNDERGROUND"/>
    <s v="UNDERGROUND"/>
    <s v="0002561706"/>
    <s v="0"/>
  </r>
  <r>
    <x v="2"/>
    <n v="50"/>
    <n v="25"/>
    <n v="25"/>
    <n v="0"/>
    <n v="0"/>
    <x v="1"/>
    <n v="844.34"/>
    <n v="33.773600000000002"/>
    <n v="34"/>
    <n v="-0.36"/>
    <d v="1900-03-05T00:00:00"/>
    <d v="1899-12-30T00:00:00"/>
    <n v="966.28"/>
    <s v="104335254"/>
    <s v="2206E108 23526 SE 271ST ST #  MAPLE VALL"/>
    <s v="CEN1"/>
    <s v="UPS"/>
    <n v="44330"/>
    <n v="44412"/>
    <n v="44504"/>
    <s v="WA01700200"/>
    <s v="UG Perm Svc Only in Plat Dev"/>
    <s v="16306"/>
    <s v="E UG Residential Services In Plats"/>
    <n v="730"/>
    <n v="-730"/>
    <n v="0"/>
    <n v="58.95"/>
    <n v="688.86"/>
    <n v="0"/>
    <s v="QCSOKE"/>
    <s v="QUANTA - SOUTH KING - ELECTRIC"/>
    <s v="511209707"/>
    <n v="1"/>
    <n v="0"/>
    <n v="0"/>
    <s v="SINGLE FAMILY"/>
    <s v="1"/>
    <s v="UNDERGROUND"/>
    <s v="UNDERGROUND"/>
    <s v="0002561684"/>
    <s v="0"/>
  </r>
  <r>
    <x v="2"/>
    <n v="50"/>
    <n v="30"/>
    <n v="30"/>
    <n v="0"/>
    <n v="0"/>
    <x v="1"/>
    <n v="625.13"/>
    <n v="20.837666666666699"/>
    <n v="44"/>
    <n v="-0.46666666666666701"/>
    <d v="1900-03-23T00:00:00"/>
    <d v="1899-12-30T00:00:00"/>
    <n v="748.64"/>
    <s v="104335255"/>
    <s v="2405E126 1100 N 39TH CT #  RENTON"/>
    <s v="CEN1"/>
    <s v="UPS"/>
    <n v="44321"/>
    <n v="44412"/>
    <n v="44504"/>
    <s v="WA11700250"/>
    <s v="UG Perm Svc Only in Plat Dev"/>
    <s v="16306"/>
    <s v="E UG Residential Services In Plats"/>
    <n v="730"/>
    <n v="-730"/>
    <n v="0"/>
    <n v="76.02"/>
    <n v="507.51"/>
    <n v="0"/>
    <s v="QCSOKE"/>
    <s v="QUANTA - SOUTH KING - ELECTRIC"/>
    <s v="511209743"/>
    <n v="1"/>
    <n v="0"/>
    <n v="0"/>
    <s v="SINGLE FAMILY"/>
    <s v="1"/>
    <s v="UNDERGROUND"/>
    <s v="UNDERGROUND"/>
    <s v="0002561687"/>
    <s v="0"/>
  </r>
  <r>
    <x v="2"/>
    <n v="100"/>
    <n v="60"/>
    <n v="60"/>
    <n v="0"/>
    <n v="0"/>
    <x v="1"/>
    <n v="645.41"/>
    <n v="10.756833333333301"/>
    <n v="59"/>
    <d v="1899-12-30T00:24:00"/>
    <d v="1900-04-21T00:00:00"/>
    <d v="1899-12-30T00:00:00"/>
    <n v="766.56"/>
    <s v="104335256"/>
    <s v="2015E078 600 TIPPLE HILL LOOP #  CLE ELU"/>
    <s v="CEN1"/>
    <s v="UPS"/>
    <n v="44333"/>
    <n v="44412"/>
    <n v="44504"/>
    <s v="WA01900990"/>
    <s v="UG Perm Svc Only in Plat Dev"/>
    <s v="16306"/>
    <s v="E UG Residential Services In Plats"/>
    <n v="730"/>
    <n v="-730"/>
    <n v="0"/>
    <n v="102.39"/>
    <n v="497.83"/>
    <n v="0"/>
    <s v="QCKTTE"/>
    <s v="QUANTA - KITTITAS - ELECTRIC"/>
    <s v="511209906"/>
    <n v="1"/>
    <n v="0"/>
    <n v="0"/>
    <s v="SINGLE FAMILY"/>
    <s v="1"/>
    <s v="UNDERGROUND"/>
    <s v="UNDERGROUND"/>
    <s v="0002561708"/>
    <s v="0"/>
  </r>
  <r>
    <x v="2"/>
    <n v="100"/>
    <n v="60"/>
    <n v="60"/>
    <n v="0"/>
    <n v="0"/>
    <x v="1"/>
    <n v="655.14"/>
    <n v="10.919"/>
    <n v="59"/>
    <d v="1899-12-30T00:24:00"/>
    <d v="1900-04-21T00:00:00"/>
    <d v="1899-12-30T00:00:00"/>
    <n v="778.65"/>
    <s v="104335261"/>
    <s v="2605E022 8828 NE 200TH PL #  BOTHELL"/>
    <s v="CEN1"/>
    <s v="UPS"/>
    <n v="44329"/>
    <n v="44412"/>
    <n v="44504"/>
    <s v="WA11700060"/>
    <s v="UG Perm Svc Only in Plat Dev"/>
    <s v="16306"/>
    <s v="E UG Residential Services In Plats"/>
    <n v="730"/>
    <n v="-730"/>
    <n v="0"/>
    <n v="102.39"/>
    <n v="507.5"/>
    <n v="0"/>
    <s v="QCNOKE"/>
    <s v="QUANTA - REDMOND - ELECTRIC"/>
    <s v="511217274"/>
    <n v="1"/>
    <n v="0"/>
    <n v="0"/>
    <s v="SINGLE FAMILY"/>
    <s v="1"/>
    <s v="UNDERGROUND"/>
    <s v="UNDERGROUND"/>
    <s v="0002561856"/>
    <s v="0"/>
  </r>
  <r>
    <x v="2"/>
    <n v="50"/>
    <n v="40"/>
    <n v="40"/>
    <n v="0"/>
    <n v="0"/>
    <x v="1"/>
    <n v="883.9"/>
    <n v="22.0975"/>
    <n v="50"/>
    <n v="-0.25"/>
    <d v="1900-04-02T00:00:00"/>
    <d v="1899-12-30T00:00:00"/>
    <n v="1007.41"/>
    <s v="104335262"/>
    <s v="2305E056 16027 SE 141ST PL #  RENTON"/>
    <s v="CEN1"/>
    <s v="UPS"/>
    <n v="44323"/>
    <n v="44412"/>
    <n v="44504"/>
    <s v="WA11700250"/>
    <s v="UG Perm Svc Only in Plat Dev"/>
    <s v="16306"/>
    <s v="E UG Residential Services In Plats"/>
    <n v="730"/>
    <n v="-730"/>
    <n v="0"/>
    <n v="85.32"/>
    <n v="697.73"/>
    <n v="0"/>
    <s v="QCSOKE"/>
    <s v="QUANTA - SOUTH KING - ELECTRIC"/>
    <s v="511217275"/>
    <n v="1"/>
    <n v="0"/>
    <n v="0"/>
    <s v="SINGLE FAMILY"/>
    <s v="1"/>
    <s v="UNDERGROUND"/>
    <s v="UNDERGROUND"/>
    <s v="0002561860"/>
    <s v="0"/>
  </r>
  <r>
    <x v="2"/>
    <n v="50"/>
    <n v="50"/>
    <n v="50"/>
    <n v="0"/>
    <n v="0"/>
    <x v="1"/>
    <n v="845.74"/>
    <n v="16.9148"/>
    <n v="50"/>
    <d v="1899-12-30T00:00:00"/>
    <d v="1900-02-25T00:00:00"/>
    <d v="1899-12-30T00:00:00"/>
    <n v="969.02"/>
    <s v="104335264"/>
    <s v="1904E135 10640 187TH ST E #  PUYALLUP"/>
    <s v="CEN1"/>
    <s v="UPS"/>
    <n v="44340"/>
    <n v="44412"/>
    <n v="44504"/>
    <s v="WA12700270"/>
    <s v="UG Perm Svc Only in Plat Dev"/>
    <s v="16306"/>
    <s v="E UG Residential Services In Plats"/>
    <n v="730"/>
    <n v="-730"/>
    <n v="0"/>
    <n v="52.3"/>
    <n v="697.1"/>
    <n v="0"/>
    <s v="QSWPRE"/>
    <s v="QUANTA - PUYALLUP - ELECTRIC"/>
    <s v="511223200"/>
    <n v="1"/>
    <n v="0"/>
    <n v="0"/>
    <s v="SINGLE FAMILY"/>
    <s v="1"/>
    <s v="UNDERGROUND"/>
    <s v="UNDERGROUND"/>
    <s v="0002561962"/>
    <s v="0"/>
  </r>
  <r>
    <x v="2"/>
    <n v="50"/>
    <n v="50"/>
    <n v="50"/>
    <n v="0"/>
    <n v="0"/>
    <x v="1"/>
    <n v="845.74"/>
    <n v="16.9148"/>
    <n v="50"/>
    <d v="1899-12-30T00:00:00"/>
    <d v="1900-02-25T00:00:00"/>
    <d v="1899-12-30T00:00:00"/>
    <n v="969.02"/>
    <s v="104335265"/>
    <s v="1904E135 10704 187TH ST E #  PUYALLUP"/>
    <s v="CEN1"/>
    <s v="UPS"/>
    <n v="44340"/>
    <n v="44412"/>
    <n v="44504"/>
    <s v="WA12700270"/>
    <s v="UG Perm Svc Only in Plat Dev"/>
    <s v="16306"/>
    <s v="E UG Residential Services In Plats"/>
    <n v="730"/>
    <n v="-730"/>
    <n v="0"/>
    <n v="52.3"/>
    <n v="697.1"/>
    <n v="0"/>
    <s v="QSWPRE"/>
    <s v="QUANTA - PUYALLUP - ELECTRIC"/>
    <s v="511223203"/>
    <n v="1"/>
    <n v="0"/>
    <n v="0"/>
    <s v="SINGLE FAMILY"/>
    <s v="1"/>
    <s v="UNDERGROUND"/>
    <s v="UNDERGROUND"/>
    <s v="0002561965"/>
    <s v="0"/>
  </r>
  <r>
    <x v="2"/>
    <n v="100"/>
    <n v="90"/>
    <n v="90"/>
    <n v="0"/>
    <n v="0"/>
    <x v="1"/>
    <n v="644.47"/>
    <n v="7.1607777777777804"/>
    <n v="89"/>
    <d v="1899-12-30T00:16:00"/>
    <d v="1900-04-12T00:00:00"/>
    <d v="1899-12-30T00:00:00"/>
    <n v="767.75"/>
    <s v="104335266"/>
    <s v="1905E087 19816 154TH ST E #  BONNEY LAKE"/>
    <s v="CEN1"/>
    <s v="UPS"/>
    <n v="44323"/>
    <n v="44412"/>
    <n v="44504"/>
    <s v="WA12700270"/>
    <s v="UG Perm Svc Only in Plat Dev"/>
    <s v="16306"/>
    <s v="E UG Residential Services In Plats"/>
    <n v="730"/>
    <n v="-730"/>
    <n v="0"/>
    <n v="93.62"/>
    <n v="506.64"/>
    <n v="0"/>
    <s v="QSWPRE"/>
    <s v="QUANTA - PUYALLUP - ELECTRIC"/>
    <s v="511223293"/>
    <n v="1"/>
    <n v="0"/>
    <n v="0"/>
    <s v="SINGLE FAMILY"/>
    <s v="1"/>
    <s v="UNDERGROUND"/>
    <s v="UNDERGROUND"/>
    <s v="0002561969"/>
    <s v="0"/>
  </r>
  <r>
    <x v="2"/>
    <n v="150"/>
    <n v="111"/>
    <n v="111"/>
    <n v="0"/>
    <n v="0"/>
    <x v="1"/>
    <n v="1016.36"/>
    <n v="9.1563963963963992"/>
    <n v="122"/>
    <n v="-9.90990990990991E-2"/>
    <d v="1900-08-16T00:00:00"/>
    <d v="1899-12-30T00:00:00"/>
    <n v="1138.4100000000001"/>
    <s v="104335267"/>
    <s v="3501E099 4309 CHERRY CT #  ANACORTES"/>
    <s v="CEN1"/>
    <s v="UPS"/>
    <n v="44334"/>
    <n v="44504"/>
    <m/>
    <s v="WA02900010"/>
    <s v="UG Perm Svc Only in Plat Dev"/>
    <s v="16306"/>
    <s v="E UG Residential Services In Plats"/>
    <n v="730"/>
    <n v="-730"/>
    <n v="0"/>
    <n v="209.43"/>
    <n v="689.5"/>
    <n v="0"/>
    <s v="QNSKGE"/>
    <s v="QUANTA - SKAGIT - ELECTRIC"/>
    <s v="511206580"/>
    <n v="1"/>
    <n v="0"/>
    <n v="0"/>
    <s v="SINGLE FAMILY"/>
    <s v="1"/>
    <s v="UNDERGROUND"/>
    <s v="UNDERGROUND"/>
    <s v="0002561973"/>
    <s v="0"/>
  </r>
  <r>
    <x v="2"/>
    <n v="50"/>
    <n v="30"/>
    <n v="30"/>
    <n v="0"/>
    <n v="0"/>
    <x v="1"/>
    <n v="573.38"/>
    <n v="19.112666666666701"/>
    <n v="30"/>
    <d v="1899-12-30T00:00:00"/>
    <d v="1900-02-02T00:00:00"/>
    <d v="1899-12-30T00:00:00"/>
    <n v="696.66"/>
    <s v="104335268"/>
    <s v="1904E032 12401 83RD AVE E #  PUYALLUP"/>
    <s v="CEN1"/>
    <s v="UPS"/>
    <n v="44333"/>
    <n v="44412"/>
    <n v="44504"/>
    <s v="WA12700270"/>
    <s v="UG Perm Svc Only in Plat Dev"/>
    <s v="16306"/>
    <s v="E UG Residential Services In Plats"/>
    <n v="730"/>
    <n v="-730"/>
    <n v="0"/>
    <n v="31.38"/>
    <n v="506.58"/>
    <n v="0"/>
    <s v="QSWPRE"/>
    <s v="QUANTA - PUYALLUP - ELECTRIC"/>
    <s v="511223523"/>
    <n v="1"/>
    <n v="0"/>
    <n v="0"/>
    <s v="SINGLE FAMILY"/>
    <s v="1"/>
    <s v="UNDERGROUND"/>
    <s v="UNDERGROUND"/>
    <s v="0002561977"/>
    <s v="0"/>
  </r>
  <r>
    <x v="2"/>
    <n v="50"/>
    <n v="30"/>
    <n v="30"/>
    <n v="0"/>
    <n v="0"/>
    <x v="1"/>
    <n v="573.38"/>
    <n v="19.112666666666701"/>
    <n v="30"/>
    <d v="1899-12-30T00:00:00"/>
    <d v="1900-02-02T00:00:00"/>
    <d v="1899-12-30T00:00:00"/>
    <n v="696.66"/>
    <s v="104335269"/>
    <s v="1904E032 12404 83RD AVE E #  PUYALLUP"/>
    <s v="CEN1"/>
    <s v="UPS"/>
    <n v="44333"/>
    <n v="44412"/>
    <n v="44504"/>
    <s v="WA12700270"/>
    <s v="UG Perm Svc Only in Plat Dev"/>
    <s v="16306"/>
    <s v="E UG Residential Services In Plats"/>
    <n v="730"/>
    <n v="-730"/>
    <n v="0"/>
    <n v="31.38"/>
    <n v="506.58"/>
    <n v="0"/>
    <s v="QSWPRE"/>
    <s v="QUANTA - PUYALLUP - ELECTRIC"/>
    <s v="511223581"/>
    <n v="1"/>
    <n v="0"/>
    <n v="0"/>
    <s v="SINGLE FAMILY"/>
    <s v="1"/>
    <s v="UNDERGROUND"/>
    <s v="UNDERGROUND"/>
    <s v="0002561985"/>
    <s v="0"/>
  </r>
  <r>
    <x v="2"/>
    <n v="50"/>
    <n v="20"/>
    <n v="20"/>
    <n v="0"/>
    <n v="0"/>
    <x v="1"/>
    <n v="557.04"/>
    <n v="27.852"/>
    <n v="20"/>
    <d v="1899-12-30T00:00:00"/>
    <d v="1900-01-22T00:00:00"/>
    <d v="1899-12-30T00:00:00"/>
    <n v="679.31"/>
    <s v="104335274"/>
    <s v="2401E080 1021 TIMBERLINE AVE #  BREMERTO"/>
    <s v="CEN1"/>
    <s v="UPS"/>
    <n v="44315"/>
    <n v="44379"/>
    <n v="44475"/>
    <s v="WA01800010"/>
    <s v="UG Perm Svc Only in Plat Dev"/>
    <s v="16306"/>
    <s v="E UG Residential Services In Plats"/>
    <n v="730"/>
    <n v="-730"/>
    <n v="0"/>
    <n v="20.8"/>
    <n v="502.43"/>
    <n v="0"/>
    <s v="QSSPE"/>
    <s v="QUANTA - KITSAP - ELECTRIC"/>
    <s v="511206412"/>
    <n v="1"/>
    <n v="0"/>
    <n v="0"/>
    <s v="SINGLE FAMILY"/>
    <s v="1"/>
    <s v="UNDERGROUND"/>
    <s v="UNDERGROUND"/>
    <s v="0002561599"/>
    <s v="0"/>
  </r>
  <r>
    <x v="2"/>
    <n v="50"/>
    <n v="20"/>
    <n v="20"/>
    <n v="0"/>
    <n v="0"/>
    <x v="1"/>
    <n v="557.05999999999995"/>
    <n v="27.853000000000002"/>
    <n v="20"/>
    <d v="1899-12-30T00:00:00"/>
    <d v="1900-01-22T00:00:00"/>
    <d v="1899-12-30T00:00:00"/>
    <n v="679.33"/>
    <s v="104335275"/>
    <s v="2401E080 1025 TIMBERLINE AVE #  BREMERTO"/>
    <s v="CEN1"/>
    <s v="UPS"/>
    <n v="44315"/>
    <n v="44379"/>
    <n v="44475"/>
    <s v="WA01800010"/>
    <s v="UG Perm Svc Only in Plat Dev"/>
    <s v="16306"/>
    <s v="E UG Residential Services In Plats"/>
    <n v="730"/>
    <n v="-730"/>
    <n v="0"/>
    <n v="20.8"/>
    <n v="502.44"/>
    <n v="0"/>
    <s v="QSSPE"/>
    <s v="QUANTA - KITSAP - ELECTRIC"/>
    <s v="511206415"/>
    <n v="1"/>
    <n v="0"/>
    <n v="0"/>
    <s v="SINGLE FAMILY"/>
    <s v="1"/>
    <s v="UNDERGROUND"/>
    <s v="UNDERGROUND"/>
    <s v="0002561601"/>
    <s v="0"/>
  </r>
  <r>
    <x v="2"/>
    <n v="50"/>
    <n v="20"/>
    <n v="20"/>
    <n v="0"/>
    <n v="0"/>
    <x v="1"/>
    <n v="567.79999999999995"/>
    <n v="28.39"/>
    <n v="30"/>
    <n v="-0.5"/>
    <d v="1900-02-02T00:00:00"/>
    <d v="1899-12-30T00:00:00"/>
    <n v="689.74"/>
    <s v="104335276"/>
    <s v="2106E060 33251 GLACIER AVE SE #  BLACK D"/>
    <s v="CEN1"/>
    <s v="UPS"/>
    <n v="44327"/>
    <n v="44412"/>
    <n v="44504"/>
    <s v="WA01700050"/>
    <s v="UG Perm Svc Only in Plat Dev"/>
    <s v="16306"/>
    <s v="E UG Residential Services In Plats"/>
    <n v="730"/>
    <n v="-730"/>
    <n v="0"/>
    <n v="31.38"/>
    <n v="501.05"/>
    <n v="0"/>
    <s v="QCSOKE"/>
    <s v="QUANTA - SOUTH KING - ELECTRIC"/>
    <s v="511206562"/>
    <n v="1"/>
    <n v="0"/>
    <n v="0"/>
    <s v="SINGLE FAMILY"/>
    <s v="1"/>
    <s v="UNDERGROUND"/>
    <s v="UNDERGROUND"/>
    <s v="0002563460"/>
    <s v="0"/>
  </r>
  <r>
    <x v="2"/>
    <n v="200"/>
    <n v="170"/>
    <n v="170"/>
    <n v="0"/>
    <n v="0"/>
    <x v="1"/>
    <n v="857.45"/>
    <n v="5.0438235294117604"/>
    <n v="168"/>
    <d v="1899-12-30T00:16:56"/>
    <d v="1900-11-13T00:00:00"/>
    <d v="1899-12-30T00:00:00"/>
    <n v="978.6"/>
    <s v="104335278"/>
    <s v="1701W128 12211 KIRSTIN LN SE #  TENINO"/>
    <s v="CEN1"/>
    <s v="UPS"/>
    <n v="44314"/>
    <n v="44379"/>
    <n v="44475"/>
    <s v="WA03400990"/>
    <s v="UG Perm Svc Only in Plat Dev"/>
    <s v="16306"/>
    <s v="E UG Residential Services In Plats"/>
    <n v="730"/>
    <n v="-730"/>
    <n v="0"/>
    <n v="290.02999999999997"/>
    <n v="497.83"/>
    <n v="0"/>
    <s v="QSTHLE"/>
    <s v="QUANTA - OLYMPIA - ELECTRIC"/>
    <s v="511206626"/>
    <n v="1"/>
    <n v="0"/>
    <n v="0"/>
    <s v="SINGLE FAMILY"/>
    <s v="1"/>
    <s v="UNDERGROUND"/>
    <s v="UNDERGROUND"/>
    <s v="0002561625"/>
    <s v="0"/>
  </r>
  <r>
    <x v="2"/>
    <n v="50"/>
    <n v="30"/>
    <n v="30"/>
    <n v="0"/>
    <n v="0"/>
    <x v="1"/>
    <n v="573.19000000000005"/>
    <n v="19.1063333333333"/>
    <n v="30"/>
    <d v="1899-12-30T00:00:00"/>
    <d v="1900-02-02T00:00:00"/>
    <d v="1899-12-30T00:00:00"/>
    <n v="696.47"/>
    <s v="104335279"/>
    <s v="1904E103 17409 118TH AVE CT E # A PUYALL"/>
    <s v="CEN1"/>
    <s v="UPS"/>
    <n v="44323"/>
    <n v="44412"/>
    <n v="44504"/>
    <s v="WA12700270"/>
    <s v="UG Perm Svc Only in Plat Dev"/>
    <s v="16306"/>
    <s v="E UG Residential Services In Plats"/>
    <n v="730"/>
    <n v="-730"/>
    <n v="0"/>
    <n v="31.21"/>
    <n v="506.58"/>
    <n v="0"/>
    <s v="QSWPRE"/>
    <s v="QUANTA - PUYALLUP - ELECTRIC"/>
    <s v="511206627"/>
    <n v="1"/>
    <n v="0"/>
    <n v="0"/>
    <s v="SINGLE FAMILY"/>
    <s v="1"/>
    <s v="UNDERGROUND"/>
    <s v="UNDERGROUND"/>
    <s v="0002561627"/>
    <s v="0"/>
  </r>
  <r>
    <x v="2"/>
    <n v="50"/>
    <n v="30"/>
    <n v="30"/>
    <n v="0"/>
    <n v="0"/>
    <x v="1"/>
    <n v="573.19000000000005"/>
    <n v="19.1063333333333"/>
    <n v="30"/>
    <d v="1899-12-30T00:00:00"/>
    <d v="1900-02-02T00:00:00"/>
    <d v="1899-12-30T00:00:00"/>
    <n v="696.47"/>
    <s v="104335280"/>
    <s v="1904E103 17409 118TH AVE CT E # B PUYALL"/>
    <s v="CEN1"/>
    <s v="UPS"/>
    <n v="44323"/>
    <n v="44412"/>
    <n v="44504"/>
    <s v="WA12700270"/>
    <s v="UG Perm Svc Only in Plat Dev"/>
    <s v="16306"/>
    <s v="E UG Residential Services In Plats"/>
    <n v="730"/>
    <n v="-730"/>
    <n v="0"/>
    <n v="31.21"/>
    <n v="506.58"/>
    <n v="0"/>
    <s v="QSWPRE"/>
    <s v="QUANTA - PUYALLUP - ELECTRIC"/>
    <s v="511206651"/>
    <n v="1"/>
    <n v="0"/>
    <n v="0"/>
    <s v="SINGLE FAMILY"/>
    <s v="1"/>
    <s v="UNDERGROUND"/>
    <s v="UNDERGROUND"/>
    <s v="0002561628"/>
    <s v="0"/>
  </r>
  <r>
    <x v="2"/>
    <n v="50"/>
    <n v="30"/>
    <n v="30"/>
    <n v="0"/>
    <n v="0"/>
    <x v="1"/>
    <n v="573.19000000000005"/>
    <n v="19.1063333333333"/>
    <n v="30"/>
    <d v="1899-12-30T00:00:00"/>
    <d v="1900-02-02T00:00:00"/>
    <d v="1899-12-30T00:00:00"/>
    <n v="696.47"/>
    <s v="104335281"/>
    <s v="1904E103 17409 118TH AVE CT E #C  PUYALL"/>
    <s v="CEN1"/>
    <s v="UPS"/>
    <n v="44323"/>
    <n v="44412"/>
    <n v="44504"/>
    <s v="WA12700270"/>
    <s v="UG Perm Svc Only in Plat Dev"/>
    <s v="16306"/>
    <s v="E UG Residential Services In Plats"/>
    <n v="730"/>
    <n v="-730"/>
    <n v="0"/>
    <n v="31.21"/>
    <n v="506.58"/>
    <n v="0"/>
    <s v="QSWPRE"/>
    <s v="QUANTA - PUYALLUP - ELECTRIC"/>
    <s v="511206653"/>
    <n v="1"/>
    <n v="0"/>
    <n v="0"/>
    <s v="SINGLE FAMILY"/>
    <s v="1"/>
    <s v="UNDERGROUND"/>
    <s v="UNDERGROUND"/>
    <s v="0002561629"/>
    <s v="0"/>
  </r>
  <r>
    <x v="2"/>
    <n v="100"/>
    <n v="94"/>
    <n v="94"/>
    <n v="0"/>
    <n v="0"/>
    <x v="1"/>
    <n v="880.77"/>
    <n v="9.3698936170212797"/>
    <n v="108"/>
    <n v="-0.14893617021276601"/>
    <d v="1900-11-30T00:00:00"/>
    <d v="1899-12-30T00:00:00"/>
    <n v="1002.82"/>
    <s v="104335295"/>
    <s v="3501E102 3939 ROCKRIDGE PKWY #  ANACORTE"/>
    <s v="CEN1"/>
    <s v="UPS"/>
    <n v="44322"/>
    <n v="44412"/>
    <n v="44504"/>
    <s v="WA02900010"/>
    <s v="UG Perm Svc Only in Plat Dev"/>
    <s v="16306"/>
    <s v="E UG Residential Services In Plats"/>
    <n v="730"/>
    <n v="-730"/>
    <n v="0"/>
    <n v="305.86"/>
    <n v="501.51"/>
    <n v="0"/>
    <s v="QNSKGE"/>
    <s v="QUANTA - SKAGIT - ELECTRIC"/>
    <s v="511210084"/>
    <n v="1"/>
    <n v="0"/>
    <n v="0"/>
    <s v="SINGLE FAMILY"/>
    <s v="1"/>
    <s v="UNDERGROUND"/>
    <s v="UNDERGROUND"/>
    <s v="0002561736"/>
    <s v="0"/>
  </r>
  <r>
    <x v="2"/>
    <n v="150"/>
    <e v="#N/A"/>
    <n v="149"/>
    <n v="0"/>
    <n v="0"/>
    <x v="1"/>
    <n v="1459.91"/>
    <e v="#N/A"/>
    <n v="149"/>
    <e v="#N/A"/>
    <d v="1901-04-05T00:00:00"/>
    <d v="1899-12-30T00:00:00"/>
    <n v="1582.18"/>
    <s v="104335297"/>
    <s v="2502W100  17200 NW STAVIS BAY RD SEABECK"/>
    <s v="CEN1"/>
    <s v="USO"/>
    <n v="44341"/>
    <n v="44412"/>
    <n v="44504"/>
    <s v="WA01800990"/>
    <s v="UG Perm Svc only  (no Tsfrmr)"/>
    <s v="16305"/>
    <s v="E OH UG Residential Services"/>
    <n v="730"/>
    <n v="-730"/>
    <n v="0"/>
    <n v="420.55"/>
    <n v="502.44"/>
    <n v="0"/>
    <s v="QSSPE"/>
    <s v="QUANTA - KITSAP - ELECTRIC"/>
    <s v="509694741"/>
    <n v="1"/>
    <n v="0"/>
    <n v="0"/>
    <s v="SINGLE FAMILY"/>
    <s v="1"/>
    <s v="UNDERGROUND"/>
    <s v="UNDERGROUND"/>
    <s v="0002561760"/>
    <s v="0"/>
  </r>
  <r>
    <x v="2"/>
    <n v="100"/>
    <n v="100"/>
    <n v="100"/>
    <n v="0"/>
    <n v="0"/>
    <x v="1"/>
    <n v="715.67"/>
    <n v="7.1566999999999998"/>
    <n v="90"/>
    <d v="1899-12-30T02:24:00"/>
    <d v="1900-06-18T00:00:00"/>
    <d v="1899-12-30T00:00:00"/>
    <n v="839.29"/>
    <s v="104335299"/>
    <s v="2605E125 11419 115TH AVE NE #  KIRKLAND"/>
    <s v="CEN1"/>
    <s v="UPS"/>
    <n v="44329"/>
    <n v="44412"/>
    <n v="44504"/>
    <s v="WA11700160"/>
    <s v="UG Perm Svc Only in Plat Dev"/>
    <s v="16306"/>
    <s v="E UG Residential Services In Plats"/>
    <n v="730"/>
    <n v="-730"/>
    <n v="0"/>
    <n v="155.13"/>
    <n v="507.97"/>
    <n v="0"/>
    <s v="QCNOKE"/>
    <s v="QUANTA - REDMOND - ELECTRIC"/>
    <s v="511216640"/>
    <n v="1"/>
    <n v="0"/>
    <n v="0"/>
    <s v="SINGLE FAMILY"/>
    <s v="1"/>
    <s v="UNDERGROUND"/>
    <s v="UNDERGROUND"/>
    <s v="0002561810"/>
    <s v="0"/>
  </r>
  <r>
    <x v="2"/>
    <n v="50"/>
    <n v="40"/>
    <n v="40"/>
    <n v="0"/>
    <n v="0"/>
    <x v="1"/>
    <n v="579.74"/>
    <n v="14.493499999999999"/>
    <n v="40"/>
    <d v="1899-12-30T00:00:00"/>
    <d v="1900-02-14T00:00:00"/>
    <d v="1899-12-30T00:00:00"/>
    <n v="701.68"/>
    <s v="104335300"/>
    <s v="3803E070 531 WOODBURY WAY #  BELLINGHAM"/>
    <s v="CEN1"/>
    <s v="UPS"/>
    <n v="44330"/>
    <n v="44412"/>
    <n v="44504"/>
    <s v="WA03700010"/>
    <s v="UG Perm Svc Only in Plat Dev"/>
    <s v="16306"/>
    <s v="E UG Residential Services In Plats"/>
    <n v="730"/>
    <n v="-730"/>
    <n v="0"/>
    <n v="41.84"/>
    <n v="501.07"/>
    <n v="0"/>
    <s v="QNWHME"/>
    <s v="QUANTA - BELLINGHAM - ELECTRIC"/>
    <s v="511216647"/>
    <n v="1"/>
    <n v="0"/>
    <n v="0"/>
    <s v="SINGLE FAMILY"/>
    <s v="1"/>
    <s v="UNDERGROUND"/>
    <s v="UNDERGROUND"/>
    <s v="0002561819"/>
    <s v="0"/>
  </r>
  <r>
    <x v="2"/>
    <n v="150"/>
    <n v="130"/>
    <n v="130"/>
    <n v="0"/>
    <n v="0"/>
    <x v="1"/>
    <n v="784.64"/>
    <n v="6.0356923076923099"/>
    <n v="129"/>
    <d v="1899-12-30T00:11:05"/>
    <d v="1900-08-30T00:00:00"/>
    <d v="1899-12-30T00:00:00"/>
    <n v="906.58"/>
    <s v="104335301"/>
    <s v="3803E070 525 WOODBURY WAY #  BELLINGHAM"/>
    <s v="CEN1"/>
    <s v="UPS"/>
    <n v="44330"/>
    <n v="44412"/>
    <n v="44504"/>
    <s v="WA03700010"/>
    <s v="UG Perm Svc Only in Plat Dev"/>
    <s v="16306"/>
    <s v="E UG Residential Services In Plats"/>
    <n v="730"/>
    <n v="-730"/>
    <n v="0"/>
    <n v="221.84"/>
    <n v="501.05"/>
    <n v="0"/>
    <s v="QNWHME"/>
    <s v="QUANTA - BELLINGHAM - ELECTRIC"/>
    <s v="511216736"/>
    <n v="1"/>
    <n v="0"/>
    <n v="0"/>
    <s v="SINGLE FAMILY"/>
    <s v="1"/>
    <s v="UNDERGROUND"/>
    <s v="UNDERGROUND"/>
    <s v="0002561827"/>
    <s v="0"/>
  </r>
  <r>
    <x v="2"/>
    <n v="50"/>
    <n v="25"/>
    <n v="25"/>
    <n v="0"/>
    <n v="0"/>
    <x v="1"/>
    <n v="575.29999999999995"/>
    <n v="23.012"/>
    <n v="37"/>
    <n v="-0.48"/>
    <d v="1900-02-10T00:00:00"/>
    <d v="1899-12-30T00:00:00"/>
    <n v="697.01"/>
    <s v="104335302"/>
    <s v="3505E072 746 PARKLAND LOOP #  SEDRO WOOL"/>
    <s v="CEN1"/>
    <s v="UPS"/>
    <n v="44322"/>
    <n v="44412"/>
    <n v="44504"/>
    <s v="WA02900080"/>
    <s v="UG Perm Svc Only in Plat Dev"/>
    <s v="16306"/>
    <s v="E UG Residential Services In Plats"/>
    <n v="730"/>
    <n v="-730"/>
    <n v="0"/>
    <n v="38.770000000000003"/>
    <n v="500.13"/>
    <n v="0"/>
    <s v="QNSKGE"/>
    <s v="QUANTA - SKAGIT - ELECTRIC"/>
    <s v="511216997"/>
    <n v="1"/>
    <n v="0"/>
    <n v="0"/>
    <s v="SINGLE FAMILY"/>
    <s v="1"/>
    <s v="UNDERGROUND"/>
    <s v="UNDERGROUND"/>
    <s v="0002561835"/>
    <s v="0"/>
  </r>
  <r>
    <x v="2"/>
    <n v="150"/>
    <n v="132"/>
    <n v="132"/>
    <n v="0"/>
    <n v="0"/>
    <x v="1"/>
    <n v="1041.45"/>
    <n v="7.8897727272727298"/>
    <n v="131"/>
    <d v="1899-12-30T00:10:55"/>
    <d v="1900-09-01T00:00:00"/>
    <d v="1899-12-30T00:00:00"/>
    <n v="1164.73"/>
    <s v="104335303"/>
    <s v="2004E040 2816 116TH AVE CT E #  EDGEWOOD"/>
    <s v="CEN1"/>
    <s v="UPS"/>
    <n v="44340"/>
    <n v="44412"/>
    <n v="44504"/>
    <s v="WA12700200"/>
    <s v="UG Perm Svc Only in Plat Dev"/>
    <s v="16306"/>
    <s v="E UG Residential Services In Plats"/>
    <n v="730"/>
    <n v="-730"/>
    <n v="0"/>
    <n v="224.19"/>
    <n v="697.11"/>
    <n v="0"/>
    <s v="QSWPRE"/>
    <s v="QUANTA - PUYALLUP - ELECTRIC"/>
    <s v="511217190"/>
    <n v="1"/>
    <n v="0"/>
    <n v="0"/>
    <s v="SINGLE FAMILY"/>
    <s v="1"/>
    <s v="UNDERGROUND"/>
    <s v="UNDERGROUND"/>
    <s v="0002561841"/>
    <s v="0"/>
  </r>
  <r>
    <x v="2"/>
    <n v="50"/>
    <n v="40"/>
    <n v="40"/>
    <n v="0"/>
    <n v="0"/>
    <x v="1"/>
    <n v="635.73"/>
    <n v="15.89325"/>
    <n v="50"/>
    <n v="-0.25"/>
    <d v="1900-04-02T00:00:00"/>
    <d v="1899-12-30T00:00:00"/>
    <n v="759.24"/>
    <s v="104335305"/>
    <s v="2305E131 18801 124TH AVE SE #  RENTON"/>
    <s v="CEN1"/>
    <s v="UPS"/>
    <n v="44329"/>
    <n v="44412"/>
    <n v="44504"/>
    <s v="WA11700250"/>
    <s v="UG Perm Svc Only in Plat Dev"/>
    <s v="16306"/>
    <s v="E UG Residential Services In Plats"/>
    <n v="730"/>
    <n v="-730"/>
    <n v="0"/>
    <n v="85.32"/>
    <n v="507.51"/>
    <n v="0"/>
    <s v="QCSOKE"/>
    <s v="QUANTA - SOUTH KING - ELECTRIC"/>
    <s v="511217281"/>
    <n v="1"/>
    <n v="0"/>
    <n v="0"/>
    <s v="SINGLE FAMILY"/>
    <s v="1"/>
    <s v="UNDERGROUND"/>
    <s v="UNDERGROUND"/>
    <s v="0002561848"/>
    <s v="0"/>
  </r>
  <r>
    <x v="2"/>
    <n v="0"/>
    <n v="0"/>
    <n v="0"/>
    <n v="0"/>
    <n v="0"/>
    <x v="1"/>
    <n v="533.5"/>
    <e v="#DIV/0!"/>
    <n v="0"/>
    <e v="#DIV/0!"/>
    <d v="1899-12-30T00:00:00"/>
    <d v="1899-12-30T00:00:00"/>
    <n v="655.77"/>
    <s v="104335306"/>
    <s v="2501E039 11801 NW SWANTOWN ST #  SILVERD"/>
    <s v="CEN1"/>
    <s v="UPS"/>
    <n v="44321"/>
    <n v="44412"/>
    <n v="44504"/>
    <s v="WA01800990"/>
    <s v="UG Perm Svc Only in Plat Dev"/>
    <s v="16306"/>
    <s v="E UG Residential Services In Plats"/>
    <n v="730"/>
    <n v="-730"/>
    <n v="0"/>
    <n v="0"/>
    <n v="502.44"/>
    <n v="0"/>
    <s v="QSSPE"/>
    <s v="QUANTA - KITSAP - ELECTRIC"/>
    <s v="511217285"/>
    <n v="1"/>
    <n v="0"/>
    <n v="0"/>
    <s v="DUPLEX"/>
    <s v="1"/>
    <s v="UNDERGROUND"/>
    <s v="UNDERGROUND"/>
    <s v="0002561853"/>
    <s v="0"/>
  </r>
  <r>
    <x v="2"/>
    <n v="0"/>
    <e v="#N/A"/>
    <n v="0"/>
    <n v="0"/>
    <n v="0"/>
    <x v="1"/>
    <n v="533.5"/>
    <e v="#N/A"/>
    <n v="0"/>
    <e v="#N/A"/>
    <d v="1899-12-30T00:00:00"/>
    <d v="1899-12-30T00:00:00"/>
    <n v="655.77"/>
    <s v="104335307"/>
    <s v="2501E039 11803 NW SWANTOWN ST #  SILVERD"/>
    <s v="CEN1"/>
    <s v="UPS"/>
    <n v="44321"/>
    <n v="44412"/>
    <n v="44504"/>
    <s v="WA01800990"/>
    <s v="UG Perm Svc Only in Plat Dev"/>
    <s v="16306"/>
    <s v="E UG Residential Services In Plats"/>
    <n v="730"/>
    <n v="-730"/>
    <n v="0"/>
    <n v="0"/>
    <n v="502.44"/>
    <n v="0"/>
    <s v="QSSPE"/>
    <s v="QUANTA - KITSAP - ELECTRIC"/>
    <s v="511217287"/>
    <n v="1"/>
    <n v="0"/>
    <n v="0"/>
    <s v="DUPLEX"/>
    <s v="1"/>
    <s v="UNDERGROUND"/>
    <s v="UNDERGROUND"/>
    <s v="0002561859"/>
    <s v="0"/>
  </r>
  <r>
    <x v="2"/>
    <n v="0"/>
    <e v="#N/A"/>
    <n v="0"/>
    <n v="0"/>
    <n v="0"/>
    <x v="1"/>
    <n v="533.5"/>
    <e v="#N/A"/>
    <n v="0"/>
    <e v="#N/A"/>
    <d v="1899-12-30T00:00:00"/>
    <d v="1899-12-30T00:00:00"/>
    <n v="655.77"/>
    <s v="104335308"/>
    <s v="2501E039 11817 NW SWANTOWN ST #  SILVERD"/>
    <s v="CEN1"/>
    <s v="UPS"/>
    <n v="44321"/>
    <n v="44412"/>
    <n v="44504"/>
    <s v="WA01800990"/>
    <s v="UG Perm Svc Only in Plat Dev"/>
    <s v="16306"/>
    <s v="E UG Residential Services In Plats"/>
    <n v="730"/>
    <n v="-730"/>
    <n v="0"/>
    <n v="0"/>
    <n v="502.44"/>
    <n v="0"/>
    <s v="QSSPE"/>
    <s v="QUANTA - KITSAP - ELECTRIC"/>
    <s v="511217329"/>
    <n v="1"/>
    <n v="0"/>
    <n v="0"/>
    <s v="DUPLEX"/>
    <s v="1"/>
    <s v="UNDERGROUND"/>
    <s v="UNDERGROUND"/>
    <s v="0002561862"/>
    <s v="0"/>
  </r>
  <r>
    <x v="2"/>
    <n v="0"/>
    <e v="#N/A"/>
    <n v="0"/>
    <n v="0"/>
    <n v="0"/>
    <x v="1"/>
    <n v="533.5"/>
    <e v="#N/A"/>
    <n v="0"/>
    <e v="#N/A"/>
    <d v="1899-12-30T00:00:00"/>
    <d v="1899-12-30T00:00:00"/>
    <n v="655.77"/>
    <s v="104335309"/>
    <s v="2501E039 11819 NW SWANTOWN ST #  SILVERD"/>
    <s v="CEN1"/>
    <s v="UPS"/>
    <n v="44321"/>
    <n v="44412"/>
    <n v="44504"/>
    <s v="WA01800990"/>
    <s v="UG Perm Svc Only in Plat Dev"/>
    <s v="16306"/>
    <s v="E UG Residential Services In Plats"/>
    <n v="730"/>
    <n v="-730"/>
    <n v="0"/>
    <n v="0"/>
    <n v="502.44"/>
    <n v="0"/>
    <s v="QSSPE"/>
    <s v="QUANTA - KITSAP - ELECTRIC"/>
    <s v="511217350"/>
    <n v="1"/>
    <n v="0"/>
    <n v="0"/>
    <s v="DUPLEX"/>
    <s v="1"/>
    <s v="UNDERGROUND"/>
    <s v="UNDERGROUND"/>
    <s v="0002561863"/>
    <s v="0"/>
  </r>
  <r>
    <x v="2"/>
    <n v="50"/>
    <n v="35"/>
    <n v="35"/>
    <n v="0"/>
    <n v="0"/>
    <x v="1"/>
    <n v="602.36"/>
    <n v="17.2102857142857"/>
    <n v="35"/>
    <d v="1899-12-30T00:00:00"/>
    <d v="1900-03-06T00:00:00"/>
    <d v="1899-12-30T00:00:00"/>
    <n v="724.63"/>
    <s v="104335311"/>
    <s v="2501E103 6525 HORNET CIR NE #  BREMERTON"/>
    <s v="CEN1"/>
    <s v="UPS"/>
    <n v="44326"/>
    <n v="44412"/>
    <n v="44504"/>
    <s v="WA01800990"/>
    <s v="UG Perm Svc Only in Plat Dev"/>
    <s v="16306"/>
    <s v="E UG Residential Services In Plats"/>
    <n v="730"/>
    <n v="-730"/>
    <n v="0"/>
    <n v="60.5"/>
    <n v="502.43"/>
    <n v="0"/>
    <s v="QSSPE"/>
    <s v="QUANTA - KITSAP - ELECTRIC"/>
    <s v="511214907"/>
    <n v="1"/>
    <n v="0"/>
    <n v="0"/>
    <s v="DUPLEX"/>
    <s v="1"/>
    <s v="UNDERGROUND"/>
    <s v="UNDERGROUND"/>
    <s v="0002561748"/>
    <s v="0"/>
  </r>
  <r>
    <x v="2"/>
    <n v="50"/>
    <n v="20"/>
    <n v="20"/>
    <n v="0"/>
    <n v="0"/>
    <x v="1"/>
    <n v="572.35"/>
    <n v="28.6175"/>
    <n v="20"/>
    <d v="1899-12-30T00:00:00"/>
    <d v="1900-02-05T00:00:00"/>
    <d v="1899-12-30T00:00:00"/>
    <n v="694.62"/>
    <s v="104335319"/>
    <s v="2501E103 6517 HORNET CIR NE #  BREMERTON"/>
    <s v="CEN1"/>
    <s v="UPS"/>
    <n v="44327"/>
    <n v="44412"/>
    <n v="44504"/>
    <s v="WA01800990"/>
    <s v="UG Perm Svc Only in Plat Dev"/>
    <s v="16306"/>
    <s v="E UG Residential Services In Plats"/>
    <n v="730"/>
    <n v="-730"/>
    <n v="0"/>
    <n v="34.130000000000003"/>
    <n v="502.44"/>
    <n v="0"/>
    <s v="QSSPE"/>
    <s v="QUANTA - KITSAP - ELECTRIC"/>
    <s v="511216971"/>
    <n v="1"/>
    <n v="0"/>
    <n v="0"/>
    <s v="DUPLEX"/>
    <s v="1"/>
    <s v="UNDERGROUND"/>
    <s v="UNDERGROUND"/>
    <s v="0002561826"/>
    <s v="0"/>
  </r>
  <r>
    <x v="2"/>
    <n v="50"/>
    <n v="40"/>
    <n v="40"/>
    <n v="0"/>
    <n v="0"/>
    <x v="1"/>
    <n v="585.03"/>
    <n v="14.62575"/>
    <n v="40"/>
    <d v="1899-12-30T00:00:00"/>
    <d v="1900-02-14T00:00:00"/>
    <d v="1899-12-30T00:00:00"/>
    <n v="708.31"/>
    <s v="104335320"/>
    <s v="1905E080 15218 181ST AVE CT E #  BONNEY"/>
    <s v="CEN1"/>
    <s v="UPS"/>
    <n v="44323"/>
    <n v="44412"/>
    <n v="44504"/>
    <s v="WA12700270"/>
    <s v="UG Perm Svc Only in Plat Dev"/>
    <s v="16306"/>
    <s v="E UG Residential Services In Plats"/>
    <n v="730"/>
    <n v="-730"/>
    <n v="0"/>
    <n v="41.61"/>
    <n v="506.58"/>
    <n v="0"/>
    <s v="QSWPRE"/>
    <s v="QUANTA - PUYALLUP - ELECTRIC"/>
    <s v="511217085"/>
    <n v="1"/>
    <n v="0"/>
    <n v="0"/>
    <s v="SINGLE FAMILY"/>
    <s v="1"/>
    <s v="UNDERGROUND"/>
    <s v="UNDERGROUND"/>
    <s v="0002561833"/>
    <s v="0"/>
  </r>
  <r>
    <x v="2"/>
    <n v="150"/>
    <n v="110"/>
    <n v="110"/>
    <n v="0"/>
    <n v="0"/>
    <x v="1"/>
    <n v="752.29"/>
    <n v="6.8390000000000004"/>
    <n v="109"/>
    <d v="1899-12-30T00:13:05"/>
    <d v="1900-07-24T00:00:00"/>
    <d v="1899-12-30T00:00:00"/>
    <n v="875.8"/>
    <s v="104335321"/>
    <s v="2506E108 2457 242ND PL NE #  SAMMAMISH"/>
    <s v="CEN1"/>
    <s v="UPS"/>
    <n v="44328"/>
    <n v="44412"/>
    <n v="44504"/>
    <s v="WA11700390"/>
    <s v="UG Perm Svc Only in Plat Dev"/>
    <s v="16306"/>
    <s v="E UG Residential Services In Plats"/>
    <n v="730"/>
    <n v="-730"/>
    <n v="0"/>
    <n v="187.71"/>
    <n v="507.51"/>
    <n v="0"/>
    <s v="QCNOKE"/>
    <s v="QUANTA - REDMOND - ELECTRIC"/>
    <s v="511219578"/>
    <n v="1"/>
    <n v="0"/>
    <n v="0"/>
    <s v="SINGLE FAMILY"/>
    <s v="1"/>
    <s v="UNDERGROUND"/>
    <s v="UNDERGROUND"/>
    <s v="0002561880"/>
    <s v="0"/>
  </r>
  <r>
    <x v="2"/>
    <n v="50"/>
    <n v="30"/>
    <n v="30"/>
    <n v="0"/>
    <n v="0"/>
    <x v="1"/>
    <n v="574.30999999999995"/>
    <n v="19.1436666666667"/>
    <n v="30"/>
    <d v="1899-12-30T00:00:00"/>
    <d v="1900-02-02T00:00:00"/>
    <d v="1899-12-30T00:00:00"/>
    <n v="697.82"/>
    <s v="104335326"/>
    <s v="2406E105 1268 WESTRIDGE WAY NE #  ISSAQU"/>
    <s v="CEN1"/>
    <s v="UPS"/>
    <n v="44327"/>
    <n v="44412"/>
    <n v="44504"/>
    <s v="WA11700140"/>
    <s v="UG Perm Svc Only in Plat Dev"/>
    <s v="16306"/>
    <s v="E UG Residential Services In Plats"/>
    <n v="730"/>
    <n v="-730"/>
    <n v="0"/>
    <n v="31.38"/>
    <n v="507.51"/>
    <n v="0"/>
    <s v="QCNOKE"/>
    <s v="QUANTA - REDMOND - ELECTRIC"/>
    <s v="511223536"/>
    <n v="1"/>
    <n v="0"/>
    <n v="0"/>
    <s v="SINGLE FAMILY"/>
    <s v="1"/>
    <s v="UNDERGROUND"/>
    <s v="UNDERGROUND"/>
    <s v="0002561979"/>
    <s v="0"/>
  </r>
  <r>
    <x v="2"/>
    <n v="50"/>
    <n v="40"/>
    <n v="40"/>
    <n v="0"/>
    <n v="0"/>
    <x v="1"/>
    <n v="577.47"/>
    <n v="14.43675"/>
    <n v="36"/>
    <d v="1899-12-30T02:24:00"/>
    <d v="1900-02-09T00:00:00"/>
    <d v="1899-12-30T00:00:00"/>
    <n v="699.97"/>
    <s v="104335327"/>
    <s v="1801E070 640 NATALEE JO ST SE #  LACEY"/>
    <s v="CEN1"/>
    <s v="UPS"/>
    <n v="44320"/>
    <n v="44412"/>
    <n v="44504"/>
    <s v="WA03400340"/>
    <s v="UG Perm Svc Only in Plat Dev"/>
    <s v="16306"/>
    <s v="E UG Residential Services In Plats"/>
    <n v="730"/>
    <n v="-730"/>
    <n v="0"/>
    <n v="37.83"/>
    <n v="503.36"/>
    <n v="0"/>
    <s v="QSTHLE"/>
    <s v="QUANTA - OLYMPIA - ELECTRIC"/>
    <s v="511223591"/>
    <n v="1"/>
    <n v="0"/>
    <n v="0"/>
    <s v="SINGLE FAMILY"/>
    <s v="1"/>
    <s v="UNDERGROUND"/>
    <s v="UNDERGROUND"/>
    <s v="0002561988"/>
    <s v="0"/>
  </r>
  <r>
    <x v="2"/>
    <n v="50"/>
    <n v="40"/>
    <n v="40"/>
    <n v="0"/>
    <n v="0"/>
    <x v="1"/>
    <n v="578.64"/>
    <n v="14.465999999999999"/>
    <n v="36"/>
    <d v="1899-12-30T02:24:00"/>
    <d v="1900-02-10T00:00:00"/>
    <d v="1899-12-30T00:00:00"/>
    <n v="701.36"/>
    <s v="104335328"/>
    <s v="1702W056 9118 LADY SLIPPER ST SE #  TUMW"/>
    <s v="CEN1"/>
    <s v="UPS"/>
    <n v="44328"/>
    <n v="44412"/>
    <n v="44504"/>
    <s v="WA03400060"/>
    <s v="UG Perm Svc Only in Plat Dev"/>
    <s v="16306"/>
    <s v="E UG Residential Services In Plats"/>
    <n v="730"/>
    <n v="-730"/>
    <n v="0"/>
    <n v="38.04"/>
    <n v="504.28"/>
    <n v="0"/>
    <s v="QSTHLE"/>
    <s v="QUANTA - OLYMPIA - ELECTRIC"/>
    <s v="511223597"/>
    <n v="1"/>
    <n v="0"/>
    <n v="0"/>
    <s v="SINGLE FAMILY"/>
    <s v="1"/>
    <s v="UNDERGROUND"/>
    <s v="UNDERGROUND"/>
    <s v="0002561994"/>
    <s v="0"/>
  </r>
  <r>
    <x v="2"/>
    <n v="50"/>
    <n v="40"/>
    <n v="40"/>
    <n v="0"/>
    <n v="0"/>
    <x v="1"/>
    <n v="578.64"/>
    <n v="14.465999999999999"/>
    <n v="36"/>
    <d v="1899-12-30T02:24:00"/>
    <d v="1900-02-10T00:00:00"/>
    <d v="1899-12-30T00:00:00"/>
    <n v="701.36"/>
    <s v="104335329"/>
    <s v="1702W056 9124 LADY SLIPPER ST SE #  TUMW"/>
    <s v="CEN1"/>
    <s v="UPS"/>
    <n v="44328"/>
    <n v="44412"/>
    <n v="44504"/>
    <s v="WA03400060"/>
    <s v="UG Perm Svc Only in Plat Dev"/>
    <s v="16306"/>
    <s v="E UG Residential Services In Plats"/>
    <n v="730"/>
    <n v="-730"/>
    <n v="0"/>
    <n v="38.04"/>
    <n v="504.28"/>
    <n v="0"/>
    <s v="QSTHLE"/>
    <s v="QUANTA - OLYMPIA - ELECTRIC"/>
    <s v="511223598"/>
    <n v="1"/>
    <n v="0"/>
    <n v="0"/>
    <s v="SINGLE FAMILY"/>
    <s v="1"/>
    <s v="UNDERGROUND"/>
    <s v="UNDERGROUND"/>
    <s v="0002561995"/>
    <s v="0"/>
  </r>
  <r>
    <x v="2"/>
    <n v="50"/>
    <n v="25"/>
    <n v="25"/>
    <n v="0"/>
    <n v="0"/>
    <x v="1"/>
    <n v="561.02"/>
    <n v="22.440799999999999"/>
    <n v="24"/>
    <d v="1899-12-30T00:57:36"/>
    <d v="1900-01-27T00:00:00"/>
    <d v="1899-12-30T00:00:00"/>
    <n v="682.96"/>
    <s v="104335336"/>
    <s v="3802E004 947 VERDE LOOP #  BELLINGHAM"/>
    <s v="CEN1"/>
    <s v="UPS"/>
    <n v="44323"/>
    <n v="44412"/>
    <n v="44504"/>
    <s v="WA03700010"/>
    <s v="UG Perm Svc Only in Plat Dev"/>
    <s v="16306"/>
    <s v="E UG Residential Services In Plats"/>
    <n v="730"/>
    <n v="-730"/>
    <n v="0"/>
    <n v="25.53"/>
    <n v="501.06"/>
    <n v="0"/>
    <s v="QNWHME"/>
    <s v="QUANTA - BELLINGHAM - ELECTRIC"/>
    <s v="511223177"/>
    <n v="1"/>
    <n v="0"/>
    <n v="0"/>
    <s v="SINGLE FAMILY"/>
    <s v="1"/>
    <s v="UNDERGROUND"/>
    <s v="UNDERGROUND"/>
    <s v="0002561961"/>
    <s v="0"/>
  </r>
  <r>
    <x v="2"/>
    <n v="100"/>
    <e v="#N/A"/>
    <n v="59"/>
    <n v="0"/>
    <n v="0"/>
    <x v="1"/>
    <n v="648.84"/>
    <e v="#N/A"/>
    <n v="59"/>
    <e v="#N/A"/>
    <d v="1900-04-21T00:00:00"/>
    <d v="1899-12-30T00:00:00"/>
    <n v="770.78"/>
    <s v="104335337"/>
    <s v="3802E004 930 VERDE LOOP #  BELLINGHAM"/>
    <s v="CEN1"/>
    <s v="UPS"/>
    <n v="44340"/>
    <n v="44412"/>
    <n v="44504"/>
    <s v="WA03700010"/>
    <s v="UG Perm Svc Only in Plat Dev"/>
    <s v="16306"/>
    <s v="E UG Residential Services In Plats"/>
    <n v="730"/>
    <n v="-730"/>
    <n v="0"/>
    <n v="102.05"/>
    <n v="501.51"/>
    <n v="0"/>
    <s v="QNWHME"/>
    <s v="QUANTA - BELLINGHAM - ELECTRIC"/>
    <s v="511223648"/>
    <n v="1"/>
    <n v="0"/>
    <n v="0"/>
    <s v="SINGLE FAMILY"/>
    <s v="1"/>
    <s v="UNDERGROUND"/>
    <s v="UNDERGROUND"/>
    <s v="0002562001"/>
    <s v="0"/>
  </r>
  <r>
    <x v="2"/>
    <n v="50"/>
    <n v="40"/>
    <n v="40"/>
    <n v="0"/>
    <n v="0"/>
    <x v="1"/>
    <n v="585.03"/>
    <n v="14.62575"/>
    <n v="40"/>
    <d v="1899-12-30T00:00:00"/>
    <d v="1900-02-14T00:00:00"/>
    <d v="1899-12-30T00:00:00"/>
    <n v="708.31"/>
    <s v="104335338"/>
    <s v="2005E101 6515 232ND AVE E #  BUCKLEY"/>
    <s v="CEN1"/>
    <s v="UPS"/>
    <n v="44323"/>
    <n v="44412"/>
    <n v="44504"/>
    <s v="WA12700270"/>
    <s v="UG Perm Svc Only in Plat Dev"/>
    <s v="16306"/>
    <s v="E UG Residential Services In Plats"/>
    <n v="730"/>
    <n v="-730"/>
    <n v="0"/>
    <n v="41.61"/>
    <n v="506.58"/>
    <n v="0"/>
    <s v="QSWPRE"/>
    <s v="QUANTA - PUYALLUP - ELECTRIC"/>
    <s v="511225861"/>
    <n v="1"/>
    <n v="0"/>
    <n v="0"/>
    <s v="SINGLE FAMILY"/>
    <s v="1"/>
    <s v="UNDERGROUND"/>
    <s v="UNDERGROUND"/>
    <s v="0002562010"/>
    <s v="0"/>
  </r>
  <r>
    <x v="2"/>
    <n v="50"/>
    <n v="30"/>
    <n v="30"/>
    <n v="0"/>
    <n v="0"/>
    <x v="1"/>
    <n v="573.97"/>
    <n v="19.1323333333333"/>
    <n v="30"/>
    <d v="1899-12-30T00:00:00"/>
    <d v="1900-02-02T00:00:00"/>
    <d v="1899-12-30T00:00:00"/>
    <n v="697.25"/>
    <s v="104335339"/>
    <s v="2005E101 6601 232ND AVE E #  BUCKLEY"/>
    <s v="CEN1"/>
    <s v="UPS"/>
    <n v="44340"/>
    <n v="44412"/>
    <n v="44504"/>
    <s v="WA12700270"/>
    <s v="UG Perm Svc Only in Plat Dev"/>
    <s v="16306"/>
    <s v="E UG Residential Services In Plats"/>
    <n v="730"/>
    <n v="-730"/>
    <n v="0"/>
    <n v="31.39"/>
    <n v="507.05"/>
    <n v="0"/>
    <s v="QSWPRE"/>
    <s v="QUANTA - PUYALLUP - ELECTRIC"/>
    <s v="511225863"/>
    <n v="1"/>
    <n v="0"/>
    <n v="0"/>
    <s v="SINGLE FAMILY"/>
    <s v="1"/>
    <s v="UNDERGROUND"/>
    <s v="UNDERGROUND"/>
    <s v="0002562011"/>
    <s v="0"/>
  </r>
  <r>
    <x v="2"/>
    <n v="50"/>
    <n v="30"/>
    <n v="30"/>
    <n v="0"/>
    <n v="0"/>
    <x v="1"/>
    <n v="573.19000000000005"/>
    <n v="19.1063333333333"/>
    <n v="30"/>
    <d v="1899-12-30T00:00:00"/>
    <d v="1900-02-02T00:00:00"/>
    <d v="1899-12-30T00:00:00"/>
    <n v="696.47"/>
    <s v="104335340"/>
    <s v="2005E101 6629 232ND AVE E #  BUCKLEY"/>
    <s v="CEN1"/>
    <s v="UPS"/>
    <n v="44323"/>
    <n v="44412"/>
    <n v="44504"/>
    <s v="WA12700270"/>
    <s v="UG Perm Svc Only in Plat Dev"/>
    <s v="16306"/>
    <s v="E UG Residential Services In Plats"/>
    <n v="730"/>
    <n v="-730"/>
    <n v="0"/>
    <n v="31.21"/>
    <n v="506.58"/>
    <n v="0"/>
    <s v="QSWPRE"/>
    <s v="QUANTA - PUYALLUP - ELECTRIC"/>
    <s v="511225865"/>
    <n v="1"/>
    <n v="0"/>
    <n v="0"/>
    <s v="SINGLE FAMILY"/>
    <s v="1"/>
    <s v="UNDERGROUND"/>
    <s v="UNDERGROUND"/>
    <s v="0002562012"/>
    <s v="0"/>
  </r>
  <r>
    <x v="2"/>
    <n v="50"/>
    <n v="35"/>
    <n v="35"/>
    <n v="0"/>
    <n v="0"/>
    <x v="1"/>
    <n v="578.55999999999995"/>
    <n v="16.5302857142857"/>
    <n v="34"/>
    <d v="1899-12-30T00:41:09"/>
    <d v="1900-02-07T00:00:00"/>
    <d v="1899-12-30T00:00:00"/>
    <n v="701.84"/>
    <s v="104335341"/>
    <s v="1904E135 18709 107TH AVE CT E #  PUYALLU"/>
    <s v="CEN1"/>
    <s v="UPS"/>
    <n v="44323"/>
    <n v="44412"/>
    <n v="44504"/>
    <s v="WA12700270"/>
    <s v="UG Perm Svc Only in Plat Dev"/>
    <s v="16306"/>
    <s v="E UG Residential Services In Plats"/>
    <n v="730"/>
    <n v="-730"/>
    <n v="0"/>
    <n v="35.93"/>
    <n v="506.58"/>
    <n v="0"/>
    <s v="QSWPRE"/>
    <s v="QUANTA - PUYALLUP - ELECTRIC"/>
    <s v="511225866"/>
    <n v="1"/>
    <n v="0"/>
    <n v="0"/>
    <s v="SINGLE FAMILY"/>
    <s v="1"/>
    <s v="UNDERGROUND"/>
    <s v="UNDERGROUND"/>
    <s v="0002562013"/>
    <s v="0"/>
  </r>
  <r>
    <x v="2"/>
    <n v="50"/>
    <n v="50"/>
    <n v="50"/>
    <n v="0"/>
    <n v="0"/>
    <x v="1"/>
    <n v="588.23"/>
    <n v="11.7646"/>
    <n v="45"/>
    <d v="1899-12-30T02:24:00"/>
    <d v="1900-02-20T00:00:00"/>
    <d v="1899-12-30T00:00:00"/>
    <n v="710.73"/>
    <s v="104335342"/>
    <s v="1801W055 907 VINE MAPLE ST SE #  LACEY"/>
    <s v="CEN1"/>
    <s v="UPS"/>
    <n v="44320"/>
    <n v="44412"/>
    <n v="44504"/>
    <s v="WA03400340"/>
    <s v="UG Perm Svc Only in Plat Dev"/>
    <s v="16306"/>
    <s v="E UG Residential Services In Plats"/>
    <n v="730"/>
    <n v="-730"/>
    <n v="0"/>
    <n v="47.28"/>
    <n v="503.36"/>
    <n v="0"/>
    <s v="QSTHLE"/>
    <s v="QUANTA - OLYMPIA - ELECTRIC"/>
    <s v="511225871"/>
    <n v="1"/>
    <n v="0"/>
    <n v="0"/>
    <s v="SINGLE FAMILY"/>
    <s v="1"/>
    <s v="UNDERGROUND"/>
    <s v="UNDERGROUND"/>
    <s v="0002562020"/>
    <s v="0"/>
  </r>
  <r>
    <x v="2"/>
    <n v="50"/>
    <n v="50"/>
    <n v="50"/>
    <n v="0"/>
    <n v="0"/>
    <x v="1"/>
    <n v="673.94"/>
    <n v="13.4788"/>
    <n v="45"/>
    <d v="1899-12-30T02:24:00"/>
    <d v="1900-05-19T00:00:00"/>
    <d v="1899-12-30T00:00:00"/>
    <n v="795.09"/>
    <s v="104335343"/>
    <s v="2014E056 511 TIRED CREEK LN #  CLE ELUM"/>
    <s v="CEN1"/>
    <s v="UPS"/>
    <n v="44333"/>
    <n v="44412"/>
    <n v="44504"/>
    <s v="WA01900990"/>
    <s v="UG Perm Svc Only in Plat Dev"/>
    <s v="16306"/>
    <s v="E UG Residential Services In Plats"/>
    <n v="730"/>
    <n v="-730"/>
    <n v="0"/>
    <n v="127.44"/>
    <n v="497.83"/>
    <n v="0"/>
    <s v="QCKTTE"/>
    <s v="QUANTA - KITTITAS - ELECTRIC"/>
    <s v="511227308"/>
    <n v="1"/>
    <n v="0"/>
    <n v="0"/>
    <s v="SINGLE FAMILY"/>
    <s v="1"/>
    <s v="UNDERGROUND"/>
    <s v="UNDERGROUND"/>
    <s v="0002562064"/>
    <s v="0"/>
  </r>
  <r>
    <x v="2"/>
    <n v="100"/>
    <n v="60"/>
    <n v="60"/>
    <n v="0"/>
    <n v="0"/>
    <x v="1"/>
    <n v="649.22"/>
    <n v="10.8203333333333"/>
    <n v="59"/>
    <d v="1899-12-30T00:24:00"/>
    <d v="1900-04-21T00:00:00"/>
    <d v="1899-12-30T00:00:00"/>
    <n v="771.16"/>
    <s v="104335344"/>
    <s v="4003E064 1335 BRADLEY CT #  LYNDEN"/>
    <s v="CEN1"/>
    <s v="UPS"/>
    <n v="44334"/>
    <n v="44412"/>
    <n v="44504"/>
    <s v="WA03700050"/>
    <s v="UG Perm Svc Only in Plat Dev"/>
    <s v="16306"/>
    <s v="E UG Residential Services In Plats"/>
    <n v="730"/>
    <n v="-730"/>
    <n v="0"/>
    <n v="102.39"/>
    <n v="501.51"/>
    <n v="0"/>
    <s v="QNWHME"/>
    <s v="QUANTA - BELLINGHAM - ELECTRIC"/>
    <s v="511227351"/>
    <n v="1"/>
    <n v="0"/>
    <n v="0"/>
    <s v="SINGLE FAMILY"/>
    <s v="1"/>
    <s v="UNDERGROUND"/>
    <s v="UNDERGROUND"/>
    <s v="0002562071"/>
    <s v="0"/>
  </r>
  <r>
    <x v="2"/>
    <n v="50"/>
    <n v="40"/>
    <n v="40"/>
    <n v="0"/>
    <n v="0"/>
    <x v="1"/>
    <n v="616.29999999999995"/>
    <n v="15.407500000000001"/>
    <n v="40"/>
    <d v="1899-12-30T00:00:00"/>
    <d v="1900-03-15T00:00:00"/>
    <d v="1899-12-30T00:00:00"/>
    <n v="739.81"/>
    <s v="104335345"/>
    <s v="2406E007 24748 SE 21ST PL #  SAMMAMISH"/>
    <s v="CEN1"/>
    <s v="UPS"/>
    <n v="44330"/>
    <n v="44412"/>
    <n v="44504"/>
    <s v="WA11700390"/>
    <s v="UG Perm Svc Only in Plat Dev"/>
    <s v="16306"/>
    <s v="E UG Residential Services In Plats"/>
    <n v="730"/>
    <n v="-730"/>
    <n v="0"/>
    <n v="68.260000000000005"/>
    <n v="507.51"/>
    <n v="0"/>
    <s v="QCNOKE"/>
    <s v="QUANTA - REDMOND - ELECTRIC"/>
    <s v="511227358"/>
    <n v="1"/>
    <n v="0"/>
    <n v="0"/>
    <s v="SINGLE FAMILY"/>
    <s v="1"/>
    <s v="UNDERGROUND"/>
    <s v="UNDERGROUND"/>
    <s v="0002562074"/>
    <s v="0"/>
  </r>
  <r>
    <x v="2"/>
    <n v="150"/>
    <n v="102"/>
    <n v="102"/>
    <n v="0"/>
    <n v="0"/>
    <x v="1"/>
    <n v="655.46"/>
    <n v="6.4260784313725496"/>
    <n v="101"/>
    <d v="1899-12-30T00:14:07"/>
    <d v="1900-04-25T00:00:00"/>
    <d v="1899-12-30T00:00:00"/>
    <n v="778.07"/>
    <s v="104335346"/>
    <s v="2005E075 15710 58TH STREET CT E #  SUMNE"/>
    <s v="CEN1"/>
    <s v="UPS"/>
    <n v="44323"/>
    <n v="44412"/>
    <n v="44504"/>
    <s v="WA12700160"/>
    <s v="UG Perm Svc Only in Plat Dev"/>
    <s v="16306"/>
    <s v="E UG Residential Services In Plats"/>
    <n v="730"/>
    <n v="-730"/>
    <n v="0"/>
    <n v="105.91"/>
    <n v="503.82"/>
    <n v="0"/>
    <s v="QSWPRE"/>
    <s v="QUANTA - PUYALLUP - ELECTRIC"/>
    <s v="511227497"/>
    <n v="1"/>
    <n v="0"/>
    <n v="0"/>
    <s v="SINGLE FAMILY"/>
    <s v="1"/>
    <s v="UNDERGROUND"/>
    <s v="UNDERGROUND"/>
    <s v="0002562097"/>
    <s v="0"/>
  </r>
  <r>
    <x v="2"/>
    <n v="50"/>
    <n v="40"/>
    <n v="40"/>
    <n v="0"/>
    <n v="0"/>
    <x v="1"/>
    <n v="585.03"/>
    <n v="14.62575"/>
    <n v="40"/>
    <d v="1899-12-30T00:00:00"/>
    <d v="1900-02-14T00:00:00"/>
    <d v="1899-12-30T00:00:00"/>
    <n v="708.31"/>
    <s v="104335347"/>
    <s v="1905E036 12838 193RD AVE E #  BONNEY LAK"/>
    <s v="CEN1"/>
    <s v="UPS"/>
    <n v="44323"/>
    <n v="44412"/>
    <n v="44504"/>
    <s v="WA12700270"/>
    <s v="UG Perm Svc Only in Plat Dev"/>
    <s v="16306"/>
    <s v="E UG Residential Services In Plats"/>
    <n v="730"/>
    <n v="-730"/>
    <n v="0"/>
    <n v="41.61"/>
    <n v="506.58"/>
    <n v="0"/>
    <s v="QSWPRE"/>
    <s v="QUANTA - PUYALLUP - ELECTRIC"/>
    <s v="511227499"/>
    <n v="1"/>
    <n v="0"/>
    <n v="0"/>
    <s v="SINGLE FAMILY"/>
    <s v="1"/>
    <s v="UNDERGROUND"/>
    <s v="UNDERGROUND"/>
    <s v="0002562100"/>
    <s v="0"/>
  </r>
  <r>
    <x v="2"/>
    <n v="100"/>
    <e v="#N/A"/>
    <n v="59"/>
    <n v="0"/>
    <n v="0"/>
    <x v="1"/>
    <n v="610.04"/>
    <e v="#N/A"/>
    <n v="59"/>
    <e v="#N/A"/>
    <d v="1900-03-09T00:00:00"/>
    <d v="1899-12-30T00:00:00"/>
    <n v="733.55"/>
    <s v="104335348"/>
    <s v="2405E126 3924 WELLS AVE N #  RENTON"/>
    <s v="CEN1"/>
    <s v="UPS"/>
    <n v="44333"/>
    <n v="44504"/>
    <m/>
    <s v="WA11700250"/>
    <s v="UG Perm Svc Only in Plat Dev"/>
    <s v="16306"/>
    <s v="E UG Residential Services In Plats"/>
    <n v="730"/>
    <n v="-730"/>
    <n v="0"/>
    <n v="62.76"/>
    <n v="507.51"/>
    <n v="0"/>
    <s v="QCNOKE"/>
    <s v="QUANTA - REDMOND - ELECTRIC"/>
    <s v="511227573"/>
    <n v="1"/>
    <n v="0"/>
    <n v="0"/>
    <s v="SINGLE FAMILY"/>
    <s v="1"/>
    <s v="UNDERGROUND"/>
    <s v="UNDERGROUND"/>
    <s v="0002562106"/>
    <s v="0"/>
  </r>
  <r>
    <x v="2"/>
    <n v="50"/>
    <n v="40"/>
    <n v="40"/>
    <n v="0"/>
    <n v="0"/>
    <x v="1"/>
    <n v="585.36"/>
    <n v="14.634"/>
    <n v="40"/>
    <d v="1899-12-30T00:00:00"/>
    <d v="1900-02-14T00:00:00"/>
    <d v="1899-12-30T00:00:00"/>
    <n v="708.87"/>
    <s v="104335349"/>
    <s v="2406E115 489 FOOTHILLS DR NW #  ISSAQUAH"/>
    <s v="CEN1"/>
    <s v="UPS"/>
    <n v="44351"/>
    <n v="44475"/>
    <m/>
    <s v="WA11700140"/>
    <s v="UG Perm Svc Only in Plat Dev"/>
    <s v="16306"/>
    <s v="E UG Residential Services In Plats"/>
    <n v="730"/>
    <n v="-730"/>
    <n v="0"/>
    <n v="41.85"/>
    <n v="507.5"/>
    <n v="0"/>
    <s v="QCNOKE"/>
    <s v="QUANTA - REDMOND - ELECTRIC"/>
    <s v="511227605"/>
    <n v="1"/>
    <n v="0"/>
    <n v="0"/>
    <s v="SINGLE FAMILY"/>
    <s v="1"/>
    <s v="UNDERGROUND"/>
    <s v="UNDERGROUND"/>
    <s v="0002562114"/>
    <s v="0"/>
  </r>
  <r>
    <x v="2"/>
    <n v="50"/>
    <n v="25"/>
    <n v="25"/>
    <n v="0"/>
    <n v="0"/>
    <x v="1"/>
    <n v="579.45000000000005"/>
    <n v="23.178000000000001"/>
    <n v="34"/>
    <n v="-0.36"/>
    <d v="1900-02-07T00:00:00"/>
    <d v="1899-12-30T00:00:00"/>
    <n v="702.96"/>
    <s v="104335353"/>
    <s v="2205E107 13312 SE 264TH ST #  KENT"/>
    <s v="CEN1"/>
    <s v="UPS"/>
    <n v="44321"/>
    <n v="44412"/>
    <n v="44504"/>
    <s v="WA11700150"/>
    <s v="UG Perm Svc Only in Plat Dev"/>
    <s v="16306"/>
    <s v="E UG Residential Services In Plats"/>
    <n v="730"/>
    <n v="-730"/>
    <n v="0"/>
    <n v="35.93"/>
    <n v="507.48"/>
    <n v="0"/>
    <s v="QCSOKE"/>
    <s v="QUANTA - SOUTH KING - ELECTRIC"/>
    <s v="511225839"/>
    <n v="1"/>
    <n v="0"/>
    <n v="0"/>
    <s v="SINGLE FAMILY"/>
    <s v="1"/>
    <s v="UNDERGROUND"/>
    <s v="UNDERGROUND"/>
    <s v="0002562023"/>
    <s v="0"/>
  </r>
  <r>
    <x v="2"/>
    <n v="50"/>
    <n v="5"/>
    <n v="5"/>
    <n v="0"/>
    <n v="0"/>
    <x v="1"/>
    <n v="540.73"/>
    <n v="108.146"/>
    <n v="5"/>
    <d v="1899-12-30T00:00:00"/>
    <d v="1900-01-04T00:00:00"/>
    <d v="1899-12-30T00:00:00"/>
    <n v="663.45"/>
    <s v="104335354"/>
    <s v="1801W030 2213 TRAIL VIEW ST NE #  OLYMPI"/>
    <s v="CEN1"/>
    <s v="UPS"/>
    <n v="44322"/>
    <n v="44412"/>
    <n v="44504"/>
    <s v="WA03400030"/>
    <s v="UG Perm Svc Only in Plat Dev"/>
    <s v="16306"/>
    <s v="E UG Residential Services In Plats"/>
    <n v="730"/>
    <n v="-730"/>
    <n v="0"/>
    <n v="4.7300000000000004"/>
    <n v="504.28"/>
    <n v="0"/>
    <s v="QSTHLE"/>
    <s v="QUANTA - OLYMPIA - ELECTRIC"/>
    <s v="511225880"/>
    <n v="1"/>
    <n v="0"/>
    <n v="0"/>
    <s v="SINGLE FAMILY"/>
    <s v="1"/>
    <s v="UNDERGROUND"/>
    <s v="UNDERGROUND"/>
    <s v="0002562027"/>
    <s v="0"/>
  </r>
  <r>
    <x v="2"/>
    <n v="100"/>
    <n v="70"/>
    <n v="70"/>
    <n v="0"/>
    <n v="0"/>
    <x v="1"/>
    <n v="621.95000000000005"/>
    <n v="8.8849999999999998"/>
    <n v="69"/>
    <d v="1899-12-30T00:20:34"/>
    <d v="1900-03-20T00:00:00"/>
    <d v="1899-12-30T00:00:00"/>
    <n v="745.46"/>
    <s v="104335356"/>
    <s v="2406E105 1275 WESTRIDGE WAY NE #  ISSAQU"/>
    <s v="CEN1"/>
    <s v="UPS"/>
    <n v="44329"/>
    <n v="44412"/>
    <n v="44504"/>
    <s v="WA11700140"/>
    <s v="UG Perm Svc Only in Plat Dev"/>
    <s v="16306"/>
    <s v="E UG Residential Services In Plats"/>
    <n v="730"/>
    <n v="-730"/>
    <n v="0"/>
    <n v="73.23"/>
    <n v="507.51"/>
    <n v="0"/>
    <s v="QCNOKE"/>
    <s v="QUANTA - REDMOND - ELECTRIC"/>
    <s v="511227425"/>
    <n v="1"/>
    <n v="0"/>
    <n v="0"/>
    <s v="SINGLE FAMILY"/>
    <s v="1"/>
    <s v="UNDERGROUND"/>
    <s v="UNDERGROUND"/>
    <s v="0002562085"/>
    <s v="0"/>
  </r>
  <r>
    <x v="2"/>
    <n v="50"/>
    <n v="25"/>
    <n v="25"/>
    <n v="0"/>
    <n v="0"/>
    <x v="1"/>
    <n v="567.82000000000005"/>
    <n v="22.712800000000001"/>
    <n v="24"/>
    <d v="1899-12-30T00:57:36"/>
    <d v="1900-01-27T00:00:00"/>
    <d v="1899-12-30T00:00:00"/>
    <n v="691.33"/>
    <s v="104335361"/>
    <s v="2406E057 4172 236TH PL SE #  SAMMAMISH"/>
    <s v="CEN1"/>
    <s v="UPS"/>
    <n v="44328"/>
    <n v="44412"/>
    <n v="44504"/>
    <s v="WA11700390"/>
    <s v="UG Perm Svc Only in Plat Dev"/>
    <s v="16306"/>
    <s v="E UG Residential Services In Plats"/>
    <n v="730"/>
    <n v="-730"/>
    <n v="0"/>
    <n v="25.68"/>
    <n v="507.51"/>
    <n v="0"/>
    <s v="QCNOKE"/>
    <s v="QUANTA - REDMOND - ELECTRIC"/>
    <s v="511228015"/>
    <n v="1"/>
    <n v="0"/>
    <n v="0"/>
    <s v="SINGLE FAMILY"/>
    <s v="1"/>
    <s v="UNDERGROUND"/>
    <s v="UNDERGROUND"/>
    <s v="0002562140"/>
    <s v="0"/>
  </r>
  <r>
    <x v="2"/>
    <n v="100"/>
    <n v="65"/>
    <n v="65"/>
    <n v="0"/>
    <n v="0"/>
    <x v="1"/>
    <n v="683.41"/>
    <n v="10.513999999999999"/>
    <n v="74"/>
    <n v="-0.138461538461538"/>
    <n v="139"/>
    <n v="0"/>
    <n v="806.92"/>
    <s v="104335362"/>
    <s v="2105E121 4458 JOYCE CT SE #  AUBURN"/>
    <s v="CEN1"/>
    <s v="UPS"/>
    <n v="44323"/>
    <n v="44412"/>
    <n v="44504"/>
    <s v="WA11700020"/>
    <s v="UG Perm Svc Only in Plat Dev"/>
    <s v="16306"/>
    <s v="E UG Residential Services In Plats"/>
    <n v="730"/>
    <n v="-730"/>
    <n v="0"/>
    <n v="127.21"/>
    <n v="507.51"/>
    <n v="0"/>
    <s v="QCSOKE"/>
    <s v="QUANTA - SOUTH KING - ELECTRIC"/>
    <s v="511228368"/>
    <n v="1"/>
    <n v="0"/>
    <n v="0"/>
    <s v="SINGLE FAMILY"/>
    <s v="1"/>
    <s v="UNDERGROUND"/>
    <s v="UNDERGROUND"/>
    <s v="0002562145"/>
    <s v="0"/>
  </r>
  <r>
    <x v="2"/>
    <n v="100"/>
    <n v="60"/>
    <n v="60"/>
    <n v="0"/>
    <n v="0"/>
    <x v="1"/>
    <n v="609.11"/>
    <n v="10.1518333333333"/>
    <n v="59"/>
    <n v="1.6666666666666701E-2"/>
    <n v="69"/>
    <n v="0"/>
    <n v="732.39"/>
    <s v="104335363"/>
    <s v="1902E034 9343 MORELAND AVE SW #  LAKEWOO"/>
    <s v="CEN1"/>
    <s v="USO"/>
    <n v="44333"/>
    <n v="44412"/>
    <n v="44504"/>
    <s v="WA12700210"/>
    <s v="UG Perm Svc only  (no Tsfrmr)"/>
    <s v="16306"/>
    <s v="E UG Residential Services In Plats"/>
    <n v="730"/>
    <n v="-730"/>
    <n v="0"/>
    <n v="62.76"/>
    <n v="506.58"/>
    <n v="0"/>
    <s v="QSWPRE"/>
    <s v="QUANTA - PUYALLUP - ELECTRIC"/>
    <s v="511228367"/>
    <n v="1"/>
    <n v="0"/>
    <n v="0"/>
    <s v="SINGLE FAMILY"/>
    <s v="1"/>
    <s v="UNDERGROUND"/>
    <s v="UNDERGROUND"/>
    <s v="0002562146"/>
    <s v="0"/>
  </r>
  <r>
    <x v="2"/>
    <n v="50"/>
    <n v="50"/>
    <n v="50"/>
    <n v="0"/>
    <n v="0"/>
    <x v="1"/>
    <n v="597.20000000000005"/>
    <n v="11.944000000000001"/>
    <n v="50"/>
    <n v="0"/>
    <n v="57"/>
    <n v="0"/>
    <n v="720.48"/>
    <s v="104335364"/>
    <s v="1902E034 9349 MORELAND AVE SW #  LAKEWOO"/>
    <s v="CEN1"/>
    <s v="USO"/>
    <n v="44333"/>
    <n v="44412"/>
    <n v="44504"/>
    <s v="WA12700210"/>
    <s v="UG Perm Svc only  (no Tsfrmr)"/>
    <s v="16306"/>
    <s v="E UG Residential Services In Plats"/>
    <n v="730"/>
    <n v="-730"/>
    <n v="0"/>
    <n v="52.3"/>
    <n v="506.58"/>
    <n v="0"/>
    <s v="QSWPRE"/>
    <s v="QUANTA - PUYALLUP - ELECTRIC"/>
    <s v="511228390"/>
    <n v="1"/>
    <n v="0"/>
    <n v="0"/>
    <s v="SINGLE FAMILY"/>
    <s v="1"/>
    <s v="UNDERGROUND"/>
    <s v="UNDERGROUND"/>
    <s v="0002562149"/>
    <s v="0"/>
  </r>
  <r>
    <x v="2"/>
    <n v="100"/>
    <n v="80"/>
    <n v="80"/>
    <n v="0"/>
    <n v="0"/>
    <x v="1"/>
    <n v="941.04"/>
    <n v="11.763"/>
    <n v="79"/>
    <n v="1.2500000000000001E-2"/>
    <n v="149"/>
    <n v="0"/>
    <n v="1064.32"/>
    <s v="104335365"/>
    <s v="1905E061 19043 133RD STREET CT E #  BONN"/>
    <s v="CEN1"/>
    <s v="UPS"/>
    <n v="44333"/>
    <n v="44412"/>
    <n v="44504"/>
    <s v="WA12700270"/>
    <s v="UG Perm Svc Only in Plat Dev"/>
    <s v="16306"/>
    <s v="E UG Residential Services In Plats"/>
    <n v="730"/>
    <n v="-730"/>
    <n v="0"/>
    <n v="136.52000000000001"/>
    <n v="696.64"/>
    <n v="0"/>
    <s v="QSWPRE"/>
    <s v="QUANTA - PUYALLUP - ELECTRIC"/>
    <s v="511228391"/>
    <n v="1"/>
    <n v="0"/>
    <n v="0"/>
    <s v="SINGLE FAMILY"/>
    <s v="1"/>
    <s v="UNDERGROUND"/>
    <s v="UNDERGROUND"/>
    <s v="0002562151"/>
    <s v="0"/>
  </r>
  <r>
    <x v="2"/>
    <n v="50"/>
    <n v="20"/>
    <n v="20"/>
    <n v="0"/>
    <n v="0"/>
    <x v="1"/>
    <n v="590.35"/>
    <n v="29.517499999999998"/>
    <n v="30"/>
    <n v="-0.5"/>
    <n v="56"/>
    <n v="0"/>
    <n v="712.29"/>
    <s v="104335366"/>
    <s v="2206E088 23657 SE 248TH PL #  MAPLE VALL"/>
    <s v="CEN1"/>
    <s v="UPS"/>
    <n v="44330"/>
    <n v="44412"/>
    <n v="44504"/>
    <s v="WA01700200"/>
    <s v="UG Perm Svc Only in Plat Dev"/>
    <s v="16306"/>
    <s v="E UG Residential Services In Plats"/>
    <n v="730"/>
    <n v="-730"/>
    <n v="0"/>
    <n v="51.19"/>
    <n v="501.05"/>
    <n v="0"/>
    <s v="QCSOKE"/>
    <s v="QUANTA - SOUTH KING - ELECTRIC"/>
    <s v="511230031"/>
    <n v="1"/>
    <n v="0"/>
    <n v="0"/>
    <s v="SINGLE FAMILY"/>
    <s v="1"/>
    <s v="UNDERGROUND"/>
    <s v="UNDERGROUND"/>
    <s v="0002562159"/>
    <s v="0"/>
  </r>
  <r>
    <x v="2"/>
    <n v="50"/>
    <n v="25"/>
    <n v="25"/>
    <n v="0"/>
    <n v="0"/>
    <x v="1"/>
    <n v="599.19000000000005"/>
    <n v="23.967600000000001"/>
    <n v="34"/>
    <n v="-0.36"/>
    <n v="65"/>
    <n v="0"/>
    <n v="721.13"/>
    <s v="104335367"/>
    <s v="2106E060 33568 WALNUT AVE SE #  BLACK DI"/>
    <s v="CEN1"/>
    <s v="UPS"/>
    <n v="44333"/>
    <n v="44412"/>
    <n v="44504"/>
    <s v="WA01700050"/>
    <s v="UG Perm Svc Only in Plat Dev"/>
    <s v="16306"/>
    <s v="E UG Residential Services In Plats"/>
    <n v="730"/>
    <n v="-730"/>
    <n v="0"/>
    <n v="58.95"/>
    <n v="501.05"/>
    <n v="0"/>
    <s v="QCSOKE"/>
    <s v="QUANTA - SOUTH KING - ELECTRIC"/>
    <s v="511230043"/>
    <n v="1"/>
    <n v="0"/>
    <n v="0"/>
    <s v="SINGLE FAMILY"/>
    <s v="1"/>
    <s v="UNDERGROUND"/>
    <s v="UNDERGROUND"/>
    <s v="0002562164"/>
    <s v="0"/>
  </r>
  <r>
    <x v="2"/>
    <n v="50"/>
    <n v="40"/>
    <n v="40"/>
    <n v="0"/>
    <n v="0"/>
    <x v="1"/>
    <n v="578.4"/>
    <n v="14.46"/>
    <n v="36"/>
    <n v="0.1"/>
    <n v="41"/>
    <n v="0"/>
    <n v="701.12"/>
    <s v="104335368"/>
    <s v="1901W141 4237 CADDYSHACK DR NE #  LACEY"/>
    <s v="CEN1"/>
    <s v="UPS"/>
    <n v="44322"/>
    <n v="44412"/>
    <n v="44504"/>
    <s v="WA03400020"/>
    <s v="UG Perm Svc Only in Plat Dev"/>
    <s v="16306"/>
    <s v="E UG Residential Services In Plats"/>
    <n v="730"/>
    <n v="-730"/>
    <n v="0"/>
    <n v="37.83"/>
    <n v="504.28"/>
    <n v="0"/>
    <s v="QSTHLE"/>
    <s v="QUANTA - OLYMPIA - ELECTRIC"/>
    <s v="511230045"/>
    <n v="1"/>
    <n v="0"/>
    <n v="0"/>
    <s v="SINGLE FAMILY"/>
    <s v="1"/>
    <s v="UNDERGROUND"/>
    <s v="UNDERGROUND"/>
    <s v="0002562167"/>
    <s v="0"/>
  </r>
  <r>
    <x v="2"/>
    <n v="50"/>
    <n v="30"/>
    <n v="30"/>
    <n v="0"/>
    <n v="0"/>
    <x v="1"/>
    <n v="569.22"/>
    <n v="18.974"/>
    <n v="30"/>
    <n v="0"/>
    <n v="34"/>
    <n v="0"/>
    <n v="691.49"/>
    <s v="104335369"/>
    <s v="2501E039 1109 NW KNOB HILL LN #  SILVERD"/>
    <s v="CEN1"/>
    <s v="UPS"/>
    <n v="44328"/>
    <n v="44412"/>
    <n v="44504"/>
    <s v="WA01800990"/>
    <s v="UG Perm Svc Only in Plat Dev"/>
    <s v="16306"/>
    <s v="E UG Residential Services In Plats"/>
    <n v="730"/>
    <n v="-730"/>
    <n v="0"/>
    <n v="31.38"/>
    <n v="502.44"/>
    <n v="0"/>
    <s v="QSSPE"/>
    <s v="QUANTA - KITSAP - ELECTRIC"/>
    <s v="511231248"/>
    <n v="1"/>
    <n v="0"/>
    <n v="0"/>
    <s v="SINGLE FAMILY"/>
    <s v="1"/>
    <s v="UNDERGROUND"/>
    <s v="UNDERGROUND"/>
    <s v="0002562187"/>
    <s v="0"/>
  </r>
  <r>
    <x v="2"/>
    <n v="400"/>
    <n v="365"/>
    <n v="365"/>
    <n v="115"/>
    <n v="101"/>
    <x v="1"/>
    <n v="1663.81"/>
    <n v="4.55838356164384"/>
    <n v="351"/>
    <n v="3.8356164383561597E-2"/>
    <n v="1088"/>
    <n v="0"/>
    <n v="1785.75"/>
    <s v="104335370"/>
    <s v="2105E042 15514 SE 310TH ST # HSE  KENT"/>
    <s v="CEN1"/>
    <s v="USO"/>
    <n v="44327"/>
    <n v="44412"/>
    <n v="44504"/>
    <s v="WA04000990"/>
    <s v="UG Perm Svc only  (no Tsfrmr)"/>
    <s v="16305"/>
    <s v="E OH UG Residential Services"/>
    <n v="2277.9"/>
    <n v="-2277.9"/>
    <n v="0"/>
    <n v="994.06"/>
    <n v="501.05"/>
    <n v="0"/>
    <s v="QCSOKE"/>
    <s v="QUANTA - SOUTH KING - ELECTRIC"/>
    <s v="510787287"/>
    <n v="1"/>
    <n v="0"/>
    <n v="0"/>
    <s v="SINGLE FAMILY"/>
    <s v="1"/>
    <s v="UNDERGROUND"/>
    <s v="UNDERGROUND"/>
    <s v="0002561870"/>
    <s v="0"/>
  </r>
  <r>
    <x v="2"/>
    <n v="50"/>
    <n v="25"/>
    <n v="25"/>
    <n v="0"/>
    <n v="0"/>
    <x v="1"/>
    <n v="695.72"/>
    <n v="27.828800000000001"/>
    <n v="30"/>
    <n v="-0.2"/>
    <n v="34"/>
    <n v="0"/>
    <n v="817.99"/>
    <s v="104335371"/>
    <s v="2401E112 5132 SINCLAIR WAY #  BREMERTON"/>
    <s v="CEN1"/>
    <s v="UPS"/>
    <n v="44322"/>
    <n v="44412"/>
    <n v="44504"/>
    <s v="WA01800010"/>
    <s v="UG Perm Svc Only in Plat Dev"/>
    <s v="16306"/>
    <s v="E UG Residential Services In Plats"/>
    <n v="730"/>
    <n v="-730"/>
    <n v="0"/>
    <n v="31.21"/>
    <n v="599.65"/>
    <n v="0"/>
    <s v="QSSPE"/>
    <s v="QUANTA - KITSAP - ELECTRIC"/>
    <s v="511217354"/>
    <n v="1"/>
    <n v="0"/>
    <n v="0"/>
    <s v="SINGLE FAMILY"/>
    <s v="1"/>
    <s v="UNDERGROUND"/>
    <s v="UNDERGROUND"/>
    <s v="0002561872"/>
    <s v="0"/>
  </r>
  <r>
    <x v="2"/>
    <n v="0"/>
    <e v="#N/A"/>
    <n v="0"/>
    <n v="0"/>
    <n v="0"/>
    <x v="1"/>
    <n v="533.5"/>
    <e v="#N/A"/>
    <n v="0"/>
    <e v="#N/A"/>
    <n v="0"/>
    <n v="0"/>
    <n v="655.77"/>
    <s v="104335372"/>
    <s v="2501E039 11833 NW SWANTOWN ST #  SILVERD"/>
    <s v="CEN1"/>
    <s v="UPS"/>
    <n v="44321"/>
    <n v="44412"/>
    <n v="44504"/>
    <s v="WA01800990"/>
    <s v="UG Perm Svc Only in Plat Dev"/>
    <s v="16306"/>
    <s v="E UG Residential Services In Plats"/>
    <n v="730"/>
    <n v="-730"/>
    <n v="0"/>
    <n v="0"/>
    <n v="502.44"/>
    <n v="0"/>
    <s v="QSSPE"/>
    <s v="QUANTA - KITSAP - ELECTRIC"/>
    <s v="511217355"/>
    <n v="1"/>
    <n v="0"/>
    <n v="0"/>
    <s v="DUPLEX"/>
    <s v="1"/>
    <s v="UNDERGROUND"/>
    <s v="UNDERGROUND"/>
    <s v="0002561873"/>
    <s v="0"/>
  </r>
  <r>
    <x v="2"/>
    <n v="0"/>
    <e v="#N/A"/>
    <n v="0"/>
    <n v="0"/>
    <n v="0"/>
    <x v="1"/>
    <n v="533.5"/>
    <e v="#N/A"/>
    <n v="0"/>
    <e v="#N/A"/>
    <n v="0"/>
    <n v="0"/>
    <n v="655.77"/>
    <s v="104335373"/>
    <s v="2501E039 11835 NW SWANTOWN ST #  SILVERD"/>
    <s v="CEN1"/>
    <s v="UPS"/>
    <n v="44321"/>
    <n v="44412"/>
    <n v="44504"/>
    <s v="WA01800990"/>
    <s v="UG Perm Svc Only in Plat Dev"/>
    <s v="16306"/>
    <s v="E UG Residential Services In Plats"/>
    <n v="730"/>
    <n v="-730"/>
    <n v="0"/>
    <n v="0"/>
    <n v="502.44"/>
    <n v="0"/>
    <s v="QSSPE"/>
    <s v="QUANTA - KITSAP - ELECTRIC"/>
    <s v="511217356"/>
    <n v="1"/>
    <n v="0"/>
    <n v="0"/>
    <s v="DUPLEX"/>
    <s v="1"/>
    <s v="UNDERGROUND"/>
    <s v="UNDERGROUND"/>
    <s v="0002561874"/>
    <s v="0"/>
  </r>
  <r>
    <x v="2"/>
    <n v="0"/>
    <e v="#N/A"/>
    <n v="0"/>
    <n v="0"/>
    <n v="0"/>
    <x v="1"/>
    <n v="533.5"/>
    <e v="#N/A"/>
    <n v="0"/>
    <e v="#N/A"/>
    <n v="0"/>
    <n v="0"/>
    <n v="655.77"/>
    <s v="104335374"/>
    <s v="2501E039 11857 NW SWANTOWN ST #  SILVERD"/>
    <s v="CEN1"/>
    <s v="UPS"/>
    <n v="44321"/>
    <n v="44412"/>
    <n v="44504"/>
    <s v="WA01800990"/>
    <s v="UG Perm Svc Only in Plat Dev"/>
    <s v="16306"/>
    <s v="E UG Residential Services In Plats"/>
    <n v="730"/>
    <n v="-730"/>
    <n v="0"/>
    <n v="0"/>
    <n v="502.44"/>
    <n v="0"/>
    <s v="QSSPE"/>
    <s v="QUANTA - KITSAP - ELECTRIC"/>
    <s v="511217357"/>
    <n v="1"/>
    <n v="0"/>
    <n v="0"/>
    <s v="DUPLEX"/>
    <s v="1"/>
    <s v="UNDERGROUND"/>
    <s v="UNDERGROUND"/>
    <s v="0002561875"/>
    <s v="0"/>
  </r>
  <r>
    <x v="2"/>
    <n v="0"/>
    <n v="0"/>
    <n v="0"/>
    <n v="0"/>
    <n v="0"/>
    <x v="1"/>
    <n v="533.5"/>
    <e v="#DIV/0!"/>
    <n v="0"/>
    <e v="#DIV/0!"/>
    <n v="0"/>
    <n v="0"/>
    <n v="655.77"/>
    <s v="104335375"/>
    <s v="2501E039 11859 NW SWANTOWN ST #  SILVERD"/>
    <s v="CEN1"/>
    <s v="UPS"/>
    <n v="44321"/>
    <n v="44412"/>
    <n v="44504"/>
    <s v="WA01800990"/>
    <s v="UG Perm Svc Only in Plat Dev"/>
    <s v="16306"/>
    <s v="E UG Residential Services In Plats"/>
    <n v="730"/>
    <n v="-730"/>
    <n v="0"/>
    <n v="0"/>
    <n v="502.44"/>
    <n v="0"/>
    <s v="QSSPE"/>
    <s v="QUANTA - KITSAP - ELECTRIC"/>
    <s v="511217358"/>
    <n v="1"/>
    <n v="0"/>
    <n v="0"/>
    <s v="DUPLEX"/>
    <s v="1"/>
    <s v="UNDERGROUND"/>
    <s v="UNDERGROUND"/>
    <s v="0002561876"/>
    <s v="0"/>
  </r>
  <r>
    <x v="2"/>
    <n v="50"/>
    <n v="17"/>
    <n v="17"/>
    <n v="0"/>
    <n v="0"/>
    <x v="1"/>
    <n v="773.45"/>
    <n v="45.4970588235294"/>
    <n v="29"/>
    <n v="-0.70588235294117696"/>
    <n v="34"/>
    <n v="0"/>
    <n v="895.39"/>
    <s v="104335376"/>
    <s v="3404E035 3211 N 28TH ST #  MOUNT VERNON"/>
    <s v="CEN1"/>
    <s v="UPS"/>
    <n v="44357"/>
    <n v="44475"/>
    <m/>
    <s v="WA02900070"/>
    <s v="UG Perm Svc Only in Plat Dev"/>
    <s v="16306"/>
    <s v="E UG Residential Services In Plats"/>
    <n v="730"/>
    <n v="-730"/>
    <n v="0"/>
    <n v="30.7"/>
    <n v="688.86"/>
    <n v="0"/>
    <s v="QNSKGE"/>
    <s v="QUANTA - SKAGIT - ELECTRIC"/>
    <s v="511223467"/>
    <n v="1"/>
    <n v="0"/>
    <n v="0"/>
    <s v="SINGLE FAMILY"/>
    <s v="1"/>
    <s v="UNDERGROUND"/>
    <s v="UNDERGROUND"/>
    <s v="0002561976"/>
    <s v="0"/>
  </r>
  <r>
    <x v="2"/>
    <n v="100"/>
    <n v="100"/>
    <n v="100"/>
    <n v="0"/>
    <n v="0"/>
    <x v="1"/>
    <n v="578.57000000000005"/>
    <n v="5.7857000000000003"/>
    <n v="34"/>
    <n v="0.66"/>
    <n v="39"/>
    <n v="0"/>
    <n v="701.85"/>
    <s v="104335377"/>
    <s v="2004E079 1423 28TH ST NW #  PUYALLUP"/>
    <s v="CEN1"/>
    <s v="UPS"/>
    <n v="44323"/>
    <n v="44412"/>
    <n v="44504"/>
    <s v="WA12700110"/>
    <s v="UG Perm Svc Only in Plat Dev"/>
    <s v="16306"/>
    <s v="E UG Residential Services In Plats"/>
    <n v="730"/>
    <n v="-730"/>
    <n v="0"/>
    <n v="35.93"/>
    <n v="506.59"/>
    <n v="0"/>
    <s v="QSWPRE"/>
    <s v="QUANTA - PUYALLUP - ELECTRIC"/>
    <s v="511223554"/>
    <n v="1"/>
    <n v="0"/>
    <n v="0"/>
    <s v="SINGLE FAMILY"/>
    <s v="1"/>
    <s v="UNDERGROUND"/>
    <s v="UNDERGROUND"/>
    <s v="0002561981"/>
    <s v="0"/>
  </r>
  <r>
    <x v="2"/>
    <n v="50"/>
    <n v="25"/>
    <n v="25"/>
    <n v="0"/>
    <n v="0"/>
    <x v="1"/>
    <n v="573.22"/>
    <n v="22.928799999999999"/>
    <n v="34"/>
    <n v="-0.36"/>
    <n v="40"/>
    <n v="0"/>
    <n v="695.16"/>
    <s v="104335378"/>
    <s v="2106E060 33569 JUNIPER AVE SE #  BLACK D"/>
    <s v="CEN1"/>
    <s v="UPS"/>
    <n v="44327"/>
    <n v="44412"/>
    <n v="44504"/>
    <s v="WA01700050"/>
    <s v="UG Perm Svc Only in Plat Dev"/>
    <s v="16306"/>
    <s v="E UG Residential Services In Plats"/>
    <n v="730"/>
    <n v="-730"/>
    <n v="0"/>
    <n v="36.14"/>
    <n v="501.05"/>
    <n v="0"/>
    <s v="QCSOKE"/>
    <s v="QUANTA - SOUTH KING - ELECTRIC"/>
    <s v="511223639"/>
    <n v="1"/>
    <n v="0"/>
    <n v="0"/>
    <s v="SINGLE FAMILY"/>
    <s v="1"/>
    <s v="UNDERGROUND"/>
    <s v="UNDERGROUND"/>
    <s v="0002562003"/>
    <s v="0"/>
  </r>
  <r>
    <x v="2"/>
    <n v="50"/>
    <n v="15"/>
    <n v="15"/>
    <n v="0"/>
    <n v="0"/>
    <x v="1"/>
    <n v="1051.46"/>
    <n v="70.097333333333296"/>
    <n v="15"/>
    <n v="0"/>
    <n v="18"/>
    <n v="0"/>
    <n v="1173.73"/>
    <s v="104335379"/>
    <s v="2401E047 2208 SERINGA AVE #  BREMERTON"/>
    <s v="CEN1"/>
    <s v="UPS"/>
    <n v="44342"/>
    <n v="44412"/>
    <m/>
    <s v="WA01800010"/>
    <s v="UG Perm Svc Only in Plat Dev"/>
    <s v="16306"/>
    <s v="E UG Residential Services In Plats"/>
    <n v="730"/>
    <n v="-730"/>
    <n v="0"/>
    <n v="16.170000000000002"/>
    <n v="885.2"/>
    <n v="0"/>
    <s v="QSSPE"/>
    <s v="QUANTA - KITSAP - ELECTRIC"/>
    <s v="511225819"/>
    <n v="1"/>
    <n v="0"/>
    <n v="0"/>
    <s v="SINGLE FAMILY"/>
    <s v="1"/>
    <s v="UNDERGROUND"/>
    <s v="UNDERGROUND"/>
    <s v="0002562024"/>
    <s v="0"/>
  </r>
  <r>
    <x v="2"/>
    <n v="50"/>
    <n v="25"/>
    <n v="25"/>
    <n v="0"/>
    <n v="0"/>
    <x v="1"/>
    <n v="560.97"/>
    <n v="22.438800000000001"/>
    <n v="24"/>
    <n v="0.04"/>
    <n v="28"/>
    <n v="0"/>
    <n v="682.68"/>
    <s v="104335380"/>
    <s v="4005E088 8272 BALFOUR VALLEY LN #  MAPLE"/>
    <s v="CEN1"/>
    <s v="UPS"/>
    <n v="44334"/>
    <n v="44412"/>
    <n v="44504"/>
    <s v="WA03700370"/>
    <s v="UG Perm Svc Only in Plat Dev"/>
    <s v="16306"/>
    <s v="E UG Residential Services In Plats"/>
    <n v="730"/>
    <n v="-730"/>
    <n v="0"/>
    <n v="25.68"/>
    <n v="500.59"/>
    <n v="0"/>
    <s v="QNWHME"/>
    <s v="QUANTA - BELLINGHAM - ELECTRIC"/>
    <s v="511225896"/>
    <n v="1"/>
    <n v="0"/>
    <n v="0"/>
    <s v="SINGLE FAMILY"/>
    <s v="1"/>
    <s v="UNDERGROUND"/>
    <s v="UNDERGROUND"/>
    <s v="0002562043"/>
    <s v="0"/>
  </r>
  <r>
    <x v="2"/>
    <n v="100"/>
    <n v="80"/>
    <n v="80"/>
    <n v="0"/>
    <n v="0"/>
    <x v="1"/>
    <n v="941.04"/>
    <n v="11.763"/>
    <n v="79"/>
    <n v="1.2500000000000001E-2"/>
    <n v="149"/>
    <n v="0"/>
    <n v="1064.32"/>
    <s v="104335382"/>
    <s v="1905E062 19039 133RD STREET CT E #  BONN"/>
    <s v="CEN1"/>
    <s v="UPS"/>
    <n v="44333"/>
    <n v="44412"/>
    <n v="44504"/>
    <s v="WA12700270"/>
    <s v="UG Perm Svc Only in Plat Dev"/>
    <s v="16305"/>
    <s v="E OH UG Residential Services"/>
    <n v="730"/>
    <n v="-730"/>
    <n v="0"/>
    <n v="136.52000000000001"/>
    <n v="696.64"/>
    <n v="0"/>
    <s v="QSWPRE"/>
    <s v="QUANTA - PUYALLUP - ELECTRIC"/>
    <s v="511228105"/>
    <n v="1"/>
    <n v="0"/>
    <n v="0"/>
    <s v="SINGLE FAMILY"/>
    <s v="1"/>
    <s v="UNDERGROUND"/>
    <s v="UNDERGROUND"/>
    <s v="0002562175"/>
    <s v="0"/>
  </r>
  <r>
    <x v="2"/>
    <n v="50"/>
    <n v="30"/>
    <n v="30"/>
    <n v="0"/>
    <n v="0"/>
    <x v="1"/>
    <n v="573.19000000000005"/>
    <n v="19.1063333333333"/>
    <n v="30"/>
    <n v="0"/>
    <n v="34"/>
    <n v="0"/>
    <n v="696.47"/>
    <s v="104335383"/>
    <s v="1905E036 19126 129TH ST E #  BONNEY LAKE"/>
    <s v="CEN1"/>
    <s v="UPS"/>
    <n v="44323"/>
    <n v="44412"/>
    <n v="44504"/>
    <s v="WA12700270"/>
    <s v="UG Perm Svc Only in Plat Dev"/>
    <s v="16306"/>
    <s v="E UG Residential Services In Plats"/>
    <n v="730"/>
    <n v="-730"/>
    <n v="0"/>
    <n v="31.21"/>
    <n v="506.58"/>
    <n v="0"/>
    <s v="QSWPRE"/>
    <s v="QUANTA - PUYALLUP - ELECTRIC"/>
    <s v="511231396"/>
    <n v="1"/>
    <n v="0"/>
    <n v="0"/>
    <s v="SINGLE FAMILY"/>
    <s v="1"/>
    <s v="UNDERGROUND"/>
    <s v="UNDERGROUND"/>
    <s v="0002562188"/>
    <s v="0"/>
  </r>
  <r>
    <x v="2"/>
    <n v="50"/>
    <n v="50"/>
    <n v="50"/>
    <n v="0"/>
    <n v="0"/>
    <x v="1"/>
    <n v="597.20000000000005"/>
    <n v="11.944000000000001"/>
    <n v="50"/>
    <n v="0"/>
    <n v="57"/>
    <n v="0"/>
    <n v="720.48"/>
    <s v="104335384"/>
    <s v="2004E033 2220 94TH AVE CT E #  EDGEWOOD"/>
    <s v="CEN1"/>
    <s v="UPS"/>
    <n v="44333"/>
    <n v="44412"/>
    <n v="44504"/>
    <s v="WA12700200"/>
    <s v="UG Perm Svc Only in Plat Dev"/>
    <s v="16306"/>
    <s v="E UG Residential Services In Plats"/>
    <n v="730"/>
    <n v="-730"/>
    <n v="0"/>
    <n v="52.3"/>
    <n v="506.58"/>
    <n v="0"/>
    <s v="QSWPRE"/>
    <s v="QUANTA - PUYALLUP - ELECTRIC"/>
    <s v="511231468"/>
    <n v="1"/>
    <n v="0"/>
    <n v="0"/>
    <s v="SINGLE FAMILY"/>
    <s v="1"/>
    <s v="UNDERGROUND"/>
    <s v="UNDERGROUND"/>
    <s v="0002562193"/>
    <s v="0"/>
  </r>
  <r>
    <x v="2"/>
    <n v="50"/>
    <n v="30"/>
    <n v="30"/>
    <n v="0"/>
    <n v="0"/>
    <x v="1"/>
    <n v="570.58000000000004"/>
    <n v="19.0193333333333"/>
    <n v="30"/>
    <n v="0"/>
    <n v="34"/>
    <n v="0"/>
    <n v="693.19"/>
    <s v="104335385"/>
    <s v="1905E127 509 COPE ST SW #  ORTING"/>
    <s v="CEN1"/>
    <s v="UPS"/>
    <n v="44333"/>
    <n v="44412"/>
    <n v="44504"/>
    <s v="WA12700100"/>
    <s v="UG Perm Svc Only in Plat Dev"/>
    <s v="16306"/>
    <s v="E UG Residential Services In Plats"/>
    <n v="730"/>
    <n v="-730"/>
    <n v="0"/>
    <n v="31.38"/>
    <n v="503.81"/>
    <n v="0"/>
    <s v="QSWPRE"/>
    <s v="QUANTA - PUYALLUP - ELECTRIC"/>
    <s v="511231525"/>
    <n v="1"/>
    <n v="0"/>
    <n v="0"/>
    <s v="SINGLE FAMILY"/>
    <s v="1"/>
    <s v="UNDERGROUND"/>
    <s v="UNDERGROUND"/>
    <s v="0002562196"/>
    <s v="0"/>
  </r>
  <r>
    <x v="2"/>
    <n v="50"/>
    <n v="30"/>
    <n v="30"/>
    <n v="0"/>
    <n v="0"/>
    <x v="1"/>
    <n v="570.6"/>
    <n v="19.02"/>
    <n v="30"/>
    <n v="0"/>
    <n v="34"/>
    <n v="0"/>
    <n v="693.21"/>
    <s v="104335386"/>
    <s v="1905E127 511 COPE ST SW #  ORTING"/>
    <s v="CEN1"/>
    <s v="UPS"/>
    <n v="44333"/>
    <n v="44412"/>
    <n v="44504"/>
    <s v="WA12700100"/>
    <s v="UG Perm Svc Only in Plat Dev"/>
    <s v="16306"/>
    <s v="E UG Residential Services In Plats"/>
    <n v="730"/>
    <n v="-730"/>
    <n v="0"/>
    <n v="31.38"/>
    <n v="503.82"/>
    <n v="0"/>
    <s v="QSWPRE"/>
    <s v="QUANTA - PUYALLUP - ELECTRIC"/>
    <s v="511231528"/>
    <n v="1"/>
    <n v="0"/>
    <n v="0"/>
    <s v="SINGLE FAMILY"/>
    <s v="1"/>
    <s v="UNDERGROUND"/>
    <s v="UNDERGROUND"/>
    <s v="0002562199"/>
    <s v="0"/>
  </r>
  <r>
    <x v="2"/>
    <n v="50"/>
    <n v="40"/>
    <n v="40"/>
    <n v="0"/>
    <n v="0"/>
    <x v="1"/>
    <n v="585.29"/>
    <n v="14.632250000000001"/>
    <n v="40"/>
    <n v="0"/>
    <n v="46"/>
    <n v="0"/>
    <n v="708.57"/>
    <s v="104335389"/>
    <s v="1905E077 17919 151ST ST E #  BONNEY LAKE"/>
    <s v="CEN1"/>
    <s v="UPS"/>
    <n v="44333"/>
    <n v="44412"/>
    <n v="44504"/>
    <s v="WA12700270"/>
    <s v="UG Perm Svc Only in Plat Dev"/>
    <s v="16306"/>
    <s v="E UG Residential Services In Plats"/>
    <n v="730"/>
    <n v="-730"/>
    <n v="0"/>
    <n v="41.84"/>
    <n v="506.58"/>
    <n v="0"/>
    <s v="QSWPRE"/>
    <s v="QUANTA - PUYALLUP - ELECTRIC"/>
    <s v="511241131"/>
    <n v="1"/>
    <n v="0"/>
    <n v="0"/>
    <s v="SINGLE FAMILY"/>
    <s v="1"/>
    <s v="UNDERGROUND"/>
    <s v="UNDERGROUND"/>
    <s v="0002562391"/>
    <s v="0"/>
  </r>
  <r>
    <x v="2"/>
    <n v="50"/>
    <n v="30"/>
    <n v="30"/>
    <n v="0"/>
    <n v="0"/>
    <x v="1"/>
    <n v="573.38"/>
    <n v="19.112666666666701"/>
    <n v="30"/>
    <n v="0"/>
    <n v="34"/>
    <n v="0"/>
    <n v="696.66"/>
    <s v="104335390"/>
    <s v="1904E032 12405 83RD AVE E #  PUYALLUP"/>
    <s v="CEN1"/>
    <s v="UPS"/>
    <n v="44333"/>
    <n v="44412"/>
    <n v="44504"/>
    <s v="WA12700270"/>
    <s v="UG Perm Svc Only in Plat Dev"/>
    <s v="16306"/>
    <s v="E UG Residential Services In Plats"/>
    <n v="730"/>
    <n v="-730"/>
    <n v="0"/>
    <n v="31.38"/>
    <n v="506.58"/>
    <n v="0"/>
    <s v="QSWPRE"/>
    <s v="QUANTA - PUYALLUP - ELECTRIC"/>
    <s v="511223586"/>
    <n v="1"/>
    <n v="0"/>
    <n v="0"/>
    <s v="SINGLE FAMILY"/>
    <s v="1"/>
    <s v="UNDERGROUND"/>
    <s v="UNDERGROUND"/>
    <s v="0002561989"/>
    <s v="0"/>
  </r>
  <r>
    <x v="2"/>
    <n v="50"/>
    <n v="40"/>
    <n v="40"/>
    <n v="0"/>
    <n v="0"/>
    <x v="1"/>
    <n v="836.8"/>
    <n v="20.92"/>
    <n v="50"/>
    <n v="-0.25"/>
    <n v="57"/>
    <n v="0"/>
    <n v="958.74"/>
    <s v="104335391"/>
    <s v="2106E009 28914 239TH AVE SE #  MAPLE VAL"/>
    <s v="CEN1"/>
    <s v="UPS"/>
    <n v="44336"/>
    <n v="44412"/>
    <n v="44504"/>
    <s v="WA01700200"/>
    <s v="UG Perm Svc Only in Plat Dev"/>
    <s v="16306"/>
    <s v="E UG Residential Services In Plats"/>
    <n v="730"/>
    <n v="-730"/>
    <n v="0"/>
    <n v="52.32"/>
    <n v="688.86"/>
    <n v="0"/>
    <s v="QCSOKE"/>
    <s v="QUANTA - SOUTH KING - ELECTRIC"/>
    <s v="511223585"/>
    <n v="1"/>
    <n v="0"/>
    <n v="0"/>
    <s v="SINGLE FAMILY"/>
    <s v="1"/>
    <s v="UNDERGROUND"/>
    <s v="UNDERGROUND"/>
    <s v="0002561990"/>
    <s v="0"/>
  </r>
  <r>
    <x v="2"/>
    <n v="50"/>
    <n v="35"/>
    <n v="35"/>
    <n v="0"/>
    <n v="0"/>
    <x v="1"/>
    <n v="834.22"/>
    <n v="23.8348571428571"/>
    <n v="44"/>
    <n v="-0.25714285714285701"/>
    <n v="83"/>
    <n v="0"/>
    <n v="956.16"/>
    <s v="104335392"/>
    <s v="2106E009 28934 239TH AVE SE #  MAPLE VAL"/>
    <s v="CEN1"/>
    <s v="UPS"/>
    <n v="44351"/>
    <n v="44475"/>
    <m/>
    <s v="WA01700200"/>
    <s v="UG Perm Svc Only in Plat Dev"/>
    <s v="16306"/>
    <s v="E UG Residential Services In Plats"/>
    <n v="730"/>
    <n v="-730"/>
    <n v="0"/>
    <n v="75.77"/>
    <n v="688.86"/>
    <n v="0"/>
    <s v="QCSOKE"/>
    <s v="QUANTA - SOUTH KING - ELECTRIC"/>
    <s v="511223621"/>
    <n v="1"/>
    <n v="0"/>
    <n v="0"/>
    <s v="SINGLE FAMILY"/>
    <s v="1"/>
    <s v="UNDERGROUND"/>
    <s v="UNDERGROUND"/>
    <s v="0002561991"/>
    <s v="0"/>
  </r>
  <r>
    <x v="2"/>
    <n v="50"/>
    <n v="20"/>
    <n v="20"/>
    <n v="0"/>
    <n v="0"/>
    <x v="1"/>
    <n v="574.12"/>
    <n v="28.706"/>
    <n v="30"/>
    <n v="-0.5"/>
    <n v="34"/>
    <n v="0"/>
    <n v="697.63"/>
    <s v="104335393"/>
    <s v="2305E084 1944 OLYMPIA CT SE #  RENTON"/>
    <s v="CEN1"/>
    <s v="UPS"/>
    <n v="44321"/>
    <n v="44412"/>
    <n v="44504"/>
    <s v="WA11700250"/>
    <s v="UG Perm Svc Only in Plat Dev"/>
    <s v="16306"/>
    <s v="E UG Residential Services In Plats"/>
    <n v="730"/>
    <n v="-730"/>
    <n v="0"/>
    <n v="31.21"/>
    <n v="507.51"/>
    <n v="0"/>
    <s v="QCSOKE"/>
    <s v="QUANTA - SOUTH KING - ELECTRIC"/>
    <s v="511223622"/>
    <n v="1"/>
    <n v="0"/>
    <n v="0"/>
    <s v="SINGLE FAMILY"/>
    <s v="1"/>
    <s v="UNDERGROUND"/>
    <s v="UNDERGROUND"/>
    <s v="0002561996"/>
    <s v="0"/>
  </r>
  <r>
    <x v="2"/>
    <n v="50"/>
    <n v="20"/>
    <n v="20"/>
    <n v="0"/>
    <n v="0"/>
    <x v="1"/>
    <n v="567.79999999999995"/>
    <n v="28.39"/>
    <n v="30"/>
    <n v="-0.5"/>
    <n v="34"/>
    <n v="0"/>
    <n v="689.74"/>
    <s v="104335394"/>
    <s v="2106E060 23000 SE SYCAMORE ST #  BLACK D"/>
    <s v="CEN1"/>
    <s v="UPS"/>
    <n v="44327"/>
    <n v="44412"/>
    <n v="44504"/>
    <s v="WA01700050"/>
    <s v="UG Perm Svc Only in Plat Dev"/>
    <s v="16306"/>
    <s v="E UG Residential Services In Plats"/>
    <n v="730"/>
    <n v="-730"/>
    <n v="0"/>
    <n v="31.38"/>
    <n v="501.05"/>
    <n v="0"/>
    <s v="QCSOKE"/>
    <s v="QUANTA - SOUTH KING - ELECTRIC"/>
    <s v="511223626"/>
    <n v="1"/>
    <n v="0"/>
    <n v="0"/>
    <s v="SINGLE FAMILY"/>
    <s v="1"/>
    <s v="UNDERGROUND"/>
    <s v="UNDERGROUND"/>
    <s v="0002561997"/>
    <s v="0"/>
  </r>
  <r>
    <x v="2"/>
    <n v="50"/>
    <n v="25"/>
    <n v="25"/>
    <n v="0"/>
    <n v="0"/>
    <x v="1"/>
    <n v="561.30999999999995"/>
    <n v="22.452400000000001"/>
    <n v="24"/>
    <n v="0.04"/>
    <n v="28"/>
    <n v="0"/>
    <n v="683.25"/>
    <s v="104335395"/>
    <s v="4003E060 2132 CURRANT ST #  LYNDEN"/>
    <s v="CEN1"/>
    <s v="UPS"/>
    <n v="44329"/>
    <n v="44412"/>
    <n v="44504"/>
    <s v="WA03700050"/>
    <s v="UG Perm Svc Only in Plat Dev"/>
    <s v="16306"/>
    <s v="E UG Residential Services In Plats"/>
    <n v="730"/>
    <n v="-730"/>
    <n v="0"/>
    <n v="25.68"/>
    <n v="501.05"/>
    <n v="0"/>
    <s v="QNWHME"/>
    <s v="QUANTA - BELLINGHAM - ELECTRIC"/>
    <s v="511223663"/>
    <n v="1"/>
    <n v="0"/>
    <n v="0"/>
    <s v="SINGLE FAMILY"/>
    <s v="1"/>
    <s v="UNDERGROUND"/>
    <s v="UNDERGROUND"/>
    <s v="0002562004"/>
    <s v="0"/>
  </r>
  <r>
    <x v="2"/>
    <n v="50"/>
    <n v="30"/>
    <n v="30"/>
    <n v="0"/>
    <n v="0"/>
    <x v="1"/>
    <n v="567.79999999999995"/>
    <n v="18.926666666666701"/>
    <n v="30"/>
    <n v="0"/>
    <n v="34"/>
    <n v="0"/>
    <n v="689.74"/>
    <s v="104335396"/>
    <s v="3902E072 6200 FERNRIDGE CT #  FERNDALE"/>
    <s v="CEN1"/>
    <s v="UPS"/>
    <n v="44330"/>
    <n v="44412"/>
    <n v="44504"/>
    <s v="WA03700040"/>
    <s v="UG Perm Svc Only in Plat Dev"/>
    <s v="16306"/>
    <s v="E UG Residential Services In Plats"/>
    <n v="730"/>
    <n v="-730"/>
    <n v="0"/>
    <n v="31.38"/>
    <n v="501.05"/>
    <n v="0"/>
    <s v="QNWHME"/>
    <s v="QUANTA - BELLINGHAM - ELECTRIC"/>
    <s v="511223664"/>
    <n v="1"/>
    <n v="0"/>
    <n v="0"/>
    <s v="SINGLE FAMILY"/>
    <s v="1"/>
    <s v="UNDERGROUND"/>
    <s v="UNDERGROUND"/>
    <s v="0002562007"/>
    <s v="0"/>
  </r>
  <r>
    <x v="2"/>
    <n v="100"/>
    <n v="75"/>
    <n v="75"/>
    <n v="0"/>
    <n v="0"/>
    <x v="1"/>
    <n v="680.09"/>
    <n v="9.0678666666666707"/>
    <n v="75"/>
    <n v="0"/>
    <n v="141"/>
    <n v="0"/>
    <n v="802.36"/>
    <s v="104335397"/>
    <s v="2401E080 1423 BAKER HEIGHTS LOOP #  BREM"/>
    <s v="CEN1"/>
    <s v="UPS"/>
    <n v="44326"/>
    <n v="44412"/>
    <n v="44504"/>
    <s v="WA01800010"/>
    <s v="UG Perm Svc Only in Plat Dev"/>
    <s v="16306"/>
    <s v="E UG Residential Services In Plats"/>
    <n v="730"/>
    <n v="-730"/>
    <n v="0"/>
    <n v="128.76"/>
    <n v="502.44"/>
    <n v="0"/>
    <s v="QSSPE"/>
    <s v="QUANTA - KITSAP - ELECTRIC"/>
    <s v="511223665"/>
    <n v="1"/>
    <n v="0"/>
    <n v="0"/>
    <s v="SINGLE FAMILY"/>
    <s v="1"/>
    <s v="UNDERGROUND"/>
    <s v="UNDERGROUND"/>
    <s v="0002562008"/>
    <s v="0"/>
  </r>
  <r>
    <x v="2"/>
    <n v="50"/>
    <n v="40"/>
    <n v="40"/>
    <n v="0"/>
    <n v="0"/>
    <x v="1"/>
    <n v="585.29"/>
    <n v="14.632250000000001"/>
    <n v="40"/>
    <n v="0"/>
    <n v="46"/>
    <n v="0"/>
    <n v="708.57"/>
    <s v="104335398"/>
    <s v="2004E032 8396 28TH STREET CT E #  EDGEWO"/>
    <s v="CEN1"/>
    <s v="UPS"/>
    <n v="44333"/>
    <n v="44412"/>
    <n v="44504"/>
    <s v="WA12700200"/>
    <s v="UG Perm Svc Only in Plat Dev"/>
    <s v="16306"/>
    <s v="E UG Residential Services In Plats"/>
    <n v="730"/>
    <n v="-730"/>
    <n v="0"/>
    <n v="41.84"/>
    <n v="506.58"/>
    <n v="0"/>
    <s v="QSWPRE"/>
    <s v="QUANTA - PUYALLUP - ELECTRIC"/>
    <s v="511223666"/>
    <n v="1"/>
    <n v="0"/>
    <n v="0"/>
    <s v="SINGLE FAMILY"/>
    <s v="1"/>
    <s v="UNDERGROUND"/>
    <s v="UNDERGROUND"/>
    <s v="0002562009"/>
    <s v="0"/>
  </r>
  <r>
    <x v="2"/>
    <n v="50"/>
    <n v="35"/>
    <n v="35"/>
    <n v="0"/>
    <n v="0"/>
    <x v="1"/>
    <n v="852.72"/>
    <n v="24.363428571428599"/>
    <n v="34"/>
    <n v="2.8571428571428598E-2"/>
    <n v="65"/>
    <n v="0"/>
    <n v="976"/>
    <s v="104335399"/>
    <s v="1905E080 18014 153RD ST E #  BONNEY LAKE"/>
    <s v="CEN1"/>
    <s v="UPS"/>
    <n v="44333"/>
    <n v="44412"/>
    <n v="44504"/>
    <s v="WA12700270"/>
    <s v="UG Perm Svc Only in Plat Dev"/>
    <s v="16306"/>
    <s v="E UG Residential Services In Plats"/>
    <n v="730"/>
    <n v="-730"/>
    <n v="0"/>
    <n v="58.95"/>
    <n v="696.64"/>
    <n v="0"/>
    <s v="QSWPRE"/>
    <s v="QUANTA - PUYALLUP - ELECTRIC"/>
    <s v="511225842"/>
    <n v="1"/>
    <n v="0"/>
    <n v="0"/>
    <s v="SINGLE FAMILY"/>
    <s v="1"/>
    <s v="UNDERGROUND"/>
    <s v="UNDERGROUND"/>
    <s v="0002562014"/>
    <s v="0"/>
  </r>
  <r>
    <x v="2"/>
    <n v="50"/>
    <n v="25"/>
    <n v="25"/>
    <n v="0"/>
    <n v="0"/>
    <x v="1"/>
    <n v="572.86"/>
    <n v="22.914400000000001"/>
    <n v="34"/>
    <n v="-0.36"/>
    <n v="39"/>
    <n v="0"/>
    <n v="694.8"/>
    <s v="104335400"/>
    <s v="2206E129 22024 SE 278TH PL #  MAPLE VALL"/>
    <s v="CEN1"/>
    <s v="UPS"/>
    <n v="44323"/>
    <n v="44412"/>
    <n v="44504"/>
    <s v="WA01700200"/>
    <s v="UG Perm Svc Only in Plat Dev"/>
    <s v="16306"/>
    <s v="E UG Residential Services In Plats"/>
    <n v="730"/>
    <n v="-730"/>
    <n v="0"/>
    <n v="35.93"/>
    <n v="501.06"/>
    <n v="0"/>
    <s v="QCSOKE"/>
    <s v="QUANTA - SOUTH KING - ELECTRIC"/>
    <s v="511225844"/>
    <n v="1"/>
    <n v="0"/>
    <n v="0"/>
    <s v="SINGLE FAMILY"/>
    <s v="1"/>
    <s v="UNDERGROUND"/>
    <s v="UNDERGROUND"/>
    <s v="0002562016"/>
    <s v="0"/>
  </r>
  <r>
    <x v="2"/>
    <n v="50"/>
    <n v="20"/>
    <n v="20"/>
    <n v="0"/>
    <n v="0"/>
    <x v="1"/>
    <n v="567.62"/>
    <n v="28.381"/>
    <n v="30"/>
    <n v="-0.5"/>
    <n v="34"/>
    <n v="0"/>
    <n v="689.56"/>
    <s v="104335401"/>
    <s v="2206E129 27812 219TH PL SE #  MAPLE VALL"/>
    <s v="CEN1"/>
    <s v="UPS"/>
    <n v="44323"/>
    <n v="44412"/>
    <n v="44504"/>
    <s v="WA01700200"/>
    <s v="UG Perm Svc Only in Plat Dev"/>
    <s v="16306"/>
    <s v="E UG Residential Services In Plats"/>
    <n v="730"/>
    <n v="-730"/>
    <n v="0"/>
    <n v="31.21"/>
    <n v="501.06"/>
    <n v="0"/>
    <s v="QCSOKE"/>
    <s v="QUANTA - SOUTH KING - ELECTRIC"/>
    <s v="511225845"/>
    <n v="1"/>
    <n v="0"/>
    <n v="0"/>
    <s v="SINGLE FAMILY"/>
    <s v="1"/>
    <s v="UNDERGROUND"/>
    <s v="UNDERGROUND"/>
    <s v="0002562019"/>
    <s v="0"/>
  </r>
  <r>
    <x v="2"/>
    <n v="50"/>
    <n v="20"/>
    <n v="20"/>
    <n v="0"/>
    <n v="0"/>
    <x v="1"/>
    <n v="596.85"/>
    <n v="29.842500000000001"/>
    <n v="30"/>
    <n v="-0.5"/>
    <n v="56"/>
    <n v="0"/>
    <n v="720.36"/>
    <s v="104335402"/>
    <s v="2104E114 109 S 357TH ST #  FEDERAL WAY"/>
    <s v="CEN1"/>
    <s v="USO"/>
    <n v="44323"/>
    <n v="44412"/>
    <n v="44504"/>
    <s v="WA11700320"/>
    <s v="UG Perm Svc only  (no Tsfrmr)"/>
    <s v="16305"/>
    <s v="E OH UG Residential Services"/>
    <n v="730"/>
    <n v="-730"/>
    <n v="0"/>
    <n v="51.19"/>
    <n v="507.5"/>
    <n v="0"/>
    <s v="QCSOKE"/>
    <s v="QUANTA - SOUTH KING - ELECTRIC"/>
    <s v="511215915"/>
    <n v="1"/>
    <n v="0"/>
    <n v="0"/>
    <s v="SINGLE FAMILY"/>
    <s v="1"/>
    <s v="UNDERGROUND"/>
    <s v="UNDERGROUND"/>
    <s v="0002562021"/>
    <s v="0"/>
  </r>
  <r>
    <x v="2"/>
    <n v="50"/>
    <n v="40"/>
    <n v="40"/>
    <n v="0"/>
    <n v="0"/>
    <x v="1"/>
    <n v="580.87"/>
    <n v="14.521750000000001"/>
    <n v="40"/>
    <n v="0"/>
    <n v="46"/>
    <n v="0"/>
    <n v="703.14"/>
    <s v="104335407"/>
    <s v="2401E080 1030 TIMBERLINE AVE #  BREMERTO"/>
    <s v="CEN1"/>
    <s v="UPS"/>
    <n v="44326"/>
    <n v="44412"/>
    <n v="44504"/>
    <s v="WA01800010"/>
    <s v="UG Perm Svc Only in Plat Dev"/>
    <s v="16306"/>
    <s v="E UG Residential Services In Plats"/>
    <n v="730"/>
    <n v="-730"/>
    <n v="0"/>
    <n v="41.61"/>
    <n v="502.44"/>
    <n v="0"/>
    <s v="QSSPE"/>
    <s v="QUANTA - KITSAP - ELECTRIC"/>
    <s v="511229899"/>
    <n v="1"/>
    <n v="0"/>
    <n v="0"/>
    <s v="SINGLE FAMILY"/>
    <s v="1"/>
    <s v="UNDERGROUND"/>
    <s v="UNDERGROUND"/>
    <s v="0002562155"/>
    <s v="0"/>
  </r>
  <r>
    <x v="2"/>
    <n v="100"/>
    <n v="60"/>
    <n v="60"/>
    <n v="0"/>
    <n v="0"/>
    <x v="1"/>
    <n v="604.54"/>
    <n v="10.075666666666701"/>
    <n v="59"/>
    <n v="1.6666666666666701E-2"/>
    <n v="68"/>
    <n v="0"/>
    <n v="726.81"/>
    <s v="104335408"/>
    <s v="2401E080 1034 TIMBERLINE AVE #  BREMERTO"/>
    <s v="CEN1"/>
    <s v="UPS"/>
    <n v="44326"/>
    <n v="44412"/>
    <n v="44504"/>
    <s v="WA01800010"/>
    <s v="UG Perm Svc Only in Plat Dev"/>
    <s v="16306"/>
    <s v="E UG Residential Services In Plats"/>
    <n v="730"/>
    <n v="-730"/>
    <n v="0"/>
    <n v="62.41"/>
    <n v="502.44"/>
    <n v="0"/>
    <s v="QSSPE"/>
    <s v="QUANTA - KITSAP - ELECTRIC"/>
    <s v="511229990"/>
    <n v="1"/>
    <n v="0"/>
    <n v="0"/>
    <s v="SINGLE FAMILY"/>
    <s v="1"/>
    <s v="UNDERGROUND"/>
    <s v="UNDERGROUND"/>
    <s v="0002562157"/>
    <s v="0"/>
  </r>
  <r>
    <x v="2"/>
    <n v="50"/>
    <n v="45"/>
    <n v="45"/>
    <n v="0"/>
    <n v="0"/>
    <x v="1"/>
    <n v="874.29"/>
    <n v="19.4286666666667"/>
    <n v="45"/>
    <n v="0"/>
    <n v="85"/>
    <n v="0"/>
    <n v="997.57"/>
    <s v="104335409"/>
    <s v="2005E028 16337 25TH ST E #  LAKE TAPPS"/>
    <s v="CEN1"/>
    <s v="UPS"/>
    <n v="44340"/>
    <n v="44412"/>
    <n v="44504"/>
    <s v="WA12700270"/>
    <s v="UG Perm Svc Only in Plat Dev"/>
    <s v="16306"/>
    <s v="E UG Residential Services In Plats"/>
    <n v="730"/>
    <n v="-730"/>
    <n v="0"/>
    <n v="77.37"/>
    <n v="697.1"/>
    <n v="0"/>
    <s v="QSWPRE"/>
    <s v="QUANTA - PUYALLUP - ELECTRIC"/>
    <s v="511229992"/>
    <n v="1"/>
    <n v="0"/>
    <n v="0"/>
    <s v="SINGLE FAMILY"/>
    <s v="1"/>
    <s v="UNDERGROUND"/>
    <s v="UNDERGROUND"/>
    <s v="0002562163"/>
    <s v="0"/>
  </r>
  <r>
    <x v="2"/>
    <n v="50"/>
    <n v="50"/>
    <n v="50"/>
    <n v="0"/>
    <n v="0"/>
    <x v="1"/>
    <n v="636.20000000000005"/>
    <n v="12.724"/>
    <n v="50"/>
    <n v="0"/>
    <n v="93"/>
    <n v="0"/>
    <n v="759.82"/>
    <s v="104335410"/>
    <s v="2604E141 11116 78TH CT NE #  KIRKLAND"/>
    <s v="CEN1"/>
    <s v="USO"/>
    <n v="44326"/>
    <n v="44412"/>
    <n v="44504"/>
    <s v="WA11700160"/>
    <s v="UG Perm Svc only  (no Tsfrmr)"/>
    <s v="16306"/>
    <s v="E UG Residential Services In Plats"/>
    <n v="730"/>
    <n v="-730"/>
    <n v="0"/>
    <n v="85.32"/>
    <n v="507.97"/>
    <n v="0"/>
    <s v="QCNOKE"/>
    <s v="QUANTA - REDMOND - ELECTRIC"/>
    <s v="511223657"/>
    <n v="1"/>
    <n v="0"/>
    <n v="0"/>
    <s v="SINGLE FAMILY"/>
    <s v="1"/>
    <s v="UNDERGROUND"/>
    <s v="UNDERGROUND"/>
    <s v="0002562005"/>
    <s v="0"/>
  </r>
  <r>
    <x v="2"/>
    <n v="50"/>
    <n v="18"/>
    <n v="18"/>
    <n v="0"/>
    <n v="0"/>
    <x v="1"/>
    <n v="590.36"/>
    <n v="32.797777777777803"/>
    <n v="30"/>
    <n v="-0.66666666666666696"/>
    <n v="56"/>
    <n v="0"/>
    <n v="712.3"/>
    <s v="104335421"/>
    <s v="3404E087 1058 ADAMS CT #  MOUNT VERNON"/>
    <s v="CEN1"/>
    <s v="UPS"/>
    <n v="44333"/>
    <n v="44412"/>
    <n v="44504"/>
    <s v="WA02900070"/>
    <s v="UG Perm Svc Only in Plat Dev"/>
    <s v="16306"/>
    <s v="E UG Residential Services In Plats"/>
    <n v="730"/>
    <n v="-730"/>
    <n v="0"/>
    <n v="51.19"/>
    <n v="501.06"/>
    <n v="0"/>
    <s v="QNSKGE"/>
    <s v="QUANTA - SKAGIT - ELECTRIC"/>
    <s v="511232147"/>
    <n v="1"/>
    <n v="0"/>
    <n v="0"/>
    <s v="SINGLE FAMILY"/>
    <s v="1"/>
    <s v="UNDERGROUND"/>
    <s v="UNDERGROUND"/>
    <s v="0002563805"/>
    <s v="0"/>
  </r>
  <r>
    <x v="2"/>
    <n v="100"/>
    <e v="#N/A"/>
    <n v="79"/>
    <n v="0"/>
    <n v="0"/>
    <x v="1"/>
    <n v="930.73"/>
    <e v="#N/A"/>
    <n v="79"/>
    <e v="#N/A"/>
    <n v="149"/>
    <n v="0"/>
    <n v="1054.01"/>
    <s v="104335422"/>
    <s v="1905E080 15124 182ND AVE E #  BONNEY LAK"/>
    <s v="CEN1"/>
    <s v="UPS"/>
    <n v="44349"/>
    <n v="44475"/>
    <m/>
    <s v="WA12700270"/>
    <s v="UG Perm Svc Only in Plat Dev"/>
    <s v="16306"/>
    <s v="E UG Residential Services In Plats"/>
    <n v="730"/>
    <n v="-730"/>
    <n v="0"/>
    <n v="136.07"/>
    <n v="697.11"/>
    <n v="0"/>
    <s v="QSWPRE"/>
    <s v="QUANTA - PUYALLUP - ELECTRIC"/>
    <s v="511242874"/>
    <n v="1"/>
    <n v="0"/>
    <n v="0"/>
    <s v="SINGLE FAMILY"/>
    <s v="1"/>
    <s v="UNDERGROUND"/>
    <s v="UNDERGROUND"/>
    <s v="0002562441"/>
    <s v="0"/>
  </r>
  <r>
    <x v="2"/>
    <n v="50"/>
    <n v="50"/>
    <n v="50"/>
    <n v="0"/>
    <n v="0"/>
    <x v="1"/>
    <n v="634.79999999999995"/>
    <n v="12.696"/>
    <n v="50"/>
    <n v="0"/>
    <n v="93"/>
    <n v="0"/>
    <n v="758.08"/>
    <s v="104335423"/>
    <s v="1905E080 15128 182ND AVE E #  BONNEY LAK"/>
    <s v="CEN1"/>
    <s v="UPS"/>
    <n v="44333"/>
    <n v="44412"/>
    <n v="44504"/>
    <s v="WA12700270"/>
    <s v="UG Perm Svc Only in Plat Dev"/>
    <s v="16306"/>
    <s v="E UG Residential Services In Plats"/>
    <n v="730"/>
    <n v="-730"/>
    <n v="0"/>
    <n v="85.32"/>
    <n v="506.58"/>
    <n v="0"/>
    <s v="QSWPRE"/>
    <s v="QUANTA - PUYALLUP - ELECTRIC"/>
    <s v="511242875"/>
    <n v="1"/>
    <n v="0"/>
    <n v="0"/>
    <s v="SINGLE FAMILY"/>
    <s v="1"/>
    <s v="UNDERGROUND"/>
    <s v="UNDERGROUND"/>
    <s v="0002562442"/>
    <s v="0"/>
  </r>
  <r>
    <x v="2"/>
    <n v="50"/>
    <n v="35"/>
    <n v="35"/>
    <n v="0"/>
    <n v="0"/>
    <x v="1"/>
    <n v="578.79999999999995"/>
    <n v="16.5371428571429"/>
    <n v="34"/>
    <n v="2.8571428571428598E-2"/>
    <n v="40"/>
    <n v="0"/>
    <n v="702.08"/>
    <s v="104335425"/>
    <s v="1905E062 18631 GREENWOOD PL E #  BONNEY"/>
    <s v="CEN1"/>
    <s v="UPS"/>
    <n v="44333"/>
    <n v="44412"/>
    <n v="44504"/>
    <s v="WA12700270"/>
    <s v="UG Perm Svc Only in Plat Dev"/>
    <s v="16306"/>
    <s v="E UG Residential Services In Plats"/>
    <n v="730"/>
    <n v="-730"/>
    <n v="0"/>
    <n v="36.14"/>
    <n v="506.58"/>
    <n v="0"/>
    <s v="QSWPRE"/>
    <s v="QUANTA - PUYALLUP - ELECTRIC"/>
    <s v="511243064"/>
    <n v="1"/>
    <n v="0"/>
    <n v="0"/>
    <s v="SINGLE FAMILY"/>
    <s v="1"/>
    <s v="UNDERGROUND"/>
    <s v="UNDERGROUND"/>
    <s v="0002562458"/>
    <s v="0"/>
  </r>
  <r>
    <x v="2"/>
    <n v="50"/>
    <n v="30"/>
    <n v="30"/>
    <n v="0"/>
    <n v="0"/>
    <x v="1"/>
    <n v="591.29"/>
    <n v="19.709666666666699"/>
    <n v="30"/>
    <n v="0"/>
    <n v="56"/>
    <n v="0"/>
    <n v="713.45"/>
    <s v="104335429"/>
    <s v="2606E096 26604 NE WALDEN WAY #  DUVALL"/>
    <s v="CEN1"/>
    <s v="UPS"/>
    <n v="44329"/>
    <n v="44412"/>
    <n v="44504"/>
    <s v="WA01700100"/>
    <s v="UG Perm Svc Only in Plat Dev"/>
    <s v="16306"/>
    <s v="E UG Residential Services In Plats"/>
    <n v="730"/>
    <n v="-730"/>
    <n v="0"/>
    <n v="51.19"/>
    <n v="501.97"/>
    <n v="0"/>
    <s v="QCNOKE"/>
    <s v="QUANTA - REDMOND - ELECTRIC"/>
    <s v="511243257"/>
    <n v="1"/>
    <n v="0"/>
    <n v="0"/>
    <s v="SINGLE FAMILY"/>
    <s v="1"/>
    <s v="UNDERGROUND"/>
    <s v="UNDERGROUND"/>
    <s v="0002562508"/>
    <s v="0"/>
  </r>
  <r>
    <x v="2"/>
    <n v="50"/>
    <n v="40"/>
    <n v="40"/>
    <n v="0"/>
    <n v="0"/>
    <x v="1"/>
    <n v="621.95000000000005"/>
    <n v="15.54875"/>
    <n v="69"/>
    <n v="-0.72499999999999998"/>
    <n v="80"/>
    <n v="0"/>
    <n v="745.46"/>
    <s v="104335430"/>
    <s v="2406E115 482 FOOTHILLS DR NW #  ISSAQUAH"/>
    <s v="CEN1"/>
    <s v="UPS"/>
    <n v="44329"/>
    <n v="44412"/>
    <n v="44504"/>
    <s v="WA11700140"/>
    <s v="UG Perm Svc Only in Plat Dev"/>
    <s v="16306"/>
    <s v="E UG Residential Services In Plats"/>
    <n v="730"/>
    <n v="-730"/>
    <n v="0"/>
    <n v="73.23"/>
    <n v="507.51"/>
    <n v="0"/>
    <s v="QCNOKE"/>
    <s v="QUANTA - REDMOND - ELECTRIC"/>
    <s v="511227758"/>
    <n v="1"/>
    <n v="0"/>
    <n v="0"/>
    <s v="SINGLE FAMILY"/>
    <s v="1"/>
    <s v="UNDERGROUND"/>
    <s v="UNDERGROUND"/>
    <s v="0002562131"/>
    <s v="0"/>
  </r>
  <r>
    <x v="2"/>
    <n v="50"/>
    <n v="25"/>
    <n v="25"/>
    <n v="0"/>
    <n v="0"/>
    <x v="1"/>
    <n v="818.37"/>
    <n v="32.7348"/>
    <n v="34"/>
    <n v="-0.36"/>
    <n v="40"/>
    <n v="0"/>
    <n v="940.31"/>
    <s v="104335431"/>
    <s v="2206E108 23530 SE 271ST ST #  MAPLE VALL"/>
    <s v="CEN1"/>
    <s v="UPS"/>
    <n v="44330"/>
    <n v="44412"/>
    <n v="44504"/>
    <s v="WA01700200"/>
    <s v="UG Perm Svc Only in Plat Dev"/>
    <s v="16306"/>
    <s v="E UG Residential Services In Plats"/>
    <n v="730"/>
    <n v="-730"/>
    <n v="0"/>
    <n v="36.14"/>
    <n v="688.86"/>
    <n v="0"/>
    <s v="QCSOKE"/>
    <s v="QUANTA - SOUTH KING - ELECTRIC"/>
    <s v="511228041"/>
    <n v="1"/>
    <n v="0"/>
    <n v="0"/>
    <s v="SINGLE FAMILY"/>
    <s v="1"/>
    <s v="UNDERGROUND"/>
    <s v="UNDERGROUND"/>
    <s v="0002562141"/>
    <s v="0"/>
  </r>
  <r>
    <x v="2"/>
    <n v="50"/>
    <n v="30"/>
    <n v="30"/>
    <n v="0"/>
    <n v="0"/>
    <x v="1"/>
    <n v="569.22"/>
    <n v="18.974"/>
    <n v="30"/>
    <n v="0"/>
    <n v="34"/>
    <n v="0"/>
    <n v="691.49"/>
    <s v="104335432"/>
    <s v="2308E060 1368 SE 19TH ST #  NORTH BEND"/>
    <s v="CEN1"/>
    <s v="UPS"/>
    <n v="44328"/>
    <n v="44412"/>
    <n v="44504"/>
    <s v="WA01700220"/>
    <s v="UG Perm Svc Only in Plat Dev"/>
    <s v="16306"/>
    <s v="E UG Residential Services In Plats"/>
    <n v="730"/>
    <n v="-730"/>
    <n v="0"/>
    <n v="31.38"/>
    <n v="502.44"/>
    <n v="0"/>
    <s v="QCNOKE"/>
    <s v="QUANTA - REDMOND - ELECTRIC"/>
    <s v="511228112"/>
    <n v="1"/>
    <n v="0"/>
    <n v="0"/>
    <s v="SINGLE FAMILY"/>
    <s v="1"/>
    <s v="UNDERGROUND"/>
    <s v="UNDERGROUND"/>
    <s v="0002563675"/>
    <s v="0"/>
  </r>
  <r>
    <x v="2"/>
    <n v="100"/>
    <n v="80"/>
    <n v="80"/>
    <n v="0"/>
    <n v="0"/>
    <x v="1"/>
    <n v="941.04"/>
    <n v="11.763"/>
    <n v="79"/>
    <n v="1.2500000000000001E-2"/>
    <n v="149"/>
    <n v="0"/>
    <n v="1064.32"/>
    <s v="104335433"/>
    <s v="1905E062 19035 133RD STREET CT E #  BONN"/>
    <s v="CEN1"/>
    <s v="UPS"/>
    <n v="44333"/>
    <n v="44412"/>
    <n v="44504"/>
    <s v="WA12700270"/>
    <s v="UG Perm Svc Only in Plat Dev"/>
    <s v="16306"/>
    <s v="E UG Residential Services In Plats"/>
    <n v="730"/>
    <n v="-730"/>
    <n v="0"/>
    <n v="136.52000000000001"/>
    <n v="696.64"/>
    <n v="0"/>
    <s v="QSWPRE"/>
    <s v="QUANTA - PUYALLUP - ELECTRIC"/>
    <s v="511228371"/>
    <n v="1"/>
    <n v="0"/>
    <n v="0"/>
    <s v="SINGLE FAMILY"/>
    <s v="1"/>
    <s v="UNDERGROUND"/>
    <s v="UNDERGROUND"/>
    <s v="0002562144"/>
    <s v="0"/>
  </r>
  <r>
    <x v="2"/>
    <n v="100"/>
    <n v="80"/>
    <n v="80"/>
    <n v="0"/>
    <n v="0"/>
    <x v="1"/>
    <n v="941.04"/>
    <n v="11.763"/>
    <n v="79"/>
    <n v="1.2500000000000001E-2"/>
    <n v="149"/>
    <n v="0"/>
    <n v="1064.32"/>
    <s v="104335434"/>
    <s v="1905E062 19031 133RD STREET CT E #  BONN"/>
    <s v="CEN1"/>
    <s v="UPS"/>
    <n v="44333"/>
    <n v="44412"/>
    <n v="44504"/>
    <s v="WA12700270"/>
    <s v="UG Perm Svc Only in Plat Dev"/>
    <s v="16306"/>
    <s v="E UG Residential Services In Plats"/>
    <n v="730"/>
    <n v="-730"/>
    <n v="0"/>
    <n v="136.52000000000001"/>
    <n v="696.64"/>
    <n v="0"/>
    <s v="QSWPRE"/>
    <s v="QUANTA - PUYALLUP - ELECTRIC"/>
    <s v="511228372"/>
    <n v="1"/>
    <n v="0"/>
    <n v="0"/>
    <s v="SINGLE FAMILY"/>
    <s v="1"/>
    <s v="UNDERGROUND"/>
    <s v="UNDERGROUND"/>
    <s v="0002562148"/>
    <s v="0"/>
  </r>
  <r>
    <x v="2"/>
    <n v="250"/>
    <n v="250"/>
    <n v="250"/>
    <n v="0"/>
    <n v="0"/>
    <x v="1"/>
    <n v="1280.82"/>
    <n v="5.1232800000000003"/>
    <n v="239"/>
    <n v="4.3999999999999997E-2"/>
    <n v="723"/>
    <n v="0"/>
    <n v="1401.97"/>
    <s v="104335435"/>
    <s v="1601W060 7240 152ND LN SE #  TENINO"/>
    <s v="CEN1"/>
    <s v="USO"/>
    <n v="44320"/>
    <n v="44412"/>
    <n v="44504"/>
    <s v="WA03400990"/>
    <s v="UG Perm Svc only  (no Tsfrmr)"/>
    <s v="16305"/>
    <s v="E OH UG Residential Services"/>
    <n v="730"/>
    <n v="-730"/>
    <n v="0"/>
    <n v="660.49"/>
    <n v="497.83"/>
    <n v="0"/>
    <s v="QSTHLE"/>
    <s v="QUANTA - OLYMPIA - ELECTRIC"/>
    <s v="509277942"/>
    <n v="1"/>
    <n v="0"/>
    <n v="0"/>
    <s v="SINGLE FAMILY"/>
    <s v="1"/>
    <s v="UNDERGROUND"/>
    <s v="UNDERGROUND"/>
    <s v="0002562166"/>
    <s v="0"/>
  </r>
  <r>
    <x v="2"/>
    <n v="100"/>
    <n v="100"/>
    <n v="100"/>
    <n v="0"/>
    <n v="0"/>
    <x v="1"/>
    <n v="938.11"/>
    <n v="9.3811"/>
    <n v="9"/>
    <n v="0.91"/>
    <n v="17"/>
    <n v="0"/>
    <n v="1059.26"/>
    <s v="104335436"/>
    <s v="1701E140 12122 HILLCREST DR SE # MOBILE"/>
    <s v="CEN1"/>
    <s v="USO"/>
    <n v="44334"/>
    <n v="44412"/>
    <n v="44504"/>
    <s v="WA03400990"/>
    <s v="UG Perm Svc only  (no Tsfrmr)"/>
    <s v="16305"/>
    <s v="E OH UG Residential Services"/>
    <n v="730"/>
    <n v="-730"/>
    <n v="0"/>
    <n v="15.46"/>
    <n v="497.83"/>
    <n v="0"/>
    <s v="QSTHLE"/>
    <s v="QUANTA - OLYMPIA - ELECTRIC"/>
    <s v="510451330"/>
    <n v="1"/>
    <n v="0"/>
    <n v="0"/>
    <s v="MOBILE HOME"/>
    <s v="1"/>
    <s v="UNDERGROUND"/>
    <s v="UNDERGROUND"/>
    <s v="0002562178"/>
    <s v="0"/>
  </r>
  <r>
    <x v="2"/>
    <n v="50"/>
    <n v="50"/>
    <n v="50"/>
    <n v="0"/>
    <n v="0"/>
    <x v="1"/>
    <n v="1329.65"/>
    <n v="26.593"/>
    <n v="45"/>
    <n v="0.1"/>
    <n v="52"/>
    <n v="0"/>
    <n v="1450.8"/>
    <s v="104335437"/>
    <s v="1601E004 14542 133RD AVE SE #SHED  YELM"/>
    <s v="CEN1"/>
    <s v="USO"/>
    <n v="44341"/>
    <n v="44412"/>
    <n v="44504"/>
    <s v="WA03400990"/>
    <s v="UG Perm Svc only  (no Tsfrmr)"/>
    <s v="16305"/>
    <s v="E OH UG Residential Services"/>
    <n v="1365"/>
    <n v="-1365"/>
    <n v="0"/>
    <n v="162.75"/>
    <n v="497.83"/>
    <n v="0"/>
    <s v="QSTHLE"/>
    <s v="QUANTA - OLYMPIA - ELECTRIC"/>
    <s v="511087156"/>
    <n v="1"/>
    <n v="0"/>
    <n v="0"/>
    <s v="GARAGE/SHOP"/>
    <s v="1"/>
    <s v="UNDERGROUND"/>
    <s v="UNDERGROUND"/>
    <s v="0002562203"/>
    <s v="0"/>
  </r>
  <r>
    <x v="2"/>
    <n v="250"/>
    <n v="214"/>
    <n v="214"/>
    <n v="0"/>
    <n v="0"/>
    <x v="1"/>
    <n v="1284.6400000000001"/>
    <n v="6.0029906542056102"/>
    <n v="239"/>
    <n v="-0.116822429906542"/>
    <n v="724"/>
    <n v="0"/>
    <n v="1406.58"/>
    <s v="104335438"/>
    <s v="3002E084 22897 STATE ROUTE 525 # RV GREE"/>
    <s v="CEN1"/>
    <s v="USO"/>
    <n v="44333"/>
    <n v="44412"/>
    <n v="44504"/>
    <s v="WA01500990"/>
    <s v="UG Perm Svc only  (no Tsfrmr)"/>
    <s v="16305"/>
    <s v="E OH UG Residential Services"/>
    <n v="730"/>
    <n v="-730"/>
    <n v="0"/>
    <n v="661.01"/>
    <n v="501.05"/>
    <n v="0"/>
    <s v="QNISLE"/>
    <s v="QUANTA - WHIDBEY - ELECTRIC"/>
    <s v="510219482"/>
    <n v="1"/>
    <n v="0"/>
    <n v="0"/>
    <s v="RV SITE"/>
    <s v="1"/>
    <s v="UNDERGROUND"/>
    <s v="UNDERGROUND"/>
    <s v="0002562224"/>
    <s v="0"/>
  </r>
  <r>
    <x v="2"/>
    <n v="100"/>
    <n v="80"/>
    <n v="80"/>
    <n v="0"/>
    <n v="0"/>
    <x v="1"/>
    <n v="632.94000000000005"/>
    <n v="7.9117499999999996"/>
    <n v="79"/>
    <n v="1.2500000000000001E-2"/>
    <n v="92"/>
    <n v="0"/>
    <n v="756.22"/>
    <s v="104335442"/>
    <s v="1904E135 18713 107TH AVE CT E #  PUYALLU"/>
    <s v="CEN1"/>
    <s v="UPS"/>
    <n v="44333"/>
    <n v="44412"/>
    <n v="44504"/>
    <s v="WA12700270"/>
    <s v="UG Perm Svc Only in Plat Dev"/>
    <s v="16306"/>
    <s v="E UG Residential Services In Plats"/>
    <n v="730"/>
    <n v="-730"/>
    <n v="0"/>
    <n v="83.69"/>
    <n v="506.58"/>
    <n v="0"/>
    <s v="QSWPRE"/>
    <s v="QUANTA - PUYALLUP - ELECTRIC"/>
    <s v="511243006"/>
    <n v="1"/>
    <n v="0"/>
    <n v="0"/>
    <s v="SINGLE FAMILY"/>
    <s v="1"/>
    <s v="UNDERGROUND"/>
    <s v="UNDERGROUND"/>
    <s v="0002562448"/>
    <s v="0"/>
  </r>
  <r>
    <x v="2"/>
    <n v="100"/>
    <n v="80"/>
    <n v="80"/>
    <n v="0"/>
    <n v="0"/>
    <x v="1"/>
    <n v="632.94000000000005"/>
    <n v="7.9117499999999996"/>
    <n v="79"/>
    <n v="1.2500000000000001E-2"/>
    <n v="92"/>
    <n v="0"/>
    <n v="756.22"/>
    <s v="104335444"/>
    <s v="1904E135 10712 187TH ST E #  PUYALLUP"/>
    <s v="CEN1"/>
    <s v="UPS"/>
    <n v="44333"/>
    <n v="44412"/>
    <n v="44504"/>
    <s v="WA12700270"/>
    <s v="UG Perm Svc Only in Plat Dev"/>
    <s v="16306"/>
    <s v="E UG Residential Services In Plats"/>
    <n v="730"/>
    <n v="-730"/>
    <n v="0"/>
    <n v="83.69"/>
    <n v="506.58"/>
    <n v="0"/>
    <s v="QSWPRE"/>
    <s v="QUANTA - PUYALLUP - ELECTRIC"/>
    <s v="511243103"/>
    <n v="1"/>
    <n v="0"/>
    <n v="0"/>
    <s v="SINGLE FAMILY"/>
    <s v="1"/>
    <s v="UNDERGROUND"/>
    <s v="UNDERGROUND"/>
    <s v="0002562464"/>
    <s v="0"/>
  </r>
  <r>
    <x v="2"/>
    <n v="50"/>
    <n v="30"/>
    <n v="30"/>
    <n v="0"/>
    <n v="0"/>
    <x v="1"/>
    <n v="573.38"/>
    <n v="19.112666666666701"/>
    <n v="30"/>
    <n v="0"/>
    <n v="34"/>
    <n v="0"/>
    <n v="696.66"/>
    <s v="104335445"/>
    <s v="1904E135 10716 187TH ST E #  PUYALLUP"/>
    <s v="CEN1"/>
    <s v="UPS"/>
    <n v="44333"/>
    <n v="44412"/>
    <n v="44504"/>
    <s v="WA12700270"/>
    <s v="UG Perm Svc Only in Plat Dev"/>
    <s v="16306"/>
    <s v="E UG Residential Services In Plats"/>
    <n v="730"/>
    <n v="-730"/>
    <n v="0"/>
    <n v="31.38"/>
    <n v="506.58"/>
    <n v="0"/>
    <s v="QSWPRE"/>
    <s v="QUANTA - PUYALLUP - ELECTRIC"/>
    <s v="511243200"/>
    <n v="1"/>
    <n v="0"/>
    <n v="0"/>
    <s v="SINGLE FAMILY"/>
    <s v="1"/>
    <s v="UNDERGROUND"/>
    <s v="UNDERGROUND"/>
    <s v="0002562475"/>
    <s v="0"/>
  </r>
  <r>
    <x v="2"/>
    <n v="100"/>
    <n v="68"/>
    <n v="68"/>
    <n v="0"/>
    <n v="0"/>
    <x v="1"/>
    <n v="586.41999999999996"/>
    <n v="8.6238235294117604"/>
    <n v="40"/>
    <n v="0.41176470588235298"/>
    <n v="46"/>
    <n v="0"/>
    <n v="709.93"/>
    <s v="104335446"/>
    <s v="2205E025 9704 S 209TH ST #  KENT"/>
    <s v="CEN1"/>
    <s v="UPS"/>
    <n v="44329"/>
    <n v="44412"/>
    <n v="44504"/>
    <s v="WA11700150"/>
    <s v="UG Perm Svc Only in Plat Dev"/>
    <s v="16306"/>
    <s v="E UG Residential Services In Plats"/>
    <n v="730"/>
    <n v="-730"/>
    <n v="0"/>
    <n v="41.84"/>
    <n v="507.51"/>
    <n v="0"/>
    <s v="QCSOKE"/>
    <s v="QUANTA - SOUTH KING - ELECTRIC"/>
    <s v="511243249"/>
    <n v="1"/>
    <n v="0"/>
    <n v="0"/>
    <s v="SINGLE FAMILY"/>
    <s v="1"/>
    <s v="UNDERGROUND"/>
    <s v="UNDERGROUND"/>
    <s v="0002562487"/>
    <s v="0"/>
  </r>
  <r>
    <x v="2"/>
    <n v="50"/>
    <n v="30"/>
    <n v="30"/>
    <n v="0"/>
    <n v="0"/>
    <x v="1"/>
    <n v="573.38"/>
    <n v="19.112666666666701"/>
    <n v="30"/>
    <n v="0"/>
    <n v="34"/>
    <n v="0"/>
    <n v="696.66"/>
    <s v="104335447"/>
    <s v="1904E135 10637 187TH ST E #  PUYALLUP"/>
    <s v="CEN1"/>
    <s v="UPS"/>
    <n v="44333"/>
    <n v="44412"/>
    <n v="44504"/>
    <s v="WA12700270"/>
    <s v="UG Perm Svc Only in Plat Dev"/>
    <s v="16306"/>
    <s v="E UG Residential Services In Plats"/>
    <n v="730"/>
    <n v="-730"/>
    <n v="0"/>
    <n v="31.38"/>
    <n v="506.58"/>
    <n v="0"/>
    <s v="QSWPRE"/>
    <s v="QUANTA - PUYALLUP - ELECTRIC"/>
    <s v="511243296"/>
    <n v="1"/>
    <n v="0"/>
    <n v="0"/>
    <s v="SINGLE FAMILY"/>
    <s v="1"/>
    <s v="UNDERGROUND"/>
    <s v="UNDERGROUND"/>
    <s v="0002562498"/>
    <s v="0"/>
  </r>
  <r>
    <x v="2"/>
    <n v="100"/>
    <n v="100"/>
    <n v="100"/>
    <n v="0"/>
    <n v="0"/>
    <x v="1"/>
    <n v="705.46"/>
    <n v="7.0545999999999998"/>
    <n v="90"/>
    <n v="0.1"/>
    <n v="170"/>
    <n v="0"/>
    <n v="826.61"/>
    <s v="104335448"/>
    <s v="2015E079 90 LEGACY TRL #  CLE ELUM"/>
    <s v="CEN1"/>
    <s v="UPS"/>
    <n v="44333"/>
    <m/>
    <m/>
    <s v="WA01900990"/>
    <s v="UG Perm Svc Only in Plat Dev"/>
    <s v="16306"/>
    <s v="E UG Residential Services In Plats"/>
    <n v="730"/>
    <n v="-730"/>
    <n v="0"/>
    <n v="155.13"/>
    <n v="497.83"/>
    <n v="0"/>
    <s v="QCKTTE"/>
    <s v="QUANTA - KITTITAS - ELECTRIC"/>
    <s v="511227049"/>
    <n v="1"/>
    <n v="0"/>
    <n v="0"/>
    <s v="SINGLE FAMILY"/>
    <s v="1"/>
    <s v="UNDERGROUND"/>
    <s v="UNDERGROUND"/>
    <s v="0002562510"/>
    <s v="0"/>
  </r>
  <r>
    <x v="2"/>
    <n v="100"/>
    <n v="100"/>
    <n v="100"/>
    <n v="0"/>
    <n v="0"/>
    <x v="1"/>
    <n v="979.84"/>
    <n v="9.7984000000000009"/>
    <n v="99"/>
    <n v="0.01"/>
    <n v="186"/>
    <n v="0"/>
    <n v="1103.1199999999999"/>
    <s v="104335450"/>
    <s v="1905E036 19214 129TH ST E #  BONNEY LAKE"/>
    <s v="CEN1"/>
    <s v="USO"/>
    <n v="44340"/>
    <n v="44412"/>
    <n v="44504"/>
    <s v="WA12700270"/>
    <s v="UG Perm Svc only  (no Tsfrmr)"/>
    <s v="16306"/>
    <s v="E UG Residential Services In Plats"/>
    <n v="730"/>
    <n v="-730"/>
    <n v="0"/>
    <n v="170.09"/>
    <n v="697.1"/>
    <n v="0"/>
    <s v="QSWPRE"/>
    <s v="QUANTA - PUYALLUP - ELECTRIC"/>
    <s v="511231040"/>
    <n v="1"/>
    <n v="0"/>
    <n v="0"/>
    <s v="SINGLE FAMILY"/>
    <s v="1"/>
    <s v="UNDERGROUND"/>
    <s v="UNDERGROUND"/>
    <s v="0002562171"/>
    <s v="0"/>
  </r>
  <r>
    <x v="2"/>
    <n v="50"/>
    <n v="30"/>
    <n v="30"/>
    <n v="0"/>
    <n v="0"/>
    <x v="1"/>
    <n v="595.92999999999995"/>
    <n v="19.864333333333299"/>
    <n v="30"/>
    <n v="0"/>
    <n v="56"/>
    <n v="0"/>
    <n v="719.21"/>
    <s v="104335451"/>
    <s v="1905E036 19210 129TH ST E #  BONNEY LAKE"/>
    <s v="CEN1"/>
    <s v="USO"/>
    <n v="44323"/>
    <n v="44412"/>
    <n v="44504"/>
    <s v="WA12700270"/>
    <s v="UG Perm Svc only  (no Tsfrmr)"/>
    <s v="16306"/>
    <s v="E UG Residential Services In Plats"/>
    <n v="730"/>
    <n v="-730"/>
    <n v="0"/>
    <n v="51.19"/>
    <n v="506.58"/>
    <n v="0"/>
    <s v="QSWPRE"/>
    <s v="QUANTA - PUYALLUP - ELECTRIC"/>
    <s v="511231112"/>
    <n v="1"/>
    <n v="0"/>
    <n v="0"/>
    <s v="SINGLE FAMILY"/>
    <s v="1"/>
    <s v="UNDERGROUND"/>
    <s v="UNDERGROUND"/>
    <s v="0002562179"/>
    <s v="0"/>
  </r>
  <r>
    <x v="2"/>
    <n v="50"/>
    <n v="19"/>
    <n v="19"/>
    <n v="0"/>
    <n v="0"/>
    <x v="1"/>
    <n v="568.88"/>
    <n v="29.941052631579002"/>
    <n v="31"/>
    <n v="-0.63157894736842102"/>
    <n v="35"/>
    <n v="0"/>
    <n v="690.82"/>
    <s v="104335453"/>
    <s v="3404E087 1022 ADAMS CT MOUNT VERNON"/>
    <s v="CEN1"/>
    <s v="UPS"/>
    <n v="44333"/>
    <n v="44412"/>
    <n v="44504"/>
    <s v="WA02900070"/>
    <s v="UG Perm Svc Only in Plat Dev"/>
    <s v="16306"/>
    <s v="E UG Residential Services In Plats"/>
    <n v="730"/>
    <n v="-730"/>
    <n v="0"/>
    <n v="32.33"/>
    <n v="501.05"/>
    <n v="0"/>
    <s v="QNSKGE"/>
    <s v="QUANTA - SKAGIT - ELECTRIC"/>
    <s v="511232088"/>
    <n v="1"/>
    <n v="0"/>
    <n v="0"/>
    <s v="SINGLE FAMILY"/>
    <s v="1"/>
    <s v="UNDERGROUND"/>
    <s v="UNDERGROUND"/>
    <s v="0002563807"/>
    <s v="0"/>
  </r>
  <r>
    <x v="2"/>
    <n v="50"/>
    <n v="30"/>
    <n v="30"/>
    <n v="0"/>
    <n v="0"/>
    <x v="1"/>
    <n v="569.22"/>
    <n v="18.974"/>
    <n v="30"/>
    <n v="0"/>
    <n v="34"/>
    <n v="0"/>
    <n v="691.49"/>
    <s v="104335462"/>
    <s v="2501E059 825 NW HIGHGARDEN DR #  BREMERT"/>
    <s v="CEN1"/>
    <s v="UPS"/>
    <n v="44329"/>
    <n v="44412"/>
    <n v="44504"/>
    <s v="WA01800990"/>
    <s v="UG Perm Svc Only in Plat Dev"/>
    <s v="16306"/>
    <s v="E UG Residential Services In Plats"/>
    <n v="730"/>
    <n v="-730"/>
    <n v="0"/>
    <n v="31.38"/>
    <n v="502.44"/>
    <n v="0"/>
    <s v="QSSPE"/>
    <s v="QUANTA - KITSAP - ELECTRIC"/>
    <s v="511238610"/>
    <n v="1"/>
    <n v="0"/>
    <n v="0"/>
    <s v="DUPLEX"/>
    <s v="1"/>
    <s v="UNDERGROUND"/>
    <s v="UNDERGROUND"/>
    <s v="0002562356"/>
    <s v="0"/>
  </r>
  <r>
    <x v="2"/>
    <n v="50"/>
    <n v="30"/>
    <n v="30"/>
    <n v="0"/>
    <n v="0"/>
    <x v="1"/>
    <n v="569.22"/>
    <n v="18.974"/>
    <n v="30"/>
    <n v="0"/>
    <n v="34"/>
    <n v="0"/>
    <n v="691.49"/>
    <s v="104335463"/>
    <s v="2501E059 861 NW HIGHGARDEN DR #  BREMERT"/>
    <s v="CEN1"/>
    <s v="UPS"/>
    <n v="44329"/>
    <n v="44412"/>
    <n v="44504"/>
    <s v="WA01800990"/>
    <s v="UG Perm Svc Only in Plat Dev"/>
    <s v="16306"/>
    <s v="E UG Residential Services In Plats"/>
    <n v="730"/>
    <n v="-730"/>
    <n v="0"/>
    <n v="31.38"/>
    <n v="502.44"/>
    <n v="0"/>
    <s v="QSSPE"/>
    <s v="QUANTA - KITSAP - ELECTRIC"/>
    <s v="511238615"/>
    <n v="1"/>
    <n v="0"/>
    <n v="0"/>
    <s v="DUPLEX"/>
    <s v="1"/>
    <s v="UNDERGROUND"/>
    <s v="UNDERGROUND"/>
    <s v="0002562357"/>
    <s v="0"/>
  </r>
  <r>
    <x v="2"/>
    <n v="50"/>
    <n v="30"/>
    <n v="30"/>
    <n v="0"/>
    <n v="0"/>
    <x v="1"/>
    <n v="569.22"/>
    <n v="18.974"/>
    <n v="30"/>
    <n v="0"/>
    <n v="34"/>
    <n v="0"/>
    <n v="691.49"/>
    <s v="104335465"/>
    <s v="2501E059 873 NW HIGHGARDEN DR #  BREMERT"/>
    <s v="CEN1"/>
    <s v="UPS"/>
    <n v="44329"/>
    <n v="44412"/>
    <n v="44504"/>
    <s v="WA01800990"/>
    <s v="UG Perm Svc Only in Plat Dev"/>
    <s v="16306"/>
    <s v="E UG Residential Services In Plats"/>
    <n v="730"/>
    <n v="-730"/>
    <n v="0"/>
    <n v="31.38"/>
    <n v="502.44"/>
    <n v="0"/>
    <s v="QSSPE"/>
    <s v="QUANTA - KITSAP - ELECTRIC"/>
    <s v="511238617"/>
    <n v="1"/>
    <n v="0"/>
    <n v="0"/>
    <s v="DUPLEX"/>
    <s v="1"/>
    <s v="UNDERGROUND"/>
    <s v="UNDERGROUND"/>
    <s v="0002562361"/>
    <s v="0"/>
  </r>
  <r>
    <x v="2"/>
    <n v="100"/>
    <n v="55"/>
    <n v="55"/>
    <n v="0"/>
    <n v="0"/>
    <x v="1"/>
    <n v="599.54"/>
    <n v="10.9007272727273"/>
    <n v="55"/>
    <n v="0"/>
    <n v="64"/>
    <n v="0"/>
    <n v="721.81"/>
    <s v="104335466"/>
    <s v="2501E059 885 NW HIGHGARDEN DR #  BREMERT"/>
    <s v="CEN1"/>
    <s v="UPS"/>
    <n v="44329"/>
    <n v="44412"/>
    <n v="44504"/>
    <s v="WA01800990"/>
    <s v="UG Perm Svc Only in Plat Dev"/>
    <s v="16306"/>
    <s v="E UG Residential Services In Plats"/>
    <n v="730"/>
    <n v="-730"/>
    <n v="0"/>
    <n v="58.01"/>
    <n v="502.44"/>
    <n v="0"/>
    <s v="QSSPE"/>
    <s v="QUANTA - KITSAP - ELECTRIC"/>
    <s v="511238619"/>
    <n v="1"/>
    <n v="0"/>
    <n v="0"/>
    <s v="DUPLEX"/>
    <s v="1"/>
    <s v="UNDERGROUND"/>
    <s v="UNDERGROUND"/>
    <s v="0002562364"/>
    <s v="0"/>
  </r>
  <r>
    <x v="2"/>
    <n v="50"/>
    <n v="20"/>
    <n v="20"/>
    <n v="0"/>
    <n v="0"/>
    <x v="1"/>
    <n v="557.30999999999995"/>
    <n v="27.865500000000001"/>
    <n v="20"/>
    <n v="0"/>
    <n v="23"/>
    <n v="0"/>
    <n v="679.58"/>
    <s v="104335467"/>
    <s v="2501E059 837 NW HIGHGARDEN DR #  BREMERT"/>
    <s v="CEN1"/>
    <s v="UPS"/>
    <n v="44329"/>
    <n v="44412"/>
    <n v="44504"/>
    <s v="WA01800990"/>
    <s v="UG Perm Svc Only in Plat Dev"/>
    <s v="16306"/>
    <s v="E UG Residential Services In Plats"/>
    <n v="730"/>
    <n v="-730"/>
    <n v="0"/>
    <n v="20.92"/>
    <n v="502.44"/>
    <n v="0"/>
    <s v="QSSPE"/>
    <s v="QUANTA - KITSAP - ELECTRIC"/>
    <s v="511238662"/>
    <n v="1"/>
    <n v="0"/>
    <n v="0"/>
    <s v="DUPLEX"/>
    <s v="1"/>
    <s v="UNDERGROUND"/>
    <s v="UNDERGROUND"/>
    <s v="0002562367"/>
    <s v="0"/>
  </r>
  <r>
    <x v="2"/>
    <n v="50"/>
    <n v="40"/>
    <n v="40"/>
    <n v="0"/>
    <n v="0"/>
    <x v="1"/>
    <n v="585.29"/>
    <n v="14.632250000000001"/>
    <n v="40"/>
    <n v="0"/>
    <n v="46"/>
    <n v="0"/>
    <n v="708.57"/>
    <s v="104335468"/>
    <s v="1905E087 19929 154TH ST E #  BONNEY LAKE"/>
    <s v="CEN1"/>
    <s v="UPS"/>
    <n v="44333"/>
    <n v="44412"/>
    <n v="44504"/>
    <s v="WA12700270"/>
    <s v="UG Perm Svc Only in Plat Dev"/>
    <s v="16306"/>
    <s v="E UG Residential Services In Plats"/>
    <n v="730"/>
    <n v="-730"/>
    <n v="0"/>
    <n v="41.84"/>
    <n v="506.58"/>
    <n v="0"/>
    <s v="QSWPRE"/>
    <s v="QUANTA - PUYALLUP - ELECTRIC"/>
    <s v="511238664"/>
    <n v="1"/>
    <n v="0"/>
    <n v="0"/>
    <s v="SINGLE FAMILY"/>
    <s v="1"/>
    <s v="UNDERGROUND"/>
    <s v="UNDERGROUND"/>
    <s v="0002562373"/>
    <s v="0"/>
  </r>
  <r>
    <x v="2"/>
    <n v="50"/>
    <n v="40"/>
    <n v="40"/>
    <n v="0"/>
    <n v="0"/>
    <x v="1"/>
    <n v="591.62"/>
    <n v="14.7905"/>
    <n v="50"/>
    <n v="-0.25"/>
    <n v="57"/>
    <n v="0"/>
    <n v="713.56"/>
    <s v="104335469"/>
    <s v="2206E130 21623 SE 275TH ST #  MAPLE VALL"/>
    <s v="CEN1"/>
    <s v="UPS"/>
    <n v="44330"/>
    <n v="44412"/>
    <n v="44504"/>
    <s v="WA01700200"/>
    <s v="UG Perm Svc Only in Plat Dev"/>
    <s v="16306"/>
    <s v="E UG Residential Services In Plats"/>
    <n v="730"/>
    <n v="-730"/>
    <n v="0"/>
    <n v="52.3"/>
    <n v="501.05"/>
    <n v="0"/>
    <s v="QCSOKE"/>
    <s v="QUANTA - SOUTH KING - ELECTRIC"/>
    <s v="511238668"/>
    <n v="1"/>
    <n v="0"/>
    <n v="0"/>
    <s v="SINGLE FAMILY"/>
    <s v="1"/>
    <s v="UNDERGROUND"/>
    <s v="UNDERGROUND"/>
    <s v="0002562377"/>
    <s v="0"/>
  </r>
  <r>
    <x v="2"/>
    <n v="50"/>
    <n v="15"/>
    <n v="15"/>
    <n v="0"/>
    <n v="0"/>
    <x v="1"/>
    <n v="550.82000000000005"/>
    <n v="36.721333333333298"/>
    <n v="14"/>
    <n v="6.6666666666666693E-2"/>
    <n v="17"/>
    <n v="0"/>
    <n v="673.09"/>
    <s v="104335471"/>
    <s v="2502E105 776 FORDS CT NW #  BAINBRIDGE I"/>
    <s v="CEN1"/>
    <s v="UPS"/>
    <n v="44328"/>
    <n v="44412"/>
    <n v="44504"/>
    <s v="WA01800040"/>
    <s v="UG Perm Svc Only in Plat Dev"/>
    <s v="16306"/>
    <s v="E UG Residential Services In Plats"/>
    <n v="730"/>
    <n v="-730"/>
    <n v="0"/>
    <n v="15.22"/>
    <n v="502.44"/>
    <n v="0"/>
    <s v="QSSPE"/>
    <s v="QUANTA - KITSAP - ELECTRIC"/>
    <s v="511231414"/>
    <n v="1"/>
    <n v="0"/>
    <n v="0"/>
    <s v="SINGLE FAMILY"/>
    <s v="1"/>
    <s v="UNDERGROUND"/>
    <s v="UNDERGROUND"/>
    <s v="0002562191"/>
    <s v="0"/>
  </r>
  <r>
    <x v="2"/>
    <n v="50"/>
    <n v="45"/>
    <n v="45"/>
    <n v="0"/>
    <n v="0"/>
    <x v="1"/>
    <n v="583.80999999999995"/>
    <n v="12.973555555555601"/>
    <n v="41"/>
    <n v="8.8888888888888906E-2"/>
    <n v="47"/>
    <n v="0"/>
    <n v="706.53"/>
    <s v="104335472"/>
    <s v="1702W056 9106 LADY SLIPPER ST SE #  TUMW"/>
    <s v="CEN1"/>
    <s v="UPS"/>
    <n v="44321"/>
    <n v="44412"/>
    <n v="44504"/>
    <s v="WA03400060"/>
    <s v="UG Perm Svc Only in Plat Dev"/>
    <s v="16306"/>
    <s v="E UG Residential Services In Plats"/>
    <n v="730"/>
    <n v="-730"/>
    <n v="0"/>
    <n v="42.55"/>
    <n v="504.28"/>
    <n v="0"/>
    <s v="QSTHLE"/>
    <s v="QUANTA - OLYMPIA - ELECTRIC"/>
    <s v="511231737"/>
    <n v="1"/>
    <n v="0"/>
    <n v="0"/>
    <s v="SINGLE FAMILY"/>
    <s v="1"/>
    <s v="UNDERGROUND"/>
    <s v="UNDERGROUND"/>
    <s v="0002562218"/>
    <s v="0"/>
  </r>
  <r>
    <x v="2"/>
    <n v="100"/>
    <n v="80"/>
    <n v="80"/>
    <n v="0"/>
    <n v="0"/>
    <x v="1"/>
    <n v="632.94000000000005"/>
    <n v="7.9117499999999996"/>
    <n v="79"/>
    <n v="1.2500000000000001E-2"/>
    <n v="92"/>
    <n v="0"/>
    <n v="756.22"/>
    <s v="104335475"/>
    <s v="1905E036 12822 193RD AVE E #  BONNEY LAK"/>
    <s v="CEN1"/>
    <s v="UPS"/>
    <n v="44333"/>
    <n v="44412"/>
    <n v="44504"/>
    <s v="WA12700270"/>
    <s v="UG Perm Svc Only in Plat Dev"/>
    <s v="16306"/>
    <s v="E UG Residential Services In Plats"/>
    <n v="730"/>
    <n v="-730"/>
    <n v="0"/>
    <n v="83.69"/>
    <n v="506.58"/>
    <n v="0"/>
    <s v="QSWPRE"/>
    <s v="QUANTA - PUYALLUP - ELECTRIC"/>
    <s v="511190122"/>
    <n v="1"/>
    <n v="0"/>
    <n v="0"/>
    <s v="SINGLE FAMILY"/>
    <s v="1"/>
    <s v="UNDERGROUND"/>
    <s v="UNDERGROUND"/>
    <s v="0002562248"/>
    <s v="0"/>
  </r>
  <r>
    <x v="2"/>
    <n v="100"/>
    <n v="85"/>
    <n v="85"/>
    <n v="0"/>
    <n v="0"/>
    <x v="1"/>
    <n v="697.73"/>
    <n v="8.2085882352941208"/>
    <n v="84"/>
    <n v="1.1764705882352899E-2"/>
    <n v="158"/>
    <n v="0"/>
    <n v="820"/>
    <s v="104335476"/>
    <s v="2308E058 805 SE 12TH ST # SHED NORTH BEN"/>
    <s v="CEN1"/>
    <s v="USO"/>
    <n v="44329"/>
    <n v="44412"/>
    <n v="44504"/>
    <s v="WA01700220"/>
    <s v="UG Perm Svc only  (no Tsfrmr)"/>
    <s v="16302"/>
    <s v="E OH UG Commercial Services"/>
    <n v="730"/>
    <n v="-730"/>
    <n v="0"/>
    <n v="144.27000000000001"/>
    <n v="502.43"/>
    <n v="0"/>
    <s v="QCNOKE"/>
    <s v="QUANTA - REDMOND - ELECTRIC"/>
    <s v="511232221"/>
    <n v="1"/>
    <n v="0"/>
    <n v="0"/>
    <s v="GARAGE/SHOP"/>
    <s v="1"/>
    <s v="UNDERGROUND"/>
    <s v="UNDERGROUND"/>
    <s v="0002562266"/>
    <s v="0"/>
  </r>
  <r>
    <x v="2"/>
    <n v="50"/>
    <n v="30"/>
    <n v="30"/>
    <n v="0"/>
    <n v="0"/>
    <x v="1"/>
    <n v="568.38"/>
    <n v="18.946000000000002"/>
    <n v="30"/>
    <n v="0"/>
    <n v="34"/>
    <n v="0"/>
    <n v="690.32"/>
    <s v="104335477"/>
    <s v="3902E072 6203 FERNRIDGE CT #  FERNDALE"/>
    <s v="CEN1"/>
    <s v="UPS"/>
    <n v="44334"/>
    <n v="44412"/>
    <n v="44504"/>
    <s v="WA03700040"/>
    <s v="UG Perm Svc Only in Plat Dev"/>
    <s v="16306"/>
    <s v="E UG Residential Services In Plats"/>
    <n v="730"/>
    <n v="-730"/>
    <n v="0"/>
    <n v="31.38"/>
    <n v="501.51"/>
    <n v="0"/>
    <s v="QNWHME"/>
    <s v="QUANTA - BELLINGHAM - ELECTRIC"/>
    <s v="511232224"/>
    <n v="1"/>
    <n v="0"/>
    <n v="0"/>
    <s v="SINGLE FAMILY"/>
    <s v="1"/>
    <s v="UNDERGROUND"/>
    <s v="UNDERGROUND"/>
    <s v="0002562268"/>
    <s v="0"/>
  </r>
  <r>
    <x v="2"/>
    <n v="50"/>
    <n v="50"/>
    <n v="50"/>
    <n v="0"/>
    <n v="0"/>
    <x v="1"/>
    <n v="629.54"/>
    <n v="12.5908"/>
    <n v="50"/>
    <n v="0"/>
    <n v="93"/>
    <n v="0"/>
    <n v="751.48"/>
    <s v="104335478"/>
    <s v="2605E117 4824 GREEN VISTA WAY #  BELLING"/>
    <s v="CEN1"/>
    <s v="UPS"/>
    <n v="44334"/>
    <n v="44412"/>
    <n v="44504"/>
    <s v="WA03700010"/>
    <s v="UG Perm Svc Only in Plat Dev"/>
    <s v="16306"/>
    <s v="E UG Residential Services In Plats"/>
    <n v="730"/>
    <n v="-730"/>
    <n v="0"/>
    <n v="85.1"/>
    <n v="501.51"/>
    <n v="0"/>
    <s v="QNWHME"/>
    <s v="QUANTA - BELLINGHAM - ELECTRIC"/>
    <s v="511232225"/>
    <n v="1"/>
    <n v="0"/>
    <n v="0"/>
    <s v="SINGLE FAMILY"/>
    <s v="1"/>
    <s v="UNDERGROUND"/>
    <s v="UNDERGROUND"/>
    <s v="0002562270"/>
    <s v="0"/>
  </r>
  <r>
    <x v="2"/>
    <n v="100"/>
    <n v="75"/>
    <n v="75"/>
    <n v="0"/>
    <n v="0"/>
    <x v="1"/>
    <n v="680.07"/>
    <n v="9.0676000000000005"/>
    <n v="75"/>
    <n v="0"/>
    <n v="141"/>
    <n v="0"/>
    <n v="802.34"/>
    <s v="104335479"/>
    <s v="2401E080 1415 BAKER HEIGHTS LOOP #  BREM"/>
    <s v="CEN1"/>
    <s v="UPS"/>
    <n v="44326"/>
    <n v="44412"/>
    <n v="44504"/>
    <s v="WA01800010"/>
    <s v="UG Perm Svc Only in Plat Dev"/>
    <s v="16306"/>
    <s v="E UG Residential Services In Plats"/>
    <n v="730"/>
    <n v="-730"/>
    <n v="0"/>
    <n v="128.76"/>
    <n v="502.43"/>
    <n v="0"/>
    <s v="QSSPE"/>
    <s v="QUANTA - KITSAP - ELECTRIC"/>
    <s v="511235619"/>
    <n v="1"/>
    <n v="0"/>
    <n v="0"/>
    <s v="SINGLE FAMILY"/>
    <s v="1"/>
    <s v="UNDERGROUND"/>
    <s v="UNDERGROUND"/>
    <s v="0002562278"/>
    <s v="0"/>
  </r>
  <r>
    <x v="2"/>
    <n v="50"/>
    <n v="20"/>
    <n v="20"/>
    <n v="0"/>
    <n v="0"/>
    <x v="1"/>
    <n v="605.88"/>
    <n v="30.294"/>
    <n v="34"/>
    <n v="-0.7"/>
    <n v="65"/>
    <n v="0"/>
    <n v="729.39"/>
    <s v="104335486"/>
    <s v="2305E131 12333 SE 191ST ST #  RENTON"/>
    <s v="CEN1"/>
    <s v="UPS"/>
    <n v="44329"/>
    <n v="44412"/>
    <n v="44504"/>
    <s v="WA11700250"/>
    <s v="UG Perm Svc Only in Plat Dev"/>
    <s v="16306"/>
    <s v="E UG Residential Services In Plats"/>
    <n v="730"/>
    <n v="-730"/>
    <n v="0"/>
    <n v="58.95"/>
    <n v="507.49"/>
    <n v="0"/>
    <s v="QCSOKE"/>
    <s v="QUANTA - SOUTH KING - ELECTRIC"/>
    <s v="511238481"/>
    <n v="1"/>
    <n v="0"/>
    <n v="0"/>
    <s v="SINGLE FAMILY"/>
    <s v="1"/>
    <s v="UNDERGROUND"/>
    <s v="UNDERGROUND"/>
    <s v="0002562345"/>
    <s v="0"/>
  </r>
  <r>
    <x v="2"/>
    <n v="50"/>
    <n v="50"/>
    <n v="50"/>
    <n v="0"/>
    <n v="0"/>
    <x v="1"/>
    <n v="663.97"/>
    <n v="13.279400000000001"/>
    <n v="64"/>
    <n v="-0.28000000000000003"/>
    <n v="121"/>
    <n v="0"/>
    <n v="787.48"/>
    <s v="104335487"/>
    <s v="2305E131 12317 SE 191ST ST #  RENTON"/>
    <s v="CEN1"/>
    <s v="UPS"/>
    <n v="44329"/>
    <n v="44412"/>
    <n v="44504"/>
    <s v="WA11700250"/>
    <s v="UG Perm Svc Only in Plat Dev"/>
    <s v="16306"/>
    <s v="E UG Residential Services In Plats"/>
    <n v="730"/>
    <n v="-730"/>
    <n v="0"/>
    <n v="110.14"/>
    <n v="507.51"/>
    <n v="0"/>
    <s v="QCSOKE"/>
    <s v="QUANTA - SOUTH KING - ELECTRIC"/>
    <s v="511238484"/>
    <n v="1"/>
    <n v="0"/>
    <n v="0"/>
    <s v="SINGLE FAMILY"/>
    <s v="1"/>
    <s v="UNDERGROUND"/>
    <s v="UNDERGROUND"/>
    <s v="0002562346"/>
    <s v="0"/>
  </r>
  <r>
    <x v="2"/>
    <n v="50"/>
    <n v="40"/>
    <n v="40"/>
    <n v="0"/>
    <n v="0"/>
    <x v="1"/>
    <n v="863.66"/>
    <n v="21.5915"/>
    <n v="40"/>
    <n v="0"/>
    <n v="75"/>
    <n v="0"/>
    <n v="986.94"/>
    <s v="104335488"/>
    <s v="1905E036 12842 193RD AVE E #  BONNEY LAK"/>
    <s v="CEN1"/>
    <s v="UPS"/>
    <n v="44340"/>
    <n v="44412"/>
    <n v="44504"/>
    <s v="WA12700270"/>
    <s v="UG Perm Svc Only in Plat Dev"/>
    <s v="16306"/>
    <s v="E UG Residential Services In Plats"/>
    <n v="730"/>
    <n v="-730"/>
    <n v="0"/>
    <n v="68.040000000000006"/>
    <n v="697.1"/>
    <n v="0"/>
    <s v="QSWPRE"/>
    <s v="QUANTA - PUYALLUP - ELECTRIC"/>
    <s v="511238489"/>
    <n v="1"/>
    <n v="0"/>
    <n v="0"/>
    <s v="SINGLE FAMILY"/>
    <s v="1"/>
    <s v="UNDERGROUND"/>
    <s v="UNDERGROUND"/>
    <s v="0002562350"/>
    <s v="0"/>
  </r>
  <r>
    <x v="2"/>
    <n v="50"/>
    <n v="50"/>
    <n v="50"/>
    <n v="0"/>
    <n v="0"/>
    <x v="1"/>
    <n v="655.15"/>
    <n v="13.103"/>
    <n v="59"/>
    <n v="-0.18"/>
    <n v="112"/>
    <n v="0"/>
    <n v="778.66"/>
    <s v="104335489"/>
    <s v="2305E131 18918 124TH AVE SE #  RENTON"/>
    <s v="CEN1"/>
    <s v="UPS"/>
    <n v="44329"/>
    <n v="44412"/>
    <n v="44504"/>
    <s v="WA11700250"/>
    <s v="UG Perm Svc Only in Plat Dev"/>
    <s v="16306"/>
    <s v="E UG Residential Services In Plats"/>
    <n v="730"/>
    <n v="-730"/>
    <n v="0"/>
    <n v="102.39"/>
    <n v="507.51"/>
    <n v="0"/>
    <s v="QCSOKE"/>
    <s v="QUANTA - SOUTH KING - ELECTRIC"/>
    <s v="511238603"/>
    <n v="1"/>
    <n v="0"/>
    <n v="0"/>
    <s v="SINGLE FAMILY"/>
    <s v="1"/>
    <s v="UNDERGROUND"/>
    <s v="UNDERGROUND"/>
    <s v="0002562360"/>
    <s v="0"/>
  </r>
  <r>
    <x v="2"/>
    <n v="50"/>
    <n v="50"/>
    <n v="50"/>
    <n v="0"/>
    <n v="0"/>
    <x v="1"/>
    <n v="634.79999999999995"/>
    <n v="12.696"/>
    <n v="50"/>
    <n v="0"/>
    <n v="93"/>
    <n v="0"/>
    <n v="758.08"/>
    <s v="104335490"/>
    <s v="1904E032 12411 83RD AVE E #  PUYALLUP"/>
    <s v="CEN1"/>
    <s v="UPS"/>
    <n v="44333"/>
    <n v="44412"/>
    <n v="44504"/>
    <s v="WA12700270"/>
    <s v="UG Perm Svc Only in Plat Dev"/>
    <s v="16306"/>
    <s v="E UG Residential Services In Plats"/>
    <n v="730"/>
    <n v="-730"/>
    <n v="0"/>
    <n v="85.32"/>
    <n v="506.58"/>
    <n v="0"/>
    <s v="QSWPRE"/>
    <s v="QUANTA - PUYALLUP - ELECTRIC"/>
    <s v="511238673"/>
    <n v="1"/>
    <n v="0"/>
    <n v="0"/>
    <s v="SINGLE FAMILY"/>
    <s v="1"/>
    <s v="UNDERGROUND"/>
    <s v="UNDERGROUND"/>
    <s v="0002562371"/>
    <s v="0"/>
  </r>
  <r>
    <x v="2"/>
    <n v="50"/>
    <n v="50"/>
    <n v="50"/>
    <n v="0"/>
    <n v="0"/>
    <x v="1"/>
    <n v="597.79"/>
    <n v="11.9558"/>
    <n v="50"/>
    <n v="0"/>
    <n v="57"/>
    <n v="0"/>
    <n v="721.07"/>
    <s v="104335491"/>
    <s v="1905E080 18113 151ST ST E #  BONNEY LAKE"/>
    <s v="CEN1"/>
    <s v="UPS"/>
    <n v="44349"/>
    <n v="44475"/>
    <m/>
    <s v="WA12700270"/>
    <s v="UG Perm Svc Only in Plat Dev"/>
    <s v="16306"/>
    <s v="E UG Residential Services In Plats"/>
    <n v="730"/>
    <n v="-730"/>
    <n v="0"/>
    <n v="52.31"/>
    <n v="507.05"/>
    <n v="0"/>
    <s v="QSWPRE"/>
    <s v="QUANTA - PUYALLUP - ELECTRIC"/>
    <s v="511238704"/>
    <n v="1"/>
    <n v="0"/>
    <n v="0"/>
    <s v="SINGLE FAMILY"/>
    <s v="1"/>
    <s v="UNDERGROUND"/>
    <s v="UNDERGROUND"/>
    <s v="0002562379"/>
    <s v="0"/>
  </r>
  <r>
    <x v="2"/>
    <n v="50"/>
    <n v="35"/>
    <n v="35"/>
    <n v="0"/>
    <n v="0"/>
    <x v="1"/>
    <n v="811.12"/>
    <n v="23.1748571428571"/>
    <n v="35"/>
    <n v="0"/>
    <n v="41"/>
    <n v="0"/>
    <n v="933.39"/>
    <s v="104335492"/>
    <s v="2401E112 5128 SINCLAIR WAY #  BREMERTON"/>
    <s v="CEN1"/>
    <s v="UPS"/>
    <n v="44333"/>
    <n v="44412"/>
    <n v="44504"/>
    <s v="WA01800010"/>
    <s v="UG Perm Svc Only in Plat Dev"/>
    <s v="16306"/>
    <s v="E UG Residential Services In Plats"/>
    <n v="730"/>
    <n v="-730"/>
    <n v="0"/>
    <n v="37.090000000000003"/>
    <n v="690.77"/>
    <n v="0"/>
    <s v="QSSPE"/>
    <s v="QUANTA - KITSAP - ELECTRIC"/>
    <s v="511243421"/>
    <n v="1"/>
    <n v="0"/>
    <n v="0"/>
    <s v="SINGLE FAMILY"/>
    <s v="1"/>
    <s v="UNDERGROUND"/>
    <s v="UNDERGROUND"/>
    <s v="0002562539"/>
    <s v="0"/>
  </r>
  <r>
    <x v="2"/>
    <n v="50"/>
    <n v="30"/>
    <n v="30"/>
    <n v="0"/>
    <n v="0"/>
    <x v="1"/>
    <n v="574.29999999999995"/>
    <n v="19.143333333333299"/>
    <n v="30"/>
    <n v="0"/>
    <n v="34"/>
    <n v="0"/>
    <n v="697.81"/>
    <s v="104335493"/>
    <s v="2406E105 1290 WESTRIDGE WAY NE #  ISSAQU"/>
    <s v="CEN1"/>
    <s v="UPS"/>
    <n v="44333"/>
    <n v="44412"/>
    <n v="44504"/>
    <s v="WA11700140"/>
    <s v="UG Perm Svc Only in Plat Dev"/>
    <s v="16306"/>
    <s v="E UG Residential Services In Plats"/>
    <n v="730"/>
    <n v="-730"/>
    <n v="0"/>
    <n v="31.38"/>
    <n v="507.5"/>
    <n v="0"/>
    <s v="QCNOKE"/>
    <s v="QUANTA - REDMOND - ELECTRIC"/>
    <s v="511243428"/>
    <n v="1"/>
    <n v="0"/>
    <n v="0"/>
    <s v="SINGLE FAMILY"/>
    <s v="1"/>
    <s v="UNDERGROUND"/>
    <s v="UNDERGROUND"/>
    <s v="0002562543"/>
    <s v="0"/>
  </r>
  <r>
    <x v="2"/>
    <n v="50"/>
    <n v="40"/>
    <n v="40"/>
    <n v="0"/>
    <n v="0"/>
    <x v="1"/>
    <n v="585.29999999999995"/>
    <n v="14.6325"/>
    <n v="40"/>
    <n v="0"/>
    <n v="46"/>
    <n v="0"/>
    <n v="708.58"/>
    <s v="104335494"/>
    <s v="2004E032 2967 83RD AVE CT E #  EDGEWOOD"/>
    <s v="CEN1"/>
    <s v="UPS"/>
    <n v="44333"/>
    <n v="44412"/>
    <n v="44504"/>
    <s v="WA12700200"/>
    <s v="UG Perm Svc Only in Plat Dev"/>
    <s v="16306"/>
    <s v="E UG Residential Services In Plats"/>
    <n v="730"/>
    <n v="-730"/>
    <n v="0"/>
    <n v="41.84"/>
    <n v="506.59"/>
    <n v="0"/>
    <s v="QSWPRE"/>
    <s v="QUANTA - PUYALLUP - ELECTRIC"/>
    <s v="511246333"/>
    <n v="1"/>
    <n v="0"/>
    <n v="0"/>
    <s v="SINGLE FAMILY"/>
    <s v="1"/>
    <s v="UNDERGROUND"/>
    <s v="UNDERGROUND"/>
    <s v="0002562597"/>
    <s v="0"/>
  </r>
  <r>
    <x v="2"/>
    <n v="50"/>
    <n v="30"/>
    <n v="30"/>
    <n v="0"/>
    <n v="0"/>
    <x v="1"/>
    <n v="569.22"/>
    <n v="18.974"/>
    <n v="30"/>
    <n v="0"/>
    <n v="34"/>
    <n v="0"/>
    <n v="691.49"/>
    <s v="104335497"/>
    <s v="2401E112 5188 SINCLAIR WAY #  BREMERTON"/>
    <s v="CEN1"/>
    <s v="UPS"/>
    <n v="44329"/>
    <n v="44412"/>
    <n v="44504"/>
    <s v="WA01800010"/>
    <s v="UG Perm Svc Only in Plat Dev"/>
    <s v="16306"/>
    <s v="E UG Residential Services In Plats"/>
    <n v="730"/>
    <n v="-730"/>
    <n v="0"/>
    <n v="31.38"/>
    <n v="502.44"/>
    <n v="0"/>
    <s v="QSSPE"/>
    <s v="QUANTA - KITSAP - ELECTRIC"/>
    <s v="511246593"/>
    <n v="1"/>
    <n v="0"/>
    <n v="0"/>
    <s v="SINGLE FAMILY"/>
    <s v="1"/>
    <s v="UNDERGROUND"/>
    <s v="UNDERGROUND"/>
    <s v="0002562632"/>
    <s v="0"/>
  </r>
  <r>
    <x v="2"/>
    <n v="50"/>
    <n v="25"/>
    <n v="25"/>
    <n v="0"/>
    <n v="0"/>
    <x v="1"/>
    <n v="573.22"/>
    <n v="22.928799999999999"/>
    <n v="34"/>
    <n v="-0.36"/>
    <n v="40"/>
    <n v="0"/>
    <n v="695.16"/>
    <s v="104335498"/>
    <s v="2206E115 26422 203RD AVE SE #  COVINGTON"/>
    <s v="CEN1"/>
    <s v="UPS"/>
    <n v="44336"/>
    <n v="44412"/>
    <n v="44504"/>
    <s v="WA01700120"/>
    <s v="UG Perm Svc Only in Plat Dev"/>
    <s v="16306"/>
    <s v="E UG Residential Services In Plats"/>
    <n v="730"/>
    <n v="-730"/>
    <n v="0"/>
    <n v="36.14"/>
    <n v="501.05"/>
    <n v="0"/>
    <s v="QCSOKE"/>
    <s v="QUANTA - SOUTH KING - ELECTRIC"/>
    <s v="511246752"/>
    <n v="1"/>
    <n v="0"/>
    <n v="0"/>
    <s v="SINGLE FAMILY"/>
    <s v="1"/>
    <s v="UNDERGROUND"/>
    <s v="UNDERGROUND"/>
    <s v="0002562638"/>
    <s v="0"/>
  </r>
  <r>
    <x v="2"/>
    <n v="100"/>
    <n v="70"/>
    <n v="70"/>
    <n v="0"/>
    <n v="0"/>
    <x v="1"/>
    <n v="616.86"/>
    <n v="8.8122857142857107"/>
    <n v="69"/>
    <n v="1.4285714285714299E-2"/>
    <n v="80"/>
    <n v="0"/>
    <n v="739.13"/>
    <s v="104335499"/>
    <s v="2601E093 2464 NE ATHLON CT #  POULSBO"/>
    <s v="CEN1"/>
    <s v="UPS"/>
    <n v="44328"/>
    <n v="44412"/>
    <n v="44504"/>
    <s v="WA01800030"/>
    <s v="UG Perm Svc Only in Plat Dev"/>
    <s v="16306"/>
    <s v="E UG Residential Services In Plats"/>
    <n v="730"/>
    <n v="-730"/>
    <n v="0"/>
    <n v="73.23"/>
    <n v="502.44"/>
    <n v="0"/>
    <s v="QSSPE"/>
    <s v="QUANTA - KITSAP - ELECTRIC"/>
    <s v="511246825"/>
    <n v="1"/>
    <n v="0"/>
    <n v="0"/>
    <s v="SINGLE FAMILY"/>
    <s v="1"/>
    <s v="UNDERGROUND"/>
    <s v="UNDERGROUND"/>
    <s v="0002562646"/>
    <s v="0"/>
  </r>
  <r>
    <x v="2"/>
    <n v="50"/>
    <n v="30"/>
    <n v="30"/>
    <n v="0"/>
    <n v="0"/>
    <x v="1"/>
    <n v="569.13"/>
    <n v="18.971"/>
    <n v="30"/>
    <n v="0"/>
    <n v="34"/>
    <n v="0"/>
    <n v="691.4"/>
    <s v="104335500"/>
    <s v="2601E093 2466 NE ATHLON CT #  POULSBO"/>
    <s v="CEN1"/>
    <s v="UPS"/>
    <n v="44328"/>
    <n v="44412"/>
    <n v="44504"/>
    <s v="WA01800030"/>
    <s v="UG Perm Svc Only in Plat Dev"/>
    <s v="16306"/>
    <s v="E UG Residential Services In Plats"/>
    <n v="730"/>
    <n v="-730"/>
    <n v="0"/>
    <n v="31.38"/>
    <n v="502.43"/>
    <n v="0"/>
    <s v="QSSPE"/>
    <s v="QUANTA - KITSAP - ELECTRIC"/>
    <s v="511246841"/>
    <n v="1"/>
    <n v="0"/>
    <n v="0"/>
    <s v="SINGLE FAMILY"/>
    <s v="1"/>
    <s v="UNDERGROUND"/>
    <s v="UNDERGROUND"/>
    <s v="0002562648"/>
    <s v="0"/>
  </r>
  <r>
    <x v="2"/>
    <n v="50"/>
    <n v="50"/>
    <n v="50"/>
    <n v="0"/>
    <n v="0"/>
    <x v="1"/>
    <n v="635.11"/>
    <n v="12.702199999999999"/>
    <n v="50"/>
    <n v="0"/>
    <n v="93"/>
    <n v="0"/>
    <n v="758.39"/>
    <s v="104335501"/>
    <s v="1905E087 19819 155TH STREET CT E #  BONN"/>
    <s v="CEN1"/>
    <s v="UPS"/>
    <n v="44340"/>
    <n v="44412"/>
    <n v="44504"/>
    <s v="WA12700270"/>
    <s v="UG Perm Svc Only in Plat Dev"/>
    <s v="16306"/>
    <s v="E UG Residential Services In Plats"/>
    <n v="730"/>
    <n v="-730"/>
    <n v="0"/>
    <n v="85.1"/>
    <n v="507.04"/>
    <n v="0"/>
    <s v="QSWPRE"/>
    <s v="QUANTA - PUYALLUP - ELECTRIC"/>
    <s v="511247046"/>
    <n v="1"/>
    <n v="0"/>
    <n v="0"/>
    <s v="SINGLE FAMILY"/>
    <s v="1"/>
    <s v="UNDERGROUND"/>
    <s v="UNDERGROUND"/>
    <s v="0002562681"/>
    <s v="0"/>
  </r>
  <r>
    <x v="2"/>
    <n v="50"/>
    <n v="42"/>
    <n v="42"/>
    <n v="0"/>
    <n v="0"/>
    <x v="1"/>
    <n v="585.15"/>
    <n v="13.9321428571429"/>
    <n v="47"/>
    <n v="-0.119047619047619"/>
    <n v="54"/>
    <n v="0"/>
    <n v="706.3"/>
    <s v="104335502"/>
    <s v="2015E112 1700 MARIAN DR #  CLE ELUM"/>
    <s v="CEN1"/>
    <s v="UPS"/>
    <n v="44337"/>
    <n v="44412"/>
    <n v="44504"/>
    <s v="WA01900010"/>
    <s v="UG Perm Svc Only in Plat Dev"/>
    <s v="16306"/>
    <s v="E UG Residential Services In Plats"/>
    <n v="730"/>
    <n v="-730"/>
    <n v="0"/>
    <n v="49.46"/>
    <n v="497.83"/>
    <n v="0"/>
    <s v="QCNOKE"/>
    <s v="QUANTA - REDMOND - ELECTRIC"/>
    <s v="511247152"/>
    <n v="1"/>
    <n v="0"/>
    <n v="0"/>
    <s v="SINGLE FAMILY"/>
    <s v="1"/>
    <s v="UNDERGROUND"/>
    <s v="UNDERGROUND"/>
    <s v="0002562684"/>
    <s v="0"/>
  </r>
  <r>
    <x v="2"/>
    <n v="50"/>
    <n v="30"/>
    <n v="30"/>
    <n v="0"/>
    <n v="0"/>
    <x v="1"/>
    <n v="566.89"/>
    <n v="18.896333333333299"/>
    <n v="27"/>
    <n v="0.1"/>
    <n v="31"/>
    <n v="0"/>
    <n v="689.39"/>
    <s v="104335503"/>
    <s v="1801W055 828 VINE MAPLE ST SE #  LACEY"/>
    <s v="CEN1"/>
    <s v="UPS"/>
    <n v="44330"/>
    <n v="44412"/>
    <n v="44504"/>
    <s v="WA03400340"/>
    <s v="UG Perm Svc Only in Plat Dev"/>
    <s v="16306"/>
    <s v="E UG Residential Services In Plats"/>
    <n v="730"/>
    <n v="-730"/>
    <n v="0"/>
    <n v="28.53"/>
    <n v="503.36"/>
    <n v="0"/>
    <s v="QSTHLE"/>
    <s v="QUANTA - OLYMPIA - ELECTRIC"/>
    <s v="511247154"/>
    <n v="1"/>
    <n v="0"/>
    <n v="0"/>
    <s v="SINGLE FAMILY"/>
    <s v="1"/>
    <s v="UNDERGROUND"/>
    <s v="UNDERGROUND"/>
    <s v="0002562686"/>
    <s v="0"/>
  </r>
  <r>
    <x v="2"/>
    <n v="100"/>
    <n v="80"/>
    <n v="80"/>
    <n v="0"/>
    <n v="0"/>
    <x v="1"/>
    <n v="693.24"/>
    <n v="8.6654999999999998"/>
    <n v="79"/>
    <n v="1.2500000000000001E-2"/>
    <n v="149"/>
    <n v="0"/>
    <n v="816.52"/>
    <s v="104335504"/>
    <s v="1905E080 15222 181ST AVE CT E #  BONNEY"/>
    <s v="CEN1"/>
    <s v="UPS"/>
    <n v="44333"/>
    <n v="44412"/>
    <n v="44504"/>
    <s v="WA12700270"/>
    <s v="UG Perm Svc Only in Plat Dev"/>
    <s v="16306"/>
    <s v="E UG Residential Services In Plats"/>
    <n v="730"/>
    <n v="-730"/>
    <n v="0"/>
    <n v="136.52000000000001"/>
    <n v="506.58"/>
    <n v="0"/>
    <s v="QSWPRE"/>
    <s v="QUANTA - PUYALLUP - ELECTRIC"/>
    <s v="511247284"/>
    <n v="1"/>
    <n v="0"/>
    <n v="0"/>
    <s v="SINGLE FAMILY"/>
    <s v="1"/>
    <s v="UNDERGROUND"/>
    <s v="UNDERGROUND"/>
    <s v="0002562693"/>
    <s v="0"/>
  </r>
  <r>
    <x v="2"/>
    <n v="50"/>
    <n v="40"/>
    <n v="40"/>
    <n v="0"/>
    <n v="0"/>
    <x v="1"/>
    <n v="585.29"/>
    <n v="14.632250000000001"/>
    <n v="40"/>
    <n v="0"/>
    <n v="46"/>
    <n v="0"/>
    <n v="708.57"/>
    <s v="104335505"/>
    <s v="1905E080 18109 151ST ST E #  BONNEY LAKE"/>
    <s v="CEN1"/>
    <s v="UPS"/>
    <n v="44333"/>
    <n v="44412"/>
    <n v="44504"/>
    <s v="WA12700270"/>
    <s v="UG Perm Svc Only in Plat Dev"/>
    <s v="16306"/>
    <s v="E UG Residential Services In Plats"/>
    <n v="730"/>
    <n v="-730"/>
    <n v="0"/>
    <n v="41.84"/>
    <n v="506.58"/>
    <n v="0"/>
    <s v="QSWPRE"/>
    <s v="QUANTA - PUYALLUP - ELECTRIC"/>
    <s v="511247366"/>
    <n v="1"/>
    <n v="0"/>
    <n v="0"/>
    <s v="SINGLE FAMILY"/>
    <s v="1"/>
    <s v="UNDERGROUND"/>
    <s v="UNDERGROUND"/>
    <s v="0002562695"/>
    <s v="0"/>
  </r>
  <r>
    <x v="2"/>
    <n v="50"/>
    <n v="15"/>
    <n v="15"/>
    <n v="0"/>
    <n v="0"/>
    <x v="1"/>
    <n v="814.54"/>
    <n v="54.302666666666703"/>
    <n v="24"/>
    <n v="-0.6"/>
    <n v="46"/>
    <n v="0"/>
    <n v="936.48"/>
    <s v="104335508"/>
    <s v="2206E129 22033 SE 278TH PL #  MAPLE VALL"/>
    <s v="CEN1"/>
    <s v="UPS"/>
    <n v="44330"/>
    <n v="44412"/>
    <n v="44504"/>
    <s v="WA01700200"/>
    <s v="UG Perm Svc Only in Plat Dev"/>
    <s v="16306"/>
    <s v="E UG Residential Services In Plats"/>
    <n v="730"/>
    <n v="-730"/>
    <n v="0"/>
    <n v="41.89"/>
    <n v="688.86"/>
    <n v="0"/>
    <s v="QCSOKEU"/>
    <s v="QUANTA - SOUTH KING - ELECTRIC - UG Svc"/>
    <s v="511247399"/>
    <n v="1"/>
    <n v="0"/>
    <n v="0"/>
    <s v="SINGLE FAMILY"/>
    <s v="1"/>
    <s v="UNDERGROUND"/>
    <s v="UNDERGROUND"/>
    <s v="0002562703"/>
    <s v="0"/>
  </r>
  <r>
    <x v="2"/>
    <n v="200"/>
    <n v="178"/>
    <n v="178"/>
    <n v="0"/>
    <n v="0"/>
    <x v="1"/>
    <n v="1045.02"/>
    <n v="5.8708988764044898"/>
    <n v="160"/>
    <n v="0.101123595505618"/>
    <n v="497"/>
    <n v="0"/>
    <n v="1166.17"/>
    <s v="104335509"/>
    <s v="1701W128 12139 KIRSTIN LN SE #  TENINO"/>
    <s v="CEN1"/>
    <s v="USO"/>
    <n v="44335"/>
    <n v="44412"/>
    <n v="44504"/>
    <s v="WA03400990"/>
    <s v="UG Perm Svc only  (no Tsfrmr)"/>
    <s v="16306"/>
    <s v="E UG Residential Services In Plats"/>
    <n v="730"/>
    <n v="-730"/>
    <n v="0"/>
    <n v="453.68"/>
    <n v="497.82"/>
    <n v="0"/>
    <s v="QSTHLE"/>
    <s v="QUANTA - OLYMPIA - ELECTRIC"/>
    <s v="511250525"/>
    <n v="1"/>
    <n v="0"/>
    <n v="0"/>
    <s v="SINGLE FAMILY"/>
    <s v="1"/>
    <s v="UNDERGROUND"/>
    <s v="UNDERGROUND"/>
    <s v="0002562733"/>
    <s v="0"/>
  </r>
  <r>
    <x v="2"/>
    <n v="50"/>
    <n v="10"/>
    <n v="10"/>
    <n v="0"/>
    <n v="0"/>
    <x v="1"/>
    <n v="570.94000000000005"/>
    <n v="57.094000000000001"/>
    <n v="20"/>
    <n v="-1"/>
    <n v="37"/>
    <n v="0"/>
    <n v="692.88"/>
    <s v="104335510"/>
    <s v="2106E060 23371 SE DOGWOOD ST #BLACK DIAM"/>
    <s v="CEN1"/>
    <s v="UPS"/>
    <n v="44333"/>
    <n v="44412"/>
    <n v="44504"/>
    <s v="WA01700050"/>
    <s v="UG Perm Svc Only in Plat Dev"/>
    <s v="16306"/>
    <s v="E UG Residential Services In Plats"/>
    <n v="730"/>
    <n v="-730"/>
    <n v="0"/>
    <n v="34.130000000000003"/>
    <n v="501.06"/>
    <n v="0"/>
    <s v="QCSOKE"/>
    <s v="QUANTA - SOUTH KING - ELECTRIC"/>
    <s v="511238711"/>
    <n v="1"/>
    <n v="0"/>
    <n v="0"/>
    <s v="SINGLE FAMILY"/>
    <s v="1"/>
    <s v="UNDERGROUND"/>
    <s v="UNDERGROUND"/>
    <s v="0002562385"/>
    <s v="0"/>
  </r>
  <r>
    <x v="2"/>
    <n v="50"/>
    <n v="10"/>
    <n v="10"/>
    <n v="0"/>
    <n v="0"/>
    <x v="1"/>
    <n v="570.92999999999995"/>
    <n v="57.093000000000004"/>
    <n v="20"/>
    <n v="-1"/>
    <n v="37"/>
    <n v="0"/>
    <n v="692.87"/>
    <s v="104335511"/>
    <s v="2106E060 23363 SE DOGWOOD ST# BLACK DIAM"/>
    <s v="CEN1"/>
    <s v="UPS"/>
    <n v="44333"/>
    <n v="44412"/>
    <n v="44504"/>
    <s v="WA01700050"/>
    <s v="UG Perm Svc Only in Plat Dev"/>
    <s v="16306"/>
    <s v="E UG Residential Services In Plats"/>
    <n v="730"/>
    <n v="-730"/>
    <n v="0"/>
    <n v="34.130000000000003"/>
    <n v="501.05"/>
    <n v="0"/>
    <s v="QCSOKE"/>
    <s v="QUANTA - SOUTH KING - ELECTRIC"/>
    <s v="511238712"/>
    <n v="1"/>
    <n v="0"/>
    <n v="0"/>
    <s v="SINGLE FAMILY"/>
    <s v="1"/>
    <s v="UNDERGROUND"/>
    <s v="UNDERGROUND"/>
    <s v="0002562387"/>
    <s v="0"/>
  </r>
  <r>
    <x v="2"/>
    <n v="50"/>
    <n v="35"/>
    <n v="35"/>
    <n v="0"/>
    <n v="0"/>
    <x v="1"/>
    <n v="574.04999999999995"/>
    <n v="16.4014285714286"/>
    <n v="34"/>
    <n v="2.8571428571428598E-2"/>
    <n v="40"/>
    <n v="0"/>
    <n v="696.21"/>
    <s v="104335516"/>
    <s v="2606E096 14307 271ST PL NE #  DUVALL"/>
    <s v="CEN1"/>
    <s v="UPS"/>
    <n v="44335"/>
    <n v="44412"/>
    <n v="44504"/>
    <s v="WA01700100"/>
    <s v="UG Perm Svc Only in Plat Dev"/>
    <s v="16306"/>
    <s v="E UG Residential Services In Plats"/>
    <n v="730"/>
    <n v="-730"/>
    <n v="0"/>
    <n v="36.14"/>
    <n v="501.97"/>
    <n v="0"/>
    <s v="QCNOKE"/>
    <s v="QUANTA - REDMOND - ELECTRIC"/>
    <s v="511242753"/>
    <n v="1"/>
    <n v="0"/>
    <n v="0"/>
    <s v="SINGLE FAMILY"/>
    <s v="1"/>
    <s v="UNDERGROUND"/>
    <s v="UNDERGROUND"/>
    <s v="0002562494"/>
    <s v="0"/>
  </r>
  <r>
    <x v="2"/>
    <n v="100"/>
    <n v="80"/>
    <n v="80"/>
    <n v="0"/>
    <n v="0"/>
    <x v="1"/>
    <n v="628.32000000000005"/>
    <n v="7.8540000000000001"/>
    <n v="79"/>
    <n v="1.2500000000000001E-2"/>
    <n v="92"/>
    <n v="0"/>
    <n v="750.48"/>
    <s v="104335517"/>
    <s v="2606E096 14311 271ST PL NE #  DUVALL"/>
    <s v="CEN1"/>
    <s v="UPS"/>
    <n v="44335"/>
    <n v="44412"/>
    <n v="44504"/>
    <s v="WA01700100"/>
    <s v="UG Perm Svc Only in Plat Dev"/>
    <s v="16306"/>
    <s v="E UG Residential Services In Plats"/>
    <n v="730"/>
    <n v="-730"/>
    <n v="0"/>
    <n v="83.7"/>
    <n v="501.98"/>
    <n v="0"/>
    <s v="QCNOKE"/>
    <s v="QUANTA - REDMOND - ELECTRIC"/>
    <s v="511242638"/>
    <n v="1"/>
    <n v="0"/>
    <n v="0"/>
    <s v="SINGLE FAMILY"/>
    <s v="1"/>
    <s v="UNDERGROUND"/>
    <s v="UNDERGROUND"/>
    <s v="0002562501"/>
    <s v="0"/>
  </r>
  <r>
    <x v="2"/>
    <n v="50"/>
    <n v="25"/>
    <n v="25"/>
    <n v="0"/>
    <n v="0"/>
    <x v="1"/>
    <n v="577.4"/>
    <n v="23.096"/>
    <n v="37"/>
    <n v="-0.48"/>
    <n v="43"/>
    <n v="0"/>
    <n v="699.56"/>
    <s v="104335518"/>
    <s v="3201E036 2993 SW CRESTWOOD DR #  OAK HAR"/>
    <s v="CEN1"/>
    <s v="UPS"/>
    <n v="44334"/>
    <n v="44412"/>
    <n v="44504"/>
    <s v="WA01500030"/>
    <s v="UG Perm Svc Only in Plat Dev"/>
    <s v="16306"/>
    <s v="E UG Residential Services In Plats"/>
    <n v="730"/>
    <n v="-730"/>
    <n v="0"/>
    <n v="38.99"/>
    <n v="501.97"/>
    <n v="0"/>
    <s v="QNISLE"/>
    <s v="QUANTA - WHIDBEY - ELECTRIC"/>
    <s v="511243377"/>
    <n v="1"/>
    <n v="0"/>
    <n v="0"/>
    <s v="SINGLE FAMILY"/>
    <s v="1"/>
    <s v="UNDERGROUND"/>
    <s v="UNDERGROUND"/>
    <s v="0002562527"/>
    <s v="0"/>
  </r>
  <r>
    <x v="2"/>
    <n v="150"/>
    <n v="110"/>
    <n v="110"/>
    <n v="0"/>
    <n v="0"/>
    <x v="1"/>
    <n v="979.3"/>
    <n v="8.9027272727272706"/>
    <n v="109"/>
    <n v="9.0909090909090905E-3"/>
    <n v="205"/>
    <n v="0"/>
    <n v="1101.01"/>
    <s v="104335520"/>
    <s v="4003E144 1012 VINE CT #  EVERSON"/>
    <s v="CEN1"/>
    <s v="UPS"/>
    <n v="44344"/>
    <n v="44412"/>
    <n v="44504"/>
    <s v="WA03700030"/>
    <s v="UG Perm Svc Only in Plat Dev"/>
    <s v="16306"/>
    <s v="E UG Residential Services In Plats"/>
    <n v="730"/>
    <n v="-730"/>
    <n v="0"/>
    <n v="187.1"/>
    <n v="688.23"/>
    <n v="0"/>
    <s v="QNWHME"/>
    <s v="QUANTA - BELLINGHAM - ELECTRIC"/>
    <s v="511227757"/>
    <n v="1"/>
    <n v="0"/>
    <n v="0"/>
    <s v="SINGLE FAMILY"/>
    <s v="1"/>
    <s v="UNDERGROUND"/>
    <s v="UNDERGROUND"/>
    <s v="0002562534"/>
    <s v="0"/>
  </r>
  <r>
    <x v="2"/>
    <n v="100"/>
    <n v="66"/>
    <n v="66"/>
    <n v="0"/>
    <n v="0"/>
    <x v="1"/>
    <n v="611.14"/>
    <n v="9.2596969696969698"/>
    <n v="68"/>
    <n v="-3.03030303030303E-2"/>
    <n v="79"/>
    <n v="0"/>
    <n v="732.29"/>
    <s v="104335522"/>
    <s v="2015E112 1710 MARIAN DR #  CLE ELUM"/>
    <s v="CEN1"/>
    <s v="UPS"/>
    <n v="44337"/>
    <n v="44412"/>
    <n v="44504"/>
    <s v="WA01900010"/>
    <s v="UG Perm Svc Only in Plat Dev"/>
    <s v="16306"/>
    <s v="E UG Residential Services In Plats"/>
    <n v="730"/>
    <n v="-730"/>
    <n v="0"/>
    <n v="72.290000000000006"/>
    <n v="497.82"/>
    <n v="0"/>
    <s v="QCKTTE"/>
    <s v="QUANTA - KITTITAS - ELECTRIC"/>
    <s v="511249353"/>
    <n v="1"/>
    <n v="0"/>
    <n v="0"/>
    <s v="SINGLE FAMILY"/>
    <s v="1"/>
    <s v="UNDERGROUND"/>
    <s v="UNDERGROUND"/>
    <s v="0002562718"/>
    <s v="0"/>
  </r>
  <r>
    <x v="2"/>
    <n v="50"/>
    <n v="40"/>
    <n v="40"/>
    <n v="0"/>
    <n v="0"/>
    <x v="1"/>
    <n v="585.29"/>
    <n v="14.632250000000001"/>
    <n v="40"/>
    <n v="0"/>
    <n v="46"/>
    <n v="0"/>
    <n v="708.57"/>
    <s v="104335523"/>
    <s v="1905E061 18774 EDMUNDS CT E #  BONNEY LA"/>
    <s v="CEN1"/>
    <s v="UPS"/>
    <n v="44333"/>
    <n v="44412"/>
    <n v="44504"/>
    <s v="WA12700270"/>
    <s v="UG Perm Svc Only in Plat Dev"/>
    <s v="16306"/>
    <s v="E UG Residential Services In Plats"/>
    <n v="730"/>
    <n v="-730"/>
    <n v="0"/>
    <n v="41.84"/>
    <n v="506.58"/>
    <n v="0"/>
    <s v="QSWPRE"/>
    <s v="QUANTA - PUYALLUP - ELECTRIC"/>
    <s v="511249354"/>
    <n v="1"/>
    <n v="0"/>
    <n v="0"/>
    <s v="SINGLE FAMILY"/>
    <s v="1"/>
    <s v="UNDERGROUND"/>
    <s v="UNDERGROUND"/>
    <s v="0002562723"/>
    <s v="0"/>
  </r>
  <r>
    <x v="2"/>
    <n v="150"/>
    <n v="104"/>
    <n v="104"/>
    <n v="0"/>
    <n v="0"/>
    <x v="1"/>
    <n v="990.83"/>
    <n v="9.5272115384615397"/>
    <n v="115"/>
    <n v="-0.105769230769231"/>
    <n v="217"/>
    <n v="0"/>
    <n v="1112.54"/>
    <s v="104335530"/>
    <s v="3401E096 15720 N DECEPTION SHORES DR #"/>
    <s v="CEN1"/>
    <s v="UPS"/>
    <n v="44344"/>
    <n v="44412"/>
    <n v="44504"/>
    <s v="WA02900290"/>
    <s v="UG Perm Svc Only in Plat Dev"/>
    <s v="16306"/>
    <s v="E UG Residential Services In Plats"/>
    <n v="730"/>
    <n v="-730"/>
    <n v="0"/>
    <n v="197.92"/>
    <n v="687.6"/>
    <n v="0"/>
    <s v="QNSKGE"/>
    <s v="QUANTA - SKAGIT - ELECTRIC"/>
    <s v="511242432"/>
    <n v="1"/>
    <n v="0"/>
    <n v="0"/>
    <s v="SINGLE FAMILY"/>
    <s v="1"/>
    <s v="UNDERGROUND"/>
    <s v="UNDERGROUND"/>
    <s v="0002562402"/>
    <s v="0"/>
  </r>
  <r>
    <x v="2"/>
    <n v="100"/>
    <e v="#N/A"/>
    <n v="99"/>
    <n v="0"/>
    <n v="0"/>
    <x v="1"/>
    <n v="728.65"/>
    <e v="#N/A"/>
    <n v="99"/>
    <e v="#N/A"/>
    <n v="187"/>
    <n v="0"/>
    <n v="851.15"/>
    <s v="104335531"/>
    <s v="1701E024 9746 65TH LN SE # SHP OLYMPIA"/>
    <s v="CEN1"/>
    <s v="USO"/>
    <n v="44327"/>
    <n v="44412"/>
    <n v="44504"/>
    <s v="WA03400340"/>
    <s v="UG Perm Svc only  (no Tsfrmr)"/>
    <s v="16306"/>
    <s v="E UG Residential Services In Plats"/>
    <n v="730"/>
    <n v="-730"/>
    <n v="0"/>
    <n v="170.64"/>
    <n v="503.35"/>
    <n v="0"/>
    <s v="QSTHLE"/>
    <s v="QUANTA - OLYMPIA - ELECTRIC"/>
    <s v="509982862"/>
    <n v="1"/>
    <n v="0"/>
    <n v="0"/>
    <s v="GARAGE/SHOP"/>
    <s v="1"/>
    <s v="UNDERGROUND"/>
    <s v="UNDERGROUND"/>
    <s v="0002562405"/>
    <s v="0"/>
  </r>
  <r>
    <x v="2"/>
    <n v="50"/>
    <n v="50"/>
    <n v="50"/>
    <n v="0"/>
    <n v="0"/>
    <x v="1"/>
    <n v="834.78"/>
    <n v="16.695599999999999"/>
    <n v="45"/>
    <n v="0.1"/>
    <n v="52"/>
    <n v="0"/>
    <n v="957.28"/>
    <s v="104335532"/>
    <s v="1702E071 15651 VIEW DR SE #  YELM"/>
    <s v="CEN1"/>
    <s v="UPS"/>
    <n v="44334"/>
    <n v="44412"/>
    <n v="44504"/>
    <s v="WA03400070"/>
    <s v="UG Perm Svc Only in Plat Dev"/>
    <s v="16306"/>
    <s v="E UG Residential Services In Plats"/>
    <n v="730"/>
    <n v="-730"/>
    <n v="0"/>
    <n v="47.55"/>
    <n v="692.04"/>
    <n v="0"/>
    <s v="QSTHLE"/>
    <s v="QUANTA - OLYMPIA - ELECTRIC"/>
    <s v="511242578"/>
    <n v="1"/>
    <n v="0"/>
    <n v="0"/>
    <s v="SINGLE FAMILY"/>
    <s v="1"/>
    <s v="UNDERGROUND"/>
    <s v="UNDERGROUND"/>
    <s v="0002562421"/>
    <s v="0"/>
  </r>
  <r>
    <x v="2"/>
    <n v="50"/>
    <n v="40"/>
    <n v="40"/>
    <n v="0"/>
    <n v="0"/>
    <x v="1"/>
    <n v="611.21"/>
    <n v="15.280250000000001"/>
    <n v="40"/>
    <n v="0"/>
    <n v="75"/>
    <n v="0"/>
    <n v="733.48"/>
    <s v="104335533"/>
    <s v="2401E080 1419 BAKER HEIGHTS LOOP #  BREM"/>
    <s v="CEN1"/>
    <s v="UPS"/>
    <n v="44329"/>
    <n v="44412"/>
    <n v="44504"/>
    <s v="WA01800010"/>
    <s v="UG Perm Svc Only in Plat Dev"/>
    <s v="16306"/>
    <s v="E UG Residential Services In Plats"/>
    <n v="730"/>
    <n v="-730"/>
    <n v="0"/>
    <n v="68.260000000000005"/>
    <n v="502.44"/>
    <n v="0"/>
    <s v="QSSPE"/>
    <s v="QUANTA - KITSAP - ELECTRIC"/>
    <s v="511242675"/>
    <n v="1"/>
    <n v="0"/>
    <n v="0"/>
    <s v="SINGLE FAMILY"/>
    <s v="1"/>
    <s v="UNDERGROUND"/>
    <s v="UNDERGROUND"/>
    <s v="0002562429"/>
    <s v="0"/>
  </r>
  <r>
    <x v="2"/>
    <n v="50"/>
    <n v="15"/>
    <n v="15"/>
    <n v="0"/>
    <n v="0"/>
    <x v="1"/>
    <n v="561.30999999999995"/>
    <n v="37.420666666666698"/>
    <n v="24"/>
    <n v="-0.6"/>
    <n v="28"/>
    <n v="0"/>
    <n v="683.25"/>
    <s v="104335536"/>
    <s v="2206E064 22619 SE 237TH PL #  MAPLE VALL"/>
    <s v="CEN1"/>
    <s v="UPS"/>
    <n v="44333"/>
    <n v="44412"/>
    <n v="44504"/>
    <s v="WA01700200"/>
    <s v="UG Perm Svc Only in Plat Dev"/>
    <s v="16306"/>
    <s v="E UG Residential Services In Plats"/>
    <n v="730"/>
    <n v="-730"/>
    <n v="0"/>
    <n v="25.68"/>
    <n v="501.05"/>
    <n v="0"/>
    <s v="QCSOKE"/>
    <s v="QUANTA - SOUTH KING - ELECTRIC"/>
    <s v="511243133"/>
    <n v="1"/>
    <n v="0"/>
    <n v="0"/>
    <s v="SINGLE FAMILY"/>
    <s v="1"/>
    <s v="UNDERGROUND"/>
    <s v="UNDERGROUND"/>
    <s v="0002562467"/>
    <s v="0"/>
  </r>
  <r>
    <x v="2"/>
    <n v="50"/>
    <n v="15"/>
    <n v="15"/>
    <n v="0"/>
    <n v="0"/>
    <x v="1"/>
    <n v="561.30999999999995"/>
    <n v="37.420666666666698"/>
    <n v="24"/>
    <n v="-0.6"/>
    <n v="28"/>
    <n v="0"/>
    <n v="683.25"/>
    <s v="104335537"/>
    <s v="2206E064 22621 SE 237TH PL #  MAPLE VALL"/>
    <s v="CEN1"/>
    <s v="UPS"/>
    <n v="44333"/>
    <n v="44412"/>
    <n v="44504"/>
    <s v="WA01700200"/>
    <s v="UG Perm Svc Only in Plat Dev"/>
    <s v="16306"/>
    <s v="E UG Residential Services In Plats"/>
    <n v="730"/>
    <n v="-730"/>
    <n v="0"/>
    <n v="25.68"/>
    <n v="501.05"/>
    <n v="0"/>
    <s v="QCSOKE"/>
    <s v="QUANTA - SOUTH KING - ELECTRIC"/>
    <s v="511243135"/>
    <n v="1"/>
    <n v="0"/>
    <n v="0"/>
    <s v="SINGLE FAMILY"/>
    <s v="1"/>
    <s v="UNDERGROUND"/>
    <s v="UNDERGROUND"/>
    <s v="0002562468"/>
    <s v="0"/>
  </r>
  <r>
    <x v="2"/>
    <n v="100"/>
    <n v="60"/>
    <n v="60"/>
    <n v="0"/>
    <n v="0"/>
    <x v="1"/>
    <n v="654.76"/>
    <n v="10.9126666666667"/>
    <n v="59"/>
    <n v="1.6666666666666701E-2"/>
    <n v="112"/>
    <n v="0"/>
    <n v="778.27"/>
    <s v="104335538"/>
    <s v="2605E022 8808 NE 200TH PL #  BOTHELL"/>
    <s v="CEN1"/>
    <s v="UPS"/>
    <n v="44335"/>
    <n v="44412"/>
    <n v="44504"/>
    <s v="WA11700060"/>
    <s v="UG Perm Svc Only in Plat Dev"/>
    <s v="16306"/>
    <s v="E UG Residential Services In Plats"/>
    <n v="730"/>
    <n v="-730"/>
    <n v="0"/>
    <n v="102.04"/>
    <n v="507.51"/>
    <n v="0"/>
    <s v="QCNOKE"/>
    <s v="QUANTA - REDMOND - ELECTRIC"/>
    <s v="511243272"/>
    <n v="1"/>
    <n v="0"/>
    <n v="0"/>
    <s v="SINGLE FAMILY"/>
    <s v="1"/>
    <s v="UNDERGROUND"/>
    <s v="UNDERGROUND"/>
    <s v="0002562488"/>
    <s v="0"/>
  </r>
  <r>
    <x v="2"/>
    <n v="100"/>
    <n v="60"/>
    <n v="60"/>
    <n v="0"/>
    <n v="0"/>
    <x v="1"/>
    <n v="654.76"/>
    <n v="10.9126666666667"/>
    <n v="59"/>
    <n v="1.6666666666666701E-2"/>
    <n v="112"/>
    <n v="0"/>
    <n v="778.27"/>
    <s v="104335539"/>
    <s v="2605E022 8909 NE 200TH PL #  BOTHELL"/>
    <s v="CEN1"/>
    <s v="UPS"/>
    <n v="44335"/>
    <n v="44412"/>
    <n v="44504"/>
    <s v="WA11700060"/>
    <s v="UG Perm Svc Only in Plat Dev"/>
    <s v="16306"/>
    <s v="E UG Residential Services In Plats"/>
    <n v="730"/>
    <n v="-730"/>
    <n v="0"/>
    <n v="102.04"/>
    <n v="507.51"/>
    <n v="0"/>
    <s v="QCNOKE"/>
    <s v="QUANTA - REDMOND - ELECTRIC"/>
    <s v="511243276"/>
    <n v="1"/>
    <n v="0"/>
    <n v="0"/>
    <s v="SINGLE FAMILY"/>
    <s v="1"/>
    <s v="UNDERGROUND"/>
    <s v="UNDERGROUND"/>
    <s v="0002562493"/>
    <s v="0"/>
  </r>
  <r>
    <x v="2"/>
    <n v="50"/>
    <n v="50"/>
    <n v="50"/>
    <n v="0"/>
    <n v="0"/>
    <x v="1"/>
    <n v="635.41"/>
    <n v="12.7082"/>
    <n v="50"/>
    <n v="0"/>
    <n v="93"/>
    <n v="0"/>
    <n v="758.92"/>
    <s v="104335540"/>
    <s v="2605E022 8816 NE 200TH PL #  BOTHELL"/>
    <s v="CEN1"/>
    <s v="UPS"/>
    <n v="44335"/>
    <n v="44412"/>
    <n v="44504"/>
    <s v="WA11700060"/>
    <s v="UG Perm Svc Only in Plat Dev"/>
    <s v="16306"/>
    <s v="E UG Residential Services In Plats"/>
    <n v="730"/>
    <n v="-730"/>
    <n v="0"/>
    <n v="85.04"/>
    <n v="507.51"/>
    <n v="0"/>
    <s v="QCNOKE"/>
    <s v="QUANTA - REDMOND - ELECTRIC"/>
    <s v="511243322"/>
    <n v="1"/>
    <n v="0"/>
    <n v="0"/>
    <s v="SINGLE FAMILY"/>
    <s v="1"/>
    <s v="UNDERGROUND"/>
    <s v="UNDERGROUND"/>
    <s v="0002562495"/>
    <s v="0"/>
  </r>
  <r>
    <x v="2"/>
    <n v="150"/>
    <n v="120"/>
    <n v="120"/>
    <n v="0"/>
    <n v="0"/>
    <x v="1"/>
    <n v="746.35"/>
    <n v="6.2195833333333299"/>
    <n v="108"/>
    <n v="0.1"/>
    <n v="204"/>
    <n v="0"/>
    <n v="868.85"/>
    <s v="104335541"/>
    <s v="1901W102 5245 OYSTERCATCHER LN NE #  LAC"/>
    <s v="CEN1"/>
    <s v="UPS"/>
    <n v="44329"/>
    <n v="44412"/>
    <n v="44504"/>
    <s v="WA03400340"/>
    <s v="UG Perm Svc Only in Plat Dev"/>
    <s v="16306"/>
    <s v="E UG Residential Services In Plats"/>
    <n v="730"/>
    <n v="-730"/>
    <n v="0"/>
    <n v="186.16"/>
    <n v="503.36"/>
    <n v="0"/>
    <s v="QSTHLE"/>
    <s v="QUANTA - OLYMPIA - ELECTRIC"/>
    <s v="510010527"/>
    <n v="1"/>
    <n v="0"/>
    <n v="0"/>
    <s v="SINGLE FAMILY"/>
    <s v="1"/>
    <s v="UNDERGROUND"/>
    <s v="UNDERGROUND"/>
    <s v="0002562502"/>
    <s v="0"/>
  </r>
  <r>
    <x v="2"/>
    <n v="50"/>
    <n v="40"/>
    <n v="40"/>
    <n v="0"/>
    <n v="0"/>
    <x v="1"/>
    <n v="577.71"/>
    <n v="14.44275"/>
    <n v="36"/>
    <n v="0.1"/>
    <n v="42"/>
    <n v="0"/>
    <n v="700.21"/>
    <s v="104335542"/>
    <s v="1801W097 9421 BOWTHORPE ST SE #  LACEY"/>
    <s v="CEN1"/>
    <s v="UPS"/>
    <n v="44327"/>
    <n v="44412"/>
    <n v="44504"/>
    <s v="WA03400340"/>
    <s v="UG Perm Svc Only in Plat Dev"/>
    <s v="16306"/>
    <s v="E UG Residential Services In Plats"/>
    <n v="730"/>
    <n v="-730"/>
    <n v="0"/>
    <n v="38.04"/>
    <n v="503.36"/>
    <n v="0"/>
    <s v="QSTHLE"/>
    <s v="QUANTA - OLYMPIA - ELECTRIC"/>
    <s v="511243324"/>
    <n v="1"/>
    <n v="0"/>
    <n v="0"/>
    <s v="SINGLE FAMILY"/>
    <s v="1"/>
    <s v="UNDERGROUND"/>
    <s v="UNDERGROUND"/>
    <s v="0002562503"/>
    <s v="0"/>
  </r>
  <r>
    <x v="2"/>
    <n v="100"/>
    <n v="82"/>
    <n v="82"/>
    <n v="0"/>
    <n v="0"/>
    <x v="1"/>
    <n v="903.66"/>
    <n v="11.020243902439001"/>
    <n v="81"/>
    <n v="1.21951219512195E-2"/>
    <n v="152"/>
    <n v="0"/>
    <n v="1026.94"/>
    <s v="104335543"/>
    <s v="2004E043 12511 30TH STREET CT E #  EDGEW"/>
    <s v="CEN1"/>
    <s v="UPS"/>
    <n v="44357"/>
    <n v="44475"/>
    <m/>
    <s v="WA12700200"/>
    <s v="UG Perm Svc Only in Plat Dev"/>
    <s v="16306"/>
    <s v="E UG Residential Services In Plats"/>
    <n v="730"/>
    <n v="-730"/>
    <n v="0"/>
    <n v="139.16"/>
    <n v="697.11"/>
    <n v="0"/>
    <s v="QSWPRE"/>
    <s v="QUANTA - PUYALLUP - ELECTRIC"/>
    <s v="511243326"/>
    <n v="1"/>
    <n v="0"/>
    <n v="0"/>
    <s v="SINGLE FAMILY"/>
    <s v="1"/>
    <s v="UNDERGROUND"/>
    <s v="UNDERGROUND"/>
    <s v="0002562514"/>
    <s v="0"/>
  </r>
  <r>
    <x v="2"/>
    <n v="50"/>
    <n v="40"/>
    <n v="40"/>
    <n v="0"/>
    <n v="0"/>
    <x v="1"/>
    <n v="578.64"/>
    <n v="14.465999999999999"/>
    <n v="36"/>
    <n v="0.1"/>
    <n v="42"/>
    <n v="0"/>
    <n v="701.36"/>
    <s v="104335544"/>
    <s v="1702W056 9145 LADY SLIPPER ST SE #  TUMW"/>
    <s v="CEN1"/>
    <s v="UPS"/>
    <n v="44328"/>
    <n v="44412"/>
    <n v="44504"/>
    <s v="WA03400060"/>
    <s v="UG Perm Svc Only in Plat Dev"/>
    <s v="16306"/>
    <s v="E UG Residential Services In Plats"/>
    <n v="730"/>
    <n v="-730"/>
    <n v="0"/>
    <n v="38.04"/>
    <n v="504.28"/>
    <n v="0"/>
    <s v="QSTHLE"/>
    <s v="QUANTA - OLYMPIA - ELECTRIC"/>
    <s v="511243329"/>
    <n v="1"/>
    <n v="0"/>
    <n v="0"/>
    <s v="SINGLE FAMILY"/>
    <s v="1"/>
    <s v="UNDERGROUND"/>
    <s v="UNDERGROUND"/>
    <s v="0002562516"/>
    <s v="0"/>
  </r>
  <r>
    <x v="2"/>
    <n v="50"/>
    <n v="25"/>
    <n v="25"/>
    <n v="0"/>
    <n v="0"/>
    <x v="1"/>
    <n v="789.05"/>
    <n v="31.562000000000001"/>
    <n v="34"/>
    <n v="-0.36"/>
    <n v="40"/>
    <n v="0"/>
    <n v="912.56"/>
    <s v="104335545"/>
    <s v="2104E007 5646 S 303RD ST #  AUBURN"/>
    <s v="CEN1"/>
    <s v="UPS"/>
    <n v="44349"/>
    <n v="44475"/>
    <m/>
    <s v="WA11700020"/>
    <s v="UG Perm Svc Only in Plat Dev"/>
    <s v="16306"/>
    <s v="E UG Residential Services In Plats"/>
    <n v="730"/>
    <n v="-730"/>
    <n v="0"/>
    <n v="36.14"/>
    <n v="697.73"/>
    <n v="0"/>
    <s v="QCSOKE"/>
    <s v="QUANTA - SOUTH KING - ELECTRIC"/>
    <s v="511243381"/>
    <n v="1"/>
    <n v="0"/>
    <n v="0"/>
    <s v="SINGLE FAMILY"/>
    <s v="1"/>
    <s v="UNDERGROUND"/>
    <s v="UNDERGROUND"/>
    <s v="0002562517"/>
    <s v="0"/>
  </r>
  <r>
    <x v="2"/>
    <n v="50"/>
    <n v="25"/>
    <n v="25"/>
    <n v="0"/>
    <n v="0"/>
    <x v="1"/>
    <n v="789.06"/>
    <n v="31.5624"/>
    <n v="34"/>
    <n v="-0.36"/>
    <n v="40"/>
    <n v="0"/>
    <n v="912.57"/>
    <s v="104335546"/>
    <s v="2104E007 5652 S 303RD ST #  AUBURN"/>
    <s v="CEN1"/>
    <s v="UPS"/>
    <n v="44349"/>
    <n v="44475"/>
    <m/>
    <s v="WA11700020"/>
    <s v="UG Perm Svc Only in Plat Dev"/>
    <s v="16306"/>
    <s v="E UG Residential Services In Plats"/>
    <n v="730"/>
    <n v="-730"/>
    <n v="0"/>
    <n v="36.14"/>
    <n v="697.74"/>
    <n v="0"/>
    <s v="QCSOKE"/>
    <s v="QUANTA - SOUTH KING - ELECTRIC"/>
    <s v="511243384"/>
    <n v="1"/>
    <n v="0"/>
    <n v="0"/>
    <s v="SINGLE FAMILY"/>
    <s v="1"/>
    <s v="UNDERGROUND"/>
    <s v="UNDERGROUND"/>
    <s v="0002562518"/>
    <s v="0"/>
  </r>
  <r>
    <x v="2"/>
    <n v="50"/>
    <n v="25"/>
    <n v="25"/>
    <n v="0"/>
    <n v="0"/>
    <x v="1"/>
    <n v="579.73"/>
    <n v="23.1892"/>
    <n v="34"/>
    <n v="-0.36"/>
    <n v="40"/>
    <n v="0"/>
    <n v="703.24"/>
    <s v="104335547"/>
    <s v="2104E007 5658 S 303RD ST #  AUBURN"/>
    <s v="CEN1"/>
    <s v="UPS"/>
    <n v="44334"/>
    <n v="44412"/>
    <n v="44504"/>
    <s v="WA11700020"/>
    <s v="UG Perm Svc Only in Plat Dev"/>
    <s v="16306"/>
    <s v="E UG Residential Services In Plats"/>
    <n v="730"/>
    <n v="-730"/>
    <n v="0"/>
    <n v="36.14"/>
    <n v="507.51"/>
    <n v="0"/>
    <s v="QCSOKE"/>
    <s v="QUANTA - SOUTH KING - ELECTRIC"/>
    <s v="511243386"/>
    <n v="1"/>
    <n v="0"/>
    <n v="0"/>
    <s v="SINGLE FAMILY"/>
    <s v="1"/>
    <s v="UNDERGROUND"/>
    <s v="UNDERGROUND"/>
    <s v="0002562520"/>
    <s v="0"/>
  </r>
  <r>
    <x v="2"/>
    <n v="100"/>
    <n v="80"/>
    <n v="80"/>
    <n v="0"/>
    <n v="0"/>
    <x v="1"/>
    <n v="842.48"/>
    <n v="10.531000000000001"/>
    <n v="79"/>
    <n v="1.2500000000000001E-2"/>
    <n v="92"/>
    <n v="0"/>
    <n v="965.76"/>
    <s v="104335548"/>
    <s v="1905E062 13151 188TH AVE E #  BONNEY LAK"/>
    <s v="CEN1"/>
    <s v="UPS"/>
    <n v="44357"/>
    <n v="44475"/>
    <m/>
    <s v="WA12700270"/>
    <s v="UG Perm Svc Only in Plat Dev"/>
    <s v="16306"/>
    <s v="E UG Residential Services In Plats"/>
    <n v="730"/>
    <n v="-730"/>
    <n v="0"/>
    <n v="84.43"/>
    <n v="697.1"/>
    <n v="0"/>
    <s v="QSWPRE"/>
    <s v="QUANTA - PUYALLUP - ELECTRIC"/>
    <s v="511243385"/>
    <n v="1"/>
    <n v="0"/>
    <n v="0"/>
    <s v="SINGLE FAMILY"/>
    <s v="1"/>
    <s v="UNDERGROUND"/>
    <s v="UNDERGROUND"/>
    <s v="0002562522"/>
    <s v="0"/>
  </r>
  <r>
    <x v="2"/>
    <n v="50"/>
    <n v="35"/>
    <n v="35"/>
    <n v="0"/>
    <n v="0"/>
    <x v="1"/>
    <n v="573.22"/>
    <n v="16.377714285714301"/>
    <n v="32"/>
    <n v="8.5714285714285701E-2"/>
    <n v="36"/>
    <n v="0"/>
    <n v="695.94"/>
    <s v="104335549"/>
    <s v="1702W056 9112 LADY SLIPPER ST SE #  TUMW"/>
    <s v="CEN1"/>
    <s v="UPS"/>
    <n v="44328"/>
    <n v="44412"/>
    <n v="44504"/>
    <s v="WA03400060"/>
    <s v="UG Perm Svc Only in Plat Dev"/>
    <s v="16306"/>
    <s v="E UG Residential Services In Plats"/>
    <n v="730"/>
    <n v="-730"/>
    <n v="0"/>
    <n v="33.28"/>
    <n v="504.28"/>
    <n v="0"/>
    <s v="QSTHLE"/>
    <s v="QUANTA - OLYMPIA - ELECTRIC"/>
    <s v="511243388"/>
    <n v="1"/>
    <n v="0"/>
    <n v="0"/>
    <s v="SINGLE FAMILY"/>
    <s v="1"/>
    <s v="UNDERGROUND"/>
    <s v="UNDERGROUND"/>
    <s v="0002562524"/>
    <s v="0"/>
  </r>
  <r>
    <x v="2"/>
    <n v="50"/>
    <n v="30"/>
    <n v="30"/>
    <n v="0"/>
    <n v="0"/>
    <x v="1"/>
    <n v="591.29"/>
    <n v="19.709666666666699"/>
    <n v="30"/>
    <n v="0"/>
    <n v="56"/>
    <n v="0"/>
    <n v="713.45"/>
    <s v="104335550"/>
    <s v="2606E096 26610 NE WALDEN WAY #  DUVALL"/>
    <s v="CEN1"/>
    <s v="UPS"/>
    <n v="44329"/>
    <n v="44412"/>
    <n v="44504"/>
    <s v="WA01700100"/>
    <s v="UG Perm Svc Only in Plat Dev"/>
    <s v="16306"/>
    <s v="E UG Residential Services In Plats"/>
    <n v="730"/>
    <n v="-730"/>
    <n v="0"/>
    <n v="51.19"/>
    <n v="501.97"/>
    <n v="0"/>
    <s v="QCNOKE"/>
    <s v="QUANTA - REDMOND - ELECTRIC"/>
    <s v="511243259"/>
    <n v="1"/>
    <n v="0"/>
    <n v="0"/>
    <s v="SINGLE FAMILY"/>
    <s v="1"/>
    <s v="UNDERGROUND"/>
    <s v="UNDERGROUND"/>
    <s v="0002562500"/>
    <s v="0"/>
  </r>
  <r>
    <x v="2"/>
    <n v="50"/>
    <n v="40"/>
    <n v="40"/>
    <n v="0"/>
    <n v="0"/>
    <x v="1"/>
    <n v="616.28"/>
    <n v="15.407"/>
    <n v="40"/>
    <n v="0"/>
    <n v="75"/>
    <n v="0"/>
    <n v="739.79"/>
    <s v="104335551"/>
    <s v="2605E135 10241 133RD CT NE #  KIRKLAND"/>
    <s v="CEN1"/>
    <s v="UPS"/>
    <n v="44329"/>
    <n v="44412"/>
    <n v="44504"/>
    <s v="WA11700240"/>
    <s v="UG Perm Svc Only in Plat Dev"/>
    <s v="16306"/>
    <s v="E UG Residential Services In Plats"/>
    <n v="730"/>
    <n v="-730"/>
    <n v="0"/>
    <n v="68.260000000000005"/>
    <n v="507.49"/>
    <n v="0"/>
    <s v="QCNOKE"/>
    <s v="QUANTA - REDMOND - ELECTRIC"/>
    <s v="511243318"/>
    <n v="1"/>
    <n v="0"/>
    <n v="0"/>
    <s v="SINGLE FAMILY"/>
    <s v="1"/>
    <s v="UNDERGROUND"/>
    <s v="UNDERGROUND"/>
    <s v="0002562512"/>
    <s v="0"/>
  </r>
  <r>
    <x v="2"/>
    <n v="50"/>
    <n v="6"/>
    <n v="6"/>
    <n v="0"/>
    <n v="0"/>
    <x v="1"/>
    <n v="545.09"/>
    <n v="90.848333333333301"/>
    <n v="5"/>
    <n v="0.16666666666666699"/>
    <n v="6"/>
    <n v="0"/>
    <n v="668.6"/>
    <s v="104335554"/>
    <s v="2605E135 10345 133RD CT NE #  KIRKLAND"/>
    <s v="CEN1"/>
    <s v="UPS"/>
    <n v="44330"/>
    <n v="44412"/>
    <n v="44504"/>
    <s v="WA11700240"/>
    <s v="UG Perm Svc Only in Plat Dev"/>
    <s v="16306"/>
    <s v="E UG Residential Services In Plats"/>
    <n v="730"/>
    <n v="-730"/>
    <n v="0"/>
    <n v="5.71"/>
    <n v="507.51"/>
    <n v="0"/>
    <s v="QCNOKE"/>
    <s v="QUANTA - REDMOND - ELECTRIC"/>
    <s v="511243395"/>
    <n v="1"/>
    <n v="0"/>
    <n v="0"/>
    <s v="SINGLE FAMILY"/>
    <s v="1"/>
    <s v="UNDERGROUND"/>
    <s v="UNDERGROUND"/>
    <s v="0002562535"/>
    <s v="0"/>
  </r>
  <r>
    <x v="2"/>
    <n v="150"/>
    <n v="114"/>
    <n v="114"/>
    <n v="0"/>
    <n v="0"/>
    <x v="1"/>
    <n v="747.14"/>
    <n v="6.5538596491228098"/>
    <n v="112"/>
    <n v="1.7543859649122799E-2"/>
    <n v="210"/>
    <n v="0"/>
    <n v="868.29"/>
    <s v="104335555"/>
    <s v="2015E079 8 KINGS CT #  CLE ELUM"/>
    <s v="CEN1"/>
    <s v="UPS"/>
    <n v="44337"/>
    <m/>
    <m/>
    <s v="WA01900990"/>
    <s v="UG Perm Svc Only in Plat Dev"/>
    <s v="16306"/>
    <s v="E UG Residential Services In Plats"/>
    <n v="730"/>
    <n v="-730"/>
    <n v="0"/>
    <n v="191.74"/>
    <n v="497.83"/>
    <n v="0"/>
    <s v="QCNOKE"/>
    <s v="QUANTA - REDMOND - ELECTRIC"/>
    <s v="511243397"/>
    <n v="1"/>
    <n v="0"/>
    <n v="0"/>
    <s v="SINGLE FAMILY"/>
    <s v="1"/>
    <s v="UNDERGROUND"/>
    <s v="UNDERGROUND"/>
    <s v="0002562538"/>
    <s v="0"/>
  </r>
  <r>
    <x v="2"/>
    <n v="250"/>
    <n v="210"/>
    <n v="210"/>
    <n v="0"/>
    <n v="0"/>
    <x v="1"/>
    <n v="899.69"/>
    <n v="4.2842380952381003"/>
    <n v="189"/>
    <n v="0.1"/>
    <n v="357"/>
    <n v="0"/>
    <n v="1020.84"/>
    <s v="104335556"/>
    <s v="1803W008 3411 MADRONA BEACH RD NW # SHOP"/>
    <s v="CEN1"/>
    <s v="USO"/>
    <n v="44322"/>
    <n v="44412"/>
    <n v="44504"/>
    <s v="WA03400990"/>
    <s v="UG Perm Svc only  (no Tsfrmr)"/>
    <s v="16305"/>
    <s v="E OH UG Residential Services"/>
    <n v="730"/>
    <n v="-730"/>
    <n v="0"/>
    <n v="325.77999999999997"/>
    <n v="497.79"/>
    <n v="0"/>
    <s v="QSTHLE"/>
    <s v="QUANTA - OLYMPIA - ELECTRIC"/>
    <s v="510865284"/>
    <n v="1"/>
    <n v="0"/>
    <n v="0"/>
    <s v="GARAGE/SHOP"/>
    <s v="1"/>
    <s v="UNDERGROUND"/>
    <s v="UNDERGROUND"/>
    <s v="0002562553"/>
    <s v="0"/>
  </r>
  <r>
    <x v="2"/>
    <n v="100"/>
    <n v="100"/>
    <n v="100"/>
    <n v="0"/>
    <n v="0"/>
    <x v="1"/>
    <n v="657.32"/>
    <n v="6.5731999999999999"/>
    <n v="99"/>
    <n v="0.01"/>
    <n v="115"/>
    <n v="0"/>
    <n v="780.6"/>
    <s v="104335557"/>
    <s v="2005E101 23140 66TH STREET CT E #  BUCKL"/>
    <s v="CEN1"/>
    <s v="UPS"/>
    <n v="44340"/>
    <n v="44412"/>
    <n v="44504"/>
    <s v="WA12700270"/>
    <s v="UG Perm Svc Only in Plat Dev"/>
    <s v="16306"/>
    <s v="E UG Residential Services In Plats"/>
    <n v="730"/>
    <n v="-730"/>
    <n v="0"/>
    <n v="104.61"/>
    <n v="507.04"/>
    <n v="0"/>
    <s v="QSWPRE"/>
    <s v="QUANTA - PUYALLUP - ELECTRIC"/>
    <s v="511244948"/>
    <n v="1"/>
    <n v="0"/>
    <n v="0"/>
    <s v="SINGLE FAMILY"/>
    <s v="1"/>
    <s v="UNDERGROUND"/>
    <s v="UNDERGROUND"/>
    <s v="0002562552"/>
    <s v="0"/>
  </r>
  <r>
    <x v="2"/>
    <n v="50"/>
    <n v="30"/>
    <n v="30"/>
    <n v="0"/>
    <n v="0"/>
    <x v="1"/>
    <n v="573.54"/>
    <n v="19.117999999999999"/>
    <n v="30"/>
    <n v="0"/>
    <n v="34"/>
    <n v="0"/>
    <n v="696.82"/>
    <s v="104335558"/>
    <s v="1904E135 18717 107TH AVE CT E #  PUYALLU"/>
    <s v="CEN1"/>
    <s v="UPS"/>
    <n v="44333"/>
    <n v="44412"/>
    <n v="44504"/>
    <s v="WA12700270"/>
    <s v="UG Perm Svc Only in Plat Dev"/>
    <s v="16306"/>
    <s v="E UG Residential Services In Plats"/>
    <n v="730"/>
    <n v="-730"/>
    <n v="0"/>
    <n v="31.38"/>
    <n v="506.58"/>
    <n v="0"/>
    <s v="QSWPRE"/>
    <s v="QUANTA - PUYALLUP - ELECTRIC"/>
    <s v="511244983"/>
    <n v="1"/>
    <n v="0"/>
    <n v="0"/>
    <s v="SINGLE FAMILY"/>
    <s v="1"/>
    <s v="UNDERGROUND"/>
    <s v="UNDERGROUND"/>
    <s v="0002562557"/>
    <s v="0"/>
  </r>
  <r>
    <x v="2"/>
    <n v="50"/>
    <n v="50"/>
    <n v="50"/>
    <n v="0"/>
    <n v="0"/>
    <x v="1"/>
    <n v="827.2"/>
    <n v="16.544"/>
    <n v="50"/>
    <n v="0"/>
    <n v="57"/>
    <n v="0"/>
    <n v="949.14"/>
    <s v="104335559"/>
    <s v="3902E067 2045 ANDRE CT #  FERNDALE"/>
    <s v="CEN1"/>
    <s v="UPS"/>
    <n v="44344"/>
    <n v="44412"/>
    <n v="44504"/>
    <s v="WA03700040"/>
    <s v="UG Perm Svc Only in Plat Dev"/>
    <s v="16306"/>
    <s v="E UG Residential Services In Plats"/>
    <n v="730"/>
    <n v="-730"/>
    <n v="0"/>
    <n v="52.31"/>
    <n v="689.5"/>
    <n v="0"/>
    <s v="QNWHME"/>
    <s v="QUANTA - BELLINGHAM - ELECTRIC"/>
    <s v="511244981"/>
    <n v="1"/>
    <n v="0"/>
    <n v="0"/>
    <s v="SINGLE FAMILY"/>
    <s v="1"/>
    <s v="UNDERGROUND"/>
    <s v="UNDERGROUND"/>
    <s v="0002562559"/>
    <s v="0"/>
  </r>
  <r>
    <x v="2"/>
    <n v="50"/>
    <n v="35"/>
    <n v="35"/>
    <n v="0"/>
    <n v="0"/>
    <x v="1"/>
    <n v="575.70000000000005"/>
    <n v="16.448571428571402"/>
    <n v="35"/>
    <n v="0"/>
    <n v="41"/>
    <n v="0"/>
    <n v="697.97"/>
    <s v="104335561"/>
    <s v="2401E044 518 LEBO BLVD #  BREMERTON"/>
    <s v="CEN1"/>
    <s v="UPS"/>
    <n v="44333"/>
    <n v="44412"/>
    <n v="44504"/>
    <s v="WA01800010"/>
    <s v="UG Perm Svc Only in Plat Dev"/>
    <s v="16306"/>
    <s v="E UG Residential Services In Plats"/>
    <n v="730"/>
    <n v="-730"/>
    <n v="0"/>
    <n v="37.090000000000003"/>
    <n v="502.43"/>
    <n v="0"/>
    <s v="QSSPE"/>
    <s v="QUANTA - KITSAP - ELECTRIC"/>
    <s v="511245028"/>
    <n v="1"/>
    <n v="0"/>
    <n v="0"/>
    <s v="SINGLE FAMILY"/>
    <s v="1"/>
    <s v="UNDERGROUND"/>
    <s v="UNDERGROUND"/>
    <s v="0002562573"/>
    <s v="0"/>
  </r>
  <r>
    <x v="2"/>
    <n v="50"/>
    <n v="30"/>
    <n v="30"/>
    <n v="0"/>
    <n v="0"/>
    <x v="1"/>
    <n v="567.82000000000005"/>
    <n v="18.927333333333301"/>
    <n v="27"/>
    <n v="0.1"/>
    <n v="31"/>
    <n v="0"/>
    <n v="690.54"/>
    <s v="104335562"/>
    <s v="1702W051 9253 SHOOTINGSTAR ST SE #  TUMW"/>
    <s v="CEN1"/>
    <s v="UPS"/>
    <n v="44328"/>
    <n v="44412"/>
    <n v="44504"/>
    <s v="WA03400060"/>
    <s v="UG Perm Svc Only in Plat Dev"/>
    <s v="16306"/>
    <s v="E UG Residential Services In Plats"/>
    <n v="730"/>
    <n v="-730"/>
    <n v="0"/>
    <n v="28.53"/>
    <n v="504.28"/>
    <n v="0"/>
    <s v="QSTHLE"/>
    <s v="QUANTA - OLYMPIA - ELECTRIC"/>
    <s v="511245050"/>
    <n v="1"/>
    <n v="0"/>
    <n v="0"/>
    <s v="SINGLE FAMILY"/>
    <s v="1"/>
    <s v="UNDERGROUND"/>
    <s v="UNDERGROUND"/>
    <s v="0002562576"/>
    <s v="0"/>
  </r>
  <r>
    <x v="2"/>
    <n v="50"/>
    <n v="25"/>
    <n v="25"/>
    <n v="0"/>
    <n v="0"/>
    <x v="1"/>
    <n v="561.89"/>
    <n v="22.4756"/>
    <n v="24"/>
    <n v="0.04"/>
    <n v="28"/>
    <n v="0"/>
    <n v="683.83"/>
    <s v="104335563"/>
    <s v="3803E070 530 WOODBURY WAY #  BELLINGHAM"/>
    <s v="CEN1"/>
    <s v="UPS"/>
    <n v="44340"/>
    <n v="44412"/>
    <n v="44504"/>
    <s v="WA03700010"/>
    <s v="UG Perm Svc Only in Plat Dev"/>
    <s v="16306"/>
    <s v="E UG Residential Services In Plats"/>
    <n v="730"/>
    <n v="-730"/>
    <n v="0"/>
    <n v="25.68"/>
    <n v="501.51"/>
    <n v="0"/>
    <s v="QNWHME"/>
    <s v="QUANTA - BELLINGHAM - ELECTRIC"/>
    <s v="511245051"/>
    <n v="1"/>
    <n v="0"/>
    <n v="0"/>
    <s v="SINGLE FAMILY"/>
    <s v="1"/>
    <s v="UNDERGROUND"/>
    <s v="UNDERGROUND"/>
    <s v="0002562578"/>
    <s v="0"/>
  </r>
  <r>
    <x v="2"/>
    <n v="50"/>
    <n v="30"/>
    <n v="30"/>
    <n v="0"/>
    <n v="0"/>
    <x v="1"/>
    <n v="566.89"/>
    <n v="18.896333333333299"/>
    <n v="27"/>
    <n v="0.1"/>
    <n v="31"/>
    <n v="0"/>
    <n v="689.39"/>
    <s v="104335570"/>
    <s v="1801W055 906 BURWOOD ST SE #  LACEY"/>
    <s v="CEN1"/>
    <s v="UPS"/>
    <n v="44327"/>
    <n v="44412"/>
    <n v="44504"/>
    <s v="WA03400340"/>
    <s v="UG Perm Svc Only in Plat Dev"/>
    <s v="16306"/>
    <s v="E UG Residential Services In Plats"/>
    <n v="730"/>
    <n v="-730"/>
    <n v="0"/>
    <n v="28.53"/>
    <n v="503.36"/>
    <n v="0"/>
    <s v="QSTHLE"/>
    <s v="QUANTA - OLYMPIA - ELECTRIC"/>
    <s v="511243405"/>
    <n v="1"/>
    <n v="0"/>
    <n v="0"/>
    <s v="SINGLE FAMILY"/>
    <s v="1"/>
    <s v="UNDERGROUND"/>
    <s v="UNDERGROUND"/>
    <s v="0002562528"/>
    <s v="0"/>
  </r>
  <r>
    <x v="2"/>
    <n v="50"/>
    <n v="40"/>
    <n v="40"/>
    <n v="0"/>
    <n v="0"/>
    <x v="1"/>
    <n v="578.64"/>
    <n v="14.465999999999999"/>
    <n v="36"/>
    <n v="0.1"/>
    <n v="42"/>
    <n v="0"/>
    <n v="701.36"/>
    <s v="104335572"/>
    <s v="1702W056 9130 LADY SLIPPER ST SE #  TUMW"/>
    <s v="CEN1"/>
    <s v="UPS"/>
    <n v="44328"/>
    <n v="44412"/>
    <n v="44504"/>
    <s v="WA03400060"/>
    <s v="UG Perm Svc Only in Plat Dev"/>
    <s v="16306"/>
    <s v="E UG Residential Services In Plats"/>
    <n v="730"/>
    <n v="-730"/>
    <n v="0"/>
    <n v="38.04"/>
    <n v="504.28"/>
    <n v="0"/>
    <s v="QSTHLE"/>
    <s v="QUANTA - OLYMPIA - ELECTRIC"/>
    <s v="511243406"/>
    <n v="1"/>
    <n v="0"/>
    <n v="0"/>
    <s v="SINGLE FAMILY"/>
    <s v="1"/>
    <s v="UNDERGROUND"/>
    <s v="UNDERGROUND"/>
    <s v="0002562532"/>
    <s v="0"/>
  </r>
  <r>
    <x v="2"/>
    <n v="100"/>
    <n v="60"/>
    <n v="60"/>
    <n v="0"/>
    <n v="0"/>
    <x v="1"/>
    <n v="609.67999999999995"/>
    <n v="10.1613333333333"/>
    <n v="59"/>
    <n v="1.6666666666666701E-2"/>
    <n v="69"/>
    <n v="0"/>
    <n v="732.96"/>
    <s v="104335573"/>
    <s v="2005E101 23123 65TH ST E #  BUCKLEY"/>
    <s v="CEN1"/>
    <s v="UPS"/>
    <n v="44340"/>
    <n v="44412"/>
    <n v="44504"/>
    <s v="WA12700270"/>
    <s v="UG Perm Svc Only in Plat Dev"/>
    <s v="16306"/>
    <s v="E UG Residential Services In Plats"/>
    <n v="730"/>
    <n v="-730"/>
    <n v="0"/>
    <n v="62.76"/>
    <n v="507.04"/>
    <n v="0"/>
    <s v="QSWPRE"/>
    <s v="QUANTA - PUYALLUP - ELECTRIC"/>
    <s v="511243461"/>
    <n v="1"/>
    <n v="0"/>
    <n v="0"/>
    <s v="SINGLE FAMILY"/>
    <s v="1"/>
    <s v="UNDERGROUND"/>
    <s v="UNDERGROUND"/>
    <s v="0002562540"/>
    <s v="0"/>
  </r>
  <r>
    <x v="2"/>
    <n v="50"/>
    <n v="40"/>
    <n v="40"/>
    <n v="0"/>
    <n v="0"/>
    <x v="1"/>
    <n v="586.22"/>
    <n v="14.6555"/>
    <n v="40"/>
    <n v="0"/>
    <n v="46"/>
    <n v="0"/>
    <n v="709.73"/>
    <s v="104335574"/>
    <s v="2506E103 1879 246TH PL NE #  SAMMAMISH"/>
    <s v="CEN1"/>
    <s v="UPS"/>
    <n v="44333"/>
    <n v="44412"/>
    <n v="44504"/>
    <s v="WA11700990"/>
    <s v="UG Perm Svc Only in Plat Dev"/>
    <s v="16306"/>
    <s v="E UG Residential Services In Plats"/>
    <n v="730"/>
    <n v="-730"/>
    <n v="0"/>
    <n v="41.84"/>
    <n v="507.51"/>
    <n v="0"/>
    <s v="QCNOKE"/>
    <s v="QUANTA - REDMOND - ELECTRIC"/>
    <s v="511243465"/>
    <n v="1"/>
    <n v="0"/>
    <n v="0"/>
    <s v="SINGLE FAMILY"/>
    <s v="1"/>
    <s v="UNDERGROUND"/>
    <s v="UNDERGROUND"/>
    <s v="0002562541"/>
    <s v="0"/>
  </r>
  <r>
    <x v="2"/>
    <n v="350"/>
    <n v="350"/>
    <n v="350"/>
    <n v="100"/>
    <n v="97"/>
    <x v="1"/>
    <n v="3666.51"/>
    <n v="10.475742857142899"/>
    <n v="347"/>
    <n v="8.5714285714285701E-3"/>
    <n v="1076"/>
    <n v="0"/>
    <n v="3788.22"/>
    <s v="104335581"/>
    <s v="3902E088 5835 WILLOW SPRINGS WAY #  FERN"/>
    <s v="CEN1"/>
    <s v="USO"/>
    <n v="44368"/>
    <n v="44475"/>
    <m/>
    <s v="WA03700370"/>
    <s v="UG Perm Svc only  (no Tsfrmr)"/>
    <s v="16305"/>
    <s v="E OH UG Residential Services"/>
    <n v="2076"/>
    <n v="-2076"/>
    <n v="0"/>
    <n v="982.32"/>
    <n v="500.59"/>
    <n v="1532.87"/>
    <s v="QNWHME"/>
    <s v="QUANTA - BELLINGHAM - ELECTRIC"/>
    <s v="511075176"/>
    <n v="1"/>
    <n v="0"/>
    <n v="0"/>
    <s v="SINGLE FAMILY"/>
    <s v="1"/>
    <s v="UNDERGROUND"/>
    <s v="UNDERGROUND"/>
    <s v="0002562668"/>
    <s v="0"/>
  </r>
  <r>
    <x v="2"/>
    <n v="100"/>
    <n v="75"/>
    <n v="75"/>
    <n v="0"/>
    <n v="0"/>
    <x v="1"/>
    <n v="701.63"/>
    <n v="9.3550666666666693"/>
    <n v="86"/>
    <n v="-0.146666666666667"/>
    <n v="163"/>
    <n v="0"/>
    <n v="823.57"/>
    <s v="104335588"/>
    <s v="2902E012 5055 PANAVIEW CT #  FREELAND"/>
    <s v="CEN1"/>
    <s v="UPS"/>
    <n v="44333"/>
    <n v="44412"/>
    <n v="44504"/>
    <s v="WA01500990"/>
    <s v="UG Perm Svc Only in Plat Dev"/>
    <s v="16306"/>
    <s v="E UG Residential Services In Plats"/>
    <n v="730"/>
    <n v="-730"/>
    <n v="0"/>
    <n v="148.93"/>
    <n v="501.05"/>
    <n v="0"/>
    <s v="QNISLE"/>
    <s v="QUANTA - WHIDBEY - ELECTRIC"/>
    <s v="510401456"/>
    <n v="1"/>
    <n v="0"/>
    <n v="0"/>
    <s v="SINGLE FAMILY"/>
    <s v="1"/>
    <s v="UNDERGROUND"/>
    <s v="UNDERGROUND"/>
    <s v="0002562706"/>
    <s v="0"/>
  </r>
  <r>
    <x v="2"/>
    <n v="300"/>
    <n v="280"/>
    <n v="280"/>
    <n v="30"/>
    <n v="47"/>
    <x v="1"/>
    <n v="1461.43"/>
    <n v="5.2193928571428598"/>
    <n v="297"/>
    <n v="-6.07142857142857E-2"/>
    <n v="897"/>
    <n v="0"/>
    <n v="1582.47"/>
    <s v="104335589"/>
    <s v="1906E068 14024 263RD AVE E # BARN BUCKLE"/>
    <s v="CEN1"/>
    <s v="USO"/>
    <n v="44340"/>
    <n v="44412"/>
    <n v="44504"/>
    <s v="WA04100990"/>
    <s v="UG Perm Svc only  (no Tsfrmr)"/>
    <s v="16305"/>
    <s v="E OH UG Residential Services"/>
    <n v="730"/>
    <n v="-730"/>
    <n v="0"/>
    <n v="819.04"/>
    <n v="497.82"/>
    <n v="0"/>
    <s v="QSWPRE"/>
    <s v="QUANTA - PUYALLUP - ELECTRIC"/>
    <s v="511184308"/>
    <n v="1"/>
    <n v="0"/>
    <n v="0"/>
    <s v="GARAGE/SHOP"/>
    <s v="1"/>
    <s v="UNDERGROUND"/>
    <s v="UNDERGROUND"/>
    <s v="0002562785"/>
    <s v="0"/>
  </r>
  <r>
    <x v="2"/>
    <n v="50"/>
    <n v="28"/>
    <n v="28"/>
    <n v="0"/>
    <n v="0"/>
    <x v="1"/>
    <n v="578.80999999999995"/>
    <n v="20.671785714285701"/>
    <n v="40"/>
    <n v="-0.42857142857142899"/>
    <n v="46"/>
    <n v="0"/>
    <n v="700.52"/>
    <s v="104335590"/>
    <s v="3505E072 748 PARKLAND LOOP #  SEDRO WOOL"/>
    <s v="CEN1"/>
    <s v="UPS"/>
    <n v="44335"/>
    <n v="44412"/>
    <n v="44504"/>
    <s v="WA02900080"/>
    <s v="UG Perm Svc Only in Plat Dev"/>
    <s v="16306"/>
    <s v="E UG Residential Services In Plats"/>
    <n v="730"/>
    <n v="-730"/>
    <n v="0"/>
    <n v="41.84"/>
    <n v="500.14"/>
    <n v="0"/>
    <s v="QNSKGE"/>
    <s v="QUANTA - SKAGIT - ELECTRIC"/>
    <s v="511243418"/>
    <n v="1"/>
    <n v="0"/>
    <n v="0"/>
    <s v="SINGLE FAMILY"/>
    <s v="1"/>
    <s v="UNDERGROUND"/>
    <s v="UNDERGROUND"/>
    <s v="0002562537"/>
    <s v="0"/>
  </r>
  <r>
    <x v="2"/>
    <n v="50"/>
    <n v="20"/>
    <n v="20"/>
    <n v="0"/>
    <n v="0"/>
    <x v="1"/>
    <n v="596.86"/>
    <n v="29.843"/>
    <n v="30"/>
    <n v="-0.5"/>
    <n v="56"/>
    <n v="0"/>
    <n v="720.37"/>
    <s v="104335591"/>
    <s v="2305E084 1917 OLYMPIA CT SE #  RENTON"/>
    <s v="CEN1"/>
    <s v="UPS"/>
    <n v="44329"/>
    <n v="44412"/>
    <n v="44504"/>
    <s v="WA11700250"/>
    <s v="UG Perm Svc Only in Plat Dev"/>
    <s v="16306"/>
    <s v="E UG Residential Services In Plats"/>
    <n v="730"/>
    <n v="-730"/>
    <n v="0"/>
    <n v="51.19"/>
    <n v="507.51"/>
    <n v="0"/>
    <s v="QCSOKE"/>
    <s v="QUANTA - SOUTH KING - ELECTRIC"/>
    <s v="511244978"/>
    <n v="1"/>
    <n v="0"/>
    <n v="0"/>
    <s v="SINGLE FAMILY"/>
    <s v="1"/>
    <s v="UNDERGROUND"/>
    <s v="UNDERGROUND"/>
    <s v="0002562554"/>
    <s v="0"/>
  </r>
  <r>
    <x v="2"/>
    <n v="50"/>
    <n v="30"/>
    <n v="30"/>
    <n v="0"/>
    <n v="0"/>
    <x v="1"/>
    <n v="595.92999999999995"/>
    <n v="19.864333333333299"/>
    <n v="30"/>
    <n v="0"/>
    <n v="56"/>
    <n v="0"/>
    <n v="719.21"/>
    <s v="104335592"/>
    <s v="1905E062 18931 131ST STREET CT E #  BONN"/>
    <s v="CEN1"/>
    <s v="UPS"/>
    <n v="44333"/>
    <n v="44412"/>
    <n v="44504"/>
    <s v="WA12700270"/>
    <s v="UG Perm Svc Only in Plat Dev"/>
    <s v="16306"/>
    <s v="E UG Residential Services In Plats"/>
    <n v="730"/>
    <n v="-730"/>
    <n v="0"/>
    <n v="51.19"/>
    <n v="506.58"/>
    <n v="0"/>
    <s v="QSWPRE"/>
    <s v="QUANTA - PUYALLUP - ELECTRIC"/>
    <s v="511244990"/>
    <n v="1"/>
    <n v="0"/>
    <n v="0"/>
    <s v="SINGLE FAMILY"/>
    <s v="1"/>
    <s v="UNDERGROUND"/>
    <s v="UNDERGROUND"/>
    <s v="0002562558"/>
    <s v="0"/>
  </r>
  <r>
    <x v="2"/>
    <n v="100"/>
    <n v="75"/>
    <n v="75"/>
    <n v="0"/>
    <n v="0"/>
    <x v="1"/>
    <n v="626.44000000000005"/>
    <n v="8.35253333333333"/>
    <n v="74"/>
    <n v="1.3333333333333299E-2"/>
    <n v="85"/>
    <n v="0"/>
    <n v="749.72"/>
    <s v="104335593"/>
    <s v="1904E135 10708 187TH ST E #  PUYALLUP"/>
    <s v="CEN1"/>
    <s v="UPS"/>
    <n v="44333"/>
    <n v="44412"/>
    <n v="44504"/>
    <s v="WA12700270"/>
    <s v="UG Perm Svc Only in Plat Dev"/>
    <s v="16306"/>
    <s v="E UG Residential Services In Plats"/>
    <n v="730"/>
    <n v="-730"/>
    <n v="0"/>
    <n v="77.98"/>
    <n v="506.58"/>
    <n v="0"/>
    <s v="QSWPRE"/>
    <s v="QUANTA - PUYALLUP - ELECTRIC"/>
    <s v="511247343"/>
    <n v="1"/>
    <n v="0"/>
    <n v="0"/>
    <s v="SINGLE FAMILY"/>
    <s v="1"/>
    <s v="UNDERGROUND"/>
    <s v="UNDERGROUND"/>
    <s v="0002562694"/>
    <s v="0"/>
  </r>
  <r>
    <x v="2"/>
    <n v="50"/>
    <n v="40"/>
    <n v="40"/>
    <n v="0"/>
    <n v="0"/>
    <x v="1"/>
    <n v="585.29"/>
    <n v="14.632250000000001"/>
    <n v="40"/>
    <n v="0"/>
    <n v="46"/>
    <n v="0"/>
    <n v="708.57"/>
    <s v="104335594"/>
    <s v="1905E061 18764 EDMUNDS CT E #  BONNEY LA"/>
    <s v="CEN1"/>
    <s v="USO"/>
    <n v="44333"/>
    <n v="44412"/>
    <n v="44504"/>
    <s v="WA12700270"/>
    <s v="UG Perm Svc only  (no Tsfrmr)"/>
    <s v="16306"/>
    <s v="E UG Residential Services In Plats"/>
    <n v="730"/>
    <n v="-730"/>
    <n v="0"/>
    <n v="41.84"/>
    <n v="506.58"/>
    <n v="0"/>
    <s v="QSWPRE"/>
    <s v="QUANTA - PUYALLUP - ELECTRIC"/>
    <s v="511247421"/>
    <n v="1"/>
    <n v="0"/>
    <n v="0"/>
    <s v="SINGLE FAMILY"/>
    <s v="1"/>
    <s v="UNDERGROUND"/>
    <s v="UNDERGROUND"/>
    <s v="0002562701"/>
    <s v="0"/>
  </r>
  <r>
    <x v="2"/>
    <n v="50"/>
    <n v="30"/>
    <n v="30"/>
    <n v="0"/>
    <n v="0"/>
    <x v="1"/>
    <n v="567.82000000000005"/>
    <n v="18.927333333333301"/>
    <n v="27"/>
    <n v="0.1"/>
    <n v="31"/>
    <n v="0"/>
    <n v="690.54"/>
    <s v="104335604"/>
    <s v="1702W051 9242 SHOOTINGSTAR ST SE #  TUMW"/>
    <s v="CEN1"/>
    <s v="UPS"/>
    <n v="44335"/>
    <n v="44412"/>
    <n v="44504"/>
    <s v="WA03400060"/>
    <s v="UG Perm Svc Only in Plat Dev"/>
    <s v="16306"/>
    <s v="E UG Residential Services In Plats"/>
    <n v="730"/>
    <n v="-730"/>
    <n v="0"/>
    <n v="28.53"/>
    <n v="504.28"/>
    <n v="0"/>
    <s v="QSTHLE"/>
    <s v="QUANTA - OLYMPIA - ELECTRIC"/>
    <s v="511251560"/>
    <n v="1"/>
    <n v="0"/>
    <n v="0"/>
    <s v="SINGLE FAMILY"/>
    <s v="1"/>
    <s v="UNDERGROUND"/>
    <s v="UNDERGROUND"/>
    <s v="0002562829"/>
    <s v="0"/>
  </r>
  <r>
    <x v="2"/>
    <n v="50"/>
    <n v="30"/>
    <n v="30"/>
    <n v="0"/>
    <n v="0"/>
    <x v="1"/>
    <n v="609.84"/>
    <n v="20.327999999999999"/>
    <n v="40"/>
    <n v="-0.33333333333333298"/>
    <n v="75"/>
    <n v="0"/>
    <n v="731.78"/>
    <s v="104335605"/>
    <s v="2106E009 23814 SE 289TH PL #  MAPLE VALL"/>
    <s v="CEN1"/>
    <s v="UPS"/>
    <n v="44330"/>
    <n v="44412"/>
    <n v="44504"/>
    <s v="WA01700200"/>
    <s v="UG Perm Svc Only in Plat Dev"/>
    <s v="16306"/>
    <s v="E UG Residential Services In Plats"/>
    <n v="730"/>
    <n v="-730"/>
    <n v="0"/>
    <n v="68.260000000000005"/>
    <n v="501.08"/>
    <n v="0"/>
    <s v="QCSOKE"/>
    <s v="QUANTA - SOUTH KING - ELECTRIC"/>
    <s v="511254970"/>
    <n v="1"/>
    <n v="0"/>
    <n v="0"/>
    <s v="SINGLE FAMILY"/>
    <s v="1"/>
    <s v="UNDERGROUND"/>
    <s v="UNDERGROUND"/>
    <s v="0002562898"/>
    <s v="0"/>
  </r>
  <r>
    <x v="2"/>
    <n v="50"/>
    <n v="30"/>
    <n v="30"/>
    <n v="0"/>
    <n v="0"/>
    <x v="1"/>
    <n v="609.79"/>
    <n v="20.326333333333299"/>
    <n v="40"/>
    <n v="-0.33333333333333298"/>
    <n v="75"/>
    <n v="0"/>
    <n v="731.73"/>
    <s v="104335606"/>
    <s v="2106E009 28909 239TH AVE SE #  MAPLE VAL"/>
    <s v="CEN1"/>
    <s v="UPS"/>
    <n v="44330"/>
    <n v="44412"/>
    <n v="44504"/>
    <s v="WA01700200"/>
    <s v="UG Perm Svc Only in Plat Dev"/>
    <s v="16306"/>
    <s v="E UG Residential Services In Plats"/>
    <n v="730"/>
    <n v="-730"/>
    <n v="0"/>
    <n v="68.260000000000005"/>
    <n v="501.05"/>
    <n v="0"/>
    <s v="QCSOKE"/>
    <s v="QUANTA - SOUTH KING - ELECTRIC"/>
    <s v="511254971"/>
    <n v="1"/>
    <n v="0"/>
    <n v="0"/>
    <s v="SINGLE FAMILY"/>
    <s v="1"/>
    <s v="UNDERGROUND"/>
    <s v="UNDERGROUND"/>
    <s v="0002562899"/>
    <s v="0"/>
  </r>
  <r>
    <x v="2"/>
    <n v="150"/>
    <n v="106"/>
    <n v="106"/>
    <n v="0"/>
    <n v="0"/>
    <x v="1"/>
    <n v="761.68"/>
    <n v="7.1856603773584897"/>
    <n v="117"/>
    <n v="-0.10377358490565999"/>
    <n v="221"/>
    <n v="0"/>
    <n v="883.62"/>
    <s v="104335612"/>
    <s v="3402E124 444 E TROXELL RD # NEW HOUSE OA"/>
    <s v="CEN1"/>
    <s v="USO"/>
    <n v="44333"/>
    <n v="44412"/>
    <n v="44504"/>
    <s v="WA01500990"/>
    <s v="UG Perm Svc only  (no Tsfrmr)"/>
    <s v="16305"/>
    <s v="E OH UG Residential Services"/>
    <n v="730"/>
    <n v="-730"/>
    <n v="0"/>
    <n v="201.67"/>
    <n v="501.05"/>
    <n v="0"/>
    <s v="QNISLE"/>
    <s v="QUANTA - WHIDBEY - ELECTRIC"/>
    <s v="511032262"/>
    <n v="1"/>
    <n v="0"/>
    <n v="0"/>
    <s v="SINGLE FAMILY"/>
    <s v="1"/>
    <s v="UNDERGROUND"/>
    <s v="UNDERGROUND"/>
    <s v="0002562838"/>
    <s v="0"/>
  </r>
  <r>
    <x v="2"/>
    <n v="50"/>
    <n v="20"/>
    <n v="20"/>
    <n v="0"/>
    <n v="0"/>
    <x v="1"/>
    <n v="786.68"/>
    <n v="39.334000000000003"/>
    <n v="20"/>
    <n v="0"/>
    <n v="37"/>
    <n v="0"/>
    <n v="910.19"/>
    <s v="104335619"/>
    <s v="2406E057 4178 236TH PL SE #  SAMMAMISH"/>
    <s v="CEN1"/>
    <s v="UPS"/>
    <n v="44369"/>
    <n v="44475"/>
    <m/>
    <s v="WA11700390"/>
    <s v="UG Perm Svc Only in Plat Dev"/>
    <s v="16306"/>
    <s v="E UG Residential Services In Plats"/>
    <n v="730"/>
    <n v="-730"/>
    <n v="0"/>
    <n v="34.020000000000003"/>
    <n v="697.74"/>
    <n v="0"/>
    <s v="QCNOKE"/>
    <s v="QUANTA - REDMOND - ELECTRIC"/>
    <s v="511255486"/>
    <n v="1"/>
    <n v="0"/>
    <n v="0"/>
    <s v="SINGLE FAMILY"/>
    <s v="1"/>
    <s v="UNDERGROUND"/>
    <s v="UNDERGROUND"/>
    <s v="0002562932"/>
    <s v="0"/>
  </r>
  <r>
    <x v="2"/>
    <n v="50"/>
    <n v="50"/>
    <n v="50"/>
    <n v="0"/>
    <n v="0"/>
    <x v="1"/>
    <n v="591.63"/>
    <n v="11.832599999999999"/>
    <n v="50"/>
    <n v="0"/>
    <n v="57"/>
    <n v="0"/>
    <n v="713.57"/>
    <s v="104335620"/>
    <s v="3902E112 5459 SHIELDS RD #  FERNDALE"/>
    <s v="CEN1"/>
    <s v="UPS"/>
    <n v="44330"/>
    <n v="44412"/>
    <n v="44504"/>
    <s v="WA03700040"/>
    <s v="UG Perm Svc Only in Plat Dev"/>
    <s v="16306"/>
    <s v="E UG Residential Services In Plats"/>
    <n v="730"/>
    <n v="-730"/>
    <n v="0"/>
    <n v="52.3"/>
    <n v="501.06"/>
    <n v="0"/>
    <s v="QNWHME"/>
    <s v="QUANTA - BELLINGHAM - ELECTRIC"/>
    <s v="511259384"/>
    <n v="1"/>
    <n v="0"/>
    <n v="0"/>
    <s v="SINGLE FAMILY"/>
    <s v="1"/>
    <s v="UNDERGROUND"/>
    <s v="UNDERGROUND"/>
    <s v="0002562968"/>
    <s v="0"/>
  </r>
  <r>
    <x v="2"/>
    <n v="100"/>
    <n v="70"/>
    <n v="70"/>
    <n v="0"/>
    <n v="0"/>
    <x v="1"/>
    <n v="933.35"/>
    <n v="13.3335714285714"/>
    <n v="75"/>
    <n v="-7.1428571428571397E-2"/>
    <n v="141"/>
    <n v="0"/>
    <n v="1055.6199999999999"/>
    <s v="104335621"/>
    <s v="2401E084 198 RUSSELL RD S #  BREMERTON"/>
    <s v="CEN1"/>
    <s v="UPS"/>
    <n v="44342"/>
    <n v="44412"/>
    <m/>
    <s v="WA01800010"/>
    <s v="UG Perm Svc Only in Plat Dev"/>
    <s v="16306"/>
    <s v="E UG Residential Services In Plats"/>
    <n v="730"/>
    <n v="-730"/>
    <n v="0"/>
    <n v="128.33000000000001"/>
    <n v="696.87"/>
    <n v="0"/>
    <s v="QSSPE"/>
    <s v="QUANTA - KITSAP - ELECTRIC"/>
    <s v="511264021"/>
    <n v="1"/>
    <n v="0"/>
    <n v="0"/>
    <s v="SINGLE FAMILY"/>
    <s v="1"/>
    <s v="UNDERGROUND"/>
    <s v="UNDERGROUND"/>
    <s v="0002563078"/>
    <s v="0"/>
  </r>
  <r>
    <x v="2"/>
    <n v="50"/>
    <n v="50"/>
    <n v="50"/>
    <n v="0"/>
    <n v="0"/>
    <x v="1"/>
    <n v="635.41"/>
    <n v="12.7082"/>
    <n v="50"/>
    <n v="0"/>
    <n v="93"/>
    <n v="0"/>
    <n v="758.92"/>
    <s v="104335622"/>
    <s v="2605E022 8823 NE 200TH PL #  BOTHELL"/>
    <s v="CEN1"/>
    <s v="UPS"/>
    <n v="44343"/>
    <n v="44412"/>
    <n v="44504"/>
    <s v="WA11700060"/>
    <s v="UG Perm Svc Only in Plat Dev"/>
    <s v="16306"/>
    <s v="E UG Residential Services In Plats"/>
    <n v="730"/>
    <n v="-730"/>
    <n v="0"/>
    <n v="85.04"/>
    <n v="507.51"/>
    <n v="0"/>
    <s v="QCNOKE"/>
    <s v="QUANTA - REDMOND - ELECTRIC"/>
    <s v="511266328"/>
    <n v="1"/>
    <n v="0"/>
    <n v="0"/>
    <s v="SINGLE FAMILY"/>
    <s v="1"/>
    <s v="UNDERGROUND"/>
    <s v="UNDERGROUND"/>
    <s v="0002563134"/>
    <s v="0"/>
  </r>
  <r>
    <x v="2"/>
    <n v="100"/>
    <n v="80"/>
    <n v="80"/>
    <n v="0"/>
    <n v="0"/>
    <x v="1"/>
    <n v="942.15"/>
    <n v="11.776875"/>
    <n v="79"/>
    <n v="1.2500000000000001E-2"/>
    <n v="149"/>
    <n v="0"/>
    <n v="1064.42"/>
    <s v="104335623"/>
    <s v="2401E084 190 RUSSELL RD S #  BREMERTON"/>
    <s v="CEN1"/>
    <s v="UPS"/>
    <n v="44342"/>
    <n v="44412"/>
    <m/>
    <s v="WA01800010"/>
    <s v="UG Perm Svc Only in Plat Dev"/>
    <s v="16306"/>
    <s v="E UG Residential Services In Plats"/>
    <n v="730"/>
    <n v="-730"/>
    <n v="0"/>
    <n v="136.06"/>
    <n v="696.87"/>
    <n v="0"/>
    <s v="QSSPE"/>
    <s v="QUANTA - KITSAP - ELECTRIC"/>
    <s v="511266512"/>
    <n v="1"/>
    <n v="0"/>
    <n v="0"/>
    <s v="SINGLE FAMILY"/>
    <s v="1"/>
    <s v="UNDERGROUND"/>
    <s v="UNDERGROUND"/>
    <s v="0002563150"/>
    <s v="0"/>
  </r>
  <r>
    <x v="2"/>
    <n v="50"/>
    <n v="50"/>
    <n v="50"/>
    <n v="0"/>
    <n v="0"/>
    <x v="1"/>
    <n v="884.07"/>
    <n v="17.6814"/>
    <n v="50"/>
    <n v="0"/>
    <n v="93"/>
    <n v="0"/>
    <n v="1006.34"/>
    <s v="104335624"/>
    <s v="2401E084 194 RUSSELL RD S #  BREMERTON"/>
    <s v="CEN1"/>
    <s v="UPS"/>
    <n v="44342"/>
    <n v="44412"/>
    <m/>
    <s v="WA01800010"/>
    <s v="UG Perm Svc Only in Plat Dev"/>
    <s v="16306"/>
    <s v="E UG Residential Services In Plats"/>
    <n v="730"/>
    <n v="-730"/>
    <n v="0"/>
    <n v="85.04"/>
    <n v="696.87"/>
    <n v="0"/>
    <s v="QSSPE"/>
    <s v="QUANTA - KITSAP - ELECTRIC"/>
    <s v="511266511"/>
    <n v="1"/>
    <n v="0"/>
    <n v="0"/>
    <s v="SINGLE FAMILY"/>
    <s v="1"/>
    <s v="UNDERGROUND"/>
    <s v="UNDERGROUND"/>
    <s v="0002563151"/>
    <s v="0"/>
  </r>
  <r>
    <x v="2"/>
    <n v="50"/>
    <n v="30"/>
    <n v="30"/>
    <n v="0"/>
    <n v="0"/>
    <x v="1"/>
    <n v="723.83"/>
    <n v="24.127666666666698"/>
    <n v="30"/>
    <n v="0"/>
    <n v="56"/>
    <n v="0"/>
    <n v="846.1"/>
    <s v="104335625"/>
    <s v="2401E084 186 RUSSELL RD S #  BREMERTON"/>
    <s v="CEN1"/>
    <s v="UPS"/>
    <n v="44342"/>
    <n v="44412"/>
    <n v="44504"/>
    <s v="WA01800010"/>
    <s v="UG Perm Svc Only in Plat Dev"/>
    <s v="16306"/>
    <s v="E UG Residential Services In Plats"/>
    <n v="730"/>
    <n v="-730"/>
    <n v="0"/>
    <n v="51.02"/>
    <n v="599.66"/>
    <n v="0"/>
    <s v="QSSPE"/>
    <s v="QUANTA - KITSAP - ELECTRIC"/>
    <s v="511266510"/>
    <n v="1"/>
    <n v="0"/>
    <n v="0"/>
    <s v="SINGLE FAMILY"/>
    <s v="1"/>
    <s v="UNDERGROUND"/>
    <s v="UNDERGROUND"/>
    <s v="0002563154"/>
    <s v="0"/>
  </r>
  <r>
    <x v="2"/>
    <n v="100"/>
    <n v="80"/>
    <n v="80"/>
    <n v="0"/>
    <n v="0"/>
    <x v="1"/>
    <n v="633.53"/>
    <n v="7.9191250000000002"/>
    <n v="79"/>
    <n v="1.2500000000000001E-2"/>
    <n v="92"/>
    <n v="0"/>
    <n v="756.81"/>
    <s v="104335626"/>
    <s v="2004E088 5610 115TH AVE CT E #  PUYALLUP"/>
    <s v="CEN1"/>
    <s v="UPS"/>
    <n v="44349"/>
    <n v="44475"/>
    <m/>
    <s v="WA12700270"/>
    <s v="UG Perm Svc Only in Plat Dev"/>
    <s v="16306"/>
    <s v="E UG Residential Services In Plats"/>
    <n v="730"/>
    <n v="-730"/>
    <n v="0"/>
    <n v="83.7"/>
    <n v="507.05"/>
    <n v="0"/>
    <s v="QSWPRE"/>
    <s v="QUANTA - PUYALLUP - ELECTRIC"/>
    <s v="511266794"/>
    <n v="1"/>
    <n v="0"/>
    <n v="0"/>
    <s v="SINGLE FAMILY"/>
    <s v="1"/>
    <s v="UNDERGROUND"/>
    <s v="UNDERGROUND"/>
    <s v="0002563192"/>
    <s v="0"/>
  </r>
  <r>
    <x v="2"/>
    <n v="50"/>
    <n v="50"/>
    <n v="50"/>
    <n v="0"/>
    <n v="0"/>
    <x v="1"/>
    <n v="597.79"/>
    <n v="11.9558"/>
    <n v="50"/>
    <n v="0"/>
    <n v="57"/>
    <n v="0"/>
    <n v="721.07"/>
    <s v="104335627"/>
    <s v="2004E088 5612 115TH AVE CT E #  PUYALLUP"/>
    <s v="CEN1"/>
    <s v="UPS"/>
    <n v="44349"/>
    <n v="44475"/>
    <m/>
    <s v="WA12700270"/>
    <s v="UG Perm Svc Only in Plat Dev"/>
    <s v="16306"/>
    <s v="E UG Residential Services In Plats"/>
    <n v="730"/>
    <n v="-730"/>
    <n v="0"/>
    <n v="52.31"/>
    <n v="507.05"/>
    <n v="0"/>
    <s v="QSWPRE"/>
    <s v="QUANTA - PUYALLUP - ELECTRIC"/>
    <s v="511266795"/>
    <n v="1"/>
    <n v="0"/>
    <n v="0"/>
    <s v="SINGLE FAMILY"/>
    <s v="1"/>
    <s v="UNDERGROUND"/>
    <s v="UNDERGROUND"/>
    <s v="0002563193"/>
    <s v="0"/>
  </r>
  <r>
    <x v="2"/>
    <n v="100"/>
    <n v="90"/>
    <n v="90"/>
    <n v="0"/>
    <n v="0"/>
    <x v="1"/>
    <n v="645.45000000000005"/>
    <n v="7.1716666666666704"/>
    <n v="89"/>
    <n v="1.1111111111111099E-2"/>
    <n v="103"/>
    <n v="0"/>
    <n v="768.73"/>
    <s v="104335628"/>
    <s v="2004E088 5616 115TH AVE CT E #  PUYALLUP"/>
    <s v="CEN1"/>
    <s v="UPS"/>
    <n v="44349"/>
    <n v="44475"/>
    <m/>
    <s v="WA12700270"/>
    <s v="UG Perm Svc Only in Plat Dev"/>
    <s v="16306"/>
    <s v="E UG Residential Services In Plats"/>
    <n v="730"/>
    <n v="-730"/>
    <n v="0"/>
    <n v="94.17"/>
    <n v="507.05"/>
    <n v="0"/>
    <s v="QSWPRE"/>
    <s v="QUANTA - PUYALLUP - ELECTRIC"/>
    <s v="511266796"/>
    <n v="1"/>
    <n v="0"/>
    <n v="0"/>
    <s v="SINGLE FAMILY"/>
    <s v="1"/>
    <s v="UNDERGROUND"/>
    <s v="UNDERGROUND"/>
    <s v="0002563195"/>
    <s v="0"/>
  </r>
  <r>
    <x v="2"/>
    <n v="100"/>
    <n v="60"/>
    <n v="60"/>
    <n v="0"/>
    <n v="0"/>
    <x v="1"/>
    <n v="609.71"/>
    <n v="10.1618333333333"/>
    <n v="59"/>
    <n v="1.6666666666666701E-2"/>
    <n v="69"/>
    <n v="0"/>
    <n v="732.99"/>
    <s v="104335629"/>
    <s v="2004E088 5623 115TH AVE CT E #  PUYALLUP"/>
    <s v="CEN1"/>
    <s v="UPS"/>
    <n v="44349"/>
    <n v="44475"/>
    <m/>
    <s v="WA12700270"/>
    <s v="UG Perm Svc Only in Plat Dev"/>
    <s v="16306"/>
    <s v="E UG Residential Services In Plats"/>
    <n v="730"/>
    <n v="-730"/>
    <n v="0"/>
    <n v="62.78"/>
    <n v="507.05"/>
    <n v="0"/>
    <s v="QSWPRE"/>
    <s v="QUANTA - PUYALLUP - ELECTRIC"/>
    <s v="511266797"/>
    <n v="1"/>
    <n v="0"/>
    <n v="0"/>
    <s v="SINGLE FAMILY"/>
    <s v="1"/>
    <s v="UNDERGROUND"/>
    <s v="UNDERGROUND"/>
    <s v="0002563196"/>
    <s v="0"/>
  </r>
  <r>
    <x v="2"/>
    <n v="50"/>
    <n v="50"/>
    <n v="50"/>
    <n v="0"/>
    <n v="0"/>
    <x v="1"/>
    <n v="634.79999999999995"/>
    <n v="12.696"/>
    <n v="50"/>
    <n v="0"/>
    <n v="93"/>
    <n v="0"/>
    <n v="758.08"/>
    <s v="104335630"/>
    <s v="1904E103 17409 118TH AVE CT E # D PUYALL"/>
    <s v="CEN1"/>
    <s v="USO"/>
    <n v="44333"/>
    <n v="44412"/>
    <n v="44504"/>
    <s v="WA12700270"/>
    <s v="UG Perm Svc only  (no Tsfrmr)"/>
    <s v="16306"/>
    <s v="E UG Residential Services In Plats"/>
    <n v="730"/>
    <n v="-730"/>
    <n v="0"/>
    <n v="85.32"/>
    <n v="506.58"/>
    <n v="0"/>
    <s v="QSWPRE"/>
    <s v="QUANTA - PUYALLUP - ELECTRIC"/>
    <s v="511250590"/>
    <n v="1"/>
    <n v="0"/>
    <n v="0"/>
    <s v="SINGLE FAMILY"/>
    <s v="1"/>
    <s v="UNDERGROUND"/>
    <s v="UNDERGROUND"/>
    <s v="0002562737"/>
    <s v="0"/>
  </r>
  <r>
    <x v="2"/>
    <n v="50"/>
    <n v="25"/>
    <n v="25"/>
    <n v="0"/>
    <n v="0"/>
    <x v="1"/>
    <n v="561.89"/>
    <n v="22.4756"/>
    <n v="24"/>
    <n v="0.04"/>
    <n v="28"/>
    <n v="0"/>
    <n v="683.83"/>
    <s v="104335631"/>
    <s v="3803E070 526 WOODBURY WAY #  BELLINGHAM"/>
    <s v="CEN1"/>
    <s v="UPS"/>
    <n v="44334"/>
    <n v="44412"/>
    <n v="44504"/>
    <s v="WA03700010"/>
    <s v="UG Perm Svc Only in Plat Dev"/>
    <s v="16306"/>
    <s v="E UG Residential Services In Plats"/>
    <n v="730"/>
    <n v="-730"/>
    <n v="0"/>
    <n v="25.68"/>
    <n v="501.51"/>
    <n v="0"/>
    <s v="QNWHME"/>
    <s v="QUANTA - BELLINGHAM - ELECTRIC"/>
    <s v="511250593"/>
    <n v="1"/>
    <n v="0"/>
    <n v="0"/>
    <s v="SINGLE FAMILY"/>
    <s v="1"/>
    <s v="UNDERGROUND"/>
    <s v="UNDERGROUND"/>
    <s v="0002562740"/>
    <s v="0"/>
  </r>
  <r>
    <x v="2"/>
    <n v="50"/>
    <n v="35"/>
    <n v="35"/>
    <n v="0"/>
    <n v="0"/>
    <x v="1"/>
    <n v="578.79999999999995"/>
    <n v="16.5371428571429"/>
    <n v="34"/>
    <n v="2.8571428571428598E-2"/>
    <n v="40"/>
    <n v="0"/>
    <n v="702.08"/>
    <s v="104335632"/>
    <s v="1905E062 18630 GREENWOOD PL E #  BONNEY"/>
    <s v="CEN1"/>
    <s v="UPS"/>
    <n v="44333"/>
    <n v="44412"/>
    <n v="44504"/>
    <s v="WA12700270"/>
    <s v="UG Perm Svc Only in Plat Dev"/>
    <s v="16306"/>
    <s v="E UG Residential Services In Plats"/>
    <n v="730"/>
    <n v="-730"/>
    <n v="0"/>
    <n v="36.14"/>
    <n v="506.58"/>
    <n v="0"/>
    <s v="QSWPRE"/>
    <s v="QUANTA - PUYALLUP - ELECTRIC"/>
    <s v="511250596"/>
    <n v="1"/>
    <n v="0"/>
    <n v="0"/>
    <s v="SINGLE FAMILY"/>
    <s v="1"/>
    <s v="UNDERGROUND"/>
    <s v="UNDERGROUND"/>
    <s v="0002562744"/>
    <s v="0"/>
  </r>
  <r>
    <x v="2"/>
    <n v="50"/>
    <n v="30"/>
    <n v="30"/>
    <n v="0"/>
    <n v="0"/>
    <x v="1"/>
    <n v="586.22"/>
    <n v="19.540666666666699"/>
    <n v="40"/>
    <n v="-0.33333333333333298"/>
    <n v="46"/>
    <n v="0"/>
    <n v="709.73"/>
    <s v="104335635"/>
    <s v="2205E115 9708 S 209TH ST #  KENT"/>
    <s v="CEN1"/>
    <s v="UPS"/>
    <n v="44335"/>
    <n v="44412"/>
    <n v="44504"/>
    <s v="WA11700150"/>
    <s v="UG Perm Svc Only in Plat Dev"/>
    <s v="16306"/>
    <s v="E UG Residential Services In Plats"/>
    <n v="730"/>
    <n v="-730"/>
    <n v="0"/>
    <n v="41.84"/>
    <n v="507.51"/>
    <n v="0"/>
    <s v="QCSOKE"/>
    <s v="QUANTA - SOUTH KING - ELECTRIC"/>
    <s v="511251614"/>
    <n v="1"/>
    <n v="0"/>
    <n v="0"/>
    <s v="SINGLE FAMILY"/>
    <s v="1"/>
    <s v="UNDERGROUND"/>
    <s v="UNDERGROUND"/>
    <s v="0002562832"/>
    <s v="0"/>
  </r>
  <r>
    <x v="2"/>
    <n v="50"/>
    <n v="50"/>
    <n v="50"/>
    <n v="0"/>
    <n v="0"/>
    <x v="1"/>
    <n v="634.79999999999995"/>
    <n v="12.696"/>
    <n v="50"/>
    <n v="0"/>
    <n v="93"/>
    <n v="0"/>
    <n v="758.08"/>
    <s v="104335636"/>
    <s v="1904E028 6922 125TH STREET CT E #  PUYAL"/>
    <s v="CEN1"/>
    <s v="UPS"/>
    <n v="44333"/>
    <n v="44412"/>
    <n v="44504"/>
    <s v="WA12700270"/>
    <s v="UG Perm Svc Only in Plat Dev"/>
    <s v="16306"/>
    <s v="E UG Residential Services In Plats"/>
    <n v="730"/>
    <n v="-730"/>
    <n v="0"/>
    <n v="85.32"/>
    <n v="506.58"/>
    <n v="0"/>
    <s v="QSWPRE"/>
    <s v="QUANTA - PUYALLUP - ELECTRIC"/>
    <s v="511251617"/>
    <n v="1"/>
    <n v="0"/>
    <n v="0"/>
    <s v="SINGLE FAMILY"/>
    <s v="1"/>
    <s v="UNDERGROUND"/>
    <s v="UNDERGROUND"/>
    <s v="0002562834"/>
    <s v="0"/>
  </r>
  <r>
    <x v="2"/>
    <n v="100"/>
    <n v="60"/>
    <n v="60"/>
    <n v="0"/>
    <n v="0"/>
    <x v="1"/>
    <n v="600.29999999999995"/>
    <n v="10.005000000000001"/>
    <n v="54"/>
    <n v="0.1"/>
    <n v="62"/>
    <n v="0"/>
    <n v="723.02"/>
    <s v="104335637"/>
    <s v="1702W051 9232 SHOOTINGSTAR ST SE #  TUMW"/>
    <s v="CEN1"/>
    <s v="UPS"/>
    <n v="44335"/>
    <n v="44412"/>
    <n v="44504"/>
    <s v="WA03400060"/>
    <s v="UG Perm Svc Only in Plat Dev"/>
    <s v="16306"/>
    <s v="E UG Residential Services In Plats"/>
    <n v="730"/>
    <n v="-730"/>
    <n v="0"/>
    <n v="57.06"/>
    <n v="504.28"/>
    <n v="0"/>
    <s v="QSTHLE"/>
    <s v="QUANTA - OLYMPIA - ELECTRIC"/>
    <s v="511251655"/>
    <n v="1"/>
    <n v="0"/>
    <n v="0"/>
    <s v="SINGLE FAMILY"/>
    <s v="1"/>
    <s v="UNDERGROUND"/>
    <s v="UNDERGROUND"/>
    <s v="0002562835"/>
    <s v="0"/>
  </r>
  <r>
    <x v="2"/>
    <n v="50"/>
    <n v="40"/>
    <n v="40"/>
    <n v="0"/>
    <n v="0"/>
    <x v="1"/>
    <n v="585.44000000000005"/>
    <n v="14.635999999999999"/>
    <n v="40"/>
    <n v="0"/>
    <n v="46"/>
    <n v="0"/>
    <n v="708.72"/>
    <s v="104335638"/>
    <s v="1904E032 12415 83RD AVE E #  PUYALLUP"/>
    <s v="CEN1"/>
    <s v="UPS"/>
    <n v="44333"/>
    <n v="44412"/>
    <n v="44504"/>
    <s v="WA12700270"/>
    <s v="UG Perm Svc Only in Plat Dev"/>
    <s v="16306"/>
    <s v="E UG Residential Services In Plats"/>
    <n v="730"/>
    <n v="-730"/>
    <n v="0"/>
    <n v="41.84"/>
    <n v="506.58"/>
    <n v="0"/>
    <s v="QSWPRE"/>
    <s v="QUANTA - PUYALLUP - ELECTRIC"/>
    <s v="511251658"/>
    <n v="1"/>
    <n v="0"/>
    <n v="0"/>
    <s v="SINGLE FAMILY"/>
    <s v="1"/>
    <s v="UNDERGROUND"/>
    <s v="UNDERGROUND"/>
    <s v="0002562836"/>
    <s v="0"/>
  </r>
  <r>
    <x v="2"/>
    <n v="50"/>
    <n v="35"/>
    <n v="35"/>
    <n v="0"/>
    <n v="0"/>
    <x v="1"/>
    <n v="577.69000000000005"/>
    <n v="16.505428571428599"/>
    <n v="35"/>
    <n v="0"/>
    <n v="41"/>
    <n v="0"/>
    <n v="700.3"/>
    <s v="104335651"/>
    <s v="2005E076 5785 159TH AVE CT E #  SUMNER"/>
    <s v="CEN1"/>
    <s v="UPS"/>
    <n v="44340"/>
    <n v="44412"/>
    <n v="44504"/>
    <s v="WA12700160"/>
    <s v="UG Perm Svc Only in Plat Dev"/>
    <s v="16306"/>
    <s v="E UG Residential Services In Plats"/>
    <n v="730"/>
    <n v="-730"/>
    <n v="0"/>
    <n v="37.1"/>
    <n v="504.28"/>
    <n v="0"/>
    <s v="QSWPRE"/>
    <s v="QUANTA - PUYALLUP - ELECTRIC"/>
    <s v="511251208"/>
    <n v="1"/>
    <n v="0"/>
    <n v="0"/>
    <s v="SINGLE FAMILY"/>
    <s v="1"/>
    <s v="UNDERGROUND"/>
    <s v="UNDERGROUND"/>
    <s v="0002562796"/>
    <s v="0"/>
  </r>
  <r>
    <x v="2"/>
    <n v="50"/>
    <n v="30"/>
    <n v="30"/>
    <n v="0"/>
    <n v="0"/>
    <x v="1"/>
    <n v="573.38"/>
    <n v="19.112666666666701"/>
    <n v="30"/>
    <n v="0"/>
    <n v="34"/>
    <n v="0"/>
    <n v="696.66"/>
    <s v="104335652"/>
    <s v="1904E135 10740 186TH STREET CT E #  PUYA"/>
    <s v="CEN1"/>
    <s v="UPS"/>
    <n v="44333"/>
    <n v="44412"/>
    <n v="44504"/>
    <s v="WA12700270"/>
    <s v="UG Perm Svc Only in Plat Dev"/>
    <s v="16306"/>
    <s v="E UG Residential Services In Plats"/>
    <n v="730"/>
    <n v="-730"/>
    <n v="0"/>
    <n v="31.38"/>
    <n v="506.58"/>
    <n v="0"/>
    <s v="QSWPRE"/>
    <s v="QUANTA - PUYALLUP - ELECTRIC"/>
    <s v="511251201"/>
    <n v="1"/>
    <n v="0"/>
    <n v="0"/>
    <s v="SINGLE FAMILY"/>
    <s v="1"/>
    <s v="UNDERGROUND"/>
    <s v="UNDERGROUND"/>
    <s v="0002562797"/>
    <s v="0"/>
  </r>
  <r>
    <x v="2"/>
    <n v="50"/>
    <n v="35"/>
    <n v="35"/>
    <n v="0"/>
    <n v="0"/>
    <x v="1"/>
    <n v="577.69000000000005"/>
    <n v="16.505428571428599"/>
    <n v="35"/>
    <n v="0"/>
    <n v="41"/>
    <n v="0"/>
    <n v="700.3"/>
    <s v="104335653"/>
    <s v="2005E076 5745 158TH AVE CT E #  SUMNER"/>
    <s v="CEN1"/>
    <s v="UPS"/>
    <n v="44340"/>
    <n v="44412"/>
    <n v="44504"/>
    <s v="WA12700160"/>
    <s v="UG Perm Svc Only in Plat Dev"/>
    <s v="16306"/>
    <s v="E UG Residential Services In Plats"/>
    <n v="730"/>
    <n v="-730"/>
    <n v="0"/>
    <n v="37.1"/>
    <n v="504.28"/>
    <n v="0"/>
    <s v="QSWPRE"/>
    <s v="QUANTA - PUYALLUP - ELECTRIC"/>
    <s v="511251224"/>
    <n v="1"/>
    <n v="0"/>
    <n v="0"/>
    <s v="SINGLE FAMILY"/>
    <s v="1"/>
    <s v="UNDERGROUND"/>
    <s v="UNDERGROUND"/>
    <s v="0002562798"/>
    <s v="0"/>
  </r>
  <r>
    <x v="2"/>
    <n v="50"/>
    <n v="40"/>
    <n v="40"/>
    <n v="0"/>
    <n v="0"/>
    <x v="1"/>
    <n v="578.64"/>
    <n v="14.465999999999999"/>
    <n v="36"/>
    <n v="0.1"/>
    <n v="42"/>
    <n v="0"/>
    <n v="701.36"/>
    <s v="104335655"/>
    <s v="1801W131 5437 50TH LOOP SE #  LACEY"/>
    <s v="CEN1"/>
    <s v="UPS"/>
    <n v="44329"/>
    <n v="44412"/>
    <n v="44504"/>
    <s v="WA03400020"/>
    <s v="UG Perm Svc Only in Plat Dev"/>
    <s v="16306"/>
    <s v="E UG Residential Services In Plats"/>
    <n v="730"/>
    <n v="-730"/>
    <n v="0"/>
    <n v="38.04"/>
    <n v="504.28"/>
    <n v="0"/>
    <s v="QSTHLE"/>
    <s v="QUANTA - OLYMPIA - ELECTRIC"/>
    <s v="511251258"/>
    <n v="1"/>
    <n v="0"/>
    <n v="0"/>
    <s v="SINGLE FAMILY"/>
    <s v="1"/>
    <s v="UNDERGROUND"/>
    <s v="UNDERGROUND"/>
    <s v="0002562802"/>
    <s v="0"/>
  </r>
  <r>
    <x v="2"/>
    <n v="50"/>
    <n v="30"/>
    <n v="30"/>
    <n v="0"/>
    <n v="0"/>
    <x v="1"/>
    <n v="567.82000000000005"/>
    <n v="18.927333333333301"/>
    <n v="27"/>
    <n v="0.1"/>
    <n v="31"/>
    <n v="0"/>
    <n v="690.54"/>
    <s v="104335657"/>
    <s v="1801W131 5441 50TH LOOP SE #  LACEY"/>
    <s v="CEN1"/>
    <s v="UPS"/>
    <n v="44329"/>
    <n v="44412"/>
    <n v="44504"/>
    <s v="WA03400020"/>
    <s v="UG Perm Svc Only in Plat Dev"/>
    <s v="16306"/>
    <s v="E UG Residential Services In Plats"/>
    <n v="730"/>
    <n v="-730"/>
    <n v="0"/>
    <n v="28.53"/>
    <n v="504.28"/>
    <n v="0"/>
    <s v="QSTHLE"/>
    <s v="QUANTA - OLYMPIA - ELECTRIC"/>
    <s v="511251295"/>
    <n v="1"/>
    <n v="0"/>
    <n v="0"/>
    <s v="SINGLE FAMILY"/>
    <s v="1"/>
    <s v="UNDERGROUND"/>
    <s v="UNDERGROUND"/>
    <s v="0002562806"/>
    <s v="0"/>
  </r>
  <r>
    <x v="2"/>
    <n v="50"/>
    <n v="40"/>
    <n v="40"/>
    <n v="0"/>
    <n v="0"/>
    <x v="1"/>
    <n v="616.04999999999995"/>
    <n v="15.401249999999999"/>
    <n v="40"/>
    <n v="0"/>
    <n v="75"/>
    <n v="0"/>
    <n v="739.56"/>
    <s v="104335658"/>
    <s v="2405E096 17830 SE 63RD PL BELLEVUE WA"/>
    <s v="CEN1"/>
    <s v="UPS"/>
    <n v="44341"/>
    <n v="44504"/>
    <m/>
    <s v="WA11700040"/>
    <s v="UG Perm Svc Only in Plat Dev"/>
    <s v="16306"/>
    <s v="E UG Residential Services In Plats"/>
    <n v="730"/>
    <n v="-730"/>
    <n v="0"/>
    <n v="68.040000000000006"/>
    <n v="507.51"/>
    <n v="0"/>
    <s v="QCNOKE"/>
    <s v="QUANTA - REDMOND - ELECTRIC"/>
    <s v="510410522"/>
    <n v="1"/>
    <n v="0"/>
    <n v="0"/>
    <s v="SINGLE FAMILY"/>
    <s v="1"/>
    <s v="UNDERGROUND"/>
    <s v="UNDERGROUND"/>
    <s v="0002562808"/>
    <s v="0"/>
  </r>
  <r>
    <x v="2"/>
    <n v="50"/>
    <n v="35"/>
    <n v="35"/>
    <n v="0"/>
    <n v="0"/>
    <x v="1"/>
    <n v="578.79999999999995"/>
    <n v="16.5371428571429"/>
    <n v="34"/>
    <n v="2.8571428571428598E-2"/>
    <n v="40"/>
    <n v="0"/>
    <n v="702.08"/>
    <s v="104335659"/>
    <s v="1905E062 13309 186TH AVE E #  BONNEY LAK"/>
    <s v="CEN1"/>
    <s v="UPS"/>
    <n v="44333"/>
    <n v="44412"/>
    <n v="44504"/>
    <s v="WA12700270"/>
    <s v="UG Perm Svc Only in Plat Dev"/>
    <s v="16306"/>
    <s v="E UG Residential Services In Plats"/>
    <n v="730"/>
    <n v="-730"/>
    <n v="0"/>
    <n v="36.14"/>
    <n v="506.58"/>
    <n v="0"/>
    <s v="QSWPRE"/>
    <s v="QUANTA - PUYALLUP - ELECTRIC"/>
    <s v="511251333"/>
    <n v="1"/>
    <n v="0"/>
    <n v="0"/>
    <s v="SINGLE FAMILY"/>
    <s v="1"/>
    <s v="UNDERGROUND"/>
    <s v="UNDERGROUND"/>
    <s v="0002562809"/>
    <s v="0"/>
  </r>
  <r>
    <x v="2"/>
    <n v="150"/>
    <n v="120"/>
    <n v="120"/>
    <n v="0"/>
    <n v="0"/>
    <x v="1"/>
    <n v="771.72"/>
    <n v="6.431"/>
    <n v="119"/>
    <n v="8.3333333333333297E-3"/>
    <n v="224"/>
    <n v="0"/>
    <n v="895.23"/>
    <s v="104335660"/>
    <s v="2505E135 13836 SE 5TH ST #  BELLEVUE"/>
    <s v="CEN1"/>
    <s v="USO"/>
    <n v="44333"/>
    <n v="44504"/>
    <m/>
    <s v="WA11700040"/>
    <s v="UG Perm Svc only  (no Tsfrmr)"/>
    <s v="16305"/>
    <s v="E OH UG Residential Services"/>
    <n v="730"/>
    <n v="-730"/>
    <n v="0"/>
    <n v="204.77"/>
    <n v="507.51"/>
    <n v="0"/>
    <s v="QCNOKE"/>
    <s v="QUANTA - REDMOND - ELECTRIC"/>
    <s v="511251413"/>
    <n v="1"/>
    <n v="0"/>
    <n v="0"/>
    <s v="SINGLE FAMILY"/>
    <s v="1"/>
    <s v="UNDERGROUND"/>
    <s v="UNDERGROUND"/>
    <s v="0002562818"/>
    <s v="0"/>
  </r>
  <r>
    <x v="2"/>
    <n v="50"/>
    <n v="50"/>
    <n v="50"/>
    <n v="0"/>
    <n v="0"/>
    <x v="1"/>
    <n v="872.63"/>
    <n v="17.4526"/>
    <n v="50"/>
    <n v="0"/>
    <n v="93"/>
    <n v="0"/>
    <n v="995.91"/>
    <s v="104335661"/>
    <s v="1904E028 6919 125TH STREET CT E #  PUYAL"/>
    <s v="CEN1"/>
    <s v="UPS"/>
    <n v="44357"/>
    <n v="44475"/>
    <m/>
    <s v="WA12700270"/>
    <s v="UG Perm Svc Only in Plat Dev"/>
    <s v="16306"/>
    <s v="E UG Residential Services In Plats"/>
    <n v="730"/>
    <n v="-730"/>
    <n v="0"/>
    <n v="85.04"/>
    <n v="697.1"/>
    <n v="0"/>
    <s v="QSWPRE"/>
    <s v="QUANTA - PUYALLUP - ELECTRIC"/>
    <s v="511251529"/>
    <n v="1"/>
    <n v="0"/>
    <n v="0"/>
    <s v="SINGLE FAMILY"/>
    <s v="1"/>
    <s v="UNDERGROUND"/>
    <s v="UNDERGROUND"/>
    <s v="0002562828"/>
    <s v="0"/>
  </r>
  <r>
    <x v="2"/>
    <n v="50"/>
    <n v="30"/>
    <n v="30"/>
    <n v="0"/>
    <n v="0"/>
    <x v="1"/>
    <n v="573.95000000000005"/>
    <n v="19.1316666666667"/>
    <n v="30"/>
    <n v="0"/>
    <n v="34"/>
    <n v="0"/>
    <n v="697.23"/>
    <s v="104335662"/>
    <s v="2004E029 2106 83RD AVE E #  EDGEWOOD"/>
    <s v="CEN1"/>
    <s v="UPS"/>
    <n v="44340"/>
    <n v="44412"/>
    <n v="44504"/>
    <s v="WA12700200"/>
    <s v="UG Perm Svc Only in Plat Dev"/>
    <s v="16306"/>
    <s v="E UG Residential Services In Plats"/>
    <n v="730"/>
    <n v="-730"/>
    <n v="0"/>
    <n v="31.38"/>
    <n v="507.04"/>
    <n v="0"/>
    <s v="QSWPRE"/>
    <s v="QUANTA - PUYALLUP - ELECTRIC"/>
    <s v="511251588"/>
    <n v="1"/>
    <n v="0"/>
    <n v="0"/>
    <s v="SINGLE FAMILY"/>
    <s v="1"/>
    <s v="UNDERGROUND"/>
    <s v="UNDERGROUND"/>
    <s v="0002562831"/>
    <s v="0"/>
  </r>
  <r>
    <x v="2"/>
    <n v="100"/>
    <n v="70"/>
    <n v="70"/>
    <n v="0"/>
    <n v="0"/>
    <x v="1"/>
    <n v="673.88"/>
    <n v="9.6268571428571406"/>
    <n v="69"/>
    <n v="1.4285714285714299E-2"/>
    <n v="130"/>
    <n v="0"/>
    <n v="797.16"/>
    <s v="104335664"/>
    <s v="1905E061 19206 133RD ST E #  BONNEY LAKE"/>
    <s v="CEN1"/>
    <s v="UPS"/>
    <n v="44340"/>
    <n v="44412"/>
    <n v="44504"/>
    <s v="WA12700270"/>
    <s v="UG Perm Svc Only in Plat Dev"/>
    <s v="16306"/>
    <s v="E UG Residential Services In Plats"/>
    <n v="730"/>
    <n v="-730"/>
    <n v="0"/>
    <n v="119.15"/>
    <n v="507.04"/>
    <n v="0"/>
    <s v="QSWPRE"/>
    <s v="QUANTA - PUYALLUP - ELECTRIC"/>
    <s v="511254757"/>
    <n v="1"/>
    <n v="0"/>
    <n v="0"/>
    <s v="SINGLE FAMILY"/>
    <s v="1"/>
    <s v="UNDERGROUND"/>
    <s v="UNDERGROUND"/>
    <s v="0002562883"/>
    <s v="0"/>
  </r>
  <r>
    <x v="2"/>
    <n v="50"/>
    <n v="30"/>
    <n v="30"/>
    <n v="0"/>
    <n v="0"/>
    <x v="1"/>
    <n v="568.39"/>
    <n v="18.9463333333333"/>
    <n v="30"/>
    <n v="0"/>
    <n v="34"/>
    <n v="0"/>
    <n v="690.33"/>
    <s v="104335668"/>
    <s v="4003E060 2244 BROME ST #  LYNDEN"/>
    <s v="CEN1"/>
    <s v="UPS"/>
    <n v="44343"/>
    <n v="44412"/>
    <n v="44504"/>
    <s v="WA03700050"/>
    <s v="UG Perm Svc Only in Plat Dev"/>
    <s v="16306"/>
    <s v="E UG Residential Services In Plats"/>
    <n v="730"/>
    <n v="-730"/>
    <n v="0"/>
    <n v="31.39"/>
    <n v="501.51"/>
    <n v="0"/>
    <s v="QNWHME"/>
    <s v="QUANTA - BELLINGHAM - ELECTRIC"/>
    <s v="511254952"/>
    <n v="1"/>
    <n v="0"/>
    <n v="0"/>
    <s v="SINGLE FAMILY"/>
    <s v="1"/>
    <s v="UNDERGROUND"/>
    <s v="UNDERGROUND"/>
    <s v="0002562897"/>
    <s v="0"/>
  </r>
  <r>
    <x v="2"/>
    <n v="50"/>
    <n v="50"/>
    <n v="50"/>
    <n v="0"/>
    <n v="0"/>
    <x v="1"/>
    <n v="588.54"/>
    <n v="11.770799999999999"/>
    <n v="45"/>
    <n v="0.1"/>
    <n v="52"/>
    <n v="0"/>
    <n v="711.04"/>
    <s v="104335669"/>
    <s v="1801W097 9613 BOWTHORPE ST SE #  LACEY"/>
    <s v="CEN1"/>
    <s v="UPS"/>
    <n v="44334"/>
    <n v="44412"/>
    <n v="44504"/>
    <s v="WA03400340"/>
    <s v="UG Perm Svc Only in Plat Dev"/>
    <s v="16306"/>
    <s v="E UG Residential Services In Plats"/>
    <n v="730"/>
    <n v="-730"/>
    <n v="0"/>
    <n v="47.55"/>
    <n v="503.36"/>
    <n v="0"/>
    <s v="QSTHLE"/>
    <s v="QUANTA - OLYMPIA - ELECTRIC"/>
    <s v="511254989"/>
    <n v="1"/>
    <n v="0"/>
    <n v="0"/>
    <s v="SINGLE FAMILY"/>
    <s v="1"/>
    <s v="UNDERGROUND"/>
    <s v="UNDERGROUND"/>
    <s v="0002562902"/>
    <s v="0"/>
  </r>
  <r>
    <x v="2"/>
    <n v="50"/>
    <n v="40"/>
    <n v="40"/>
    <n v="0"/>
    <n v="0"/>
    <x v="1"/>
    <n v="598.1"/>
    <n v="14.952500000000001"/>
    <n v="40"/>
    <n v="0"/>
    <n v="75"/>
    <n v="0"/>
    <n v="721.38"/>
    <s v="104335671"/>
    <s v="1905E061 18622 134TH STREET CT E #  BONN"/>
    <s v="CEN1"/>
    <s v="UPS"/>
    <n v="44343"/>
    <n v="44412"/>
    <n v="44504"/>
    <s v="WA12700270"/>
    <s v="UG Perm Svc Only in Plat Dev"/>
    <s v="16306"/>
    <s v="E UG Residential Services In Plats"/>
    <n v="730"/>
    <n v="-730"/>
    <n v="0"/>
    <n v="68.040000000000006"/>
    <n v="507.04"/>
    <n v="0"/>
    <s v="QSWPRE"/>
    <s v="QUANTA - PUYALLUP - ELECTRIC"/>
    <s v="511255050"/>
    <n v="1"/>
    <n v="0"/>
    <n v="0"/>
    <s v="SINGLE FAMILY"/>
    <s v="1"/>
    <s v="UNDERGROUND"/>
    <s v="UNDERGROUND"/>
    <s v="0002562905"/>
    <s v="0"/>
  </r>
  <r>
    <x v="2"/>
    <n v="50"/>
    <n v="50"/>
    <n v="50"/>
    <n v="0"/>
    <n v="0"/>
    <x v="1"/>
    <n v="635.4"/>
    <n v="12.708"/>
    <n v="50"/>
    <n v="0"/>
    <n v="93"/>
    <n v="0"/>
    <n v="758.91"/>
    <s v="104335672"/>
    <s v="2605E022 8818 NE 199TH PL #  BOTHELL"/>
    <s v="CEN1"/>
    <s v="UPS"/>
    <n v="44335"/>
    <n v="44412"/>
    <n v="44504"/>
    <s v="WA11700060"/>
    <s v="UG Perm Svc Only in Plat Dev"/>
    <s v="16306"/>
    <s v="E UG Residential Services In Plats"/>
    <n v="730"/>
    <n v="-730"/>
    <n v="0"/>
    <n v="85.04"/>
    <n v="507.5"/>
    <n v="0"/>
    <s v="QCNOKE"/>
    <s v="QUANTA - REDMOND - ELECTRIC"/>
    <s v="511255059"/>
    <n v="1"/>
    <n v="0"/>
    <n v="0"/>
    <s v="SINGLE FAMILY"/>
    <s v="1"/>
    <s v="UNDERGROUND"/>
    <s v="UNDERGROUND"/>
    <s v="0002562912"/>
    <s v="0"/>
  </r>
  <r>
    <x v="2"/>
    <n v="50"/>
    <n v="15"/>
    <n v="15"/>
    <n v="0"/>
    <n v="0"/>
    <x v="1"/>
    <n v="579.77"/>
    <n v="38.651333333333298"/>
    <n v="24"/>
    <n v="-0.6"/>
    <n v="46"/>
    <n v="0"/>
    <n v="701.71"/>
    <s v="104335673"/>
    <s v="2206E130 27410 216TH PL SE #  MAPLE VALL"/>
    <s v="CEN1"/>
    <s v="UPS"/>
    <n v="44330"/>
    <n v="44412"/>
    <n v="44504"/>
    <s v="WA01700200"/>
    <s v="UG Perm Svc Only in Plat Dev"/>
    <s v="16306"/>
    <s v="E UG Residential Services In Plats"/>
    <n v="730"/>
    <n v="-730"/>
    <n v="0"/>
    <n v="41.89"/>
    <n v="501.05"/>
    <n v="0"/>
    <s v="QCSOKE"/>
    <s v="QUANTA - SOUTH KING - ELECTRIC"/>
    <s v="511255194"/>
    <n v="1"/>
    <n v="0"/>
    <n v="0"/>
    <s v="SINGLE FAMILY"/>
    <s v="1"/>
    <s v="UNDERGROUND"/>
    <s v="UNDERGROUND"/>
    <s v="0002562914"/>
    <s v="0"/>
  </r>
  <r>
    <x v="2"/>
    <n v="50"/>
    <n v="40"/>
    <n v="40"/>
    <n v="0"/>
    <n v="0"/>
    <x v="1"/>
    <n v="578.64"/>
    <n v="14.465999999999999"/>
    <n v="36"/>
    <n v="0.1"/>
    <n v="42"/>
    <n v="0"/>
    <n v="701.36"/>
    <s v="104335674"/>
    <s v="1702W056 9203 LADY SLIPPER ST SE #  TUMW"/>
    <s v="CEN1"/>
    <s v="UPS"/>
    <n v="44328"/>
    <n v="44412"/>
    <n v="44504"/>
    <s v="WA03400060"/>
    <s v="UG Perm Svc Only in Plat Dev"/>
    <s v="16306"/>
    <s v="E UG Residential Services In Plats"/>
    <n v="730"/>
    <n v="-730"/>
    <n v="0"/>
    <n v="38.04"/>
    <n v="504.28"/>
    <n v="0"/>
    <s v="QSTHLE"/>
    <s v="QUANTA - OLYMPIA - ELECTRIC"/>
    <s v="511255193"/>
    <n v="1"/>
    <n v="0"/>
    <n v="0"/>
    <s v="SINGLE FAMILY"/>
    <s v="1"/>
    <s v="UNDERGROUND"/>
    <s v="UNDERGROUND"/>
    <s v="0002562915"/>
    <s v="0"/>
  </r>
  <r>
    <x v="2"/>
    <n v="50"/>
    <n v="40"/>
    <n v="40"/>
    <n v="0"/>
    <n v="0"/>
    <x v="1"/>
    <n v="578.64"/>
    <n v="14.465999999999999"/>
    <n v="36"/>
    <n v="0.1"/>
    <n v="42"/>
    <n v="0"/>
    <n v="701.36"/>
    <s v="104335675"/>
    <s v="1702W056 9136 LADY SLIPPER ST SE #  TUMW"/>
    <s v="CEN1"/>
    <s v="UPS"/>
    <n v="44328"/>
    <n v="44412"/>
    <n v="44504"/>
    <s v="WA03400060"/>
    <s v="UG Perm Svc Only in Plat Dev"/>
    <s v="16306"/>
    <s v="E UG Residential Services In Plats"/>
    <n v="730"/>
    <n v="-730"/>
    <n v="0"/>
    <n v="38.04"/>
    <n v="504.28"/>
    <n v="0"/>
    <s v="QSTHLE"/>
    <s v="QUANTA - OLYMPIA - ELECTRIC"/>
    <s v="511255195"/>
    <n v="1"/>
    <n v="0"/>
    <n v="0"/>
    <s v="SINGLE FAMILY"/>
    <s v="1"/>
    <s v="UNDERGROUND"/>
    <s v="UNDERGROUND"/>
    <s v="0002562917"/>
    <s v="0"/>
  </r>
  <r>
    <x v="2"/>
    <n v="50"/>
    <n v="5"/>
    <n v="5"/>
    <n v="0"/>
    <n v="0"/>
    <x v="1"/>
    <n v="544.16999999999996"/>
    <n v="108.834"/>
    <n v="5"/>
    <n v="0"/>
    <n v="8"/>
    <n v="0"/>
    <n v="666.89"/>
    <s v="104335676"/>
    <s v="1801W030 3646 22ND AVE NE #  OLYMPIA"/>
    <s v="CEN1"/>
    <s v="UPS"/>
    <n v="44336"/>
    <n v="44412"/>
    <n v="44504"/>
    <s v="WA03400030"/>
    <s v="UG Perm Svc Only in Plat Dev"/>
    <s v="16306"/>
    <s v="E UG Residential Services In Plats"/>
    <n v="730"/>
    <n v="-730"/>
    <n v="0"/>
    <n v="7.73"/>
    <n v="504.28"/>
    <n v="0"/>
    <s v="QSTHLE"/>
    <s v="QUANTA - OLYMPIA - ELECTRIC"/>
    <s v="511255197"/>
    <n v="1"/>
    <n v="0"/>
    <n v="0"/>
    <s v="SINGLE FAMILY"/>
    <s v="1"/>
    <s v="UNDERGROUND"/>
    <s v="UNDERGROUND"/>
    <s v="0002562918"/>
    <s v="0"/>
  </r>
  <r>
    <x v="2"/>
    <n v="100"/>
    <n v="80"/>
    <n v="80"/>
    <n v="0"/>
    <n v="0"/>
    <x v="1"/>
    <n v="693.26"/>
    <n v="8.6657499999999992"/>
    <n v="79"/>
    <n v="1.2500000000000001E-2"/>
    <n v="149"/>
    <n v="0"/>
    <n v="816.54"/>
    <s v="104335677"/>
    <s v="1905E063 19008 133RD ST E #  BONNEY LAKE"/>
    <s v="CEN1"/>
    <s v="UPS"/>
    <n v="44340"/>
    <n v="44412"/>
    <n v="44504"/>
    <s v="WA12700270"/>
    <s v="UG Perm Svc Only in Plat Dev"/>
    <s v="16306"/>
    <s v="E UG Residential Services In Plats"/>
    <n v="730"/>
    <n v="-730"/>
    <n v="0"/>
    <n v="136.16999999999999"/>
    <n v="507.04"/>
    <n v="0"/>
    <s v="QSWPRE"/>
    <s v="QUANTA - PUYALLUP - ELECTRIC"/>
    <s v="511255301"/>
    <n v="1"/>
    <n v="0"/>
    <n v="0"/>
    <s v="SINGLE FAMILY"/>
    <s v="1"/>
    <s v="UNDERGROUND"/>
    <s v="UNDERGROUND"/>
    <s v="0002562920"/>
    <s v="0"/>
  </r>
  <r>
    <x v="2"/>
    <n v="50"/>
    <n v="25"/>
    <n v="25"/>
    <n v="0"/>
    <n v="0"/>
    <x v="1"/>
    <n v="561.91"/>
    <n v="22.476400000000002"/>
    <n v="24"/>
    <n v="0.04"/>
    <n v="28"/>
    <n v="0"/>
    <n v="683.85"/>
    <s v="104335678"/>
    <s v="3802E004 4820 GREEN VISTA WAY #  BELLING"/>
    <s v="CEN1"/>
    <s v="UPS"/>
    <n v="44340"/>
    <n v="44412"/>
    <n v="44504"/>
    <s v="WA03700010"/>
    <s v="UG Perm Svc Only in Plat Dev"/>
    <s v="16306"/>
    <s v="E UG Residential Services In Plats"/>
    <n v="730"/>
    <n v="-730"/>
    <n v="0"/>
    <n v="25.68"/>
    <n v="501.53"/>
    <n v="0"/>
    <s v="QNWHME"/>
    <s v="QUANTA - BELLINGHAM - ELECTRIC"/>
    <s v="511255303"/>
    <n v="1"/>
    <n v="0"/>
    <n v="0"/>
    <s v="SINGLE FAMILY"/>
    <s v="1"/>
    <s v="UNDERGROUND"/>
    <s v="UNDERGROUND"/>
    <s v="0002562923"/>
    <s v="0"/>
  </r>
  <r>
    <x v="2"/>
    <n v="150"/>
    <n v="110"/>
    <n v="110"/>
    <n v="0"/>
    <n v="0"/>
    <x v="1"/>
    <n v="669.24"/>
    <n v="6.0839999999999996"/>
    <n v="109"/>
    <n v="9.0909090909090905E-3"/>
    <n v="126"/>
    <n v="0"/>
    <n v="792.52"/>
    <s v="104335679"/>
    <s v="1905E062 18655 EDMUNDS LN E #  BONNEY LA"/>
    <s v="CEN1"/>
    <s v="UPS"/>
    <n v="44340"/>
    <n v="44412"/>
    <n v="44504"/>
    <s v="WA12700270"/>
    <s v="UG Perm Svc Only in Plat Dev"/>
    <s v="16306"/>
    <s v="E UG Residential Services In Plats"/>
    <n v="730"/>
    <n v="-730"/>
    <n v="0"/>
    <n v="115.07"/>
    <n v="507.04"/>
    <n v="0"/>
    <s v="QSWPRE"/>
    <s v="QUANTA - PUYALLUP - ELECTRIC"/>
    <s v="511255800"/>
    <n v="1"/>
    <n v="0"/>
    <n v="0"/>
    <s v="SINGLE FAMILY"/>
    <s v="1"/>
    <s v="UNDERGROUND"/>
    <s v="UNDERGROUND"/>
    <s v="0002562934"/>
    <s v="0"/>
  </r>
  <r>
    <x v="2"/>
    <n v="150"/>
    <n v="110"/>
    <n v="110"/>
    <n v="0"/>
    <n v="0"/>
    <x v="1"/>
    <n v="669.24"/>
    <n v="6.0839999999999996"/>
    <n v="109"/>
    <n v="9.0909090909090905E-3"/>
    <n v="126"/>
    <n v="0"/>
    <n v="792.52"/>
    <s v="104335680"/>
    <s v="1904E028 6923 125TH STREET CT E #  PUYAL"/>
    <s v="CEN1"/>
    <s v="UPS"/>
    <n v="44340"/>
    <n v="44412"/>
    <n v="44504"/>
    <s v="WA12700270"/>
    <s v="UG Perm Svc Only in Plat Dev"/>
    <s v="16306"/>
    <s v="E UG Residential Services In Plats"/>
    <n v="730"/>
    <n v="-730"/>
    <n v="0"/>
    <n v="115.07"/>
    <n v="507.04"/>
    <n v="0"/>
    <s v="QSWPRE"/>
    <s v="QUANTA - PUYALLUP - ELECTRIC"/>
    <s v="511255806"/>
    <n v="1"/>
    <n v="0"/>
    <n v="0"/>
    <s v="SINGLE FAMILY"/>
    <s v="1"/>
    <s v="UNDERGROUND"/>
    <s v="UNDERGROUND"/>
    <s v="0002562944"/>
    <s v="0"/>
  </r>
  <r>
    <x v="2"/>
    <n v="50"/>
    <n v="20"/>
    <n v="20"/>
    <n v="0"/>
    <n v="0"/>
    <x v="1"/>
    <n v="556.84"/>
    <n v="27.841999999999999"/>
    <n v="20"/>
    <n v="0"/>
    <n v="23"/>
    <n v="0"/>
    <n v="679"/>
    <s v="104335681"/>
    <s v="2606E096 26644 NE WALDEN WAY #  DUVALL"/>
    <s v="CEN1"/>
    <s v="UPS"/>
    <n v="44335"/>
    <n v="44412"/>
    <n v="44504"/>
    <s v="WA01700100"/>
    <s v="UG Perm Svc Only in Plat Dev"/>
    <s v="16306"/>
    <s v="E UG Residential Services In Plats"/>
    <n v="730"/>
    <n v="-730"/>
    <n v="0"/>
    <n v="20.93"/>
    <n v="501.97"/>
    <n v="0"/>
    <s v="QCNOKE"/>
    <s v="QUANTA - REDMOND - ELECTRIC"/>
    <s v="511256010"/>
    <n v="1"/>
    <n v="0"/>
    <n v="0"/>
    <s v="SINGLE FAMILY"/>
    <s v="1"/>
    <s v="UNDERGROUND"/>
    <s v="UNDERGROUND"/>
    <s v="0002562946"/>
    <s v="0"/>
  </r>
  <r>
    <x v="2"/>
    <n v="50"/>
    <n v="20"/>
    <n v="20"/>
    <n v="0"/>
    <n v="0"/>
    <x v="1"/>
    <n v="556.85"/>
    <n v="27.842500000000001"/>
    <n v="20"/>
    <n v="0"/>
    <n v="23"/>
    <n v="0"/>
    <n v="679.01"/>
    <s v="104335682"/>
    <s v="2606E096 26650 NE WALDEN WAY #  DUVALL"/>
    <s v="CEN1"/>
    <s v="UPS"/>
    <n v="44335"/>
    <n v="44412"/>
    <n v="44504"/>
    <s v="WA01700100"/>
    <s v="UG Perm Svc Only in Plat Dev"/>
    <s v="16306"/>
    <s v="E UG Residential Services In Plats"/>
    <n v="730"/>
    <n v="-730"/>
    <n v="0"/>
    <n v="20.93"/>
    <n v="501.98"/>
    <n v="0"/>
    <s v="QCNOKE"/>
    <s v="QUANTA - REDMOND - ELECTRIC"/>
    <s v="511256013"/>
    <n v="1"/>
    <n v="0"/>
    <n v="0"/>
    <s v="SINGLE FAMILY"/>
    <s v="1"/>
    <s v="UNDERGROUND"/>
    <s v="UNDERGROUND"/>
    <s v="0002562949"/>
    <s v="0"/>
  </r>
  <r>
    <x v="2"/>
    <n v="50"/>
    <n v="40"/>
    <n v="40"/>
    <n v="0"/>
    <n v="0"/>
    <x v="1"/>
    <n v="795.85"/>
    <n v="19.896249999999998"/>
    <n v="40"/>
    <n v="0"/>
    <n v="46"/>
    <n v="0"/>
    <n v="919.36"/>
    <s v="104335684"/>
    <s v="2406E057 4175 235TH PL SE #  SAMMAMISH"/>
    <s v="CEN1"/>
    <s v="UPS"/>
    <n v="44369"/>
    <n v="44475"/>
    <m/>
    <s v="WA11700390"/>
    <s v="UG Perm Svc Only in Plat Dev"/>
    <s v="16306"/>
    <s v="E UG Residential Services In Plats"/>
    <n v="730"/>
    <n v="-730"/>
    <n v="0"/>
    <n v="42.22"/>
    <n v="697.74"/>
    <n v="0"/>
    <s v="QCNOKE"/>
    <s v="QUANTA - REDMOND - ELECTRIC"/>
    <s v="511259944"/>
    <n v="1"/>
    <n v="0"/>
    <n v="0"/>
    <s v="SINGLE FAMILY"/>
    <s v="1"/>
    <s v="UNDERGROUND"/>
    <s v="UNDERGROUND"/>
    <s v="0002563023"/>
    <s v="0"/>
  </r>
  <r>
    <x v="2"/>
    <n v="50"/>
    <e v="#N/A"/>
    <n v="14"/>
    <n v="0"/>
    <n v="0"/>
    <x v="1"/>
    <n v="566.84"/>
    <e v="#N/A"/>
    <n v="14"/>
    <e v="#N/A"/>
    <n v="27"/>
    <n v="0"/>
    <n v="690.35"/>
    <s v="104335685"/>
    <s v="2505E134 13985 NE 3RD ST #  BELLEVUE"/>
    <s v="CEN1"/>
    <s v="USO"/>
    <n v="44340"/>
    <n v="44412"/>
    <n v="44504"/>
    <s v="WA11700040"/>
    <s v="UG Perm Svc only  (no Tsfrmr)"/>
    <s v="16305"/>
    <s v="E OH UG Residential Services"/>
    <n v="730"/>
    <n v="-730"/>
    <n v="0"/>
    <n v="24.82"/>
    <n v="507.51"/>
    <n v="0"/>
    <s v="QCNOKE"/>
    <s v="QUANTA - REDMOND - ELECTRIC"/>
    <s v="511254954"/>
    <n v="1"/>
    <n v="0"/>
    <n v="0"/>
    <s v="SINGLE FAMILY"/>
    <s v="1"/>
    <s v="UNDERGROUND"/>
    <s v="UNDERGROUND"/>
    <s v="0002563038"/>
    <s v="0"/>
  </r>
  <r>
    <x v="2"/>
    <n v="50"/>
    <e v="#N/A"/>
    <n v="14"/>
    <n v="0"/>
    <n v="0"/>
    <x v="1"/>
    <n v="566.84"/>
    <e v="#N/A"/>
    <n v="14"/>
    <e v="#N/A"/>
    <n v="27"/>
    <n v="0"/>
    <n v="690.35"/>
    <s v="104335686"/>
    <s v="2505E134 13985 NE 3RD ST # ADU BELLEVUE"/>
    <s v="CEN1"/>
    <s v="USO"/>
    <n v="44340"/>
    <n v="44412"/>
    <n v="44504"/>
    <s v="WA11700040"/>
    <s v="UG Perm Svc only  (no Tsfrmr)"/>
    <s v="16305"/>
    <s v="E OH UG Residential Services"/>
    <n v="730"/>
    <n v="-730"/>
    <n v="0"/>
    <n v="24.82"/>
    <n v="507.51"/>
    <n v="0"/>
    <s v="QCNOKE"/>
    <s v="QUANTA - REDMOND - ELECTRIC"/>
    <s v="511254955"/>
    <n v="1"/>
    <n v="0"/>
    <n v="0"/>
    <s v="SINGLE FAMILY"/>
    <s v="1"/>
    <s v="UNDERGROUND"/>
    <s v="UNDERGROUND"/>
    <s v="0002563042"/>
    <s v="0"/>
  </r>
  <r>
    <x v="2"/>
    <n v="50"/>
    <n v="50"/>
    <n v="50"/>
    <n v="0"/>
    <n v="0"/>
    <x v="1"/>
    <n v="997.58"/>
    <n v="19.951599999999999"/>
    <n v="85"/>
    <n v="-0.7"/>
    <n v="98"/>
    <n v="0"/>
    <n v="1119.8499999999999"/>
    <s v="104335687"/>
    <s v="2401E080 1117 BAKER HEIGHTS LOOP #  BREM"/>
    <s v="CEN1"/>
    <s v="UPS"/>
    <n v="44340"/>
    <n v="44412"/>
    <n v="44504"/>
    <s v="WA01800010"/>
    <s v="UG Perm Svc Only in Plat Dev"/>
    <s v="16306"/>
    <s v="E UG Residential Services In Plats"/>
    <n v="730"/>
    <n v="-730"/>
    <n v="0"/>
    <n v="89.42"/>
    <n v="787.98"/>
    <n v="0"/>
    <s v="QSSPE"/>
    <s v="QUANTA - KITSAP - ELECTRIC"/>
    <s v="511260123"/>
    <n v="1"/>
    <n v="0"/>
    <n v="0"/>
    <s v="SINGLE FAMILY"/>
    <s v="1"/>
    <s v="UNDERGROUND"/>
    <s v="UNDERGROUND"/>
    <s v="0002563043"/>
    <s v="0"/>
  </r>
  <r>
    <x v="2"/>
    <n v="50"/>
    <n v="50"/>
    <n v="50"/>
    <n v="0"/>
    <n v="0"/>
    <x v="1"/>
    <n v="635.05999999999995"/>
    <n v="12.7012"/>
    <n v="50"/>
    <n v="0"/>
    <n v="93"/>
    <n v="0"/>
    <n v="758.34"/>
    <s v="104335688"/>
    <s v="2004E079 3105 15TH AVE NW #  PUYALLUP"/>
    <s v="CEN1"/>
    <s v="UPS"/>
    <n v="44349"/>
    <n v="44475"/>
    <m/>
    <s v="WA12700110"/>
    <s v="UG Perm Svc Only in Plat Dev"/>
    <s v="16306"/>
    <s v="E UG Residential Services In Plats"/>
    <n v="730"/>
    <n v="-730"/>
    <n v="0"/>
    <n v="85.05"/>
    <n v="507.04"/>
    <n v="0"/>
    <s v="QSWPRE"/>
    <s v="QUANTA - PUYALLUP - ELECTRIC"/>
    <s v="511260126"/>
    <n v="1"/>
    <n v="0"/>
    <n v="0"/>
    <s v="SINGLE FAMILY"/>
    <s v="1"/>
    <s v="UNDERGROUND"/>
    <s v="UNDERGROUND"/>
    <s v="0002563045"/>
    <s v="0"/>
  </r>
  <r>
    <x v="2"/>
    <n v="100"/>
    <n v="75"/>
    <n v="75"/>
    <n v="0"/>
    <n v="0"/>
    <x v="1"/>
    <n v="568.39"/>
    <n v="7.57853333333333"/>
    <n v="30"/>
    <n v="0.6"/>
    <n v="34"/>
    <n v="0"/>
    <n v="690.33"/>
    <s v="104335689"/>
    <s v="3803E028 837 BLACKWOOD CT #  BELLINGHAM"/>
    <s v="CEN1"/>
    <s v="UPS"/>
    <n v="44340"/>
    <n v="44412"/>
    <n v="44504"/>
    <s v="WA03700010"/>
    <s v="UG Perm Svc Only in Plat Dev"/>
    <s v="16306"/>
    <s v="E UG Residential Services In Plats"/>
    <n v="730"/>
    <n v="-730"/>
    <n v="0"/>
    <n v="31.39"/>
    <n v="501.51"/>
    <n v="0"/>
    <s v="QNWHME"/>
    <s v="QUANTA - BELLINGHAM - ELECTRIC"/>
    <s v="511260124"/>
    <n v="1"/>
    <n v="0"/>
    <n v="0"/>
    <s v="SINGLE FAMILY"/>
    <s v="1"/>
    <s v="UNDERGROUND"/>
    <s v="UNDERGROUND"/>
    <s v="0002563047"/>
    <s v="0"/>
  </r>
  <r>
    <x v="2"/>
    <n v="150"/>
    <n v="115"/>
    <n v="115"/>
    <n v="0"/>
    <n v="0"/>
    <x v="1"/>
    <n v="736.85"/>
    <n v="6.4073913043478301"/>
    <n v="104"/>
    <n v="9.5652173913043495E-2"/>
    <n v="195"/>
    <n v="0"/>
    <n v="859.35"/>
    <s v="104335690"/>
    <s v="1901W102 5421 OYSTERCATCHER LN NE #  LAC"/>
    <s v="CEN1"/>
    <s v="UPS"/>
    <n v="44336"/>
    <n v="44412"/>
    <n v="44504"/>
    <s v="WA03400340"/>
    <s v="UG Perm Svc Only in Plat Dev"/>
    <s v="16306"/>
    <s v="E UG Residential Services In Plats"/>
    <n v="730"/>
    <n v="-730"/>
    <n v="0"/>
    <n v="177.82"/>
    <n v="503.36"/>
    <n v="0"/>
    <s v="QSTHLE"/>
    <s v="QUANTA - OLYMPIA - ELECTRIC"/>
    <s v="511255035"/>
    <n v="1"/>
    <n v="0"/>
    <n v="0"/>
    <s v="SINGLE FAMILY"/>
    <s v="1"/>
    <s v="UNDERGROUND"/>
    <s v="UNDERGROUND"/>
    <s v="0002562910"/>
    <s v="0"/>
  </r>
  <r>
    <x v="2"/>
    <n v="50"/>
    <n v="25"/>
    <n v="25"/>
    <n v="0"/>
    <n v="0"/>
    <x v="1"/>
    <n v="579.73"/>
    <n v="23.1892"/>
    <n v="34"/>
    <n v="-0.36"/>
    <n v="40"/>
    <n v="0"/>
    <n v="703.24"/>
    <s v="104335691"/>
    <s v="2304E105 4813 S 164TH ST #  SEATAC"/>
    <s v="CEN1"/>
    <s v="USO"/>
    <n v="44341"/>
    <n v="44412"/>
    <n v="44504"/>
    <s v="WA11700330"/>
    <s v="UG Perm Svc only  (no Tsfrmr)"/>
    <s v="16305"/>
    <s v="E OH UG Residential Services"/>
    <n v="730"/>
    <n v="-730"/>
    <n v="0"/>
    <n v="36.14"/>
    <n v="507.51"/>
    <n v="0"/>
    <s v="QCSOKE"/>
    <s v="QUANTA - SOUTH KING - ELECTRIC"/>
    <s v="511255144"/>
    <n v="1"/>
    <n v="0"/>
    <n v="0"/>
    <s v="SINGLE FAMILY"/>
    <s v="1"/>
    <s v="UNDERGROUND"/>
    <s v="UNDERGROUND"/>
    <s v="0002562921"/>
    <s v="0"/>
  </r>
  <r>
    <x v="2"/>
    <n v="50"/>
    <n v="40"/>
    <n v="40"/>
    <n v="0"/>
    <n v="0"/>
    <x v="1"/>
    <n v="577.71"/>
    <n v="14.44275"/>
    <n v="36"/>
    <n v="0.1"/>
    <n v="42"/>
    <n v="0"/>
    <n v="700.21"/>
    <s v="104335693"/>
    <s v="1801W097 9425 BOWTHORPE ST SE #  LACEY"/>
    <s v="CEN1"/>
    <s v="UPS"/>
    <n v="44334"/>
    <n v="44412"/>
    <n v="44504"/>
    <s v="WA03400340"/>
    <s v="UG Perm Svc Only in Plat Dev"/>
    <s v="16306"/>
    <s v="E UG Residential Services In Plats"/>
    <n v="730"/>
    <n v="-730"/>
    <n v="0"/>
    <n v="38.04"/>
    <n v="503.36"/>
    <n v="0"/>
    <s v="QSTHLE"/>
    <s v="QUANTA - OLYMPIA - ELECTRIC"/>
    <s v="511255142"/>
    <n v="1"/>
    <n v="0"/>
    <n v="0"/>
    <s v="SINGLE FAMILY"/>
    <s v="1"/>
    <s v="UNDERGROUND"/>
    <s v="UNDERGROUND"/>
    <s v="0002562943"/>
    <s v="0"/>
  </r>
  <r>
    <x v="2"/>
    <n v="50"/>
    <n v="30"/>
    <n v="30"/>
    <n v="0"/>
    <n v="0"/>
    <x v="1"/>
    <n v="569.21"/>
    <n v="18.973666666666698"/>
    <n v="30"/>
    <n v="0"/>
    <n v="34"/>
    <n v="0"/>
    <n v="691.48"/>
    <s v="104335712"/>
    <s v="2308E060 1334 SE 19TH ST #  NORTH BEND"/>
    <s v="CEN1"/>
    <s v="UPS"/>
    <n v="44341"/>
    <n v="44412"/>
    <n v="44504"/>
    <s v="WA01700220"/>
    <s v="UG Perm Svc Only in Plat Dev"/>
    <s v="16306"/>
    <s v="E UG Residential Services In Plats"/>
    <n v="730"/>
    <n v="-730"/>
    <n v="0"/>
    <n v="31.39"/>
    <n v="502.43"/>
    <n v="0"/>
    <s v="QCNOKE"/>
    <s v="QUANTA - REDMOND - ELECTRIC"/>
    <s v="511259848"/>
    <n v="1"/>
    <n v="0"/>
    <n v="0"/>
    <s v="SINGLE FAMILY"/>
    <s v="1"/>
    <s v="UNDERGROUND"/>
    <s v="UNDERGROUND"/>
    <s v="0002563018"/>
    <s v="0"/>
  </r>
  <r>
    <x v="2"/>
    <n v="50"/>
    <n v="30"/>
    <n v="30"/>
    <n v="0"/>
    <n v="0"/>
    <x v="1"/>
    <n v="569.22"/>
    <n v="18.974"/>
    <n v="30"/>
    <n v="0"/>
    <n v="34"/>
    <n v="0"/>
    <n v="691.49"/>
    <s v="104335713"/>
    <s v="2308E060 1386 SE 19TH ST #  NORTH BEND"/>
    <s v="CEN1"/>
    <s v="UPS"/>
    <n v="44341"/>
    <n v="44412"/>
    <n v="44504"/>
    <s v="WA01700220"/>
    <s v="UG Perm Svc Only in Plat Dev"/>
    <s v="16306"/>
    <s v="E UG Residential Services In Plats"/>
    <n v="730"/>
    <n v="-730"/>
    <n v="0"/>
    <n v="31.39"/>
    <n v="502.44"/>
    <n v="0"/>
    <s v="QCNOKE"/>
    <s v="QUANTA - REDMOND - ELECTRIC"/>
    <s v="511259934"/>
    <n v="1"/>
    <n v="0"/>
    <n v="0"/>
    <s v="SINGLE FAMILY"/>
    <s v="1"/>
    <s v="UNDERGROUND"/>
    <s v="UNDERGROUND"/>
    <s v="0002563037"/>
    <s v="0"/>
  </r>
  <r>
    <x v="2"/>
    <n v="50"/>
    <n v="40"/>
    <n v="40"/>
    <n v="0"/>
    <n v="0"/>
    <x v="1"/>
    <n v="798.81"/>
    <n v="19.97025"/>
    <n v="50"/>
    <n v="-0.25"/>
    <n v="58"/>
    <n v="0"/>
    <n v="920.86"/>
    <s v="104335716"/>
    <s v="2006E089 2642 WYRICK CT #  ENUMCLAW"/>
    <s v="CEN1"/>
    <s v="UPS"/>
    <n v="44354"/>
    <n v="44475"/>
    <m/>
    <s v="WA01700050"/>
    <s v="UG Perm Svc Only in Plat Dev"/>
    <s v="16306"/>
    <s v="E UG Residential Services In Plats"/>
    <n v="730"/>
    <n v="-730"/>
    <n v="0"/>
    <n v="52.77"/>
    <n v="689.49"/>
    <n v="0"/>
    <s v="QCSOKE"/>
    <s v="QUANTA - SOUTH KING - ELECTRIC"/>
    <s v="511260331"/>
    <n v="1"/>
    <n v="0"/>
    <n v="0"/>
    <s v="SINGLE FAMILY"/>
    <s v="1"/>
    <s v="UNDERGROUND"/>
    <s v="UNDERGROUND"/>
    <s v="0002563053"/>
    <s v="0"/>
  </r>
  <r>
    <x v="2"/>
    <n v="50"/>
    <n v="20"/>
    <n v="20"/>
    <n v="0"/>
    <n v="0"/>
    <x v="1"/>
    <n v="567.80999999999995"/>
    <n v="28.390499999999999"/>
    <n v="30"/>
    <n v="-0.5"/>
    <n v="34"/>
    <n v="0"/>
    <n v="689.75"/>
    <s v="104335718"/>
    <s v="2106E060 33275 GLACIER AVE SE #  BLACK D"/>
    <s v="CEN1"/>
    <s v="UPS"/>
    <n v="44340"/>
    <n v="44412"/>
    <n v="44504"/>
    <s v="WA01700050"/>
    <s v="UG Perm Svc Only in Plat Dev"/>
    <s v="16306"/>
    <s v="E UG Residential Services In Plats"/>
    <n v="730"/>
    <n v="-730"/>
    <n v="0"/>
    <n v="31.39"/>
    <n v="501.05"/>
    <n v="0"/>
    <s v="QCSOKE"/>
    <s v="QUANTA - SOUTH KING - ELECTRIC"/>
    <s v="511260393"/>
    <n v="1"/>
    <n v="0"/>
    <n v="0"/>
    <s v="SINGLE FAMILY"/>
    <s v="1"/>
    <s v="UNDERGROUND"/>
    <s v="UNDERGROUND"/>
    <s v="0002563060"/>
    <s v="0"/>
  </r>
  <r>
    <x v="2"/>
    <n v="50"/>
    <n v="20"/>
    <n v="20"/>
    <n v="0"/>
    <n v="0"/>
    <x v="1"/>
    <n v="567.80999999999995"/>
    <n v="28.390499999999999"/>
    <n v="30"/>
    <n v="-0.5"/>
    <n v="34"/>
    <n v="0"/>
    <n v="689.75"/>
    <s v="104335719"/>
    <s v="2106E060 33305 GLACIER AVE SE #  BLACK D"/>
    <s v="CEN1"/>
    <s v="UPS"/>
    <n v="44340"/>
    <n v="44412"/>
    <n v="44504"/>
    <s v="WA01700050"/>
    <s v="UG Perm Svc Only in Plat Dev"/>
    <s v="16306"/>
    <s v="E UG Residential Services In Plats"/>
    <n v="730"/>
    <n v="-730"/>
    <n v="0"/>
    <n v="31.39"/>
    <n v="501.05"/>
    <n v="0"/>
    <s v="QCSOKE"/>
    <s v="QUANTA - SOUTH KING - ELECTRIC"/>
    <s v="511260395"/>
    <n v="1"/>
    <n v="0"/>
    <n v="0"/>
    <s v="SINGLE FAMILY"/>
    <s v="1"/>
    <s v="UNDERGROUND"/>
    <s v="UNDERGROUND"/>
    <s v="0002563063"/>
    <s v="0"/>
  </r>
  <r>
    <x v="2"/>
    <n v="50"/>
    <n v="20"/>
    <n v="20"/>
    <n v="0"/>
    <n v="0"/>
    <x v="1"/>
    <n v="567.80999999999995"/>
    <n v="28.390499999999999"/>
    <n v="30"/>
    <n v="-0.5"/>
    <n v="34"/>
    <n v="0"/>
    <n v="689.75"/>
    <s v="104335720"/>
    <s v="2106E060 33319 GLACIER AVE SE #  BLACK D"/>
    <s v="CEN1"/>
    <s v="UPS"/>
    <n v="44340"/>
    <n v="44412"/>
    <n v="44504"/>
    <s v="WA01700050"/>
    <s v="UG Perm Svc Only in Plat Dev"/>
    <s v="16306"/>
    <s v="E UG Residential Services In Plats"/>
    <n v="730"/>
    <n v="-730"/>
    <n v="0"/>
    <n v="31.39"/>
    <n v="501.05"/>
    <n v="0"/>
    <s v="QCSOKE"/>
    <s v="QUANTA - SOUTH KING - ELECTRIC"/>
    <s v="511260423"/>
    <n v="1"/>
    <n v="0"/>
    <n v="0"/>
    <s v="SINGLE FAMILY"/>
    <s v="1"/>
    <s v="UNDERGROUND"/>
    <s v="UNDERGROUND"/>
    <s v="0002563064"/>
    <s v="0"/>
  </r>
  <r>
    <x v="2"/>
    <n v="50"/>
    <e v="#N/A"/>
    <n v="30"/>
    <n v="0"/>
    <n v="0"/>
    <x v="1"/>
    <n v="567.80999999999995"/>
    <e v="#N/A"/>
    <n v="30"/>
    <e v="#N/A"/>
    <n v="34"/>
    <n v="0"/>
    <n v="689.75"/>
    <s v="104335721"/>
    <s v="2106E060 33333 GLACIER AVE SE #  BLACK D"/>
    <s v="CEN1"/>
    <s v="UPS"/>
    <n v="44340"/>
    <n v="44412"/>
    <n v="44504"/>
    <s v="WA01700050"/>
    <s v="UG Perm Svc Only in Plat Dev"/>
    <s v="16306"/>
    <s v="E UG Residential Services In Plats"/>
    <n v="730"/>
    <n v="-730"/>
    <n v="0"/>
    <n v="31.39"/>
    <n v="501.05"/>
    <n v="0"/>
    <s v="QCSOKE"/>
    <s v="QUANTA - SOUTH KING - ELECTRIC"/>
    <s v="511260427"/>
    <n v="1"/>
    <n v="0"/>
    <n v="0"/>
    <s v="SINGLE FAMILY"/>
    <s v="1"/>
    <s v="UNDERGROUND"/>
    <s v="UNDERGROUND"/>
    <s v="0002563065"/>
    <s v="0"/>
  </r>
  <r>
    <x v="2"/>
    <n v="100"/>
    <n v="75"/>
    <n v="75"/>
    <n v="0"/>
    <n v="0"/>
    <x v="1"/>
    <n v="628.12"/>
    <n v="8.3749333333333293"/>
    <n v="75"/>
    <n v="0"/>
    <n v="86"/>
    <n v="0"/>
    <n v="751.4"/>
    <s v="104335722"/>
    <s v="1905E087 19814 155TH STREET CT E #  BONN"/>
    <s v="CEN1"/>
    <s v="UPS"/>
    <n v="44340"/>
    <n v="44412"/>
    <n v="44504"/>
    <s v="WA12700270"/>
    <s v="UG Perm Svc Only in Plat Dev"/>
    <s v="16306"/>
    <s v="E UG Residential Services In Plats"/>
    <n v="730"/>
    <n v="-730"/>
    <n v="0"/>
    <n v="78.95"/>
    <n v="507.05"/>
    <n v="0"/>
    <s v="QSWPRE"/>
    <s v="QUANTA - PUYALLUP - ELECTRIC"/>
    <s v="511260523"/>
    <n v="1"/>
    <n v="0"/>
    <n v="0"/>
    <s v="SINGLE FAMILY"/>
    <s v="1"/>
    <s v="UNDERGROUND"/>
    <s v="UNDERGROUND"/>
    <s v="0002563070"/>
    <s v="0"/>
  </r>
  <r>
    <x v="2"/>
    <n v="50"/>
    <n v="30"/>
    <n v="30"/>
    <n v="0"/>
    <n v="0"/>
    <x v="1"/>
    <n v="931.52"/>
    <n v="31.0506666666667"/>
    <n v="30"/>
    <n v="0"/>
    <n v="34"/>
    <n v="0"/>
    <n v="1053.79"/>
    <s v="104335723"/>
    <s v="2501E103 6509 HORNET CIR NE #  BREMERTON"/>
    <s v="CEN1"/>
    <s v="UPS"/>
    <n v="44348"/>
    <n v="44475"/>
    <m/>
    <s v="WA01800990"/>
    <s v="UG Perm Svc Only in Plat Dev"/>
    <s v="16306"/>
    <s v="E UG Residential Services In Plats"/>
    <n v="730"/>
    <n v="-730"/>
    <n v="0"/>
    <n v="31.39"/>
    <n v="787.99"/>
    <n v="0"/>
    <s v="QSSPE"/>
    <s v="QUANTA - KITSAP - ELECTRIC"/>
    <s v="511260533"/>
    <n v="1"/>
    <n v="0"/>
    <n v="0"/>
    <s v="DUPLEX"/>
    <s v="1"/>
    <s v="UNDERGROUND"/>
    <s v="UNDERGROUND"/>
    <s v="0002563071"/>
    <s v="0"/>
  </r>
  <r>
    <x v="2"/>
    <n v="50"/>
    <n v="30"/>
    <n v="30"/>
    <n v="0"/>
    <n v="0"/>
    <x v="1"/>
    <n v="931.52"/>
    <n v="31.0506666666667"/>
    <n v="30"/>
    <n v="0"/>
    <n v="34"/>
    <n v="0"/>
    <n v="1053.79"/>
    <s v="104335724"/>
    <s v="2501E103 6501 HORNET CIR NE #  BREMERTON"/>
    <s v="CEN1"/>
    <s v="UPS"/>
    <n v="44348"/>
    <n v="44475"/>
    <m/>
    <s v="WA01800990"/>
    <s v="UG Perm Svc Only in Plat Dev"/>
    <s v="16306"/>
    <s v="E UG Residential Services In Plats"/>
    <n v="730"/>
    <n v="-730"/>
    <n v="0"/>
    <n v="31.39"/>
    <n v="787.99"/>
    <n v="0"/>
    <s v="QSSPE"/>
    <s v="QUANTA - KITSAP - ELECTRIC"/>
    <s v="511260549"/>
    <n v="1"/>
    <n v="0"/>
    <n v="0"/>
    <s v="DUPLEX"/>
    <s v="1"/>
    <s v="UNDERGROUND"/>
    <s v="UNDERGROUND"/>
    <s v="0002563072"/>
    <s v="0"/>
  </r>
  <r>
    <x v="2"/>
    <n v="50"/>
    <n v="40"/>
    <n v="40"/>
    <n v="0"/>
    <n v="0"/>
    <x v="1"/>
    <n v="557.73"/>
    <n v="13.943250000000001"/>
    <n v="40"/>
    <n v="0"/>
    <n v="46"/>
    <n v="0"/>
    <n v="681.01"/>
    <s v="104335731"/>
    <s v="1905E036 19122 129TH ST E #  BONNEY LAKE"/>
    <s v="CEN1"/>
    <s v="UPS"/>
    <n v="44363"/>
    <n v="44475"/>
    <m/>
    <s v="WA12700270"/>
    <s v="UG Perm Svc Only in Plat Dev"/>
    <s v="16306"/>
    <s v="E UG Residential Services In Plats"/>
    <n v="730"/>
    <n v="-730"/>
    <n v="0"/>
    <n v="42.22"/>
    <n v="507.05"/>
    <n v="0"/>
    <s v="QSWPRE"/>
    <s v="QUANTA - PUYALLUP - ELECTRIC"/>
    <s v="511266151"/>
    <n v="1"/>
    <n v="0"/>
    <n v="0"/>
    <s v="SINGLE FAMILY"/>
    <s v="1"/>
    <s v="UNDERGROUND"/>
    <s v="UNDERGROUND"/>
    <s v="0002563111"/>
    <s v="0"/>
  </r>
  <r>
    <x v="2"/>
    <n v="100"/>
    <n v="80"/>
    <n v="80"/>
    <n v="0"/>
    <n v="0"/>
    <x v="1"/>
    <n v="841.66"/>
    <n v="10.52075"/>
    <n v="79"/>
    <n v="1.2500000000000001E-2"/>
    <n v="92"/>
    <n v="0"/>
    <n v="964.94"/>
    <s v="104335732"/>
    <s v="1905E036 19218 129TH ST E #  BONNEY LAKE"/>
    <s v="CEN1"/>
    <s v="UPS"/>
    <n v="44357"/>
    <n v="44475"/>
    <m/>
    <s v="WA12700270"/>
    <s v="UG Perm Svc Only in Plat Dev"/>
    <s v="16306"/>
    <s v="E UG Residential Services In Plats"/>
    <n v="730"/>
    <n v="-730"/>
    <n v="0"/>
    <n v="83.7"/>
    <n v="697.1"/>
    <n v="0"/>
    <s v="QSWPRE"/>
    <s v="QUANTA - PUYALLUP - ELECTRIC"/>
    <s v="511266152"/>
    <n v="1"/>
    <n v="0"/>
    <n v="0"/>
    <s v="SINGLE FAMILY"/>
    <s v="1"/>
    <s v="UNDERGROUND"/>
    <s v="UNDERGROUND"/>
    <s v="0002563117"/>
    <s v="0"/>
  </r>
  <r>
    <x v="2"/>
    <n v="50"/>
    <n v="20"/>
    <n v="20"/>
    <n v="0"/>
    <n v="0"/>
    <x v="1"/>
    <n v="567.80999999999995"/>
    <n v="28.390499999999999"/>
    <n v="30"/>
    <n v="-0.5"/>
    <n v="34"/>
    <n v="0"/>
    <n v="689.75"/>
    <s v="104335733"/>
    <s v="2206E129 22020 SE 278TH PL #  MAPLE VALL"/>
    <s v="CEN1"/>
    <s v="UPS"/>
    <n v="44336"/>
    <n v="44412"/>
    <n v="44504"/>
    <s v="WA01700200"/>
    <s v="UG Perm Svc Only in Plat Dev"/>
    <s v="16306"/>
    <s v="E UG Residential Services In Plats"/>
    <n v="730"/>
    <n v="-730"/>
    <n v="0"/>
    <n v="31.39"/>
    <n v="501.05"/>
    <n v="0"/>
    <s v="QCSOKE"/>
    <s v="QUANTA - SOUTH KING - ELECTRIC"/>
    <s v="511266267"/>
    <n v="1"/>
    <n v="0"/>
    <n v="0"/>
    <s v="SINGLE FAMILY"/>
    <s v="1"/>
    <s v="UNDERGROUND"/>
    <s v="UNDERGROUND"/>
    <s v="0002563128"/>
    <s v="0"/>
  </r>
  <r>
    <x v="2"/>
    <n v="100"/>
    <n v="85"/>
    <n v="85"/>
    <n v="0"/>
    <n v="0"/>
    <x v="1"/>
    <n v="963.36"/>
    <n v="11.3336470588235"/>
    <n v="89"/>
    <n v="-4.7058823529411799E-2"/>
    <n v="168"/>
    <n v="0"/>
    <n v="1084.51"/>
    <s v="104335734"/>
    <s v="2015E076 320 KINGS CT #  CLE ELUM"/>
    <s v="CEN1"/>
    <s v="UPS"/>
    <n v="44362"/>
    <n v="44475"/>
    <m/>
    <s v="WA01900990"/>
    <s v="UG Perm Svc Only in Plat Dev"/>
    <s v="16306"/>
    <s v="E UG Residential Services In Plats"/>
    <n v="730"/>
    <n v="-730"/>
    <n v="0"/>
    <n v="153.08000000000001"/>
    <n v="730.72"/>
    <n v="0"/>
    <s v="QCKTTE"/>
    <s v="QUANTA - KITTITAS - ELECTRIC"/>
    <s v="511266353"/>
    <n v="1"/>
    <n v="0"/>
    <n v="0"/>
    <s v="SINGLE FAMILY"/>
    <s v="1"/>
    <s v="UNDERGROUND"/>
    <s v="UNDERGROUND"/>
    <s v="0002563132"/>
    <s v="0"/>
  </r>
  <r>
    <x v="2"/>
    <n v="50"/>
    <n v="42"/>
    <n v="42"/>
    <n v="0"/>
    <n v="0"/>
    <x v="1"/>
    <n v="620.39"/>
    <n v="14.771190476190499"/>
    <n v="47"/>
    <n v="-0.119047619047619"/>
    <n v="88"/>
    <n v="0"/>
    <n v="741.54"/>
    <s v="104335735"/>
    <s v="2015E076 270 KINGS CT #  CLE ELUM"/>
    <s v="CEN1"/>
    <s v="UPS"/>
    <n v="44337"/>
    <n v="44412"/>
    <n v="44504"/>
    <s v="WA01900990"/>
    <s v="UG Perm Svc Only in Plat Dev"/>
    <s v="16306"/>
    <s v="E UG Residential Services In Plats"/>
    <n v="730"/>
    <n v="-730"/>
    <n v="0"/>
    <n v="80.41"/>
    <n v="497.83"/>
    <n v="0"/>
    <s v="QCKTTE"/>
    <s v="QUANTA - KITTITAS - ELECTRIC"/>
    <s v="511021810"/>
    <n v="1"/>
    <n v="0"/>
    <n v="0"/>
    <s v="SINGLE FAMILY"/>
    <s v="1"/>
    <s v="UNDERGROUND"/>
    <s v="UNDERGROUND"/>
    <s v="0002563136"/>
    <s v="0"/>
  </r>
  <r>
    <x v="2"/>
    <n v="100"/>
    <n v="80"/>
    <n v="80"/>
    <n v="0"/>
    <n v="0"/>
    <x v="1"/>
    <n v="633.51"/>
    <n v="7.9188749999999999"/>
    <n v="79"/>
    <n v="1.2500000000000001E-2"/>
    <n v="92"/>
    <n v="0"/>
    <n v="756.79"/>
    <s v="104335737"/>
    <s v="1905E087 19834 155TH STREET CT E #  BONN"/>
    <s v="CEN1"/>
    <s v="UPS"/>
    <n v="44340"/>
    <n v="44412"/>
    <n v="44504"/>
    <s v="WA12700270"/>
    <s v="UG Perm Svc Only in Plat Dev"/>
    <s v="16306"/>
    <s v="E UG Residential Services In Plats"/>
    <n v="730"/>
    <n v="-730"/>
    <n v="0"/>
    <n v="83.68"/>
    <n v="507.05"/>
    <n v="0"/>
    <s v="QSWPRE"/>
    <s v="QUANTA - PUYALLUP - ELECTRIC"/>
    <s v="511266880"/>
    <n v="1"/>
    <n v="0"/>
    <n v="0"/>
    <s v="SINGLE FAMILY"/>
    <s v="1"/>
    <s v="UNDERGROUND"/>
    <s v="UNDERGROUND"/>
    <s v="0002563199"/>
    <s v="0"/>
  </r>
  <r>
    <x v="2"/>
    <n v="150"/>
    <n v="130"/>
    <n v="130"/>
    <n v="0"/>
    <n v="0"/>
    <x v="1"/>
    <n v="658.77"/>
    <n v="5.06746153846154"/>
    <n v="108"/>
    <n v="0.16923076923076899"/>
    <n v="125"/>
    <n v="0"/>
    <n v="779.92"/>
    <s v="104335738"/>
    <s v="1701W027 7946 KEANLAND PARK LN SE #  OLY"/>
    <s v="CEN1"/>
    <s v="UPS"/>
    <n v="44335"/>
    <n v="44412"/>
    <n v="44504"/>
    <s v="WA03400990"/>
    <s v="UG Perm Svc Only in Plat Dev"/>
    <s v="16306"/>
    <s v="E UG Residential Services In Plats"/>
    <n v="730"/>
    <n v="-730"/>
    <n v="0"/>
    <n v="114.12"/>
    <n v="497.83"/>
    <n v="0"/>
    <s v="QSTHLE"/>
    <s v="QUANTA - OLYMPIA - ELECTRIC"/>
    <s v="511266885"/>
    <n v="1"/>
    <n v="0"/>
    <n v="0"/>
    <s v="SINGLE FAMILY"/>
    <s v="1"/>
    <s v="UNDERGROUND"/>
    <s v="UNDERGROUND"/>
    <s v="0002563208"/>
    <s v="0"/>
  </r>
  <r>
    <x v="2"/>
    <n v="100"/>
    <n v="70"/>
    <n v="70"/>
    <n v="0"/>
    <n v="0"/>
    <x v="1"/>
    <n v="669.68"/>
    <n v="9.5668571428571401"/>
    <n v="72"/>
    <n v="-2.8571428571428598E-2"/>
    <n v="135"/>
    <n v="0"/>
    <n v="790.83"/>
    <s v="104335739"/>
    <s v="2014E047 360 ROCKBERRY LOOP #  RONALD"/>
    <s v="CEN1"/>
    <s v="UPS"/>
    <n v="44337"/>
    <n v="44412"/>
    <n v="44504"/>
    <s v="WA01900990"/>
    <s v="UG Perm Svc Only in Plat Dev"/>
    <s v="16306"/>
    <s v="E UG Residential Services In Plats"/>
    <n v="730"/>
    <n v="-730"/>
    <n v="0"/>
    <n v="123.7"/>
    <n v="497.83"/>
    <n v="0"/>
    <s v="QCKTTE"/>
    <s v="QUANTA - KITTITAS - ELECTRIC"/>
    <s v="511267443"/>
    <n v="1"/>
    <n v="0"/>
    <n v="0"/>
    <s v="SINGLE FAMILY"/>
    <s v="1"/>
    <s v="UNDERGROUND"/>
    <s v="UNDERGROUND"/>
    <s v="0002563229"/>
    <s v="0"/>
  </r>
  <r>
    <x v="2"/>
    <n v="50"/>
    <n v="35"/>
    <n v="35"/>
    <n v="0"/>
    <n v="0"/>
    <x v="1"/>
    <n v="575.72"/>
    <n v="16.449142857142899"/>
    <n v="35"/>
    <n v="0"/>
    <n v="41"/>
    <n v="0"/>
    <n v="697.99"/>
    <s v="104335740"/>
    <s v="2301E036 2270 DONNEGAL CIR SW #  PORT OR"/>
    <s v="CEN1"/>
    <s v="UPS"/>
    <n v="44340"/>
    <n v="44412"/>
    <n v="44504"/>
    <s v="WA01800020"/>
    <s v="UG Perm Svc Only in Plat Dev"/>
    <s v="16306"/>
    <s v="E UG Residential Services In Plats"/>
    <n v="730"/>
    <n v="-730"/>
    <n v="0"/>
    <n v="37.1"/>
    <n v="502.43"/>
    <n v="0"/>
    <s v="QSSPE"/>
    <s v="QUANTA - KITSAP - ELECTRIC"/>
    <s v="511267505"/>
    <n v="1"/>
    <n v="0"/>
    <n v="0"/>
    <s v="SINGLE FAMILY"/>
    <s v="1"/>
    <s v="UNDERGROUND"/>
    <s v="UNDERGROUND"/>
    <s v="0002563238"/>
    <s v="0"/>
  </r>
  <r>
    <x v="2"/>
    <n v="50"/>
    <n v="40"/>
    <n v="40"/>
    <n v="0"/>
    <n v="0"/>
    <x v="1"/>
    <n v="795.31"/>
    <n v="19.882750000000001"/>
    <n v="40"/>
    <n v="0"/>
    <n v="46"/>
    <n v="0"/>
    <n v="918.59"/>
    <s v="104335746"/>
    <s v="2004E029 2031 83RD AVE E #  EDGEWOOD"/>
    <s v="CEN1"/>
    <s v="UPS"/>
    <n v="44363"/>
    <n v="44475"/>
    <m/>
    <s v="WA12700200"/>
    <s v="UG Perm Svc Only in Plat Dev"/>
    <s v="16306"/>
    <s v="E UG Residential Services In Plats"/>
    <n v="730"/>
    <n v="-730"/>
    <n v="0"/>
    <n v="42.22"/>
    <n v="697.11"/>
    <n v="0"/>
    <s v="QSWPRE"/>
    <s v="QUANTA - PUYALLUP - ELECTRIC"/>
    <s v="511276521"/>
    <n v="1"/>
    <n v="0"/>
    <n v="0"/>
    <s v="SINGLE FAMILY"/>
    <s v="1"/>
    <s v="UNDERGROUND"/>
    <s v="UNDERGROUND"/>
    <s v="0002563456"/>
    <s v="0"/>
  </r>
  <r>
    <x v="2"/>
    <n v="100"/>
    <n v="85"/>
    <n v="85"/>
    <n v="0"/>
    <n v="0"/>
    <x v="1"/>
    <n v="682.84"/>
    <n v="8.03341176470588"/>
    <n v="84"/>
    <n v="1.1764705882352899E-2"/>
    <n v="157"/>
    <n v="0"/>
    <n v="803.99"/>
    <s v="104335747"/>
    <s v="1916E093 581 TWIN LAKES RD #  CLE ELUM"/>
    <s v="CEN1"/>
    <s v="USO"/>
    <n v="44348"/>
    <n v="44475"/>
    <m/>
    <s v="WA01900990"/>
    <s v="UG Perm Svc only  (no Tsfrmr)"/>
    <s v="16305"/>
    <s v="E OH UG Residential Services"/>
    <n v="730"/>
    <n v="-730"/>
    <n v="0"/>
    <n v="143.80000000000001"/>
    <n v="497.83"/>
    <n v="0"/>
    <s v="QCKTTE"/>
    <s v="QUANTA - KITTITAS - ELECTRIC"/>
    <s v="511275279"/>
    <n v="1"/>
    <n v="0"/>
    <n v="0"/>
    <s v="SINGLE FAMILY"/>
    <s v="1"/>
    <s v="UNDERGROUND"/>
    <s v="UNDERGROUND"/>
    <s v="0002563463"/>
    <s v="0"/>
  </r>
  <r>
    <x v="2"/>
    <n v="50"/>
    <n v="40"/>
    <n v="40"/>
    <n v="0"/>
    <n v="0"/>
    <x v="1"/>
    <n v="834.86"/>
    <n v="20.871500000000001"/>
    <n v="40"/>
    <n v="0"/>
    <n v="46"/>
    <n v="0"/>
    <n v="957.13"/>
    <s v="104335748"/>
    <s v="2501E039 11264 MALCOLM DR NW #  SILVERDA"/>
    <s v="CEN1"/>
    <s v="UPS"/>
    <n v="44336"/>
    <n v="44412"/>
    <n v="44504"/>
    <s v="WA01800990"/>
    <s v="UG Perm Svc Only in Plat Dev"/>
    <s v="16306"/>
    <s v="E UG Residential Services In Plats"/>
    <n v="730"/>
    <n v="-730"/>
    <n v="0"/>
    <n v="41.84"/>
    <n v="696.86"/>
    <n v="0"/>
    <s v="QSSPE"/>
    <s v="QUANTA - KITSAP - ELECTRIC"/>
    <s v="511276833"/>
    <n v="1"/>
    <n v="0"/>
    <n v="0"/>
    <s v="SINGLE FAMILY"/>
    <s v="1"/>
    <s v="UNDERGROUND"/>
    <s v="UNDERGROUND"/>
    <s v="0002563465"/>
    <s v="0"/>
  </r>
  <r>
    <x v="2"/>
    <n v="100"/>
    <n v="60"/>
    <n v="60"/>
    <n v="0"/>
    <n v="0"/>
    <x v="1"/>
    <n v="649.66999999999996"/>
    <n v="10.827833333333301"/>
    <n v="59"/>
    <n v="1.6666666666666701E-2"/>
    <n v="112"/>
    <n v="0"/>
    <n v="771.94"/>
    <s v="104335749"/>
    <s v="2501E124 5573 SKYFALL PL NW #  BREMERTON"/>
    <s v="CEN1"/>
    <s v="UPS"/>
    <n v="44340"/>
    <n v="44412"/>
    <n v="44504"/>
    <s v="WA01800990"/>
    <s v="UG Perm Svc Only in Plat Dev"/>
    <s v="16306"/>
    <s v="E UG Residential Services In Plats"/>
    <n v="730"/>
    <n v="-730"/>
    <n v="0"/>
    <n v="102.05"/>
    <n v="502.44"/>
    <n v="0"/>
    <s v="QSSPE"/>
    <s v="QUANTA - KITSAP - ELECTRIC"/>
    <s v="511276893"/>
    <n v="1"/>
    <n v="0"/>
    <n v="0"/>
    <s v="SINGLE FAMILY"/>
    <s v="1"/>
    <s v="UNDERGROUND"/>
    <s v="UNDERGROUND"/>
    <s v="0002563474"/>
    <s v="0"/>
  </r>
  <r>
    <x v="2"/>
    <n v="50"/>
    <n v="50"/>
    <n v="50"/>
    <n v="0"/>
    <n v="0"/>
    <x v="1"/>
    <n v="635.07000000000005"/>
    <n v="12.7014"/>
    <n v="50"/>
    <n v="0"/>
    <n v="93"/>
    <n v="0"/>
    <n v="758.35"/>
    <s v="104335750"/>
    <s v="2004E079 3109 15TH AVE NW #  PUYALLUP"/>
    <s v="CEN1"/>
    <s v="UPS"/>
    <n v="44349"/>
    <n v="44475"/>
    <m/>
    <s v="WA12700110"/>
    <s v="UG Perm Svc Only in Plat Dev"/>
    <s v="16306"/>
    <s v="E UG Residential Services In Plats"/>
    <n v="730"/>
    <n v="-730"/>
    <n v="0"/>
    <n v="85.05"/>
    <n v="507.05"/>
    <n v="0"/>
    <s v="QSWPRE"/>
    <s v="QUANTA - PUYALLUP - ELECTRIC"/>
    <s v="511260125"/>
    <n v="1"/>
    <n v="0"/>
    <n v="0"/>
    <s v="SINGLE FAMILY"/>
    <s v="1"/>
    <s v="UNDERGROUND"/>
    <s v="UNDERGROUND"/>
    <s v="0002563048"/>
    <s v="0"/>
  </r>
  <r>
    <x v="2"/>
    <n v="50"/>
    <n v="10"/>
    <n v="10"/>
    <n v="0"/>
    <n v="0"/>
    <x v="1"/>
    <n v="555.9"/>
    <n v="55.59"/>
    <n v="20"/>
    <n v="-1"/>
    <n v="23"/>
    <n v="0"/>
    <n v="677.84"/>
    <s v="104335751"/>
    <s v="2106E060 33080 EAGLE PEAK LN #  BLACK DI"/>
    <s v="CEN1"/>
    <s v="UPS"/>
    <n v="44340"/>
    <n v="44412"/>
    <n v="44504"/>
    <s v="WA01700050"/>
    <s v="UG Perm Svc Only in Plat Dev"/>
    <s v="16306"/>
    <s v="E UG Residential Services In Plats"/>
    <n v="730"/>
    <n v="-730"/>
    <n v="0"/>
    <n v="20.93"/>
    <n v="501.05"/>
    <n v="0"/>
    <s v="QCSOKE"/>
    <s v="QUANTA - SOUTH KING - ELECTRIC"/>
    <s v="511260167"/>
    <n v="1"/>
    <n v="0"/>
    <n v="0"/>
    <s v="SINGLE FAMILY"/>
    <s v="1"/>
    <s v="UNDERGROUND"/>
    <s v="UNDERGROUND"/>
    <s v="0002563052"/>
    <s v="0"/>
  </r>
  <r>
    <x v="2"/>
    <n v="50"/>
    <n v="35"/>
    <n v="35"/>
    <n v="0"/>
    <n v="0"/>
    <x v="1"/>
    <n v="585.14"/>
    <n v="16.718285714285699"/>
    <n v="44"/>
    <n v="-0.25714285714285701"/>
    <n v="51"/>
    <n v="0"/>
    <n v="707.08"/>
    <s v="104335752"/>
    <s v="2106E060 32966 LOOKOUT LN #  BLACK DIAMO"/>
    <s v="CEN1"/>
    <s v="UPS"/>
    <n v="44340"/>
    <n v="44412"/>
    <n v="44504"/>
    <s v="WA01700050"/>
    <s v="UG Perm Svc Only in Plat Dev"/>
    <s v="16306"/>
    <s v="E UG Residential Services In Plats"/>
    <n v="730"/>
    <n v="-730"/>
    <n v="0"/>
    <n v="46.61"/>
    <n v="501.05"/>
    <n v="0"/>
    <s v="QCSOKE"/>
    <s v="QUANTA - SOUTH KING - ELECTRIC"/>
    <s v="511260168"/>
    <n v="1"/>
    <n v="0"/>
    <n v="0"/>
    <s v="SINGLE FAMILY"/>
    <s v="1"/>
    <s v="UNDERGROUND"/>
    <s v="UNDERGROUND"/>
    <s v="0002563056"/>
    <s v="0"/>
  </r>
  <r>
    <x v="2"/>
    <n v="50"/>
    <n v="35"/>
    <n v="35"/>
    <n v="0"/>
    <n v="0"/>
    <x v="1"/>
    <n v="579.89"/>
    <n v="16.5682857142857"/>
    <n v="35"/>
    <n v="0"/>
    <n v="41"/>
    <n v="0"/>
    <n v="703.17"/>
    <s v="104335753"/>
    <s v="1904E135 18726 106TH AVE CT E #  PUYALLU"/>
    <s v="CEN1"/>
    <s v="UPS"/>
    <n v="44340"/>
    <n v="44412"/>
    <n v="44504"/>
    <s v="WA12700270"/>
    <s v="UG Perm Svc Only in Plat Dev"/>
    <s v="16306"/>
    <s v="E UG Residential Services In Plats"/>
    <n v="730"/>
    <n v="-730"/>
    <n v="0"/>
    <n v="37.090000000000003"/>
    <n v="506.59"/>
    <n v="0"/>
    <s v="QSWPRE"/>
    <s v="QUANTA - PUYALLUP - ELECTRIC"/>
    <s v="511260435"/>
    <n v="1"/>
    <n v="0"/>
    <n v="0"/>
    <s v="SINGLE FAMILY"/>
    <s v="1"/>
    <s v="UNDERGROUND"/>
    <s v="UNDERGROUND"/>
    <s v="0002563069"/>
    <s v="0"/>
  </r>
  <r>
    <x v="2"/>
    <n v="50"/>
    <n v="30"/>
    <n v="30"/>
    <n v="0"/>
    <n v="0"/>
    <x v="1"/>
    <n v="573.96"/>
    <n v="19.132000000000001"/>
    <n v="30"/>
    <n v="0"/>
    <n v="34"/>
    <n v="0"/>
    <n v="697.24"/>
    <s v="104335756"/>
    <s v="1904E116 7501 172ND STREET CT E #  PUYAL"/>
    <s v="CEN1"/>
    <s v="UPS"/>
    <n v="44340"/>
    <n v="44412"/>
    <n v="44504"/>
    <s v="WA12700270"/>
    <s v="UG Perm Svc Only in Plat Dev"/>
    <s v="16306"/>
    <s v="E UG Residential Services In Plats"/>
    <n v="730"/>
    <n v="-730"/>
    <n v="0"/>
    <n v="31.38"/>
    <n v="507.05"/>
    <n v="0"/>
    <s v="QSWPRE"/>
    <s v="QUANTA - PUYALLUP - ELECTRIC"/>
    <s v="511266460"/>
    <n v="1"/>
    <n v="0"/>
    <n v="0"/>
    <s v="SINGLE FAMILY"/>
    <s v="1"/>
    <s v="UNDERGROUND"/>
    <s v="UNDERGROUND"/>
    <s v="0002563144"/>
    <s v="0"/>
  </r>
  <r>
    <x v="2"/>
    <n v="250"/>
    <e v="#N/A"/>
    <n v="225"/>
    <n v="0"/>
    <n v="0"/>
    <x v="1"/>
    <n v="1403.69"/>
    <e v="#N/A"/>
    <n v="225"/>
    <e v="#N/A"/>
    <n v="698"/>
    <n v="0"/>
    <n v="1527.2"/>
    <s v="104335758"/>
    <s v="2506E131 724 216TH PL SE #  SAMMAMISH"/>
    <s v="CEN1"/>
    <s v="USO"/>
    <n v="44342"/>
    <n v="44412"/>
    <n v="44504"/>
    <s v="WA11700390"/>
    <s v="UG Perm Svc only  (no Tsfrmr)"/>
    <s v="16305"/>
    <s v="E OH UG Residential Services"/>
    <n v="730"/>
    <n v="-730"/>
    <n v="0"/>
    <n v="759.87"/>
    <n v="507.5"/>
    <n v="0"/>
    <s v="QCNOKE"/>
    <s v="QUANTA - REDMOND - ELECTRIC"/>
    <s v="511266828"/>
    <n v="1"/>
    <n v="0"/>
    <n v="0"/>
    <s v="OTHER"/>
    <s v="1"/>
    <s v="UNDERGROUND"/>
    <s v="UNDERGROUND"/>
    <s v="0002563206"/>
    <s v="0"/>
  </r>
  <r>
    <x v="2"/>
    <n v="150"/>
    <n v="120"/>
    <n v="120"/>
    <n v="0"/>
    <n v="0"/>
    <x v="1"/>
    <n v="678.39"/>
    <n v="5.6532499999999999"/>
    <n v="119"/>
    <n v="8.3333333333333297E-3"/>
    <n v="137"/>
    <n v="0"/>
    <n v="801"/>
    <s v="104335759"/>
    <s v="2005E075 15675 WASHINGTON ST #  SUMNER"/>
    <s v="CEN1"/>
    <s v="UPS"/>
    <n v="44340"/>
    <n v="44412"/>
    <n v="44504"/>
    <s v="WA12700160"/>
    <s v="UG Perm Svc Only in Plat Dev"/>
    <s v="16306"/>
    <s v="E UG Residential Services In Plats"/>
    <n v="730"/>
    <n v="-730"/>
    <n v="0"/>
    <n v="125.56"/>
    <n v="504.28"/>
    <n v="0"/>
    <s v="QSWPRE"/>
    <s v="QUANTA - PUYALLUP - ELECTRIC"/>
    <s v="511266901"/>
    <n v="1"/>
    <n v="0"/>
    <n v="0"/>
    <s v="SINGLE FAMILY"/>
    <s v="1"/>
    <s v="UNDERGROUND"/>
    <s v="UNDERGROUND"/>
    <s v="0002563210"/>
    <s v="0"/>
  </r>
  <r>
    <x v="2"/>
    <n v="50"/>
    <n v="40"/>
    <n v="40"/>
    <n v="0"/>
    <n v="0"/>
    <x v="1"/>
    <n v="585.86"/>
    <n v="14.6465"/>
    <n v="40"/>
    <n v="0"/>
    <n v="46"/>
    <n v="0"/>
    <n v="709.14"/>
    <s v="104335760"/>
    <s v="2004E032 2923 83RD AVE CT E #  EDGEWOOD"/>
    <s v="CEN1"/>
    <s v="UPS"/>
    <n v="44340"/>
    <n v="44412"/>
    <n v="44504"/>
    <s v="WA12700200"/>
    <s v="UG Perm Svc Only in Plat Dev"/>
    <s v="16306"/>
    <s v="E UG Residential Services In Plats"/>
    <n v="730"/>
    <n v="-730"/>
    <n v="0"/>
    <n v="41.84"/>
    <n v="507.04"/>
    <n v="0"/>
    <s v="QSWPRE"/>
    <s v="QUANTA - PUYALLUP - ELECTRIC"/>
    <s v="511266902"/>
    <n v="1"/>
    <n v="0"/>
    <n v="0"/>
    <s v="SINGLE FAMILY"/>
    <s v="1"/>
    <s v="UNDERGROUND"/>
    <s v="UNDERGROUND"/>
    <s v="0002563215"/>
    <s v="0"/>
  </r>
  <r>
    <x v="2"/>
    <n v="150"/>
    <n v="120"/>
    <n v="120"/>
    <n v="0"/>
    <n v="0"/>
    <x v="1"/>
    <n v="557.29999999999995"/>
    <n v="4.6441666666666697"/>
    <n v="20"/>
    <n v="0.83333333333333304"/>
    <n v="23"/>
    <n v="0"/>
    <n v="679.57"/>
    <s v="104335764"/>
    <s v="2402E013 4865 NE DOTSON LOOP #  BAINBRID"/>
    <s v="CEN1"/>
    <s v="UPS"/>
    <n v="44335"/>
    <n v="44412"/>
    <n v="44504"/>
    <s v="WA01800040"/>
    <s v="UG Perm Svc Only in Plat Dev"/>
    <s v="16306"/>
    <s v="E UG Residential Services In Plats"/>
    <n v="730"/>
    <n v="-730"/>
    <n v="0"/>
    <n v="20.92"/>
    <n v="502.44"/>
    <n v="0"/>
    <s v="QSSPE"/>
    <s v="QUANTA - KITSAP - ELECTRIC"/>
    <s v="511271437"/>
    <n v="1"/>
    <n v="0"/>
    <n v="0"/>
    <s v="SINGLE FAMILY"/>
    <s v="1"/>
    <s v="UNDERGROUND"/>
    <s v="UNDERGROUND"/>
    <s v="0002563295"/>
    <s v="0"/>
  </r>
  <r>
    <x v="2"/>
    <n v="50"/>
    <n v="50"/>
    <n v="50"/>
    <n v="0"/>
    <n v="0"/>
    <x v="1"/>
    <n v="635.41"/>
    <n v="12.7082"/>
    <n v="50"/>
    <n v="0"/>
    <n v="93"/>
    <n v="0"/>
    <n v="758.92"/>
    <s v="104335774"/>
    <s v="2605E022 8834 NE 200TH PL #  BOTHELL"/>
    <s v="CEN1"/>
    <s v="UPS"/>
    <n v="44343"/>
    <n v="44412"/>
    <n v="44504"/>
    <s v="WA11700060"/>
    <s v="UG Perm Svc Only in Plat Dev"/>
    <s v="16306"/>
    <s v="E UG Residential Services In Plats"/>
    <n v="730"/>
    <n v="-730"/>
    <n v="0"/>
    <n v="85.04"/>
    <n v="507.51"/>
    <n v="0"/>
    <s v="QCNOKE"/>
    <s v="QUANTA - REDMOND - ELECTRIC"/>
    <s v="511269863"/>
    <n v="1"/>
    <n v="0"/>
    <n v="0"/>
    <s v="SINGLE FAMILY"/>
    <s v="1"/>
    <s v="UNDERGROUND"/>
    <s v="UNDERGROUND"/>
    <s v="0002563246"/>
    <s v="0"/>
  </r>
  <r>
    <x v="2"/>
    <n v="100"/>
    <n v="75"/>
    <n v="75"/>
    <n v="0"/>
    <n v="0"/>
    <x v="1"/>
    <n v="628.12"/>
    <n v="8.3749333333333293"/>
    <n v="75"/>
    <n v="0"/>
    <n v="86"/>
    <n v="0"/>
    <n v="751.4"/>
    <s v="104335775"/>
    <s v="2004E088 5627 115TH AVE CT E #  PUYALLUP"/>
    <s v="CEN1"/>
    <s v="UPS"/>
    <n v="44349"/>
    <n v="44475"/>
    <m/>
    <s v="WA12700270"/>
    <s v="UG Perm Svc Only in Plat Dev"/>
    <s v="16306"/>
    <s v="E UG Residential Services In Plats"/>
    <n v="730"/>
    <n v="-730"/>
    <n v="0"/>
    <n v="78.95"/>
    <n v="507.05"/>
    <n v="0"/>
    <s v="QSWPRE"/>
    <s v="QUANTA - PUYALLUP - ELECTRIC"/>
    <s v="511271665"/>
    <n v="1"/>
    <n v="0"/>
    <n v="0"/>
    <s v="SINGLE FAMILY"/>
    <s v="1"/>
    <s v="UNDERGROUND"/>
    <s v="UNDERGROUND"/>
    <s v="0002563335"/>
    <s v="0"/>
  </r>
  <r>
    <x v="2"/>
    <n v="150"/>
    <e v="#N/A"/>
    <n v="140"/>
    <n v="0"/>
    <n v="0"/>
    <x v="1"/>
    <n v="1540.26"/>
    <e v="#N/A"/>
    <n v="140"/>
    <e v="#N/A"/>
    <n v="264"/>
    <n v="0"/>
    <n v="1661.41"/>
    <s v="104335776"/>
    <s v="2015E117 1010 SNOWBERRY LOOP # CLE ELUM"/>
    <s v="CEN1"/>
    <s v="UPS"/>
    <n v="44348"/>
    <m/>
    <m/>
    <s v="WA01900990"/>
    <s v="UG Perm Svc Only in Plat Dev"/>
    <s v="16306"/>
    <s v="E UG Residential Services In Plats"/>
    <n v="730"/>
    <n v="-730"/>
    <n v="0"/>
    <n v="241.22"/>
    <n v="1065.96"/>
    <n v="0"/>
    <s v="QCKTTE"/>
    <s v="QUANTA - KITTITAS - ELECTRIC"/>
    <s v="511254861"/>
    <n v="1"/>
    <n v="0"/>
    <n v="0"/>
    <s v="SINGLE FAMILY"/>
    <s v="1"/>
    <s v="UNDERGROUND"/>
    <s v="UNDERGROUND"/>
    <s v="0002563317"/>
    <s v="0"/>
  </r>
  <r>
    <x v="2"/>
    <n v="50"/>
    <n v="50"/>
    <n v="50"/>
    <n v="0"/>
    <n v="0"/>
    <x v="1"/>
    <n v="597.79"/>
    <n v="11.9558"/>
    <n v="50"/>
    <n v="0"/>
    <n v="57"/>
    <n v="0"/>
    <n v="721.07"/>
    <s v="104335777"/>
    <s v="2004E088 5701 115TH AVE CT E #  PUYALLUP"/>
    <s v="CEN1"/>
    <s v="UPS"/>
    <n v="44349"/>
    <n v="44475"/>
    <m/>
    <s v="WA12700270"/>
    <s v="UG Perm Svc Only in Plat Dev"/>
    <s v="16306"/>
    <s v="E UG Residential Services In Plats"/>
    <n v="730"/>
    <n v="-730"/>
    <n v="0"/>
    <n v="52.31"/>
    <n v="507.05"/>
    <n v="0"/>
    <s v="QSWPRE"/>
    <s v="QUANTA - PUYALLUP - ELECTRIC"/>
    <s v="511271854"/>
    <n v="1"/>
    <n v="0"/>
    <n v="0"/>
    <s v="SINGLE FAMILY"/>
    <s v="1"/>
    <s v="UNDERGROUND"/>
    <s v="UNDERGROUND"/>
    <s v="0002563336"/>
    <s v="0"/>
  </r>
  <r>
    <x v="2"/>
    <n v="50"/>
    <n v="50"/>
    <n v="50"/>
    <n v="0"/>
    <n v="0"/>
    <x v="1"/>
    <n v="597.79"/>
    <n v="11.9558"/>
    <n v="50"/>
    <n v="0"/>
    <n v="57"/>
    <n v="0"/>
    <n v="721.07"/>
    <s v="104335778"/>
    <s v="2004E088 5705 115TH AVE CT E #  PUYALLUP"/>
    <s v="CEN1"/>
    <s v="UPS"/>
    <n v="44349"/>
    <n v="44475"/>
    <m/>
    <s v="WA12700270"/>
    <s v="UG Perm Svc Only in Plat Dev"/>
    <s v="16306"/>
    <s v="E UG Residential Services In Plats"/>
    <n v="730"/>
    <n v="-730"/>
    <n v="0"/>
    <n v="52.31"/>
    <n v="507.05"/>
    <n v="0"/>
    <s v="QSWPRE"/>
    <s v="QUANTA - PUYALLUP - ELECTRIC"/>
    <s v="511271856"/>
    <n v="1"/>
    <n v="0"/>
    <n v="0"/>
    <s v="SINGLE FAMILY"/>
    <s v="1"/>
    <s v="UNDERGROUND"/>
    <s v="UNDERGROUND"/>
    <s v="0002563341"/>
    <s v="0"/>
  </r>
  <r>
    <x v="2"/>
    <n v="50"/>
    <n v="50"/>
    <n v="50"/>
    <n v="0"/>
    <n v="0"/>
    <x v="1"/>
    <n v="597.22"/>
    <n v="11.9444"/>
    <n v="50"/>
    <n v="0"/>
    <n v="57"/>
    <n v="0"/>
    <n v="720.5"/>
    <s v="104335779"/>
    <s v="2004E088 5709 115TH AVE CT E #  PUYALLUP"/>
    <s v="CEN1"/>
    <s v="UPS"/>
    <n v="44349"/>
    <n v="44475"/>
    <m/>
    <s v="WA12700270"/>
    <s v="UG Perm Svc Only in Plat Dev"/>
    <s v="16306"/>
    <s v="E UG Residential Services In Plats"/>
    <n v="730"/>
    <n v="-730"/>
    <n v="0"/>
    <n v="52.31"/>
    <n v="506.59"/>
    <n v="0"/>
    <s v="QSWPRE"/>
    <s v="QUANTA - PUYALLUP - ELECTRIC"/>
    <s v="511271859"/>
    <n v="1"/>
    <n v="0"/>
    <n v="0"/>
    <s v="SINGLE FAMILY"/>
    <s v="1"/>
    <s v="UNDERGROUND"/>
    <s v="UNDERGROUND"/>
    <s v="0002563343"/>
    <s v="0"/>
  </r>
  <r>
    <x v="2"/>
    <n v="50"/>
    <n v="50"/>
    <n v="50"/>
    <n v="0"/>
    <n v="0"/>
    <x v="1"/>
    <n v="597.79"/>
    <n v="11.9558"/>
    <n v="50"/>
    <n v="0"/>
    <n v="57"/>
    <n v="0"/>
    <n v="721.07"/>
    <s v="104335780"/>
    <s v="2004E088 5602 115TH AVE CT E #  PUYALLUP"/>
    <s v="CEN1"/>
    <s v="UPS"/>
    <n v="44349"/>
    <n v="44475"/>
    <m/>
    <s v="WA12700270"/>
    <s v="UG Perm Svc Only in Plat Dev"/>
    <s v="16306"/>
    <s v="E UG Residential Services In Plats"/>
    <n v="730"/>
    <n v="-730"/>
    <n v="0"/>
    <n v="52.31"/>
    <n v="507.05"/>
    <n v="0"/>
    <s v="QSWPRE"/>
    <s v="QUANTA - PUYALLUP - ELECTRIC"/>
    <s v="511271870"/>
    <n v="1"/>
    <n v="0"/>
    <n v="0"/>
    <s v="SINGLE FAMILY"/>
    <s v="1"/>
    <s v="UNDERGROUND"/>
    <s v="UNDERGROUND"/>
    <s v="0002563345"/>
    <s v="0"/>
  </r>
  <r>
    <x v="2"/>
    <n v="50"/>
    <n v="50"/>
    <n v="50"/>
    <n v="0"/>
    <n v="0"/>
    <x v="1"/>
    <n v="597.79"/>
    <n v="11.9558"/>
    <n v="50"/>
    <n v="0"/>
    <n v="57"/>
    <n v="0"/>
    <n v="721.07"/>
    <s v="104335781"/>
    <s v="2004E088 11531 57TH STREET CT E #  PUYAL"/>
    <s v="CEN1"/>
    <s v="UPS"/>
    <n v="44349"/>
    <n v="44475"/>
    <m/>
    <s v="WA12700270"/>
    <s v="UG Perm Svc Only in Plat Dev"/>
    <s v="16306"/>
    <s v="E UG Residential Services In Plats"/>
    <n v="730"/>
    <n v="-730"/>
    <n v="0"/>
    <n v="52.31"/>
    <n v="507.05"/>
    <n v="0"/>
    <s v="QSWPRE"/>
    <s v="QUANTA - PUYALLUP - ELECTRIC"/>
    <s v="511271876"/>
    <n v="1"/>
    <n v="0"/>
    <n v="0"/>
    <s v="SINGLE FAMILY"/>
    <s v="1"/>
    <s v="UNDERGROUND"/>
    <s v="UNDERGROUND"/>
    <s v="0002563347"/>
    <s v="0"/>
  </r>
  <r>
    <x v="2"/>
    <n v="50"/>
    <n v="50"/>
    <n v="50"/>
    <n v="0"/>
    <n v="0"/>
    <x v="1"/>
    <n v="597.79"/>
    <n v="11.9558"/>
    <n v="50"/>
    <n v="0"/>
    <n v="57"/>
    <n v="0"/>
    <n v="721.07"/>
    <s v="104335782"/>
    <s v="2004E088 11525 57TH STREET CT E #  PUYAL"/>
    <s v="CEN1"/>
    <s v="UPS"/>
    <n v="44349"/>
    <n v="44475"/>
    <m/>
    <s v="WA12700270"/>
    <s v="UG Perm Svc Only in Plat Dev"/>
    <s v="16306"/>
    <s v="E UG Residential Services In Plats"/>
    <n v="730"/>
    <n v="-730"/>
    <n v="0"/>
    <n v="52.31"/>
    <n v="507.05"/>
    <n v="0"/>
    <s v="QSWPRE"/>
    <s v="QUANTA - PUYALLUP - ELECTRIC"/>
    <s v="511271910"/>
    <n v="1"/>
    <n v="0"/>
    <n v="0"/>
    <s v="SINGLE FAMILY"/>
    <s v="1"/>
    <s v="UNDERGROUND"/>
    <s v="UNDERGROUND"/>
    <s v="0002563348"/>
    <s v="0"/>
  </r>
  <r>
    <x v="2"/>
    <n v="0"/>
    <e v="#N/A"/>
    <n v="0"/>
    <n v="0"/>
    <n v="0"/>
    <x v="1"/>
    <n v="583.69000000000005"/>
    <e v="#N/A"/>
    <n v="0"/>
    <e v="#N/A"/>
    <n v="0"/>
    <n v="0"/>
    <n v="707.2"/>
    <s v="104335787"/>
    <s v="2406E132 1070 COLLIER PL SW # HSE ISSAQU"/>
    <s v="CEN1"/>
    <s v="UPS"/>
    <n v="44364"/>
    <n v="44504"/>
    <m/>
    <s v="WA11700140"/>
    <s v="UG Perm Svc Only in Plat Dev"/>
    <s v="16302"/>
    <s v="E OH UG Commercial Services"/>
    <n v="577"/>
    <n v="-577"/>
    <n v="0"/>
    <n v="0"/>
    <n v="507.51"/>
    <n v="0"/>
    <s v="QCNOKE"/>
    <s v="QUANTA - REDMOND - ELECTRIC"/>
    <s v="511250897"/>
    <n v="1"/>
    <n v="0"/>
    <n v="0"/>
    <s v="MULTI-FAMILY"/>
    <s v="1"/>
    <s v="UNDERGROUND"/>
    <s v="UNDERGROUND"/>
    <s v="0002563391"/>
    <s v="0"/>
  </r>
  <r>
    <x v="2"/>
    <n v="300"/>
    <n v="270"/>
    <n v="270"/>
    <n v="20"/>
    <n v="17"/>
    <x v="1"/>
    <n v="2094.02"/>
    <n v="7.7556296296296301"/>
    <n v="267"/>
    <n v="1.1111111111111099E-2"/>
    <n v="829"/>
    <n v="0"/>
    <n v="2215.73"/>
    <s v="104335789"/>
    <s v="3903E024 7012 GUIDE MERIDIAN RD #  LYNDE"/>
    <s v="CEN1"/>
    <s v="USO"/>
    <n v="44358"/>
    <n v="44504"/>
    <m/>
    <s v="WA03700370"/>
    <s v="UG Perm Svc only  (no Tsfrmr)"/>
    <s v="16305"/>
    <s v="E OH UG Residential Services"/>
    <n v="730"/>
    <n v="-730"/>
    <n v="0"/>
    <n v="756.98"/>
    <n v="500.59"/>
    <n v="371.25"/>
    <s v="QNWHME"/>
    <s v="QUANTA - BELLINGHAM - ELECTRIC"/>
    <s v="511075348"/>
    <n v="1"/>
    <n v="0"/>
    <n v="0"/>
    <s v="RV SITE"/>
    <s v="1"/>
    <s v="UNDERGROUND"/>
    <s v="UNDERGROUND"/>
    <s v="0002563405"/>
    <s v="0"/>
  </r>
  <r>
    <x v="2"/>
    <n v="50"/>
    <n v="30"/>
    <n v="30"/>
    <n v="0"/>
    <n v="0"/>
    <x v="1"/>
    <n v="567.82000000000005"/>
    <n v="18.927333333333301"/>
    <n v="27"/>
    <n v="0.1"/>
    <n v="31"/>
    <n v="0"/>
    <n v="690.54"/>
    <s v="104335806"/>
    <s v="1702W056 9148 LADY SLIPPER ST SE #  TUMW"/>
    <s v="CEN1"/>
    <s v="UPS"/>
    <n v="44335"/>
    <n v="44412"/>
    <n v="44504"/>
    <s v="WA03400060"/>
    <s v="UG Perm Svc Only in Plat Dev"/>
    <s v="16306"/>
    <s v="E UG Residential Services In Plats"/>
    <n v="730"/>
    <n v="-730"/>
    <n v="0"/>
    <n v="28.53"/>
    <n v="504.28"/>
    <n v="0"/>
    <s v="QSTHLE"/>
    <s v="QUANTA - OLYMPIA - ELECTRIC"/>
    <s v="511266987"/>
    <n v="1"/>
    <n v="0"/>
    <n v="0"/>
    <s v="SINGLE FAMILY"/>
    <s v="1"/>
    <s v="UNDERGROUND"/>
    <s v="UNDERGROUND"/>
    <s v="0002563231"/>
    <s v="0"/>
  </r>
  <r>
    <x v="2"/>
    <n v="50"/>
    <n v="35"/>
    <n v="35"/>
    <n v="0"/>
    <n v="0"/>
    <x v="1"/>
    <n v="567.82000000000005"/>
    <n v="16.223428571428599"/>
    <n v="27"/>
    <n v="0.22857142857142901"/>
    <n v="31"/>
    <n v="0"/>
    <n v="690.54"/>
    <s v="104335807"/>
    <s v="1702W056 9142 LADY SLIPPER ST SE #  TUMW"/>
    <s v="CEN1"/>
    <s v="UPS"/>
    <n v="44335"/>
    <n v="44412"/>
    <n v="44504"/>
    <s v="WA03400060"/>
    <s v="UG Perm Svc Only in Plat Dev"/>
    <s v="16306"/>
    <s v="E UG Residential Services In Plats"/>
    <n v="730"/>
    <n v="-730"/>
    <n v="0"/>
    <n v="28.53"/>
    <n v="504.28"/>
    <n v="0"/>
    <s v="QSTHLE"/>
    <s v="QUANTA - OLYMPIA - ELECTRIC"/>
    <s v="511267456"/>
    <n v="1"/>
    <n v="0"/>
    <n v="0"/>
    <s v="SINGLE FAMILY"/>
    <s v="1"/>
    <s v="UNDERGROUND"/>
    <s v="UNDERGROUND"/>
    <s v="0002563232"/>
    <s v="0"/>
  </r>
  <r>
    <x v="2"/>
    <n v="100"/>
    <n v="70"/>
    <n v="70"/>
    <n v="0"/>
    <n v="0"/>
    <x v="1"/>
    <n v="621.96"/>
    <n v="8.8851428571428599"/>
    <n v="69"/>
    <n v="1.4285714285714299E-2"/>
    <n v="80"/>
    <n v="0"/>
    <n v="745.47"/>
    <s v="104335808"/>
    <s v="2506E107 1090 230TH AVE NE #  SAMMAMISH"/>
    <s v="CEN1"/>
    <s v="UPS"/>
    <n v="44341"/>
    <n v="44412"/>
    <n v="44504"/>
    <s v="WA11700390"/>
    <s v="UG Perm Svc Only in Plat Dev"/>
    <s v="16306"/>
    <s v="E UG Residential Services In Plats"/>
    <n v="730"/>
    <n v="-730"/>
    <n v="0"/>
    <n v="73.239999999999995"/>
    <n v="507.5"/>
    <n v="0"/>
    <s v="QCNOKE"/>
    <s v="QUANTA - REDMOND - ELECTRIC"/>
    <s v="511267548"/>
    <n v="1"/>
    <n v="0"/>
    <n v="0"/>
    <s v="SINGLE FAMILY"/>
    <s v="1"/>
    <s v="UNDERGROUND"/>
    <s v="UNDERGROUND"/>
    <s v="0002563241"/>
    <s v="0"/>
  </r>
  <r>
    <x v="2"/>
    <n v="100"/>
    <n v="70"/>
    <n v="70"/>
    <n v="0"/>
    <n v="0"/>
    <x v="1"/>
    <n v="621.62"/>
    <n v="8.8802857142857103"/>
    <n v="69"/>
    <n v="1.4285714285714299E-2"/>
    <n v="80"/>
    <n v="0"/>
    <n v="744.9"/>
    <s v="104335809"/>
    <s v="1905E036 13006 193RD AVE E #  BONNEY LAK"/>
    <s v="CEN1"/>
    <s v="UPS"/>
    <n v="44340"/>
    <n v="44412"/>
    <n v="44504"/>
    <s v="WA12700270"/>
    <s v="UG Perm Svc Only in Plat Dev"/>
    <s v="16306"/>
    <s v="E UG Residential Services In Plats"/>
    <n v="730"/>
    <n v="-730"/>
    <n v="0"/>
    <n v="73.239999999999995"/>
    <n v="507.05"/>
    <n v="0"/>
    <s v="QSWPRE"/>
    <s v="QUANTA - PUYALLUP - ELECTRIC"/>
    <s v="511267565"/>
    <n v="1"/>
    <n v="0"/>
    <n v="0"/>
    <s v="DUPLEX"/>
    <s v="1"/>
    <s v="UNDERGROUND"/>
    <s v="UNDERGROUND"/>
    <s v="0002563243"/>
    <s v="0"/>
  </r>
  <r>
    <x v="2"/>
    <n v="50"/>
    <n v="50"/>
    <n v="50"/>
    <n v="0"/>
    <n v="0"/>
    <x v="1"/>
    <n v="597.79"/>
    <n v="11.9558"/>
    <n v="50"/>
    <n v="0"/>
    <n v="57"/>
    <n v="0"/>
    <n v="721.07"/>
    <s v="104335810"/>
    <s v="2004E088 5624 115TH AVE CT E #  PUYALLUP"/>
    <s v="CEN1"/>
    <s v="UPS"/>
    <n v="44349"/>
    <n v="44475"/>
    <m/>
    <s v="WA12700270"/>
    <s v="UG Perm Svc Only in Plat Dev"/>
    <s v="16306"/>
    <s v="E UG Residential Services In Plats"/>
    <n v="730"/>
    <n v="-730"/>
    <n v="0"/>
    <n v="52.31"/>
    <n v="507.05"/>
    <n v="0"/>
    <s v="QSWPRE"/>
    <s v="QUANTA - PUYALLUP - ELECTRIC"/>
    <s v="511266799"/>
    <n v="1"/>
    <n v="0"/>
    <n v="0"/>
    <s v="SINGLE FAMILY"/>
    <s v="1"/>
    <s v="UNDERGROUND"/>
    <s v="UNDERGROUND"/>
    <s v="0002563198"/>
    <s v="0"/>
  </r>
  <r>
    <x v="2"/>
    <n v="100"/>
    <n v="75"/>
    <n v="75"/>
    <n v="0"/>
    <n v="0"/>
    <x v="1"/>
    <n v="628.12"/>
    <n v="8.3749333333333293"/>
    <n v="75"/>
    <n v="0"/>
    <n v="86"/>
    <n v="0"/>
    <n v="751.4"/>
    <s v="104335811"/>
    <s v="2004E088 5628 115TH AVE CT E #  PUYALLUP"/>
    <s v="CEN1"/>
    <s v="UPS"/>
    <n v="44349"/>
    <n v="44475"/>
    <m/>
    <s v="WA12700270"/>
    <s v="UG Perm Svc Only in Plat Dev"/>
    <s v="16306"/>
    <s v="E UG Residential Services In Plats"/>
    <n v="730"/>
    <n v="-730"/>
    <n v="0"/>
    <n v="78.95"/>
    <n v="507.05"/>
    <n v="0"/>
    <s v="QSWPRE"/>
    <s v="QUANTA - PUYALLUP - ELECTRIC"/>
    <s v="511266840"/>
    <n v="1"/>
    <n v="0"/>
    <n v="0"/>
    <s v="SINGLE FAMILY"/>
    <s v="1"/>
    <s v="UNDERGROUND"/>
    <s v="UNDERGROUND"/>
    <s v="0002563202"/>
    <s v="0"/>
  </r>
  <r>
    <x v="2"/>
    <n v="100"/>
    <n v="80"/>
    <n v="80"/>
    <n v="0"/>
    <n v="0"/>
    <x v="1"/>
    <n v="669.68"/>
    <n v="8.3710000000000004"/>
    <n v="72"/>
    <n v="0.1"/>
    <n v="135"/>
    <n v="0"/>
    <n v="790.83"/>
    <s v="104335812"/>
    <s v="1901W105 5034 COPPERMILL CT NE #  OLYMPI"/>
    <s v="CEN1"/>
    <s v="UPS"/>
    <n v="44336"/>
    <n v="44412"/>
    <n v="44504"/>
    <s v="WA03400990"/>
    <s v="UG Perm Svc Only in Plat Dev"/>
    <s v="16306"/>
    <s v="E UG Residential Services In Plats"/>
    <n v="730"/>
    <n v="-730"/>
    <n v="0"/>
    <n v="123.7"/>
    <n v="497.83"/>
    <n v="0"/>
    <s v="QSTHLE"/>
    <s v="QUANTA - OLYMPIA - ELECTRIC"/>
    <s v="511266965"/>
    <n v="1"/>
    <n v="0"/>
    <n v="0"/>
    <s v="SINGLE FAMILY"/>
    <s v="1"/>
    <s v="UNDERGROUND"/>
    <s v="UNDERGROUND"/>
    <s v="0002563225"/>
    <s v="0"/>
  </r>
  <r>
    <x v="2"/>
    <n v="150"/>
    <n v="122"/>
    <n v="122"/>
    <n v="0"/>
    <n v="0"/>
    <x v="1"/>
    <n v="774.1"/>
    <n v="6.3450819672131198"/>
    <n v="121"/>
    <n v="8.1967213114754103E-3"/>
    <n v="227"/>
    <n v="0"/>
    <n v="897.38"/>
    <s v="104335813"/>
    <s v="2004E043 12402 30TH STREET CT E #  EDGEW"/>
    <s v="CEN1"/>
    <s v="UPS"/>
    <n v="44340"/>
    <n v="44412"/>
    <n v="44504"/>
    <s v="WA12700200"/>
    <s v="UG Perm Svc Only in Plat Dev"/>
    <s v="16306"/>
    <s v="E UG Residential Services In Plats"/>
    <n v="730"/>
    <n v="-730"/>
    <n v="0"/>
    <n v="207.18"/>
    <n v="507.04"/>
    <n v="0"/>
    <s v="QSWPRE"/>
    <s v="QUANTA - PUYALLUP - ELECTRIC"/>
    <s v="511271546"/>
    <n v="1"/>
    <n v="0"/>
    <n v="0"/>
    <s v="SINGLE FAMILY"/>
    <s v="1"/>
    <s v="UNDERGROUND"/>
    <s v="UNDERGROUND"/>
    <s v="0002563308"/>
    <s v="0"/>
  </r>
  <r>
    <x v="2"/>
    <n v="100"/>
    <n v="99"/>
    <n v="99"/>
    <n v="0"/>
    <n v="0"/>
    <x v="1"/>
    <n v="589.48"/>
    <n v="5.9543434343434303"/>
    <n v="45"/>
    <n v="0.54545454545454497"/>
    <n v="52"/>
    <n v="0"/>
    <n v="712.2"/>
    <s v="104335814"/>
    <s v="1802W087 1718 FERN ST SW #  OLYMPIA"/>
    <s v="CEN1"/>
    <s v="UPS"/>
    <n v="44342"/>
    <n v="44412"/>
    <n v="44504"/>
    <s v="WA03400030"/>
    <s v="UG Perm Svc Only in Plat Dev"/>
    <s v="16306"/>
    <s v="E UG Residential Services In Plats"/>
    <n v="730"/>
    <n v="-730"/>
    <n v="0"/>
    <n v="47.56"/>
    <n v="504.28"/>
    <n v="0"/>
    <s v="QSTHLE"/>
    <s v="QUANTA - OLYMPIA - ELECTRIC"/>
    <s v="511271645"/>
    <n v="1"/>
    <n v="0"/>
    <n v="0"/>
    <s v="SINGLE FAMILY"/>
    <s v="1"/>
    <s v="UNDERGROUND"/>
    <s v="UNDERGROUND"/>
    <s v="0002563314"/>
    <s v="0"/>
  </r>
  <r>
    <x v="2"/>
    <n v="50"/>
    <e v="#N/A"/>
    <n v="45"/>
    <n v="0"/>
    <n v="0"/>
    <x v="1"/>
    <n v="588.53"/>
    <e v="#N/A"/>
    <n v="45"/>
    <e v="#N/A"/>
    <n v="52"/>
    <n v="0"/>
    <n v="711.03"/>
    <s v="104335815"/>
    <s v="1801W055 927 VINE MAPLE ST SE #  LACEY"/>
    <s v="CEN1"/>
    <s v="UPS"/>
    <n v="44330"/>
    <n v="44412"/>
    <n v="44504"/>
    <s v="WA03400340"/>
    <s v="UG Perm Svc Only in Plat Dev"/>
    <s v="16306"/>
    <s v="E UG Residential Services In Plats"/>
    <n v="730"/>
    <n v="-730"/>
    <n v="0"/>
    <n v="47.55"/>
    <n v="503.35"/>
    <n v="0"/>
    <s v="QSTHLE"/>
    <s v="QUANTA - OLYMPIA - ELECTRIC"/>
    <s v="511271750"/>
    <n v="1"/>
    <n v="0"/>
    <n v="0"/>
    <s v="SINGLE FAMILY"/>
    <s v="1"/>
    <s v="UNDERGROUND"/>
    <s v="UNDERGROUND"/>
    <s v="0002563325"/>
    <s v="0"/>
  </r>
  <r>
    <x v="2"/>
    <n v="50"/>
    <n v="20"/>
    <n v="20"/>
    <n v="0"/>
    <n v="0"/>
    <x v="1"/>
    <n v="567.80999999999995"/>
    <n v="28.390499999999999"/>
    <n v="30"/>
    <n v="-0.5"/>
    <n v="34"/>
    <n v="0"/>
    <n v="689.75"/>
    <s v="104335816"/>
    <s v="2206E074 18106 SE 240TH PL #  COVINGTON"/>
    <s v="CEN1"/>
    <s v="UPS"/>
    <n v="44336"/>
    <n v="44412"/>
    <n v="44504"/>
    <s v="WA01700120"/>
    <s v="UG Perm Svc Only in Plat Dev"/>
    <s v="16306"/>
    <s v="E UG Residential Services In Plats"/>
    <n v="730"/>
    <n v="-730"/>
    <n v="0"/>
    <n v="31.39"/>
    <n v="501.05"/>
    <n v="0"/>
    <s v="QCSOKE"/>
    <s v="QUANTA - SOUTH KING - ELECTRIC"/>
    <s v="511271752"/>
    <n v="1"/>
    <n v="0"/>
    <n v="0"/>
    <s v="SINGLE FAMILY"/>
    <s v="1"/>
    <s v="UNDERGROUND"/>
    <s v="UNDERGROUND"/>
    <s v="0002563328"/>
    <s v="0"/>
  </r>
  <r>
    <x v="2"/>
    <n v="50"/>
    <n v="25"/>
    <n v="25"/>
    <n v="0"/>
    <n v="0"/>
    <x v="1"/>
    <n v="573.22"/>
    <n v="22.928799999999999"/>
    <n v="34"/>
    <n v="-0.36"/>
    <n v="40"/>
    <n v="0"/>
    <n v="695.16"/>
    <s v="104335819"/>
    <s v="2106E015 29932 220TH AVE SE #  KENT"/>
    <s v="CEN1"/>
    <s v="UPS"/>
    <n v="44342"/>
    <n v="44412"/>
    <n v="44504"/>
    <s v="WA04000990"/>
    <s v="UG Perm Svc Only in Plat Dev"/>
    <s v="16306"/>
    <s v="E UG Residential Services In Plats"/>
    <n v="730"/>
    <n v="-730"/>
    <n v="0"/>
    <n v="36.14"/>
    <n v="501.05"/>
    <n v="0"/>
    <s v="QCSOKE"/>
    <s v="QUANTA - SOUTH KING - ELECTRIC"/>
    <s v="511282251"/>
    <n v="1"/>
    <n v="0"/>
    <n v="0"/>
    <s v="SINGLE FAMILY"/>
    <s v="1"/>
    <s v="UNDERGROUND"/>
    <s v="UNDERGROUND"/>
    <s v="0002563530"/>
    <s v="0"/>
  </r>
  <r>
    <x v="2"/>
    <n v="100"/>
    <n v="75"/>
    <n v="75"/>
    <n v="0"/>
    <n v="0"/>
    <x v="1"/>
    <n v="616.54"/>
    <n v="8.2205333333333304"/>
    <n v="68"/>
    <n v="9.3333333333333296E-2"/>
    <n v="78"/>
    <n v="0"/>
    <n v="739.26"/>
    <s v="104335821"/>
    <s v="1702W048 2111 79TH AVE SE #  TUMWATER"/>
    <s v="CEN1"/>
    <s v="UPS"/>
    <n v="44335"/>
    <n v="44412"/>
    <n v="44504"/>
    <s v="WA03400060"/>
    <s v="UG Perm Svc Only in Plat Dev"/>
    <s v="16306"/>
    <s v="E UG Residential Services In Plats"/>
    <n v="730"/>
    <n v="-730"/>
    <n v="0"/>
    <n v="71.319999999999993"/>
    <n v="504.28"/>
    <n v="0"/>
    <s v="QSTHLE"/>
    <s v="QUANTA - OLYMPIA - ELECTRIC"/>
    <s v="511282572"/>
    <n v="1"/>
    <n v="0"/>
    <n v="0"/>
    <s v="SINGLE FAMILY"/>
    <s v="1"/>
    <s v="UNDERGROUND"/>
    <s v="UNDERGROUND"/>
    <s v="0002563559"/>
    <s v="0"/>
  </r>
  <r>
    <x v="2"/>
    <n v="50"/>
    <n v="40"/>
    <n v="40"/>
    <n v="0"/>
    <n v="0"/>
    <x v="1"/>
    <n v="585.01"/>
    <n v="14.625249999999999"/>
    <n v="40"/>
    <n v="0"/>
    <n v="46"/>
    <n v="0"/>
    <n v="708.29"/>
    <s v="104335824"/>
    <s v="1905E061 13106 192ND AVE E #  BONNEY LAK"/>
    <s v="CEN1"/>
    <s v="UPS"/>
    <n v="44357"/>
    <n v="44475"/>
    <m/>
    <s v="WA12700270"/>
    <s v="UG Perm Svc Only in Plat Dev"/>
    <s v="16306"/>
    <s v="E UG Residential Services In Plats"/>
    <n v="730"/>
    <n v="-730"/>
    <n v="0"/>
    <n v="41.85"/>
    <n v="507.04"/>
    <n v="0"/>
    <s v="QSWPRE"/>
    <s v="QUANTA - PUYALLUP - ELECTRIC"/>
    <s v="511282719"/>
    <n v="1"/>
    <n v="0"/>
    <n v="0"/>
    <s v="DUPLEX"/>
    <s v="1"/>
    <s v="UNDERGROUND"/>
    <s v="UNDERGROUND"/>
    <s v="0002563583"/>
    <s v="0"/>
  </r>
  <r>
    <x v="2"/>
    <n v="50"/>
    <n v="40"/>
    <n v="40"/>
    <n v="0"/>
    <n v="0"/>
    <x v="1"/>
    <n v="585.01"/>
    <n v="14.625249999999999"/>
    <n v="40"/>
    <n v="0"/>
    <n v="46"/>
    <n v="0"/>
    <n v="708.29"/>
    <s v="104335825"/>
    <s v="1905E061 13108 192ND AVE E #  BONNEY LAK"/>
    <s v="CEN1"/>
    <s v="UPS"/>
    <n v="44357"/>
    <n v="44475"/>
    <m/>
    <s v="WA12700270"/>
    <s v="UG Perm Svc Only in Plat Dev"/>
    <s v="16306"/>
    <s v="E UG Residential Services In Plats"/>
    <n v="730"/>
    <n v="-730"/>
    <n v="0"/>
    <n v="41.85"/>
    <n v="507.04"/>
    <n v="0"/>
    <s v="QSWPRE"/>
    <s v="QUANTA - PUYALLUP - ELECTRIC"/>
    <s v="511282718"/>
    <n v="1"/>
    <n v="0"/>
    <n v="0"/>
    <s v="DUPLEX"/>
    <s v="1"/>
    <s v="UNDERGROUND"/>
    <s v="UNDERGROUND"/>
    <s v="0002563585"/>
    <s v="0"/>
  </r>
  <r>
    <x v="2"/>
    <n v="50"/>
    <n v="40"/>
    <n v="40"/>
    <n v="0"/>
    <n v="0"/>
    <x v="1"/>
    <n v="579.38"/>
    <n v="14.484500000000001"/>
    <n v="40"/>
    <n v="0"/>
    <n v="46"/>
    <n v="0"/>
    <n v="701.09"/>
    <s v="104335826"/>
    <s v="3903E004 1205 NIGHT HAWK WAY #  EVERSON"/>
    <s v="CEN1"/>
    <s v="UPS"/>
    <n v="44340"/>
    <n v="44412"/>
    <n v="44504"/>
    <s v="WA03700030"/>
    <s v="UG Perm Svc Only in Plat Dev"/>
    <s v="16306"/>
    <s v="E UG Residential Services In Plats"/>
    <n v="730"/>
    <n v="-730"/>
    <n v="0"/>
    <n v="41.85"/>
    <n v="500.59"/>
    <n v="0"/>
    <s v="QNWHME"/>
    <s v="QUANTA - BELLINGHAM - ELECTRIC"/>
    <s v="511282777"/>
    <n v="1"/>
    <n v="0"/>
    <n v="0"/>
    <s v="SINGLE FAMILY"/>
    <s v="1"/>
    <s v="UNDERGROUND"/>
    <s v="UNDERGROUND"/>
    <s v="0002563589"/>
    <s v="0"/>
  </r>
  <r>
    <x v="2"/>
    <n v="50"/>
    <n v="50"/>
    <n v="50"/>
    <n v="0"/>
    <n v="0"/>
    <x v="1"/>
    <n v="588.39"/>
    <n v="11.767799999999999"/>
    <n v="50"/>
    <n v="0"/>
    <n v="57"/>
    <n v="0"/>
    <n v="709.54"/>
    <s v="104335827"/>
    <s v="1602W097 324 BRIAR LN S #  TENINO"/>
    <s v="CEN1"/>
    <s v="UPS"/>
    <n v="44342"/>
    <n v="44412"/>
    <n v="44504"/>
    <s v="WA03400050"/>
    <s v="UG Perm Svc Only in Plat Dev"/>
    <s v="16306"/>
    <s v="E UG Residential Services In Plats"/>
    <n v="730"/>
    <n v="-730"/>
    <n v="0"/>
    <n v="52.31"/>
    <n v="497.82"/>
    <n v="0"/>
    <s v="QSTHLE"/>
    <s v="QUANTA - OLYMPIA - ELECTRIC"/>
    <s v="511287457"/>
    <n v="1"/>
    <n v="0"/>
    <n v="0"/>
    <s v="SINGLE FAMILY"/>
    <s v="1"/>
    <s v="UNDERGROUND"/>
    <s v="UNDERGROUND"/>
    <s v="0002563603"/>
    <s v="0"/>
  </r>
  <r>
    <x v="2"/>
    <n v="100"/>
    <e v="#N/A"/>
    <n v="79"/>
    <n v="0"/>
    <n v="0"/>
    <x v="1"/>
    <n v="624.13"/>
    <e v="#N/A"/>
    <n v="79"/>
    <e v="#N/A"/>
    <n v="92"/>
    <n v="0"/>
    <n v="745.28"/>
    <s v="104335828"/>
    <s v="1602W097 339 BRIAR LN S #  TENINO"/>
    <s v="CEN1"/>
    <s v="UPS"/>
    <n v="44342"/>
    <n v="44412"/>
    <n v="44504"/>
    <s v="WA03400050"/>
    <s v="UG Perm Svc Only in Plat Dev"/>
    <s v="16306"/>
    <s v="E UG Residential Services In Plats"/>
    <n v="730"/>
    <n v="-730"/>
    <n v="0"/>
    <n v="83.7"/>
    <n v="497.82"/>
    <n v="0"/>
    <s v="QSTHLE"/>
    <s v="QUANTA - OLYMPIA - ELECTRIC"/>
    <s v="511287456"/>
    <n v="1"/>
    <n v="0"/>
    <n v="0"/>
    <s v="SINGLE FAMILY"/>
    <s v="1"/>
    <s v="UNDERGROUND"/>
    <s v="UNDERGROUND"/>
    <s v="0002563605"/>
    <s v="0"/>
  </r>
  <r>
    <x v="2"/>
    <n v="100"/>
    <n v="70"/>
    <n v="70"/>
    <n v="0"/>
    <n v="0"/>
    <x v="1"/>
    <n v="621.62"/>
    <n v="8.8802857142857103"/>
    <n v="69"/>
    <n v="1.4285714285714299E-2"/>
    <n v="80"/>
    <n v="0"/>
    <n v="744.9"/>
    <s v="104335830"/>
    <s v="1905E061 13008 193RD AVE E #  BONNEY LAK"/>
    <s v="CEN1"/>
    <s v="UPS"/>
    <n v="44340"/>
    <n v="44412"/>
    <n v="44504"/>
    <s v="WA12700270"/>
    <s v="UG Perm Svc Only in Plat Dev"/>
    <s v="16306"/>
    <s v="E UG Residential Services In Plats"/>
    <n v="730"/>
    <n v="-730"/>
    <n v="0"/>
    <n v="73.239999999999995"/>
    <n v="507.05"/>
    <n v="0"/>
    <s v="QSWPRE"/>
    <s v="QUANTA - PUYALLUP - ELECTRIC"/>
    <s v="511267580"/>
    <n v="1"/>
    <n v="0"/>
    <n v="0"/>
    <s v="DUPLEX"/>
    <s v="1"/>
    <s v="UNDERGROUND"/>
    <s v="UNDERGROUND"/>
    <s v="0002563244"/>
    <s v="0"/>
  </r>
  <r>
    <x v="2"/>
    <n v="100"/>
    <n v="100"/>
    <n v="100"/>
    <n v="0"/>
    <n v="0"/>
    <x v="1"/>
    <n v="732.7"/>
    <n v="7.327"/>
    <n v="99"/>
    <n v="0.01"/>
    <n v="186"/>
    <n v="0"/>
    <n v="856.32"/>
    <s v="104335832"/>
    <s v="2605E073 14156 97TH AVE NE #  KIRKLAND"/>
    <s v="CEN1"/>
    <s v="UPS"/>
    <n v="44343"/>
    <n v="44412"/>
    <n v="44504"/>
    <s v="WA11700160"/>
    <s v="UG Perm Svc Only in Plat Dev"/>
    <s v="16306"/>
    <s v="E UG Residential Services In Plats"/>
    <n v="730"/>
    <n v="-730"/>
    <n v="0"/>
    <n v="170.09"/>
    <n v="507.97"/>
    <n v="0"/>
    <s v="QCNOKE"/>
    <s v="QUANTA - REDMOND - ELECTRIC"/>
    <s v="511271593"/>
    <n v="1"/>
    <n v="0"/>
    <n v="0"/>
    <s v="SINGLE FAMILY"/>
    <s v="1"/>
    <s v="UNDERGROUND"/>
    <s v="UNDERGROUND"/>
    <s v="0002563319"/>
    <s v="0"/>
  </r>
  <r>
    <x v="2"/>
    <n v="50"/>
    <n v="50"/>
    <n v="50"/>
    <n v="0"/>
    <n v="0"/>
    <x v="1"/>
    <n v="597.79999999999995"/>
    <n v="11.956"/>
    <n v="50"/>
    <n v="0"/>
    <n v="57"/>
    <n v="0"/>
    <n v="721.08"/>
    <s v="104335833"/>
    <s v="2005E028 2812 162ND AVE CT E #  LAKE TAP"/>
    <s v="CEN1"/>
    <s v="UPS"/>
    <n v="44340"/>
    <n v="44412"/>
    <n v="44504"/>
    <s v="WA12700270"/>
    <s v="UG Perm Svc Only in Plat Dev"/>
    <s v="16306"/>
    <s v="E UG Residential Services In Plats"/>
    <n v="730"/>
    <n v="-730"/>
    <n v="0"/>
    <n v="52.32"/>
    <n v="507.05"/>
    <n v="0"/>
    <s v="QSWPRE"/>
    <s v="QUANTA - PUYALLUP - ELECTRIC"/>
    <s v="511271729"/>
    <n v="1"/>
    <n v="0"/>
    <n v="0"/>
    <s v="SINGLE FAMILY"/>
    <s v="1"/>
    <s v="UNDERGROUND"/>
    <s v="UNDERGROUND"/>
    <s v="0002563324"/>
    <s v="0"/>
  </r>
  <r>
    <x v="2"/>
    <n v="50"/>
    <n v="35"/>
    <n v="35"/>
    <n v="0"/>
    <n v="0"/>
    <x v="1"/>
    <n v="573.22"/>
    <n v="16.377714285714301"/>
    <n v="32"/>
    <n v="8.5714285714285701E-2"/>
    <n v="36"/>
    <n v="0"/>
    <n v="695.94"/>
    <s v="104335834"/>
    <s v="1702W051 9202 SHOOTINGSTAR ST SE #  TUMW"/>
    <s v="CEN1"/>
    <s v="UPS"/>
    <n v="44335"/>
    <n v="44412"/>
    <n v="44504"/>
    <s v="WA03400060"/>
    <s v="UG Perm Svc Only in Plat Dev"/>
    <s v="16306"/>
    <s v="E UG Residential Services In Plats"/>
    <n v="730"/>
    <n v="-730"/>
    <n v="0"/>
    <n v="33.28"/>
    <n v="504.28"/>
    <n v="0"/>
    <s v="QSTHLE"/>
    <s v="QUANTA - OLYMPIA - ELECTRIC"/>
    <s v="511271764"/>
    <n v="1"/>
    <n v="0"/>
    <n v="0"/>
    <s v="SINGLE FAMILY"/>
    <s v="1"/>
    <s v="UNDERGROUND"/>
    <s v="UNDERGROUND"/>
    <s v="0002563327"/>
    <s v="0"/>
  </r>
  <r>
    <x v="2"/>
    <n v="100"/>
    <n v="58"/>
    <n v="58"/>
    <n v="0"/>
    <n v="0"/>
    <x v="1"/>
    <n v="615.46"/>
    <n v="10.6113793103448"/>
    <n v="69"/>
    <n v="-0.18965517241379301"/>
    <n v="80"/>
    <n v="0"/>
    <n v="737.4"/>
    <s v="104335835"/>
    <s v="2902E052 2335 DISCOVERY PL #  LANGLEY"/>
    <s v="CEN1"/>
    <s v="UPS"/>
    <n v="44342"/>
    <n v="44412"/>
    <n v="44504"/>
    <s v="WA01500990"/>
    <s v="UG Perm Svc Only in Plat Dev"/>
    <s v="16306"/>
    <s v="E UG Residential Services In Plats"/>
    <n v="730"/>
    <n v="-730"/>
    <n v="0"/>
    <n v="73.239999999999995"/>
    <n v="501.05"/>
    <n v="0"/>
    <s v="QNISLE"/>
    <s v="QUANTA - WHIDBEY - ELECTRIC"/>
    <s v="511271801"/>
    <n v="1"/>
    <n v="0"/>
    <n v="0"/>
    <s v="SINGLE FAMILY"/>
    <s v="1"/>
    <s v="UNDERGROUND"/>
    <s v="UNDERGROUND"/>
    <s v="0002563332"/>
    <s v="0"/>
  </r>
  <r>
    <x v="2"/>
    <n v="100"/>
    <n v="60"/>
    <n v="60"/>
    <n v="0"/>
    <n v="0"/>
    <x v="1"/>
    <n v="651.63"/>
    <n v="10.8605"/>
    <n v="59"/>
    <n v="1.6666666666666701E-2"/>
    <n v="112"/>
    <n v="0"/>
    <n v="774.24"/>
    <s v="104335836"/>
    <s v="2005E134 8214 206TH AVE E #  BONNEY LAKE"/>
    <s v="CEN1"/>
    <s v="UPS"/>
    <n v="44349"/>
    <n v="44475"/>
    <m/>
    <s v="WA12700010"/>
    <s v="UG Perm Svc Only in Plat Dev"/>
    <s v="16306"/>
    <s v="E UG Residential Services In Plats"/>
    <n v="730"/>
    <n v="-730"/>
    <n v="0"/>
    <n v="102.05"/>
    <n v="504.28"/>
    <n v="0"/>
    <s v="QSWPRE"/>
    <s v="QUANTA - PUYALLUP - ELECTRIC"/>
    <s v="511271804"/>
    <n v="1"/>
    <n v="0"/>
    <n v="0"/>
    <s v="SINGLE FAMILY"/>
    <s v="1"/>
    <s v="UNDERGROUND"/>
    <s v="UNDERGROUND"/>
    <s v="0002563338"/>
    <s v="0"/>
  </r>
  <r>
    <x v="2"/>
    <n v="50"/>
    <n v="25"/>
    <n v="25"/>
    <n v="0"/>
    <n v="0"/>
    <x v="1"/>
    <n v="579.73"/>
    <n v="23.1892"/>
    <n v="34"/>
    <n v="-0.36"/>
    <n v="40"/>
    <n v="0"/>
    <n v="703.24"/>
    <s v="104335837"/>
    <s v="2305E084 1911 OLYMPIA CT SE #  RENTON"/>
    <s v="CEN1"/>
    <s v="UPS"/>
    <n v="44335"/>
    <n v="44412"/>
    <n v="44504"/>
    <s v="WA11700250"/>
    <s v="UG Perm Svc Only in Plat Dev"/>
    <s v="16306"/>
    <s v="E UG Residential Services In Plats"/>
    <n v="730"/>
    <n v="-730"/>
    <n v="0"/>
    <n v="36.14"/>
    <n v="507.51"/>
    <n v="0"/>
    <s v="QCSOKE"/>
    <s v="QUANTA - SOUTH KING - ELECTRIC"/>
    <s v="511271927"/>
    <n v="1"/>
    <n v="0"/>
    <n v="0"/>
    <s v="SINGLE FAMILY"/>
    <s v="1"/>
    <s v="UNDERGROUND"/>
    <s v="UNDERGROUND"/>
    <s v="0002563361"/>
    <s v="0"/>
  </r>
  <r>
    <x v="2"/>
    <n v="100"/>
    <n v="70"/>
    <n v="70"/>
    <n v="0"/>
    <n v="0"/>
    <x v="1"/>
    <n v="686.99"/>
    <n v="9.8141428571428602"/>
    <n v="79"/>
    <n v="-0.128571428571429"/>
    <n v="149"/>
    <n v="0"/>
    <n v="808.93"/>
    <s v="104335838"/>
    <s v="2106E060 23348 LUNA CT #  BLACK DIAMOND"/>
    <s v="CEN1"/>
    <s v="UPS"/>
    <n v="44340"/>
    <n v="44412"/>
    <n v="44504"/>
    <s v="WA01700050"/>
    <s v="UG Perm Svc Only in Plat Dev"/>
    <s v="16306"/>
    <s v="E UG Residential Services In Plats"/>
    <n v="730"/>
    <n v="-730"/>
    <n v="0"/>
    <n v="136.07"/>
    <n v="501.05"/>
    <n v="0"/>
    <s v="QCSOKE"/>
    <s v="QUANTA - SOUTH KING - ELECTRIC"/>
    <s v="511272000"/>
    <n v="1"/>
    <n v="0"/>
    <n v="0"/>
    <s v="SINGLE FAMILY"/>
    <s v="1"/>
    <s v="UNDERGROUND"/>
    <s v="UNDERGROUND"/>
    <s v="0002563363"/>
    <s v="0"/>
  </r>
  <r>
    <x v="2"/>
    <n v="50"/>
    <n v="40"/>
    <n v="40"/>
    <n v="0"/>
    <n v="0"/>
    <x v="1"/>
    <n v="570.42999999999995"/>
    <n v="14.26075"/>
    <n v="50"/>
    <n v="-0.25"/>
    <n v="57"/>
    <n v="0"/>
    <n v="693.94"/>
    <s v="104335840"/>
    <s v="2105E127 5360 UDALL ST SE #  AUBURN"/>
    <s v="CEN1"/>
    <s v="UPS"/>
    <n v="44348"/>
    <n v="44475"/>
    <m/>
    <s v="WA11700020"/>
    <s v="UG Perm Svc Only in Plat Dev"/>
    <s v="16306"/>
    <s v="E UG Residential Services In Plats"/>
    <n v="730"/>
    <n v="-730"/>
    <n v="0"/>
    <n v="52.31"/>
    <n v="507.51"/>
    <n v="0"/>
    <s v="QCSOKE"/>
    <s v="QUANTA - SOUTH KING - ELECTRIC"/>
    <s v="511275456"/>
    <n v="1"/>
    <n v="0"/>
    <n v="0"/>
    <s v="SINGLE FAMILY"/>
    <s v="1"/>
    <s v="UNDERGROUND"/>
    <s v="UNDERGROUND"/>
    <s v="0002563392"/>
    <s v="0"/>
  </r>
  <r>
    <x v="2"/>
    <n v="50"/>
    <n v="20"/>
    <n v="20"/>
    <n v="0"/>
    <n v="0"/>
    <x v="1"/>
    <n v="556.48"/>
    <n v="27.824000000000002"/>
    <n v="20"/>
    <n v="0"/>
    <n v="23"/>
    <n v="0"/>
    <n v="678.42"/>
    <s v="104335841"/>
    <s v="3902E072 6220 N BEULAH AVE #  FERNDALE"/>
    <s v="CEN1"/>
    <s v="UPS"/>
    <n v="44343"/>
    <n v="44412"/>
    <n v="44504"/>
    <s v="WA03700040"/>
    <s v="UG Perm Svc Only in Plat Dev"/>
    <s v="16306"/>
    <s v="E UG Residential Services In Plats"/>
    <n v="730"/>
    <n v="-730"/>
    <n v="0"/>
    <n v="20.93"/>
    <n v="501.51"/>
    <n v="0"/>
    <s v="QNWHME"/>
    <s v="QUANTA - BELLINGHAM - ELECTRIC"/>
    <s v="511275923"/>
    <n v="1"/>
    <n v="0"/>
    <n v="0"/>
    <s v="SINGLE FAMILY"/>
    <s v="1"/>
    <s v="UNDERGROUND"/>
    <s v="UNDERGROUND"/>
    <s v="0002563399"/>
    <s v="0"/>
  </r>
  <r>
    <x v="2"/>
    <n v="50"/>
    <n v="50"/>
    <n v="50"/>
    <n v="0"/>
    <n v="0"/>
    <x v="1"/>
    <n v="597.79"/>
    <n v="11.9558"/>
    <n v="50"/>
    <n v="0"/>
    <n v="57"/>
    <n v="0"/>
    <n v="721.07"/>
    <s v="104335844"/>
    <s v="1904E090 12311 146TH STREET CT E #  PUYA"/>
    <s v="CEN1"/>
    <s v="UPS"/>
    <n v="44349"/>
    <n v="44475"/>
    <m/>
    <s v="WA12700270"/>
    <s v="UG Perm Svc Only in Plat Dev"/>
    <s v="16306"/>
    <s v="E UG Residential Services In Plats"/>
    <n v="730"/>
    <n v="-730"/>
    <n v="0"/>
    <n v="52.31"/>
    <n v="507.05"/>
    <n v="0"/>
    <s v="QSWPRE"/>
    <s v="QUANTA - PUYALLUP - ELECTRIC"/>
    <s v="511276055"/>
    <n v="1"/>
    <n v="0"/>
    <n v="0"/>
    <s v="SINGLE FAMILY"/>
    <s v="1"/>
    <s v="UNDERGROUND"/>
    <s v="UNDERGROUND"/>
    <s v="0002563427"/>
    <s v="0"/>
  </r>
  <r>
    <x v="2"/>
    <n v="50"/>
    <n v="45"/>
    <n v="45"/>
    <n v="0"/>
    <n v="0"/>
    <x v="1"/>
    <n v="803.49"/>
    <n v="17.855333333333299"/>
    <n v="54"/>
    <n v="-0.2"/>
    <n v="63"/>
    <n v="0"/>
    <n v="925.43"/>
    <s v="104335845"/>
    <s v="2206E108 27031 235TH PL SE #  MAPLE VALL"/>
    <s v="CEN1"/>
    <s v="UPS"/>
    <n v="44361"/>
    <n v="44475"/>
    <m/>
    <s v="WA01700200"/>
    <s v="UG Perm Svc Only in Plat Dev"/>
    <s v="16306"/>
    <s v="E UG Residential Services In Plats"/>
    <n v="730"/>
    <n v="-730"/>
    <n v="0"/>
    <n v="57.57"/>
    <n v="688.86"/>
    <n v="0"/>
    <s v="QCSOKE"/>
    <s v="QUANTA - SOUTH KING - ELECTRIC"/>
    <s v="511277174"/>
    <n v="1"/>
    <n v="0"/>
    <n v="0"/>
    <s v="SINGLE FAMILY"/>
    <s v="1"/>
    <s v="UNDERGROUND"/>
    <s v="UNDERGROUND"/>
    <s v="0002563480"/>
    <s v="0"/>
  </r>
  <r>
    <x v="2"/>
    <n v="50"/>
    <n v="20"/>
    <n v="20"/>
    <n v="0"/>
    <n v="0"/>
    <x v="1"/>
    <n v="774.54"/>
    <n v="38.726999999999997"/>
    <n v="30"/>
    <n v="-0.5"/>
    <n v="35"/>
    <n v="0"/>
    <n v="896.48"/>
    <s v="104335846"/>
    <s v="2206E108 27035 235TH PL SE #  MAPLE VALL"/>
    <s v="CEN1"/>
    <s v="UPS"/>
    <n v="44361"/>
    <n v="44475"/>
    <m/>
    <s v="WA01700200"/>
    <s v="UG Perm Svc Only in Plat Dev"/>
    <s v="16306"/>
    <s v="E UG Residential Services In Plats"/>
    <n v="730"/>
    <n v="-730"/>
    <n v="0"/>
    <n v="31.66"/>
    <n v="688.87"/>
    <n v="0"/>
    <s v="QCSOKE"/>
    <s v="QUANTA - SOUTH KING - ELECTRIC"/>
    <s v="511277178"/>
    <n v="1"/>
    <n v="0"/>
    <n v="0"/>
    <s v="SINGLE FAMILY"/>
    <s v="1"/>
    <s v="UNDERGROUND"/>
    <s v="UNDERGROUND"/>
    <s v="0002563481"/>
    <s v="0"/>
  </r>
  <r>
    <x v="2"/>
    <n v="50"/>
    <n v="50"/>
    <n v="50"/>
    <n v="0"/>
    <n v="0"/>
    <x v="1"/>
    <n v="598.14"/>
    <n v="11.9628"/>
    <n v="50"/>
    <n v="0"/>
    <n v="57"/>
    <n v="0"/>
    <n v="721.65"/>
    <s v="104335849"/>
    <s v="2605E022 8829 NE 199TH PL #  BOTHELL"/>
    <s v="CEN1"/>
    <s v="UPS"/>
    <n v="44343"/>
    <n v="44412"/>
    <n v="44504"/>
    <s v="WA11700060"/>
    <s v="UG Perm Svc Only in Plat Dev"/>
    <s v="16306"/>
    <s v="E UG Residential Services In Plats"/>
    <n v="730"/>
    <n v="-730"/>
    <n v="0"/>
    <n v="52.31"/>
    <n v="507.51"/>
    <n v="0"/>
    <s v="QCNOKE"/>
    <s v="QUANTA - REDMOND - ELECTRIC"/>
    <s v="511312828"/>
    <n v="1"/>
    <n v="0"/>
    <n v="0"/>
    <s v="SINGLE FAMILY"/>
    <s v="1"/>
    <s v="UNDERGROUND"/>
    <s v="UNDERGROUND"/>
    <s v="0002563715"/>
    <s v="0"/>
  </r>
  <r>
    <x v="2"/>
    <n v="50"/>
    <n v="15"/>
    <n v="15"/>
    <n v="0"/>
    <n v="0"/>
    <x v="1"/>
    <n v="533.61"/>
    <n v="35.573999999999998"/>
    <n v="24"/>
    <n v="-0.6"/>
    <n v="28"/>
    <n v="0"/>
    <n v="655.55"/>
    <s v="104335856"/>
    <s v="2106E060 33064 EAGLE PEAK LN #  BLACK DI"/>
    <s v="CEN1"/>
    <s v="UPS"/>
    <n v="44348"/>
    <n v="44475"/>
    <m/>
    <s v="WA01700050"/>
    <s v="UG Perm Svc Only in Plat Dev"/>
    <s v="16306"/>
    <s v="E UG Residential Services In Plats"/>
    <n v="730"/>
    <n v="-730"/>
    <n v="0"/>
    <n v="25.68"/>
    <n v="501.05"/>
    <n v="0"/>
    <s v="QCSOKE"/>
    <s v="QUANTA - SOUTH KING - ELECTRIC"/>
    <s v="511282442"/>
    <n v="1"/>
    <n v="0"/>
    <n v="0"/>
    <s v="SINGLE FAMILY"/>
    <s v="1"/>
    <s v="UNDERGROUND"/>
    <s v="UNDERGROUND"/>
    <s v="0002563551"/>
    <s v="0"/>
  </r>
  <r>
    <x v="2"/>
    <n v="50"/>
    <n v="15"/>
    <n v="15"/>
    <n v="0"/>
    <n v="0"/>
    <x v="1"/>
    <n v="533.61"/>
    <n v="35.573999999999998"/>
    <n v="24"/>
    <n v="-0.6"/>
    <n v="28"/>
    <n v="0"/>
    <n v="655.55"/>
    <s v="104335857"/>
    <s v="2106E060 33072 EAGLE PEAK LN #  BLACK DI"/>
    <s v="CEN1"/>
    <s v="UPS"/>
    <n v="44348"/>
    <n v="44475"/>
    <m/>
    <s v="WA01700050"/>
    <s v="UG Perm Svc Only in Plat Dev"/>
    <s v="16306"/>
    <s v="E UG Residential Services In Plats"/>
    <n v="730"/>
    <n v="-730"/>
    <n v="0"/>
    <n v="25.68"/>
    <n v="501.05"/>
    <n v="0"/>
    <s v="QCSOKE"/>
    <s v="QUANTA - SOUTH KING - ELECTRIC"/>
    <s v="511282631"/>
    <n v="1"/>
    <n v="0"/>
    <n v="0"/>
    <s v="SINGLE FAMILY"/>
    <s v="1"/>
    <s v="UNDERGROUND"/>
    <s v="UNDERGROUND"/>
    <s v="0002563567"/>
    <s v="0"/>
  </r>
  <r>
    <x v="2"/>
    <n v="50"/>
    <n v="50"/>
    <n v="50"/>
    <n v="0"/>
    <n v="0"/>
    <x v="1"/>
    <n v="597.78"/>
    <n v="11.9556"/>
    <n v="50"/>
    <n v="0"/>
    <n v="57"/>
    <n v="0"/>
    <n v="721.06"/>
    <s v="104335861"/>
    <s v="1904E032 12429 83RD AVE E #  PUYALLUP"/>
    <s v="CEN1"/>
    <s v="UPS"/>
    <n v="44340"/>
    <n v="44412"/>
    <n v="44504"/>
    <s v="WA12700270"/>
    <s v="UG Perm Svc Only in Plat Dev"/>
    <s v="16306"/>
    <s v="E UG Residential Services In Plats"/>
    <n v="730"/>
    <n v="-730"/>
    <n v="0"/>
    <n v="52.3"/>
    <n v="507.05"/>
    <n v="0"/>
    <s v="QSWPRE"/>
    <s v="QUANTA - PUYALLUP - ELECTRIC"/>
    <s v="511287723"/>
    <n v="1"/>
    <n v="0"/>
    <n v="0"/>
    <s v="SINGLE FAMILY"/>
    <s v="1"/>
    <s v="UNDERGROUND"/>
    <s v="UNDERGROUND"/>
    <s v="0002563634"/>
    <s v="0"/>
  </r>
  <r>
    <x v="2"/>
    <n v="50"/>
    <n v="50"/>
    <n v="50"/>
    <n v="0"/>
    <n v="0"/>
    <x v="1"/>
    <n v="597.78"/>
    <n v="11.9556"/>
    <n v="50"/>
    <n v="0"/>
    <n v="57"/>
    <n v="0"/>
    <n v="721.06"/>
    <s v="104335862"/>
    <s v="1904E032 12423 83RD AVE E #  PUYALLUP"/>
    <s v="CEN1"/>
    <s v="UPS"/>
    <n v="44340"/>
    <n v="44412"/>
    <n v="44504"/>
    <s v="WA12700270"/>
    <s v="UG Perm Svc Only in Plat Dev"/>
    <s v="16306"/>
    <s v="E UG Residential Services In Plats"/>
    <n v="730"/>
    <n v="-730"/>
    <n v="0"/>
    <n v="52.3"/>
    <n v="507.05"/>
    <n v="0"/>
    <s v="QSWPRE"/>
    <s v="QUANTA - PUYALLUP - ELECTRIC"/>
    <s v="511287828"/>
    <n v="1"/>
    <n v="0"/>
    <n v="0"/>
    <s v="SINGLE FAMILY"/>
    <s v="1"/>
    <s v="UNDERGROUND"/>
    <s v="UNDERGROUND"/>
    <s v="0002563639"/>
    <s v="0"/>
  </r>
  <r>
    <x v="2"/>
    <n v="50"/>
    <n v="10"/>
    <n v="10"/>
    <n v="0"/>
    <n v="0"/>
    <x v="1"/>
    <n v="528.20000000000005"/>
    <n v="52.82"/>
    <n v="20"/>
    <n v="-1"/>
    <n v="23"/>
    <n v="0"/>
    <n v="650.14"/>
    <s v="104335863"/>
    <s v="2106E060 33030 LOOKOUT LN #  BLACK DIAMO"/>
    <s v="CEN1"/>
    <s v="UPS"/>
    <n v="44348"/>
    <n v="44475"/>
    <m/>
    <s v="WA01700050"/>
    <s v="UG Perm Svc Only in Plat Dev"/>
    <s v="16306"/>
    <s v="E UG Residential Services In Plats"/>
    <n v="730"/>
    <n v="-730"/>
    <n v="0"/>
    <n v="20.93"/>
    <n v="501.05"/>
    <n v="0"/>
    <s v="QCSOKE"/>
    <s v="QUANTA - SOUTH KING - ELECTRIC"/>
    <s v="511287878"/>
    <n v="1"/>
    <n v="0"/>
    <n v="0"/>
    <s v="SINGLE FAMILY"/>
    <s v="1"/>
    <s v="UNDERGROUND"/>
    <s v="UNDERGROUND"/>
    <s v="0002563648"/>
    <s v="0"/>
  </r>
  <r>
    <x v="2"/>
    <n v="50"/>
    <n v="15"/>
    <n v="15"/>
    <n v="0"/>
    <n v="0"/>
    <x v="1"/>
    <n v="533.61"/>
    <n v="35.573999999999998"/>
    <n v="24"/>
    <n v="-0.6"/>
    <n v="28"/>
    <n v="0"/>
    <n v="655.55"/>
    <s v="104335864"/>
    <s v="2106E060 33042 LOOKOUT LN #  BLACK DIAMO"/>
    <s v="CEN1"/>
    <s v="UPS"/>
    <n v="44348"/>
    <n v="44475"/>
    <m/>
    <s v="WA01700050"/>
    <s v="UG Perm Svc Only in Plat Dev"/>
    <s v="16306"/>
    <s v="E UG Residential Services In Plats"/>
    <n v="730"/>
    <n v="-730"/>
    <n v="0"/>
    <n v="25.68"/>
    <n v="501.05"/>
    <n v="0"/>
    <s v="QCSOKE"/>
    <s v="QUANTA - SOUTH KING - ELECTRIC"/>
    <s v="511287975"/>
    <n v="1"/>
    <n v="0"/>
    <n v="0"/>
    <s v="SINGLE FAMILY"/>
    <s v="1"/>
    <s v="UNDERGROUND"/>
    <s v="UNDERGROUND"/>
    <s v="0002563651"/>
    <s v="0"/>
  </r>
  <r>
    <x v="2"/>
    <n v="50"/>
    <n v="30"/>
    <n v="30"/>
    <n v="0"/>
    <n v="0"/>
    <x v="1"/>
    <n v="573.96"/>
    <n v="19.132000000000001"/>
    <n v="30"/>
    <n v="0"/>
    <n v="34"/>
    <n v="0"/>
    <n v="697.24"/>
    <s v="104335865"/>
    <s v="1904E135 18729 107TH AVE CT E #  PUYALLU"/>
    <s v="CEN1"/>
    <s v="UPS"/>
    <n v="44340"/>
    <n v="44412"/>
    <n v="44504"/>
    <s v="WA12700270"/>
    <s v="UG Perm Svc Only in Plat Dev"/>
    <s v="16306"/>
    <s v="E UG Residential Services In Plats"/>
    <n v="730"/>
    <n v="-730"/>
    <n v="0"/>
    <n v="31.38"/>
    <n v="507.05"/>
    <n v="0"/>
    <s v="QSWPRE"/>
    <s v="QUANTA - PUYALLUP - ELECTRIC"/>
    <s v="511288100"/>
    <n v="1"/>
    <n v="0"/>
    <n v="0"/>
    <s v="SINGLE FAMILY"/>
    <s v="1"/>
    <s v="UNDERGROUND"/>
    <s v="UNDERGROUND"/>
    <s v="0002563683"/>
    <s v="0"/>
  </r>
  <r>
    <x v="2"/>
    <n v="50"/>
    <n v="30"/>
    <n v="30"/>
    <n v="0"/>
    <n v="0"/>
    <x v="1"/>
    <n v="573.96"/>
    <n v="19.132000000000001"/>
    <n v="30"/>
    <n v="0"/>
    <n v="34"/>
    <n v="0"/>
    <n v="697.24"/>
    <s v="104335866"/>
    <s v="1904E135 18725 107TH AVE CT E #  PUYALLU"/>
    <s v="CEN1"/>
    <s v="UPS"/>
    <n v="44340"/>
    <n v="44412"/>
    <n v="44504"/>
    <s v="WA12700270"/>
    <s v="UG Perm Svc Only in Plat Dev"/>
    <s v="16306"/>
    <s v="E UG Residential Services In Plats"/>
    <n v="730"/>
    <n v="-730"/>
    <n v="0"/>
    <n v="31.38"/>
    <n v="507.05"/>
    <n v="0"/>
    <s v="QSWPRE"/>
    <s v="QUANTA - PUYALLUP - ELECTRIC"/>
    <s v="511288235"/>
    <n v="1"/>
    <n v="0"/>
    <n v="0"/>
    <s v="SINGLE FAMILY"/>
    <s v="1"/>
    <s v="UNDERGROUND"/>
    <s v="UNDERGROUND"/>
    <s v="0002563686"/>
    <s v="0"/>
  </r>
  <r>
    <x v="2"/>
    <n v="50"/>
    <n v="30"/>
    <n v="30"/>
    <n v="0"/>
    <n v="0"/>
    <x v="1"/>
    <n v="573.97"/>
    <n v="19.1323333333333"/>
    <n v="30"/>
    <n v="0"/>
    <n v="34"/>
    <n v="0"/>
    <n v="697.25"/>
    <s v="104335867"/>
    <s v="1905E062 18626 GREENWOOD PL E #  BONNEY"/>
    <s v="CEN1"/>
    <s v="UPS"/>
    <n v="44340"/>
    <n v="44412"/>
    <n v="44504"/>
    <s v="WA12700270"/>
    <s v="UG Perm Svc Only in Plat Dev"/>
    <s v="16306"/>
    <s v="E UG Residential Services In Plats"/>
    <n v="730"/>
    <n v="-730"/>
    <n v="0"/>
    <n v="31.39"/>
    <n v="507.05"/>
    <n v="0"/>
    <s v="QSWPRE"/>
    <s v="QUANTA - PUYALLUP - ELECTRIC"/>
    <s v="511288286"/>
    <n v="1"/>
    <n v="0"/>
    <n v="0"/>
    <s v="SINGLE FAMILY"/>
    <s v="1"/>
    <s v="UNDERGROUND"/>
    <s v="UNDERGROUND"/>
    <s v="0002563688"/>
    <s v="0"/>
  </r>
  <r>
    <x v="2"/>
    <n v="50"/>
    <n v="30"/>
    <n v="30"/>
    <n v="0"/>
    <n v="0"/>
    <x v="1"/>
    <n v="568.39"/>
    <n v="18.9463333333333"/>
    <n v="30"/>
    <n v="0"/>
    <n v="34"/>
    <n v="0"/>
    <n v="690.33"/>
    <s v="104335868"/>
    <s v="3902E112 5476 SHIELDS RD #  FERNDALE"/>
    <s v="CEN1"/>
    <s v="UPS"/>
    <n v="44344"/>
    <n v="44412"/>
    <n v="44504"/>
    <s v="WA03700040"/>
    <s v="UG Perm Svc Only in Plat Dev"/>
    <s v="16306"/>
    <s v="E UG Residential Services In Plats"/>
    <n v="730"/>
    <n v="-730"/>
    <n v="0"/>
    <n v="31.39"/>
    <n v="501.51"/>
    <n v="0"/>
    <s v="QNWHME"/>
    <s v="QUANTA - BELLINGHAM - ELECTRIC"/>
    <s v="511288288"/>
    <n v="1"/>
    <n v="0"/>
    <n v="0"/>
    <s v="SINGLE FAMILY"/>
    <s v="1"/>
    <s v="UNDERGROUND"/>
    <s v="UNDERGROUND"/>
    <s v="0002563689"/>
    <s v="0"/>
  </r>
  <r>
    <x v="2"/>
    <n v="50"/>
    <n v="25"/>
    <n v="25"/>
    <n v="0"/>
    <n v="0"/>
    <x v="1"/>
    <n v="696.05"/>
    <n v="27.841999999999999"/>
    <n v="25"/>
    <n v="0"/>
    <n v="29"/>
    <n v="0"/>
    <n v="818.32"/>
    <s v="104335869"/>
    <s v="2401E080 1121 BAKER HEIGHTS LOOP #  BREM"/>
    <s v="CEN1"/>
    <s v="UPS"/>
    <n v="44342"/>
    <n v="44412"/>
    <n v="44504"/>
    <s v="WA01800010"/>
    <s v="UG Perm Svc Only in Plat Dev"/>
    <s v="16306"/>
    <s v="E UG Residential Services In Plats"/>
    <n v="730"/>
    <n v="-730"/>
    <n v="0"/>
    <n v="26.63"/>
    <n v="599.66"/>
    <n v="0"/>
    <s v="QSSPE"/>
    <s v="QUANTA - KITSAP - ELECTRIC"/>
    <s v="511288350"/>
    <n v="1"/>
    <n v="0"/>
    <n v="0"/>
    <s v="SINGLE FAMILY"/>
    <s v="1"/>
    <s v="UNDERGROUND"/>
    <s v="UNDERGROUND"/>
    <s v="0002563690"/>
    <s v="0"/>
  </r>
  <r>
    <x v="2"/>
    <n v="50"/>
    <n v="25"/>
    <n v="25"/>
    <n v="0"/>
    <n v="0"/>
    <x v="1"/>
    <n v="807.99"/>
    <n v="32.319600000000001"/>
    <n v="34"/>
    <n v="-0.36"/>
    <n v="40"/>
    <n v="0"/>
    <n v="929.93"/>
    <s v="104335870"/>
    <s v="2106E015 29926 220TH AVE SE #  KENT"/>
    <s v="CEN1"/>
    <s v="UPS"/>
    <n v="44342"/>
    <n v="44412"/>
    <n v="44504"/>
    <s v="WA04000990"/>
    <s v="UG Perm Svc Only in Plat Dev"/>
    <s v="16306"/>
    <s v="E UG Residential Services In Plats"/>
    <n v="730"/>
    <n v="-730"/>
    <n v="0"/>
    <n v="36.14"/>
    <n v="688.86"/>
    <n v="0"/>
    <s v="QCSOKE"/>
    <s v="QUANTA - SOUTH KING - ELECTRIC"/>
    <s v="511276018"/>
    <n v="1"/>
    <n v="0"/>
    <n v="0"/>
    <s v="SINGLE FAMILY"/>
    <s v="1"/>
    <s v="UNDERGROUND"/>
    <s v="UNDERGROUND"/>
    <s v="0002563413"/>
    <s v="0"/>
  </r>
  <r>
    <x v="2"/>
    <n v="50"/>
    <n v="20"/>
    <n v="20"/>
    <n v="0"/>
    <n v="0"/>
    <x v="1"/>
    <n v="568.75"/>
    <n v="28.4375"/>
    <n v="30"/>
    <n v="-0.5"/>
    <n v="34"/>
    <n v="0"/>
    <n v="690.91"/>
    <s v="104335871"/>
    <s v="2606E096 26720 NE BOYD WAY #  DUVALL"/>
    <s v="CEN1"/>
    <s v="UPS"/>
    <n v="44343"/>
    <n v="44412"/>
    <n v="44504"/>
    <s v="WA01700100"/>
    <s v="UG Perm Svc Only in Plat Dev"/>
    <s v="16306"/>
    <s v="E UG Residential Services In Plats"/>
    <n v="730"/>
    <n v="-730"/>
    <n v="0"/>
    <n v="31.39"/>
    <n v="501.97"/>
    <n v="0"/>
    <s v="QCNOKE"/>
    <s v="QUANTA - REDMOND - ELECTRIC"/>
    <s v="511276078"/>
    <n v="1"/>
    <n v="0"/>
    <n v="0"/>
    <s v="SINGLE FAMILY"/>
    <s v="1"/>
    <s v="UNDERGROUND"/>
    <s v="UNDERGROUND"/>
    <s v="0002563416"/>
    <s v="0"/>
  </r>
  <r>
    <x v="2"/>
    <n v="50"/>
    <n v="48"/>
    <n v="48"/>
    <n v="0"/>
    <n v="0"/>
    <x v="1"/>
    <n v="585.30999999999995"/>
    <n v="12.193958333333301"/>
    <n v="40"/>
    <n v="0.16666666666666699"/>
    <n v="46"/>
    <n v="0"/>
    <n v="708.59"/>
    <s v="104335872"/>
    <s v="1905E062 18610 134TH STREET CT E #  BONN"/>
    <s v="CEN1"/>
    <s v="UPS"/>
    <n v="44349"/>
    <n v="44475"/>
    <m/>
    <s v="WA12700270"/>
    <s v="UG Perm Svc Only in Plat Dev"/>
    <s v="16306"/>
    <s v="E UG Residential Services In Plats"/>
    <n v="730"/>
    <n v="-730"/>
    <n v="0"/>
    <n v="41.85"/>
    <n v="506.59"/>
    <n v="0"/>
    <s v="QSWPRE"/>
    <s v="QUANTA - PUYALLUP - ELECTRIC"/>
    <s v="511276257"/>
    <n v="1"/>
    <n v="0"/>
    <n v="0"/>
    <s v="SINGLE FAMILY"/>
    <s v="1"/>
    <s v="UNDERGROUND"/>
    <s v="UNDERGROUND"/>
    <s v="0002563421"/>
    <s v="0"/>
  </r>
  <r>
    <x v="2"/>
    <n v="100"/>
    <n v="100"/>
    <n v="100"/>
    <n v="0"/>
    <n v="0"/>
    <x v="1"/>
    <n v="714.62"/>
    <n v="7.1462000000000003"/>
    <n v="90"/>
    <n v="0.1"/>
    <n v="169"/>
    <n v="0"/>
    <n v="838.13"/>
    <s v="104335873"/>
    <s v="2406E031  3995 E LAKE SAMMAMISH SHORE LN"/>
    <s v="CEN1"/>
    <s v="USO"/>
    <n v="44341"/>
    <m/>
    <m/>
    <s v="WA11700390"/>
    <s v="UG Perm Svc only  (no Tsfrmr)"/>
    <s v="16305"/>
    <s v="E OH UG Residential Services"/>
    <n v="730"/>
    <n v="-730"/>
    <n v="0"/>
    <n v="154.63"/>
    <n v="507.5"/>
    <n v="0"/>
    <s v="QCNOKE"/>
    <s v="QUANTA - REDMOND - ELECTRIC"/>
    <s v="509768339"/>
    <n v="1"/>
    <n v="0"/>
    <n v="0"/>
    <s v="SINGLE FAMILY"/>
    <s v="1"/>
    <s v="UNDERGROUND"/>
    <s v="UNDERGROUND"/>
    <s v="0002563446"/>
    <s v="0"/>
  </r>
  <r>
    <x v="2"/>
    <n v="50"/>
    <n v="50"/>
    <n v="50"/>
    <n v="0"/>
    <n v="0"/>
    <x v="1"/>
    <n v="588.54"/>
    <n v="11.770799999999999"/>
    <n v="45"/>
    <n v="0.1"/>
    <n v="52"/>
    <n v="0"/>
    <n v="711.04"/>
    <s v="104335874"/>
    <s v="1801W097 9609 BOWTHORPE ST SE #  LACEY"/>
    <s v="CEN1"/>
    <s v="UPS"/>
    <n v="44334"/>
    <n v="44412"/>
    <n v="44504"/>
    <s v="WA03400340"/>
    <s v="UG Perm Svc Only in Plat Dev"/>
    <s v="16306"/>
    <s v="E UG Residential Services In Plats"/>
    <n v="730"/>
    <n v="-730"/>
    <n v="0"/>
    <n v="47.55"/>
    <n v="503.36"/>
    <n v="0"/>
    <s v="QSTHLE"/>
    <s v="QUANTA - OLYMPIA - ELECTRIC"/>
    <s v="511276728"/>
    <n v="1"/>
    <n v="0"/>
    <n v="0"/>
    <s v="SINGLE FAMILY"/>
    <s v="1"/>
    <s v="UNDERGROUND"/>
    <s v="UNDERGROUND"/>
    <s v="0002563454"/>
    <s v="0"/>
  </r>
  <r>
    <x v="2"/>
    <n v="50"/>
    <n v="10"/>
    <n v="10"/>
    <n v="0"/>
    <n v="0"/>
    <x v="1"/>
    <n v="799.16"/>
    <n v="79.915999999999997"/>
    <n v="10"/>
    <n v="0"/>
    <n v="11"/>
    <n v="0"/>
    <n v="921.43"/>
    <s v="104335875"/>
    <s v="2401E047 2444 YULAN WALK #  BREMERTON"/>
    <s v="CEN1"/>
    <s v="UPS"/>
    <n v="44342"/>
    <n v="44412"/>
    <m/>
    <s v="WA01800010"/>
    <s v="UG Perm Svc Only in Plat Dev"/>
    <s v="16306"/>
    <s v="E UG Residential Services In Plats"/>
    <n v="730"/>
    <n v="-730"/>
    <n v="0"/>
    <n v="10.46"/>
    <n v="696.87"/>
    <n v="0"/>
    <s v="QSSPE"/>
    <s v="QUANTA - KITSAP - ELECTRIC"/>
    <s v="511276731"/>
    <n v="1"/>
    <n v="0"/>
    <n v="0"/>
    <s v="SINGLE FAMILY"/>
    <s v="1"/>
    <s v="UNDERGROUND"/>
    <s v="UNDERGROUND"/>
    <s v="0002563455"/>
    <s v="0"/>
  </r>
  <r>
    <x v="2"/>
    <n v="100"/>
    <n v="80"/>
    <n v="80"/>
    <n v="0"/>
    <n v="0"/>
    <x v="1"/>
    <n v="685.16"/>
    <n v="8.5645000000000007"/>
    <n v="89"/>
    <n v="-0.1125"/>
    <n v="168"/>
    <n v="0"/>
    <n v="808.67"/>
    <s v="104335876"/>
    <s v="2105E127 5233 VICTORIA AVE SE #  AUBURN"/>
    <s v="CEN1"/>
    <s v="UPS"/>
    <n v="44348"/>
    <n v="44475"/>
    <m/>
    <s v="WA11700020"/>
    <s v="UG Perm Svc Only in Plat Dev"/>
    <s v="16306"/>
    <s v="E UG Residential Services In Plats"/>
    <n v="730"/>
    <n v="-730"/>
    <n v="0"/>
    <n v="153.08000000000001"/>
    <n v="507.51"/>
    <n v="0"/>
    <s v="QCSOKE"/>
    <s v="QUANTA - SOUTH KING - ELECTRIC"/>
    <s v="511276951"/>
    <n v="1"/>
    <n v="0"/>
    <n v="0"/>
    <s v="SINGLE FAMILY"/>
    <s v="1"/>
    <s v="UNDERGROUND"/>
    <s v="UNDERGROUND"/>
    <s v="0002563470"/>
    <s v="0"/>
  </r>
  <r>
    <x v="2"/>
    <n v="100"/>
    <n v="60"/>
    <n v="60"/>
    <n v="0"/>
    <n v="0"/>
    <x v="1"/>
    <n v="609.71"/>
    <n v="10.1618333333333"/>
    <n v="59"/>
    <n v="1.6666666666666701E-2"/>
    <n v="69"/>
    <n v="0"/>
    <n v="732.99"/>
    <s v="104335877"/>
    <s v="1905E064 13713 190TH AVE E #  BONNEY LAK"/>
    <s v="CEN1"/>
    <s v="UPS"/>
    <n v="44349"/>
    <n v="44504"/>
    <m/>
    <s v="WA12700270"/>
    <s v="UG Perm Svc Only in Plat Dev"/>
    <s v="16306"/>
    <s v="E UG Residential Services In Plats"/>
    <n v="730"/>
    <n v="-730"/>
    <n v="0"/>
    <n v="62.78"/>
    <n v="507.05"/>
    <n v="0"/>
    <s v="QSWPRE"/>
    <s v="QUANTA - PUYALLUP - ELECTRIC"/>
    <s v="511276982"/>
    <n v="1"/>
    <n v="0"/>
    <n v="0"/>
    <s v="SINGLE FAMILY"/>
    <s v="1"/>
    <s v="UNDERGROUND"/>
    <s v="UNDERGROUND"/>
    <s v="0002563475"/>
    <s v="0"/>
  </r>
  <r>
    <x v="2"/>
    <n v="100"/>
    <n v="70"/>
    <n v="70"/>
    <n v="0"/>
    <n v="0"/>
    <x v="1"/>
    <n v="616.87"/>
    <n v="8.8124285714285708"/>
    <n v="69"/>
    <n v="1.4285714285714299E-2"/>
    <n v="80"/>
    <n v="0"/>
    <n v="739.14"/>
    <s v="104335882"/>
    <s v="2401E144 2063 SE HOPI WAY #  PORT ORCHAR"/>
    <s v="CEN1"/>
    <s v="UPS"/>
    <n v="44340"/>
    <n v="44412"/>
    <n v="44504"/>
    <s v="WA01800990"/>
    <s v="UG Perm Svc Only in Plat Dev"/>
    <s v="16306"/>
    <s v="E UG Residential Services In Plats"/>
    <n v="730"/>
    <n v="-730"/>
    <n v="0"/>
    <n v="73.239999999999995"/>
    <n v="502.44"/>
    <n v="0"/>
    <s v="QSSPE"/>
    <s v="QUANTA - KITSAP - ELECTRIC"/>
    <s v="511282543"/>
    <n v="1"/>
    <n v="0"/>
    <n v="0"/>
    <s v="SINGLE FAMILY"/>
    <s v="1"/>
    <s v="UNDERGROUND"/>
    <s v="UNDERGROUND"/>
    <s v="0002563555"/>
    <s v="0"/>
  </r>
  <r>
    <x v="2"/>
    <n v="50"/>
    <n v="20"/>
    <n v="20"/>
    <n v="0"/>
    <n v="0"/>
    <x v="1"/>
    <n v="557.30999999999995"/>
    <n v="27.865500000000001"/>
    <n v="20"/>
    <n v="0"/>
    <n v="23"/>
    <n v="0"/>
    <n v="679.58"/>
    <s v="104335883"/>
    <s v="2401E112 5186 SOPHIE ST #  BREMERTON"/>
    <s v="CEN1"/>
    <s v="UPS"/>
    <n v="44341"/>
    <n v="44412"/>
    <n v="44504"/>
    <s v="WA01800010"/>
    <s v="UG Perm Svc Only in Plat Dev"/>
    <s v="16306"/>
    <s v="E UG Residential Services In Plats"/>
    <n v="730"/>
    <n v="-730"/>
    <n v="0"/>
    <n v="20.93"/>
    <n v="502.44"/>
    <n v="0"/>
    <s v="QSSPE"/>
    <s v="QUANTA - KITSAP - ELECTRIC"/>
    <s v="511282563"/>
    <n v="1"/>
    <n v="0"/>
    <n v="0"/>
    <s v="SINGLE FAMILY"/>
    <s v="1"/>
    <s v="UNDERGROUND"/>
    <s v="UNDERGROUND"/>
    <s v="0002563562"/>
    <s v="0"/>
  </r>
  <r>
    <x v="2"/>
    <n v="50"/>
    <n v="20"/>
    <n v="20"/>
    <n v="0"/>
    <n v="0"/>
    <x v="1"/>
    <n v="557.30999999999995"/>
    <n v="27.865500000000001"/>
    <n v="20"/>
    <n v="0"/>
    <n v="23"/>
    <n v="0"/>
    <n v="679.58"/>
    <s v="104335884"/>
    <s v="2401E084 5136 SINCLAIR WAY #  BREMERTON"/>
    <s v="CEN1"/>
    <s v="UPS"/>
    <n v="44341"/>
    <n v="44412"/>
    <n v="44504"/>
    <s v="WA01800010"/>
    <s v="UG Perm Svc Only in Plat Dev"/>
    <s v="16306"/>
    <s v="E UG Residential Services In Plats"/>
    <n v="730"/>
    <n v="-730"/>
    <n v="0"/>
    <n v="20.93"/>
    <n v="502.44"/>
    <n v="0"/>
    <s v="QSSPE"/>
    <s v="QUANTA - KITSAP - ELECTRIC"/>
    <s v="511282565"/>
    <n v="1"/>
    <n v="0"/>
    <n v="0"/>
    <s v="SINGLE FAMILY"/>
    <s v="1"/>
    <s v="UNDERGROUND"/>
    <s v="UNDERGROUND"/>
    <s v="0002563565"/>
    <s v="0"/>
  </r>
  <r>
    <x v="2"/>
    <n v="50"/>
    <n v="20"/>
    <n v="20"/>
    <n v="0"/>
    <n v="0"/>
    <x v="1"/>
    <n v="557.30999999999995"/>
    <n v="27.865500000000001"/>
    <n v="20"/>
    <n v="0"/>
    <n v="23"/>
    <n v="0"/>
    <n v="679.58"/>
    <s v="104335886"/>
    <s v="2401E112 5182 SOPHIE ST #  BREMERTON"/>
    <s v="CEN1"/>
    <s v="UPS"/>
    <n v="44341"/>
    <n v="44412"/>
    <n v="44504"/>
    <s v="WA01800010"/>
    <s v="UG Perm Svc Only in Plat Dev"/>
    <s v="16306"/>
    <s v="E UG Residential Services In Plats"/>
    <n v="730"/>
    <n v="-730"/>
    <n v="0"/>
    <n v="20.93"/>
    <n v="502.44"/>
    <n v="0"/>
    <s v="QSSPE"/>
    <s v="QUANTA - KITSAP - ELECTRIC"/>
    <s v="511282660"/>
    <n v="1"/>
    <n v="0"/>
    <n v="0"/>
    <s v="SINGLE FAMILY"/>
    <s v="1"/>
    <s v="UNDERGROUND"/>
    <s v="UNDERGROUND"/>
    <s v="0002563568"/>
    <s v="0"/>
  </r>
  <r>
    <x v="2"/>
    <n v="200"/>
    <n v="188"/>
    <n v="188"/>
    <n v="0"/>
    <n v="0"/>
    <x v="1"/>
    <n v="1393.35"/>
    <n v="7.4114361702127702"/>
    <n v="198"/>
    <n v="-5.31914893617021E-2"/>
    <n v="614"/>
    <n v="0"/>
    <n v="1515.06"/>
    <s v="104335887"/>
    <s v="3402E020 7391 MILLER RD #SHOP  ANACORTES"/>
    <s v="CEN1"/>
    <s v="USO"/>
    <n v="44342"/>
    <m/>
    <m/>
    <s v="WA02900290"/>
    <s v="UG Perm Svc only  (no Tsfrmr)"/>
    <s v="16305"/>
    <s v="E OH UG Residential Services"/>
    <n v="730"/>
    <n v="-730"/>
    <n v="0"/>
    <n v="560.73"/>
    <n v="500.13"/>
    <n v="0"/>
    <s v="QNSKGE"/>
    <s v="QUANTA - SKAGIT - ELECTRIC"/>
    <s v="510427983"/>
    <n v="1"/>
    <n v="0"/>
    <n v="0"/>
    <s v="GARAGE/SHOP"/>
    <s v="1"/>
    <s v="UNDERGROUND"/>
    <s v="UNDERGROUND"/>
    <s v="0002563569"/>
    <s v="0"/>
  </r>
  <r>
    <x v="2"/>
    <n v="50"/>
    <n v="50"/>
    <n v="50"/>
    <n v="0"/>
    <n v="0"/>
    <x v="1"/>
    <n v="597.79"/>
    <n v="11.9558"/>
    <n v="50"/>
    <n v="0"/>
    <n v="57"/>
    <n v="0"/>
    <n v="721.07"/>
    <s v="104335888"/>
    <s v="1902E039 12418 HARWOOD COVE LN SW #  LAK"/>
    <s v="CEN1"/>
    <s v="UPS"/>
    <n v="44349"/>
    <n v="44475"/>
    <m/>
    <s v="WA12700210"/>
    <s v="UG Perm Svc Only in Plat Dev"/>
    <s v="16306"/>
    <s v="E UG Residential Services In Plats"/>
    <n v="730"/>
    <n v="-730"/>
    <n v="0"/>
    <n v="52.31"/>
    <n v="507.05"/>
    <n v="0"/>
    <s v="QSWPRE"/>
    <s v="QUANTA - PUYALLUP - ELECTRIC"/>
    <s v="511282665"/>
    <n v="1"/>
    <n v="0"/>
    <n v="0"/>
    <s v="SINGLE FAMILY"/>
    <s v="1"/>
    <s v="UNDERGROUND"/>
    <s v="UNDERGROUND"/>
    <s v="0002563571"/>
    <s v="0"/>
  </r>
  <r>
    <x v="2"/>
    <n v="50"/>
    <n v="35"/>
    <n v="35"/>
    <n v="0"/>
    <n v="0"/>
    <x v="1"/>
    <n v="855.9"/>
    <n v="24.4542857142857"/>
    <n v="35"/>
    <n v="0"/>
    <n v="66"/>
    <n v="0"/>
    <n v="978.17"/>
    <s v="104335890"/>
    <s v="2401E080 1411 BAKER HEIGHTS LOOP #  BREM"/>
    <s v="CEN1"/>
    <s v="UPS"/>
    <n v="44342"/>
    <n v="44412"/>
    <m/>
    <s v="WA01800010"/>
    <s v="UG Perm Svc Only in Plat Dev"/>
    <s v="16306"/>
    <s v="E UG Residential Services In Plats"/>
    <n v="730"/>
    <n v="-730"/>
    <n v="0"/>
    <n v="60.3"/>
    <n v="696.87"/>
    <n v="0"/>
    <s v="QSSPE"/>
    <s v="QUANTA - KITSAP - ELECTRIC"/>
    <s v="511276896"/>
    <n v="1"/>
    <n v="0"/>
    <n v="0"/>
    <s v="SINGLE FAMILY"/>
    <s v="1"/>
    <s v="UNDERGROUND"/>
    <s v="UNDERGROUND"/>
    <s v="0002563476"/>
    <s v="0"/>
  </r>
  <r>
    <x v="2"/>
    <n v="50"/>
    <n v="30"/>
    <n v="30"/>
    <n v="0"/>
    <n v="0"/>
    <x v="1"/>
    <n v="568.39"/>
    <n v="18.9463333333333"/>
    <n v="30"/>
    <n v="0"/>
    <n v="34"/>
    <n v="0"/>
    <n v="690.33"/>
    <s v="104335891"/>
    <s v="3803E130 2405 ELMHURST CT #  BELLINGHAM"/>
    <s v="CEN1"/>
    <s v="UPS"/>
    <n v="44343"/>
    <n v="44412"/>
    <n v="44504"/>
    <s v="WA03700010"/>
    <s v="UG Perm Svc Only in Plat Dev"/>
    <s v="16306"/>
    <s v="E UG Residential Services In Plats"/>
    <n v="730"/>
    <n v="-730"/>
    <n v="0"/>
    <n v="31.39"/>
    <n v="501.51"/>
    <n v="0"/>
    <s v="QNWHME"/>
    <s v="QUANTA - BELLINGHAM - ELECTRIC"/>
    <s v="511276897"/>
    <n v="1"/>
    <n v="0"/>
    <n v="0"/>
    <s v="SINGLE FAMILY"/>
    <s v="1"/>
    <s v="UNDERGROUND"/>
    <s v="UNDERGROUND"/>
    <s v="0002563478"/>
    <s v="0"/>
  </r>
  <r>
    <x v="2"/>
    <n v="50"/>
    <n v="50"/>
    <n v="50"/>
    <n v="0"/>
    <n v="0"/>
    <x v="1"/>
    <n v="590.71"/>
    <n v="11.8142"/>
    <n v="50"/>
    <n v="0"/>
    <n v="57"/>
    <n v="0"/>
    <n v="712.42"/>
    <s v="104335892"/>
    <s v="3505E072 750 PARKLAND LOOP #  SEDRO WOOL"/>
    <s v="CEN1"/>
    <s v="UPS"/>
    <n v="44342"/>
    <n v="44412"/>
    <n v="44504"/>
    <s v="WA02900080"/>
    <s v="UG Perm Svc Only in Plat Dev"/>
    <s v="16306"/>
    <s v="E UG Residential Services In Plats"/>
    <n v="730"/>
    <n v="-730"/>
    <n v="0"/>
    <n v="52.31"/>
    <n v="500.13"/>
    <n v="0"/>
    <s v="QNSKGE"/>
    <s v="QUANTA - SKAGIT - ELECTRIC"/>
    <s v="511277092"/>
    <n v="1"/>
    <n v="0"/>
    <n v="0"/>
    <s v="SINGLE FAMILY"/>
    <s v="1"/>
    <s v="UNDERGROUND"/>
    <s v="UNDERGROUND"/>
    <s v="0002563479"/>
    <s v="0"/>
  </r>
  <r>
    <x v="2"/>
    <n v="50"/>
    <n v="30"/>
    <n v="30"/>
    <n v="0"/>
    <n v="0"/>
    <x v="1"/>
    <n v="571.07000000000005"/>
    <n v="19.0356666666667"/>
    <n v="30"/>
    <n v="0"/>
    <n v="34"/>
    <n v="0"/>
    <n v="693.79"/>
    <s v="104335894"/>
    <s v="1702W020 6251 LANAI ST SW #  TUMWATER"/>
    <s v="CEN1"/>
    <s v="UPS"/>
    <n v="44342"/>
    <n v="44412"/>
    <n v="44504"/>
    <s v="WA03400060"/>
    <s v="UG Perm Svc Only in Plat Dev"/>
    <s v="16306"/>
    <s v="E UG Residential Services In Plats"/>
    <n v="730"/>
    <n v="-730"/>
    <n v="0"/>
    <n v="31.39"/>
    <n v="504.28"/>
    <n v="0"/>
    <s v="QSTHLE"/>
    <s v="QUANTA - OLYMPIA - ELECTRIC"/>
    <s v="511281874"/>
    <n v="1"/>
    <n v="0"/>
    <n v="0"/>
    <s v="SINGLE FAMILY"/>
    <s v="1"/>
    <s v="UNDERGROUND"/>
    <s v="UNDERGROUND"/>
    <s v="0002563497"/>
    <s v="0"/>
  </r>
  <r>
    <x v="2"/>
    <n v="50"/>
    <n v="30"/>
    <n v="30"/>
    <n v="0"/>
    <n v="0"/>
    <x v="1"/>
    <n v="571.07000000000005"/>
    <n v="19.0356666666667"/>
    <n v="30"/>
    <n v="0"/>
    <n v="34"/>
    <n v="0"/>
    <n v="693.79"/>
    <s v="104335895"/>
    <s v="1702W020 6221 LANAI ST SW #  TUMWATER"/>
    <s v="CEN1"/>
    <s v="UPS"/>
    <n v="44342"/>
    <n v="44412"/>
    <n v="44504"/>
    <s v="WA03400060"/>
    <s v="UG Perm Svc Only in Plat Dev"/>
    <s v="16306"/>
    <s v="E UG Residential Services In Plats"/>
    <n v="730"/>
    <n v="-730"/>
    <n v="0"/>
    <n v="31.39"/>
    <n v="504.28"/>
    <n v="0"/>
    <s v="QSTHLE"/>
    <s v="QUANTA - OLYMPIA - ELECTRIC"/>
    <s v="511281876"/>
    <n v="1"/>
    <n v="0"/>
    <n v="0"/>
    <s v="SINGLE FAMILY"/>
    <s v="1"/>
    <s v="UNDERGROUND"/>
    <s v="UNDERGROUND"/>
    <s v="0002563499"/>
    <s v="0"/>
  </r>
  <r>
    <x v="2"/>
    <n v="50"/>
    <n v="40"/>
    <n v="40"/>
    <n v="0"/>
    <n v="0"/>
    <x v="1"/>
    <n v="582.98"/>
    <n v="14.5745"/>
    <n v="40"/>
    <n v="0"/>
    <n v="46"/>
    <n v="0"/>
    <n v="705.7"/>
    <s v="104335896"/>
    <s v="1702W020 6315 LANAI ST SW #  TUMWATER"/>
    <s v="CEN1"/>
    <s v="UPS"/>
    <n v="44342"/>
    <n v="44412"/>
    <n v="44504"/>
    <s v="WA03400060"/>
    <s v="UG Perm Svc Only in Plat Dev"/>
    <s v="16306"/>
    <s v="E UG Residential Services In Plats"/>
    <n v="730"/>
    <n v="-730"/>
    <n v="0"/>
    <n v="41.85"/>
    <n v="504.28"/>
    <n v="0"/>
    <s v="QSTHLE"/>
    <s v="QUANTA - OLYMPIA - ELECTRIC"/>
    <s v="511281877"/>
    <n v="1"/>
    <n v="0"/>
    <n v="0"/>
    <s v="SINGLE FAMILY"/>
    <s v="1"/>
    <s v="UNDERGROUND"/>
    <s v="UNDERGROUND"/>
    <s v="0002563501"/>
    <s v="0"/>
  </r>
  <r>
    <x v="2"/>
    <n v="150"/>
    <n v="130"/>
    <n v="130"/>
    <n v="0"/>
    <n v="0"/>
    <x v="1"/>
    <n v="783.82"/>
    <n v="6.0293846153846102"/>
    <n v="129"/>
    <n v="7.6923076923076901E-3"/>
    <n v="242"/>
    <n v="0"/>
    <n v="905.76"/>
    <s v="104335897"/>
    <s v="2506E044 7220 252ND AVE NE #  REDMOND"/>
    <s v="CEN1"/>
    <s v="UPS"/>
    <n v="44343"/>
    <n v="44504"/>
    <m/>
    <s v="WA04000990"/>
    <s v="UG Perm Svc Only in Plat Dev"/>
    <s v="16306"/>
    <s v="E UG Residential Services In Plats"/>
    <n v="0"/>
    <n v="0"/>
    <n v="0"/>
    <n v="221.12"/>
    <n v="501.05"/>
    <n v="0"/>
    <s v="QCNOKE"/>
    <s v="QUANTA - REDMOND - ELECTRIC"/>
    <s v="511281879"/>
    <n v="1"/>
    <n v="0"/>
    <n v="0"/>
    <s v="SINGLE FAMILY"/>
    <s v="1"/>
    <s v="UNDERGROUND"/>
    <s v="UNDERGROUND"/>
    <s v=""/>
    <s v="0"/>
  </r>
  <r>
    <x v="2"/>
    <n v="50"/>
    <e v="#N/A"/>
    <n v="40"/>
    <n v="0"/>
    <n v="0"/>
    <x v="1"/>
    <n v="559.09"/>
    <e v="#N/A"/>
    <n v="40"/>
    <e v="#N/A"/>
    <n v="47"/>
    <n v="0"/>
    <n v="682.6"/>
    <s v="104335898"/>
    <s v="2406E007 24729 SE 21ST PL #  SAMMAMISH"/>
    <s v="CEN1"/>
    <s v="UPS"/>
    <n v="44371"/>
    <n v="44475"/>
    <m/>
    <s v="WA11700390"/>
    <s v="UG Perm Svc Only in Plat Dev"/>
    <s v="16306"/>
    <s v="E UG Residential Services In Plats"/>
    <n v="730"/>
    <n v="-730"/>
    <n v="0"/>
    <n v="43.13"/>
    <n v="507.51"/>
    <n v="0"/>
    <s v="QCNOKE"/>
    <s v="QUANTA - REDMOND - ELECTRIC"/>
    <s v="511282008"/>
    <n v="1"/>
    <n v="0"/>
    <n v="0"/>
    <s v="SINGLE FAMILY"/>
    <s v="1"/>
    <s v="UNDERGROUND"/>
    <s v="UNDERGROUND"/>
    <s v="0002563506"/>
    <s v="0"/>
  </r>
  <r>
    <x v="2"/>
    <n v="50"/>
    <n v="30"/>
    <n v="30"/>
    <n v="0"/>
    <n v="0"/>
    <x v="1"/>
    <n v="573.97"/>
    <n v="19.1323333333333"/>
    <n v="30"/>
    <n v="0"/>
    <n v="34"/>
    <n v="0"/>
    <n v="697.25"/>
    <s v="104335900"/>
    <s v="1904E135 18718 106TH AVE CT E #  PUYALLU"/>
    <s v="CEN1"/>
    <s v="UPS"/>
    <n v="44349"/>
    <n v="44475"/>
    <m/>
    <s v="WA12700270"/>
    <s v="UG Perm Svc Only in Plat Dev"/>
    <s v="16306"/>
    <s v="E UG Residential Services In Plats"/>
    <n v="730"/>
    <n v="-730"/>
    <n v="0"/>
    <n v="31.39"/>
    <n v="507.05"/>
    <n v="0"/>
    <s v="QSWPRE"/>
    <s v="QUANTA - PUYALLUP - ELECTRIC"/>
    <s v="511282289"/>
    <n v="1"/>
    <n v="0"/>
    <n v="0"/>
    <s v="SINGLE FAMILY"/>
    <s v="1"/>
    <s v="UNDERGROUND"/>
    <s v="UNDERGROUND"/>
    <s v="0002563535"/>
    <s v="0"/>
  </r>
  <r>
    <x v="2"/>
    <n v="50"/>
    <n v="30"/>
    <n v="30"/>
    <n v="0"/>
    <n v="0"/>
    <x v="1"/>
    <n v="573.97"/>
    <n v="19.1323333333333"/>
    <n v="30"/>
    <n v="0"/>
    <n v="34"/>
    <n v="0"/>
    <n v="697.25"/>
    <s v="104335901"/>
    <s v="1904E135 18738 107TH AVE CT E #  PUYALLU"/>
    <s v="CEN1"/>
    <s v="UPS"/>
    <n v="44349"/>
    <n v="44475"/>
    <m/>
    <s v="WA12700270"/>
    <s v="UG Perm Svc Only in Plat Dev"/>
    <s v="16306"/>
    <s v="E UG Residential Services In Plats"/>
    <n v="730"/>
    <n v="-730"/>
    <n v="0"/>
    <n v="31.39"/>
    <n v="507.05"/>
    <n v="0"/>
    <s v="QSWPRE"/>
    <s v="QUANTA - PUYALLUP - ELECTRIC"/>
    <s v="511282350"/>
    <n v="1"/>
    <n v="0"/>
    <n v="0"/>
    <s v="SINGLE FAMILY"/>
    <s v="1"/>
    <s v="UNDERGROUND"/>
    <s v="UNDERGROUND"/>
    <s v="0002563538"/>
    <s v="0"/>
  </r>
  <r>
    <x v="2"/>
    <n v="50"/>
    <n v="35"/>
    <n v="35"/>
    <n v="0"/>
    <n v="0"/>
    <x v="1"/>
    <n v="591.65"/>
    <n v="16.904285714285699"/>
    <n v="44"/>
    <n v="-0.25714285714285701"/>
    <n v="51"/>
    <n v="0"/>
    <n v="715.16"/>
    <s v="104335902"/>
    <s v="2305E056 16018 SE 141ST PL #  RENTON"/>
    <s v="CEN1"/>
    <s v="UPS"/>
    <n v="44342"/>
    <n v="44412"/>
    <n v="44504"/>
    <s v="WA11700250"/>
    <s v="UG Perm Svc Only in Plat Dev"/>
    <s v="16306"/>
    <s v="E UG Residential Services In Plats"/>
    <n v="730"/>
    <n v="-730"/>
    <n v="0"/>
    <n v="46.61"/>
    <n v="507.51"/>
    <n v="0"/>
    <s v="QCSOKE"/>
    <s v="QUANTA - SOUTH KING - ELECTRIC"/>
    <s v="511282526"/>
    <n v="1"/>
    <n v="0"/>
    <n v="0"/>
    <s v="SINGLE FAMILY"/>
    <s v="1"/>
    <s v="UNDERGROUND"/>
    <s v="UNDERGROUND"/>
    <s v="0002563557"/>
    <s v="0"/>
  </r>
  <r>
    <x v="2"/>
    <n v="50"/>
    <n v="35"/>
    <n v="35"/>
    <n v="0"/>
    <n v="0"/>
    <x v="1"/>
    <n v="591.65"/>
    <n v="16.904285714285699"/>
    <n v="44"/>
    <n v="-0.25714285714285701"/>
    <n v="51"/>
    <n v="0"/>
    <n v="715.16"/>
    <s v="104335903"/>
    <s v="2305E056 16033 SE 141ST PL #  RENTON"/>
    <s v="CEN1"/>
    <s v="UPS"/>
    <n v="44342"/>
    <n v="44412"/>
    <n v="44504"/>
    <s v="WA11700250"/>
    <s v="UG Perm Svc Only in Plat Dev"/>
    <s v="16306"/>
    <s v="E UG Residential Services In Plats"/>
    <n v="730"/>
    <n v="-730"/>
    <n v="0"/>
    <n v="46.61"/>
    <n v="507.51"/>
    <n v="0"/>
    <s v="QCSOKE"/>
    <s v="QUANTA - SOUTH KING - ELECTRIC"/>
    <s v="511282527"/>
    <n v="1"/>
    <n v="0"/>
    <n v="0"/>
    <s v="SINGLE FAMILY"/>
    <s v="1"/>
    <s v="UNDERGROUND"/>
    <s v="UNDERGROUND"/>
    <s v="0002563560"/>
    <s v="0"/>
  </r>
  <r>
    <x v="2"/>
    <n v="50"/>
    <n v="27"/>
    <n v="27"/>
    <n v="0"/>
    <n v="0"/>
    <x v="1"/>
    <n v="579.58000000000004"/>
    <n v="21.465925925925902"/>
    <n v="39"/>
    <n v="-0.44444444444444398"/>
    <n v="45"/>
    <n v="0"/>
    <n v="701.74"/>
    <s v="104335904"/>
    <s v="3201E036 2970 SW CRESTWOOD DR #  OAK HAR"/>
    <s v="CEN1"/>
    <s v="UPS"/>
    <n v="44344"/>
    <n v="44412"/>
    <n v="44504"/>
    <s v="WA01500030"/>
    <s v="UG Perm Svc Only in Plat Dev"/>
    <s v="16306"/>
    <s v="E UG Residential Services In Plats"/>
    <n v="730"/>
    <n v="-730"/>
    <n v="0"/>
    <n v="40.9"/>
    <n v="501.97"/>
    <n v="0"/>
    <s v="QNISLE"/>
    <s v="QUANTA - WHIDBEY - ELECTRIC"/>
    <s v="511282690"/>
    <n v="1"/>
    <n v="0"/>
    <n v="0"/>
    <s v="SINGLE FAMILY"/>
    <s v="1"/>
    <s v="UNDERGROUND"/>
    <s v="UNDERGROUND"/>
    <s v="0002563570"/>
    <s v="0"/>
  </r>
  <r>
    <x v="2"/>
    <n v="100"/>
    <n v="55"/>
    <n v="55"/>
    <n v="0"/>
    <n v="0"/>
    <x v="1"/>
    <n v="608.95000000000005"/>
    <n v="11.0718181818182"/>
    <n v="64"/>
    <n v="-0.163636363636364"/>
    <n v="74"/>
    <n v="0"/>
    <n v="730.89"/>
    <s v="104335905"/>
    <s v="2206E130 27415 216TH PL SE #  MAPLE VALL"/>
    <s v="CEN1"/>
    <s v="UPS"/>
    <n v="44343"/>
    <n v="44412"/>
    <n v="44504"/>
    <s v="WA01700200"/>
    <s v="UG Perm Svc Only in Plat Dev"/>
    <s v="16306"/>
    <s v="E UG Residential Services In Plats"/>
    <n v="730"/>
    <n v="-730"/>
    <n v="0"/>
    <n v="67.53"/>
    <n v="501.05"/>
    <n v="0"/>
    <s v="QCSOKE"/>
    <s v="QUANTA - SOUTH KING - ELECTRIC"/>
    <s v="511282784"/>
    <n v="1"/>
    <n v="0"/>
    <n v="0"/>
    <s v="SINGLE FAMILY"/>
    <s v="1"/>
    <s v="UNDERGROUND"/>
    <s v="UNDERGROUND"/>
    <s v="0002563588"/>
    <s v="0"/>
  </r>
  <r>
    <x v="2"/>
    <n v="100"/>
    <n v="90"/>
    <n v="90"/>
    <n v="0"/>
    <n v="0"/>
    <x v="1"/>
    <n v="707.77"/>
    <n v="7.8641111111111099"/>
    <n v="89"/>
    <n v="1.1111111111111099E-2"/>
    <n v="168"/>
    <n v="0"/>
    <n v="830.04"/>
    <s v="104335913"/>
    <s v="2501E124 5525 NW MUDDY PAWS CT #  BREMER"/>
    <s v="CEN1"/>
    <s v="UPS"/>
    <n v="44340"/>
    <n v="44412"/>
    <n v="44504"/>
    <s v="WA01800990"/>
    <s v="UG Perm Svc Only in Plat Dev"/>
    <s v="16306"/>
    <s v="E UG Residential Services In Plats"/>
    <n v="730"/>
    <n v="-730"/>
    <n v="0"/>
    <n v="153.08000000000001"/>
    <n v="502.44"/>
    <n v="0"/>
    <s v="QSSPE"/>
    <s v="QUANTA - KITSAP - ELECTRIC"/>
    <s v="511282747"/>
    <n v="1"/>
    <n v="0"/>
    <n v="0"/>
    <s v="SINGLE FAMILY"/>
    <s v="1"/>
    <s v="UNDERGROUND"/>
    <s v="UNDERGROUND"/>
    <s v="0002563590"/>
    <s v="0"/>
  </r>
  <r>
    <x v="2"/>
    <n v="50"/>
    <n v="35"/>
    <n v="35"/>
    <n v="0"/>
    <n v="0"/>
    <x v="1"/>
    <n v="829.47"/>
    <n v="23.699142857142899"/>
    <n v="35"/>
    <n v="0"/>
    <n v="41"/>
    <n v="0"/>
    <n v="951.74"/>
    <s v="104335914"/>
    <s v="2501E059 1260 NW HOGAN LN #  BREMERTON"/>
    <s v="CEN1"/>
    <s v="UPS"/>
    <n v="44336"/>
    <n v="44412"/>
    <n v="44504"/>
    <s v="WA01800990"/>
    <s v="UG Perm Svc Only in Plat Dev"/>
    <s v="16306"/>
    <s v="E UG Residential Services In Plats"/>
    <n v="730"/>
    <n v="-730"/>
    <n v="0"/>
    <n v="37.1"/>
    <n v="696.86"/>
    <n v="0"/>
    <s v="QSSPE"/>
    <s v="QUANTA - KITSAP - ELECTRIC"/>
    <s v="511282748"/>
    <n v="1"/>
    <n v="0"/>
    <n v="0"/>
    <s v="SINGLE FAMILY"/>
    <s v="1"/>
    <s v="UNDERGROUND"/>
    <s v="UNDERGROUND"/>
    <s v="0002563591"/>
    <s v="0"/>
  </r>
  <r>
    <x v="2"/>
    <n v="50"/>
    <n v="25"/>
    <n v="25"/>
    <n v="0"/>
    <n v="0"/>
    <x v="1"/>
    <n v="561.89"/>
    <n v="22.4756"/>
    <n v="24"/>
    <n v="0.04"/>
    <n v="28"/>
    <n v="0"/>
    <n v="683.83"/>
    <s v="104335915"/>
    <s v="3902E067 2054 ANDRE CT #  FERNDALE"/>
    <s v="CEN1"/>
    <s v="UPS"/>
    <n v="44344"/>
    <n v="44412"/>
    <n v="44504"/>
    <s v="WA03700040"/>
    <s v="UG Perm Svc Only in Plat Dev"/>
    <s v="16306"/>
    <s v="E UG Residential Services In Plats"/>
    <n v="730"/>
    <n v="-730"/>
    <n v="0"/>
    <n v="25.68"/>
    <n v="501.51"/>
    <n v="0"/>
    <s v="QNWHME"/>
    <s v="QUANTA - BELLINGHAM - ELECTRIC"/>
    <s v="511282841"/>
    <n v="1"/>
    <n v="0"/>
    <n v="0"/>
    <s v="SINGLE FAMILY"/>
    <s v="1"/>
    <s v="UNDERGROUND"/>
    <s v="UNDERGROUND"/>
    <s v="0002563592"/>
    <s v="0"/>
  </r>
  <r>
    <x v="2"/>
    <n v="150"/>
    <n v="150"/>
    <n v="150"/>
    <n v="0"/>
    <n v="0"/>
    <x v="1"/>
    <n v="807.29"/>
    <n v="5.3819333333333299"/>
    <n v="149"/>
    <n v="6.6666666666666697E-3"/>
    <n v="279"/>
    <n v="0"/>
    <n v="928.44"/>
    <s v="104335916"/>
    <s v="2014E060 6600 TUMBLE CREEK DR #  CLE ELU"/>
    <s v="CEN1"/>
    <s v="UPS"/>
    <n v="44348"/>
    <m/>
    <m/>
    <s v="WA01900990"/>
    <s v="UG Perm Svc Only in Plat Dev"/>
    <s v="16306"/>
    <s v="E UG Residential Services In Plats"/>
    <n v="730"/>
    <n v="-730"/>
    <n v="0"/>
    <n v="255.13"/>
    <n v="497.83"/>
    <n v="0"/>
    <s v="QCKTTE"/>
    <s v="QUANTA - KITTITAS - ELECTRIC"/>
    <s v="510518895"/>
    <n v="1"/>
    <n v="0"/>
    <n v="0"/>
    <s v="SINGLE FAMILY"/>
    <s v="1"/>
    <s v="UNDERGROUND"/>
    <s v="UNDERGROUND"/>
    <s v="0002563594"/>
    <s v="0"/>
  </r>
  <r>
    <x v="2"/>
    <n v="50"/>
    <n v="20"/>
    <n v="20"/>
    <n v="0"/>
    <n v="0"/>
    <x v="1"/>
    <n v="574.32000000000005"/>
    <n v="28.716000000000001"/>
    <n v="30"/>
    <n v="-0.5"/>
    <n v="34"/>
    <n v="0"/>
    <n v="697.83"/>
    <s v="104335917"/>
    <s v="2205E115 10214 SE 268TH PL #  KENT"/>
    <s v="CEN1"/>
    <s v="UPS"/>
    <n v="44342"/>
    <n v="44412"/>
    <n v="44504"/>
    <s v="WA11700150"/>
    <s v="UG Perm Svc Only in Plat Dev"/>
    <s v="16306"/>
    <s v="E UG Residential Services In Plats"/>
    <n v="730"/>
    <n v="-730"/>
    <n v="0"/>
    <n v="31.39"/>
    <n v="507.51"/>
    <n v="0"/>
    <s v="QCSOKE"/>
    <s v="QUANTA - SOUTH KING - ELECTRIC"/>
    <s v="511282906"/>
    <n v="1"/>
    <n v="0"/>
    <n v="0"/>
    <s v="SINGLE FAMILY"/>
    <s v="1"/>
    <s v="UNDERGROUND"/>
    <s v="UNDERGROUND"/>
    <s v="0002563595"/>
    <s v="0"/>
  </r>
  <r>
    <x v="2"/>
    <n v="50"/>
    <n v="40"/>
    <n v="40"/>
    <n v="0"/>
    <n v="0"/>
    <x v="1"/>
    <n v="578.64"/>
    <n v="14.465999999999999"/>
    <n v="36"/>
    <n v="0.1"/>
    <n v="42"/>
    <n v="0"/>
    <n v="701.36"/>
    <s v="104335918"/>
    <s v="1702W056 9215 LADY SLIPPER ST SE #  TUMW"/>
    <s v="CEN1"/>
    <s v="UPS"/>
    <n v="44335"/>
    <n v="44412"/>
    <n v="44504"/>
    <s v="WA03400060"/>
    <s v="UG Perm Svc Only in Plat Dev"/>
    <s v="16306"/>
    <s v="E UG Residential Services In Plats"/>
    <n v="730"/>
    <n v="-730"/>
    <n v="0"/>
    <n v="38.04"/>
    <n v="504.28"/>
    <n v="0"/>
    <s v="QSTHLE"/>
    <s v="QUANTA - OLYMPIA - ELECTRIC"/>
    <s v="511282907"/>
    <n v="1"/>
    <n v="0"/>
    <n v="0"/>
    <s v="SINGLE FAMILY"/>
    <s v="1"/>
    <s v="UNDERGROUND"/>
    <s v="UNDERGROUND"/>
    <s v="0002563596"/>
    <s v="0"/>
  </r>
  <r>
    <x v="2"/>
    <n v="50"/>
    <n v="40"/>
    <n v="40"/>
    <n v="0"/>
    <n v="0"/>
    <x v="1"/>
    <n v="578.64"/>
    <n v="14.465999999999999"/>
    <n v="36"/>
    <n v="0.1"/>
    <n v="42"/>
    <n v="0"/>
    <n v="701.36"/>
    <s v="104335919"/>
    <s v="1702W056 9225 LADY SLIPPER ST SE #  TUMW"/>
    <s v="CEN1"/>
    <s v="UPS"/>
    <n v="44335"/>
    <n v="44412"/>
    <n v="44504"/>
    <s v="WA03400060"/>
    <s v="UG Perm Svc Only in Plat Dev"/>
    <s v="16306"/>
    <s v="E UG Residential Services In Plats"/>
    <n v="730"/>
    <n v="-730"/>
    <n v="0"/>
    <n v="38.04"/>
    <n v="504.28"/>
    <n v="0"/>
    <s v="QSTHLE"/>
    <s v="QUANTA - OLYMPIA - ELECTRIC"/>
    <s v="511282908"/>
    <n v="1"/>
    <n v="0"/>
    <n v="0"/>
    <s v="SINGLE FAMILY"/>
    <s v="1"/>
    <s v="UNDERGROUND"/>
    <s v="UNDERGROUND"/>
    <s v="0002563597"/>
    <s v="0"/>
  </r>
  <r>
    <x v="2"/>
    <n v="50"/>
    <n v="25"/>
    <n v="25"/>
    <n v="0"/>
    <n v="0"/>
    <x v="1"/>
    <n v="779.9"/>
    <n v="31.196000000000002"/>
    <n v="34"/>
    <n v="-0.36"/>
    <n v="40"/>
    <n v="0"/>
    <n v="901.84"/>
    <s v="104335920"/>
    <s v="2106E060 22968 SE SYCAMORE ST #  BLACK D"/>
    <s v="CEN1"/>
    <s v="UPS"/>
    <n v="44354"/>
    <n v="44475"/>
    <m/>
    <s v="WA01700050"/>
    <s v="UG Perm Svc Only in Plat Dev"/>
    <s v="16306"/>
    <s v="E UG Residential Services In Plats"/>
    <n v="730"/>
    <n v="-730"/>
    <n v="0"/>
    <n v="36.46"/>
    <n v="688.86"/>
    <n v="0"/>
    <s v="QCSOKE"/>
    <s v="QUANTA - SOUTH KING - ELECTRIC"/>
    <s v="511312751"/>
    <n v="1"/>
    <n v="0"/>
    <n v="0"/>
    <s v="SINGLE FAMILY"/>
    <s v="1"/>
    <s v="UNDERGROUND"/>
    <s v="UNDERGROUND"/>
    <s v="0002563696"/>
    <s v="0"/>
  </r>
  <r>
    <x v="2"/>
    <n v="50"/>
    <n v="50"/>
    <n v="50"/>
    <n v="0"/>
    <n v="0"/>
    <x v="1"/>
    <n v="588.54999999999995"/>
    <n v="11.771000000000001"/>
    <n v="45"/>
    <n v="0.1"/>
    <n v="52"/>
    <n v="0"/>
    <n v="711.05"/>
    <s v="104335921"/>
    <s v="1801W097 9605 BOWTHORPE ST SE #  LACEY"/>
    <s v="CEN1"/>
    <s v="UPS"/>
    <n v="44341"/>
    <n v="44412"/>
    <n v="44504"/>
    <s v="WA03400340"/>
    <s v="UG Perm Svc Only in Plat Dev"/>
    <s v="16306"/>
    <s v="E UG Residential Services In Plats"/>
    <n v="730"/>
    <n v="-730"/>
    <n v="0"/>
    <n v="47.56"/>
    <n v="503.36"/>
    <n v="0"/>
    <s v="QSTHLE"/>
    <s v="QUANTA - OLYMPIA - ELECTRIC"/>
    <s v="511312754"/>
    <n v="1"/>
    <n v="0"/>
    <n v="0"/>
    <s v="SINGLE FAMILY"/>
    <s v="1"/>
    <s v="UNDERGROUND"/>
    <s v="UNDERGROUND"/>
    <s v="0002563698"/>
    <s v="0"/>
  </r>
  <r>
    <x v="2"/>
    <n v="50"/>
    <n v="40"/>
    <n v="40"/>
    <n v="0"/>
    <n v="0"/>
    <x v="1"/>
    <n v="577.72"/>
    <n v="14.443"/>
    <n v="36"/>
    <n v="0.1"/>
    <n v="42"/>
    <n v="0"/>
    <n v="700.22"/>
    <s v="104335926"/>
    <s v="1801W097 9429 BOWTHORPE ST SE #  LACEY"/>
    <s v="CEN1"/>
    <s v="UPS"/>
    <n v="44341"/>
    <n v="44412"/>
    <n v="44504"/>
    <s v="WA03400340"/>
    <s v="UG Perm Svc Only in Plat Dev"/>
    <s v="16306"/>
    <s v="E UG Residential Services In Plats"/>
    <n v="730"/>
    <n v="-730"/>
    <n v="0"/>
    <n v="38.049999999999997"/>
    <n v="503.36"/>
    <n v="0"/>
    <s v="QSTHLE"/>
    <s v="QUANTA - OLYMPIA - ELECTRIC"/>
    <s v="511313179"/>
    <n v="1"/>
    <n v="0"/>
    <n v="0"/>
    <s v="SINGLE FAMILY"/>
    <s v="1"/>
    <s v="UNDERGROUND"/>
    <s v="UNDERGROUND"/>
    <s v="0002563766"/>
    <s v="0"/>
  </r>
  <r>
    <x v="2"/>
    <n v="50"/>
    <n v="25"/>
    <n v="25"/>
    <n v="0"/>
    <n v="0"/>
    <x v="1"/>
    <n v="561.89"/>
    <n v="22.4756"/>
    <n v="24"/>
    <n v="0.04"/>
    <n v="28"/>
    <n v="0"/>
    <n v="683.83"/>
    <s v="104335927"/>
    <s v="3802E004 4852 GREEN VISTA WAY #  BELLING"/>
    <s v="CEN1"/>
    <s v="UPS"/>
    <n v="44344"/>
    <n v="44412"/>
    <n v="44504"/>
    <s v="WA03700010"/>
    <s v="UG Perm Svc Only in Plat Dev"/>
    <s v="16306"/>
    <s v="E UG Residential Services In Plats"/>
    <n v="730"/>
    <n v="-730"/>
    <n v="0"/>
    <n v="25.68"/>
    <n v="501.51"/>
    <n v="0"/>
    <s v="QNWHME"/>
    <s v="QUANTA - BELLINGHAM - ELECTRIC"/>
    <s v="511313360"/>
    <n v="1"/>
    <n v="0"/>
    <n v="0"/>
    <s v="SINGLE FAMILY"/>
    <s v="1"/>
    <s v="UNDERGROUND"/>
    <s v="UNDERGROUND"/>
    <s v="0002563781"/>
    <s v="0"/>
  </r>
  <r>
    <x v="2"/>
    <n v="50"/>
    <n v="50"/>
    <n v="50"/>
    <n v="0"/>
    <n v="0"/>
    <x v="1"/>
    <n v="648.70000000000005"/>
    <n v="12.974"/>
    <n v="61"/>
    <n v="-0.22"/>
    <n v="115"/>
    <n v="0"/>
    <n v="770.41"/>
    <s v="104335928"/>
    <s v="3504E050 337 CAMBRIDGE LOOP #  SEDRO WOO"/>
    <s v="CEN1"/>
    <s v="UPS"/>
    <n v="44355"/>
    <n v="44475"/>
    <m/>
    <s v="WA02900080"/>
    <s v="UG Perm Svc Only in Plat Dev"/>
    <s v="16306"/>
    <s v="E UG Residential Services In Plats"/>
    <n v="730"/>
    <n v="-730"/>
    <n v="0"/>
    <n v="105.15"/>
    <n v="500.13"/>
    <n v="0"/>
    <s v="QNSKGE"/>
    <s v="QUANTA - SKAGIT - ELECTRIC"/>
    <s v="511313366"/>
    <n v="1"/>
    <n v="0"/>
    <n v="0"/>
    <s v="SINGLE FAMILY"/>
    <s v="1"/>
    <s v="UNDERGROUND"/>
    <s v="UNDERGROUND"/>
    <s v="0002563787"/>
    <s v="0"/>
  </r>
  <r>
    <x v="2"/>
    <n v="50"/>
    <n v="50"/>
    <n v="50"/>
    <n v="0"/>
    <n v="0"/>
    <x v="1"/>
    <n v="596.70000000000005"/>
    <n v="11.933999999999999"/>
    <n v="50"/>
    <n v="0"/>
    <n v="57"/>
    <n v="0"/>
    <n v="719.98"/>
    <s v="104335929"/>
    <s v="1905E087 19928 152ND STREET CT E #  BONN"/>
    <s v="CEN1"/>
    <s v="UPS"/>
    <n v="44357"/>
    <n v="44475"/>
    <m/>
    <s v="WA12700270"/>
    <s v="UG Perm Svc Only in Plat Dev"/>
    <s v="16306"/>
    <s v="E UG Residential Services In Plats"/>
    <n v="730"/>
    <n v="-730"/>
    <n v="0"/>
    <n v="52.31"/>
    <n v="507.04"/>
    <n v="0"/>
    <s v="QSWPRE"/>
    <s v="QUANTA - PUYALLUP - ELECTRIC"/>
    <s v="511313477"/>
    <n v="1"/>
    <n v="0"/>
    <n v="0"/>
    <s v="SINGLE FAMILY"/>
    <s v="1"/>
    <s v="UNDERGROUND"/>
    <s v="UNDERGROUND"/>
    <s v="0002563798"/>
    <s v="0"/>
  </r>
  <r>
    <x v="2"/>
    <n v="50"/>
    <n v="40"/>
    <n v="40"/>
    <n v="0"/>
    <n v="0"/>
    <x v="1"/>
    <n v="598.14"/>
    <n v="14.9535"/>
    <n v="50"/>
    <n v="-0.25"/>
    <n v="57"/>
    <n v="0"/>
    <n v="721.65"/>
    <s v="104335930"/>
    <s v="2305E131 18910 123RD PL SE #  RENTON"/>
    <s v="CEN1"/>
    <s v="UPS"/>
    <n v="44342"/>
    <n v="44412"/>
    <n v="44504"/>
    <s v="WA11700250"/>
    <s v="UG Perm Svc Only in Plat Dev"/>
    <s v="16306"/>
    <s v="E UG Residential Services In Plats"/>
    <n v="730"/>
    <n v="-730"/>
    <n v="0"/>
    <n v="52.31"/>
    <n v="507.51"/>
    <n v="0"/>
    <s v="QCSOKE"/>
    <s v="QUANTA - SOUTH KING - ELECTRIC"/>
    <s v="511287589"/>
    <n v="1"/>
    <n v="0"/>
    <n v="0"/>
    <s v="SINGLE FAMILY"/>
    <s v="1"/>
    <s v="UNDERGROUND"/>
    <s v="UNDERGROUND"/>
    <s v="0002563615"/>
    <s v="0"/>
  </r>
  <r>
    <x v="2"/>
    <n v="50"/>
    <n v="20"/>
    <n v="20"/>
    <n v="0"/>
    <n v="0"/>
    <x v="1"/>
    <n v="784.06"/>
    <n v="39.203000000000003"/>
    <n v="30"/>
    <n v="-0.5"/>
    <n v="35"/>
    <n v="0"/>
    <n v="907.57"/>
    <s v="104335931"/>
    <s v="2305E131 18802 124TH AVE SE #  RENTON"/>
    <s v="CEN1"/>
    <s v="UPS"/>
    <n v="44363"/>
    <n v="44475"/>
    <m/>
    <s v="WA11700250"/>
    <s v="UG Perm Svc Only in Plat Dev"/>
    <s v="16306"/>
    <s v="E UG Residential Services In Plats"/>
    <n v="730"/>
    <n v="-730"/>
    <n v="0"/>
    <n v="31.66"/>
    <n v="697.74"/>
    <n v="0"/>
    <s v="QCSOKE"/>
    <s v="QUANTA - SOUTH KING - ELECTRIC"/>
    <s v="511287588"/>
    <n v="1"/>
    <n v="0"/>
    <n v="0"/>
    <s v="SINGLE FAMILY"/>
    <s v="1"/>
    <s v="UNDERGROUND"/>
    <s v="UNDERGROUND"/>
    <s v="0002563617"/>
    <s v="0"/>
  </r>
  <r>
    <x v="2"/>
    <n v="50"/>
    <n v="30"/>
    <n v="30"/>
    <n v="0"/>
    <n v="0"/>
    <x v="1"/>
    <n v="574.32000000000005"/>
    <n v="19.143999999999998"/>
    <n v="30"/>
    <n v="0"/>
    <n v="34"/>
    <n v="0"/>
    <n v="697.83"/>
    <s v="104335932"/>
    <s v="2604E048 7722 NE 165TH ST #  KENMORE"/>
    <s v="CEN1"/>
    <s v="UPS"/>
    <n v="44343"/>
    <n v="44412"/>
    <n v="44504"/>
    <s v="WA11700380"/>
    <s v="UG Perm Svc Only in Plat Dev"/>
    <s v="16306"/>
    <s v="E UG Residential Services In Plats"/>
    <n v="730"/>
    <n v="-730"/>
    <n v="0"/>
    <n v="31.39"/>
    <n v="507.51"/>
    <n v="0"/>
    <s v="QCNOKE"/>
    <s v="QUANTA - REDMOND - ELECTRIC"/>
    <s v="511287851"/>
    <n v="1"/>
    <n v="0"/>
    <n v="0"/>
    <s v="SINGLE FAMILY"/>
    <s v="1"/>
    <s v="UNDERGROUND"/>
    <s v="UNDERGROUND"/>
    <s v="0002563638"/>
    <s v="0"/>
  </r>
  <r>
    <x v="2"/>
    <n v="50"/>
    <n v="40"/>
    <n v="40"/>
    <n v="0"/>
    <n v="0"/>
    <x v="1"/>
    <n v="585.88"/>
    <n v="14.647"/>
    <n v="40"/>
    <n v="0"/>
    <n v="46"/>
    <n v="0"/>
    <n v="709.16"/>
    <s v="104335934"/>
    <s v="1905E037 21145 115TH ST E #  BONNEY LAKE"/>
    <s v="CEN1"/>
    <s v="UPS"/>
    <n v="44340"/>
    <n v="44412"/>
    <n v="44504"/>
    <s v="WA12700270"/>
    <s v="UG Perm Svc Only in Plat Dev"/>
    <s v="16306"/>
    <s v="E UG Residential Services In Plats"/>
    <n v="730"/>
    <n v="-730"/>
    <n v="0"/>
    <n v="41.85"/>
    <n v="507.05"/>
    <n v="0"/>
    <s v="QSWPRE"/>
    <s v="QUANTA - PUYALLUP - ELECTRIC"/>
    <s v="511288025"/>
    <n v="1"/>
    <n v="0"/>
    <n v="0"/>
    <s v="SINGLE FAMILY"/>
    <s v="1"/>
    <s v="UNDERGROUND"/>
    <s v="UNDERGROUND"/>
    <s v="0002563664"/>
    <s v="0"/>
  </r>
  <r>
    <x v="2"/>
    <n v="50"/>
    <n v="30"/>
    <n v="30"/>
    <n v="0"/>
    <n v="0"/>
    <x v="1"/>
    <n v="573.97"/>
    <n v="19.1323333333333"/>
    <n v="30"/>
    <n v="0"/>
    <n v="34"/>
    <n v="0"/>
    <n v="697.25"/>
    <s v="104335935"/>
    <s v="1905E037 21201 115TH STREET CT E #  BONN"/>
    <s v="CEN1"/>
    <s v="UPS"/>
    <n v="44340"/>
    <n v="44412"/>
    <n v="44504"/>
    <s v="WA12700270"/>
    <s v="UG Perm Svc Only in Plat Dev"/>
    <s v="16306"/>
    <s v="E UG Residential Services In Plats"/>
    <n v="730"/>
    <n v="-730"/>
    <n v="0"/>
    <n v="31.39"/>
    <n v="507.05"/>
    <n v="0"/>
    <s v="QSWPRE"/>
    <s v="QUANTA - PUYALLUP - ELECTRIC"/>
    <s v="511288027"/>
    <n v="1"/>
    <n v="0"/>
    <n v="0"/>
    <s v="SINGLE FAMILY"/>
    <s v="1"/>
    <s v="UNDERGROUND"/>
    <s v="UNDERGROUND"/>
    <s v="0002563666"/>
    <s v="0"/>
  </r>
  <r>
    <x v="2"/>
    <n v="50"/>
    <n v="30"/>
    <n v="30"/>
    <n v="0"/>
    <n v="0"/>
    <x v="1"/>
    <n v="591.12"/>
    <n v="19.704000000000001"/>
    <n v="30"/>
    <n v="0"/>
    <n v="56"/>
    <n v="0"/>
    <n v="713.28"/>
    <s v="104335936"/>
    <s v="2606E096 14121 3RD AVE NE #  DUVALL"/>
    <s v="CEN1"/>
    <s v="UPS"/>
    <n v="44343"/>
    <n v="44412"/>
    <n v="44504"/>
    <s v="WA01700100"/>
    <s v="UG Perm Svc Only in Plat Dev"/>
    <s v="16306"/>
    <s v="E UG Residential Services In Plats"/>
    <n v="730"/>
    <n v="-730"/>
    <n v="0"/>
    <n v="51.03"/>
    <n v="501.97"/>
    <n v="0"/>
    <s v="QCNOKE"/>
    <s v="QUANTA - REDMOND - ELECTRIC"/>
    <s v="511288152"/>
    <n v="1"/>
    <n v="0"/>
    <n v="0"/>
    <s v="SINGLE FAMILY"/>
    <s v="1"/>
    <s v="UNDERGROUND"/>
    <s v="UNDERGROUND"/>
    <s v="0002563680"/>
    <s v="0"/>
  </r>
  <r>
    <x v="2"/>
    <n v="100"/>
    <n v="60"/>
    <n v="60"/>
    <n v="0"/>
    <n v="0"/>
    <x v="1"/>
    <n v="667.63"/>
    <n v="11.1271666666667"/>
    <n v="69"/>
    <n v="-0.15"/>
    <n v="130"/>
    <n v="0"/>
    <n v="789.57"/>
    <s v="104335937"/>
    <s v="2106E009 28938 239TH AVE SE #  MAPLE VAL"/>
    <s v="CEN1"/>
    <s v="UPS"/>
    <n v="44343"/>
    <n v="44412"/>
    <n v="44504"/>
    <s v="WA01700200"/>
    <s v="UG Perm Svc Only in Plat Dev"/>
    <s v="16306"/>
    <s v="E UG Residential Services In Plats"/>
    <n v="730"/>
    <n v="-730"/>
    <n v="0"/>
    <n v="119.06"/>
    <n v="501.05"/>
    <n v="0"/>
    <s v="QCSOKE"/>
    <s v="QUANTA - SOUTH KING - ELECTRIC"/>
    <s v="511318201"/>
    <n v="1"/>
    <n v="0"/>
    <n v="0"/>
    <s v="SINGLE FAMILY"/>
    <s v="1"/>
    <s v="UNDERGROUND"/>
    <s v="UNDERGROUND"/>
    <s v="0002563828"/>
    <s v="0"/>
  </r>
  <r>
    <x v="2"/>
    <n v="50"/>
    <n v="20"/>
    <n v="20"/>
    <n v="0"/>
    <n v="0"/>
    <x v="1"/>
    <n v="567.80999999999995"/>
    <n v="28.390499999999999"/>
    <n v="30"/>
    <n v="-0.5"/>
    <n v="34"/>
    <n v="0"/>
    <n v="689.75"/>
    <s v="104335938"/>
    <s v="2206E114 26327 203RD PL SE #  COVINGTON"/>
    <s v="CEN1"/>
    <s v="UPS"/>
    <n v="44343"/>
    <n v="44412"/>
    <n v="44504"/>
    <s v="WA01700120"/>
    <s v="UG Perm Svc Only in Plat Dev"/>
    <s v="16306"/>
    <s v="E UG Residential Services In Plats"/>
    <n v="730"/>
    <n v="-730"/>
    <n v="0"/>
    <n v="31.39"/>
    <n v="501.05"/>
    <n v="0"/>
    <s v="QCSOKE"/>
    <s v="QUANTA - SOUTH KING - ELECTRIC"/>
    <s v="511318209"/>
    <n v="1"/>
    <n v="0"/>
    <n v="0"/>
    <s v="SINGLE FAMILY"/>
    <s v="1"/>
    <s v="UNDERGROUND"/>
    <s v="UNDERGROUND"/>
    <s v="0002563835"/>
    <s v="0"/>
  </r>
  <r>
    <x v="2"/>
    <n v="50"/>
    <n v="25"/>
    <n v="25"/>
    <n v="0"/>
    <n v="0"/>
    <x v="1"/>
    <n v="573.22"/>
    <n v="22.928799999999999"/>
    <n v="34"/>
    <n v="-0.36"/>
    <n v="40"/>
    <n v="0"/>
    <n v="695.16"/>
    <s v="104335939"/>
    <s v="2106E015 29938 220TH AVE SE #  KENT"/>
    <s v="CEN1"/>
    <s v="UPS"/>
    <n v="44342"/>
    <n v="44412"/>
    <n v="44504"/>
    <s v="WA04000990"/>
    <s v="UG Perm Svc Only in Plat Dev"/>
    <s v="16306"/>
    <s v="E UG Residential Services In Plats"/>
    <n v="730"/>
    <n v="-730"/>
    <n v="0"/>
    <n v="36.14"/>
    <n v="501.05"/>
    <n v="0"/>
    <s v="QCSOKE"/>
    <s v="QUANTA - SOUTH KING - ELECTRIC"/>
    <s v="511318267"/>
    <n v="1"/>
    <n v="0"/>
    <n v="0"/>
    <s v="SINGLE FAMILY"/>
    <s v="1"/>
    <s v="UNDERGROUND"/>
    <s v="UNDERGROUND"/>
    <s v="0002563842"/>
    <s v="0"/>
  </r>
  <r>
    <x v="2"/>
    <n v="100"/>
    <n v="60"/>
    <n v="60"/>
    <n v="0"/>
    <n v="0"/>
    <x v="1"/>
    <n v="604.96"/>
    <n v="10.0826666666667"/>
    <n v="59"/>
    <n v="1.6666666666666701E-2"/>
    <n v="69"/>
    <n v="0"/>
    <n v="727.23"/>
    <s v="104335940"/>
    <s v="2401E080 1029 TIMBERLINE AVE #  BREMERTO"/>
    <s v="CEN1"/>
    <s v="UPS"/>
    <n v="44344"/>
    <n v="44412"/>
    <n v="44504"/>
    <s v="WA01800010"/>
    <s v="UG Perm Svc Only in Plat Dev"/>
    <s v="16306"/>
    <s v="E UG Residential Services In Plats"/>
    <n v="730"/>
    <n v="-730"/>
    <n v="0"/>
    <n v="62.78"/>
    <n v="502.44"/>
    <n v="0"/>
    <s v="QSSPE"/>
    <s v="QUANTA - KITSAP - ELECTRIC"/>
    <s v="511318574"/>
    <n v="1"/>
    <n v="0"/>
    <n v="0"/>
    <s v="SINGLE FAMILY"/>
    <s v="1"/>
    <s v="UNDERGROUND"/>
    <s v="UNDERGROUND"/>
    <s v="0002563847"/>
    <s v="0"/>
  </r>
  <r>
    <x v="2"/>
    <n v="50"/>
    <n v="40"/>
    <n v="40"/>
    <n v="0"/>
    <n v="0"/>
    <x v="1"/>
    <n v="579.44000000000005"/>
    <n v="14.486000000000001"/>
    <n v="40"/>
    <n v="0"/>
    <n v="46"/>
    <n v="0"/>
    <n v="701.38"/>
    <s v="104335944"/>
    <s v="3902E072 2120 RIVERSTONE LOOP #  FERNDAL"/>
    <s v="CEN1"/>
    <s v="UPS"/>
    <n v="44354"/>
    <n v="44475"/>
    <m/>
    <s v="WA03700040"/>
    <s v="UG Perm Svc Only in Plat Dev"/>
    <s v="16306"/>
    <s v="E UG Residential Services In Plats"/>
    <n v="730"/>
    <n v="-730"/>
    <n v="0"/>
    <n v="41.85"/>
    <n v="501.51"/>
    <n v="0"/>
    <s v="QNWHME"/>
    <s v="QUANTA - BELLINGHAM - ELECTRIC"/>
    <s v="511319011"/>
    <n v="1"/>
    <n v="0"/>
    <n v="0"/>
    <s v="SINGLE FAMILY"/>
    <s v="1"/>
    <s v="UNDERGROUND"/>
    <s v="UNDERGROUND"/>
    <s v="0002563901"/>
    <s v="0"/>
  </r>
  <r>
    <x v="2"/>
    <n v="50"/>
    <n v="40"/>
    <n v="40"/>
    <n v="0"/>
    <n v="0"/>
    <x v="1"/>
    <n v="579.44000000000005"/>
    <n v="14.486000000000001"/>
    <n v="40"/>
    <n v="0"/>
    <n v="46"/>
    <n v="0"/>
    <n v="701.38"/>
    <s v="104335945"/>
    <s v="3902E072 2111 RIVERSTONE LOOP #  FERNDAL"/>
    <s v="CEN1"/>
    <s v="UPS"/>
    <n v="44355"/>
    <n v="44504"/>
    <m/>
    <s v="WA03700040"/>
    <s v="UG Perm Svc Only in Plat Dev"/>
    <s v="16306"/>
    <s v="E UG Residential Services In Plats"/>
    <n v="730"/>
    <n v="-730"/>
    <n v="0"/>
    <n v="41.85"/>
    <n v="501.51"/>
    <n v="0"/>
    <s v="QNWHME"/>
    <s v="QUANTA - BELLINGHAM - ELECTRIC"/>
    <s v="511318939"/>
    <n v="1"/>
    <n v="0"/>
    <n v="0"/>
    <s v="SINGLE FAMILY"/>
    <s v="1"/>
    <s v="UNDERGROUND"/>
    <s v="UNDERGROUND"/>
    <s v="0002563903"/>
    <s v="0"/>
  </r>
  <r>
    <x v="2"/>
    <n v="50"/>
    <n v="40"/>
    <n v="40"/>
    <n v="0"/>
    <n v="0"/>
    <x v="1"/>
    <n v="579.44000000000005"/>
    <n v="14.486000000000001"/>
    <n v="40"/>
    <n v="0"/>
    <n v="46"/>
    <n v="0"/>
    <n v="701.38"/>
    <s v="104335946"/>
    <s v="3902E072 6250 FERNRIDGE DR #  FERNDALE"/>
    <s v="CEN1"/>
    <s v="UPS"/>
    <n v="44354"/>
    <n v="44475"/>
    <m/>
    <s v="WA03700040"/>
    <s v="UG Perm Svc Only in Plat Dev"/>
    <s v="16306"/>
    <s v="E UG Residential Services In Plats"/>
    <n v="730"/>
    <n v="-730"/>
    <n v="0"/>
    <n v="41.85"/>
    <n v="501.51"/>
    <n v="0"/>
    <s v="QNWHME"/>
    <s v="QUANTA - BELLINGHAM - ELECTRIC"/>
    <s v="511318938"/>
    <n v="1"/>
    <n v="0"/>
    <n v="0"/>
    <s v="SINGLE FAMILY"/>
    <s v="1"/>
    <s v="UNDERGROUND"/>
    <s v="UNDERGROUND"/>
    <s v="0002563905"/>
    <s v="0"/>
  </r>
  <r>
    <x v="2"/>
    <n v="50"/>
    <n v="45"/>
    <n v="45"/>
    <n v="0"/>
    <n v="0"/>
    <x v="1"/>
    <n v="587.63"/>
    <n v="13.058444444444399"/>
    <n v="45"/>
    <n v="0"/>
    <n v="52"/>
    <n v="0"/>
    <n v="709.9"/>
    <s v="104335947"/>
    <s v="2301E036 2533 VARDON CIR SW #  PORT ORCH"/>
    <s v="CEN1"/>
    <s v="UPS"/>
    <n v="44344"/>
    <n v="44412"/>
    <n v="44504"/>
    <s v="WA01800020"/>
    <s v="UG Perm Svc Only in Plat Dev"/>
    <s v="16306"/>
    <s v="E UG Residential Services In Plats"/>
    <n v="730"/>
    <n v="-730"/>
    <n v="0"/>
    <n v="47.56"/>
    <n v="502.44"/>
    <n v="0"/>
    <s v="QSSPE"/>
    <s v="QUANTA - KITSAP - ELECTRIC"/>
    <s v="511319153"/>
    <n v="1"/>
    <n v="0"/>
    <n v="0"/>
    <s v="SINGLE FAMILY"/>
    <s v="1"/>
    <s v="UNDERGROUND"/>
    <s v="UNDERGROUND"/>
    <s v="0002563915"/>
    <s v="0"/>
  </r>
  <r>
    <x v="2"/>
    <n v="100"/>
    <n v="65"/>
    <n v="65"/>
    <n v="0"/>
    <n v="0"/>
    <x v="1"/>
    <n v="818.41"/>
    <n v="12.590923076923101"/>
    <n v="65"/>
    <n v="0"/>
    <n v="76"/>
    <n v="0"/>
    <n v="940.68"/>
    <s v="104335948"/>
    <s v="2301E036 2547 VARDON CIR SW #  PORT ORCH"/>
    <s v="CEN1"/>
    <s v="UPS"/>
    <n v="44357"/>
    <n v="44475"/>
    <m/>
    <s v="WA01800020"/>
    <s v="UG Perm Svc Only in Plat Dev"/>
    <s v="16306"/>
    <s v="E UG Residential Services In Plats"/>
    <n v="730"/>
    <n v="-730"/>
    <n v="0"/>
    <n v="69.08"/>
    <n v="690.77"/>
    <n v="0"/>
    <s v="QSSPE"/>
    <s v="QUANTA - KITSAP - ELECTRIC"/>
    <s v="511319152"/>
    <n v="1"/>
    <n v="0"/>
    <n v="0"/>
    <s v="SINGLE FAMILY"/>
    <s v="1"/>
    <s v="UNDERGROUND"/>
    <s v="UNDERGROUND"/>
    <s v="0002563917"/>
    <s v="0"/>
  </r>
  <r>
    <x v="2"/>
    <n v="50"/>
    <n v="34"/>
    <n v="34"/>
    <n v="0"/>
    <n v="0"/>
    <x v="1"/>
    <n v="587.30999999999995"/>
    <n v="17.2738235294118"/>
    <n v="46"/>
    <n v="-0.35294117647058798"/>
    <n v="53"/>
    <n v="0"/>
    <n v="709.25"/>
    <s v="104335949"/>
    <s v="3404E087 1052 ADAMS CT #  MOUNT VERNON"/>
    <s v="CEN1"/>
    <s v="UPS"/>
    <n v="44344"/>
    <n v="44412"/>
    <n v="44504"/>
    <s v="WA02900070"/>
    <s v="UG Perm Svc Only in Plat Dev"/>
    <s v="16306"/>
    <s v="E UG Residential Services In Plats"/>
    <n v="730"/>
    <n v="-730"/>
    <n v="0"/>
    <n v="48.51"/>
    <n v="501.05"/>
    <n v="0"/>
    <s v="QNSKGE"/>
    <s v="QUANTA - SKAGIT - ELECTRIC"/>
    <s v="511319157"/>
    <n v="1"/>
    <n v="0"/>
    <n v="0"/>
    <s v="SINGLE FAMILY"/>
    <s v="1"/>
    <s v="UNDERGROUND"/>
    <s v="UNDERGROUND"/>
    <s v="0002563929"/>
    <s v="0"/>
  </r>
  <r>
    <x v="2"/>
    <n v="50"/>
    <n v="30"/>
    <n v="30"/>
    <n v="0"/>
    <n v="0"/>
    <x v="1"/>
    <n v="579.73"/>
    <n v="19.3243333333333"/>
    <n v="34"/>
    <n v="-0.133333333333333"/>
    <n v="40"/>
    <n v="0"/>
    <n v="703.24"/>
    <s v="104335952"/>
    <s v="2205E115 10219 SE 270TH ST #  KENT"/>
    <s v="CEN1"/>
    <s v="UPS"/>
    <n v="44342"/>
    <n v="44412"/>
    <n v="44504"/>
    <s v="WA11700150"/>
    <s v="UG Perm Svc Only in Plat Dev"/>
    <s v="16306"/>
    <s v="E UG Residential Services In Plats"/>
    <n v="730"/>
    <n v="-730"/>
    <n v="0"/>
    <n v="36.14"/>
    <n v="507.51"/>
    <n v="0"/>
    <s v="QCSOKE"/>
    <s v="QUANTA - SOUTH KING - ELECTRIC"/>
    <s v="511313670"/>
    <n v="1"/>
    <n v="0"/>
    <n v="0"/>
    <s v="SINGLE FAMILY"/>
    <s v="1"/>
    <s v="UNDERGROUND"/>
    <s v="UNDERGROUND"/>
    <s v="0002563808"/>
    <s v="0"/>
  </r>
  <r>
    <x v="2"/>
    <n v="50"/>
    <n v="20"/>
    <n v="20"/>
    <n v="0"/>
    <n v="0"/>
    <x v="1"/>
    <n v="556.88"/>
    <n v="27.844000000000001"/>
    <n v="20"/>
    <n v="0"/>
    <n v="23"/>
    <n v="0"/>
    <n v="679.15"/>
    <s v="104335961"/>
    <s v="2308E060 1830 CANYON AVE SE #  NORTH BEN"/>
    <s v="CEN1"/>
    <s v="UPS"/>
    <n v="44355"/>
    <n v="44475"/>
    <m/>
    <s v="WA01700220"/>
    <s v="UG Perm Svc Only in Plat Dev"/>
    <s v="16306"/>
    <s v="E UG Residential Services In Plats"/>
    <n v="730"/>
    <n v="-730"/>
    <n v="0"/>
    <n v="20.93"/>
    <n v="502.43"/>
    <n v="0"/>
    <s v="QCNOKE"/>
    <s v="QUANTA - REDMOND - ELECTRIC"/>
    <s v="511318695"/>
    <n v="1"/>
    <n v="0"/>
    <n v="0"/>
    <s v="SINGLE FAMILY"/>
    <s v="1"/>
    <s v="UNDERGROUND"/>
    <s v="UNDERGROUND"/>
    <s v="0002563864"/>
    <s v="0"/>
  </r>
  <r>
    <x v="2"/>
    <n v="50"/>
    <n v="50"/>
    <n v="50"/>
    <n v="0"/>
    <n v="0"/>
    <x v="1"/>
    <n v="596.70000000000005"/>
    <n v="11.933999999999999"/>
    <n v="50"/>
    <n v="0"/>
    <n v="57"/>
    <n v="0"/>
    <n v="719.98"/>
    <s v="104335964"/>
    <s v="2005E092 23136 66TH STREET CT E #  BUCKL"/>
    <s v="CEN1"/>
    <s v="UPS"/>
    <n v="44357"/>
    <n v="44475"/>
    <m/>
    <s v="WA12700270"/>
    <s v="UG Perm Svc Only in Plat Dev"/>
    <s v="16306"/>
    <s v="E UG Residential Services In Plats"/>
    <n v="730"/>
    <n v="-730"/>
    <n v="0"/>
    <n v="52.31"/>
    <n v="507.04"/>
    <n v="0"/>
    <s v="QSWPRE"/>
    <s v="QUANTA - PUYALLUP - ELECTRIC"/>
    <s v="511318765"/>
    <n v="1"/>
    <n v="0"/>
    <n v="0"/>
    <s v="SINGLE FAMILY"/>
    <s v="1"/>
    <s v="UNDERGROUND"/>
    <s v="UNDERGROUND"/>
    <s v="0002563871"/>
    <s v="0"/>
  </r>
  <r>
    <x v="2"/>
    <n v="50"/>
    <n v="35"/>
    <n v="35"/>
    <n v="0"/>
    <n v="0"/>
    <x v="1"/>
    <n v="579.70000000000005"/>
    <n v="16.562857142857101"/>
    <n v="35"/>
    <n v="0"/>
    <n v="41"/>
    <n v="0"/>
    <n v="702.98"/>
    <s v="104335965"/>
    <s v="2005E101 6514 231ST AVE E #  BUCKLEY"/>
    <s v="CEN1"/>
    <s v="UPS"/>
    <n v="44357"/>
    <n v="44475"/>
    <m/>
    <s v="WA12700270"/>
    <s v="UG Perm Svc Only in Plat Dev"/>
    <s v="16306"/>
    <s v="E UG Residential Services In Plats"/>
    <n v="730"/>
    <n v="-730"/>
    <n v="0"/>
    <n v="37.1"/>
    <n v="507.04"/>
    <n v="0"/>
    <s v="QSWPRE"/>
    <s v="QUANTA - PUYALLUP - ELECTRIC"/>
    <s v="511318905"/>
    <n v="1"/>
    <n v="0"/>
    <n v="0"/>
    <s v="SINGLE FAMILY"/>
    <s v="1"/>
    <s v="UNDERGROUND"/>
    <s v="UNDERGROUND"/>
    <s v="0002563888"/>
    <s v="0"/>
  </r>
  <r>
    <x v="2"/>
    <n v="50"/>
    <n v="25"/>
    <n v="25"/>
    <n v="0"/>
    <n v="0"/>
    <x v="1"/>
    <n v="596.95000000000005"/>
    <n v="23.878"/>
    <n v="32"/>
    <n v="-0.28000000000000003"/>
    <n v="59"/>
    <n v="0"/>
    <n v="719.67"/>
    <s v="104335966"/>
    <s v="1901W142 8822 SHEPARD WAY NE #  LACEY"/>
    <s v="CEN1"/>
    <s v="UPS"/>
    <n v="44343"/>
    <n v="44412"/>
    <n v="44504"/>
    <s v="WA03400020"/>
    <s v="UG Perm Svc Only in Plat Dev"/>
    <s v="16306"/>
    <s v="E UG Residential Services In Plats"/>
    <n v="730"/>
    <n v="-730"/>
    <n v="0"/>
    <n v="54.12"/>
    <n v="504.28"/>
    <n v="0"/>
    <s v="QSTHLE"/>
    <s v="QUANTA - OLYMPIA - ELECTRIC"/>
    <s v="511318906"/>
    <n v="1"/>
    <n v="0"/>
    <n v="0"/>
    <s v="SINGLE FAMILY"/>
    <s v="1"/>
    <s v="UNDERGROUND"/>
    <s v="UNDERGROUND"/>
    <s v="0002563890"/>
    <s v="0"/>
  </r>
  <r>
    <x v="2"/>
    <n v="50"/>
    <n v="40"/>
    <n v="40"/>
    <n v="0"/>
    <n v="0"/>
    <x v="1"/>
    <n v="608.71"/>
    <n v="15.217750000000001"/>
    <n v="40"/>
    <n v="0"/>
    <n v="75"/>
    <n v="0"/>
    <n v="730.65"/>
    <s v="104335967"/>
    <s v="4003E120 1627 FARMVIEW TER #  LYNDEN"/>
    <s v="CEN1"/>
    <s v="UPS"/>
    <n v="44355"/>
    <n v="44475"/>
    <m/>
    <s v="WA03700050"/>
    <s v="UG Perm Svc Only in Plat Dev"/>
    <s v="16306"/>
    <s v="E UG Residential Services In Plats"/>
    <n v="730"/>
    <n v="-730"/>
    <n v="0"/>
    <n v="68.040000000000006"/>
    <n v="501.51"/>
    <n v="0"/>
    <s v="QNWHME"/>
    <s v="QUANTA - BELLINGHAM - ELECTRIC"/>
    <s v="511318980"/>
    <n v="1"/>
    <n v="0"/>
    <n v="0"/>
    <s v="SINGLE FAMILY"/>
    <s v="1"/>
    <s v="UNDERGROUND"/>
    <s v="UNDERGROUND"/>
    <s v="0002563900"/>
    <s v="0"/>
  </r>
  <r>
    <x v="2"/>
    <n v="50"/>
    <n v="25"/>
    <n v="25"/>
    <n v="0"/>
    <n v="0"/>
    <x v="1"/>
    <n v="561.89"/>
    <n v="22.4756"/>
    <n v="24"/>
    <n v="0.04"/>
    <n v="28"/>
    <n v="0"/>
    <n v="683.83"/>
    <s v="104335968"/>
    <s v="3902E067 2065 CALICO LOOP #  FERNDALE"/>
    <s v="CEN1"/>
    <s v="UPS"/>
    <n v="44351"/>
    <n v="44475"/>
    <m/>
    <s v="WA03700040"/>
    <s v="UG Perm Svc Only in Plat Dev"/>
    <s v="16306"/>
    <s v="E UG Residential Services In Plats"/>
    <n v="730"/>
    <n v="-730"/>
    <n v="0"/>
    <n v="25.68"/>
    <n v="501.51"/>
    <n v="0"/>
    <s v="QNWHME"/>
    <s v="QUANTA - BELLINGHAM - ELECTRIC"/>
    <s v="511319117"/>
    <n v="1"/>
    <n v="0"/>
    <n v="0"/>
    <s v="SINGLE FAMILY"/>
    <s v="1"/>
    <s v="UNDERGROUND"/>
    <s v="UNDERGROUND"/>
    <s v="0002563916"/>
    <s v="0"/>
  </r>
  <r>
    <x v="2"/>
    <n v="200"/>
    <n v="164"/>
    <n v="164"/>
    <n v="0"/>
    <n v="0"/>
    <x v="1"/>
    <n v="1051.6099999999999"/>
    <n v="6.4122560975609701"/>
    <n v="162"/>
    <n v="1.21951219512195E-2"/>
    <n v="502"/>
    <n v="0"/>
    <n v="1172.8699999999999"/>
    <s v="104335970"/>
    <s v="3303E020 18257 VALENTINE RD # ADU MOUNT"/>
    <s v="CEN1"/>
    <s v="USO"/>
    <n v="44343"/>
    <n v="44412"/>
    <n v="44504"/>
    <s v="WA02900990"/>
    <s v="UG Perm Svc only  (no Tsfrmr)"/>
    <s v="16305"/>
    <s v="E OH UG Residential Services"/>
    <n v="730"/>
    <n v="-730"/>
    <n v="0"/>
    <n v="458.78"/>
    <n v="498.27"/>
    <n v="0"/>
    <s v="QNSKGE"/>
    <s v="QUANTA - SKAGIT - ELECTRIC"/>
    <s v="511271322"/>
    <n v="1"/>
    <n v="0"/>
    <n v="0"/>
    <s v="SINGLE FAMILY"/>
    <s v="1"/>
    <s v="UNDERGROUND"/>
    <s v="UNDERGROUND"/>
    <s v="0002563706"/>
    <s v="0"/>
  </r>
  <r>
    <x v="2"/>
    <n v="100"/>
    <n v="95"/>
    <n v="95"/>
    <n v="0"/>
    <n v="0"/>
    <x v="1"/>
    <n v="708.61"/>
    <n v="7.4590526315789498"/>
    <n v="94"/>
    <n v="1.05263157894737E-2"/>
    <n v="176"/>
    <n v="0"/>
    <n v="829.76"/>
    <s v="104335976"/>
    <s v="1719E128 171 CHERRY HILL DR #  ELLENSBUR"/>
    <s v="CEN1"/>
    <s v="USO"/>
    <n v="44357"/>
    <n v="44475"/>
    <m/>
    <s v="WA01900990"/>
    <s v="UG Perm Svc only  (no Tsfrmr)"/>
    <s v="16306"/>
    <s v="E UG Residential Services In Plats"/>
    <n v="730"/>
    <n v="-730"/>
    <n v="0"/>
    <n v="160.81"/>
    <n v="497.83"/>
    <n v="0"/>
    <s v="QCKTTE"/>
    <s v="QUANTA - KITTITAS - ELECTRIC"/>
    <s v="511266324"/>
    <n v="1"/>
    <n v="0"/>
    <n v="0"/>
    <s v="SINGLE FAMILY"/>
    <s v="1"/>
    <s v="UNDERGROUND"/>
    <s v="UNDERGROUND"/>
    <s v="0002563895"/>
    <s v="0"/>
  </r>
  <r>
    <x v="2"/>
    <n v="100"/>
    <n v="65"/>
    <n v="65"/>
    <n v="0"/>
    <n v="0"/>
    <x v="1"/>
    <n v="616.20000000000005"/>
    <n v="9.48"/>
    <n v="65"/>
    <n v="0"/>
    <n v="75"/>
    <n v="0"/>
    <n v="739.48"/>
    <s v="104335978"/>
    <s v="1904E028 6916 125TH STREET CT E #  PUYAL"/>
    <s v="CEN1"/>
    <s v="UPS"/>
    <n v="44357"/>
    <n v="44504"/>
    <m/>
    <s v="WA12700270"/>
    <s v="UG Perm Svc Only in Plat Dev"/>
    <s v="16306"/>
    <s v="E UG Residential Services In Plats"/>
    <n v="730"/>
    <n v="-730"/>
    <n v="0"/>
    <n v="68.489999999999995"/>
    <n v="507.04"/>
    <n v="0"/>
    <s v="QSWPRE"/>
    <s v="QUANTA - PUYALLUP - ELECTRIC"/>
    <s v="511318949"/>
    <n v="1"/>
    <n v="0"/>
    <n v="0"/>
    <s v="SINGLE FAMILY"/>
    <s v="1"/>
    <s v="UNDERGROUND"/>
    <s v="UNDERGROUND"/>
    <s v="0002563908"/>
    <s v="0"/>
  </r>
  <r>
    <x v="2"/>
    <n v="100"/>
    <n v="60"/>
    <n v="60"/>
    <n v="0"/>
    <n v="0"/>
    <x v="1"/>
    <n v="599.38"/>
    <n v="9.98966666666667"/>
    <n v="54"/>
    <n v="0.1"/>
    <n v="62"/>
    <n v="0"/>
    <n v="721.88"/>
    <s v="104335979"/>
    <s v="1702E071 15711 VIEW DR SE #  YELM"/>
    <s v="CEN1"/>
    <s v="UPS"/>
    <n v="44341"/>
    <n v="44412"/>
    <n v="44504"/>
    <s v="WA03400070"/>
    <s v="UG Perm Svc Only in Plat Dev"/>
    <s v="16306"/>
    <s v="E UG Residential Services In Plats"/>
    <n v="730"/>
    <n v="-730"/>
    <n v="0"/>
    <n v="57.07"/>
    <n v="503.36"/>
    <n v="0"/>
    <s v="QSTHLE"/>
    <s v="QUANTA - OLYMPIA - ELECTRIC"/>
    <s v="511319076"/>
    <n v="1"/>
    <n v="0"/>
    <n v="0"/>
    <s v="SINGLE FAMILY"/>
    <s v="1"/>
    <s v="UNDERGROUND"/>
    <s v="UNDERGROUND"/>
    <s v="0002563913"/>
    <s v="0"/>
  </r>
  <r>
    <x v="2"/>
    <n v="50"/>
    <n v="20"/>
    <n v="20"/>
    <n v="0"/>
    <n v="0"/>
    <x v="1"/>
    <n v="567.80999999999995"/>
    <n v="28.390499999999999"/>
    <n v="30"/>
    <n v="-0.5"/>
    <n v="34"/>
    <n v="0"/>
    <n v="689.75"/>
    <s v="104335980"/>
    <s v="2206E129 22016 SE 278TH PL #  MAPLE VALL"/>
    <s v="CEN1"/>
    <s v="UPS"/>
    <n v="44343"/>
    <n v="44412"/>
    <n v="44504"/>
    <s v="WA01700200"/>
    <s v="UG Perm Svc Only in Plat Dev"/>
    <s v="16306"/>
    <s v="E UG Residential Services In Plats"/>
    <n v="730"/>
    <n v="-730"/>
    <n v="0"/>
    <n v="31.39"/>
    <n v="501.05"/>
    <n v="0"/>
    <s v="QCSOKE"/>
    <s v="QUANTA - SOUTH KING - ELECTRIC"/>
    <s v="511319271"/>
    <n v="1"/>
    <n v="0"/>
    <n v="0"/>
    <s v="SINGLE FAMILY"/>
    <s v="1"/>
    <s v="UNDERGROUND"/>
    <s v="UNDERGROUND"/>
    <s v="0002563942"/>
    <s v="0"/>
  </r>
  <r>
    <x v="2"/>
    <n v="50"/>
    <n v="25"/>
    <n v="25"/>
    <n v="0"/>
    <n v="0"/>
    <x v="1"/>
    <n v="573.22"/>
    <n v="22.928799999999999"/>
    <n v="34"/>
    <n v="-0.36"/>
    <n v="40"/>
    <n v="0"/>
    <n v="695.16"/>
    <s v="104335981"/>
    <s v="2206E131 27824 219TH PL SE #  MAPLE VALL"/>
    <s v="CEN1"/>
    <s v="UPS"/>
    <n v="44343"/>
    <n v="44412"/>
    <n v="44504"/>
    <s v="WA01700200"/>
    <s v="UG Perm Svc Only in Plat Dev"/>
    <s v="16306"/>
    <s v="E UG Residential Services In Plats"/>
    <n v="730"/>
    <n v="-730"/>
    <n v="0"/>
    <n v="36.14"/>
    <n v="501.05"/>
    <n v="0"/>
    <s v="QCSOKE"/>
    <s v="QUANTA - SOUTH KING - ELECTRIC"/>
    <s v="511319275"/>
    <n v="1"/>
    <n v="0"/>
    <n v="0"/>
    <s v="SINGLE FAMILY"/>
    <s v="1"/>
    <s v="UNDERGROUND"/>
    <s v="UNDERGROUND"/>
    <s v="0002563944"/>
    <s v="0"/>
  </r>
  <r>
    <x v="2"/>
    <n v="50"/>
    <n v="30"/>
    <n v="30"/>
    <n v="0"/>
    <n v="0"/>
    <x v="1"/>
    <n v="566.94000000000005"/>
    <n v="18.898"/>
    <n v="30"/>
    <n v="0"/>
    <n v="34"/>
    <n v="0"/>
    <n v="690.45"/>
    <s v="104335990"/>
    <s v="2406E105 1297 WESTRIDGE WAY NE #  ISSAQU"/>
    <s v="CEN1"/>
    <s v="UPS"/>
    <n v="44351"/>
    <n v="44475"/>
    <m/>
    <s v="WA11700140"/>
    <s v="UG Perm Svc Only in Plat Dev"/>
    <s v="16306"/>
    <s v="E UG Residential Services In Plats"/>
    <n v="730"/>
    <n v="-730"/>
    <n v="0"/>
    <n v="31.39"/>
    <n v="507.51"/>
    <n v="0"/>
    <s v="QCNOKE"/>
    <s v="QUANTA - REDMOND - ELECTRIC"/>
    <s v="511312879"/>
    <n v="1"/>
    <n v="0"/>
    <n v="0"/>
    <s v="SINGLE FAMILY"/>
    <s v="1"/>
    <s v="UNDERGROUND"/>
    <s v="UNDERGROUND"/>
    <s v="0002563712"/>
    <s v="0"/>
  </r>
  <r>
    <x v="2"/>
    <n v="50"/>
    <n v="50"/>
    <n v="50"/>
    <n v="0"/>
    <n v="0"/>
    <x v="1"/>
    <n v="598.14"/>
    <n v="11.9628"/>
    <n v="50"/>
    <n v="0"/>
    <n v="57"/>
    <n v="0"/>
    <n v="721.65"/>
    <s v="104335991"/>
    <s v="2605E022 8908 NE 200TH PL #  BOTHELL"/>
    <s v="CEN1"/>
    <s v="UPS"/>
    <n v="44343"/>
    <n v="44412"/>
    <n v="44504"/>
    <s v="WA11700060"/>
    <s v="UG Perm Svc Only in Plat Dev"/>
    <s v="16306"/>
    <s v="E UG Residential Services In Plats"/>
    <n v="730"/>
    <n v="-730"/>
    <n v="0"/>
    <n v="52.31"/>
    <n v="507.51"/>
    <n v="0"/>
    <s v="QCNOKE"/>
    <s v="QUANTA - REDMOND - ELECTRIC"/>
    <s v="511312925"/>
    <n v="1"/>
    <n v="0"/>
    <n v="0"/>
    <s v="SINGLE FAMILY"/>
    <s v="1"/>
    <s v="UNDERGROUND"/>
    <s v="UNDERGROUND"/>
    <s v="0002563719"/>
    <s v="0"/>
  </r>
  <r>
    <x v="2"/>
    <n v="100"/>
    <n v="65"/>
    <n v="65"/>
    <n v="0"/>
    <n v="0"/>
    <x v="1"/>
    <n v="614.78"/>
    <n v="9.4581538461538504"/>
    <n v="65"/>
    <n v="0"/>
    <n v="75"/>
    <n v="0"/>
    <n v="738.06"/>
    <s v="104335994"/>
    <s v="2005E028 16202 25TH ST E #  LAKE TAPPS"/>
    <s v="CEN1"/>
    <s v="UPS"/>
    <n v="44357"/>
    <n v="44475"/>
    <m/>
    <s v="WA12700270"/>
    <s v="UG Perm Svc Only in Plat Dev"/>
    <s v="16306"/>
    <s v="E UG Residential Services In Plats"/>
    <n v="730"/>
    <n v="-730"/>
    <n v="0"/>
    <n v="68.48"/>
    <n v="507.04"/>
    <n v="0"/>
    <s v="QSWPRE"/>
    <s v="QUANTA - PUYALLUP - ELECTRIC"/>
    <s v="511313131"/>
    <n v="1"/>
    <n v="0"/>
    <n v="0"/>
    <s v="SINGLE FAMILY"/>
    <s v="1"/>
    <s v="UNDERGROUND"/>
    <s v="UNDERGROUND"/>
    <s v="0002563750"/>
    <s v="0"/>
  </r>
  <r>
    <x v="2"/>
    <n v="100"/>
    <n v="75"/>
    <n v="75"/>
    <n v="0"/>
    <n v="0"/>
    <x v="1"/>
    <n v="832.26"/>
    <n v="11.0968"/>
    <n v="75"/>
    <n v="0"/>
    <n v="86"/>
    <n v="0"/>
    <n v="954.87"/>
    <s v="104335995"/>
    <s v="1905E127 508 COPE ST SW #  ORTING"/>
    <s v="CEN1"/>
    <s v="UPS"/>
    <n v="44357"/>
    <n v="44475"/>
    <m/>
    <s v="WA12700100"/>
    <s v="UG Perm Svc Only in Plat Dev"/>
    <s v="16306"/>
    <s v="E UG Residential Services In Plats"/>
    <n v="730"/>
    <n v="-730"/>
    <n v="0"/>
    <n v="78.95"/>
    <n v="693.3"/>
    <n v="0"/>
    <s v="QSWPRE"/>
    <s v="QUANTA - PUYALLUP - ELECTRIC"/>
    <s v="511313236"/>
    <n v="1"/>
    <n v="0"/>
    <n v="0"/>
    <s v="SINGLE FAMILY"/>
    <s v="1"/>
    <s v="UNDERGROUND"/>
    <s v="UNDERGROUND"/>
    <s v="0002563761"/>
    <s v="0"/>
  </r>
  <r>
    <x v="2"/>
    <n v="50"/>
    <n v="40"/>
    <n v="40"/>
    <n v="0"/>
    <n v="0"/>
    <x v="1"/>
    <n v="585.88"/>
    <n v="14.647"/>
    <n v="40"/>
    <n v="0"/>
    <n v="46"/>
    <n v="0"/>
    <n v="709.16"/>
    <s v="104335998"/>
    <s v="1905E036 19202 129TH ST E #  BONNEY LAKE"/>
    <s v="CEN1"/>
    <s v="UPS"/>
    <n v="44349"/>
    <n v="44475"/>
    <m/>
    <s v="WA12700270"/>
    <s v="UG Perm Svc Only in Plat Dev"/>
    <s v="16306"/>
    <s v="E UG Residential Services In Plats"/>
    <n v="730"/>
    <n v="-730"/>
    <n v="0"/>
    <n v="41.85"/>
    <n v="507.05"/>
    <n v="0"/>
    <s v="QSWPRE"/>
    <s v="QUANTA - PUYALLUP - ELECTRIC"/>
    <s v="511313291"/>
    <n v="1"/>
    <n v="0"/>
    <n v="0"/>
    <s v="SINGLE FAMILY"/>
    <s v="1"/>
    <s v="UNDERGROUND"/>
    <s v="UNDERGROUND"/>
    <s v="0002563777"/>
    <s v="0"/>
  </r>
  <r>
    <x v="2"/>
    <n v="100"/>
    <n v="80"/>
    <n v="80"/>
    <n v="0"/>
    <n v="0"/>
    <x v="1"/>
    <n v="633.53"/>
    <n v="7.9191250000000002"/>
    <n v="79"/>
    <n v="1.2500000000000001E-2"/>
    <n v="92"/>
    <n v="0"/>
    <n v="756.81"/>
    <s v="104335999"/>
    <s v="1905E061 19206 129TH ST E #  BONNEY LAKE"/>
    <s v="CEN1"/>
    <s v="UPS"/>
    <n v="44349"/>
    <n v="44475"/>
    <m/>
    <s v="WA12700270"/>
    <s v="UG Perm Svc Only in Plat Dev"/>
    <s v="16306"/>
    <s v="E UG Residential Services In Plats"/>
    <n v="730"/>
    <n v="-730"/>
    <n v="0"/>
    <n v="83.7"/>
    <n v="507.05"/>
    <n v="0"/>
    <s v="QSWPRE"/>
    <s v="QUANTA - PUYALLUP - ELECTRIC"/>
    <s v="511313294"/>
    <n v="1"/>
    <n v="0"/>
    <n v="0"/>
    <s v="SINGLE FAMILY"/>
    <s v="1"/>
    <s v="UNDERGROUND"/>
    <s v="UNDERGROUND"/>
    <s v="0002563780"/>
    <s v="0"/>
  </r>
  <r>
    <x v="2"/>
    <n v="100"/>
    <n v="80"/>
    <n v="80"/>
    <n v="0"/>
    <n v="0"/>
    <x v="1"/>
    <n v="633.53"/>
    <n v="7.9191250000000002"/>
    <n v="79"/>
    <n v="1.2500000000000001E-2"/>
    <n v="92"/>
    <n v="0"/>
    <n v="756.81"/>
    <s v="104336000"/>
    <s v="1905E036 19121 129TH ST E #  BONNEY LAKE"/>
    <s v="CEN1"/>
    <s v="UPS"/>
    <n v="44349"/>
    <n v="44475"/>
    <m/>
    <s v="WA12700270"/>
    <s v="UG Perm Svc Only in Plat Dev"/>
    <s v="16306"/>
    <s v="E UG Residential Services In Plats"/>
    <n v="730"/>
    <n v="-730"/>
    <n v="0"/>
    <n v="83.7"/>
    <n v="507.05"/>
    <n v="0"/>
    <s v="QSWPRE"/>
    <s v="QUANTA - PUYALLUP - ELECTRIC"/>
    <s v="511313345"/>
    <n v="1"/>
    <n v="0"/>
    <n v="0"/>
    <s v="SINGLE FAMILY"/>
    <s v="1"/>
    <s v="UNDERGROUND"/>
    <s v="UNDERGROUND"/>
    <s v="0002563779"/>
    <s v="0"/>
  </r>
  <r>
    <x v="2"/>
    <n v="50"/>
    <n v="30"/>
    <n v="30"/>
    <n v="0"/>
    <n v="0"/>
    <x v="1"/>
    <n v="573.67999999999995"/>
    <n v="19.122666666666699"/>
    <n v="30"/>
    <n v="0"/>
    <n v="34"/>
    <n v="0"/>
    <n v="697.19"/>
    <s v="104336001"/>
    <s v="2506E103 1846 245TH PL NE #  SAMMAMISH"/>
    <s v="CEN1"/>
    <s v="UPS"/>
    <n v="44354"/>
    <n v="44475"/>
    <m/>
    <s v="WA11700990"/>
    <s v="UG Perm Svc Only in Plat Dev"/>
    <s v="16306"/>
    <s v="E UG Residential Services In Plats"/>
    <n v="730"/>
    <n v="-730"/>
    <n v="0"/>
    <n v="31.39"/>
    <n v="507.51"/>
    <n v="0"/>
    <s v="QCNOKE"/>
    <s v="QUANTA - REDMOND - ELECTRIC"/>
    <s v="511313482"/>
    <n v="1"/>
    <n v="0"/>
    <n v="0"/>
    <s v="SINGLE FAMILY"/>
    <s v="1"/>
    <s v="UNDERGROUND"/>
    <s v="UNDERGROUND"/>
    <s v="0002563788"/>
    <s v="0"/>
  </r>
  <r>
    <x v="2"/>
    <n v="150"/>
    <n v="116"/>
    <n v="116"/>
    <n v="0"/>
    <n v="162"/>
    <x v="1"/>
    <n v="1339.76"/>
    <n v="11.5496551724138"/>
    <n v="412"/>
    <n v="-2.5517241379310298"/>
    <n v="775"/>
    <n v="0"/>
    <n v="1462.03"/>
    <s v="104336002"/>
    <s v="2502E008 4181 NE CEDAR HEIGHTS LN #  BAI"/>
    <s v="CEN1"/>
    <s v="USO"/>
    <n v="44342"/>
    <n v="44412"/>
    <n v="44504"/>
    <s v="WA01800040"/>
    <s v="UG Perm Svc only  (no Tsfrmr)"/>
    <s v="16305"/>
    <s v="E OH UG Residential Services"/>
    <n v="730"/>
    <n v="-730"/>
    <n v="0"/>
    <n v="708.19"/>
    <n v="502.44"/>
    <n v="0"/>
    <s v="QSSPE"/>
    <s v="QUANTA - KITSAP - ELECTRIC"/>
    <s v="511313615"/>
    <n v="1"/>
    <n v="0"/>
    <n v="0"/>
    <s v="SINGLE FAMILY"/>
    <s v="1"/>
    <s v="UNDERGROUND"/>
    <s v="UNDERGROUND"/>
    <s v="0002563804"/>
    <s v="0"/>
  </r>
  <r>
    <x v="2"/>
    <n v="50"/>
    <n v="25"/>
    <n v="25"/>
    <n v="0"/>
    <n v="0"/>
    <x v="1"/>
    <n v="573.22"/>
    <n v="22.928799999999999"/>
    <n v="34"/>
    <n v="-0.36"/>
    <n v="40"/>
    <n v="0"/>
    <n v="695.16"/>
    <s v="104336003"/>
    <s v="2206E074 18110 SE 240TH PL #  COVINGTON"/>
    <s v="CEN1"/>
    <s v="UPS"/>
    <n v="44343"/>
    <n v="44412"/>
    <n v="44504"/>
    <s v="WA01700120"/>
    <s v="UG Perm Svc Only in Plat Dev"/>
    <s v="16306"/>
    <s v="E UG Residential Services In Plats"/>
    <n v="730"/>
    <n v="-730"/>
    <n v="0"/>
    <n v="36.14"/>
    <n v="501.05"/>
    <n v="0"/>
    <s v="QCSOKE"/>
    <s v="QUANTA - SOUTH KING - ELECTRIC"/>
    <s v="511313618"/>
    <n v="1"/>
    <n v="0"/>
    <n v="0"/>
    <s v="SINGLE FAMILY"/>
    <s v="1"/>
    <s v="UNDERGROUND"/>
    <s v="UNDERGROUND"/>
    <s v="0002563806"/>
    <s v="0"/>
  </r>
  <r>
    <x v="2"/>
    <n v="50"/>
    <n v="25"/>
    <n v="25"/>
    <n v="0"/>
    <n v="0"/>
    <x v="1"/>
    <n v="561.89"/>
    <n v="22.4756"/>
    <n v="24"/>
    <n v="0.04"/>
    <n v="28"/>
    <n v="0"/>
    <n v="683.83"/>
    <s v="104336004"/>
    <s v="3902E067 2059 CALICO LOOP #  FERNDALE"/>
    <s v="CEN1"/>
    <s v="UPS"/>
    <n v="44351"/>
    <n v="44475"/>
    <m/>
    <s v="WA03700040"/>
    <s v="UG Perm Svc Only in Plat Dev"/>
    <s v="16306"/>
    <s v="E UG Residential Services In Plats"/>
    <n v="730"/>
    <n v="-730"/>
    <n v="0"/>
    <n v="25.68"/>
    <n v="501.51"/>
    <n v="0"/>
    <s v="QNWHME"/>
    <s v="QUANTA - BELLINGHAM - ELECTRIC"/>
    <s v="511319287"/>
    <n v="1"/>
    <n v="0"/>
    <n v="0"/>
    <s v="SINGLE FAMILY"/>
    <s v="1"/>
    <s v="UNDERGROUND"/>
    <s v="UNDERGROUND"/>
    <s v="0002563945"/>
    <s v="0"/>
  </r>
  <r>
    <x v="2"/>
    <n v="50"/>
    <n v="25"/>
    <n v="25"/>
    <n v="0"/>
    <n v="0"/>
    <x v="1"/>
    <n v="561.89"/>
    <n v="22.4756"/>
    <n v="24"/>
    <n v="0.04"/>
    <n v="28"/>
    <n v="0"/>
    <n v="683.83"/>
    <s v="104336005"/>
    <s v="3603E088 2063 CALICO LOOP #  FERNDALE"/>
    <s v="CEN1"/>
    <s v="UPS"/>
    <n v="44351"/>
    <n v="44475"/>
    <m/>
    <s v="WA03700040"/>
    <s v="UG Perm Svc Only in Plat Dev"/>
    <s v="16306"/>
    <s v="E UG Residential Services In Plats"/>
    <n v="730"/>
    <n v="-730"/>
    <n v="0"/>
    <n v="25.68"/>
    <n v="501.51"/>
    <n v="0"/>
    <s v="QNWHME"/>
    <s v="QUANTA - BELLINGHAM - ELECTRIC"/>
    <s v="511319289"/>
    <n v="1"/>
    <n v="0"/>
    <n v="0"/>
    <s v="SINGLE FAMILY"/>
    <s v="1"/>
    <s v="UNDERGROUND"/>
    <s v="UNDERGROUND"/>
    <s v="0002563946"/>
    <s v="0"/>
  </r>
  <r>
    <x v="2"/>
    <n v="50"/>
    <n v="40"/>
    <n v="40"/>
    <n v="0"/>
    <n v="0"/>
    <x v="1"/>
    <n v="585.36"/>
    <n v="14.634"/>
    <n v="40"/>
    <n v="0"/>
    <n v="46"/>
    <n v="0"/>
    <n v="708.87"/>
    <s v="104336006"/>
    <s v="2506E103 1865 246TH PL NE #  SAMMAMISH"/>
    <s v="CEN1"/>
    <s v="UPS"/>
    <n v="44351"/>
    <n v="44475"/>
    <m/>
    <s v="WA11700990"/>
    <s v="UG Perm Svc Only in Plat Dev"/>
    <s v="16306"/>
    <s v="E UG Residential Services In Plats"/>
    <n v="730"/>
    <n v="-730"/>
    <n v="0"/>
    <n v="41.85"/>
    <n v="507.5"/>
    <n v="0"/>
    <s v="QCNOKE"/>
    <s v="QUANTA - REDMOND - ELECTRIC"/>
    <s v="511324366"/>
    <n v="1"/>
    <n v="0"/>
    <n v="0"/>
    <s v="SINGLE FAMILY"/>
    <s v="1"/>
    <s v="UNDERGROUND"/>
    <s v="UNDERGROUND"/>
    <s v="0002563989"/>
    <s v="0"/>
  </r>
  <r>
    <x v="2"/>
    <n v="50"/>
    <n v="30"/>
    <n v="30"/>
    <n v="0"/>
    <n v="0"/>
    <x v="1"/>
    <n v="569.22"/>
    <n v="18.974"/>
    <n v="30"/>
    <n v="0"/>
    <n v="34"/>
    <n v="0"/>
    <n v="691.49"/>
    <s v="104336007"/>
    <s v="2401E140 112 DOC MINOR LN #  PORT ORCHAR"/>
    <s v="CEN1"/>
    <s v="UPS"/>
    <n v="44344"/>
    <n v="44412"/>
    <n v="44504"/>
    <s v="WA01800020"/>
    <s v="UG Perm Svc Only in Plat Dev"/>
    <s v="16306"/>
    <s v="E UG Residential Services In Plats"/>
    <n v="730"/>
    <n v="-730"/>
    <n v="0"/>
    <n v="31.39"/>
    <n v="502.44"/>
    <n v="0"/>
    <s v="QSSPE"/>
    <s v="QUANTA - KITSAP - ELECTRIC"/>
    <s v="511324478"/>
    <n v="1"/>
    <n v="0"/>
    <n v="0"/>
    <s v="SINGLE FAMILY"/>
    <s v="1"/>
    <s v="UNDERGROUND"/>
    <s v="UNDERGROUND"/>
    <s v="0002564003"/>
    <s v="0"/>
  </r>
  <r>
    <x v="2"/>
    <n v="100"/>
    <n v="72"/>
    <n v="72"/>
    <n v="0"/>
    <n v="0"/>
    <x v="1"/>
    <n v="694.04"/>
    <n v="9.6394444444444396"/>
    <n v="83"/>
    <n v="-0.15277777777777801"/>
    <n v="156"/>
    <n v="0"/>
    <n v="815.98"/>
    <s v="104336008"/>
    <s v="2902E060 1446 MORNINGSIDE LN #  FREELAND"/>
    <s v="CEN1"/>
    <s v="USO"/>
    <n v="44344"/>
    <n v="44412"/>
    <n v="44504"/>
    <s v="WA01500990"/>
    <s v="UG Perm Svc only  (no Tsfrmr)"/>
    <s v="16306"/>
    <s v="E UG Residential Services In Plats"/>
    <n v="730"/>
    <n v="-730"/>
    <n v="0"/>
    <n v="142.26"/>
    <n v="501.05"/>
    <n v="0"/>
    <s v="QNISLE"/>
    <s v="QUANTA - WHIDBEY - ELECTRIC"/>
    <s v="511010064"/>
    <n v="1"/>
    <n v="0"/>
    <n v="0"/>
    <s v="SINGLE FAMILY"/>
    <s v="1"/>
    <s v="UNDERGROUND"/>
    <s v="UNDERGROUND"/>
    <s v="0002564006"/>
    <s v="0"/>
  </r>
  <r>
    <x v="2"/>
    <n v="50"/>
    <n v="50"/>
    <n v="50"/>
    <n v="0"/>
    <n v="0"/>
    <x v="1"/>
    <n v="605.94000000000005"/>
    <n v="12.1188"/>
    <n v="50"/>
    <n v="0"/>
    <n v="93"/>
    <n v="0"/>
    <n v="729.45"/>
    <s v="104336009"/>
    <s v="2605E022 8907 NE 199TH PL #  BOTHELL"/>
    <s v="CEN1"/>
    <s v="UPS"/>
    <n v="44354"/>
    <n v="44475"/>
    <m/>
    <s v="WA11700060"/>
    <s v="UG Perm Svc Only in Plat Dev"/>
    <s v="16306"/>
    <s v="E UG Residential Services In Plats"/>
    <n v="730"/>
    <n v="-730"/>
    <n v="0"/>
    <n v="85.04"/>
    <n v="507.51"/>
    <n v="0"/>
    <s v="QCNOKE"/>
    <s v="QUANTA - REDMOND - ELECTRIC"/>
    <s v="511324663"/>
    <n v="1"/>
    <n v="0"/>
    <n v="0"/>
    <s v="SINGLE FAMILY"/>
    <s v="1"/>
    <s v="UNDERGROUND"/>
    <s v="UNDERGROUND"/>
    <s v="0002564022"/>
    <s v="0"/>
  </r>
  <r>
    <x v="2"/>
    <n v="50"/>
    <n v="35"/>
    <n v="35"/>
    <n v="0"/>
    <n v="0"/>
    <x v="1"/>
    <n v="582.59"/>
    <n v="16.645428571428599"/>
    <n v="32"/>
    <n v="8.5714285714285701E-2"/>
    <n v="59"/>
    <n v="0"/>
    <n v="703.74"/>
    <s v="104336010"/>
    <s v="2015E112 304 DESIREE LN #  CLE ELUM"/>
    <s v="CEN1"/>
    <s v="UPS"/>
    <n v="44348"/>
    <n v="44475"/>
    <m/>
    <s v="WA01900010"/>
    <s v="UG Perm Svc Only in Plat Dev"/>
    <s v="16306"/>
    <s v="E UG Residential Services In Plats"/>
    <n v="730"/>
    <n v="-730"/>
    <n v="0"/>
    <n v="54.12"/>
    <n v="497.82"/>
    <n v="0"/>
    <s v="QCKTTE"/>
    <s v="QUANTA - KITTITAS - ELECTRIC"/>
    <s v="511313554"/>
    <n v="1"/>
    <n v="0"/>
    <n v="0"/>
    <s v="SINGLE FAMILY"/>
    <s v="1"/>
    <s v="UNDERGROUND"/>
    <s v="UNDERGROUND"/>
    <s v="0002563800"/>
    <s v="0"/>
  </r>
  <r>
    <x v="2"/>
    <n v="100"/>
    <n v="80"/>
    <n v="80"/>
    <n v="0"/>
    <n v="0"/>
    <x v="1"/>
    <n v="693.15"/>
    <n v="8.6643749999999997"/>
    <n v="79"/>
    <n v="1.2500000000000001E-2"/>
    <n v="149"/>
    <n v="0"/>
    <n v="816.43"/>
    <s v="104336011"/>
    <s v="1905E087 19812 154TH ST E #  BONNEY LAKE"/>
    <s v="CEN1"/>
    <s v="UPS"/>
    <n v="44340"/>
    <n v="44412"/>
    <n v="44504"/>
    <s v="WA12700270"/>
    <s v="UG Perm Svc Only in Plat Dev"/>
    <s v="16306"/>
    <s v="E UG Residential Services In Plats"/>
    <n v="730"/>
    <n v="-730"/>
    <n v="0"/>
    <n v="136.07"/>
    <n v="507.05"/>
    <n v="0"/>
    <s v="QSWPRE"/>
    <s v="QUANTA - PUYALLUP - ELECTRIC"/>
    <s v="511313556"/>
    <n v="1"/>
    <n v="0"/>
    <n v="0"/>
    <s v="SINGLE FAMILY"/>
    <s v="1"/>
    <s v="UNDERGROUND"/>
    <s v="UNDERGROUND"/>
    <s v="0002563803"/>
    <s v="0"/>
  </r>
  <r>
    <x v="2"/>
    <n v="50"/>
    <n v="25"/>
    <n v="25"/>
    <n v="0"/>
    <n v="0"/>
    <x v="1"/>
    <n v="563.79999999999995"/>
    <n v="22.552"/>
    <n v="25"/>
    <n v="0"/>
    <n v="29"/>
    <n v="0"/>
    <n v="686.07"/>
    <s v="104336012"/>
    <s v="2501E059 849 NW HIGHGARDEN DR #  BREMERT"/>
    <s v="CEN1"/>
    <s v="UPS"/>
    <n v="44344"/>
    <n v="44412"/>
    <n v="44504"/>
    <s v="WA01800990"/>
    <s v="UG Perm Svc Only in Plat Dev"/>
    <s v="16306"/>
    <s v="E UG Residential Services In Plats"/>
    <n v="730"/>
    <n v="-730"/>
    <n v="0"/>
    <n v="26.63"/>
    <n v="502.44"/>
    <n v="0"/>
    <s v="QSSPE"/>
    <s v="QUANTA - KITSAP - ELECTRIC"/>
    <s v="511319203"/>
    <n v="1"/>
    <n v="0"/>
    <n v="0"/>
    <s v="SINGLE FAMILY"/>
    <s v="1"/>
    <s v="UNDERGROUND"/>
    <s v="UNDERGROUND"/>
    <s v="0002563933"/>
    <s v="0"/>
  </r>
  <r>
    <x v="2"/>
    <n v="50"/>
    <n v="25"/>
    <n v="25"/>
    <n v="0"/>
    <n v="0"/>
    <x v="1"/>
    <n v="545.13"/>
    <n v="21.805199999999999"/>
    <n v="34"/>
    <n v="-0.36"/>
    <n v="40"/>
    <n v="0"/>
    <n v="667.07"/>
    <s v="104336013"/>
    <s v="2106E060 22984 SE SYCAMORE ST #  BLACK D"/>
    <s v="CEN1"/>
    <s v="UPS"/>
    <n v="44354"/>
    <n v="44475"/>
    <m/>
    <s v="WA01700050"/>
    <s v="UG Perm Svc Only in Plat Dev"/>
    <s v="16306"/>
    <s v="E UG Residential Services In Plats"/>
    <n v="730"/>
    <n v="-730"/>
    <n v="0"/>
    <n v="36.46"/>
    <n v="501.05"/>
    <n v="0"/>
    <s v="QCSOKE"/>
    <s v="QUANTA - SOUTH KING - ELECTRIC"/>
    <s v="511319205"/>
    <n v="1"/>
    <n v="0"/>
    <n v="0"/>
    <s v="SINGLE FAMILY"/>
    <s v="1"/>
    <s v="UNDERGROUND"/>
    <s v="UNDERGROUND"/>
    <s v="0002563928"/>
    <s v="0"/>
  </r>
  <r>
    <x v="2"/>
    <n v="50"/>
    <n v="25"/>
    <n v="25"/>
    <n v="0"/>
    <n v="0"/>
    <x v="1"/>
    <n v="561.89"/>
    <n v="22.4756"/>
    <n v="24"/>
    <n v="0.04"/>
    <n v="28"/>
    <n v="0"/>
    <n v="683.83"/>
    <s v="104336014"/>
    <s v="3802E004 934 VERDE LOOP #  BELLINGHAM"/>
    <s v="CEN1"/>
    <s v="UPS"/>
    <n v="44344"/>
    <n v="44412"/>
    <n v="44504"/>
    <s v="WA03700010"/>
    <s v="UG Perm Svc Only in Plat Dev"/>
    <s v="16306"/>
    <s v="E UG Residential Services In Plats"/>
    <n v="730"/>
    <n v="-730"/>
    <n v="0"/>
    <n v="25.68"/>
    <n v="501.51"/>
    <n v="0"/>
    <s v="QNWHME"/>
    <s v="QUANTA - BELLINGHAM - ELECTRIC"/>
    <s v="511319231"/>
    <n v="1"/>
    <n v="0"/>
    <n v="0"/>
    <s v="SINGLE FAMILY"/>
    <s v="1"/>
    <s v="UNDERGROUND"/>
    <s v="UNDERGROUND"/>
    <s v="0002563936"/>
    <s v="0"/>
  </r>
  <r>
    <x v="2"/>
    <n v="50"/>
    <n v="20"/>
    <n v="20"/>
    <n v="0"/>
    <n v="0"/>
    <x v="1"/>
    <n v="567.80999999999995"/>
    <n v="28.390499999999999"/>
    <n v="30"/>
    <n v="-0.5"/>
    <n v="34"/>
    <n v="0"/>
    <n v="689.75"/>
    <s v="104336015"/>
    <s v="2206E130 27503 216TH PL SE #  MAPLE VALL"/>
    <s v="CEN1"/>
    <s v="UPS"/>
    <n v="44343"/>
    <n v="44412"/>
    <n v="44504"/>
    <s v="WA01700200"/>
    <s v="UG Perm Svc Only in Plat Dev"/>
    <s v="16306"/>
    <s v="E UG Residential Services In Plats"/>
    <n v="730"/>
    <n v="-730"/>
    <n v="0"/>
    <n v="31.39"/>
    <n v="501.05"/>
    <n v="0"/>
    <s v="QCSOKE"/>
    <s v="QUANTA - SOUTH KING - ELECTRIC"/>
    <s v="511319233"/>
    <n v="1"/>
    <n v="0"/>
    <n v="0"/>
    <s v="SINGLE FAMILY"/>
    <s v="1"/>
    <s v="UNDERGROUND"/>
    <s v="UNDERGROUND"/>
    <s v="0002563938"/>
    <s v="0"/>
  </r>
  <r>
    <x v="2"/>
    <n v="50"/>
    <n v="25"/>
    <n v="25"/>
    <n v="0"/>
    <n v="0"/>
    <x v="1"/>
    <n v="561.30999999999995"/>
    <n v="22.452400000000001"/>
    <n v="24"/>
    <n v="0.04"/>
    <n v="28"/>
    <n v="0"/>
    <n v="683.25"/>
    <s v="104336016"/>
    <s v="3902E067 2061 CALICO LOOP #  FERNDALE"/>
    <s v="CEN1"/>
    <s v="UPS"/>
    <n v="44351"/>
    <n v="44475"/>
    <m/>
    <s v="WA03700040"/>
    <s v="UG Perm Svc Only in Plat Dev"/>
    <s v="16306"/>
    <s v="E UG Residential Services In Plats"/>
    <n v="730"/>
    <n v="-730"/>
    <n v="0"/>
    <n v="25.68"/>
    <n v="501.05"/>
    <n v="0"/>
    <s v="QNWHME"/>
    <s v="QUANTA - BELLINGHAM - ELECTRIC"/>
    <s v="511319238"/>
    <n v="1"/>
    <n v="0"/>
    <n v="0"/>
    <s v="SINGLE FAMILY"/>
    <s v="1"/>
    <s v="UNDERGROUND"/>
    <s v="UNDERGROUND"/>
    <s v="0002563940"/>
    <s v="0"/>
  </r>
  <r>
    <x v="2"/>
    <n v="100"/>
    <n v="65"/>
    <n v="65"/>
    <n v="0"/>
    <n v="0"/>
    <x v="1"/>
    <n v="587.08000000000004"/>
    <n v="9.032"/>
    <n v="65"/>
    <n v="0"/>
    <n v="75"/>
    <n v="0"/>
    <n v="710.36"/>
    <s v="104336022"/>
    <s v="1905E062 19027 133RD STREET CT E #  BONN"/>
    <s v="CEN1"/>
    <s v="UPS"/>
    <n v="44357"/>
    <n v="44475"/>
    <m/>
    <s v="WA12700270"/>
    <s v="UG Perm Svc Only in Plat Dev"/>
    <s v="16306"/>
    <s v="E UG Residential Services In Plats"/>
    <n v="730"/>
    <n v="-730"/>
    <n v="0"/>
    <n v="68.489999999999995"/>
    <n v="507.04"/>
    <n v="0"/>
    <s v="QSWPRE"/>
    <s v="QUANTA - PUYALLUP - ELECTRIC"/>
    <s v="511324331"/>
    <n v="1"/>
    <n v="0"/>
    <n v="0"/>
    <s v="SINGLE FAMILY"/>
    <s v="1"/>
    <s v="UNDERGROUND"/>
    <s v="UNDERGROUND"/>
    <s v="0002563992"/>
    <s v="0"/>
  </r>
  <r>
    <x v="2"/>
    <n v="100"/>
    <n v="65"/>
    <n v="65"/>
    <n v="0"/>
    <n v="0"/>
    <x v="1"/>
    <n v="587.08000000000004"/>
    <n v="9.032"/>
    <n v="65"/>
    <n v="0"/>
    <n v="75"/>
    <n v="0"/>
    <n v="710.36"/>
    <s v="104336025"/>
    <s v="1905E062 19023 133RD STREET CT E #  BONN"/>
    <s v="CEN1"/>
    <s v="UPS"/>
    <n v="44357"/>
    <n v="44475"/>
    <m/>
    <s v="WA12700270"/>
    <s v="UG Perm Svc Only in Plat Dev"/>
    <s v="16306"/>
    <s v="E UG Residential Services In Plats"/>
    <n v="730"/>
    <n v="-730"/>
    <n v="0"/>
    <n v="68.489999999999995"/>
    <n v="507.04"/>
    <n v="0"/>
    <s v="QSWPRE"/>
    <s v="QUANTA - PUYALLUP - ELECTRIC"/>
    <s v="511324398"/>
    <n v="1"/>
    <n v="0"/>
    <n v="0"/>
    <s v="SINGLE FAMILY"/>
    <s v="1"/>
    <s v="UNDERGROUND"/>
    <s v="UNDERGROUND"/>
    <s v="0002563999"/>
    <s v="0"/>
  </r>
  <r>
    <x v="2"/>
    <n v="50"/>
    <n v="35"/>
    <n v="35"/>
    <n v="0"/>
    <n v="0"/>
    <x v="1"/>
    <n v="580.48"/>
    <n v="16.585142857142898"/>
    <n v="35"/>
    <n v="0"/>
    <n v="41"/>
    <n v="0"/>
    <n v="703.76"/>
    <s v="104336029"/>
    <s v="1905E080 18105 151ST ST E #  BONNEY LAKE"/>
    <s v="CEN1"/>
    <s v="UPS"/>
    <n v="44349"/>
    <n v="44475"/>
    <m/>
    <s v="WA12700270"/>
    <s v="UG Perm Svc Only in Plat Dev"/>
    <s v="16306"/>
    <s v="E UG Residential Services In Plats"/>
    <n v="730"/>
    <n v="-730"/>
    <n v="0"/>
    <n v="37.1"/>
    <n v="507.05"/>
    <n v="0"/>
    <s v="QSWPRE"/>
    <s v="QUANTA - PUYALLUP - ELECTRIC"/>
    <s v="511324748"/>
    <n v="1"/>
    <n v="0"/>
    <n v="0"/>
    <s v="SINGLE FAMILY"/>
    <s v="1"/>
    <s v="UNDERGROUND"/>
    <s v="UNDERGROUND"/>
    <s v="0002564039"/>
    <s v="0"/>
  </r>
  <r>
    <x v="2"/>
    <n v="100"/>
    <n v="80"/>
    <n v="80"/>
    <n v="0"/>
    <n v="0"/>
    <x v="1"/>
    <n v="631.79"/>
    <n v="7.8973750000000003"/>
    <n v="79"/>
    <n v="1.2500000000000001E-2"/>
    <n v="92"/>
    <n v="0"/>
    <n v="755.07"/>
    <s v="104336032"/>
    <s v="1905E062 18612 135TH LN E #  BONNEY LAKE"/>
    <s v="CEN1"/>
    <s v="UPS"/>
    <n v="44357"/>
    <n v="44475"/>
    <m/>
    <s v="WA12700270"/>
    <s v="UG Perm Svc Only in Plat Dev"/>
    <s v="16306"/>
    <s v="E UG Residential Services In Plats"/>
    <n v="730"/>
    <n v="-730"/>
    <n v="0"/>
    <n v="83.7"/>
    <n v="507.04"/>
    <n v="0"/>
    <s v="QSWPRE"/>
    <s v="QUANTA - PUYALLUP - ELECTRIC"/>
    <s v="511324521"/>
    <n v="1"/>
    <n v="0"/>
    <n v="0"/>
    <s v="SINGLE FAMILY"/>
    <s v="1"/>
    <s v="UNDERGROUND"/>
    <s v="UNDERGROUND"/>
    <s v="0002564012"/>
    <s v="0"/>
  </r>
  <r>
    <x v="2"/>
    <n v="50"/>
    <n v="30"/>
    <n v="30"/>
    <n v="0"/>
    <n v="0"/>
    <x v="1"/>
    <n v="786.46"/>
    <n v="26.215333333333302"/>
    <n v="27"/>
    <n v="0.1"/>
    <n v="32"/>
    <n v="0"/>
    <n v="909.18"/>
    <s v="104336033"/>
    <s v="1901W092 5628 REEF LN NE #  LACEY"/>
    <s v="CEN1"/>
    <s v="UPS"/>
    <n v="44362"/>
    <n v="44475"/>
    <m/>
    <s v="WA03400020"/>
    <s v="UG Perm Svc Only in Plat Dev"/>
    <s v="16306"/>
    <s v="E UG Residential Services In Plats"/>
    <n v="730"/>
    <n v="-730"/>
    <n v="0"/>
    <n v="28.78"/>
    <n v="693.3"/>
    <n v="0"/>
    <s v="QSTHLE"/>
    <s v="QUANTA - OLYMPIA - ELECTRIC"/>
    <s v="511324613"/>
    <n v="1"/>
    <n v="0"/>
    <n v="0"/>
    <s v="SINGLE FAMILY"/>
    <s v="1"/>
    <s v="UNDERGROUND"/>
    <s v="UNDERGROUND"/>
    <s v="0002564019"/>
    <s v="0"/>
  </r>
  <r>
    <x v="2"/>
    <n v="50"/>
    <n v="28"/>
    <n v="28"/>
    <n v="0"/>
    <n v="0"/>
    <x v="1"/>
    <n v="785.99"/>
    <n v="28.0710714285714"/>
    <n v="40"/>
    <n v="-0.42857142857142899"/>
    <n v="47"/>
    <n v="0"/>
    <n v="907.7"/>
    <s v="104336034"/>
    <s v="3505E072 752 PARKLAND LOOP #  SEDRO WOOL"/>
    <s v="CEN1"/>
    <s v="UPS"/>
    <n v="44371"/>
    <n v="44475"/>
    <m/>
    <s v="WA02900080"/>
    <s v="UG Perm Svc Only in Plat Dev"/>
    <s v="16306"/>
    <s v="E UG Residential Services In Plats"/>
    <n v="730"/>
    <n v="-730"/>
    <n v="0"/>
    <n v="43.13"/>
    <n v="687.6"/>
    <n v="0"/>
    <s v="QNSKGE"/>
    <s v="QUANTA - SKAGIT - ELECTRIC"/>
    <s v="511324673"/>
    <n v="1"/>
    <n v="0"/>
    <n v="0"/>
    <s v="SINGLE FAMILY"/>
    <s v="1"/>
    <s v="UNDERGROUND"/>
    <s v="UNDERGROUND"/>
    <s v="0002564030"/>
    <s v="0"/>
  </r>
  <r>
    <x v="2"/>
    <n v="50"/>
    <n v="20"/>
    <n v="20"/>
    <n v="0"/>
    <n v="0"/>
    <x v="1"/>
    <n v="546.27"/>
    <n v="27.313500000000001"/>
    <n v="30"/>
    <n v="-0.5"/>
    <n v="35"/>
    <n v="0"/>
    <n v="669.78"/>
    <s v="104336035"/>
    <s v="2104E007 5664 S 303RD ST #  AUBURN"/>
    <s v="CEN1"/>
    <s v="UPS"/>
    <n v="44355"/>
    <n v="44475"/>
    <m/>
    <s v="WA11700020"/>
    <s v="UG Perm Svc Only in Plat Dev"/>
    <s v="16306"/>
    <s v="E UG Residential Services In Plats"/>
    <n v="730"/>
    <n v="-730"/>
    <n v="0"/>
    <n v="31.66"/>
    <n v="507.51"/>
    <n v="0"/>
    <s v="QCSOKE"/>
    <s v="QUANTA - SOUTH KING - ELECTRIC"/>
    <s v="511324679"/>
    <n v="1"/>
    <n v="0"/>
    <n v="0"/>
    <s v="SINGLE FAMILY"/>
    <s v="1"/>
    <s v="UNDERGROUND"/>
    <s v="UNDERGROUND"/>
    <s v="0002564035"/>
    <s v="0"/>
  </r>
  <r>
    <x v="2"/>
    <n v="50"/>
    <n v="30"/>
    <n v="30"/>
    <n v="0"/>
    <n v="0"/>
    <x v="1"/>
    <n v="545.61"/>
    <n v="18.187000000000001"/>
    <n v="30"/>
    <n v="0"/>
    <n v="34"/>
    <n v="0"/>
    <n v="668.89"/>
    <s v="104336038"/>
    <s v="1905E062 18622 GREENWOOD PL E #  BONNEY"/>
    <s v="CEN1"/>
    <s v="UPS"/>
    <n v="44357"/>
    <n v="44475"/>
    <m/>
    <s v="WA12700270"/>
    <s v="UG Perm Svc Only in Plat Dev"/>
    <s v="16306"/>
    <s v="E UG Residential Services In Plats"/>
    <n v="730"/>
    <n v="-730"/>
    <n v="0"/>
    <n v="31.39"/>
    <n v="507.04"/>
    <n v="0"/>
    <s v="QSWPRE"/>
    <s v="QUANTA - PUYALLUP - ELECTRIC"/>
    <s v="511329236"/>
    <n v="1"/>
    <n v="0"/>
    <n v="0"/>
    <s v="SINGLE FAMILY"/>
    <s v="1"/>
    <s v="UNDERGROUND"/>
    <s v="UNDERGROUND"/>
    <s v="0002564078"/>
    <s v="0"/>
  </r>
  <r>
    <x v="2"/>
    <n v="100"/>
    <n v="80"/>
    <n v="80"/>
    <n v="0"/>
    <n v="0"/>
    <x v="1"/>
    <n v="604.08000000000004"/>
    <n v="7.5510000000000002"/>
    <n v="79"/>
    <n v="1.2500000000000001E-2"/>
    <n v="92"/>
    <n v="0"/>
    <n v="727.36"/>
    <s v="104336039"/>
    <s v="1905E062 13149 188TH AVE E #  BONNEY LAK"/>
    <s v="CEN1"/>
    <s v="UPS"/>
    <n v="44357"/>
    <n v="44475"/>
    <m/>
    <s v="WA12700270"/>
    <s v="UG Perm Svc Only in Plat Dev"/>
    <s v="16306"/>
    <s v="E UG Residential Services In Plats"/>
    <n v="730"/>
    <n v="-730"/>
    <n v="0"/>
    <n v="83.7"/>
    <n v="507.04"/>
    <n v="0"/>
    <s v="QSWPRE"/>
    <s v="QUANTA - PUYALLUP - ELECTRIC"/>
    <s v="511329532"/>
    <n v="1"/>
    <n v="0"/>
    <n v="0"/>
    <s v="SINGLE FAMILY"/>
    <s v="1"/>
    <s v="UNDERGROUND"/>
    <s v="UNDERGROUND"/>
    <s v="0002564121"/>
    <s v="0"/>
  </r>
  <r>
    <x v="2"/>
    <n v="50"/>
    <n v="20"/>
    <n v="20"/>
    <n v="0"/>
    <n v="0"/>
    <x v="1"/>
    <n v="557.30999999999995"/>
    <n v="27.865500000000001"/>
    <n v="20"/>
    <n v="0"/>
    <n v="23"/>
    <n v="0"/>
    <n v="679.58"/>
    <s v="104336041"/>
    <s v="2501E039 11270 MALCOLM DR NW #  SILVERDA"/>
    <s v="CEN1"/>
    <s v="UPS"/>
    <n v="44342"/>
    <n v="44412"/>
    <n v="44504"/>
    <s v="WA01800990"/>
    <s v="UG Perm Svc Only in Plat Dev"/>
    <s v="16306"/>
    <s v="E UG Residential Services In Plats"/>
    <n v="730"/>
    <n v="-730"/>
    <n v="0"/>
    <n v="20.93"/>
    <n v="502.44"/>
    <n v="0"/>
    <s v="QSSPE"/>
    <s v="QUANTA - KITSAP - ELECTRIC"/>
    <s v="511329689"/>
    <n v="1"/>
    <n v="0"/>
    <n v="0"/>
    <s v="SINGLE FAMILY"/>
    <s v="1"/>
    <s v="UNDERGROUND"/>
    <s v="UNDERGROUND"/>
    <s v="0002564149"/>
    <s v="0"/>
  </r>
  <r>
    <x v="2"/>
    <n v="200"/>
    <n v="170"/>
    <n v="170"/>
    <n v="0"/>
    <n v="0"/>
    <x v="1"/>
    <n v="858.04"/>
    <n v="5.04729411764706"/>
    <n v="168"/>
    <n v="1.1764705882352899E-2"/>
    <n v="317"/>
    <n v="0"/>
    <n v="979.19"/>
    <s v="104336042"/>
    <s v="1701W128 12205 KIRSTIN LN SE #  TENINO"/>
    <s v="CEN1"/>
    <s v="UPS"/>
    <n v="44342"/>
    <n v="44412"/>
    <n v="44504"/>
    <s v="WA03400990"/>
    <s v="UG Perm Svc Only in Plat Dev"/>
    <s v="16306"/>
    <s v="E UG Residential Services In Plats"/>
    <n v="730"/>
    <n v="-730"/>
    <n v="0"/>
    <n v="289.14999999999998"/>
    <n v="497.83"/>
    <n v="0"/>
    <s v="QSTHLE"/>
    <s v="QUANTA - OLYMPIA - ELECTRIC"/>
    <s v="511329752"/>
    <n v="1"/>
    <n v="0"/>
    <n v="0"/>
    <s v="SINGLE FAMILY"/>
    <s v="1"/>
    <s v="UNDERGROUND"/>
    <s v="UNDERGROUND"/>
    <s v="0002564151"/>
    <s v="0"/>
  </r>
  <r>
    <x v="2"/>
    <n v="50"/>
    <n v="20"/>
    <n v="20"/>
    <n v="0"/>
    <n v="0"/>
    <x v="1"/>
    <n v="557.30999999999995"/>
    <n v="27.865500000000001"/>
    <n v="20"/>
    <n v="0"/>
    <n v="23"/>
    <n v="0"/>
    <n v="679.58"/>
    <s v="104336043"/>
    <s v="2501E039 11246 MALCOLM DR NW #  SILVERDA"/>
    <s v="CEN1"/>
    <s v="UPS"/>
    <n v="44342"/>
    <n v="44412"/>
    <n v="44504"/>
    <s v="WA01800990"/>
    <s v="UG Perm Svc Only in Plat Dev"/>
    <s v="16306"/>
    <s v="E UG Residential Services In Plats"/>
    <n v="730"/>
    <n v="-730"/>
    <n v="0"/>
    <n v="20.93"/>
    <n v="502.44"/>
    <n v="0"/>
    <s v="QSSPE"/>
    <s v="QUANTA - KITSAP - ELECTRIC"/>
    <s v="511329751"/>
    <n v="1"/>
    <n v="0"/>
    <n v="0"/>
    <s v="SINGLE FAMILY"/>
    <s v="1"/>
    <s v="UNDERGROUND"/>
    <s v="UNDERGROUND"/>
    <s v="0002564154"/>
    <s v="0"/>
  </r>
  <r>
    <x v="2"/>
    <n v="50"/>
    <n v="22"/>
    <n v="22"/>
    <n v="0"/>
    <n v="0"/>
    <x v="1"/>
    <n v="543.13"/>
    <n v="24.687727272727301"/>
    <n v="33"/>
    <n v="-0.5"/>
    <n v="39"/>
    <n v="0"/>
    <n v="664.84"/>
    <s v="104336044"/>
    <s v="3505E072 762 PARKLAND LOOP #  SEDRO WOOL"/>
    <s v="CEN1"/>
    <s v="UPS"/>
    <n v="44357"/>
    <n v="44475"/>
    <m/>
    <s v="WA02900080"/>
    <s v="UG Perm Svc Only in Plat Dev"/>
    <s v="16306"/>
    <s v="E UG Residential Services In Plats"/>
    <n v="730"/>
    <n v="-730"/>
    <n v="0"/>
    <n v="35.5"/>
    <n v="500.13"/>
    <n v="0"/>
    <s v="QNSKGE"/>
    <s v="QUANTA - SKAGIT - ELECTRIC"/>
    <s v="511329754"/>
    <n v="1"/>
    <n v="0"/>
    <n v="0"/>
    <s v="SINGLE FAMILY"/>
    <s v="1"/>
    <s v="UNDERGROUND"/>
    <s v="UNDERGROUND"/>
    <s v="0002564163"/>
    <s v="0"/>
  </r>
  <r>
    <x v="2"/>
    <n v="50"/>
    <n v="40"/>
    <n v="40"/>
    <n v="0"/>
    <n v="0"/>
    <x v="1"/>
    <n v="582.98"/>
    <n v="14.5745"/>
    <n v="40"/>
    <n v="0"/>
    <n v="46"/>
    <n v="0"/>
    <n v="705.7"/>
    <s v="104336045"/>
    <s v="1702W048 7548 DESCHUTES RIDGE CT SE #  T"/>
    <s v="CEN1"/>
    <s v="UPS"/>
    <n v="44342"/>
    <n v="44412"/>
    <n v="44504"/>
    <s v="WA03400060"/>
    <s v="UG Perm Svc Only in Plat Dev"/>
    <s v="16306"/>
    <s v="E UG Residential Services In Plats"/>
    <n v="730"/>
    <n v="-730"/>
    <n v="0"/>
    <n v="41.85"/>
    <n v="504.28"/>
    <n v="0"/>
    <s v="QSTHLE"/>
    <s v="QUANTA - OLYMPIA - ELECTRIC"/>
    <s v="511329831"/>
    <n v="1"/>
    <n v="0"/>
    <n v="0"/>
    <s v="SINGLE FAMILY"/>
    <s v="1"/>
    <s v="UNDERGROUND"/>
    <s v="UNDERGROUND"/>
    <s v="0002564168"/>
    <s v="0"/>
  </r>
  <r>
    <x v="2"/>
    <n v="100"/>
    <n v="92"/>
    <n v="92"/>
    <n v="0"/>
    <n v="0"/>
    <x v="1"/>
    <n v="716.97"/>
    <n v="7.7931521739130396"/>
    <n v="111"/>
    <n v="-0.20652173913043501"/>
    <n v="208"/>
    <n v="0"/>
    <n v="838.91"/>
    <s v="104336046"/>
    <s v="2903E072 2415 CAMBRIDGE CT #  LANGLEY"/>
    <s v="CEN1"/>
    <s v="UPS"/>
    <n v="44358"/>
    <n v="44475"/>
    <m/>
    <s v="WA01500990"/>
    <s v="UG Perm Svc Only in Plat Dev"/>
    <s v="16306"/>
    <s v="E UG Residential Services In Plats"/>
    <n v="730"/>
    <n v="-730"/>
    <n v="0"/>
    <n v="190.19"/>
    <n v="501.05"/>
    <n v="0"/>
    <s v="QNISLE"/>
    <s v="QUANTA - WHIDBEY - ELECTRIC"/>
    <s v="511329871"/>
    <n v="1"/>
    <n v="0"/>
    <n v="0"/>
    <s v="SINGLE FAMILY"/>
    <s v="1"/>
    <s v="UNDERGROUND"/>
    <s v="UNDERGROUND"/>
    <s v="0002564175"/>
    <s v="0"/>
  </r>
  <r>
    <x v="2"/>
    <n v="50"/>
    <n v="30"/>
    <n v="30"/>
    <n v="0"/>
    <n v="0"/>
    <x v="1"/>
    <n v="557.66"/>
    <n v="18.5886666666667"/>
    <n v="40"/>
    <n v="-0.33333333333333298"/>
    <n v="46"/>
    <n v="0"/>
    <n v="681.17"/>
    <s v="104336047"/>
    <s v="2104E007 5716 S 303RD CT #  AUBURN"/>
    <s v="CEN1"/>
    <s v="UPS"/>
    <n v="44349"/>
    <n v="44475"/>
    <m/>
    <s v="WA11700020"/>
    <s v="UG Perm Svc Only in Plat Dev"/>
    <s v="16306"/>
    <s v="E UG Residential Services In Plats"/>
    <n v="730"/>
    <n v="-730"/>
    <n v="0"/>
    <n v="41.85"/>
    <n v="507.51"/>
    <n v="0"/>
    <s v="QCSOKE"/>
    <s v="QUANTA - SOUTH KING - ELECTRIC"/>
    <s v="511329870"/>
    <n v="1"/>
    <n v="0"/>
    <n v="0"/>
    <s v="SINGLE FAMILY"/>
    <s v="1"/>
    <s v="UNDERGROUND"/>
    <s v="UNDERGROUND"/>
    <s v="0002564176"/>
    <s v="0"/>
  </r>
  <r>
    <x v="2"/>
    <n v="50"/>
    <n v="50"/>
    <n v="50"/>
    <n v="0"/>
    <n v="0"/>
    <x v="1"/>
    <n v="599.38"/>
    <n v="11.9876"/>
    <n v="54"/>
    <n v="-0.08"/>
    <n v="62"/>
    <n v="0"/>
    <n v="721.88"/>
    <s v="104336048"/>
    <s v="1801W092 2309 SEVEN OAKS ST SE #  LACEY"/>
    <s v="CEN1"/>
    <s v="UPS"/>
    <n v="44343"/>
    <n v="44412"/>
    <n v="44504"/>
    <s v="WA03400340"/>
    <s v="UG Perm Svc Only in Plat Dev"/>
    <s v="16306"/>
    <s v="E UG Residential Services In Plats"/>
    <n v="730"/>
    <n v="-730"/>
    <n v="0"/>
    <n v="57.07"/>
    <n v="503.36"/>
    <n v="0"/>
    <s v="QSTHLE"/>
    <s v="QUANTA - OLYMPIA - ELECTRIC"/>
    <s v="511329911"/>
    <n v="1"/>
    <n v="0"/>
    <n v="0"/>
    <s v="SINGLE FAMILY"/>
    <s v="1"/>
    <s v="UNDERGROUND"/>
    <s v="UNDERGROUND"/>
    <s v="0002564183"/>
    <s v="0"/>
  </r>
  <r>
    <x v="2"/>
    <n v="50"/>
    <n v="30"/>
    <n v="30"/>
    <n v="0"/>
    <n v="0"/>
    <x v="1"/>
    <n v="569.22"/>
    <n v="18.974"/>
    <n v="30"/>
    <n v="0"/>
    <n v="34"/>
    <n v="0"/>
    <n v="691.49"/>
    <s v="104336049"/>
    <s v="2401E112 2495 SAND DOLLAR RD W #  BREMER"/>
    <s v="CEN1"/>
    <s v="UPS"/>
    <n v="44344"/>
    <n v="44412"/>
    <n v="44504"/>
    <s v="WA01800990"/>
    <s v="UG Perm Svc Only in Plat Dev"/>
    <s v="16306"/>
    <s v="E UG Residential Services In Plats"/>
    <n v="730"/>
    <n v="-730"/>
    <n v="0"/>
    <n v="31.39"/>
    <n v="502.44"/>
    <n v="0"/>
    <s v="QSSPE"/>
    <s v="QUANTA - KITSAP - ELECTRIC"/>
    <s v="511329912"/>
    <n v="1"/>
    <n v="0"/>
    <n v="0"/>
    <s v="SINGLE FAMILY"/>
    <s v="1"/>
    <s v="UNDERGROUND"/>
    <s v="UNDERGROUND"/>
    <s v="0002564185"/>
    <s v="0"/>
  </r>
  <r>
    <x v="2"/>
    <n v="50"/>
    <n v="50"/>
    <n v="50"/>
    <n v="0"/>
    <n v="0"/>
    <x v="1"/>
    <n v="592.21"/>
    <n v="11.844200000000001"/>
    <n v="50"/>
    <n v="0"/>
    <n v="57"/>
    <n v="0"/>
    <n v="714.15"/>
    <s v="104336050"/>
    <s v="3902E112 5467 SHIELDS RD #  FERNDALE"/>
    <s v="CEN1"/>
    <s v="UPS"/>
    <n v="44344"/>
    <n v="44412"/>
    <n v="44504"/>
    <s v="WA03700040"/>
    <s v="UG Perm Svc Only in Plat Dev"/>
    <s v="16306"/>
    <s v="E UG Residential Services In Plats"/>
    <n v="730"/>
    <n v="-730"/>
    <n v="0"/>
    <n v="52.31"/>
    <n v="501.51"/>
    <n v="0"/>
    <s v="QNWHME"/>
    <s v="QUANTA - BELLINGHAM - ELECTRIC"/>
    <s v="511319159"/>
    <n v="1"/>
    <n v="0"/>
    <n v="0"/>
    <s v="SINGLE FAMILY"/>
    <s v="1"/>
    <s v="UNDERGROUND"/>
    <s v="UNDERGROUND"/>
    <s v="0002563937"/>
    <s v="0"/>
  </r>
  <r>
    <x v="2"/>
    <n v="100"/>
    <e v="#N/A"/>
    <n v="99"/>
    <n v="0"/>
    <n v="0"/>
    <x v="1"/>
    <n v="1293.8399999999999"/>
    <e v="#N/A"/>
    <n v="99"/>
    <e v="#N/A"/>
    <n v="307"/>
    <n v="0"/>
    <n v="1414.99"/>
    <s v="104336053"/>
    <s v="2014E054 1491 SOUTHERN STAR LN #  CLE EL"/>
    <s v="CEN1"/>
    <s v="USO"/>
    <n v="44371"/>
    <m/>
    <m/>
    <s v="WA01900990"/>
    <s v="UG Perm Svc only  (no Tsfrmr)"/>
    <s v="16305"/>
    <s v="E OH UG Residential Services"/>
    <n v="730"/>
    <n v="-730"/>
    <n v="0"/>
    <n v="280.37"/>
    <n v="746.98"/>
    <n v="0"/>
    <s v="QCKTTE"/>
    <s v="QUANTA - KITTITAS - ELECTRIC"/>
    <s v="511276759"/>
    <n v="1"/>
    <n v="0"/>
    <n v="0"/>
    <s v="SINGLE FAMILY"/>
    <s v="1"/>
    <s v="UNDERGROUND"/>
    <s v="UNDERGROUND"/>
    <s v="0002564036"/>
    <s v="0"/>
  </r>
  <r>
    <x v="2"/>
    <n v="50"/>
    <n v="20"/>
    <n v="20"/>
    <n v="0"/>
    <n v="0"/>
    <x v="1"/>
    <n v="526.76"/>
    <n v="26.338000000000001"/>
    <n v="18"/>
    <n v="0.1"/>
    <n v="21"/>
    <n v="0"/>
    <n v="648.91999999999996"/>
    <s v="104336062"/>
    <s v="2606E096 14129 3RD AVE NE #  DUVALL"/>
    <s v="CEN1"/>
    <s v="UPS"/>
    <n v="44358"/>
    <n v="44475"/>
    <m/>
    <s v="WA01700100"/>
    <s v="UG Perm Svc Only in Plat Dev"/>
    <s v="16306"/>
    <s v="E UG Residential Services In Plats"/>
    <n v="730"/>
    <n v="-730"/>
    <n v="0"/>
    <n v="19.190000000000001"/>
    <n v="501.97"/>
    <n v="0"/>
    <s v="QCNOKE"/>
    <s v="QUANTA - REDMOND - ELECTRIC"/>
    <s v="511333220"/>
    <n v="1"/>
    <n v="0"/>
    <n v="0"/>
    <s v="SINGLE FAMILY"/>
    <s v="1"/>
    <s v="UNDERGROUND"/>
    <s v="UNDERGROUND"/>
    <s v="0002564217"/>
    <s v="0"/>
  </r>
  <r>
    <x v="2"/>
    <n v="50"/>
    <n v="20"/>
    <n v="20"/>
    <n v="0"/>
    <n v="0"/>
    <x v="1"/>
    <n v="528.91"/>
    <n v="26.445499999999999"/>
    <n v="20"/>
    <n v="0"/>
    <n v="23"/>
    <n v="0"/>
    <n v="651.07000000000005"/>
    <s v="104336063"/>
    <s v="2606E096 26630 NE WALDEN WAY #  DUVALL"/>
    <s v="CEN1"/>
    <s v="UPS"/>
    <n v="44357"/>
    <n v="44475"/>
    <m/>
    <s v="WA01700100"/>
    <s v="UG Perm Svc Only in Plat Dev"/>
    <s v="16306"/>
    <s v="E UG Residential Services In Plats"/>
    <n v="730"/>
    <n v="-730"/>
    <n v="0"/>
    <n v="21.11"/>
    <n v="501.97"/>
    <n v="0"/>
    <s v="QCNOKE"/>
    <s v="QUANTA - REDMOND - ELECTRIC"/>
    <s v="511333222"/>
    <n v="1"/>
    <n v="0"/>
    <n v="0"/>
    <s v="SINGLE FAMILY"/>
    <s v="1"/>
    <s v="UNDERGROUND"/>
    <s v="UNDERGROUND"/>
    <s v="0002564218"/>
    <s v="0"/>
  </r>
  <r>
    <x v="2"/>
    <n v="100"/>
    <n v="70"/>
    <n v="70"/>
    <n v="0"/>
    <n v="0"/>
    <x v="1"/>
    <n v="669.04"/>
    <n v="9.5577142857142796"/>
    <n v="69"/>
    <n v="1.4285714285714299E-2"/>
    <n v="130"/>
    <n v="0"/>
    <n v="791.31"/>
    <s v="104336064"/>
    <s v="2401E080 1407 BAKER HEIGHTS LOOP #  BREM"/>
    <s v="CEN1"/>
    <s v="UPS"/>
    <n v="44344"/>
    <n v="44412"/>
    <n v="44504"/>
    <s v="WA01800010"/>
    <s v="UG Perm Svc Only in Plat Dev"/>
    <s v="16306"/>
    <s v="E UG Residential Services In Plats"/>
    <n v="730"/>
    <n v="-730"/>
    <n v="0"/>
    <n v="119.06"/>
    <n v="502.44"/>
    <n v="0"/>
    <s v="QSSPE"/>
    <s v="QUANTA - KITSAP - ELECTRIC"/>
    <s v="511333229"/>
    <n v="1"/>
    <n v="0"/>
    <n v="0"/>
    <s v="SINGLE FAMILY"/>
    <s v="1"/>
    <s v="UNDERGROUND"/>
    <s v="UNDERGROUND"/>
    <s v="0002564221"/>
    <s v="0"/>
  </r>
  <r>
    <x v="2"/>
    <n v="100"/>
    <n v="80"/>
    <n v="80"/>
    <n v="0"/>
    <n v="0"/>
    <x v="1"/>
    <n v="604.08000000000004"/>
    <n v="7.5510000000000002"/>
    <n v="79"/>
    <n v="1.2500000000000001E-2"/>
    <n v="92"/>
    <n v="0"/>
    <n v="727.36"/>
    <s v="104336066"/>
    <s v="1905E063 13139 188TH AVE E #  BONNEY LAK"/>
    <s v="CEN1"/>
    <s v="UPS"/>
    <n v="44357"/>
    <n v="44475"/>
    <m/>
    <s v="WA12700270"/>
    <s v="UG Perm Svc Only in Plat Dev"/>
    <s v="16306"/>
    <s v="E UG Residential Services In Plats"/>
    <n v="730"/>
    <n v="-730"/>
    <n v="0"/>
    <n v="83.7"/>
    <n v="507.04"/>
    <n v="0"/>
    <s v="QSWPRE"/>
    <s v="QUANTA - PUYALLUP - ELECTRIC"/>
    <s v="511333498"/>
    <n v="1"/>
    <n v="0"/>
    <n v="0"/>
    <s v="SINGLE FAMILY"/>
    <s v="1"/>
    <s v="UNDERGROUND"/>
    <s v="UNDERGROUND"/>
    <s v="0002564246"/>
    <s v="0"/>
  </r>
  <r>
    <x v="2"/>
    <n v="50"/>
    <n v="20"/>
    <n v="20"/>
    <n v="0"/>
    <n v="0"/>
    <x v="1"/>
    <n v="546.27"/>
    <n v="27.313500000000001"/>
    <n v="30"/>
    <n v="-0.5"/>
    <n v="35"/>
    <n v="0"/>
    <n v="669.78"/>
    <s v="104336067"/>
    <s v="2104E007 5709 S 303RD CT #  AUBURN"/>
    <s v="CEN1"/>
    <s v="UPS"/>
    <n v="44355"/>
    <n v="44475"/>
    <m/>
    <s v="WA11700020"/>
    <s v="UG Perm Svc Only in Plat Dev"/>
    <s v="16306"/>
    <s v="E UG Residential Services In Plats"/>
    <n v="730"/>
    <n v="-730"/>
    <n v="0"/>
    <n v="31.66"/>
    <n v="507.51"/>
    <n v="0"/>
    <s v="QCSOKE"/>
    <s v="QUANTA - SOUTH KING - ELECTRIC"/>
    <s v="511333563"/>
    <n v="1"/>
    <n v="0"/>
    <n v="0"/>
    <s v="SINGLE FAMILY"/>
    <s v="1"/>
    <s v="UNDERGROUND"/>
    <s v="UNDERGROUND"/>
    <s v="0002564255"/>
    <s v="0"/>
  </r>
  <r>
    <x v="2"/>
    <n v="50"/>
    <n v="20"/>
    <n v="20"/>
    <n v="0"/>
    <n v="0"/>
    <x v="1"/>
    <n v="539.47"/>
    <n v="26.973500000000001"/>
    <n v="30"/>
    <n v="-0.5"/>
    <n v="34"/>
    <n v="0"/>
    <n v="661.41"/>
    <s v="104336068"/>
    <s v="2206E074 24112 181ST PL SE #  COVINGTON"/>
    <s v="CEN1"/>
    <s v="UPS"/>
    <n v="44354"/>
    <n v="44475"/>
    <m/>
    <s v="WA01700120"/>
    <s v="UG Perm Svc Only in Plat Dev"/>
    <s v="16306"/>
    <s v="E UG Residential Services In Plats"/>
    <n v="730"/>
    <n v="-730"/>
    <n v="0"/>
    <n v="31.39"/>
    <n v="501.06"/>
    <n v="0"/>
    <s v="QCSOKE"/>
    <s v="QUANTA - SOUTH KING - ELECTRIC"/>
    <s v="511334137"/>
    <n v="1"/>
    <n v="0"/>
    <n v="0"/>
    <s v="SINGLE FAMILY"/>
    <s v="1"/>
    <s v="UNDERGROUND"/>
    <s v="UNDERGROUND"/>
    <s v="0002564299"/>
    <s v="0"/>
  </r>
  <r>
    <x v="2"/>
    <n v="50"/>
    <n v="40"/>
    <n v="40"/>
    <n v="0"/>
    <n v="0"/>
    <x v="1"/>
    <n v="549.23"/>
    <n v="13.73075"/>
    <n v="36"/>
    <n v="0.1"/>
    <n v="42"/>
    <n v="0"/>
    <n v="671.73"/>
    <s v="104336069"/>
    <s v="1801W055 905 VINE MAPLE ST SE #  LACEY"/>
    <s v="CEN1"/>
    <s v="UPS"/>
    <n v="44349"/>
    <n v="44475"/>
    <m/>
    <s v="WA03400340"/>
    <s v="UG Perm Svc Only in Plat Dev"/>
    <s v="16306"/>
    <s v="E UG Residential Services In Plats"/>
    <n v="730"/>
    <n v="-730"/>
    <n v="0"/>
    <n v="38.049999999999997"/>
    <n v="503.36"/>
    <n v="0"/>
    <s v="QSTHLE"/>
    <s v="QUANTA - OLYMPIA - ELECTRIC"/>
    <s v="511334241"/>
    <n v="1"/>
    <n v="0"/>
    <n v="0"/>
    <s v="SINGLE FAMILY"/>
    <s v="1"/>
    <s v="UNDERGROUND"/>
    <s v="UNDERGROUND"/>
    <s v="0002564302"/>
    <s v="0"/>
  </r>
  <r>
    <x v="2"/>
    <n v="50"/>
    <n v="25"/>
    <n v="25"/>
    <n v="0"/>
    <n v="0"/>
    <x v="1"/>
    <n v="544.76"/>
    <n v="21.790400000000002"/>
    <n v="34"/>
    <n v="-0.36"/>
    <n v="40"/>
    <n v="0"/>
    <n v="666.7"/>
    <s v="104336070"/>
    <s v="2206E114 26339 203RD PL SE #  COVINGTON"/>
    <s v="CEN1"/>
    <s v="UPS"/>
    <n v="44351"/>
    <n v="44475"/>
    <m/>
    <s v="WA01700120"/>
    <s v="UG Perm Svc Only in Plat Dev"/>
    <s v="16306"/>
    <s v="E UG Residential Services In Plats"/>
    <n v="730"/>
    <n v="-730"/>
    <n v="0"/>
    <n v="36.14"/>
    <n v="501.05"/>
    <n v="0"/>
    <s v="QCSOKE"/>
    <s v="QUANTA - SOUTH KING - ELECTRIC"/>
    <s v="511324665"/>
    <n v="1"/>
    <n v="0"/>
    <n v="0"/>
    <s v="SINGLE FAMILY"/>
    <s v="1"/>
    <s v="UNDERGROUND"/>
    <s v="UNDERGROUND"/>
    <s v="0002564026"/>
    <s v="0"/>
  </r>
  <r>
    <x v="2"/>
    <n v="50"/>
    <e v="#N/A"/>
    <n v="27"/>
    <n v="0"/>
    <n v="0"/>
    <x v="1"/>
    <n v="771.32"/>
    <e v="#N/A"/>
    <n v="27"/>
    <e v="#N/A"/>
    <n v="32"/>
    <n v="0"/>
    <n v="893.26"/>
    <s v="104336071"/>
    <s v="2106E009 28913 239TH AVE SE #  MAPLE VAL"/>
    <s v="CEN1"/>
    <s v="UPS"/>
    <n v="44371"/>
    <n v="44475"/>
    <m/>
    <s v="WA01700200"/>
    <s v="UG Perm Svc Only in Plat Dev"/>
    <s v="16306"/>
    <s v="E UG Residential Services In Plats"/>
    <n v="730"/>
    <n v="-730"/>
    <n v="0"/>
    <n v="28.78"/>
    <n v="688.86"/>
    <n v="0"/>
    <s v="QCSOKE"/>
    <s v="QUANTA - SOUTH KING - ELECTRIC"/>
    <s v="511324692"/>
    <n v="1"/>
    <n v="0"/>
    <n v="0"/>
    <s v="SINGLE FAMILY"/>
    <s v="1"/>
    <s v="UNDERGROUND"/>
    <s v="UNDERGROUND"/>
    <s v="0002564029"/>
    <s v="0"/>
  </r>
  <r>
    <x v="2"/>
    <n v="50"/>
    <n v="20"/>
    <n v="20"/>
    <n v="0"/>
    <n v="0"/>
    <x v="1"/>
    <n v="539.46"/>
    <n v="26.972999999999999"/>
    <n v="30"/>
    <n v="-0.5"/>
    <n v="34"/>
    <n v="0"/>
    <n v="661.4"/>
    <s v="104336072"/>
    <s v="2206E088 23610 SE 248TH PL #  MAPLE VALL"/>
    <s v="CEN1"/>
    <s v="UPS"/>
    <n v="44354"/>
    <n v="44475"/>
    <m/>
    <s v="WA01700200"/>
    <s v="UG Perm Svc Only in Plat Dev"/>
    <s v="16306"/>
    <s v="E UG Residential Services In Plats"/>
    <n v="730"/>
    <n v="-730"/>
    <n v="0"/>
    <n v="31.39"/>
    <n v="501.05"/>
    <n v="0"/>
    <s v="QCSOKE"/>
    <s v="QUANTA - SOUTH KING - ELECTRIC"/>
    <s v="511324817"/>
    <n v="1"/>
    <n v="0"/>
    <n v="0"/>
    <s v="SINGLE FAMILY"/>
    <s v="1"/>
    <s v="UNDERGROUND"/>
    <s v="UNDERGROUND"/>
    <s v="0002564053"/>
    <s v="0"/>
  </r>
  <r>
    <x v="2"/>
    <n v="50"/>
    <n v="25"/>
    <n v="25"/>
    <n v="0"/>
    <n v="0"/>
    <x v="1"/>
    <n v="551.27"/>
    <n v="22.050799999999999"/>
    <n v="34"/>
    <n v="-0.36"/>
    <n v="40"/>
    <n v="0"/>
    <n v="674.78"/>
    <s v="104336073"/>
    <s v="2305E084 3333 SE 18TH ST #  RENTON"/>
    <s v="CEN1"/>
    <s v="UPS"/>
    <n v="44354"/>
    <n v="44475"/>
    <m/>
    <s v="WA11700250"/>
    <s v="UG Perm Svc Only in Plat Dev"/>
    <s v="16306"/>
    <s v="E UG Residential Services In Plats"/>
    <n v="730"/>
    <n v="-730"/>
    <n v="0"/>
    <n v="36.14"/>
    <n v="507.51"/>
    <n v="0"/>
    <s v="QCSOKE"/>
    <s v="QUANTA - SOUTH KING - ELECTRIC"/>
    <s v="511324842"/>
    <n v="1"/>
    <n v="0"/>
    <n v="0"/>
    <s v="SINGLE FAMILY"/>
    <s v="1"/>
    <s v="UNDERGROUND"/>
    <s v="UNDERGROUND"/>
    <s v="0002564055"/>
    <s v="0"/>
  </r>
  <r>
    <x v="2"/>
    <n v="50"/>
    <n v="20"/>
    <n v="20"/>
    <n v="0"/>
    <n v="0"/>
    <x v="1"/>
    <n v="763.31"/>
    <n v="38.165500000000002"/>
    <n v="20"/>
    <n v="0"/>
    <n v="23"/>
    <n v="0"/>
    <n v="885.25"/>
    <s v="104336074"/>
    <s v="3902E072 6204 FERNRIDGE CT #  FERNDALE"/>
    <s v="CEN1"/>
    <s v="UPS"/>
    <n v="44355"/>
    <n v="44475"/>
    <m/>
    <s v="WA03700040"/>
    <s v="UG Perm Svc Only in Plat Dev"/>
    <s v="16306"/>
    <s v="E UG Residential Services In Plats"/>
    <n v="730"/>
    <n v="-730"/>
    <n v="0"/>
    <n v="20.92"/>
    <n v="689.49"/>
    <n v="0"/>
    <s v="QNWHME"/>
    <s v="QUANTA - BELLINGHAM - ELECTRIC"/>
    <s v="511324883"/>
    <n v="1"/>
    <n v="0"/>
    <n v="0"/>
    <s v="SINGLE FAMILY"/>
    <s v="1"/>
    <s v="UNDERGROUND"/>
    <s v="UNDERGROUND"/>
    <s v="0002564060"/>
    <s v="0"/>
  </r>
  <r>
    <x v="2"/>
    <n v="100"/>
    <n v="98"/>
    <n v="98"/>
    <n v="0"/>
    <n v="0"/>
    <x v="1"/>
    <n v="634.13"/>
    <n v="6.4707142857142896"/>
    <n v="109"/>
    <n v="-0.11224489795918401"/>
    <n v="127"/>
    <n v="0"/>
    <n v="756.07"/>
    <s v="104336077"/>
    <s v="3202E012 1438 SERGIOS VIEW LN #  OAK HAR"/>
    <s v="CEN1"/>
    <s v="UPS"/>
    <n v="44355"/>
    <n v="44475"/>
    <m/>
    <s v="WA01500990"/>
    <s v="UG Perm Svc Only in Plat Dev"/>
    <s v="16306"/>
    <s v="E UG Residential Services In Plats"/>
    <n v="730"/>
    <n v="-730"/>
    <n v="0"/>
    <n v="116.09"/>
    <n v="501.05"/>
    <n v="0"/>
    <s v="QNISLE"/>
    <s v="QUANTA - WHIDBEY - ELECTRIC"/>
    <s v="511329642"/>
    <n v="1"/>
    <n v="0"/>
    <n v="0"/>
    <s v="SINGLE FAMILY"/>
    <s v="1"/>
    <s v="UNDERGROUND"/>
    <s v="UNDERGROUND"/>
    <s v="0002564137"/>
    <s v="0"/>
  </r>
  <r>
    <x v="2"/>
    <n v="50"/>
    <n v="25"/>
    <n v="25"/>
    <n v="0"/>
    <n v="0"/>
    <x v="1"/>
    <n v="572.30999999999995"/>
    <n v="22.892399999999999"/>
    <n v="32"/>
    <n v="-0.28000000000000003"/>
    <n v="36"/>
    <n v="0"/>
    <n v="694.81"/>
    <s v="104336078"/>
    <s v="1801E070 9524 9TH AVE SE #  LACEY"/>
    <s v="CEN1"/>
    <s v="UPS"/>
    <n v="44343"/>
    <n v="44412"/>
    <n v="44504"/>
    <s v="WA03400340"/>
    <s v="UG Perm Svc Only in Plat Dev"/>
    <s v="16306"/>
    <s v="E UG Residential Services In Plats"/>
    <n v="730"/>
    <n v="-730"/>
    <n v="0"/>
    <n v="33.29"/>
    <n v="503.36"/>
    <n v="0"/>
    <s v="QSTHLE"/>
    <s v="QUANTA - OLYMPIA - ELECTRIC"/>
    <s v="511329696"/>
    <n v="1"/>
    <n v="0"/>
    <n v="0"/>
    <s v="SINGLE FAMILY"/>
    <s v="1"/>
    <s v="UNDERGROUND"/>
    <s v="UNDERGROUND"/>
    <s v="0002564146"/>
    <s v="0"/>
  </r>
  <r>
    <x v="2"/>
    <n v="50"/>
    <n v="10"/>
    <n v="10"/>
    <n v="0"/>
    <n v="0"/>
    <x v="1"/>
    <n v="765.83"/>
    <n v="76.582999999999998"/>
    <n v="14"/>
    <n v="-0.4"/>
    <n v="17"/>
    <n v="0"/>
    <n v="889.34"/>
    <s v="104336080"/>
    <s v="2104E025 30921 6TH LN SW #  FEDERAL WAY"/>
    <s v="CEN1"/>
    <s v="UPS"/>
    <n v="44357"/>
    <n v="44475"/>
    <m/>
    <s v="WA11700320"/>
    <s v="UG Perm Svc Only in Plat Dev"/>
    <s v="16306"/>
    <s v="E UG Residential Services In Plats"/>
    <n v="730"/>
    <n v="-730"/>
    <n v="0"/>
    <n v="15.35"/>
    <n v="697.74"/>
    <n v="0"/>
    <s v="QCSOKE"/>
    <s v="QUANTA - SOUTH KING - ELECTRIC"/>
    <s v="511329952"/>
    <n v="1"/>
    <n v="0"/>
    <n v="0"/>
    <s v="SINGLE FAMILY"/>
    <s v="1"/>
    <s v="UNDERGROUND"/>
    <s v="UNDERGROUND"/>
    <s v="0002564188"/>
    <s v="0"/>
  </r>
  <r>
    <x v="2"/>
    <n v="50"/>
    <n v="30"/>
    <n v="30"/>
    <n v="0"/>
    <n v="0"/>
    <x v="1"/>
    <n v="776.28"/>
    <n v="25.876000000000001"/>
    <n v="30"/>
    <n v="0"/>
    <n v="34"/>
    <n v="0"/>
    <n v="898.55"/>
    <s v="104336082"/>
    <s v="2501E076 4995 NW CANNON CIR #  SILVERDAL"/>
    <s v="CEN1"/>
    <s v="UPS"/>
    <n v="44351"/>
    <n v="44475"/>
    <m/>
    <s v="WA01800990"/>
    <s v="UG Perm Svc Only in Plat Dev"/>
    <s v="16306"/>
    <s v="E UG Residential Services In Plats"/>
    <n v="730"/>
    <n v="-730"/>
    <n v="0"/>
    <n v="31.39"/>
    <n v="690.77"/>
    <n v="0"/>
    <s v="QSSPE"/>
    <s v="QUANTA - KITSAP - ELECTRIC"/>
    <s v="511329983"/>
    <n v="1"/>
    <n v="0"/>
    <n v="0"/>
    <s v="SINGLE FAMILY"/>
    <s v="1"/>
    <s v="UNDERGROUND"/>
    <s v="UNDERGROUND"/>
    <s v="0002564199"/>
    <s v="0"/>
  </r>
  <r>
    <x v="2"/>
    <n v="50"/>
    <n v="50"/>
    <n v="50"/>
    <n v="0"/>
    <n v="0"/>
    <x v="1"/>
    <n v="597.79"/>
    <n v="11.9558"/>
    <n v="50"/>
    <n v="0"/>
    <n v="57"/>
    <n v="0"/>
    <n v="721.07"/>
    <s v="104336090"/>
    <s v="1905E080 15228 181ST AVE CT E #  BONNEY"/>
    <s v="CEN1"/>
    <s v="UPS"/>
    <n v="44349"/>
    <n v="44475"/>
    <m/>
    <s v="WA12700270"/>
    <s v="UG Perm Svc Only in Plat Dev"/>
    <s v="16306"/>
    <s v="E UG Residential Services In Plats"/>
    <n v="730"/>
    <n v="-730"/>
    <n v="0"/>
    <n v="52.31"/>
    <n v="507.05"/>
    <n v="0"/>
    <s v="QSWPRE"/>
    <s v="QUANTA - PUYALLUP - ELECTRIC"/>
    <s v="511324790"/>
    <n v="1"/>
    <n v="0"/>
    <n v="0"/>
    <s v="SINGLE FAMILY"/>
    <s v="1"/>
    <s v="UNDERGROUND"/>
    <s v="UNDERGROUND"/>
    <s v="0002564041"/>
    <s v="0"/>
  </r>
  <r>
    <x v="2"/>
    <n v="100"/>
    <n v="80"/>
    <n v="80"/>
    <n v="0"/>
    <n v="0"/>
    <x v="1"/>
    <n v="631.79"/>
    <n v="7.8973750000000003"/>
    <n v="79"/>
    <n v="1.2500000000000001E-2"/>
    <n v="92"/>
    <n v="0"/>
    <n v="755.07"/>
    <s v="104336093"/>
    <s v="1905E062 18608 135TH LN E #  BONNEY LAKE"/>
    <s v="CEN1"/>
    <s v="UPS"/>
    <n v="44357"/>
    <n v="44475"/>
    <m/>
    <s v="WA12700270"/>
    <s v="UG Perm Svc Only in Plat Dev"/>
    <s v="16306"/>
    <s v="E UG Residential Services In Plats"/>
    <n v="730"/>
    <n v="-730"/>
    <n v="0"/>
    <n v="83.7"/>
    <n v="507.04"/>
    <n v="0"/>
    <s v="QSWPRE"/>
    <s v="QUANTA - PUYALLUP - ELECTRIC"/>
    <s v="511324823"/>
    <n v="1"/>
    <n v="0"/>
    <n v="0"/>
    <s v="SINGLE FAMILY"/>
    <s v="1"/>
    <s v="UNDERGROUND"/>
    <s v="UNDERGROUND"/>
    <s v="0002564054"/>
    <s v="0"/>
  </r>
  <r>
    <x v="2"/>
    <n v="50"/>
    <n v="40"/>
    <n v="40"/>
    <n v="0"/>
    <n v="0"/>
    <x v="1"/>
    <n v="585.01"/>
    <n v="14.625249999999999"/>
    <n v="40"/>
    <n v="0"/>
    <n v="46"/>
    <n v="0"/>
    <n v="708.29"/>
    <s v="104336095"/>
    <s v="1905E062 18620 135TH LN E #  BONNEY LAKE"/>
    <s v="CEN1"/>
    <s v="UPS"/>
    <n v="44357"/>
    <n v="44504"/>
    <m/>
    <s v="WA12700270"/>
    <s v="UG Perm Svc Only in Plat Dev"/>
    <s v="16306"/>
    <s v="E UG Residential Services In Plats"/>
    <n v="730"/>
    <n v="-730"/>
    <n v="0"/>
    <n v="41.85"/>
    <n v="507.04"/>
    <n v="0"/>
    <s v="QSWPRE"/>
    <s v="QUANTA - PUYALLUP - ELECTRIC"/>
    <s v="511324826"/>
    <n v="1"/>
    <n v="0"/>
    <n v="0"/>
    <s v="SINGLE FAMILY"/>
    <s v="1"/>
    <s v="UNDERGROUND"/>
    <s v="UNDERGROUND"/>
    <s v="0002564058"/>
    <s v="0"/>
  </r>
  <r>
    <x v="2"/>
    <n v="100"/>
    <n v="80"/>
    <n v="80"/>
    <n v="0"/>
    <n v="0"/>
    <x v="1"/>
    <n v="604.08000000000004"/>
    <n v="7.5510000000000002"/>
    <n v="79"/>
    <n v="1.2500000000000001E-2"/>
    <n v="92"/>
    <n v="0"/>
    <n v="727.36"/>
    <s v="104336098"/>
    <s v="1905E062 18624 132ND ST E #  BONNEY LAKE"/>
    <s v="CEN1"/>
    <s v="UPS"/>
    <n v="44357"/>
    <n v="44475"/>
    <m/>
    <s v="WA12700270"/>
    <s v="UG Perm Svc Only in Plat Dev"/>
    <s v="16306"/>
    <s v="E UG Residential Services In Plats"/>
    <n v="730"/>
    <n v="-730"/>
    <n v="0"/>
    <n v="83.7"/>
    <n v="507.04"/>
    <n v="0"/>
    <s v="QSWPRE"/>
    <s v="QUANTA - PUYALLUP - ELECTRIC"/>
    <s v="511329411"/>
    <n v="1"/>
    <n v="0"/>
    <n v="0"/>
    <s v="SINGLE FAMILY"/>
    <s v="1"/>
    <s v="UNDERGROUND"/>
    <s v="UNDERGROUND"/>
    <s v="0002564096"/>
    <s v="0"/>
  </r>
  <r>
    <x v="2"/>
    <n v="100"/>
    <n v="80"/>
    <n v="80"/>
    <n v="0"/>
    <n v="0"/>
    <x v="1"/>
    <n v="604.09"/>
    <n v="7.5511249999999999"/>
    <n v="79"/>
    <n v="1.2500000000000001E-2"/>
    <n v="92"/>
    <n v="0"/>
    <n v="727.37"/>
    <s v="104336099"/>
    <s v="1905E062 13432 186TH AVE E #  BONNEY LAK"/>
    <s v="CEN1"/>
    <s v="UPS"/>
    <n v="44357"/>
    <n v="44475"/>
    <m/>
    <s v="WA12700270"/>
    <s v="UG Perm Svc Only in Plat Dev"/>
    <s v="16306"/>
    <s v="E UG Residential Services In Plats"/>
    <n v="730"/>
    <n v="-730"/>
    <n v="0"/>
    <n v="83.7"/>
    <n v="507.05"/>
    <n v="0"/>
    <s v="QSWPRE"/>
    <s v="QUANTA - PUYALLUP - ELECTRIC"/>
    <s v="511329414"/>
    <n v="1"/>
    <n v="0"/>
    <n v="0"/>
    <s v="SINGLE FAMILY"/>
    <s v="1"/>
    <s v="UNDERGROUND"/>
    <s v="UNDERGROUND"/>
    <s v="0002564098"/>
    <s v="0"/>
  </r>
  <r>
    <x v="2"/>
    <n v="50"/>
    <n v="50"/>
    <n v="50"/>
    <n v="0"/>
    <n v="0"/>
    <x v="1"/>
    <n v="568.99"/>
    <n v="11.379799999999999"/>
    <n v="50"/>
    <n v="0"/>
    <n v="57"/>
    <n v="0"/>
    <n v="692.27"/>
    <s v="104336100"/>
    <s v="1905E062 13436 186TH AVE E #  BONNEY LAK"/>
    <s v="CEN1"/>
    <s v="UPS"/>
    <n v="44357"/>
    <n v="44475"/>
    <m/>
    <s v="WA12700270"/>
    <s v="UG Perm Svc Only in Plat Dev"/>
    <s v="16306"/>
    <s v="E UG Residential Services In Plats"/>
    <n v="730"/>
    <n v="-730"/>
    <n v="0"/>
    <n v="52.31"/>
    <n v="507.04"/>
    <n v="0"/>
    <s v="QSWPRE"/>
    <s v="QUANTA - PUYALLUP - ELECTRIC"/>
    <s v="511329415"/>
    <n v="1"/>
    <n v="0"/>
    <n v="0"/>
    <s v="SINGLE FAMILY"/>
    <s v="1"/>
    <s v="UNDERGROUND"/>
    <s v="UNDERGROUND"/>
    <s v="0002564099"/>
    <s v="0"/>
  </r>
  <r>
    <x v="2"/>
    <n v="50"/>
    <n v="20"/>
    <n v="20"/>
    <n v="0"/>
    <n v="0"/>
    <x v="1"/>
    <n v="534.95000000000005"/>
    <n v="26.747499999999999"/>
    <n v="20"/>
    <n v="0"/>
    <n v="23"/>
    <n v="0"/>
    <n v="658.57"/>
    <s v="104336102"/>
    <s v="2604E097 7912 NE 126TH DR #  KIRKLAND"/>
    <s v="CEN1"/>
    <s v="UPS"/>
    <n v="44355"/>
    <n v="44475"/>
    <m/>
    <s v="WA11700160"/>
    <s v="UG Perm Svc Only in Plat Dev"/>
    <s v="16306"/>
    <s v="E UG Residential Services In Plats"/>
    <n v="730"/>
    <n v="-730"/>
    <n v="0"/>
    <n v="21.11"/>
    <n v="507.97"/>
    <n v="0"/>
    <s v="QCNOKE"/>
    <s v="QUANTA - REDMOND - ELECTRIC"/>
    <s v="511329923"/>
    <n v="1"/>
    <n v="0"/>
    <n v="0"/>
    <s v="SINGLE FAMILY"/>
    <s v="1"/>
    <s v="UNDERGROUND"/>
    <s v="UNDERGROUND"/>
    <s v="0002564186"/>
    <s v="0"/>
  </r>
  <r>
    <x v="2"/>
    <n v="100"/>
    <n v="70"/>
    <n v="70"/>
    <n v="0"/>
    <n v="0"/>
    <x v="1"/>
    <n v="587.63"/>
    <n v="8.39471428571429"/>
    <n v="69"/>
    <n v="1.4285714285714299E-2"/>
    <n v="80"/>
    <n v="0"/>
    <n v="709.9"/>
    <s v="104336103"/>
    <s v="2601E093 2465 NE ATHLON CT #  POULSBO"/>
    <s v="CEN1"/>
    <s v="UPS"/>
    <n v="44351"/>
    <n v="44475"/>
    <m/>
    <s v="WA01800030"/>
    <s v="UG Perm Svc Only in Plat Dev"/>
    <s v="16306"/>
    <s v="E UG Residential Services In Plats"/>
    <n v="730"/>
    <n v="-730"/>
    <n v="0"/>
    <n v="73.239999999999995"/>
    <n v="502.43"/>
    <n v="0"/>
    <s v="QSSPE"/>
    <s v="QUANTA - KITSAP - ELECTRIC"/>
    <s v="511319065"/>
    <n v="1"/>
    <n v="0"/>
    <n v="0"/>
    <s v="SINGLE FAMILY"/>
    <s v="1"/>
    <s v="UNDERGROUND"/>
    <s v="UNDERGROUND"/>
    <s v="0002564196"/>
    <s v="0"/>
  </r>
  <r>
    <x v="2"/>
    <n v="100"/>
    <n v="65"/>
    <n v="65"/>
    <n v="0"/>
    <n v="0"/>
    <x v="1"/>
    <n v="611.45000000000005"/>
    <n v="9.4069230769230803"/>
    <n v="65"/>
    <n v="0"/>
    <n v="75"/>
    <n v="0"/>
    <n v="733.72"/>
    <s v="104336105"/>
    <s v="2401E080 1125 BAKER HEIGHTS LOOP #  BREM"/>
    <s v="CEN1"/>
    <s v="UPS"/>
    <n v="44344"/>
    <n v="44412"/>
    <n v="44504"/>
    <s v="WA01800010"/>
    <s v="UG Perm Svc Only in Plat Dev"/>
    <s v="16306"/>
    <s v="E UG Residential Services In Plats"/>
    <n v="730"/>
    <n v="-730"/>
    <n v="0"/>
    <n v="68.48"/>
    <n v="502.44"/>
    <n v="0"/>
    <s v="QSSPE"/>
    <s v="QUANTA - KITSAP - ELECTRIC"/>
    <s v="511330042"/>
    <n v="1"/>
    <n v="0"/>
    <n v="0"/>
    <s v="SINGLE FAMILY"/>
    <s v="1"/>
    <s v="UNDERGROUND"/>
    <s v="UNDERGROUND"/>
    <s v="0002564205"/>
    <s v="0"/>
  </r>
  <r>
    <x v="2"/>
    <n v="50"/>
    <n v="50"/>
    <n v="50"/>
    <n v="0"/>
    <n v="0"/>
    <x v="1"/>
    <n v="597.79"/>
    <n v="11.9558"/>
    <n v="50"/>
    <n v="0"/>
    <n v="57"/>
    <n v="0"/>
    <n v="721.07"/>
    <s v="104336106"/>
    <s v="2004E079 3113 15TH AVE NW #  PUYALLUP"/>
    <s v="CEN1"/>
    <s v="UPS"/>
    <n v="44357"/>
    <n v="44475"/>
    <m/>
    <s v="WA12700110"/>
    <s v="UG Perm Svc Only in Plat Dev"/>
    <s v="16306"/>
    <s v="E UG Residential Services In Plats"/>
    <n v="730"/>
    <n v="-730"/>
    <n v="0"/>
    <n v="52.31"/>
    <n v="507.05"/>
    <n v="0"/>
    <s v="QSWPRE"/>
    <s v="QUANTA - PUYALLUP - ELECTRIC"/>
    <s v="511330072"/>
    <n v="1"/>
    <n v="0"/>
    <n v="0"/>
    <s v="SINGLE FAMILY"/>
    <s v="1"/>
    <s v="UNDERGROUND"/>
    <s v="UNDERGROUND"/>
    <s v="0002564206"/>
    <s v="0"/>
  </r>
  <r>
    <x v="2"/>
    <n v="50"/>
    <n v="50"/>
    <n v="50"/>
    <n v="0"/>
    <n v="0"/>
    <x v="1"/>
    <n v="597.79"/>
    <n v="11.9558"/>
    <n v="50"/>
    <n v="0"/>
    <n v="57"/>
    <n v="0"/>
    <n v="721.07"/>
    <s v="104336107"/>
    <s v="1801W002 3106 15TH AVE NW #  PUYALLUP"/>
    <s v="CEN1"/>
    <s v="UPS"/>
    <n v="44357"/>
    <n v="44475"/>
    <m/>
    <s v="WA12700110"/>
    <s v="UG Perm Svc Only in Plat Dev"/>
    <s v="16306"/>
    <s v="E UG Residential Services In Plats"/>
    <n v="730"/>
    <n v="-730"/>
    <n v="0"/>
    <n v="52.31"/>
    <n v="507.05"/>
    <n v="0"/>
    <s v="QSWPRE"/>
    <s v="QUANTA - PUYALLUP - ELECTRIC"/>
    <s v="511330073"/>
    <n v="1"/>
    <n v="0"/>
    <n v="0"/>
    <s v="SINGLE FAMILY"/>
    <s v="1"/>
    <s v="UNDERGROUND"/>
    <s v="UNDERGROUND"/>
    <s v="0002564211"/>
    <s v="0"/>
  </r>
  <r>
    <x v="2"/>
    <n v="50"/>
    <n v="30"/>
    <n v="30"/>
    <n v="0"/>
    <n v="0"/>
    <x v="1"/>
    <n v="786.34"/>
    <n v="26.2113333333333"/>
    <n v="40"/>
    <n v="-0.33333333333333298"/>
    <n v="46"/>
    <n v="0"/>
    <n v="908.28"/>
    <s v="104336108"/>
    <s v="2106E060 33496 WALNUT AVE SE #  BLACK DI"/>
    <s v="CEN1"/>
    <s v="UPS"/>
    <n v="44369"/>
    <n v="44475"/>
    <m/>
    <s v="WA01700050"/>
    <s v="UG Perm Svc Only in Plat Dev"/>
    <s v="16306"/>
    <s v="E UG Residential Services In Plats"/>
    <n v="730"/>
    <n v="-730"/>
    <n v="0"/>
    <n v="42.22"/>
    <n v="688.86"/>
    <n v="0"/>
    <s v="QCSOKE"/>
    <s v="QUANTA - SOUTH KING - ELECTRIC"/>
    <s v="511330074"/>
    <n v="1"/>
    <n v="0"/>
    <n v="0"/>
    <s v="SINGLE FAMILY"/>
    <s v="1"/>
    <s v="UNDERGROUND"/>
    <s v="UNDERGROUND"/>
    <s v="0002564213"/>
    <s v="0"/>
  </r>
  <r>
    <x v="2"/>
    <n v="100"/>
    <n v="100"/>
    <n v="100"/>
    <n v="0"/>
    <n v="0"/>
    <x v="1"/>
    <n v="1220.8800000000001"/>
    <n v="12.2088"/>
    <n v="99"/>
    <n v="0.01"/>
    <n v="186"/>
    <n v="0"/>
    <n v="1344.39"/>
    <s v="104336115"/>
    <s v="2505E053 5435 161ST CT NE #  REDMOND"/>
    <s v="CEN1"/>
    <s v="UPS"/>
    <n v="44356"/>
    <n v="44475"/>
    <m/>
    <s v="WA11700240"/>
    <s v="UG Perm Svc Only in Plat Dev"/>
    <s v="16306"/>
    <s v="E UG Residential Services In Plats"/>
    <n v="730"/>
    <n v="-730"/>
    <n v="0"/>
    <n v="170.09"/>
    <n v="923.42"/>
    <n v="0"/>
    <s v="QCNOKE"/>
    <s v="QUANTA - REDMOND - ELECTRIC"/>
    <s v="511319229"/>
    <n v="1"/>
    <n v="0"/>
    <n v="0"/>
    <s v="SINGLE FAMILY"/>
    <s v="1"/>
    <s v="UNDERGROUND"/>
    <s v="UNDERGROUND"/>
    <s v="0002564244"/>
    <s v="0"/>
  </r>
  <r>
    <x v="2"/>
    <n v="50"/>
    <n v="30"/>
    <n v="30"/>
    <n v="0"/>
    <n v="0"/>
    <x v="1"/>
    <n v="784.24"/>
    <n v="26.1413333333333"/>
    <n v="30"/>
    <n v="0"/>
    <n v="35"/>
    <n v="0"/>
    <n v="907.52"/>
    <s v="104336117"/>
    <s v="1904E136 18721 107TH AVE CT E #  PUYALLU"/>
    <s v="CEN1"/>
    <s v="UPS"/>
    <n v="44371"/>
    <n v="44475"/>
    <m/>
    <s v="WA12700270"/>
    <s v="UG Perm Svc Only in Plat Dev"/>
    <s v="16306"/>
    <s v="E UG Residential Services In Plats"/>
    <n v="730"/>
    <n v="-730"/>
    <n v="0"/>
    <n v="32.340000000000003"/>
    <n v="697.1"/>
    <n v="0"/>
    <s v="QSWPRE"/>
    <s v="QUANTA - PUYALLUP - ELECTRIC"/>
    <s v="511333579"/>
    <n v="1"/>
    <n v="0"/>
    <n v="0"/>
    <s v="SINGLE FAMILY"/>
    <s v="1"/>
    <s v="UNDERGROUND"/>
    <s v="UNDERGROUND"/>
    <s v="0002564275"/>
    <s v="0"/>
  </r>
  <r>
    <x v="2"/>
    <n v="50"/>
    <n v="30"/>
    <n v="30"/>
    <n v="0"/>
    <n v="0"/>
    <x v="1"/>
    <n v="545.91"/>
    <n v="18.196999999999999"/>
    <n v="30"/>
    <n v="0"/>
    <n v="35"/>
    <n v="0"/>
    <n v="669.19"/>
    <s v="104336118"/>
    <s v="1904E135 18746 107TH AVE CT E #  PUYALLU"/>
    <s v="CEN1"/>
    <s v="UPS"/>
    <n v="44357"/>
    <n v="44475"/>
    <m/>
    <s v="WA12700270"/>
    <s v="UG Perm Svc Only in Plat Dev"/>
    <s v="16306"/>
    <s v="E UG Residential Services In Plats"/>
    <n v="730"/>
    <n v="-730"/>
    <n v="0"/>
    <n v="31.66"/>
    <n v="507.04"/>
    <n v="0"/>
    <s v="QSWPRE"/>
    <s v="QUANTA - PUYALLUP - ELECTRIC"/>
    <s v="511333686"/>
    <n v="1"/>
    <n v="0"/>
    <n v="0"/>
    <s v="SINGLE FAMILY"/>
    <s v="1"/>
    <s v="UNDERGROUND"/>
    <s v="UNDERGROUND"/>
    <s v="0002564276"/>
    <s v="0"/>
  </r>
  <r>
    <x v="2"/>
    <n v="50"/>
    <n v="30"/>
    <n v="30"/>
    <n v="0"/>
    <n v="0"/>
    <x v="1"/>
    <n v="569.22"/>
    <n v="18.974"/>
    <n v="30"/>
    <n v="0"/>
    <n v="34"/>
    <n v="0"/>
    <n v="691.49"/>
    <s v="104336119"/>
    <s v="2501E103 6516 HORNET CIR NE #  BREMERTON"/>
    <s v="CEN1"/>
    <s v="UPS"/>
    <n v="44348"/>
    <n v="44475"/>
    <m/>
    <s v="WA01800990"/>
    <s v="UG Perm Svc Only in Plat Dev"/>
    <s v="16306"/>
    <s v="E UG Residential Services In Plats"/>
    <n v="730"/>
    <n v="-730"/>
    <n v="0"/>
    <n v="31.39"/>
    <n v="502.44"/>
    <n v="0"/>
    <s v="QSSPE"/>
    <s v="QUANTA - KITSAP - ELECTRIC"/>
    <s v="511334101"/>
    <n v="1"/>
    <n v="0"/>
    <n v="0"/>
    <s v="DUPLEX"/>
    <s v="1"/>
    <s v="UNDERGROUND"/>
    <s v="UNDERGROUND"/>
    <s v="0002564284"/>
    <s v="0"/>
  </r>
  <r>
    <x v="2"/>
    <n v="50"/>
    <n v="30"/>
    <n v="30"/>
    <n v="0"/>
    <n v="0"/>
    <x v="1"/>
    <n v="569.22"/>
    <n v="18.974"/>
    <n v="30"/>
    <n v="0"/>
    <n v="34"/>
    <n v="0"/>
    <n v="691.49"/>
    <s v="104336120"/>
    <s v="2501E103 6492 HORNET CIR NE #  BREMERTON"/>
    <s v="CEN1"/>
    <s v="UPS"/>
    <n v="44348"/>
    <n v="44475"/>
    <m/>
    <s v="WA01800990"/>
    <s v="UG Perm Svc Only in Plat Dev"/>
    <s v="16306"/>
    <s v="E UG Residential Services In Plats"/>
    <n v="730"/>
    <n v="-730"/>
    <n v="0"/>
    <n v="31.39"/>
    <n v="502.44"/>
    <n v="0"/>
    <s v="QSSPE"/>
    <s v="QUANTA - KITSAP - ELECTRIC"/>
    <s v="511334104"/>
    <n v="1"/>
    <n v="0"/>
    <n v="0"/>
    <s v="DUPLEX"/>
    <s v="1"/>
    <s v="UNDERGROUND"/>
    <s v="UNDERGROUND"/>
    <s v="0002564291"/>
    <s v="0"/>
  </r>
  <r>
    <x v="2"/>
    <n v="50"/>
    <n v="30"/>
    <n v="30"/>
    <n v="0"/>
    <n v="0"/>
    <x v="1"/>
    <n v="569.22"/>
    <n v="18.974"/>
    <n v="30"/>
    <n v="0"/>
    <n v="34"/>
    <n v="0"/>
    <n v="691.49"/>
    <s v="104336121"/>
    <s v="2501E103 6500 HORNET CIR NE #  BREMERTON"/>
    <s v="CEN1"/>
    <s v="UPS"/>
    <n v="44348"/>
    <n v="44504"/>
    <m/>
    <s v="WA01800990"/>
    <s v="UG Perm Svc Only in Plat Dev"/>
    <s v="16306"/>
    <s v="E UG Residential Services In Plats"/>
    <n v="730"/>
    <n v="-730"/>
    <n v="0"/>
    <n v="31.39"/>
    <n v="502.44"/>
    <n v="0"/>
    <s v="QSSPE"/>
    <s v="QUANTA - KITSAP - ELECTRIC"/>
    <s v="511334106"/>
    <n v="1"/>
    <n v="0"/>
    <n v="0"/>
    <s v="DUPLEX"/>
    <s v="1"/>
    <s v="UNDERGROUND"/>
    <s v="UNDERGROUND"/>
    <s v="0002564295"/>
    <s v="0"/>
  </r>
  <r>
    <x v="2"/>
    <n v="50"/>
    <n v="30"/>
    <n v="30"/>
    <n v="0"/>
    <n v="0"/>
    <x v="1"/>
    <n v="569.22"/>
    <n v="18.974"/>
    <n v="30"/>
    <n v="0"/>
    <n v="34"/>
    <n v="0"/>
    <n v="691.49"/>
    <s v="104336122"/>
    <s v="2501E103 6508 HORNET CIR NE #  BREMERTON"/>
    <s v="CEN1"/>
    <s v="UPS"/>
    <n v="44348"/>
    <n v="44475"/>
    <m/>
    <s v="WA01800990"/>
    <s v="UG Perm Svc Only in Plat Dev"/>
    <s v="16306"/>
    <s v="E UG Residential Services In Plats"/>
    <n v="730"/>
    <n v="-730"/>
    <n v="0"/>
    <n v="31.39"/>
    <n v="502.44"/>
    <n v="0"/>
    <s v="QSSPE"/>
    <s v="QUANTA - KITSAP - ELECTRIC"/>
    <s v="511334170"/>
    <n v="1"/>
    <n v="0"/>
    <n v="0"/>
    <s v="DUPLEX"/>
    <s v="1"/>
    <s v="UNDERGROUND"/>
    <s v="UNDERGROUND"/>
    <s v="0002564298"/>
    <s v="0"/>
  </r>
  <r>
    <x v="2"/>
    <n v="50"/>
    <n v="30"/>
    <n v="30"/>
    <n v="0"/>
    <n v="0"/>
    <x v="1"/>
    <n v="571.07000000000005"/>
    <n v="19.0356666666667"/>
    <n v="30"/>
    <n v="0"/>
    <n v="34"/>
    <n v="0"/>
    <n v="693.79"/>
    <s v="104336123"/>
    <s v="1702W056 9239 LADY SLIPPER ST SE #  TUMW"/>
    <s v="CEN1"/>
    <s v="UPS"/>
    <n v="44342"/>
    <n v="44412"/>
    <n v="44504"/>
    <s v="WA03400060"/>
    <s v="UG Perm Svc Only in Plat Dev"/>
    <s v="16306"/>
    <s v="E UG Residential Services In Plats"/>
    <n v="730"/>
    <n v="-730"/>
    <n v="0"/>
    <n v="31.39"/>
    <n v="504.28"/>
    <n v="0"/>
    <s v="QSTHLE"/>
    <s v="QUANTA - OLYMPIA - ELECTRIC"/>
    <s v="511334453"/>
    <n v="1"/>
    <n v="0"/>
    <n v="0"/>
    <s v="SINGLE FAMILY"/>
    <s v="1"/>
    <s v="UNDERGROUND"/>
    <s v="UNDERGROUND"/>
    <s v="0002564333"/>
    <s v="0"/>
  </r>
  <r>
    <x v="2"/>
    <n v="50"/>
    <n v="40"/>
    <n v="40"/>
    <n v="0"/>
    <n v="0"/>
    <x v="1"/>
    <n v="582.98"/>
    <n v="14.5745"/>
    <n v="40"/>
    <n v="0"/>
    <n v="46"/>
    <n v="0"/>
    <n v="705.7"/>
    <s v="104336124"/>
    <s v="1702W056 9150 LADY SLIPPER ST SE #  TUMW"/>
    <s v="CEN1"/>
    <s v="UPS"/>
    <n v="44342"/>
    <n v="44412"/>
    <n v="44504"/>
    <s v="WA03400060"/>
    <s v="UG Perm Svc Only in Plat Dev"/>
    <s v="16306"/>
    <s v="E UG Residential Services In Plats"/>
    <n v="730"/>
    <n v="-730"/>
    <n v="0"/>
    <n v="41.85"/>
    <n v="504.28"/>
    <n v="0"/>
    <s v="QSTHLE"/>
    <s v="QUANTA - OLYMPIA - ELECTRIC"/>
    <s v="511334455"/>
    <n v="1"/>
    <n v="0"/>
    <n v="0"/>
    <s v="SINGLE FAMILY"/>
    <s v="1"/>
    <s v="UNDERGROUND"/>
    <s v="UNDERGROUND"/>
    <s v="0002564335"/>
    <s v="0"/>
  </r>
  <r>
    <x v="2"/>
    <n v="50"/>
    <n v="40"/>
    <n v="40"/>
    <n v="0"/>
    <n v="0"/>
    <x v="1"/>
    <n v="582.98"/>
    <n v="14.5745"/>
    <n v="40"/>
    <n v="0"/>
    <n v="46"/>
    <n v="0"/>
    <n v="705.7"/>
    <s v="104336125"/>
    <s v="1702W056 9204 LADY SLIPPER ST SE #  TUMW"/>
    <s v="CEN1"/>
    <s v="UPS"/>
    <n v="44342"/>
    <n v="44412"/>
    <n v="44504"/>
    <s v="WA03400060"/>
    <s v="UG Perm Svc Only in Plat Dev"/>
    <s v="16306"/>
    <s v="E UG Residential Services In Plats"/>
    <n v="730"/>
    <n v="-730"/>
    <n v="0"/>
    <n v="41.85"/>
    <n v="504.28"/>
    <n v="0"/>
    <s v="QSTHLE"/>
    <s v="QUANTA - OLYMPIA - ELECTRIC"/>
    <s v="511334456"/>
    <n v="1"/>
    <n v="0"/>
    <n v="0"/>
    <s v="SINGLE FAMILY"/>
    <s v="1"/>
    <s v="UNDERGROUND"/>
    <s v="UNDERGROUND"/>
    <s v="0002564337"/>
    <s v="0"/>
  </r>
  <r>
    <x v="2"/>
    <n v="50"/>
    <n v="50"/>
    <n v="50"/>
    <n v="0"/>
    <n v="0"/>
    <x v="1"/>
    <n v="605.58000000000004"/>
    <n v="12.111599999999999"/>
    <n v="50"/>
    <n v="0"/>
    <n v="93"/>
    <n v="0"/>
    <n v="728.86"/>
    <s v="104336130"/>
    <s v="2004E079 3102 15TH AVE NW #  PUYALLUP"/>
    <s v="CEN1"/>
    <s v="UPS"/>
    <n v="44363"/>
    <n v="44475"/>
    <m/>
    <s v="WA12700110"/>
    <s v="UG Perm Svc Only in Plat Dev"/>
    <s v="16306"/>
    <s v="E UG Residential Services In Plats"/>
    <n v="730"/>
    <n v="-730"/>
    <n v="0"/>
    <n v="85.04"/>
    <n v="507.04"/>
    <n v="0"/>
    <s v="QSWPRE"/>
    <s v="QUANTA - PUYALLUP - ELECTRIC"/>
    <s v="511330001"/>
    <n v="1"/>
    <n v="0"/>
    <n v="0"/>
    <s v="SINGLE FAMILY"/>
    <s v="1"/>
    <s v="UNDERGROUND"/>
    <s v="UNDERGROUND"/>
    <s v="0002564201"/>
    <s v="0"/>
  </r>
  <r>
    <x v="2"/>
    <n v="50"/>
    <n v="50"/>
    <n v="50"/>
    <n v="0"/>
    <n v="0"/>
    <x v="1"/>
    <n v="569.51"/>
    <n v="11.3902"/>
    <n v="50"/>
    <n v="0"/>
    <n v="58"/>
    <n v="0"/>
    <n v="692.79"/>
    <s v="104336131"/>
    <s v="1902E039 12429 HARWOOD COVE LN SW #  LAK"/>
    <s v="CEN1"/>
    <s v="UPS"/>
    <n v="44357"/>
    <n v="44475"/>
    <m/>
    <s v="WA12700210"/>
    <s v="UG Perm Svc Only in Plat Dev"/>
    <s v="16306"/>
    <s v="E UG Residential Services In Plats"/>
    <n v="730"/>
    <n v="-730"/>
    <n v="0"/>
    <n v="52.77"/>
    <n v="507.04"/>
    <n v="0"/>
    <s v="QSWPRE"/>
    <s v="QUANTA - PUYALLUP - ELECTRIC"/>
    <s v="511334258"/>
    <n v="1"/>
    <n v="0"/>
    <n v="0"/>
    <s v="SINGLE FAMILY"/>
    <s v="1"/>
    <s v="UNDERGROUND"/>
    <s v="UNDERGROUND"/>
    <s v="0002564305"/>
    <s v="0"/>
  </r>
  <r>
    <x v="2"/>
    <n v="50"/>
    <n v="40"/>
    <n v="40"/>
    <n v="0"/>
    <n v="0"/>
    <x v="1"/>
    <n v="788.39"/>
    <n v="19.70975"/>
    <n v="40"/>
    <n v="0"/>
    <n v="46"/>
    <n v="0"/>
    <n v="910.66"/>
    <s v="104336132"/>
    <s v="2401E144 2321 VANCOUVER AVE SE #  PORT O"/>
    <s v="CEN1"/>
    <s v="UPS"/>
    <n v="44365"/>
    <n v="44475"/>
    <m/>
    <s v="WA01800990"/>
    <s v="UG Perm Svc Only in Plat Dev"/>
    <s v="16306"/>
    <s v="E UG Residential Services In Plats"/>
    <n v="730"/>
    <n v="-730"/>
    <n v="0"/>
    <n v="42.22"/>
    <n v="690.77"/>
    <n v="0"/>
    <s v="QSSPE"/>
    <s v="QUANTA - KITSAP - ELECTRIC"/>
    <s v="511334289"/>
    <n v="1"/>
    <n v="0"/>
    <n v="0"/>
    <s v="SINGLE FAMILY"/>
    <s v="1"/>
    <s v="UNDERGROUND"/>
    <s v="UNDERGROUND"/>
    <s v="0002564306"/>
    <s v="0"/>
  </r>
  <r>
    <x v="2"/>
    <n v="100"/>
    <e v="#N/A"/>
    <n v="69"/>
    <n v="0"/>
    <n v="0"/>
    <x v="1"/>
    <n v="925.34"/>
    <e v="#N/A"/>
    <n v="69"/>
    <e v="#N/A"/>
    <n v="130"/>
    <n v="0"/>
    <n v="1046.49"/>
    <s v="104336133"/>
    <s v="2015E114 1311 SNOWBERRY LOOP #  CLE ELUM"/>
    <s v="CEN1"/>
    <s v="UPS"/>
    <n v="44362"/>
    <n v="44475"/>
    <m/>
    <s v="WA01900990"/>
    <s v="UG Perm Svc Only in Plat Dev"/>
    <s v="16305"/>
    <s v="E OH UG Residential Services"/>
    <n v="730"/>
    <n v="-730"/>
    <n v="0"/>
    <n v="119.06"/>
    <n v="730.72"/>
    <n v="0"/>
    <s v="QCKTTE"/>
    <s v="QUANTA - KITTITAS - ELECTRIC"/>
    <s v="510500236"/>
    <n v="1"/>
    <n v="0"/>
    <n v="0"/>
    <s v="SINGLE FAMILY"/>
    <s v="1"/>
    <s v="UNDERGROUND"/>
    <s v="UNDERGROUND"/>
    <s v="0002564309"/>
    <s v="0"/>
  </r>
  <r>
    <x v="2"/>
    <n v="50"/>
    <n v="35"/>
    <n v="35"/>
    <n v="0"/>
    <n v="0"/>
    <x v="1"/>
    <n v="547.61"/>
    <n v="15.646000000000001"/>
    <n v="35"/>
    <n v="0"/>
    <n v="41"/>
    <n v="0"/>
    <n v="669.88"/>
    <s v="104336134"/>
    <s v="2401E084 178 RUSSELL RD S #  BREMERTON"/>
    <s v="CEN1"/>
    <s v="UPS"/>
    <n v="44354"/>
    <n v="44475"/>
    <m/>
    <s v="WA01800010"/>
    <s v="UG Perm Svc Only in Plat Dev"/>
    <s v="16306"/>
    <s v="E UG Residential Services In Plats"/>
    <n v="730"/>
    <n v="-730"/>
    <n v="0"/>
    <n v="37.42"/>
    <n v="502.44"/>
    <n v="0"/>
    <s v="QSSPE"/>
    <s v="QUANTA - KITSAP - ELECTRIC"/>
    <s v="511334392"/>
    <n v="1"/>
    <n v="0"/>
    <n v="0"/>
    <s v="SINGLE FAMILY"/>
    <s v="1"/>
    <s v="UNDERGROUND"/>
    <s v="UNDERGROUND"/>
    <s v="0002564320"/>
    <s v="0"/>
  </r>
  <r>
    <x v="2"/>
    <n v="50"/>
    <n v="35"/>
    <n v="35"/>
    <n v="0"/>
    <n v="0"/>
    <x v="1"/>
    <n v="547.61"/>
    <n v="15.646000000000001"/>
    <n v="35"/>
    <n v="0"/>
    <n v="41"/>
    <n v="0"/>
    <n v="669.88"/>
    <s v="104336135"/>
    <s v="2401E084 174 RUSSELL RD S #  BREMERTON"/>
    <s v="CEN1"/>
    <s v="UPS"/>
    <n v="44354"/>
    <n v="44475"/>
    <m/>
    <s v="WA01800010"/>
    <s v="UG Perm Svc Only in Plat Dev"/>
    <s v="16306"/>
    <s v="E UG Residential Services In Plats"/>
    <n v="730"/>
    <n v="-730"/>
    <n v="0"/>
    <n v="37.42"/>
    <n v="502.44"/>
    <n v="0"/>
    <s v="QSSPE"/>
    <s v="QUANTA - KITSAP - ELECTRIC"/>
    <s v="511334394"/>
    <n v="1"/>
    <n v="0"/>
    <n v="0"/>
    <s v="SINGLE FAMILY"/>
    <s v="1"/>
    <s v="UNDERGROUND"/>
    <s v="UNDERGROUND"/>
    <s v="0002564321"/>
    <s v="0"/>
  </r>
  <r>
    <x v="2"/>
    <n v="50"/>
    <n v="35"/>
    <n v="35"/>
    <n v="0"/>
    <n v="0"/>
    <x v="1"/>
    <n v="547.61"/>
    <n v="15.646000000000001"/>
    <n v="35"/>
    <n v="0"/>
    <n v="41"/>
    <n v="0"/>
    <n v="669.88"/>
    <s v="104336136"/>
    <s v="2401E084 182 RUSSELL RD S #  BREMERTON"/>
    <s v="CEN1"/>
    <s v="UPS"/>
    <n v="44354"/>
    <n v="44475"/>
    <m/>
    <s v="WA01800010"/>
    <s v="UG Perm Svc Only in Plat Dev"/>
    <s v="16306"/>
    <s v="E UG Residential Services In Plats"/>
    <n v="730"/>
    <n v="-730"/>
    <n v="0"/>
    <n v="37.42"/>
    <n v="502.44"/>
    <n v="0"/>
    <s v="QSSPE"/>
    <s v="QUANTA - KITSAP - ELECTRIC"/>
    <s v="511334396"/>
    <n v="1"/>
    <n v="0"/>
    <n v="0"/>
    <s v="SINGLE FAMILY"/>
    <s v="1"/>
    <s v="UNDERGROUND"/>
    <s v="UNDERGROUND"/>
    <s v="0002564322"/>
    <s v="0"/>
  </r>
  <r>
    <x v="2"/>
    <n v="50"/>
    <n v="30"/>
    <n v="30"/>
    <n v="0"/>
    <n v="0"/>
    <x v="1"/>
    <n v="541.16999999999996"/>
    <n v="18.039000000000001"/>
    <n v="30"/>
    <n v="0"/>
    <n v="35"/>
    <n v="0"/>
    <n v="663.44"/>
    <s v="104336137"/>
    <s v="2401E084 4413 SAND DOLLAR ST #  BREMERTO"/>
    <s v="CEN1"/>
    <s v="UPS"/>
    <n v="44354"/>
    <n v="44475"/>
    <m/>
    <s v="WA01800990"/>
    <s v="UG Perm Svc Only in Plat Dev"/>
    <s v="16306"/>
    <s v="E UG Residential Services In Plats"/>
    <n v="730"/>
    <n v="-730"/>
    <n v="0"/>
    <n v="31.66"/>
    <n v="502.44"/>
    <n v="0"/>
    <s v="QSSPE"/>
    <s v="QUANTA - KITSAP - ELECTRIC"/>
    <s v="511334398"/>
    <n v="1"/>
    <n v="0"/>
    <n v="0"/>
    <s v="SINGLE FAMILY"/>
    <s v="1"/>
    <s v="UNDERGROUND"/>
    <s v="UNDERGROUND"/>
    <s v="0002564328"/>
    <s v="0"/>
  </r>
  <r>
    <x v="2"/>
    <n v="50"/>
    <n v="28"/>
    <n v="28"/>
    <n v="0"/>
    <n v="0"/>
    <x v="1"/>
    <n v="550.65"/>
    <n v="19.666071428571399"/>
    <n v="40"/>
    <n v="-0.42857142857142899"/>
    <n v="46"/>
    <n v="0"/>
    <n v="672.36"/>
    <s v="104336156"/>
    <s v="3504E092 602 STACEY PL #  SEDRO WOOLLEY"/>
    <s v="CEN1"/>
    <s v="UPS"/>
    <n v="44357"/>
    <n v="44475"/>
    <m/>
    <s v="WA02900080"/>
    <s v="UG Perm Svc Only in Plat Dev"/>
    <s v="16306"/>
    <s v="E UG Residential Services In Plats"/>
    <n v="730"/>
    <n v="-730"/>
    <n v="0"/>
    <n v="42.22"/>
    <n v="500.13"/>
    <n v="0"/>
    <s v="QNSKGE"/>
    <s v="QUANTA - SKAGIT - ELECTRIC"/>
    <s v="511329300"/>
    <n v="1"/>
    <n v="0"/>
    <n v="0"/>
    <s v="SINGLE FAMILY"/>
    <s v="1"/>
    <s v="UNDERGROUND"/>
    <s v="UNDERGROUND"/>
    <s v="0002564330"/>
    <s v="0"/>
  </r>
  <r>
    <x v="2"/>
    <n v="50"/>
    <n v="32"/>
    <n v="32"/>
    <n v="0"/>
    <n v="0"/>
    <x v="1"/>
    <n v="650.48"/>
    <n v="20.327500000000001"/>
    <n v="44"/>
    <n v="-0.375"/>
    <n v="137"/>
    <n v="0"/>
    <n v="773.99"/>
    <s v="104336157"/>
    <s v="2405E126 1119 N 39TH CT #  RENTON"/>
    <s v="CEN1"/>
    <s v="UPS"/>
    <n v="44354"/>
    <n v="44475"/>
    <m/>
    <s v="WA11700250"/>
    <s v="UG Perm Svc Only in Plat Dev"/>
    <s v="16306"/>
    <s v="E UG Residential Services In Plats"/>
    <n v="730"/>
    <n v="-730"/>
    <n v="0"/>
    <n v="124.89"/>
    <n v="507.51"/>
    <n v="0"/>
    <s v="QCSOKE"/>
    <s v="QUANTA - SOUTH KING - ELECTRIC"/>
    <s v="511334441"/>
    <n v="1"/>
    <n v="0"/>
    <n v="0"/>
    <s v="SINGLE FAMILY"/>
    <s v="1"/>
    <s v="UNDERGROUND"/>
    <s v="UNDERGROUND"/>
    <s v="0002564336"/>
    <s v="0"/>
  </r>
  <r>
    <x v="2"/>
    <n v="50"/>
    <n v="40"/>
    <n v="40"/>
    <n v="0"/>
    <n v="0"/>
    <x v="1"/>
    <n v="549.23"/>
    <n v="13.73075"/>
    <n v="36"/>
    <n v="0.1"/>
    <n v="42"/>
    <n v="0"/>
    <n v="671.73"/>
    <s v="104336170"/>
    <s v="1801W055 929 VINE MAPLE ST SE #  LACEY"/>
    <s v="CEN1"/>
    <s v="UPS"/>
    <n v="44349"/>
    <n v="44475"/>
    <m/>
    <s v="WA03400340"/>
    <s v="UG Perm Svc Only in Plat Dev"/>
    <s v="16306"/>
    <s v="E UG Residential Services In Plats"/>
    <n v="0"/>
    <n v="0"/>
    <n v="0"/>
    <n v="38.049999999999997"/>
    <n v="503.36"/>
    <n v="0"/>
    <s v="QSTHLE"/>
    <s v="QUANTA - OLYMPIA - ELECTRIC"/>
    <s v="511334219"/>
    <n v="1"/>
    <n v="0"/>
    <n v="0"/>
    <s v="SINGLE FAMILY"/>
    <s v="1"/>
    <s v="UNDERGROUND"/>
    <s v="UNDERGROUND"/>
    <s v=""/>
    <s v="0"/>
  </r>
  <r>
    <x v="2"/>
    <n v="50"/>
    <n v="35"/>
    <n v="35"/>
    <n v="0"/>
    <n v="0"/>
    <x v="1"/>
    <n v="552.35"/>
    <n v="15.7814285714286"/>
    <n v="35"/>
    <n v="0"/>
    <n v="41"/>
    <n v="0"/>
    <n v="675.63"/>
    <s v="104336171"/>
    <s v="1904E103 17403 118TH AVE CT E # C PUYALL"/>
    <s v="CEN1"/>
    <s v="UPS"/>
    <n v="44357"/>
    <n v="44475"/>
    <m/>
    <s v="WA12700270"/>
    <s v="UG Perm Svc Only in Plat Dev"/>
    <s v="16306"/>
    <s v="E UG Residential Services In Plats"/>
    <n v="730"/>
    <n v="-730"/>
    <n v="0"/>
    <n v="37.42"/>
    <n v="507.04"/>
    <n v="0"/>
    <s v="QSWPRE"/>
    <s v="QUANTA - PUYALLUP - ELECTRIC"/>
    <s v="511334306"/>
    <n v="1"/>
    <n v="0"/>
    <n v="0"/>
    <s v="SINGLE FAMILY"/>
    <s v="1"/>
    <s v="UNDERGROUND"/>
    <s v="UNDERGROUND"/>
    <s v="0002564310"/>
    <s v="0"/>
  </r>
  <r>
    <x v="2"/>
    <n v="50"/>
    <n v="20"/>
    <n v="20"/>
    <n v="0"/>
    <n v="0"/>
    <x v="1"/>
    <n v="534.12"/>
    <n v="26.706"/>
    <n v="20"/>
    <n v="0"/>
    <n v="23"/>
    <n v="0"/>
    <n v="657.4"/>
    <s v="104336172"/>
    <s v="1904E103 17403 118TH AVE CT E # B PUYALL"/>
    <s v="CEN1"/>
    <s v="UPS"/>
    <n v="44357"/>
    <n v="44475"/>
    <m/>
    <s v="WA12700270"/>
    <s v="UG Perm Svc Only in Plat Dev"/>
    <s v="16306"/>
    <s v="E UG Residential Services In Plats"/>
    <n v="730"/>
    <n v="-730"/>
    <n v="0"/>
    <n v="21.11"/>
    <n v="507.04"/>
    <n v="0"/>
    <s v="QSWPRE"/>
    <s v="QUANTA - PUYALLUP - ELECTRIC"/>
    <s v="511334305"/>
    <n v="1"/>
    <n v="0"/>
    <n v="0"/>
    <s v="SINGLE FAMILY"/>
    <s v="1"/>
    <s v="UNDERGROUND"/>
    <s v="UNDERGROUND"/>
    <s v="0002564312"/>
    <s v="0"/>
  </r>
  <r>
    <x v="2"/>
    <n v="50"/>
    <n v="35"/>
    <n v="35"/>
    <n v="0"/>
    <n v="0"/>
    <x v="1"/>
    <n v="552.35"/>
    <n v="15.7814285714286"/>
    <n v="35"/>
    <n v="0"/>
    <n v="41"/>
    <n v="0"/>
    <n v="675.63"/>
    <s v="104336173"/>
    <s v="1904E103 17403 118TH AVE CT E # A PUYALL"/>
    <s v="CEN1"/>
    <s v="UPS"/>
    <n v="44357"/>
    <n v="44475"/>
    <m/>
    <s v="WA12700270"/>
    <s v="UG Perm Svc Only in Plat Dev"/>
    <s v="16306"/>
    <s v="E UG Residential Services In Plats"/>
    <n v="730"/>
    <n v="-730"/>
    <n v="0"/>
    <n v="37.42"/>
    <n v="507.04"/>
    <n v="0"/>
    <s v="QSWPRE"/>
    <s v="QUANTA - PUYALLUP - ELECTRIC"/>
    <s v="511334304"/>
    <n v="1"/>
    <n v="0"/>
    <n v="0"/>
    <s v="SINGLE FAMILY"/>
    <s v="1"/>
    <s v="UNDERGROUND"/>
    <s v="UNDERGROUND"/>
    <s v="0002564313"/>
    <s v="0"/>
  </r>
  <r>
    <x v="2"/>
    <n v="50"/>
    <n v="30"/>
    <n v="30"/>
    <n v="0"/>
    <n v="0"/>
    <x v="1"/>
    <n v="582.98"/>
    <n v="19.432666666666702"/>
    <n v="40"/>
    <n v="-0.33333333333333298"/>
    <n v="46"/>
    <n v="0"/>
    <n v="705.7"/>
    <s v="104336174"/>
    <s v="1702W056 9231 LADY SLIPPER ST SE #  TUMW"/>
    <s v="CEN1"/>
    <s v="UPS"/>
    <n v="44342"/>
    <n v="44412"/>
    <n v="44504"/>
    <s v="WA03400060"/>
    <s v="UG Perm Svc Only in Plat Dev"/>
    <s v="16306"/>
    <s v="E UG Residential Services In Plats"/>
    <n v="730"/>
    <n v="-730"/>
    <n v="0"/>
    <n v="41.85"/>
    <n v="504.28"/>
    <n v="0"/>
    <s v="QSTHLE"/>
    <s v="QUANTA - OLYMPIA - ELECTRIC"/>
    <s v="511334416"/>
    <n v="1"/>
    <n v="0"/>
    <n v="0"/>
    <s v="SINGLE FAMILY"/>
    <s v="1"/>
    <s v="UNDERGROUND"/>
    <s v="UNDERGROUND"/>
    <s v="0002564329"/>
    <s v="0"/>
  </r>
  <r>
    <x v="2"/>
    <n v="50"/>
    <n v="30"/>
    <n v="30"/>
    <n v="0"/>
    <n v="0"/>
    <x v="1"/>
    <n v="545.13"/>
    <n v="18.170999999999999"/>
    <n v="34"/>
    <n v="-0.133333333333333"/>
    <n v="40"/>
    <n v="0"/>
    <n v="667.07"/>
    <s v="104336195"/>
    <s v="2106E060 33314 EVERGREEN AVE SE #  BLACK"/>
    <s v="CEN1"/>
    <s v="UPS"/>
    <n v="44354"/>
    <n v="44475"/>
    <m/>
    <s v="WA01700050"/>
    <s v="UG Perm Svc Only in Plat Dev"/>
    <s v="16306"/>
    <s v="E UG Residential Services In Plats"/>
    <n v="730"/>
    <n v="-730"/>
    <n v="0"/>
    <n v="36.46"/>
    <n v="501.05"/>
    <n v="0"/>
    <s v="QCSOKE"/>
    <s v="QUANTA - SOUTH KING - ELECTRIC"/>
    <s v="511339111"/>
    <n v="1"/>
    <n v="0"/>
    <n v="0"/>
    <s v="SINGLE FAMILY"/>
    <s v="1"/>
    <s v="UNDERGROUND"/>
    <s v="UNDERGROUND"/>
    <s v="0002564347"/>
    <s v="0"/>
  </r>
  <r>
    <x v="2"/>
    <n v="50"/>
    <n v="30"/>
    <n v="30"/>
    <n v="0"/>
    <n v="0"/>
    <x v="1"/>
    <n v="545.13"/>
    <n v="18.170999999999999"/>
    <n v="34"/>
    <n v="-0.133333333333333"/>
    <n v="40"/>
    <n v="0"/>
    <n v="667.07"/>
    <s v="104336196"/>
    <s v="2106E060 33332 EVERGREEN AVE SE #  BLACK"/>
    <s v="CEN1"/>
    <s v="UPS"/>
    <n v="44354"/>
    <n v="44475"/>
    <m/>
    <s v="WA01700050"/>
    <s v="UG Perm Svc Only in Plat Dev"/>
    <s v="16306"/>
    <s v="E UG Residential Services In Plats"/>
    <n v="730"/>
    <n v="-730"/>
    <n v="0"/>
    <n v="36.46"/>
    <n v="501.05"/>
    <n v="0"/>
    <s v="QCSOKE"/>
    <s v="QUANTA - SOUTH KING - ELECTRIC"/>
    <s v="511339112"/>
    <n v="1"/>
    <n v="0"/>
    <n v="0"/>
    <s v="SINGLE FAMILY"/>
    <s v="1"/>
    <s v="UNDERGROUND"/>
    <s v="UNDERGROUND"/>
    <s v="0002564349"/>
    <s v="0"/>
  </r>
  <r>
    <x v="2"/>
    <n v="100"/>
    <n v="75"/>
    <n v="75"/>
    <n v="0"/>
    <n v="0"/>
    <x v="1"/>
    <n v="599.54"/>
    <n v="7.99386666666667"/>
    <n v="75"/>
    <n v="0"/>
    <n v="87"/>
    <n v="0"/>
    <n v="722.82"/>
    <s v="104336199"/>
    <s v="2005E028 16206 25TH ST E #  LAKE TAPPS"/>
    <s v="CEN1"/>
    <s v="UPS"/>
    <n v="44357"/>
    <n v="44475"/>
    <m/>
    <s v="WA12700270"/>
    <s v="UG Perm Svc Only in Plat Dev"/>
    <s v="16306"/>
    <s v="E UG Residential Services In Plats"/>
    <n v="730"/>
    <n v="-730"/>
    <n v="0"/>
    <n v="79.64"/>
    <n v="507.04"/>
    <n v="0"/>
    <s v="QSWPRE"/>
    <s v="QUANTA - PUYALLUP - ELECTRIC"/>
    <s v="511339837"/>
    <n v="1"/>
    <n v="0"/>
    <n v="0"/>
    <s v="SINGLE FAMILY"/>
    <s v="1"/>
    <s v="UNDERGROUND"/>
    <s v="UNDERGROUND"/>
    <s v="0002564443"/>
    <s v="0"/>
  </r>
  <r>
    <x v="2"/>
    <n v="50"/>
    <n v="20"/>
    <n v="20"/>
    <n v="0"/>
    <n v="0"/>
    <x v="1"/>
    <n v="539.47"/>
    <n v="26.973500000000001"/>
    <n v="30"/>
    <n v="-0.5"/>
    <n v="34"/>
    <n v="0"/>
    <n v="661.41"/>
    <s v="104336200"/>
    <s v="2206E064 22612 SE 237TH PL #  MAPLE VALL"/>
    <s v="CEN1"/>
    <s v="UPS"/>
    <n v="44354"/>
    <n v="44475"/>
    <m/>
    <s v="WA01700200"/>
    <s v="UG Perm Svc Only in Plat Dev"/>
    <s v="16306"/>
    <s v="E UG Residential Services In Plats"/>
    <n v="730"/>
    <n v="-730"/>
    <n v="0"/>
    <n v="31.39"/>
    <n v="501.06"/>
    <n v="0"/>
    <s v="QCSOKE"/>
    <s v="QUANTA - SOUTH KING - ELECTRIC"/>
    <s v="511339990"/>
    <n v="1"/>
    <n v="0"/>
    <n v="0"/>
    <s v="SINGLE FAMILY"/>
    <s v="1"/>
    <s v="UNDERGROUND"/>
    <s v="UNDERGROUND"/>
    <s v="0002564464"/>
    <s v="0"/>
  </r>
  <r>
    <x v="2"/>
    <n v="50"/>
    <n v="15"/>
    <n v="15"/>
    <n v="0"/>
    <n v="0"/>
    <x v="1"/>
    <n v="533.08000000000004"/>
    <n v="35.5386666666667"/>
    <n v="24"/>
    <n v="-0.6"/>
    <n v="28"/>
    <n v="0"/>
    <n v="655.02"/>
    <s v="104336201"/>
    <s v="2206E064 22610 SE 237TH PL #  MAPLE VALL"/>
    <s v="CEN1"/>
    <s v="UPS"/>
    <n v="44354"/>
    <n v="44475"/>
    <m/>
    <s v="WA01700200"/>
    <s v="UG Perm Svc Only in Plat Dev"/>
    <s v="16306"/>
    <s v="E UG Residential Services In Plats"/>
    <n v="730"/>
    <n v="-730"/>
    <n v="0"/>
    <n v="25.68"/>
    <n v="501.05"/>
    <n v="0"/>
    <s v="QCSOKE"/>
    <s v="QUANTA - SOUTH KING - ELECTRIC"/>
    <s v="511339995"/>
    <n v="1"/>
    <n v="0"/>
    <n v="0"/>
    <s v="SINGLE FAMILY"/>
    <s v="1"/>
    <s v="UNDERGROUND"/>
    <s v="UNDERGROUND"/>
    <s v="0002564465"/>
    <s v="0"/>
  </r>
  <r>
    <x v="2"/>
    <n v="50"/>
    <n v="40"/>
    <n v="40"/>
    <n v="0"/>
    <n v="0"/>
    <x v="1"/>
    <n v="557.72"/>
    <n v="13.943"/>
    <n v="40"/>
    <n v="0"/>
    <n v="46"/>
    <n v="0"/>
    <n v="681"/>
    <s v="104336202"/>
    <s v="1905E080 18212 153RD ST E #  BONNEY LAKE"/>
    <s v="CEN1"/>
    <s v="UPS"/>
    <n v="44357"/>
    <n v="44475"/>
    <m/>
    <s v="WA12700270"/>
    <s v="UG Perm Svc Only in Plat Dev"/>
    <s v="16306"/>
    <s v="E UG Residential Services In Plats"/>
    <n v="730"/>
    <n v="-730"/>
    <n v="0"/>
    <n v="42.22"/>
    <n v="507.04"/>
    <n v="0"/>
    <s v="QSWPRE"/>
    <s v="QUANTA - PUYALLUP - ELECTRIC"/>
    <s v="511342683"/>
    <n v="1"/>
    <n v="0"/>
    <n v="0"/>
    <s v="SINGLE FAMILY"/>
    <s v="1"/>
    <s v="UNDERGROUND"/>
    <s v="UNDERGROUND"/>
    <s v="0002564500"/>
    <s v="0"/>
  </r>
  <r>
    <x v="2"/>
    <n v="50"/>
    <n v="40"/>
    <n v="40"/>
    <n v="0"/>
    <n v="0"/>
    <x v="1"/>
    <n v="557.72"/>
    <n v="13.943"/>
    <n v="40"/>
    <n v="0"/>
    <n v="46"/>
    <n v="0"/>
    <n v="681"/>
    <s v="104336203"/>
    <s v="1905E080 15223 183RD AVE E #  BONNEY LAK"/>
    <s v="CEN1"/>
    <s v="UPS"/>
    <n v="44357"/>
    <n v="44475"/>
    <m/>
    <s v="WA12700270"/>
    <s v="UG Perm Svc Only in Plat Dev"/>
    <s v="16306"/>
    <s v="E UG Residential Services In Plats"/>
    <n v="730"/>
    <n v="-730"/>
    <n v="0"/>
    <n v="42.22"/>
    <n v="507.04"/>
    <n v="0"/>
    <s v="QSWPRE"/>
    <s v="QUANTA - PUYALLUP - ELECTRIC"/>
    <s v="511342684"/>
    <n v="1"/>
    <n v="0"/>
    <n v="0"/>
    <s v="SINGLE FAMILY"/>
    <s v="1"/>
    <s v="UNDERGROUND"/>
    <s v="UNDERGROUND"/>
    <s v="0002564504"/>
    <s v="0"/>
  </r>
  <r>
    <x v="2"/>
    <n v="50"/>
    <n v="30"/>
    <n v="30"/>
    <n v="0"/>
    <n v="0"/>
    <x v="1"/>
    <n v="539.79999999999995"/>
    <n v="17.9933333333333"/>
    <n v="27"/>
    <n v="0.1"/>
    <n v="32"/>
    <n v="0"/>
    <n v="662.52"/>
    <s v="104336204"/>
    <s v="1802W087 2117 18TH AVE SW #  OLYMPIA"/>
    <s v="CEN1"/>
    <s v="UPS"/>
    <n v="44355"/>
    <n v="44475"/>
    <m/>
    <s v="WA03400030"/>
    <s v="UG Perm Svc Only in Plat Dev"/>
    <s v="16306"/>
    <s v="E UG Residential Services In Plats"/>
    <n v="730"/>
    <n v="-730"/>
    <n v="0"/>
    <n v="28.78"/>
    <n v="504.28"/>
    <n v="0"/>
    <s v="QSTHLE"/>
    <s v="QUANTA - OLYMPIA - ELECTRIC"/>
    <s v="511343019"/>
    <n v="1"/>
    <n v="0"/>
    <n v="0"/>
    <s v="SINGLE FAMILY"/>
    <s v="1"/>
    <s v="UNDERGROUND"/>
    <s v="UNDERGROUND"/>
    <s v="0002564558"/>
    <s v="0"/>
  </r>
  <r>
    <x v="2"/>
    <n v="50"/>
    <n v="40"/>
    <n v="40"/>
    <n v="0"/>
    <n v="0"/>
    <x v="1"/>
    <n v="550.53"/>
    <n v="13.763249999999999"/>
    <n v="36"/>
    <n v="0.1"/>
    <n v="42"/>
    <n v="0"/>
    <n v="673.25"/>
    <s v="104336205"/>
    <s v="1802W087 2113 18TH AVE SW #  OLYMPIA"/>
    <s v="CEN1"/>
    <s v="UPS"/>
    <n v="44355"/>
    <n v="44475"/>
    <m/>
    <s v="WA03400030"/>
    <s v="UG Perm Svc Only in Plat Dev"/>
    <s v="16306"/>
    <s v="E UG Residential Services In Plats"/>
    <n v="730"/>
    <n v="-730"/>
    <n v="0"/>
    <n v="38.380000000000003"/>
    <n v="504.28"/>
    <n v="0"/>
    <s v="QSTHLE"/>
    <s v="QUANTA - OLYMPIA - ELECTRIC"/>
    <s v="511343120"/>
    <n v="1"/>
    <n v="0"/>
    <n v="0"/>
    <s v="SINGLE FAMILY"/>
    <s v="1"/>
    <s v="UNDERGROUND"/>
    <s v="UNDERGROUND"/>
    <s v="0002564559"/>
    <s v="0"/>
  </r>
  <r>
    <x v="2"/>
    <n v="50"/>
    <n v="30"/>
    <n v="30"/>
    <n v="0"/>
    <n v="0"/>
    <x v="1"/>
    <n v="545.91"/>
    <n v="18.196999999999999"/>
    <n v="30"/>
    <n v="0"/>
    <n v="35"/>
    <n v="0"/>
    <n v="669.19"/>
    <s v="104336207"/>
    <s v="1905E062 18618 134TH STREET CT E #  BONN"/>
    <s v="CEN1"/>
    <s v="UPS"/>
    <n v="44357"/>
    <n v="44475"/>
    <m/>
    <s v="WA12700270"/>
    <s v="UG Perm Svc Only in Plat Dev"/>
    <s v="16306"/>
    <s v="E UG Residential Services In Plats"/>
    <n v="730"/>
    <n v="-730"/>
    <n v="0"/>
    <n v="31.66"/>
    <n v="507.04"/>
    <n v="0"/>
    <s v="QSWPRE"/>
    <s v="QUANTA - PUYALLUP - ELECTRIC"/>
    <s v="511343128"/>
    <n v="1"/>
    <n v="0"/>
    <n v="0"/>
    <s v="SINGLE FAMILY"/>
    <s v="1"/>
    <s v="UNDERGROUND"/>
    <s v="UNDERGROUND"/>
    <s v="0002564575"/>
    <s v="0"/>
  </r>
  <r>
    <x v="2"/>
    <n v="100"/>
    <n v="70"/>
    <n v="70"/>
    <n v="0"/>
    <n v="0"/>
    <x v="1"/>
    <n v="586.96"/>
    <n v="8.3851428571428599"/>
    <n v="69"/>
    <n v="1.4285714285714299E-2"/>
    <n v="81"/>
    <n v="0"/>
    <n v="708.9"/>
    <s v="104336208"/>
    <s v="2507E060 4200 333RD PL NE #  CARNATION"/>
    <s v="CEN1"/>
    <s v="UPS"/>
    <n v="44361"/>
    <n v="44475"/>
    <m/>
    <s v="WA01700070"/>
    <s v="UG Perm Svc Only in Plat Dev"/>
    <s v="16306"/>
    <s v="E UG Residential Services In Plats"/>
    <n v="730"/>
    <n v="-730"/>
    <n v="0"/>
    <n v="73.88"/>
    <n v="501.05"/>
    <n v="0"/>
    <s v="QCNOKE"/>
    <s v="QUANTA - REDMOND - ELECTRIC"/>
    <s v="511343682"/>
    <n v="1"/>
    <n v="0"/>
    <n v="0"/>
    <s v="SINGLE FAMILY"/>
    <s v="1"/>
    <s v="UNDERGROUND"/>
    <s v="UNDERGROUND"/>
    <s v="0002564626"/>
    <s v="0"/>
  </r>
  <r>
    <x v="2"/>
    <n v="50"/>
    <n v="50"/>
    <n v="50"/>
    <n v="0"/>
    <n v="0"/>
    <x v="1"/>
    <n v="569.52"/>
    <n v="11.3904"/>
    <n v="50"/>
    <n v="0"/>
    <n v="58"/>
    <n v="0"/>
    <n v="692.8"/>
    <s v="104336209"/>
    <s v="2004E029 2127 83RD AVE E #  EDGEWOOD"/>
    <s v="CEN1"/>
    <s v="UPS"/>
    <n v="44357"/>
    <n v="44475"/>
    <m/>
    <s v="WA12700200"/>
    <s v="UG Perm Svc Only in Plat Dev"/>
    <s v="16306"/>
    <s v="E UG Residential Services In Plats"/>
    <n v="730"/>
    <n v="-730"/>
    <n v="0"/>
    <n v="52.77"/>
    <n v="507.05"/>
    <n v="0"/>
    <s v="QSWPRE"/>
    <s v="QUANTA - PUYALLUP - ELECTRIC"/>
    <s v="511345316"/>
    <n v="1"/>
    <n v="0"/>
    <n v="0"/>
    <s v="SINGLE FAMILY"/>
    <s v="1"/>
    <s v="UNDERGROUND"/>
    <s v="UNDERGROUND"/>
    <s v="0002564657"/>
    <s v="0"/>
  </r>
  <r>
    <x v="2"/>
    <n v="50"/>
    <n v="40"/>
    <n v="40"/>
    <n v="0"/>
    <n v="0"/>
    <x v="1"/>
    <n v="557.72"/>
    <n v="13.943"/>
    <n v="40"/>
    <n v="0"/>
    <n v="46"/>
    <n v="0"/>
    <n v="681"/>
    <s v="104336213"/>
    <s v="1904E135 18750 107TH AVE CT E #  PUYALLU"/>
    <s v="CEN1"/>
    <s v="UPS"/>
    <n v="44363"/>
    <n v="44475"/>
    <m/>
    <s v="WA12700270"/>
    <s v="UG Perm Svc Only in Plat Dev"/>
    <s v="16306"/>
    <s v="E UG Residential Services In Plats"/>
    <n v="730"/>
    <n v="-730"/>
    <n v="0"/>
    <n v="42.22"/>
    <n v="507.04"/>
    <n v="0"/>
    <s v="QSWPRE"/>
    <s v="QUANTA - PUYALLUP - ELECTRIC"/>
    <s v="511339804"/>
    <n v="1"/>
    <n v="0"/>
    <n v="0"/>
    <s v="SINGLE FAMILY"/>
    <s v="1"/>
    <s v="UNDERGROUND"/>
    <s v="UNDERGROUND"/>
    <s v="0002564434"/>
    <s v="0"/>
  </r>
  <r>
    <x v="2"/>
    <n v="100"/>
    <n v="100"/>
    <n v="100"/>
    <n v="0"/>
    <n v="0"/>
    <x v="1"/>
    <n v="680.48"/>
    <n v="6.8048000000000002"/>
    <n v="90"/>
    <n v="0.1"/>
    <n v="169"/>
    <n v="0"/>
    <n v="803.2"/>
    <s v="104336216"/>
    <s v="1801W116 1630 FREDERICK ST SE #  OLYMPIA"/>
    <s v="CEN1"/>
    <s v="USO"/>
    <n v="44371"/>
    <n v="44504"/>
    <m/>
    <s v="WA03400030"/>
    <s v="UG Perm Svc only  (no Tsfrmr)"/>
    <s v="16305"/>
    <s v="E OH UG Residential Services"/>
    <n v="730"/>
    <n v="-730"/>
    <n v="0"/>
    <n v="154.63"/>
    <n v="504.28"/>
    <n v="0"/>
    <s v="QSTHLE"/>
    <s v="QUANTA - OLYMPIA - ELECTRIC"/>
    <s v="508407574"/>
    <n v="1"/>
    <n v="0"/>
    <n v="0"/>
    <s v="SINGLE FAMILY"/>
    <s v="1"/>
    <s v="UNDERGROUND"/>
    <s v="UNDERGROUND"/>
    <s v="0002564490"/>
    <s v="0"/>
  </r>
  <r>
    <x v="2"/>
    <n v="100"/>
    <n v="65"/>
    <n v="65"/>
    <n v="0"/>
    <n v="0"/>
    <x v="1"/>
    <n v="587.75"/>
    <n v="9.0423076923076895"/>
    <n v="65"/>
    <n v="0"/>
    <n v="76"/>
    <n v="0"/>
    <n v="711.03"/>
    <s v="104336226"/>
    <s v="2004E033 2009 94TH AVE CT E #  EDGEWOOD"/>
    <s v="CEN1"/>
    <s v="UPS"/>
    <n v="44357"/>
    <n v="44475"/>
    <m/>
    <s v="WA12700200"/>
    <s v="UG Perm Svc Only in Plat Dev"/>
    <s v="16306"/>
    <s v="E UG Residential Services In Plats"/>
    <n v="730"/>
    <n v="-730"/>
    <n v="0"/>
    <n v="69.08"/>
    <n v="507.05"/>
    <n v="0"/>
    <s v="QSWPRE"/>
    <s v="QUANTA - PUYALLUP - ELECTRIC"/>
    <s v="511343137"/>
    <n v="1"/>
    <n v="0"/>
    <n v="0"/>
    <s v="SINGLE FAMILY"/>
    <s v="1"/>
    <s v="UNDERGROUND"/>
    <s v="UNDERGROUND"/>
    <s v="0002564564"/>
    <s v="0"/>
  </r>
  <r>
    <x v="2"/>
    <n v="50"/>
    <n v="50"/>
    <n v="50"/>
    <n v="0"/>
    <n v="0"/>
    <x v="1"/>
    <n v="843.16"/>
    <n v="16.863199999999999"/>
    <n v="50"/>
    <n v="0"/>
    <n v="93"/>
    <n v="0"/>
    <n v="966.44"/>
    <s v="104336229"/>
    <s v="1905E087 20001 152ND STREET CT E #  BONN"/>
    <s v="CEN1"/>
    <s v="UPS"/>
    <n v="44363"/>
    <n v="44475"/>
    <m/>
    <s v="WA12700270"/>
    <s v="UG Perm Svc Only in Plat Dev"/>
    <s v="16306"/>
    <s v="E UG Residential Services In Plats"/>
    <n v="730"/>
    <n v="-730"/>
    <n v="0"/>
    <n v="85.04"/>
    <n v="697.1"/>
    <n v="0"/>
    <s v="QSWPRE"/>
    <s v="QUANTA - PUYALLUP - ELECTRIC"/>
    <s v="511343242"/>
    <n v="1"/>
    <n v="0"/>
    <n v="0"/>
    <s v="SINGLE FAMILY"/>
    <s v="1"/>
    <s v="UNDERGROUND"/>
    <s v="UNDERGROUND"/>
    <s v="0002564583"/>
    <s v="0"/>
  </r>
  <r>
    <x v="2"/>
    <n v="50"/>
    <n v="15"/>
    <n v="15"/>
    <n v="0"/>
    <n v="0"/>
    <x v="1"/>
    <n v="533.34"/>
    <n v="35.555999999999997"/>
    <n v="24"/>
    <n v="-0.6"/>
    <n v="28"/>
    <n v="0"/>
    <n v="655.28"/>
    <s v="104336241"/>
    <s v="2106E060 23403 SE DOGWOOD ST #  BLACK DI"/>
    <s v="CEN1"/>
    <s v="UPS"/>
    <n v="44362"/>
    <n v="44475"/>
    <m/>
    <s v="WA01700050"/>
    <s v="UG Perm Svc Only in Plat Dev"/>
    <s v="16306"/>
    <s v="E UG Residential Services In Plats"/>
    <n v="730"/>
    <n v="-730"/>
    <n v="0"/>
    <n v="25.91"/>
    <n v="501.05"/>
    <n v="0"/>
    <s v="QCSOKE"/>
    <s v="QUANTA - SOUTH KING - ELECTRIC"/>
    <s v="511342863"/>
    <n v="1"/>
    <n v="0"/>
    <n v="0"/>
    <s v="SINGLE FAMILY"/>
    <s v="1"/>
    <s v="UNDERGROUND"/>
    <s v="UNDERGROUND"/>
    <s v="0002564536"/>
    <s v="0"/>
  </r>
  <r>
    <x v="2"/>
    <n v="100"/>
    <n v="86"/>
    <n v="86"/>
    <n v="0"/>
    <n v="0"/>
    <x v="1"/>
    <n v="540.54"/>
    <n v="6.2853488372093"/>
    <n v="25"/>
    <n v="0.70930232558139505"/>
    <n v="29"/>
    <n v="0"/>
    <n v="663.82"/>
    <s v="104336243"/>
    <s v="1904E136 18733 107TH AVE CT E #  PUYALLU"/>
    <s v="CEN1"/>
    <s v="UPS"/>
    <n v="44357"/>
    <n v="44475"/>
    <m/>
    <s v="WA12700270"/>
    <s v="UG Perm Svc Only in Plat Dev"/>
    <s v="16306"/>
    <s v="E UG Residential Services In Plats"/>
    <n v="730"/>
    <n v="-730"/>
    <n v="0"/>
    <n v="26.86"/>
    <n v="507.04"/>
    <n v="0"/>
    <s v="QSWPRE"/>
    <s v="QUANTA - PUYALLUP - ELECTRIC"/>
    <s v="511343818"/>
    <n v="1"/>
    <n v="0"/>
    <n v="0"/>
    <s v="SINGLE FAMILY"/>
    <s v="1"/>
    <s v="UNDERGROUND"/>
    <s v="UNDERGROUND"/>
    <s v="0002564643"/>
    <s v="0"/>
  </r>
  <r>
    <x v="2"/>
    <n v="50"/>
    <n v="35"/>
    <n v="35"/>
    <n v="0"/>
    <n v="0"/>
    <x v="1"/>
    <n v="551.28"/>
    <n v="15.7508571428571"/>
    <n v="34"/>
    <n v="2.8571428571428598E-2"/>
    <n v="40"/>
    <n v="0"/>
    <n v="674.56"/>
    <s v="104336244"/>
    <s v="1904E135 18715 106TH AVE CT E #  PUYALLU"/>
    <s v="CEN1"/>
    <s v="UPS"/>
    <n v="44357"/>
    <n v="44475"/>
    <m/>
    <s v="WA12700270"/>
    <s v="UG Perm Svc Only in Plat Dev"/>
    <s v="16306"/>
    <s v="E UG Residential Services In Plats"/>
    <n v="730"/>
    <n v="-730"/>
    <n v="0"/>
    <n v="36.46"/>
    <n v="507.04"/>
    <n v="0"/>
    <s v="QSWPRE"/>
    <s v="QUANTA - PUYALLUP - ELECTRIC"/>
    <s v="511343875"/>
    <n v="1"/>
    <n v="0"/>
    <n v="0"/>
    <s v="SINGLE FAMILY"/>
    <s v="1"/>
    <s v="UNDERGROUND"/>
    <s v="UNDERGROUND"/>
    <s v="0002564645"/>
    <s v="0"/>
  </r>
  <r>
    <x v="2"/>
    <n v="50"/>
    <n v="25"/>
    <n v="25"/>
    <n v="0"/>
    <n v="0"/>
    <x v="1"/>
    <n v="540.54"/>
    <n v="21.621600000000001"/>
    <n v="25"/>
    <n v="0"/>
    <n v="29"/>
    <n v="0"/>
    <n v="663.82"/>
    <s v="104336245"/>
    <s v="1904E135 10632 187TH ST E #  PUYALLUP"/>
    <s v="CEN1"/>
    <s v="UPS"/>
    <n v="44357"/>
    <n v="44475"/>
    <m/>
    <s v="WA12700270"/>
    <s v="UG Perm Svc Only in Plat Dev"/>
    <s v="16306"/>
    <s v="E UG Residential Services In Plats"/>
    <n v="730"/>
    <n v="-730"/>
    <n v="0"/>
    <n v="26.86"/>
    <n v="507.04"/>
    <n v="0"/>
    <s v="QSWPRE"/>
    <s v="QUANTA - PUYALLUP - ELECTRIC"/>
    <s v="511343879"/>
    <n v="1"/>
    <n v="0"/>
    <n v="0"/>
    <s v="SINGLE FAMILY"/>
    <s v="1"/>
    <s v="UNDERGROUND"/>
    <s v="UNDERGROUND"/>
    <s v="0002564646"/>
    <s v="0"/>
  </r>
  <r>
    <x v="2"/>
    <n v="50"/>
    <n v="40"/>
    <n v="40"/>
    <n v="0"/>
    <n v="0"/>
    <x v="1"/>
    <n v="557.72"/>
    <n v="13.943"/>
    <n v="40"/>
    <n v="0"/>
    <n v="46"/>
    <n v="0"/>
    <n v="681"/>
    <s v="104336253"/>
    <s v="1905E036 19125 129TH ST E #  BONNEY LAKE"/>
    <s v="CEN1"/>
    <s v="UPS"/>
    <n v="44357"/>
    <n v="44475"/>
    <m/>
    <s v="WA12700270"/>
    <s v="UG Perm Svc Only in Plat Dev"/>
    <s v="16306"/>
    <s v="E UG Residential Services In Plats"/>
    <n v="730"/>
    <n v="-730"/>
    <n v="0"/>
    <n v="42.22"/>
    <n v="507.04"/>
    <n v="0"/>
    <s v="QSWPRE"/>
    <s v="QUANTA - PUYALLUP - ELECTRIC"/>
    <s v="511339670"/>
    <n v="1"/>
    <n v="0"/>
    <n v="0"/>
    <s v="SINGLE FAMILY"/>
    <s v="1"/>
    <s v="UNDERGROUND"/>
    <s v="UNDERGROUND"/>
    <s v="0002564405"/>
    <s v="0"/>
  </r>
  <r>
    <x v="2"/>
    <n v="50"/>
    <n v="40"/>
    <n v="40"/>
    <n v="0"/>
    <n v="0"/>
    <x v="1"/>
    <n v="557.72"/>
    <n v="13.943"/>
    <n v="40"/>
    <n v="0"/>
    <n v="46"/>
    <n v="0"/>
    <n v="681"/>
    <s v="104336255"/>
    <s v="1905E036 19137 129TH ST E #  BONNEY LAKE"/>
    <s v="CEN1"/>
    <s v="UPS"/>
    <n v="44357"/>
    <n v="44475"/>
    <m/>
    <s v="WA12700270"/>
    <s v="UG Perm Svc Only in Plat Dev"/>
    <s v="16306"/>
    <s v="E UG Residential Services In Plats"/>
    <n v="730"/>
    <n v="-730"/>
    <n v="0"/>
    <n v="42.22"/>
    <n v="507.04"/>
    <n v="0"/>
    <s v="QSWPRE"/>
    <s v="QUANTA - PUYALLUP - ELECTRIC"/>
    <s v="511339672"/>
    <n v="1"/>
    <n v="0"/>
    <n v="0"/>
    <s v="SINGLE FAMILY"/>
    <s v="1"/>
    <s v="UNDERGROUND"/>
    <s v="UNDERGROUND"/>
    <s v="0002564409"/>
    <s v="0"/>
  </r>
  <r>
    <x v="2"/>
    <n v="50"/>
    <n v="45"/>
    <n v="45"/>
    <n v="0"/>
    <n v="0"/>
    <x v="1"/>
    <n v="802.88"/>
    <n v="17.8417777777778"/>
    <n v="45"/>
    <n v="0"/>
    <n v="54"/>
    <n v="0"/>
    <n v="926.16"/>
    <s v="104336256"/>
    <s v="1905E036 19133 129TH ST E #  BONNEY LAKE"/>
    <s v="CEN1"/>
    <s v="UPS"/>
    <n v="44371"/>
    <n v="44475"/>
    <m/>
    <s v="WA12700270"/>
    <s v="UG Perm Svc Only in Plat Dev"/>
    <s v="16306"/>
    <s v="E UG Residential Services In Plats"/>
    <n v="730"/>
    <n v="-730"/>
    <n v="0"/>
    <n v="49.01"/>
    <n v="697.1"/>
    <n v="0"/>
    <s v="QSWPRE"/>
    <s v="QUANTA - PUYALLUP - ELECTRIC"/>
    <s v="511339675"/>
    <n v="1"/>
    <n v="0"/>
    <n v="0"/>
    <s v="SINGLE FAMILY"/>
    <s v="1"/>
    <s v="UNDERGROUND"/>
    <s v="UNDERGROUND"/>
    <s v="0002564410"/>
    <s v="0"/>
  </r>
  <r>
    <x v="2"/>
    <n v="50"/>
    <n v="35"/>
    <n v="35"/>
    <n v="0"/>
    <n v="0"/>
    <x v="1"/>
    <n v="545.16999999999996"/>
    <n v="15.576285714285699"/>
    <n v="32"/>
    <n v="8.5714285714285701E-2"/>
    <n v="37"/>
    <n v="0"/>
    <n v="667.89"/>
    <s v="104336260"/>
    <s v="1702W051 9229 SHOOTINGSTAR ST SE #  TUMW"/>
    <s v="CEN1"/>
    <s v="UPS"/>
    <n v="44350"/>
    <n v="44475"/>
    <m/>
    <s v="WA03400060"/>
    <s v="UG Perm Svc Only in Plat Dev"/>
    <s v="16306"/>
    <s v="E UG Residential Services In Plats"/>
    <n v="730"/>
    <n v="-730"/>
    <n v="0"/>
    <n v="33.58"/>
    <n v="504.28"/>
    <n v="0"/>
    <s v="QSTHLE"/>
    <s v="QUANTA - OLYMPIA - ELECTRIC"/>
    <s v="511339881"/>
    <n v="1"/>
    <n v="0"/>
    <n v="0"/>
    <s v="SINGLE FAMILY"/>
    <s v="1"/>
    <s v="UNDERGROUND"/>
    <s v="UNDERGROUND"/>
    <s v="0002564447"/>
    <s v="0"/>
  </r>
  <r>
    <x v="2"/>
    <n v="50"/>
    <n v="30"/>
    <n v="30"/>
    <n v="0"/>
    <n v="0"/>
    <x v="1"/>
    <n v="539.79999999999995"/>
    <n v="17.9933333333333"/>
    <n v="27"/>
    <n v="0.1"/>
    <n v="32"/>
    <n v="0"/>
    <n v="662.52"/>
    <s v="104336261"/>
    <s v="1702W051 9226 SHOOTINGSTAR ST SE #  TUMW"/>
    <s v="CEN1"/>
    <s v="UPS"/>
    <n v="44350"/>
    <n v="44475"/>
    <m/>
    <s v="WA03400060"/>
    <s v="UG Perm Svc Only in Plat Dev"/>
    <s v="16306"/>
    <s v="E UG Residential Services In Plats"/>
    <n v="730"/>
    <n v="-730"/>
    <n v="0"/>
    <n v="28.78"/>
    <n v="504.28"/>
    <n v="0"/>
    <s v="QSTHLE"/>
    <s v="QUANTA - OLYMPIA - ELECTRIC"/>
    <s v="511339889"/>
    <n v="1"/>
    <n v="0"/>
    <n v="0"/>
    <s v="SINGLE FAMILY"/>
    <s v="1"/>
    <s v="UNDERGROUND"/>
    <s v="UNDERGROUND"/>
    <s v="0002564452"/>
    <s v="0"/>
  </r>
  <r>
    <x v="2"/>
    <n v="150"/>
    <n v="140"/>
    <n v="140"/>
    <n v="0"/>
    <n v="0"/>
    <x v="1"/>
    <n v="743.11"/>
    <n v="5.3079285714285698"/>
    <n v="126"/>
    <n v="0.1"/>
    <n v="237"/>
    <n v="0"/>
    <n v="864.26"/>
    <s v="104336262"/>
    <s v="1701W128 12149 KIRSTIN LN SE #  TENINO"/>
    <s v="CEN1"/>
    <s v="UPS"/>
    <n v="44355"/>
    <n v="44475"/>
    <m/>
    <s v="WA03400990"/>
    <s v="UG Perm Svc Only in Plat Dev"/>
    <s v="16306"/>
    <s v="E UG Residential Services In Plats"/>
    <n v="730"/>
    <n v="-730"/>
    <n v="0"/>
    <n v="216.47"/>
    <n v="497.83"/>
    <n v="0"/>
    <s v="QSTHLE"/>
    <s v="QUANTA - OLYMPIA - ELECTRIC"/>
    <s v="511339949"/>
    <n v="1"/>
    <n v="0"/>
    <n v="0"/>
    <s v="SINGLE FAMILY"/>
    <s v="1"/>
    <s v="UNDERGROUND"/>
    <s v="UNDERGROUND"/>
    <s v="0002564455"/>
    <s v="0"/>
  </r>
  <r>
    <x v="2"/>
    <n v="100"/>
    <n v="65"/>
    <n v="65"/>
    <n v="0"/>
    <n v="0"/>
    <x v="1"/>
    <n v="611.41"/>
    <n v="9.4063076923076903"/>
    <n v="65"/>
    <n v="0"/>
    <n v="75"/>
    <n v="0"/>
    <n v="733.68"/>
    <s v="104336263"/>
    <s v="2401E080 1013 TIMBERLINE AVE #  BREMERTO"/>
    <s v="CEN1"/>
    <s v="UPS"/>
    <n v="44344"/>
    <n v="44412"/>
    <n v="44504"/>
    <s v="WA01800010"/>
    <s v="UG Perm Svc Only in Plat Dev"/>
    <s v="16306"/>
    <s v="E UG Residential Services In Plats"/>
    <n v="730"/>
    <n v="-730"/>
    <n v="0"/>
    <n v="68.48"/>
    <n v="502.41"/>
    <n v="0"/>
    <s v="QSSPE"/>
    <s v="QUANTA - KITSAP - ELECTRIC"/>
    <s v="511339984"/>
    <n v="1"/>
    <n v="0"/>
    <n v="0"/>
    <s v="SINGLE FAMILY"/>
    <s v="1"/>
    <s v="UNDERGROUND"/>
    <s v="UNDERGROUND"/>
    <s v="0002564458"/>
    <s v="0"/>
  </r>
  <r>
    <x v="2"/>
    <n v="50"/>
    <n v="25"/>
    <n v="25"/>
    <n v="0"/>
    <n v="0"/>
    <x v="1"/>
    <n v="561.89"/>
    <n v="22.4756"/>
    <n v="24"/>
    <n v="0.04"/>
    <n v="28"/>
    <n v="0"/>
    <n v="683.83"/>
    <s v="104336264"/>
    <s v="3802E004 4856 GREEN VISTA WAY #  BELLING"/>
    <s v="CEN1"/>
    <s v="UPS"/>
    <n v="44344"/>
    <n v="44412"/>
    <n v="44504"/>
    <s v="WA03700010"/>
    <s v="UG Perm Svc Only in Plat Dev"/>
    <s v="16306"/>
    <s v="E UG Residential Services In Plats"/>
    <n v="730"/>
    <n v="-730"/>
    <n v="0"/>
    <n v="25.68"/>
    <n v="501.51"/>
    <n v="0"/>
    <s v="QNWHME"/>
    <s v="QUANTA - BELLINGHAM - ELECTRIC"/>
    <s v="511339985"/>
    <n v="1"/>
    <n v="0"/>
    <n v="0"/>
    <s v="SINGLE FAMILY"/>
    <s v="1"/>
    <s v="UNDERGROUND"/>
    <s v="UNDERGROUND"/>
    <s v="0002564461"/>
    <s v="0"/>
  </r>
  <r>
    <x v="2"/>
    <n v="50"/>
    <n v="45"/>
    <n v="45"/>
    <n v="0"/>
    <n v="0"/>
    <x v="1"/>
    <n v="857.26"/>
    <n v="19.0502222222222"/>
    <n v="44"/>
    <n v="2.2222222222222199E-2"/>
    <n v="83"/>
    <n v="0"/>
    <n v="978.41"/>
    <s v="104336265"/>
    <s v="1719E128 171 CHERRY HILL DR # WELL"/>
    <s v="CEN1"/>
    <s v="USO"/>
    <n v="44362"/>
    <n v="44475"/>
    <m/>
    <s v="WA01900990"/>
    <s v="UG Perm Svc only  (no Tsfrmr)"/>
    <s v="16305"/>
    <s v="E OH UG Residential Services"/>
    <n v="730"/>
    <n v="-730"/>
    <n v="0"/>
    <n v="75.77"/>
    <n v="714.98"/>
    <n v="0"/>
    <s v="QCNOKE"/>
    <s v="QUANTA - REDMOND - ELECTRIC"/>
    <s v="511334313"/>
    <n v="1"/>
    <n v="0"/>
    <n v="0"/>
    <s v="WELL"/>
    <s v="1"/>
    <s v="UNDERGROUND"/>
    <s v="UNDERGROUND"/>
    <s v="0002564468"/>
    <s v="0"/>
  </r>
  <r>
    <x v="2"/>
    <n v="100"/>
    <n v="74"/>
    <n v="74"/>
    <n v="0"/>
    <n v="0"/>
    <x v="1"/>
    <n v="606.27"/>
    <n v="8.1928378378378408"/>
    <n v="86"/>
    <n v="-0.162162162162162"/>
    <n v="100"/>
    <n v="0"/>
    <n v="728.21"/>
    <s v="104336266"/>
    <s v="2902E012 4979 EAGLE RIDGE DR #  FREELAND"/>
    <s v="CEN1"/>
    <s v="UPS"/>
    <n v="44357"/>
    <n v="44475"/>
    <m/>
    <s v="WA01500990"/>
    <s v="UG Perm Svc Only in Plat Dev"/>
    <s v="16306"/>
    <s v="E UG Residential Services In Plats"/>
    <n v="730"/>
    <n v="-730"/>
    <n v="0"/>
    <n v="91.15"/>
    <n v="501.06"/>
    <n v="0"/>
    <s v="QNISLE"/>
    <s v="QUANTA - WHIDBEY - ELECTRIC"/>
    <s v="511340117"/>
    <n v="1"/>
    <n v="0"/>
    <n v="0"/>
    <s v="SINGLE FAMILY"/>
    <s v="1"/>
    <s v="UNDERGROUND"/>
    <s v="UNDERGROUND"/>
    <s v="0002564478"/>
    <s v="0"/>
  </r>
  <r>
    <x v="2"/>
    <n v="100"/>
    <n v="100"/>
    <n v="100"/>
    <n v="0"/>
    <n v="0"/>
    <x v="1"/>
    <n v="691.25"/>
    <n v="6.9124999999999996"/>
    <n v="99"/>
    <n v="0.01"/>
    <n v="186"/>
    <n v="0"/>
    <n v="812.4"/>
    <s v="104336267"/>
    <s v="2211E059 121 KENDALL PL #  SNOQUALMIE PA"/>
    <s v="CEN1"/>
    <s v="UPS"/>
    <n v="44354"/>
    <n v="44475"/>
    <m/>
    <s v="WA01900990"/>
    <s v="UG Perm Svc Only in Plat Dev"/>
    <s v="16306"/>
    <s v="E UG Residential Services In Plats"/>
    <n v="730"/>
    <n v="-730"/>
    <n v="0"/>
    <n v="170.09"/>
    <n v="497.82"/>
    <n v="0"/>
    <s v="QCNOKE"/>
    <s v="QUANTA - REDMOND - ELECTRIC"/>
    <s v="510818345"/>
    <n v="1"/>
    <n v="0"/>
    <n v="0"/>
    <s v="SINGLE FAMILY"/>
    <s v="1"/>
    <s v="UNDERGROUND"/>
    <s v="UNDERGROUND"/>
    <s v="0002564483"/>
    <s v="0"/>
  </r>
  <r>
    <x v="2"/>
    <n v="50"/>
    <n v="35"/>
    <n v="35"/>
    <n v="0"/>
    <n v="0"/>
    <x v="1"/>
    <n v="801.22"/>
    <n v="22.891999999999999"/>
    <n v="44"/>
    <n v="-0.25714285714285701"/>
    <n v="51"/>
    <n v="0"/>
    <n v="924.73"/>
    <s v="104336268"/>
    <s v="2104E137 120 HOMER AVE SW #  PACIFIC"/>
    <s v="CEN1"/>
    <s v="UPS"/>
    <n v="44365"/>
    <n v="44475"/>
    <m/>
    <s v="WA11700230"/>
    <s v="UG Perm Svc Only in Plat Dev"/>
    <s v="16306"/>
    <s v="E UG Residential Services In Plats"/>
    <n v="730"/>
    <n v="-730"/>
    <n v="0"/>
    <n v="47.01"/>
    <n v="697.74"/>
    <n v="0"/>
    <s v="QCSOKE"/>
    <s v="QUANTA - SOUTH KING - ELECTRIC"/>
    <s v="511340234"/>
    <n v="1"/>
    <n v="0"/>
    <n v="0"/>
    <s v="SINGLE FAMILY"/>
    <s v="1"/>
    <s v="UNDERGROUND"/>
    <s v="UNDERGROUND"/>
    <s v="0002564486"/>
    <s v="0"/>
  </r>
  <r>
    <x v="2"/>
    <n v="100"/>
    <e v="#N/A"/>
    <n v="59"/>
    <n v="0"/>
    <n v="0"/>
    <x v="1"/>
    <n v="862.73"/>
    <e v="#N/A"/>
    <n v="59"/>
    <e v="#N/A"/>
    <n v="112"/>
    <n v="0"/>
    <n v="986.24"/>
    <s v="104336269"/>
    <s v="2104E137 124 HOMER AVE SW #PACIFIC"/>
    <s v="CEN1"/>
    <s v="UPS"/>
    <n v="44365"/>
    <n v="44475"/>
    <m/>
    <s v="WA11700230"/>
    <s v="UG Perm Svc Only in Plat Dev"/>
    <s v="16306"/>
    <s v="E UG Residential Services In Plats"/>
    <n v="730"/>
    <n v="-730"/>
    <n v="0"/>
    <n v="102.05"/>
    <n v="697.73"/>
    <n v="0"/>
    <s v="QCSOKE"/>
    <s v="QUANTA - SOUTH KING - ELECTRIC"/>
    <s v="511340237"/>
    <n v="1"/>
    <n v="0"/>
    <n v="0"/>
    <s v="SINGLE FAMILY"/>
    <s v="1"/>
    <s v="UNDERGROUND"/>
    <s v="UNDERGROUND"/>
    <s v="0002564487"/>
    <s v="0"/>
  </r>
  <r>
    <x v="2"/>
    <n v="50"/>
    <n v="40"/>
    <n v="40"/>
    <n v="0"/>
    <n v="0"/>
    <x v="1"/>
    <n v="549.23"/>
    <n v="13.73075"/>
    <n v="36"/>
    <n v="0.1"/>
    <n v="42"/>
    <n v="0"/>
    <n v="671.73"/>
    <s v="104336276"/>
    <s v="1801W097 9437 BOWTHORPE ST SE #  LACEY"/>
    <s v="CEN1"/>
    <s v="UPS"/>
    <n v="44349"/>
    <n v="44475"/>
    <m/>
    <s v="WA03400340"/>
    <s v="UG Perm Svc Only in Plat Dev"/>
    <s v="16306"/>
    <s v="E UG Residential Services In Plats"/>
    <n v="730"/>
    <n v="-730"/>
    <n v="0"/>
    <n v="38.049999999999997"/>
    <n v="503.36"/>
    <n v="0"/>
    <s v="QSTHLE"/>
    <s v="QUANTA - OLYMPIA - ELECTRIC"/>
    <s v="511345781"/>
    <n v="1"/>
    <n v="0"/>
    <n v="0"/>
    <s v="SINGLE FAMILY"/>
    <s v="1"/>
    <s v="UNDERGROUND"/>
    <s v="UNDERGROUND"/>
    <s v="0002564715"/>
    <s v="0"/>
  </r>
  <r>
    <x v="2"/>
    <n v="50"/>
    <n v="45"/>
    <n v="45"/>
    <n v="0"/>
    <n v="0"/>
    <x v="1"/>
    <n v="564.14"/>
    <n v="12.536444444444401"/>
    <n v="45"/>
    <n v="0"/>
    <n v="53"/>
    <n v="0"/>
    <n v="687.42"/>
    <s v="104336277"/>
    <s v="2004E088 11501 57TH STREET CT E #  PUYAL"/>
    <s v="CEN1"/>
    <s v="UPS"/>
    <n v="44357"/>
    <n v="44475"/>
    <m/>
    <s v="WA12700270"/>
    <s v="UG Perm Svc Only in Plat Dev"/>
    <s v="16306"/>
    <s v="E UG Residential Services In Plats"/>
    <n v="730"/>
    <n v="-730"/>
    <n v="0"/>
    <n v="47.97"/>
    <n v="507.04"/>
    <n v="0"/>
    <s v="QSWPRE"/>
    <s v="QUANTA - PUYALLUP - ELECTRIC"/>
    <s v="511345789"/>
    <n v="1"/>
    <n v="0"/>
    <n v="0"/>
    <s v="SINGLE FAMILY"/>
    <s v="1"/>
    <s v="UNDERGROUND"/>
    <s v="UNDERGROUND"/>
    <s v="0002564722"/>
    <s v="0"/>
  </r>
  <r>
    <x v="2"/>
    <n v="50"/>
    <n v="40"/>
    <n v="40"/>
    <n v="0"/>
    <n v="0"/>
    <x v="1"/>
    <n v="586.91999999999996"/>
    <n v="14.673"/>
    <n v="40"/>
    <n v="0"/>
    <n v="74"/>
    <n v="0"/>
    <n v="710.43"/>
    <s v="104336278"/>
    <s v="2604E048 7636 NE 165TH ST #  KENMORE"/>
    <s v="CEN1"/>
    <s v="UPS"/>
    <n v="44357"/>
    <n v="44475"/>
    <m/>
    <s v="WA11700380"/>
    <s v="UG Perm Svc Only in Plat Dev"/>
    <s v="16306"/>
    <s v="E UG Residential Services In Plats"/>
    <n v="730"/>
    <n v="-730"/>
    <n v="0"/>
    <n v="68.03"/>
    <n v="507.51"/>
    <n v="0"/>
    <s v="QCNOKE"/>
    <s v="QUANTA - REDMOND - ELECTRIC"/>
    <s v="511346023"/>
    <n v="1"/>
    <n v="0"/>
    <n v="0"/>
    <s v="SINGLE FAMILY"/>
    <s v="1"/>
    <s v="UNDERGROUND"/>
    <s v="UNDERGROUND"/>
    <s v="0002564745"/>
    <s v="0"/>
  </r>
  <r>
    <x v="2"/>
    <n v="100"/>
    <n v="60"/>
    <n v="60"/>
    <n v="0"/>
    <n v="0"/>
    <x v="1"/>
    <n v="581.29999999999995"/>
    <n v="9.6883333333333308"/>
    <n v="59"/>
    <n v="1.6666666666666701E-2"/>
    <n v="69"/>
    <n v="0"/>
    <n v="704.58"/>
    <s v="104336289"/>
    <s v="1905E080 15206 182ND AVE E #  BONNEY LAK"/>
    <s v="CEN1"/>
    <s v="UPS"/>
    <n v="44357"/>
    <n v="44475"/>
    <m/>
    <s v="WA12700270"/>
    <s v="UG Perm Svc Only in Plat Dev"/>
    <s v="16306"/>
    <s v="E UG Residential Services In Plats"/>
    <n v="730"/>
    <n v="-730"/>
    <n v="0"/>
    <n v="63.32"/>
    <n v="507.04"/>
    <n v="0"/>
    <s v="QSWPRE"/>
    <s v="QUANTA - PUYALLUP - ELECTRIC"/>
    <s v="511355837"/>
    <n v="1"/>
    <n v="0"/>
    <n v="0"/>
    <s v="SINGLE FAMILY"/>
    <s v="1"/>
    <s v="UNDERGROUND"/>
    <s v="UNDERGROUND"/>
    <s v="0002564953"/>
    <s v="0"/>
  </r>
  <r>
    <x v="2"/>
    <n v="50"/>
    <n v="25"/>
    <n v="25"/>
    <n v="0"/>
    <n v="0"/>
    <x v="1"/>
    <n v="552.44000000000005"/>
    <n v="22.0976"/>
    <n v="24"/>
    <n v="0.04"/>
    <n v="46"/>
    <n v="0"/>
    <n v="674.71"/>
    <s v="104336290"/>
    <s v="2401E080 1403 BAKER HEIGHTS LOOP #  BREM"/>
    <s v="CEN1"/>
    <s v="UPS"/>
    <n v="44354"/>
    <n v="44475"/>
    <m/>
    <s v="WA01800010"/>
    <s v="UG Perm Svc Only in Plat Dev"/>
    <s v="16306"/>
    <s v="E UG Residential Services In Plats"/>
    <n v="730"/>
    <n v="-730"/>
    <n v="0"/>
    <n v="41.75"/>
    <n v="502.44"/>
    <n v="0"/>
    <s v="QSSPE"/>
    <s v="QUANTA - KITSAP - ELECTRIC"/>
    <s v="511343450"/>
    <n v="1"/>
    <n v="0"/>
    <n v="0"/>
    <s v="SINGLE FAMILY"/>
    <s v="1"/>
    <s v="UNDERGROUND"/>
    <s v="UNDERGROUND"/>
    <s v="0002564589"/>
    <s v="0"/>
  </r>
  <r>
    <x v="2"/>
    <n v="50"/>
    <n v="15"/>
    <n v="15"/>
    <n v="0"/>
    <n v="0"/>
    <x v="1"/>
    <n v="551.04"/>
    <n v="36.735999999999997"/>
    <n v="24"/>
    <n v="-0.6"/>
    <n v="46"/>
    <n v="0"/>
    <n v="672.98"/>
    <s v="104336291"/>
    <s v="2206E129 22029 SE 278TH PL #  MAPLE VALL"/>
    <s v="CEN1"/>
    <s v="UPS"/>
    <n v="44361"/>
    <n v="44475"/>
    <m/>
    <s v="WA01700200"/>
    <s v="UG Perm Svc Only in Plat Dev"/>
    <s v="16306"/>
    <s v="E UG Residential Services In Plats"/>
    <n v="730"/>
    <n v="-730"/>
    <n v="0"/>
    <n v="41.75"/>
    <n v="501.05"/>
    <n v="0"/>
    <s v="QCSOKE"/>
    <s v="QUANTA - SOUTH KING - ELECTRIC"/>
    <s v="511343457"/>
    <n v="1"/>
    <n v="0"/>
    <n v="0"/>
    <s v="SINGLE FAMILY"/>
    <s v="1"/>
    <s v="UNDERGROUND"/>
    <s v="UNDERGROUND"/>
    <s v="0002564595"/>
    <s v="0"/>
  </r>
  <r>
    <x v="2"/>
    <n v="50"/>
    <n v="40"/>
    <n v="40"/>
    <n v="0"/>
    <n v="0"/>
    <x v="1"/>
    <n v="557.73"/>
    <n v="13.943250000000001"/>
    <n v="40"/>
    <n v="0"/>
    <n v="46"/>
    <n v="0"/>
    <n v="681.01"/>
    <s v="104336292"/>
    <s v="2004E029 2021 84TH AVE E #  EDGEWOOD"/>
    <s v="CEN1"/>
    <s v="UPS"/>
    <n v="44357"/>
    <n v="44475"/>
    <m/>
    <s v="WA12700200"/>
    <s v="UG Perm Svc Only in Plat Dev"/>
    <s v="16306"/>
    <s v="E UG Residential Services In Plats"/>
    <n v="730"/>
    <n v="-730"/>
    <n v="0"/>
    <n v="42.22"/>
    <n v="507.05"/>
    <n v="0"/>
    <s v="QSWPRE"/>
    <s v="QUANTA - PUYALLUP - ELECTRIC"/>
    <s v="511343505"/>
    <n v="1"/>
    <n v="0"/>
    <n v="0"/>
    <s v="SINGLE FAMILY"/>
    <s v="1"/>
    <s v="UNDERGROUND"/>
    <s v="UNDERGROUND"/>
    <s v="0002564597"/>
    <s v="0"/>
  </r>
  <r>
    <x v="2"/>
    <n v="50"/>
    <n v="40"/>
    <n v="40"/>
    <n v="0"/>
    <n v="0"/>
    <x v="1"/>
    <n v="549.22"/>
    <n v="13.730499999999999"/>
    <n v="36"/>
    <n v="0.1"/>
    <n v="42"/>
    <n v="0"/>
    <n v="671.72"/>
    <s v="104336293"/>
    <s v="1801W097 9433 BOWTHORPE ST SE #  LACEY"/>
    <s v="CEN1"/>
    <s v="UPS"/>
    <n v="44349"/>
    <n v="44475"/>
    <m/>
    <s v="WA03400340"/>
    <s v="UG Perm Svc Only in Plat Dev"/>
    <s v="16306"/>
    <s v="E UG Residential Services In Plats"/>
    <n v="730"/>
    <n v="-730"/>
    <n v="0"/>
    <n v="38.049999999999997"/>
    <n v="503.35"/>
    <n v="0"/>
    <s v="QSTHLE"/>
    <s v="QUANTA - OLYMPIA - ELECTRIC"/>
    <s v="511343656"/>
    <n v="1"/>
    <n v="0"/>
    <n v="0"/>
    <s v="SINGLE FAMILY"/>
    <s v="1"/>
    <s v="UNDERGROUND"/>
    <s v="UNDERGROUND"/>
    <s v="0002564623"/>
    <s v="0"/>
  </r>
  <r>
    <x v="2"/>
    <n v="50"/>
    <n v="30"/>
    <n v="30"/>
    <n v="0"/>
    <n v="0"/>
    <x v="1"/>
    <n v="546.29"/>
    <n v="18.209666666666699"/>
    <n v="30"/>
    <n v="0"/>
    <n v="35"/>
    <n v="0"/>
    <n v="669.8"/>
    <s v="104336294"/>
    <s v="2506E070 18511 NE 53RD CT #  REDMOND"/>
    <s v="CEN1"/>
    <s v="UPS"/>
    <n v="44361"/>
    <n v="44475"/>
    <m/>
    <s v="WA11700240"/>
    <s v="UG Perm Svc Only in Plat Dev"/>
    <s v="16306"/>
    <s v="E UG Residential Services In Plats"/>
    <n v="730"/>
    <n v="-730"/>
    <n v="0"/>
    <n v="31.66"/>
    <n v="507.53"/>
    <n v="0"/>
    <s v="QCNOKE"/>
    <s v="QUANTA - REDMOND - ELECTRIC"/>
    <s v="511288218"/>
    <n v="1"/>
    <n v="0"/>
    <n v="0"/>
    <s v="SINGLE FAMILY"/>
    <s v="1"/>
    <s v="UNDERGROUND"/>
    <s v="UNDERGROUND"/>
    <s v="0002564628"/>
    <s v="0"/>
  </r>
  <r>
    <x v="2"/>
    <n v="50"/>
    <n v="20"/>
    <n v="20"/>
    <n v="0"/>
    <n v="0"/>
    <x v="1"/>
    <n v="774.53"/>
    <n v="38.726500000000001"/>
    <n v="30"/>
    <n v="-0.5"/>
    <n v="35"/>
    <n v="0"/>
    <n v="896.47"/>
    <s v="104336295"/>
    <s v="2106E054 24609 MORGAN ST #  BLACK DIAMON"/>
    <s v="CEN1"/>
    <s v="UPS"/>
    <n v="44369"/>
    <n v="44475"/>
    <m/>
    <s v="WA01700050"/>
    <s v="UG Perm Svc Only in Plat Dev"/>
    <s v="16306"/>
    <s v="E UG Residential Services In Plats"/>
    <n v="730"/>
    <n v="-730"/>
    <n v="0"/>
    <n v="31.66"/>
    <n v="688.86"/>
    <n v="0"/>
    <s v="QCSOKE"/>
    <s v="QUANTA - SOUTH KING - ELECTRIC"/>
    <s v="511343730"/>
    <n v="1"/>
    <n v="0"/>
    <n v="0"/>
    <s v="SINGLE FAMILY"/>
    <s v="1"/>
    <s v="UNDERGROUND"/>
    <s v="UNDERGROUND"/>
    <s v="0002564630"/>
    <s v="0"/>
  </r>
  <r>
    <x v="2"/>
    <n v="50"/>
    <n v="15"/>
    <n v="15"/>
    <n v="0"/>
    <n v="0"/>
    <x v="1"/>
    <n v="586.96"/>
    <n v="39.130666666666698"/>
    <n v="69"/>
    <n v="-3.6"/>
    <n v="81"/>
    <n v="0"/>
    <n v="708.9"/>
    <s v="104336296"/>
    <s v="2206E130 21627 SE 275TH ST #  MAPLE VALL"/>
    <s v="CEN1"/>
    <s v="UPS"/>
    <n v="44361"/>
    <n v="44475"/>
    <m/>
    <s v="WA01700200"/>
    <s v="UG Perm Svc Only in Plat Dev"/>
    <s v="16306"/>
    <s v="E UG Residential Services In Plats"/>
    <n v="730"/>
    <n v="-730"/>
    <n v="0"/>
    <n v="73.88"/>
    <n v="501.05"/>
    <n v="0"/>
    <s v="QCSOKE"/>
    <s v="QUANTA - SOUTH KING - ELECTRIC"/>
    <s v="511343734"/>
    <n v="1"/>
    <n v="0"/>
    <n v="0"/>
    <s v="SINGLE FAMILY"/>
    <s v="1"/>
    <s v="UNDERGROUND"/>
    <s v="UNDERGROUND"/>
    <s v="0002564632"/>
    <s v="0"/>
  </r>
  <r>
    <x v="2"/>
    <n v="200"/>
    <n v="170"/>
    <n v="170"/>
    <n v="0"/>
    <n v="0"/>
    <x v="1"/>
    <n v="801.46"/>
    <n v="4.7144705882352902"/>
    <n v="153"/>
    <n v="0.1"/>
    <n v="288"/>
    <n v="0"/>
    <n v="924.18"/>
    <s v="104336297"/>
    <s v="1802W046 1748 MILLER AVE NE GARG  OLYMPI"/>
    <s v="CEN1"/>
    <s v="USO"/>
    <n v="44350"/>
    <n v="44475"/>
    <m/>
    <s v="WA03400030"/>
    <s v="UG Perm Svc only  (no Tsfrmr)"/>
    <s v="16305"/>
    <s v="E OH UG Residential Services"/>
    <n v="730"/>
    <n v="-730"/>
    <n v="0"/>
    <n v="262.86"/>
    <n v="504.28"/>
    <n v="0"/>
    <s v="QSTHLE"/>
    <s v="QUANTA - OLYMPIA - ELECTRIC"/>
    <s v="511084616"/>
    <n v="1"/>
    <n v="0"/>
    <n v="0"/>
    <s v="GARAGE/SHOP"/>
    <s v="1"/>
    <s v="UNDERGROUND"/>
    <s v="UNDERGROUND"/>
    <s v="0002564633"/>
    <s v="0"/>
  </r>
  <r>
    <x v="2"/>
    <n v="50"/>
    <n v="40"/>
    <n v="40"/>
    <n v="0"/>
    <n v="0"/>
    <x v="1"/>
    <n v="549.23"/>
    <n v="13.73075"/>
    <n v="36"/>
    <n v="0.1"/>
    <n v="42"/>
    <n v="0"/>
    <n v="671.73"/>
    <s v="104336298"/>
    <s v="1801W055 903 VINE MAPLE ST SE #  LACEY"/>
    <s v="CEN1"/>
    <s v="UPS"/>
    <n v="44349"/>
    <n v="44475"/>
    <m/>
    <s v="WA03400340"/>
    <s v="UG Perm Svc Only in Plat Dev"/>
    <s v="16306"/>
    <s v="E UG Residential Services In Plats"/>
    <n v="730"/>
    <n v="-730"/>
    <n v="0"/>
    <n v="38.049999999999997"/>
    <n v="503.36"/>
    <n v="0"/>
    <s v="QSTHLE"/>
    <s v="QUANTA - OLYMPIA - ELECTRIC"/>
    <s v="511343801"/>
    <n v="1"/>
    <n v="0"/>
    <n v="0"/>
    <s v="SINGLE FAMILY"/>
    <s v="1"/>
    <s v="UNDERGROUND"/>
    <s v="UNDERGROUND"/>
    <s v="0002564636"/>
    <s v="0"/>
  </r>
  <r>
    <x v="2"/>
    <n v="50"/>
    <n v="30"/>
    <n v="30"/>
    <n v="0"/>
    <n v="0"/>
    <x v="1"/>
    <n v="567.57000000000005"/>
    <n v="18.919"/>
    <n v="30"/>
    <n v="0"/>
    <n v="56"/>
    <n v="0"/>
    <n v="690.85"/>
    <s v="104336299"/>
    <s v="1905E087 20020 154TH ST E #  BONNEY LAKE"/>
    <s v="CEN1"/>
    <s v="USO"/>
    <n v="44357"/>
    <n v="44475"/>
    <m/>
    <s v="WA12700270"/>
    <s v="UG Perm Svc only  (no Tsfrmr)"/>
    <s v="16305"/>
    <s v="E OH UG Residential Services"/>
    <n v="730"/>
    <n v="-730"/>
    <n v="0"/>
    <n v="51.03"/>
    <n v="507.04"/>
    <n v="0"/>
    <s v="QSWPRE"/>
    <s v="QUANTA - PUYALLUP - ELECTRIC"/>
    <s v="511343809"/>
    <n v="1"/>
    <n v="0"/>
    <n v="0"/>
    <s v="SINGLE FAMILY"/>
    <s v="1"/>
    <s v="UNDERGROUND"/>
    <s v="UNDERGROUND"/>
    <s v="0002564644"/>
    <s v="0"/>
  </r>
  <r>
    <x v="2"/>
    <n v="50"/>
    <n v="50"/>
    <n v="50"/>
    <n v="0"/>
    <n v="0"/>
    <x v="1"/>
    <n v="566.73"/>
    <n v="11.3346"/>
    <n v="50"/>
    <n v="0"/>
    <n v="58"/>
    <n v="0"/>
    <n v="689.34"/>
    <s v="104336302"/>
    <s v="2005E075 5664 157TH AVE CT E #  SUMNER"/>
    <s v="CEN1"/>
    <s v="UPS"/>
    <n v="44357"/>
    <n v="44475"/>
    <m/>
    <s v="WA12700160"/>
    <s v="UG Perm Svc Only in Plat Dev"/>
    <s v="16306"/>
    <s v="E UG Residential Services In Plats"/>
    <n v="730"/>
    <n v="-730"/>
    <n v="0"/>
    <n v="52.77"/>
    <n v="504.28"/>
    <n v="0"/>
    <s v="QSWPRE"/>
    <s v="QUANTA - PUYALLUP - ELECTRIC"/>
    <s v="511345658"/>
    <n v="1"/>
    <n v="0"/>
    <n v="0"/>
    <s v="SINGLE FAMILY"/>
    <s v="1"/>
    <s v="UNDERGROUND"/>
    <s v="UNDERGROUND"/>
    <s v="0002564706"/>
    <s v="0"/>
  </r>
  <r>
    <x v="2"/>
    <n v="100"/>
    <n v="90"/>
    <n v="90"/>
    <n v="0"/>
    <n v="0"/>
    <x v="1"/>
    <n v="613.91999999999996"/>
    <n v="6.8213333333333299"/>
    <n v="89"/>
    <n v="1.1111111111111099E-2"/>
    <n v="104"/>
    <n v="0"/>
    <n v="736.53"/>
    <s v="104336303"/>
    <s v="2005E075 15616 WASHINGTON ST #  SUMNER"/>
    <s v="CEN1"/>
    <s v="UPS"/>
    <n v="44357"/>
    <n v="44475"/>
    <m/>
    <s v="WA12700160"/>
    <s v="UG Perm Svc Only in Plat Dev"/>
    <s v="16306"/>
    <s v="E UG Residential Services In Plats"/>
    <n v="730"/>
    <n v="-730"/>
    <n v="0"/>
    <n v="94.99"/>
    <n v="504.28"/>
    <n v="0"/>
    <s v="QSWPRE"/>
    <s v="QUANTA - PUYALLUP - ELECTRIC"/>
    <s v="511345707"/>
    <n v="1"/>
    <n v="0"/>
    <n v="0"/>
    <s v="SINGLE FAMILY"/>
    <s v="1"/>
    <s v="UNDERGROUND"/>
    <s v="UNDERGROUND"/>
    <s v="0002564708"/>
    <s v="0"/>
  </r>
  <r>
    <x v="2"/>
    <n v="50"/>
    <n v="50"/>
    <n v="50"/>
    <n v="0"/>
    <n v="0"/>
    <x v="1"/>
    <n v="566.73"/>
    <n v="11.3346"/>
    <n v="50"/>
    <n v="0"/>
    <n v="58"/>
    <n v="0"/>
    <n v="689.34"/>
    <s v="104336304"/>
    <s v="2005E075 15615 WASHINGTON ST #  SUMNER"/>
    <s v="CEN1"/>
    <s v="UPS"/>
    <n v="44357"/>
    <n v="44504"/>
    <m/>
    <s v="WA12700160"/>
    <s v="UG Perm Svc Only in Plat Dev"/>
    <s v="16306"/>
    <s v="E UG Residential Services In Plats"/>
    <n v="730"/>
    <n v="-730"/>
    <n v="0"/>
    <n v="52.77"/>
    <n v="504.28"/>
    <n v="0"/>
    <s v="QSWPRE"/>
    <s v="QUANTA - PUYALLUP - ELECTRIC"/>
    <s v="511345762"/>
    <n v="1"/>
    <n v="0"/>
    <n v="0"/>
    <s v="SINGLE FAMILY"/>
    <s v="1"/>
    <s v="UNDERGROUND"/>
    <s v="UNDERGROUND"/>
    <s v="0002564714"/>
    <s v="0"/>
  </r>
  <r>
    <x v="2"/>
    <n v="100"/>
    <n v="60"/>
    <n v="60"/>
    <n v="0"/>
    <n v="0"/>
    <x v="1"/>
    <n v="581.65"/>
    <n v="9.6941666666666695"/>
    <n v="59"/>
    <n v="1.6666666666666701E-2"/>
    <n v="69"/>
    <n v="0"/>
    <n v="705.16"/>
    <s v="104336306"/>
    <s v="2406E007 2094 246TH AVE SE #  SAMMAMISH"/>
    <s v="CEN1"/>
    <s v="UPS"/>
    <n v="44376"/>
    <n v="44475"/>
    <m/>
    <s v="WA11700390"/>
    <s v="UG Perm Svc Only in Plat Dev"/>
    <s v="16306"/>
    <s v="E UG Residential Services In Plats"/>
    <n v="730"/>
    <n v="-730"/>
    <n v="0"/>
    <n v="63.32"/>
    <n v="507.5"/>
    <n v="0"/>
    <s v="QCNOKE"/>
    <s v="QUANTA - REDMOND - ELECTRIC"/>
    <s v="511345937"/>
    <n v="1"/>
    <n v="0"/>
    <n v="0"/>
    <s v="SINGLE FAMILY"/>
    <s v="1"/>
    <s v="UNDERGROUND"/>
    <s v="UNDERGROUND"/>
    <s v="0002564750"/>
    <s v="0"/>
  </r>
  <r>
    <x v="2"/>
    <n v="50"/>
    <n v="30"/>
    <n v="30"/>
    <n v="0"/>
    <n v="0"/>
    <x v="1"/>
    <n v="567.92999999999995"/>
    <n v="18.931000000000001"/>
    <n v="30"/>
    <n v="0"/>
    <n v="56"/>
    <n v="0"/>
    <n v="691.44"/>
    <s v="104336307"/>
    <s v="2406E007 24756 SE 21ST PL #  SAMMAMISH"/>
    <s v="CEN1"/>
    <s v="UPS"/>
    <n v="44363"/>
    <m/>
    <m/>
    <s v="WA11700390"/>
    <s v="UG Perm Svc Only in Plat Dev"/>
    <s v="16306"/>
    <s v="E UG Residential Services In Plats"/>
    <n v="730"/>
    <n v="-730"/>
    <n v="0"/>
    <n v="51.03"/>
    <n v="507.51"/>
    <n v="0"/>
    <s v="QCNOKE"/>
    <s v="QUANTA - REDMOND - ELECTRIC"/>
    <s v="511346070"/>
    <n v="1"/>
    <n v="0"/>
    <n v="0"/>
    <s v="SINGLE FAMILY"/>
    <s v="1"/>
    <s v="UNDERGROUND"/>
    <s v="UNDERGROUND"/>
    <s v="0002564752"/>
    <s v="0"/>
  </r>
  <r>
    <x v="2"/>
    <n v="50"/>
    <n v="40"/>
    <n v="40"/>
    <n v="0"/>
    <n v="0"/>
    <x v="1"/>
    <n v="581.66"/>
    <n v="14.541499999999999"/>
    <n v="59"/>
    <n v="-0.47499999999999998"/>
    <n v="69"/>
    <n v="0"/>
    <n v="705.17"/>
    <s v="104336308"/>
    <s v="2406E007 24651 SE 21ST PL #  SAMMAMISH"/>
    <s v="CEN1"/>
    <s v="UPS"/>
    <n v="44363"/>
    <n v="44475"/>
    <m/>
    <s v="WA11700390"/>
    <s v="UG Perm Svc Only in Plat Dev"/>
    <s v="16306"/>
    <s v="E UG Residential Services In Plats"/>
    <n v="730"/>
    <n v="-730"/>
    <n v="0"/>
    <n v="63.32"/>
    <n v="507.51"/>
    <n v="0"/>
    <s v="QCNOKE"/>
    <s v="QUANTA - REDMOND - ELECTRIC"/>
    <s v="511346077"/>
    <n v="1"/>
    <n v="0"/>
    <n v="0"/>
    <s v="SINGLE FAMILY"/>
    <s v="1"/>
    <s v="UNDERGROUND"/>
    <s v="UNDERGROUND"/>
    <s v="0002564755"/>
    <s v="0"/>
  </r>
  <r>
    <x v="2"/>
    <n v="50"/>
    <n v="40"/>
    <n v="40"/>
    <n v="0"/>
    <n v="0"/>
    <x v="1"/>
    <n v="558.08000000000004"/>
    <n v="13.952"/>
    <n v="40"/>
    <n v="0"/>
    <n v="46"/>
    <n v="0"/>
    <n v="681.59"/>
    <s v="104336309"/>
    <s v="2406E007 24693 SE 21ST PL #  SAMMAMISH"/>
    <s v="CEN1"/>
    <s v="UPS"/>
    <n v="44363"/>
    <n v="44475"/>
    <m/>
    <s v="WA11700390"/>
    <s v="UG Perm Svc Only in Plat Dev"/>
    <s v="16306"/>
    <s v="E UG Residential Services In Plats"/>
    <n v="730"/>
    <n v="-730"/>
    <n v="0"/>
    <n v="42.22"/>
    <n v="507.51"/>
    <n v="0"/>
    <s v="QCNOKE"/>
    <s v="QUANTA - REDMOND - ELECTRIC"/>
    <s v="511346079"/>
    <n v="1"/>
    <n v="0"/>
    <n v="0"/>
    <s v="SINGLE FAMILY"/>
    <s v="1"/>
    <s v="UNDERGROUND"/>
    <s v="UNDERGROUND"/>
    <s v="0002564757"/>
    <s v="0"/>
  </r>
  <r>
    <x v="2"/>
    <n v="100"/>
    <n v="68"/>
    <n v="68"/>
    <n v="0"/>
    <n v="0"/>
    <x v="1"/>
    <n v="584.32000000000005"/>
    <n v="8.5929411764705907"/>
    <n v="67"/>
    <n v="1.4705882352941201E-2"/>
    <n v="78"/>
    <n v="0"/>
    <n v="706.26"/>
    <s v="104336310"/>
    <s v="3902E072 2103 RIVERSTONE LOOP #  FERNDAL"/>
    <s v="CEN1"/>
    <s v="UPS"/>
    <n v="44361"/>
    <n v="44475"/>
    <m/>
    <s v="WA03700040"/>
    <s v="UG Perm Svc Only in Plat Dev"/>
    <s v="16306"/>
    <s v="E UG Residential Services In Plats"/>
    <n v="730"/>
    <n v="-730"/>
    <n v="0"/>
    <n v="71"/>
    <n v="501.51"/>
    <n v="0"/>
    <s v="QNWHME"/>
    <s v="QUANTA - BELLINGHAM - ELECTRIC"/>
    <s v="511343702"/>
    <n v="1"/>
    <n v="0"/>
    <n v="0"/>
    <s v="SINGLE FAMILY"/>
    <s v="1"/>
    <s v="UNDERGROUND"/>
    <s v="UNDERGROUND"/>
    <s v="0002564625"/>
    <s v="0"/>
  </r>
  <r>
    <x v="2"/>
    <n v="100"/>
    <n v="68"/>
    <n v="68"/>
    <n v="0"/>
    <n v="0"/>
    <x v="1"/>
    <n v="584.32000000000005"/>
    <n v="8.5929411764705907"/>
    <n v="67"/>
    <n v="1.4705882352941201E-2"/>
    <n v="78"/>
    <n v="0"/>
    <n v="706.26"/>
    <s v="104336311"/>
    <s v="3902E072 2107 RIVERSTONE LOOP #  FERNDAL"/>
    <s v="CEN1"/>
    <s v="UPS"/>
    <n v="44361"/>
    <n v="44475"/>
    <m/>
    <s v="WA03700040"/>
    <s v="UG Perm Svc Only in Plat Dev"/>
    <s v="16306"/>
    <s v="E UG Residential Services In Plats"/>
    <n v="730"/>
    <n v="-730"/>
    <n v="0"/>
    <n v="71"/>
    <n v="501.51"/>
    <n v="0"/>
    <s v="QNWHME"/>
    <s v="QUANTA - BELLINGHAM - ELECTRIC"/>
    <s v="511343707"/>
    <n v="1"/>
    <n v="0"/>
    <n v="0"/>
    <s v="SINGLE FAMILY"/>
    <s v="1"/>
    <s v="UNDERGROUND"/>
    <s v="UNDERGROUND"/>
    <s v="0002564627"/>
    <s v="0"/>
  </r>
  <r>
    <x v="2"/>
    <n v="100"/>
    <n v="70"/>
    <n v="70"/>
    <n v="0"/>
    <n v="0"/>
    <x v="1"/>
    <n v="822.94"/>
    <n v="11.756285714285699"/>
    <n v="69"/>
    <n v="1.4285714285714299E-2"/>
    <n v="83"/>
    <n v="0"/>
    <n v="944.65"/>
    <s v="104336312"/>
    <s v="3902E099 5385 SMITH RIDGE DR #  BELLINGH"/>
    <s v="CEN1"/>
    <s v="UPS"/>
    <n v="44375"/>
    <n v="44475"/>
    <m/>
    <s v="WA03700370"/>
    <s v="UG Perm Svc Only in Plat Dev"/>
    <s v="16306"/>
    <s v="E UG Residential Services In Plats"/>
    <n v="730"/>
    <n v="-730"/>
    <n v="0"/>
    <n v="75.47"/>
    <n v="688.23"/>
    <n v="0"/>
    <s v="QNWHME"/>
    <s v="QUANTA - BELLINGHAM - ELECTRIC"/>
    <s v="511282068"/>
    <n v="1"/>
    <n v="0"/>
    <n v="0"/>
    <s v="SINGLE FAMILY"/>
    <s v="1"/>
    <s v="UNDERGROUND"/>
    <s v="UNDERGROUND"/>
    <s v="0002564629"/>
    <s v="0"/>
  </r>
  <r>
    <x v="2"/>
    <n v="50"/>
    <n v="40"/>
    <n v="40"/>
    <n v="0"/>
    <n v="0"/>
    <x v="1"/>
    <n v="557.72"/>
    <n v="13.943"/>
    <n v="40"/>
    <n v="0"/>
    <n v="46"/>
    <n v="0"/>
    <n v="681"/>
    <s v="104336313"/>
    <s v="1905E080 18020 153RD ST E #  BONNEY LAKE"/>
    <s v="CEN1"/>
    <s v="UPS"/>
    <n v="44357"/>
    <n v="44475"/>
    <m/>
    <s v="WA12700270"/>
    <s v="UG Perm Svc Only in Plat Dev"/>
    <s v="16306"/>
    <s v="E UG Residential Services In Plats"/>
    <n v="730"/>
    <n v="-730"/>
    <n v="0"/>
    <n v="42.22"/>
    <n v="507.04"/>
    <n v="0"/>
    <s v="QSWPRE"/>
    <s v="QUANTA - PUYALLUP - ELECTRIC"/>
    <s v="511343773"/>
    <n v="1"/>
    <n v="0"/>
    <n v="0"/>
    <s v="SINGLE FAMILY"/>
    <s v="1"/>
    <s v="UNDERGROUND"/>
    <s v="UNDERGROUND"/>
    <s v="0002564635"/>
    <s v="0"/>
  </r>
  <r>
    <x v="2"/>
    <n v="50"/>
    <n v="10"/>
    <n v="10"/>
    <n v="0"/>
    <n v="0"/>
    <x v="1"/>
    <n v="527.97"/>
    <n v="52.796999999999997"/>
    <n v="20"/>
    <n v="-1"/>
    <n v="23"/>
    <n v="0"/>
    <n v="649.91"/>
    <s v="104336314"/>
    <s v="2206E064 22611 SE 237TH PL #  MAPLE VALL"/>
    <s v="CEN1"/>
    <s v="UPS"/>
    <n v="44361"/>
    <n v="44475"/>
    <m/>
    <s v="WA01700200"/>
    <s v="UG Perm Svc Only in Plat Dev"/>
    <s v="16306"/>
    <s v="E UG Residential Services In Plats"/>
    <n v="730"/>
    <n v="-730"/>
    <n v="0"/>
    <n v="21.11"/>
    <n v="501.05"/>
    <n v="0"/>
    <s v="QCSOKE"/>
    <s v="QUANTA - SOUTH KING - ELECTRIC"/>
    <s v="511343778"/>
    <n v="1"/>
    <n v="0"/>
    <n v="0"/>
    <s v="SINGLE FAMILY"/>
    <s v="1"/>
    <s v="UNDERGROUND"/>
    <s v="UNDERGROUND"/>
    <s v="0002564638"/>
    <s v="0"/>
  </r>
  <r>
    <x v="2"/>
    <n v="50"/>
    <n v="20"/>
    <n v="20"/>
    <n v="0"/>
    <n v="0"/>
    <x v="1"/>
    <n v="539.76"/>
    <n v="26.988"/>
    <n v="30"/>
    <n v="-0.5"/>
    <n v="35"/>
    <n v="0"/>
    <n v="661.7"/>
    <s v="104336315"/>
    <s v="2206E064 22613 SE 237TH PL #  MAPLE VALL"/>
    <s v="CEN1"/>
    <s v="UPS"/>
    <n v="44361"/>
    <n v="44475"/>
    <m/>
    <s v="WA01700200"/>
    <s v="UG Perm Svc Only in Plat Dev"/>
    <s v="16306"/>
    <s v="E UG Residential Services In Plats"/>
    <n v="730"/>
    <n v="-730"/>
    <n v="0"/>
    <n v="31.66"/>
    <n v="501.05"/>
    <n v="0"/>
    <s v="QCSOKE"/>
    <s v="QUANTA - SOUTH KING - ELECTRIC"/>
    <s v="511343779"/>
    <n v="1"/>
    <n v="0"/>
    <n v="0"/>
    <s v="SINGLE FAMILY"/>
    <s v="1"/>
    <s v="UNDERGROUND"/>
    <s v="UNDERGROUND"/>
    <s v="0002564640"/>
    <s v="0"/>
  </r>
  <r>
    <x v="2"/>
    <n v="50"/>
    <n v="50"/>
    <n v="50"/>
    <n v="0"/>
    <n v="0"/>
    <x v="1"/>
    <n v="563.94000000000005"/>
    <n v="11.2788"/>
    <n v="50"/>
    <n v="0"/>
    <n v="58"/>
    <n v="0"/>
    <n v="685.88"/>
    <s v="104336316"/>
    <s v="3803E125 1044 NEWTON ST #  BELLINGHAM"/>
    <s v="CEN1"/>
    <s v="UPS"/>
    <n v="44362"/>
    <n v="44475"/>
    <m/>
    <s v="WA03700010"/>
    <s v="UG Perm Svc Only in Plat Dev"/>
    <s v="16306"/>
    <s v="E UG Residential Services In Plats"/>
    <n v="730"/>
    <n v="-730"/>
    <n v="0"/>
    <n v="52.77"/>
    <n v="501.51"/>
    <n v="0"/>
    <s v="QNWHME"/>
    <s v="QUANTA - BELLINGHAM - ELECTRIC"/>
    <s v="511343881"/>
    <n v="1"/>
    <n v="0"/>
    <n v="0"/>
    <s v="SINGLE FAMILY"/>
    <s v="1"/>
    <s v="UNDERGROUND"/>
    <s v="UNDERGROUND"/>
    <s v="0002564642"/>
    <s v="0"/>
  </r>
  <r>
    <x v="2"/>
    <n v="100"/>
    <n v="60"/>
    <n v="60"/>
    <n v="0"/>
    <n v="0"/>
    <x v="1"/>
    <n v="814.8"/>
    <n v="13.58"/>
    <n v="59"/>
    <n v="1.6666666666666701E-2"/>
    <n v="69"/>
    <n v="0"/>
    <n v="937.41"/>
    <s v="104336317"/>
    <s v="2005E129 8009 197TH AVE E #  BONNEY LAKE"/>
    <s v="CEN1"/>
    <s v="UPS"/>
    <n v="44363"/>
    <n v="44475"/>
    <m/>
    <s v="WA12700010"/>
    <s v="UG Perm Svc Only in Plat Dev"/>
    <s v="16306"/>
    <s v="E UG Residential Services In Plats"/>
    <n v="730"/>
    <n v="-730"/>
    <n v="0"/>
    <n v="63.32"/>
    <n v="693.3"/>
    <n v="0"/>
    <s v="QSWPRE"/>
    <s v="QUANTA - PUYALLUP - ELECTRIC"/>
    <s v="511345370"/>
    <n v="1"/>
    <n v="0"/>
    <n v="0"/>
    <s v="SINGLE FAMILY"/>
    <s v="1"/>
    <s v="UNDERGROUND"/>
    <s v="UNDERGROUND"/>
    <s v="0002564660"/>
    <s v="0"/>
  </r>
  <r>
    <x v="2"/>
    <n v="100"/>
    <n v="60"/>
    <n v="60"/>
    <n v="0"/>
    <n v="0"/>
    <x v="1"/>
    <n v="577.91999999999996"/>
    <n v="9.6319999999999997"/>
    <n v="59"/>
    <n v="1.6666666666666701E-2"/>
    <n v="69"/>
    <n v="0"/>
    <n v="700.53"/>
    <s v="104336318"/>
    <s v="2005E129 8019 197TH AVE E #  BONNEY LAKE"/>
    <s v="CEN1"/>
    <s v="UPS"/>
    <n v="44357"/>
    <n v="44475"/>
    <m/>
    <s v="WA12700010"/>
    <s v="UG Perm Svc Only in Plat Dev"/>
    <s v="16306"/>
    <s v="E UG Residential Services In Plats"/>
    <n v="730"/>
    <n v="-730"/>
    <n v="0"/>
    <n v="62.78"/>
    <n v="504.28"/>
    <n v="0"/>
    <s v="QSWPRE"/>
    <s v="QUANTA - PUYALLUP - ELECTRIC"/>
    <s v="511345049"/>
    <n v="1"/>
    <n v="0"/>
    <n v="0"/>
    <s v="SINGLE FAMILY"/>
    <s v="1"/>
    <s v="UNDERGROUND"/>
    <s v="UNDERGROUND"/>
    <s v="0002564661"/>
    <s v="0"/>
  </r>
  <r>
    <x v="2"/>
    <n v="100"/>
    <n v="86"/>
    <n v="86"/>
    <n v="0"/>
    <n v="0"/>
    <x v="1"/>
    <n v="849.99"/>
    <n v="9.8836046511627895"/>
    <n v="86"/>
    <n v="0"/>
    <n v="100"/>
    <n v="0"/>
    <n v="973.27"/>
    <s v="104336319"/>
    <s v="248.089 6519 232ND AVE E #  BUCKLEY"/>
    <s v="CEN1"/>
    <s v="UPS"/>
    <n v="44363"/>
    <n v="44475"/>
    <m/>
    <s v="WA12700270"/>
    <s v="UG Perm Svc Only in Plat Dev"/>
    <s v="16306"/>
    <s v="E UG Residential Services In Plats"/>
    <n v="730"/>
    <n v="-730"/>
    <n v="0"/>
    <n v="91.15"/>
    <n v="697.1"/>
    <n v="0"/>
    <s v="QSWPRE"/>
    <s v="QUANTA - PUYALLUP - ELECTRIC"/>
    <s v="511345571"/>
    <n v="1"/>
    <n v="0"/>
    <n v="0"/>
    <s v="SINGLE FAMILY"/>
    <s v="1"/>
    <s v="UNDERGROUND"/>
    <s v="UNDERGROUND"/>
    <s v="0002564684"/>
    <s v="0"/>
  </r>
  <r>
    <x v="2"/>
    <n v="100"/>
    <n v="60"/>
    <n v="60"/>
    <n v="0"/>
    <n v="0"/>
    <x v="1"/>
    <n v="639.99"/>
    <n v="10.666499999999999"/>
    <n v="71"/>
    <n v="-0.18333333333333299"/>
    <n v="134"/>
    <n v="0"/>
    <n v="761.7"/>
    <s v="104336320"/>
    <s v="3507E068 37395 FIELDSTONE CT #  SEDRO WO"/>
    <s v="CEN1"/>
    <s v="UPS"/>
    <n v="44362"/>
    <n v="44475"/>
    <m/>
    <s v="WA02900290"/>
    <s v="UG Perm Svc Only in Plat Dev"/>
    <s v="16306"/>
    <s v="E UG Residential Services In Plats"/>
    <n v="730"/>
    <n v="-730"/>
    <n v="0"/>
    <n v="122.15"/>
    <n v="500.13"/>
    <n v="0"/>
    <s v="QNSKGE"/>
    <s v="QUANTA - SKAGIT - ELECTRIC"/>
    <s v="511194845"/>
    <n v="1"/>
    <n v="0"/>
    <n v="0"/>
    <s v="SINGLE FAMILY"/>
    <s v="1"/>
    <s v="UNDERGROUND"/>
    <s v="UNDERGROUND"/>
    <s v="0002564688"/>
    <s v="0"/>
  </r>
  <r>
    <x v="2"/>
    <n v="50"/>
    <n v="50"/>
    <n v="50"/>
    <n v="0"/>
    <n v="0"/>
    <x v="1"/>
    <n v="569.51"/>
    <n v="11.3902"/>
    <n v="50"/>
    <n v="0"/>
    <n v="58"/>
    <n v="0"/>
    <n v="692.79"/>
    <s v="104336321"/>
    <s v="1904E137 17841 130TH AVE E #  PUYALLUP"/>
    <s v="CEN1"/>
    <s v="UPS"/>
    <n v="44363"/>
    <n v="44475"/>
    <m/>
    <s v="WA12700270"/>
    <s v="UG Perm Svc Only in Plat Dev"/>
    <s v="16306"/>
    <s v="E UG Residential Services In Plats"/>
    <n v="730"/>
    <n v="-730"/>
    <n v="0"/>
    <n v="52.77"/>
    <n v="507.04"/>
    <n v="0"/>
    <s v="QSWPRE"/>
    <s v="QUANTA - PUYALLUP - ELECTRIC"/>
    <s v="511345578"/>
    <n v="1"/>
    <n v="0"/>
    <n v="0"/>
    <s v="SINGLE FAMILY"/>
    <s v="1"/>
    <s v="UNDERGROUND"/>
    <s v="UNDERGROUND"/>
    <s v="0002564693"/>
    <s v="0"/>
  </r>
  <r>
    <x v="2"/>
    <n v="50"/>
    <n v="45"/>
    <n v="45"/>
    <n v="0"/>
    <n v="0"/>
    <x v="1"/>
    <n v="564.14"/>
    <n v="12.536444444444401"/>
    <n v="45"/>
    <n v="0"/>
    <n v="53"/>
    <n v="0"/>
    <n v="687.42"/>
    <s v="104336322"/>
    <s v="2004E088 11517 57TH STREET CT E #  PUYAL"/>
    <s v="CEN1"/>
    <s v="UPS"/>
    <n v="44357"/>
    <n v="44475"/>
    <m/>
    <s v="WA12700270"/>
    <s v="UG Perm Svc Only in Plat Dev"/>
    <s v="16306"/>
    <s v="E UG Residential Services In Plats"/>
    <n v="730"/>
    <n v="-730"/>
    <n v="0"/>
    <n v="47.97"/>
    <n v="507.04"/>
    <n v="0"/>
    <s v="QSWPRE"/>
    <s v="QUANTA - PUYALLUP - ELECTRIC"/>
    <s v="511345736"/>
    <n v="1"/>
    <n v="0"/>
    <n v="0"/>
    <s v="SINGLE FAMILY"/>
    <s v="1"/>
    <s v="UNDERGROUND"/>
    <s v="UNDERGROUND"/>
    <s v="0002564709"/>
    <s v="0"/>
  </r>
  <r>
    <x v="2"/>
    <n v="50"/>
    <n v="40"/>
    <n v="40"/>
    <n v="0"/>
    <n v="0"/>
    <x v="1"/>
    <n v="557.72"/>
    <n v="13.943"/>
    <n v="40"/>
    <n v="0"/>
    <n v="46"/>
    <n v="0"/>
    <n v="681"/>
    <s v="104336323"/>
    <s v="2004E088 11513 57TH STREET CT E #  PUYAL"/>
    <s v="CEN1"/>
    <s v="UPS"/>
    <n v="44357"/>
    <n v="44475"/>
    <m/>
    <s v="WA12700270"/>
    <s v="UG Perm Svc Only in Plat Dev"/>
    <s v="16306"/>
    <s v="E UG Residential Services In Plats"/>
    <n v="730"/>
    <n v="-730"/>
    <n v="0"/>
    <n v="42.22"/>
    <n v="507.04"/>
    <n v="0"/>
    <s v="QSWPRE"/>
    <s v="QUANTA - PUYALLUP - ELECTRIC"/>
    <s v="511345735"/>
    <n v="1"/>
    <n v="0"/>
    <n v="0"/>
    <s v="SINGLE FAMILY"/>
    <s v="1"/>
    <s v="UNDERGROUND"/>
    <s v="UNDERGROUND"/>
    <s v="0002564712"/>
    <s v="0"/>
  </r>
  <r>
    <x v="2"/>
    <n v="50"/>
    <e v="#N/A"/>
    <n v="40"/>
    <n v="0"/>
    <n v="0"/>
    <x v="1"/>
    <n v="558.08000000000004"/>
    <e v="#N/A"/>
    <n v="40"/>
    <e v="#N/A"/>
    <n v="46"/>
    <n v="0"/>
    <n v="681.59"/>
    <s v="104336324"/>
    <s v="2205E107 13230 SE 264TH ST #  KENT"/>
    <s v="CEN1"/>
    <s v="UPS"/>
    <n v="44363"/>
    <n v="44475"/>
    <m/>
    <s v="WA11700150"/>
    <s v="UG Perm Svc Only in Plat Dev"/>
    <s v="16306"/>
    <s v="E UG Residential Services In Plats"/>
    <n v="730"/>
    <n v="-730"/>
    <n v="0"/>
    <n v="42.22"/>
    <n v="507.51"/>
    <n v="0"/>
    <s v="QCSOKE"/>
    <s v="QUANTA - SOUTH KING - ELECTRIC"/>
    <s v="511345823"/>
    <n v="1"/>
    <n v="0"/>
    <n v="0"/>
    <s v="SINGLE FAMILY"/>
    <s v="1"/>
    <s v="UNDERGROUND"/>
    <s v="UNDERGROUND"/>
    <s v="0002564720"/>
    <s v="0"/>
  </r>
  <r>
    <x v="2"/>
    <n v="50"/>
    <n v="10"/>
    <n v="10"/>
    <n v="0"/>
    <n v="0"/>
    <x v="1"/>
    <n v="528"/>
    <n v="52.8"/>
    <n v="20"/>
    <n v="-1"/>
    <n v="23"/>
    <n v="0"/>
    <n v="649.94000000000005"/>
    <s v="104336325"/>
    <s v="2106E064 33566 POPLAR AVE SE #  BLACK DI"/>
    <s v="CEN1"/>
    <s v="UPS"/>
    <n v="44354"/>
    <n v="44475"/>
    <m/>
    <s v="WA01700050"/>
    <s v="UG Perm Svc Only in Plat Dev"/>
    <s v="16306"/>
    <s v="E UG Residential Services In Plats"/>
    <n v="730"/>
    <n v="-730"/>
    <n v="0"/>
    <n v="21.11"/>
    <n v="501.07"/>
    <n v="0"/>
    <s v="QCSOKE"/>
    <s v="QUANTA - SOUTH KING - ELECTRIC"/>
    <s v="511345973"/>
    <n v="1"/>
    <n v="0"/>
    <n v="0"/>
    <s v="SINGLE FAMILY"/>
    <s v="1"/>
    <s v="UNDERGROUND"/>
    <s v="UNDERGROUND"/>
    <s v="0002564742"/>
    <s v="0"/>
  </r>
  <r>
    <x v="2"/>
    <n v="50"/>
    <n v="30"/>
    <n v="30"/>
    <n v="0"/>
    <n v="0"/>
    <x v="1"/>
    <n v="540.34"/>
    <n v="18.011333333333301"/>
    <n v="30"/>
    <n v="0"/>
    <n v="35"/>
    <n v="0"/>
    <n v="662.28"/>
    <s v="104336327"/>
    <s v="3902E072 6207 FERNRIDGE DR #  FERNDALE"/>
    <s v="CEN1"/>
    <s v="UPS"/>
    <n v="44364"/>
    <n v="44475"/>
    <m/>
    <s v="WA03700040"/>
    <s v="UG Perm Svc Only in Plat Dev"/>
    <s v="16306"/>
    <s v="E UG Residential Services In Plats"/>
    <n v="730"/>
    <n v="-730"/>
    <n v="0"/>
    <n v="31.66"/>
    <n v="501.51"/>
    <n v="0"/>
    <s v="QNWHME"/>
    <s v="QUANTA - BELLINGHAM - ELECTRIC"/>
    <s v="511350713"/>
    <n v="1"/>
    <n v="0"/>
    <n v="0"/>
    <s v="SINGLE FAMILY"/>
    <s v="1"/>
    <s v="UNDERGROUND"/>
    <s v="UNDERGROUND"/>
    <s v="0002564879"/>
    <s v="0"/>
  </r>
  <r>
    <x v="2"/>
    <n v="50"/>
    <n v="30"/>
    <n v="30"/>
    <n v="0"/>
    <n v="0"/>
    <x v="1"/>
    <n v="539.79999999999995"/>
    <n v="17.9933333333333"/>
    <n v="27"/>
    <n v="0.1"/>
    <n v="32"/>
    <n v="0"/>
    <n v="662.52"/>
    <s v="104336331"/>
    <s v="1702W051 9268 SHOOTINGSTAR ST SE #  TUMW"/>
    <s v="CEN1"/>
    <s v="UPS"/>
    <n v="44350"/>
    <n v="44475"/>
    <m/>
    <s v="WA03400060"/>
    <s v="UG Perm Svc Only in Plat Dev"/>
    <s v="16306"/>
    <s v="E UG Residential Services In Plats"/>
    <n v="730"/>
    <n v="-730"/>
    <n v="0"/>
    <n v="28.78"/>
    <n v="504.28"/>
    <n v="0"/>
    <s v="QSTHLE"/>
    <s v="QUANTA - OLYMPIA - ELECTRIC"/>
    <s v="511345665"/>
    <n v="1"/>
    <n v="0"/>
    <n v="0"/>
    <s v="SINGLE FAMILY"/>
    <s v="1"/>
    <s v="UNDERGROUND"/>
    <s v="UNDERGROUND"/>
    <s v="0002564697"/>
    <s v="0"/>
  </r>
  <r>
    <x v="2"/>
    <n v="50"/>
    <n v="30"/>
    <n v="30"/>
    <n v="0"/>
    <n v="0"/>
    <x v="1"/>
    <n v="539.79999999999995"/>
    <n v="17.9933333333333"/>
    <n v="27"/>
    <n v="0.1"/>
    <n v="32"/>
    <n v="0"/>
    <n v="662.52"/>
    <s v="104336332"/>
    <s v="1702W051 9260 SHOOTINGSTAR ST SE #  TUMW"/>
    <s v="CEN1"/>
    <s v="UPS"/>
    <n v="44350"/>
    <n v="44475"/>
    <m/>
    <s v="WA03400060"/>
    <s v="UG Perm Svc Only in Plat Dev"/>
    <s v="16306"/>
    <s v="E UG Residential Services In Plats"/>
    <n v="730"/>
    <n v="-730"/>
    <n v="0"/>
    <n v="28.78"/>
    <n v="504.28"/>
    <n v="0"/>
    <s v="QSTHLE"/>
    <s v="QUANTA - OLYMPIA - ELECTRIC"/>
    <s v="511345664"/>
    <n v="1"/>
    <n v="0"/>
    <n v="0"/>
    <s v="SINGLE FAMILY"/>
    <s v="1"/>
    <s v="UNDERGROUND"/>
    <s v="UNDERGROUND"/>
    <s v="0002564698"/>
    <s v="0"/>
  </r>
  <r>
    <x v="2"/>
    <n v="50"/>
    <n v="30"/>
    <n v="30"/>
    <n v="0"/>
    <n v="0"/>
    <x v="1"/>
    <n v="539.79999999999995"/>
    <n v="17.9933333333333"/>
    <n v="27"/>
    <n v="0.1"/>
    <n v="32"/>
    <n v="0"/>
    <n v="662.52"/>
    <s v="104336333"/>
    <s v="1702W051 9280 SHOOTINGSTAR ST SE #  TUMW"/>
    <s v="CEN1"/>
    <s v="UPS"/>
    <n v="44350"/>
    <n v="44475"/>
    <m/>
    <s v="WA03400060"/>
    <s v="UG Perm Svc Only in Plat Dev"/>
    <s v="16306"/>
    <s v="E UG Residential Services In Plats"/>
    <n v="730"/>
    <n v="-730"/>
    <n v="0"/>
    <n v="28.78"/>
    <n v="504.28"/>
    <n v="0"/>
    <s v="QSTHLE"/>
    <s v="QUANTA - OLYMPIA - ELECTRIC"/>
    <s v="511345663"/>
    <n v="1"/>
    <n v="0"/>
    <n v="0"/>
    <s v="SINGLE FAMILY"/>
    <s v="1"/>
    <s v="UNDERGROUND"/>
    <s v="UNDERGROUND"/>
    <s v="0002564700"/>
    <s v="0"/>
  </r>
  <r>
    <x v="2"/>
    <n v="50"/>
    <n v="40"/>
    <n v="40"/>
    <n v="0"/>
    <n v="0"/>
    <x v="1"/>
    <n v="550.53"/>
    <n v="13.763249999999999"/>
    <n v="36"/>
    <n v="0.1"/>
    <n v="42"/>
    <n v="0"/>
    <n v="673.25"/>
    <s v="104336334"/>
    <s v="1702W051 9254 SHOOTINGSTAR ST SE #  TUMW"/>
    <s v="CEN1"/>
    <s v="UPS"/>
    <n v="44350"/>
    <n v="44475"/>
    <m/>
    <s v="WA03400060"/>
    <s v="UG Perm Svc Only in Plat Dev"/>
    <s v="16306"/>
    <s v="E UG Residential Services In Plats"/>
    <n v="730"/>
    <n v="-730"/>
    <n v="0"/>
    <n v="38.380000000000003"/>
    <n v="504.28"/>
    <n v="0"/>
    <s v="QSTHLE"/>
    <s v="QUANTA - OLYMPIA - ELECTRIC"/>
    <s v="511345660"/>
    <n v="1"/>
    <n v="0"/>
    <n v="0"/>
    <s v="SINGLE FAMILY"/>
    <s v="1"/>
    <s v="UNDERGROUND"/>
    <s v="UNDERGROUND"/>
    <s v="0002564701"/>
    <s v="0"/>
  </r>
  <r>
    <x v="2"/>
    <n v="50"/>
    <n v="15"/>
    <n v="15"/>
    <n v="0"/>
    <n v="0"/>
    <x v="1"/>
    <n v="533.34"/>
    <n v="35.555999999999997"/>
    <n v="24"/>
    <n v="-0.6"/>
    <n v="28"/>
    <n v="0"/>
    <n v="655.28"/>
    <s v="104336336"/>
    <s v="2106E060 23391 SE DOGWOOD ST #  BLACK DI"/>
    <s v="CEN1"/>
    <s v="UPS"/>
    <n v="44362"/>
    <n v="44475"/>
    <m/>
    <s v="WA01700050"/>
    <s v="UG Perm Svc Only in Plat Dev"/>
    <s v="16306"/>
    <s v="E UG Residential Services In Plats"/>
    <n v="730"/>
    <n v="-730"/>
    <n v="0"/>
    <n v="25.91"/>
    <n v="501.05"/>
    <n v="0"/>
    <s v="QCSOKE"/>
    <s v="QUANTA - SOUTH KING - ELECTRIC"/>
    <s v="511345919"/>
    <n v="1"/>
    <n v="0"/>
    <n v="0"/>
    <s v="SINGLE FAMILY"/>
    <s v="1"/>
    <s v="UNDERGROUND"/>
    <s v="UNDERGROUND"/>
    <s v="0002564733"/>
    <s v="0"/>
  </r>
  <r>
    <x v="2"/>
    <n v="100"/>
    <n v="75"/>
    <n v="75"/>
    <n v="0"/>
    <n v="0"/>
    <x v="1"/>
    <n v="599.54"/>
    <n v="7.99386666666667"/>
    <n v="75"/>
    <n v="0"/>
    <n v="87"/>
    <n v="0"/>
    <n v="722.82"/>
    <s v="104336339"/>
    <s v="1904E135 18703 106TH AVE CT E #  PUYALLU"/>
    <s v="CEN1"/>
    <s v="UPS"/>
    <n v="44363"/>
    <n v="44475"/>
    <m/>
    <s v="WA12700270"/>
    <s v="UG Perm Svc Only in Plat Dev"/>
    <s v="16306"/>
    <s v="E UG Residential Services In Plats"/>
    <n v="730"/>
    <n v="-730"/>
    <n v="0"/>
    <n v="79.64"/>
    <n v="507.04"/>
    <n v="0"/>
    <s v="QSWPRE"/>
    <s v="QUANTA - PUYALLUP - ELECTRIC"/>
    <s v="511346049"/>
    <n v="1"/>
    <n v="0"/>
    <n v="0"/>
    <s v="SINGLE FAMILY"/>
    <s v="1"/>
    <s v="UNDERGROUND"/>
    <s v="UNDERGROUND"/>
    <s v="0002564756"/>
    <s v="0"/>
  </r>
  <r>
    <x v="2"/>
    <n v="50"/>
    <n v="23"/>
    <n v="23"/>
    <n v="0"/>
    <n v="0"/>
    <x v="1"/>
    <n v="546.66999999999996"/>
    <n v="23.7682608695652"/>
    <n v="35"/>
    <n v="-0.52173913043478304"/>
    <n v="41"/>
    <n v="0"/>
    <n v="668.72"/>
    <s v="104336340"/>
    <s v="3501E099 4305 CHERRY CT #  ANACORTES"/>
    <s v="CEN1"/>
    <s v="UPS"/>
    <n v="44357"/>
    <n v="44475"/>
    <m/>
    <s v="WA02900010"/>
    <s v="UG Perm Svc Only in Plat Dev"/>
    <s v="16306"/>
    <s v="E UG Residential Services In Plats"/>
    <n v="730"/>
    <n v="-730"/>
    <n v="0"/>
    <n v="37.42"/>
    <n v="501.51"/>
    <n v="0"/>
    <s v="QNSKGE"/>
    <s v="QUANTA - SKAGIT - ELECTRIC"/>
    <s v="511346083"/>
    <n v="1"/>
    <n v="0"/>
    <n v="0"/>
    <s v="SINGLE FAMILY"/>
    <s v="1"/>
    <s v="UNDERGROUND"/>
    <s v="UNDERGROUND"/>
    <s v="0002564753"/>
    <s v="0"/>
  </r>
  <r>
    <x v="2"/>
    <n v="50"/>
    <n v="50"/>
    <n v="50"/>
    <n v="0"/>
    <n v="0"/>
    <x v="1"/>
    <n v="569.51"/>
    <n v="11.3902"/>
    <n v="50"/>
    <n v="0"/>
    <n v="58"/>
    <n v="0"/>
    <n v="692.79"/>
    <s v="104336341"/>
    <s v="1904E135 18749 107TH AVE CT E #  PUYALLU"/>
    <s v="CEN1"/>
    <s v="UPS"/>
    <n v="44363"/>
    <n v="44475"/>
    <m/>
    <s v="WA12700270"/>
    <s v="UG Perm Svc Only in Plat Dev"/>
    <s v="16306"/>
    <s v="E UG Residential Services In Plats"/>
    <n v="730"/>
    <n v="-730"/>
    <n v="0"/>
    <n v="52.77"/>
    <n v="507.04"/>
    <n v="0"/>
    <s v="QSWPRE"/>
    <s v="QUANTA - PUYALLUP - ELECTRIC"/>
    <s v="511346141"/>
    <n v="1"/>
    <n v="0"/>
    <n v="0"/>
    <s v="SINGLE FAMILY"/>
    <s v="1"/>
    <s v="UNDERGROUND"/>
    <s v="UNDERGROUND"/>
    <s v="0002564761"/>
    <s v="0"/>
  </r>
  <r>
    <x v="2"/>
    <n v="50"/>
    <n v="25"/>
    <n v="25"/>
    <n v="0"/>
    <n v="0"/>
    <x v="1"/>
    <n v="539.85"/>
    <n v="21.594000000000001"/>
    <n v="24"/>
    <n v="0.04"/>
    <n v="28"/>
    <n v="0"/>
    <n v="663.36"/>
    <s v="104336344"/>
    <s v="2605E135 10284 133RD CT NE #  KIRKLAND"/>
    <s v="CEN1"/>
    <s v="UPS"/>
    <n v="44356"/>
    <n v="44475"/>
    <m/>
    <s v="WA11700240"/>
    <s v="UG Perm Svc Only in Plat Dev"/>
    <s v="16306"/>
    <s v="E UG Residential Services In Plats"/>
    <n v="730"/>
    <n v="-730"/>
    <n v="0"/>
    <n v="25.91"/>
    <n v="507.51"/>
    <n v="0"/>
    <s v="QCNOKE"/>
    <s v="QUANTA - REDMOND - ELECTRIC"/>
    <s v="511349638"/>
    <n v="1"/>
    <n v="0"/>
    <n v="0"/>
    <s v="SINGLE FAMILY"/>
    <s v="1"/>
    <s v="UNDERGROUND"/>
    <s v="UNDERGROUND"/>
    <s v="0002564836"/>
    <s v="0"/>
  </r>
  <r>
    <x v="2"/>
    <n v="100"/>
    <n v="70"/>
    <n v="70"/>
    <n v="0"/>
    <n v="0"/>
    <x v="1"/>
    <n v="643.97"/>
    <n v="9.1995714285714296"/>
    <n v="69"/>
    <n v="1.4285714285714299E-2"/>
    <n v="130"/>
    <n v="0"/>
    <n v="767.48"/>
    <s v="104336345"/>
    <s v="2406E007 2076 246TH AVE SE #  SAMMAMISH"/>
    <s v="CEN1"/>
    <s v="UPS"/>
    <n v="44363"/>
    <n v="44475"/>
    <m/>
    <s v="WA11700390"/>
    <s v="UG Perm Svc Only in Plat Dev"/>
    <s v="16306"/>
    <s v="E UG Residential Services In Plats"/>
    <n v="730"/>
    <n v="-730"/>
    <n v="0"/>
    <n v="119.06"/>
    <n v="507.51"/>
    <n v="0"/>
    <s v="QCNOKE"/>
    <s v="QUANTA - REDMOND - ELECTRIC"/>
    <s v="511350084"/>
    <n v="1"/>
    <n v="0"/>
    <n v="0"/>
    <s v="SINGLE FAMILY"/>
    <s v="1"/>
    <s v="UNDERGROUND"/>
    <s v="UNDERGROUND"/>
    <s v="0002564842"/>
    <s v="0"/>
  </r>
  <r>
    <x v="2"/>
    <n v="50"/>
    <n v="5"/>
    <n v="5"/>
    <n v="0"/>
    <n v="0"/>
    <x v="1"/>
    <n v="528.04"/>
    <n v="105.608"/>
    <n v="14"/>
    <n v="-1.8"/>
    <n v="17"/>
    <n v="0"/>
    <n v="651.54999999999995"/>
    <s v="104336347"/>
    <s v="2205E107 13228 SE 264TH ST #  KENT"/>
    <s v="CEN1"/>
    <s v="UPS"/>
    <n v="44363"/>
    <n v="44475"/>
    <m/>
    <s v="WA11700150"/>
    <s v="UG Perm Svc Only in Plat Dev"/>
    <s v="16306"/>
    <s v="E UG Residential Services In Plats"/>
    <n v="730"/>
    <n v="-730"/>
    <n v="0"/>
    <n v="15.35"/>
    <n v="507.51"/>
    <n v="0"/>
    <s v="QCSOKE"/>
    <s v="QUANTA - SOUTH KING - ELECTRIC"/>
    <s v="511351023"/>
    <n v="1"/>
    <n v="0"/>
    <n v="0"/>
    <s v="SINGLE FAMILY"/>
    <s v="1"/>
    <s v="UNDERGROUND"/>
    <s v="UNDERGROUND"/>
    <s v="0002564886"/>
    <s v="0"/>
  </r>
  <r>
    <x v="2"/>
    <n v="50"/>
    <n v="30"/>
    <n v="30"/>
    <n v="0"/>
    <n v="0"/>
    <x v="1"/>
    <n v="539.80999999999995"/>
    <n v="17.993666666666702"/>
    <n v="27"/>
    <n v="0.1"/>
    <n v="32"/>
    <n v="0"/>
    <n v="662.53"/>
    <s v="104336351"/>
    <s v="1702W051 1438 91ST AVE SE #  TUMWATER"/>
    <s v="CEN1"/>
    <s v="UPS"/>
    <n v="44350"/>
    <n v="44475"/>
    <m/>
    <s v="WA03400060"/>
    <s v="UG Perm Svc Only in Plat Dev"/>
    <s v="16306"/>
    <s v="E UG Residential Services In Plats"/>
    <n v="730"/>
    <n v="-730"/>
    <n v="0"/>
    <n v="28.78"/>
    <n v="504.28"/>
    <n v="0"/>
    <s v="QSTHLE"/>
    <s v="QUANTA - OLYMPIA - ELECTRIC"/>
    <s v="511345817"/>
    <n v="1"/>
    <n v="0"/>
    <n v="0"/>
    <s v="SINGLE FAMILY"/>
    <s v="1"/>
    <s v="UNDERGROUND"/>
    <s v="UNDERGROUND"/>
    <s v="0002564732"/>
    <s v="0"/>
  </r>
  <r>
    <x v="2"/>
    <n v="50"/>
    <n v="20"/>
    <n v="20"/>
    <n v="0"/>
    <n v="0"/>
    <x v="1"/>
    <n v="539.76"/>
    <n v="26.988"/>
    <n v="30"/>
    <n v="-0.5"/>
    <n v="35"/>
    <n v="0"/>
    <n v="661.7"/>
    <s v="104336352"/>
    <s v="2206E108 23534 SE 271ST ST #  MAPLE VALL"/>
    <s v="CEN1"/>
    <s v="UPS"/>
    <n v="44361"/>
    <n v="44475"/>
    <m/>
    <s v="WA01700200"/>
    <s v="UG Perm Svc Only in Plat Dev"/>
    <s v="16306"/>
    <s v="E UG Residential Services In Plats"/>
    <n v="730"/>
    <n v="-730"/>
    <n v="0"/>
    <n v="31.66"/>
    <n v="501.05"/>
    <n v="0"/>
    <s v="QCSOKE"/>
    <s v="QUANTA - SOUTH KING - ELECTRIC"/>
    <s v="511345928"/>
    <n v="1"/>
    <n v="0"/>
    <n v="0"/>
    <s v="SINGLE FAMILY"/>
    <s v="1"/>
    <s v="UNDERGROUND"/>
    <s v="UNDERGROUND"/>
    <s v="0002564738"/>
    <s v="0"/>
  </r>
  <r>
    <x v="2"/>
    <n v="50"/>
    <n v="40"/>
    <n v="40"/>
    <n v="0"/>
    <n v="0"/>
    <x v="1"/>
    <n v="549.23"/>
    <n v="13.73075"/>
    <n v="36"/>
    <n v="0.1"/>
    <n v="42"/>
    <n v="0"/>
    <n v="671.73"/>
    <s v="104336353"/>
    <s v="1801W055 910 BURWOOD ST SE #  LACEY"/>
    <s v="CEN1"/>
    <s v="UPS"/>
    <n v="44349"/>
    <n v="44475"/>
    <m/>
    <s v="WA03400340"/>
    <s v="UG Perm Svc Only in Plat Dev"/>
    <s v="16306"/>
    <s v="E UG Residential Services In Plats"/>
    <n v="730"/>
    <n v="-730"/>
    <n v="0"/>
    <n v="38.049999999999997"/>
    <n v="503.36"/>
    <n v="0"/>
    <s v="QSTHLE"/>
    <s v="QUANTA - OLYMPIA - ELECTRIC"/>
    <s v="511346000"/>
    <n v="1"/>
    <n v="0"/>
    <n v="0"/>
    <s v="SINGLE FAMILY"/>
    <s v="1"/>
    <s v="UNDERGROUND"/>
    <s v="UNDERGROUND"/>
    <s v="0002564744"/>
    <s v="0"/>
  </r>
  <r>
    <x v="2"/>
    <n v="50"/>
    <n v="40"/>
    <n v="40"/>
    <n v="0"/>
    <n v="0"/>
    <x v="1"/>
    <n v="549.23"/>
    <n v="13.73075"/>
    <n v="36"/>
    <n v="0.1"/>
    <n v="42"/>
    <n v="0"/>
    <n v="671.73"/>
    <s v="104336354"/>
    <s v="1801W055 902 BURWOOD ST SE #  LACEY"/>
    <s v="CEN1"/>
    <s v="UPS"/>
    <n v="44349"/>
    <n v="44475"/>
    <m/>
    <s v="WA03400340"/>
    <s v="UG Perm Svc Only in Plat Dev"/>
    <s v="16306"/>
    <s v="E UG Residential Services In Plats"/>
    <n v="730"/>
    <n v="-730"/>
    <n v="0"/>
    <n v="38.049999999999997"/>
    <n v="503.36"/>
    <n v="0"/>
    <s v="QSTHLE"/>
    <s v="QUANTA - OLYMPIA - ELECTRIC"/>
    <s v="511346051"/>
    <n v="1"/>
    <n v="0"/>
    <n v="0"/>
    <s v="SINGLE FAMILY"/>
    <s v="1"/>
    <s v="UNDERGROUND"/>
    <s v="UNDERGROUND"/>
    <s v="0002564746"/>
    <s v="0"/>
  </r>
  <r>
    <x v="2"/>
    <n v="50"/>
    <e v="#N/A"/>
    <n v="5"/>
    <n v="0"/>
    <n v="0"/>
    <x v="1"/>
    <n v="513"/>
    <e v="#N/A"/>
    <n v="5"/>
    <e v="#N/A"/>
    <n v="5"/>
    <n v="0"/>
    <n v="635.72"/>
    <s v="104336355"/>
    <s v="1801W030 3637 23RD AVE NE #  OLYMPIA"/>
    <s v="CEN1"/>
    <s v="UPS"/>
    <n v="44351"/>
    <n v="44475"/>
    <m/>
    <s v="WA03400030"/>
    <s v="UG Perm Svc Only in Plat Dev"/>
    <s v="16306"/>
    <s v="E UG Residential Services In Plats"/>
    <n v="730"/>
    <n v="-730"/>
    <n v="0"/>
    <n v="4.8"/>
    <n v="504.28"/>
    <n v="0"/>
    <s v="QSTHLE"/>
    <s v="QUANTA - OLYMPIA - ELECTRIC"/>
    <s v="511346057"/>
    <n v="1"/>
    <n v="0"/>
    <n v="0"/>
    <s v="SINGLE FAMILY"/>
    <s v="1"/>
    <s v="UNDERGROUND"/>
    <s v="UNDERGROUND"/>
    <s v="0002564759"/>
    <s v="0"/>
  </r>
  <r>
    <x v="2"/>
    <n v="50"/>
    <n v="50"/>
    <n v="50"/>
    <n v="0"/>
    <n v="0"/>
    <x v="1"/>
    <n v="563.94000000000005"/>
    <n v="11.2788"/>
    <n v="50"/>
    <n v="0"/>
    <n v="58"/>
    <n v="0"/>
    <n v="685.88"/>
    <s v="104336357"/>
    <s v="3803E115 2225 38TH ST #  BELLINGHAM"/>
    <s v="CEN1"/>
    <s v="UPS"/>
    <n v="44362"/>
    <n v="44475"/>
    <m/>
    <s v="WA03700010"/>
    <s v="UG Perm Svc Only in Plat Dev"/>
    <s v="16306"/>
    <s v="E UG Residential Services In Plats"/>
    <n v="730"/>
    <n v="-730"/>
    <n v="0"/>
    <n v="52.77"/>
    <n v="501.51"/>
    <n v="0"/>
    <s v="QNWHME"/>
    <s v="QUANTA - BELLINGHAM - ELECTRIC"/>
    <s v="511343439"/>
    <n v="1"/>
    <n v="0"/>
    <n v="0"/>
    <s v="SINGLE FAMILY"/>
    <s v="1"/>
    <s v="UNDERGROUND"/>
    <s v="UNDERGROUND"/>
    <s v="0002564773"/>
    <s v="0"/>
  </r>
  <r>
    <x v="2"/>
    <n v="100"/>
    <n v="70"/>
    <n v="70"/>
    <n v="0"/>
    <n v="0"/>
    <x v="1"/>
    <n v="830.69"/>
    <n v="11.867000000000001"/>
    <n v="69"/>
    <n v="1.4285714285714299E-2"/>
    <n v="81"/>
    <n v="0"/>
    <n v="953.97"/>
    <s v="104336358"/>
    <s v="1902E034 9350 MORELAND AVE SW #  LAKEWOO"/>
    <s v="CEN1"/>
    <s v="UPS"/>
    <n v="44371"/>
    <n v="44475"/>
    <m/>
    <s v="WA12700210"/>
    <s v="UG Perm Svc Only in Plat Dev"/>
    <s v="16306"/>
    <s v="E UG Residential Services In Plats"/>
    <n v="730"/>
    <n v="-730"/>
    <n v="0"/>
    <n v="73.88"/>
    <n v="697.1"/>
    <n v="0"/>
    <s v="QSWPRE"/>
    <s v="QUANTA - PUYALLUP - ELECTRIC"/>
    <s v="511346245"/>
    <n v="1"/>
    <n v="0"/>
    <n v="0"/>
    <s v="SINGLE FAMILY"/>
    <s v="1"/>
    <s v="UNDERGROUND"/>
    <s v="UNDERGROUND"/>
    <s v="0002564775"/>
    <s v="0"/>
  </r>
  <r>
    <x v="2"/>
    <n v="50"/>
    <n v="15"/>
    <n v="15"/>
    <n v="0"/>
    <n v="0"/>
    <x v="1"/>
    <n v="1810.71"/>
    <n v="120.714"/>
    <n v="212"/>
    <n v="-13.133333333333301"/>
    <n v="659"/>
    <n v="0"/>
    <n v="1932.65"/>
    <s v="104336359"/>
    <s v="2605E090 14123 WOODINVILLE REDMOND RD NE"/>
    <s v="CEN1"/>
    <s v="USO"/>
    <n v="44355"/>
    <n v="44475"/>
    <m/>
    <s v="WA04000990"/>
    <s v="UG Perm Svc only  (no Tsfrmr)"/>
    <s v="16305"/>
    <s v="E OH UG Residential Services"/>
    <n v="730"/>
    <n v="-730"/>
    <n v="0"/>
    <n v="640.71"/>
    <n v="973.18"/>
    <n v="0"/>
    <s v="QCNOKE"/>
    <s v="QUANTA - REDMOND - ELECTRIC"/>
    <s v="510486155"/>
    <n v="1"/>
    <n v="0"/>
    <n v="0"/>
    <s v="SINGLE FAMILY"/>
    <s v="1"/>
    <s v="UNDERGROUND"/>
    <s v="UNDERGROUND"/>
    <s v="0002564776"/>
    <s v="0"/>
  </r>
  <r>
    <x v="2"/>
    <n v="50"/>
    <n v="20"/>
    <n v="20"/>
    <n v="0"/>
    <n v="0"/>
    <x v="1"/>
    <n v="546.27"/>
    <n v="27.313500000000001"/>
    <n v="30"/>
    <n v="-0.5"/>
    <n v="35"/>
    <n v="0"/>
    <n v="669.78"/>
    <s v="104336360"/>
    <s v="2305E084 3315 SE 18TH ST #  RENTON"/>
    <s v="CEN1"/>
    <s v="UPS"/>
    <n v="44363"/>
    <n v="44475"/>
    <m/>
    <s v="WA11700250"/>
    <s v="UG Perm Svc Only in Plat Dev"/>
    <s v="16306"/>
    <s v="E UG Residential Services In Plats"/>
    <n v="730"/>
    <n v="-730"/>
    <n v="0"/>
    <n v="31.66"/>
    <n v="507.51"/>
    <n v="0"/>
    <s v="QCSOKE"/>
    <s v="QUANTA - SOUTH KING - ELECTRIC"/>
    <s v="511346281"/>
    <n v="1"/>
    <n v="0"/>
    <n v="0"/>
    <s v="SINGLE FAMILY"/>
    <s v="1"/>
    <s v="UNDERGROUND"/>
    <s v="UNDERGROUND"/>
    <s v="0002564777"/>
    <s v="0"/>
  </r>
  <r>
    <x v="2"/>
    <n v="50"/>
    <e v="#N/A"/>
    <n v="5"/>
    <n v="0"/>
    <n v="0"/>
    <x v="1"/>
    <n v="513"/>
    <e v="#N/A"/>
    <n v="5"/>
    <e v="#N/A"/>
    <n v="5"/>
    <n v="0"/>
    <n v="635.72"/>
    <s v="104336361"/>
    <s v="1801W030 2224 VILLAGE ST NE #  OLYMPIA"/>
    <s v="CEN1"/>
    <s v="UPS"/>
    <n v="44350"/>
    <n v="44504"/>
    <m/>
    <s v="WA03400030"/>
    <s v="UG Perm Svc Only in Plat Dev"/>
    <s v="16306"/>
    <s v="E UG Residential Services In Plats"/>
    <n v="730"/>
    <n v="-730"/>
    <n v="0"/>
    <n v="4.8"/>
    <n v="504.28"/>
    <n v="0"/>
    <s v="QSTHLE"/>
    <s v="QUANTA - OLYMPIA - ELECTRIC"/>
    <s v="511348739"/>
    <n v="1"/>
    <n v="0"/>
    <n v="0"/>
    <s v="SINGLE FAMILY"/>
    <s v="1"/>
    <s v="UNDERGROUND"/>
    <s v="UNDERGROUND"/>
    <s v="0002564792"/>
    <s v="0"/>
  </r>
  <r>
    <x v="2"/>
    <n v="50"/>
    <e v="#N/A"/>
    <n v="5"/>
    <n v="0"/>
    <n v="0"/>
    <x v="1"/>
    <n v="513"/>
    <e v="#N/A"/>
    <n v="5"/>
    <e v="#N/A"/>
    <n v="5"/>
    <n v="0"/>
    <n v="635.72"/>
    <s v="104336362"/>
    <s v="1801W030 2225 TRAIL VIEW ST NE #  OLYMPI"/>
    <s v="CEN1"/>
    <s v="UPS"/>
    <n v="44351"/>
    <n v="44475"/>
    <m/>
    <s v="WA03400030"/>
    <s v="UG Perm Svc Only in Plat Dev"/>
    <s v="16306"/>
    <s v="E UG Residential Services In Plats"/>
    <n v="730"/>
    <n v="-730"/>
    <n v="0"/>
    <n v="4.8"/>
    <n v="504.28"/>
    <n v="0"/>
    <s v="QSTHLE"/>
    <s v="QUANTA - OLYMPIA - ELECTRIC"/>
    <s v="511348738"/>
    <n v="1"/>
    <n v="0"/>
    <n v="0"/>
    <s v="SINGLE FAMILY"/>
    <s v="1"/>
    <s v="UNDERGROUND"/>
    <s v="UNDERGROUND"/>
    <s v="0002564793"/>
    <s v="0"/>
  </r>
  <r>
    <x v="2"/>
    <n v="50"/>
    <n v="40"/>
    <n v="40"/>
    <n v="0"/>
    <n v="0"/>
    <x v="1"/>
    <n v="557.72"/>
    <n v="13.943"/>
    <n v="40"/>
    <n v="0"/>
    <n v="46"/>
    <n v="0"/>
    <n v="681"/>
    <s v="104336363"/>
    <s v="1904E032 12433 83RD AVE E #  PUYALLUP"/>
    <s v="CEN1"/>
    <s v="UPS"/>
    <n v="44363"/>
    <n v="44475"/>
    <m/>
    <s v="WA12700270"/>
    <s v="UG Perm Svc Only in Plat Dev"/>
    <s v="16306"/>
    <s v="E UG Residential Services In Plats"/>
    <n v="730"/>
    <n v="-730"/>
    <n v="0"/>
    <n v="42.22"/>
    <n v="507.04"/>
    <n v="0"/>
    <s v="QSWPRE"/>
    <s v="QUANTA - PUYALLUP - ELECTRIC"/>
    <s v="511348789"/>
    <n v="1"/>
    <n v="0"/>
    <n v="0"/>
    <s v="SINGLE FAMILY"/>
    <s v="1"/>
    <s v="UNDERGROUND"/>
    <s v="UNDERGROUND"/>
    <s v="0002564806"/>
    <s v="0"/>
  </r>
  <r>
    <x v="2"/>
    <n v="50"/>
    <n v="50"/>
    <n v="50"/>
    <n v="0"/>
    <n v="0"/>
    <x v="1"/>
    <n v="569.52"/>
    <n v="11.3904"/>
    <n v="50"/>
    <n v="0"/>
    <n v="58"/>
    <n v="0"/>
    <n v="692.8"/>
    <s v="104336364"/>
    <s v="2004E058 10506 33RD ST E #  EDGEWOOD"/>
    <s v="CEN1"/>
    <s v="UPS"/>
    <n v="44371"/>
    <n v="44475"/>
    <m/>
    <s v="WA12700200"/>
    <s v="UG Perm Svc Only in Plat Dev"/>
    <s v="16306"/>
    <s v="E UG Residential Services In Plats"/>
    <n v="730"/>
    <n v="-730"/>
    <n v="0"/>
    <n v="52.77"/>
    <n v="507.04"/>
    <n v="0"/>
    <s v="QSWPRE"/>
    <s v="QUANTA - PUYALLUP - ELECTRIC"/>
    <s v="511348903"/>
    <n v="1"/>
    <n v="0"/>
    <n v="0"/>
    <s v="SINGLE FAMILY"/>
    <s v="1"/>
    <s v="UNDERGROUND"/>
    <s v="UNDERGROUND"/>
    <s v="0002564814"/>
    <s v="0"/>
  </r>
  <r>
    <x v="2"/>
    <n v="50"/>
    <n v="45"/>
    <n v="45"/>
    <n v="0"/>
    <n v="0"/>
    <x v="1"/>
    <n v="555.9"/>
    <n v="12.3533333333333"/>
    <n v="41"/>
    <n v="8.8888888888888906E-2"/>
    <n v="47"/>
    <n v="0"/>
    <n v="678.62"/>
    <s v="104336367"/>
    <s v="1801W131 5371 50TH LOOP SE #  LACEY"/>
    <s v="CEN1"/>
    <s v="UPS"/>
    <n v="44351"/>
    <n v="44475"/>
    <m/>
    <s v="WA03400020"/>
    <s v="UG Perm Svc Only in Plat Dev"/>
    <s v="16306"/>
    <s v="E UG Residential Services In Plats"/>
    <n v="730"/>
    <n v="-730"/>
    <n v="0"/>
    <n v="43.18"/>
    <n v="504.28"/>
    <n v="0"/>
    <s v="QSTHLE"/>
    <s v="QUANTA - OLYMPIA - ELECTRIC"/>
    <s v="511350915"/>
    <n v="1"/>
    <n v="0"/>
    <n v="0"/>
    <s v="SINGLE FAMILY"/>
    <s v="1"/>
    <s v="UNDERGROUND"/>
    <s v="UNDERGROUND"/>
    <s v="0002564880"/>
    <s v="0"/>
  </r>
  <r>
    <x v="2"/>
    <n v="150"/>
    <n v="105"/>
    <n v="105"/>
    <n v="0"/>
    <n v="0"/>
    <x v="1"/>
    <n v="872.51"/>
    <n v="8.3096190476190497"/>
    <n v="104"/>
    <n v="9.5238095238095195E-3"/>
    <n v="122"/>
    <n v="0"/>
    <n v="995.79"/>
    <s v="104336370"/>
    <s v="2005E092 22902 64TH LN E #  BUCKLEY"/>
    <s v="CEN1"/>
    <s v="UPS"/>
    <n v="44363"/>
    <n v="44475"/>
    <m/>
    <s v="WA12700270"/>
    <s v="UG Perm Svc Only in Plat Dev"/>
    <s v="16306"/>
    <s v="E UG Residential Services In Plats"/>
    <n v="730"/>
    <n v="-730"/>
    <n v="0"/>
    <n v="111.29"/>
    <n v="697.1"/>
    <n v="0"/>
    <s v="QSWPRE"/>
    <s v="QUANTA - PUYALLUP - ELECTRIC"/>
    <s v="511346123"/>
    <n v="1"/>
    <n v="0"/>
    <n v="0"/>
    <s v="SINGLE FAMILY"/>
    <s v="1"/>
    <s v="UNDERGROUND"/>
    <s v="UNDERGROUND"/>
    <s v="0002564764"/>
    <s v="0"/>
  </r>
  <r>
    <x v="2"/>
    <n v="50"/>
    <n v="20"/>
    <n v="20"/>
    <n v="0"/>
    <n v="0"/>
    <x v="1"/>
    <n v="528.91"/>
    <n v="26.445499999999999"/>
    <n v="20"/>
    <n v="0"/>
    <n v="23"/>
    <n v="0"/>
    <n v="651.07000000000005"/>
    <s v="104336371"/>
    <s v="2606E096 26638 NE WALDEN WAY #  DUVALL"/>
    <s v="CEN1"/>
    <s v="UPS"/>
    <n v="44357"/>
    <n v="44475"/>
    <m/>
    <s v="WA01700100"/>
    <s v="UG Perm Svc Only in Plat Dev"/>
    <s v="16306"/>
    <s v="E UG Residential Services In Plats"/>
    <n v="730"/>
    <n v="-730"/>
    <n v="0"/>
    <n v="21.11"/>
    <n v="501.97"/>
    <n v="0"/>
    <s v="QCNOKE"/>
    <s v="QUANTA - REDMOND - ELECTRIC"/>
    <s v="511346129"/>
    <n v="1"/>
    <n v="0"/>
    <n v="0"/>
    <s v="SINGLE FAMILY"/>
    <s v="1"/>
    <s v="UNDERGROUND"/>
    <s v="UNDERGROUND"/>
    <s v="0002564770"/>
    <s v="0"/>
  </r>
  <r>
    <x v="2"/>
    <n v="150"/>
    <n v="120"/>
    <n v="120"/>
    <n v="0"/>
    <n v="0"/>
    <x v="1"/>
    <n v="732.17"/>
    <n v="6.1014166666666698"/>
    <n v="119"/>
    <n v="8.3333333333333297E-3"/>
    <n v="223"/>
    <n v="0"/>
    <n v="853.88"/>
    <s v="104336372"/>
    <s v="3902E140 867 W SMITH RD # SHOP BELLINGHA"/>
    <s v="CEN1"/>
    <s v="USO"/>
    <n v="44362"/>
    <n v="44475"/>
    <m/>
    <s v="WA03700370"/>
    <s v="UG Perm Svc only  (no Tsfrmr)"/>
    <s v="16305"/>
    <s v="E OH UG Residential Services"/>
    <n v="730"/>
    <n v="-730"/>
    <n v="0"/>
    <n v="204.1"/>
    <n v="500.59"/>
    <n v="0"/>
    <s v="QNWHME"/>
    <s v="QUANTA - BELLINGHAM - ELECTRIC"/>
    <s v="510759679"/>
    <n v="1"/>
    <n v="0"/>
    <n v="0"/>
    <s v="SINGLE FAMILY"/>
    <s v="1"/>
    <s v="UNDERGROUND"/>
    <s v="UNDERGROUND"/>
    <s v="0002564772"/>
    <s v="0"/>
  </r>
  <r>
    <x v="2"/>
    <n v="100"/>
    <n v="65"/>
    <n v="65"/>
    <n v="0"/>
    <n v="0"/>
    <x v="1"/>
    <n v="628.49"/>
    <n v="9.6690769230769202"/>
    <n v="64"/>
    <n v="1.5384615384615399E-2"/>
    <n v="120"/>
    <n v="0"/>
    <n v="750.76"/>
    <s v="104336373"/>
    <s v="2402E084 7029 E WASHINGTON ST #  PORT OR"/>
    <s v="CEN1"/>
    <s v="UPS"/>
    <n v="44361"/>
    <n v="44475"/>
    <m/>
    <s v="WA01800990"/>
    <s v="UG Perm Svc Only in Plat Dev"/>
    <s v="16306"/>
    <s v="E UG Residential Services In Plats"/>
    <n v="730"/>
    <n v="-730"/>
    <n v="0"/>
    <n v="109.78"/>
    <n v="502.44"/>
    <n v="0"/>
    <s v="QSSPE"/>
    <s v="QUANTA - KITSAP - ELECTRIC"/>
    <s v="511329756"/>
    <n v="1"/>
    <n v="0"/>
    <n v="0"/>
    <s v="SINGLE FAMILY"/>
    <s v="1"/>
    <s v="UNDERGROUND"/>
    <s v="UNDERGROUND"/>
    <s v="0002564795"/>
    <s v="0"/>
  </r>
  <r>
    <x v="2"/>
    <n v="50"/>
    <n v="45"/>
    <n v="45"/>
    <n v="0"/>
    <n v="0"/>
    <x v="1"/>
    <n v="559.41999999999996"/>
    <n v="12.431555555555599"/>
    <n v="45"/>
    <n v="0"/>
    <n v="53"/>
    <n v="0"/>
    <n v="681.69"/>
    <s v="104336374"/>
    <s v="2402E120 7031 E WASHINGTON ST #  PORT OR"/>
    <s v="CEN1"/>
    <s v="UPS"/>
    <n v="44358"/>
    <n v="44475"/>
    <m/>
    <s v="WA01800990"/>
    <s v="UG Perm Svc Only in Plat Dev"/>
    <s v="16306"/>
    <s v="E UG Residential Services In Plats"/>
    <n v="730"/>
    <n v="-730"/>
    <n v="0"/>
    <n v="47.97"/>
    <n v="502.45"/>
    <n v="0"/>
    <s v="QSSPE"/>
    <s v="QUANTA - KITSAP - ELECTRIC"/>
    <s v="510484136"/>
    <n v="1"/>
    <n v="0"/>
    <n v="0"/>
    <s v="SINGLE FAMILY"/>
    <s v="1"/>
    <s v="UNDERGROUND"/>
    <s v="UNDERGROUND"/>
    <s v="0002564802"/>
    <s v="0"/>
  </r>
  <r>
    <x v="2"/>
    <n v="50"/>
    <n v="30"/>
    <n v="30"/>
    <n v="0"/>
    <n v="0"/>
    <x v="1"/>
    <n v="541.16999999999996"/>
    <n v="18.039000000000001"/>
    <n v="30"/>
    <n v="0"/>
    <n v="35"/>
    <n v="0"/>
    <n v="663.44"/>
    <s v="104336375"/>
    <s v="2402E084 7005 E WASHINGTON ST #  PORT OR"/>
    <s v="CEN1"/>
    <s v="UPS"/>
    <n v="44358"/>
    <n v="44475"/>
    <m/>
    <s v="WA01800990"/>
    <s v="UG Perm Svc Only in Plat Dev"/>
    <s v="16306"/>
    <s v="E UG Residential Services In Plats"/>
    <n v="730"/>
    <n v="-730"/>
    <n v="0"/>
    <n v="31.66"/>
    <n v="502.44"/>
    <n v="0"/>
    <s v="QSSPE"/>
    <s v="QUANTA - KITSAP - ELECTRIC"/>
    <s v="511329755"/>
    <n v="1"/>
    <n v="0"/>
    <n v="0"/>
    <s v="SINGLE FAMILY"/>
    <s v="1"/>
    <s v="UNDERGROUND"/>
    <s v="UNDERGROUND"/>
    <s v="0002564805"/>
    <s v="0"/>
  </r>
  <r>
    <x v="2"/>
    <n v="100"/>
    <n v="90"/>
    <n v="90"/>
    <n v="0"/>
    <n v="0"/>
    <x v="1"/>
    <n v="676.9"/>
    <n v="7.52111111111111"/>
    <n v="89"/>
    <n v="1.1111111111111099E-2"/>
    <n v="168"/>
    <n v="0"/>
    <n v="799.17"/>
    <s v="104336377"/>
    <s v="2602E024 3501 NE GUNDERSON RD # MODULAR,"/>
    <s v="CEN1"/>
    <s v="USO"/>
    <n v="44351"/>
    <n v="44475"/>
    <m/>
    <s v="WA01800990"/>
    <s v="UG Perm Svc only  (no Tsfrmr)"/>
    <s v="16305"/>
    <s v="E OH UG Residential Services"/>
    <n v="730"/>
    <n v="-730"/>
    <n v="0"/>
    <n v="153.08000000000001"/>
    <n v="502.44"/>
    <n v="0"/>
    <s v="QSSPE"/>
    <s v="QUANTA - KITSAP - ELECTRIC"/>
    <s v="511084526"/>
    <n v="1"/>
    <n v="0"/>
    <n v="0"/>
    <s v="MOBILE HOME"/>
    <s v="1"/>
    <s v="UNDERGROUND"/>
    <s v="UNDERGROUND"/>
    <s v="0002564833"/>
    <s v="0"/>
  </r>
  <r>
    <x v="2"/>
    <n v="50"/>
    <n v="50"/>
    <n v="50"/>
    <n v="0"/>
    <n v="0"/>
    <x v="1"/>
    <n v="605.61"/>
    <n v="12.1122"/>
    <n v="50"/>
    <n v="0"/>
    <n v="93"/>
    <n v="0"/>
    <n v="728.89"/>
    <s v="104336378"/>
    <s v="2004E079 3101 15TH AVE NW #  PUYALLUP"/>
    <s v="CEN1"/>
    <s v="UPS"/>
    <n v="44369"/>
    <n v="44475"/>
    <m/>
    <s v="WA12700110"/>
    <s v="UG Perm Svc Only in Plat Dev"/>
    <s v="16306"/>
    <s v="E UG Residential Services In Plats"/>
    <n v="730"/>
    <n v="-730"/>
    <n v="0"/>
    <n v="85.04"/>
    <n v="507.05"/>
    <n v="0"/>
    <s v="QSWPRE"/>
    <s v="QUANTA - PUYALLUP - ELECTRIC"/>
    <s v="511351122"/>
    <n v="1"/>
    <n v="0"/>
    <n v="0"/>
    <s v="SINGLE FAMILY"/>
    <s v="1"/>
    <s v="UNDERGROUND"/>
    <s v="UNDERGROUND"/>
    <s v="0002564890"/>
    <s v="0"/>
  </r>
  <r>
    <x v="2"/>
    <n v="100"/>
    <n v="60"/>
    <n v="60"/>
    <n v="0"/>
    <n v="0"/>
    <x v="1"/>
    <n v="581.29999999999995"/>
    <n v="9.6883333333333308"/>
    <n v="59"/>
    <n v="1.6666666666666701E-2"/>
    <n v="69"/>
    <n v="0"/>
    <n v="704.58"/>
    <s v="104336379"/>
    <s v="1905E080 15210 182ND AVE E #  BONNEY LAK"/>
    <s v="CEN1"/>
    <s v="UPS"/>
    <n v="44357"/>
    <n v="44475"/>
    <m/>
    <s v="WA12700270"/>
    <s v="UG Perm Svc Only in Plat Dev"/>
    <s v="16306"/>
    <s v="E UG Residential Services In Plats"/>
    <n v="730"/>
    <n v="-730"/>
    <n v="0"/>
    <n v="63.32"/>
    <n v="507.04"/>
    <n v="0"/>
    <s v="QSWPRE"/>
    <s v="QUANTA - PUYALLUP - ELECTRIC"/>
    <s v="511352401"/>
    <n v="1"/>
    <n v="0"/>
    <n v="0"/>
    <s v="SINGLE FAMILY"/>
    <s v="1"/>
    <s v="UNDERGROUND"/>
    <s v="UNDERGROUND"/>
    <s v="0002564913"/>
    <s v="0"/>
  </r>
  <r>
    <x v="2"/>
    <n v="100"/>
    <n v="75"/>
    <n v="75"/>
    <n v="0"/>
    <n v="0"/>
    <x v="1"/>
    <n v="598.47"/>
    <n v="7.9795999999999996"/>
    <n v="74"/>
    <n v="1.3333333333333299E-2"/>
    <n v="86"/>
    <n v="0"/>
    <n v="721.75"/>
    <s v="104336383"/>
    <s v="2004E043 12512 30TH STREET CT E #  EDGEW"/>
    <s v="CEN1"/>
    <s v="UPS"/>
    <n v="44369"/>
    <n v="44475"/>
    <m/>
    <s v="WA12700200"/>
    <s v="UG Perm Svc Only in Plat Dev"/>
    <s v="16306"/>
    <s v="E UG Residential Services In Plats"/>
    <n v="730"/>
    <n v="-730"/>
    <n v="0"/>
    <n v="78.680000000000007"/>
    <n v="507.04"/>
    <n v="0"/>
    <s v="QSWPRE"/>
    <s v="QUANTA - PUYALLUP - ELECTRIC"/>
    <s v="511367550"/>
    <n v="1"/>
    <n v="0"/>
    <n v="0"/>
    <s v="SINGLE FAMILY"/>
    <s v="1"/>
    <s v="UNDERGROUND"/>
    <s v="UNDERGROUND"/>
    <s v="0002565012"/>
    <s v="0"/>
  </r>
  <r>
    <x v="2"/>
    <n v="50"/>
    <n v="30"/>
    <n v="30"/>
    <n v="0"/>
    <n v="0"/>
    <x v="1"/>
    <n v="562.83000000000004"/>
    <n v="18.760999999999999"/>
    <n v="30"/>
    <n v="0"/>
    <n v="56"/>
    <n v="0"/>
    <n v="685.1"/>
    <s v="104336384"/>
    <s v="2501E059 1149 NW DRAGONSTONE ST #  BREME"/>
    <s v="CEN1"/>
    <s v="USO"/>
    <n v="44363"/>
    <n v="44475"/>
    <m/>
    <s v="WA01800990"/>
    <s v="UG Perm Svc only  (no Tsfrmr)"/>
    <s v="16305"/>
    <s v="E OH UG Residential Services"/>
    <n v="730"/>
    <n v="-730"/>
    <n v="0"/>
    <n v="51.03"/>
    <n v="502.44"/>
    <n v="0"/>
    <s v="QSSPE"/>
    <s v="QUANTA - KITSAP - ELECTRIC"/>
    <s v="511367554"/>
    <n v="1"/>
    <n v="0"/>
    <n v="0"/>
    <s v="SINGLE FAMILY"/>
    <s v="1"/>
    <s v="UNDERGROUND"/>
    <s v="UNDERGROUND"/>
    <s v="0002565016"/>
    <s v="0"/>
  </r>
  <r>
    <x v="2"/>
    <n v="50"/>
    <e v="#N/A"/>
    <n v="30"/>
    <n v="0"/>
    <n v="0"/>
    <x v="1"/>
    <n v="562.82000000000005"/>
    <e v="#N/A"/>
    <n v="30"/>
    <e v="#N/A"/>
    <n v="56"/>
    <n v="0"/>
    <n v="685.09"/>
    <s v="104336385"/>
    <s v="2501E059 1137 NW DRAGONSTONE ST #  BREME"/>
    <s v="CEN1"/>
    <s v="USO"/>
    <n v="44362"/>
    <n v="44475"/>
    <m/>
    <s v="WA01800990"/>
    <s v="UG Perm Svc only  (no Tsfrmr)"/>
    <s v="16305"/>
    <s v="E OH UG Residential Services"/>
    <n v="730"/>
    <n v="-730"/>
    <n v="0"/>
    <n v="51.03"/>
    <n v="502.44"/>
    <n v="0"/>
    <s v="QSSPE"/>
    <s v="QUANTA - KITSAP - ELECTRIC"/>
    <s v="511367620"/>
    <n v="1"/>
    <n v="0"/>
    <n v="0"/>
    <s v="SINGLE FAMILY"/>
    <s v="1"/>
    <s v="UNDERGROUND"/>
    <s v="UNDERGROUND"/>
    <s v="0002565020"/>
    <s v="0"/>
  </r>
  <r>
    <x v="2"/>
    <n v="50"/>
    <e v="#N/A"/>
    <n v="50"/>
    <n v="0"/>
    <n v="0"/>
    <x v="1"/>
    <n v="600.84"/>
    <e v="#N/A"/>
    <n v="50"/>
    <e v="#N/A"/>
    <n v="93"/>
    <n v="0"/>
    <n v="723.11"/>
    <s v="104336386"/>
    <s v="2501E059 1125 NW DRAGONSTONE ST #  BREME"/>
    <s v="CEN1"/>
    <s v="USO"/>
    <n v="44362"/>
    <n v="44475"/>
    <m/>
    <s v="WA01800990"/>
    <s v="UG Perm Svc only  (no Tsfrmr)"/>
    <s v="16305"/>
    <s v="E OH UG Residential Services"/>
    <n v="730"/>
    <n v="-730"/>
    <n v="0"/>
    <n v="85.04"/>
    <n v="502.44"/>
    <n v="0"/>
    <s v="QSSPE"/>
    <s v="QUANTA - KITSAP - ELECTRIC"/>
    <s v="511367623"/>
    <n v="1"/>
    <n v="0"/>
    <n v="0"/>
    <s v="SINGLE FAMILY"/>
    <s v="1"/>
    <s v="UNDERGROUND"/>
    <s v="UNDERGROUND"/>
    <s v="0002565022"/>
    <s v="0"/>
  </r>
  <r>
    <x v="2"/>
    <n v="100"/>
    <n v="90"/>
    <n v="90"/>
    <n v="0"/>
    <n v="0"/>
    <x v="1"/>
    <n v="676.07"/>
    <n v="7.5118888888888904"/>
    <n v="89"/>
    <n v="1.1111111111111099E-2"/>
    <n v="168"/>
    <n v="0"/>
    <n v="798.01"/>
    <s v="104336387"/>
    <s v="4003E120 513 S 17TH ST #  LYNDEN"/>
    <s v="CEN1"/>
    <s v="USO"/>
    <n v="44362"/>
    <n v="44504"/>
    <m/>
    <s v="WA03700050"/>
    <s v="UG Perm Svc only  (no Tsfrmr)"/>
    <s v="16305"/>
    <s v="E OH UG Residential Services"/>
    <n v="730"/>
    <n v="-730"/>
    <n v="0"/>
    <n v="153.08000000000001"/>
    <n v="501.51"/>
    <n v="0"/>
    <s v="QNWHME"/>
    <s v="QUANTA - BELLINGHAM - ELECTRIC"/>
    <s v="511355873"/>
    <n v="1"/>
    <n v="0"/>
    <n v="0"/>
    <s v="SINGLE FAMILY"/>
    <s v="1"/>
    <s v="UNDERGROUND"/>
    <s v="UNDERGROUND"/>
    <s v="0002565028"/>
    <s v="0"/>
  </r>
  <r>
    <x v="2"/>
    <n v="50"/>
    <n v="40"/>
    <n v="40"/>
    <n v="0"/>
    <n v="0"/>
    <x v="1"/>
    <n v="581.80999999999995"/>
    <n v="14.545249999999999"/>
    <n v="40"/>
    <n v="0"/>
    <n v="74"/>
    <n v="0"/>
    <n v="704.08"/>
    <s v="104336388"/>
    <s v="2401E080 1399 BAKER HEIGHTS LOOP #  BREM"/>
    <s v="CEN1"/>
    <s v="USO"/>
    <n v="44358"/>
    <n v="44475"/>
    <m/>
    <s v="WA01800010"/>
    <s v="UG Perm Svc only  (no Tsfrmr)"/>
    <s v="16305"/>
    <s v="E OH UG Residential Services"/>
    <n v="730"/>
    <n v="-730"/>
    <n v="0"/>
    <n v="68.03"/>
    <n v="502.43"/>
    <n v="0"/>
    <s v="QSSPE"/>
    <s v="QUANTA - KITSAP - ELECTRIC"/>
    <s v="511367681"/>
    <n v="1"/>
    <n v="0"/>
    <n v="0"/>
    <s v="SINGLE FAMILY"/>
    <s v="1"/>
    <s v="UNDERGROUND"/>
    <s v="UNDERGROUND"/>
    <s v="0002565030"/>
    <s v="0"/>
  </r>
  <r>
    <x v="2"/>
    <n v="100"/>
    <n v="75"/>
    <n v="75"/>
    <n v="0"/>
    <n v="0"/>
    <x v="1"/>
    <n v="653.98"/>
    <n v="8.7197333333333304"/>
    <n v="75"/>
    <n v="0"/>
    <n v="141"/>
    <n v="0"/>
    <n v="777.26"/>
    <s v="104336389"/>
    <s v="2005E028 16332 25TH ST E #  LAKE TAPPS."/>
    <s v="CEN1"/>
    <s v="USO"/>
    <n v="44363"/>
    <n v="44475"/>
    <m/>
    <s v="WA12700270"/>
    <s v="UG Perm Svc only  (no Tsfrmr)"/>
    <s v="16305"/>
    <s v="E OH UG Residential Services"/>
    <n v="730"/>
    <n v="-730"/>
    <n v="0"/>
    <n v="128.34"/>
    <n v="507.04"/>
    <n v="0"/>
    <s v="QSWPRE"/>
    <s v="QUANTA - PUYALLUP - ELECTRIC"/>
    <s v="511367684"/>
    <n v="1"/>
    <n v="0"/>
    <n v="0"/>
    <s v="SINGLE FAMILY"/>
    <s v="1"/>
    <s v="UNDERGROUND"/>
    <s v="UNDERGROUND"/>
    <s v="0002565031"/>
    <s v="0"/>
  </r>
  <r>
    <x v="2"/>
    <n v="100"/>
    <n v="60"/>
    <n v="60"/>
    <n v="0"/>
    <n v="0"/>
    <x v="1"/>
    <n v="575.73"/>
    <n v="9.5954999999999995"/>
    <n v="59"/>
    <n v="1.6666666666666701E-2"/>
    <n v="69"/>
    <n v="0"/>
    <n v="697.67"/>
    <s v="104336391"/>
    <s v="3803E070 534 WOODBURY WAY #  BELLINGHAM"/>
    <s v="CEN1"/>
    <s v="UPS"/>
    <n v="44361"/>
    <n v="44475"/>
    <m/>
    <s v="WA03700010"/>
    <s v="UG Perm Svc Only in Plat Dev"/>
    <s v="16306"/>
    <s v="E UG Residential Services In Plats"/>
    <n v="730"/>
    <n v="-730"/>
    <n v="0"/>
    <n v="63.32"/>
    <n v="501.51"/>
    <n v="0"/>
    <s v="QNWHME"/>
    <s v="QUANTA - BELLINGHAM - ELECTRIC"/>
    <s v="511351043"/>
    <n v="1"/>
    <n v="0"/>
    <n v="0"/>
    <s v="SINGLE FAMILY"/>
    <s v="1"/>
    <s v="UNDERGROUND"/>
    <s v="UNDERGROUND"/>
    <s v="0002564885"/>
    <s v="0"/>
  </r>
  <r>
    <x v="2"/>
    <n v="50"/>
    <n v="40"/>
    <n v="40"/>
    <n v="0"/>
    <n v="0"/>
    <x v="1"/>
    <n v="557.73"/>
    <n v="13.943250000000001"/>
    <n v="40"/>
    <n v="0"/>
    <n v="46"/>
    <n v="0"/>
    <n v="681.01"/>
    <s v="104336393"/>
    <s v="2004E032 8389 26TH STREET CT E #  EDGEWO"/>
    <s v="CEN1"/>
    <s v="UPS"/>
    <n v="44357"/>
    <n v="44475"/>
    <m/>
    <s v="WA12700200"/>
    <s v="UG Perm Svc Only in Plat Dev"/>
    <s v="16306"/>
    <s v="E UG Residential Services In Plats"/>
    <n v="730"/>
    <n v="-730"/>
    <n v="0"/>
    <n v="42.22"/>
    <n v="507.05"/>
    <n v="0"/>
    <s v="QSWPRE"/>
    <s v="QUANTA - PUYALLUP - ELECTRIC"/>
    <s v="511351218"/>
    <n v="1"/>
    <n v="0"/>
    <n v="0"/>
    <s v="SINGLE FAMILY"/>
    <s v="1"/>
    <s v="UNDERGROUND"/>
    <s v="UNDERGROUND"/>
    <s v="0002564892"/>
    <s v="0"/>
  </r>
  <r>
    <x v="2"/>
    <n v="50"/>
    <n v="40"/>
    <n v="40"/>
    <n v="0"/>
    <n v="0"/>
    <x v="1"/>
    <n v="557.73"/>
    <n v="13.943250000000001"/>
    <n v="40"/>
    <n v="0"/>
    <n v="46"/>
    <n v="0"/>
    <n v="681.01"/>
    <s v="104336394"/>
    <s v="2004E032 2852 83RD AVE CT E #  EDGEWOOD"/>
    <s v="CEN1"/>
    <s v="UPS"/>
    <n v="44357"/>
    <n v="44475"/>
    <m/>
    <s v="WA12700200"/>
    <s v="UG Perm Svc Only in Plat Dev"/>
    <s v="16306"/>
    <s v="E UG Residential Services In Plats"/>
    <n v="730"/>
    <n v="-730"/>
    <n v="0"/>
    <n v="42.22"/>
    <n v="507.05"/>
    <n v="0"/>
    <s v="QSWPRE"/>
    <s v="QUANTA - PUYALLUP - ELECTRIC"/>
    <s v="511351319"/>
    <n v="1"/>
    <n v="0"/>
    <n v="0"/>
    <s v="SINGLE FAMILY"/>
    <s v="1"/>
    <s v="UNDERGROUND"/>
    <s v="UNDERGROUND"/>
    <s v="0002564893"/>
    <s v="0"/>
  </r>
  <r>
    <x v="2"/>
    <n v="50"/>
    <n v="30"/>
    <n v="30"/>
    <n v="0"/>
    <n v="0"/>
    <x v="1"/>
    <n v="545.91"/>
    <n v="18.196999999999999"/>
    <n v="30"/>
    <n v="0"/>
    <n v="35"/>
    <n v="0"/>
    <n v="669.19"/>
    <s v="104336395"/>
    <s v="1905E062 13420 186TH AVE E #  BONNEY LAK"/>
    <s v="CEN1"/>
    <s v="UPS"/>
    <n v="44363"/>
    <n v="44475"/>
    <m/>
    <s v="WA12700270"/>
    <s v="UG Perm Svc Only in Plat Dev"/>
    <s v="16306"/>
    <s v="E UG Residential Services In Plats"/>
    <n v="730"/>
    <n v="-730"/>
    <n v="0"/>
    <n v="31.66"/>
    <n v="507.04"/>
    <n v="0"/>
    <s v="QSWPRE"/>
    <s v="QUANTA - PUYALLUP - ELECTRIC"/>
    <s v="511352058"/>
    <n v="1"/>
    <n v="0"/>
    <n v="0"/>
    <s v="SINGLE FAMILY"/>
    <s v="1"/>
    <s v="UNDERGROUND"/>
    <s v="UNDERGROUND"/>
    <s v="0002564899"/>
    <s v="0"/>
  </r>
  <r>
    <x v="2"/>
    <n v="50"/>
    <n v="30"/>
    <n v="30"/>
    <n v="0"/>
    <n v="0"/>
    <x v="1"/>
    <n v="545.91"/>
    <n v="18.196999999999999"/>
    <n v="30"/>
    <n v="0"/>
    <n v="35"/>
    <n v="0"/>
    <n v="669.19"/>
    <s v="104336396"/>
    <s v="1905E062 13424 186TH AVE E #  BONNEY LAK"/>
    <s v="CEN1"/>
    <s v="UPS"/>
    <n v="44363"/>
    <n v="44475"/>
    <m/>
    <s v="WA12700270"/>
    <s v="UG Perm Svc Only in Plat Dev"/>
    <s v="16306"/>
    <s v="E UG Residential Services In Plats"/>
    <n v="730"/>
    <n v="-730"/>
    <n v="0"/>
    <n v="31.66"/>
    <n v="507.04"/>
    <n v="0"/>
    <s v="QSWPRE"/>
    <s v="QUANTA - PUYALLUP - ELECTRIC"/>
    <s v="511352188"/>
    <n v="1"/>
    <n v="0"/>
    <n v="0"/>
    <s v="SINGLE FAMILY"/>
    <s v="1"/>
    <s v="UNDERGROUND"/>
    <s v="UNDERGROUND"/>
    <s v="0002564901"/>
    <s v="0"/>
  </r>
  <r>
    <x v="2"/>
    <n v="50"/>
    <n v="30"/>
    <n v="30"/>
    <n v="0"/>
    <n v="0"/>
    <x v="1"/>
    <n v="545.91"/>
    <n v="18.196999999999999"/>
    <n v="30"/>
    <n v="0"/>
    <n v="35"/>
    <n v="0"/>
    <n v="669.19"/>
    <s v="104336397"/>
    <s v="1905E062 13428 186TH AVE E #  BONNEY LAK"/>
    <s v="CEN1"/>
    <s v="UPS"/>
    <n v="44363"/>
    <n v="44475"/>
    <m/>
    <s v="WA12700270"/>
    <s v="UG Perm Svc Only in Plat Dev"/>
    <s v="16306"/>
    <s v="E UG Residential Services In Plats"/>
    <n v="730"/>
    <n v="-730"/>
    <n v="0"/>
    <n v="31.66"/>
    <n v="507.04"/>
    <n v="0"/>
    <s v="QSWPRE"/>
    <s v="QUANTA - PUYALLUP - ELECTRIC"/>
    <s v="511352251"/>
    <n v="1"/>
    <n v="0"/>
    <n v="0"/>
    <s v="SINGLE FAMILY"/>
    <s v="1"/>
    <s v="UNDERGROUND"/>
    <s v="UNDERGROUND"/>
    <s v="0002564904"/>
    <s v="0"/>
  </r>
  <r>
    <x v="2"/>
    <n v="50"/>
    <n v="40"/>
    <n v="40"/>
    <n v="0"/>
    <n v="0"/>
    <x v="1"/>
    <n v="557.72"/>
    <n v="13.943"/>
    <n v="40"/>
    <n v="0"/>
    <n v="46"/>
    <n v="0"/>
    <n v="681"/>
    <s v="104336398"/>
    <s v="1905E062 18604 135TH LN E #  BONNEY LAKE"/>
    <s v="CEN1"/>
    <s v="UPS"/>
    <n v="44363"/>
    <n v="44475"/>
    <m/>
    <s v="WA12700270"/>
    <s v="UG Perm Svc Only in Plat Dev"/>
    <s v="16306"/>
    <s v="E UG Residential Services In Plats"/>
    <n v="730"/>
    <n v="-730"/>
    <n v="0"/>
    <n v="42.22"/>
    <n v="507.04"/>
    <n v="0"/>
    <s v="QSWPRE"/>
    <s v="QUANTA - PUYALLUP - ELECTRIC"/>
    <s v="511352312"/>
    <n v="1"/>
    <n v="0"/>
    <n v="0"/>
    <s v="SINGLE FAMILY"/>
    <s v="1"/>
    <s v="UNDERGROUND"/>
    <s v="UNDERGROUND"/>
    <s v="0002564908"/>
    <s v="0"/>
  </r>
  <r>
    <x v="2"/>
    <n v="50"/>
    <n v="25"/>
    <n v="25"/>
    <n v="0"/>
    <n v="0"/>
    <x v="1"/>
    <n v="533.94000000000005"/>
    <n v="21.357600000000001"/>
    <n v="24"/>
    <n v="0.04"/>
    <n v="28"/>
    <n v="0"/>
    <n v="655.88"/>
    <s v="104336400"/>
    <s v="3802E004 955 VERDE LOOP #  BELLINGHAM"/>
    <s v="CEN1"/>
    <s v="UPS"/>
    <n v="44362"/>
    <n v="44504"/>
    <m/>
    <s v="WA03700010"/>
    <s v="UG Perm Svc Only in Plat Dev"/>
    <s v="16306"/>
    <s v="E UG Residential Services In Plats"/>
    <n v="730"/>
    <n v="-730"/>
    <n v="0"/>
    <n v="25.91"/>
    <n v="501.53"/>
    <n v="0"/>
    <s v="QNWHME"/>
    <s v="QUANTA - BELLINGHAM - ELECTRIC"/>
    <s v="511367833"/>
    <n v="1"/>
    <n v="0"/>
    <n v="0"/>
    <s v="SINGLE FAMILY"/>
    <s v="1"/>
    <s v="UNDERGROUND"/>
    <s v="UNDERGROUND"/>
    <s v="0002565050"/>
    <s v="0"/>
  </r>
  <r>
    <x v="2"/>
    <n v="50"/>
    <n v="40"/>
    <n v="40"/>
    <n v="0"/>
    <n v="0"/>
    <x v="1"/>
    <n v="550.52"/>
    <n v="13.763"/>
    <n v="36"/>
    <n v="0.1"/>
    <n v="42"/>
    <n v="0"/>
    <n v="673.24"/>
    <s v="104336401"/>
    <s v="1802W087 2109 18TH AVE SW #  OLYMPIA"/>
    <s v="CEN1"/>
    <s v="UPS"/>
    <n v="44357"/>
    <n v="44504"/>
    <m/>
    <s v="WA03400030"/>
    <s v="UG Perm Svc Only in Plat Dev"/>
    <s v="16306"/>
    <s v="E UG Residential Services In Plats"/>
    <n v="730"/>
    <n v="-730"/>
    <n v="0"/>
    <n v="38.380000000000003"/>
    <n v="504.27"/>
    <n v="0"/>
    <s v="QSTHLE"/>
    <s v="QUANTA - OLYMPIA - ELECTRIC"/>
    <s v="511367895"/>
    <n v="1"/>
    <n v="0"/>
    <n v="0"/>
    <s v="SINGLE FAMILY"/>
    <s v="1"/>
    <s v="UNDERGROUND"/>
    <s v="UNDERGROUND"/>
    <s v="0002565056"/>
    <s v="0"/>
  </r>
  <r>
    <x v="2"/>
    <n v="50"/>
    <n v="20"/>
    <n v="20"/>
    <n v="0"/>
    <n v="0"/>
    <x v="1"/>
    <n v="534.12"/>
    <n v="26.706"/>
    <n v="20"/>
    <n v="0"/>
    <n v="23"/>
    <n v="0"/>
    <n v="657.4"/>
    <s v="104336402"/>
    <s v="1904E103 17403 118TH AVE CT E # E PUYALL"/>
    <s v="CEN1"/>
    <s v="UPS"/>
    <n v="44363"/>
    <n v="44475"/>
    <m/>
    <s v="WA12700270"/>
    <s v="UG Perm Svc Only in Plat Dev"/>
    <s v="16306"/>
    <s v="E UG Residential Services In Plats"/>
    <n v="730"/>
    <n v="-730"/>
    <n v="0"/>
    <n v="21.11"/>
    <n v="507.04"/>
    <n v="0"/>
    <s v="QSWPRE"/>
    <s v="QUANTA - PUYALLUP - ELECTRIC"/>
    <s v="511368095"/>
    <n v="1"/>
    <n v="0"/>
    <n v="0"/>
    <s v="SINGLE FAMILY"/>
    <s v="1"/>
    <s v="UNDERGROUND"/>
    <s v="UNDERGROUND"/>
    <s v="0002565095"/>
    <s v="0"/>
  </r>
  <r>
    <x v="2"/>
    <n v="50"/>
    <n v="30"/>
    <n v="30"/>
    <n v="0"/>
    <n v="0"/>
    <x v="1"/>
    <n v="545.91"/>
    <n v="18.196999999999999"/>
    <n v="30"/>
    <n v="0"/>
    <n v="35"/>
    <n v="0"/>
    <n v="669.19"/>
    <s v="104336403"/>
    <s v="1801W002 17403 118TH AVE CT E # F PUYALL"/>
    <s v="CEN1"/>
    <s v="UPS"/>
    <n v="44363"/>
    <n v="44475"/>
    <m/>
    <s v="WA12700270"/>
    <s v="UG Perm Svc Only in Plat Dev"/>
    <s v="16306"/>
    <s v="E UG Residential Services In Plats"/>
    <n v="730"/>
    <n v="-730"/>
    <n v="0"/>
    <n v="31.66"/>
    <n v="507.04"/>
    <n v="0"/>
    <s v="QSWPRE"/>
    <s v="QUANTA - PUYALLUP - ELECTRIC"/>
    <s v="511368098"/>
    <n v="1"/>
    <n v="0"/>
    <n v="0"/>
    <s v="SINGLE FAMILY"/>
    <s v="1"/>
    <s v="UNDERGROUND"/>
    <s v="UNDERGROUND"/>
    <s v="0002565097"/>
    <s v="0"/>
  </r>
  <r>
    <x v="2"/>
    <n v="50"/>
    <n v="20"/>
    <n v="20"/>
    <n v="0"/>
    <n v="0"/>
    <x v="1"/>
    <n v="534.12"/>
    <n v="26.706"/>
    <n v="20"/>
    <n v="0"/>
    <n v="23"/>
    <n v="0"/>
    <n v="657.4"/>
    <s v="104336404"/>
    <s v="1904E103 17407 118TH AVE CT E # F PUYALL"/>
    <s v="CEN1"/>
    <s v="UPS"/>
    <n v="44363"/>
    <n v="44475"/>
    <m/>
    <s v="WA12700270"/>
    <s v="UG Perm Svc Only in Plat Dev"/>
    <s v="16306"/>
    <s v="E UG Residential Services In Plats"/>
    <n v="730"/>
    <n v="-730"/>
    <n v="0"/>
    <n v="21.11"/>
    <n v="507.04"/>
    <n v="0"/>
    <s v="QSWPRE"/>
    <s v="QUANTA - PUYALLUP - ELECTRIC"/>
    <s v="511368099"/>
    <n v="1"/>
    <n v="0"/>
    <n v="0"/>
    <s v="SINGLE FAMILY"/>
    <s v="1"/>
    <s v="UNDERGROUND"/>
    <s v="UNDERGROUND"/>
    <s v="0002565100"/>
    <s v="0"/>
  </r>
  <r>
    <x v="2"/>
    <n v="50"/>
    <n v="50"/>
    <n v="50"/>
    <n v="0"/>
    <n v="0"/>
    <x v="1"/>
    <n v="1181.92"/>
    <n v="23.638400000000001"/>
    <n v="50"/>
    <n v="0"/>
    <n v="58"/>
    <n v="0"/>
    <n v="1305.2"/>
    <s v="104336405"/>
    <s v="1801W002 17407 118TH AVE CT E # G PUYALL"/>
    <s v="CEN1"/>
    <s v="UPS"/>
    <n v="44371"/>
    <n v="44504"/>
    <m/>
    <s v="WA12700270"/>
    <s v="UG Perm Svc Only in Plat Dev"/>
    <s v="16306"/>
    <s v="E UG Residential Services In Plats"/>
    <n v="730"/>
    <n v="-730"/>
    <n v="0"/>
    <n v="52.77"/>
    <n v="996.98"/>
    <n v="0"/>
    <s v="QSWPRE"/>
    <s v="QUANTA - PUYALLUP - ELECTRIC"/>
    <s v="511368153"/>
    <n v="1"/>
    <n v="0"/>
    <n v="0"/>
    <s v="SINGLE FAMILY"/>
    <s v="1"/>
    <s v="UNDERGROUND"/>
    <s v="UNDERGROUND"/>
    <s v="0002565102"/>
    <s v="0"/>
  </r>
  <r>
    <x v="2"/>
    <n v="100"/>
    <n v="65"/>
    <n v="65"/>
    <n v="0"/>
    <n v="0"/>
    <x v="1"/>
    <n v="582.99"/>
    <n v="8.9690769230769192"/>
    <n v="65"/>
    <n v="0"/>
    <n v="76"/>
    <n v="0"/>
    <n v="705.26"/>
    <s v="104336406"/>
    <s v="2401E125 1114 BAKER HEIGHTS LOOP #  BREM"/>
    <s v="CEN1"/>
    <s v="UPS"/>
    <n v="44358"/>
    <n v="44475"/>
    <m/>
    <s v="WA01800010"/>
    <s v="UG Perm Svc Only in Plat Dev"/>
    <s v="16306"/>
    <s v="E UG Residential Services In Plats"/>
    <n v="730"/>
    <n v="-730"/>
    <n v="0"/>
    <n v="69.08"/>
    <n v="502.43"/>
    <n v="0"/>
    <s v="QSSPE"/>
    <s v="QUANTA - KITSAP - ELECTRIC"/>
    <s v="511368280"/>
    <n v="1"/>
    <n v="0"/>
    <n v="0"/>
    <s v="SINGLE FAMILY"/>
    <s v="1"/>
    <s v="UNDERGROUND"/>
    <s v="UNDERGROUND"/>
    <s v="0002565113"/>
    <s v="0"/>
  </r>
  <r>
    <x v="2"/>
    <n v="100"/>
    <n v="65"/>
    <n v="65"/>
    <n v="0"/>
    <n v="0"/>
    <x v="1"/>
    <n v="582.99"/>
    <n v="8.9690769230769192"/>
    <n v="65"/>
    <n v="0"/>
    <n v="76"/>
    <n v="0"/>
    <n v="705.26"/>
    <s v="104336407"/>
    <s v="2401E125 1122 BAKER HEIGHTS LOOP #  BREM"/>
    <s v="CEN1"/>
    <s v="UPS"/>
    <n v="44358"/>
    <n v="44475"/>
    <m/>
    <s v="WA01800010"/>
    <s v="UG Perm Svc Only in Plat Dev"/>
    <s v="16306"/>
    <s v="E UG Residential Services In Plats"/>
    <n v="730"/>
    <n v="-730"/>
    <n v="0"/>
    <n v="69.08"/>
    <n v="502.43"/>
    <n v="0"/>
    <s v="QSSPE"/>
    <s v="QUANTA - KITSAP - ELECTRIC"/>
    <s v="511368286"/>
    <n v="1"/>
    <n v="0"/>
    <n v="0"/>
    <s v="SINGLE FAMILY"/>
    <s v="1"/>
    <s v="UNDERGROUND"/>
    <s v="UNDERGROUND"/>
    <s v="0002565114"/>
    <s v="0"/>
  </r>
  <r>
    <x v="2"/>
    <n v="50"/>
    <n v="50"/>
    <n v="50"/>
    <n v="0"/>
    <n v="0"/>
    <x v="1"/>
    <n v="716.72"/>
    <n v="14.3344"/>
    <n v="50"/>
    <n v="0"/>
    <n v="154"/>
    <n v="0"/>
    <n v="838.99"/>
    <s v="104336414"/>
    <s v="2702E040 9193 NE COUNTRY WOODS LN #  KIN"/>
    <s v="CEN1"/>
    <s v="USO"/>
    <n v="44368"/>
    <n v="44475"/>
    <m/>
    <s v="WA01800990"/>
    <s v="UG Perm Svc only  (no Tsfrmr)"/>
    <s v="16305"/>
    <s v="E OH UG Residential Services"/>
    <n v="1470.3"/>
    <n v="-1470.3"/>
    <n v="0"/>
    <n v="140.33000000000001"/>
    <n v="502.44"/>
    <n v="0"/>
    <s v="QSSPE"/>
    <s v="QUANTA - KITSAP - ELECTRIC"/>
    <s v="511373776"/>
    <n v="1"/>
    <n v="0"/>
    <n v="0"/>
    <s v="SINGLE FAMILY"/>
    <s v="1"/>
    <s v="UNDERGROUND"/>
    <s v="UNDERGROUND"/>
    <s v="0002565151"/>
    <s v="0"/>
  </r>
  <r>
    <x v="2"/>
    <n v="50"/>
    <n v="45"/>
    <n v="45"/>
    <n v="0"/>
    <n v="0"/>
    <x v="1"/>
    <n v="559.41999999999996"/>
    <n v="12.431555555555599"/>
    <n v="45"/>
    <n v="0"/>
    <n v="53"/>
    <n v="0"/>
    <n v="681.69"/>
    <s v="104336418"/>
    <s v="1801W002 1017 TIMBERLINE AVE #  BREMERTO"/>
    <s v="CEN1"/>
    <s v="UPS"/>
    <n v="44358"/>
    <n v="44475"/>
    <m/>
    <s v="WA01800010"/>
    <s v="UG Perm Svc Only in Plat Dev"/>
    <s v="16306"/>
    <s v="E UG Residential Services In Plats"/>
    <n v="730"/>
    <n v="-730"/>
    <n v="0"/>
    <n v="47.97"/>
    <n v="502.45"/>
    <n v="0"/>
    <s v="QSSPE"/>
    <s v="QUANTA - KITSAP - ELECTRIC"/>
    <s v="511374606"/>
    <n v="1"/>
    <n v="0"/>
    <n v="0"/>
    <s v="SINGLE FAMILY"/>
    <s v="1"/>
    <s v="UNDERGROUND"/>
    <s v="UNDERGROUND"/>
    <s v="0002565211"/>
    <s v="0"/>
  </r>
  <r>
    <x v="2"/>
    <n v="150"/>
    <n v="140"/>
    <n v="140"/>
    <n v="0"/>
    <n v="0"/>
    <x v="1"/>
    <n v="777.05"/>
    <n v="5.5503571428571403"/>
    <n v="139"/>
    <n v="7.14285714285714E-3"/>
    <n v="261"/>
    <n v="0"/>
    <n v="900.56"/>
    <s v="104336419"/>
    <s v="2605E022 8918 NE 200TH PL #  BOTHELL"/>
    <s v="CEN1"/>
    <s v="UPS"/>
    <n v="44364"/>
    <n v="44475"/>
    <m/>
    <s v="WA11700060"/>
    <s v="UG Perm Svc Only in Plat Dev"/>
    <s v="16306"/>
    <s v="E UG Residential Services In Plats"/>
    <n v="730"/>
    <n v="-730"/>
    <n v="0"/>
    <n v="238.12"/>
    <n v="507.51"/>
    <n v="0"/>
    <s v="QCNOKE"/>
    <s v="QUANTA - REDMOND - ELECTRIC"/>
    <s v="511374667"/>
    <n v="1"/>
    <n v="0"/>
    <n v="0"/>
    <s v="SINGLE FAMILY"/>
    <s v="1"/>
    <s v="UNDERGROUND"/>
    <s v="UNDERGROUND"/>
    <s v="0002565215"/>
    <s v="0"/>
  </r>
  <r>
    <x v="2"/>
    <n v="50"/>
    <n v="50"/>
    <n v="50"/>
    <n v="0"/>
    <n v="0"/>
    <x v="1"/>
    <n v="569.54"/>
    <n v="11.3908"/>
    <n v="50"/>
    <n v="0"/>
    <n v="58"/>
    <n v="0"/>
    <n v="692.82"/>
    <s v="104336423"/>
    <s v="1904E135 10658 187TH STREET CT E #  PUYA"/>
    <s v="CEN1"/>
    <s v="UPS"/>
    <n v="44369"/>
    <n v="44475"/>
    <m/>
    <s v="WA12700270"/>
    <s v="UG Perm Svc Only in Plat Dev"/>
    <s v="16306"/>
    <s v="E UG Residential Services In Plats"/>
    <n v="730"/>
    <n v="-730"/>
    <n v="0"/>
    <n v="52.77"/>
    <n v="507.05"/>
    <n v="0"/>
    <s v="QSWPRE"/>
    <s v="QUANTA - PUYALLUP - ELECTRIC"/>
    <s v="511378326"/>
    <n v="1"/>
    <n v="0"/>
    <n v="0"/>
    <s v="SINGLE FAMILY"/>
    <s v="1"/>
    <s v="UNDERGROUND"/>
    <s v="UNDERGROUND"/>
    <s v="0002565296"/>
    <s v="0"/>
  </r>
  <r>
    <x v="2"/>
    <n v="50"/>
    <n v="25"/>
    <n v="25"/>
    <n v="0"/>
    <n v="0"/>
    <x v="1"/>
    <n v="533.91"/>
    <n v="21.356400000000001"/>
    <n v="24"/>
    <n v="0.04"/>
    <n v="28"/>
    <n v="0"/>
    <n v="655.85"/>
    <s v="104336424"/>
    <s v="3803E028 711 BLACKSTONE LN #  BELLINGHAM"/>
    <s v="CEN1"/>
    <s v="UPS"/>
    <n v="44364"/>
    <n v="44475"/>
    <m/>
    <s v="WA03700010"/>
    <s v="UG Perm Svc Only in Plat Dev"/>
    <s v="16306"/>
    <s v="E UG Residential Services In Plats"/>
    <n v="730"/>
    <n v="-730"/>
    <n v="0"/>
    <n v="25.9"/>
    <n v="501.51"/>
    <n v="0"/>
    <s v="QNWHME"/>
    <s v="QUANTA - BELLINGHAM - ELECTRIC"/>
    <s v="511378514"/>
    <n v="1"/>
    <n v="0"/>
    <n v="0"/>
    <s v="SINGLE FAMILY"/>
    <s v="1"/>
    <s v="UNDERGROUND"/>
    <s v="UNDERGROUND"/>
    <s v="0002565333"/>
    <s v="0"/>
  </r>
  <r>
    <x v="2"/>
    <n v="150"/>
    <n v="133"/>
    <n v="133"/>
    <n v="0"/>
    <n v="0"/>
    <x v="1"/>
    <n v="589.87"/>
    <n v="4.4351127819548903"/>
    <n v="45"/>
    <n v="0.66165413533834605"/>
    <n v="85"/>
    <n v="0"/>
    <n v="711.58"/>
    <s v="104336425"/>
    <s v="3504E050 346 CAMBRIDGE LOOP #  SEDRO WOO"/>
    <s v="CEN1"/>
    <s v="UPS"/>
    <n v="44362"/>
    <n v="44475"/>
    <m/>
    <s v="WA02900080"/>
    <s v="UG Perm Svc Only in Plat Dev"/>
    <s v="16306"/>
    <s v="E UG Residential Services In Plats"/>
    <n v="730"/>
    <n v="-730"/>
    <n v="0"/>
    <n v="77.31"/>
    <n v="500.13"/>
    <n v="0"/>
    <s v="QNSKGE"/>
    <s v="QUANTA - SKAGIT - ELECTRIC"/>
    <s v="511378516"/>
    <n v="1"/>
    <n v="0"/>
    <n v="0"/>
    <s v="SINGLE FAMILY"/>
    <s v="1"/>
    <s v="UNDERGROUND"/>
    <s v="UNDERGROUND"/>
    <s v="0002565342"/>
    <s v="0"/>
  </r>
  <r>
    <x v="2"/>
    <n v="50"/>
    <n v="20"/>
    <n v="20"/>
    <n v="0"/>
    <n v="0"/>
    <x v="1"/>
    <n v="546.27"/>
    <n v="27.313500000000001"/>
    <n v="30"/>
    <n v="-0.5"/>
    <n v="35"/>
    <n v="0"/>
    <n v="669.78"/>
    <s v="104336426"/>
    <s v="2104E007 5720 S 303RD CT #  AUBURN"/>
    <s v="CEN1"/>
    <s v="UPS"/>
    <n v="44357"/>
    <n v="44475"/>
    <m/>
    <s v="WA11700020"/>
    <s v="UG Perm Svc Only in Plat Dev"/>
    <s v="16306"/>
    <s v="E UG Residential Services In Plats"/>
    <n v="730"/>
    <n v="-730"/>
    <n v="0"/>
    <n v="31.66"/>
    <n v="507.51"/>
    <n v="0"/>
    <s v="QCSOKE"/>
    <s v="QUANTA - SOUTH KING - ELECTRIC"/>
    <s v="511378518"/>
    <n v="1"/>
    <n v="0"/>
    <n v="0"/>
    <s v="SINGLE FAMILY"/>
    <s v="1"/>
    <s v="UNDERGROUND"/>
    <s v="UNDERGROUND"/>
    <s v="0002565347"/>
    <s v="0"/>
  </r>
  <r>
    <x v="2"/>
    <n v="50"/>
    <n v="40"/>
    <n v="40"/>
    <n v="0"/>
    <n v="0"/>
    <x v="1"/>
    <n v="569.87"/>
    <n v="14.24675"/>
    <n v="50"/>
    <n v="-0.25"/>
    <n v="58"/>
    <n v="0"/>
    <n v="693.38"/>
    <s v="104336427"/>
    <s v="2205E025 9712 S 209TH ST #  KENT"/>
    <s v="CEN1"/>
    <s v="UPS"/>
    <n v="44364"/>
    <n v="44475"/>
    <m/>
    <s v="WA11700150"/>
    <s v="UG Perm Svc Only in Plat Dev"/>
    <s v="16306"/>
    <s v="E UG Residential Services In Plats"/>
    <n v="730"/>
    <n v="-730"/>
    <n v="0"/>
    <n v="52.77"/>
    <n v="507.51"/>
    <n v="0"/>
    <s v="QCSOKE"/>
    <s v="QUANTA - SOUTH KING - ELECTRIC"/>
    <s v="511378712"/>
    <n v="1"/>
    <n v="0"/>
    <n v="0"/>
    <s v="SINGLE FAMILY"/>
    <s v="1"/>
    <s v="UNDERGROUND"/>
    <s v="UNDERGROUND"/>
    <s v="0002565356"/>
    <s v="0"/>
  </r>
  <r>
    <x v="2"/>
    <n v="50"/>
    <e v="#N/A"/>
    <n v="34"/>
    <n v="0"/>
    <n v="0"/>
    <x v="1"/>
    <n v="551.64"/>
    <e v="#N/A"/>
    <n v="34"/>
    <e v="#N/A"/>
    <n v="40"/>
    <n v="0"/>
    <n v="675.15"/>
    <s v="104336428"/>
    <s v="2205E115 10328 SE 270TH ST #  KENT"/>
    <s v="CEN1"/>
    <s v="UPS"/>
    <n v="44363"/>
    <n v="44475"/>
    <m/>
    <s v="WA11700150"/>
    <s v="UG Perm Svc Only in Plat Dev"/>
    <s v="16306"/>
    <s v="E UG Residential Services In Plats"/>
    <n v="730"/>
    <n v="-730"/>
    <n v="0"/>
    <n v="36.46"/>
    <n v="507.51"/>
    <n v="0"/>
    <s v="QCSOKE"/>
    <s v="QUANTA - SOUTH KING - ELECTRIC"/>
    <s v="511378760"/>
    <n v="1"/>
    <n v="0"/>
    <n v="0"/>
    <s v="SINGLE FAMILY"/>
    <s v="1"/>
    <s v="UNDERGROUND"/>
    <s v="UNDERGROUND"/>
    <s v="0002565359"/>
    <s v="0"/>
  </r>
  <r>
    <x v="2"/>
    <n v="50"/>
    <n v="25"/>
    <n v="25"/>
    <n v="0"/>
    <n v="0"/>
    <x v="1"/>
    <n v="535.79999999999995"/>
    <n v="21.431999999999999"/>
    <n v="25"/>
    <n v="0"/>
    <n v="29"/>
    <n v="0"/>
    <n v="658.07"/>
    <s v="104336429"/>
    <s v="2401E112 5168 SINCLAIR WAY #  BREMERTON"/>
    <s v="CEN1"/>
    <s v="UPS"/>
    <n v="44365"/>
    <n v="44475"/>
    <m/>
    <s v="WA01800010"/>
    <s v="UG Perm Svc Only in Plat Dev"/>
    <s v="16306"/>
    <s v="E UG Residential Services In Plats"/>
    <n v="730"/>
    <n v="-730"/>
    <n v="0"/>
    <n v="26.86"/>
    <n v="502.44"/>
    <n v="0"/>
    <s v="QSSPE"/>
    <s v="QUANTA - KITSAP - ELECTRIC"/>
    <s v="511382848"/>
    <n v="1"/>
    <n v="0"/>
    <n v="0"/>
    <s v="SINGLE FAMILY"/>
    <s v="1"/>
    <s v="UNDERGROUND"/>
    <s v="UNDERGROUND"/>
    <s v="0002565394"/>
    <s v="0"/>
  </r>
  <r>
    <x v="2"/>
    <n v="100"/>
    <n v="60"/>
    <n v="60"/>
    <n v="0"/>
    <n v="0"/>
    <x v="1"/>
    <n v="581.34"/>
    <n v="9.6890000000000001"/>
    <n v="59"/>
    <n v="1.6666666666666701E-2"/>
    <n v="69"/>
    <n v="0"/>
    <n v="704.62"/>
    <s v="104336436"/>
    <s v="1904E135 10704 TAHOMA CT E #  PUYALLUP"/>
    <s v="CEN1"/>
    <s v="UPS"/>
    <n v="44369"/>
    <n v="44475"/>
    <m/>
    <s v="WA12700270"/>
    <s v="UG Perm Svc Only in Plat Dev"/>
    <s v="16306"/>
    <s v="E UG Residential Services In Plats"/>
    <n v="730"/>
    <n v="-730"/>
    <n v="0"/>
    <n v="63.33"/>
    <n v="507.05"/>
    <n v="0"/>
    <s v="QSWPRE"/>
    <s v="QUANTA - PUYALLUP - ELECTRIC"/>
    <s v="511356180"/>
    <n v="1"/>
    <n v="0"/>
    <n v="0"/>
    <s v="SINGLE FAMILY"/>
    <s v="1"/>
    <s v="UNDERGROUND"/>
    <s v="UNDERGROUND"/>
    <s v="0002564960"/>
    <s v="0"/>
  </r>
  <r>
    <x v="2"/>
    <n v="50"/>
    <n v="15"/>
    <n v="15"/>
    <n v="0"/>
    <n v="0"/>
    <x v="1"/>
    <n v="533.34"/>
    <n v="35.555999999999997"/>
    <n v="24"/>
    <n v="-0.6"/>
    <n v="28"/>
    <n v="0"/>
    <n v="655.28"/>
    <s v="104336437"/>
    <s v="2206E132 27816 219TH PL SE #  MAPLE VALL"/>
    <s v="CEN1"/>
    <s v="UPS"/>
    <n v="44361"/>
    <n v="44475"/>
    <m/>
    <s v="WA01700200"/>
    <s v="UG Perm Svc Only in Plat Dev"/>
    <s v="16306"/>
    <s v="E UG Residential Services In Plats"/>
    <n v="730"/>
    <n v="-730"/>
    <n v="0"/>
    <n v="25.91"/>
    <n v="501.05"/>
    <n v="0"/>
    <s v="QCSOKE"/>
    <s v="QUANTA - SOUTH KING - ELECTRIC"/>
    <s v="511356189"/>
    <n v="1"/>
    <n v="0"/>
    <n v="0"/>
    <s v="SINGLE FAMILY"/>
    <s v="1"/>
    <s v="UNDERGROUND"/>
    <s v="UNDERGROUND"/>
    <s v="0002564965"/>
    <s v="0"/>
  </r>
  <r>
    <x v="2"/>
    <n v="50"/>
    <n v="50"/>
    <n v="50"/>
    <n v="0"/>
    <n v="0"/>
    <x v="1"/>
    <n v="569.51"/>
    <n v="11.3902"/>
    <n v="50"/>
    <n v="0"/>
    <n v="58"/>
    <n v="0"/>
    <n v="692.79"/>
    <s v="104336439"/>
    <s v="1905E087 20012 154TH ST E #  BONNEY LAKE"/>
    <s v="CEN1"/>
    <s v="UPS"/>
    <n v="44357"/>
    <n v="44475"/>
    <m/>
    <s v="WA12700270"/>
    <s v="UG Perm Svc Only in Plat Dev"/>
    <s v="16306"/>
    <s v="E UG Residential Services In Plats"/>
    <n v="730"/>
    <n v="-730"/>
    <n v="0"/>
    <n v="52.77"/>
    <n v="507.04"/>
    <n v="0"/>
    <s v="QSWPRE"/>
    <s v="QUANTA - PUYALLUP - ELECTRIC"/>
    <s v="511356258"/>
    <n v="1"/>
    <n v="0"/>
    <n v="0"/>
    <s v="SINGLE FAMILY"/>
    <s v="1"/>
    <s v="UNDERGROUND"/>
    <s v="UNDERGROUND"/>
    <s v="0002564972"/>
    <s v="0"/>
  </r>
  <r>
    <x v="2"/>
    <n v="50"/>
    <n v="40"/>
    <n v="40"/>
    <n v="0"/>
    <n v="0"/>
    <x v="1"/>
    <n v="552.94000000000005"/>
    <n v="13.823499999999999"/>
    <n v="40"/>
    <n v="0"/>
    <n v="46"/>
    <n v="0"/>
    <n v="675.21"/>
    <s v="104336441"/>
    <s v="2401E044 514 LEBO BLVD #  BREMERTON"/>
    <s v="CEN1"/>
    <s v="UPS"/>
    <n v="44362"/>
    <n v="44475"/>
    <m/>
    <s v="WA01800010"/>
    <s v="UG Perm Svc Only in Plat Dev"/>
    <s v="16306"/>
    <s v="E UG Residential Services In Plats"/>
    <n v="730"/>
    <n v="-730"/>
    <n v="0"/>
    <n v="42.22"/>
    <n v="502.41"/>
    <n v="0"/>
    <s v="QSSPE"/>
    <s v="QUANTA - KITSAP - ELECTRIC"/>
    <s v="511356412"/>
    <n v="1"/>
    <n v="0"/>
    <n v="0"/>
    <s v="SINGLE FAMILY"/>
    <s v="1"/>
    <s v="UNDERGROUND"/>
    <s v="UNDERGROUND"/>
    <s v="0002564985"/>
    <s v="0"/>
  </r>
  <r>
    <x v="2"/>
    <n v="50"/>
    <n v="40"/>
    <n v="40"/>
    <n v="0"/>
    <n v="0"/>
    <x v="1"/>
    <n v="550.53"/>
    <n v="13.763249999999999"/>
    <n v="36"/>
    <n v="0.1"/>
    <n v="42"/>
    <n v="0"/>
    <n v="673.25"/>
    <s v="104336444"/>
    <s v="1702W056 9238 LADY SLIPPER ST SE #  TUMW"/>
    <s v="CEN1"/>
    <s v="UPS"/>
    <n v="44355"/>
    <n v="44475"/>
    <m/>
    <s v="WA03400060"/>
    <s v="UG Perm Svc Only in Plat Dev"/>
    <s v="16306"/>
    <s v="E UG Residential Services In Plats"/>
    <n v="730"/>
    <n v="-730"/>
    <n v="0"/>
    <n v="38.380000000000003"/>
    <n v="504.28"/>
    <n v="0"/>
    <s v="QSTHLE"/>
    <s v="QUANTA - OLYMPIA - ELECTRIC"/>
    <s v="511368541"/>
    <n v="1"/>
    <n v="0"/>
    <n v="0"/>
    <s v="SINGLE FAMILY"/>
    <s v="1"/>
    <s v="UNDERGROUND"/>
    <s v="UNDERGROUND"/>
    <s v="0002565133"/>
    <s v="0"/>
  </r>
  <r>
    <x v="2"/>
    <n v="50"/>
    <n v="30"/>
    <n v="30"/>
    <n v="0"/>
    <n v="0"/>
    <x v="1"/>
    <n v="539.79999999999995"/>
    <n v="17.9933333333333"/>
    <n v="27"/>
    <n v="0.1"/>
    <n v="32"/>
    <n v="0"/>
    <n v="662.52"/>
    <s v="104336445"/>
    <s v="1702W056 9247 LADY SLIPPER ST SE #  TUMW"/>
    <s v="CEN1"/>
    <s v="UPS"/>
    <n v="44357"/>
    <n v="44475"/>
    <m/>
    <s v="WA03400060"/>
    <s v="UG Perm Svc Only in Plat Dev"/>
    <s v="16306"/>
    <s v="E UG Residential Services In Plats"/>
    <n v="730"/>
    <n v="-730"/>
    <n v="0"/>
    <n v="28.78"/>
    <n v="504.28"/>
    <n v="0"/>
    <s v="QSTHLE"/>
    <s v="QUANTA - OLYMPIA - ELECTRIC"/>
    <s v="511368543"/>
    <n v="1"/>
    <n v="0"/>
    <n v="0"/>
    <s v="SINGLE FAMILY"/>
    <s v="1"/>
    <s v="UNDERGROUND"/>
    <s v="UNDERGROUND"/>
    <s v="0002565134"/>
    <s v="0"/>
  </r>
  <r>
    <x v="2"/>
    <n v="50"/>
    <n v="30"/>
    <n v="30"/>
    <n v="0"/>
    <n v="0"/>
    <x v="1"/>
    <n v="539.79999999999995"/>
    <n v="17.9933333333333"/>
    <n v="27"/>
    <n v="0.1"/>
    <n v="32"/>
    <n v="0"/>
    <n v="662.52"/>
    <s v="104336446"/>
    <s v="1702W056 9216 LADY SLIPPER ST SE #  TUMW"/>
    <s v="CEN1"/>
    <s v="UPS"/>
    <n v="44355"/>
    <n v="44475"/>
    <m/>
    <s v="WA03400060"/>
    <s v="UG Perm Svc Only in Plat Dev"/>
    <s v="16306"/>
    <s v="E UG Residential Services In Plats"/>
    <n v="730"/>
    <n v="-730"/>
    <n v="0"/>
    <n v="28.78"/>
    <n v="504.28"/>
    <n v="0"/>
    <s v="QSTHLE"/>
    <s v="QUANTA - OLYMPIA - ELECTRIC"/>
    <s v="511368544"/>
    <n v="1"/>
    <n v="0"/>
    <n v="0"/>
    <s v="SINGLE FAMILY"/>
    <s v="1"/>
    <s v="UNDERGROUND"/>
    <s v="UNDERGROUND"/>
    <s v="0002565135"/>
    <s v="0"/>
  </r>
  <r>
    <x v="2"/>
    <n v="50"/>
    <n v="30"/>
    <n v="30"/>
    <n v="0"/>
    <n v="0"/>
    <x v="1"/>
    <n v="539.79999999999995"/>
    <n v="17.9933333333333"/>
    <n v="27"/>
    <n v="0.1"/>
    <n v="32"/>
    <n v="0"/>
    <n v="662.52"/>
    <s v="104336447"/>
    <s v="1702W056 9224 LADY SLIPPER ST SE #  TUMW"/>
    <s v="CEN1"/>
    <s v="UPS"/>
    <n v="44355"/>
    <n v="44475"/>
    <m/>
    <s v="WA03400060"/>
    <s v="UG Perm Svc Only in Plat Dev"/>
    <s v="16306"/>
    <s v="E UG Residential Services In Plats"/>
    <n v="730"/>
    <n v="-730"/>
    <n v="0"/>
    <n v="28.78"/>
    <n v="504.28"/>
    <n v="0"/>
    <s v="QSTHLE"/>
    <s v="QUANTA - OLYMPIA - ELECTRIC"/>
    <s v="511368545"/>
    <n v="1"/>
    <n v="0"/>
    <n v="0"/>
    <s v="SINGLE FAMILY"/>
    <s v="1"/>
    <s v="UNDERGROUND"/>
    <s v="UNDERGROUND"/>
    <s v="0002565136"/>
    <s v="0"/>
  </r>
  <r>
    <x v="2"/>
    <n v="50"/>
    <e v="#N/A"/>
    <n v="36"/>
    <n v="0"/>
    <n v="0"/>
    <x v="1"/>
    <n v="550.53"/>
    <e v="#N/A"/>
    <n v="36"/>
    <e v="#N/A"/>
    <n v="42"/>
    <n v="0"/>
    <n v="673.25"/>
    <s v="104336448"/>
    <s v="1702W056 9232 LADY SLIPPER ST SE #  TUMW"/>
    <s v="CEN1"/>
    <s v="UPS"/>
    <n v="44355"/>
    <n v="44475"/>
    <m/>
    <s v="WA03400060"/>
    <s v="UG Perm Svc Only in Plat Dev"/>
    <s v="16306"/>
    <s v="E UG Residential Services In Plats"/>
    <n v="730"/>
    <n v="-730"/>
    <n v="0"/>
    <n v="38.380000000000003"/>
    <n v="504.28"/>
    <n v="0"/>
    <s v="QSTHLE"/>
    <s v="QUANTA - OLYMPIA - ELECTRIC"/>
    <s v="511368546"/>
    <n v="1"/>
    <n v="0"/>
    <n v="0"/>
    <s v="SINGLE FAMILY"/>
    <s v="1"/>
    <s v="UNDERGROUND"/>
    <s v="UNDERGROUND"/>
    <s v="0002565137"/>
    <s v="0"/>
  </r>
  <r>
    <x v="2"/>
    <n v="50"/>
    <n v="40"/>
    <n v="40"/>
    <n v="0"/>
    <n v="0"/>
    <x v="1"/>
    <n v="558.07000000000005"/>
    <n v="13.951750000000001"/>
    <n v="40"/>
    <n v="0"/>
    <n v="46"/>
    <n v="0"/>
    <n v="681.58"/>
    <s v="104336450"/>
    <s v="2406E061 22303 SE 43RD PL #  ISSAQUAH"/>
    <s v="CEN1"/>
    <s v="UPS"/>
    <n v="44363"/>
    <n v="44475"/>
    <m/>
    <s v="WA11700140"/>
    <s v="UG Perm Svc Only in Plat Dev"/>
    <s v="16306"/>
    <s v="E UG Residential Services In Plats"/>
    <n v="730"/>
    <n v="-730"/>
    <n v="0"/>
    <n v="42.22"/>
    <n v="507.5"/>
    <n v="0"/>
    <s v="QCNOKE"/>
    <s v="QUANTA - REDMOND - ELECTRIC"/>
    <s v="511355879"/>
    <n v="1"/>
    <n v="0"/>
    <n v="0"/>
    <s v="SINGLE FAMILY"/>
    <s v="1"/>
    <s v="UNDERGROUND"/>
    <s v="UNDERGROUND"/>
    <s v="0002564961"/>
    <s v="0"/>
  </r>
  <r>
    <x v="2"/>
    <n v="50"/>
    <n v="30"/>
    <n v="30"/>
    <n v="0"/>
    <n v="0"/>
    <x v="1"/>
    <n v="545.91"/>
    <n v="18.196999999999999"/>
    <n v="30"/>
    <n v="0"/>
    <n v="35"/>
    <n v="0"/>
    <n v="669.19"/>
    <s v="104336451"/>
    <s v="1904E103 17403 118TH AVE CT E # D PUYALL"/>
    <s v="CEN1"/>
    <s v="UPS"/>
    <n v="44363"/>
    <n v="44475"/>
    <m/>
    <s v="WA12700270"/>
    <s v="UG Perm Svc Only in Plat Dev"/>
    <s v="16306"/>
    <s v="E UG Residential Services In Plats"/>
    <n v="730"/>
    <n v="-730"/>
    <n v="0"/>
    <n v="31.66"/>
    <n v="507.04"/>
    <n v="0"/>
    <s v="QSWPRE"/>
    <s v="QUANTA - PUYALLUP - ELECTRIC"/>
    <s v="511356228"/>
    <n v="1"/>
    <n v="0"/>
    <n v="0"/>
    <s v="SINGLE FAMILY"/>
    <s v="1"/>
    <s v="UNDERGROUND"/>
    <s v="UNDERGROUND"/>
    <s v="0002564975"/>
    <s v="0"/>
  </r>
  <r>
    <x v="2"/>
    <n v="50"/>
    <n v="50"/>
    <n v="50"/>
    <n v="0"/>
    <n v="0"/>
    <x v="1"/>
    <n v="618.44000000000005"/>
    <n v="12.3688"/>
    <n v="59"/>
    <n v="-0.18"/>
    <n v="112"/>
    <n v="0"/>
    <n v="740.38"/>
    <s v="104336452"/>
    <s v="2106E009 29008 238TH AVE SE #  MAPLE VAL"/>
    <s v="CEN1"/>
    <s v="UPS"/>
    <n v="44361"/>
    <n v="44475"/>
    <m/>
    <s v="WA01700200"/>
    <s v="UG Perm Svc Only in Plat Dev"/>
    <s v="16306"/>
    <s v="E UG Residential Services In Plats"/>
    <n v="730"/>
    <n v="-730"/>
    <n v="0"/>
    <n v="102.05"/>
    <n v="501.05"/>
    <n v="0"/>
    <s v="QCSOKE"/>
    <s v="QUANTA - SOUTH KING - ELECTRIC"/>
    <s v="511356387"/>
    <n v="1"/>
    <n v="0"/>
    <n v="0"/>
    <s v="SINGLE FAMILY"/>
    <s v="1"/>
    <s v="UNDERGROUND"/>
    <s v="UNDERGROUND"/>
    <s v="0002564987"/>
    <s v="0"/>
  </r>
  <r>
    <x v="2"/>
    <n v="50"/>
    <n v="50"/>
    <n v="50"/>
    <n v="0"/>
    <n v="0"/>
    <x v="1"/>
    <n v="569.51"/>
    <n v="11.3902"/>
    <n v="50"/>
    <n v="0"/>
    <n v="58"/>
    <n v="0"/>
    <n v="692.79"/>
    <s v="104336453"/>
    <s v="1904E137 17845 130TH AVE E #  PUYALLUP"/>
    <s v="CEN1"/>
    <s v="UPS"/>
    <n v="44363"/>
    <n v="44475"/>
    <m/>
    <s v="WA12700270"/>
    <s v="UG Perm Svc Only in Plat Dev"/>
    <s v="16306"/>
    <s v="E UG Residential Services In Plats"/>
    <n v="730"/>
    <n v="-730"/>
    <n v="0"/>
    <n v="52.77"/>
    <n v="507.04"/>
    <n v="0"/>
    <s v="QSWPRE"/>
    <s v="QUANTA - PUYALLUP - ELECTRIC"/>
    <s v="511356456"/>
    <n v="1"/>
    <n v="0"/>
    <n v="0"/>
    <s v="SINGLE FAMILY"/>
    <s v="1"/>
    <s v="UNDERGROUND"/>
    <s v="UNDERGROUND"/>
    <s v="0002564999"/>
    <s v="0"/>
  </r>
  <r>
    <x v="2"/>
    <n v="100"/>
    <n v="75"/>
    <n v="75"/>
    <n v="0"/>
    <n v="0"/>
    <x v="1"/>
    <n v="653.98"/>
    <n v="8.7197333333333304"/>
    <n v="75"/>
    <n v="0"/>
    <n v="141"/>
    <n v="0"/>
    <n v="777.26"/>
    <s v="104336454"/>
    <s v="1905E036 12830 193RD AVE E #  BONNEY LAK"/>
    <s v="CEN1"/>
    <s v="UPS"/>
    <n v="44357"/>
    <n v="44475"/>
    <m/>
    <s v="WA12700270"/>
    <s v="UG Perm Svc Only in Plat Dev"/>
    <s v="16306"/>
    <s v="E UG Residential Services In Plats"/>
    <n v="730"/>
    <n v="-730"/>
    <n v="0"/>
    <n v="128.34"/>
    <n v="507.04"/>
    <n v="0"/>
    <s v="QSWPRE"/>
    <s v="QUANTA - PUYALLUP - ELECTRIC"/>
    <s v="511356543"/>
    <n v="1"/>
    <n v="0"/>
    <n v="0"/>
    <s v="SINGLE FAMILY"/>
    <s v="1"/>
    <s v="UNDERGROUND"/>
    <s v="UNDERGROUND"/>
    <s v="0002565000"/>
    <s v="0"/>
  </r>
  <r>
    <x v="2"/>
    <n v="100"/>
    <n v="60"/>
    <n v="60"/>
    <n v="0"/>
    <n v="0"/>
    <x v="1"/>
    <n v="624.59"/>
    <n v="10.4098333333333"/>
    <n v="59"/>
    <n v="1.6666666666666701E-2"/>
    <n v="112"/>
    <n v="0"/>
    <n v="747.87"/>
    <s v="104336455"/>
    <s v="1905E036 12841 193RD AVE E #  BONNEY LAK"/>
    <s v="CEN1"/>
    <s v="UPS"/>
    <n v="44357"/>
    <n v="44475"/>
    <m/>
    <s v="WA12700270"/>
    <s v="UG Perm Svc Only in Plat Dev"/>
    <s v="16306"/>
    <s v="E UG Residential Services In Plats"/>
    <n v="730"/>
    <n v="-730"/>
    <n v="0"/>
    <n v="102.05"/>
    <n v="507.04"/>
    <n v="0"/>
    <s v="QSWPRE"/>
    <s v="QUANTA - PUYALLUP - ELECTRIC"/>
    <s v="511356544"/>
    <n v="1"/>
    <n v="0"/>
    <n v="0"/>
    <s v="SINGLE FAMILY"/>
    <s v="1"/>
    <s v="UNDERGROUND"/>
    <s v="UNDERGROUND"/>
    <s v="0002565001"/>
    <s v="0"/>
  </r>
  <r>
    <x v="2"/>
    <n v="100"/>
    <n v="60"/>
    <n v="60"/>
    <n v="0"/>
    <n v="0"/>
    <x v="1"/>
    <n v="624.59"/>
    <n v="10.4098333333333"/>
    <n v="59"/>
    <n v="1.6666666666666701E-2"/>
    <n v="112"/>
    <n v="0"/>
    <n v="747.87"/>
    <s v="104336456"/>
    <s v="1905E036 12844 193RD AVE E #  BONNEY LAK"/>
    <s v="CEN1"/>
    <s v="UPS"/>
    <n v="44357"/>
    <n v="44475"/>
    <m/>
    <s v="WA12700270"/>
    <s v="UG Perm Svc Only in Plat Dev"/>
    <s v="16306"/>
    <s v="E UG Residential Services In Plats"/>
    <n v="730"/>
    <n v="-730"/>
    <n v="0"/>
    <n v="102.05"/>
    <n v="507.04"/>
    <n v="0"/>
    <s v="QSWPRE"/>
    <s v="QUANTA - PUYALLUP - ELECTRIC"/>
    <s v="511356546"/>
    <n v="1"/>
    <n v="0"/>
    <n v="0"/>
    <s v="SINGLE FAMILY"/>
    <s v="1"/>
    <s v="UNDERGROUND"/>
    <s v="UNDERGROUND"/>
    <s v="0002565002"/>
    <s v="0"/>
  </r>
  <r>
    <x v="2"/>
    <n v="50"/>
    <n v="30"/>
    <n v="30"/>
    <n v="0"/>
    <n v="0"/>
    <x v="1"/>
    <n v="538.87"/>
    <n v="17.962333333333302"/>
    <n v="27"/>
    <n v="0.1"/>
    <n v="32"/>
    <n v="0"/>
    <n v="661.37"/>
    <s v="104336457"/>
    <s v="1801W097 9434 BOWTHORPE ST SE #  LACEY"/>
    <s v="CEN1"/>
    <s v="UPS"/>
    <n v="44356"/>
    <n v="44475"/>
    <m/>
    <s v="WA03400340"/>
    <s v="UG Perm Svc Only in Plat Dev"/>
    <s v="16306"/>
    <s v="E UG Residential Services In Plats"/>
    <n v="730"/>
    <n v="-730"/>
    <n v="0"/>
    <n v="28.78"/>
    <n v="503.36"/>
    <n v="0"/>
    <s v="QSTHLE"/>
    <s v="QUANTA - OLYMPIA - ELECTRIC"/>
    <s v="511356547"/>
    <n v="1"/>
    <n v="0"/>
    <n v="0"/>
    <s v="SINGLE FAMILY"/>
    <s v="1"/>
    <s v="UNDERGROUND"/>
    <s v="UNDERGROUND"/>
    <s v="0002565003"/>
    <s v="0"/>
  </r>
  <r>
    <x v="2"/>
    <n v="0"/>
    <e v="#N/A"/>
    <n v="0"/>
    <n v="0"/>
    <n v="0"/>
    <x v="1"/>
    <n v="510.86"/>
    <e v="#N/A"/>
    <n v="0"/>
    <e v="#N/A"/>
    <n v="0"/>
    <n v="0"/>
    <n v="634.37"/>
    <s v="104336458"/>
    <s v="2406E030 2456 197TH PL SE #  SAMMAMISH"/>
    <s v="CEN1"/>
    <s v="UPS"/>
    <n v="44364"/>
    <n v="44475"/>
    <m/>
    <s v="WA11700390"/>
    <s v="UG Perm Svc Only in Plat Dev"/>
    <s v="16306"/>
    <s v="E UG Residential Services In Plats"/>
    <n v="730"/>
    <n v="-730"/>
    <n v="0"/>
    <n v="0"/>
    <n v="507.49"/>
    <n v="0"/>
    <s v="QCNOKE"/>
    <s v="QUANTA - REDMOND - ELECTRIC"/>
    <s v="511368115"/>
    <n v="1"/>
    <n v="0"/>
    <n v="0"/>
    <s v="SINGLE FAMILY"/>
    <s v="1"/>
    <s v="UNDERGROUND"/>
    <s v="UNDERGROUND"/>
    <s v="0002565105"/>
    <s v="0"/>
  </r>
  <r>
    <x v="2"/>
    <n v="150"/>
    <n v="130"/>
    <n v="130"/>
    <n v="0"/>
    <n v="0"/>
    <x v="1"/>
    <n v="758.04"/>
    <n v="5.8310769230769202"/>
    <n v="129"/>
    <n v="7.6923076923076901E-3"/>
    <n v="242"/>
    <n v="0"/>
    <n v="881.55"/>
    <s v="104336461"/>
    <s v="2405E126 1101 N 39TH CT #  RENTON"/>
    <s v="CEN1"/>
    <s v="UPS"/>
    <n v="44362"/>
    <m/>
    <m/>
    <s v="WA11700250"/>
    <s v="UG Perm Svc Only in Plat Dev"/>
    <s v="16306"/>
    <s v="E UG Residential Services In Plats"/>
    <n v="730"/>
    <n v="-730"/>
    <n v="0"/>
    <n v="221.11"/>
    <n v="507.51"/>
    <n v="0"/>
    <s v="QCNOKE"/>
    <s v="QUANTA - REDMOND - ELECTRIC"/>
    <s v="511374307"/>
    <n v="1"/>
    <n v="0"/>
    <n v="0"/>
    <s v="SINGLE FAMILY"/>
    <s v="1"/>
    <s v="UNDERGROUND"/>
    <s v="UNDERGROUND"/>
    <s v="0002565180"/>
    <s v="0"/>
  </r>
  <r>
    <x v="2"/>
    <n v="50"/>
    <n v="10"/>
    <n v="10"/>
    <n v="0"/>
    <n v="0"/>
    <x v="1"/>
    <n v="528.02"/>
    <n v="52.802"/>
    <n v="20"/>
    <n v="-1"/>
    <n v="23"/>
    <n v="0"/>
    <n v="649.96"/>
    <s v="104336462"/>
    <s v="2206E108 23546 SE 271ST ST #  MAPLE VALL"/>
    <s v="CEN1"/>
    <s v="UPS"/>
    <n v="44361"/>
    <n v="44475"/>
    <m/>
    <s v="WA01700200"/>
    <s v="UG Perm Svc Only in Plat Dev"/>
    <s v="16306"/>
    <s v="E UG Residential Services In Plats"/>
    <n v="730"/>
    <n v="-730"/>
    <n v="0"/>
    <n v="21.11"/>
    <n v="501.08"/>
    <n v="0"/>
    <s v="QCSOKE"/>
    <s v="QUANTA - SOUTH KING - ELECTRIC"/>
    <s v="511374593"/>
    <n v="1"/>
    <n v="0"/>
    <n v="0"/>
    <s v="SINGLE FAMILY"/>
    <s v="1"/>
    <s v="UNDERGROUND"/>
    <s v="UNDERGROUND"/>
    <s v="0002565208"/>
    <s v="0"/>
  </r>
  <r>
    <x v="2"/>
    <n v="50"/>
    <n v="20"/>
    <n v="20"/>
    <n v="0"/>
    <n v="0"/>
    <x v="1"/>
    <n v="561.41999999999996"/>
    <n v="28.071000000000002"/>
    <n v="30"/>
    <n v="-0.5"/>
    <n v="56"/>
    <n v="0"/>
    <n v="683.36"/>
    <s v="104336471"/>
    <s v="2206E088 24818 237TH LN SE #  MAPLE VALL"/>
    <s v="CEN1"/>
    <s v="USO"/>
    <n v="44361"/>
    <n v="44475"/>
    <m/>
    <s v="WA01700200"/>
    <s v="UG Perm Svc only  (no Tsfrmr)"/>
    <s v="16305"/>
    <s v="E OH UG Residential Services"/>
    <n v="730"/>
    <n v="-730"/>
    <n v="0"/>
    <n v="51.03"/>
    <n v="501.05"/>
    <n v="0"/>
    <s v="QCSOKE"/>
    <s v="QUANTA - SOUTH KING - ELECTRIC"/>
    <s v="511367752"/>
    <n v="1"/>
    <n v="0"/>
    <n v="0"/>
    <s v="SINGLE FAMILY"/>
    <s v="1"/>
    <s v="UNDERGROUND"/>
    <s v="UNDERGROUND"/>
    <s v="0002565036"/>
    <s v="0"/>
  </r>
  <r>
    <x v="2"/>
    <n v="50"/>
    <n v="35"/>
    <n v="35"/>
    <n v="0"/>
    <n v="0"/>
    <x v="1"/>
    <n v="545.16999999999996"/>
    <n v="15.576285714285699"/>
    <n v="32"/>
    <n v="8.5714285714285701E-2"/>
    <n v="37"/>
    <n v="0"/>
    <n v="667.89"/>
    <s v="104336473"/>
    <s v="1702W020 6255 LANAI ST SW #  TUMWATER"/>
    <s v="CEN1"/>
    <s v="USO"/>
    <n v="44363"/>
    <n v="44475"/>
    <m/>
    <s v="WA03400060"/>
    <s v="UG Perm Svc only  (no Tsfrmr)"/>
    <s v="16305"/>
    <s v="E OH UG Residential Services"/>
    <n v="730"/>
    <n v="-730"/>
    <n v="0"/>
    <n v="33.58"/>
    <n v="504.28"/>
    <n v="0"/>
    <s v="QSTHLE"/>
    <s v="QUANTA - OLYMPIA - ELECTRIC"/>
    <s v="511367756"/>
    <n v="1"/>
    <n v="0"/>
    <n v="0"/>
    <s v="SINGLE FAMILY"/>
    <s v="1"/>
    <s v="UNDERGROUND"/>
    <s v="UNDERGROUND"/>
    <s v="0002565041"/>
    <s v="0"/>
  </r>
  <r>
    <x v="2"/>
    <n v="100"/>
    <n v="100"/>
    <n v="100"/>
    <n v="0"/>
    <n v="0"/>
    <x v="1"/>
    <n v="701.46"/>
    <n v="7.0145999999999997"/>
    <n v="99"/>
    <n v="0.01"/>
    <n v="186"/>
    <n v="0"/>
    <n v="825.08"/>
    <s v="104336475"/>
    <s v="2605E125 11233 114TH PL NE #  KIRKLAND"/>
    <s v="CEN1"/>
    <s v="UPS"/>
    <n v="44364"/>
    <n v="44475"/>
    <m/>
    <s v="WA11700160"/>
    <s v="UG Perm Svc Only in Plat Dev"/>
    <s v="16306"/>
    <s v="E UG Residential Services In Plats"/>
    <n v="730"/>
    <n v="-730"/>
    <n v="0"/>
    <n v="170.09"/>
    <n v="507.96"/>
    <n v="0"/>
    <s v="QCNOKE"/>
    <s v="QUANTA - REDMOND - ELECTRIC"/>
    <s v="511367759"/>
    <n v="1"/>
    <n v="0"/>
    <n v="0"/>
    <s v="SINGLE FAMILY"/>
    <s v="1"/>
    <s v="UNDERGROUND"/>
    <s v="UNDERGROUND"/>
    <s v="0002565045"/>
    <s v="0"/>
  </r>
  <r>
    <x v="2"/>
    <n v="50"/>
    <n v="50"/>
    <n v="50"/>
    <n v="0"/>
    <n v="0"/>
    <x v="1"/>
    <n v="569.51"/>
    <n v="11.3902"/>
    <n v="50"/>
    <n v="0"/>
    <n v="58"/>
    <n v="0"/>
    <n v="692.79"/>
    <s v="104336477"/>
    <s v="1905E062 18618 GREENWOOD PL E #  BONNEY"/>
    <s v="CEN1"/>
    <s v="UPS"/>
    <n v="44357"/>
    <n v="44475"/>
    <m/>
    <s v="WA12700270"/>
    <s v="UG Perm Svc Only in Plat Dev"/>
    <s v="16306"/>
    <s v="E UG Residential Services In Plats"/>
    <n v="730"/>
    <n v="-730"/>
    <n v="0"/>
    <n v="52.77"/>
    <n v="507.04"/>
    <n v="0"/>
    <s v="QSWPRE"/>
    <s v="QUANTA - PUYALLUP - ELECTRIC"/>
    <s v="511367847"/>
    <n v="1"/>
    <n v="0"/>
    <n v="0"/>
    <s v="SINGLE FAMILY"/>
    <s v="1"/>
    <s v="UNDERGROUND"/>
    <s v="UNDERGROUND"/>
    <s v="0002565055"/>
    <s v="0"/>
  </r>
  <r>
    <x v="2"/>
    <n v="50"/>
    <n v="30"/>
    <n v="30"/>
    <n v="0"/>
    <n v="0"/>
    <x v="1"/>
    <n v="540.36"/>
    <n v="18.012"/>
    <n v="30"/>
    <n v="0"/>
    <n v="35"/>
    <n v="0"/>
    <n v="662.3"/>
    <s v="104336478"/>
    <s v="3902E067 2052 ANDRE CT #  FERNDALE"/>
    <s v="CEN1"/>
    <s v="UPS"/>
    <n v="44362"/>
    <n v="44475"/>
    <m/>
    <s v="WA03700040"/>
    <s v="UG Perm Svc Only in Plat Dev"/>
    <s v="16306"/>
    <s v="E UG Residential Services In Plats"/>
    <n v="730"/>
    <n v="-730"/>
    <n v="0"/>
    <n v="31.66"/>
    <n v="501.53"/>
    <n v="0"/>
    <s v="QNWHME"/>
    <s v="QUANTA - BELLINGHAM - ELECTRIC"/>
    <s v="511367970"/>
    <n v="1"/>
    <n v="0"/>
    <n v="0"/>
    <s v="SINGLE FAMILY"/>
    <s v="1"/>
    <s v="UNDERGROUND"/>
    <s v="UNDERGROUND"/>
    <s v="0002565071"/>
    <s v="0"/>
  </r>
  <r>
    <x v="2"/>
    <n v="50"/>
    <n v="30"/>
    <n v="30"/>
    <n v="0"/>
    <n v="0"/>
    <x v="1"/>
    <n v="541.16999999999996"/>
    <n v="18.039000000000001"/>
    <n v="30"/>
    <n v="0"/>
    <n v="35"/>
    <n v="0"/>
    <n v="663.44"/>
    <s v="104336479"/>
    <s v="2501E059 1161 NW DRAGONSTONE ST #  BREME"/>
    <s v="CEN1"/>
    <s v="UPS"/>
    <n v="44362"/>
    <n v="44475"/>
    <m/>
    <s v="WA01800990"/>
    <s v="UG Perm Svc Only in Plat Dev"/>
    <s v="16306"/>
    <s v="E UG Residential Services In Plats"/>
    <n v="730"/>
    <n v="-730"/>
    <n v="0"/>
    <n v="31.66"/>
    <n v="502.44"/>
    <n v="0"/>
    <s v="QSSPE"/>
    <s v="QUANTA - KITSAP - ELECTRIC"/>
    <s v="511367975"/>
    <n v="1"/>
    <n v="0"/>
    <n v="0"/>
    <s v="SINGLE FAMILY"/>
    <s v="1"/>
    <s v="UNDERGROUND"/>
    <s v="UNDERGROUND"/>
    <s v="0002565079"/>
    <s v="0"/>
  </r>
  <r>
    <x v="2"/>
    <n v="50"/>
    <n v="50"/>
    <n v="50"/>
    <n v="0"/>
    <n v="0"/>
    <x v="1"/>
    <n v="569.54"/>
    <n v="11.3908"/>
    <n v="50"/>
    <n v="0"/>
    <n v="58"/>
    <n v="0"/>
    <n v="692.82"/>
    <s v="104336480"/>
    <s v="1904E135 10654 187TH STREET CT E #  PUYA"/>
    <s v="CEN1"/>
    <s v="UPS"/>
    <n v="44369"/>
    <n v="44475"/>
    <m/>
    <s v="WA12700270"/>
    <s v="UG Perm Svc Only in Plat Dev"/>
    <s v="16306"/>
    <s v="E UG Residential Services In Plats"/>
    <n v="730"/>
    <n v="-730"/>
    <n v="0"/>
    <n v="52.77"/>
    <n v="507.05"/>
    <n v="0"/>
    <s v="QSWPRE"/>
    <s v="QUANTA - PUYALLUP - ELECTRIC"/>
    <s v="511367977"/>
    <n v="1"/>
    <n v="0"/>
    <n v="0"/>
    <s v="SINGLE FAMILY"/>
    <s v="1"/>
    <s v="UNDERGROUND"/>
    <s v="UNDERGROUND"/>
    <s v="0002565082"/>
    <s v="0"/>
  </r>
  <r>
    <x v="2"/>
    <n v="50"/>
    <n v="30"/>
    <n v="30"/>
    <n v="0"/>
    <n v="0"/>
    <x v="1"/>
    <n v="558.54999999999995"/>
    <n v="18.6183333333333"/>
    <n v="27"/>
    <n v="0.1"/>
    <n v="51"/>
    <n v="0"/>
    <n v="681.05"/>
    <s v="104336481"/>
    <s v="1801W097 9438 BOWTHORPE ST SE #  LACEY"/>
    <s v="CEN1"/>
    <s v="USO"/>
    <n v="44356"/>
    <n v="44475"/>
    <m/>
    <s v="WA03400340"/>
    <s v="UG Perm Svc only  (no Tsfrmr)"/>
    <s v="16305"/>
    <s v="E OH UG Residential Services"/>
    <n v="730"/>
    <n v="-730"/>
    <n v="0"/>
    <n v="46.39"/>
    <n v="503.36"/>
    <n v="0"/>
    <s v="QSTHLE"/>
    <s v="QUANTA - OLYMPIA - ELECTRIC"/>
    <s v="511368191"/>
    <n v="1"/>
    <n v="0"/>
    <n v="0"/>
    <s v="SINGLE FAMILY"/>
    <s v="1"/>
    <s v="UNDERGROUND"/>
    <s v="UNDERGROUND"/>
    <s v="0002565107"/>
    <s v="0"/>
  </r>
  <r>
    <x v="2"/>
    <n v="50"/>
    <n v="50"/>
    <n v="50"/>
    <n v="0"/>
    <n v="0"/>
    <x v="1"/>
    <n v="569.54"/>
    <n v="11.3908"/>
    <n v="50"/>
    <n v="0"/>
    <n v="58"/>
    <n v="0"/>
    <n v="692.82"/>
    <s v="104336484"/>
    <s v="2004E079 3007 15TH AVE NW #  PUYALLUP"/>
    <s v="CEN1"/>
    <s v="UPS"/>
    <n v="44369"/>
    <n v="44475"/>
    <m/>
    <s v="WA12700110"/>
    <s v="UG Perm Svc Only in Plat Dev"/>
    <s v="16306"/>
    <s v="E UG Residential Services In Plats"/>
    <n v="730"/>
    <n v="-730"/>
    <n v="0"/>
    <n v="52.77"/>
    <n v="507.05"/>
    <n v="0"/>
    <s v="QSWPRE"/>
    <s v="QUANTA - PUYALLUP - ELECTRIC"/>
    <s v="511374050"/>
    <n v="1"/>
    <n v="0"/>
    <n v="0"/>
    <s v="SINGLE FAMILY"/>
    <s v="1"/>
    <s v="UNDERGROUND"/>
    <s v="UNDERGROUND"/>
    <s v="0002565162"/>
    <s v="0"/>
  </r>
  <r>
    <x v="2"/>
    <n v="100"/>
    <n v="65"/>
    <n v="65"/>
    <n v="0"/>
    <n v="0"/>
    <x v="1"/>
    <n v="587.75"/>
    <n v="9.0423076923076895"/>
    <n v="65"/>
    <n v="0"/>
    <n v="76"/>
    <n v="0"/>
    <n v="711.03"/>
    <s v="104336485"/>
    <s v="1905E062 19019 133RD STREET CT E #  BONN"/>
    <s v="CEN1"/>
    <s v="UPS"/>
    <n v="44363"/>
    <n v="44475"/>
    <m/>
    <s v="WA12700270"/>
    <s v="UG Perm Svc Only in Plat Dev"/>
    <s v="16306"/>
    <s v="E UG Residential Services In Plats"/>
    <n v="730"/>
    <n v="-730"/>
    <n v="0"/>
    <n v="69.08"/>
    <n v="507.05"/>
    <n v="0"/>
    <s v="QSWPRE"/>
    <s v="QUANTA - PUYALLUP - ELECTRIC"/>
    <s v="511374055"/>
    <n v="1"/>
    <n v="0"/>
    <n v="0"/>
    <s v="SINGLE FAMILY"/>
    <s v="1"/>
    <s v="UNDERGROUND"/>
    <s v="UNDERGROUND"/>
    <s v="0002565164"/>
    <s v="0"/>
  </r>
  <r>
    <x v="2"/>
    <n v="50"/>
    <n v="40"/>
    <n v="40"/>
    <n v="0"/>
    <n v="0"/>
    <x v="1"/>
    <n v="552.99"/>
    <n v="13.82475"/>
    <n v="40"/>
    <n v="0"/>
    <n v="46"/>
    <n v="0"/>
    <n v="675.26"/>
    <s v="104336486"/>
    <s v="2308E060 1882 CANYON AVE SE #  NORTH BEN"/>
    <s v="CEN1"/>
    <s v="UPS"/>
    <n v="44370"/>
    <n v="44475"/>
    <m/>
    <s v="WA01700220"/>
    <s v="UG Perm Svc Only in Plat Dev"/>
    <s v="16306"/>
    <s v="E UG Residential Services In Plats"/>
    <n v="730"/>
    <n v="-730"/>
    <n v="0"/>
    <n v="42.22"/>
    <n v="502.44"/>
    <n v="0"/>
    <s v="QCNOKE"/>
    <s v="QUANTA - REDMOND - ELECTRIC"/>
    <s v="511376429"/>
    <n v="1"/>
    <n v="0"/>
    <n v="0"/>
    <s v="SINGLE FAMILY"/>
    <s v="1"/>
    <s v="UNDERGROUND"/>
    <s v="UNDERGROUND"/>
    <s v="0002565253"/>
    <s v="0"/>
  </r>
  <r>
    <x v="2"/>
    <n v="50"/>
    <n v="30"/>
    <n v="30"/>
    <n v="0"/>
    <n v="0"/>
    <x v="1"/>
    <n v="541.17999999999995"/>
    <n v="18.0393333333333"/>
    <n v="30"/>
    <n v="0"/>
    <n v="35"/>
    <n v="0"/>
    <n v="663.45"/>
    <s v="104336487"/>
    <s v="2308E060 1898 CANYON AVE SE #  NORTH BEN"/>
    <s v="CEN1"/>
    <s v="UPS"/>
    <n v="44370"/>
    <n v="44475"/>
    <m/>
    <s v="WA01700220"/>
    <s v="UG Perm Svc Only in Plat Dev"/>
    <s v="16306"/>
    <s v="E UG Residential Services In Plats"/>
    <n v="730"/>
    <n v="-730"/>
    <n v="0"/>
    <n v="31.66"/>
    <n v="502.44"/>
    <n v="0"/>
    <s v="QCNOKE"/>
    <s v="QUANTA - REDMOND - ELECTRIC"/>
    <s v="511376526"/>
    <n v="1"/>
    <n v="0"/>
    <n v="0"/>
    <s v="SINGLE FAMILY"/>
    <s v="1"/>
    <s v="UNDERGROUND"/>
    <s v="UNDERGROUND"/>
    <s v="0002565260"/>
    <s v="0"/>
  </r>
  <r>
    <x v="2"/>
    <n v="50"/>
    <n v="50"/>
    <n v="50"/>
    <n v="0"/>
    <n v="0"/>
    <x v="1"/>
    <n v="605.92999999999995"/>
    <n v="12.118600000000001"/>
    <n v="50"/>
    <n v="0"/>
    <n v="93"/>
    <n v="0"/>
    <n v="729.44"/>
    <s v="104336488"/>
    <s v="2605E022 8903 NE 199TH PL #  BOTHELL"/>
    <s v="CEN1"/>
    <s v="UPS"/>
    <n v="44364"/>
    <n v="44475"/>
    <m/>
    <s v="WA11700060"/>
    <s v="UG Perm Svc Only in Plat Dev"/>
    <s v="16306"/>
    <s v="E UG Residential Services In Plats"/>
    <n v="730"/>
    <n v="-730"/>
    <n v="0"/>
    <n v="85.04"/>
    <n v="507.5"/>
    <n v="0"/>
    <s v="QCNOKE"/>
    <s v="QUANTA - REDMOND - ELECTRIC"/>
    <s v="511378317"/>
    <n v="1"/>
    <n v="0"/>
    <n v="0"/>
    <s v="SINGLE FAMILY"/>
    <s v="1"/>
    <s v="UNDERGROUND"/>
    <s v="UNDERGROUND"/>
    <s v="0002565290"/>
    <s v="0"/>
  </r>
  <r>
    <x v="2"/>
    <n v="50"/>
    <n v="40"/>
    <n v="40"/>
    <n v="0"/>
    <n v="0"/>
    <x v="1"/>
    <n v="559.05999999999995"/>
    <n v="13.9765"/>
    <n v="40"/>
    <n v="0"/>
    <n v="47"/>
    <n v="0"/>
    <n v="682.57"/>
    <s v="104336489"/>
    <s v="2406E007 24669 SE 21ST PL #  SAMMAMISH"/>
    <s v="CEN1"/>
    <s v="UPS"/>
    <n v="44371"/>
    <n v="44475"/>
    <m/>
    <s v="WA11700390"/>
    <s v="UG Perm Svc Only in Plat Dev"/>
    <s v="16306"/>
    <s v="E UG Residential Services In Plats"/>
    <n v="730"/>
    <n v="-730"/>
    <n v="0"/>
    <n v="43.13"/>
    <n v="507.48"/>
    <n v="0"/>
    <s v="QCNOKE"/>
    <s v="QUANTA - REDMOND - ELECTRIC"/>
    <s v="511378316"/>
    <n v="1"/>
    <n v="0"/>
    <n v="0"/>
    <s v="SINGLE FAMILY"/>
    <s v="1"/>
    <s v="UNDERGROUND"/>
    <s v="UNDERGROUND"/>
    <s v="0002565292"/>
    <s v="0"/>
  </r>
  <r>
    <x v="2"/>
    <n v="50"/>
    <n v="45"/>
    <n v="45"/>
    <n v="0"/>
    <n v="0"/>
    <x v="1"/>
    <n v="557.75"/>
    <n v="12.3944444444444"/>
    <n v="40"/>
    <n v="0.11111111111111099"/>
    <n v="46"/>
    <n v="0"/>
    <n v="681.03"/>
    <s v="104336493"/>
    <s v="1904E136 18745 107TH AVE CT E #  PUYALLU"/>
    <s v="CEN1"/>
    <s v="UPS"/>
    <n v="44369"/>
    <n v="44475"/>
    <m/>
    <s v="WA12700270"/>
    <s v="UG Perm Svc Only in Plat Dev"/>
    <s v="16306"/>
    <s v="E UG Residential Services In Plats"/>
    <n v="730"/>
    <n v="-730"/>
    <n v="0"/>
    <n v="42.22"/>
    <n v="507.05"/>
    <n v="0"/>
    <s v="QSWPRE"/>
    <s v="QUANTA - PUYALLUP - ELECTRIC"/>
    <s v="511373966"/>
    <n v="1"/>
    <n v="0"/>
    <n v="0"/>
    <s v="SINGLE FAMILY"/>
    <s v="1"/>
    <s v="UNDERGROUND"/>
    <s v="UNDERGROUND"/>
    <s v="0002565167"/>
    <s v="0"/>
  </r>
  <r>
    <x v="2"/>
    <n v="50"/>
    <n v="30"/>
    <n v="30"/>
    <n v="0"/>
    <n v="0"/>
    <x v="1"/>
    <n v="545.94000000000005"/>
    <n v="18.198"/>
    <n v="30"/>
    <n v="0"/>
    <n v="35"/>
    <n v="0"/>
    <n v="669.22"/>
    <s v="104336495"/>
    <s v="1904E135 18711 106TH AVE CT E #  PUYALLU"/>
    <s v="CEN1"/>
    <s v="UPS"/>
    <n v="44369"/>
    <n v="44475"/>
    <m/>
    <s v="WA12700270"/>
    <s v="UG Perm Svc Only in Plat Dev"/>
    <s v="16306"/>
    <s v="E UG Residential Services In Plats"/>
    <n v="730"/>
    <n v="-730"/>
    <n v="0"/>
    <n v="31.66"/>
    <n v="507.05"/>
    <n v="0"/>
    <s v="QSWPRE"/>
    <s v="QUANTA - PUYALLUP - ELECTRIC"/>
    <s v="511374074"/>
    <n v="1"/>
    <n v="0"/>
    <n v="0"/>
    <s v="SINGLE FAMILY"/>
    <s v="1"/>
    <s v="UNDERGROUND"/>
    <s v="UNDERGROUND"/>
    <s v="0002565173"/>
    <s v="0"/>
  </r>
  <r>
    <x v="2"/>
    <n v="50"/>
    <n v="50"/>
    <n v="50"/>
    <n v="0"/>
    <n v="0"/>
    <x v="1"/>
    <n v="569.52"/>
    <n v="11.3904"/>
    <n v="50"/>
    <n v="0"/>
    <n v="58"/>
    <n v="0"/>
    <n v="692.8"/>
    <s v="104336498"/>
    <s v="1905E087 15313 201ST AVE E #  BONNEY LAK"/>
    <s v="CEN1"/>
    <s v="UPS"/>
    <n v="44363"/>
    <n v="44475"/>
    <m/>
    <s v="WA12700270"/>
    <s v="UG Perm Svc Only in Plat Dev"/>
    <s v="16306"/>
    <s v="E UG Residential Services In Plats"/>
    <n v="730"/>
    <n v="-730"/>
    <n v="0"/>
    <n v="52.77"/>
    <n v="507.05"/>
    <n v="0"/>
    <s v="QSWPRE"/>
    <s v="QUANTA - PUYALLUP - ELECTRIC"/>
    <s v="511374453"/>
    <n v="1"/>
    <n v="0"/>
    <n v="0"/>
    <s v="SINGLE FAMILY"/>
    <s v="1"/>
    <s v="UNDERGROUND"/>
    <s v="UNDERGROUND"/>
    <s v="0002565185"/>
    <s v="0"/>
  </r>
  <r>
    <x v="2"/>
    <n v="50"/>
    <n v="50"/>
    <n v="50"/>
    <n v="0"/>
    <n v="0"/>
    <x v="1"/>
    <n v="731.3"/>
    <n v="14.625999999999999"/>
    <n v="50"/>
    <n v="0"/>
    <n v="58"/>
    <n v="0"/>
    <n v="854.58"/>
    <s v="104336500"/>
    <s v="1905E087 19823 155TH STREET CT E #  BONN"/>
    <s v="CEN1"/>
    <s v="UPS"/>
    <n v="44363"/>
    <n v="44504"/>
    <m/>
    <s v="WA12700270"/>
    <s v="UG Perm Svc Only in Plat Dev"/>
    <s v="16306"/>
    <s v="E UG Residential Services In Plats"/>
    <n v="730"/>
    <n v="-730"/>
    <n v="0"/>
    <n v="52.77"/>
    <n v="507.05"/>
    <n v="0"/>
    <s v="QSWPRE"/>
    <s v="QUANTA - PUYALLUP - ELECTRIC"/>
    <s v="511374459"/>
    <n v="1"/>
    <n v="0"/>
    <n v="0"/>
    <s v="SINGLE FAMILY"/>
    <s v="1"/>
    <s v="UNDERGROUND"/>
    <s v="UNDERGROUND"/>
    <s v="0002565189"/>
    <s v="0"/>
  </r>
  <r>
    <x v="2"/>
    <n v="50"/>
    <n v="25"/>
    <n v="25"/>
    <n v="0"/>
    <n v="0"/>
    <x v="1"/>
    <n v="539.84"/>
    <n v="21.593599999999999"/>
    <n v="24"/>
    <n v="0.04"/>
    <n v="28"/>
    <n v="0"/>
    <n v="663.35"/>
    <s v="104336502"/>
    <s v="2405E044 3852 163RD AVE SE #  BELLEVUE"/>
    <s v="CEN1"/>
    <s v="UPS"/>
    <n v="44370"/>
    <n v="44475"/>
    <m/>
    <s v="WA11700040"/>
    <s v="UG Perm Svc Only in Plat Dev"/>
    <s v="16306"/>
    <s v="E UG Residential Services In Plats"/>
    <n v="730"/>
    <n v="-730"/>
    <n v="0"/>
    <n v="25.9"/>
    <n v="507.51"/>
    <n v="0"/>
    <s v="QCNOKE"/>
    <s v="QUANTA - REDMOND - ELECTRIC"/>
    <s v="511367743"/>
    <n v="1"/>
    <n v="0"/>
    <n v="0"/>
    <s v="SINGLE FAMILY"/>
    <s v="1"/>
    <s v="UNDERGROUND"/>
    <s v="UNDERGROUND"/>
    <s v="0002565200"/>
    <s v="0"/>
  </r>
  <r>
    <x v="2"/>
    <n v="50"/>
    <n v="15"/>
    <n v="15"/>
    <n v="0"/>
    <n v="0"/>
    <x v="1"/>
    <n v="533.34"/>
    <n v="35.555999999999997"/>
    <n v="24"/>
    <n v="-0.6"/>
    <n v="28"/>
    <n v="0"/>
    <n v="655.28"/>
    <s v="104336510"/>
    <s v="1904E059 23355 SE DOGWOOD ST #  BLACK DI"/>
    <s v="CEN1"/>
    <s v="UPS"/>
    <n v="44362"/>
    <n v="44475"/>
    <m/>
    <s v="WA01700050"/>
    <s v="UG Perm Svc Only in Plat Dev"/>
    <s v="16306"/>
    <s v="E UG Residential Services In Plats"/>
    <n v="730"/>
    <n v="-730"/>
    <n v="0"/>
    <n v="25.91"/>
    <n v="501.05"/>
    <n v="0"/>
    <s v="QCSOKE"/>
    <s v="QUANTA - SOUTH KING - ELECTRIC"/>
    <s v="511374290"/>
    <n v="1"/>
    <n v="0"/>
    <n v="0"/>
    <s v="SINGLE FAMILY"/>
    <s v="1"/>
    <s v="UNDERGROUND"/>
    <s v="UNDERGROUND"/>
    <s v="0002565190"/>
    <s v="0"/>
  </r>
  <r>
    <x v="2"/>
    <n v="50"/>
    <n v="15"/>
    <n v="15"/>
    <n v="0"/>
    <n v="0"/>
    <x v="1"/>
    <n v="533.34"/>
    <n v="35.555999999999997"/>
    <n v="24"/>
    <n v="-0.6"/>
    <n v="28"/>
    <n v="0"/>
    <n v="655.28"/>
    <s v="104336511"/>
    <s v="2106E060 23343 SE DOGWOOD ST #  BLACK DI"/>
    <s v="CEN1"/>
    <s v="UPS"/>
    <n v="44363"/>
    <n v="44475"/>
    <m/>
    <s v="WA01700050"/>
    <s v="UG Perm Svc Only in Plat Dev"/>
    <s v="16306"/>
    <s v="E UG Residential Services In Plats"/>
    <n v="730"/>
    <n v="-730"/>
    <n v="0"/>
    <n v="25.91"/>
    <n v="501.05"/>
    <n v="0"/>
    <s v="QCSOKE"/>
    <s v="QUANTA - SOUTH KING - ELECTRIC"/>
    <s v="511374293"/>
    <n v="1"/>
    <n v="0"/>
    <n v="0"/>
    <s v="SINGLE FAMILY"/>
    <s v="1"/>
    <s v="UNDERGROUND"/>
    <s v="UNDERGROUND"/>
    <s v="0002565191"/>
    <s v="0"/>
  </r>
  <r>
    <x v="2"/>
    <n v="50"/>
    <n v="30"/>
    <n v="30"/>
    <n v="0"/>
    <n v="0"/>
    <x v="1"/>
    <n v="541.16"/>
    <n v="18.0386666666667"/>
    <n v="30"/>
    <n v="0"/>
    <n v="35"/>
    <n v="0"/>
    <n v="663.43"/>
    <s v="104336512"/>
    <s v="2502E105 2750 WELCOME LN NW #  BAINBRIDG"/>
    <s v="CEN1"/>
    <s v="UPS"/>
    <n v="44357"/>
    <n v="44475"/>
    <m/>
    <s v="WA01800040"/>
    <s v="UG Perm Svc Only in Plat Dev"/>
    <s v="16306"/>
    <s v="E UG Residential Services In Plats"/>
    <n v="730"/>
    <n v="-730"/>
    <n v="0"/>
    <n v="31.66"/>
    <n v="502.43"/>
    <n v="0"/>
    <s v="QSSPE"/>
    <s v="QUANTA - KITSAP - ELECTRIC"/>
    <s v="511374725"/>
    <n v="1"/>
    <n v="0"/>
    <n v="0"/>
    <s v="SINGLE FAMILY"/>
    <s v="1"/>
    <s v="UNDERGROUND"/>
    <s v="UNDERGROUND"/>
    <s v="0002565224"/>
    <s v="0"/>
  </r>
  <r>
    <x v="2"/>
    <n v="50"/>
    <n v="30"/>
    <n v="30"/>
    <n v="0"/>
    <n v="0"/>
    <x v="1"/>
    <n v="541.16999999999996"/>
    <n v="18.039000000000001"/>
    <n v="30"/>
    <n v="0"/>
    <n v="35"/>
    <n v="0"/>
    <n v="663.44"/>
    <s v="104336513"/>
    <s v="2502E105 2754 WELCOME LN NW #  BAINBRIDG"/>
    <s v="CEN1"/>
    <s v="UPS"/>
    <n v="44357"/>
    <n v="44475"/>
    <m/>
    <s v="WA01800040"/>
    <s v="UG Perm Svc Only in Plat Dev"/>
    <s v="16306"/>
    <s v="E UG Residential Services In Plats"/>
    <n v="730"/>
    <n v="-730"/>
    <n v="0"/>
    <n v="31.66"/>
    <n v="502.44"/>
    <n v="0"/>
    <s v="QSSPE"/>
    <s v="QUANTA - KITSAP - ELECTRIC"/>
    <s v="511374728"/>
    <n v="1"/>
    <n v="0"/>
    <n v="0"/>
    <s v="SINGLE FAMILY"/>
    <s v="1"/>
    <s v="UNDERGROUND"/>
    <s v="UNDERGROUND"/>
    <s v="0002565225"/>
    <s v="0"/>
  </r>
  <r>
    <x v="2"/>
    <n v="50"/>
    <n v="20"/>
    <n v="20"/>
    <n v="0"/>
    <n v="0"/>
    <x v="1"/>
    <n v="539.84"/>
    <n v="26.992000000000001"/>
    <n v="24"/>
    <n v="-0.2"/>
    <n v="28"/>
    <n v="0"/>
    <n v="663.35"/>
    <s v="104336515"/>
    <s v="2205E080 11226 SE 254TH ST #  KENT"/>
    <s v="CEN1"/>
    <s v="UPS"/>
    <n v="44364"/>
    <n v="44475"/>
    <m/>
    <s v="WA11700150"/>
    <s v="UG Perm Svc Only in Plat Dev"/>
    <s v="16306"/>
    <s v="E UG Residential Services In Plats"/>
    <n v="730"/>
    <n v="-730"/>
    <n v="0"/>
    <n v="25.9"/>
    <n v="507.51"/>
    <n v="0"/>
    <s v="QCSOKE"/>
    <s v="QUANTA - SOUTH KING - ELECTRIC"/>
    <s v="511376400"/>
    <n v="1"/>
    <n v="0"/>
    <n v="0"/>
    <s v="SINGLE FAMILY"/>
    <s v="1"/>
    <s v="UNDERGROUND"/>
    <s v="UNDERGROUND"/>
    <s v="0002565246"/>
    <s v="0"/>
  </r>
  <r>
    <x v="2"/>
    <n v="50"/>
    <n v="50"/>
    <n v="50"/>
    <n v="0"/>
    <n v="0"/>
    <x v="1"/>
    <n v="570.79"/>
    <n v="11.415800000000001"/>
    <n v="50"/>
    <n v="0"/>
    <n v="59"/>
    <n v="0"/>
    <n v="694.07"/>
    <s v="104336518"/>
    <s v="1905E036 12853 192ND PL E #  BONNEY LAKE"/>
    <s v="CEN1"/>
    <s v="UPS"/>
    <n v="44371"/>
    <n v="44475"/>
    <m/>
    <s v="WA12700270"/>
    <s v="UG Perm Svc Only in Plat Dev"/>
    <s v="16306"/>
    <s v="E UG Residential Services In Plats"/>
    <n v="730"/>
    <n v="-730"/>
    <n v="0"/>
    <n v="53.91"/>
    <n v="507.04"/>
    <n v="0"/>
    <s v="QSWPRE"/>
    <s v="QUANTA - PUYALLUP - ELECTRIC"/>
    <s v="511376657"/>
    <n v="1"/>
    <n v="0"/>
    <n v="0"/>
    <s v="SINGLE FAMILY"/>
    <s v="1"/>
    <s v="UNDERGROUND"/>
    <s v="UNDERGROUND"/>
    <s v="0002565270"/>
    <s v="0"/>
  </r>
  <r>
    <x v="2"/>
    <n v="100"/>
    <n v="60"/>
    <n v="60"/>
    <n v="0"/>
    <n v="0"/>
    <x v="1"/>
    <n v="619.85"/>
    <n v="10.330833333333301"/>
    <n v="59"/>
    <n v="1.6666666666666701E-2"/>
    <n v="112"/>
    <n v="0"/>
    <n v="742.12"/>
    <s v="104336519"/>
    <s v="2501E124 5556 NW MUDDY PAWS CT #  BREMER"/>
    <s v="CEN1"/>
    <s v="UPS"/>
    <n v="44358"/>
    <n v="44475"/>
    <m/>
    <s v="WA01800990"/>
    <s v="UG Perm Svc Only in Plat Dev"/>
    <s v="16306"/>
    <s v="E UG Residential Services In Plats"/>
    <n v="730"/>
    <n v="-730"/>
    <n v="0"/>
    <n v="102.05"/>
    <n v="502.44"/>
    <n v="0"/>
    <s v="QSSPE"/>
    <s v="QUANTA - KITSAP - ELECTRIC"/>
    <s v="511378482"/>
    <n v="1"/>
    <n v="0"/>
    <n v="0"/>
    <s v="SINGLE FAMILY"/>
    <s v="1"/>
    <s v="UNDERGROUND"/>
    <s v="UNDERGROUND"/>
    <s v="0002565316"/>
    <s v="0"/>
  </r>
  <r>
    <x v="2"/>
    <n v="100"/>
    <n v="65"/>
    <n v="65"/>
    <n v="0"/>
    <n v="0"/>
    <x v="1"/>
    <n v="631.96"/>
    <n v="9.7224615384615394"/>
    <n v="66"/>
    <n v="-1.5384615384615399E-2"/>
    <n v="124"/>
    <n v="0"/>
    <n v="754.23"/>
    <s v="104336520"/>
    <s v="2501E124 5533 NW MUDDY PAWS CT #  BREMER"/>
    <s v="CEN1"/>
    <s v="UPS"/>
    <n v="44358"/>
    <n v="44475"/>
    <m/>
    <s v="WA01800990"/>
    <s v="UG Perm Svc Only in Plat Dev"/>
    <s v="16306"/>
    <s v="E UG Residential Services In Plats"/>
    <n v="730"/>
    <n v="-730"/>
    <n v="0"/>
    <n v="112.88"/>
    <n v="502.44"/>
    <n v="0"/>
    <s v="QSSPE"/>
    <s v="QUANTA - KITSAP - ELECTRIC"/>
    <s v="511378483"/>
    <n v="1"/>
    <n v="0"/>
    <n v="0"/>
    <s v="SINGLE FAMILY"/>
    <s v="1"/>
    <s v="UNDERGROUND"/>
    <s v="UNDERGROUND"/>
    <s v="0002565319"/>
    <s v="0"/>
  </r>
  <r>
    <x v="2"/>
    <n v="100"/>
    <n v="60"/>
    <n v="60"/>
    <n v="0"/>
    <n v="0"/>
    <x v="1"/>
    <n v="619.87"/>
    <n v="10.3311666666667"/>
    <n v="59"/>
    <n v="1.6666666666666701E-2"/>
    <n v="112"/>
    <n v="0"/>
    <n v="742.14"/>
    <s v="104336521"/>
    <s v="2501E124 5549 NW MUDDY PAWS CT #  BREMER"/>
    <s v="CEN1"/>
    <s v="UPS"/>
    <n v="44357"/>
    <n v="44475"/>
    <m/>
    <s v="WA01800990"/>
    <s v="UG Perm Svc Only in Plat Dev"/>
    <s v="16306"/>
    <s v="E UG Residential Services In Plats"/>
    <n v="730"/>
    <n v="-730"/>
    <n v="0"/>
    <n v="102.05"/>
    <n v="502.45"/>
    <n v="0"/>
    <s v="QSSPE"/>
    <s v="QUANTA - KITSAP - ELECTRIC"/>
    <s v="511378485"/>
    <n v="1"/>
    <n v="0"/>
    <n v="0"/>
    <s v="SINGLE FAMILY"/>
    <s v="1"/>
    <s v="UNDERGROUND"/>
    <s v="UNDERGROUND"/>
    <s v="0002565324"/>
    <s v="0"/>
  </r>
  <r>
    <x v="2"/>
    <n v="50"/>
    <n v="40"/>
    <n v="40"/>
    <n v="0"/>
    <n v="0"/>
    <x v="1"/>
    <n v="569.87"/>
    <n v="14.24675"/>
    <n v="50"/>
    <n v="-0.25"/>
    <n v="58"/>
    <n v="0"/>
    <n v="693.38"/>
    <s v="104336522"/>
    <s v="2205E025 9716 S 209TH ST #  KENT"/>
    <s v="CEN1"/>
    <s v="UPS"/>
    <n v="44364"/>
    <n v="44475"/>
    <m/>
    <s v="WA11700150"/>
    <s v="UG Perm Svc Only in Plat Dev"/>
    <s v="16306"/>
    <s v="E UG Residential Services In Plats"/>
    <n v="730"/>
    <n v="-730"/>
    <n v="0"/>
    <n v="52.77"/>
    <n v="507.51"/>
    <n v="0"/>
    <s v="QCSOKE"/>
    <s v="QUANTA - SOUTH KING - ELECTRIC"/>
    <s v="511378632"/>
    <n v="1"/>
    <n v="0"/>
    <n v="0"/>
    <s v="SINGLE FAMILY"/>
    <s v="1"/>
    <s v="UNDERGROUND"/>
    <s v="UNDERGROUND"/>
    <s v="0002565344"/>
    <s v="0"/>
  </r>
  <r>
    <x v="2"/>
    <n v="50"/>
    <n v="30"/>
    <n v="30"/>
    <n v="0"/>
    <n v="0"/>
    <x v="1"/>
    <n v="545.91999999999996"/>
    <n v="18.197333333333301"/>
    <n v="30"/>
    <n v="0"/>
    <n v="35"/>
    <n v="0"/>
    <n v="669.2"/>
    <s v="104336524"/>
    <s v="1902E034 9326 MORELAND AVE SW #  LAKEWOO"/>
    <s v="CEN1"/>
    <s v="UPS"/>
    <n v="44371"/>
    <n v="44475"/>
    <m/>
    <s v="WA12700210"/>
    <s v="UG Perm Svc Only in Plat Dev"/>
    <s v="16306"/>
    <s v="E UG Residential Services In Plats"/>
    <n v="730"/>
    <n v="-730"/>
    <n v="0"/>
    <n v="31.66"/>
    <n v="507.04"/>
    <n v="0"/>
    <s v="QSWPRE"/>
    <s v="QUANTA - PUYALLUP - ELECTRIC"/>
    <s v="511374504"/>
    <n v="1"/>
    <n v="0"/>
    <n v="0"/>
    <s v="SINGLE FAMILY"/>
    <s v="1"/>
    <s v="UNDERGROUND"/>
    <s v="UNDERGROUND"/>
    <s v="0002565348"/>
    <s v="0"/>
  </r>
  <r>
    <x v="2"/>
    <n v="100"/>
    <n v="80"/>
    <n v="80"/>
    <n v="0"/>
    <n v="0"/>
    <x v="1"/>
    <n v="592.51"/>
    <n v="7.4063749999999997"/>
    <n v="72"/>
    <n v="0.1"/>
    <n v="84"/>
    <n v="0"/>
    <n v="715.01"/>
    <s v="104336525"/>
    <s v="1701E020 6014 BRAYWOOD LN SE # GATE OLYM"/>
    <s v="CEN1"/>
    <s v="USO"/>
    <n v="44356"/>
    <n v="44475"/>
    <m/>
    <s v="WA03400340"/>
    <s v="UG Perm Svc only  (no Tsfrmr)"/>
    <s v="16305"/>
    <s v="E OH UG Residential Services"/>
    <n v="730"/>
    <n v="-730"/>
    <n v="0"/>
    <n v="76.760000000000005"/>
    <n v="503.36"/>
    <n v="0"/>
    <s v="QSTHLE"/>
    <s v="QUANTA - OLYMPIA - ELECTRIC"/>
    <s v="511158235"/>
    <n v="1"/>
    <n v="0"/>
    <n v="0"/>
    <s v="OTHER"/>
    <s v="1"/>
    <s v="UNDERGROUND"/>
    <s v="UNDERGROUND"/>
    <s v="0002565349"/>
    <s v="0"/>
  </r>
  <r>
    <x v="2"/>
    <n v="100"/>
    <n v="68"/>
    <n v="68"/>
    <n v="0"/>
    <n v="0"/>
    <x v="1"/>
    <n v="584.33000000000004"/>
    <n v="8.59308823529412"/>
    <n v="67"/>
    <n v="1.4705882352941201E-2"/>
    <n v="78"/>
    <n v="0"/>
    <n v="706.27"/>
    <s v="104336527"/>
    <s v="3902E072 6226 FERNRIDGE CT #  FERNDALE"/>
    <s v="CEN1"/>
    <s v="UPS"/>
    <n v="44364"/>
    <n v="44475"/>
    <m/>
    <s v="WA03700040"/>
    <s v="UG Perm Svc Only in Plat Dev"/>
    <s v="16306"/>
    <s v="E UG Residential Services In Plats"/>
    <n v="730"/>
    <n v="-730"/>
    <n v="0"/>
    <n v="71"/>
    <n v="501.52"/>
    <n v="0"/>
    <s v="QNWHME"/>
    <s v="QUANTA - BELLINGHAM - ELECTRIC"/>
    <s v="511378685"/>
    <n v="1"/>
    <n v="0"/>
    <n v="0"/>
    <s v="SINGLE FAMILY"/>
    <s v="1"/>
    <s v="UNDERGROUND"/>
    <s v="UNDERGROUND"/>
    <s v="0002565353"/>
    <s v="0"/>
  </r>
  <r>
    <x v="2"/>
    <n v="50"/>
    <n v="30"/>
    <n v="30"/>
    <n v="0"/>
    <n v="0"/>
    <x v="1"/>
    <n v="795.87"/>
    <n v="26.529"/>
    <n v="40"/>
    <n v="-0.33333333333333298"/>
    <n v="46"/>
    <n v="0"/>
    <n v="919.38"/>
    <s v="104336530"/>
    <s v="2305E084 3302 SE 18TH ST #  RENTON"/>
    <s v="CEN1"/>
    <s v="UPS"/>
    <n v="44371"/>
    <n v="44475"/>
    <m/>
    <s v="WA11700250"/>
    <s v="UG Perm Svc Only in Plat Dev"/>
    <s v="16306"/>
    <s v="E UG Residential Services In Plats"/>
    <n v="730"/>
    <n v="-730"/>
    <n v="0"/>
    <n v="42.22"/>
    <n v="697.74"/>
    <n v="0"/>
    <s v="QCSOKE"/>
    <s v="QUANTA - SOUTH KING - ELECTRIC"/>
    <s v="511378648"/>
    <n v="1"/>
    <n v="0"/>
    <n v="0"/>
    <s v="SINGLE FAMILY"/>
    <s v="1"/>
    <s v="UNDERGROUND"/>
    <s v="UNDERGROUND"/>
    <s v="0002565350"/>
    <s v="0"/>
  </r>
  <r>
    <x v="2"/>
    <n v="50"/>
    <n v="30"/>
    <n v="30"/>
    <n v="0"/>
    <n v="0"/>
    <x v="1"/>
    <n v="539.80999999999995"/>
    <n v="17.993666666666702"/>
    <n v="27"/>
    <n v="0.1"/>
    <n v="32"/>
    <n v="0"/>
    <n v="662.53"/>
    <s v="104336533"/>
    <s v="1702W048 2117 79TH AVE SE #  TUMWATER"/>
    <s v="CEN1"/>
    <s v="UPS"/>
    <n v="44357"/>
    <n v="44504"/>
    <m/>
    <s v="WA03400060"/>
    <s v="UG Perm Svc Only in Plat Dev"/>
    <s v="16306"/>
    <s v="E UG Residential Services In Plats"/>
    <n v="730"/>
    <n v="-730"/>
    <n v="0"/>
    <n v="28.78"/>
    <n v="504.29"/>
    <n v="0"/>
    <s v="QSTHLE"/>
    <s v="QUANTA - OLYMPIA - ELECTRIC"/>
    <s v="511383576"/>
    <n v="1"/>
    <n v="0"/>
    <n v="0"/>
    <s v="SINGLE FAMILY"/>
    <s v="1"/>
    <s v="UNDERGROUND"/>
    <s v="UNDERGROUND"/>
    <s v="0002565493"/>
    <s v="0"/>
  </r>
  <r>
    <x v="2"/>
    <n v="50"/>
    <n v="30"/>
    <n v="30"/>
    <n v="0"/>
    <n v="0"/>
    <x v="1"/>
    <n v="545.79999999999995"/>
    <n v="18.1933333333333"/>
    <n v="30"/>
    <n v="0"/>
    <n v="35"/>
    <n v="0"/>
    <n v="669.2"/>
    <s v="104336534"/>
    <s v="1904E135 18758 107TH AVE CT E #  PUYALLU"/>
    <s v="CEN1"/>
    <s v="UPS"/>
    <n v="44371"/>
    <n v="44475"/>
    <m/>
    <s v="WA12700270"/>
    <s v="UG Perm Svc Only in Plat Dev"/>
    <s v="16306"/>
    <s v="E UG Residential Services In Plats"/>
    <n v="730"/>
    <n v="-730"/>
    <n v="0"/>
    <n v="31.66"/>
    <n v="507.04"/>
    <n v="0"/>
    <s v="QSWPRE"/>
    <s v="QUANTA - PUYALLUP - ELECTRIC"/>
    <s v="511383645"/>
    <n v="1"/>
    <n v="0"/>
    <n v="0"/>
    <s v="SINGLE FAMILY"/>
    <s v="1"/>
    <s v="UNDERGROUND"/>
    <s v="UNDERGROUND"/>
    <s v="0002565498"/>
    <s v="0"/>
  </r>
  <r>
    <x v="2"/>
    <n v="50"/>
    <n v="30"/>
    <n v="30"/>
    <n v="0"/>
    <n v="0"/>
    <x v="1"/>
    <n v="545.91999999999996"/>
    <n v="18.197333333333301"/>
    <n v="30"/>
    <n v="0"/>
    <n v="35"/>
    <n v="0"/>
    <n v="669.2"/>
    <s v="104336535"/>
    <s v="1904E135 18762 107TH AVE CT E #  PUYALLU"/>
    <s v="CEN1"/>
    <s v="UPS"/>
    <n v="44371"/>
    <n v="44475"/>
    <m/>
    <s v="WA12700270"/>
    <s v="UG Perm Svc Only in Plat Dev"/>
    <s v="16306"/>
    <s v="E UG Residential Services In Plats"/>
    <n v="730"/>
    <n v="-730"/>
    <n v="0"/>
    <n v="31.66"/>
    <n v="507.04"/>
    <n v="0"/>
    <s v="QSWPRE"/>
    <s v="QUANTA - PUYALLUP - ELECTRIC"/>
    <s v="511383647"/>
    <n v="1"/>
    <n v="0"/>
    <n v="0"/>
    <s v="SINGLE FAMILY"/>
    <s v="1"/>
    <s v="UNDERGROUND"/>
    <s v="UNDERGROUND"/>
    <s v="0002565499"/>
    <s v="0"/>
  </r>
  <r>
    <x v="2"/>
    <n v="50"/>
    <n v="40"/>
    <n v="40"/>
    <n v="0"/>
    <n v="0"/>
    <x v="1"/>
    <n v="549.6"/>
    <n v="13.74"/>
    <n v="36"/>
    <n v="0.1"/>
    <n v="42"/>
    <n v="0"/>
    <n v="672.1"/>
    <s v="104336536"/>
    <s v="1801W055 922 BURWOOD ST SE #  LACEY"/>
    <s v="CEN1"/>
    <s v="UPS"/>
    <n v="44356"/>
    <n v="44475"/>
    <m/>
    <s v="WA03400340"/>
    <s v="UG Perm Svc Only in Plat Dev"/>
    <s v="16306"/>
    <s v="E UG Residential Services In Plats"/>
    <n v="730"/>
    <n v="-730"/>
    <n v="0"/>
    <n v="38.380000000000003"/>
    <n v="503.36"/>
    <n v="0"/>
    <s v="QSTHLE"/>
    <s v="QUANTA - OLYMPIA - ELECTRIC"/>
    <s v="511383694"/>
    <n v="1"/>
    <n v="0"/>
    <n v="0"/>
    <s v="SINGLE FAMILY"/>
    <s v="1"/>
    <s v="UNDERGROUND"/>
    <s v="UNDERGROUND"/>
    <s v="0002565500"/>
    <s v="0"/>
  </r>
  <r>
    <x v="2"/>
    <n v="50"/>
    <n v="3"/>
    <n v="3"/>
    <n v="0"/>
    <n v="0"/>
    <x v="1"/>
    <n v="817.76"/>
    <n v="272.58666666666699"/>
    <n v="3"/>
    <n v="0"/>
    <n v="5"/>
    <n v="0"/>
    <n v="938.91"/>
    <s v="104336537"/>
    <s v="1914E001 831 KIIAS ELK TRL #  CLE ELUM"/>
    <s v="CEN1"/>
    <s v="USO"/>
    <n v="44371"/>
    <n v="44475"/>
    <m/>
    <s v="WA01900990"/>
    <s v="UG Perm Svc only  (no Tsfrmr)"/>
    <s v="16305"/>
    <s v="E OH UG Residential Services"/>
    <n v="730"/>
    <n v="-730"/>
    <n v="0"/>
    <n v="4.6399999999999997"/>
    <n v="746.98"/>
    <n v="0"/>
    <s v="QCKTTE"/>
    <s v="QUANTA - KITTITAS - ELECTRIC"/>
    <s v="509372393"/>
    <n v="1"/>
    <n v="0"/>
    <n v="0"/>
    <s v="SINGLE FAMILY"/>
    <s v="1"/>
    <s v="UNDERGROUND"/>
    <s v="UNDERGROUND"/>
    <s v="0002565502"/>
    <s v="0"/>
  </r>
  <r>
    <x v="2"/>
    <n v="50"/>
    <e v="#N/A"/>
    <n v="34"/>
    <n v="0"/>
    <n v="0"/>
    <x v="1"/>
    <n v="551.64"/>
    <e v="#N/A"/>
    <n v="34"/>
    <e v="#N/A"/>
    <n v="40"/>
    <n v="0"/>
    <n v="675.15"/>
    <s v="104336538"/>
    <s v="2104E007 5718 S 303RD CT #  AUBURN"/>
    <s v="CEN1"/>
    <s v="UPS"/>
    <n v="44365"/>
    <n v="44475"/>
    <m/>
    <s v="WA11700020"/>
    <s v="UG Perm Svc Only in Plat Dev"/>
    <s v="16306"/>
    <s v="E UG Residential Services In Plats"/>
    <n v="730"/>
    <n v="-730"/>
    <n v="0"/>
    <n v="36.46"/>
    <n v="507.51"/>
    <n v="0"/>
    <s v="QCSOKE"/>
    <s v="QUANTA - SOUTH KING - ELECTRIC"/>
    <s v="511390031"/>
    <n v="1"/>
    <n v="0"/>
    <n v="0"/>
    <s v="SINGLE FAMILY"/>
    <s v="1"/>
    <s v="UNDERGROUND"/>
    <s v="UNDERGROUND"/>
    <s v="0002565529"/>
    <s v="0"/>
  </r>
  <r>
    <x v="2"/>
    <n v="100"/>
    <n v="75"/>
    <n v="75"/>
    <n v="0"/>
    <n v="0"/>
    <x v="1"/>
    <n v="653.99"/>
    <n v="8.71986666666667"/>
    <n v="75"/>
    <n v="0"/>
    <n v="141"/>
    <n v="0"/>
    <n v="777.27"/>
    <s v="104336543"/>
    <s v="1905E062 19015 133RD STREET CT E #  BONN"/>
    <s v="CEN1"/>
    <s v="UPS"/>
    <n v="44363"/>
    <n v="44475"/>
    <m/>
    <s v="WA12700270"/>
    <s v="UG Perm Svc Only in Plat Dev"/>
    <s v="16306"/>
    <s v="E UG Residential Services In Plats"/>
    <n v="730"/>
    <n v="-730"/>
    <n v="0"/>
    <n v="128.34"/>
    <n v="507.05"/>
    <n v="0"/>
    <s v="QSWPRE"/>
    <s v="QUANTA - PUYALLUP - ELECTRIC"/>
    <s v="511390303"/>
    <n v="1"/>
    <n v="0"/>
    <n v="0"/>
    <s v="SINGLE FAMILY"/>
    <s v="1"/>
    <s v="UNDERGROUND"/>
    <s v="UNDERGROUND"/>
    <s v="0002565568"/>
    <s v="0"/>
  </r>
  <r>
    <x v="2"/>
    <n v="50"/>
    <n v="40"/>
    <n v="40"/>
    <n v="0"/>
    <n v="0"/>
    <x v="1"/>
    <n v="550.53"/>
    <n v="13.763249999999999"/>
    <n v="36"/>
    <n v="0.1"/>
    <n v="42"/>
    <n v="0"/>
    <n v="673.25"/>
    <s v="104336546"/>
    <s v="1801W131 5357 50TH LOOP SE #  LACEY"/>
    <s v="CEN1"/>
    <s v="UPS"/>
    <n v="44362"/>
    <n v="44475"/>
    <m/>
    <s v="WA03400020"/>
    <s v="UG Perm Svc Only in Plat Dev"/>
    <s v="16306"/>
    <s v="E UG Residential Services In Plats"/>
    <n v="730"/>
    <n v="-730"/>
    <n v="0"/>
    <n v="38.380000000000003"/>
    <n v="504.28"/>
    <n v="0"/>
    <s v="QSTHLE"/>
    <s v="QUANTA - OLYMPIA - ELECTRIC"/>
    <s v="511390576"/>
    <n v="1"/>
    <n v="0"/>
    <n v="0"/>
    <s v="SINGLE FAMILY"/>
    <s v="1"/>
    <s v="UNDERGROUND"/>
    <s v="UNDERGROUND"/>
    <s v="0002565595"/>
    <s v="0"/>
  </r>
  <r>
    <x v="2"/>
    <n v="50"/>
    <n v="30"/>
    <n v="30"/>
    <n v="0"/>
    <n v="0"/>
    <x v="1"/>
    <n v="538.87"/>
    <n v="17.962333333333302"/>
    <n v="27"/>
    <n v="0.1"/>
    <n v="32"/>
    <n v="0"/>
    <n v="661.37"/>
    <s v="104336547"/>
    <s v="1801E070 9528 9TH AVE SE #  LACEY"/>
    <s v="CEN1"/>
    <s v="UPS"/>
    <n v="44357"/>
    <n v="44475"/>
    <m/>
    <s v="WA03400340"/>
    <s v="UG Perm Svc Only in Plat Dev"/>
    <s v="16306"/>
    <s v="E UG Residential Services In Plats"/>
    <n v="730"/>
    <n v="-730"/>
    <n v="0"/>
    <n v="28.78"/>
    <n v="503.36"/>
    <n v="0"/>
    <s v="QSTHLE"/>
    <s v="QUANTA - OLYMPIA - ELECTRIC"/>
    <s v="511391582"/>
    <n v="1"/>
    <n v="0"/>
    <n v="0"/>
    <s v="SINGLE FAMILY"/>
    <s v="1"/>
    <s v="UNDERGROUND"/>
    <s v="UNDERGROUND"/>
    <s v="0002565605"/>
    <s v="0"/>
  </r>
  <r>
    <x v="2"/>
    <n v="50"/>
    <n v="40"/>
    <n v="40"/>
    <n v="0"/>
    <n v="0"/>
    <x v="1"/>
    <n v="558.08000000000004"/>
    <n v="13.952"/>
    <n v="40"/>
    <n v="0"/>
    <n v="46"/>
    <n v="0"/>
    <n v="681.59"/>
    <s v="104336548"/>
    <s v="2406E115 553 FOOTHILLS DR NW #  ISSAQUAH"/>
    <s v="CEN1"/>
    <s v="UPS"/>
    <n v="44369"/>
    <n v="44475"/>
    <m/>
    <s v="WA11700140"/>
    <s v="UG Perm Svc Only in Plat Dev"/>
    <s v="16306"/>
    <s v="E UG Residential Services In Plats"/>
    <n v="730"/>
    <n v="-730"/>
    <n v="0"/>
    <n v="42.22"/>
    <n v="507.51"/>
    <n v="0"/>
    <s v="QCNOKE"/>
    <s v="QUANTA - REDMOND - ELECTRIC"/>
    <s v="511391647"/>
    <n v="1"/>
    <n v="0"/>
    <n v="0"/>
    <s v="SINGLE FAMILY"/>
    <s v="1"/>
    <s v="UNDERGROUND"/>
    <s v="UNDERGROUND"/>
    <s v="0002565612"/>
    <s v="0"/>
  </r>
  <r>
    <x v="2"/>
    <n v="50"/>
    <n v="40"/>
    <n v="40"/>
    <n v="0"/>
    <n v="0"/>
    <x v="1"/>
    <n v="558.08000000000004"/>
    <n v="13.952"/>
    <n v="40"/>
    <n v="0"/>
    <n v="46"/>
    <n v="0"/>
    <n v="681.59"/>
    <s v="104336549"/>
    <s v="2406E115 564 VIEWCREST DR NW #  ISSAQUAH"/>
    <s v="CEN1"/>
    <s v="UPS"/>
    <n v="44369"/>
    <n v="44475"/>
    <m/>
    <s v="WA11700140"/>
    <s v="UG Perm Svc Only in Plat Dev"/>
    <s v="16306"/>
    <s v="E UG Residential Services In Plats"/>
    <n v="730"/>
    <n v="-730"/>
    <n v="0"/>
    <n v="42.22"/>
    <n v="507.51"/>
    <n v="0"/>
    <s v="QCNOKE"/>
    <s v="QUANTA - REDMOND - ELECTRIC"/>
    <s v="511391645"/>
    <n v="1"/>
    <n v="0"/>
    <n v="0"/>
    <s v="SINGLE FAMILY"/>
    <s v="1"/>
    <s v="UNDERGROUND"/>
    <s v="UNDERGROUND"/>
    <s v="0002565613"/>
    <s v="0"/>
  </r>
  <r>
    <x v="2"/>
    <n v="50"/>
    <n v="40"/>
    <n v="40"/>
    <n v="0"/>
    <n v="0"/>
    <x v="1"/>
    <n v="558.74"/>
    <n v="13.968500000000001"/>
    <n v="40"/>
    <n v="0"/>
    <n v="47"/>
    <n v="0"/>
    <n v="682.02"/>
    <s v="104336558"/>
    <s v="2004E029 2003 83RD AVE E #  EDGEWOOD"/>
    <s v="CEN1"/>
    <s v="UPS"/>
    <n v="44371"/>
    <n v="44475"/>
    <m/>
    <s v="WA12700200"/>
    <s v="UG Perm Svc Only in Plat Dev"/>
    <s v="16306"/>
    <s v="E UG Residential Services In Plats"/>
    <n v="730"/>
    <n v="-730"/>
    <n v="0"/>
    <n v="43.13"/>
    <n v="507.04"/>
    <n v="0"/>
    <s v="QSWPRE"/>
    <s v="QUANTA - PUYALLUP - ELECTRIC"/>
    <s v="511390375"/>
    <n v="1"/>
    <n v="0"/>
    <n v="0"/>
    <s v="SINGLE FAMILY"/>
    <s v="1"/>
    <s v="UNDERGROUND"/>
    <s v="UNDERGROUND"/>
    <s v="0002565576"/>
    <s v="0"/>
  </r>
  <r>
    <x v="2"/>
    <n v="50"/>
    <n v="30"/>
    <n v="30"/>
    <n v="0"/>
    <n v="0"/>
    <x v="1"/>
    <n v="558.07000000000005"/>
    <n v="18.602333333333299"/>
    <n v="40"/>
    <n v="-0.33333333333333298"/>
    <n v="46"/>
    <n v="0"/>
    <n v="681.58"/>
    <s v="104336559"/>
    <s v="2305E056 16024 SE 141ST PL #  RENTON"/>
    <s v="CEN1"/>
    <s v="UPS"/>
    <n v="44364"/>
    <n v="44475"/>
    <m/>
    <s v="WA11700250"/>
    <s v="UG Perm Svc Only in Plat Dev"/>
    <s v="16306"/>
    <s v="E UG Residential Services In Plats"/>
    <n v="730"/>
    <n v="-730"/>
    <n v="0"/>
    <n v="42.22"/>
    <n v="507.5"/>
    <n v="0"/>
    <s v="QCSOKE"/>
    <s v="QUANTA - SOUTH KING - ELECTRIC"/>
    <s v="511390521"/>
    <n v="1"/>
    <n v="0"/>
    <n v="0"/>
    <s v="SINGLE FAMILY"/>
    <s v="1"/>
    <s v="UNDERGROUND"/>
    <s v="UNDERGROUND"/>
    <s v="0002565591"/>
    <s v="0"/>
  </r>
  <r>
    <x v="2"/>
    <n v="50"/>
    <n v="30"/>
    <n v="30"/>
    <n v="0"/>
    <n v="0"/>
    <x v="1"/>
    <n v="540.34"/>
    <n v="18.011333333333301"/>
    <n v="30"/>
    <n v="0"/>
    <n v="35"/>
    <n v="0"/>
    <n v="662.28"/>
    <s v="104336560"/>
    <s v="3802E004 4836 GREEN VISTA WAY #  BELLING"/>
    <s v="CEN1"/>
    <s v="UPS"/>
    <n v="44370"/>
    <n v="44475"/>
    <m/>
    <s v="WA03700010"/>
    <s v="UG Perm Svc Only in Plat Dev"/>
    <s v="16306"/>
    <s v="E UG Residential Services In Plats"/>
    <n v="730"/>
    <n v="-730"/>
    <n v="0"/>
    <n v="31.66"/>
    <n v="501.51"/>
    <n v="0"/>
    <s v="QNWHME"/>
    <s v="QUANTA - BELLINGHAM - ELECTRIC"/>
    <s v="511390584"/>
    <n v="1"/>
    <n v="0"/>
    <n v="0"/>
    <s v="SINGLE FAMILY"/>
    <s v="1"/>
    <s v="UNDERGROUND"/>
    <s v="UNDERGROUND"/>
    <s v="0002565597"/>
    <s v="0"/>
  </r>
  <r>
    <x v="2"/>
    <n v="150"/>
    <n v="130"/>
    <n v="130"/>
    <n v="0"/>
    <n v="0"/>
    <x v="1"/>
    <n v="940.37"/>
    <n v="7.2336153846153799"/>
    <n v="139"/>
    <n v="-6.9230769230769207E-2"/>
    <n v="430"/>
    <n v="0"/>
    <n v="1061.52"/>
    <s v="104336561"/>
    <s v="1916E096 330 MORRISON CANYON LN #  CLE E"/>
    <s v="CEN1"/>
    <s v="UPS"/>
    <n v="44376"/>
    <n v="44475"/>
    <m/>
    <s v="WA01900990"/>
    <s v="UG Perm Svc Only in Plat Dev"/>
    <s v="16306"/>
    <s v="E UG Residential Services In Plats"/>
    <n v="730"/>
    <n v="-730"/>
    <n v="0"/>
    <n v="392.93"/>
    <n v="497.84"/>
    <n v="0"/>
    <s v="QCKTTE"/>
    <s v="QUANTA - KITTITAS - ELECTRIC"/>
    <s v="511345632"/>
    <n v="1"/>
    <n v="0"/>
    <n v="0"/>
    <s v="SINGLE FAMILY"/>
    <s v="1"/>
    <s v="UNDERGROUND"/>
    <s v="UNDERGROUND"/>
    <s v="0002565610"/>
    <s v="0"/>
  </r>
  <r>
    <x v="2"/>
    <n v="50"/>
    <n v="50"/>
    <n v="50"/>
    <n v="0"/>
    <n v="0"/>
    <x v="1"/>
    <n v="564.77"/>
    <n v="11.295400000000001"/>
    <n v="50"/>
    <n v="0"/>
    <n v="58"/>
    <n v="0"/>
    <n v="687.04"/>
    <s v="104336562"/>
    <s v="2401E080 1444 BAKER HEIGHTS LOOP #  BREM"/>
    <s v="CEN1"/>
    <s v="UPS"/>
    <n v="44368"/>
    <n v="44475"/>
    <m/>
    <s v="WA01800010"/>
    <s v="UG Perm Svc Only in Plat Dev"/>
    <s v="16306"/>
    <s v="E UG Residential Services In Plats"/>
    <n v="730"/>
    <n v="-730"/>
    <n v="0"/>
    <n v="52.77"/>
    <n v="502.44"/>
    <n v="0"/>
    <s v="QSSPE"/>
    <s v="QUANTA - KITSAP - ELECTRIC"/>
    <s v="511391864"/>
    <n v="1"/>
    <n v="0"/>
    <n v="0"/>
    <s v="SINGLE FAMILY"/>
    <s v="1"/>
    <s v="UNDERGROUND"/>
    <s v="UNDERGROUND"/>
    <s v="0002565619"/>
    <s v="0"/>
  </r>
  <r>
    <x v="2"/>
    <n v="50"/>
    <n v="25"/>
    <n v="25"/>
    <n v="0"/>
    <n v="0"/>
    <x v="1"/>
    <n v="551.63"/>
    <n v="22.065200000000001"/>
    <n v="34"/>
    <n v="-0.36"/>
    <n v="40"/>
    <n v="0"/>
    <n v="675.14"/>
    <s v="104336563"/>
    <s v="2205E115 10324 SE 270TH ST #  KENT"/>
    <s v="CEN1"/>
    <s v="UPS"/>
    <n v="44363"/>
    <n v="44475"/>
    <m/>
    <s v="WA11700150"/>
    <s v="UG Perm Svc Only in Plat Dev"/>
    <s v="16306"/>
    <s v="E UG Residential Services In Plats"/>
    <n v="730"/>
    <n v="-730"/>
    <n v="0"/>
    <n v="36.46"/>
    <n v="507.5"/>
    <n v="0"/>
    <s v="QCSOKE"/>
    <s v="QUANTA - SOUTH KING - ELECTRIC"/>
    <s v="511392517"/>
    <n v="1"/>
    <n v="0"/>
    <n v="0"/>
    <s v="SINGLE FAMILY"/>
    <s v="1"/>
    <s v="UNDERGROUND"/>
    <s v="UNDERGROUND"/>
    <s v="0002565622"/>
    <s v="0"/>
  </r>
  <r>
    <x v="2"/>
    <n v="100"/>
    <n v="60"/>
    <n v="60"/>
    <n v="0"/>
    <n v="0"/>
    <x v="1"/>
    <n v="577.28"/>
    <n v="9.6213333333333306"/>
    <n v="59"/>
    <n v="1.6666666666666701E-2"/>
    <n v="71"/>
    <n v="0"/>
    <n v="699.22"/>
    <s v="104336566"/>
    <s v="3902E067 2058 ANDRE CT #  FERNDALE"/>
    <s v="CEN1"/>
    <s v="UPS"/>
    <n v="44375"/>
    <n v="44475"/>
    <m/>
    <s v="WA03700040"/>
    <s v="UG Perm Svc Only in Plat Dev"/>
    <s v="16306"/>
    <s v="E UG Residential Services In Plats"/>
    <n v="730"/>
    <n v="-730"/>
    <n v="0"/>
    <n v="64.69"/>
    <n v="501.52"/>
    <n v="0"/>
    <s v="QNWHME"/>
    <s v="QUANTA - BELLINGHAM - ELECTRIC"/>
    <s v="511401068"/>
    <n v="1"/>
    <n v="0"/>
    <n v="0"/>
    <s v="SINGLE FAMILY"/>
    <s v="1"/>
    <s v="UNDERGROUND"/>
    <s v="UNDERGROUND"/>
    <s v="0002565899"/>
    <s v="0"/>
  </r>
  <r>
    <x v="2"/>
    <n v="50"/>
    <n v="30"/>
    <n v="30"/>
    <n v="0"/>
    <n v="0"/>
    <x v="1"/>
    <n v="539.79999999999995"/>
    <n v="17.9933333333333"/>
    <n v="27"/>
    <n v="0.1"/>
    <n v="32"/>
    <n v="0"/>
    <n v="662.52"/>
    <s v="104336567"/>
    <s v="1702W051 9248 SHOOTINGSTAR ST SE #  TUMW"/>
    <s v="CEN1"/>
    <s v="UPS"/>
    <n v="44364"/>
    <n v="44475"/>
    <m/>
    <s v="WA03400060"/>
    <s v="UG Perm Svc Only in Plat Dev"/>
    <s v="16306"/>
    <s v="E UG Residential Services In Plats"/>
    <n v="730"/>
    <n v="-730"/>
    <n v="0"/>
    <n v="28.78"/>
    <n v="504.28"/>
    <n v="0"/>
    <s v="QSTHLE"/>
    <s v="QUANTA - OLYMPIA - ELECTRIC"/>
    <s v="511402647"/>
    <n v="1"/>
    <n v="0"/>
    <n v="0"/>
    <s v="SINGLE FAMILY"/>
    <s v="1"/>
    <s v="UNDERGROUND"/>
    <s v="UNDERGROUND"/>
    <s v="0002565903"/>
    <s v="0"/>
  </r>
  <r>
    <x v="2"/>
    <n v="50"/>
    <n v="30"/>
    <n v="30"/>
    <n v="0"/>
    <n v="0"/>
    <x v="1"/>
    <n v="539.79999999999995"/>
    <n v="17.9933333333333"/>
    <n v="27"/>
    <n v="0.1"/>
    <n v="32"/>
    <n v="0"/>
    <n v="662.52"/>
    <s v="104336568"/>
    <s v="1702W051 9274 SHOOTINGSTAR ST SE #  TUMW"/>
    <s v="CEN1"/>
    <s v="UPS"/>
    <n v="44364"/>
    <n v="44475"/>
    <m/>
    <s v="WA03400060"/>
    <s v="UG Perm Svc Only in Plat Dev"/>
    <s v="16306"/>
    <s v="E UG Residential Services In Plats"/>
    <n v="730"/>
    <n v="-730"/>
    <n v="0"/>
    <n v="28.78"/>
    <n v="504.28"/>
    <n v="0"/>
    <s v="QSTHLE"/>
    <s v="QUANTA - OLYMPIA - ELECTRIC"/>
    <s v="511402642"/>
    <n v="1"/>
    <n v="0"/>
    <n v="0"/>
    <s v="SINGLE FAMILY"/>
    <s v="1"/>
    <s v="UNDERGROUND"/>
    <s v="UNDERGROUND"/>
    <s v="0002565905"/>
    <s v="0"/>
  </r>
  <r>
    <x v="2"/>
    <n v="50"/>
    <n v="50"/>
    <n v="50"/>
    <n v="0"/>
    <n v="0"/>
    <x v="1"/>
    <n v="569.52"/>
    <n v="11.3904"/>
    <n v="50"/>
    <n v="0"/>
    <n v="58"/>
    <n v="0"/>
    <n v="692.8"/>
    <s v="104336570"/>
    <s v="1905E037 21218 115TH STREET CT E #  BONN"/>
    <s v="CEN1"/>
    <s v="UPS"/>
    <n v="44363"/>
    <n v="44475"/>
    <m/>
    <s v="WA12700270"/>
    <s v="UG Perm Svc Only in Plat Dev"/>
    <s v="16306"/>
    <s v="E UG Residential Services In Plats"/>
    <n v="730"/>
    <n v="-730"/>
    <n v="0"/>
    <n v="52.77"/>
    <n v="507.05"/>
    <n v="0"/>
    <s v="QSWPRE"/>
    <s v="QUANTA - PUYALLUP - ELECTRIC"/>
    <s v="511382709"/>
    <n v="1"/>
    <n v="0"/>
    <n v="0"/>
    <s v="SINGLE FAMILY"/>
    <s v="1"/>
    <s v="UNDERGROUND"/>
    <s v="UNDERGROUND"/>
    <s v="0002565388"/>
    <s v="0"/>
  </r>
  <r>
    <x v="2"/>
    <n v="50"/>
    <n v="30"/>
    <n v="30"/>
    <n v="0"/>
    <n v="0"/>
    <x v="1"/>
    <n v="545.91999999999996"/>
    <n v="18.197333333333301"/>
    <n v="30"/>
    <n v="0"/>
    <n v="35"/>
    <n v="0"/>
    <n v="669.2"/>
    <s v="104336571"/>
    <s v="1905E037 21306 115TH STREET CT E #  BONN"/>
    <s v="CEN1"/>
    <s v="UPS"/>
    <n v="44363"/>
    <n v="44475"/>
    <m/>
    <s v="WA12700270"/>
    <s v="UG Perm Svc Only in Plat Dev"/>
    <s v="16306"/>
    <s v="E UG Residential Services In Plats"/>
    <n v="730"/>
    <n v="-730"/>
    <n v="0"/>
    <n v="31.66"/>
    <n v="507.05"/>
    <n v="0"/>
    <s v="QSWPRE"/>
    <s v="QUANTA - PUYALLUP - ELECTRIC"/>
    <s v="511382780"/>
    <n v="1"/>
    <n v="0"/>
    <n v="0"/>
    <s v="SINGLE FAMILY"/>
    <s v="1"/>
    <s v="UNDERGROUND"/>
    <s v="UNDERGROUND"/>
    <s v="0002565389"/>
    <s v="0"/>
  </r>
  <r>
    <x v="2"/>
    <n v="200"/>
    <e v="#N/A"/>
    <n v="198"/>
    <n v="0"/>
    <n v="0"/>
    <x v="1"/>
    <n v="883.7"/>
    <e v="#N/A"/>
    <n v="198"/>
    <e v="#N/A"/>
    <n v="372"/>
    <n v="0"/>
    <n v="1005.41"/>
    <s v="104336572"/>
    <s v="3503E112 10916 BAY MEADOWS LN # ADU BURL"/>
    <s v="CEN1"/>
    <s v="USO"/>
    <n v="44362"/>
    <n v="44475"/>
    <m/>
    <s v="WA02900290"/>
    <s v="UG Perm Svc only  (no Tsfrmr)"/>
    <s v="16305"/>
    <s v="E OH UG Residential Services"/>
    <n v="730"/>
    <n v="-730"/>
    <n v="0"/>
    <n v="340.17"/>
    <n v="500.13"/>
    <n v="0"/>
    <s v="QNSKGE"/>
    <s v="QUANTA - SKAGIT - ELECTRIC"/>
    <s v="511206510"/>
    <n v="1"/>
    <n v="0"/>
    <n v="0"/>
    <s v="SINGLE FAMILY"/>
    <s v="1"/>
    <s v="UNDERGROUND"/>
    <s v="UNDERGROUND"/>
    <s v="0002565399"/>
    <s v="0"/>
  </r>
  <r>
    <x v="2"/>
    <n v="50"/>
    <n v="25"/>
    <n v="25"/>
    <n v="0"/>
    <n v="0"/>
    <x v="1"/>
    <n v="533.91"/>
    <n v="21.356400000000001"/>
    <n v="24"/>
    <n v="0.04"/>
    <n v="28"/>
    <n v="0"/>
    <n v="655.85"/>
    <s v="104336573"/>
    <s v="4003E060 2101 SNOWBUSH ST #  LYNDEN"/>
    <s v="CEN1"/>
    <s v="UPS"/>
    <n v="44370"/>
    <n v="44475"/>
    <m/>
    <s v="WA03700050"/>
    <s v="UG Perm Svc Only in Plat Dev"/>
    <s v="16306"/>
    <s v="E UG Residential Services In Plats"/>
    <n v="730"/>
    <n v="-730"/>
    <n v="0"/>
    <n v="25.9"/>
    <n v="501.51"/>
    <n v="0"/>
    <s v="QNWHME"/>
    <s v="QUANTA - BELLINGHAM - ELECTRIC"/>
    <s v="511383002"/>
    <n v="1"/>
    <n v="0"/>
    <n v="0"/>
    <s v="SINGLE FAMILY"/>
    <s v="1"/>
    <s v="UNDERGROUND"/>
    <s v="UNDERGROUND"/>
    <s v="0002565413"/>
    <s v="0"/>
  </r>
  <r>
    <x v="2"/>
    <n v="50"/>
    <n v="40"/>
    <n v="40"/>
    <n v="0"/>
    <n v="0"/>
    <x v="1"/>
    <n v="569.87"/>
    <n v="14.24675"/>
    <n v="50"/>
    <n v="-0.25"/>
    <n v="58"/>
    <n v="0"/>
    <n v="693.38"/>
    <s v="104336578"/>
    <s v="2305E131 12303 SE 191ST ST #  RENTON"/>
    <s v="CEN1"/>
    <s v="UPS"/>
    <n v="44363"/>
    <n v="44475"/>
    <m/>
    <s v="WA11700250"/>
    <s v="UG Perm Svc Only in Plat Dev"/>
    <s v="16306"/>
    <s v="E UG Residential Services In Plats"/>
    <n v="730"/>
    <n v="-730"/>
    <n v="0"/>
    <n v="52.77"/>
    <n v="507.51"/>
    <n v="0"/>
    <s v="QCSOKE"/>
    <s v="QUANTA - SOUTH KING - ELECTRIC"/>
    <s v="511383156"/>
    <n v="1"/>
    <n v="0"/>
    <n v="0"/>
    <s v="SINGLE FAMILY"/>
    <s v="1"/>
    <s v="UNDERGROUND"/>
    <s v="UNDERGROUND"/>
    <s v="0002565448"/>
    <s v="0"/>
  </r>
  <r>
    <x v="2"/>
    <n v="50"/>
    <n v="35"/>
    <n v="35"/>
    <n v="0"/>
    <n v="0"/>
    <x v="1"/>
    <n v="563.42999999999995"/>
    <n v="16.097999999999999"/>
    <n v="44"/>
    <n v="-0.25714285714285701"/>
    <n v="51"/>
    <n v="0"/>
    <n v="686.94"/>
    <s v="104336579"/>
    <s v="2305E131 18916 123RD PL SE #  RENTON"/>
    <s v="CEN1"/>
    <s v="UPS"/>
    <n v="44363"/>
    <n v="44475"/>
    <m/>
    <s v="WA11700250"/>
    <s v="UG Perm Svc Only in Plat Dev"/>
    <s v="16306"/>
    <s v="E UG Residential Services In Plats"/>
    <n v="730"/>
    <n v="-730"/>
    <n v="0"/>
    <n v="47.01"/>
    <n v="507.51"/>
    <n v="0"/>
    <s v="QCSOKE"/>
    <s v="QUANTA - SOUTH KING - ELECTRIC"/>
    <s v="511383159"/>
    <n v="1"/>
    <n v="0"/>
    <n v="0"/>
    <s v="SINGLE FAMILY"/>
    <s v="1"/>
    <s v="UNDERGROUND"/>
    <s v="UNDERGROUND"/>
    <s v="0002565451"/>
    <s v="0"/>
  </r>
  <r>
    <x v="2"/>
    <n v="100"/>
    <n v="85"/>
    <n v="85"/>
    <n v="0"/>
    <n v="0"/>
    <x v="1"/>
    <n v="604.91"/>
    <n v="7.1165882352941203"/>
    <n v="79"/>
    <n v="7.0588235294117604E-2"/>
    <n v="92"/>
    <n v="0"/>
    <n v="728.19"/>
    <s v="104336580"/>
    <s v="1905E062 18616 135TH LN E #  BONNEY LAKE"/>
    <s v="CEN1"/>
    <s v="UPS"/>
    <n v="44363"/>
    <n v="44475"/>
    <m/>
    <s v="WA12700270"/>
    <s v="UG Perm Svc Only in Plat Dev"/>
    <s v="16306"/>
    <s v="E UG Residential Services In Plats"/>
    <n v="730"/>
    <n v="-730"/>
    <n v="0"/>
    <n v="84.43"/>
    <n v="507.05"/>
    <n v="0"/>
    <s v="QSWPRE"/>
    <s v="QUANTA - PUYALLUP - ELECTRIC"/>
    <s v="511383392"/>
    <n v="1"/>
    <n v="0"/>
    <n v="0"/>
    <s v="SINGLE FAMILY"/>
    <s v="1"/>
    <s v="UNDERGROUND"/>
    <s v="UNDERGROUND"/>
    <s v="0002565460"/>
    <s v="0"/>
  </r>
  <r>
    <x v="2"/>
    <n v="100"/>
    <n v="75"/>
    <n v="75"/>
    <n v="0"/>
    <n v="0"/>
    <x v="1"/>
    <n v="599.54999999999995"/>
    <n v="7.9939999999999998"/>
    <n v="75"/>
    <n v="0"/>
    <n v="87"/>
    <n v="0"/>
    <n v="722.83"/>
    <s v="104336583"/>
    <s v="2005E092 22807 64TH LN E #  BUCKLEY"/>
    <s v="CEN1"/>
    <s v="UPS"/>
    <n v="44363"/>
    <n v="44475"/>
    <m/>
    <s v="WA12700270"/>
    <s v="UG Perm Svc Only in Plat Dev"/>
    <s v="16306"/>
    <s v="E UG Residential Services In Plats"/>
    <n v="730"/>
    <n v="-730"/>
    <n v="0"/>
    <n v="79.64"/>
    <n v="507.05"/>
    <n v="0"/>
    <s v="QSWPRE"/>
    <s v="QUANTA - PUYALLUP - ELECTRIC"/>
    <s v="511383510"/>
    <n v="1"/>
    <n v="0"/>
    <n v="0"/>
    <s v="SINGLE FAMILY"/>
    <s v="1"/>
    <s v="UNDERGROUND"/>
    <s v="UNDERGROUND"/>
    <s v="0002565476"/>
    <s v="0"/>
  </r>
  <r>
    <x v="2"/>
    <n v="100"/>
    <e v="#N/A"/>
    <n v="63"/>
    <n v="0"/>
    <n v="0"/>
    <x v="1"/>
    <n v="869.1"/>
    <e v="#N/A"/>
    <n v="63"/>
    <e v="#N/A"/>
    <n v="119"/>
    <n v="0"/>
    <n v="992.38"/>
    <s v="104336584"/>
    <s v="1905E087 15353 200TH AVE E #  BONNEY LAK"/>
    <s v="CEN1"/>
    <s v="UPS"/>
    <n v="44375"/>
    <n v="44475"/>
    <m/>
    <s v="WA12700270"/>
    <s v="UG Perm Svc Only in Plat Dev"/>
    <s v="16306"/>
    <s v="E UG Residential Services In Plats"/>
    <n v="730"/>
    <n v="-730"/>
    <n v="0"/>
    <n v="108.24"/>
    <n v="697.11"/>
    <n v="0"/>
    <s v="QSWPRE"/>
    <s v="QUANTA - PUYALLUP - ELECTRIC"/>
    <s v="511383566"/>
    <n v="1"/>
    <n v="0"/>
    <n v="0"/>
    <s v="SINGLE FAMILY"/>
    <s v="1"/>
    <s v="UNDERGROUND"/>
    <s v="UNDERGROUND"/>
    <s v="0002565488"/>
    <s v="0"/>
  </r>
  <r>
    <x v="2"/>
    <n v="50"/>
    <n v="40"/>
    <n v="40"/>
    <n v="0"/>
    <n v="0"/>
    <x v="1"/>
    <n v="557.73"/>
    <n v="13.943250000000001"/>
    <n v="40"/>
    <n v="0"/>
    <n v="46"/>
    <n v="0"/>
    <n v="681.01"/>
    <s v="104336585"/>
    <s v="1905E087 15320 201ST AVE E #  BONNEY LAK"/>
    <s v="CEN1"/>
    <s v="UPS"/>
    <n v="44363"/>
    <n v="44475"/>
    <m/>
    <s v="WA12700270"/>
    <s v="UG Perm Svc Only in Plat Dev"/>
    <s v="16306"/>
    <s v="E UG Residential Services In Plats"/>
    <n v="730"/>
    <n v="-730"/>
    <n v="0"/>
    <n v="42.22"/>
    <n v="507.05"/>
    <n v="0"/>
    <s v="QSWPRE"/>
    <s v="QUANTA - PUYALLUP - ELECTRIC"/>
    <s v="511383568"/>
    <n v="1"/>
    <n v="0"/>
    <n v="0"/>
    <s v="SINGLE FAMILY"/>
    <s v="1"/>
    <s v="UNDERGROUND"/>
    <s v="UNDERGROUND"/>
    <s v="0002565490"/>
    <s v="0"/>
  </r>
  <r>
    <x v="2"/>
    <n v="50"/>
    <n v="22"/>
    <n v="22"/>
    <n v="0"/>
    <n v="0"/>
    <x v="1"/>
    <n v="545"/>
    <n v="24.772727272727298"/>
    <n v="33"/>
    <n v="-0.5"/>
    <n v="39"/>
    <n v="0"/>
    <n v="667.16"/>
    <s v="104336587"/>
    <s v="3201E036 2952 SW CRESTWOOD DR #  OAK HAR"/>
    <s v="CEN1"/>
    <s v="UPS"/>
    <n v="44364"/>
    <n v="44475"/>
    <m/>
    <s v="WA01500030"/>
    <s v="UG Perm Svc Only in Plat Dev"/>
    <s v="16306"/>
    <s v="E UG Residential Services In Plats"/>
    <n v="730"/>
    <n v="-730"/>
    <n v="0"/>
    <n v="35.5"/>
    <n v="501.98"/>
    <n v="0"/>
    <s v="QNISLE"/>
    <s v="QUANTA - WHIDBEY - ELECTRIC"/>
    <s v="511383782"/>
    <n v="1"/>
    <n v="0"/>
    <n v="0"/>
    <s v="SINGLE FAMILY"/>
    <s v="1"/>
    <s v="UNDERGROUND"/>
    <s v="UNDERGROUND"/>
    <s v="0002565505"/>
    <s v="0"/>
  </r>
  <r>
    <x v="2"/>
    <n v="150"/>
    <n v="120"/>
    <n v="120"/>
    <n v="0"/>
    <n v="0"/>
    <x v="1"/>
    <n v="733.92"/>
    <n v="6.1159999999999997"/>
    <n v="119"/>
    <n v="8.3333333333333297E-3"/>
    <n v="223"/>
    <n v="0"/>
    <n v="856.19"/>
    <s v="104336588"/>
    <s v="2802E068 38744 WAUKEENA PL NE #  HANSVIL"/>
    <s v="CEN1"/>
    <s v="UPS"/>
    <n v="44365"/>
    <n v="44475"/>
    <m/>
    <s v="WA01800990"/>
    <s v="UG Perm Svc Only in Plat Dev"/>
    <s v="16306"/>
    <s v="E UG Residential Services In Plats"/>
    <n v="730"/>
    <n v="-730"/>
    <n v="0"/>
    <n v="204.1"/>
    <n v="502.44"/>
    <n v="0"/>
    <s v="QSSPE"/>
    <s v="QUANTA - KITSAP - ELECTRIC"/>
    <s v="511383785"/>
    <n v="1"/>
    <n v="0"/>
    <n v="0"/>
    <s v="SINGLE FAMILY"/>
    <s v="1"/>
    <s v="UNDERGROUND"/>
    <s v="UNDERGROUND"/>
    <s v="0002565506"/>
    <s v="0"/>
  </r>
  <r>
    <x v="2"/>
    <n v="50"/>
    <n v="25"/>
    <n v="25"/>
    <n v="0"/>
    <n v="0"/>
    <x v="1"/>
    <n v="535.79999999999995"/>
    <n v="21.431999999999999"/>
    <n v="25"/>
    <n v="0"/>
    <n v="29"/>
    <n v="0"/>
    <n v="658.07"/>
    <s v="104336591"/>
    <s v="2401E112 5164 SINCLAIR WAY #  BREMERTON"/>
    <s v="CEN1"/>
    <s v="UPS"/>
    <n v="44365"/>
    <n v="44475"/>
    <m/>
    <s v="WA01800010"/>
    <s v="UG Perm Svc Only in Plat Dev"/>
    <s v="16306"/>
    <s v="E UG Residential Services In Plats"/>
    <n v="730"/>
    <n v="-730"/>
    <n v="0"/>
    <n v="26.86"/>
    <n v="502.44"/>
    <n v="0"/>
    <s v="QSSPE"/>
    <s v="QUANTA - KITSAP - ELECTRIC"/>
    <s v="511382847"/>
    <n v="1"/>
    <n v="0"/>
    <n v="0"/>
    <s v="SINGLE FAMILY"/>
    <s v="1"/>
    <s v="UNDERGROUND"/>
    <s v="UNDERGROUND"/>
    <s v="0002565398"/>
    <s v="0"/>
  </r>
  <r>
    <x v="2"/>
    <n v="50"/>
    <n v="30"/>
    <n v="30"/>
    <n v="0"/>
    <n v="0"/>
    <x v="1"/>
    <n v="541.16999999999996"/>
    <n v="18.039000000000001"/>
    <n v="30"/>
    <n v="0"/>
    <n v="35"/>
    <n v="0"/>
    <n v="663.44"/>
    <s v="104336592"/>
    <s v="2401E112 5152 SINCLAIR WAY #  BREMERTON"/>
    <s v="CEN1"/>
    <s v="UPS"/>
    <n v="44365"/>
    <n v="44475"/>
    <m/>
    <s v="WA01800010"/>
    <s v="UG Perm Svc Only in Plat Dev"/>
    <s v="16306"/>
    <s v="E UG Residential Services In Plats"/>
    <n v="730"/>
    <n v="-730"/>
    <n v="0"/>
    <n v="31.66"/>
    <n v="502.44"/>
    <n v="0"/>
    <s v="QSSPE"/>
    <s v="QUANTA - KITSAP - ELECTRIC"/>
    <s v="511382845"/>
    <n v="1"/>
    <n v="0"/>
    <n v="0"/>
    <s v="SINGLE FAMILY"/>
    <s v="1"/>
    <s v="UNDERGROUND"/>
    <s v="UNDERGROUND"/>
    <s v="0002565400"/>
    <s v="0"/>
  </r>
  <r>
    <x v="2"/>
    <n v="50"/>
    <n v="35"/>
    <n v="35"/>
    <n v="0"/>
    <n v="0"/>
    <x v="1"/>
    <n v="547.61"/>
    <n v="15.646000000000001"/>
    <n v="35"/>
    <n v="0"/>
    <n v="41"/>
    <n v="0"/>
    <n v="669.88"/>
    <s v="104336594"/>
    <s v="2401E084 4429 SAND DOLLAR ST #  BREMERTO"/>
    <s v="CEN1"/>
    <s v="UPS"/>
    <n v="44365"/>
    <n v="44475"/>
    <m/>
    <s v="WA01800990"/>
    <s v="UG Perm Svc Only in Plat Dev"/>
    <s v="16306"/>
    <s v="E UG Residential Services In Plats"/>
    <n v="730"/>
    <n v="-730"/>
    <n v="0"/>
    <n v="37.42"/>
    <n v="502.44"/>
    <n v="0"/>
    <s v="QSSPE"/>
    <s v="QUANTA - KITSAP - ELECTRIC"/>
    <s v="511382908"/>
    <n v="1"/>
    <n v="0"/>
    <n v="0"/>
    <s v="SINGLE FAMILY"/>
    <s v="1"/>
    <s v="UNDERGROUND"/>
    <s v="UNDERGROUND"/>
    <s v="0002565414"/>
    <s v="0"/>
  </r>
  <r>
    <x v="2"/>
    <n v="50"/>
    <n v="35"/>
    <n v="35"/>
    <n v="0"/>
    <n v="0"/>
    <x v="1"/>
    <n v="547.61"/>
    <n v="15.646000000000001"/>
    <n v="35"/>
    <n v="0"/>
    <n v="41"/>
    <n v="0"/>
    <n v="669.88"/>
    <s v="104336595"/>
    <s v="2401E084 4445 SAND DOLLAR ST #  BREMERTO"/>
    <s v="CEN1"/>
    <s v="UPS"/>
    <n v="44365"/>
    <n v="44475"/>
    <m/>
    <s v="WA01800990"/>
    <s v="UG Perm Svc Only in Plat Dev"/>
    <s v="16306"/>
    <s v="E UG Residential Services In Plats"/>
    <n v="730"/>
    <n v="-730"/>
    <n v="0"/>
    <n v="37.42"/>
    <n v="502.44"/>
    <n v="0"/>
    <s v="QSSPE"/>
    <s v="QUANTA - KITSAP - ELECTRIC"/>
    <s v="511383055"/>
    <n v="1"/>
    <n v="0"/>
    <n v="0"/>
    <s v="SINGLE FAMILY"/>
    <s v="1"/>
    <s v="UNDERGROUND"/>
    <s v="UNDERGROUND"/>
    <s v="0002565439"/>
    <s v="0"/>
  </r>
  <r>
    <x v="2"/>
    <n v="50"/>
    <n v="35"/>
    <n v="35"/>
    <n v="0"/>
    <n v="0"/>
    <x v="1"/>
    <n v="552.36"/>
    <n v="15.781714285714299"/>
    <n v="35"/>
    <n v="0"/>
    <n v="41"/>
    <n v="0"/>
    <n v="675.64"/>
    <s v="104336596"/>
    <s v="1904E103 17407 118TH AVE CT E # E PUYALL"/>
    <s v="CEN1"/>
    <s v="UPS"/>
    <n v="44371"/>
    <n v="44475"/>
    <m/>
    <s v="WA12700270"/>
    <s v="UG Perm Svc Only in Plat Dev"/>
    <s v="16306"/>
    <s v="E UG Residential Services In Plats"/>
    <n v="730"/>
    <n v="-730"/>
    <n v="0"/>
    <n v="37.42"/>
    <n v="507.04"/>
    <n v="0"/>
    <s v="QSWPRE"/>
    <s v="QUANTA - PUYALLUP - ELECTRIC"/>
    <s v="511383090"/>
    <n v="1"/>
    <n v="0"/>
    <n v="0"/>
    <s v="SINGLE FAMILY"/>
    <s v="1"/>
    <s v="UNDERGROUND"/>
    <s v="UNDERGROUND"/>
    <s v="0002565429"/>
    <s v="0"/>
  </r>
  <r>
    <x v="2"/>
    <n v="50"/>
    <n v="45"/>
    <n v="45"/>
    <n v="0"/>
    <n v="0"/>
    <x v="1"/>
    <n v="564.15"/>
    <n v="12.536666666666701"/>
    <n v="45"/>
    <n v="0"/>
    <n v="53"/>
    <n v="0"/>
    <n v="687.43"/>
    <s v="104336598"/>
    <s v="1904E103 17407 118TH AVE CT E # D PUYALL"/>
    <s v="CEN1"/>
    <s v="UPS"/>
    <n v="44371"/>
    <n v="44475"/>
    <m/>
    <s v="WA12700270"/>
    <s v="UG Perm Svc Only in Plat Dev"/>
    <s v="16306"/>
    <s v="E UG Residential Services In Plats"/>
    <n v="730"/>
    <n v="-730"/>
    <n v="0"/>
    <n v="47.97"/>
    <n v="507.04"/>
    <n v="0"/>
    <s v="QSWPRE"/>
    <s v="QUANTA - PUYALLUP - ELECTRIC"/>
    <s v="511383059"/>
    <n v="1"/>
    <n v="0"/>
    <n v="0"/>
    <s v="SINGLE FAMILY"/>
    <s v="1"/>
    <s v="UNDERGROUND"/>
    <s v="UNDERGROUND"/>
    <s v="0002565433"/>
    <s v="0"/>
  </r>
  <r>
    <x v="2"/>
    <n v="50"/>
    <n v="50"/>
    <n v="50"/>
    <n v="0"/>
    <n v="0"/>
    <x v="1"/>
    <n v="569.52"/>
    <n v="11.3904"/>
    <n v="50"/>
    <n v="0"/>
    <n v="58"/>
    <n v="0"/>
    <n v="692.8"/>
    <s v="104336599"/>
    <s v="1904E103 17403 118TH AVE CT E # G PUYALL"/>
    <s v="CEN1"/>
    <s v="UPS"/>
    <n v="44371"/>
    <n v="44475"/>
    <m/>
    <s v="WA12700270"/>
    <s v="UG Perm Svc Only in Plat Dev"/>
    <s v="16306"/>
    <s v="E UG Residential Services In Plats"/>
    <n v="730"/>
    <n v="-730"/>
    <n v="0"/>
    <n v="52.77"/>
    <n v="507.04"/>
    <n v="0"/>
    <s v="QSWPRE"/>
    <s v="QUANTA - PUYALLUP - ELECTRIC"/>
    <s v="511383058"/>
    <n v="1"/>
    <n v="0"/>
    <n v="0"/>
    <s v="SINGLE FAMILY"/>
    <s v="1"/>
    <s v="UNDERGROUND"/>
    <s v="UNDERGROUND"/>
    <s v="0002565435"/>
    <s v="0"/>
  </r>
  <r>
    <x v="2"/>
    <n v="50"/>
    <n v="45"/>
    <n v="45"/>
    <n v="0"/>
    <n v="0"/>
    <x v="1"/>
    <n v="564.15"/>
    <n v="12.536666666666701"/>
    <n v="45"/>
    <n v="0"/>
    <n v="53"/>
    <n v="0"/>
    <n v="687.43"/>
    <s v="104336601"/>
    <s v="1904E032 12437 83RD AVE E #  PUYALLUP"/>
    <s v="CEN1"/>
    <s v="UPS"/>
    <n v="44371"/>
    <n v="44475"/>
    <m/>
    <s v="WA12700270"/>
    <s v="UG Perm Svc Only in Plat Dev"/>
    <s v="16306"/>
    <s v="E UG Residential Services In Plats"/>
    <n v="730"/>
    <n v="-730"/>
    <n v="0"/>
    <n v="47.97"/>
    <n v="507.04"/>
    <n v="0"/>
    <s v="QSWPRE"/>
    <s v="QUANTA - PUYALLUP - ELECTRIC"/>
    <s v="511383382"/>
    <n v="1"/>
    <n v="0"/>
    <n v="0"/>
    <s v="SINGLE FAMILY"/>
    <s v="1"/>
    <s v="UNDERGROUND"/>
    <s v="UNDERGROUND"/>
    <s v="0002565461"/>
    <s v="0"/>
  </r>
  <r>
    <x v="2"/>
    <n v="100"/>
    <n v="75"/>
    <n v="75"/>
    <n v="0"/>
    <n v="0"/>
    <x v="1"/>
    <n v="599.54999999999995"/>
    <n v="7.9939999999999998"/>
    <n v="75"/>
    <n v="0"/>
    <n v="87"/>
    <n v="0"/>
    <n v="722.83"/>
    <s v="104336602"/>
    <s v="1904E032 12441 83RD AVE E #  PUYALLUP"/>
    <s v="CEN1"/>
    <s v="UPS"/>
    <n v="44371"/>
    <n v="44475"/>
    <m/>
    <s v="WA12700270"/>
    <s v="UG Perm Svc Only in Plat Dev"/>
    <s v="16306"/>
    <s v="E UG Residential Services In Plats"/>
    <n v="730"/>
    <n v="-730"/>
    <n v="0"/>
    <n v="79.64"/>
    <n v="507.04"/>
    <n v="0"/>
    <s v="QSWPRE"/>
    <s v="QUANTA - PUYALLUP - ELECTRIC"/>
    <s v="511383450"/>
    <n v="1"/>
    <n v="0"/>
    <n v="0"/>
    <s v="SINGLE FAMILY"/>
    <s v="1"/>
    <s v="UNDERGROUND"/>
    <s v="UNDERGROUND"/>
    <s v="0002565469"/>
    <s v="0"/>
  </r>
  <r>
    <x v="2"/>
    <n v="50"/>
    <n v="25"/>
    <n v="25"/>
    <n v="0"/>
    <n v="0"/>
    <x v="1"/>
    <n v="532.99"/>
    <n v="21.319600000000001"/>
    <n v="24"/>
    <n v="0.04"/>
    <n v="28"/>
    <n v="0"/>
    <n v="654.70000000000005"/>
    <s v="104336603"/>
    <s v="4005E088 6309 WINCHESTER WAY #  MAPLE FA"/>
    <s v="CEN1"/>
    <s v="UPS"/>
    <n v="44368"/>
    <n v="44475"/>
    <m/>
    <s v="WA03700370"/>
    <s v="UG Perm Svc Only in Plat Dev"/>
    <s v="16306"/>
    <s v="E UG Residential Services In Plats"/>
    <n v="730"/>
    <n v="-730"/>
    <n v="0"/>
    <n v="25.9"/>
    <n v="500.59"/>
    <n v="0"/>
    <s v="QNWHME"/>
    <s v="QUANTA - BELLINGHAM - ELECTRIC"/>
    <s v="511383454"/>
    <n v="1"/>
    <n v="0"/>
    <n v="0"/>
    <s v="SINGLE FAMILY"/>
    <s v="1"/>
    <s v="UNDERGROUND"/>
    <s v="UNDERGROUND"/>
    <s v="0002565466"/>
    <s v="0"/>
  </r>
  <r>
    <x v="2"/>
    <n v="50"/>
    <n v="25"/>
    <n v="25"/>
    <n v="0"/>
    <n v="0"/>
    <x v="1"/>
    <n v="532.99"/>
    <n v="21.319600000000001"/>
    <n v="24"/>
    <n v="0.04"/>
    <n v="28"/>
    <n v="0"/>
    <n v="654.70000000000005"/>
    <s v="104336604"/>
    <s v="4005E088 6308 WINCHESTER WAY #  MAPLE FA"/>
    <s v="CEN1"/>
    <s v="UPS"/>
    <n v="44368"/>
    <n v="44475"/>
    <m/>
    <s v="WA03700370"/>
    <s v="UG Perm Svc Only in Plat Dev"/>
    <s v="16306"/>
    <s v="E UG Residential Services In Plats"/>
    <n v="730"/>
    <n v="-730"/>
    <n v="0"/>
    <n v="25.9"/>
    <n v="500.59"/>
    <n v="0"/>
    <s v="QNWHME"/>
    <s v="QUANTA - BELLINGHAM - ELECTRIC"/>
    <s v="511383453"/>
    <n v="1"/>
    <n v="0"/>
    <n v="0"/>
    <s v="SINGLE FAMILY"/>
    <s v="1"/>
    <s v="UNDERGROUND"/>
    <s v="UNDERGROUND"/>
    <s v="0002565468"/>
    <s v="0"/>
  </r>
  <r>
    <x v="2"/>
    <n v="100"/>
    <n v="60"/>
    <n v="60"/>
    <n v="0"/>
    <n v="0"/>
    <x v="1"/>
    <n v="581.66"/>
    <n v="9.6943333333333293"/>
    <n v="59"/>
    <n v="1.6666666666666701E-2"/>
    <n v="69"/>
    <n v="0"/>
    <n v="705.17"/>
    <s v="104336606"/>
    <s v="2406E105 1317 WESTRIDGE WAY NE #  ISSAQU"/>
    <s v="CEN1"/>
    <s v="UPS"/>
    <n v="44369"/>
    <n v="44475"/>
    <m/>
    <s v="WA11700140"/>
    <s v="UG Perm Svc Only in Plat Dev"/>
    <s v="16306"/>
    <s v="E UG Residential Services In Plats"/>
    <n v="730"/>
    <n v="-730"/>
    <n v="0"/>
    <n v="63.32"/>
    <n v="507.51"/>
    <n v="0"/>
    <s v="QCNOKE"/>
    <s v="QUANTA - REDMOND - ELECTRIC"/>
    <s v="511383483"/>
    <n v="1"/>
    <n v="0"/>
    <n v="0"/>
    <s v="SINGLE FAMILY"/>
    <s v="1"/>
    <s v="UNDERGROUND"/>
    <s v="UNDERGROUND"/>
    <s v="0002565478"/>
    <s v="0"/>
  </r>
  <r>
    <x v="2"/>
    <n v="50"/>
    <n v="20"/>
    <n v="20"/>
    <n v="0"/>
    <n v="0"/>
    <x v="1"/>
    <n v="529.38"/>
    <n v="26.469000000000001"/>
    <n v="20"/>
    <n v="0"/>
    <n v="23"/>
    <n v="0"/>
    <n v="651.65"/>
    <s v="104336607"/>
    <s v="2501E039 11240 MALCOLM DR NW #  SILVERDA"/>
    <s v="CEN1"/>
    <s v="UPS"/>
    <n v="44362"/>
    <n v="44475"/>
    <m/>
    <s v="WA01800990"/>
    <s v="UG Perm Svc Only in Plat Dev"/>
    <s v="16306"/>
    <s v="E UG Residential Services In Plats"/>
    <n v="730"/>
    <n v="-730"/>
    <n v="0"/>
    <n v="21.11"/>
    <n v="502.44"/>
    <n v="0"/>
    <s v="QSSPE"/>
    <s v="QUANTA - KITSAP - ELECTRIC"/>
    <s v="511383543"/>
    <n v="1"/>
    <n v="0"/>
    <n v="0"/>
    <s v="SINGLE FAMILY"/>
    <s v="1"/>
    <s v="UNDERGROUND"/>
    <s v="UNDERGROUND"/>
    <s v="0002565483"/>
    <s v="0"/>
  </r>
  <r>
    <x v="2"/>
    <n v="50"/>
    <n v="25"/>
    <n v="25"/>
    <n v="0"/>
    <n v="0"/>
    <x v="1"/>
    <n v="532.99"/>
    <n v="21.319600000000001"/>
    <n v="24"/>
    <n v="0.04"/>
    <n v="28"/>
    <n v="0"/>
    <n v="654.70000000000005"/>
    <s v="104336608"/>
    <s v="4005E088 8205 COLFAX CT #  MAPLE FALLS"/>
    <s v="CEN1"/>
    <s v="UPS"/>
    <n v="44368"/>
    <n v="44475"/>
    <m/>
    <s v="WA03700370"/>
    <s v="UG Perm Svc Only in Plat Dev"/>
    <s v="16306"/>
    <s v="E UG Residential Services In Plats"/>
    <n v="730"/>
    <n v="-730"/>
    <n v="0"/>
    <n v="25.9"/>
    <n v="500.59"/>
    <n v="0"/>
    <s v="QNWHME"/>
    <s v="QUANTA - BELLINGHAM - ELECTRIC"/>
    <s v="511383584"/>
    <n v="1"/>
    <n v="0"/>
    <n v="0"/>
    <s v="SINGLE FAMILY"/>
    <s v="1"/>
    <s v="UNDERGROUND"/>
    <s v="UNDERGROUND"/>
    <s v="0002565487"/>
    <s v="0"/>
  </r>
  <r>
    <x v="2"/>
    <n v="50"/>
    <n v="40"/>
    <n v="40"/>
    <n v="0"/>
    <n v="0"/>
    <x v="1"/>
    <n v="799.44"/>
    <n v="19.986000000000001"/>
    <n v="50"/>
    <n v="-0.25"/>
    <n v="59"/>
    <n v="0"/>
    <n v="921.38"/>
    <s v="104336609"/>
    <s v="2106E060 33272 GLACIER AVE SE #  BLACK D"/>
    <s v="CEN1"/>
    <s v="UPS"/>
    <n v="44372"/>
    <n v="44475"/>
    <m/>
    <s v="WA01700050"/>
    <s v="UG Perm Svc Only in Plat Dev"/>
    <s v="16306"/>
    <s v="E UG Residential Services In Plats"/>
    <n v="730"/>
    <n v="-730"/>
    <n v="0"/>
    <n v="53.91"/>
    <n v="688.88"/>
    <n v="0"/>
    <s v="QCSOKE"/>
    <s v="QUANTA - SOUTH KING - ELECTRIC"/>
    <s v="511383586"/>
    <n v="1"/>
    <n v="0"/>
    <n v="0"/>
    <s v="SINGLE FAMILY"/>
    <s v="1"/>
    <s v="UNDERGROUND"/>
    <s v="UNDERGROUND"/>
    <s v="0002565494"/>
    <s v="0"/>
  </r>
  <r>
    <x v="2"/>
    <n v="50"/>
    <n v="50"/>
    <n v="50"/>
    <n v="0"/>
    <n v="0"/>
    <x v="1"/>
    <n v="569.52"/>
    <n v="11.3904"/>
    <n v="50"/>
    <n v="0"/>
    <n v="58"/>
    <n v="0"/>
    <n v="692.8"/>
    <s v="104336610"/>
    <s v="1904E032 12445 83RD AVE E #  PUYALLUP"/>
    <s v="CEN1"/>
    <s v="UPS"/>
    <n v="44371"/>
    <n v="44475"/>
    <m/>
    <s v="WA12700270"/>
    <s v="UG Perm Svc Only in Plat Dev"/>
    <s v="16306"/>
    <s v="E UG Residential Services In Plats"/>
    <n v="730"/>
    <n v="-730"/>
    <n v="0"/>
    <n v="52.77"/>
    <n v="507.04"/>
    <n v="0"/>
    <s v="QSWPRE"/>
    <s v="QUANTA - PUYALLUP - ELECTRIC"/>
    <s v="511389842"/>
    <n v="1"/>
    <n v="0"/>
    <n v="0"/>
    <s v="SINGLE FAMILY"/>
    <s v="1"/>
    <s v="UNDERGROUND"/>
    <s v="UNDERGROUND"/>
    <s v="0002565521"/>
    <s v="0"/>
  </r>
  <r>
    <x v="2"/>
    <n v="150"/>
    <n v="130"/>
    <n v="130"/>
    <n v="0"/>
    <n v="0"/>
    <x v="1"/>
    <n v="945.97"/>
    <n v="7.2766923076923096"/>
    <n v="59"/>
    <n v="0.54615384615384599"/>
    <n v="71"/>
    <n v="0"/>
    <n v="1069.5899999999999"/>
    <s v="104336624"/>
    <s v="2605E073 14159 97TH AVE NE #  KIRKLAND"/>
    <s v="CEN1"/>
    <s v="UPS"/>
    <n v="44377"/>
    <n v="44475"/>
    <m/>
    <s v="WA11700160"/>
    <s v="UG Perm Svc Only in Plat Dev"/>
    <s v="16306"/>
    <s v="E UG Residential Services In Plats"/>
    <n v="730"/>
    <n v="-730"/>
    <n v="0"/>
    <n v="64.69"/>
    <n v="797.83"/>
    <n v="0"/>
    <s v="QCNOKE"/>
    <s v="QUANTA - REDMOND - ELECTRIC"/>
    <s v="511400695"/>
    <n v="1"/>
    <n v="0"/>
    <n v="0"/>
    <s v="SINGLE FAMILY"/>
    <s v="1"/>
    <s v="UNDERGROUND"/>
    <s v="UNDERGROUND"/>
    <s v="0002565789"/>
    <s v="0"/>
  </r>
  <r>
    <x v="2"/>
    <n v="100"/>
    <n v="70"/>
    <n v="70"/>
    <n v="0"/>
    <n v="0"/>
    <x v="1"/>
    <n v="593.14"/>
    <n v="8.4734285714285704"/>
    <n v="69"/>
    <n v="1.4285714285714299E-2"/>
    <n v="81"/>
    <n v="0"/>
    <n v="716.42"/>
    <s v="104336627"/>
    <s v="1904E135 18707 106TH AVE CT E #  PUYALLU"/>
    <s v="CEN1"/>
    <s v="UPS"/>
    <n v="44369"/>
    <n v="44475"/>
    <m/>
    <s v="WA12700270"/>
    <s v="UG Perm Svc Only in Plat Dev"/>
    <s v="16306"/>
    <s v="E UG Residential Services In Plats"/>
    <n v="730"/>
    <n v="-730"/>
    <n v="0"/>
    <n v="73.88"/>
    <n v="507.05"/>
    <n v="0"/>
    <s v="QSWPRE"/>
    <s v="QUANTA - PUYALLUP - ELECTRIC"/>
    <s v="511400819"/>
    <n v="1"/>
    <n v="0"/>
    <n v="0"/>
    <s v="SINGLE FAMILY"/>
    <s v="1"/>
    <s v="UNDERGROUND"/>
    <s v="UNDERGROUND"/>
    <s v="0002565806"/>
    <s v="0"/>
  </r>
  <r>
    <x v="2"/>
    <n v="50"/>
    <n v="30"/>
    <n v="30"/>
    <n v="0"/>
    <n v="0"/>
    <x v="1"/>
    <n v="545.94000000000005"/>
    <n v="18.198"/>
    <n v="30"/>
    <n v="0"/>
    <n v="35"/>
    <n v="0"/>
    <n v="669.22"/>
    <s v="104336629"/>
    <s v="1904E135 10692 186TH STREET CT E #  PUYA"/>
    <s v="CEN1"/>
    <s v="UPS"/>
    <n v="44369"/>
    <n v="44475"/>
    <m/>
    <s v="WA12700270"/>
    <s v="UG Perm Svc Only in Plat Dev"/>
    <s v="16306"/>
    <s v="E UG Residential Services In Plats"/>
    <n v="730"/>
    <n v="-730"/>
    <n v="0"/>
    <n v="31.66"/>
    <n v="507.05"/>
    <n v="0"/>
    <s v="QSWPRE"/>
    <s v="QUANTA - PUYALLUP - ELECTRIC"/>
    <s v="511400849"/>
    <n v="1"/>
    <n v="0"/>
    <n v="0"/>
    <s v="SINGLE FAMILY"/>
    <s v="1"/>
    <s v="UNDERGROUND"/>
    <s v="UNDERGROUND"/>
    <s v="0002565817"/>
    <s v="0"/>
  </r>
  <r>
    <x v="2"/>
    <n v="150"/>
    <n v="120"/>
    <n v="120"/>
    <n v="0"/>
    <n v="0"/>
    <x v="1"/>
    <n v="928.76"/>
    <n v="7.73966666666667"/>
    <n v="110"/>
    <n v="8.3333333333333301E-2"/>
    <n v="207"/>
    <n v="0"/>
    <n v="1049.9100000000001"/>
    <s v="104336634"/>
    <s v="1501W024 18211 BUCODA HWY SE # MOBILE TE"/>
    <s v="CEN1"/>
    <s v="USO"/>
    <n v="44364"/>
    <m/>
    <m/>
    <s v="WA03400990"/>
    <s v="UG Perm Svc only  (no Tsfrmr)"/>
    <s v="16305"/>
    <s v="E OH UG Residential Services"/>
    <n v="730"/>
    <n v="-730"/>
    <n v="0"/>
    <n v="189.06"/>
    <n v="497.83"/>
    <n v="0"/>
    <s v="QSTHLE"/>
    <s v="QUANTA - OLYMPIA - ELECTRIC"/>
    <s v="511396708"/>
    <n v="1"/>
    <n v="0"/>
    <n v="0"/>
    <s v="SINGLE FAMILY"/>
    <s v="1"/>
    <s v="UNDERGROUND"/>
    <s v="UNDERGROUND"/>
    <s v="0002565683"/>
    <s v="0"/>
  </r>
  <r>
    <x v="2"/>
    <n v="50"/>
    <n v="40"/>
    <n v="40"/>
    <n v="0"/>
    <n v="0"/>
    <x v="1"/>
    <n v="550.54"/>
    <n v="13.763500000000001"/>
    <n v="36"/>
    <n v="0.1"/>
    <n v="42"/>
    <n v="0"/>
    <n v="673.26"/>
    <s v="104336637"/>
    <s v="1801W131 5405 50TH LOOP SE #  LACEY"/>
    <s v="CEN1"/>
    <s v="UPS"/>
    <n v="44362"/>
    <n v="44475"/>
    <m/>
    <s v="WA03400020"/>
    <s v="UG Perm Svc Only in Plat Dev"/>
    <s v="16306"/>
    <s v="E UG Residential Services In Plats"/>
    <n v="730"/>
    <n v="-730"/>
    <n v="0"/>
    <n v="38.380000000000003"/>
    <n v="504.29"/>
    <n v="0"/>
    <s v="QSTHLE"/>
    <s v="QUANTA - OLYMPIA - ELECTRIC"/>
    <s v="511397123"/>
    <n v="1"/>
    <n v="0"/>
    <n v="0"/>
    <s v="SINGLE FAMILY"/>
    <s v="1"/>
    <s v="UNDERGROUND"/>
    <s v="UNDERGROUND"/>
    <s v="0002565725"/>
    <s v="0"/>
  </r>
  <r>
    <x v="2"/>
    <n v="100"/>
    <n v="60"/>
    <n v="60"/>
    <n v="0"/>
    <n v="0"/>
    <x v="1"/>
    <n v="637.92999999999995"/>
    <n v="10.6321666666667"/>
    <n v="69"/>
    <n v="-0.15"/>
    <n v="130"/>
    <n v="0"/>
    <n v="759.98"/>
    <s v="104336638"/>
    <s v="3501E092 3715 W 10TH ST #  ANACORTES"/>
    <s v="CEN1"/>
    <s v="USO"/>
    <n v="44362"/>
    <n v="44475"/>
    <m/>
    <s v="WA02900010"/>
    <s v="UG Perm Svc only  (no Tsfrmr)"/>
    <s v="16305"/>
    <s v="E OH UG Residential Services"/>
    <n v="730"/>
    <n v="-730"/>
    <n v="0"/>
    <n v="119.06"/>
    <n v="501.51"/>
    <n v="0"/>
    <s v="QNSKGE"/>
    <s v="QUANTA - SKAGIT - ELECTRIC"/>
    <s v="511374792"/>
    <n v="1"/>
    <n v="0"/>
    <n v="0"/>
    <s v="SINGLE FAMILY"/>
    <s v="1"/>
    <s v="UNDERGROUND"/>
    <s v="UNDERGROUND"/>
    <s v="0002565739"/>
    <s v="0"/>
  </r>
  <r>
    <x v="2"/>
    <n v="50"/>
    <n v="20"/>
    <n v="20"/>
    <n v="0"/>
    <n v="0"/>
    <x v="1"/>
    <n v="764.8"/>
    <n v="38.24"/>
    <n v="20"/>
    <n v="0"/>
    <n v="23"/>
    <n v="0"/>
    <n v="887.07"/>
    <s v="104336639"/>
    <s v="2301E036 2514 VARDON CIR SW #  PORT ORCH"/>
    <s v="CEN1"/>
    <s v="UPS"/>
    <n v="44370"/>
    <n v="44504"/>
    <m/>
    <s v="WA01800020"/>
    <s v="UG Perm Svc Only in Plat Dev"/>
    <s v="16306"/>
    <s v="E UG Residential Services In Plats"/>
    <n v="730"/>
    <n v="-730"/>
    <n v="0"/>
    <n v="21.11"/>
    <n v="690.78"/>
    <n v="0"/>
    <s v="QSSPE"/>
    <s v="QUANTA - KITSAP - ELECTRIC"/>
    <s v="511397321"/>
    <n v="1"/>
    <n v="0"/>
    <n v="0"/>
    <s v="SINGLE FAMILY"/>
    <s v="1"/>
    <s v="UNDERGROUND"/>
    <s v="UNDERGROUND"/>
    <s v="0002565742"/>
    <s v="0"/>
  </r>
  <r>
    <x v="2"/>
    <n v="50"/>
    <n v="30"/>
    <n v="30"/>
    <n v="0"/>
    <n v="0"/>
    <x v="1"/>
    <n v="586.71"/>
    <n v="19.556999999999999"/>
    <n v="27"/>
    <n v="0.1"/>
    <n v="84"/>
    <n v="0"/>
    <n v="707.86"/>
    <s v="104336641"/>
    <s v="1917E108 1940 DEER VALLEY DR #  ELLENSBU"/>
    <s v="CEN1"/>
    <s v="USO"/>
    <n v="44376"/>
    <m/>
    <m/>
    <s v="WA01900990"/>
    <s v="UG Perm Svc only  (no Tsfrmr)"/>
    <s v="16305"/>
    <s v="E OH UG Residential Services"/>
    <n v="730"/>
    <n v="-730"/>
    <n v="0"/>
    <n v="76.540000000000006"/>
    <n v="497.83"/>
    <n v="0"/>
    <s v="QCKTTE"/>
    <s v="QUANTA - KITTITAS - ELECTRIC"/>
    <s v="508626340"/>
    <n v="1"/>
    <n v="0"/>
    <n v="0"/>
    <s v="SINGLE FAMILY"/>
    <s v="1"/>
    <s v="UNDERGROUND"/>
    <s v="UNDERGROUND"/>
    <s v="0002565750"/>
    <s v="0"/>
  </r>
  <r>
    <x v="2"/>
    <n v="50"/>
    <n v="50"/>
    <n v="50"/>
    <n v="0"/>
    <n v="0"/>
    <x v="1"/>
    <n v="564.77"/>
    <n v="11.295400000000001"/>
    <n v="50"/>
    <n v="0"/>
    <n v="58"/>
    <n v="0"/>
    <n v="687.04"/>
    <s v="104336642"/>
    <s v="2601E093 2463 NE ATHLON CT #  POULSBO"/>
    <s v="CEN1"/>
    <s v="UPS"/>
    <n v="44365"/>
    <n v="44475"/>
    <m/>
    <s v="WA01800030"/>
    <s v="UG Perm Svc Only in Plat Dev"/>
    <s v="16306"/>
    <s v="E UG Residential Services In Plats"/>
    <n v="730"/>
    <n v="-730"/>
    <n v="0"/>
    <n v="52.77"/>
    <n v="502.44"/>
    <n v="0"/>
    <s v="QSSPE"/>
    <s v="QUANTA - KITSAP - ELECTRIC"/>
    <s v="511400668"/>
    <n v="1"/>
    <n v="0"/>
    <n v="0"/>
    <s v="SINGLE FAMILY"/>
    <s v="1"/>
    <s v="UNDERGROUND"/>
    <s v="UNDERGROUND"/>
    <s v="0002565796"/>
    <s v="0"/>
  </r>
  <r>
    <x v="2"/>
    <n v="50"/>
    <n v="40"/>
    <n v="40"/>
    <n v="0"/>
    <n v="0"/>
    <x v="1"/>
    <n v="557.73"/>
    <n v="13.943250000000001"/>
    <n v="40"/>
    <n v="0"/>
    <n v="46"/>
    <n v="0"/>
    <n v="681.01"/>
    <s v="104336645"/>
    <s v="1905E061 19178 133RD ST E #  BONNEY LAKE"/>
    <s v="CEN1"/>
    <s v="UPS"/>
    <n v="44371"/>
    <n v="44475"/>
    <m/>
    <s v="WA12700270"/>
    <s v="UG Perm Svc Only in Plat Dev"/>
    <s v="16306"/>
    <s v="E UG Residential Services In Plats"/>
    <n v="730"/>
    <n v="-730"/>
    <n v="0"/>
    <n v="42.22"/>
    <n v="507.04"/>
    <n v="0"/>
    <s v="QSWPRE"/>
    <s v="QUANTA - PUYALLUP - ELECTRIC"/>
    <s v="511400869"/>
    <n v="1"/>
    <n v="0"/>
    <n v="0"/>
    <s v="SINGLE FAMILY"/>
    <s v="1"/>
    <s v="UNDERGROUND"/>
    <s v="UNDERGROUND"/>
    <s v="0002565807"/>
    <s v="0"/>
  </r>
  <r>
    <x v="2"/>
    <n v="50"/>
    <n v="30"/>
    <n v="30"/>
    <n v="0"/>
    <n v="0"/>
    <x v="1"/>
    <n v="545.91999999999996"/>
    <n v="18.197333333333301"/>
    <n v="30"/>
    <n v="0"/>
    <n v="35"/>
    <n v="0"/>
    <n v="669.2"/>
    <s v="104336646"/>
    <s v="1905E061 19176 133RD ST E #  BONNEY LAKE"/>
    <s v="CEN1"/>
    <s v="UPS"/>
    <n v="44371"/>
    <n v="44475"/>
    <m/>
    <s v="WA12700270"/>
    <s v="UG Perm Svc Only in Plat Dev"/>
    <s v="16306"/>
    <s v="E UG Residential Services In Plats"/>
    <n v="730"/>
    <n v="-730"/>
    <n v="0"/>
    <n v="31.66"/>
    <n v="507.04"/>
    <n v="0"/>
    <s v="QSWPRE"/>
    <s v="QUANTA - PUYALLUP - ELECTRIC"/>
    <s v="511400867"/>
    <n v="1"/>
    <n v="0"/>
    <n v="0"/>
    <s v="SINGLE FAMILY"/>
    <s v="1"/>
    <s v="UNDERGROUND"/>
    <s v="UNDERGROUND"/>
    <s v="0002565808"/>
    <s v="0"/>
  </r>
  <r>
    <x v="2"/>
    <n v="100"/>
    <n v="60"/>
    <n v="60"/>
    <n v="0"/>
    <n v="0"/>
    <x v="1"/>
    <n v="581.32000000000005"/>
    <n v="9.6886666666666699"/>
    <n v="59"/>
    <n v="1.6666666666666701E-2"/>
    <n v="69"/>
    <n v="0"/>
    <n v="704.6"/>
    <s v="104336647"/>
    <s v="1905E062 18614 GREENWOOD PL E #  BONNEY"/>
    <s v="CEN1"/>
    <s v="UPS"/>
    <n v="44371"/>
    <n v="44475"/>
    <m/>
    <s v="WA12700270"/>
    <s v="UG Perm Svc Only in Plat Dev"/>
    <s v="16306"/>
    <s v="E UG Residential Services In Plats"/>
    <n v="730"/>
    <n v="-730"/>
    <n v="0"/>
    <n v="63.33"/>
    <n v="507.04"/>
    <n v="0"/>
    <s v="QSWPRE"/>
    <s v="QUANTA - PUYALLUP - ELECTRIC"/>
    <s v="511400910"/>
    <n v="1"/>
    <n v="0"/>
    <n v="0"/>
    <s v="SINGLE FAMILY"/>
    <s v="1"/>
    <s v="UNDERGROUND"/>
    <s v="UNDERGROUND"/>
    <s v="0002565810"/>
    <s v="0"/>
  </r>
  <r>
    <x v="2"/>
    <n v="200"/>
    <n v="180"/>
    <n v="180"/>
    <n v="0"/>
    <n v="0"/>
    <x v="1"/>
    <n v="852.78"/>
    <n v="4.7376666666666702"/>
    <n v="178"/>
    <n v="1.1111111111111099E-2"/>
    <n v="335"/>
    <n v="0"/>
    <n v="976.06"/>
    <s v="104336648"/>
    <s v="2005E069 15905 40TH ST E # HOUSE BONNEY"/>
    <s v="CEN1"/>
    <s v="USO"/>
    <n v="44369"/>
    <n v="44475"/>
    <m/>
    <s v="WA12700270"/>
    <s v="UG Perm Svc only  (no Tsfrmr)"/>
    <s v="16305"/>
    <s v="E OH UG Residential Services"/>
    <n v="730"/>
    <n v="-730"/>
    <n v="0"/>
    <n v="306.16000000000003"/>
    <n v="507.05"/>
    <n v="0"/>
    <s v="QSWPRE"/>
    <s v="QUANTA - PUYALLUP - ELECTRIC"/>
    <s v="511400915"/>
    <n v="1"/>
    <n v="0"/>
    <n v="0"/>
    <s v="SINGLE FAMILY"/>
    <s v="1"/>
    <s v="UNDERGROUND"/>
    <s v="UNDERGROUND"/>
    <s v="0002565816"/>
    <s v="0"/>
  </r>
  <r>
    <x v="2"/>
    <n v="50"/>
    <n v="30"/>
    <n v="30"/>
    <n v="0"/>
    <n v="0"/>
    <x v="1"/>
    <n v="545.94000000000005"/>
    <n v="18.198"/>
    <n v="30"/>
    <n v="0"/>
    <n v="35"/>
    <n v="0"/>
    <n v="669.22"/>
    <s v="104336649"/>
    <s v="1905E080 18104 153RD ST E #  BONNEY LAKE"/>
    <s v="CEN1"/>
    <s v="UPS"/>
    <n v="44369"/>
    <n v="44475"/>
    <m/>
    <s v="WA12700270"/>
    <s v="UG Perm Svc Only in Plat Dev"/>
    <s v="16306"/>
    <s v="E UG Residential Services In Plats"/>
    <n v="730"/>
    <n v="-730"/>
    <n v="0"/>
    <n v="31.66"/>
    <n v="507.05"/>
    <n v="0"/>
    <s v="QSWPRE"/>
    <s v="QUANTA - PUYALLUP - ELECTRIC"/>
    <s v="511401055"/>
    <n v="1"/>
    <n v="0"/>
    <n v="0"/>
    <s v="SINGLE FAMILY"/>
    <s v="1"/>
    <s v="UNDERGROUND"/>
    <s v="UNDERGROUND"/>
    <s v="0002565829"/>
    <s v="0"/>
  </r>
  <r>
    <x v="2"/>
    <n v="50"/>
    <n v="15"/>
    <n v="15"/>
    <n v="0"/>
    <n v="0"/>
    <x v="1"/>
    <n v="533.35"/>
    <n v="35.5566666666667"/>
    <n v="24"/>
    <n v="-0.6"/>
    <n v="28"/>
    <n v="0"/>
    <n v="655.29"/>
    <s v="104336650"/>
    <s v="2106E060 22976 SE SYCAMORE ST #  BLACK D"/>
    <s v="CEN1"/>
    <s v="UPS"/>
    <n v="44369"/>
    <n v="44475"/>
    <m/>
    <s v="WA01700050"/>
    <s v="UG Perm Svc Only in Plat Dev"/>
    <s v="16306"/>
    <s v="E UG Residential Services In Plats"/>
    <n v="730"/>
    <n v="-730"/>
    <n v="0"/>
    <n v="25.9"/>
    <n v="501.05"/>
    <n v="0"/>
    <s v="QCSOKE"/>
    <s v="QUANTA - SOUTH KING - ELECTRIC"/>
    <s v="511396338"/>
    <n v="1"/>
    <n v="0"/>
    <n v="0"/>
    <s v="SINGLE FAMILY"/>
    <s v="1"/>
    <s v="UNDERGROUND"/>
    <s v="UNDERGROUND"/>
    <s v="0002565635"/>
    <s v="0"/>
  </r>
  <r>
    <x v="2"/>
    <n v="50"/>
    <n v="30"/>
    <n v="30"/>
    <n v="0"/>
    <n v="0"/>
    <x v="1"/>
    <n v="539.78"/>
    <n v="17.9926666666667"/>
    <n v="30"/>
    <n v="0"/>
    <n v="35"/>
    <n v="0"/>
    <n v="661.72"/>
    <s v="104336651"/>
    <s v="2106E060 33554 POPLAR AVE SE #  BLACK DI"/>
    <s v="CEN1"/>
    <s v="UPS"/>
    <n v="44369"/>
    <n v="44475"/>
    <m/>
    <s v="WA01700050"/>
    <s v="UG Perm Svc Only in Plat Dev"/>
    <s v="16306"/>
    <s v="E UG Residential Services In Plats"/>
    <n v="730"/>
    <n v="-730"/>
    <n v="0"/>
    <n v="31.66"/>
    <n v="501.05"/>
    <n v="0"/>
    <s v="QCSOKE"/>
    <s v="QUANTA - SOUTH KING - ELECTRIC"/>
    <s v="511396339"/>
    <n v="1"/>
    <n v="0"/>
    <n v="0"/>
    <s v="SINGLE FAMILY"/>
    <s v="1"/>
    <s v="UNDERGROUND"/>
    <s v="UNDERGROUND"/>
    <s v="0002565636"/>
    <s v="0"/>
  </r>
  <r>
    <x v="2"/>
    <n v="50"/>
    <n v="35"/>
    <n v="35"/>
    <n v="0"/>
    <n v="0"/>
    <x v="1"/>
    <n v="547.61"/>
    <n v="15.646000000000001"/>
    <n v="35"/>
    <n v="0"/>
    <n v="41"/>
    <n v="0"/>
    <n v="669.88"/>
    <s v="104336652"/>
    <s v="2401E084 4437 SAND DOLLAR ST #  BREMERTO"/>
    <s v="CEN1"/>
    <s v="UPS"/>
    <n v="44365"/>
    <n v="44475"/>
    <m/>
    <s v="WA01800990"/>
    <s v="UG Perm Svc Only in Plat Dev"/>
    <s v="16306"/>
    <s v="E UG Residential Services In Plats"/>
    <n v="730"/>
    <n v="-730"/>
    <n v="0"/>
    <n v="37.42"/>
    <n v="502.44"/>
    <n v="0"/>
    <s v="QSSPE"/>
    <s v="QUANTA - KITSAP - ELECTRIC"/>
    <s v="511396768"/>
    <n v="1"/>
    <n v="0"/>
    <n v="0"/>
    <s v="SINGLE FAMILY"/>
    <s v="1"/>
    <s v="UNDERGROUND"/>
    <s v="UNDERGROUND"/>
    <s v="0002565691"/>
    <s v="0"/>
  </r>
  <r>
    <x v="2"/>
    <n v="50"/>
    <n v="20"/>
    <n v="20"/>
    <n v="0"/>
    <n v="0"/>
    <x v="1"/>
    <n v="529.38"/>
    <n v="26.469000000000001"/>
    <n v="20"/>
    <n v="0"/>
    <n v="23"/>
    <n v="0"/>
    <n v="651.65"/>
    <s v="104336653"/>
    <s v="2401E084 4421 SAND DOLLAR ST #  BREMERTO"/>
    <s v="CEN1"/>
    <s v="UPS"/>
    <n v="44365"/>
    <n v="44475"/>
    <m/>
    <s v="WA01800990"/>
    <s v="UG Perm Svc Only in Plat Dev"/>
    <s v="16306"/>
    <s v="E UG Residential Services In Plats"/>
    <n v="730"/>
    <n v="-730"/>
    <n v="0"/>
    <n v="21.11"/>
    <n v="502.44"/>
    <n v="0"/>
    <s v="QSSPE"/>
    <s v="QUANTA - KITSAP - ELECTRIC"/>
    <s v="511396769"/>
    <n v="1"/>
    <n v="0"/>
    <n v="0"/>
    <s v="SINGLE FAMILY"/>
    <s v="1"/>
    <s v="UNDERGROUND"/>
    <s v="UNDERGROUND"/>
    <s v="0002565693"/>
    <s v="0"/>
  </r>
  <r>
    <x v="2"/>
    <n v="50"/>
    <n v="30"/>
    <n v="30"/>
    <n v="0"/>
    <n v="0"/>
    <x v="1"/>
    <n v="546.26"/>
    <n v="18.208666666666701"/>
    <n v="30"/>
    <n v="0"/>
    <n v="35"/>
    <n v="0"/>
    <n v="669.77"/>
    <s v="104336654"/>
    <s v="2406E062 4246 216TH PL SE #  ISSAQUAH"/>
    <s v="CEN1"/>
    <s v="UPS"/>
    <n v="44369"/>
    <n v="44475"/>
    <m/>
    <s v="WA11700140"/>
    <s v="UG Perm Svc Only in Plat Dev"/>
    <s v="16306"/>
    <s v="E UG Residential Services In Plats"/>
    <n v="730"/>
    <n v="-730"/>
    <n v="0"/>
    <n v="31.66"/>
    <n v="507.5"/>
    <n v="0"/>
    <s v="QCNOKE"/>
    <s v="QUANTA - REDMOND - ELECTRIC"/>
    <s v="511396992"/>
    <n v="1"/>
    <n v="0"/>
    <n v="0"/>
    <s v="SINGLE FAMILY"/>
    <s v="1"/>
    <s v="UNDERGROUND"/>
    <s v="UNDERGROUND"/>
    <s v="0002565717"/>
    <s v="0"/>
  </r>
  <r>
    <x v="2"/>
    <n v="50"/>
    <n v="20"/>
    <n v="20"/>
    <n v="0"/>
    <n v="0"/>
    <x v="1"/>
    <n v="533.97"/>
    <n v="26.698499999999999"/>
    <n v="24"/>
    <n v="-0.2"/>
    <n v="29"/>
    <n v="0"/>
    <n v="655.91"/>
    <s v="104336657"/>
    <s v="2206E074 18102 SE 240TH PL #  COVINGTON"/>
    <s v="CEN1"/>
    <s v="UPS"/>
    <n v="44371"/>
    <n v="44475"/>
    <m/>
    <s v="WA01700120"/>
    <s v="UG Perm Svc Only in Plat Dev"/>
    <s v="16306"/>
    <s v="E UG Residential Services In Plats"/>
    <n v="730"/>
    <n v="-730"/>
    <n v="0"/>
    <n v="26.46"/>
    <n v="501.05"/>
    <n v="0"/>
    <s v="QCSOKE"/>
    <s v="QUANTA - SOUTH KING - ELECTRIC"/>
    <s v="511400537"/>
    <n v="1"/>
    <n v="0"/>
    <n v="0"/>
    <s v="SINGLE FAMILY"/>
    <s v="1"/>
    <s v="UNDERGROUND"/>
    <s v="UNDERGROUND"/>
    <s v="0002565762"/>
    <s v="0"/>
  </r>
  <r>
    <x v="2"/>
    <n v="100"/>
    <n v="75"/>
    <n v="75"/>
    <n v="0"/>
    <n v="0"/>
    <x v="1"/>
    <n v="652.28"/>
    <n v="8.6970666666666698"/>
    <n v="74"/>
    <n v="1.3333333333333299E-2"/>
    <n v="139"/>
    <n v="0"/>
    <n v="775.56"/>
    <s v="104336658"/>
    <s v="1905E062 19011 133RD STREET CT E #  BONN"/>
    <s v="CEN1"/>
    <s v="UPS"/>
    <n v="44369"/>
    <n v="44475"/>
    <m/>
    <s v="WA12700270"/>
    <s v="UG Perm Svc Only in Plat Dev"/>
    <s v="16306"/>
    <s v="E UG Residential Services In Plats"/>
    <n v="730"/>
    <n v="-730"/>
    <n v="0"/>
    <n v="126.79"/>
    <n v="507.05"/>
    <n v="0"/>
    <s v="QSWPRE"/>
    <s v="QUANTA - PUYALLUP - ELECTRIC"/>
    <s v="511400614"/>
    <n v="1"/>
    <n v="0"/>
    <n v="0"/>
    <s v="SINGLE FAMILY"/>
    <s v="1"/>
    <s v="UNDERGROUND"/>
    <s v="UNDERGROUND"/>
    <s v="0002565781"/>
    <s v="0"/>
  </r>
  <r>
    <x v="2"/>
    <n v="50"/>
    <n v="20"/>
    <n v="20"/>
    <n v="0"/>
    <n v="0"/>
    <x v="1"/>
    <n v="534.13"/>
    <n v="26.706499999999998"/>
    <n v="20"/>
    <n v="0"/>
    <n v="23"/>
    <n v="0"/>
    <n v="657.41"/>
    <s v="104336659"/>
    <s v="1904E103 17407 118TH AVE CT E # B PUYALL"/>
    <s v="CEN1"/>
    <s v="UPS"/>
    <n v="44371"/>
    <n v="44475"/>
    <m/>
    <s v="WA12700270"/>
    <s v="UG Perm Svc Only in Plat Dev"/>
    <s v="16306"/>
    <s v="E UG Residential Services In Plats"/>
    <n v="730"/>
    <n v="-730"/>
    <n v="0"/>
    <n v="21.11"/>
    <n v="507.04"/>
    <n v="0"/>
    <s v="QSWPRE"/>
    <s v="QUANTA - PUYALLUP - ELECTRIC"/>
    <s v="511400687"/>
    <n v="1"/>
    <n v="0"/>
    <n v="0"/>
    <s v="SINGLE FAMILY"/>
    <s v="1"/>
    <s v="UNDERGROUND"/>
    <s v="UNDERGROUND"/>
    <s v="0002565788"/>
    <s v="0"/>
  </r>
  <r>
    <x v="2"/>
    <n v="50"/>
    <n v="20"/>
    <n v="20"/>
    <n v="0"/>
    <n v="0"/>
    <x v="1"/>
    <n v="534.13"/>
    <n v="26.706499999999998"/>
    <n v="20"/>
    <n v="0"/>
    <n v="23"/>
    <n v="0"/>
    <n v="657.41"/>
    <s v="104336660"/>
    <s v="1904E103 17407 118TH AVE CT E # C PUYALL"/>
    <s v="CEN1"/>
    <s v="UPS"/>
    <n v="44371"/>
    <n v="44475"/>
    <m/>
    <s v="WA12700270"/>
    <s v="UG Perm Svc Only in Plat Dev"/>
    <s v="16306"/>
    <s v="E UG Residential Services In Plats"/>
    <n v="730"/>
    <n v="-730"/>
    <n v="0"/>
    <n v="21.11"/>
    <n v="507.04"/>
    <n v="0"/>
    <s v="QSWPRE"/>
    <s v="QUANTA - PUYALLUP - ELECTRIC"/>
    <s v="511400689"/>
    <n v="1"/>
    <n v="0"/>
    <n v="0"/>
    <s v="SINGLE FAMILY"/>
    <s v="1"/>
    <s v="UNDERGROUND"/>
    <s v="UNDERGROUND"/>
    <s v="0002565790"/>
    <s v="0"/>
  </r>
  <r>
    <x v="2"/>
    <n v="50"/>
    <n v="30"/>
    <n v="30"/>
    <n v="0"/>
    <n v="0"/>
    <x v="1"/>
    <n v="539.79999999999995"/>
    <n v="17.9933333333333"/>
    <n v="27"/>
    <n v="0.1"/>
    <n v="32"/>
    <n v="0"/>
    <n v="662.52"/>
    <s v="104336662"/>
    <s v="1802W087 2105 18TH AVE SW #  OLYMPIA"/>
    <s v="CEN1"/>
    <s v="UPS"/>
    <n v="44364"/>
    <n v="44475"/>
    <m/>
    <s v="WA03400030"/>
    <s v="UG Perm Svc Only in Plat Dev"/>
    <s v="16306"/>
    <s v="E UG Residential Services In Plats"/>
    <n v="730"/>
    <n v="-730"/>
    <n v="0"/>
    <n v="28.78"/>
    <n v="504.28"/>
    <n v="0"/>
    <s v="QSTHLE"/>
    <s v="QUANTA - OLYMPIA - ELECTRIC"/>
    <s v="511400803"/>
    <n v="1"/>
    <n v="0"/>
    <n v="0"/>
    <s v="SINGLE FAMILY"/>
    <s v="1"/>
    <s v="UNDERGROUND"/>
    <s v="UNDERGROUND"/>
    <s v="0002565804"/>
    <s v="0"/>
  </r>
  <r>
    <x v="2"/>
    <n v="50"/>
    <n v="30"/>
    <n v="30"/>
    <n v="0"/>
    <n v="0"/>
    <x v="1"/>
    <n v="539.79999999999995"/>
    <n v="17.9933333333333"/>
    <n v="27"/>
    <n v="0.1"/>
    <n v="32"/>
    <n v="0"/>
    <n v="662.52"/>
    <s v="104336671"/>
    <s v="1901W141 4212 CADDYSHACK DR NE #  LACEY"/>
    <s v="CEN1"/>
    <s v="UPS"/>
    <n v="44362"/>
    <n v="44475"/>
    <m/>
    <s v="WA03400020"/>
    <s v="UG Perm Svc Only in Plat Dev"/>
    <s v="16306"/>
    <s v="E UG Residential Services In Plats"/>
    <n v="730"/>
    <n v="-730"/>
    <n v="0"/>
    <n v="28.78"/>
    <n v="504.28"/>
    <n v="0"/>
    <s v="QSTHLE"/>
    <s v="QUANTA - OLYMPIA - ELECTRIC"/>
    <s v="511397084"/>
    <n v="1"/>
    <n v="0"/>
    <n v="0"/>
    <s v="SINGLE FAMILY"/>
    <s v="1"/>
    <s v="UNDERGROUND"/>
    <s v="UNDERGROUND"/>
    <s v="0002565730"/>
    <s v="0"/>
  </r>
  <r>
    <x v="2"/>
    <n v="100"/>
    <n v="60"/>
    <n v="60"/>
    <n v="0"/>
    <n v="0"/>
    <x v="1"/>
    <n v="581.32000000000005"/>
    <n v="9.6886666666666699"/>
    <n v="59"/>
    <n v="1.6666666666666701E-2"/>
    <n v="69"/>
    <n v="0"/>
    <n v="704.6"/>
    <s v="104336672"/>
    <s v="1904E135 18768 107TH AVE CT E #  PUYALLU"/>
    <s v="CEN1"/>
    <s v="UPS"/>
    <n v="44371"/>
    <n v="44475"/>
    <m/>
    <s v="WA12700270"/>
    <s v="UG Perm Svc Only in Plat Dev"/>
    <s v="16306"/>
    <s v="E UG Residential Services In Plats"/>
    <n v="730"/>
    <n v="-730"/>
    <n v="0"/>
    <n v="63.33"/>
    <n v="507.04"/>
    <n v="0"/>
    <s v="QSWPRE"/>
    <s v="QUANTA - PUYALLUP - ELECTRIC"/>
    <s v="511397255"/>
    <n v="1"/>
    <n v="0"/>
    <n v="0"/>
    <s v="SINGLE FAMILY"/>
    <s v="1"/>
    <s v="UNDERGROUND"/>
    <s v="UNDERGROUND"/>
    <s v="0002565738"/>
    <s v="0"/>
  </r>
  <r>
    <x v="2"/>
    <n v="50"/>
    <n v="30"/>
    <n v="30"/>
    <n v="0"/>
    <n v="0"/>
    <x v="1"/>
    <n v="545.94000000000005"/>
    <n v="18.198"/>
    <n v="30"/>
    <n v="0"/>
    <n v="35"/>
    <n v="0"/>
    <n v="669.22"/>
    <s v="104336673"/>
    <s v="1905E087 20015 152ND STREET CT E #  BONN"/>
    <s v="CEN1"/>
    <s v="UPS"/>
    <n v="44369"/>
    <n v="44475"/>
    <m/>
    <s v="WA12700270"/>
    <s v="UG Perm Svc Only in Plat Dev"/>
    <s v="16306"/>
    <s v="E UG Residential Services In Plats"/>
    <n v="730"/>
    <n v="-730"/>
    <n v="0"/>
    <n v="31.66"/>
    <n v="507.05"/>
    <n v="0"/>
    <s v="QSWPRE"/>
    <s v="QUANTA - PUYALLUP - ELECTRIC"/>
    <s v="511397258"/>
    <n v="1"/>
    <n v="0"/>
    <n v="0"/>
    <s v="SINGLE FAMILY"/>
    <s v="1"/>
    <s v="UNDERGROUND"/>
    <s v="UNDERGROUND"/>
    <s v="0002565741"/>
    <s v="0"/>
  </r>
  <r>
    <x v="2"/>
    <n v="100"/>
    <n v="55"/>
    <n v="55"/>
    <n v="0"/>
    <n v="0"/>
    <x v="1"/>
    <n v="812.24"/>
    <n v="14.768000000000001"/>
    <n v="59"/>
    <n v="-7.2727272727272696E-2"/>
    <n v="68"/>
    <n v="0"/>
    <n v="934.74"/>
    <s v="104336674"/>
    <s v="1801W055 931 VINE MAPLE ST SE #  LACEY"/>
    <s v="CEN1"/>
    <s v="UPS"/>
    <n v="44369"/>
    <n v="44475"/>
    <m/>
    <s v="WA03400340"/>
    <s v="UG Perm Svc Only in Plat Dev"/>
    <s v="16306"/>
    <s v="E UG Residential Services In Plats"/>
    <n v="730"/>
    <n v="-730"/>
    <n v="0"/>
    <n v="62.36"/>
    <n v="692.03"/>
    <n v="0"/>
    <s v="QSTHLE"/>
    <s v="QUANTA - OLYMPIA - ELECTRIC"/>
    <s v="511397385"/>
    <n v="1"/>
    <n v="0"/>
    <n v="0"/>
    <s v="SINGLE FAMILY"/>
    <s v="1"/>
    <s v="UNDERGROUND"/>
    <s v="UNDERGROUND"/>
    <s v="0002565748"/>
    <s v="0"/>
  </r>
  <r>
    <x v="2"/>
    <n v="50"/>
    <n v="30"/>
    <n v="30"/>
    <n v="0"/>
    <n v="0"/>
    <x v="1"/>
    <n v="545.94000000000005"/>
    <n v="18.198"/>
    <n v="30"/>
    <n v="0"/>
    <n v="35"/>
    <n v="0"/>
    <n v="669.22"/>
    <s v="104336690"/>
    <s v="1904E135 18679 106TH AVE CT E #  PUYALLU"/>
    <s v="CEN1"/>
    <s v="UPS"/>
    <n v="44369"/>
    <n v="44475"/>
    <m/>
    <s v="WA12700270"/>
    <s v="UG Perm Svc Only in Plat Dev"/>
    <s v="16306"/>
    <s v="E UG Residential Services In Plats"/>
    <n v="730"/>
    <n v="-730"/>
    <n v="0"/>
    <n v="31.66"/>
    <n v="507.05"/>
    <n v="0"/>
    <s v="QSWPRE"/>
    <s v="QUANTA - PUYALLUP - ELECTRIC"/>
    <s v="511400981"/>
    <n v="1"/>
    <n v="0"/>
    <n v="0"/>
    <s v="SINGLE FAMILY"/>
    <s v="1"/>
    <s v="UNDERGROUND"/>
    <s v="UNDERGROUND"/>
    <s v="0002565822"/>
    <s v="0"/>
  </r>
  <r>
    <x v="2"/>
    <n v="50"/>
    <n v="30"/>
    <n v="30"/>
    <n v="0"/>
    <n v="0"/>
    <x v="1"/>
    <n v="545.91999999999996"/>
    <n v="18.197333333333301"/>
    <n v="30"/>
    <n v="0"/>
    <n v="35"/>
    <n v="0"/>
    <n v="669.2"/>
    <s v="104336692"/>
    <s v="1904E135 10694 186TH STREET CT E #  PUYA"/>
    <s v="CEN1"/>
    <s v="UPS"/>
    <n v="44371"/>
    <n v="44475"/>
    <m/>
    <s v="WA12700270"/>
    <s v="UG Perm Svc Only in Plat Dev"/>
    <s v="16306"/>
    <s v="E UG Residential Services In Plats"/>
    <n v="730"/>
    <n v="-730"/>
    <n v="0"/>
    <n v="31.66"/>
    <n v="507.04"/>
    <n v="0"/>
    <s v="QSWPRE"/>
    <s v="QUANTA - PUYALLUP - ELECTRIC"/>
    <s v="511400985"/>
    <n v="1"/>
    <n v="0"/>
    <n v="0"/>
    <s v="SINGLE FAMILY"/>
    <s v="1"/>
    <s v="UNDERGROUND"/>
    <s v="UNDERGROUND"/>
    <s v="0002565825"/>
    <s v="0"/>
  </r>
  <r>
    <x v="2"/>
    <n v="100"/>
    <n v="75"/>
    <n v="75"/>
    <n v="0"/>
    <n v="0"/>
    <x v="1"/>
    <n v="601.47"/>
    <n v="8.0196000000000005"/>
    <n v="75"/>
    <n v="0"/>
    <n v="89"/>
    <n v="0"/>
    <n v="724.75"/>
    <s v="104336693"/>
    <s v="1904E135 18714 106TH AVE CT E #  PUYALLU"/>
    <s v="CEN1"/>
    <s v="UPS"/>
    <n v="44371"/>
    <n v="44475"/>
    <m/>
    <s v="WA12700270"/>
    <s v="UG Perm Svc Only in Plat Dev"/>
    <s v="16306"/>
    <s v="E UG Residential Services In Plats"/>
    <n v="730"/>
    <n v="-730"/>
    <n v="0"/>
    <n v="81.349999999999994"/>
    <n v="507.04"/>
    <n v="0"/>
    <s v="QSWPRE"/>
    <s v="QUANTA - PUYALLUP - ELECTRIC"/>
    <s v="511401048"/>
    <n v="1"/>
    <n v="0"/>
    <n v="0"/>
    <s v="SINGLE FAMILY"/>
    <s v="1"/>
    <s v="UNDERGROUND"/>
    <s v="UNDERGROUND"/>
    <s v="0002565827"/>
    <s v="0"/>
  </r>
  <r>
    <x v="2"/>
    <n v="100"/>
    <n v="60"/>
    <n v="60"/>
    <n v="0"/>
    <n v="0"/>
    <x v="1"/>
    <n v="582.84"/>
    <n v="9.7140000000000004"/>
    <n v="59"/>
    <n v="1.6666666666666701E-2"/>
    <n v="71"/>
    <n v="0"/>
    <n v="706.12"/>
    <s v="104336694"/>
    <s v="1904E135 18722 106TH AVE CT E #  PUYALLU"/>
    <s v="CEN1"/>
    <s v="UPS"/>
    <n v="44371"/>
    <n v="44475"/>
    <m/>
    <s v="WA12700270"/>
    <s v="UG Perm Svc Only in Plat Dev"/>
    <s v="16306"/>
    <s v="E UG Residential Services In Plats"/>
    <n v="730"/>
    <n v="-730"/>
    <n v="0"/>
    <n v="64.69"/>
    <n v="507.04"/>
    <n v="0"/>
    <s v="QSWPRE"/>
    <s v="QUANTA - PUYALLUP - ELECTRIC"/>
    <s v="511401082"/>
    <n v="1"/>
    <n v="0"/>
    <n v="0"/>
    <s v="SINGLE FAMILY"/>
    <s v="1"/>
    <s v="UNDERGROUND"/>
    <s v="UNDERGROUND"/>
    <s v="0002565837"/>
    <s v="0"/>
  </r>
  <r>
    <x v="2"/>
    <n v="50"/>
    <n v="26"/>
    <n v="26"/>
    <n v="0"/>
    <n v="0"/>
    <x v="1"/>
    <n v="534.41"/>
    <n v="20.554230769230799"/>
    <n v="25"/>
    <n v="3.8461538461538498E-2"/>
    <n v="29"/>
    <n v="0"/>
    <n v="656.35"/>
    <s v="104336698"/>
    <s v="2106E009 29006 239TH AVE SE #  MAPLE VAL"/>
    <s v="CEN1"/>
    <s v="UPS"/>
    <n v="44371"/>
    <n v="44475"/>
    <m/>
    <s v="WA01700200"/>
    <s v="UG Perm Svc Only in Plat Dev"/>
    <s v="16306"/>
    <s v="E UG Residential Services In Plats"/>
    <n v="730"/>
    <n v="-730"/>
    <n v="0"/>
    <n v="26.86"/>
    <n v="501.05"/>
    <n v="0"/>
    <s v="QCSOKE"/>
    <s v="QUANTA - SOUTH KING - ELECTRIC"/>
    <s v="511402957"/>
    <n v="1"/>
    <n v="0"/>
    <n v="0"/>
    <s v="SINGLE FAMILY"/>
    <s v="1"/>
    <s v="UNDERGROUND"/>
    <s v="UNDERGROUND"/>
    <s v="0002565938"/>
    <s v="0"/>
  </r>
  <r>
    <x v="2"/>
    <n v="50"/>
    <n v="26"/>
    <n v="26"/>
    <n v="0"/>
    <n v="0"/>
    <x v="1"/>
    <n v="534.41"/>
    <n v="20.554230769230799"/>
    <n v="25"/>
    <n v="3.8461538461538498E-2"/>
    <n v="29"/>
    <n v="0"/>
    <n v="656.35"/>
    <s v="104336699"/>
    <s v="2106E009 29010 239TH AVE SE #  MAPLE VAL"/>
    <s v="CEN1"/>
    <s v="UPS"/>
    <n v="44371"/>
    <n v="44475"/>
    <m/>
    <s v="WA01700200"/>
    <s v="UG Perm Svc Only in Plat Dev"/>
    <s v="16306"/>
    <s v="E UG Residential Services In Plats"/>
    <n v="730"/>
    <n v="-730"/>
    <n v="0"/>
    <n v="26.86"/>
    <n v="501.05"/>
    <n v="0"/>
    <s v="QCSOKE"/>
    <s v="QUANTA - SOUTH KING - ELECTRIC"/>
    <s v="511403167"/>
    <n v="1"/>
    <n v="0"/>
    <n v="0"/>
    <s v="SINGLE FAMILY"/>
    <s v="1"/>
    <s v="UNDERGROUND"/>
    <s v="UNDERGROUND"/>
    <s v="0002565959"/>
    <s v="0"/>
  </r>
  <r>
    <x v="2"/>
    <n v="100"/>
    <n v="60"/>
    <n v="60"/>
    <n v="0"/>
    <n v="0"/>
    <x v="1"/>
    <n v="576.52"/>
    <n v="9.6086666666666698"/>
    <n v="59"/>
    <n v="1.6666666666666701E-2"/>
    <n v="69"/>
    <n v="0"/>
    <n v="698.79"/>
    <s v="104336700"/>
    <s v="2401E080 1130 BAKER HEIGHTS LOOP #  BREM"/>
    <s v="CEN1"/>
    <s v="UPS"/>
    <n v="44365"/>
    <n v="44475"/>
    <m/>
    <s v="WA01800010"/>
    <s v="UG Perm Svc Only in Plat Dev"/>
    <s v="16306"/>
    <s v="E UG Residential Services In Plats"/>
    <n v="730"/>
    <n v="-730"/>
    <n v="0"/>
    <n v="63.32"/>
    <n v="502.41"/>
    <n v="0"/>
    <s v="QSSPE"/>
    <s v="QUANTA - KITSAP - ELECTRIC"/>
    <s v="511403296"/>
    <n v="1"/>
    <n v="0"/>
    <n v="0"/>
    <s v="SINGLE FAMILY"/>
    <s v="1"/>
    <s v="UNDERGROUND"/>
    <s v="UNDERGROUND"/>
    <s v="0002565964"/>
    <s v="0"/>
  </r>
  <r>
    <x v="2"/>
    <n v="50"/>
    <n v="20"/>
    <n v="20"/>
    <n v="0"/>
    <n v="0"/>
    <x v="1"/>
    <n v="529.38"/>
    <n v="26.469000000000001"/>
    <n v="20"/>
    <n v="0"/>
    <n v="23"/>
    <n v="0"/>
    <n v="651.65"/>
    <s v="104336701"/>
    <s v="2401E080 1004 BAKER HEIGHTS LOOP #  BREM"/>
    <s v="CEN1"/>
    <s v="UPS"/>
    <n v="44365"/>
    <n v="44475"/>
    <m/>
    <s v="WA01800010"/>
    <s v="UG Perm Svc Only in Plat Dev"/>
    <s v="16306"/>
    <s v="E UG Residential Services In Plats"/>
    <n v="730"/>
    <n v="-730"/>
    <n v="0"/>
    <n v="21.11"/>
    <n v="502.44"/>
    <n v="0"/>
    <s v="QSSPE"/>
    <s v="QUANTA - KITSAP - ELECTRIC"/>
    <s v="511403331"/>
    <n v="1"/>
    <n v="0"/>
    <n v="0"/>
    <s v="SINGLE FAMILY"/>
    <s v="1"/>
    <s v="UNDERGROUND"/>
    <s v="UNDERGROUND"/>
    <s v="0002565966"/>
    <s v="0"/>
  </r>
  <r>
    <x v="2"/>
    <n v="100"/>
    <n v="90"/>
    <n v="90"/>
    <n v="0"/>
    <n v="0"/>
    <x v="1"/>
    <n v="616.91999999999996"/>
    <n v="6.8546666666666702"/>
    <n v="89"/>
    <n v="1.1111111111111099E-2"/>
    <n v="104"/>
    <n v="0"/>
    <n v="740.2"/>
    <s v="104336702"/>
    <s v="1904E137 17639 131ST AVE CT E #  PUYALLU"/>
    <s v="CEN1"/>
    <s v="UPS"/>
    <n v="44371"/>
    <n v="44475"/>
    <m/>
    <s v="WA12700270"/>
    <s v="UG Perm Svc Only in Plat Dev"/>
    <s v="16306"/>
    <s v="E UG Residential Services In Plats"/>
    <n v="730"/>
    <n v="-730"/>
    <n v="0"/>
    <n v="94.98"/>
    <n v="507.22"/>
    <n v="0"/>
    <s v="QSWPRE"/>
    <s v="QUANTA - PUYALLUP - ELECTRIC"/>
    <s v="511403333"/>
    <n v="1"/>
    <n v="0"/>
    <n v="0"/>
    <s v="SINGLE FAMILY"/>
    <s v="1"/>
    <s v="UNDERGROUND"/>
    <s v="UNDERGROUND"/>
    <s v="0002565967"/>
    <s v="0"/>
  </r>
  <r>
    <x v="2"/>
    <n v="100"/>
    <n v="80"/>
    <n v="80"/>
    <n v="0"/>
    <n v="0"/>
    <x v="1"/>
    <n v="604.91999999999996"/>
    <n v="7.5614999999999997"/>
    <n v="79"/>
    <n v="1.2500000000000001E-2"/>
    <n v="92"/>
    <n v="0"/>
    <n v="728.2"/>
    <s v="104336703"/>
    <s v="1904E137 17635 131ST AVE CT E #  PUYALLU"/>
    <s v="CEN1"/>
    <s v="UPS"/>
    <n v="44371"/>
    <n v="44475"/>
    <m/>
    <s v="WA12700270"/>
    <s v="UG Perm Svc Only in Plat Dev"/>
    <s v="16306"/>
    <s v="E UG Residential Services In Plats"/>
    <n v="730"/>
    <n v="-730"/>
    <n v="0"/>
    <n v="84.44"/>
    <n v="507.04"/>
    <n v="0"/>
    <s v="QSWPRE"/>
    <s v="QUANTA - PUYALLUP - ELECTRIC"/>
    <s v="511403334"/>
    <n v="1"/>
    <n v="0"/>
    <n v="0"/>
    <s v="SINGLE FAMILY"/>
    <s v="1"/>
    <s v="UNDERGROUND"/>
    <s v="UNDERGROUND"/>
    <s v="0002565969"/>
    <s v="0"/>
  </r>
  <r>
    <x v="2"/>
    <n v="50"/>
    <e v="#N/A"/>
    <n v="33"/>
    <n v="0"/>
    <n v="0"/>
    <x v="1"/>
    <n v="544.07000000000005"/>
    <e v="#N/A"/>
    <n v="33"/>
    <e v="#N/A"/>
    <n v="39"/>
    <n v="0"/>
    <n v="666.01"/>
    <s v="104336704"/>
    <s v="2206E074 18104 SE 242ND ST #  COVINGTON"/>
    <s v="CEN1"/>
    <s v="UPS"/>
    <n v="44371"/>
    <n v="44475"/>
    <m/>
    <s v="WA01700120"/>
    <s v="UG Perm Svc Only in Plat Dev"/>
    <s v="16306"/>
    <s v="E UG Residential Services In Plats"/>
    <n v="730"/>
    <n v="-730"/>
    <n v="0"/>
    <n v="35.5"/>
    <n v="501.05"/>
    <n v="0"/>
    <s v="QCSOKE"/>
    <s v="QUANTA - SOUTH KING - ELECTRIC"/>
    <s v="511403460"/>
    <n v="1"/>
    <n v="0"/>
    <n v="0"/>
    <s v="SINGLE FAMILY"/>
    <s v="1"/>
    <s v="UNDERGROUND"/>
    <s v="UNDERGROUND"/>
    <s v="0002565974"/>
    <s v="0"/>
  </r>
  <r>
    <x v="2"/>
    <n v="50"/>
    <n v="40"/>
    <n v="40"/>
    <n v="0"/>
    <n v="0"/>
    <x v="1"/>
    <n v="580.09"/>
    <n v="14.50225"/>
    <n v="40"/>
    <n v="0"/>
    <n v="75"/>
    <n v="0"/>
    <n v="701.8"/>
    <s v="104336707"/>
    <s v="3002E092 808 CEDAR CREST CT #  EVERSON"/>
    <s v="CEN1"/>
    <s v="UPS"/>
    <n v="44370"/>
    <n v="44475"/>
    <m/>
    <s v="WA03700030"/>
    <s v="UG Perm Svc Only in Plat Dev"/>
    <s v="16306"/>
    <s v="E UG Residential Services In Plats"/>
    <n v="730"/>
    <n v="-730"/>
    <n v="0"/>
    <n v="68.040000000000006"/>
    <n v="500.59"/>
    <n v="0"/>
    <s v="QNWHME"/>
    <s v="QUANTA - BELLINGHAM - ELECTRIC"/>
    <s v="511169589"/>
    <n v="1"/>
    <n v="0"/>
    <n v="0"/>
    <s v="SINGLE FAMILY"/>
    <s v="1"/>
    <s v="UNDERGROUND"/>
    <s v="UNDERGROUND"/>
    <s v="0002566049"/>
    <s v="0"/>
  </r>
  <r>
    <x v="2"/>
    <n v="50"/>
    <n v="20"/>
    <n v="20"/>
    <n v="0"/>
    <n v="0"/>
    <x v="1"/>
    <n v="529.39"/>
    <n v="26.4695"/>
    <n v="20"/>
    <n v="0"/>
    <n v="23"/>
    <n v="0"/>
    <n v="651.66"/>
    <s v="104336709"/>
    <s v="2401E080 1040 BAKER HEIGHTS LOOP #  BREM"/>
    <s v="CEN1"/>
    <s v="UPS"/>
    <n v="44369"/>
    <n v="44475"/>
    <m/>
    <s v="WA01800010"/>
    <s v="UG Perm Svc Only in Plat Dev"/>
    <s v="16306"/>
    <s v="E UG Residential Services In Plats"/>
    <n v="730"/>
    <n v="-730"/>
    <n v="0"/>
    <n v="21.11"/>
    <n v="502.44"/>
    <n v="0"/>
    <s v="QSSPE"/>
    <s v="QUANTA - KITSAP - ELECTRIC"/>
    <s v="511406896"/>
    <n v="1"/>
    <n v="0"/>
    <n v="0"/>
    <s v="SINGLE FAMILY"/>
    <s v="1"/>
    <s v="UNDERGROUND"/>
    <s v="UNDERGROUND"/>
    <s v="0002566106"/>
    <s v="0"/>
  </r>
  <r>
    <x v="2"/>
    <n v="100"/>
    <n v="60"/>
    <n v="60"/>
    <n v="0"/>
    <n v="0"/>
    <x v="1"/>
    <n v="619.02"/>
    <n v="10.317"/>
    <n v="59"/>
    <n v="1.6666666666666701E-2"/>
    <n v="112"/>
    <n v="0"/>
    <n v="740.96"/>
    <s v="104336710"/>
    <s v="4003E076 1766 FARMVIEW TER #  LYNDEN"/>
    <s v="CEN1"/>
    <s v="UPS"/>
    <n v="44375"/>
    <n v="44475"/>
    <m/>
    <s v="WA03700050"/>
    <s v="UG Perm Svc Only in Plat Dev"/>
    <s v="16306"/>
    <s v="E UG Residential Services In Plats"/>
    <n v="730"/>
    <n v="-730"/>
    <n v="0"/>
    <n v="102.05"/>
    <n v="501.51"/>
    <n v="0"/>
    <s v="QNWHME"/>
    <s v="QUANTA - BELLINGHAM - ELECTRIC"/>
    <s v="511401057"/>
    <n v="1"/>
    <n v="0"/>
    <n v="0"/>
    <s v="SINGLE FAMILY"/>
    <s v="1"/>
    <s v="UNDERGROUND"/>
    <s v="UNDERGROUND"/>
    <s v="0002565828"/>
    <s v="0"/>
  </r>
  <r>
    <x v="2"/>
    <n v="50"/>
    <n v="10"/>
    <n v="10"/>
    <n v="0"/>
    <n v="0"/>
    <x v="1"/>
    <n v="517"/>
    <n v="51.7"/>
    <n v="10"/>
    <n v="0"/>
    <n v="12"/>
    <n v="0"/>
    <n v="638.94000000000005"/>
    <s v="104336712"/>
    <s v="3902E120 2483 ANGELINA ST #  FERNDALE"/>
    <s v="CEN1"/>
    <s v="UPS"/>
    <n v="44375"/>
    <n v="44475"/>
    <m/>
    <s v="WA03700040"/>
    <s v="UG Perm Svc Only in Plat Dev"/>
    <s v="16306"/>
    <s v="E UG Residential Services In Plats"/>
    <n v="730"/>
    <n v="-730"/>
    <n v="0"/>
    <n v="10.78"/>
    <n v="501.51"/>
    <n v="0"/>
    <s v="QNWHME"/>
    <s v="QUANTA - BELLINGHAM - ELECTRIC"/>
    <s v="511401124"/>
    <n v="1"/>
    <n v="0"/>
    <n v="0"/>
    <s v="SINGLE FAMILY"/>
    <s v="1"/>
    <s v="UNDERGROUND"/>
    <s v="UNDERGROUND"/>
    <s v="0002565844"/>
    <s v="0"/>
  </r>
  <r>
    <x v="2"/>
    <n v="100"/>
    <n v="70"/>
    <n v="70"/>
    <n v="0"/>
    <n v="0"/>
    <x v="1"/>
    <n v="595.24"/>
    <n v="8.5034285714285698"/>
    <n v="69"/>
    <n v="1.4285714285714299E-2"/>
    <n v="83"/>
    <n v="0"/>
    <n v="718.75"/>
    <s v="104336715"/>
    <s v="2406E007 24732 SE 21ST PL #  SAMMAMISH"/>
    <s v="CEN1"/>
    <s v="UPS"/>
    <n v="44371"/>
    <n v="44475"/>
    <m/>
    <s v="WA11700390"/>
    <s v="UG Perm Svc Only in Plat Dev"/>
    <s v="16306"/>
    <s v="E UG Residential Services In Plats"/>
    <n v="730"/>
    <n v="-730"/>
    <n v="0"/>
    <n v="75.47"/>
    <n v="507.51"/>
    <n v="0"/>
    <s v="QCNOKE"/>
    <s v="QUANTA - REDMOND - ELECTRIC"/>
    <s v="511401261"/>
    <n v="1"/>
    <n v="0"/>
    <n v="0"/>
    <s v="SINGLE FAMILY"/>
    <s v="1"/>
    <s v="UNDERGROUND"/>
    <s v="UNDERGROUND"/>
    <s v="0002565854"/>
    <s v="0"/>
  </r>
  <r>
    <x v="2"/>
    <n v="50"/>
    <n v="40"/>
    <n v="40"/>
    <n v="0"/>
    <n v="0"/>
    <x v="1"/>
    <n v="559.09"/>
    <n v="13.97725"/>
    <n v="40"/>
    <n v="0"/>
    <n v="47"/>
    <n v="0"/>
    <n v="682.6"/>
    <s v="104336716"/>
    <s v="2406E007 24639 SE 21ST PL #  SAMMAMISH"/>
    <s v="CEN1"/>
    <s v="UPS"/>
    <n v="44371"/>
    <n v="44475"/>
    <m/>
    <s v="WA11700390"/>
    <s v="UG Perm Svc Only in Plat Dev"/>
    <s v="16306"/>
    <s v="E UG Residential Services In Plats"/>
    <n v="730"/>
    <n v="-730"/>
    <n v="0"/>
    <n v="43.13"/>
    <n v="507.51"/>
    <n v="0"/>
    <s v="QCNOKE"/>
    <s v="QUANTA - REDMOND - ELECTRIC"/>
    <s v="511401260"/>
    <n v="1"/>
    <n v="0"/>
    <n v="0"/>
    <s v="SINGLE FAMILY"/>
    <s v="1"/>
    <s v="UNDERGROUND"/>
    <s v="UNDERGROUND"/>
    <s v="0002565855"/>
    <s v="0"/>
  </r>
  <r>
    <x v="2"/>
    <n v="50"/>
    <n v="15"/>
    <n v="15"/>
    <n v="0"/>
    <n v="0"/>
    <x v="1"/>
    <n v="527.07000000000005"/>
    <n v="35.137999999999998"/>
    <n v="14"/>
    <n v="6.6666666666666693E-2"/>
    <n v="25"/>
    <n v="0"/>
    <n v="648.22"/>
    <s v="104336717"/>
    <s v="1916E096  491 HIGHLINE LOOP # CLE ELUM"/>
    <s v="CEN1"/>
    <s v="USO"/>
    <n v="44376"/>
    <n v="44475"/>
    <m/>
    <s v="WA01900990"/>
    <s v="UG Perm Svc only  (no Tsfrmr)"/>
    <s v="16305"/>
    <s v="E OH UG Residential Services"/>
    <n v="730"/>
    <n v="-730"/>
    <n v="0"/>
    <n v="23.19"/>
    <n v="497.83"/>
    <n v="0"/>
    <s v="QCKTTE"/>
    <s v="QUANTA - KITTITAS - ELECTRIC"/>
    <s v="511190332"/>
    <n v="1"/>
    <n v="0"/>
    <n v="0"/>
    <s v="RV SITE"/>
    <s v="1"/>
    <s v="UNDERGROUND"/>
    <s v="UNDERGROUND"/>
    <s v="0002565878"/>
    <s v="0"/>
  </r>
  <r>
    <x v="2"/>
    <n v="50"/>
    <n v="21"/>
    <n v="21"/>
    <n v="0"/>
    <n v="0"/>
    <x v="1"/>
    <n v="529.05999999999995"/>
    <n v="25.1933333333333"/>
    <n v="21"/>
    <n v="0"/>
    <n v="24"/>
    <n v="0"/>
    <n v="651"/>
    <s v="104336718"/>
    <s v="2206E064 22604 SE 237TH PL #  MAPLE VALL"/>
    <s v="CEN1"/>
    <s v="UPS"/>
    <n v="44371"/>
    <n v="44475"/>
    <m/>
    <s v="WA01700200"/>
    <s v="UG Perm Svc Only in Plat Dev"/>
    <s v="16306"/>
    <s v="E UG Residential Services In Plats"/>
    <n v="730"/>
    <n v="-730"/>
    <n v="0"/>
    <n v="22.07"/>
    <n v="501.05"/>
    <n v="0"/>
    <s v="QCSOKE"/>
    <s v="QUANTA - SOUTH KING - ELECTRIC"/>
    <s v="511403372"/>
    <n v="1"/>
    <n v="0"/>
    <n v="0"/>
    <s v="SINGLE FAMILY"/>
    <s v="1"/>
    <s v="UNDERGROUND"/>
    <s v="UNDERGROUND"/>
    <s v="0002565968"/>
    <s v="0"/>
  </r>
  <r>
    <x v="2"/>
    <n v="50"/>
    <n v="50"/>
    <n v="50"/>
    <n v="0"/>
    <n v="0"/>
    <x v="1"/>
    <n v="563.38"/>
    <n v="11.2676"/>
    <n v="50"/>
    <n v="0"/>
    <n v="58"/>
    <n v="0"/>
    <n v="685.32"/>
    <s v="104336719"/>
    <s v="2206E064 22528 SE 237TH PL #  MAPLE VALL"/>
    <s v="CEN1"/>
    <s v="UPS"/>
    <n v="44371"/>
    <n v="44475"/>
    <m/>
    <s v="WA01700200"/>
    <s v="UG Perm Svc Only in Plat Dev"/>
    <s v="16306"/>
    <s v="E UG Residential Services In Plats"/>
    <n v="730"/>
    <n v="-730"/>
    <n v="0"/>
    <n v="52.77"/>
    <n v="501.05"/>
    <n v="0"/>
    <s v="QCSOKE"/>
    <s v="QUANTA - SOUTH KING - ELECTRIC"/>
    <s v="511403375"/>
    <n v="1"/>
    <n v="0"/>
    <n v="0"/>
    <s v="SINGLE FAMILY"/>
    <s v="1"/>
    <s v="UNDERGROUND"/>
    <s v="UNDERGROUND"/>
    <s v="0002565970"/>
    <s v="0"/>
  </r>
  <r>
    <x v="2"/>
    <n v="50"/>
    <n v="25"/>
    <n v="25"/>
    <n v="0"/>
    <n v="0"/>
    <x v="1"/>
    <n v="539.78"/>
    <n v="21.591200000000001"/>
    <n v="30"/>
    <n v="-0.2"/>
    <n v="35"/>
    <n v="0"/>
    <n v="661.72"/>
    <s v="104336721"/>
    <s v="2106E060 33530 POPLAR AVE SE #  BLACK DI"/>
    <s v="CEN1"/>
    <s v="UPS"/>
    <n v="44369"/>
    <n v="44475"/>
    <m/>
    <s v="WA01700050"/>
    <s v="UG Perm Svc Only in Plat Dev"/>
    <s v="16306"/>
    <s v="E UG Residential Services In Plats"/>
    <n v="730"/>
    <n v="-730"/>
    <n v="0"/>
    <n v="31.66"/>
    <n v="501.05"/>
    <n v="0"/>
    <s v="QCSOKE"/>
    <s v="QUANTA - SOUTH KING - ELECTRIC"/>
    <s v="511403403"/>
    <n v="1"/>
    <n v="0"/>
    <n v="0"/>
    <s v="SINGLE FAMILY"/>
    <s v="1"/>
    <s v="UNDERGROUND"/>
    <s v="UNDERGROUND"/>
    <s v="0002565973"/>
    <s v="0"/>
  </r>
  <r>
    <x v="2"/>
    <n v="200"/>
    <n v="175"/>
    <n v="175"/>
    <n v="0"/>
    <n v="0"/>
    <x v="1"/>
    <n v="535.33000000000004"/>
    <n v="3.0590285714285699"/>
    <n v="25"/>
    <n v="0.85714285714285698"/>
    <n v="29"/>
    <n v="0"/>
    <n v="657.49"/>
    <s v="104336724"/>
    <s v="3201E036 2987 SW CRESTWOOD DR #  OAK HAR"/>
    <s v="CEN1"/>
    <s v="USO"/>
    <n v="44364"/>
    <n v="44475"/>
    <m/>
    <s v="WA01500030"/>
    <s v="UG Perm Svc only  (no Tsfrmr)"/>
    <s v="16305"/>
    <s v="E OH UG Residential Services"/>
    <n v="730"/>
    <n v="-730"/>
    <n v="0"/>
    <n v="26.86"/>
    <n v="501.97"/>
    <n v="0"/>
    <s v="QNISLE"/>
    <s v="QUANTA - WHIDBEY - ELECTRIC"/>
    <s v="511404937"/>
    <n v="1"/>
    <n v="0"/>
    <n v="0"/>
    <s v="SINGLE FAMILY"/>
    <s v="1"/>
    <s v="UNDERGROUND"/>
    <s v="UNDERGROUND"/>
    <s v="0002565998"/>
    <s v="0"/>
  </r>
  <r>
    <x v="2"/>
    <n v="50"/>
    <e v="#N/A"/>
    <n v="30"/>
    <n v="0"/>
    <n v="0"/>
    <x v="1"/>
    <n v="541.1"/>
    <e v="#N/A"/>
    <n v="30"/>
    <e v="#N/A"/>
    <n v="35"/>
    <n v="0"/>
    <n v="663.04"/>
    <s v="104336725"/>
    <s v="3803E070 4062 WOODBURY LN #  BELLINGHAM"/>
    <s v="CEN1"/>
    <s v="USO"/>
    <n v="44375"/>
    <n v="44475"/>
    <m/>
    <s v="WA03700010"/>
    <s v="UG Perm Svc only  (no Tsfrmr)"/>
    <s v="16305"/>
    <s v="E OH UG Residential Services"/>
    <n v="730"/>
    <n v="-730"/>
    <n v="0"/>
    <n v="32.340000000000003"/>
    <n v="501.51"/>
    <n v="0"/>
    <s v="QNWHME"/>
    <s v="QUANTA - BELLINGHAM - ELECTRIC"/>
    <s v="511404966"/>
    <n v="1"/>
    <n v="0"/>
    <n v="0"/>
    <s v="SINGLE FAMILY"/>
    <s v="1"/>
    <s v="UNDERGROUND"/>
    <s v="UNDERGROUND"/>
    <s v="0002566000"/>
    <s v="0"/>
  </r>
  <r>
    <x v="2"/>
    <n v="50"/>
    <n v="40"/>
    <n v="40"/>
    <n v="0"/>
    <n v="0"/>
    <x v="1"/>
    <n v="555.96"/>
    <n v="13.898999999999999"/>
    <n v="40"/>
    <n v="0"/>
    <n v="47"/>
    <n v="0"/>
    <n v="678.57"/>
    <s v="104336726"/>
    <s v="2005E075 5705 158TH AVE CT E #  SUMNER"/>
    <s v="CEN1"/>
    <s v="UPS"/>
    <n v="44371"/>
    <n v="44475"/>
    <m/>
    <s v="WA12700160"/>
    <s v="UG Perm Svc Only in Plat Dev"/>
    <s v="16306"/>
    <s v="E UG Residential Services In Plats"/>
    <n v="730"/>
    <n v="-730"/>
    <n v="0"/>
    <n v="43.13"/>
    <n v="504.28"/>
    <n v="0"/>
    <s v="QSWPRE"/>
    <s v="QUANTA - PUYALLUP - ELECTRIC"/>
    <s v="511404969"/>
    <n v="1"/>
    <n v="0"/>
    <n v="0"/>
    <s v="SINGLE FAMILY"/>
    <s v="1"/>
    <s v="UNDERGROUND"/>
    <s v="UNDERGROUND"/>
    <s v="0002566003"/>
    <s v="0"/>
  </r>
  <r>
    <x v="2"/>
    <n v="50"/>
    <n v="40"/>
    <n v="40"/>
    <n v="0"/>
    <n v="0"/>
    <x v="1"/>
    <n v="558.76"/>
    <n v="13.968999999999999"/>
    <n v="40"/>
    <n v="0"/>
    <n v="47"/>
    <n v="0"/>
    <n v="682.04"/>
    <s v="104336728"/>
    <s v="2004E029 2041 84TH AVE E #  EDGEWOOD"/>
    <s v="CEN1"/>
    <s v="USO"/>
    <n v="44371"/>
    <n v="44475"/>
    <m/>
    <s v="WA12700200"/>
    <s v="UG Perm Svc only  (no Tsfrmr)"/>
    <s v="16305"/>
    <s v="E OH UG Residential Services"/>
    <n v="730"/>
    <n v="-730"/>
    <n v="0"/>
    <n v="43.13"/>
    <n v="507.05"/>
    <n v="0"/>
    <s v="QSWPRE"/>
    <s v="QUANTA - PUYALLUP - ELECTRIC"/>
    <s v="511404996"/>
    <n v="1"/>
    <n v="0"/>
    <n v="0"/>
    <s v="SINGLE FAMILY"/>
    <s v="1"/>
    <s v="UNDERGROUND"/>
    <s v="UNDERGROUND"/>
    <s v="0002566014"/>
    <s v="0"/>
  </r>
  <r>
    <x v="2"/>
    <n v="100"/>
    <n v="80"/>
    <n v="80"/>
    <n v="0"/>
    <n v="0"/>
    <x v="1"/>
    <n v="604.16"/>
    <n v="7.5519999999999996"/>
    <n v="79"/>
    <n v="1.2500000000000001E-2"/>
    <n v="94"/>
    <n v="0"/>
    <n v="726.77"/>
    <s v="104336729"/>
    <s v="2005E076 5788 160TH AVE E #  SUMNER"/>
    <s v="CEN1"/>
    <s v="UPS"/>
    <n v="44371"/>
    <n v="44475"/>
    <m/>
    <s v="WA12700160"/>
    <s v="UG Perm Svc Only in Plat Dev"/>
    <s v="16306"/>
    <s v="E UG Residential Services In Plats"/>
    <n v="730"/>
    <n v="-730"/>
    <n v="0"/>
    <n v="86.25"/>
    <n v="504.28"/>
    <n v="0"/>
    <s v="QSWPRE"/>
    <s v="QUANTA - PUYALLUP - ELECTRIC"/>
    <s v="511404997"/>
    <n v="1"/>
    <n v="0"/>
    <n v="0"/>
    <s v="SINGLE FAMILY"/>
    <s v="1"/>
    <s v="UNDERGROUND"/>
    <s v="UNDERGROUND"/>
    <s v="0002566013"/>
    <s v="0"/>
  </r>
  <r>
    <x v="2"/>
    <n v="100"/>
    <n v="60"/>
    <n v="60"/>
    <n v="0"/>
    <n v="0"/>
    <x v="1"/>
    <n v="581.32000000000005"/>
    <n v="9.6886666666666699"/>
    <n v="59"/>
    <n v="1.6666666666666701E-2"/>
    <n v="69"/>
    <n v="0"/>
    <n v="704.6"/>
    <s v="104336730"/>
    <s v="1904E135 18710 106TH AVE CT E #  PUYALLU"/>
    <s v="CEN1"/>
    <s v="UPS"/>
    <n v="44371"/>
    <n v="44475"/>
    <m/>
    <s v="WA12700270"/>
    <s v="UG Perm Svc Only in Plat Dev"/>
    <s v="16306"/>
    <s v="E UG Residential Services In Plats"/>
    <n v="730"/>
    <n v="-730"/>
    <n v="0"/>
    <n v="63.33"/>
    <n v="507.04"/>
    <n v="0"/>
    <s v="QSWPRE"/>
    <s v="QUANTA - PUYALLUP - ELECTRIC"/>
    <s v="511402849"/>
    <n v="1"/>
    <n v="0"/>
    <n v="0"/>
    <s v="SINGLE FAMILY"/>
    <s v="1"/>
    <s v="UNDERGROUND"/>
    <s v="UNDERGROUND"/>
    <s v="0002565919"/>
    <s v="0"/>
  </r>
  <r>
    <x v="2"/>
    <n v="50"/>
    <n v="40"/>
    <n v="40"/>
    <n v="0"/>
    <n v="0"/>
    <x v="1"/>
    <n v="557.73"/>
    <n v="13.943250000000001"/>
    <n v="40"/>
    <n v="0"/>
    <n v="46"/>
    <n v="0"/>
    <n v="681.01"/>
    <s v="104336731"/>
    <s v="1904E135 10662 187TH STREET CT E #  PUYA"/>
    <s v="CEN1"/>
    <s v="UPS"/>
    <n v="44371"/>
    <n v="44475"/>
    <m/>
    <s v="WA12700270"/>
    <s v="UG Perm Svc Only in Plat Dev"/>
    <s v="16306"/>
    <s v="E UG Residential Services In Plats"/>
    <n v="730"/>
    <n v="-730"/>
    <n v="0"/>
    <n v="42.22"/>
    <n v="507.04"/>
    <n v="0"/>
    <s v="QSWPRE"/>
    <s v="QUANTA - PUYALLUP - ELECTRIC"/>
    <s v="511402870"/>
    <n v="1"/>
    <n v="0"/>
    <n v="0"/>
    <s v="SINGLE FAMILY"/>
    <s v="1"/>
    <s v="UNDERGROUND"/>
    <s v="UNDERGROUND"/>
    <s v="0002565921"/>
    <s v="0"/>
  </r>
  <r>
    <x v="2"/>
    <n v="50"/>
    <n v="20"/>
    <n v="20"/>
    <n v="0"/>
    <n v="0"/>
    <x v="1"/>
    <n v="561.41999999999996"/>
    <n v="28.071000000000002"/>
    <n v="30"/>
    <n v="-0.5"/>
    <n v="56"/>
    <n v="0"/>
    <n v="683.36"/>
    <s v="104336753"/>
    <s v="2206E132 27804 219TH PL SE #  MAPLE VALL"/>
    <s v="CEN1"/>
    <s v="UPS"/>
    <n v="44365"/>
    <n v="44475"/>
    <m/>
    <s v="WA01700200"/>
    <s v="UG Perm Svc Only in Plat Dev"/>
    <s v="16306"/>
    <s v="E UG Residential Services In Plats"/>
    <n v="730"/>
    <n v="-730"/>
    <n v="0"/>
    <n v="51.03"/>
    <n v="501.05"/>
    <n v="0"/>
    <s v="QCSOKE"/>
    <s v="QUANTA - SOUTH KING - ELECTRIC"/>
    <s v="511405361"/>
    <n v="1"/>
    <n v="0"/>
    <n v="0"/>
    <s v="SINGLE FAMILY"/>
    <s v="1"/>
    <s v="UNDERGROUND"/>
    <s v="UNDERGROUND"/>
    <s v="0002566056"/>
    <s v="0"/>
  </r>
  <r>
    <x v="2"/>
    <n v="50"/>
    <n v="35"/>
    <n v="35"/>
    <n v="0"/>
    <n v="0"/>
    <x v="1"/>
    <n v="558.08000000000004"/>
    <n v="15.945142857142899"/>
    <n v="40"/>
    <n v="-0.14285714285714299"/>
    <n v="46"/>
    <n v="0"/>
    <n v="681.59"/>
    <s v="104336754"/>
    <s v="2305E056 16039 SE 141ST PL #  RENTON"/>
    <s v="CEN1"/>
    <s v="UPS"/>
    <n v="44371"/>
    <n v="44475"/>
    <m/>
    <s v="WA11700250"/>
    <s v="UG Perm Svc Only in Plat Dev"/>
    <s v="16306"/>
    <s v="E UG Residential Services In Plats"/>
    <n v="730"/>
    <n v="-730"/>
    <n v="0"/>
    <n v="42.22"/>
    <n v="507.51"/>
    <n v="0"/>
    <s v="QCSOKE"/>
    <s v="QUANTA - SOUTH KING - ELECTRIC"/>
    <s v="511405367"/>
    <n v="1"/>
    <n v="0"/>
    <n v="0"/>
    <s v="SINGLE FAMILY"/>
    <s v="1"/>
    <s v="UNDERGROUND"/>
    <s v="UNDERGROUND"/>
    <s v="0002566057"/>
    <s v="0"/>
  </r>
  <r>
    <x v="2"/>
    <n v="50"/>
    <n v="40"/>
    <n v="40"/>
    <n v="0"/>
    <n v="0"/>
    <x v="1"/>
    <n v="558.76"/>
    <n v="13.968999999999999"/>
    <n v="40"/>
    <n v="0"/>
    <n v="47"/>
    <n v="0"/>
    <n v="682.04"/>
    <s v="104336772"/>
    <s v="2004E029 2045 84TH AVE E #  EDGEWOOD"/>
    <s v="CEN1"/>
    <s v="USO"/>
    <n v="44371"/>
    <n v="44475"/>
    <m/>
    <s v="WA12700200"/>
    <s v="UG Perm Svc only  (no Tsfrmr)"/>
    <s v="16305"/>
    <s v="E OH UG Residential Services"/>
    <n v="730"/>
    <n v="-730"/>
    <n v="0"/>
    <n v="43.13"/>
    <n v="507.05"/>
    <n v="0"/>
    <s v="QSWPRE"/>
    <s v="QUANTA - PUYALLUP - ELECTRIC"/>
    <s v="511405067"/>
    <n v="1"/>
    <n v="0"/>
    <n v="0"/>
    <s v="SINGLE FAMILY"/>
    <s v="1"/>
    <s v="UNDERGROUND"/>
    <s v="UNDERGROUND"/>
    <s v="0002566022"/>
    <s v="0"/>
  </r>
  <r>
    <x v="2"/>
    <n v="100"/>
    <n v="70"/>
    <n v="70"/>
    <n v="0"/>
    <n v="0"/>
    <x v="1"/>
    <n v="588.38"/>
    <n v="8.4054285714285708"/>
    <n v="69"/>
    <n v="1.4285714285714299E-2"/>
    <n v="81"/>
    <n v="0"/>
    <n v="710.65"/>
    <s v="104336773"/>
    <s v="2601E058 805 NW FINN HILL RD #  POULSBO"/>
    <s v="CEN1"/>
    <s v="UPS"/>
    <n v="44370"/>
    <n v="44475"/>
    <m/>
    <s v="WA01800990"/>
    <s v="UG Perm Svc Only in Plat Dev"/>
    <s v="16306"/>
    <s v="E UG Residential Services In Plats"/>
    <n v="730"/>
    <n v="-730"/>
    <n v="0"/>
    <n v="73.88"/>
    <n v="502.44"/>
    <n v="0"/>
    <s v="QSSPE"/>
    <s v="QUANTA - KITSAP - ELECTRIC"/>
    <s v="511405064"/>
    <n v="1"/>
    <n v="0"/>
    <n v="0"/>
    <s v="SINGLE FAMILY"/>
    <s v="1"/>
    <s v="UNDERGROUND"/>
    <s v="UNDERGROUND"/>
    <s v="0002566025"/>
    <s v="0"/>
  </r>
  <r>
    <x v="2"/>
    <n v="100"/>
    <n v="100"/>
    <n v="100"/>
    <n v="0"/>
    <n v="0"/>
    <x v="1"/>
    <n v="628.26"/>
    <n v="6.2826000000000004"/>
    <n v="99"/>
    <n v="0.01"/>
    <n v="118"/>
    <n v="0"/>
    <n v="750.87"/>
    <s v="104336775"/>
    <s v="2005E076 5744 160TH AVE E #  SUMNER"/>
    <s v="CEN1"/>
    <s v="UPS"/>
    <n v="44371"/>
    <n v="44475"/>
    <m/>
    <s v="WA12700160"/>
    <s v="UG Perm Svc Only in Plat Dev"/>
    <s v="16306"/>
    <s v="E UG Residential Services In Plats"/>
    <n v="730"/>
    <n v="-730"/>
    <n v="0"/>
    <n v="107.81"/>
    <n v="504.28"/>
    <n v="0"/>
    <s v="QSWPRE"/>
    <s v="QUANTA - PUYALLUP - ELECTRIC"/>
    <s v="511405140"/>
    <n v="1"/>
    <n v="0"/>
    <n v="0"/>
    <s v="SINGLE FAMILY"/>
    <s v="1"/>
    <s v="UNDERGROUND"/>
    <s v="UNDERGROUND"/>
    <s v="0002566028"/>
    <s v="0"/>
  </r>
  <r>
    <x v="2"/>
    <n v="50"/>
    <n v="25"/>
    <n v="25"/>
    <n v="0"/>
    <n v="0"/>
    <x v="1"/>
    <n v="551.64"/>
    <n v="22.0656"/>
    <n v="34"/>
    <n v="-0.36"/>
    <n v="40"/>
    <n v="0"/>
    <n v="675.15"/>
    <s v="104336781"/>
    <s v="2205E107 13223 SE 264TH ST #  KENT"/>
    <s v="CEN1"/>
    <s v="USO"/>
    <n v="44371"/>
    <n v="44475"/>
    <m/>
    <s v="WA11700150"/>
    <s v="UG Perm Svc only  (no Tsfrmr)"/>
    <s v="16305"/>
    <s v="E OH UG Residential Services"/>
    <n v="730"/>
    <n v="-730"/>
    <n v="0"/>
    <n v="36.46"/>
    <n v="507.51"/>
    <n v="0"/>
    <s v="QCSOKE"/>
    <s v="QUANTA - SOUTH KING - ELECTRIC"/>
    <s v="511406590"/>
    <n v="1"/>
    <n v="0"/>
    <n v="0"/>
    <s v="SINGLE FAMILY"/>
    <s v="1"/>
    <s v="UNDERGROUND"/>
    <s v="UNDERGROUND"/>
    <s v="0002566065"/>
    <s v="0"/>
  </r>
  <r>
    <x v="2"/>
    <n v="50"/>
    <n v="50"/>
    <n v="50"/>
    <n v="0"/>
    <n v="0"/>
    <x v="1"/>
    <n v="570.79"/>
    <n v="11.415800000000001"/>
    <n v="50"/>
    <n v="0"/>
    <n v="59"/>
    <n v="0"/>
    <n v="694.07"/>
    <s v="104336784"/>
    <s v="1905E080 15206 181ST AVE CT E #  BONNEY"/>
    <s v="CEN1"/>
    <s v="USO"/>
    <n v="44371"/>
    <n v="44475"/>
    <m/>
    <s v="WA12700270"/>
    <s v="UG Perm Svc only  (no Tsfrmr)"/>
    <s v="16305"/>
    <s v="E OH UG Residential Services"/>
    <n v="730"/>
    <n v="-730"/>
    <n v="0"/>
    <n v="53.91"/>
    <n v="507.04"/>
    <n v="0"/>
    <s v="QSWPRE"/>
    <s v="QUANTA - PUYALLUP - ELECTRIC"/>
    <s v="511406830"/>
    <n v="1"/>
    <n v="0"/>
    <n v="0"/>
    <s v="SINGLE FAMILY"/>
    <s v="1"/>
    <s v="UNDERGROUND"/>
    <s v="UNDERGROUND"/>
    <s v="0002566095"/>
    <s v="0"/>
  </r>
  <r>
    <x v="2"/>
    <n v="100"/>
    <n v="65"/>
    <n v="65"/>
    <n v="0"/>
    <n v="0"/>
    <x v="1"/>
    <n v="630.24"/>
    <n v="9.6959999999999997"/>
    <n v="65"/>
    <n v="0"/>
    <n v="122"/>
    <n v="0"/>
    <n v="752.51"/>
    <s v="104336790"/>
    <s v="2401E080 1440 BAKER HEIGHTS LOOP #  BREM"/>
    <s v="CEN1"/>
    <s v="UPS"/>
    <n v="44369"/>
    <n v="44475"/>
    <m/>
    <s v="WA01800010"/>
    <s v="UG Perm Svc Only in Plat Dev"/>
    <s v="16306"/>
    <s v="E UG Residential Services In Plats"/>
    <n v="730"/>
    <n v="-730"/>
    <n v="0"/>
    <n v="111.33"/>
    <n v="502.44"/>
    <n v="0"/>
    <s v="QSSPE"/>
    <s v="QUANTA - KITSAP - ELECTRIC"/>
    <s v="511406941"/>
    <n v="1"/>
    <n v="0"/>
    <n v="0"/>
    <s v="SINGLE FAMILY"/>
    <s v="1"/>
    <s v="UNDERGROUND"/>
    <s v="UNDERGROUND"/>
    <s v="0002566108"/>
    <s v="0"/>
  </r>
  <r>
    <x v="2"/>
    <n v="50"/>
    <n v="30"/>
    <n v="30"/>
    <n v="0"/>
    <n v="0"/>
    <x v="1"/>
    <n v="549.61"/>
    <n v="18.320333333333298"/>
    <n v="36"/>
    <n v="-0.2"/>
    <n v="42"/>
    <n v="0"/>
    <n v="672.11"/>
    <s v="104336791"/>
    <s v="1801W055 812 VINE MAPLE ST SE #  LACEY"/>
    <s v="CEN1"/>
    <s v="UPS"/>
    <n v="44369"/>
    <n v="44475"/>
    <m/>
    <s v="WA03400340"/>
    <s v="UG Perm Svc Only in Plat Dev"/>
    <s v="16306"/>
    <s v="E UG Residential Services In Plats"/>
    <n v="730"/>
    <n v="-730"/>
    <n v="0"/>
    <n v="38.380000000000003"/>
    <n v="503.36"/>
    <n v="0"/>
    <s v="QSTHLE"/>
    <s v="QUANTA - OLYMPIA - ELECTRIC"/>
    <s v="511406944"/>
    <n v="1"/>
    <n v="0"/>
    <n v="0"/>
    <s v="SINGLE FAMILY"/>
    <s v="1"/>
    <s v="UNDERGROUND"/>
    <s v="UNDERGROUND"/>
    <s v="0002566110"/>
    <s v="0"/>
  </r>
  <r>
    <x v="2"/>
    <n v="50"/>
    <n v="30"/>
    <n v="30"/>
    <n v="0"/>
    <n v="0"/>
    <x v="1"/>
    <n v="575.84"/>
    <n v="19.194666666666699"/>
    <n v="36"/>
    <n v="-0.2"/>
    <n v="68"/>
    <n v="0"/>
    <n v="698.34"/>
    <s v="104336792"/>
    <s v="1801W055 939 VINE MAPLE ST SE #  LACEY"/>
    <s v="CEN1"/>
    <s v="UPS"/>
    <n v="44369"/>
    <n v="44475"/>
    <m/>
    <s v="WA03400340"/>
    <s v="UG Perm Svc Only in Plat Dev"/>
    <s v="16306"/>
    <s v="E UG Residential Services In Plats"/>
    <n v="730"/>
    <n v="-730"/>
    <n v="0"/>
    <n v="61.85"/>
    <n v="503.36"/>
    <n v="0"/>
    <s v="QSTHLE"/>
    <s v="QUANTA - OLYMPIA - ELECTRIC"/>
    <s v="511406948"/>
    <n v="1"/>
    <n v="0"/>
    <n v="0"/>
    <s v="SINGLE FAMILY"/>
    <s v="1"/>
    <s v="UNDERGROUND"/>
    <s v="UNDERGROUND"/>
    <s v="0002566111"/>
    <s v="0"/>
  </r>
  <r>
    <x v="2"/>
    <n v="50"/>
    <n v="20"/>
    <n v="20"/>
    <n v="0"/>
    <n v="0"/>
    <x v="1"/>
    <n v="557.54999999999995"/>
    <n v="27.877500000000001"/>
    <n v="24"/>
    <n v="-0.2"/>
    <n v="46"/>
    <n v="0"/>
    <n v="681.06"/>
    <s v="104336829"/>
    <s v="2105E127 2217 54TH ST SE #  AUBURN"/>
    <s v="CEN1"/>
    <s v="UPS"/>
    <n v="44377"/>
    <n v="44475"/>
    <m/>
    <s v="WA11700020"/>
    <s v="UG Perm Svc Only in Plat Dev"/>
    <s v="16306"/>
    <s v="E UG Residential Services In Plats"/>
    <n v="730"/>
    <n v="-730"/>
    <n v="0"/>
    <n v="41.75"/>
    <n v="507.51"/>
    <n v="0"/>
    <s v="QCSOKE"/>
    <s v="QUANTA - SOUTH KING - ELECTRIC"/>
    <s v="511435102"/>
    <n v="1"/>
    <n v="0"/>
    <n v="0"/>
    <s v="SINGLE FAMILY"/>
    <s v="1"/>
    <s v="UNDERGROUND"/>
    <s v="UNDERGROUND"/>
    <s v="0002566377"/>
    <s v="0"/>
  </r>
  <r>
    <x v="2"/>
    <n v="50"/>
    <n v="40"/>
    <n v="40"/>
    <n v="0"/>
    <n v="0"/>
    <x v="1"/>
    <n v="558.74"/>
    <n v="13.968500000000001"/>
    <n v="40"/>
    <n v="0"/>
    <n v="47"/>
    <n v="0"/>
    <n v="682.02"/>
    <s v="104336835"/>
    <s v="1904E136 18753 107TH AVE CT E #  PUYALLU"/>
    <s v="CEN1"/>
    <s v="UPS"/>
    <n v="44371"/>
    <n v="44475"/>
    <m/>
    <s v="WA12700270"/>
    <s v="UG Perm Svc Only in Plat Dev"/>
    <s v="16306"/>
    <s v="E UG Residential Services In Plats"/>
    <n v="730"/>
    <n v="-730"/>
    <n v="0"/>
    <n v="43.13"/>
    <n v="507.04"/>
    <n v="0"/>
    <s v="QSWPRE"/>
    <s v="QUANTA - PUYALLUP - ELECTRIC"/>
    <s v="511429332"/>
    <n v="1"/>
    <n v="0"/>
    <n v="0"/>
    <s v="SINGLE FAMILY"/>
    <s v="1"/>
    <s v="UNDERGROUND"/>
    <s v="UNDERGROUND"/>
    <s v="0002566173"/>
    <s v="0"/>
  </r>
  <r>
    <x v="2"/>
    <n v="50"/>
    <n v="20"/>
    <n v="20"/>
    <n v="0"/>
    <n v="0"/>
    <x v="1"/>
    <n v="533.97"/>
    <n v="26.698499999999999"/>
    <n v="24"/>
    <n v="-0.2"/>
    <n v="29"/>
    <n v="0"/>
    <n v="655.91"/>
    <s v="104336838"/>
    <s v="2106E060 33469 THREE LAKES LN #  BLACK D"/>
    <s v="CEN1"/>
    <s v="UPS"/>
    <n v="44372"/>
    <n v="44475"/>
    <m/>
    <s v="WA01700050"/>
    <s v="UG Perm Svc Only in Plat Dev"/>
    <s v="16306"/>
    <s v="E UG Residential Services In Plats"/>
    <n v="730"/>
    <n v="-730"/>
    <n v="0"/>
    <n v="26.46"/>
    <n v="501.05"/>
    <n v="0"/>
    <s v="QCSOKE"/>
    <s v="QUANTA - SOUTH KING - ELECTRIC"/>
    <s v="511429464"/>
    <n v="1"/>
    <n v="0"/>
    <n v="0"/>
    <s v="SINGLE FAMILY"/>
    <s v="1"/>
    <s v="UNDERGROUND"/>
    <s v="UNDERGROUND"/>
    <s v="0002566181"/>
    <s v="0"/>
  </r>
  <r>
    <x v="2"/>
    <n v="50"/>
    <n v="20"/>
    <n v="20"/>
    <n v="0"/>
    <n v="0"/>
    <x v="1"/>
    <n v="533.97"/>
    <n v="26.698499999999999"/>
    <n v="24"/>
    <n v="-0.2"/>
    <n v="29"/>
    <n v="0"/>
    <n v="655.91"/>
    <s v="104336840"/>
    <s v="2106E060 33467 POPLAR AVE SE #  BLACK DI"/>
    <s v="CEN1"/>
    <s v="UPS"/>
    <n v="44372"/>
    <n v="44475"/>
    <m/>
    <s v="WA01700050"/>
    <s v="UG Perm Svc Only in Plat Dev"/>
    <s v="16306"/>
    <s v="E UG Residential Services In Plats"/>
    <n v="730"/>
    <n v="-730"/>
    <n v="0"/>
    <n v="26.46"/>
    <n v="501.05"/>
    <n v="0"/>
    <s v="QCSOKE"/>
    <s v="QUANTA - SOUTH KING - ELECTRIC"/>
    <s v="511429461"/>
    <n v="1"/>
    <n v="0"/>
    <n v="0"/>
    <s v="SINGLE FAMILY"/>
    <s v="1"/>
    <s v="UNDERGROUND"/>
    <s v="UNDERGROUND"/>
    <s v="0002566182"/>
    <s v="0"/>
  </r>
  <r>
    <x v="2"/>
    <n v="50"/>
    <n v="45"/>
    <n v="45"/>
    <n v="0"/>
    <n v="0"/>
    <x v="1"/>
    <n v="565.32000000000005"/>
    <n v="12.562666666666701"/>
    <n v="45"/>
    <n v="0"/>
    <n v="54"/>
    <n v="0"/>
    <n v="688.6"/>
    <s v="104336842"/>
    <s v="1905E087 19818 155TH STREET CT E #  BONN"/>
    <s v="CEN1"/>
    <s v="UPS"/>
    <n v="44371"/>
    <n v="44475"/>
    <m/>
    <s v="WA12700270"/>
    <s v="UG Perm Svc Only in Plat Dev"/>
    <s v="16306"/>
    <s v="E UG Residential Services In Plats"/>
    <n v="730"/>
    <n v="-730"/>
    <n v="0"/>
    <n v="49.01"/>
    <n v="507.04"/>
    <n v="0"/>
    <s v="QSWPRE"/>
    <s v="QUANTA - PUYALLUP - ELECTRIC"/>
    <s v="511429530"/>
    <n v="1"/>
    <n v="0"/>
    <n v="0"/>
    <s v="SINGLE FAMILY"/>
    <s v="1"/>
    <s v="UNDERGROUND"/>
    <s v="UNDERGROUND"/>
    <s v="0002566193"/>
    <s v="0"/>
  </r>
  <r>
    <x v="2"/>
    <n v="50"/>
    <n v="40"/>
    <n v="40"/>
    <n v="0"/>
    <n v="0"/>
    <x v="1"/>
    <n v="569.87"/>
    <n v="14.24675"/>
    <n v="50"/>
    <n v="-0.25"/>
    <n v="58"/>
    <n v="0"/>
    <n v="693.38"/>
    <s v="104336844"/>
    <s v="2205E086 24031 139TH PL SE #  KENT"/>
    <s v="CEN1"/>
    <s v="UPS"/>
    <n v="44371"/>
    <n v="44475"/>
    <m/>
    <s v="WA11700150"/>
    <s v="UG Perm Svc Only in Plat Dev"/>
    <s v="16306"/>
    <s v="E UG Residential Services In Plats"/>
    <n v="730"/>
    <n v="-730"/>
    <n v="0"/>
    <n v="52.77"/>
    <n v="507.51"/>
    <n v="0"/>
    <s v="QCSOKE"/>
    <s v="QUANTA - SOUTH KING - ELECTRIC"/>
    <s v="511429777"/>
    <n v="1"/>
    <n v="0"/>
    <n v="0"/>
    <s v="SINGLE FAMILY"/>
    <s v="1"/>
    <s v="UNDERGROUND"/>
    <s v="UNDERGROUND"/>
    <s v="0002566224"/>
    <s v="0"/>
  </r>
  <r>
    <x v="2"/>
    <n v="50"/>
    <n v="50"/>
    <n v="50"/>
    <n v="0"/>
    <n v="0"/>
    <x v="1"/>
    <n v="605.59"/>
    <n v="12.111800000000001"/>
    <n v="50"/>
    <n v="0"/>
    <n v="93"/>
    <n v="0"/>
    <n v="728.87"/>
    <s v="104336845"/>
    <s v="2005E092 22804 64TH LN E #  BUCKLEY"/>
    <s v="CEN1"/>
    <s v="UPS"/>
    <n v="44371"/>
    <n v="44475"/>
    <m/>
    <s v="WA12700270"/>
    <s v="UG Perm Svc Only in Plat Dev"/>
    <s v="16306"/>
    <s v="E UG Residential Services In Plats"/>
    <n v="730"/>
    <n v="-730"/>
    <n v="0"/>
    <n v="85.04"/>
    <n v="507.04"/>
    <n v="0"/>
    <s v="QSWPRE"/>
    <s v="QUANTA - PUYALLUP - ELECTRIC"/>
    <s v="511430086"/>
    <n v="1"/>
    <n v="0"/>
    <n v="0"/>
    <s v="SINGLE FAMILY"/>
    <s v="1"/>
    <s v="UNDERGROUND"/>
    <s v="UNDERGROUND"/>
    <s v="0002566231"/>
    <s v="0"/>
  </r>
  <r>
    <x v="2"/>
    <n v="50"/>
    <n v="30"/>
    <n v="30"/>
    <n v="0"/>
    <n v="0"/>
    <x v="1"/>
    <n v="549.61"/>
    <n v="18.320333333333298"/>
    <n v="36"/>
    <n v="-0.2"/>
    <n v="42"/>
    <n v="0"/>
    <n v="672.11"/>
    <s v="104336846"/>
    <s v="1801E070 9610 9TH AVE SE #  LACEY"/>
    <s v="CEN1"/>
    <s v="UPS"/>
    <n v="44369"/>
    <n v="44475"/>
    <m/>
    <s v="WA03400340"/>
    <s v="UG Perm Svc Only in Plat Dev"/>
    <s v="16306"/>
    <s v="E UG Residential Services In Plats"/>
    <n v="730"/>
    <n v="-730"/>
    <n v="0"/>
    <n v="38.380000000000003"/>
    <n v="503.36"/>
    <n v="0"/>
    <s v="QSTHLE"/>
    <s v="QUANTA - OLYMPIA - ELECTRIC"/>
    <s v="511430159"/>
    <n v="1"/>
    <n v="0"/>
    <n v="0"/>
    <s v="SINGLE FAMILY"/>
    <s v="1"/>
    <s v="UNDERGROUND"/>
    <s v="UNDERGROUND"/>
    <s v="0002566238"/>
    <s v="0"/>
  </r>
  <r>
    <x v="2"/>
    <n v="50"/>
    <n v="40"/>
    <n v="40"/>
    <n v="0"/>
    <n v="0"/>
    <x v="1"/>
    <n v="551.47"/>
    <n v="13.78675"/>
    <n v="36"/>
    <n v="0.1"/>
    <n v="43"/>
    <n v="0"/>
    <n v="674.19"/>
    <s v="104336847"/>
    <s v="1702W056 9292 SNOWDROP ST SE #  TUMWATER"/>
    <s v="CEN1"/>
    <s v="UPS"/>
    <n v="44370"/>
    <n v="44475"/>
    <m/>
    <s v="WA03400060"/>
    <s v="UG Perm Svc Only in Plat Dev"/>
    <s v="16306"/>
    <s v="E UG Residential Services In Plats"/>
    <n v="730"/>
    <n v="-730"/>
    <n v="0"/>
    <n v="39.21"/>
    <n v="504.28"/>
    <n v="0"/>
    <s v="QSTHLE"/>
    <s v="QUANTA - OLYMPIA - ELECTRIC"/>
    <s v="511430237"/>
    <n v="1"/>
    <n v="0"/>
    <n v="0"/>
    <s v="SINGLE FAMILY"/>
    <s v="1"/>
    <s v="UNDERGROUND"/>
    <s v="UNDERGROUND"/>
    <s v="0002566241"/>
    <s v="0"/>
  </r>
  <r>
    <x v="2"/>
    <n v="50"/>
    <n v="30"/>
    <n v="30"/>
    <n v="0"/>
    <n v="0"/>
    <x v="1"/>
    <n v="540.5"/>
    <n v="18.016666666666701"/>
    <n v="27"/>
    <n v="0.1"/>
    <n v="32"/>
    <n v="0"/>
    <n v="663.22"/>
    <s v="104336848"/>
    <s v="1702W056 9259 TANSY ST SE #  TUMWATER"/>
    <s v="CEN1"/>
    <s v="UPS"/>
    <n v="44370"/>
    <n v="44475"/>
    <m/>
    <s v="WA03400060"/>
    <s v="UG Perm Svc Only in Plat Dev"/>
    <s v="16306"/>
    <s v="E UG Residential Services In Plats"/>
    <n v="730"/>
    <n v="-730"/>
    <n v="0"/>
    <n v="29.4"/>
    <n v="504.28"/>
    <n v="0"/>
    <s v="QSTHLE"/>
    <s v="QUANTA - OLYMPIA - ELECTRIC"/>
    <s v="511430280"/>
    <n v="1"/>
    <n v="0"/>
    <n v="0"/>
    <s v="SINGLE FAMILY"/>
    <s v="1"/>
    <s v="UNDERGROUND"/>
    <s v="UNDERGROUND"/>
    <s v="0002566243"/>
    <s v="0"/>
  </r>
  <r>
    <x v="2"/>
    <n v="50"/>
    <n v="40"/>
    <n v="40"/>
    <n v="0"/>
    <n v="0"/>
    <x v="1"/>
    <n v="551.47"/>
    <n v="13.78675"/>
    <n v="36"/>
    <n v="0.1"/>
    <n v="43"/>
    <n v="0"/>
    <n v="674.19"/>
    <s v="104336849"/>
    <s v="1702W056 9280 SNOWDROP ST SE #  TUMWATER"/>
    <s v="CEN1"/>
    <s v="UPS"/>
    <n v="44370"/>
    <n v="44475"/>
    <m/>
    <s v="WA03400060"/>
    <s v="UG Perm Svc Only in Plat Dev"/>
    <s v="16306"/>
    <s v="E UG Residential Services In Plats"/>
    <n v="730"/>
    <n v="-730"/>
    <n v="0"/>
    <n v="39.21"/>
    <n v="504.28"/>
    <n v="0"/>
    <s v="QSTHLE"/>
    <s v="QUANTA - OLYMPIA - ELECTRIC"/>
    <s v="511430283"/>
    <n v="1"/>
    <n v="0"/>
    <n v="0"/>
    <s v="SINGLE FAMILY"/>
    <s v="1"/>
    <s v="UNDERGROUND"/>
    <s v="UNDERGROUND"/>
    <s v="0002566249"/>
    <s v="0"/>
  </r>
  <r>
    <x v="2"/>
    <n v="50"/>
    <n v="40"/>
    <n v="40"/>
    <n v="0"/>
    <n v="0"/>
    <x v="1"/>
    <n v="558.76"/>
    <n v="13.968999999999999"/>
    <n v="40"/>
    <n v="0"/>
    <n v="47"/>
    <n v="0"/>
    <n v="682.04"/>
    <s v="104336850"/>
    <s v="2004E035 2615 87TH AVE CT E #  EDGEWOOD"/>
    <s v="CEN1"/>
    <s v="UPS"/>
    <n v="44371"/>
    <n v="44475"/>
    <m/>
    <s v="WA12700200"/>
    <s v="UG Perm Svc Only in Plat Dev"/>
    <s v="16306"/>
    <s v="E UG Residential Services In Plats"/>
    <n v="730"/>
    <n v="-730"/>
    <n v="0"/>
    <n v="43.13"/>
    <n v="507.05"/>
    <n v="0"/>
    <s v="QSWPRE"/>
    <s v="QUANTA - PUYALLUP - ELECTRIC"/>
    <s v="511428920"/>
    <n v="1"/>
    <n v="0"/>
    <n v="0"/>
    <s v="SINGLE FAMILY"/>
    <s v="1"/>
    <s v="UNDERGROUND"/>
    <s v="UNDERGROUND"/>
    <s v="0002566131"/>
    <s v="0"/>
  </r>
  <r>
    <x v="2"/>
    <n v="50"/>
    <n v="40"/>
    <n v="40"/>
    <n v="0"/>
    <n v="0"/>
    <x v="1"/>
    <n v="551.47"/>
    <n v="13.78675"/>
    <n v="36"/>
    <n v="0.1"/>
    <n v="43"/>
    <n v="0"/>
    <n v="674.19"/>
    <s v="104336853"/>
    <s v="1802W087 2101 18TH AVE SW #  OLYMPIA"/>
    <s v="CEN1"/>
    <s v="UPS"/>
    <n v="44370"/>
    <n v="44475"/>
    <m/>
    <s v="WA03400030"/>
    <s v="UG Perm Svc Only in Plat Dev"/>
    <s v="16306"/>
    <s v="E UG Residential Services In Plats"/>
    <n v="730"/>
    <n v="-730"/>
    <n v="0"/>
    <n v="39.21"/>
    <n v="504.28"/>
    <n v="0"/>
    <s v="QSTHLE"/>
    <s v="QUANTA - OLYMPIA - ELECTRIC"/>
    <s v="511429432"/>
    <n v="1"/>
    <n v="0"/>
    <n v="0"/>
    <s v="SINGLE FAMILY"/>
    <s v="1"/>
    <s v="UNDERGROUND"/>
    <s v="UNDERGROUND"/>
    <s v="0002566175"/>
    <s v="0"/>
  </r>
  <r>
    <x v="2"/>
    <n v="50"/>
    <n v="30"/>
    <n v="30"/>
    <n v="0"/>
    <n v="0"/>
    <x v="1"/>
    <n v="550.54"/>
    <n v="18.351333333333301"/>
    <n v="36"/>
    <n v="-0.2"/>
    <n v="42"/>
    <n v="0"/>
    <n v="673.26"/>
    <s v="104336868"/>
    <s v="1801W131 5409 50TH LOOP SE #  LACEY"/>
    <s v="CEN1"/>
    <s v="UPS"/>
    <n v="44369"/>
    <n v="44475"/>
    <m/>
    <s v="WA03400020"/>
    <s v="UG Perm Svc Only in Plat Dev"/>
    <s v="16306"/>
    <s v="E UG Residential Services In Plats"/>
    <n v="730"/>
    <n v="-730"/>
    <n v="0"/>
    <n v="38.380000000000003"/>
    <n v="504.28"/>
    <n v="0"/>
    <s v="QSTHLE"/>
    <s v="QUANTA - OLYMPIA - ELECTRIC"/>
    <s v="511436281"/>
    <n v="1"/>
    <n v="0"/>
    <n v="0"/>
    <s v="SINGLE FAMILY"/>
    <s v="1"/>
    <s v="UNDERGROUND"/>
    <s v="UNDERGROUND"/>
    <s v="0002566405"/>
    <s v="0"/>
  </r>
  <r>
    <x v="2"/>
    <n v="50"/>
    <n v="20"/>
    <n v="20"/>
    <n v="0"/>
    <n v="0"/>
    <x v="1"/>
    <n v="533.97"/>
    <n v="26.698499999999999"/>
    <n v="24"/>
    <n v="-0.2"/>
    <n v="29"/>
    <n v="0"/>
    <n v="655.91"/>
    <s v="104336875"/>
    <s v="2206E074 18045 SE 240TH PL #  COVINGTON"/>
    <s v="CEN1"/>
    <s v="UPS"/>
    <n v="44376"/>
    <n v="44475"/>
    <m/>
    <s v="WA01700120"/>
    <s v="UG Perm Svc Only in Plat Dev"/>
    <s v="16306"/>
    <s v="E UG Residential Services In Plats"/>
    <n v="730"/>
    <n v="-730"/>
    <n v="0"/>
    <n v="26.46"/>
    <n v="501.05"/>
    <n v="0"/>
    <s v="QCSOKE"/>
    <s v="QUANTA - SOUTH KING - ELECTRIC"/>
    <s v="511429382"/>
    <n v="1"/>
    <n v="0"/>
    <n v="0"/>
    <s v="SINGLE FAMILY"/>
    <s v="1"/>
    <s v="UNDERGROUND"/>
    <s v="UNDERGROUND"/>
    <s v="0002566183"/>
    <s v="0"/>
  </r>
  <r>
    <x v="2"/>
    <n v="100"/>
    <n v="65"/>
    <n v="65"/>
    <n v="0"/>
    <n v="0"/>
    <x v="1"/>
    <n v="583"/>
    <n v="8.9692307692307693"/>
    <n v="65"/>
    <n v="0"/>
    <n v="76"/>
    <n v="0"/>
    <n v="705.27"/>
    <s v="104336883"/>
    <s v="2601E093 2461 NE ATHLON CT #  POULSBO"/>
    <s v="CEN1"/>
    <s v="UPS"/>
    <n v="44370"/>
    <n v="44475"/>
    <m/>
    <s v="WA01800030"/>
    <s v="UG Perm Svc Only in Plat Dev"/>
    <s v="16306"/>
    <s v="E UG Residential Services In Plats"/>
    <n v="730"/>
    <n v="-730"/>
    <n v="0"/>
    <n v="69.08"/>
    <n v="502.43"/>
    <n v="0"/>
    <s v="QSSPE"/>
    <s v="QUANTA - KITSAP - ELECTRIC"/>
    <s v="511437061"/>
    <n v="1"/>
    <n v="0"/>
    <n v="0"/>
    <s v="SINGLE FAMILY"/>
    <s v="1"/>
    <s v="UNDERGROUND"/>
    <s v="UNDERGROUND"/>
    <s v="0002566474"/>
    <s v="0"/>
  </r>
  <r>
    <x v="2"/>
    <n v="50"/>
    <n v="5"/>
    <n v="5"/>
    <n v="0"/>
    <n v="0"/>
    <x v="1"/>
    <n v="521.95000000000005"/>
    <n v="104.39"/>
    <n v="14"/>
    <n v="-1.8"/>
    <n v="17"/>
    <n v="0"/>
    <n v="643.89"/>
    <s v="104336894"/>
    <s v="2106E060 23307 SE DOGWOOD ST #  BLACK DI"/>
    <s v="CEN1"/>
    <s v="UPS"/>
    <n v="44372"/>
    <n v="44504"/>
    <m/>
    <s v="WA01700050"/>
    <s v="UG Perm Svc Only in Plat Dev"/>
    <s v="16306"/>
    <s v="E UG Residential Services In Plats"/>
    <n v="730"/>
    <n v="-730"/>
    <n v="0"/>
    <n v="15.68"/>
    <n v="501.08"/>
    <n v="0"/>
    <s v="QCSOKE"/>
    <s v="QUANTA - SOUTH KING - ELECTRIC"/>
    <s v="511430386"/>
    <n v="1"/>
    <n v="0"/>
    <n v="0"/>
    <s v="SINGLE FAMILY"/>
    <s v="1"/>
    <s v="UNDERGROUND"/>
    <s v="UNDERGROUND"/>
    <s v="0002566257"/>
    <s v="0"/>
  </r>
  <r>
    <x v="2"/>
    <n v="50"/>
    <n v="5"/>
    <n v="5"/>
    <n v="0"/>
    <n v="0"/>
    <x v="1"/>
    <n v="521.91999999999996"/>
    <n v="104.384"/>
    <n v="14"/>
    <n v="-1.8"/>
    <n v="17"/>
    <n v="0"/>
    <n v="643.86"/>
    <s v="104336895"/>
    <s v="2106E060 23327 SE DOGWOOD ST #  BLACK DI"/>
    <s v="CEN1"/>
    <s v="UPS"/>
    <n v="44372"/>
    <n v="44475"/>
    <m/>
    <s v="WA01700050"/>
    <s v="UG Perm Svc Only in Plat Dev"/>
    <s v="16306"/>
    <s v="E UG Residential Services In Plats"/>
    <n v="730"/>
    <n v="-730"/>
    <n v="0"/>
    <n v="15.68"/>
    <n v="501.05"/>
    <n v="0"/>
    <s v="QCSOKE"/>
    <s v="QUANTA - SOUTH KING - ELECTRIC"/>
    <s v="511430415"/>
    <n v="1"/>
    <n v="0"/>
    <n v="0"/>
    <s v="SINGLE FAMILY"/>
    <s v="1"/>
    <s v="UNDERGROUND"/>
    <s v="UNDERGROUND"/>
    <s v="0002566261"/>
    <s v="0"/>
  </r>
  <r>
    <x v="2"/>
    <n v="50"/>
    <n v="5"/>
    <n v="5"/>
    <n v="0"/>
    <n v="0"/>
    <x v="1"/>
    <n v="518.64"/>
    <n v="103.72799999999999"/>
    <n v="12"/>
    <n v="-1.4"/>
    <n v="14"/>
    <n v="0"/>
    <n v="640.58000000000004"/>
    <s v="104336896"/>
    <s v="2106E060 23335 SE DOGWOOD ST #  BLACK DI"/>
    <s v="CEN1"/>
    <s v="UPS"/>
    <n v="44372"/>
    <n v="44475"/>
    <m/>
    <s v="WA01700050"/>
    <s v="UG Perm Svc Only in Plat Dev"/>
    <s v="16306"/>
    <s v="E UG Residential Services In Plats"/>
    <n v="730"/>
    <n v="-730"/>
    <n v="0"/>
    <n v="12.74"/>
    <n v="501.05"/>
    <n v="0"/>
    <s v="QCSOKE"/>
    <s v="QUANTA - SOUTH KING - ELECTRIC"/>
    <s v="511430416"/>
    <n v="1"/>
    <n v="0"/>
    <n v="0"/>
    <s v="SINGLE FAMILY"/>
    <s v="1"/>
    <s v="UNDERGROUND"/>
    <s v="UNDERGROUND"/>
    <s v="0002566262"/>
    <s v="0"/>
  </r>
  <r>
    <x v="2"/>
    <n v="50"/>
    <n v="40"/>
    <n v="40"/>
    <n v="0"/>
    <n v="0"/>
    <x v="1"/>
    <n v="554"/>
    <n v="13.85"/>
    <n v="40"/>
    <n v="0"/>
    <n v="47"/>
    <n v="0"/>
    <n v="676.27"/>
    <s v="104336904"/>
    <s v="2401E084 4461 SAND DOLLAR ST #  BREMERTO"/>
    <s v="CEN1"/>
    <s v="UPS"/>
    <n v="44375"/>
    <n v="44475"/>
    <m/>
    <s v="WA01800990"/>
    <s v="UG Perm Svc Only in Plat Dev"/>
    <s v="16306"/>
    <s v="E UG Residential Services In Plats"/>
    <n v="730"/>
    <n v="-730"/>
    <n v="0"/>
    <n v="43.13"/>
    <n v="502.44"/>
    <n v="0"/>
    <s v="QSSPE"/>
    <s v="QUANTA - KITSAP - ELECTRIC"/>
    <s v="511440232"/>
    <n v="1"/>
    <n v="0"/>
    <n v="0"/>
    <s v="SINGLE FAMILY"/>
    <s v="1"/>
    <s v="UNDERGROUND"/>
    <s v="UNDERGROUND"/>
    <s v="0002566593"/>
    <s v="0"/>
  </r>
  <r>
    <x v="2"/>
    <n v="50"/>
    <n v="30"/>
    <n v="30"/>
    <n v="0"/>
    <n v="0"/>
    <x v="1"/>
    <n v="656.06"/>
    <n v="21.868666666666702"/>
    <n v="27"/>
    <n v="0.1"/>
    <n v="51"/>
    <n v="0"/>
    <n v="778.56"/>
    <s v="104336905"/>
    <s v="1801W097 9445 BOWTHORPE ST SE #  LACEY"/>
    <s v="CEN1"/>
    <s v="UPS"/>
    <n v="44376"/>
    <n v="44504"/>
    <m/>
    <s v="WA03400340"/>
    <s v="UG Perm Svc Only in Plat Dev"/>
    <s v="16306"/>
    <s v="E UG Residential Services In Plats"/>
    <n v="730"/>
    <n v="-730"/>
    <n v="0"/>
    <n v="46.39"/>
    <n v="503.36"/>
    <n v="78"/>
    <s v="QSTHLE"/>
    <s v="QUANTA - OLYMPIA - ELECTRIC"/>
    <s v="511442149"/>
    <n v="1"/>
    <n v="0"/>
    <n v="0"/>
    <s v="SINGLE FAMILY"/>
    <s v="1"/>
    <s v="UNDERGROUND"/>
    <s v="UNDERGROUND"/>
    <s v="0002566616"/>
    <s v="0"/>
  </r>
  <r>
    <x v="2"/>
    <n v="50"/>
    <n v="40"/>
    <n v="40"/>
    <n v="0"/>
    <n v="0"/>
    <x v="1"/>
    <n v="550.53"/>
    <n v="13.763249999999999"/>
    <n v="36"/>
    <n v="0.1"/>
    <n v="43"/>
    <n v="0"/>
    <n v="673.03"/>
    <s v="104336906"/>
    <s v="1801W097 9442 BOWTHORPE ST SE #  LACEY"/>
    <s v="CEN1"/>
    <s v="UPS"/>
    <n v="44376"/>
    <n v="44475"/>
    <m/>
    <s v="WA03400340"/>
    <s v="UG Perm Svc Only in Plat Dev"/>
    <s v="16306"/>
    <s v="E UG Residential Services In Plats"/>
    <n v="730"/>
    <n v="-730"/>
    <n v="0"/>
    <n v="39.200000000000003"/>
    <n v="503.36"/>
    <n v="0"/>
    <s v="QSTHLE"/>
    <s v="QUANTA - OLYMPIA - ELECTRIC"/>
    <s v="511442147"/>
    <n v="1"/>
    <n v="0"/>
    <n v="0"/>
    <s v="SINGLE FAMILY"/>
    <s v="1"/>
    <s v="UNDERGROUND"/>
    <s v="UNDERGROUND"/>
    <s v="0002566618"/>
    <s v="0"/>
  </r>
  <r>
    <x v="2"/>
    <n v="50"/>
    <n v="30"/>
    <n v="30"/>
    <n v="0"/>
    <n v="0"/>
    <x v="1"/>
    <n v="558.55999999999995"/>
    <n v="18.618666666666702"/>
    <n v="27"/>
    <n v="0.1"/>
    <n v="51"/>
    <n v="0"/>
    <n v="681.06"/>
    <s v="104336907"/>
    <s v="1801W097 9446 BOWTHORPE ST SE #  LACEY"/>
    <s v="CEN1"/>
    <s v="UPS"/>
    <n v="44376"/>
    <n v="44475"/>
    <m/>
    <s v="WA03400340"/>
    <s v="UG Perm Svc Only in Plat Dev"/>
    <s v="16306"/>
    <s v="E UG Residential Services In Plats"/>
    <n v="730"/>
    <n v="-730"/>
    <n v="0"/>
    <n v="46.39"/>
    <n v="503.36"/>
    <n v="0"/>
    <s v="QSTHLE"/>
    <s v="QUANTA - OLYMPIA - ELECTRIC"/>
    <s v="511442148"/>
    <n v="1"/>
    <n v="0"/>
    <n v="0"/>
    <s v="SINGLE FAMILY"/>
    <s v="1"/>
    <s v="UNDERGROUND"/>
    <s v="UNDERGROUND"/>
    <s v="0002566621"/>
    <s v="0"/>
  </r>
  <r>
    <x v="2"/>
    <n v="50"/>
    <n v="40"/>
    <n v="40"/>
    <n v="0"/>
    <n v="0"/>
    <x v="1"/>
    <n v="551.47"/>
    <n v="13.78675"/>
    <n v="36"/>
    <n v="0.1"/>
    <n v="43"/>
    <n v="0"/>
    <n v="674.19"/>
    <s v="104336910"/>
    <s v="1702W056 9286 SNOWDROP ST SE #  TUMWATER"/>
    <s v="CEN1"/>
    <s v="UPS"/>
    <n v="44370"/>
    <n v="44475"/>
    <m/>
    <s v="WA03400060"/>
    <s v="UG Perm Svc Only in Plat Dev"/>
    <s v="16306"/>
    <s v="E UG Residential Services In Plats"/>
    <n v="730"/>
    <n v="-730"/>
    <n v="0"/>
    <n v="39.21"/>
    <n v="504.28"/>
    <n v="0"/>
    <s v="QSTHLE"/>
    <s v="QUANTA - OLYMPIA - ELECTRIC"/>
    <s v="511430288"/>
    <n v="1"/>
    <n v="0"/>
    <n v="0"/>
    <s v="SINGLE FAMILY"/>
    <s v="1"/>
    <s v="UNDERGROUND"/>
    <s v="UNDERGROUND"/>
    <s v="0002566251"/>
    <s v="0"/>
  </r>
  <r>
    <x v="2"/>
    <n v="50"/>
    <n v="40"/>
    <n v="40"/>
    <n v="0"/>
    <n v="0"/>
    <x v="1"/>
    <n v="551.47"/>
    <n v="13.78675"/>
    <n v="36"/>
    <n v="0.1"/>
    <n v="43"/>
    <n v="0"/>
    <n v="674.19"/>
    <s v="104336911"/>
    <s v="1702W056 9298 SNOWDROP ST SE #  TUMWATER"/>
    <s v="CEN1"/>
    <s v="UPS"/>
    <n v="44370"/>
    <n v="44475"/>
    <m/>
    <s v="WA03400060"/>
    <s v="UG Perm Svc Only in Plat Dev"/>
    <s v="16306"/>
    <s v="E UG Residential Services In Plats"/>
    <n v="730"/>
    <n v="-730"/>
    <n v="0"/>
    <n v="39.21"/>
    <n v="504.28"/>
    <n v="0"/>
    <s v="QSTHLE"/>
    <s v="QUANTA - OLYMPIA - ELECTRIC"/>
    <s v="511430331"/>
    <n v="1"/>
    <n v="0"/>
    <n v="0"/>
    <s v="SINGLE FAMILY"/>
    <s v="1"/>
    <s v="UNDERGROUND"/>
    <s v="UNDERGROUND"/>
    <s v="0002566254"/>
    <s v="0"/>
  </r>
  <r>
    <x v="2"/>
    <n v="50"/>
    <n v="50"/>
    <n v="50"/>
    <n v="0"/>
    <n v="0"/>
    <x v="1"/>
    <n v="570.79"/>
    <n v="11.415800000000001"/>
    <n v="50"/>
    <n v="0"/>
    <n v="59"/>
    <n v="0"/>
    <n v="694.07"/>
    <s v="104336912"/>
    <s v="1905E087 19824 154TH ST E #  BONNEY LAKE"/>
    <s v="CEN1"/>
    <s v="UPS"/>
    <n v="44371"/>
    <n v="44475"/>
    <m/>
    <s v="WA12700270"/>
    <s v="UG Perm Svc Only in Plat Dev"/>
    <s v="16306"/>
    <s v="E UG Residential Services In Plats"/>
    <n v="730"/>
    <n v="-730"/>
    <n v="0"/>
    <n v="53.91"/>
    <n v="507.04"/>
    <n v="0"/>
    <s v="QSWPRE"/>
    <s v="QUANTA - PUYALLUP - ELECTRIC"/>
    <s v="511430335"/>
    <n v="1"/>
    <n v="0"/>
    <n v="0"/>
    <s v="SINGLE FAMILY"/>
    <s v="1"/>
    <s v="UNDERGROUND"/>
    <s v="UNDERGROUND"/>
    <s v="0002566255"/>
    <s v="0"/>
  </r>
  <r>
    <x v="2"/>
    <n v="50"/>
    <n v="30"/>
    <n v="30"/>
    <n v="0"/>
    <n v="0"/>
    <x v="1"/>
    <n v="541.16999999999996"/>
    <n v="18.039000000000001"/>
    <n v="30"/>
    <n v="0"/>
    <n v="35"/>
    <n v="0"/>
    <n v="663.44"/>
    <s v="104336913"/>
    <s v="2401E144 2345 VANCOUVER AVE SE #  PORT O"/>
    <s v="CEN1"/>
    <s v="UPS"/>
    <n v="44365"/>
    <n v="44475"/>
    <m/>
    <s v="WA01800990"/>
    <s v="UG Perm Svc Only in Plat Dev"/>
    <s v="16306"/>
    <s v="E UG Residential Services In Plats"/>
    <n v="730"/>
    <n v="-730"/>
    <n v="0"/>
    <n v="31.66"/>
    <n v="502.44"/>
    <n v="0"/>
    <s v="QSSPE"/>
    <s v="QUANTA - KITSAP - ELECTRIC"/>
    <s v="510959811"/>
    <n v="1"/>
    <n v="0"/>
    <n v="0"/>
    <s v="SINGLE FAMILY"/>
    <s v="1"/>
    <s v="UNDERGROUND"/>
    <s v="UNDERGROUND"/>
    <s v="0002556389"/>
    <s v="0"/>
  </r>
  <r>
    <x v="2"/>
    <n v="50"/>
    <n v="50"/>
    <n v="50"/>
    <n v="0"/>
    <n v="0"/>
    <x v="1"/>
    <n v="562.42999999999995"/>
    <n v="11.2486"/>
    <n v="45"/>
    <n v="0.1"/>
    <n v="54"/>
    <n v="0"/>
    <n v="685.15"/>
    <s v="104336920"/>
    <s v="1702W056 9248 LADY SLIPPER ST SE #  TUMW"/>
    <s v="CEN1"/>
    <s v="UPS"/>
    <n v="44377"/>
    <n v="44475"/>
    <m/>
    <s v="WA03400060"/>
    <s v="UG Perm Svc Only in Plat Dev"/>
    <s v="16306"/>
    <s v="E UG Residential Services In Plats"/>
    <n v="730"/>
    <n v="-730"/>
    <n v="0"/>
    <n v="49.01"/>
    <n v="504.28"/>
    <n v="0"/>
    <s v="QSTHLE"/>
    <s v="QUANTA - OLYMPIA - ELECTRIC"/>
    <s v="511435038"/>
    <n v="1"/>
    <n v="0"/>
    <n v="0"/>
    <s v="SINGLE FAMILY"/>
    <s v="1"/>
    <s v="UNDERGROUND"/>
    <s v="UNDERGROUND"/>
    <s v="0002566378"/>
    <s v="0"/>
  </r>
  <r>
    <x v="2"/>
    <n v="50"/>
    <n v="30"/>
    <n v="30"/>
    <n v="0"/>
    <n v="0"/>
    <x v="1"/>
    <n v="540.5"/>
    <n v="18.016666666666701"/>
    <n v="27"/>
    <n v="0.1"/>
    <n v="32"/>
    <n v="0"/>
    <n v="663.22"/>
    <s v="104336921"/>
    <s v="1702W056 9242 LADY SLIPPER ST SE #  TUMW"/>
    <s v="CEN1"/>
    <s v="UPS"/>
    <n v="44377"/>
    <n v="44475"/>
    <m/>
    <s v="WA03400060"/>
    <s v="UG Perm Svc Only in Plat Dev"/>
    <s v="16306"/>
    <s v="E UG Residential Services In Plats"/>
    <n v="730"/>
    <n v="-730"/>
    <n v="0"/>
    <n v="29.4"/>
    <n v="504.28"/>
    <n v="0"/>
    <s v="QSTHLE"/>
    <s v="QUANTA - OLYMPIA - ELECTRIC"/>
    <s v="511435131"/>
    <n v="1"/>
    <n v="0"/>
    <n v="0"/>
    <s v="SINGLE FAMILY"/>
    <s v="1"/>
    <s v="UNDERGROUND"/>
    <s v="UNDERGROUND"/>
    <s v="0002566379"/>
    <s v="0"/>
  </r>
  <r>
    <x v="2"/>
    <n v="50"/>
    <n v="50"/>
    <n v="50"/>
    <n v="0"/>
    <n v="0"/>
    <x v="1"/>
    <n v="562.42999999999995"/>
    <n v="11.2486"/>
    <n v="45"/>
    <n v="0.1"/>
    <n v="54"/>
    <n v="0"/>
    <n v="685.15"/>
    <s v="104336922"/>
    <s v="1702W056 9243 LADY SLIPPER ST SE #  TUMW"/>
    <s v="CEN1"/>
    <s v="UPS"/>
    <n v="44377"/>
    <n v="44475"/>
    <m/>
    <s v="WA03400060"/>
    <s v="UG Perm Svc Only in Plat Dev"/>
    <s v="16306"/>
    <s v="E UG Residential Services In Plats"/>
    <n v="730"/>
    <n v="-730"/>
    <n v="0"/>
    <n v="49.01"/>
    <n v="504.28"/>
    <n v="0"/>
    <s v="QSTHLE"/>
    <s v="QUANTA - OLYMPIA - ELECTRIC"/>
    <s v="511435133"/>
    <n v="1"/>
    <n v="0"/>
    <n v="0"/>
    <s v="SINGLE FAMILY"/>
    <s v="1"/>
    <s v="UNDERGROUND"/>
    <s v="UNDERGROUND"/>
    <s v="0002566380"/>
    <s v="0"/>
  </r>
  <r>
    <x v="2"/>
    <n v="50"/>
    <n v="30"/>
    <n v="30"/>
    <n v="0"/>
    <n v="0"/>
    <x v="1"/>
    <n v="540.5"/>
    <n v="18.016666666666701"/>
    <n v="27"/>
    <n v="0.1"/>
    <n v="32"/>
    <n v="0"/>
    <n v="663.22"/>
    <s v="104336923"/>
    <s v="1702W056 9235 TANSY ST SE #  TUMWATER"/>
    <s v="CEN1"/>
    <s v="UPS"/>
    <n v="44377"/>
    <n v="44475"/>
    <m/>
    <s v="WA03400060"/>
    <s v="UG Perm Svc Only in Plat Dev"/>
    <s v="16306"/>
    <s v="E UG Residential Services In Plats"/>
    <n v="730"/>
    <n v="-730"/>
    <n v="0"/>
    <n v="29.4"/>
    <n v="504.28"/>
    <n v="0"/>
    <s v="QSTHLE"/>
    <s v="QUANTA - OLYMPIA - ELECTRIC"/>
    <s v="511435134"/>
    <n v="1"/>
    <n v="0"/>
    <n v="0"/>
    <s v="SINGLE FAMILY"/>
    <s v="1"/>
    <s v="UNDERGROUND"/>
    <s v="UNDERGROUND"/>
    <s v="0002566381"/>
    <s v="0"/>
  </r>
  <r>
    <x v="2"/>
    <n v="50"/>
    <n v="30"/>
    <n v="30"/>
    <n v="0"/>
    <n v="0"/>
    <x v="1"/>
    <n v="540.5"/>
    <n v="18.016666666666701"/>
    <n v="27"/>
    <n v="0.1"/>
    <n v="32"/>
    <n v="0"/>
    <n v="663.22"/>
    <s v="104336924"/>
    <s v="1702W056 9241 TANSY ST SE #  TUMWATER"/>
    <s v="CEN1"/>
    <s v="UPS"/>
    <n v="44377"/>
    <n v="44475"/>
    <m/>
    <s v="WA03400060"/>
    <s v="UG Perm Svc Only in Plat Dev"/>
    <s v="16306"/>
    <s v="E UG Residential Services In Plats"/>
    <n v="730"/>
    <n v="-730"/>
    <n v="0"/>
    <n v="29.4"/>
    <n v="504.28"/>
    <n v="0"/>
    <s v="QSTHLE"/>
    <s v="QUANTA - OLYMPIA - ELECTRIC"/>
    <s v="511435138"/>
    <n v="1"/>
    <n v="0"/>
    <n v="0"/>
    <s v="SINGLE FAMILY"/>
    <s v="1"/>
    <s v="UNDERGROUND"/>
    <s v="UNDERGROUND"/>
    <s v="0002566382"/>
    <s v="0"/>
  </r>
  <r>
    <x v="2"/>
    <n v="50"/>
    <n v="20"/>
    <n v="20"/>
    <n v="0"/>
    <n v="0"/>
    <x v="1"/>
    <n v="529.89"/>
    <n v="26.494499999999999"/>
    <n v="20"/>
    <n v="0"/>
    <n v="24"/>
    <n v="0"/>
    <n v="652.16"/>
    <s v="104336925"/>
    <s v="2401E112 5156 SINCLAIR WAY #  BREMERTON"/>
    <s v="CEN1"/>
    <s v="UPS"/>
    <n v="44371"/>
    <n v="44475"/>
    <m/>
    <s v="WA01800010"/>
    <s v="UG Perm Svc Only in Plat Dev"/>
    <s v="16306"/>
    <s v="E UG Residential Services In Plats"/>
    <n v="730"/>
    <n v="-730"/>
    <n v="0"/>
    <n v="21.56"/>
    <n v="502.44"/>
    <n v="0"/>
    <s v="QSSPE"/>
    <s v="QUANTA - KITSAP - ELECTRIC"/>
    <s v="511436144"/>
    <n v="1"/>
    <n v="0"/>
    <n v="0"/>
    <s v="SINGLE FAMILY"/>
    <s v="1"/>
    <s v="UNDERGROUND"/>
    <s v="UNDERGROUND"/>
    <s v="0002566393"/>
    <s v="0"/>
  </r>
  <r>
    <x v="2"/>
    <n v="50"/>
    <n v="15"/>
    <n v="15"/>
    <n v="0"/>
    <n v="0"/>
    <x v="1"/>
    <n v="523.32000000000005"/>
    <n v="34.887999999999998"/>
    <n v="14"/>
    <n v="6.6666666666666693E-2"/>
    <n v="17"/>
    <n v="0"/>
    <n v="645.59"/>
    <s v="104336926"/>
    <s v="2401E112 5148 SINCLAIR WAY #  BREMERTON"/>
    <s v="CEN1"/>
    <s v="UPS"/>
    <n v="44371"/>
    <n v="44475"/>
    <m/>
    <s v="WA01800010"/>
    <s v="UG Perm Svc Only in Plat Dev"/>
    <s v="16306"/>
    <s v="E UG Residential Services In Plats"/>
    <n v="730"/>
    <n v="-730"/>
    <n v="0"/>
    <n v="15.68"/>
    <n v="502.44"/>
    <n v="0"/>
    <s v="QSSPE"/>
    <s v="QUANTA - KITSAP - ELECTRIC"/>
    <s v="511436143"/>
    <n v="1"/>
    <n v="0"/>
    <n v="0"/>
    <s v="SINGLE FAMILY"/>
    <s v="1"/>
    <s v="UNDERGROUND"/>
    <s v="UNDERGROUND"/>
    <s v="0002566395"/>
    <s v="0"/>
  </r>
  <r>
    <x v="2"/>
    <n v="50"/>
    <n v="20"/>
    <n v="20"/>
    <n v="0"/>
    <n v="0"/>
    <x v="1"/>
    <n v="533.96"/>
    <n v="26.698"/>
    <n v="24"/>
    <n v="-0.2"/>
    <n v="29"/>
    <n v="0"/>
    <n v="655.9"/>
    <s v="104336929"/>
    <s v="2206E130 21624 SE 275TH ST #  MAPLE VALL"/>
    <s v="CEN1"/>
    <s v="UPS"/>
    <n v="44371"/>
    <n v="44475"/>
    <m/>
    <s v="WA01700200"/>
    <s v="UG Perm Svc Only in Plat Dev"/>
    <s v="16306"/>
    <s v="E UG Residential Services In Plats"/>
    <n v="730"/>
    <n v="-730"/>
    <n v="0"/>
    <n v="26.46"/>
    <n v="501.06"/>
    <n v="0"/>
    <s v="QCSOKE"/>
    <s v="QUANTA - SOUTH KING - ELECTRIC"/>
    <s v="511436407"/>
    <n v="1"/>
    <n v="0"/>
    <n v="0"/>
    <s v="SINGLE FAMILY"/>
    <s v="1"/>
    <s v="UNDERGROUND"/>
    <s v="UNDERGROUND"/>
    <s v="0002566431"/>
    <s v="0"/>
  </r>
  <r>
    <x v="2"/>
    <n v="50"/>
    <n v="40"/>
    <n v="40"/>
    <n v="0"/>
    <n v="0"/>
    <x v="1"/>
    <n v="551.47"/>
    <n v="13.78675"/>
    <n v="36"/>
    <n v="0.1"/>
    <n v="43"/>
    <n v="0"/>
    <n v="674.19"/>
    <s v="104336935"/>
    <s v="1702W068 1434 91ST AVE SE #  TUMWATER"/>
    <s v="CEN1"/>
    <s v="UPS"/>
    <n v="44370"/>
    <n v="44475"/>
    <m/>
    <s v="WA03400060"/>
    <s v="UG Perm Svc Only in Plat Dev"/>
    <s v="16306"/>
    <s v="E UG Residential Services In Plats"/>
    <n v="730"/>
    <n v="-730"/>
    <n v="0"/>
    <n v="39.21"/>
    <n v="504.28"/>
    <n v="0"/>
    <s v="QSTHLE"/>
    <s v="QUANTA - OLYMPIA - ELECTRIC"/>
    <s v="511437025"/>
    <n v="1"/>
    <n v="0"/>
    <n v="0"/>
    <s v="SINGLE FAMILY"/>
    <s v="1"/>
    <s v="UNDERGROUND"/>
    <s v="UNDERGROUND"/>
    <s v="0002566470"/>
    <s v="0"/>
  </r>
  <r>
    <x v="2"/>
    <n v="50"/>
    <n v="20"/>
    <n v="20"/>
    <n v="0"/>
    <n v="0"/>
    <x v="1"/>
    <n v="543.79"/>
    <n v="27.189499999999999"/>
    <n v="20"/>
    <n v="0"/>
    <n v="37"/>
    <n v="0"/>
    <n v="666.06"/>
    <s v="104336939"/>
    <s v="2401E125 944 BAKER HEIGHTS LOOP #  BREME"/>
    <s v="CEN1"/>
    <s v="USO"/>
    <n v="44371"/>
    <n v="44475"/>
    <m/>
    <s v="WA01800010"/>
    <s v="UG Perm Svc only  (no Tsfrmr)"/>
    <s v="16305"/>
    <s v="E OH UG Residential Services"/>
    <n v="730"/>
    <n v="-730"/>
    <n v="0"/>
    <n v="34.020000000000003"/>
    <n v="502.41"/>
    <n v="0"/>
    <s v="QSSPE"/>
    <s v="QUANTA - KITSAP - ELECTRIC"/>
    <s v="511442816"/>
    <n v="1"/>
    <n v="0"/>
    <n v="0"/>
    <s v="SINGLE FAMILY"/>
    <s v="1"/>
    <s v="UNDERGROUND"/>
    <s v="UNDERGROUND"/>
    <s v="0002566717"/>
    <s v="0"/>
  </r>
  <r>
    <x v="2"/>
    <n v="100"/>
    <n v="60"/>
    <n v="60"/>
    <n v="0"/>
    <n v="0"/>
    <x v="1"/>
    <n v="578.1"/>
    <n v="9.6349999999999998"/>
    <n v="59"/>
    <n v="1.6666666666666701E-2"/>
    <n v="71"/>
    <n v="0"/>
    <n v="700.37"/>
    <s v="104336941"/>
    <s v="2401E064 4477 SAND DOLLAR ST #  BREMERTO"/>
    <s v="CEN1"/>
    <s v="UPS"/>
    <n v="44375"/>
    <n v="44475"/>
    <m/>
    <s v="WA01800990"/>
    <s v="UG Perm Svc Only in Plat Dev"/>
    <s v="16306"/>
    <s v="E UG Residential Services In Plats"/>
    <n v="730"/>
    <n v="-730"/>
    <n v="0"/>
    <n v="64.69"/>
    <n v="502.44"/>
    <n v="0"/>
    <s v="QSSPE"/>
    <s v="QUANTA - KITSAP - ELECTRIC"/>
    <s v="511445563"/>
    <n v="1"/>
    <n v="0"/>
    <n v="0"/>
    <s v="SINGLE FAMILY"/>
    <s v="1"/>
    <s v="UNDERGROUND"/>
    <s v="UNDERGROUND"/>
    <s v="0002566841"/>
    <s v="0"/>
  </r>
  <r>
    <x v="2"/>
    <n v="50"/>
    <n v="40"/>
    <n v="40"/>
    <n v="0"/>
    <n v="0"/>
    <x v="1"/>
    <n v="551.46"/>
    <n v="13.7865"/>
    <n v="36"/>
    <n v="0.1"/>
    <n v="43"/>
    <n v="0"/>
    <n v="674.18"/>
    <s v="104336944"/>
    <s v="1801W075 3010 ROALD AVE SE #  OLYMPIA"/>
    <s v="CEN1"/>
    <s v="USO"/>
    <n v="44376"/>
    <n v="44475"/>
    <m/>
    <s v="WA03400030"/>
    <s v="UG Perm Svc only  (no Tsfrmr)"/>
    <s v="16305"/>
    <s v="E OH UG Residential Services"/>
    <n v="730"/>
    <n v="-730"/>
    <n v="0"/>
    <n v="39.200000000000003"/>
    <n v="504.28"/>
    <n v="0"/>
    <s v="QSTHLE"/>
    <s v="QUANTA - OLYMPIA - ELECTRIC"/>
    <s v="511442313"/>
    <n v="1"/>
    <n v="0"/>
    <n v="0"/>
    <s v="SINGLE FAMILY"/>
    <s v="1"/>
    <s v="UNDERGROUND"/>
    <s v="UNDERGROUND"/>
    <s v="0002566848"/>
    <s v="0"/>
  </r>
  <r>
    <x v="2"/>
    <n v="100"/>
    <n v="70"/>
    <n v="70"/>
    <n v="0"/>
    <n v="0"/>
    <x v="1"/>
    <n v="583.4"/>
    <n v="8.3342857142857092"/>
    <n v="63"/>
    <n v="0.1"/>
    <n v="75"/>
    <n v="0"/>
    <n v="705.9"/>
    <s v="104336945"/>
    <s v="1702E071 15710 VIEW DR SE #  YELM"/>
    <s v="CEN1"/>
    <s v="UPS"/>
    <n v="44376"/>
    <n v="44475"/>
    <m/>
    <s v="WA03400070"/>
    <s v="UG Perm Svc Only in Plat Dev"/>
    <s v="16306"/>
    <s v="E UG Residential Services In Plats"/>
    <n v="730"/>
    <n v="-730"/>
    <n v="0"/>
    <n v="68.61"/>
    <n v="503.36"/>
    <n v="0"/>
    <s v="QSTHLE"/>
    <s v="QUANTA - OLYMPIA - ELECTRIC"/>
    <s v="511445569"/>
    <n v="1"/>
    <n v="0"/>
    <n v="0"/>
    <s v="SINGLE FAMILY"/>
    <s v="1"/>
    <s v="UNDERGROUND"/>
    <s v="UNDERGROUND"/>
    <s v="0002566850"/>
    <s v="0"/>
  </r>
  <r>
    <x v="2"/>
    <n v="200"/>
    <n v="192"/>
    <n v="192"/>
    <n v="0"/>
    <n v="0"/>
    <x v="1"/>
    <n v="891.55"/>
    <n v="4.6434895833333298"/>
    <n v="202"/>
    <n v="-5.2083333333333301E-2"/>
    <n v="379"/>
    <n v="0"/>
    <n v="1013.49"/>
    <s v="104336957"/>
    <s v="2902E012 4826 BIRDSONG PL #  FREELAND"/>
    <s v="CEN1"/>
    <s v="UPS"/>
    <n v="44371"/>
    <n v="44475"/>
    <m/>
    <s v="WA01500990"/>
    <s v="UG Perm Svc Only in Plat Dev"/>
    <s v="16306"/>
    <s v="E UG Residential Services In Plats"/>
    <n v="730"/>
    <n v="-730"/>
    <n v="0"/>
    <n v="346.36"/>
    <n v="501.05"/>
    <n v="0"/>
    <s v="QNISLE"/>
    <s v="QUANTA - WHIDBEY - ELECTRIC"/>
    <s v="511437274"/>
    <n v="1"/>
    <n v="0"/>
    <n v="0"/>
    <s v="SINGLE FAMILY"/>
    <s v="1"/>
    <s v="UNDERGROUND"/>
    <s v="UNDERGROUND"/>
    <s v="0002566484"/>
    <s v="0"/>
  </r>
  <r>
    <x v="2"/>
    <n v="100"/>
    <n v="60"/>
    <n v="60"/>
    <n v="0"/>
    <n v="0"/>
    <x v="1"/>
    <n v="619.86"/>
    <n v="10.331"/>
    <n v="59"/>
    <n v="1.6666666666666701E-2"/>
    <n v="112"/>
    <n v="0"/>
    <n v="742.13"/>
    <s v="104336958"/>
    <s v="2501E103 6421 YORKTOWN PL NE #  BREMERTO"/>
    <s v="CEN1"/>
    <s v="UPS"/>
    <n v="44371"/>
    <n v="44475"/>
    <m/>
    <s v="WA01800990"/>
    <s v="UG Perm Svc Only in Plat Dev"/>
    <s v="16306"/>
    <s v="E UG Residential Services In Plats"/>
    <n v="730"/>
    <n v="-730"/>
    <n v="0"/>
    <n v="102.05"/>
    <n v="502.44"/>
    <n v="0"/>
    <s v="QSSPE"/>
    <s v="QUANTA - KITSAP - ELECTRIC"/>
    <s v="511437430"/>
    <n v="1"/>
    <n v="0"/>
    <n v="0"/>
    <s v="SINGLE FAMILY"/>
    <s v="1"/>
    <s v="UNDERGROUND"/>
    <s v="UNDERGROUND"/>
    <s v="0002566490"/>
    <s v="0"/>
  </r>
  <r>
    <x v="2"/>
    <n v="100"/>
    <n v="60"/>
    <n v="60"/>
    <n v="0"/>
    <n v="0"/>
    <x v="1"/>
    <n v="619.86"/>
    <n v="10.331"/>
    <n v="59"/>
    <n v="1.6666666666666701E-2"/>
    <n v="112"/>
    <n v="0"/>
    <n v="742.13"/>
    <s v="104336959"/>
    <s v="2501E103 6429 YORKTOWN PL NE #  BREMERTO"/>
    <s v="CEN1"/>
    <s v="UPS"/>
    <n v="44371"/>
    <n v="44504"/>
    <m/>
    <s v="WA01800990"/>
    <s v="UG Perm Svc Only in Plat Dev"/>
    <s v="16306"/>
    <s v="E UG Residential Services In Plats"/>
    <n v="730"/>
    <n v="-730"/>
    <n v="0"/>
    <n v="102.05"/>
    <n v="502.44"/>
    <n v="0"/>
    <s v="QSSPE"/>
    <s v="QUANTA - KITSAP - ELECTRIC"/>
    <s v="511437359"/>
    <n v="1"/>
    <n v="0"/>
    <n v="0"/>
    <s v="SINGLE FAMILY"/>
    <s v="1"/>
    <s v="UNDERGROUND"/>
    <s v="UNDERGROUND"/>
    <s v="0002566493"/>
    <s v="0"/>
  </r>
  <r>
    <x v="2"/>
    <n v="100"/>
    <n v="70"/>
    <n v="70"/>
    <n v="0"/>
    <n v="0"/>
    <x v="1"/>
    <n v="646.12"/>
    <n v="9.23028571428571"/>
    <n v="74"/>
    <n v="-5.7142857142857099E-2"/>
    <n v="139"/>
    <n v="0"/>
    <n v="768.06"/>
    <s v="104336966"/>
    <s v="2206E074 18317 SE 248TH ST #  COVINGTON"/>
    <s v="CEN1"/>
    <s v="UPS"/>
    <n v="44371"/>
    <n v="44475"/>
    <m/>
    <s v="WA01700120"/>
    <s v="UG Perm Svc Only in Plat Dev"/>
    <s v="16306"/>
    <s v="E UG Residential Services In Plats"/>
    <n v="730"/>
    <n v="-730"/>
    <n v="0"/>
    <n v="126.79"/>
    <n v="501.05"/>
    <n v="0"/>
    <s v="QCSOKE"/>
    <s v="QUANTA - SOUTH KING - ELECTRIC"/>
    <s v="511429198"/>
    <n v="1"/>
    <n v="0"/>
    <n v="0"/>
    <s v="SINGLE FAMILY"/>
    <s v="1"/>
    <s v="UNDERGROUND"/>
    <s v="UNDERGROUND"/>
    <s v="0002566526"/>
    <s v="0"/>
  </r>
  <r>
    <x v="2"/>
    <n v="50"/>
    <n v="40"/>
    <n v="40"/>
    <n v="0"/>
    <n v="0"/>
    <x v="1"/>
    <n v="551.46"/>
    <n v="13.7865"/>
    <n v="36"/>
    <n v="0.1"/>
    <n v="43"/>
    <n v="0"/>
    <n v="674.18"/>
    <s v="104337003"/>
    <s v="1801W131 5363 50TH LOOP SE #  LACEY"/>
    <s v="CEN1"/>
    <s v="UPS"/>
    <n v="44377"/>
    <n v="44475"/>
    <m/>
    <s v="WA03400020"/>
    <s v="UG Perm Svc Only in Plat Dev"/>
    <s v="16306"/>
    <s v="E UG Residential Services In Plats"/>
    <n v="730"/>
    <n v="-730"/>
    <n v="0"/>
    <n v="39.200000000000003"/>
    <n v="504.28"/>
    <n v="0"/>
    <s v="QSTHLE"/>
    <s v="QUANTA - OLYMPIA - ELECTRIC"/>
    <s v="511442920"/>
    <n v="1"/>
    <n v="0"/>
    <n v="0"/>
    <s v="SINGLE FAMILY"/>
    <s v="1"/>
    <s v="UNDERGROUND"/>
    <s v="UNDERGROUND"/>
    <s v="0002566721"/>
    <s v="0"/>
  </r>
  <r>
    <x v="2"/>
    <n v="50"/>
    <n v="40"/>
    <n v="40"/>
    <n v="0"/>
    <n v="0"/>
    <x v="1"/>
    <n v="552.99"/>
    <n v="13.82475"/>
    <n v="40"/>
    <n v="0"/>
    <n v="46"/>
    <n v="0"/>
    <n v="675.26"/>
    <s v="104337020"/>
    <s v="2301E036 2478 VARDON CIR SW #  PORT ORCH"/>
    <s v="CEN1"/>
    <s v="UPS"/>
    <n v="44370"/>
    <n v="44475"/>
    <m/>
    <s v="WA01800020"/>
    <s v="UG Perm Svc Only in Plat Dev"/>
    <s v="16306"/>
    <s v="E UG Residential Services In Plats"/>
    <n v="730"/>
    <n v="-730"/>
    <n v="0"/>
    <n v="42.22"/>
    <n v="502.44"/>
    <n v="0"/>
    <s v="QSSPE"/>
    <s v="QUANTA - KITSAP - ELECTRIC"/>
    <s v="511440497"/>
    <n v="1"/>
    <n v="0"/>
    <n v="0"/>
    <s v="SINGLE FAMILY"/>
    <s v="1"/>
    <s v="UNDERGROUND"/>
    <s v="UNDERGROUND"/>
    <s v="0002566604"/>
    <s v="0"/>
  </r>
  <r>
    <x v="2"/>
    <n v="150"/>
    <n v="149"/>
    <n v="149"/>
    <n v="0"/>
    <n v="0"/>
    <x v="1"/>
    <n v="678.94"/>
    <n v="4.5566442953020099"/>
    <n v="91"/>
    <n v="0.389261744966443"/>
    <n v="171"/>
    <n v="0"/>
    <n v="800.88"/>
    <s v="104337021"/>
    <s v="2902E012 4985 EAGLE RIDGE DR #  FREELAND"/>
    <s v="CEN1"/>
    <s v="UPS"/>
    <n v="44371"/>
    <n v="44475"/>
    <m/>
    <s v="WA01500990"/>
    <s v="UG Perm Svc Only in Plat Dev"/>
    <s v="16306"/>
    <s v="E UG Residential Services In Plats"/>
    <n v="730"/>
    <n v="-730"/>
    <n v="0"/>
    <n v="156.16999999999999"/>
    <n v="501.05"/>
    <n v="0"/>
    <s v="QNISLE"/>
    <s v="QUANTA - WHIDBEY - ELECTRIC"/>
    <s v="511442391"/>
    <n v="1"/>
    <n v="0"/>
    <n v="0"/>
    <s v="SINGLE FAMILY"/>
    <s v="1"/>
    <s v="UNDERGROUND"/>
    <s v="UNDERGROUND"/>
    <s v="0002566653"/>
    <s v="0"/>
  </r>
  <r>
    <x v="2"/>
    <n v="50"/>
    <n v="30"/>
    <n v="30"/>
    <n v="0"/>
    <n v="0"/>
    <x v="1"/>
    <n v="539.57000000000005"/>
    <n v="17.985666666666699"/>
    <n v="27"/>
    <n v="0.1"/>
    <n v="32"/>
    <n v="0"/>
    <n v="662.07"/>
    <s v="104337037"/>
    <s v="1801W055 816 VINE MAPLE ST SE #  LACEY"/>
    <s v="CEN1"/>
    <s v="UPS"/>
    <n v="44376"/>
    <n v="44475"/>
    <m/>
    <s v="WA03400340"/>
    <s v="UG Perm Svc Only in Plat Dev"/>
    <s v="16306"/>
    <s v="E UG Residential Services In Plats"/>
    <n v="730"/>
    <n v="-730"/>
    <n v="0"/>
    <n v="29.4"/>
    <n v="503.36"/>
    <n v="0"/>
    <s v="QSTHLE"/>
    <s v="QUANTA - OLYMPIA - ELECTRIC"/>
    <s v="511442489"/>
    <n v="1"/>
    <n v="0"/>
    <n v="0"/>
    <s v="SINGLE FAMILY"/>
    <s v="1"/>
    <s v="UNDERGROUND"/>
    <s v="UNDERGROUND"/>
    <s v="0002566682"/>
    <s v="0"/>
  </r>
  <r>
    <x v="2"/>
    <n v="50"/>
    <n v="40"/>
    <n v="40"/>
    <n v="0"/>
    <n v="0"/>
    <x v="1"/>
    <n v="539.57000000000005"/>
    <n v="13.48925"/>
    <n v="27"/>
    <n v="0.32500000000000001"/>
    <n v="32"/>
    <n v="0"/>
    <n v="662.07"/>
    <s v="104337038"/>
    <s v="1801W055 923 VINE MAPLE ST SE #  LACEY"/>
    <s v="CEN1"/>
    <s v="UPS"/>
    <n v="44377"/>
    <n v="44475"/>
    <m/>
    <s v="WA03400340"/>
    <s v="UG Perm Svc Only in Plat Dev"/>
    <s v="16306"/>
    <s v="E UG Residential Services In Plats"/>
    <n v="730"/>
    <n v="-730"/>
    <n v="0"/>
    <n v="29.4"/>
    <n v="503.36"/>
    <n v="0"/>
    <s v="QSTHLE"/>
    <s v="QUANTA - OLYMPIA - ELECTRIC"/>
    <s v="511442488"/>
    <n v="1"/>
    <n v="0"/>
    <n v="0"/>
    <s v="SINGLE FAMILY"/>
    <s v="1"/>
    <s v="UNDERGROUND"/>
    <s v="UNDERGROUND"/>
    <s v="0002566684"/>
    <s v="0"/>
  </r>
  <r>
    <x v="2"/>
    <n v="50"/>
    <n v="40"/>
    <n v="40"/>
    <n v="0"/>
    <n v="0"/>
    <x v="1"/>
    <n v="581.84"/>
    <n v="14.545999999999999"/>
    <n v="40"/>
    <n v="0"/>
    <n v="75"/>
    <n v="0"/>
    <n v="704.11"/>
    <s v="104337042"/>
    <s v="2401E080 1436 BAKER HEIGHTS LOOP #  BREM"/>
    <s v="CEN1"/>
    <s v="UPS"/>
    <n v="44371"/>
    <n v="44475"/>
    <m/>
    <s v="WA01800010"/>
    <s v="UG Perm Svc Only in Plat Dev"/>
    <s v="16306"/>
    <s v="E UG Residential Services In Plats"/>
    <n v="730"/>
    <n v="-730"/>
    <n v="0"/>
    <n v="68.040000000000006"/>
    <n v="502.44"/>
    <n v="0"/>
    <s v="QSSPE"/>
    <s v="QUANTA - KITSAP - ELECTRIC"/>
    <s v="511442884"/>
    <n v="1"/>
    <n v="0"/>
    <n v="0"/>
    <s v="SINGLE FAMILY"/>
    <s v="1"/>
    <s v="UNDERGROUND"/>
    <s v="UNDERGROUND"/>
    <s v="0002566720"/>
    <s v="0"/>
  </r>
  <r>
    <x v="2"/>
    <n v="50"/>
    <n v="30"/>
    <n v="30"/>
    <n v="0"/>
    <n v="0"/>
    <x v="1"/>
    <n v="541.94000000000005"/>
    <n v="18.0646666666667"/>
    <n v="30"/>
    <n v="0"/>
    <n v="35"/>
    <n v="0"/>
    <n v="664.21"/>
    <s v="104337053"/>
    <s v="2501E103 6436 YORKTOWN PL NE #  BREMERTO"/>
    <s v="CEN1"/>
    <s v="UPS"/>
    <n v="44375"/>
    <n v="44475"/>
    <m/>
    <s v="WA01800990"/>
    <s v="UG Perm Svc Only in Plat Dev"/>
    <s v="16306"/>
    <s v="E UG Residential Services In Plats"/>
    <n v="730"/>
    <n v="-730"/>
    <n v="0"/>
    <n v="32.340000000000003"/>
    <n v="502.44"/>
    <n v="0"/>
    <s v="QSSPE"/>
    <s v="QUANTA - KITSAP - ELECTRIC"/>
    <s v="511445364"/>
    <n v="1"/>
    <n v="0"/>
    <n v="0"/>
    <s v="DUPLEX"/>
    <s v="1"/>
    <s v="UNDERGROUND"/>
    <s v="UNDERGROUND"/>
    <s v="0002566814"/>
    <s v="0"/>
  </r>
  <r>
    <x v="2"/>
    <n v="50"/>
    <n v="30"/>
    <n v="30"/>
    <n v="0"/>
    <n v="0"/>
    <x v="1"/>
    <n v="548.53"/>
    <n v="18.284333333333301"/>
    <n v="35"/>
    <n v="-0.16666666666666699"/>
    <n v="42"/>
    <n v="0"/>
    <n v="670.8"/>
    <s v="104337054"/>
    <s v="2501E103 6444 YORKTOWN PL NE #  BREMERTO"/>
    <s v="CEN1"/>
    <s v="UPS"/>
    <n v="44375"/>
    <n v="44475"/>
    <m/>
    <s v="WA01800990"/>
    <s v="UG Perm Svc Only in Plat Dev"/>
    <s v="16306"/>
    <s v="E UG Residential Services In Plats"/>
    <n v="730"/>
    <n v="-730"/>
    <n v="0"/>
    <n v="38.229999999999997"/>
    <n v="502.44"/>
    <n v="0"/>
    <s v="QSSPE"/>
    <s v="QUANTA - KITSAP - ELECTRIC"/>
    <s v="511445361"/>
    <n v="1"/>
    <n v="0"/>
    <n v="0"/>
    <s v="DUPLEX"/>
    <s v="1"/>
    <s v="UNDERGROUND"/>
    <s v="UNDERGROUND"/>
    <s v="0002566817"/>
    <s v="0"/>
  </r>
  <r>
    <x v="2"/>
    <n v="100"/>
    <n v="70"/>
    <n v="70"/>
    <n v="0"/>
    <n v="0"/>
    <x v="1"/>
    <n v="590.15"/>
    <n v="8.4307142857142896"/>
    <n v="69"/>
    <n v="1.4285714285714299E-2"/>
    <n v="83"/>
    <n v="0"/>
    <n v="712.42"/>
    <s v="104337074"/>
    <s v="2401E080 913 TIMBERLINE AVE #  BREMERTON"/>
    <s v="CEN1"/>
    <s v="UPS"/>
    <n v="44377"/>
    <n v="44475"/>
    <m/>
    <s v="WA01800010"/>
    <s v="UG Perm Svc Only in Plat Dev"/>
    <s v="16306"/>
    <s v="E UG Residential Services In Plats"/>
    <n v="730"/>
    <n v="-730"/>
    <n v="0"/>
    <n v="75.47"/>
    <n v="502.44"/>
    <n v="0"/>
    <s v="QSSPE"/>
    <s v="QUANTA - KITSAP - ELECTRIC"/>
    <s v="511447294"/>
    <n v="1"/>
    <n v="0"/>
    <n v="0"/>
    <s v="SINGLE FAMILY"/>
    <s v="1"/>
    <s v="UNDERGROUND"/>
    <s v="UNDERGROUND"/>
    <s v="0002566931"/>
    <s v="0"/>
  </r>
  <r>
    <x v="2"/>
    <n v="50"/>
    <n v="40"/>
    <n v="40"/>
    <n v="0"/>
    <n v="0"/>
    <x v="1"/>
    <n v="550.53"/>
    <n v="13.763249999999999"/>
    <n v="36"/>
    <n v="0.1"/>
    <n v="43"/>
    <n v="0"/>
    <n v="673.03"/>
    <s v="104337110"/>
    <s v="1801W055 914 BURWOOD ST SE #  LACEY"/>
    <s v="CEN1"/>
    <s v="UPS"/>
    <n v="44376"/>
    <n v="44475"/>
    <m/>
    <s v="WA03400340"/>
    <s v="UG Perm Svc Only in Plat Dev"/>
    <s v="16306"/>
    <s v="E UG Residential Services In Plats"/>
    <n v="730"/>
    <n v="-730"/>
    <n v="0"/>
    <n v="39.200000000000003"/>
    <n v="503.36"/>
    <n v="0"/>
    <s v="QSTHLE"/>
    <s v="QUANTA - OLYMPIA - ELECTRIC"/>
    <s v="511447446"/>
    <n v="1"/>
    <n v="0"/>
    <n v="0"/>
    <s v="SINGLE FAMILY"/>
    <s v="1"/>
    <s v="UNDERGROUND"/>
    <s v="UNDERGROUND"/>
    <s v="0002566955"/>
    <s v="0"/>
  </r>
</pivotCacheRecords>
</file>

<file path=xl/pivotCache/pivotCacheRecords2.xml><?xml version="1.0" encoding="utf-8"?>
<pivotCacheRecords xmlns="http://schemas.openxmlformats.org/spreadsheetml/2006/main" xmlns:r="http://schemas.openxmlformats.org/officeDocument/2006/relationships" count="1460">
  <r>
    <x v="0"/>
    <x v="0"/>
    <x v="0"/>
    <x v="0"/>
    <n v="155"/>
    <n v="2270"/>
    <n v="23938"/>
    <n v="140"/>
    <s v="105079367"/>
    <s v="1802E134 210 CEDAR ST E #  ROY"/>
    <s v="CEN2"/>
    <x v="0"/>
    <d v="2021-05-25T00:00:00"/>
    <d v="2021-08-04T00:00:00"/>
    <d v="2021-11-04T00:00:00"/>
    <s v="WA02700120"/>
    <s v="OH Line Ext-1 Phase"/>
    <s v="16324"/>
    <s v="E Single Family Line Extension"/>
    <n v="1545.47"/>
    <n v="0"/>
    <n v="1545.47"/>
    <n v="3557.91"/>
    <n v="11046.71"/>
    <n v="6.49"/>
    <s v="QSTHLE"/>
    <s v="QUANTA - OLYMPIA - ELECTRIC"/>
    <s v="501907578"/>
    <n v="1"/>
    <n v="1825.08"/>
    <n v="2244.85"/>
    <n v="0"/>
    <m/>
    <s v=""/>
    <s v="0057010406"/>
    <s v="10"/>
  </r>
  <r>
    <x v="0"/>
    <x v="1"/>
    <x v="1"/>
    <x v="1"/>
    <n v="0"/>
    <n v="1445"/>
    <n v="11949"/>
    <n v="0"/>
    <s v="105087962"/>
    <s v="2308E012 948 BALLARAT AVE NE #NORTH BEND"/>
    <s v="CEN2"/>
    <x v="0"/>
    <d v="2020-08-03T00:00:00"/>
    <d v="2020-11-05T00:00:00"/>
    <d v="2021-02-02T00:00:00"/>
    <s v="WA01700220"/>
    <s v="OH Line Ext-1 Phase"/>
    <s v="16324"/>
    <s v="E Single Family Line Extension"/>
    <n v="1294.9000000000001"/>
    <n v="0"/>
    <n v="1294.9000000000001"/>
    <n v="1571.08"/>
    <n v="3458.73"/>
    <n v="0"/>
    <s v="QCNOKE"/>
    <s v="QUANTA - REDMOND - ELECTRIC"/>
    <s v="505401988"/>
    <n v="1"/>
    <n v="1307.54"/>
    <n v="1608.27"/>
    <n v="216"/>
    <m/>
    <s v="1"/>
    <s v="0002471763"/>
    <s v="0"/>
  </r>
  <r>
    <x v="0"/>
    <x v="1"/>
    <x v="0"/>
    <x v="2"/>
    <n v="0"/>
    <n v="2317"/>
    <n v="14576"/>
    <n v="0"/>
    <s v="105092453"/>
    <s v="2405E018 740 99TH AVE SE #  BELLEVUE"/>
    <s v="CEN2"/>
    <x v="0"/>
    <d v="2020-07-30T00:00:00"/>
    <d v="2021-07-22T00:00:00"/>
    <d v="2021-10-06T00:00:00"/>
    <s v="WA11700040"/>
    <s v="OH Line Ext-1 Phase"/>
    <s v="16324"/>
    <s v="E Single Family Line Extension"/>
    <n v="1691.58"/>
    <n v="-1691.58"/>
    <n v="0"/>
    <n v="1776.33"/>
    <n v="4003.92"/>
    <n v="150"/>
    <s v="QCNOKE"/>
    <s v="QUANTA - REDMOND - ELECTRIC"/>
    <s v="504121148"/>
    <n v="1"/>
    <n v="1313.4"/>
    <n v="1615.48"/>
    <n v="0"/>
    <m/>
    <s v="1"/>
    <s v="0057009637"/>
    <s v="180"/>
  </r>
  <r>
    <x v="0"/>
    <x v="0"/>
    <x v="0"/>
    <x v="3"/>
    <n v="0"/>
    <n v="-319"/>
    <n v="6200"/>
    <n v="0"/>
    <s v="105092469"/>
    <s v="2402E013 4566 POINT WHITE DR NE #  BAINB"/>
    <s v="CEN2"/>
    <x v="1"/>
    <d v="2021-03-17T00:00:00"/>
    <d v="2021-06-02T00:00:00"/>
    <d v="2021-10-06T00:00:00"/>
    <s v="WA01800040"/>
    <s v="OH Line Ext-Secondary"/>
    <s v="16311"/>
    <s v="E Commercial Line Extension"/>
    <n v="1105.0999999999999"/>
    <n v="-1105.0999999999999"/>
    <n v="0"/>
    <n v="155.35"/>
    <n v="1461.19"/>
    <n v="225.6"/>
    <s v="QSSPE"/>
    <s v="QUANTA - KITSAP - ELECTRIC"/>
    <s v="507847824"/>
    <n v="1"/>
    <n v="0"/>
    <n v="0"/>
    <n v="0"/>
    <m/>
    <s v="1"/>
    <s v="0050048107"/>
    <s v="10"/>
  </r>
  <r>
    <x v="0"/>
    <x v="1"/>
    <x v="0"/>
    <x v="4"/>
    <n v="0"/>
    <n v="2722"/>
    <n v="17533"/>
    <n v="0"/>
    <s v="105092847"/>
    <s v="2506E086 22821 NE REDMOND FALL CITY RD #"/>
    <s v="CEN2"/>
    <x v="0"/>
    <d v="2020-08-24T00:00:00"/>
    <d v="2020-11-05T00:00:00"/>
    <d v="2021-02-02T00:00:00"/>
    <s v="WA04000990"/>
    <s v="OH Line Ext-1 Phase"/>
    <s v="16311"/>
    <s v="E Commercial Line Extension"/>
    <n v="4782.4799999999996"/>
    <n v="-4782.4799999999996"/>
    <n v="0"/>
    <n v="1331.22"/>
    <n v="7149.32"/>
    <n v="445"/>
    <s v="QCNOKE"/>
    <s v="QUANTA - REDMOND - ELECTRIC"/>
    <s v="508008574"/>
    <n v="1"/>
    <n v="1086.1600000000001"/>
    <n v="1335.98"/>
    <n v="0"/>
    <m/>
    <s v="1"/>
    <s v="0050047253"/>
    <s v="10"/>
  </r>
  <r>
    <x v="0"/>
    <x v="1"/>
    <x v="2"/>
    <x v="5"/>
    <n v="0"/>
    <n v="263"/>
    <n v="3240"/>
    <n v="0"/>
    <s v="105092973"/>
    <s v="2005E034 2106 186TH AVE E # ADU LAKE TAP"/>
    <s v="CEN2"/>
    <x v="1"/>
    <d v="2020-09-08T00:00:00"/>
    <d v="2020-12-03T00:00:00"/>
    <d v="2021-03-02T00:00:00"/>
    <s v="WA12700270"/>
    <s v="OH Line Ext-Secondary"/>
    <s v="16324"/>
    <s v="E Single Family Line Extension"/>
    <n v="0"/>
    <n v="0"/>
    <n v="0"/>
    <n v="125.16"/>
    <n v="775.78"/>
    <n v="0"/>
    <s v="QSWPRE"/>
    <s v="QUANTA - PUYALLUP - ELECTRIC"/>
    <s v="507096414"/>
    <n v="1"/>
    <n v="0"/>
    <n v="0"/>
    <n v="0"/>
    <m/>
    <s v=""/>
    <s v=""/>
    <s v="0"/>
  </r>
  <r>
    <x v="0"/>
    <x v="0"/>
    <x v="0"/>
    <x v="6"/>
    <n v="0"/>
    <n v="0"/>
    <n v="3040"/>
    <n v="0"/>
    <s v="105093193"/>
    <s v="2201E005 1023 SE OAK RD # PUMP PORT ORCH"/>
    <s v="CEN2"/>
    <x v="1"/>
    <d v="2021-01-08T00:00:00"/>
    <d v="2021-10-06T00:00:00"/>
    <m/>
    <s v="WA01800990"/>
    <s v="OH Line Ext-Secondary"/>
    <s v="16324"/>
    <s v="E Single Family Line Extension"/>
    <n v="2136.89"/>
    <n v="-2136.89"/>
    <n v="0"/>
    <n v="155.44"/>
    <n v="769.42"/>
    <n v="264"/>
    <s v="QSSPE"/>
    <s v="QUANTA - KITSAP - ELECTRIC"/>
    <s v="508033800"/>
    <n v="1"/>
    <n v="0"/>
    <n v="0"/>
    <n v="0"/>
    <m/>
    <s v="1"/>
    <s v="0057010407"/>
    <s v="170"/>
  </r>
  <r>
    <x v="0"/>
    <x v="1"/>
    <x v="1"/>
    <x v="7"/>
    <n v="0"/>
    <n v="1865"/>
    <n v="6955"/>
    <n v="0"/>
    <s v="105093220"/>
    <s v="3901E017 4234 BAY RD #  BLAINE"/>
    <s v="CEN2"/>
    <x v="0"/>
    <d v="2020-09-22T00:00:00"/>
    <d v="2020-12-03T00:00:00"/>
    <d v="2021-03-02T00:00:00"/>
    <s v="WA03700370"/>
    <s v="OH Line Ext-1 Phase"/>
    <s v="16324"/>
    <s v="E Single Family Line Extension"/>
    <n v="0"/>
    <n v="0"/>
    <n v="0"/>
    <n v="1544.03"/>
    <n v="2368.79"/>
    <n v="0"/>
    <s v="QNWHME"/>
    <s v="QUANTA - BELLINGHAM - ELECTRIC"/>
    <s v="508284783"/>
    <n v="1"/>
    <n v="1289.69"/>
    <n v="1586.32"/>
    <n v="0"/>
    <m/>
    <s v=""/>
    <s v=""/>
    <s v="0"/>
  </r>
  <r>
    <x v="0"/>
    <x v="1"/>
    <x v="0"/>
    <x v="8"/>
    <n v="101"/>
    <n v="1935"/>
    <n v="37869"/>
    <n v="355"/>
    <s v="105093406"/>
    <s v="1718E016 232 BARNES RD #  ELLENSBURG"/>
    <s v="CEN2"/>
    <x v="0"/>
    <d v="2020-12-30T00:00:00"/>
    <d v="2021-09-30T00:00:00"/>
    <m/>
    <s v="WA01900990"/>
    <s v="OH Line Ext-1 Phase"/>
    <s v="16324"/>
    <s v="E Single Family Line Extension"/>
    <n v="3122.47"/>
    <n v="-3122.47"/>
    <n v="0"/>
    <n v="5524.79"/>
    <n v="12798.76"/>
    <n v="3109.76"/>
    <s v="QCKTTE"/>
    <s v="QUANTA - KITTITAS - ELECTRIC"/>
    <s v="508280220"/>
    <n v="1"/>
    <n v="1085.6300000000001"/>
    <n v="1335.32"/>
    <n v="0"/>
    <m/>
    <s v=""/>
    <s v="0057009942"/>
    <s v="90"/>
  </r>
  <r>
    <x v="0"/>
    <x v="1"/>
    <x v="0"/>
    <x v="9"/>
    <n v="0"/>
    <n v="1093"/>
    <n v="13311"/>
    <n v="0"/>
    <s v="105093432"/>
    <s v="2006E097 211 BLAKE ST #  ENUMCLAW"/>
    <s v="CEN2"/>
    <x v="0"/>
    <d v="2020-09-24T00:00:00"/>
    <d v="2021-01-05T00:00:00"/>
    <d v="2021-04-02T00:00:00"/>
    <s v="WA01700110"/>
    <s v="OH Line Ext-1 Phase"/>
    <s v="16324"/>
    <s v="E Single Family Line Extension"/>
    <n v="1218.3599999999999"/>
    <n v="-1218.3599999999999"/>
    <n v="0"/>
    <n v="1500.87"/>
    <n v="2364.5500000000002"/>
    <n v="3200"/>
    <s v="QCSOKE"/>
    <s v="QUANTA - SOUTH KING - ELECTRIC"/>
    <s v="508277291"/>
    <n v="1"/>
    <n v="1294.57"/>
    <n v="1592.32"/>
    <n v="0"/>
    <m/>
    <s v=""/>
    <s v="0057010120"/>
    <s v="180"/>
  </r>
  <r>
    <x v="0"/>
    <x v="1"/>
    <x v="2"/>
    <x v="10"/>
    <n v="43"/>
    <n v="1447"/>
    <n v="14983"/>
    <n v="315"/>
    <s v="105093506"/>
    <s v="1914E008  161 MOUNTAIN TOP DR # CLE ELUM"/>
    <s v="CEN2"/>
    <x v="0"/>
    <d v="2020-12-21T00:00:00"/>
    <d v="2021-03-02T00:00:00"/>
    <d v="2021-06-02T00:00:00"/>
    <s v="WA01900990"/>
    <s v="OH Line Ext-1 Phase"/>
    <s v="16324"/>
    <s v="E Single Family Line Extension"/>
    <n v="0"/>
    <n v="0"/>
    <n v="0"/>
    <n v="3948.49"/>
    <n v="5949.81"/>
    <n v="0"/>
    <s v="QCKTTE"/>
    <s v="QUANTA - KITTITAS - ELECTRIC"/>
    <s v="508445512"/>
    <n v="1"/>
    <n v="1045.94"/>
    <n v="1286.51"/>
    <n v="315"/>
    <m/>
    <s v="1"/>
    <s v="0057010196"/>
    <s v="90"/>
  </r>
  <r>
    <x v="0"/>
    <x v="0"/>
    <x v="1"/>
    <x v="11"/>
    <n v="0"/>
    <n v="1659"/>
    <n v="11362"/>
    <n v="0"/>
    <s v="105093535"/>
    <s v="2306E032 20417 SE 127TH ST #  ISSAQUAH"/>
    <s v="CEN2"/>
    <x v="0"/>
    <d v="2021-01-06T00:00:00"/>
    <d v="2021-04-02T00:00:00"/>
    <d v="2021-07-02T00:00:00"/>
    <s v="WA04000990"/>
    <s v="OH Line Ext-1 Phase"/>
    <s v="16324"/>
    <s v="E Single Family Line Extension"/>
    <n v="0"/>
    <n v="0"/>
    <n v="0"/>
    <n v="1621.68"/>
    <n v="2229.7399999999998"/>
    <n v="319.04000000000002"/>
    <s v="QCNOKE"/>
    <s v="QUANTA - REDMOND - ELECTRIC"/>
    <s v="503964330"/>
    <n v="1"/>
    <n v="1365.04"/>
    <n v="1679"/>
    <n v="0"/>
    <m/>
    <s v=""/>
    <s v="0002522178"/>
    <s v="0"/>
  </r>
  <r>
    <x v="0"/>
    <x v="1"/>
    <x v="1"/>
    <x v="12"/>
    <n v="0"/>
    <n v="1394"/>
    <n v="6963"/>
    <n v="0"/>
    <s v="105093686"/>
    <s v="2502E077 6232 BATTLE POINT DR NE BAINBRI"/>
    <s v="CEN2"/>
    <x v="0"/>
    <d v="2020-08-12T00:00:00"/>
    <d v="2021-06-10T00:00:00"/>
    <d v="2021-10-06T00:00:00"/>
    <s v="WA01800040"/>
    <s v="OH Line Ext-1 Phase"/>
    <s v="16324"/>
    <s v="E Single Family Line Extension"/>
    <n v="0"/>
    <n v="0"/>
    <n v="0"/>
    <n v="1272.05"/>
    <n v="2356.86"/>
    <n v="0"/>
    <s v="QSSPE"/>
    <s v="QUANTA - KITSAP - ELECTRIC"/>
    <s v="508418130"/>
    <n v="1"/>
    <n v="1085.8900000000001"/>
    <n v="1335.64"/>
    <n v="0"/>
    <m/>
    <s v="1"/>
    <s v=""/>
    <s v="0"/>
  </r>
  <r>
    <x v="0"/>
    <x v="1"/>
    <x v="1"/>
    <x v="13"/>
    <n v="0"/>
    <n v="1336"/>
    <n v="6234"/>
    <n v="0"/>
    <s v="105093766"/>
    <s v="2201W004 13508 CARNEY LAKE RD SW #  PORT"/>
    <s v="CEN2"/>
    <x v="0"/>
    <d v="2020-07-09T00:00:00"/>
    <d v="2020-10-04T00:00:00"/>
    <d v="2021-01-05T00:00:00"/>
    <s v="WA01800990"/>
    <s v="OH Line Ext-1 Phase"/>
    <s v="16324"/>
    <s v="E Single Family Line Extension"/>
    <n v="0"/>
    <n v="0"/>
    <n v="0"/>
    <n v="1238.2"/>
    <n v="2192.8200000000002"/>
    <n v="484"/>
    <s v="QSSPE"/>
    <s v="QUANTA - KITSAP - ELECTRIC"/>
    <s v="508501317"/>
    <n v="1"/>
    <n v="1037.1199999999999"/>
    <n v="1275.6600000000001"/>
    <n v="0"/>
    <m/>
    <s v="1"/>
    <s v=""/>
    <s v="0"/>
  </r>
  <r>
    <x v="0"/>
    <x v="1"/>
    <x v="0"/>
    <x v="14"/>
    <n v="270"/>
    <n v="1340"/>
    <n v="9427"/>
    <n v="30"/>
    <s v="105093943"/>
    <s v="1902E015 258 LAKE LOUISE DR SW # GARG LA"/>
    <s v="CEN2"/>
    <x v="0"/>
    <d v="2020-11-20T00:00:00"/>
    <d v="2021-02-02T00:00:00"/>
    <d v="2021-05-04T00:00:00"/>
    <s v="WA12700210"/>
    <s v="OH Line Ext-1 Phase"/>
    <s v="16324"/>
    <s v="E Single Family Line Extension"/>
    <n v="8398.9599999999991"/>
    <n v="-8398.9599999999991"/>
    <n v="0"/>
    <n v="1920.04"/>
    <n v="4720.32"/>
    <n v="0"/>
    <s v="QSWPRE"/>
    <s v="QUANTA - PUYALLUP - ELECTRIC"/>
    <s v="508167014"/>
    <n v="1"/>
    <n v="1101"/>
    <n v="1354.23"/>
    <n v="0"/>
    <m/>
    <s v=""/>
    <s v="0057009801"/>
    <s v="170"/>
  </r>
  <r>
    <x v="0"/>
    <x v="1"/>
    <x v="0"/>
    <x v="15"/>
    <n v="0"/>
    <n v="0"/>
    <n v="1303"/>
    <n v="0"/>
    <s v="105093998"/>
    <s v="2405E122 8565 E MERCER WAY # POLE MERCER"/>
    <s v="CEN2"/>
    <x v="1"/>
    <d v="2020-07-28T00:00:00"/>
    <d v="2020-10-04T00:00:00"/>
    <d v="2021-01-05T00:00:00"/>
    <s v="WA11700190"/>
    <s v="OH Line Ext-Secondary"/>
    <s v="16311"/>
    <s v="E Commercial Line Extension"/>
    <n v="0"/>
    <n v="0"/>
    <n v="0"/>
    <n v="79.31"/>
    <n v="399.28"/>
    <n v="0"/>
    <s v="QCNOKE"/>
    <s v="QUANTA - REDMOND - ELECTRIC"/>
    <s v="508873292"/>
    <n v="1"/>
    <n v="0"/>
    <n v="0"/>
    <n v="0"/>
    <m/>
    <s v="1"/>
    <s v="0050047118"/>
    <s v="10"/>
  </r>
  <r>
    <x v="0"/>
    <x v="1"/>
    <x v="1"/>
    <x v="16"/>
    <n v="0"/>
    <n v="791"/>
    <n v="5913"/>
    <n v="0"/>
    <n v="105094110"/>
    <s v="1801W027 1733 SOUTH BAY RD NE #  OLYMPIA"/>
    <s v="CEN2"/>
    <x v="0"/>
    <d v="2020-08-13T00:00:00"/>
    <d v="2020-11-05T00:00:00"/>
    <d v="2021-02-02T00:00:00"/>
    <s v="WA03400340"/>
    <s v="OH Line Ext-1 Phase"/>
    <s v="16324"/>
    <s v="E Single Family Line Extension"/>
    <n v="0"/>
    <n v="0"/>
    <n v="0"/>
    <n v="1313.68"/>
    <n v="2196.85"/>
    <n v="0"/>
    <s v="QSTHLE"/>
    <s v="QUANTA - OLYMPIA - ELECTRIC"/>
    <s v="508550691"/>
    <n v="1"/>
    <n v="1080.23"/>
    <n v="1328.68"/>
    <n v="0"/>
    <m/>
    <s v=""/>
    <s v="0002535119"/>
    <s v="0"/>
  </r>
  <r>
    <x v="0"/>
    <x v="1"/>
    <x v="0"/>
    <x v="17"/>
    <n v="0"/>
    <n v="0"/>
    <n v="1014"/>
    <n v="0"/>
    <s v="105094211"/>
    <s v="2405E069 4328 E MERCER WAY # POLE MERCER"/>
    <s v="CEN2"/>
    <x v="1"/>
    <d v="2020-07-28T00:00:00"/>
    <d v="2020-10-04T00:00:00"/>
    <d v="2021-01-05T00:00:00"/>
    <s v="WA11700190"/>
    <s v="OH Line Ext-Secondary"/>
    <s v="16311"/>
    <s v="E Commercial Line Extension"/>
    <n v="0"/>
    <n v="0"/>
    <n v="0"/>
    <n v="73.36"/>
    <n v="399.28"/>
    <n v="0"/>
    <s v="QCNOKE"/>
    <s v="QUANTA - REDMOND - ELECTRIC"/>
    <s v="509043038"/>
    <n v="1"/>
    <n v="0"/>
    <n v="0"/>
    <n v="0"/>
    <m/>
    <s v="1"/>
    <s v="0050047121"/>
    <s v="10"/>
  </r>
  <r>
    <x v="0"/>
    <x v="1"/>
    <x v="0"/>
    <x v="18"/>
    <n v="0"/>
    <n v="0"/>
    <n v="970"/>
    <n v="0"/>
    <s v="105094212"/>
    <s v="2405E070 4004 ISLAND CREST WAY # POLE ME"/>
    <s v="CEN2"/>
    <x v="1"/>
    <d v="2020-07-01T00:00:00"/>
    <d v="2020-10-04T00:00:00"/>
    <d v="2021-01-05T00:00:00"/>
    <s v="WA11700190"/>
    <s v="OH Line Ext-Secondary"/>
    <s v="16311"/>
    <s v="E Commercial Line Extension"/>
    <n v="0"/>
    <n v="0"/>
    <n v="0"/>
    <n v="39.5"/>
    <n v="399.27"/>
    <n v="0"/>
    <s v="QCNOKE"/>
    <s v="QUANTA - REDMOND - ELECTRIC"/>
    <s v="509043060"/>
    <n v="1"/>
    <n v="0"/>
    <n v="0"/>
    <n v="0"/>
    <m/>
    <s v="1"/>
    <s v="0050047158"/>
    <s v="10"/>
  </r>
  <r>
    <x v="0"/>
    <x v="0"/>
    <x v="0"/>
    <x v="19"/>
    <n v="0"/>
    <n v="121"/>
    <n v="6780"/>
    <n v="0"/>
    <s v="105094684"/>
    <s v="3201E084 1567 ARNOLD RD OAK HARBOR"/>
    <s v="CEN2"/>
    <x v="1"/>
    <d v="2021-02-18T00:00:00"/>
    <d v="2021-05-04T00:00:00"/>
    <d v="2021-08-04T00:00:00"/>
    <s v="WA01500990"/>
    <s v="OH Line Ext-Secondary"/>
    <s v="16324"/>
    <s v="E Single Family Line Extension"/>
    <n v="0"/>
    <n v="0"/>
    <n v="0"/>
    <n v="219.43"/>
    <n v="2073.1999999999998"/>
    <n v="1206"/>
    <s v="QNISLE"/>
    <s v="QUANTA - WHIDBEY - ELECTRIC"/>
    <s v="508315019"/>
    <n v="1"/>
    <n v="0"/>
    <n v="0"/>
    <n v="0"/>
    <m/>
    <s v="1"/>
    <s v="0057010208"/>
    <s v="170"/>
  </r>
  <r>
    <x v="0"/>
    <x v="1"/>
    <x v="2"/>
    <x v="20"/>
    <n v="106"/>
    <n v="949"/>
    <n v="20620"/>
    <n v="185"/>
    <s v="105094786"/>
    <s v="2015E065  309 N C ST #  ROSLYN"/>
    <s v="CEN2"/>
    <x v="0"/>
    <d v="2020-11-11T00:00:00"/>
    <d v="2021-02-02T00:00:00"/>
    <d v="2021-05-04T00:00:00"/>
    <s v="WA01900040"/>
    <s v="OH Line Ext-1 Phase"/>
    <s v="16324"/>
    <s v="E Single Family Line Extension"/>
    <n v="0"/>
    <n v="0"/>
    <n v="0"/>
    <n v="3384.35"/>
    <n v="9690.4"/>
    <n v="495.05"/>
    <s v="QCKTTE"/>
    <s v="QUANTA - KITTITAS - ELECTRIC"/>
    <s v="507914490"/>
    <n v="1"/>
    <n v="933.06"/>
    <n v="1147.6600000000001"/>
    <n v="0"/>
    <m/>
    <s v=""/>
    <s v="0057010072"/>
    <s v="90"/>
  </r>
  <r>
    <x v="0"/>
    <x v="1"/>
    <x v="1"/>
    <x v="21"/>
    <n v="0"/>
    <n v="2845"/>
    <n v="8177"/>
    <n v="0"/>
    <s v="105094848"/>
    <s v="2603E070 20879 PRESIDENT POINT RD NE #"/>
    <s v="CEN2"/>
    <x v="0"/>
    <d v="2020-12-28T00:00:00"/>
    <d v="2021-03-02T00:00:00"/>
    <d v="2021-06-02T00:00:00"/>
    <s v="WA01800990"/>
    <s v="OH Line Ext-1 Phase"/>
    <s v="16324"/>
    <s v="E Single Family Line Extension"/>
    <n v="0"/>
    <n v="0"/>
    <n v="0"/>
    <n v="2528.41"/>
    <n v="2192.8200000000002"/>
    <n v="315.51"/>
    <s v="QSSPE"/>
    <s v="QUANTA - KITSAP - ELECTRIC"/>
    <s v="509187193"/>
    <n v="1"/>
    <n v="2325.7600000000002"/>
    <n v="2860.68"/>
    <n v="0"/>
    <m/>
    <s v="1"/>
    <s v=""/>
    <s v="0"/>
  </r>
  <r>
    <x v="0"/>
    <x v="0"/>
    <x v="0"/>
    <x v="22"/>
    <n v="0"/>
    <n v="1114"/>
    <n v="7156"/>
    <n v="0"/>
    <s v="105095310"/>
    <s v="2104E098 403 SEATTLE BLVD S #  ALGONA"/>
    <s v="CEN2"/>
    <x v="0"/>
    <d v="2021-02-22T00:00:00"/>
    <d v="2021-05-04T00:00:00"/>
    <d v="2021-08-04T00:00:00"/>
    <s v="WA11700010"/>
    <s v="OH Line Ext-1 Phase"/>
    <s v="16324"/>
    <s v="E Single Family Line Extension"/>
    <n v="1218.3599999999999"/>
    <n v="-1218.3599999999999"/>
    <n v="0"/>
    <n v="1357.73"/>
    <n v="2257.4699999999998"/>
    <n v="1192.6400000000001"/>
    <s v="QCSOKEH"/>
    <s v="QUANTA - SOUTH KING - HOLD"/>
    <s v="509557958"/>
    <n v="1"/>
    <n v="1097.5899999999999"/>
    <n v="1350.04"/>
    <n v="0"/>
    <m/>
    <s v=""/>
    <s v="0002545848"/>
    <s v="0"/>
  </r>
  <r>
    <x v="0"/>
    <x v="1"/>
    <x v="0"/>
    <x v="23"/>
    <n v="0"/>
    <n v="-208"/>
    <n v="3437"/>
    <n v="0"/>
    <s v="105095376"/>
    <s v="3803E121 1217 BILLY FRANK JR ST #  BELLI"/>
    <s v="CEN2"/>
    <x v="1"/>
    <d v="2020-11-05T00:00:00"/>
    <d v="2021-02-02T00:00:00"/>
    <d v="2021-05-04T00:00:00"/>
    <s v="WA03700010"/>
    <s v="OH Line Ext-Secondary"/>
    <s v="16324"/>
    <s v="E Single Family Line Extension"/>
    <n v="3411.68"/>
    <n v="-3411.68"/>
    <n v="0"/>
    <n v="154.62"/>
    <n v="674.12"/>
    <n v="905"/>
    <s v="QNWHME"/>
    <s v="QUANTA - BELLINGHAM - ELECTRIC"/>
    <s v="509625609"/>
    <n v="1"/>
    <n v="0"/>
    <n v="0"/>
    <n v="0"/>
    <m/>
    <s v=""/>
    <s v="0057010281"/>
    <s v="10"/>
  </r>
  <r>
    <x v="0"/>
    <x v="1"/>
    <x v="0"/>
    <x v="24"/>
    <n v="0"/>
    <n v="0"/>
    <n v="1828"/>
    <n v="0"/>
    <s v="105095413"/>
    <s v="2404E141  8049 W MERCER WAY # CELL MERCE"/>
    <s v="CEN2"/>
    <x v="0"/>
    <d v="2020-12-11T00:00:00"/>
    <d v="2021-03-02T00:00:00"/>
    <d v="2021-06-02T00:00:00"/>
    <s v="WA11700190"/>
    <s v="OH Line Ext-1 Phase"/>
    <s v="16311"/>
    <s v="E Commercial Line Extension"/>
    <n v="0"/>
    <n v="0"/>
    <n v="0"/>
    <n v="49.01"/>
    <n v="521.80999999999995"/>
    <n v="0"/>
    <s v="QCNOKE"/>
    <s v="QUANTA - REDMOND - ELECTRIC"/>
    <s v="508661429"/>
    <n v="1"/>
    <n v="0"/>
    <n v="0"/>
    <n v="45"/>
    <m/>
    <s v="1"/>
    <s v="0050047628"/>
    <s v="10"/>
  </r>
  <r>
    <x v="0"/>
    <x v="0"/>
    <x v="2"/>
    <x v="25"/>
    <n v="183"/>
    <n v="1366"/>
    <n v="12352"/>
    <n v="60"/>
    <s v="105095435"/>
    <s v="1817E144 2870 ROBINSON CANYON RD #  ELLE"/>
    <s v="CEN2"/>
    <x v="0"/>
    <d v="2021-01-04T00:00:00"/>
    <d v="2021-04-02T00:00:00"/>
    <d v="2021-07-02T00:00:00"/>
    <s v="WA01900990"/>
    <s v="OH Line Ext-1 Phase"/>
    <s v="16324"/>
    <s v="E Single Family Line Extension"/>
    <n v="0"/>
    <n v="0"/>
    <n v="0"/>
    <n v="2680.66"/>
    <n v="4929.74"/>
    <n v="0"/>
    <s v="QCKTTE"/>
    <s v="QUANTA - KITTITAS - ELECTRIC"/>
    <s v="509636170"/>
    <n v="1"/>
    <n v="1085.6300000000001"/>
    <n v="1335.32"/>
    <n v="0"/>
    <m/>
    <s v=""/>
    <s v="0057010303"/>
    <s v="90"/>
  </r>
  <r>
    <x v="0"/>
    <x v="0"/>
    <x v="2"/>
    <x v="26"/>
    <n v="0"/>
    <n v="2183"/>
    <n v="7451"/>
    <n v="0"/>
    <s v="105096227"/>
    <s v="2004E079 1306 26TH ST NW #SHOP  PUYALLUP"/>
    <s v="CEN2"/>
    <x v="1"/>
    <d v="2021-02-01T00:00:00"/>
    <d v="2021-05-04T00:00:00"/>
    <d v="2021-08-04T00:00:00"/>
    <s v="WA12700110"/>
    <s v="OH Line Ext-Secondary"/>
    <s v="16324"/>
    <s v="E Single Family Line Extension"/>
    <n v="0"/>
    <n v="0"/>
    <n v="0"/>
    <n v="1694.15"/>
    <n v="2410.11"/>
    <n v="0"/>
    <s v="QSWPRE"/>
    <s v="QUANTA - PUYALLUP - ELECTRIC"/>
    <s v="509391709"/>
    <n v="1"/>
    <n v="1367.23"/>
    <n v="1681.69"/>
    <n v="0"/>
    <m/>
    <s v=""/>
    <s v=""/>
    <s v="0"/>
  </r>
  <r>
    <x v="0"/>
    <x v="0"/>
    <x v="1"/>
    <x v="27"/>
    <n v="0"/>
    <n v="1591"/>
    <n v="7335"/>
    <n v="0"/>
    <s v="105096316"/>
    <s v="3101E060  1012 FORT CASEY RD COUPVILLE"/>
    <s v="CEN2"/>
    <x v="0"/>
    <d v="2021-04-23T00:00:00"/>
    <d v="2021-08-04T00:00:00"/>
    <d v="2021-11-04T00:00:00"/>
    <s v="WA01500990"/>
    <s v="OH Line Ext-1 Phase"/>
    <s v="16324"/>
    <s v="E Single Family Line Extension"/>
    <n v="0"/>
    <n v="0"/>
    <n v="0"/>
    <n v="1319.83"/>
    <n v="2300.1799999999998"/>
    <n v="0"/>
    <s v="QNISLE"/>
    <s v="QUANTA - WHIDBEY - ELECTRIC"/>
    <s v="509141689"/>
    <n v="1"/>
    <n v="1065.3499999999999"/>
    <n v="1310.3800000000001"/>
    <n v="0"/>
    <m/>
    <s v=""/>
    <s v=""/>
    <s v="0"/>
  </r>
  <r>
    <x v="0"/>
    <x v="0"/>
    <x v="0"/>
    <x v="28"/>
    <n v="0"/>
    <n v="0"/>
    <n v="2283"/>
    <n v="0"/>
    <s v="105096409"/>
    <s v="1801W124  YELM HWY SE &amp; CHAMBER CREEK LP"/>
    <s v="CEN2"/>
    <x v="1"/>
    <d v="2021-02-19T00:00:00"/>
    <d v="2021-05-04T00:00:00"/>
    <d v="2021-08-04T00:00:00"/>
    <s v="WA03400340"/>
    <s v="OH Line Ext-Secondary"/>
    <s v="16311"/>
    <s v="E Commercial Line Extension"/>
    <n v="2305.1999999999998"/>
    <n v="-2305.1999999999998"/>
    <n v="0"/>
    <n v="99.93"/>
    <n v="725.12"/>
    <n v="0"/>
    <s v="QSTHLE"/>
    <s v="QUANTA - OLYMPIA - ELECTRIC"/>
    <s v="510461102"/>
    <n v="1"/>
    <n v="0"/>
    <n v="0"/>
    <n v="0"/>
    <m/>
    <s v=""/>
    <s v="0050048023"/>
    <s v="10"/>
  </r>
  <r>
    <x v="0"/>
    <x v="0"/>
    <x v="1"/>
    <x v="29"/>
    <n v="0"/>
    <n v="1464"/>
    <n v="5783"/>
    <n v="0"/>
    <s v="105096455"/>
    <s v="1601W124 18040 CROWDER RD SE #  TENINO"/>
    <s v="CEN2"/>
    <x v="0"/>
    <d v="2021-03-22T00:00:00"/>
    <d v="2021-06-02T00:00:00"/>
    <d v="2021-10-06T00:00:00"/>
    <s v="WA03400990"/>
    <s v="OH Line Ext-1 Phase"/>
    <s v="16324"/>
    <s v="E Single Family Line Extension"/>
    <n v="0"/>
    <n v="0"/>
    <n v="0"/>
    <n v="1422.23"/>
    <n v="2241.04"/>
    <n v="0"/>
    <s v="QSTHLE"/>
    <s v="QUANTA - OLYMPIA - ELECTRIC"/>
    <s v="510409902"/>
    <n v="1"/>
    <n v="1174.98"/>
    <n v="1445.23"/>
    <n v="0"/>
    <m/>
    <s v=""/>
    <s v=""/>
    <s v="0"/>
  </r>
  <r>
    <x v="0"/>
    <x v="0"/>
    <x v="0"/>
    <x v="30"/>
    <n v="16"/>
    <n v="2243"/>
    <n v="11385"/>
    <n v="565"/>
    <s v="105096768"/>
    <s v="2802E108  35293 BODINE RD NE #  KINGS"/>
    <s v="CEN2"/>
    <x v="0"/>
    <d v="2021-06-17T00:00:00"/>
    <d v="2021-10-06T00:00:00"/>
    <m/>
    <s v="WA01800990"/>
    <s v="OH Line Ext-1 Phase"/>
    <s v="16324"/>
    <s v="E Single Family Line Extension"/>
    <n v="0"/>
    <n v="0"/>
    <n v="0"/>
    <n v="3943.96"/>
    <n v="4402.07"/>
    <n v="69"/>
    <s v="QSSPE"/>
    <s v="QUANTA - KITSAP - ELECTRIC"/>
    <s v="510350771"/>
    <n v="1"/>
    <n v="1868.08"/>
    <n v="2297.7399999999998"/>
    <n v="565"/>
    <m/>
    <s v="1"/>
    <s v="0057010673"/>
    <s v="10"/>
  </r>
  <r>
    <x v="1"/>
    <x v="1"/>
    <x v="2"/>
    <x v="31"/>
    <n v="25"/>
    <n v="2145"/>
    <n v="16155"/>
    <n v="560"/>
    <s v="105079475"/>
    <s v="1602E032 13525 DOBIASH LN SE #  YELM"/>
    <s v="CEN2"/>
    <x v="2"/>
    <d v="2020-07-10T00:00:00"/>
    <d v="2020-11-05T00:00:00"/>
    <d v="2021-02-02T00:00:00"/>
    <s v="WA03400990"/>
    <s v="UG Line Ext-1 Phase"/>
    <s v="16324"/>
    <s v="E Single Family Line Extension"/>
    <n v="1652.51"/>
    <n v="0"/>
    <n v="1652.51"/>
    <n v="3683.47"/>
    <n v="4905.71"/>
    <n v="8.16"/>
    <s v="QSTHLE"/>
    <s v="QUANTA - OLYMPIA - ELECTRIC"/>
    <s v="502270132"/>
    <n v="1"/>
    <n v="1616.53"/>
    <n v="1988.33"/>
    <n v="0"/>
    <m/>
    <n v="0"/>
    <s v=""/>
    <s v="0057009895"/>
  </r>
  <r>
    <x v="1"/>
    <x v="1"/>
    <x v="0"/>
    <x v="32"/>
    <n v="0"/>
    <n v="-755"/>
    <n v="5823"/>
    <n v="0"/>
    <s v="105080639"/>
    <s v="2607E112 31017 NE BIG ROCK RD DUVALL"/>
    <s v="CEN2"/>
    <x v="2"/>
    <d v="2020-08-26T00:00:00"/>
    <d v="2020-11-05T00:00:00"/>
    <d v="2021-02-02T00:00:00"/>
    <s v="WA04000990"/>
    <s v="UG Line Ext-1 Phase"/>
    <s v="16305"/>
    <s v="E OH UG Residential Services"/>
    <n v="5043.8900000000003"/>
    <n v="-3940.54"/>
    <n v="1103.3499999999999"/>
    <n v="70.510000000000005"/>
    <n v="1215.9000000000001"/>
    <n v="4.2"/>
    <s v="QCNOKE"/>
    <s v="QUANTA - REDMOND - ELECTRIC"/>
    <s v="502839041"/>
    <n v="1"/>
    <n v="0"/>
    <n v="0"/>
    <n v="0"/>
    <m/>
    <n v="1"/>
    <s v="1"/>
    <s v="0057010030"/>
  </r>
  <r>
    <x v="1"/>
    <x v="0"/>
    <x v="0"/>
    <x v="33"/>
    <n v="0"/>
    <n v="126"/>
    <n v="10036"/>
    <n v="0"/>
    <s v="105082693"/>
    <s v="2301E132 12752 GLENWOOD RD SW # VERIZON"/>
    <s v="CEN2"/>
    <x v="3"/>
    <d v="2021-05-11T00:00:00"/>
    <d v="2021-08-04T00:00:00"/>
    <d v="2021-11-04T00:00:00"/>
    <s v="WA01800990"/>
    <s v="UG Line Ext-Secondary"/>
    <s v="16311"/>
    <s v="E Commercial Line Extension"/>
    <n v="2754"/>
    <n v="-808.45"/>
    <n v="1945.55"/>
    <n v="856.98"/>
    <n v="2016.98"/>
    <n v="114.1"/>
    <s v="QSSPE"/>
    <s v="QUANTA - KITSAP - ELECTRIC"/>
    <s v="503579736"/>
    <n v="1"/>
    <n v="0"/>
    <n v="0"/>
    <n v="0"/>
    <m/>
    <n v="1"/>
    <s v="1"/>
    <s v="0050043283"/>
  </r>
  <r>
    <x v="1"/>
    <x v="1"/>
    <x v="2"/>
    <x v="34"/>
    <n v="34"/>
    <n v="2011"/>
    <n v="13050"/>
    <n v="325"/>
    <s v="105082943"/>
    <s v="2302E040  5271 HOSKIN HILL LN SE#  PORTS"/>
    <s v="CEN2"/>
    <x v="2"/>
    <d v="2020-07-28T00:00:00"/>
    <d v="2020-10-04T00:00:00"/>
    <d v="2021-03-02T00:00:00"/>
    <s v="WA01800990"/>
    <s v="UG Line Ext-1 Phase"/>
    <s v="16324"/>
    <s v="E Single Family Line Extension"/>
    <n v="1914.9"/>
    <n v="0.37"/>
    <n v="1915.27"/>
    <n v="3102.39"/>
    <n v="4358.17"/>
    <n v="73.900000000000006"/>
    <s v="QSSPE"/>
    <s v="QUANTA - KITSAP - ELECTRIC"/>
    <s v="503323442"/>
    <n v="1"/>
    <n v="1607.13"/>
    <n v="1976.77"/>
    <n v="325"/>
    <m/>
    <n v="1"/>
    <s v="1"/>
    <s v="0057009677"/>
  </r>
  <r>
    <x v="1"/>
    <x v="1"/>
    <x v="0"/>
    <x v="35"/>
    <n v="0"/>
    <n v="-649"/>
    <n v="6582"/>
    <n v="0"/>
    <s v="105083170"/>
    <s v="2005E032 17509 DRIFTWOOD DR E # SIGN LAK"/>
    <s v="CEN2"/>
    <x v="3"/>
    <d v="2020-09-09T00:00:00"/>
    <d v="2020-12-03T00:00:00"/>
    <d v="2021-03-02T00:00:00"/>
    <s v="WA12700270"/>
    <s v="UG Line Ext-Secondary"/>
    <s v="16311"/>
    <s v="E Commercial Line Extension"/>
    <n v="128.97999999999999"/>
    <n v="3.99"/>
    <n v="132.97"/>
    <n v="1658.38"/>
    <n v="2296.2600000000002"/>
    <n v="14.27"/>
    <s v="QSWPRE"/>
    <s v="QUANTA - PUYALLUP - ELECTRIC"/>
    <s v="503816110"/>
    <n v="1"/>
    <n v="0"/>
    <n v="0"/>
    <n v="0"/>
    <m/>
    <n v="1"/>
    <s v="1"/>
    <s v="0050042463"/>
  </r>
  <r>
    <x v="1"/>
    <x v="1"/>
    <x v="0"/>
    <x v="36"/>
    <n v="58"/>
    <n v="2018"/>
    <n v="17161"/>
    <n v="260"/>
    <s v="105083468"/>
    <s v="2007E117 28616 SE 456TH ST # SHOP ENUMCL"/>
    <s v="CEN2"/>
    <x v="2"/>
    <d v="2020-11-23T00:00:00"/>
    <d v="2021-02-02T00:00:00"/>
    <d v="2021-05-04T00:00:00"/>
    <s v="WA04000990"/>
    <s v="UG Line Ext-1 Phase"/>
    <s v="16324"/>
    <s v="E Single Family Line Extension"/>
    <n v="-4370.17"/>
    <n v="0"/>
    <n v="-4370.17"/>
    <n v="3541.73"/>
    <n v="3876.67"/>
    <n v="0"/>
    <s v="QCSOKE"/>
    <s v="QUANTA - SOUTH KING - ELECTRIC"/>
    <s v="501750813"/>
    <n v="1"/>
    <n v="1641.83"/>
    <n v="2019.45"/>
    <n v="0"/>
    <m/>
    <n v="0"/>
    <s v=""/>
    <s v="0057007782"/>
  </r>
  <r>
    <x v="1"/>
    <x v="1"/>
    <x v="2"/>
    <x v="37"/>
    <n v="31"/>
    <n v="2129"/>
    <n v="15339"/>
    <n v="420"/>
    <s v="105085435"/>
    <s v="3503E116 13805 RECTOR RD, BOW"/>
    <s v="CEN2"/>
    <x v="2"/>
    <d v="2020-09-29T00:00:00"/>
    <d v="2020-12-03T00:00:00"/>
    <d v="2021-03-02T00:00:00"/>
    <s v="WA02900290"/>
    <s v="UG Line Ext-1 Phase"/>
    <s v="16324"/>
    <s v="E Single Family Line Extension"/>
    <n v="2925.1"/>
    <n v="0"/>
    <n v="2925.1"/>
    <n v="3236.89"/>
    <n v="4560.82"/>
    <n v="626.29"/>
    <s v="QNSKGE"/>
    <s v="QUANTA - SKAGIT - ELECTRIC"/>
    <s v="504712471"/>
    <n v="1"/>
    <n v="1498.67"/>
    <n v="1843.36"/>
    <n v="0"/>
    <m/>
    <n v="0"/>
    <s v=""/>
    <s v="0002514868"/>
  </r>
  <r>
    <x v="1"/>
    <x v="1"/>
    <x v="2"/>
    <x v="38"/>
    <n v="24"/>
    <n v="2301"/>
    <n v="16301"/>
    <n v="595"/>
    <s v="105085507"/>
    <s v="2014E132 1251 MISTY MOUNTAIN WAY #  CLE"/>
    <s v="CEN2"/>
    <x v="2"/>
    <d v="2020-12-23T00:00:00"/>
    <d v="2021-06-02T00:00:00"/>
    <d v="2021-10-06T00:00:00"/>
    <s v="WA01900990"/>
    <s v="UG Line Ext-1 Phase"/>
    <s v="16324"/>
    <s v="E Single Family Line Extension"/>
    <n v="1368.43"/>
    <n v="0"/>
    <n v="1368.43"/>
    <n v="3586.11"/>
    <n v="6776.42"/>
    <n v="878.63"/>
    <s v="QCKTTE"/>
    <s v="QUANTA - KITTITAS - ELECTRIC"/>
    <s v="504737239"/>
    <n v="1"/>
    <n v="1619.74"/>
    <n v="1992.28"/>
    <n v="595"/>
    <m/>
    <n v="1"/>
    <s v="1"/>
    <s v="0057010121"/>
  </r>
  <r>
    <x v="1"/>
    <x v="1"/>
    <x v="2"/>
    <x v="39"/>
    <n v="41"/>
    <n v="1919"/>
    <n v="22244"/>
    <n v="500"/>
    <s v="105086321"/>
    <s v="2607E116 11816 296TH AVE NE #  CARNATION"/>
    <s v="CEN2"/>
    <x v="2"/>
    <d v="2020-12-02T00:00:00"/>
    <d v="2021-03-02T00:00:00"/>
    <d v="2021-06-02T00:00:00"/>
    <s v="WA04000990"/>
    <s v="UG Line Ext-1 Phase"/>
    <s v="16305"/>
    <s v="E OH UG Residential Services"/>
    <n v="2289.71"/>
    <n v="0"/>
    <n v="2289.71"/>
    <n v="4454.2700000000004"/>
    <n v="6599.88"/>
    <n v="538.13"/>
    <s v="QCNOKE"/>
    <s v="QUANTA - REDMOND - ELECTRIC"/>
    <s v="504676621"/>
    <n v="1"/>
    <n v="1490.25"/>
    <n v="1833.01"/>
    <n v="250"/>
    <m/>
    <n v="1"/>
    <s v="1"/>
    <s v="0057010079"/>
  </r>
  <r>
    <x v="1"/>
    <x v="0"/>
    <x v="0"/>
    <x v="40"/>
    <n v="54"/>
    <n v="2561"/>
    <n v="15405"/>
    <n v="240"/>
    <s v="105086976"/>
    <s v="2207E132 28117 316TH WAY SE #  RAVENSDAL"/>
    <s v="CEN2"/>
    <x v="2"/>
    <d v="2021-05-27T00:00:00"/>
    <d v="2021-08-04T00:00:00"/>
    <d v="2021-11-04T00:00:00"/>
    <s v="WA04000990"/>
    <s v="UG Line Ext-1 Phase"/>
    <s v="16324"/>
    <s v="E Single Family Line Extension"/>
    <n v="1533.5"/>
    <n v="-517.54"/>
    <n v="1015.96"/>
    <n v="3583.81"/>
    <n v="4596.8999999999996"/>
    <n v="1845.52"/>
    <s v="QCSOKE"/>
    <s v="QUANTA - SOUTH KING - ELECTRIC"/>
    <s v="503878916"/>
    <n v="1"/>
    <n v="2266.29"/>
    <n v="2787.54"/>
    <n v="0"/>
    <m/>
    <n v="0"/>
    <s v=""/>
    <s v="0057010745"/>
  </r>
  <r>
    <x v="1"/>
    <x v="1"/>
    <x v="2"/>
    <x v="41"/>
    <n v="32"/>
    <n v="2412"/>
    <n v="16876"/>
    <n v="450"/>
    <s v="105086984"/>
    <s v="1701W116 10515 SHERMER LN SE #  OLYMPIA"/>
    <s v="CEN2"/>
    <x v="2"/>
    <d v="2020-09-17T00:00:00"/>
    <d v="2020-12-03T00:00:00"/>
    <d v="2021-03-02T00:00:00"/>
    <s v="WA03400990"/>
    <s v="UG Line Ext-1 Phase"/>
    <s v="16324"/>
    <s v="E Single Family Line Extension"/>
    <n v="508.84"/>
    <n v="0"/>
    <n v="508.84"/>
    <n v="4071.02"/>
    <n v="4932.8"/>
    <n v="0"/>
    <s v="QSTHLE"/>
    <s v="QUANTA - OLYMPIA - ELECTRIC"/>
    <s v="503383847"/>
    <n v="1"/>
    <n v="1898.65"/>
    <n v="2335.34"/>
    <n v="0"/>
    <m/>
    <n v="0"/>
    <s v="1"/>
    <s v="0057009904"/>
  </r>
  <r>
    <x v="1"/>
    <x v="0"/>
    <x v="0"/>
    <x v="42"/>
    <n v="0"/>
    <n v="2832"/>
    <n v="29508"/>
    <n v="0"/>
    <s v="105087086"/>
    <s v="2505E091 15540 NE 36TH ST # SIGNAL HSE"/>
    <s v="CEN2"/>
    <x v="2"/>
    <d v="2021-05-20T00:00:00"/>
    <d v="2021-08-04T00:00:00"/>
    <d v="2021-11-04T00:00:00"/>
    <s v="WA11700240"/>
    <s v="UG Line Ext-1 Phase"/>
    <s v="16311"/>
    <s v="E Commercial Line Extension"/>
    <n v="43.8"/>
    <n v="0"/>
    <n v="43.8"/>
    <n v="3116.75"/>
    <n v="5420.2"/>
    <n v="1466.9"/>
    <s v="QCNOKE"/>
    <s v="QUANTA - REDMOND - ELECTRIC"/>
    <s v="504551152"/>
    <n v="1"/>
    <n v="2355.54"/>
    <n v="2897.31"/>
    <n v="0"/>
    <m/>
    <n v="0"/>
    <s v=""/>
    <s v="0050046254"/>
  </r>
  <r>
    <x v="1"/>
    <x v="1"/>
    <x v="2"/>
    <x v="43"/>
    <n v="14"/>
    <n v="2430"/>
    <n v="17197"/>
    <n v="1030"/>
    <s v="105087297"/>
    <s v="3602E140 5156 RONEY RD #  BOW"/>
    <s v="CEN2"/>
    <x v="2"/>
    <d v="2020-07-27T00:00:00"/>
    <d v="2020-11-05T00:00:00"/>
    <d v="2021-02-02T00:00:00"/>
    <s v="WA02900290"/>
    <s v="UG Line Ext-1 Phase"/>
    <s v="16314"/>
    <s v="E Multi Family Line Extension"/>
    <n v="2781.44"/>
    <n v="0"/>
    <n v="2781.44"/>
    <n v="5299.48"/>
    <n v="4611.21"/>
    <n v="614"/>
    <s v="QNSKGE"/>
    <s v="QUANTA - SKAGIT - ELECTRIC"/>
    <s v="501975203"/>
    <n v="1"/>
    <n v="1954.09"/>
    <n v="2403.5300000000002"/>
    <n v="0"/>
    <m/>
    <n v="0"/>
    <s v=""/>
    <s v="0002516635"/>
  </r>
  <r>
    <x v="1"/>
    <x v="0"/>
    <x v="0"/>
    <x v="44"/>
    <n v="0"/>
    <n v="1087"/>
    <n v="14273"/>
    <n v="0"/>
    <s v="105087361"/>
    <s v="2006E043 40820 244TH AVE SE ENUMCLAW"/>
    <s v="CEN2"/>
    <x v="2"/>
    <d v="2021-05-17T00:00:00"/>
    <d v="2021-08-04T00:00:00"/>
    <d v="2021-11-04T00:00:00"/>
    <s v="WA04000990"/>
    <s v="UG Line Ext-1 Phase"/>
    <s v="16324"/>
    <s v="E Single Family Line Extension"/>
    <n v="5358.41"/>
    <n v="-3982.9"/>
    <n v="1375.51"/>
    <n v="1794.78"/>
    <n v="5107.8100000000004"/>
    <n v="1306.25"/>
    <s v="QCSOKE"/>
    <s v="QUANTA - SOUTH KING - ELECTRIC"/>
    <s v="X385295338"/>
    <n v="1"/>
    <n v="1065.6400000000001"/>
    <n v="1310.74"/>
    <n v="0"/>
    <m/>
    <n v="0"/>
    <s v=""/>
    <s v="0057010689"/>
  </r>
  <r>
    <x v="1"/>
    <x v="1"/>
    <x v="1"/>
    <x v="45"/>
    <n v="0"/>
    <n v="1520"/>
    <n v="11291"/>
    <n v="0"/>
    <s v="105087677"/>
    <s v="2204E113 25641 MARINE VIEW DR S #  DES M"/>
    <s v="CEN2"/>
    <x v="2"/>
    <d v="2020-12-31T00:00:00"/>
    <d v="2021-04-02T00:00:00"/>
    <d v="2021-07-02T00:00:00"/>
    <s v="WA11700090"/>
    <s v="UG Line Ext-1 Phase"/>
    <s v="16324"/>
    <s v="E Single Family Line Extension"/>
    <n v="3124.71"/>
    <n v="0"/>
    <n v="3124.71"/>
    <n v="1622.77"/>
    <n v="2194.79"/>
    <n v="0"/>
    <s v="QCSOKE"/>
    <s v="QUANTA - SOUTH KING - ELECTRIC"/>
    <s v="503277390"/>
    <n v="1"/>
    <n v="1363.37"/>
    <n v="1676.95"/>
    <n v="0"/>
    <m/>
    <n v="0"/>
    <s v=""/>
    <s v="0002473516"/>
  </r>
  <r>
    <x v="1"/>
    <x v="0"/>
    <x v="0"/>
    <x v="46"/>
    <n v="0"/>
    <n v="1608"/>
    <n v="25048"/>
    <n v="0"/>
    <s v="105087824"/>
    <s v="2105E110 4987 AUBURN WAY S PSERN AUBURN"/>
    <s v="CEN2"/>
    <x v="2"/>
    <d v="2021-05-07T00:00:00"/>
    <d v="2021-08-04T00:00:00"/>
    <m/>
    <s v="WA11700020"/>
    <s v="UG Line Ext-1 Phase"/>
    <s v="16311"/>
    <s v="E Commercial Line Extension"/>
    <n v="950.62"/>
    <n v="-771.24"/>
    <n v="179.38"/>
    <n v="3835.6"/>
    <n v="8440.67"/>
    <n v="1803"/>
    <s v="QCSOKE"/>
    <s v="QUANTA - SOUTH KING - ELECTRIC"/>
    <s v="504438249"/>
    <n v="1"/>
    <n v="1523.61"/>
    <n v="1874.04"/>
    <n v="0"/>
    <m/>
    <n v="0"/>
    <s v=""/>
    <s v="0050047948"/>
  </r>
  <r>
    <x v="1"/>
    <x v="1"/>
    <x v="0"/>
    <x v="47"/>
    <n v="0"/>
    <n v="3416"/>
    <n v="23084"/>
    <n v="0"/>
    <s v="105088003"/>
    <s v="1802W089 720 11TH AVE SE # VERIZON OLYMP"/>
    <s v="CEN2"/>
    <x v="3"/>
    <d v="2020-12-09T00:00:00"/>
    <d v="2021-03-02T00:00:00"/>
    <d v="2021-06-02T00:00:00"/>
    <s v="WA03400030"/>
    <s v="UG Line Ext-Secondary"/>
    <s v="16311"/>
    <s v="E Commercial Line Extension"/>
    <n v="-283.27999999999997"/>
    <n v="0"/>
    <n v="-283.27999999999997"/>
    <n v="4527.9799999999996"/>
    <n v="6217.03"/>
    <n v="0"/>
    <s v="QSTHLE"/>
    <s v="QUANTA - OLYMPIA - ELECTRIC"/>
    <s v="504732258"/>
    <n v="1"/>
    <n v="2937.02"/>
    <n v="3612.53"/>
    <n v="0"/>
    <m/>
    <n v="0"/>
    <s v=""/>
    <s v="0050044431"/>
  </r>
  <r>
    <x v="1"/>
    <x v="1"/>
    <x v="2"/>
    <x v="48"/>
    <n v="83"/>
    <n v="2172"/>
    <n v="20254"/>
    <n v="218"/>
    <s v="105088114"/>
    <s v="2402E056 1568 PARKVIEW DR NE #  BAINBRID"/>
    <s v="CEN2"/>
    <x v="2"/>
    <d v="2020-07-07T00:00:00"/>
    <d v="2020-10-04T00:00:00"/>
    <d v="2021-01-05T00:00:00"/>
    <s v="WA01800040"/>
    <s v="UG Line Ext-1 Phase"/>
    <s v="16324"/>
    <s v="E Single Family Line Extension"/>
    <n v="0"/>
    <n v="0"/>
    <n v="0"/>
    <n v="3361.27"/>
    <n v="7297.57"/>
    <n v="889.44"/>
    <s v="QSSPE"/>
    <s v="QUANTA - KITSAP - ELECTRIC"/>
    <s v="505722466"/>
    <n v="1"/>
    <n v="1594.95"/>
    <n v="1961.79"/>
    <n v="220"/>
    <m/>
    <n v="1"/>
    <s v="1"/>
    <s v="0057009338"/>
  </r>
  <r>
    <x v="1"/>
    <x v="1"/>
    <x v="2"/>
    <x v="49"/>
    <n v="12"/>
    <n v="2405"/>
    <n v="16085"/>
    <n v="1180"/>
    <s v="105088166"/>
    <s v="3401E008 4618 WILDWOOD LN #  ANACORTES"/>
    <s v="CEN2"/>
    <x v="2"/>
    <d v="2020-09-02T00:00:00"/>
    <d v="2020-12-03T00:00:00"/>
    <d v="2021-03-02T00:00:00"/>
    <s v="WA02900290"/>
    <s v="UG Line Ext-1 Phase"/>
    <s v="16324"/>
    <s v="E Single Family Line Extension"/>
    <n v="1926.18"/>
    <n v="0"/>
    <n v="1926.18"/>
    <n v="3766.16"/>
    <n v="5517.42"/>
    <n v="280"/>
    <s v="QNSKGE"/>
    <s v="QUANTA - SKAGIT - ELECTRIC"/>
    <s v="504986862"/>
    <n v="1"/>
    <n v="1907.83"/>
    <n v="2346.63"/>
    <n v="0"/>
    <m/>
    <n v="0"/>
    <s v=""/>
    <s v="0057008459"/>
  </r>
  <r>
    <x v="1"/>
    <x v="1"/>
    <x v="0"/>
    <x v="50"/>
    <n v="0"/>
    <n v="2101"/>
    <n v="9520"/>
    <n v="0"/>
    <s v="105088509"/>
    <s v="2302E016 4645 FOREST VIEW LN SE # PORT O"/>
    <s v="CEN2"/>
    <x v="2"/>
    <d v="2020-07-25T00:00:00"/>
    <d v="2021-04-08T00:00:00"/>
    <d v="2021-04-08T00:00:00"/>
    <s v="WA01800990"/>
    <s v="UG Line Ext-1 Phase"/>
    <s v="16324"/>
    <s v="E Single Family Line Extension"/>
    <n v="916.37"/>
    <n v="-579.17999999999995"/>
    <n v="337.19"/>
    <n v="1668.85"/>
    <n v="2002.18"/>
    <n v="2022.15"/>
    <s v="QSSPE"/>
    <s v="QUANTA - KITSAP - ELECTRIC"/>
    <s v="503378918"/>
    <n v="1"/>
    <n v="1607.13"/>
    <n v="1976.77"/>
    <n v="0"/>
    <m/>
    <n v="1"/>
    <s v="1"/>
    <s v="0057009892"/>
  </r>
  <r>
    <x v="1"/>
    <x v="1"/>
    <x v="0"/>
    <x v="51"/>
    <n v="60"/>
    <n v="3991"/>
    <n v="30622"/>
    <n v="445"/>
    <s v="105089528"/>
    <s v="1603W048 13527 DEER CREEK LN SW #  ROCHE"/>
    <s v="CEN2"/>
    <x v="2"/>
    <d v="2020-08-13T00:00:00"/>
    <d v="2020-11-05T00:00:00"/>
    <d v="2021-03-02T00:00:00"/>
    <s v="WA03400990"/>
    <s v="UG Line Ext-1 Phase"/>
    <s v="16324"/>
    <s v="E Single Family Line Extension"/>
    <n v="0"/>
    <n v="0"/>
    <n v="0"/>
    <n v="9038.31"/>
    <n v="10774.05"/>
    <n v="0"/>
    <s v="QSTHLE"/>
    <s v="QUANTA - OLYMPIA - ELECTRIC"/>
    <s v="506167559"/>
    <n v="1"/>
    <n v="3040.43"/>
    <n v="3739.73"/>
    <n v="0"/>
    <m/>
    <n v="0"/>
    <s v=""/>
    <s v="0057009663"/>
  </r>
  <r>
    <x v="1"/>
    <x v="1"/>
    <x v="2"/>
    <x v="52"/>
    <n v="14"/>
    <n v="1817"/>
    <n v="19278"/>
    <n v="1260"/>
    <s v="105089709"/>
    <s v="1916E072  PARCEL 731536 #  CLE ELUM"/>
    <s v="CEN2"/>
    <x v="2"/>
    <d v="2020-12-30T00:00:00"/>
    <d v="2021-04-02T00:00:00"/>
    <d v="2021-07-02T00:00:00"/>
    <s v="WA01900990"/>
    <s v="UG Line Ext-1 Phase"/>
    <s v="16324"/>
    <s v="E Single Family Line Extension"/>
    <n v="0"/>
    <n v="0"/>
    <n v="0"/>
    <n v="6882.43"/>
    <n v="5937.58"/>
    <n v="0"/>
    <s v="QCKTTE"/>
    <s v="QUANTA - KITTITAS - ELECTRIC"/>
    <s v="506199538"/>
    <n v="1"/>
    <n v="1483.41"/>
    <n v="1824.59"/>
    <n v="0"/>
    <m/>
    <n v="0"/>
    <s v=""/>
    <s v="0057010105"/>
  </r>
  <r>
    <x v="1"/>
    <x v="0"/>
    <x v="0"/>
    <x v="53"/>
    <n v="0"/>
    <n v="2217"/>
    <n v="22161"/>
    <n v="0"/>
    <s v="105089758"/>
    <s v="2405E122 8375 E MERCER WAY #  MERCER ISL"/>
    <s v="CEN2"/>
    <x v="2"/>
    <d v="2021-01-07T00:00:00"/>
    <d v="2021-04-02T00:00:00"/>
    <d v="2021-07-02T00:00:00"/>
    <s v="WA11700190"/>
    <s v="UG Line Ext-1 Phase"/>
    <s v="16324"/>
    <s v="E Single Family Line Extension"/>
    <n v="14327.14"/>
    <n v="-14327.14"/>
    <n v="0"/>
    <n v="3614.86"/>
    <n v="6636.44"/>
    <n v="317.35000000000002"/>
    <s v="QCNOKE"/>
    <s v="QUANTA - REDMOND - ELECTRIC"/>
    <s v="505925104"/>
    <n v="1"/>
    <n v="1882.01"/>
    <n v="2314.87"/>
    <n v="0"/>
    <m/>
    <n v="0"/>
    <s v=""/>
    <s v="0050047629"/>
  </r>
  <r>
    <x v="1"/>
    <x v="1"/>
    <x v="0"/>
    <x v="54"/>
    <n v="0"/>
    <n v="2789"/>
    <n v="29351"/>
    <n v="0"/>
    <s v="105089824"/>
    <s v="2406E110 1055 NW INNESWOOD DR #  ISSAQUA"/>
    <s v="CEN2"/>
    <x v="2"/>
    <d v="2020-10-12T00:00:00"/>
    <d v="2021-01-05T00:00:00"/>
    <d v="2021-04-02T00:00:00"/>
    <s v="WA11700140"/>
    <s v="UG Line Ext-1 Phase"/>
    <s v="16324"/>
    <s v="E Single Family Line Extension"/>
    <n v="0"/>
    <n v="0"/>
    <n v="0"/>
    <n v="5466.63"/>
    <n v="5872.57"/>
    <n v="1945.7"/>
    <s v="QCNOKE"/>
    <s v="QUANTA - REDMOND - ELECTRIC"/>
    <s v="506174149"/>
    <n v="1"/>
    <n v="2171.77"/>
    <n v="2671.28"/>
    <n v="0"/>
    <m/>
    <n v="0"/>
    <s v=""/>
    <s v="0056004511"/>
  </r>
  <r>
    <x v="1"/>
    <x v="1"/>
    <x v="0"/>
    <x v="55"/>
    <n v="0"/>
    <n v="1399"/>
    <n v="15324"/>
    <n v="0"/>
    <s v="105089863"/>
    <s v="3802E055 3245 BENNETT DR #  BELLINGHAM"/>
    <s v="CEN2"/>
    <x v="3"/>
    <d v="2020-08-07T00:00:00"/>
    <d v="2020-11-05T00:00:00"/>
    <d v="2021-02-02T00:00:00"/>
    <s v="WA03700370"/>
    <s v="UG Line Ext-Secondary"/>
    <s v="16318"/>
    <s v="E Plats Line Extension"/>
    <n v="3664.85"/>
    <n v="-3664.85"/>
    <n v="0"/>
    <n v="2318.25"/>
    <n v="3929.33"/>
    <n v="1556.5"/>
    <s v="QNWHME"/>
    <s v="QUANTA - BELLINGHAM - ELECTRIC"/>
    <s v="506199862"/>
    <n v="1"/>
    <n v="1086.1500000000001"/>
    <n v="1335.96"/>
    <n v="0"/>
    <m/>
    <n v="0"/>
    <s v=""/>
    <s v="0056004527"/>
  </r>
  <r>
    <x v="1"/>
    <x v="1"/>
    <x v="0"/>
    <x v="56"/>
    <n v="0"/>
    <n v="2498"/>
    <n v="35026"/>
    <n v="0"/>
    <s v="105089941"/>
    <s v="2406E110 970 PICKERING PL NW #  ISSAQUAH"/>
    <s v="CEN2"/>
    <x v="2"/>
    <d v="2020-12-07T00:00:00"/>
    <d v="2021-03-02T00:00:00"/>
    <d v="2021-06-02T00:00:00"/>
    <s v="WA11700140"/>
    <s v="UG Line Ext-1 Phase"/>
    <s v="16324"/>
    <s v="E Single Family Line Extension"/>
    <n v="0"/>
    <n v="0"/>
    <n v="0"/>
    <n v="6701.08"/>
    <n v="14203.42"/>
    <n v="0"/>
    <s v="QCNOKE"/>
    <s v="QUANTA - REDMOND - ELECTRIC"/>
    <s v="506273835"/>
    <n v="1"/>
    <n v="1919.21"/>
    <n v="2360.63"/>
    <n v="0"/>
    <m/>
    <n v="0"/>
    <s v=""/>
    <s v="0056004518"/>
  </r>
  <r>
    <x v="1"/>
    <x v="1"/>
    <x v="2"/>
    <x v="57"/>
    <n v="17"/>
    <n v="2670"/>
    <n v="17610"/>
    <n v="875"/>
    <s v="105089980"/>
    <s v="2903E028 15746 STATE ROUTE 525, LANGLEY"/>
    <s v="CEN2"/>
    <x v="2"/>
    <d v="2020-10-02T00:00:00"/>
    <d v="2021-01-05T00:00:00"/>
    <d v="2021-04-02T00:00:00"/>
    <s v="WA01500990"/>
    <s v="UG Line Ext-1 Phase"/>
    <s v="16324"/>
    <s v="E Single Family Line Extension"/>
    <n v="0"/>
    <n v="0"/>
    <n v="0"/>
    <n v="4637.46"/>
    <n v="5233.74"/>
    <n v="823.52"/>
    <s v="QNISLE"/>
    <s v="QUANTA - WHIDBEY - ELECTRIC"/>
    <s v="501039290"/>
    <n v="1"/>
    <n v="1914.87"/>
    <n v="2355.29"/>
    <n v="0"/>
    <m/>
    <n v="0"/>
    <s v=""/>
    <s v="0057009608"/>
  </r>
  <r>
    <x v="1"/>
    <x v="1"/>
    <x v="0"/>
    <x v="58"/>
    <n v="0"/>
    <n v="132"/>
    <n v="105911"/>
    <n v="0"/>
    <s v="105090129"/>
    <s v="2015E036  PARCEL 2015070000021 #  ROSLYN"/>
    <s v="CEN2"/>
    <x v="2"/>
    <d v="2020-11-25T00:00:00"/>
    <d v="2021-02-02T00:00:00"/>
    <d v="2021-05-04T00:00:00"/>
    <s v="WA01900990"/>
    <s v="UG Line Ext-1 Phase"/>
    <s v="16318"/>
    <s v="E Plats Line Extension"/>
    <n v="32326.47"/>
    <n v="-32326.47"/>
    <n v="0"/>
    <n v="40021.129999999997"/>
    <n v="39120.04"/>
    <n v="400"/>
    <s v="QCKTTE"/>
    <s v="QUANTA - KITTITAS - ELECTRIC"/>
    <s v="506325433"/>
    <n v="1"/>
    <n v="0"/>
    <n v="0"/>
    <n v="5013"/>
    <m/>
    <n v="0"/>
    <s v="1"/>
    <s v="0002499323"/>
  </r>
  <r>
    <x v="1"/>
    <x v="1"/>
    <x v="0"/>
    <x v="59"/>
    <n v="0"/>
    <n v="620"/>
    <n v="14525"/>
    <n v="0"/>
    <s v="105090155"/>
    <s v="2405E039 3757 134TH AVE SE #  BELLEVUE"/>
    <s v="CEN2"/>
    <x v="2"/>
    <d v="2020-07-07T00:00:00"/>
    <d v="2021-11-04T00:00:00"/>
    <m/>
    <s v="WA11700040"/>
    <s v="UG Line Ext-1 Phase"/>
    <s v="16324"/>
    <s v="E Single Family Line Extension"/>
    <n v="6473.11"/>
    <n v="-6473.11"/>
    <n v="0"/>
    <n v="3103.45"/>
    <n v="5740.9"/>
    <n v="113.38"/>
    <s v="QCNOKE"/>
    <s v="QUANTA - REDMOND - ELECTRIC"/>
    <s v="506395830"/>
    <n v="1"/>
    <n v="1777.65"/>
    <n v="2186.5100000000002"/>
    <n v="0"/>
    <m/>
    <n v="0"/>
    <s v=""/>
    <s v="0056004486"/>
  </r>
  <r>
    <x v="1"/>
    <x v="1"/>
    <x v="2"/>
    <x v="60"/>
    <n v="47"/>
    <n v="2331"/>
    <n v="18350"/>
    <n v="340"/>
    <s v="105090164"/>
    <s v="2104E084  35150 28TH AVE S #  FEDERAL WA"/>
    <s v="CEN2"/>
    <x v="2"/>
    <d v="2020-07-10T00:00:00"/>
    <d v="2021-04-02T00:00:00"/>
    <d v="2021-07-02T00:00:00"/>
    <s v="WA11700990"/>
    <s v="UG Line Ext-1 Phase"/>
    <s v="16324"/>
    <s v="E Single Family Line Extension"/>
    <n v="0"/>
    <n v="0"/>
    <n v="0"/>
    <n v="3727.21"/>
    <n v="3926.65"/>
    <n v="234"/>
    <s v="QCSPLAT"/>
    <s v="QUANTA - KENT - PLAT"/>
    <s v="504035043"/>
    <n v="1"/>
    <n v="1610.11"/>
    <n v="1980.44"/>
    <n v="0"/>
    <m/>
    <n v="0"/>
    <s v=""/>
    <s v="0057009058"/>
  </r>
  <r>
    <x v="1"/>
    <x v="1"/>
    <x v="0"/>
    <x v="61"/>
    <n v="0"/>
    <n v="1742"/>
    <n v="19562"/>
    <n v="0"/>
    <s v="105090249"/>
    <s v="2204E017 19603 DES MOINES MEMORIAL DR #"/>
    <s v="CEN2"/>
    <x v="2"/>
    <d v="2020-10-06T00:00:00"/>
    <d v="2021-01-05T00:00:00"/>
    <d v="2021-04-02T00:00:00"/>
    <s v="WA11700090"/>
    <s v="UG Line Ext-1 Phase"/>
    <s v="16324"/>
    <s v="E Single Family Line Extension"/>
    <n v="5243.65"/>
    <n v="-5243.65"/>
    <n v="0"/>
    <n v="4000.9"/>
    <n v="4092.47"/>
    <n v="0"/>
    <s v="QCSOKE"/>
    <s v="QUANTA - SOUTH KING - ELECTRIC"/>
    <s v="506395118"/>
    <n v="1"/>
    <n v="1907.83"/>
    <n v="2346.63"/>
    <n v="0"/>
    <m/>
    <n v="0"/>
    <s v=""/>
    <s v="0056004512"/>
  </r>
  <r>
    <x v="1"/>
    <x v="1"/>
    <x v="0"/>
    <x v="62"/>
    <n v="0"/>
    <n v="3958"/>
    <n v="20977"/>
    <n v="0"/>
    <s v="105090257"/>
    <s v="2501W128 13572 NW DRAGONFLY DR #  SEABEC"/>
    <s v="CEN2"/>
    <x v="2"/>
    <d v="2020-07-09T00:00:00"/>
    <d v="2020-10-04T00:00:00"/>
    <d v="2021-01-05T00:00:00"/>
    <s v="WA01800990"/>
    <s v="UG Line Ext-1 Phase"/>
    <s v="16324"/>
    <s v="E Single Family Line Extension"/>
    <n v="0"/>
    <n v="0"/>
    <n v="0"/>
    <n v="7545.22"/>
    <n v="5475.63"/>
    <n v="66.239999999999995"/>
    <s v="QSSPE"/>
    <s v="QUANTA - KITSAP - ELECTRIC"/>
    <s v="506436171"/>
    <n v="1"/>
    <n v="3090.54"/>
    <n v="3801.36"/>
    <n v="1025"/>
    <m/>
    <n v="0"/>
    <s v="1"/>
    <s v="0057008931"/>
  </r>
  <r>
    <x v="1"/>
    <x v="0"/>
    <x v="0"/>
    <x v="63"/>
    <n v="0"/>
    <n v="1888"/>
    <n v="23913"/>
    <n v="0"/>
    <s v="105090287"/>
    <s v="2702E098 27055 OHIO AVE NE # T-MOBILE KI"/>
    <s v="CEN2"/>
    <x v="2"/>
    <d v="2021-03-09T00:00:00"/>
    <d v="2021-06-02T00:00:00"/>
    <d v="2021-10-06T00:00:00"/>
    <s v="WA01800990"/>
    <s v="UG Line Ext-1 Phase"/>
    <s v="16311"/>
    <s v="E Commercial Line Extension"/>
    <n v="0"/>
    <n v="0"/>
    <n v="0"/>
    <n v="5464.92"/>
    <n v="11063.24"/>
    <n v="132.47999999999999"/>
    <s v="QSSPE"/>
    <s v="QUANTA - KITSAP - ELECTRIC"/>
    <s v="504923459"/>
    <n v="1"/>
    <n v="1591.46"/>
    <n v="1957.5"/>
    <n v="320"/>
    <m/>
    <n v="1"/>
    <s v="?"/>
    <s v="0050046909"/>
  </r>
  <r>
    <x v="1"/>
    <x v="1"/>
    <x v="2"/>
    <x v="64"/>
    <n v="1255"/>
    <n v="2079"/>
    <n v="14628"/>
    <n v="10"/>
    <s v="105090455"/>
    <s v="2107E132 31810 SE LAKE WALKER RD #  ENUM"/>
    <s v="CEN2"/>
    <x v="2"/>
    <d v="2020-10-14T00:00:00"/>
    <d v="2021-01-05T00:00:00"/>
    <d v="2021-04-02T00:00:00"/>
    <s v="WA04000990"/>
    <s v="UG Line Ext-1 Phase"/>
    <s v="16324"/>
    <s v="E Single Family Line Extension"/>
    <n v="0"/>
    <n v="0"/>
    <n v="0"/>
    <n v="2450.37"/>
    <n v="5517.31"/>
    <n v="231"/>
    <s v="QCSOKE"/>
    <s v="QUANTA - SOUTH KING - ELECTRIC"/>
    <s v="506092761"/>
    <n v="1"/>
    <n v="1616.95"/>
    <n v="1988.85"/>
    <n v="0"/>
    <m/>
    <n v="0"/>
    <s v=""/>
    <s v="0057009019"/>
  </r>
  <r>
    <x v="1"/>
    <x v="1"/>
    <x v="0"/>
    <x v="65"/>
    <n v="0"/>
    <n v="3038"/>
    <n v="31293"/>
    <n v="0"/>
    <s v="105090596"/>
    <s v="2604E052 14806 81ST AVE NE #  KENMORE"/>
    <s v="CEN2"/>
    <x v="2"/>
    <d v="2020-12-22T00:00:00"/>
    <d v="2021-03-02T00:00:00"/>
    <d v="2021-06-02T00:00:00"/>
    <s v="WA11700380"/>
    <s v="UG Line Ext-1 Phase"/>
    <s v="16318"/>
    <s v="E Plats Line Extension"/>
    <n v="3875.45"/>
    <n v="-3875.45"/>
    <n v="0"/>
    <n v="6035.55"/>
    <n v="13891.62"/>
    <n v="18.48"/>
    <s v="QCNOKE"/>
    <s v="QUANTA - REDMOND - ELECTRIC"/>
    <s v="504634984"/>
    <n v="1"/>
    <n v="1923.13"/>
    <n v="2365.4499999999998"/>
    <n v="0"/>
    <m/>
    <n v="0"/>
    <s v="1"/>
    <s v="0056004261"/>
  </r>
  <r>
    <x v="1"/>
    <x v="0"/>
    <x v="0"/>
    <x v="66"/>
    <n v="0"/>
    <n v="1663"/>
    <n v="15230"/>
    <n v="0"/>
    <s v="105090647"/>
    <s v="2605E110 12031 NE TOTEM LAKE WAY # RESTR"/>
    <s v="CEN2"/>
    <x v="2"/>
    <d v="2021-01-15T00:00:00"/>
    <d v="2021-09-29T00:00:00"/>
    <m/>
    <s v="WA11700160"/>
    <s v="UG Line Ext-1 Phase"/>
    <s v="16311"/>
    <s v="E Commercial Line Extension"/>
    <n v="0"/>
    <n v="0"/>
    <n v="0"/>
    <n v="2331.91"/>
    <n v="6694.33"/>
    <n v="69"/>
    <s v="QCNOKE"/>
    <s v="QUANTA - REDMOND - ELECTRIC"/>
    <s v="506626343"/>
    <n v="1"/>
    <n v="1405.69"/>
    <n v="1729"/>
    <n v="0"/>
    <m/>
    <n v="0"/>
    <s v="1"/>
    <s v="0050045739"/>
  </r>
  <r>
    <x v="1"/>
    <x v="1"/>
    <x v="2"/>
    <x v="67"/>
    <n v="11"/>
    <n v="2176"/>
    <n v="16722"/>
    <n v="1320"/>
    <s v="105090693"/>
    <s v="3904E068  3100 GOSHEN RD # BELLINGHAM"/>
    <s v="CEN2"/>
    <x v="2"/>
    <d v="2020-10-14T00:00:00"/>
    <d v="2021-01-05T00:00:00"/>
    <d v="2021-04-02T00:00:00"/>
    <s v="WA03700370"/>
    <s v="UG Line Ext-1 Phase"/>
    <s v="16324"/>
    <s v="E Single Family Line Extension"/>
    <n v="0"/>
    <n v="0"/>
    <n v="0"/>
    <n v="5600.35"/>
    <n v="3873.1"/>
    <n v="1013.23"/>
    <s v="QNWHME"/>
    <s v="QUANTA - BELLINGHAM - ELECTRIC"/>
    <s v="506481977"/>
    <n v="1"/>
    <n v="1562.89"/>
    <n v="1922.35"/>
    <n v="0"/>
    <m/>
    <n v="0"/>
    <s v=""/>
    <s v="0057010227"/>
  </r>
  <r>
    <x v="1"/>
    <x v="1"/>
    <x v="2"/>
    <x v="68"/>
    <n v="10"/>
    <n v="2095"/>
    <n v="13103"/>
    <n v="1150"/>
    <s v="105090817"/>
    <s v="2903E096 6310 HINMAN DR #  CLINTON"/>
    <s v="CEN2"/>
    <x v="2"/>
    <d v="2020-10-16T00:00:00"/>
    <d v="2021-01-05T00:00:00"/>
    <d v="2021-04-02T00:00:00"/>
    <s v="WA01500990"/>
    <s v="UG Line Ext-1 Phase"/>
    <s v="16324"/>
    <s v="E Single Family Line Extension"/>
    <n v="0"/>
    <n v="0"/>
    <n v="0"/>
    <n v="3746.47"/>
    <n v="4655.17"/>
    <n v="244.12"/>
    <s v="QNISLE"/>
    <s v="QUANTA - WHIDBEY - ELECTRIC"/>
    <s v="502963847"/>
    <n v="1"/>
    <n v="1577.26"/>
    <n v="1940.03"/>
    <n v="0"/>
    <m/>
    <n v="0"/>
    <s v=""/>
    <s v="0002496890"/>
  </r>
  <r>
    <x v="1"/>
    <x v="1"/>
    <x v="0"/>
    <x v="69"/>
    <n v="0"/>
    <n v="735"/>
    <n v="12678"/>
    <n v="0"/>
    <s v="105090902"/>
    <s v="2605E036 12801 NE 175TH ST # ESPR WOODIN"/>
    <s v="CEN2"/>
    <x v="3"/>
    <d v="2020-12-27T00:00:00"/>
    <d v="2021-03-02T00:00:00"/>
    <d v="2021-06-02T00:00:00"/>
    <s v="WA11700350"/>
    <s v="UG Line Ext-Secondary"/>
    <s v="16311"/>
    <s v="E Commercial Line Extension"/>
    <n v="4298.5"/>
    <n v="-4298.5"/>
    <n v="0"/>
    <n v="5019.9399999999996"/>
    <n v="1697.79"/>
    <n v="410"/>
    <s v="QCNOKE"/>
    <s v="QUANTA - REDMOND - ELECTRIC"/>
    <s v="506561221"/>
    <n v="1"/>
    <n v="0"/>
    <n v="0"/>
    <n v="0"/>
    <m/>
    <n v="0"/>
    <s v="3"/>
    <s v="0050045954"/>
  </r>
  <r>
    <x v="1"/>
    <x v="0"/>
    <x v="0"/>
    <x v="70"/>
    <n v="0"/>
    <n v="2560"/>
    <n v="30975"/>
    <n v="0"/>
    <s v="105090913"/>
    <s v="3604E124 18784 KIM PL # VERIZON BURLINGT"/>
    <s v="CEN2"/>
    <x v="2"/>
    <d v="2021-05-19T00:00:00"/>
    <d v="2021-08-04T00:00:00"/>
    <d v="2021-11-04T00:00:00"/>
    <s v="WA02900290"/>
    <s v="UG Line Ext-1 Phase"/>
    <s v="16311"/>
    <s v="E Commercial Line Extension"/>
    <n v="645.55999999999995"/>
    <n v="-645.55999999999995"/>
    <n v="0"/>
    <n v="4878.93"/>
    <n v="11526.53"/>
    <n v="6692.36"/>
    <s v="QNSKGE"/>
    <s v="QUANTA - SKAGIT - ELECTRIC"/>
    <s v="506626436"/>
    <n v="1"/>
    <n v="2064.91"/>
    <n v="2539.84"/>
    <n v="0"/>
    <m/>
    <n v="0"/>
    <s v=""/>
    <s v="0050048365"/>
  </r>
  <r>
    <x v="1"/>
    <x v="0"/>
    <x v="0"/>
    <x v="71"/>
    <n v="0"/>
    <n v="12065"/>
    <n v="53897"/>
    <n v="0"/>
    <s v="105091055"/>
    <s v="2506E085  PARCEL 2225069022 #  REDMOND"/>
    <s v="CEN2"/>
    <x v="2"/>
    <d v="2021-04-07T00:00:00"/>
    <d v="2021-07-02T00:00:00"/>
    <d v="2021-10-06T00:00:00"/>
    <s v="WA04000990"/>
    <s v="UG Line Ext-1 Phase"/>
    <s v="16318"/>
    <s v="E Plats Line Extension"/>
    <n v="25124.25"/>
    <n v="-25124.25"/>
    <n v="0"/>
    <n v="18919.14"/>
    <n v="14126.83"/>
    <n v="0"/>
    <s v="QCNPLAT"/>
    <s v="QUANTA - REDMOND - PLAT"/>
    <s v="503199362"/>
    <n v="1"/>
    <n v="9436.35"/>
    <n v="11606.71"/>
    <n v="1220"/>
    <m/>
    <n v="10"/>
    <s v="1"/>
    <s v="0056004315"/>
  </r>
  <r>
    <x v="1"/>
    <x v="1"/>
    <x v="2"/>
    <x v="72"/>
    <n v="530"/>
    <n v="2062"/>
    <n v="12670"/>
    <n v="20"/>
    <s v="105091110"/>
    <s v="2005E104 7711 224TH AVENUE CT E # BUCKLE"/>
    <s v="CEN2"/>
    <x v="2"/>
    <d v="2020-07-08T00:00:00"/>
    <d v="2020-10-04T00:00:00"/>
    <d v="2021-03-02T00:00:00"/>
    <s v="WA12700270"/>
    <s v="UG Line Ext-1 Phase"/>
    <s v="16324"/>
    <s v="E Single Family Line Extension"/>
    <n v="0"/>
    <n v="0"/>
    <n v="0"/>
    <n v="2392.3000000000002"/>
    <n v="4488.37"/>
    <n v="0"/>
    <s v="QSWPRE"/>
    <s v="QUANTA - PUYALLUP - ELECTRIC"/>
    <s v="507071859"/>
    <n v="1"/>
    <n v="1616.53"/>
    <n v="1988.33"/>
    <n v="0"/>
    <m/>
    <n v="0"/>
    <s v=""/>
    <s v="0057009318"/>
  </r>
  <r>
    <x v="1"/>
    <x v="1"/>
    <x v="0"/>
    <x v="73"/>
    <n v="0"/>
    <n v="2522"/>
    <n v="16118"/>
    <n v="0"/>
    <s v="105091117"/>
    <s v="1801E083 2249 RESERVATION RD SE # BALLFI"/>
    <s v="CEN2"/>
    <x v="2"/>
    <d v="2020-07-21T00:00:00"/>
    <d v="2020-10-04T00:00:00"/>
    <d v="2021-01-05T00:00:00"/>
    <s v="WA03400990"/>
    <s v="UG Line Ext-1 Phase"/>
    <s v="16311"/>
    <s v="E Commercial Line Extension"/>
    <n v="495.87"/>
    <n v="-495.87"/>
    <n v="0"/>
    <n v="3664.21"/>
    <n v="6920.2"/>
    <n v="0"/>
    <s v="QSTHLE"/>
    <s v="QUANTA - OLYMPIA - ELECTRIC"/>
    <s v="506235980"/>
    <n v="1"/>
    <n v="1968.17"/>
    <n v="2420.85"/>
    <n v="0"/>
    <m/>
    <n v="0"/>
    <s v=""/>
    <s v="0050046498"/>
  </r>
  <r>
    <x v="1"/>
    <x v="1"/>
    <x v="2"/>
    <x v="74"/>
    <n v="37"/>
    <n v="2503"/>
    <n v="14994"/>
    <n v="340"/>
    <s v="105091235"/>
    <s v="1703E136 38504 HIGHLAND DR E #  ROY"/>
    <s v="CEN2"/>
    <x v="2"/>
    <d v="2020-08-31T00:00:00"/>
    <d v="2020-11-05T00:00:00"/>
    <d v="2021-02-02T00:00:00"/>
    <s v="WA04100990"/>
    <s v="UG Line Ext-1 Phase"/>
    <s v="16324"/>
    <s v="E Single Family Line Extension"/>
    <n v="0"/>
    <n v="0"/>
    <n v="0"/>
    <n v="3543.52"/>
    <n v="6260.16"/>
    <n v="0"/>
    <s v="QSTHLE"/>
    <s v="QUANTA - OLYMPIA - ELECTRIC"/>
    <s v="507388691"/>
    <n v="1"/>
    <n v="1954.09"/>
    <n v="2403.5300000000002"/>
    <n v="0"/>
    <m/>
    <n v="0"/>
    <s v=""/>
    <s v="0057009949"/>
  </r>
  <r>
    <x v="1"/>
    <x v="1"/>
    <x v="0"/>
    <x v="75"/>
    <n v="52"/>
    <n v="2026"/>
    <n v="17622"/>
    <n v="300"/>
    <s v="105091296"/>
    <s v="4002E024 2223 H STREET RD #  BLAINE"/>
    <s v="CEN2"/>
    <x v="2"/>
    <d v="2020-09-28T00:00:00"/>
    <d v="2020-12-03T00:00:00"/>
    <d v="2021-03-02T00:00:00"/>
    <s v="WA03700370"/>
    <s v="UG Line Ext-1 Phase"/>
    <s v="16324"/>
    <s v="E Single Family Line Extension"/>
    <n v="2139.46"/>
    <n v="-2139.46"/>
    <n v="0"/>
    <n v="4051.8"/>
    <n v="4803.25"/>
    <n v="1083.0899999999999"/>
    <s v="QNWHME"/>
    <s v="QUANTA - BELLINGHAM - ELECTRIC"/>
    <s v="501937057"/>
    <n v="1"/>
    <n v="1499.02"/>
    <n v="1843.79"/>
    <n v="0"/>
    <m/>
    <n v="0"/>
    <s v=""/>
    <s v="0057009978"/>
  </r>
  <r>
    <x v="1"/>
    <x v="1"/>
    <x v="0"/>
    <x v="76"/>
    <n v="0"/>
    <n v="2555"/>
    <n v="19203"/>
    <n v="0"/>
    <s v="105091556"/>
    <s v="2605E013 20119 130TH AVE NE #  WOODINVLE"/>
    <s v="CEN2"/>
    <x v="2"/>
    <d v="2020-08-21T00:00:00"/>
    <d v="2020-11-05T00:00:00"/>
    <d v="2021-02-02T00:00:00"/>
    <s v="WA11700060"/>
    <s v="UG Line Ext-1 Phase"/>
    <s v="16324"/>
    <s v="E Single Family Line Extension"/>
    <n v="0"/>
    <n v="0"/>
    <n v="0"/>
    <n v="4652.53"/>
    <n v="5765.55"/>
    <n v="33"/>
    <s v="QCNOKE"/>
    <s v="QUANTA - REDMOND - ELECTRIC"/>
    <s v="503595663"/>
    <n v="1"/>
    <n v="2197.3000000000002"/>
    <n v="2702.68"/>
    <n v="0"/>
    <m/>
    <n v="0"/>
    <s v=""/>
    <s v="0056004323"/>
  </r>
  <r>
    <x v="1"/>
    <x v="1"/>
    <x v="2"/>
    <x v="77"/>
    <n v="13"/>
    <n v="2480"/>
    <n v="13778"/>
    <n v="900"/>
    <s v="105091581"/>
    <s v="3404E084 18236 MAJESTIC RIDGE LN # MOUNT"/>
    <s v="CEN2"/>
    <x v="2"/>
    <d v="2020-10-15T00:00:00"/>
    <d v="2021-01-05T00:00:00"/>
    <d v="2021-04-02T00:00:00"/>
    <s v="WA02900990"/>
    <s v="UG Line Ext-1 Phase"/>
    <s v="16324"/>
    <s v="E Single Family Line Extension"/>
    <n v="0"/>
    <n v="0"/>
    <n v="0"/>
    <n v="4422.04"/>
    <n v="4507.53"/>
    <n v="435"/>
    <s v="QNSKGE"/>
    <s v="QUANTA - SKAGIT - ELECTRIC"/>
    <s v="506634189"/>
    <n v="1"/>
    <n v="1919.21"/>
    <n v="2360.63"/>
    <n v="0"/>
    <m/>
    <n v="0"/>
    <s v=""/>
    <s v="0057010110"/>
  </r>
  <r>
    <x v="1"/>
    <x v="1"/>
    <x v="2"/>
    <x v="78"/>
    <n v="37"/>
    <n v="2142"/>
    <n v="11344"/>
    <n v="250"/>
    <s v="105091632"/>
    <s v="2501E004 4029 COPPER BEECH DR NE #PORT"/>
    <s v="CEN2"/>
    <x v="2"/>
    <d v="2020-07-10T00:00:00"/>
    <d v="2020-10-04T00:00:00"/>
    <d v="2021-01-05T00:00:00"/>
    <s v="WA01800990"/>
    <s v="UG Line Ext-1 Phase"/>
    <s v="16324"/>
    <s v="E Single Family Line Extension"/>
    <n v="0"/>
    <n v="0"/>
    <n v="0"/>
    <n v="3311.47"/>
    <n v="4264.72"/>
    <n v="0"/>
    <s v="QSSPE"/>
    <s v="QUANTA - KITSAP - ELECTRIC"/>
    <s v="507178399"/>
    <n v="1"/>
    <n v="1607.13"/>
    <n v="1976.77"/>
    <n v="250"/>
    <m/>
    <n v="1"/>
    <s v="1"/>
    <s v="0057009217"/>
  </r>
  <r>
    <x v="1"/>
    <x v="1"/>
    <x v="0"/>
    <x v="79"/>
    <n v="0"/>
    <n v="2349"/>
    <n v="22239"/>
    <n v="0"/>
    <s v="105091737"/>
    <s v="2105E128 5701 KERSEY WAY SE # AUBURN"/>
    <s v="CEN2"/>
    <x v="2"/>
    <d v="2020-07-27T00:00:00"/>
    <d v="2021-07-12T00:00:00"/>
    <d v="2021-10-06T00:00:00"/>
    <s v="WA11700020"/>
    <s v="UG Line Ext-1 Phase"/>
    <s v="16311"/>
    <s v="E Commercial Line Extension"/>
    <n v="4456.49"/>
    <n v="-4456.49"/>
    <n v="0"/>
    <n v="3128.08"/>
    <n v="6132.1"/>
    <n v="457.6"/>
    <s v="QCSOKE"/>
    <s v="QUANTA - SOUTH KING - ELECTRIC"/>
    <s v="507487874"/>
    <n v="1"/>
    <n v="1616.53"/>
    <n v="1988.33"/>
    <n v="0"/>
    <m/>
    <n v="0"/>
    <s v=""/>
    <s v="0050046340"/>
  </r>
  <r>
    <x v="1"/>
    <x v="1"/>
    <x v="0"/>
    <x v="80"/>
    <n v="10"/>
    <n v="1090"/>
    <n v="6638"/>
    <n v="540"/>
    <s v="105091761"/>
    <s v="2302E136  11421 BANEBERRY AVE SE # OLALL"/>
    <s v="CEN2"/>
    <x v="2"/>
    <d v="2020-09-09T00:00:00"/>
    <d v="2020-12-03T00:00:00"/>
    <d v="2021-03-02T00:00:00"/>
    <s v="WA01800990"/>
    <s v="UG Line Ext-1 Phase"/>
    <s v="16324"/>
    <s v="E Single Family Line Extension"/>
    <n v="404.28"/>
    <n v="-404.28"/>
    <n v="0"/>
    <n v="956.6"/>
    <n v="2052.66"/>
    <n v="132.47999999999999"/>
    <s v="QSSPE"/>
    <s v="QUANTA - KITSAP - ELECTRIC"/>
    <s v="506298169"/>
    <n v="1"/>
    <n v="753.05"/>
    <n v="926.25"/>
    <n v="0"/>
    <m/>
    <n v="1"/>
    <s v="1"/>
    <s v="0057009296"/>
  </r>
  <r>
    <x v="1"/>
    <x v="1"/>
    <x v="2"/>
    <x v="81"/>
    <n v="88"/>
    <n v="1633"/>
    <n v="19102"/>
    <n v="198"/>
    <s v="105091813"/>
    <s v="3902E074 5924 SHANNON AVE #  FERNDALE"/>
    <s v="CEN2"/>
    <x v="2"/>
    <d v="2020-12-18T00:00:00"/>
    <d v="2021-03-02T00:00:00"/>
    <d v="2021-06-02T00:00:00"/>
    <s v="WA03700040"/>
    <s v="UG Line Ext-1 Phase"/>
    <s v="16318"/>
    <s v="E Plats Line Extension"/>
    <n v="0"/>
    <n v="0"/>
    <n v="0"/>
    <n v="2794.82"/>
    <n v="4135.67"/>
    <n v="2279.5300000000002"/>
    <s v="QNWHME"/>
    <s v="QUANTA - BELLINGHAM - ELECTRIC"/>
    <s v="507436305"/>
    <n v="1"/>
    <n v="1271.75"/>
    <n v="1564.25"/>
    <n v="0"/>
    <m/>
    <n v="0"/>
    <s v=""/>
    <s v="0057010153"/>
  </r>
  <r>
    <x v="1"/>
    <x v="0"/>
    <x v="2"/>
    <x v="82"/>
    <n v="0"/>
    <n v="4454"/>
    <n v="28601"/>
    <n v="0"/>
    <s v="105091849"/>
    <s v="2902E032 734 WINDMILL DR #  FREELAND"/>
    <s v="CEN2"/>
    <x v="2"/>
    <d v="2021-06-25T00:00:00"/>
    <d v="2021-11-04T00:00:00"/>
    <m/>
    <s v="WA01500990"/>
    <s v="UG Line Ext-1 Phase"/>
    <s v="16324"/>
    <s v="E Single Family Line Extension"/>
    <n v="0"/>
    <n v="0"/>
    <n v="0"/>
    <n v="9922.84"/>
    <n v="8219.51"/>
    <n v="1377.5"/>
    <s v="QNISLE"/>
    <s v="QUANTA - WHIDBEY - ELECTRIC"/>
    <s v="507654565"/>
    <n v="1"/>
    <n v="3468.2"/>
    <n v="4265.8900000000003"/>
    <n v="0"/>
    <m/>
    <n v="0"/>
    <s v=""/>
    <s v="0057009278"/>
  </r>
  <r>
    <x v="1"/>
    <x v="0"/>
    <x v="0"/>
    <x v="83"/>
    <n v="0"/>
    <n v="1789"/>
    <n v="14006"/>
    <n v="0"/>
    <s v="105091988"/>
    <s v="2601E057 21115 VIKING WAY NW #  POULSBO"/>
    <s v="CEN2"/>
    <x v="2"/>
    <d v="2021-02-19T00:00:00"/>
    <d v="2021-05-04T00:00:00"/>
    <d v="2021-08-04T00:00:00"/>
    <s v="WA01800030"/>
    <s v="UG Line Ext-1 Phase"/>
    <s v="16324"/>
    <s v="E Single Family Line Extension"/>
    <n v="6540.15"/>
    <n v="-6540.15"/>
    <n v="0"/>
    <n v="2322.39"/>
    <n v="2784.98"/>
    <n v="135"/>
    <s v="QSSPE"/>
    <s v="QUANTA - KITSAP - ELECTRIC"/>
    <s v="506412445"/>
    <n v="1"/>
    <n v="1096.02"/>
    <n v="1348.1"/>
    <n v="0"/>
    <m/>
    <n v="0"/>
    <s v="1"/>
    <s v="0050047522"/>
  </r>
  <r>
    <x v="1"/>
    <x v="1"/>
    <x v="0"/>
    <x v="84"/>
    <n v="56"/>
    <n v="2015"/>
    <n v="17822"/>
    <n v="283"/>
    <s v="105092027"/>
    <s v="3901E058 6357 N STAR RD # ADU FERNDALE"/>
    <s v="CEN2"/>
    <x v="2"/>
    <d v="2020-11-10T00:00:00"/>
    <d v="2021-02-02T00:00:00"/>
    <d v="2021-05-04T00:00:00"/>
    <s v="WA03700370"/>
    <s v="UG Line Ext-1 Phase"/>
    <s v="16324"/>
    <s v="E Single Family Line Extension"/>
    <n v="3516.46"/>
    <n v="-3516.46"/>
    <n v="0"/>
    <n v="4159.62"/>
    <n v="6709.49"/>
    <n v="574.5"/>
    <s v="QNWHME"/>
    <s v="QUANTA - BELLINGHAM - ELECTRIC"/>
    <s v="507807508"/>
    <n v="1"/>
    <n v="1617.86"/>
    <n v="1989.97"/>
    <n v="0"/>
    <m/>
    <n v="0"/>
    <s v=""/>
    <s v="0057010113"/>
  </r>
  <r>
    <x v="1"/>
    <x v="1"/>
    <x v="0"/>
    <x v="85"/>
    <n v="0"/>
    <n v="1542"/>
    <n v="12490"/>
    <n v="0"/>
    <s v="105092040"/>
    <s v="3801E132 3940 BLIZARD RD #  LUMMI ISLAND"/>
    <s v="CEN2"/>
    <x v="3"/>
    <d v="2020-08-31T00:00:00"/>
    <d v="2020-11-05T00:00:00"/>
    <d v="2021-02-02T00:00:00"/>
    <s v="WA03700370"/>
    <s v="UG Line Ext-Secondary"/>
    <s v="16311"/>
    <s v="E Commercial Line Extension"/>
    <n v="0"/>
    <n v="0"/>
    <n v="0"/>
    <n v="2638.51"/>
    <n v="3788.27"/>
    <n v="1022.31"/>
    <s v="QNWHME"/>
    <s v="QUANTA - BELLINGHAM - ELECTRIC"/>
    <s v="507649427"/>
    <n v="1"/>
    <n v="1086.17"/>
    <n v="1335.99"/>
    <n v="0"/>
    <m/>
    <n v="0"/>
    <s v=""/>
    <s v="0050046986"/>
  </r>
  <r>
    <x v="1"/>
    <x v="0"/>
    <x v="0"/>
    <x v="86"/>
    <n v="0"/>
    <n v="1426"/>
    <n v="10199"/>
    <n v="0"/>
    <s v="105092042"/>
    <s v="2405E033 12927 SE 29TH PL #  BELLEVUE"/>
    <s v="CEN2"/>
    <x v="2"/>
    <d v="2021-06-22T00:00:00"/>
    <m/>
    <m/>
    <s v="WA11700040"/>
    <s v="UG Line Ext-1 Phase"/>
    <s v="16324"/>
    <s v="E Single Family Line Extension"/>
    <n v="80.430000000000007"/>
    <n v="-80.430000000000007"/>
    <n v="0"/>
    <n v="1371.62"/>
    <n v="3947.5"/>
    <n v="287.93"/>
    <s v="QCNOKE"/>
    <s v="QUANTA - REDMOND - ELECTRIC"/>
    <s v="507614382"/>
    <n v="1"/>
    <n v="1102.76"/>
    <n v="1356.39"/>
    <n v="0"/>
    <m/>
    <n v="1"/>
    <s v="1"/>
    <s v="0057009320"/>
  </r>
  <r>
    <x v="1"/>
    <x v="1"/>
    <x v="2"/>
    <x v="87"/>
    <n v="125"/>
    <n v="4882"/>
    <n v="17350"/>
    <n v="100"/>
    <s v="105092081"/>
    <s v="1915E036 1501 ROCKY MOUNTAIN WAY # CLE"/>
    <s v="CEN2"/>
    <x v="2"/>
    <d v="2020-09-24T00:00:00"/>
    <d v="2021-07-02T00:00:00"/>
    <d v="2021-10-06T00:00:00"/>
    <s v="WA01900990"/>
    <s v="UG Line Ext-1 Phase"/>
    <s v="16324"/>
    <s v="E Single Family Line Extension"/>
    <n v="0"/>
    <n v="0"/>
    <n v="0"/>
    <n v="6182.69"/>
    <n v="4580.75"/>
    <n v="318.99"/>
    <s v="QCKTTE"/>
    <s v="QUANTA - KITTITAS - ELECTRIC"/>
    <s v="507794106"/>
    <n v="1"/>
    <n v="3860.03"/>
    <n v="4747.84"/>
    <n v="410"/>
    <m/>
    <n v="1"/>
    <s v="1"/>
    <s v="0057009993"/>
  </r>
  <r>
    <x v="1"/>
    <x v="1"/>
    <x v="2"/>
    <x v="88"/>
    <n v="80"/>
    <n v="2677"/>
    <n v="17765"/>
    <n v="188"/>
    <s v="105092125"/>
    <s v="3302E006 18078 RALEIGH LN #  LA CONNER"/>
    <s v="CEN2"/>
    <x v="2"/>
    <d v="2020-07-15T00:00:00"/>
    <d v="2020-10-04T00:00:00"/>
    <d v="2021-01-05T00:00:00"/>
    <s v="WA02900970"/>
    <s v="UG Line Ext-1 Phase"/>
    <s v="16324"/>
    <s v="E Single Family Line Extension"/>
    <n v="0"/>
    <n v="0"/>
    <n v="0"/>
    <n v="3743.79"/>
    <n v="6357.52"/>
    <n v="1297.5"/>
    <s v="QNISLE"/>
    <s v="QUANTA - WHIDBEY - ELECTRIC"/>
    <s v="507828014"/>
    <n v="1"/>
    <n v="1968.17"/>
    <n v="2420.85"/>
    <n v="0"/>
    <m/>
    <n v="0"/>
    <s v=""/>
    <s v="0057009985"/>
  </r>
  <r>
    <x v="1"/>
    <x v="0"/>
    <x v="2"/>
    <x v="89"/>
    <n v="588"/>
    <n v="1951"/>
    <n v="19604"/>
    <n v="30"/>
    <s v="105092242"/>
    <s v="2502E012 13532 PHELPS RD NE#  BAINBRIDGE"/>
    <s v="CEN2"/>
    <x v="2"/>
    <d v="2021-03-01T00:00:00"/>
    <d v="2021-06-02T00:00:00"/>
    <d v="2021-10-06T00:00:00"/>
    <s v="WA01800040"/>
    <s v="UG Line Ext-1 Phase"/>
    <s v="16324"/>
    <s v="E Single Family Line Extension"/>
    <n v="0"/>
    <n v="0"/>
    <n v="0"/>
    <n v="2637.02"/>
    <n v="7780.34"/>
    <n v="1273.3"/>
    <s v="QSSPE"/>
    <s v="QUANTA - KITSAP - ELECTRIC"/>
    <s v="503843465"/>
    <n v="1"/>
    <n v="1494.27"/>
    <n v="1837.95"/>
    <n v="30"/>
    <m/>
    <n v="0"/>
    <s v="1"/>
    <s v="0057009399"/>
  </r>
  <r>
    <x v="1"/>
    <x v="1"/>
    <x v="2"/>
    <x v="90"/>
    <n v="155"/>
    <n v="-682"/>
    <n v="6314"/>
    <n v="45"/>
    <s v="105092315"/>
    <s v="1802W104  3815 HOADLY ST SE #  TUMWATER"/>
    <s v="CEN2"/>
    <x v="3"/>
    <d v="2020-10-15T00:00:00"/>
    <d v="2021-01-05T00:00:00"/>
    <d v="2021-04-02T00:00:00"/>
    <s v="WA03400060"/>
    <s v="UG Line Ext-Secondary"/>
    <s v="16324"/>
    <s v="E Single Family Line Extension"/>
    <n v="0"/>
    <n v="0"/>
    <n v="0"/>
    <n v="866.54"/>
    <n v="2238.58"/>
    <n v="66.239999999999995"/>
    <s v="QSTHLE"/>
    <s v="QUANTA - OLYMPIA - ELECTRIC"/>
    <s v="507649845"/>
    <n v="1"/>
    <n v="0"/>
    <n v="0"/>
    <n v="0"/>
    <m/>
    <n v="0"/>
    <s v=""/>
    <s v="0057009372"/>
  </r>
  <r>
    <x v="1"/>
    <x v="1"/>
    <x v="2"/>
    <x v="91"/>
    <n v="59"/>
    <n v="2232"/>
    <n v="14038"/>
    <n v="200"/>
    <s v="105092321"/>
    <s v="2406E018 19602 SE 15TH PL SAMMAMISH"/>
    <s v="CEN2"/>
    <x v="2"/>
    <d v="2020-10-05T00:00:00"/>
    <d v="2021-01-05T00:00:00"/>
    <d v="2021-04-02T00:00:00"/>
    <s v="WA11700390"/>
    <s v="UG Line Ext-1 Phase"/>
    <s v="16324"/>
    <s v="E Single Family Line Extension"/>
    <n v="0"/>
    <n v="0"/>
    <n v="0"/>
    <n v="3644.76"/>
    <n v="4696.32"/>
    <n v="0"/>
    <s v="QCNOKE"/>
    <s v="QUANTA - REDMOND - ELECTRIC"/>
    <s v="507239358"/>
    <n v="1"/>
    <n v="1898.07"/>
    <n v="2334.63"/>
    <n v="200"/>
    <m/>
    <n v="1"/>
    <s v="1"/>
    <s v="0057009408"/>
  </r>
  <r>
    <x v="1"/>
    <x v="0"/>
    <x v="0"/>
    <x v="92"/>
    <n v="37"/>
    <n v="3906"/>
    <n v="21114"/>
    <n v="460"/>
    <s v="105092322"/>
    <s v="2407E112  7213 PRESTON FALL CITY RD SE #"/>
    <s v="CEN2"/>
    <x v="2"/>
    <d v="2021-03-02T00:00:00"/>
    <d v="2021-06-02T00:00:00"/>
    <d v="2021-10-06T00:00:00"/>
    <s v="WA04000990"/>
    <s v="UG Line Ext-1 Phase"/>
    <s v="16324"/>
    <s v="E Single Family Line Extension"/>
    <n v="0"/>
    <n v="0"/>
    <n v="0"/>
    <n v="3625.34"/>
    <n v="7668.35"/>
    <n v="0"/>
    <s v="QCNOKE"/>
    <s v="QUANTA - REDMOND - ELECTRIC"/>
    <s v="504859430"/>
    <n v="1"/>
    <n v="1908.06"/>
    <n v="2346.91"/>
    <n v="400"/>
    <m/>
    <n v="1"/>
    <s v="1"/>
    <s v="0057009494"/>
  </r>
  <r>
    <x v="1"/>
    <x v="1"/>
    <x v="2"/>
    <x v="93"/>
    <n v="105"/>
    <n v="2238"/>
    <n v="15417"/>
    <n v="125"/>
    <s v="105092391"/>
    <s v="2206E049 27032 SE 230TH ST #  MAPLE VALL"/>
    <s v="CEN2"/>
    <x v="2"/>
    <d v="2020-09-03T00:00:00"/>
    <d v="2020-12-03T00:00:00"/>
    <d v="2021-03-02T00:00:00"/>
    <s v="WA04000990"/>
    <s v="UG Line Ext-1 Phase"/>
    <s v="16324"/>
    <s v="E Single Family Line Extension"/>
    <n v="0"/>
    <n v="0"/>
    <n v="0"/>
    <n v="2524.94"/>
    <n v="4699.97"/>
    <n v="1935"/>
    <s v="QCSOKE"/>
    <s v="QUANTA - SOUTH KING - ELECTRIC"/>
    <s v="506484310"/>
    <n v="1"/>
    <n v="1610.11"/>
    <n v="1980.44"/>
    <n v="0"/>
    <m/>
    <n v="0"/>
    <s v=""/>
    <s v="0057009596"/>
  </r>
  <r>
    <x v="1"/>
    <x v="1"/>
    <x v="2"/>
    <x v="94"/>
    <n v="33"/>
    <n v="2294"/>
    <n v="13727"/>
    <n v="350"/>
    <s v="105092395"/>
    <s v="3002E140 4584 JUNE BEACH RD # FREELAND"/>
    <s v="CEN2"/>
    <x v="2"/>
    <d v="2020-11-10T00:00:00"/>
    <d v="2021-02-02T00:00:00"/>
    <d v="2021-05-04T00:00:00"/>
    <s v="WA01500990"/>
    <s v="UG Line Ext-1 Phase"/>
    <s v="16324"/>
    <s v="E Single Family Line Extension"/>
    <n v="0"/>
    <n v="0"/>
    <n v="0"/>
    <n v="3653.04"/>
    <n v="4439.3599999999997"/>
    <n v="290"/>
    <s v="QNISLE"/>
    <s v="QUANTA - WHIDBEY - ELECTRIC"/>
    <s v="503049061"/>
    <n v="1"/>
    <n v="1928.28"/>
    <n v="2371.7800000000002"/>
    <n v="0"/>
    <m/>
    <n v="0"/>
    <s v=""/>
    <s v="0057009413"/>
  </r>
  <r>
    <x v="1"/>
    <x v="1"/>
    <x v="0"/>
    <x v="95"/>
    <n v="0"/>
    <n v="13838"/>
    <n v="62493"/>
    <n v="0"/>
    <s v="105092463"/>
    <s v="1801W047 8819 MARTIN WAY E #  LACEY"/>
    <s v="CEN2"/>
    <x v="3"/>
    <d v="2020-08-13T00:00:00"/>
    <d v="2020-11-05T00:00:00"/>
    <d v="2021-02-02T00:00:00"/>
    <s v="WA03400020"/>
    <s v="UG Line Ext-Secondary"/>
    <s v="16318"/>
    <s v="E Plats Line Extension"/>
    <n v="836.46"/>
    <n v="-836.46"/>
    <n v="0"/>
    <n v="16135.8"/>
    <n v="22050.05"/>
    <n v="5171.08"/>
    <s v="QSTPLAT"/>
    <s v="QUANTA - THURSTON - PLAT"/>
    <s v="507915427"/>
    <n v="1"/>
    <n v="10849.12"/>
    <n v="13344.42"/>
    <n v="0"/>
    <m/>
    <n v="0"/>
    <s v=""/>
    <s v="0050047352"/>
  </r>
  <r>
    <x v="1"/>
    <x v="1"/>
    <x v="2"/>
    <x v="96"/>
    <n v="58"/>
    <n v="2063"/>
    <n v="17609"/>
    <n v="270"/>
    <s v="105092467"/>
    <s v="2402E010 4133 LYTLE RD NE # BARN BAINBRI"/>
    <s v="CEN2"/>
    <x v="2"/>
    <d v="2020-11-25T00:00:00"/>
    <d v="2021-02-02T00:00:00"/>
    <d v="2021-05-04T00:00:00"/>
    <s v="WA01800040"/>
    <s v="UG Line Ext-1 Phase"/>
    <s v="16324"/>
    <s v="E Single Family Line Extension"/>
    <n v="0"/>
    <n v="0"/>
    <n v="0"/>
    <n v="3517.14"/>
    <n v="8227.6299999999992"/>
    <n v="282"/>
    <s v="QSSPE"/>
    <s v="QUANTA - KITSAP - ELECTRIC"/>
    <s v="507921687"/>
    <n v="1"/>
    <n v="1511.81"/>
    <n v="1859.53"/>
    <n v="270"/>
    <m/>
    <n v="1"/>
    <s v="1"/>
    <s v="0057009436"/>
  </r>
  <r>
    <x v="1"/>
    <x v="0"/>
    <x v="0"/>
    <x v="97"/>
    <n v="0"/>
    <n v="-208"/>
    <n v="6395"/>
    <n v="0"/>
    <s v="105092477"/>
    <s v="1903E142 3921 180TH ST E #  TACOMA"/>
    <s v="CEN2"/>
    <x v="2"/>
    <d v="2021-01-06T00:00:00"/>
    <d v="2021-04-02T00:00:00"/>
    <d v="2021-07-02T00:00:00"/>
    <s v="WA12700270"/>
    <s v="UG Line Ext-1 Phase"/>
    <s v="16324"/>
    <s v="E Single Family Line Extension"/>
    <n v="0"/>
    <n v="0"/>
    <n v="0"/>
    <n v="926.16"/>
    <n v="2428.2800000000002"/>
    <n v="0"/>
    <s v="QSWPRE"/>
    <s v="QUANTA - PUYALLUP - ELECTRIC"/>
    <s v="507911360"/>
    <n v="1"/>
    <n v="0"/>
    <n v="0"/>
    <n v="0"/>
    <m/>
    <n v="0"/>
    <s v=""/>
    <s v="0056004413"/>
  </r>
  <r>
    <x v="1"/>
    <x v="1"/>
    <x v="0"/>
    <x v="98"/>
    <n v="0"/>
    <n v="5230"/>
    <n v="44956"/>
    <n v="0"/>
    <s v="105092518"/>
    <s v="3803E069 4001 TODD LN # HOA  BELLINGHAM"/>
    <s v="CEN2"/>
    <x v="2"/>
    <d v="2020-08-27T00:00:00"/>
    <d v="2021-01-05T00:00:00"/>
    <d v="2021-04-02T00:00:00"/>
    <s v="WA03700010"/>
    <s v="UG Line Ext-1 Phase"/>
    <s v="16314"/>
    <s v="E Multi Family Line Extension"/>
    <n v="1312.53"/>
    <n v="-1312.53"/>
    <n v="0"/>
    <n v="9534.39"/>
    <n v="12204.61"/>
    <n v="3479.23"/>
    <s v="QNWHME"/>
    <s v="QUANTA - BELLINGHAM - ELECTRIC"/>
    <s v="508009645"/>
    <n v="1"/>
    <n v="4151.43"/>
    <n v="5106.26"/>
    <n v="0"/>
    <m/>
    <n v="0"/>
    <s v=""/>
    <s v="0050047323"/>
  </r>
  <r>
    <x v="1"/>
    <x v="1"/>
    <x v="2"/>
    <x v="99"/>
    <n v="241"/>
    <n v="2545"/>
    <n v="14612"/>
    <n v="50"/>
    <s v="105092526"/>
    <s v="2602E036 21026 MILLER BAY RD NE # POULSB"/>
    <s v="CEN2"/>
    <x v="2"/>
    <d v="2020-08-06T00:00:00"/>
    <d v="2020-12-03T00:00:00"/>
    <d v="2021-03-02T00:00:00"/>
    <s v="WA01800990"/>
    <s v="UG Line Ext-1 Phase"/>
    <s v="16324"/>
    <s v="E Single Family Line Extension"/>
    <n v="0"/>
    <n v="0"/>
    <n v="0"/>
    <n v="3032.63"/>
    <n v="4985.33"/>
    <n v="0"/>
    <s v="QSSPE"/>
    <s v="QUANTA - KITSAP - ELECTRIC"/>
    <s v="506059575"/>
    <n v="1"/>
    <n v="1968.17"/>
    <n v="2420.85"/>
    <n v="50"/>
    <m/>
    <n v="1"/>
    <s v="1"/>
    <s v="0057009391"/>
  </r>
  <r>
    <x v="1"/>
    <x v="1"/>
    <x v="0"/>
    <x v="100"/>
    <n v="0"/>
    <n v="6167"/>
    <n v="25429"/>
    <n v="0"/>
    <s v="105092549"/>
    <s v="4003E128 7489 HANNEGAN RD #  LYNDEN"/>
    <s v="CEN2"/>
    <x v="2"/>
    <d v="2020-10-20T00:00:00"/>
    <d v="2021-07-02T00:00:00"/>
    <m/>
    <s v="WA03700370"/>
    <s v="UG Line Ext-1 Phase"/>
    <s v="16318"/>
    <s v="E Plats Line Extension"/>
    <n v="2509.71"/>
    <n v="-2509.71"/>
    <n v="0"/>
    <n v="7872.68"/>
    <n v="4840.47"/>
    <n v="3547.5"/>
    <s v="QNWHME"/>
    <s v="QUANTA - BELLINGHAM - ELECTRIC"/>
    <s v="507907200"/>
    <n v="1"/>
    <n v="4790.49"/>
    <n v="5892.3"/>
    <n v="0"/>
    <m/>
    <n v="0"/>
    <s v=""/>
    <s v="0056004461"/>
  </r>
  <r>
    <x v="1"/>
    <x v="1"/>
    <x v="2"/>
    <x v="101"/>
    <n v="10"/>
    <n v="2862"/>
    <n v="15683"/>
    <n v="1240"/>
    <s v="105092567"/>
    <s v="2701E140  25013 BIG VALLEY RD NE # POULS"/>
    <s v="CEN2"/>
    <x v="2"/>
    <d v="2020-11-05T00:00:00"/>
    <d v="2021-02-02T00:00:00"/>
    <d v="2021-05-04T00:00:00"/>
    <s v="WA01800990"/>
    <s v="UG Line Ext-1 Phase"/>
    <s v="16324"/>
    <s v="E Single Family Line Extension"/>
    <n v="0"/>
    <n v="0"/>
    <n v="0"/>
    <n v="6133.01"/>
    <n v="4912.79"/>
    <n v="69"/>
    <s v="QSSPE"/>
    <s v="QUANTA - KITSAP - ELECTRIC"/>
    <s v="503914129"/>
    <n v="1"/>
    <n v="2236.9699999999998"/>
    <n v="2751.47"/>
    <n v="0"/>
    <m/>
    <n v="0"/>
    <s v=""/>
    <s v="0057010193"/>
  </r>
  <r>
    <x v="1"/>
    <x v="1"/>
    <x v="0"/>
    <x v="102"/>
    <n v="0"/>
    <n v="2151"/>
    <n v="12275"/>
    <n v="0"/>
    <s v="105092577"/>
    <s v="2505E035 6925 122ND AVE NE #  KIRKLAND"/>
    <s v="CEN2"/>
    <x v="3"/>
    <d v="2020-12-14T00:00:00"/>
    <d v="2021-03-02T00:00:00"/>
    <d v="2021-06-02T00:00:00"/>
    <s v="WA11700160"/>
    <s v="UG Line Ext-Secondary"/>
    <s v="16318"/>
    <s v="E Plats Line Extension"/>
    <n v="3773.25"/>
    <n v="-3773.25"/>
    <n v="0"/>
    <n v="2319.46"/>
    <n v="3152.21"/>
    <n v="502.18"/>
    <s v="QCNOKE"/>
    <s v="QUANTA - REDMOND - ELECTRIC"/>
    <s v="507929278"/>
    <n v="1"/>
    <n v="1577.03"/>
    <n v="1939.75"/>
    <n v="0"/>
    <m/>
    <n v="0"/>
    <s v="?"/>
    <s v="0056004485"/>
  </r>
  <r>
    <x v="1"/>
    <x v="1"/>
    <x v="0"/>
    <x v="103"/>
    <n v="0"/>
    <n v="3965"/>
    <n v="37880"/>
    <n v="0"/>
    <s v="105092619"/>
    <s v="2301E004 2691 SE SEDGWICK RD # MOD 1"/>
    <s v="CEN2"/>
    <x v="2"/>
    <d v="2020-07-08T00:00:00"/>
    <d v="2020-10-04T00:00:00"/>
    <d v="2021-03-02T00:00:00"/>
    <s v="WA01800990"/>
    <s v="UG Line Ext-1 Phase"/>
    <s v="16311"/>
    <s v="E Commercial Line Extension"/>
    <n v="9562.9500000000007"/>
    <n v="-9562.9500000000007"/>
    <n v="0"/>
    <n v="11056.9"/>
    <n v="15258.35"/>
    <n v="2234.7399999999998"/>
    <s v="QSSPE"/>
    <s v="QUANTA - KITSAP - ELECTRIC"/>
    <s v="501950354"/>
    <n v="1"/>
    <n v="3251.68"/>
    <n v="3999.57"/>
    <n v="715"/>
    <m/>
    <n v="1"/>
    <s v="1"/>
    <s v="0050046504"/>
  </r>
  <r>
    <x v="1"/>
    <x v="1"/>
    <x v="0"/>
    <x v="104"/>
    <n v="0"/>
    <n v="2722"/>
    <n v="21103"/>
    <n v="0"/>
    <s v="105092620"/>
    <s v="3802E004 800 W HORTON RD #  BELLINGHAM"/>
    <s v="CEN2"/>
    <x v="2"/>
    <d v="2020-12-23T00:00:00"/>
    <d v="2021-03-02T00:00:00"/>
    <d v="2021-06-02T00:00:00"/>
    <s v="WA03700010"/>
    <s v="UG Line Ext-1 Phase"/>
    <s v="16311"/>
    <s v="E Commercial Line Extension"/>
    <n v="0"/>
    <n v="0"/>
    <n v="0"/>
    <n v="3422.15"/>
    <n v="7118.99"/>
    <n v="1396.01"/>
    <s v="QNWHME"/>
    <s v="QUANTA - BELLINGHAM - ELECTRIC"/>
    <s v="507952574"/>
    <n v="1"/>
    <n v="1928.28"/>
    <n v="2371.7800000000002"/>
    <n v="0"/>
    <m/>
    <n v="0"/>
    <s v=""/>
    <s v="0050046743"/>
  </r>
  <r>
    <x v="1"/>
    <x v="1"/>
    <x v="2"/>
    <x v="105"/>
    <n v="38"/>
    <n v="2705"/>
    <n v="24778"/>
    <n v="580"/>
    <s v="105092629"/>
    <s v="3102E116 456 ROSIE LN #  COUPEVILLE"/>
    <s v="CEN2"/>
    <x v="2"/>
    <d v="2020-09-24T00:00:00"/>
    <d v="2020-12-03T00:00:00"/>
    <d v="2021-03-02T00:00:00"/>
    <s v="WA01500990"/>
    <s v="UG Line Ext-1 Phase"/>
    <s v="16324"/>
    <s v="E Single Family Line Extension"/>
    <n v="0"/>
    <n v="0"/>
    <n v="0"/>
    <n v="4241.12"/>
    <n v="8224.3799999999992"/>
    <n v="2045"/>
    <s v="QNISLE"/>
    <s v="QUANTA - WHIDBEY - ELECTRIC"/>
    <s v="507907392"/>
    <n v="1"/>
    <n v="1898.07"/>
    <n v="2334.63"/>
    <n v="0"/>
    <m/>
    <n v="0"/>
    <s v=""/>
    <s v="0057009531"/>
  </r>
  <r>
    <x v="1"/>
    <x v="1"/>
    <x v="2"/>
    <x v="106"/>
    <n v="38"/>
    <n v="3435"/>
    <n v="22350"/>
    <n v="500"/>
    <s v="105092630"/>
    <s v="2903E020 5055 BAYVIEW RD #  LANGLEY"/>
    <s v="CEN2"/>
    <x v="2"/>
    <d v="2020-09-03T00:00:00"/>
    <d v="2020-12-03T00:00:00"/>
    <d v="2021-03-02T00:00:00"/>
    <s v="WA01500990"/>
    <s v="UG Line Ext-1 Phase"/>
    <s v="16324"/>
    <s v="E Single Family Line Extension"/>
    <n v="0"/>
    <n v="0"/>
    <n v="0"/>
    <n v="6287.81"/>
    <n v="6897.09"/>
    <n v="224.36"/>
    <s v="QNISLE"/>
    <s v="QUANTA - WHIDBEY - ELECTRIC"/>
    <s v="507620606"/>
    <n v="1"/>
    <n v="2691.1"/>
    <n v="3310.05"/>
    <n v="0"/>
    <m/>
    <n v="0"/>
    <s v=""/>
    <s v="0057009561"/>
  </r>
  <r>
    <x v="1"/>
    <x v="1"/>
    <x v="2"/>
    <x v="107"/>
    <n v="16"/>
    <n v="2054"/>
    <n v="14702"/>
    <n v="775"/>
    <s v="105092634"/>
    <s v="3901E056 6239 OLSON RD # FERNDALE"/>
    <s v="CEN2"/>
    <x v="2"/>
    <d v="2020-10-14T00:00:00"/>
    <d v="2021-01-05T00:00:00"/>
    <d v="2021-04-02T00:00:00"/>
    <s v="WA03700370"/>
    <s v="UG Line Ext-1 Phase"/>
    <s v="16324"/>
    <s v="E Single Family Line Extension"/>
    <n v="0"/>
    <n v="0"/>
    <n v="0"/>
    <n v="4455.68"/>
    <n v="4617.21"/>
    <n v="217.5"/>
    <s v="QNWHME"/>
    <s v="QUANTA - BELLINGHAM - ELECTRIC"/>
    <s v="507614302"/>
    <n v="1"/>
    <n v="1542.05"/>
    <n v="1896.72"/>
    <n v="0"/>
    <m/>
    <n v="0"/>
    <s v=""/>
    <s v="0057009484"/>
  </r>
  <r>
    <x v="1"/>
    <x v="0"/>
    <x v="2"/>
    <x v="108"/>
    <n v="33"/>
    <n v="3511"/>
    <n v="14941"/>
    <n v="350"/>
    <s v="105092637"/>
    <s v="2014E112 430 SCOTT DR #  CLE ELUM ... EN"/>
    <s v="CEN2"/>
    <x v="2"/>
    <d v="2021-01-06T00:00:00"/>
    <d v="2021-04-02T00:00:00"/>
    <d v="2021-07-02T00:00:00"/>
    <s v="WA01900990"/>
    <s v="UG Line Ext-1 Phase"/>
    <s v="16324"/>
    <s v="E Single Family Line Extension"/>
    <n v="0"/>
    <n v="0"/>
    <n v="0"/>
    <n v="6457"/>
    <n v="3986.7"/>
    <n v="0"/>
    <s v="QCKTTE"/>
    <s v="QUANTA - KITTITAS - ELECTRIC"/>
    <s v="507801779"/>
    <n v="1"/>
    <n v="2846.26"/>
    <n v="3500.9"/>
    <n v="0"/>
    <m/>
    <n v="0"/>
    <s v=""/>
    <s v="0057010339"/>
  </r>
  <r>
    <x v="1"/>
    <x v="1"/>
    <x v="2"/>
    <x v="109"/>
    <n v="45"/>
    <n v="2083"/>
    <n v="19946"/>
    <n v="400"/>
    <s v="105092646"/>
    <s v="3002E064 811 ROYCROFT LN #  GREENBANK"/>
    <s v="CEN2"/>
    <x v="2"/>
    <d v="2020-09-08T00:00:00"/>
    <d v="2020-12-03T00:00:00"/>
    <d v="2021-03-02T00:00:00"/>
    <s v="WA01500990"/>
    <s v="UG Line Ext-1 Phase"/>
    <s v="16324"/>
    <s v="E Single Family Line Extension"/>
    <n v="0"/>
    <n v="0"/>
    <n v="0"/>
    <n v="4780.03"/>
    <n v="7412.17"/>
    <n v="447.28"/>
    <s v="QNISLE"/>
    <s v="QUANTA - WHIDBEY - ELECTRIC"/>
    <s v="508044897"/>
    <n v="1"/>
    <n v="1499.02"/>
    <n v="1843.79"/>
    <n v="0"/>
    <m/>
    <n v="0"/>
    <s v=""/>
    <s v="0057009571"/>
  </r>
  <r>
    <x v="1"/>
    <x v="1"/>
    <x v="0"/>
    <x v="110"/>
    <n v="0"/>
    <n v="2430"/>
    <n v="13887"/>
    <n v="0"/>
    <s v="105092706"/>
    <s v="2204E021  PARCEL 0622049022 #  NORMANDY"/>
    <s v="CEN2"/>
    <x v="2"/>
    <d v="2020-10-07T00:00:00"/>
    <d v="2021-01-05T00:00:00"/>
    <d v="2021-04-02T00:00:00"/>
    <s v="WA11700210"/>
    <s v="UG Line Ext-1 Phase"/>
    <s v="16324"/>
    <s v="E Single Family Line Extension"/>
    <n v="1010.67"/>
    <n v="-1010.67"/>
    <n v="0"/>
    <n v="4338.3"/>
    <n v="2841.59"/>
    <n v="955"/>
    <s v="QCSOKE"/>
    <s v="QUANTA - SOUTH KING - ELECTRIC"/>
    <s v="507904198"/>
    <n v="1"/>
    <n v="1954.09"/>
    <n v="2403.5300000000002"/>
    <n v="0"/>
    <m/>
    <n v="0"/>
    <s v=""/>
    <s v="0056004474"/>
  </r>
  <r>
    <x v="1"/>
    <x v="1"/>
    <x v="0"/>
    <x v="111"/>
    <n v="33"/>
    <n v="3461"/>
    <n v="20136"/>
    <n v="504"/>
    <s v="105092714"/>
    <s v="3905E012 6191 MT BAKER HWY # HSE DEMING"/>
    <s v="CEN2"/>
    <x v="2"/>
    <d v="2020-09-14T00:00:00"/>
    <d v="2020-12-03T00:00:00"/>
    <m/>
    <s v="WA03700370"/>
    <s v="UG Line Ext-1 Phase"/>
    <s v="16324"/>
    <s v="E Single Family Line Extension"/>
    <n v="3059.7"/>
    <n v="-3059.7"/>
    <n v="0"/>
    <n v="3569.9"/>
    <n v="4384.68"/>
    <n v="2786.25"/>
    <s v="QNWHME"/>
    <s v="QUANTA - BELLINGHAM - ELECTRIC"/>
    <s v="507645016"/>
    <n v="1"/>
    <n v="1512.81"/>
    <n v="1860.76"/>
    <n v="0"/>
    <m/>
    <n v="0"/>
    <s v=""/>
    <s v="0057009699"/>
  </r>
  <r>
    <x v="1"/>
    <x v="1"/>
    <x v="2"/>
    <x v="112"/>
    <n v="98"/>
    <n v="3432"/>
    <n v="15651"/>
    <n v="125"/>
    <s v="105092747"/>
    <s v="2407E084 31921 SE 62ND WAY #  FALL CITY"/>
    <s v="CEN2"/>
    <x v="2"/>
    <d v="2020-11-09T00:00:00"/>
    <d v="2021-02-02T00:00:00"/>
    <d v="2021-05-04T00:00:00"/>
    <s v="WA04000990"/>
    <s v="UG Line Ext-1 Phase"/>
    <s v="16324"/>
    <s v="E Single Family Line Extension"/>
    <n v="0"/>
    <n v="0"/>
    <n v="0"/>
    <n v="3295.5"/>
    <n v="5674.81"/>
    <n v="250"/>
    <s v="QCNOKE"/>
    <s v="QUANTA - REDMOND - ELECTRIC"/>
    <s v="505717189"/>
    <n v="1"/>
    <n v="2170.96"/>
    <n v="2670.28"/>
    <n v="0"/>
    <m/>
    <n v="0"/>
    <s v="1"/>
    <s v="0057009537"/>
  </r>
  <r>
    <x v="1"/>
    <x v="1"/>
    <x v="2"/>
    <x v="113"/>
    <n v="24"/>
    <n v="2054"/>
    <n v="14854"/>
    <n v="530"/>
    <s v="105092786"/>
    <s v="3302E018 407 LAKE WOOD PL #  OAK HARBOR"/>
    <s v="CEN2"/>
    <x v="2"/>
    <d v="2020-11-06T00:00:00"/>
    <d v="2021-02-02T00:00:00"/>
    <d v="2021-05-04T00:00:00"/>
    <s v="WA01500990"/>
    <s v="UG Line Ext-1 Phase"/>
    <s v="16324"/>
    <s v="E Single Family Line Extension"/>
    <n v="0"/>
    <n v="0"/>
    <n v="0"/>
    <n v="2855.91"/>
    <n v="4252.9799999999996"/>
    <n v="977.79"/>
    <s v="QNISLE"/>
    <s v="QUANTA - WHIDBEY - ELECTRIC"/>
    <s v="508034162"/>
    <n v="1"/>
    <n v="1619.74"/>
    <n v="1992.28"/>
    <n v="0"/>
    <m/>
    <n v="0"/>
    <s v=""/>
    <s v="0057009620"/>
  </r>
  <r>
    <x v="1"/>
    <x v="1"/>
    <x v="0"/>
    <x v="114"/>
    <n v="0"/>
    <n v="0"/>
    <n v="11177"/>
    <n v="0"/>
    <s v="105092817"/>
    <s v="2504E098 2021 EVERGREEN POINT RD #  MEDI"/>
    <s v="CEN2"/>
    <x v="3"/>
    <d v="2020-08-21T00:00:00"/>
    <d v="2020-11-05T00:00:00"/>
    <d v="2021-02-02T00:00:00"/>
    <s v="WA11700180"/>
    <s v="UG Line Ext-Secondary"/>
    <s v="16324"/>
    <s v="E Single Family Line Extension"/>
    <n v="9933.14"/>
    <n v="-9933.14"/>
    <n v="0"/>
    <n v="1632.58"/>
    <n v="3130.33"/>
    <n v="275"/>
    <s v="QCNOKE"/>
    <s v="QUANTA - REDMOND - ELECTRIC"/>
    <s v="505888836"/>
    <n v="1"/>
    <n v="0"/>
    <n v="0"/>
    <n v="0"/>
    <m/>
    <n v="0"/>
    <s v="1"/>
    <s v="0057009875"/>
  </r>
  <r>
    <x v="1"/>
    <x v="0"/>
    <x v="0"/>
    <x v="115"/>
    <n v="0"/>
    <n v="-504"/>
    <n v="10416"/>
    <n v="0"/>
    <s v="105092832"/>
    <s v="2405E019 1915 104TH AVE SE # PUMP"/>
    <s v="CEN2"/>
    <x v="3"/>
    <d v="2021-02-16T00:00:00"/>
    <d v="2021-05-04T00:00:00"/>
    <d v="2021-10-06T00:00:00"/>
    <s v="WA11700040"/>
    <s v="UG Line Ext-Secondary"/>
    <s v="16311"/>
    <s v="E Commercial Line Extension"/>
    <n v="0"/>
    <n v="0"/>
    <n v="0"/>
    <n v="745.66"/>
    <n v="4556.03"/>
    <n v="539.55999999999995"/>
    <s v="QCNOKE"/>
    <s v="QUANTA - REDMOND - ELECTRIC"/>
    <s v="507202926"/>
    <n v="1"/>
    <n v="0"/>
    <n v="0"/>
    <n v="0"/>
    <m/>
    <n v="0"/>
    <s v="1"/>
    <s v="0050046452"/>
  </r>
  <r>
    <x v="1"/>
    <x v="1"/>
    <x v="2"/>
    <x v="116"/>
    <n v="28"/>
    <n v="2360"/>
    <n v="15507"/>
    <n v="470"/>
    <s v="105092872"/>
    <s v="2502E112 7355 NE HIGH SCHOOL RD #  BAINB"/>
    <s v="CEN2"/>
    <x v="2"/>
    <d v="2020-08-09T00:00:00"/>
    <d v="2020-11-05T00:00:00"/>
    <d v="2021-02-02T00:00:00"/>
    <s v="WA01800040"/>
    <s v="UG Line Ext-1 Phase"/>
    <s v="16324"/>
    <s v="E Single Family Line Extension"/>
    <n v="0"/>
    <n v="0"/>
    <n v="0"/>
    <n v="4213.66"/>
    <n v="4638.49"/>
    <n v="704"/>
    <s v="QSSPE"/>
    <s v="QUANTA - KITSAP - ELECTRIC"/>
    <s v="508090570"/>
    <n v="1"/>
    <n v="1968.17"/>
    <n v="2420.85"/>
    <n v="270"/>
    <m/>
    <n v="1"/>
    <s v="1"/>
    <s v="0057009558"/>
  </r>
  <r>
    <x v="1"/>
    <x v="1"/>
    <x v="2"/>
    <x v="117"/>
    <n v="33"/>
    <n v="2930"/>
    <n v="28600"/>
    <n v="780"/>
    <s v="105092875"/>
    <s v="2602E072 4236 NE LINCOLN RD #  POULSBO"/>
    <s v="CEN2"/>
    <x v="2"/>
    <d v="2020-11-22T00:00:00"/>
    <d v="2021-02-02T00:00:00"/>
    <d v="2021-05-04T00:00:00"/>
    <s v="WA01800990"/>
    <s v="UG Line Ext-1 Phase"/>
    <s v="16324"/>
    <s v="E Single Family Line Extension"/>
    <n v="0"/>
    <n v="0"/>
    <n v="0"/>
    <n v="6167.88"/>
    <n v="14104.67"/>
    <n v="1078.24"/>
    <s v="QSSPE"/>
    <s v="QUANTA - KITSAP - ELECTRIC"/>
    <s v="508171440"/>
    <n v="1"/>
    <n v="2179.77"/>
    <n v="2681.12"/>
    <n v="780"/>
    <m/>
    <n v="1"/>
    <s v="1"/>
    <s v="0057009522"/>
  </r>
  <r>
    <x v="1"/>
    <x v="0"/>
    <x v="0"/>
    <x v="118"/>
    <n v="0"/>
    <n v="0"/>
    <n v="2326"/>
    <n v="0"/>
    <s v="105092905"/>
    <s v="1801W092 2100 SEVEN OAKS ST SE #  LACEY"/>
    <s v="CEN2"/>
    <x v="3"/>
    <d v="2021-01-11T00:00:00"/>
    <d v="2021-04-02T00:00:00"/>
    <d v="2021-07-02T00:00:00"/>
    <s v="WA03400340"/>
    <s v="UG Line Ext-Secondary"/>
    <s v="16302"/>
    <s v="E OH UG Commercial Services"/>
    <n v="0"/>
    <n v="0"/>
    <n v="0"/>
    <n v="596.54"/>
    <n v="1256.4000000000001"/>
    <n v="0"/>
    <s v="QSTPLAT"/>
    <s v="QUANTA - THURSTON - PLAT"/>
    <s v=""/>
    <n v="1"/>
    <n v="0"/>
    <n v="0"/>
    <n v="0"/>
    <m/>
    <n v="0"/>
    <s v=""/>
    <s v="0050047790"/>
  </r>
  <r>
    <x v="1"/>
    <x v="0"/>
    <x v="0"/>
    <x v="119"/>
    <n v="39"/>
    <n v="4757"/>
    <n v="24178"/>
    <n v="500"/>
    <s v="105092946"/>
    <s v="3803E044 1963 MT BAKER HWY # BELLINGHAM"/>
    <s v="CEN2"/>
    <x v="2"/>
    <d v="2021-02-15T00:00:00"/>
    <d v="2021-05-04T00:00:00"/>
    <d v="2021-08-04T00:00:00"/>
    <s v="WA03700370"/>
    <s v="UG Line Ext-1 Phase"/>
    <s v="16324"/>
    <s v="E Single Family Line Extension"/>
    <n v="2197.38"/>
    <n v="-2197.38"/>
    <n v="0"/>
    <n v="6167.94"/>
    <n v="8314.66"/>
    <n v="2286.08"/>
    <s v="QNWHME"/>
    <s v="QUANTA - BELLINGHAM - ELECTRIC"/>
    <s v="505927796"/>
    <n v="1"/>
    <n v="1906.69"/>
    <n v="2345.23"/>
    <n v="0"/>
    <m/>
    <n v="0"/>
    <s v=""/>
    <s v="0002519049"/>
  </r>
  <r>
    <x v="1"/>
    <x v="1"/>
    <x v="2"/>
    <x v="120"/>
    <n v="26"/>
    <n v="2010"/>
    <n v="13063"/>
    <n v="425"/>
    <s v="105092991"/>
    <s v="3302E104 2815 STRAWBERRY POINT RD #  OAK"/>
    <s v="CEN2"/>
    <x v="2"/>
    <d v="2020-11-10T00:00:00"/>
    <d v="2021-02-02T00:00:00"/>
    <d v="2021-05-04T00:00:00"/>
    <s v="WA01500990"/>
    <s v="UG Line Ext-1 Phase"/>
    <s v="16324"/>
    <s v="E Single Family Line Extension"/>
    <n v="0"/>
    <n v="0"/>
    <n v="0"/>
    <n v="3522.1"/>
    <n v="4625.7299999999996"/>
    <n v="235.29"/>
    <s v="QNISLE"/>
    <s v="QUANTA - WHIDBEY - ELECTRIC"/>
    <s v="505545003"/>
    <n v="1"/>
    <n v="1619.74"/>
    <n v="1992.28"/>
    <n v="0"/>
    <m/>
    <n v="0"/>
    <s v=""/>
    <s v="0057009708"/>
  </r>
  <r>
    <x v="1"/>
    <x v="0"/>
    <x v="0"/>
    <x v="121"/>
    <n v="0"/>
    <n v="1274"/>
    <n v="16289"/>
    <n v="0"/>
    <s v="105092996"/>
    <s v="2304E106 3242 S 161ST ST # A SEATAC"/>
    <s v="CEN2"/>
    <x v="3"/>
    <d v="2021-03-29T00:00:00"/>
    <d v="2021-06-02T00:00:00"/>
    <d v="2021-10-06T00:00:00"/>
    <s v="WA11700330"/>
    <s v="UG Line Ext-Secondary"/>
    <s v="16314"/>
    <s v="E Multi Family Line Extension"/>
    <n v="0"/>
    <n v="0"/>
    <n v="0"/>
    <n v="333.18"/>
    <n v="6207.81"/>
    <n v="2645.5"/>
    <s v="QCSOKE"/>
    <s v="QUANTA - SOUTH KING - ELECTRIC"/>
    <s v="508198361"/>
    <n v="1"/>
    <n v="0"/>
    <n v="0"/>
    <n v="0"/>
    <m/>
    <n v="0"/>
    <s v=""/>
    <s v="0050046813"/>
  </r>
  <r>
    <x v="1"/>
    <x v="1"/>
    <x v="1"/>
    <x v="122"/>
    <n v="0"/>
    <n v="264"/>
    <n v="6563"/>
    <n v="0"/>
    <s v="105093016"/>
    <s v="2701E048 30737 LAUGH DOG AVE NE #  PO"/>
    <s v="CEN2"/>
    <x v="3"/>
    <d v="2020-09-08T00:00:00"/>
    <d v="2020-12-03T00:00:00"/>
    <d v="2021-03-02T00:00:00"/>
    <s v="WA01800990"/>
    <s v="UG Line Ext-Secondary"/>
    <s v="16324"/>
    <s v="E Single Family Line Extension"/>
    <n v="0"/>
    <n v="0"/>
    <n v="0"/>
    <n v="144.04"/>
    <n v="1126.3599999999999"/>
    <n v="207"/>
    <s v="QSSPE"/>
    <s v="QUANTA - KITSAP - ELECTRIC"/>
    <s v="507827827"/>
    <n v="1"/>
    <n v="0"/>
    <n v="0"/>
    <n v="0"/>
    <m/>
    <n v="2"/>
    <s v="1"/>
    <s v=""/>
  </r>
  <r>
    <x v="1"/>
    <x v="1"/>
    <x v="0"/>
    <x v="123"/>
    <n v="0"/>
    <n v="8107"/>
    <n v="43403"/>
    <n v="0"/>
    <s v="105093029"/>
    <s v="2205E123 4750 AUBURN WAY N # AUBURN"/>
    <s v="CEN2"/>
    <x v="2"/>
    <d v="2020-11-25T00:00:00"/>
    <d v="2021-02-02T00:00:00"/>
    <d v="2021-05-04T00:00:00"/>
    <s v="WA11700020"/>
    <s v="UG Line Ext-1 Phase"/>
    <s v="16318"/>
    <s v="E Plats Line Extension"/>
    <n v="65.989999999999995"/>
    <n v="-65.989999999999995"/>
    <n v="0"/>
    <n v="12577.85"/>
    <n v="16388.23"/>
    <n v="4788"/>
    <s v="QCSPLAT"/>
    <s v="QUANTA - KENT - PLAT"/>
    <s v="508199154"/>
    <n v="1"/>
    <n v="6542.54"/>
    <n v="8047.32"/>
    <n v="0"/>
    <m/>
    <n v="0"/>
    <s v=""/>
    <s v="0050047624"/>
  </r>
  <r>
    <x v="1"/>
    <x v="1"/>
    <x v="0"/>
    <x v="124"/>
    <n v="166"/>
    <n v="2163"/>
    <n v="18768"/>
    <n v="100"/>
    <s v="105093046"/>
    <s v="2106E072 33580 188TH AVE SE AUBURN 98092"/>
    <s v="CEN2"/>
    <x v="2"/>
    <d v="2020-10-14T00:00:00"/>
    <d v="2021-01-05T00:00:00"/>
    <d v="2021-04-02T00:00:00"/>
    <s v="WA04000990"/>
    <s v="UG Line Ext-1 Phase"/>
    <s v="16324"/>
    <s v="E Single Family Line Extension"/>
    <n v="799.27"/>
    <n v="-799.27"/>
    <n v="0"/>
    <n v="3862.9"/>
    <n v="6427.66"/>
    <n v="2755"/>
    <s v="QCSOKE"/>
    <s v="QUANTA - SOUTH KING - ELECTRIC"/>
    <s v="501814932"/>
    <n v="1"/>
    <n v="1954.09"/>
    <n v="2403.5300000000002"/>
    <n v="0"/>
    <m/>
    <n v="0"/>
    <s v=""/>
    <s v="0057010002"/>
  </r>
  <r>
    <x v="1"/>
    <x v="0"/>
    <x v="1"/>
    <x v="125"/>
    <n v="0"/>
    <n v="1785"/>
    <n v="20939"/>
    <n v="0"/>
    <s v="105093048"/>
    <s v="2305E124 4827 TALBOT RD S #  RENTON"/>
    <s v="CEN2"/>
    <x v="2"/>
    <d v="2021-02-25T00:00:00"/>
    <d v="2021-05-04T00:00:00"/>
    <d v="2021-08-04T00:00:00"/>
    <s v="WA11700250"/>
    <s v="UG Line Ext-1 Phase"/>
    <s v="16314"/>
    <s v="E Multi Family Line Extension"/>
    <n v="0"/>
    <n v="0"/>
    <n v="0"/>
    <n v="4429.42"/>
    <n v="5817.62"/>
    <n v="4745"/>
    <s v="QCSPLAT"/>
    <s v="QUANTA - KENT - PLAT"/>
    <s v="507978207"/>
    <n v="1"/>
    <n v="2306.1799999999998"/>
    <n v="2836.6"/>
    <n v="0"/>
    <m/>
    <n v="0"/>
    <s v=""/>
    <s v="0050047794"/>
  </r>
  <r>
    <x v="1"/>
    <x v="0"/>
    <x v="2"/>
    <x v="126"/>
    <n v="12"/>
    <n v="1835"/>
    <n v="19659"/>
    <n v="1500"/>
    <s v="105093057"/>
    <s v="2302E116 5712 SE KNUTSEN LN # OLALLASRCA"/>
    <s v="CEN2"/>
    <x v="2"/>
    <d v="2021-02-15T00:00:00"/>
    <d v="2021-05-04T00:00:00"/>
    <d v="2021-08-04T00:00:00"/>
    <s v="WA01800990"/>
    <s v="UG Line Ext-1 Phase"/>
    <s v="16324"/>
    <s v="E Single Family Line Extension"/>
    <n v="0"/>
    <n v="0"/>
    <n v="0"/>
    <n v="7482.56"/>
    <n v="6681.68"/>
    <n v="0"/>
    <s v="QSSPE"/>
    <s v="QUANTA - KITSAP - ELECTRIC"/>
    <s v="507666542"/>
    <n v="1"/>
    <n v="1477.2"/>
    <n v="1816.96"/>
    <n v="1500"/>
    <m/>
    <n v="1"/>
    <s v="1"/>
    <s v="0057010363"/>
  </r>
  <r>
    <x v="1"/>
    <x v="0"/>
    <x v="2"/>
    <x v="127"/>
    <n v="686"/>
    <n v="2272"/>
    <n v="19413"/>
    <n v="25"/>
    <s v="105093095"/>
    <s v="3903E124 5094 GUIDE MERIDIAN #  BELLINGH"/>
    <s v="CEN2"/>
    <x v="2"/>
    <d v="2021-01-26T00:00:00"/>
    <d v="2021-05-04T00:00:00"/>
    <d v="2021-08-04T00:00:00"/>
    <s v="WA03700370"/>
    <s v="UG Line Ext-1 Phase"/>
    <s v="16324"/>
    <s v="E Single Family Line Extension"/>
    <n v="0"/>
    <n v="0"/>
    <n v="0"/>
    <n v="2867.03"/>
    <n v="6302.16"/>
    <n v="3033.82"/>
    <s v="QNWHME"/>
    <s v="QUANTA - BELLINGHAM - ELECTRIC"/>
    <s v="508151043"/>
    <n v="1"/>
    <n v="1468.79"/>
    <n v="1806.61"/>
    <n v="0"/>
    <m/>
    <n v="0"/>
    <s v=""/>
    <s v="0002521746"/>
  </r>
  <r>
    <x v="1"/>
    <x v="1"/>
    <x v="2"/>
    <x v="128"/>
    <n v="19"/>
    <n v="3401"/>
    <n v="41840"/>
    <n v="1990"/>
    <s v="105093097"/>
    <s v="4002E040 9205 WEIDKAMP RD #  LYNDEN"/>
    <s v="CEN2"/>
    <x v="2"/>
    <d v="2020-11-03T00:00:00"/>
    <d v="2021-02-02T00:00:00"/>
    <d v="2021-05-04T00:00:00"/>
    <s v="WA03700370"/>
    <s v="UG Line Ext-1 Phase"/>
    <s v="16324"/>
    <s v="E Single Family Line Extension"/>
    <n v="0"/>
    <n v="0"/>
    <n v="0"/>
    <n v="10021.9"/>
    <n v="16753.23"/>
    <n v="830.4"/>
    <s v="QNWHME"/>
    <s v="QUANTA - BELLINGHAM - ELECTRIC"/>
    <s v="508231143"/>
    <n v="1"/>
    <n v="2682.41"/>
    <n v="3299.36"/>
    <n v="0"/>
    <m/>
    <n v="0"/>
    <s v=""/>
    <s v="0057010142"/>
  </r>
  <r>
    <x v="1"/>
    <x v="0"/>
    <x v="2"/>
    <x v="129"/>
    <n v="28"/>
    <n v="2417"/>
    <n v="17015"/>
    <n v="520"/>
    <s v="105093120"/>
    <s v="3903E076  347 E LAUREL RD BELLINGHAM"/>
    <s v="CEN2"/>
    <x v="2"/>
    <d v="2021-02-15T00:00:00"/>
    <d v="2021-05-04T00:00:00"/>
    <d v="2021-08-04T00:00:00"/>
    <s v="WA03700370"/>
    <s v="UG Line Ext-1 Phase"/>
    <s v="16324"/>
    <s v="E Single Family Line Extension"/>
    <n v="0"/>
    <n v="0"/>
    <n v="0"/>
    <n v="4282.91"/>
    <n v="4667.6099999999997"/>
    <n v="1643.5"/>
    <s v="QNWHME"/>
    <s v="QUANTA - BELLINGHAM - ELECTRIC"/>
    <s v="508173910"/>
    <n v="1"/>
    <n v="1908.06"/>
    <n v="2346.91"/>
    <n v="0"/>
    <m/>
    <n v="0"/>
    <s v=""/>
    <s v="0057010131"/>
  </r>
  <r>
    <x v="1"/>
    <x v="1"/>
    <x v="0"/>
    <x v="130"/>
    <n v="0"/>
    <n v="1938"/>
    <n v="9615"/>
    <n v="0"/>
    <s v="105093124"/>
    <s v="1902W061 7427 COOPER POINT RD NW #  OLYM"/>
    <s v="CEN2"/>
    <x v="3"/>
    <d v="2020-12-03T00:00:00"/>
    <d v="2021-03-02T00:00:00"/>
    <d v="2021-06-02T00:00:00"/>
    <s v="WA03400990"/>
    <s v="UG Line Ext-Secondary"/>
    <s v="16324"/>
    <s v="E Single Family Line Extension"/>
    <n v="7144.15"/>
    <n v="-7144.15"/>
    <n v="0"/>
    <n v="1562.94"/>
    <n v="2599.2199999999998"/>
    <n v="0"/>
    <s v="QSTHLE"/>
    <s v="QUANTA - OLYMPIA - ELECTRIC"/>
    <s v="508276450"/>
    <n v="1"/>
    <n v="1353.25"/>
    <n v="1664.5"/>
    <n v="0"/>
    <m/>
    <n v="0"/>
    <s v=""/>
    <s v="0057010155"/>
  </r>
  <r>
    <x v="1"/>
    <x v="1"/>
    <x v="0"/>
    <x v="131"/>
    <n v="0"/>
    <n v="14924"/>
    <n v="94255"/>
    <n v="0"/>
    <s v="105093138"/>
    <s v="2205E132 PARCEL 3322059103 #  AUBURN"/>
    <s v="CEN2"/>
    <x v="2"/>
    <d v="2020-08-14T00:00:00"/>
    <d v="2020-11-05T00:00:00"/>
    <d v="2021-02-02T00:00:00"/>
    <s v="WA11700020"/>
    <s v="UG Line Ext-1 Phase"/>
    <s v="16318"/>
    <s v="E Plats Line Extension"/>
    <n v="11581.34"/>
    <n v="-11581.34"/>
    <n v="0"/>
    <n v="36149.160000000003"/>
    <n v="35986.410000000003"/>
    <n v="751.45"/>
    <s v="QCSPLAT"/>
    <s v="QUANTA - KENT - PLAT"/>
    <s v="508315769"/>
    <n v="1"/>
    <n v="12901.01"/>
    <n v="15868.24"/>
    <n v="0"/>
    <m/>
    <n v="0"/>
    <s v=""/>
    <s v="0056004530"/>
  </r>
  <r>
    <x v="1"/>
    <x v="0"/>
    <x v="0"/>
    <x v="132"/>
    <n v="0"/>
    <n v="-137"/>
    <n v="28939"/>
    <n v="0"/>
    <s v="105093143"/>
    <s v="2605E061 16024 124TH AVE NE #  WOODINVIL"/>
    <s v="CEN2"/>
    <x v="2"/>
    <d v="2021-04-05T00:00:00"/>
    <d v="2021-07-02T00:00:00"/>
    <d v="2021-10-06T00:00:00"/>
    <s v="WA11700350"/>
    <s v="UG Line Ext-1 Phase"/>
    <s v="16318"/>
    <s v="E Plats Line Extension"/>
    <n v="889.51"/>
    <n v="-889.51"/>
    <n v="0"/>
    <n v="5999.26"/>
    <n v="6428.03"/>
    <n v="5969.58"/>
    <s v="QCNPLAT"/>
    <s v="QUANTA - REDMOND - PLAT"/>
    <s v="508245920"/>
    <n v="1"/>
    <n v="1905.27"/>
    <n v="2343.48"/>
    <n v="0"/>
    <m/>
    <n v="0"/>
    <s v=""/>
    <s v="0056004650"/>
  </r>
  <r>
    <x v="1"/>
    <x v="1"/>
    <x v="2"/>
    <x v="133"/>
    <n v="12"/>
    <n v="2747"/>
    <n v="18657"/>
    <n v="1341"/>
    <s v="105093150"/>
    <s v="3604E140 22373 NITA LN #  SEDRO WOOLLEY"/>
    <s v="CEN2"/>
    <x v="2"/>
    <d v="2020-11-13T00:00:00"/>
    <d v="2021-10-06T00:00:00"/>
    <m/>
    <s v="WA02900290"/>
    <s v="UG Line Ext-1 Phase"/>
    <s v="16324"/>
    <s v="E Single Family Line Extension"/>
    <n v="0"/>
    <n v="0"/>
    <n v="0"/>
    <n v="5405.23"/>
    <n v="4617.43"/>
    <n v="614.9"/>
    <s v="QNSKGE"/>
    <s v="QUANTA - SKAGIT - ELECTRIC"/>
    <s v="505169934"/>
    <n v="1"/>
    <n v="1928.28"/>
    <n v="2371.7800000000002"/>
    <n v="0"/>
    <m/>
    <n v="0"/>
    <s v=""/>
    <s v="0057009672"/>
  </r>
  <r>
    <x v="1"/>
    <x v="1"/>
    <x v="0"/>
    <x v="134"/>
    <n v="0"/>
    <n v="0"/>
    <n v="12339"/>
    <n v="0"/>
    <s v="105093159"/>
    <s v="4001E124 4550 ALDERSON RD #  BLAINE"/>
    <s v="CEN2"/>
    <x v="2"/>
    <d v="2020-09-11T00:00:00"/>
    <d v="2020-12-03T00:00:00"/>
    <d v="2021-03-02T00:00:00"/>
    <s v="WA03700370"/>
    <s v="UG Line Ext-1 Phase"/>
    <s v="16311"/>
    <s v="E Commercial Line Extension"/>
    <n v="159.85"/>
    <n v="-159.85"/>
    <n v="0"/>
    <n v="1499.63"/>
    <n v="2102.7199999999998"/>
    <n v="1698"/>
    <s v="QNWHME"/>
    <s v="QUANTA - BELLINGHAM - ELECTRIC"/>
    <s v="506629633"/>
    <n v="1"/>
    <n v="0"/>
    <n v="0"/>
    <n v="0"/>
    <m/>
    <n v="0"/>
    <s v=""/>
    <s v="0050047057"/>
  </r>
  <r>
    <x v="1"/>
    <x v="1"/>
    <x v="1"/>
    <x v="135"/>
    <n v="0"/>
    <n v="182"/>
    <n v="11010"/>
    <n v="0"/>
    <s v="105093194"/>
    <s v="3404E112 1300 DIGBY PL #  MOUNT VERNON"/>
    <s v="CEN2"/>
    <x v="3"/>
    <d v="2020-10-01T00:00:00"/>
    <d v="2021-01-05T00:00:00"/>
    <d v="2021-04-02T00:00:00"/>
    <s v="WA02900070"/>
    <s v="UG Line Ext-Secondary"/>
    <s v="16311"/>
    <s v="E Commercial Line Extension"/>
    <n v="0"/>
    <n v="0"/>
    <n v="0"/>
    <n v="1608.67"/>
    <n v="3260.18"/>
    <n v="300"/>
    <s v="QNSKGE"/>
    <s v="QUANTA - SKAGIT - ELECTRIC"/>
    <s v="508217605"/>
    <n v="1"/>
    <n v="0"/>
    <n v="0"/>
    <n v="0"/>
    <m/>
    <n v="0"/>
    <s v=""/>
    <s v="0002527577"/>
  </r>
  <r>
    <x v="1"/>
    <x v="1"/>
    <x v="0"/>
    <x v="136"/>
    <n v="47"/>
    <n v="2900"/>
    <n v="20576"/>
    <n v="375"/>
    <s v="105093212"/>
    <s v="4001E032 4190 RED CEDAR RD # BLAINE"/>
    <s v="CEN2"/>
    <x v="2"/>
    <d v="2020-09-14T00:00:00"/>
    <d v="2020-12-03T00:00:00"/>
    <d v="2021-03-02T00:00:00"/>
    <s v="WA03700370"/>
    <s v="UG Line Ext-1 Phase"/>
    <s v="16324"/>
    <s v="E Single Family Line Extension"/>
    <n v="646.54999999999995"/>
    <n v="-646.54999999999995"/>
    <n v="0"/>
    <n v="4754.82"/>
    <n v="6136.47"/>
    <n v="362.5"/>
    <s v="QNWHME"/>
    <s v="QUANTA - BELLINGHAM - ELECTRIC"/>
    <s v="508289117"/>
    <n v="1"/>
    <n v="2172.1799999999998"/>
    <n v="2671.78"/>
    <n v="0"/>
    <m/>
    <n v="0"/>
    <s v=""/>
    <s v="0057009728"/>
  </r>
  <r>
    <x v="1"/>
    <x v="0"/>
    <x v="0"/>
    <x v="137"/>
    <n v="19"/>
    <n v="2031"/>
    <n v="15433"/>
    <n v="710"/>
    <s v="105093213"/>
    <s v="3903E088 6035 NOON RD # EVERSON"/>
    <s v="CEN2"/>
    <x v="2"/>
    <d v="2021-03-19T00:00:00"/>
    <d v="2021-06-02T00:00:00"/>
    <d v="2021-10-06T00:00:00"/>
    <s v="WA03700370"/>
    <s v="UG Line Ext-1 Phase"/>
    <s v="16324"/>
    <s v="E Single Family Line Extension"/>
    <n v="587.52"/>
    <n v="-587.52"/>
    <n v="0"/>
    <n v="4527.58"/>
    <n v="4762.8500000000004"/>
    <n v="364.25"/>
    <s v="QNWHME"/>
    <s v="QUANTA - BELLINGHAM - ELECTRIC"/>
    <s v="508174809"/>
    <n v="1"/>
    <n v="1514.08"/>
    <n v="1862.32"/>
    <n v="0"/>
    <m/>
    <n v="0"/>
    <s v=""/>
    <s v="0057010553"/>
  </r>
  <r>
    <x v="1"/>
    <x v="1"/>
    <x v="2"/>
    <x v="138"/>
    <n v="0"/>
    <n v="1593"/>
    <n v="9814"/>
    <n v="0"/>
    <s v="105093263"/>
    <s v="3801E016 4762 NEPTUNE CIR #  FERNDALE"/>
    <s v="CEN2"/>
    <x v="3"/>
    <d v="2020-10-06T00:00:00"/>
    <d v="2021-01-05T00:00:00"/>
    <d v="2021-04-02T00:00:00"/>
    <s v="WA03700970"/>
    <s v="UG Line Ext-Secondary"/>
    <s v="16324"/>
    <s v="E Single Family Line Extension"/>
    <n v="0"/>
    <n v="0"/>
    <n v="0"/>
    <n v="2217"/>
    <n v="3029.1"/>
    <n v="72.5"/>
    <s v="QNWHME"/>
    <s v="QUANTA - BELLINGHAM - ELECTRIC"/>
    <s v="504566310"/>
    <n v="1"/>
    <n v="1267.6199999999999"/>
    <n v="1559.17"/>
    <n v="0"/>
    <m/>
    <n v="0"/>
    <s v=""/>
    <s v=""/>
  </r>
  <r>
    <x v="1"/>
    <x v="1"/>
    <x v="0"/>
    <x v="139"/>
    <n v="0"/>
    <n v="-74"/>
    <n v="33155"/>
    <n v="0"/>
    <s v="105093264"/>
    <s v="1602E089 15600 TIMBER RIDGE LN SE, YELM"/>
    <s v="CEN2"/>
    <x v="2"/>
    <d v="2020-10-28T00:00:00"/>
    <d v="2021-01-05T00:00:00"/>
    <d v="2021-04-02T00:00:00"/>
    <s v="WA03400990"/>
    <s v="UG Line Ext-1 Phase"/>
    <s v="16324"/>
    <s v="E Single Family Line Extension"/>
    <n v="5591.11"/>
    <n v="-5591.11"/>
    <n v="0"/>
    <n v="6410.88"/>
    <n v="15346.53"/>
    <n v="0"/>
    <s v="QSTHLE"/>
    <s v="QUANTA - OLYMPIA - ELECTRIC"/>
    <s v="508105792"/>
    <n v="1"/>
    <n v="0"/>
    <n v="0"/>
    <n v="0"/>
    <m/>
    <n v="0"/>
    <s v=""/>
    <s v="0056004453"/>
  </r>
  <r>
    <x v="1"/>
    <x v="1"/>
    <x v="2"/>
    <x v="140"/>
    <n v="0"/>
    <n v="2356"/>
    <n v="12726"/>
    <n v="0"/>
    <s v="105093269"/>
    <s v="2903E136 3841 FRENCH RD #ADU CLINTON"/>
    <s v="CEN2"/>
    <x v="2"/>
    <d v="2020-08-17T00:00:00"/>
    <d v="2020-11-05T00:00:00"/>
    <d v="2021-02-02T00:00:00"/>
    <s v="WA01500990"/>
    <s v="UG Line Ext-1 Phase"/>
    <s v="16324"/>
    <s v="E Single Family Line Extension"/>
    <n v="0"/>
    <n v="0"/>
    <n v="0"/>
    <n v="3981.66"/>
    <n v="4718.91"/>
    <n v="135"/>
    <s v="QNISLE"/>
    <s v="QUANTA - WHIDBEY - ELECTRIC"/>
    <s v="X430849104"/>
    <n v="1"/>
    <n v="1907.83"/>
    <n v="2346.63"/>
    <n v="0"/>
    <m/>
    <n v="0"/>
    <s v=""/>
    <s v="0057009920"/>
  </r>
  <r>
    <x v="1"/>
    <x v="0"/>
    <x v="2"/>
    <x v="141"/>
    <n v="66"/>
    <n v="2462"/>
    <n v="27406"/>
    <n v="380"/>
    <s v="105093272"/>
    <s v="3003E124 2650 PARKWOOD DR #  LANGLEY"/>
    <s v="CEN2"/>
    <x v="2"/>
    <d v="2021-06-03T00:00:00"/>
    <m/>
    <m/>
    <s v="WA01500990"/>
    <s v="UG Line Ext-1 Phase"/>
    <s v="16324"/>
    <s v="E Single Family Line Extension"/>
    <n v="0"/>
    <n v="0"/>
    <n v="0"/>
    <n v="5293.7"/>
    <n v="11783.67"/>
    <n v="986.45"/>
    <s v="QNISLE"/>
    <s v="QUANTA - WHIDBEY - ELECTRIC"/>
    <s v="508194055"/>
    <n v="1"/>
    <n v="1922.99"/>
    <n v="2365.2800000000002"/>
    <n v="0"/>
    <m/>
    <n v="0"/>
    <s v=""/>
    <s v="0057009907"/>
  </r>
  <r>
    <x v="1"/>
    <x v="1"/>
    <x v="0"/>
    <x v="142"/>
    <n v="0"/>
    <n v="1687"/>
    <n v="11971"/>
    <n v="0"/>
    <s v="105093273"/>
    <s v="3803E073 609 E ILLINOIS ST #  BELLINGHAM"/>
    <s v="CEN2"/>
    <x v="3"/>
    <d v="2020-07-01T00:00:00"/>
    <d v="2020-10-04T00:00:00"/>
    <d v="2021-01-05T00:00:00"/>
    <s v="WA03700010"/>
    <s v="UG Line Ext-Secondary"/>
    <s v="16318"/>
    <s v="E Plats Line Extension"/>
    <n v="0"/>
    <n v="0"/>
    <n v="0"/>
    <n v="4288.42"/>
    <n v="3274.59"/>
    <n v="519.75"/>
    <s v="QNWHME"/>
    <s v="QUANTA - BELLINGHAM - ELECTRIC"/>
    <s v="508242539"/>
    <n v="1"/>
    <n v="1313.4"/>
    <n v="1615.48"/>
    <n v="0"/>
    <m/>
    <n v="0"/>
    <s v=""/>
    <s v="0056004442"/>
  </r>
  <r>
    <x v="1"/>
    <x v="1"/>
    <x v="2"/>
    <x v="143"/>
    <n v="41"/>
    <n v="2946"/>
    <n v="24502"/>
    <n v="525"/>
    <s v="105093314"/>
    <s v="2301E012 4513 BEAUTY LAKE RD SW # PORT O"/>
    <s v="CEN2"/>
    <x v="2"/>
    <d v="2020-09-11T00:00:00"/>
    <d v="2020-12-03T00:00:00"/>
    <d v="2021-03-02T00:00:00"/>
    <s v="WA01800990"/>
    <s v="UG Line Ext-1 Phase"/>
    <s v="16324"/>
    <s v="E Single Family Line Extension"/>
    <n v="0"/>
    <n v="0"/>
    <n v="0"/>
    <n v="5681.63"/>
    <n v="9952.08"/>
    <n v="1980"/>
    <s v="QSSPE"/>
    <s v="QUANTA - KITSAP - ELECTRIC"/>
    <s v="506418119"/>
    <n v="1"/>
    <n v="1968.17"/>
    <n v="2420.85"/>
    <n v="525"/>
    <m/>
    <n v="1"/>
    <s v="1"/>
    <s v="0057009690"/>
  </r>
  <r>
    <x v="1"/>
    <x v="1"/>
    <x v="2"/>
    <x v="144"/>
    <n v="19"/>
    <n v="2676"/>
    <n v="14998"/>
    <n v="655"/>
    <s v="105093334"/>
    <s v="1802W128 3441 SAPP RD SW #  OLYMPIA"/>
    <s v="CEN2"/>
    <x v="2"/>
    <d v="2020-10-31T00:00:00"/>
    <d v="2021-01-05T00:00:00"/>
    <d v="2021-04-02T00:00:00"/>
    <s v="WA03400340"/>
    <s v="UG Line Ext-1 Phase"/>
    <s v="16324"/>
    <s v="E Single Family Line Extension"/>
    <n v="0"/>
    <n v="0"/>
    <n v="0"/>
    <n v="5173.05"/>
    <n v="4734.58"/>
    <n v="0"/>
    <s v="QSTHLE"/>
    <s v="QUANTA - OLYMPIA - ELECTRIC"/>
    <s v="508403281"/>
    <n v="1"/>
    <n v="2249.71"/>
    <n v="2767.14"/>
    <n v="0"/>
    <m/>
    <n v="0"/>
    <s v=""/>
    <s v="0057009765"/>
  </r>
  <r>
    <x v="1"/>
    <x v="1"/>
    <x v="1"/>
    <x v="145"/>
    <n v="0"/>
    <n v="0"/>
    <n v="15414"/>
    <n v="0"/>
    <s v="105093344"/>
    <s v="2105E107  PARCEL #960656 #  CLE ELUM"/>
    <s v="CEN2"/>
    <x v="2"/>
    <d v="2020-10-29T00:00:00"/>
    <d v="2021-01-05T00:00:00"/>
    <d v="2021-04-02T00:00:00"/>
    <s v="WA01900010"/>
    <s v="UG Line Ext-1 Phase"/>
    <s v="16314"/>
    <s v="E Multi Family Line Extension"/>
    <n v="0"/>
    <n v="0"/>
    <n v="0"/>
    <n v="1020.02"/>
    <n v="10883.94"/>
    <n v="0"/>
    <s v="QCNPLAT"/>
    <s v="QUANTA - REDMOND - PLAT"/>
    <s v=""/>
    <n v="1"/>
    <n v="0"/>
    <n v="0"/>
    <n v="0"/>
    <m/>
    <n v="0"/>
    <s v=""/>
    <s v=""/>
  </r>
  <r>
    <x v="1"/>
    <x v="1"/>
    <x v="2"/>
    <x v="146"/>
    <n v="1399"/>
    <n v="2045"/>
    <n v="16035"/>
    <n v="10"/>
    <s v="105093346"/>
    <s v="2903E072 2797 EVA LN # CLINTON"/>
    <s v="CEN2"/>
    <x v="2"/>
    <d v="2020-12-03T00:00:00"/>
    <d v="2021-03-02T00:00:00"/>
    <d v="2021-06-02T00:00:00"/>
    <s v="WA01500990"/>
    <s v="UG Line Ext-1 Phase"/>
    <s v="16324"/>
    <s v="E Single Family Line Extension"/>
    <n v="0"/>
    <n v="0"/>
    <n v="0"/>
    <n v="2446.71"/>
    <n v="6786.66"/>
    <n v="1329.63"/>
    <s v="QNISLE"/>
    <s v="QUANTA - WHIDBEY - ELECTRIC"/>
    <s v="508285080"/>
    <n v="1"/>
    <n v="1591.53"/>
    <n v="1957.58"/>
    <n v="0"/>
    <m/>
    <n v="0"/>
    <s v=""/>
    <s v="0057009970"/>
  </r>
  <r>
    <x v="1"/>
    <x v="0"/>
    <x v="0"/>
    <x v="147"/>
    <n v="79"/>
    <n v="1472"/>
    <n v="31112"/>
    <n v="375"/>
    <s v="105093380"/>
    <s v="3202E012 2210 CORSAIR LN #  OAK HARBOR"/>
    <s v="CEN2"/>
    <x v="2"/>
    <d v="2021-01-07T00:00:00"/>
    <d v="2021-04-02T00:00:00"/>
    <d v="2021-07-02T00:00:00"/>
    <s v="WA01500990"/>
    <s v="UG Line Ext-1 Phase"/>
    <s v="16324"/>
    <s v="E Single Family Line Extension"/>
    <n v="6000"/>
    <n v="-6000"/>
    <n v="0"/>
    <n v="6073.19"/>
    <n v="14349.44"/>
    <n v="1237.3900000000001"/>
    <s v="QNISLE"/>
    <s v="QUANTA - WHIDBEY - ELECTRIC"/>
    <s v="506571420"/>
    <n v="1"/>
    <n v="1397.48"/>
    <n v="1718.9"/>
    <n v="0"/>
    <m/>
    <n v="0"/>
    <s v=""/>
    <s v="0057009885"/>
  </r>
  <r>
    <x v="1"/>
    <x v="1"/>
    <x v="0"/>
    <x v="148"/>
    <n v="0"/>
    <n v="3457"/>
    <n v="24038"/>
    <n v="0"/>
    <s v="105093387"/>
    <s v="3704E036 1740 LAKE WHATCOM BLVD # CELL B"/>
    <s v="CEN2"/>
    <x v="2"/>
    <d v="2020-09-10T00:00:00"/>
    <d v="2020-12-03T00:00:00"/>
    <d v="2021-03-02T00:00:00"/>
    <s v="WA03700370"/>
    <s v="UG Line Ext-1 Phase"/>
    <s v="16311"/>
    <s v="E Commercial Line Extension"/>
    <n v="0"/>
    <n v="0"/>
    <n v="0"/>
    <n v="3817.37"/>
    <n v="5375.04"/>
    <n v="146.75"/>
    <s v="QNWHME"/>
    <s v="QUANTA - BELLINGHAM - ELECTRIC"/>
    <s v="508404027"/>
    <n v="1"/>
    <n v="2708.94"/>
    <n v="3332"/>
    <n v="0"/>
    <m/>
    <n v="0"/>
    <s v="1"/>
    <s v="0050046858"/>
  </r>
  <r>
    <x v="1"/>
    <x v="0"/>
    <x v="0"/>
    <x v="149"/>
    <n v="0"/>
    <n v="9417"/>
    <n v="68977"/>
    <n v="0"/>
    <s v="105093413"/>
    <s v="3902E079 5713 4TH AVE #  FERNDALE"/>
    <s v="CEN2"/>
    <x v="2"/>
    <d v="2021-03-25T00:00:00"/>
    <d v="2021-07-02T00:00:00"/>
    <d v="2021-10-06T00:00:00"/>
    <s v="WA03700040"/>
    <s v="UG Line Ext-1 Phase"/>
    <s v="16314"/>
    <s v="E Multi Family Line Extension"/>
    <n v="11761.03"/>
    <n v="-11761.03"/>
    <n v="0"/>
    <n v="15053.18"/>
    <n v="25149.71"/>
    <n v="5052.75"/>
    <s v="QNWHME"/>
    <s v="QUANTA - BELLINGHAM - ELECTRIC"/>
    <s v="504612671"/>
    <n v="1"/>
    <n v="7522.95"/>
    <n v="9253.23"/>
    <n v="0"/>
    <m/>
    <n v="0"/>
    <s v=""/>
    <s v="0050047139"/>
  </r>
  <r>
    <x v="1"/>
    <x v="1"/>
    <x v="2"/>
    <x v="150"/>
    <n v="50"/>
    <n v="1682"/>
    <n v="17662"/>
    <n v="320"/>
    <s v="105093438"/>
    <s v="2903E116 6596 LONGWOOD LN #  CLINTON"/>
    <s v="CEN2"/>
    <x v="2"/>
    <d v="2020-10-07T00:00:00"/>
    <d v="2021-01-05T00:00:00"/>
    <d v="2021-04-02T00:00:00"/>
    <s v="WA01500990"/>
    <s v="UG Line Ext-1 Phase"/>
    <s v="16324"/>
    <s v="E Single Family Line Extension"/>
    <n v="0"/>
    <n v="0"/>
    <n v="0"/>
    <n v="3521.63"/>
    <n v="5444.2"/>
    <n v="1255.3800000000001"/>
    <s v="QNISLE"/>
    <s v="QUANTA - WHIDBEY - ELECTRIC"/>
    <s v="508519588"/>
    <n v="1"/>
    <n v="1558.88"/>
    <n v="1917.42"/>
    <n v="0"/>
    <m/>
    <n v="0"/>
    <s v=""/>
    <s v="0057009925"/>
  </r>
  <r>
    <x v="1"/>
    <x v="0"/>
    <x v="2"/>
    <x v="151"/>
    <n v="7"/>
    <n v="2572"/>
    <n v="28337"/>
    <n v="3720"/>
    <s v="105093445"/>
    <s v="2201E003 13835 MAPLE RD SE # PORT ORCHAR"/>
    <s v="CEN2"/>
    <x v="2"/>
    <d v="2021-05-27T00:00:00"/>
    <d v="2021-10-06T00:00:00"/>
    <m/>
    <s v="WA01800990"/>
    <s v="UG Line Ext-1 Phase"/>
    <s v="16324"/>
    <s v="E Single Family Line Extension"/>
    <n v="0"/>
    <n v="0"/>
    <n v="0"/>
    <n v="8741.83"/>
    <n v="10921.11"/>
    <n v="688"/>
    <s v="QSSPE"/>
    <s v="QUANTA - KITSAP - ELECTRIC"/>
    <s v="508493073"/>
    <n v="1"/>
    <n v="1959.65"/>
    <n v="2410.37"/>
    <n v="1860"/>
    <m/>
    <n v="1"/>
    <s v="1"/>
    <s v="0057009793"/>
  </r>
  <r>
    <x v="1"/>
    <x v="1"/>
    <x v="2"/>
    <x v="152"/>
    <n v="21"/>
    <n v="3211"/>
    <n v="17626"/>
    <n v="680"/>
    <s v="105093457"/>
    <s v="2203E017 8706 SW CEMETERY RD #  VASHON"/>
    <s v="CEN2"/>
    <x v="2"/>
    <d v="2020-08-09T00:00:00"/>
    <d v="2020-11-05T00:00:00"/>
    <d v="2021-02-02T00:00:00"/>
    <s v="WA04000990"/>
    <s v="UG Line Ext-1 Phase"/>
    <s v="16324"/>
    <s v="E Single Family Line Extension"/>
    <n v="0"/>
    <n v="0"/>
    <n v="0"/>
    <n v="4694.8500000000004"/>
    <n v="4698.58"/>
    <n v="1524"/>
    <s v="QSSPE"/>
    <s v="QUANTA - KITSAP - ELECTRIC"/>
    <s v="508504851"/>
    <n v="1"/>
    <n v="1968.17"/>
    <n v="2420.85"/>
    <n v="680"/>
    <m/>
    <n v="1"/>
    <s v="1"/>
    <s v="0057009721"/>
  </r>
  <r>
    <x v="1"/>
    <x v="1"/>
    <x v="2"/>
    <x v="153"/>
    <n v="0"/>
    <n v="429"/>
    <n v="33464"/>
    <n v="0"/>
    <s v="105093463"/>
    <s v="4005E032 9072 CROSS CREEK RD  SUMAS"/>
    <s v="CEN2"/>
    <x v="2"/>
    <d v="2020-07-29T00:00:00"/>
    <d v="2020-10-04T00:00:00"/>
    <d v="2021-01-05T00:00:00"/>
    <s v="WA03700370"/>
    <s v="UG Line Ext-1 Phase"/>
    <s v="16324"/>
    <s v="E Single Family Line Extension"/>
    <n v="0"/>
    <n v="0"/>
    <n v="0"/>
    <n v="3888.9"/>
    <n v="16724.099999999999"/>
    <n v="2222.94"/>
    <s v="QNWHME"/>
    <s v="QUANTA - BELLINGHAM - ELECTRIC"/>
    <s v="505807966"/>
    <n v="1"/>
    <n v="1586.73"/>
    <n v="1951.68"/>
    <n v="0"/>
    <m/>
    <n v="0"/>
    <s v=""/>
    <s v="0057009866"/>
  </r>
  <r>
    <x v="1"/>
    <x v="1"/>
    <x v="0"/>
    <x v="154"/>
    <n v="456"/>
    <n v="3052"/>
    <n v="21288"/>
    <n v="40"/>
    <s v="105093471"/>
    <s v="2308E106  16430 422ND AVE SE # NORTH BEN"/>
    <s v="CEN2"/>
    <x v="2"/>
    <d v="2020-12-08T00:00:00"/>
    <d v="2021-03-02T00:00:00"/>
    <d v="2021-06-02T00:00:00"/>
    <s v="WA04000990"/>
    <s v="UG Line Ext-1 Phase"/>
    <s v="16324"/>
    <s v="E Single Family Line Extension"/>
    <n v="4697.1099999999997"/>
    <n v="-4697.1099999999997"/>
    <n v="0"/>
    <n v="2776.13"/>
    <n v="9747.5499999999993"/>
    <n v="347.2"/>
    <s v="QCNOKE"/>
    <s v="QUANTA - REDMOND - ELECTRIC"/>
    <s v="508112121"/>
    <n v="1"/>
    <n v="1918.61"/>
    <n v="2359.89"/>
    <n v="0"/>
    <m/>
    <n v="0"/>
    <s v=""/>
    <s v="0057009790"/>
  </r>
  <r>
    <x v="1"/>
    <x v="1"/>
    <x v="0"/>
    <x v="155"/>
    <n v="886"/>
    <n v="2649"/>
    <n v="24806"/>
    <n v="25"/>
    <s v="105093475"/>
    <s v="2113E028 621 VIA KACHESS RD #  EASTON"/>
    <s v="CEN2"/>
    <x v="2"/>
    <d v="2020-12-01T00:00:00"/>
    <d v="2021-03-02T00:00:00"/>
    <d v="2021-06-02T00:00:00"/>
    <s v="WA01900990"/>
    <s v="UG Line Ext-1 Phase"/>
    <s v="16324"/>
    <s v="E Single Family Line Extension"/>
    <n v="617.73"/>
    <n v="-617.73"/>
    <n v="0"/>
    <n v="3525.48"/>
    <n v="13602.37"/>
    <n v="0"/>
    <s v="QCKTTE"/>
    <s v="QUANTA - KITTITAS - ELECTRIC"/>
    <s v="508446102"/>
    <n v="1"/>
    <n v="2682.67"/>
    <n v="3299.68"/>
    <n v="30"/>
    <m/>
    <n v="1"/>
    <s v="1"/>
    <s v="0057009997"/>
  </r>
  <r>
    <x v="1"/>
    <x v="1"/>
    <x v="0"/>
    <x v="156"/>
    <n v="147"/>
    <n v="2041"/>
    <n v="11617"/>
    <n v="65"/>
    <s v="105093511"/>
    <s v="2402E043 2171 SOUNDVIEW DR NE #  BAINBRI"/>
    <s v="CEN2"/>
    <x v="2"/>
    <d v="2020-11-25T00:00:00"/>
    <d v="2021-02-02T00:00:00"/>
    <d v="2021-05-04T00:00:00"/>
    <s v="WA01800040"/>
    <s v="UG Line Ext-1 Phase"/>
    <s v="16324"/>
    <s v="E Single Family Line Extension"/>
    <n v="933.31"/>
    <n v="-933.31"/>
    <n v="0"/>
    <n v="2307.35"/>
    <n v="4358.17"/>
    <n v="528"/>
    <s v="QSSPE"/>
    <s v="QUANTA - KITSAP - ELECTRIC"/>
    <s v="508280693"/>
    <n v="1"/>
    <n v="1619.74"/>
    <n v="1992.28"/>
    <n v="25"/>
    <m/>
    <n v="1"/>
    <s v="1"/>
    <s v="0057009727"/>
  </r>
  <r>
    <x v="1"/>
    <x v="1"/>
    <x v="0"/>
    <x v="157"/>
    <n v="0"/>
    <n v="0"/>
    <n v="2631"/>
    <n v="0"/>
    <s v="105093523"/>
    <s v="2205E132 PARCEL 3322059103 #  AUBURN"/>
    <s v="CEN2"/>
    <x v="3"/>
    <d v="2020-08-14T00:00:00"/>
    <d v="2020-11-05T00:00:00"/>
    <d v="2021-02-02T00:00:00"/>
    <s v="WA11700020"/>
    <s v="UG Line Ext-Secondary"/>
    <s v="16311"/>
    <s v="E Commercial Line Extension"/>
    <n v="2826.11"/>
    <n v="-2826.11"/>
    <n v="0"/>
    <n v="878.43"/>
    <n v="1225.18"/>
    <n v="0"/>
    <s v="QCSPLAT"/>
    <s v="QUANTA - KENT - PLAT"/>
    <s v=""/>
    <n v="1"/>
    <n v="0"/>
    <n v="0"/>
    <n v="0"/>
    <m/>
    <n v="0"/>
    <s v=""/>
    <s v="0050047346"/>
  </r>
  <r>
    <x v="1"/>
    <x v="1"/>
    <x v="0"/>
    <x v="158"/>
    <n v="0"/>
    <n v="-365"/>
    <n v="8540"/>
    <n v="0"/>
    <s v="105093533"/>
    <s v="3101E016 306 S MAIN ST # COUPEVILLE"/>
    <s v="CEN2"/>
    <x v="3"/>
    <d v="2020-07-01T00:00:00"/>
    <d v="2020-10-04T00:00:00"/>
    <d v="2021-01-05T00:00:00"/>
    <s v="WA01500010"/>
    <s v="UG Line Ext-Secondary"/>
    <s v="16314"/>
    <s v="E Multi Family Line Extension"/>
    <n v="1612.17"/>
    <n v="-1612.17"/>
    <n v="0"/>
    <n v="475.85"/>
    <n v="2530.98"/>
    <n v="816.75"/>
    <s v="QNISLE"/>
    <s v="QUANTA - WHIDBEY - ELECTRIC"/>
    <s v="508498374"/>
    <n v="1"/>
    <n v="0"/>
    <n v="0"/>
    <n v="0"/>
    <m/>
    <n v="0"/>
    <s v=""/>
    <s v="0050047288"/>
  </r>
  <r>
    <x v="1"/>
    <x v="1"/>
    <x v="2"/>
    <x v="159"/>
    <n v="25"/>
    <n v="2167"/>
    <n v="17456"/>
    <n v="620"/>
    <s v="105093549"/>
    <s v="2105E092 33220 129TH WAY SE # ADU AUBURN"/>
    <s v="CEN2"/>
    <x v="2"/>
    <d v="2020-11-18T00:00:00"/>
    <d v="2021-02-02T00:00:00"/>
    <d v="2021-05-04T00:00:00"/>
    <s v="WA04000990"/>
    <s v="UG Line Ext-1 Phase"/>
    <s v="16324"/>
    <s v="E Single Family Line Extension"/>
    <n v="0"/>
    <n v="0"/>
    <n v="0"/>
    <n v="3719.72"/>
    <n v="3876.67"/>
    <n v="1917.9"/>
    <s v="QCSOKE"/>
    <s v="QUANTA - SOUTH KING - ELECTRIC"/>
    <s v="508324355"/>
    <n v="1"/>
    <n v="1637.83"/>
    <n v="2014.53"/>
    <n v="0"/>
    <m/>
    <n v="0"/>
    <s v=""/>
    <s v="0057010143"/>
  </r>
  <r>
    <x v="1"/>
    <x v="0"/>
    <x v="0"/>
    <x v="160"/>
    <n v="72"/>
    <n v="-2466"/>
    <n v="27610"/>
    <n v="420"/>
    <s v="105093561"/>
    <s v="3102E076 29968 STATE ROUTE 525 #  COUPEV"/>
    <s v="CEN2"/>
    <x v="2"/>
    <d v="2021-05-07T00:00:00"/>
    <d v="2021-11-04T00:00:00"/>
    <m/>
    <s v="WA01500990"/>
    <s v="UG Line Ext-1 Phase"/>
    <s v="16324"/>
    <s v="E Single Family Line Extension"/>
    <n v="6000"/>
    <n v="-6000"/>
    <n v="0"/>
    <n v="5516.83"/>
    <n v="13405.59"/>
    <n v="3708.75"/>
    <s v="QNISLE"/>
    <s v="QUANTA - WHIDBEY - ELECTRIC"/>
    <s v="508522502"/>
    <n v="1"/>
    <n v="1778.05"/>
    <n v="2187"/>
    <n v="0"/>
    <m/>
    <n v="0"/>
    <s v=""/>
    <s v="0057010038"/>
  </r>
  <r>
    <x v="1"/>
    <x v="1"/>
    <x v="0"/>
    <x v="161"/>
    <n v="0"/>
    <n v="-83"/>
    <n v="9255"/>
    <n v="0"/>
    <s v="105093562"/>
    <s v="2405E127  1406 N 30TH ST # RESERVOIR REN"/>
    <s v="CEN2"/>
    <x v="3"/>
    <d v="2020-07-28T00:00:00"/>
    <d v="2021-06-02T00:00:00"/>
    <d v="2021-10-06T00:00:00"/>
    <s v="WA11700250"/>
    <s v="UG Line Ext-Secondary"/>
    <s v="16311"/>
    <s v="E Commercial Line Extension"/>
    <n v="0"/>
    <n v="0"/>
    <n v="0"/>
    <n v="1357.23"/>
    <n v="1287.26"/>
    <n v="752.7"/>
    <s v="QCNOKE"/>
    <s v="QUANTA - REDMOND - ELECTRIC"/>
    <s v="506159313"/>
    <n v="1"/>
    <n v="0"/>
    <n v="0"/>
    <n v="0"/>
    <m/>
    <n v="0"/>
    <s v=""/>
    <s v="0050047267"/>
  </r>
  <r>
    <x v="1"/>
    <x v="0"/>
    <x v="2"/>
    <x v="162"/>
    <n v="1291"/>
    <n v="1945"/>
    <n v="14851"/>
    <n v="10"/>
    <s v="105093564"/>
    <s v="2402E084  2312 MARTIN AVE E #  PORT"/>
    <s v="CEN2"/>
    <x v="2"/>
    <d v="2021-01-12T00:00:00"/>
    <d v="2021-04-02T00:00:00"/>
    <d v="2021-07-02T00:00:00"/>
    <s v="WA01800990"/>
    <s v="UG Line Ext-1 Phase"/>
    <s v="16324"/>
    <s v="E Single Family Line Extension"/>
    <n v="0"/>
    <n v="0"/>
    <n v="0"/>
    <n v="2280.73"/>
    <n v="7353.72"/>
    <n v="0"/>
    <s v="QSSPE"/>
    <s v="QUANTA - KITSAP - ELECTRIC"/>
    <s v="506276245"/>
    <n v="1"/>
    <n v="1409.42"/>
    <n v="1733.59"/>
    <n v="10"/>
    <m/>
    <n v="1"/>
    <s v="1"/>
    <s v="0057009764"/>
  </r>
  <r>
    <x v="1"/>
    <x v="1"/>
    <x v="2"/>
    <x v="163"/>
    <n v="217"/>
    <n v="2106"/>
    <n v="14042"/>
    <n v="55"/>
    <s v="105093567"/>
    <s v="3102E080 1426 GRATEFUL ACRES #  COUPEVIL"/>
    <s v="CEN2"/>
    <x v="2"/>
    <d v="2020-07-01T00:00:00"/>
    <d v="2020-10-04T00:00:00"/>
    <d v="2021-01-05T00:00:00"/>
    <s v="WA01500990"/>
    <s v="UG Line Ext-1 Phase"/>
    <s v="16324"/>
    <s v="E Single Family Line Extension"/>
    <n v="0"/>
    <n v="0"/>
    <n v="0"/>
    <n v="2452.4299999999998"/>
    <n v="6403.89"/>
    <n v="530.83000000000004"/>
    <s v="QNISLE"/>
    <s v="QUANTA - WHIDBEY - ELECTRIC"/>
    <s v="508512460"/>
    <n v="1"/>
    <n v="1616.53"/>
    <n v="1988.33"/>
    <n v="0"/>
    <m/>
    <n v="0"/>
    <s v=""/>
    <s v="0057009880"/>
  </r>
  <r>
    <x v="1"/>
    <x v="1"/>
    <x v="0"/>
    <x v="164"/>
    <n v="0"/>
    <n v="2069"/>
    <n v="16549"/>
    <n v="0"/>
    <s v="105093584"/>
    <s v="2303E124 18851 103RD AVE SW # CELL VASHO"/>
    <s v="CEN2"/>
    <x v="2"/>
    <d v="2020-11-20T00:00:00"/>
    <d v="2021-07-16T00:00:00"/>
    <d v="2021-10-06T00:00:00"/>
    <s v="WA04000990"/>
    <s v="UG Line Ext-1 Phase"/>
    <s v="16311"/>
    <s v="E Commercial Line Extension"/>
    <n v="599.64"/>
    <n v="-599.64"/>
    <n v="0"/>
    <n v="3224.28"/>
    <n v="6474.13"/>
    <n v="0"/>
    <s v="QSSPE"/>
    <s v="QUANTA - KITSAP - ELECTRIC"/>
    <s v="508538953"/>
    <n v="1"/>
    <n v="1512.81"/>
    <n v="1860.76"/>
    <n v="450"/>
    <m/>
    <n v="1"/>
    <s v="1"/>
    <s v="0050046721"/>
  </r>
  <r>
    <x v="1"/>
    <x v="1"/>
    <x v="2"/>
    <x v="165"/>
    <n v="51"/>
    <n v="2178"/>
    <n v="18111"/>
    <n v="310"/>
    <s v="105093595"/>
    <s v="2903E020 2983 ANDREASON RD #  LANGLEY"/>
    <s v="CEN2"/>
    <x v="2"/>
    <d v="2020-08-06T00:00:00"/>
    <d v="2020-11-05T00:00:00"/>
    <d v="2021-02-02T00:00:00"/>
    <s v="WA01500990"/>
    <s v="UG Line Ext-1 Phase"/>
    <s v="16324"/>
    <s v="E Single Family Line Extension"/>
    <n v="0"/>
    <n v="0"/>
    <n v="0"/>
    <n v="3354.03"/>
    <n v="4485.95"/>
    <n v="891.01"/>
    <s v="QNISLE"/>
    <s v="QUANTA - WHIDBEY - ELECTRIC"/>
    <s v="508424770"/>
    <n v="1"/>
    <n v="1610.11"/>
    <n v="1980.44"/>
    <n v="0"/>
    <m/>
    <n v="0"/>
    <s v=""/>
    <s v="0057009956"/>
  </r>
  <r>
    <x v="1"/>
    <x v="0"/>
    <x v="0"/>
    <x v="166"/>
    <n v="10"/>
    <n v="2926"/>
    <n v="12867"/>
    <n v="950"/>
    <s v="105093628"/>
    <s v="2702E040 9193 NE COUNTRY WOODS LN #  KIN"/>
    <s v="CEN2"/>
    <x v="2"/>
    <d v="2021-06-23T00:00:00"/>
    <d v="2021-10-06T00:00:00"/>
    <m/>
    <s v="WA01800990"/>
    <s v="UG Line Ext-1 Phase"/>
    <s v="16324"/>
    <s v="E Single Family Line Extension"/>
    <n v="385.49"/>
    <n v="-385.49"/>
    <n v="0"/>
    <n v="4402.8500000000004"/>
    <n v="4497.75"/>
    <n v="0"/>
    <s v="QSSPE"/>
    <s v="QUANTA - KITSAP - ELECTRIC"/>
    <s v="508542701"/>
    <n v="1"/>
    <n v="2342.48"/>
    <n v="2881.25"/>
    <n v="950"/>
    <m/>
    <n v="1"/>
    <s v="1"/>
    <s v="0057009755"/>
  </r>
  <r>
    <x v="1"/>
    <x v="1"/>
    <x v="2"/>
    <x v="167"/>
    <n v="23"/>
    <n v="2138"/>
    <n v="12947"/>
    <n v="480"/>
    <s v="105093630"/>
    <s v="2005E053 22301 40TH ST E #  BUCKLEY"/>
    <s v="CEN2"/>
    <x v="2"/>
    <d v="2020-11-22T00:00:00"/>
    <d v="2021-02-02T00:00:00"/>
    <d v="2021-05-04T00:00:00"/>
    <s v="WA04100990"/>
    <s v="UG Line Ext-1 Phase"/>
    <s v="16324"/>
    <s v="E Single Family Line Extension"/>
    <n v="0"/>
    <n v="0"/>
    <n v="0"/>
    <n v="4009.86"/>
    <n v="4591.6899999999996"/>
    <n v="138"/>
    <s v="QSWPRE"/>
    <s v="QUANTA - PUYALLUP - ELECTRIC"/>
    <s v="508449308"/>
    <n v="1"/>
    <n v="1641.83"/>
    <n v="2019.45"/>
    <n v="0"/>
    <m/>
    <n v="0"/>
    <s v=""/>
    <s v="0057009760"/>
  </r>
  <r>
    <x v="1"/>
    <x v="0"/>
    <x v="2"/>
    <x v="168"/>
    <n v="19"/>
    <n v="2439"/>
    <n v="22809"/>
    <n v="1071"/>
    <s v="105093633"/>
    <s v="1602W028 4911 140TH AVE SW #  ROCHESTER"/>
    <s v="CEN2"/>
    <x v="2"/>
    <d v="2021-03-04T00:00:00"/>
    <d v="2021-06-02T00:00:00"/>
    <d v="2021-10-06T00:00:00"/>
    <s v="WA03400990"/>
    <s v="UG Line Ext-1 Phase"/>
    <s v="16324"/>
    <s v="E Single Family Line Extension"/>
    <n v="0"/>
    <n v="0"/>
    <n v="0"/>
    <n v="6658.07"/>
    <n v="8359.77"/>
    <n v="407.88"/>
    <s v="QSTHLE"/>
    <s v="QUANTA - OLYMPIA - ELECTRIC"/>
    <s v="508382530"/>
    <n v="1"/>
    <n v="1947.83"/>
    <n v="2395.83"/>
    <n v="0"/>
    <m/>
    <n v="0"/>
    <s v=""/>
    <s v="0057010436"/>
  </r>
  <r>
    <x v="1"/>
    <x v="1"/>
    <x v="2"/>
    <x v="169"/>
    <n v="18"/>
    <n v="-2482"/>
    <n v="16843"/>
    <n v="1095"/>
    <s v="105093641"/>
    <s v="4004E072 2748 E BADGER RD #  EVERSON"/>
    <s v="CEN2"/>
    <x v="2"/>
    <d v="2020-07-02T00:00:00"/>
    <d v="2020-10-04T00:00:00"/>
    <d v="2021-01-05T00:00:00"/>
    <s v="WA03700370"/>
    <s v="UG Line Ext-1 Phase"/>
    <s v="16324"/>
    <s v="E Single Family Line Extension"/>
    <n v="0"/>
    <n v="0"/>
    <n v="0"/>
    <n v="5406.6"/>
    <n v="6492.42"/>
    <n v="1675.5"/>
    <s v="QNWHME"/>
    <s v="QUANTA - BELLINGHAM - ELECTRIC"/>
    <s v="504589860"/>
    <n v="1"/>
    <n v="1968.17"/>
    <n v="2420.85"/>
    <n v="0"/>
    <m/>
    <n v="0"/>
    <s v=""/>
    <s v="0057009770"/>
  </r>
  <r>
    <x v="1"/>
    <x v="1"/>
    <x v="2"/>
    <x v="170"/>
    <n v="22"/>
    <n v="2414"/>
    <n v="15450"/>
    <n v="600"/>
    <s v="105093643"/>
    <s v="3902E108 996 W SMITH RD #ADU  BELLINGHAM"/>
    <s v="CEN2"/>
    <x v="2"/>
    <d v="2020-10-29T00:00:00"/>
    <d v="2021-01-05T00:00:00"/>
    <d v="2021-04-02T00:00:00"/>
    <s v="WA03700370"/>
    <s v="UG Line Ext-1 Phase"/>
    <s v="16324"/>
    <s v="E Single Family Line Extension"/>
    <n v="0"/>
    <n v="0"/>
    <n v="0"/>
    <n v="4236.1099999999997"/>
    <n v="4617.2"/>
    <n v="1015.53"/>
    <s v="QNWHME"/>
    <s v="QUANTA - BELLINGHAM - ELECTRIC"/>
    <s v="504776338"/>
    <n v="1"/>
    <n v="1928.28"/>
    <n v="2371.7800000000002"/>
    <n v="0"/>
    <m/>
    <n v="0"/>
    <s v=""/>
    <s v="0057010137"/>
  </r>
  <r>
    <x v="1"/>
    <x v="1"/>
    <x v="0"/>
    <x v="171"/>
    <n v="0"/>
    <n v="1971"/>
    <n v="18327"/>
    <n v="0"/>
    <s v="105093648"/>
    <s v="3503E144 17747 MAIBEN RD #  BURLINGTON"/>
    <s v="CEN2"/>
    <x v="2"/>
    <d v="2020-10-20T00:00:00"/>
    <d v="2021-01-05T00:00:00"/>
    <d v="2021-04-02T00:00:00"/>
    <s v="WA02900290"/>
    <s v="UG Line Ext-1 Phase"/>
    <s v="16324"/>
    <s v="E Single Family Line Extension"/>
    <n v="0"/>
    <n v="0"/>
    <n v="0"/>
    <n v="3449.68"/>
    <n v="5375.04"/>
    <n v="2417.58"/>
    <s v="QNSKGE"/>
    <s v="QUANTA - SKAGIT - ELECTRIC"/>
    <s v="500875077"/>
    <n v="1"/>
    <n v="1562.36"/>
    <n v="1921.7"/>
    <n v="0"/>
    <m/>
    <n v="0"/>
    <s v=""/>
    <s v="0050047382"/>
  </r>
  <r>
    <x v="1"/>
    <x v="1"/>
    <x v="0"/>
    <x v="172"/>
    <n v="0"/>
    <n v="1889"/>
    <n v="12241"/>
    <n v="0"/>
    <s v="105093655"/>
    <s v="2014E047  PARCEL 960943 #  RONALD WA"/>
    <s v="CEN2"/>
    <x v="2"/>
    <d v="2020-11-20T00:00:00"/>
    <d v="2021-02-02T00:00:00"/>
    <d v="2021-05-04T00:00:00"/>
    <s v="WA11700080"/>
    <s v="UG Line Ext-1 Phase"/>
    <s v="16318"/>
    <s v="E Plats Line Extension"/>
    <n v="1197.22"/>
    <n v="-1197.22"/>
    <n v="0"/>
    <n v="3676.86"/>
    <n v="4602.8"/>
    <n v="0"/>
    <s v="QCKTTE"/>
    <s v="QUANTA - KITTITAS - ELECTRIC"/>
    <s v="508622884"/>
    <n v="1"/>
    <n v="1499.02"/>
    <n v="1843.79"/>
    <n v="0"/>
    <m/>
    <n v="0"/>
    <s v=""/>
    <s v="0056004491"/>
  </r>
  <r>
    <x v="1"/>
    <x v="1"/>
    <x v="2"/>
    <x v="173"/>
    <n v="168"/>
    <n v="0"/>
    <n v="16778"/>
    <n v="100"/>
    <s v="105093664"/>
    <s v="2105E085 34150 146TH AVE SE #  AUBURN"/>
    <s v="CEN2"/>
    <x v="2"/>
    <d v="2020-07-07T00:00:00"/>
    <d v="2020-10-04T00:00:00"/>
    <d v="2021-01-05T00:00:00"/>
    <s v="WA04000990"/>
    <s v="UG Line Ext-1 Phase"/>
    <s v="16324"/>
    <s v="E Single Family Line Extension"/>
    <n v="8706"/>
    <n v="-8706"/>
    <n v="0"/>
    <n v="1398.06"/>
    <n v="4602.22"/>
    <n v="3382.28"/>
    <s v="QCSOKE"/>
    <s v="QUANTA - SOUTH KING - ELECTRIC"/>
    <s v="507490634"/>
    <n v="1"/>
    <n v="0"/>
    <n v="0"/>
    <n v="0"/>
    <m/>
    <n v="0"/>
    <s v=""/>
    <s v="0057009869"/>
  </r>
  <r>
    <x v="1"/>
    <x v="0"/>
    <x v="0"/>
    <x v="174"/>
    <n v="0"/>
    <n v="3321"/>
    <n v="27862"/>
    <n v="0"/>
    <s v="105093683"/>
    <s v="4003E063 1162 E GROVER ST #  LYNDEN"/>
    <s v="CEN2"/>
    <x v="2"/>
    <d v="2021-01-14T00:00:00"/>
    <d v="2021-04-02T00:00:00"/>
    <d v="2021-07-02T00:00:00"/>
    <s v="WA03700050"/>
    <s v="UG Line Ext-1 Phase"/>
    <s v="16314"/>
    <s v="E Multi Family Line Extension"/>
    <n v="2029.87"/>
    <n v="-2029.87"/>
    <n v="0"/>
    <n v="4040.31"/>
    <n v="7556.72"/>
    <n v="1257.5"/>
    <s v="QNWHME"/>
    <s v="QUANTA - BELLINGHAM - ELECTRIC"/>
    <s v="508526304"/>
    <n v="1"/>
    <n v="2608.19"/>
    <n v="3208.07"/>
    <n v="0"/>
    <m/>
    <n v="0"/>
    <s v=""/>
    <s v="0050047632"/>
  </r>
  <r>
    <x v="1"/>
    <x v="0"/>
    <x v="2"/>
    <x v="175"/>
    <n v="66"/>
    <n v="2250"/>
    <n v="16766"/>
    <n v="220"/>
    <s v="105093714"/>
    <s v="1906E115 26407 173RD ST E #  BUCKLEY"/>
    <s v="CEN2"/>
    <x v="2"/>
    <d v="2021-04-12T00:00:00"/>
    <d v="2021-07-02T00:00:00"/>
    <d v="2021-10-06T00:00:00"/>
    <s v="WA04100990"/>
    <s v="UG Line Ext-1 Phase"/>
    <s v="16324"/>
    <s v="E Single Family Line Extension"/>
    <n v="0"/>
    <n v="0"/>
    <n v="0"/>
    <n v="3741.04"/>
    <n v="6678.71"/>
    <n v="0"/>
    <s v="QSWPRE"/>
    <s v="QUANTA - PUYALLUP - ELECTRIC"/>
    <s v="508378863"/>
    <n v="1"/>
    <n v="1593.98"/>
    <n v="1960.6"/>
    <n v="0"/>
    <m/>
    <n v="0"/>
    <s v=""/>
    <s v="0057010219"/>
  </r>
  <r>
    <x v="1"/>
    <x v="1"/>
    <x v="0"/>
    <x v="176"/>
    <n v="0"/>
    <n v="9920"/>
    <n v="26106"/>
    <n v="0"/>
    <s v="105093724"/>
    <s v="2302E076 8412 PHILLIPS RD #  PORT ORCHAR"/>
    <s v="CEN2"/>
    <x v="3"/>
    <d v="2020-10-22T00:00:00"/>
    <d v="2021-01-05T00:00:00"/>
    <d v="2021-04-02T00:00:00"/>
    <s v="WA01800990"/>
    <s v="UG Line Ext-Secondary"/>
    <s v="16311"/>
    <s v="E Commercial Line Extension"/>
    <n v="6412.85"/>
    <n v="-6412.85"/>
    <n v="0"/>
    <n v="14182.98"/>
    <n v="8278.11"/>
    <n v="0"/>
    <s v="QSWPLAT"/>
    <s v="QUANTA - KITSAP - PLAT"/>
    <s v=""/>
    <n v="1"/>
    <n v="8402.2900000000009"/>
    <n v="10334.82"/>
    <n v="0"/>
    <m/>
    <n v="0"/>
    <s v=""/>
    <s v="0050047622"/>
  </r>
  <r>
    <x v="1"/>
    <x v="1"/>
    <x v="0"/>
    <x v="177"/>
    <n v="0"/>
    <n v="4019"/>
    <n v="16763"/>
    <n v="0"/>
    <s v="105093729"/>
    <s v="3503E136 15066 JOSH WILSON RD # SHOP BUR"/>
    <s v="CEN2"/>
    <x v="3"/>
    <d v="2020-08-07T00:00:00"/>
    <d v="2020-11-05T00:00:00"/>
    <d v="2021-02-02T00:00:00"/>
    <s v="WA02900290"/>
    <s v="UG Line Ext-Secondary"/>
    <s v="16311"/>
    <s v="E Commercial Line Extension"/>
    <n v="0"/>
    <n v="0"/>
    <n v="0"/>
    <n v="5706.72"/>
    <n v="5234.05"/>
    <n v="471.38"/>
    <s v="QNSKGE"/>
    <s v="QUANTA - SKAGIT - ELECTRIC"/>
    <s v="508437559"/>
    <n v="1"/>
    <n v="3245.49"/>
    <n v="3991.95"/>
    <n v="0"/>
    <m/>
    <n v="0"/>
    <s v=""/>
    <s v="0050046882"/>
  </r>
  <r>
    <x v="1"/>
    <x v="1"/>
    <x v="0"/>
    <x v="178"/>
    <n v="21"/>
    <n v="2411"/>
    <n v="15030"/>
    <n v="600"/>
    <s v="105093731"/>
    <s v="3201W100 498 LUCKY DOG LN # COUPEVILLE 9"/>
    <s v="CEN2"/>
    <x v="2"/>
    <d v="2020-09-03T00:00:00"/>
    <d v="2020-12-03T00:00:00"/>
    <d v="2021-03-02T00:00:00"/>
    <s v="WA01500990"/>
    <s v="UG Line Ext-1 Phase"/>
    <s v="16324"/>
    <s v="E Single Family Line Extension"/>
    <n v="213.4"/>
    <n v="-213.4"/>
    <n v="0"/>
    <n v="4121.1000000000004"/>
    <n v="4346.17"/>
    <n v="698.5"/>
    <s v="QNISLE"/>
    <s v="QUANTA - WHIDBEY - ELECTRIC"/>
    <s v="508177580"/>
    <n v="1"/>
    <n v="1900.36"/>
    <n v="2337.44"/>
    <n v="0"/>
    <m/>
    <n v="0"/>
    <s v=""/>
    <s v="0057009983"/>
  </r>
  <r>
    <x v="1"/>
    <x v="0"/>
    <x v="0"/>
    <x v="179"/>
    <n v="0"/>
    <n v="395"/>
    <n v="17332"/>
    <n v="0"/>
    <s v="105093738"/>
    <s v="2502E054 10933 HYLA AVE NE BAINBRIDGE IS"/>
    <s v="CEN2"/>
    <x v="2"/>
    <d v="2021-02-26T00:00:00"/>
    <d v="2021-10-06T00:00:00"/>
    <m/>
    <s v="WA01800040"/>
    <s v="UG Line Ext-1 Phase"/>
    <s v="16324"/>
    <s v="E Single Family Line Extension"/>
    <n v="0"/>
    <n v="0"/>
    <n v="0"/>
    <n v="3552.75"/>
    <n v="5050.24"/>
    <n v="195.5"/>
    <s v="QSSPE"/>
    <s v="QUANTA - KITSAP - ELECTRIC"/>
    <s v="508289443"/>
    <n v="1"/>
    <n v="1441.83"/>
    <n v="1773.45"/>
    <n v="550"/>
    <m/>
    <n v="3"/>
    <s v="1"/>
    <s v="0056004554"/>
  </r>
  <r>
    <x v="1"/>
    <x v="1"/>
    <x v="0"/>
    <x v="180"/>
    <n v="0"/>
    <n v="4255"/>
    <n v="19923"/>
    <n v="0"/>
    <s v="105093752"/>
    <s v="2501E067 9781 PROVOST RD NW # 1 SILVERDA"/>
    <s v="CEN2"/>
    <x v="2"/>
    <d v="2020-07-08T00:00:00"/>
    <d v="2020-10-04T00:00:00"/>
    <d v="2021-01-05T00:00:00"/>
    <s v="WA01800990"/>
    <s v="UG Line Ext-1 Phase"/>
    <s v="16311"/>
    <s v="E Commercial Line Extension"/>
    <n v="3748.13"/>
    <n v="-3748.13"/>
    <n v="0"/>
    <n v="4265.71"/>
    <n v="7121.66"/>
    <n v="0"/>
    <s v="QSSPE"/>
    <s v="QUANTA - KITSAP - ELECTRIC"/>
    <s v="508023700"/>
    <n v="1"/>
    <n v="3239.98"/>
    <n v="3985.18"/>
    <n v="30"/>
    <m/>
    <n v="2"/>
    <s v="1"/>
    <s v="0050047024"/>
  </r>
  <r>
    <x v="1"/>
    <x v="1"/>
    <x v="0"/>
    <x v="181"/>
    <n v="0"/>
    <n v="1651"/>
    <n v="11020"/>
    <n v="0"/>
    <s v="105093801"/>
    <s v="3702E046 1515 COWGILL AVE #  BELLINGHAM"/>
    <s v="CEN2"/>
    <x v="3"/>
    <d v="2020-09-09T00:00:00"/>
    <d v="2020-12-03T00:00:00"/>
    <d v="2021-03-02T00:00:00"/>
    <s v="WA03700010"/>
    <s v="UG Line Ext-Secondary"/>
    <s v="16318"/>
    <s v="E Plats Line Extension"/>
    <n v="0"/>
    <n v="0"/>
    <n v="0"/>
    <n v="2125.13"/>
    <n v="3500.6"/>
    <n v="686.81"/>
    <s v="QNWHME"/>
    <s v="QUANTA - BELLINGHAM - ELECTRIC"/>
    <s v="508559519"/>
    <n v="1"/>
    <n v="1323.81"/>
    <n v="1628.29"/>
    <n v="0"/>
    <m/>
    <n v="0"/>
    <s v=""/>
    <s v="0056004463"/>
  </r>
  <r>
    <x v="1"/>
    <x v="1"/>
    <x v="2"/>
    <x v="182"/>
    <n v="153"/>
    <n v="2600"/>
    <n v="17925"/>
    <n v="100"/>
    <s v="105093816"/>
    <s v="2505E120 9829 HILLTOP DR NE#  BAINBRIDGE"/>
    <s v="CEN2"/>
    <x v="2"/>
    <d v="2020-11-25T00:00:00"/>
    <d v="2021-02-02T00:00:00"/>
    <d v="2021-05-04T00:00:00"/>
    <s v="WA01800040"/>
    <s v="UG Line Ext-1 Phase"/>
    <s v="16324"/>
    <s v="E Single Family Line Extension"/>
    <n v="0"/>
    <n v="0"/>
    <n v="0"/>
    <n v="3013.92"/>
    <n v="7484.23"/>
    <n v="490"/>
    <s v="QSSPE"/>
    <s v="QUANTA - KITSAP - ELECTRIC"/>
    <s v="508383109"/>
    <n v="1"/>
    <n v="1907.83"/>
    <n v="2346.63"/>
    <n v="100"/>
    <m/>
    <n v="1"/>
    <s v="1"/>
    <s v="0057009802"/>
  </r>
  <r>
    <x v="1"/>
    <x v="1"/>
    <x v="2"/>
    <x v="183"/>
    <n v="19"/>
    <n v="2148"/>
    <n v="14389"/>
    <n v="650"/>
    <s v="105093817"/>
    <s v="2501W088 9916 NW PIONEER RD #  SEABECK"/>
    <s v="CEN2"/>
    <x v="2"/>
    <d v="2020-07-16T00:00:00"/>
    <d v="2020-10-04T00:00:00"/>
    <d v="2021-01-05T00:00:00"/>
    <s v="WA01800990"/>
    <s v="UG Line Ext-1 Phase"/>
    <s v="16324"/>
    <s v="E Single Family Line Extension"/>
    <n v="0"/>
    <n v="0"/>
    <n v="0"/>
    <n v="4260.28"/>
    <n v="4715.1899999999996"/>
    <n v="0"/>
    <s v="QSSPE"/>
    <s v="QUANTA - KITSAP - ELECTRIC"/>
    <s v="507841071"/>
    <n v="1"/>
    <n v="1586.44"/>
    <n v="1951.32"/>
    <n v="650"/>
    <m/>
    <n v="1"/>
    <s v="1"/>
    <s v="0057009886"/>
  </r>
  <r>
    <x v="1"/>
    <x v="1"/>
    <x v="0"/>
    <x v="184"/>
    <n v="0"/>
    <n v="0"/>
    <n v="4335"/>
    <n v="0"/>
    <s v="105093840"/>
    <s v="2401E112  PARCEL 28240110862000 #  BREME"/>
    <s v="CEN2"/>
    <x v="3"/>
    <d v="2020-09-22T00:00:00"/>
    <d v="2021-03-19T00:00:00"/>
    <d v="2021-06-02T00:00:00"/>
    <s v="WA01800010"/>
    <s v="UG Line Ext-Secondary"/>
    <s v="16311"/>
    <s v="E Commercial Line Extension"/>
    <n v="0"/>
    <n v="0"/>
    <n v="0"/>
    <n v="807.25"/>
    <n v="2428.08"/>
    <n v="0"/>
    <s v="QSWPLAT"/>
    <s v="QUANTA - KITSAP - PLAT"/>
    <s v=""/>
    <n v="1"/>
    <n v="0"/>
    <n v="0"/>
    <n v="0"/>
    <m/>
    <n v="0"/>
    <s v=""/>
    <s v="0050048342"/>
  </r>
  <r>
    <x v="1"/>
    <x v="1"/>
    <x v="0"/>
    <x v="185"/>
    <n v="0"/>
    <n v="1253"/>
    <n v="11761"/>
    <n v="0"/>
    <s v="105093851"/>
    <s v="3201E140 678 PARKER RD # COUPEVILLE 9823"/>
    <s v="CEN2"/>
    <x v="3"/>
    <d v="2020-08-03T00:00:00"/>
    <d v="2020-11-05T00:00:00"/>
    <d v="2021-02-02T00:00:00"/>
    <s v="WA01500990"/>
    <s v="UG Line Ext-Secondary"/>
    <s v="16311"/>
    <s v="E Commercial Line Extension"/>
    <n v="0"/>
    <n v="0"/>
    <n v="0"/>
    <n v="2501.1799999999998"/>
    <n v="3397.48"/>
    <n v="1262.71"/>
    <s v="QNISLE"/>
    <s v="QUANTA - WHIDBEY - ELECTRIC"/>
    <s v="508559471"/>
    <n v="1"/>
    <n v="1086.1600000000001"/>
    <n v="1335.98"/>
    <n v="0"/>
    <m/>
    <n v="0"/>
    <s v=""/>
    <s v="0050047261"/>
  </r>
  <r>
    <x v="1"/>
    <x v="1"/>
    <x v="2"/>
    <x v="186"/>
    <n v="0"/>
    <n v="1896"/>
    <n v="11458"/>
    <n v="0"/>
    <s v="105093852"/>
    <s v="2202E024 13701 CEDAR GLEN LN SE #  OLALL"/>
    <s v="CEN2"/>
    <x v="2"/>
    <d v="2020-12-31T00:00:00"/>
    <d v="2021-04-02T00:00:00"/>
    <d v="2021-07-02T00:00:00"/>
    <s v="WA01800990"/>
    <s v="UG Line Ext-1 Phase"/>
    <s v="16324"/>
    <s v="E Single Family Line Extension"/>
    <n v="0"/>
    <n v="0"/>
    <n v="0"/>
    <n v="2698.74"/>
    <n v="4358.17"/>
    <n v="231.63"/>
    <s v="QSSPE"/>
    <s v="QUANTA - KITSAP - ELECTRIC"/>
    <s v="508710555"/>
    <n v="1"/>
    <n v="1403.2"/>
    <n v="1725.94"/>
    <n v="260"/>
    <m/>
    <n v="1"/>
    <s v="1"/>
    <s v="0057009890"/>
  </r>
  <r>
    <x v="1"/>
    <x v="0"/>
    <x v="1"/>
    <x v="187"/>
    <n v="0"/>
    <n v="3900"/>
    <n v="18727"/>
    <n v="0"/>
    <s v="105093861"/>
    <s v="1801W072 501 FRANZ ANDERSON RD SE OLYMPI"/>
    <s v="CEN2"/>
    <x v="2"/>
    <d v="2021-01-05T00:00:00"/>
    <d v="2021-04-02T00:00:00"/>
    <d v="2021-07-02T00:00:00"/>
    <s v="WA03400030"/>
    <s v="UG Line Ext-1 Phase"/>
    <s v="16314"/>
    <s v="E Multi Family Line Extension"/>
    <n v="0"/>
    <n v="0"/>
    <n v="0"/>
    <n v="5442.95"/>
    <n v="5419.64"/>
    <n v="0"/>
    <s v="QSTHLE"/>
    <s v="QUANTA - OLYMPIA - ELECTRIC"/>
    <s v="508582382"/>
    <n v="1"/>
    <n v="3187.9"/>
    <n v="3921.12"/>
    <n v="0"/>
    <m/>
    <n v="0"/>
    <s v=""/>
    <s v="0002534477"/>
  </r>
  <r>
    <x v="1"/>
    <x v="1"/>
    <x v="2"/>
    <x v="188"/>
    <n v="22"/>
    <n v="2506"/>
    <n v="12840"/>
    <n v="470"/>
    <s v="105093878"/>
    <s v="2501E056 11038 CENTRAL VALLEY RD NE #  P"/>
    <s v="CEN2"/>
    <x v="2"/>
    <d v="2020-09-13T00:00:00"/>
    <d v="2020-12-03T00:00:00"/>
    <d v="2021-03-02T00:00:00"/>
    <s v="WA01800990"/>
    <s v="UG Line Ext-1 Phase"/>
    <s v="16324"/>
    <s v="E Single Family Line Extension"/>
    <n v="0"/>
    <n v="0"/>
    <n v="0"/>
    <n v="4277.3500000000004"/>
    <n v="4358.17"/>
    <n v="842"/>
    <s v="QSSPE"/>
    <s v="QUANTA - KITSAP - ELECTRIC"/>
    <s v="508835928"/>
    <n v="1"/>
    <n v="1898.65"/>
    <n v="2335.34"/>
    <n v="475"/>
    <m/>
    <n v="1"/>
    <s v="1"/>
    <s v="0057009850"/>
  </r>
  <r>
    <x v="1"/>
    <x v="1"/>
    <x v="2"/>
    <x v="189"/>
    <n v="13"/>
    <n v="1935"/>
    <n v="14259"/>
    <n v="956"/>
    <s v="105093891"/>
    <s v="3501E004 6948 GUEMES ISLAND RD #  ANACOR"/>
    <s v="CEN2"/>
    <x v="2"/>
    <d v="2020-10-15T00:00:00"/>
    <d v="2021-01-05T00:00:00"/>
    <d v="2021-06-02T00:00:00"/>
    <s v="WA02900290"/>
    <s v="UG Line Ext-1 Phase"/>
    <s v="16324"/>
    <s v="E Single Family Line Extension"/>
    <n v="0"/>
    <n v="0"/>
    <n v="0"/>
    <n v="3857.28"/>
    <n v="4524.21"/>
    <n v="984.94"/>
    <s v="QNSKGE"/>
    <s v="QUANTA - SKAGIT - ELECTRIC"/>
    <s v="508382146"/>
    <n v="1"/>
    <n v="1562.89"/>
    <n v="1922.35"/>
    <n v="0"/>
    <m/>
    <n v="0"/>
    <s v=""/>
    <s v="0057009779"/>
  </r>
  <r>
    <x v="1"/>
    <x v="1"/>
    <x v="2"/>
    <x v="190"/>
    <n v="64"/>
    <n v="2229"/>
    <n v="13794"/>
    <n v="180"/>
    <s v="105093899"/>
    <s v="3404E104 16541 MOUNTAIN VIEW RD # MOUNT"/>
    <s v="CEN2"/>
    <x v="2"/>
    <d v="2020-12-15T00:00:00"/>
    <d v="2021-03-02T00:00:00"/>
    <d v="2021-06-02T00:00:00"/>
    <s v="WA02900290"/>
    <s v="UG Line Ext-1 Phase"/>
    <s v="16324"/>
    <s v="E Single Family Line Extension"/>
    <n v="0"/>
    <n v="0"/>
    <n v="0"/>
    <n v="3823.03"/>
    <n v="4617.21"/>
    <n v="959.63"/>
    <s v="QNSKGE"/>
    <s v="QUANTA - SKAGIT - ELECTRIC"/>
    <s v="508102732"/>
    <n v="1"/>
    <n v="1895.04"/>
    <n v="2330.9"/>
    <n v="0"/>
    <m/>
    <n v="0"/>
    <s v=""/>
    <s v="0057009854"/>
  </r>
  <r>
    <x v="1"/>
    <x v="1"/>
    <x v="2"/>
    <x v="191"/>
    <n v="11"/>
    <n v="2502"/>
    <n v="28551"/>
    <n v="2413"/>
    <s v="105093903"/>
    <s v="4005E108 6486 LITTLE BIG HORN #  MAPLE F"/>
    <s v="CEN2"/>
    <x v="2"/>
    <d v="2020-09-15T00:00:00"/>
    <d v="2020-12-03T00:00:00"/>
    <d v="2021-03-02T00:00:00"/>
    <s v="WA03700370"/>
    <s v="UG Line Ext-1 Phase"/>
    <s v="16324"/>
    <s v="E Single Family Line Extension"/>
    <n v="0"/>
    <n v="0"/>
    <n v="0"/>
    <n v="9766.3700000000008"/>
    <n v="6631.12"/>
    <n v="1009.35"/>
    <s v="QNWHME"/>
    <s v="QUANTA - BELLINGHAM - ELECTRIC"/>
    <s v="501526984"/>
    <n v="1"/>
    <n v="1897.94"/>
    <n v="2334.4699999999998"/>
    <n v="0"/>
    <m/>
    <n v="0"/>
    <s v=""/>
    <s v="0057009976"/>
  </r>
  <r>
    <x v="1"/>
    <x v="1"/>
    <x v="0"/>
    <x v="192"/>
    <n v="0"/>
    <n v="0"/>
    <n v="2290"/>
    <n v="0"/>
    <s v="105093911"/>
    <s v="1801W131  5045 50TH AVE SE #  LACEY"/>
    <s v="CEN2"/>
    <x v="3"/>
    <d v="2020-07-17T00:00:00"/>
    <d v="2020-10-04T00:00:00"/>
    <d v="2021-01-05T00:00:00"/>
    <s v="WA03400020"/>
    <s v="UG Line Ext-Secondary"/>
    <s v="16311"/>
    <s v="E Commercial Line Extension"/>
    <n v="0"/>
    <n v="0"/>
    <n v="0"/>
    <n v="571.30999999999995"/>
    <n v="1218.5"/>
    <n v="0"/>
    <s v="QSTPLAT"/>
    <s v="QUANTA - THURSTON - PLAT"/>
    <s v=""/>
    <n v="1"/>
    <n v="0"/>
    <n v="0"/>
    <n v="0"/>
    <m/>
    <n v="0"/>
    <s v=""/>
    <s v="0050047356"/>
  </r>
  <r>
    <x v="1"/>
    <x v="1"/>
    <x v="2"/>
    <x v="193"/>
    <n v="126"/>
    <n v="1935"/>
    <n v="14583"/>
    <n v="100"/>
    <s v="105093948"/>
    <s v="3603E092 16302 WOOD RD #  BOW"/>
    <s v="CEN2"/>
    <x v="2"/>
    <d v="2020-09-02T00:00:00"/>
    <d v="2020-12-03T00:00:00"/>
    <d v="2021-03-02T00:00:00"/>
    <s v="WA02900290"/>
    <s v="UG Line Ext-1 Phase"/>
    <s v="16324"/>
    <s v="E Single Family Line Extension"/>
    <n v="0"/>
    <n v="0"/>
    <n v="0"/>
    <n v="2958.41"/>
    <n v="5566.48"/>
    <n v="445.5"/>
    <s v="QNSKGE"/>
    <s v="QUANTA - SKAGIT - ELECTRIC"/>
    <s v="508003955"/>
    <n v="1"/>
    <n v="1512.81"/>
    <n v="1860.76"/>
    <n v="0"/>
    <m/>
    <n v="0"/>
    <s v=""/>
    <s v="0057009809"/>
  </r>
  <r>
    <x v="1"/>
    <x v="1"/>
    <x v="0"/>
    <x v="194"/>
    <n v="44"/>
    <n v="2631"/>
    <n v="14580"/>
    <n v="270"/>
    <s v="105093950"/>
    <s v="4003E082 940 E FRONT ST LYNDEN WA 98264"/>
    <s v="CEN2"/>
    <x v="2"/>
    <d v="2020-07-07T00:00:00"/>
    <d v="2020-10-04T00:00:00"/>
    <d v="2021-03-02T00:00:00"/>
    <s v="WA03700050"/>
    <s v="UG Line Ext-1 Phase"/>
    <s v="16324"/>
    <s v="E Single Family Line Extension"/>
    <n v="559.26"/>
    <n v="-559.26"/>
    <n v="0"/>
    <n v="3761"/>
    <n v="4972.6400000000003"/>
    <n v="315.56"/>
    <s v="QNWHME"/>
    <s v="QUANTA - BELLINGHAM - ELECTRIC"/>
    <s v="508396243"/>
    <n v="1"/>
    <n v="1968.17"/>
    <n v="2420.85"/>
    <n v="0"/>
    <m/>
    <n v="0"/>
    <s v=""/>
    <s v="0057009807"/>
  </r>
  <r>
    <x v="1"/>
    <x v="1"/>
    <x v="2"/>
    <x v="195"/>
    <n v="33"/>
    <n v="1978"/>
    <n v="10986"/>
    <n v="275"/>
    <s v="105093977"/>
    <s v="2501E047 11850 OGLE RD NE, POULSBO"/>
    <s v="CEN2"/>
    <x v="2"/>
    <d v="2020-10-05T00:00:00"/>
    <d v="2021-01-05T00:00:00"/>
    <d v="2021-04-02T00:00:00"/>
    <s v="WA01800990"/>
    <s v="UG Line Ext-1 Phase"/>
    <s v="16324"/>
    <s v="E Single Family Line Extension"/>
    <n v="0"/>
    <n v="0"/>
    <n v="0"/>
    <n v="3188.71"/>
    <n v="3890.95"/>
    <n v="726"/>
    <s v="QSSPE"/>
    <s v="QUANTA - KITSAP - ELECTRIC"/>
    <s v="508511749"/>
    <n v="1"/>
    <n v="1482.04"/>
    <n v="1822.91"/>
    <n v="275"/>
    <m/>
    <n v="1"/>
    <s v="1"/>
    <s v="0057009870"/>
  </r>
  <r>
    <x v="1"/>
    <x v="0"/>
    <x v="0"/>
    <x v="196"/>
    <n v="24"/>
    <n v="2117"/>
    <n v="25891"/>
    <n v="1000"/>
    <s v="105093980"/>
    <s v="2607E120  12995 276TH WAY NE # DUVALL"/>
    <s v="CEN2"/>
    <x v="2"/>
    <d v="2021-01-05T00:00:00"/>
    <d v="2021-09-16T00:00:00"/>
    <m/>
    <s v="WA04000990"/>
    <s v="UG Line Ext-1 Phase"/>
    <s v="16324"/>
    <s v="E Single Family Line Extension"/>
    <n v="117.72"/>
    <n v="-117.72"/>
    <n v="0"/>
    <n v="6382.59"/>
    <n v="9067.5"/>
    <n v="654.01"/>
    <s v="QCNOKE"/>
    <s v="QUANTA - REDMOND - ELECTRIC"/>
    <s v="508449327"/>
    <n v="1"/>
    <n v="1641.83"/>
    <n v="2019.45"/>
    <n v="0"/>
    <m/>
    <n v="0"/>
    <s v=""/>
    <s v="0057010231"/>
  </r>
  <r>
    <x v="1"/>
    <x v="1"/>
    <x v="2"/>
    <x v="197"/>
    <n v="25"/>
    <n v="2225"/>
    <n v="34689"/>
    <n v="1308"/>
    <s v="105093991"/>
    <s v="1602E104 20315 167TH LN SE #  YELM"/>
    <s v="CEN2"/>
    <x v="2"/>
    <d v="2020-08-17T00:00:00"/>
    <d v="2020-11-05T00:00:00"/>
    <d v="2021-02-02T00:00:00"/>
    <s v="WA03400990"/>
    <s v="UG Line Ext-1 Phase"/>
    <s v="16324"/>
    <s v="E Single Family Line Extension"/>
    <n v="0"/>
    <n v="0"/>
    <n v="0"/>
    <n v="7697.56"/>
    <n v="15775.77"/>
    <n v="0"/>
    <s v="QSTHLE"/>
    <s v="QUANTA - OLYMPIA - ELECTRIC"/>
    <s v="508505116"/>
    <n v="1"/>
    <n v="1610.11"/>
    <n v="1980.44"/>
    <n v="0"/>
    <m/>
    <n v="0"/>
    <s v=""/>
    <s v="0057010025"/>
  </r>
  <r>
    <x v="1"/>
    <x v="1"/>
    <x v="2"/>
    <x v="198"/>
    <n v="304"/>
    <n v="2216"/>
    <n v="14359"/>
    <n v="40"/>
    <s v="105093995"/>
    <s v="3603E104 4916 ROBINWOOD LN # BOW 98232"/>
    <s v="CEN2"/>
    <x v="2"/>
    <d v="2020-09-21T00:00:00"/>
    <d v="2020-12-03T00:00:00"/>
    <d v="2021-03-02T00:00:00"/>
    <s v="WA02900290"/>
    <s v="UG Line Ext-1 Phase"/>
    <s v="16324"/>
    <s v="E Single Family Line Extension"/>
    <n v="0"/>
    <n v="0"/>
    <n v="0"/>
    <n v="2594.38"/>
    <n v="5761.37"/>
    <n v="840"/>
    <s v="QNSKGE"/>
    <s v="QUANTA - SKAGIT - ELECTRIC"/>
    <s v="508335084"/>
    <n v="1"/>
    <n v="1610.1"/>
    <n v="1980.42"/>
    <n v="0"/>
    <m/>
    <n v="0"/>
    <s v=""/>
    <s v="0057009808"/>
  </r>
  <r>
    <x v="1"/>
    <x v="1"/>
    <x v="1"/>
    <x v="199"/>
    <n v="0"/>
    <n v="-14"/>
    <n v="4941"/>
    <n v="0"/>
    <s v="105094019"/>
    <s v="2401E054 1557 THOMPSON DR # BREMERTON"/>
    <s v="CEN2"/>
    <x v="2"/>
    <d v="2020-07-09T00:00:00"/>
    <d v="2020-10-04T00:00:00"/>
    <d v="2021-01-05T00:00:00"/>
    <s v="WA01800010"/>
    <s v="UG Line Ext-1 Phase"/>
    <s v="16324"/>
    <s v="E Single Family Line Extension"/>
    <n v="0"/>
    <n v="0"/>
    <n v="0"/>
    <n v="824.05"/>
    <n v="1961.58"/>
    <n v="0"/>
    <s v="QSSPE"/>
    <s v="QUANTA - KITSAP - ELECTRIC"/>
    <s v="506616851"/>
    <n v="1"/>
    <n v="0"/>
    <n v="0"/>
    <n v="0"/>
    <m/>
    <n v="2"/>
    <s v="1"/>
    <s v="0002526658"/>
  </r>
  <r>
    <x v="1"/>
    <x v="1"/>
    <x v="2"/>
    <x v="200"/>
    <n v="32"/>
    <n v="2557"/>
    <n v="15671"/>
    <n v="410"/>
    <s v="105094020"/>
    <s v="1603E012 38716 HIGHLAND DR E # ROY"/>
    <s v="CEN2"/>
    <x v="2"/>
    <d v="2020-09-08T00:00:00"/>
    <d v="2020-12-03T00:00:00"/>
    <d v="2021-03-02T00:00:00"/>
    <s v="WA04100990"/>
    <s v="UG Line Ext-1 Phase"/>
    <s v="16324"/>
    <s v="E Single Family Line Extension"/>
    <n v="0"/>
    <n v="0"/>
    <n v="0"/>
    <n v="2986.12"/>
    <n v="6402.21"/>
    <n v="0"/>
    <s v="QSTHLE"/>
    <s v="QUANTA - OLYMPIA - ELECTRIC"/>
    <s v="508733080"/>
    <n v="1"/>
    <n v="1898.07"/>
    <n v="2334.63"/>
    <n v="0"/>
    <m/>
    <n v="0"/>
    <s v=""/>
    <s v="0057009803"/>
  </r>
  <r>
    <x v="1"/>
    <x v="1"/>
    <x v="2"/>
    <x v="201"/>
    <n v="252"/>
    <n v="2945"/>
    <n v="13042"/>
    <n v="40"/>
    <s v="105094021"/>
    <s v="2005E099 23813 70TH ST E #  BUCKLEY"/>
    <s v="CEN2"/>
    <x v="2"/>
    <d v="2020-07-01T00:00:00"/>
    <d v="2020-10-04T00:00:00"/>
    <d v="2021-01-05T00:00:00"/>
    <s v="WA12700270"/>
    <s v="UG Line Ext-1 Phase"/>
    <s v="16324"/>
    <s v="E Single Family Line Extension"/>
    <n v="0"/>
    <n v="0"/>
    <n v="0"/>
    <n v="3110.94"/>
    <n v="4676.8"/>
    <n v="0"/>
    <s v="QSWPRE"/>
    <s v="QUANTA - PUYALLUP - ELECTRIC"/>
    <s v="508562918"/>
    <n v="1"/>
    <n v="2222.0300000000002"/>
    <n v="2733.1"/>
    <n v="0"/>
    <m/>
    <n v="0"/>
    <s v=""/>
    <s v="0057009825"/>
  </r>
  <r>
    <x v="1"/>
    <x v="0"/>
    <x v="2"/>
    <x v="202"/>
    <n v="83"/>
    <n v="3276"/>
    <n v="15745"/>
    <n v="150"/>
    <s v="105094037"/>
    <s v="1603E040 40419 TIMBERLINE DR E #  ROY"/>
    <s v="CEN2"/>
    <x v="2"/>
    <d v="2021-05-12T00:00:00"/>
    <d v="2021-08-04T00:00:00"/>
    <d v="2021-11-04T00:00:00"/>
    <s v="WA04100990"/>
    <s v="UG Line Ext-1 Phase"/>
    <s v="16324"/>
    <s v="E Single Family Line Extension"/>
    <n v="0"/>
    <n v="0"/>
    <n v="0"/>
    <n v="4386.8900000000003"/>
    <n v="6679.41"/>
    <n v="0"/>
    <s v="QSTHLE"/>
    <s v="QUANTA - OLYMPIA - ELECTRIC"/>
    <s v="508748636"/>
    <n v="1"/>
    <n v="2540.14"/>
    <n v="3124.37"/>
    <n v="0"/>
    <m/>
    <n v="0"/>
    <s v=""/>
    <s v="0057009817"/>
  </r>
  <r>
    <x v="1"/>
    <x v="1"/>
    <x v="2"/>
    <x v="203"/>
    <n v="0"/>
    <n v="1957"/>
    <n v="18230"/>
    <n v="0"/>
    <s v="105094041"/>
    <s v="3101E040 883 FIELD VIEW LN #  COUPEVILLE"/>
    <s v="CEN2"/>
    <x v="2"/>
    <d v="2020-10-02T00:00:00"/>
    <d v="2021-01-05T00:00:00"/>
    <d v="2021-04-02T00:00:00"/>
    <s v="WA01500990"/>
    <s v="UG Line Ext-1 Phase"/>
    <s v="16324"/>
    <s v="E Single Family Line Extension"/>
    <n v="0"/>
    <n v="0"/>
    <n v="0"/>
    <n v="2416.2800000000002"/>
    <n v="6062.15"/>
    <n v="779.63"/>
    <s v="QNISLE"/>
    <s v="QUANTA - WHIDBEY - ELECTRIC"/>
    <s v="508836488"/>
    <n v="1"/>
    <n v="1530.08"/>
    <n v="1882"/>
    <n v="0"/>
    <m/>
    <n v="0"/>
    <s v=""/>
    <s v="0057010007"/>
  </r>
  <r>
    <x v="1"/>
    <x v="1"/>
    <x v="1"/>
    <x v="204"/>
    <n v="0"/>
    <n v="0"/>
    <n v="13161"/>
    <n v="0"/>
    <s v="105094063"/>
    <s v="2005E028 16127 FOREST CANYON RD E #  LAK"/>
    <s v="CEN2"/>
    <x v="3"/>
    <d v="2020-10-06T00:00:00"/>
    <d v="2021-01-05T00:00:00"/>
    <d v="2021-04-02T00:00:00"/>
    <s v="WA12700270"/>
    <s v="UG Line Ext-Secondary"/>
    <s v="16311"/>
    <s v="E Commercial Line Extension"/>
    <n v="0"/>
    <n v="0"/>
    <n v="0"/>
    <n v="3044.15"/>
    <n v="7344.4"/>
    <n v="0"/>
    <s v="QSPPLAT"/>
    <s v="QUANTA - PIERCE - PLAT"/>
    <s v=""/>
    <n v="1"/>
    <n v="0"/>
    <n v="0"/>
    <n v="0"/>
    <m/>
    <n v="0"/>
    <s v=""/>
    <s v=""/>
  </r>
  <r>
    <x v="1"/>
    <x v="1"/>
    <x v="2"/>
    <x v="205"/>
    <n v="165"/>
    <n v="2536"/>
    <n v="15755"/>
    <n v="80"/>
    <s v="105094067"/>
    <s v="1602E044 14207 THIMBLEBERRY LN SE # YELM"/>
    <s v="CEN2"/>
    <x v="2"/>
    <d v="2020-08-31T00:00:00"/>
    <d v="2020-11-05T00:00:00"/>
    <d v="2021-02-02T00:00:00"/>
    <s v="WA03400990"/>
    <s v="UG Line Ext-1 Phase"/>
    <s v="16324"/>
    <s v="E Single Family Line Extension"/>
    <n v="0"/>
    <n v="0"/>
    <n v="0"/>
    <n v="2925.84"/>
    <n v="6375.82"/>
    <n v="138"/>
    <s v="QSTHLE"/>
    <s v="QUANTA - OLYMPIA - ELECTRIC"/>
    <s v="505169673"/>
    <n v="1"/>
    <n v="1968.17"/>
    <n v="2420.85"/>
    <n v="0"/>
    <m/>
    <n v="0"/>
    <s v=""/>
    <s v="0057009908"/>
  </r>
  <r>
    <x v="1"/>
    <x v="1"/>
    <x v="0"/>
    <x v="206"/>
    <n v="0"/>
    <n v="1566"/>
    <n v="40723"/>
    <n v="0"/>
    <s v="105094081"/>
    <s v="2206E105 25719 MAPLE VALLEY BLACK DIAMON"/>
    <s v="CEN2"/>
    <x v="2"/>
    <d v="2020-07-31T00:00:00"/>
    <d v="2021-07-02T00:00:00"/>
    <d v="2021-10-06T00:00:00"/>
    <s v="WA01700200"/>
    <s v="UG Line Ext-1 Phase"/>
    <s v="16311"/>
    <s v="E Commercial Line Extension"/>
    <n v="327.45999999999998"/>
    <n v="-327.45999999999998"/>
    <n v="0"/>
    <n v="7742.55"/>
    <n v="13920.66"/>
    <n v="5102.8100000000004"/>
    <s v="QCSOKE"/>
    <s v="QUANTA - SOUTH KING - ELECTRIC"/>
    <s v="508811123"/>
    <n v="1"/>
    <n v="1616.53"/>
    <n v="1988.33"/>
    <n v="0"/>
    <m/>
    <n v="0"/>
    <s v=""/>
    <s v="0050047308"/>
  </r>
  <r>
    <x v="1"/>
    <x v="1"/>
    <x v="2"/>
    <x v="207"/>
    <n v="40"/>
    <n v="2076"/>
    <n v="15189"/>
    <n v="325"/>
    <s v="105094082"/>
    <s v="3801E012  4740 LAKE TERRELL RD # FERNDAL"/>
    <s v="CEN2"/>
    <x v="2"/>
    <d v="2020-07-15T00:00:00"/>
    <d v="2020-10-04T00:00:00"/>
    <d v="2021-01-05T00:00:00"/>
    <s v="WA03700970"/>
    <s v="UG Line Ext-1 Phase"/>
    <s v="16324"/>
    <s v="E Single Family Line Extension"/>
    <n v="0"/>
    <n v="0"/>
    <n v="0"/>
    <n v="3229.17"/>
    <n v="3873.1"/>
    <n v="2048.63"/>
    <s v="QNWHME"/>
    <s v="QUANTA - BELLINGHAM - ELECTRIC"/>
    <s v="508115574"/>
    <n v="1"/>
    <n v="1616.53"/>
    <n v="1988.33"/>
    <n v="0"/>
    <m/>
    <n v="0"/>
    <s v=""/>
    <s v="0057009836"/>
  </r>
  <r>
    <x v="1"/>
    <x v="1"/>
    <x v="2"/>
    <x v="208"/>
    <n v="18"/>
    <n v="2406"/>
    <n v="18005"/>
    <n v="852"/>
    <s v="105094085"/>
    <s v="3902E068 1768 NEWKIRK RD # FERNDALE 9824"/>
    <s v="CEN2"/>
    <x v="2"/>
    <d v="2020-12-14T00:00:00"/>
    <d v="2021-03-02T00:00:00"/>
    <d v="2021-06-02T00:00:00"/>
    <s v="WA03700370"/>
    <s v="UG Line Ext-1 Phase"/>
    <s v="16324"/>
    <s v="E Single Family Line Extension"/>
    <n v="0"/>
    <n v="0"/>
    <n v="0"/>
    <n v="5041.21"/>
    <n v="4617.21"/>
    <n v="1360.15"/>
    <s v="QNWHME"/>
    <s v="QUANTA - BELLINGHAM - ELECTRIC"/>
    <s v="508744972"/>
    <n v="1"/>
    <n v="1928.28"/>
    <n v="2371.7800000000002"/>
    <n v="0"/>
    <m/>
    <n v="0"/>
    <s v=""/>
    <s v="0057010063"/>
  </r>
  <r>
    <x v="1"/>
    <x v="0"/>
    <x v="2"/>
    <x v="209"/>
    <n v="13"/>
    <n v="2585"/>
    <n v="17028"/>
    <n v="1100"/>
    <s v="105094097"/>
    <s v="2701E104 25680 TYTLER RD NE #  POULS"/>
    <s v="CEN2"/>
    <x v="2"/>
    <d v="2021-03-18T00:00:00"/>
    <d v="2021-06-02T00:00:00"/>
    <d v="2021-10-06T00:00:00"/>
    <s v="WA01800990"/>
    <s v="UG Line Ext-1 Phase"/>
    <s v="16324"/>
    <s v="E Single Family Line Extension"/>
    <n v="0"/>
    <n v="0"/>
    <n v="0"/>
    <n v="6025.38"/>
    <n v="5427.52"/>
    <n v="873.73"/>
    <s v="QSSPE"/>
    <s v="QUANTA - KITSAP - ELECTRIC"/>
    <s v="505992828"/>
    <n v="1"/>
    <n v="1885.2"/>
    <n v="2318.8000000000002"/>
    <n v="1100"/>
    <m/>
    <n v="1"/>
    <s v="1"/>
    <s v="0057009856"/>
  </r>
  <r>
    <x v="1"/>
    <x v="1"/>
    <x v="2"/>
    <x v="210"/>
    <n v="23"/>
    <n v="2707"/>
    <n v="11517"/>
    <n v="390"/>
    <s v="105094104"/>
    <s v="2201W046 7602 SW RIDGELINE DR # PORT ORC"/>
    <s v="CEN2"/>
    <x v="2"/>
    <d v="2020-11-20T00:00:00"/>
    <d v="2021-02-02T00:00:00"/>
    <d v="2021-05-04T00:00:00"/>
    <s v="WA01800990"/>
    <s v="UG Line Ext-1 Phase"/>
    <s v="16324"/>
    <s v="E Single Family Line Extension"/>
    <n v="0"/>
    <n v="0"/>
    <n v="0"/>
    <n v="4027.99"/>
    <n v="4264.72"/>
    <n v="138"/>
    <s v="QSSPE"/>
    <s v="QUANTA - KITSAP - ELECTRIC"/>
    <s v="508836367"/>
    <n v="1"/>
    <n v="2234.7399999999998"/>
    <n v="2748.73"/>
    <n v="390"/>
    <m/>
    <n v="0"/>
    <s v="1"/>
    <s v="0057009857"/>
  </r>
  <r>
    <x v="1"/>
    <x v="0"/>
    <x v="0"/>
    <x v="211"/>
    <n v="23"/>
    <n v="2387"/>
    <n v="30577"/>
    <n v="1240"/>
    <s v="105094118"/>
    <s v="1701W112 5706 OCTAVE CT SE #  OLYMPIA"/>
    <s v="CEN2"/>
    <x v="2"/>
    <d v="2021-03-19T00:00:00"/>
    <d v="2021-06-02T00:00:00"/>
    <d v="2021-10-06T00:00:00"/>
    <s v="WA03400990"/>
    <s v="UG Line Ext-1 Phase"/>
    <s v="16324"/>
    <s v="E Single Family Line Extension"/>
    <n v="1297.95"/>
    <n v="-1297.95"/>
    <n v="0"/>
    <n v="7278.57"/>
    <n v="11638.29"/>
    <n v="407.88"/>
    <s v="QSTHLE"/>
    <s v="QUANTA - OLYMPIA - ELECTRIC"/>
    <s v="508574422"/>
    <n v="1"/>
    <n v="1885.2"/>
    <n v="2318.8000000000002"/>
    <n v="0"/>
    <m/>
    <n v="0"/>
    <s v=""/>
    <s v="0057010587"/>
  </r>
  <r>
    <x v="1"/>
    <x v="1"/>
    <x v="2"/>
    <x v="212"/>
    <n v="452"/>
    <n v="2309"/>
    <n v="18138"/>
    <n v="35"/>
    <s v="105094121"/>
    <s v="2605E069 9207 ODIN WAY #  BOTHELL"/>
    <s v="CEN2"/>
    <x v="2"/>
    <d v="2020-07-29T00:00:00"/>
    <d v="2020-10-04T00:00:00"/>
    <d v="2021-01-05T00:00:00"/>
    <s v="WA11700060"/>
    <s v="UG Line Ext-1 Phase"/>
    <s v="16324"/>
    <s v="E Single Family Line Extension"/>
    <n v="0"/>
    <n v="0"/>
    <n v="0"/>
    <n v="2619.11"/>
    <n v="5145.03"/>
    <n v="57.5"/>
    <s v="QCNOKE"/>
    <s v="QUANTA - REDMOND - ELECTRIC"/>
    <s v="508903198"/>
    <n v="1"/>
    <n v="1954.27"/>
    <n v="2403.75"/>
    <n v="35"/>
    <m/>
    <n v="1"/>
    <s v="1"/>
    <s v="0057010018"/>
  </r>
  <r>
    <x v="1"/>
    <x v="0"/>
    <x v="2"/>
    <x v="213"/>
    <n v="20"/>
    <n v="1715"/>
    <n v="16550"/>
    <n v="735"/>
    <s v="105094129"/>
    <s v="2702E088 28700 HANSVILLE RD NE # KINGST"/>
    <s v="CEN2"/>
    <x v="2"/>
    <d v="2021-03-17T00:00:00"/>
    <d v="2021-06-02T00:00:00"/>
    <d v="2021-10-06T00:00:00"/>
    <s v="WA01800990"/>
    <s v="UG Line Ext-1 Phase"/>
    <s v="16324"/>
    <s v="E Single Family Line Extension"/>
    <n v="0"/>
    <n v="0"/>
    <n v="0"/>
    <n v="4643.3100000000004"/>
    <n v="6443.93"/>
    <n v="663"/>
    <s v="QSSPE"/>
    <s v="QUANTA - KITSAP - ELECTRIC"/>
    <s v="505745614"/>
    <n v="1"/>
    <n v="1627.55"/>
    <n v="2001.89"/>
    <n v="715"/>
    <m/>
    <n v="1"/>
    <s v="1"/>
    <s v="0057009906"/>
  </r>
  <r>
    <x v="1"/>
    <x v="1"/>
    <x v="0"/>
    <x v="214"/>
    <n v="0"/>
    <n v="1176"/>
    <n v="15401"/>
    <n v="0"/>
    <s v="105094134"/>
    <s v="4003E078 305 4TH ST #  LYNDEN"/>
    <s v="CEN2"/>
    <x v="3"/>
    <d v="2020-09-28T00:00:00"/>
    <d v="2020-12-03T00:00:00"/>
    <d v="2021-03-02T00:00:00"/>
    <s v="WA03700050"/>
    <s v="UG Line Ext-Secondary"/>
    <s v="16311"/>
    <s v="E Commercial Line Extension"/>
    <n v="0"/>
    <n v="0"/>
    <n v="0"/>
    <n v="2607.52"/>
    <n v="3593.79"/>
    <n v="1150.8800000000001"/>
    <s v="QNWHME"/>
    <s v="QUANTA - BELLINGHAM - ELECTRIC"/>
    <s v="508516417"/>
    <n v="1"/>
    <n v="913.92"/>
    <n v="1124.1199999999999"/>
    <n v="0"/>
    <m/>
    <n v="0"/>
    <s v=""/>
    <s v="0050047210"/>
  </r>
  <r>
    <x v="1"/>
    <x v="1"/>
    <x v="2"/>
    <x v="215"/>
    <n v="25"/>
    <n v="1859"/>
    <n v="17672"/>
    <n v="635"/>
    <s v="105094143"/>
    <s v="1601E040 12511 133RD AVE SE #  RAINIER"/>
    <s v="CEN2"/>
    <x v="2"/>
    <d v="2020-12-03T00:00:00"/>
    <d v="2021-03-02T00:00:00"/>
    <d v="2021-06-02T00:00:00"/>
    <s v="WA03400990"/>
    <s v="UG Line Ext-1 Phase"/>
    <s v="16324"/>
    <s v="E Single Family Line Extension"/>
    <n v="0"/>
    <n v="0"/>
    <n v="0"/>
    <n v="3507.94"/>
    <n v="6270.8"/>
    <n v="0"/>
    <s v="QSTHLE"/>
    <s v="QUANTA - OLYMPIA - ELECTRIC"/>
    <s v="506325131"/>
    <n v="1"/>
    <n v="1483.41"/>
    <n v="1824.59"/>
    <n v="0"/>
    <m/>
    <n v="0"/>
    <s v=""/>
    <s v="0057010386"/>
  </r>
  <r>
    <x v="1"/>
    <x v="1"/>
    <x v="2"/>
    <x v="216"/>
    <n v="30"/>
    <n v="1913"/>
    <n v="16190"/>
    <n v="475"/>
    <s v="105094164"/>
    <s v="3604E080 3271 OLD HIGHWAY 99 NORTH RD #"/>
    <s v="CEN2"/>
    <x v="2"/>
    <d v="2020-09-01T00:00:00"/>
    <d v="2020-12-03T00:00:00"/>
    <d v="2021-03-02T00:00:00"/>
    <s v="WA02900290"/>
    <s v="UG Line Ext-1 Phase"/>
    <s v="16324"/>
    <s v="E Single Family Line Extension"/>
    <n v="0"/>
    <n v="0"/>
    <n v="0"/>
    <n v="3937.77"/>
    <n v="4617.21"/>
    <n v="1188"/>
    <s v="QNSKGE"/>
    <s v="QUANTA - SKAGIT - ELECTRIC"/>
    <s v="508245448"/>
    <n v="1"/>
    <n v="1499.02"/>
    <n v="1843.79"/>
    <n v="0"/>
    <m/>
    <n v="0"/>
    <s v=""/>
    <s v="0057009900"/>
  </r>
  <r>
    <x v="1"/>
    <x v="1"/>
    <x v="2"/>
    <x v="217"/>
    <n v="30"/>
    <n v="2111"/>
    <n v="11577"/>
    <n v="315"/>
    <s v="105094169"/>
    <s v="1601W060 7210 152ND LN SE #  TENINO"/>
    <s v="CEN2"/>
    <x v="2"/>
    <d v="2020-11-10T00:00:00"/>
    <d v="2021-02-02T00:00:00"/>
    <d v="2021-05-04T00:00:00"/>
    <s v="WA03400990"/>
    <s v="UG Line Ext-1 Phase"/>
    <s v="16324"/>
    <s v="E Single Family Line Extension"/>
    <n v="0"/>
    <n v="0"/>
    <n v="0"/>
    <n v="3064.16"/>
    <n v="4225.59"/>
    <n v="0"/>
    <s v="QSTHLE"/>
    <s v="QUANTA - OLYMPIA - ELECTRIC"/>
    <s v="507596015"/>
    <n v="1"/>
    <n v="1591.53"/>
    <n v="1957.58"/>
    <n v="0"/>
    <m/>
    <n v="0"/>
    <s v=""/>
    <s v="0057010211"/>
  </r>
  <r>
    <x v="1"/>
    <x v="0"/>
    <x v="0"/>
    <x v="218"/>
    <n v="0"/>
    <n v="1579"/>
    <n v="14096"/>
    <n v="0"/>
    <s v="105094175"/>
    <s v="3702E046 1314 OLD FAIRHAVEN PKWY #  BELL"/>
    <s v="CEN2"/>
    <x v="3"/>
    <d v="2021-02-15T00:00:00"/>
    <d v="2021-05-04T00:00:00"/>
    <d v="2021-08-04T00:00:00"/>
    <s v="WA03700010"/>
    <s v="UG Line Ext-Secondary"/>
    <s v="16314"/>
    <s v="E Multi Family Line Extension"/>
    <n v="1505.81"/>
    <n v="-1505.81"/>
    <n v="0"/>
    <n v="2907.91"/>
    <n v="3936.05"/>
    <n v="1536.75"/>
    <s v="QNWHME"/>
    <s v="QUANTA - BELLINGHAM - ELECTRIC"/>
    <s v="508897823"/>
    <n v="1"/>
    <n v="1370.35"/>
    <n v="1685.53"/>
    <n v="0"/>
    <m/>
    <n v="0"/>
    <s v=""/>
    <s v="0050047378"/>
  </r>
  <r>
    <x v="1"/>
    <x v="0"/>
    <x v="2"/>
    <x v="219"/>
    <n v="30"/>
    <n v="1996"/>
    <n v="17369"/>
    <n v="510"/>
    <s v="105094194"/>
    <s v="3301E096 154 W GREEN VALLEY RD #  OAK HA"/>
    <s v="CEN2"/>
    <x v="2"/>
    <d v="2021-01-28T00:00:00"/>
    <d v="2021-05-04T00:00:00"/>
    <d v="2021-08-04T00:00:00"/>
    <s v="WA01500990"/>
    <s v="UG Line Ext-1 Phase"/>
    <s v="16324"/>
    <s v="E Single Family Line Extension"/>
    <n v="0"/>
    <n v="0"/>
    <n v="0"/>
    <n v="3871.04"/>
    <n v="5054.2"/>
    <n v="1709.28"/>
    <s v="QNISLE"/>
    <s v="QUANTA - WHIDBEY - ELECTRIC"/>
    <s v="508865795"/>
    <n v="1"/>
    <n v="1477.2"/>
    <n v="1816.96"/>
    <n v="0"/>
    <m/>
    <n v="0"/>
    <s v=""/>
    <s v="0057009996"/>
  </r>
  <r>
    <x v="1"/>
    <x v="1"/>
    <x v="2"/>
    <x v="220"/>
    <n v="381"/>
    <n v="2100"/>
    <n v="15425"/>
    <n v="35"/>
    <s v="105094197"/>
    <s v="2701E048  30690 STATE HIGHWAY 3 #  POULS"/>
    <s v="CEN2"/>
    <x v="2"/>
    <d v="2020-08-18T00:00:00"/>
    <d v="2020-11-05T00:00:00"/>
    <d v="2021-02-02T00:00:00"/>
    <s v="WA01800990"/>
    <s v="UG Line Ext-1 Phase"/>
    <s v="16324"/>
    <s v="E Single Family Line Extension"/>
    <n v="0"/>
    <n v="0"/>
    <n v="0"/>
    <n v="2623.99"/>
    <n v="7618.33"/>
    <n v="532.74"/>
    <s v="QSSPE"/>
    <s v="QUANTA - KITSAP - ELECTRIC"/>
    <s v="508855585"/>
    <n v="1"/>
    <n v="1607.13"/>
    <n v="1976.77"/>
    <n v="35"/>
    <m/>
    <n v="1"/>
    <s v="1"/>
    <s v="0057009903"/>
  </r>
  <r>
    <x v="1"/>
    <x v="1"/>
    <x v="2"/>
    <x v="221"/>
    <n v="31"/>
    <n v="2222"/>
    <n v="20787"/>
    <n v="600"/>
    <s v="105094233"/>
    <s v="2302E112  6605 SE WILLOCK RD #  OLALL"/>
    <s v="CEN2"/>
    <x v="2"/>
    <d v="2020-09-03T00:00:00"/>
    <d v="2020-12-03T00:00:00"/>
    <d v="2021-03-02T00:00:00"/>
    <s v="WA01800990"/>
    <s v="UG Line Ext-1 Phase"/>
    <s v="16324"/>
    <s v="E Single Family Line Extension"/>
    <n v="0"/>
    <n v="0"/>
    <n v="0"/>
    <n v="4966.1000000000004"/>
    <n v="9890.3700000000008"/>
    <n v="69"/>
    <s v="QSSPE"/>
    <s v="QUANTA - KITSAP - ELECTRIC"/>
    <s v="508205963"/>
    <n v="1"/>
    <n v="1616.53"/>
    <n v="1988.33"/>
    <n v="600"/>
    <m/>
    <n v="1"/>
    <s v="1"/>
    <s v="0057009921"/>
  </r>
  <r>
    <x v="1"/>
    <x v="1"/>
    <x v="2"/>
    <x v="222"/>
    <n v="1136"/>
    <n v="2114"/>
    <n v="13472"/>
    <n v="10"/>
    <s v="105094242"/>
    <s v="1603E016 613 390TH ST S #  ROY"/>
    <s v="CEN2"/>
    <x v="2"/>
    <d v="2020-07-21T00:00:00"/>
    <d v="2020-10-04T00:00:00"/>
    <d v="2021-01-05T00:00:00"/>
    <s v="WA04100990"/>
    <s v="UG Line Ext-1 Phase"/>
    <s v="16324"/>
    <s v="E Single Family Line Extension"/>
    <n v="0"/>
    <n v="0"/>
    <n v="0"/>
    <n v="2277.4699999999998"/>
    <n v="7245.55"/>
    <n v="0"/>
    <s v="QSTHLE"/>
    <s v="QUANTA - OLYMPIA - ELECTRIC"/>
    <s v="508868889"/>
    <n v="1"/>
    <n v="1616.53"/>
    <n v="1988.33"/>
    <n v="0"/>
    <m/>
    <n v="0"/>
    <s v=""/>
    <s v="0057009864"/>
  </r>
  <r>
    <x v="1"/>
    <x v="1"/>
    <x v="2"/>
    <x v="223"/>
    <n v="33"/>
    <n v="1459"/>
    <n v="11749"/>
    <n v="315"/>
    <s v="105094243"/>
    <s v="1703W108 7737 105TH AVE SW #  OLYMPIA"/>
    <s v="CEN2"/>
    <x v="2"/>
    <d v="2020-08-28T00:00:00"/>
    <d v="2020-11-05T00:00:00"/>
    <d v="2021-03-02T00:00:00"/>
    <s v="WA03400990"/>
    <s v="UG Line Ext-1 Phase"/>
    <s v="16324"/>
    <s v="E Single Family Line Extension"/>
    <n v="0"/>
    <n v="0"/>
    <n v="0"/>
    <n v="3383.45"/>
    <n v="4225.59"/>
    <n v="0"/>
    <s v="QSTHLE"/>
    <s v="QUANTA - OLYMPIA - ELECTRIC"/>
    <s v="509042825"/>
    <n v="1"/>
    <n v="1898.65"/>
    <n v="2335.34"/>
    <n v="0"/>
    <m/>
    <n v="0"/>
    <s v=""/>
    <s v="0057009975"/>
  </r>
  <r>
    <x v="1"/>
    <x v="0"/>
    <x v="0"/>
    <x v="224"/>
    <n v="0"/>
    <n v="0"/>
    <n v="2283"/>
    <n v="0"/>
    <s v="105094259"/>
    <s v="1801W092 2432 CANTERGROVE DR SE #  LACEY"/>
    <s v="CEN2"/>
    <x v="3"/>
    <d v="2021-06-23T00:00:00"/>
    <d v="2021-10-06T00:00:00"/>
    <m/>
    <s v="WA03400340"/>
    <s v="UG Line Ext-Secondary"/>
    <s v="16311"/>
    <s v="E Commercial Line Extension"/>
    <n v="0"/>
    <n v="0"/>
    <n v="0"/>
    <n v="618.9"/>
    <n v="1256.4000000000001"/>
    <n v="0"/>
    <s v="QSTPLAT"/>
    <s v="QUANTA - THURSTON - PLAT"/>
    <s v=""/>
    <n v="1"/>
    <n v="0"/>
    <n v="0"/>
    <n v="0"/>
    <m/>
    <n v="0"/>
    <s v=""/>
    <s v="0050048247"/>
  </r>
  <r>
    <x v="1"/>
    <x v="1"/>
    <x v="1"/>
    <x v="225"/>
    <n v="0"/>
    <n v="5640"/>
    <n v="45824"/>
    <n v="0"/>
    <s v="105094271"/>
    <s v="2501E039  PARCEL #102501-3-046-2004 #  S"/>
    <s v="CEN2"/>
    <x v="2"/>
    <d v="2020-07-29T00:00:00"/>
    <d v="2020-10-04T00:00:00"/>
    <d v="2021-01-05T00:00:00"/>
    <s v="WA01800990"/>
    <s v="UG Line Ext-1 Phase"/>
    <s v="16311"/>
    <s v="E Commercial Line Extension"/>
    <n v="0"/>
    <n v="0"/>
    <n v="0"/>
    <n v="20145.21"/>
    <n v="17086.39"/>
    <n v="0"/>
    <s v="QSWPLAT"/>
    <s v="QUANTA - KITSAP - PLAT"/>
    <s v=""/>
    <n v="1"/>
    <n v="4506.8500000000004"/>
    <n v="5543.43"/>
    <n v="0"/>
    <m/>
    <n v="0"/>
    <s v=""/>
    <s v=""/>
  </r>
  <r>
    <x v="1"/>
    <x v="1"/>
    <x v="1"/>
    <x v="226"/>
    <n v="0"/>
    <n v="13464"/>
    <n v="97181"/>
    <n v="0"/>
    <s v="105094272"/>
    <s v="2501E039  PARCEL #102501-3-046-2004 #  S"/>
    <s v="CEN2"/>
    <x v="2"/>
    <d v="2020-07-29T00:00:00"/>
    <d v="2020-10-04T00:00:00"/>
    <d v="2021-01-05T00:00:00"/>
    <s v="WA01800990"/>
    <s v="UG Line Ext-1 Phase"/>
    <s v="16314"/>
    <s v="E Multi Family Line Extension"/>
    <n v="0"/>
    <n v="0"/>
    <n v="0"/>
    <n v="37677.64"/>
    <n v="40814.68"/>
    <n v="0"/>
    <s v="QSWPLAT"/>
    <s v="QUANTA - KITSAP - PLAT"/>
    <s v=""/>
    <n v="1"/>
    <n v="10665.91"/>
    <n v="13119.07"/>
    <n v="0"/>
    <m/>
    <n v="0"/>
    <s v=""/>
    <s v=""/>
  </r>
  <r>
    <x v="1"/>
    <x v="1"/>
    <x v="2"/>
    <x v="227"/>
    <n v="36"/>
    <n v="1969"/>
    <n v="14708"/>
    <n v="350"/>
    <s v="105094275"/>
    <s v="1603W128 17420 JORDAN ST SW #  ROCHESTER"/>
    <s v="CEN2"/>
    <x v="2"/>
    <d v="2020-08-09T00:00:00"/>
    <d v="2020-11-05T00:00:00"/>
    <d v="2021-02-02T00:00:00"/>
    <s v="WA03400990"/>
    <s v="UG Line Ext-1 Phase"/>
    <s v="16324"/>
    <s v="E Single Family Line Extension"/>
    <n v="0"/>
    <n v="0"/>
    <n v="0"/>
    <n v="3454.89"/>
    <n v="5386.08"/>
    <n v="0"/>
    <s v="QSTHLE"/>
    <s v="QUANTA - OLYMPIA - ELECTRIC"/>
    <s v="509090018"/>
    <n v="1"/>
    <n v="1610.11"/>
    <n v="1980.44"/>
    <n v="0"/>
    <m/>
    <n v="0"/>
    <s v=""/>
    <s v="0057009924"/>
  </r>
  <r>
    <x v="1"/>
    <x v="0"/>
    <x v="0"/>
    <x v="228"/>
    <n v="0"/>
    <n v="4226"/>
    <n v="24214"/>
    <n v="0"/>
    <s v="105094309"/>
    <s v="3304E092 22016 STATE ROUTE 534 #  MOUNT"/>
    <s v="CEN2"/>
    <x v="2"/>
    <d v="2021-01-04T00:00:00"/>
    <d v="2021-04-02T00:00:00"/>
    <d v="2021-07-02T00:00:00"/>
    <s v="WA02900990"/>
    <s v="UG Line Ext-1 Phase"/>
    <s v="16324"/>
    <s v="E Single Family Line Extension"/>
    <n v="23535.49"/>
    <n v="-23535.49"/>
    <n v="0"/>
    <n v="6859.88"/>
    <n v="7358.93"/>
    <n v="1318.5"/>
    <s v="QNSKGE"/>
    <s v="QUANTA - SKAGIT - ELECTRIC"/>
    <s v="508913844"/>
    <n v="1"/>
    <n v="3257.62"/>
    <n v="4006.87"/>
    <n v="0"/>
    <m/>
    <n v="0"/>
    <s v=""/>
    <s v="0050047642"/>
  </r>
  <r>
    <x v="1"/>
    <x v="1"/>
    <x v="0"/>
    <x v="229"/>
    <n v="0"/>
    <n v="7569"/>
    <n v="26254"/>
    <n v="0"/>
    <s v="105094319"/>
    <s v="4004E115 206 NOOKSACK AVE #  NOOKSACK"/>
    <s v="CEN2"/>
    <x v="3"/>
    <d v="2020-09-09T00:00:00"/>
    <d v="2020-12-03T00:00:00"/>
    <d v="2021-03-02T00:00:00"/>
    <s v="WA03700060"/>
    <s v="UG Line Ext-Secondary"/>
    <s v="16311"/>
    <s v="E Commercial Line Extension"/>
    <n v="4547.6400000000003"/>
    <n v="-4547.6400000000003"/>
    <n v="0"/>
    <n v="8856.3799999999992"/>
    <n v="5764.02"/>
    <n v="1126.5"/>
    <s v="QNWHME"/>
    <s v="QUANTA - BELLINGHAM - ELECTRIC"/>
    <s v="509086035"/>
    <n v="1"/>
    <n v="6081.75"/>
    <n v="7480.55"/>
    <n v="0"/>
    <m/>
    <n v="0"/>
    <s v=""/>
    <s v="0050047318"/>
  </r>
  <r>
    <x v="1"/>
    <x v="1"/>
    <x v="2"/>
    <x v="230"/>
    <n v="28"/>
    <n v="2084"/>
    <n v="13568"/>
    <n v="408"/>
    <s v="105094332"/>
    <s v="3903E128  859 E 51ST ST # BELLINGHAM"/>
    <s v="CEN2"/>
    <x v="2"/>
    <d v="2020-07-16T00:00:00"/>
    <d v="2020-10-04T00:00:00"/>
    <d v="2021-01-05T00:00:00"/>
    <s v="WA03700370"/>
    <s v="UG Line Ext-1 Phase"/>
    <s v="16324"/>
    <s v="E Single Family Line Extension"/>
    <n v="0"/>
    <n v="0"/>
    <n v="0"/>
    <n v="3307.78"/>
    <n v="4338.17"/>
    <n v="1475.33"/>
    <s v="QNWHME"/>
    <s v="QUANTA - BELLINGHAM - ELECTRIC"/>
    <s v="506772847"/>
    <n v="1"/>
    <n v="1625.03"/>
    <n v="1998.79"/>
    <n v="0"/>
    <m/>
    <n v="0"/>
    <s v=""/>
    <s v="0057009960"/>
  </r>
  <r>
    <x v="1"/>
    <x v="1"/>
    <x v="2"/>
    <x v="231"/>
    <n v="15"/>
    <n v="2034"/>
    <n v="13691"/>
    <n v="775"/>
    <s v="105094349"/>
    <s v="2302E112 6645 SE WILLOCK RD #  OLALLA  S"/>
    <s v="CEN2"/>
    <x v="2"/>
    <d v="2020-10-21T00:00:00"/>
    <d v="2021-01-05T00:00:00"/>
    <d v="2021-04-02T00:00:00"/>
    <s v="WA01800990"/>
    <s v="UG Line Ext-1 Phase"/>
    <s v="16324"/>
    <s v="E Single Family Line Extension"/>
    <n v="0"/>
    <n v="0"/>
    <n v="0"/>
    <n v="3831.09"/>
    <n v="4887.3100000000004"/>
    <n v="69"/>
    <s v="QSSPE"/>
    <s v="QUANTA - KITSAP - ELECTRIC"/>
    <s v="508205966"/>
    <n v="1"/>
    <n v="1510.8"/>
    <n v="1858.28"/>
    <n v="775"/>
    <m/>
    <n v="1"/>
    <s v="1"/>
    <s v="0057009998"/>
  </r>
  <r>
    <x v="1"/>
    <x v="1"/>
    <x v="2"/>
    <x v="232"/>
    <n v="111"/>
    <n v="2055"/>
    <n v="13177"/>
    <n v="100"/>
    <s v="105094354"/>
    <s v="2014E079 330 PIONEER TRL #  CLE ELUM"/>
    <s v="CEN2"/>
    <x v="2"/>
    <d v="2020-08-21T00:00:00"/>
    <d v="2020-11-05T00:00:00"/>
    <d v="2021-02-02T00:00:00"/>
    <s v="WA01900990"/>
    <s v="UG Line Ext-1 Phase"/>
    <s v="16324"/>
    <s v="E Single Family Line Extension"/>
    <n v="0"/>
    <n v="0"/>
    <n v="0"/>
    <n v="3494.03"/>
    <n v="4771.32"/>
    <n v="0"/>
    <s v="QCKTTE"/>
    <s v="QUANTA - KITTITAS - ELECTRIC"/>
    <s v="507951623"/>
    <n v="1"/>
    <n v="1610.11"/>
    <n v="1980.44"/>
    <n v="200"/>
    <m/>
    <n v="1"/>
    <s v="1"/>
    <s v="0057009929"/>
  </r>
  <r>
    <x v="1"/>
    <x v="0"/>
    <x v="2"/>
    <x v="233"/>
    <n v="21"/>
    <n v="2190"/>
    <n v="15746"/>
    <n v="650"/>
    <s v="105094370"/>
    <s v="2903E104 4121 FULL MOON LN #  CLINTON"/>
    <s v="CEN2"/>
    <x v="2"/>
    <d v="2021-06-25T00:00:00"/>
    <d v="2021-11-04T00:00:00"/>
    <m/>
    <s v="WA01500990"/>
    <s v="UG Line Ext-1 Phase"/>
    <s v="16311"/>
    <s v="E Commercial Line Extension"/>
    <n v="0"/>
    <n v="0"/>
    <n v="0"/>
    <n v="4724.05"/>
    <n v="4929.83"/>
    <n v="0"/>
    <s v="QNISLE"/>
    <s v="QUANTA - WHIDBEY - ELECTRIC"/>
    <s v="509066970"/>
    <n v="1"/>
    <n v="1868.08"/>
    <n v="2297.7399999999998"/>
    <n v="0"/>
    <m/>
    <n v="0"/>
    <s v=""/>
    <s v="0057010697"/>
  </r>
  <r>
    <x v="1"/>
    <x v="1"/>
    <x v="2"/>
    <x v="234"/>
    <n v="34"/>
    <n v="2894"/>
    <n v="16675"/>
    <n v="400"/>
    <s v="105094381"/>
    <s v="1802W008 3034 36TH AVE NW #  OLYMPIA"/>
    <s v="CEN2"/>
    <x v="2"/>
    <d v="2020-07-09T00:00:00"/>
    <d v="2021-08-30T00:00:00"/>
    <d v="2021-11-04T00:00:00"/>
    <s v="WA03400990"/>
    <s v="UG Line Ext-1 Phase"/>
    <s v="16324"/>
    <s v="E Single Family Line Extension"/>
    <n v="0"/>
    <n v="0"/>
    <n v="0"/>
    <n v="3781.18"/>
    <n v="4589.96"/>
    <n v="167.5"/>
    <s v="QSTHLE"/>
    <s v="QUANTA - OLYMPIA - ELECTRIC"/>
    <s v="508997829"/>
    <n v="1"/>
    <n v="1968.17"/>
    <n v="2420.85"/>
    <n v="0"/>
    <m/>
    <n v="0"/>
    <s v=""/>
    <s v="0057009950"/>
  </r>
  <r>
    <x v="1"/>
    <x v="1"/>
    <x v="2"/>
    <x v="235"/>
    <n v="74"/>
    <n v="2133"/>
    <n v="16263"/>
    <n v="190"/>
    <s v="105094383"/>
    <s v="1603E008  38808 MADRONA DR E # ROY"/>
    <s v="CEN2"/>
    <x v="2"/>
    <d v="2020-11-09T00:00:00"/>
    <d v="2021-03-02T00:00:00"/>
    <d v="2021-06-02T00:00:00"/>
    <s v="WA12700270"/>
    <s v="UG Line Ext-1 Phase"/>
    <s v="16324"/>
    <s v="E Single Family Line Extension"/>
    <n v="0"/>
    <n v="0"/>
    <n v="0"/>
    <n v="3341.65"/>
    <n v="7675.84"/>
    <n v="0"/>
    <s v="QSTHLE"/>
    <s v="QUANTA - OLYMPIA - ELECTRIC"/>
    <s v="509051513"/>
    <n v="1"/>
    <n v="1577.26"/>
    <n v="1940.03"/>
    <n v="0"/>
    <m/>
    <n v="0"/>
    <s v=""/>
    <s v="0057010150"/>
  </r>
  <r>
    <x v="1"/>
    <x v="1"/>
    <x v="0"/>
    <x v="236"/>
    <n v="0"/>
    <n v="-400"/>
    <n v="7474"/>
    <n v="0"/>
    <s v="105094404"/>
    <s v="3803E079 2326 ORLEANS ST # BELLINGHAM 98"/>
    <s v="CEN2"/>
    <x v="2"/>
    <d v="2020-07-23T00:00:00"/>
    <d v="2020-10-04T00:00:00"/>
    <d v="2021-01-05T00:00:00"/>
    <s v="WA03700010"/>
    <s v="UG Line Ext-1 Phase"/>
    <s v="16324"/>
    <s v="E Single Family Line Extension"/>
    <n v="0"/>
    <n v="0"/>
    <n v="0"/>
    <n v="463.63"/>
    <n v="1210.7"/>
    <n v="1402.75"/>
    <s v="QNWHME"/>
    <s v="QUANTA - BELLINGHAM - ELECTRIC"/>
    <s v="508998175"/>
    <n v="1"/>
    <n v="0"/>
    <n v="0"/>
    <n v="0"/>
    <m/>
    <n v="0"/>
    <s v=""/>
    <s v="0050047371"/>
  </r>
  <r>
    <x v="1"/>
    <x v="0"/>
    <x v="0"/>
    <x v="237"/>
    <n v="100"/>
    <n v="3536"/>
    <n v="15986"/>
    <n v="125"/>
    <s v="105094407"/>
    <s v="2402E008 10730 NE COUNTRY CLUB RD POOL H"/>
    <s v="CEN2"/>
    <x v="2"/>
    <d v="2021-02-02T00:00:00"/>
    <d v="2021-05-04T00:00:00"/>
    <d v="2021-08-04T00:00:00"/>
    <s v="WA01800040"/>
    <s v="UG Line Ext-1 Phase"/>
    <s v="16324"/>
    <s v="E Single Family Line Extension"/>
    <n v="12185.88"/>
    <n v="-12185.88"/>
    <n v="0"/>
    <n v="4517.09"/>
    <n v="4970.97"/>
    <n v="0"/>
    <s v="QSSPE"/>
    <s v="QUANTA - KITSAP - ELECTRIC"/>
    <s v="508986367"/>
    <n v="1"/>
    <n v="3245.91"/>
    <n v="3992.47"/>
    <n v="125"/>
    <m/>
    <n v="1"/>
    <s v="1"/>
    <s v="0057010111"/>
  </r>
  <r>
    <x v="1"/>
    <x v="0"/>
    <x v="0"/>
    <x v="238"/>
    <n v="0"/>
    <n v="3032"/>
    <n v="17869"/>
    <n v="0"/>
    <s v="105094409"/>
    <s v="2502E129 7861 BUCKLIN HILL RD NE #MULTI"/>
    <s v="CEN2"/>
    <x v="2"/>
    <d v="2021-02-26T00:00:00"/>
    <d v="2021-05-04T00:00:00"/>
    <d v="2021-08-04T00:00:00"/>
    <s v="WA01800040"/>
    <s v="UG Line Ext-1 Phase"/>
    <s v="16311"/>
    <s v="E Commercial Line Extension"/>
    <n v="9471.84"/>
    <n v="-9471.84"/>
    <n v="0"/>
    <n v="3568.28"/>
    <n v="8076.79"/>
    <n v="69"/>
    <s v="QSSPE"/>
    <s v="QUANTA - KITSAP - ELECTRIC"/>
    <s v="508842752"/>
    <n v="1"/>
    <n v="2464.23"/>
    <n v="3031"/>
    <n v="0"/>
    <m/>
    <n v="2"/>
    <s v="1"/>
    <s v="0050047443"/>
  </r>
  <r>
    <x v="1"/>
    <x v="0"/>
    <x v="2"/>
    <x v="239"/>
    <n v="13"/>
    <n v="3016"/>
    <n v="13529"/>
    <n v="800"/>
    <s v="105094411"/>
    <s v="1603W004 12535 BROOKS ST SW #  OLYMPIA"/>
    <s v="CEN2"/>
    <x v="2"/>
    <d v="2021-04-05T00:00:00"/>
    <d v="2021-07-02T00:00:00"/>
    <d v="2021-10-06T00:00:00"/>
    <s v="WA03400990"/>
    <s v="UG Line Ext-1 Phase"/>
    <s v="16324"/>
    <s v="E Single Family Line Extension"/>
    <n v="0"/>
    <n v="0"/>
    <n v="0"/>
    <n v="4669.2299999999996"/>
    <n v="4361.6899999999996"/>
    <n v="0"/>
    <s v="QSTHLE"/>
    <s v="QUANTA - OLYMPIA - ELECTRIC"/>
    <s v="508965923"/>
    <n v="1"/>
    <n v="2355.54"/>
    <n v="2897.31"/>
    <n v="0"/>
    <m/>
    <n v="0"/>
    <s v=""/>
    <s v="0057010225"/>
  </r>
  <r>
    <x v="1"/>
    <x v="1"/>
    <x v="0"/>
    <x v="240"/>
    <n v="0"/>
    <n v="0"/>
    <n v="2051"/>
    <n v="0"/>
    <s v="105094414"/>
    <s v="1902E039 12404 GRAVELLY LAKE DR SW #  LA"/>
    <s v="CEN2"/>
    <x v="3"/>
    <d v="2020-09-14T00:00:00"/>
    <d v="2020-12-03T00:00:00"/>
    <d v="2021-03-02T00:00:00"/>
    <s v="WA12700210"/>
    <s v="UG Line Ext-Secondary"/>
    <s v="16302"/>
    <s v="E OH UG Commercial Services"/>
    <n v="0"/>
    <n v="0"/>
    <n v="0"/>
    <n v="389.48"/>
    <n v="1224.07"/>
    <n v="0"/>
    <s v="QSPPLAT"/>
    <s v="QUANTA - PIERCE - PLAT"/>
    <s v=""/>
    <n v="1"/>
    <n v="0"/>
    <n v="0"/>
    <n v="0"/>
    <m/>
    <n v="0"/>
    <s v=""/>
    <s v="0050047351"/>
  </r>
  <r>
    <x v="1"/>
    <x v="1"/>
    <x v="2"/>
    <x v="241"/>
    <n v="41"/>
    <n v="2056"/>
    <n v="11549"/>
    <n v="230"/>
    <s v="105094427"/>
    <s v="2702E124  4600 NE ORSETH RD #  POULSBO"/>
    <s v="CEN2"/>
    <x v="2"/>
    <d v="2020-08-09T00:00:00"/>
    <d v="2020-11-05T00:00:00"/>
    <d v="2021-02-02T00:00:00"/>
    <s v="WA01800990"/>
    <s v="UG Line Ext-1 Phase"/>
    <s v="16324"/>
    <s v="E Single Family Line Extension"/>
    <n v="0"/>
    <n v="0"/>
    <n v="0"/>
    <n v="3345.33"/>
    <n v="4264.72"/>
    <n v="704"/>
    <s v="QSSPE"/>
    <s v="QUANTA - KITSAP - ELECTRIC"/>
    <s v="506658670"/>
    <n v="1"/>
    <n v="1616.53"/>
    <n v="1988.33"/>
    <n v="230"/>
    <m/>
    <n v="1"/>
    <s v="1"/>
    <s v="0057009913"/>
  </r>
  <r>
    <x v="1"/>
    <x v="1"/>
    <x v="2"/>
    <x v="242"/>
    <n v="23"/>
    <n v="2382"/>
    <n v="11975"/>
    <n v="425"/>
    <s v="105094428"/>
    <s v="2302E096 11711 SW 156TH ST #  VASHON  SC"/>
    <s v="CEN2"/>
    <x v="2"/>
    <d v="2020-11-03T00:00:00"/>
    <d v="2021-02-02T00:00:00"/>
    <d v="2021-05-04T00:00:00"/>
    <s v="WA04000990"/>
    <s v="UG Line Ext-1 Phase"/>
    <s v="16324"/>
    <s v="E Single Family Line Extension"/>
    <n v="0"/>
    <n v="0"/>
    <n v="0"/>
    <n v="3671.1"/>
    <n v="4219.1899999999996"/>
    <n v="69"/>
    <s v="QSSPE"/>
    <s v="QUANTA - KITSAP - ELECTRIC"/>
    <s v="508804412"/>
    <n v="1"/>
    <n v="1903.47"/>
    <n v="2341.27"/>
    <n v="425"/>
    <m/>
    <n v="1"/>
    <s v="1"/>
    <s v="0057009951"/>
  </r>
  <r>
    <x v="1"/>
    <x v="1"/>
    <x v="0"/>
    <x v="243"/>
    <n v="0"/>
    <n v="2381"/>
    <n v="16100"/>
    <n v="0"/>
    <s v="105094430"/>
    <s v="1701W104 5427 93RD AVE SE #  OLYMPIA"/>
    <s v="CEN2"/>
    <x v="2"/>
    <d v="2020-07-28T00:00:00"/>
    <d v="2020-10-04T00:00:00"/>
    <d v="2021-01-05T00:00:00"/>
    <s v="WA03400990"/>
    <s v="UG Line Ext-1 Phase"/>
    <s v="16324"/>
    <s v="E Single Family Line Extension"/>
    <n v="0"/>
    <n v="0"/>
    <n v="0"/>
    <n v="5043.12"/>
    <n v="4460.6000000000004"/>
    <n v="0"/>
    <s v="QSTHLE"/>
    <s v="QUANTA - OLYMPIA - ELECTRIC"/>
    <s v="508972418"/>
    <n v="1"/>
    <n v="2197.34"/>
    <n v="2702.73"/>
    <n v="0"/>
    <m/>
    <n v="0"/>
    <s v="1"/>
    <s v="0056004514"/>
  </r>
  <r>
    <x v="1"/>
    <x v="1"/>
    <x v="0"/>
    <x v="244"/>
    <n v="24"/>
    <n v="2532"/>
    <n v="17681"/>
    <n v="620"/>
    <s v="105094450"/>
    <s v="1817E144 3901 WEAVER RD # ELLENSBURG WA"/>
    <s v="CEN2"/>
    <x v="2"/>
    <d v="2020-12-21T00:00:00"/>
    <d v="2021-03-02T00:00:00"/>
    <d v="2021-06-02T00:00:00"/>
    <s v="WA01900990"/>
    <s v="UG Line Ext-1 Phase"/>
    <s v="16324"/>
    <s v="E Single Family Line Extension"/>
    <n v="6000"/>
    <n v="-6000"/>
    <n v="0"/>
    <n v="5377.21"/>
    <n v="5937.58"/>
    <n v="695.12"/>
    <s v="QCKTTE"/>
    <s v="QUANTA - KITTITAS - ELECTRIC"/>
    <s v="509081467"/>
    <n v="1"/>
    <n v="1928.28"/>
    <n v="2371.7800000000002"/>
    <n v="0"/>
    <m/>
    <n v="0"/>
    <s v=""/>
    <s v="0057010257"/>
  </r>
  <r>
    <x v="1"/>
    <x v="0"/>
    <x v="2"/>
    <x v="245"/>
    <n v="496"/>
    <n v="3064"/>
    <n v="15466"/>
    <n v="25"/>
    <s v="105094466"/>
    <s v="2301W100 9656 KODIAK PL SW # PORT ORCHAR"/>
    <s v="CEN2"/>
    <x v="2"/>
    <d v="2021-05-04T00:00:00"/>
    <d v="2021-08-04T00:00:00"/>
    <d v="2021-11-04T00:00:00"/>
    <s v="WA01800990"/>
    <s v="UG Line Ext-1 Phase"/>
    <s v="16324"/>
    <s v="E Single Family Line Extension"/>
    <n v="0"/>
    <n v="0"/>
    <n v="0"/>
    <n v="3172.65"/>
    <n v="6416.58"/>
    <n v="69"/>
    <s v="QSSPE"/>
    <s v="QUANTA - KITSAP - ELECTRIC"/>
    <s v="509048470"/>
    <n v="1"/>
    <n v="2330.59"/>
    <n v="2866.63"/>
    <n v="25"/>
    <m/>
    <n v="1"/>
    <s v="1"/>
    <s v="0057009926"/>
  </r>
  <r>
    <x v="1"/>
    <x v="1"/>
    <x v="0"/>
    <x v="246"/>
    <n v="0"/>
    <n v="3313"/>
    <n v="17162"/>
    <n v="0"/>
    <s v="105094524"/>
    <s v="2505E112 1500 124TH AVE NE # SGNL BELLEV"/>
    <s v="CEN2"/>
    <x v="2"/>
    <d v="2020-08-24T00:00:00"/>
    <d v="2020-11-05T00:00:00"/>
    <d v="2021-02-02T00:00:00"/>
    <s v="WA11700040"/>
    <s v="UG Line Ext-1 Phase"/>
    <s v="16311"/>
    <s v="E Commercial Line Extension"/>
    <n v="9504.7199999999993"/>
    <n v="-9504.7199999999993"/>
    <n v="0"/>
    <n v="5562.18"/>
    <n v="7598.01"/>
    <n v="0"/>
    <s v="QCNOKE"/>
    <s v="QUANTA - REDMOND - ELECTRIC"/>
    <s v="509196478"/>
    <n v="1"/>
    <n v="2612.11"/>
    <n v="3212.9"/>
    <n v="0"/>
    <m/>
    <n v="0"/>
    <s v=""/>
    <s v="0050047159"/>
  </r>
  <r>
    <x v="1"/>
    <x v="1"/>
    <x v="2"/>
    <x v="247"/>
    <n v="45"/>
    <n v="2071"/>
    <n v="12345"/>
    <n v="230"/>
    <s v="105094547"/>
    <s v="2501W108 9640 NW KLAHOWYA TRL BREMERTON"/>
    <s v="CEN2"/>
    <x v="2"/>
    <d v="2020-11-06T00:00:00"/>
    <d v="2021-02-02T00:00:00"/>
    <d v="2021-05-04T00:00:00"/>
    <s v="WA01800990"/>
    <s v="UG Line Ext-1 Phase"/>
    <s v="16324"/>
    <s v="E Single Family Line Extension"/>
    <n v="0"/>
    <n v="0"/>
    <n v="0"/>
    <n v="3401.42"/>
    <n v="4264.72"/>
    <n v="138"/>
    <s v="QSSPE"/>
    <s v="QUANTA - KITSAP - ELECTRIC"/>
    <s v="509208614"/>
    <n v="1"/>
    <n v="1562.36"/>
    <n v="1921.7"/>
    <n v="230"/>
    <m/>
    <n v="2"/>
    <s v="1"/>
    <s v="0057009981"/>
  </r>
  <r>
    <x v="1"/>
    <x v="0"/>
    <x v="0"/>
    <x v="248"/>
    <n v="0"/>
    <n v="-15"/>
    <n v="11995"/>
    <n v="0"/>
    <s v="105094574"/>
    <s v="2401E041 2850 CLARE AVE #  BREMERTON"/>
    <s v="CEN2"/>
    <x v="2"/>
    <d v="2021-01-07T00:00:00"/>
    <d v="2021-04-02T00:00:00"/>
    <d v="2021-07-02T00:00:00"/>
    <s v="WA01800010"/>
    <s v="UG Line Ext-1 Phase"/>
    <s v="16314"/>
    <s v="E Multi Family Line Extension"/>
    <n v="714.41"/>
    <n v="-714.41"/>
    <n v="0"/>
    <n v="619.86"/>
    <n v="6234.15"/>
    <n v="69"/>
    <s v="QSSPE"/>
    <s v="QUANTA - KITSAP - ELECTRIC"/>
    <s v="509199436"/>
    <n v="1"/>
    <n v="0"/>
    <n v="0"/>
    <n v="0"/>
    <m/>
    <n v="4"/>
    <s v="1"/>
    <s v="0050047250"/>
  </r>
  <r>
    <x v="1"/>
    <x v="0"/>
    <x v="0"/>
    <x v="249"/>
    <n v="42"/>
    <n v="2435"/>
    <n v="17172"/>
    <n v="350"/>
    <s v="105094579"/>
    <s v="2301E020  4402 LONE BEAR LN SW #  PORT"/>
    <s v="CEN2"/>
    <x v="2"/>
    <d v="2021-05-25T00:00:00"/>
    <d v="2021-10-06T00:00:00"/>
    <m/>
    <s v="WA01800990"/>
    <s v="UG Line Ext-1 Phase"/>
    <s v="16324"/>
    <s v="E Single Family Line Extension"/>
    <n v="1221.1600000000001"/>
    <n v="-1221.1600000000001"/>
    <n v="0"/>
    <n v="4019.66"/>
    <n v="7682.53"/>
    <n v="0"/>
    <s v="QSSPE"/>
    <s v="QUANTA - KITSAP - ELECTRIC"/>
    <s v="508448764"/>
    <n v="1"/>
    <n v="1937.86"/>
    <n v="2383.5700000000002"/>
    <n v="200"/>
    <m/>
    <n v="1"/>
    <s v="1"/>
    <s v="0057009968"/>
  </r>
  <r>
    <x v="1"/>
    <x v="1"/>
    <x v="2"/>
    <x v="250"/>
    <n v="19"/>
    <n v="2835"/>
    <n v="13057"/>
    <n v="550"/>
    <s v="105094595"/>
    <s v="2302E096 11739 SW 156TH ST VASHON SCRAPE"/>
    <s v="CEN2"/>
    <x v="2"/>
    <d v="2020-11-03T00:00:00"/>
    <d v="2021-02-02T00:00:00"/>
    <d v="2021-05-04T00:00:00"/>
    <s v="WA04000990"/>
    <s v="UG Line Ext-1 Phase"/>
    <s v="16324"/>
    <s v="E Single Family Line Extension"/>
    <n v="0"/>
    <n v="0"/>
    <n v="0"/>
    <n v="4262.6899999999996"/>
    <n v="4726.0600000000004"/>
    <n v="69"/>
    <s v="QSSPE"/>
    <s v="QUANTA - KITSAP - ELECTRIC"/>
    <s v="508968875"/>
    <n v="1"/>
    <n v="2173.77"/>
    <n v="2673.74"/>
    <n v="550"/>
    <m/>
    <n v="1"/>
    <s v="1"/>
    <s v="0057009943"/>
  </r>
  <r>
    <x v="1"/>
    <x v="1"/>
    <x v="2"/>
    <x v="251"/>
    <n v="25"/>
    <n v="1546"/>
    <n v="12494"/>
    <n v="440"/>
    <s v="105094599"/>
    <s v="2302E096 11705 SW 156TH ST #  VASHON"/>
    <s v="CEN2"/>
    <x v="2"/>
    <d v="2020-09-04T00:00:00"/>
    <d v="2020-12-03T00:00:00"/>
    <d v="2021-03-02T00:00:00"/>
    <s v="WA04000990"/>
    <s v="UG Line Ext-1 Phase"/>
    <s v="16324"/>
    <s v="E Single Family Line Extension"/>
    <n v="0"/>
    <n v="0"/>
    <n v="0"/>
    <n v="4232.3599999999997"/>
    <n v="4698.58"/>
    <n v="0"/>
    <s v="QSSPE"/>
    <s v="QUANTA - KITSAP - ELECTRIC"/>
    <s v="509241226"/>
    <n v="1"/>
    <n v="1898.07"/>
    <n v="2334.63"/>
    <n v="440"/>
    <m/>
    <n v="1"/>
    <s v="1"/>
    <s v="0057009952"/>
  </r>
  <r>
    <x v="1"/>
    <x v="1"/>
    <x v="2"/>
    <x v="252"/>
    <n v="36"/>
    <n v="2202"/>
    <n v="14300"/>
    <n v="340"/>
    <s v="105094616"/>
    <s v="2202E056 23723 LANDERS RD SW # VASHON"/>
    <s v="CEN2"/>
    <x v="2"/>
    <d v="2020-11-19T00:00:00"/>
    <d v="2021-02-02T00:00:00"/>
    <d v="2021-05-04T00:00:00"/>
    <s v="WA04000990"/>
    <s v="UG Line Ext-1 Phase"/>
    <s v="16324"/>
    <s v="E Single Family Line Extension"/>
    <n v="0"/>
    <n v="0"/>
    <n v="0"/>
    <n v="3928.38"/>
    <n v="4818.5200000000004"/>
    <n v="552"/>
    <s v="QSSPE"/>
    <s v="QUANTA - KITSAP - ELECTRIC"/>
    <s v="508289445"/>
    <n v="1"/>
    <n v="1562.36"/>
    <n v="1921.7"/>
    <n v="340"/>
    <m/>
    <n v="1"/>
    <s v="1"/>
    <s v="0057009989"/>
  </r>
  <r>
    <x v="1"/>
    <x v="1"/>
    <x v="0"/>
    <x v="253"/>
    <n v="0"/>
    <n v="1896"/>
    <n v="15711"/>
    <n v="0"/>
    <s v="105094621"/>
    <s v="1601W079 1097 PARK AVE E #  TENINO"/>
    <s v="CEN2"/>
    <x v="2"/>
    <d v="2020-07-28T00:00:00"/>
    <d v="2020-11-05T00:00:00"/>
    <d v="2021-02-02T00:00:00"/>
    <s v="WA03400050"/>
    <s v="UG Line Ext-1 Phase"/>
    <s v="16324"/>
    <s v="E Single Family Line Extension"/>
    <n v="0"/>
    <n v="0"/>
    <n v="0"/>
    <n v="4593.99"/>
    <n v="5610.69"/>
    <n v="0"/>
    <s v="QSTHLE"/>
    <s v="QUANTA - OLYMPIA - ELECTRIC"/>
    <s v="509090703"/>
    <n v="1"/>
    <n v="1610.11"/>
    <n v="1980.44"/>
    <n v="0"/>
    <m/>
    <n v="0"/>
    <s v=""/>
    <s v="0056004517"/>
  </r>
  <r>
    <x v="1"/>
    <x v="1"/>
    <x v="2"/>
    <x v="254"/>
    <n v="32"/>
    <n v="2196"/>
    <n v="18286"/>
    <n v="500"/>
    <s v="105094635"/>
    <s v="2402W124 23465 W LUDVICK LAKE DR SEABECK"/>
    <s v="CEN2"/>
    <x v="2"/>
    <d v="2020-11-22T00:00:00"/>
    <d v="2021-02-02T00:00:00"/>
    <d v="2021-05-04T00:00:00"/>
    <s v="WA01800990"/>
    <s v="UG Line Ext-1 Phase"/>
    <s v="16324"/>
    <s v="E Single Family Line Extension"/>
    <n v="0"/>
    <n v="0"/>
    <n v="0"/>
    <n v="3394.36"/>
    <n v="8636.14"/>
    <n v="138"/>
    <s v="QSSPE"/>
    <s v="QUANTA - KITSAP - ELECTRIC"/>
    <s v="508170932"/>
    <n v="1"/>
    <n v="1641.83"/>
    <n v="2019.45"/>
    <n v="500"/>
    <m/>
    <n v="1"/>
    <s v="1"/>
    <s v="0057009948"/>
  </r>
  <r>
    <x v="1"/>
    <x v="1"/>
    <x v="2"/>
    <x v="255"/>
    <n v="939"/>
    <n v="2433"/>
    <n v="11819"/>
    <n v="10"/>
    <s v="105094643"/>
    <s v="1603E014 307 390TH ST S #  ROY"/>
    <s v="CEN2"/>
    <x v="2"/>
    <d v="2020-09-02T00:00:00"/>
    <d v="2020-12-03T00:00:00"/>
    <d v="2021-03-02T00:00:00"/>
    <s v="WA04100990"/>
    <s v="UG Line Ext-1 Phase"/>
    <s v="16324"/>
    <s v="E Single Family Line Extension"/>
    <n v="0"/>
    <n v="0"/>
    <n v="0"/>
    <n v="2741.69"/>
    <n v="5480.04"/>
    <n v="0"/>
    <s v="QSTHLE"/>
    <s v="QUANTA - OLYMPIA - ELECTRIC"/>
    <s v="509232705"/>
    <n v="1"/>
    <n v="1907.83"/>
    <n v="2346.63"/>
    <n v="0"/>
    <m/>
    <n v="0"/>
    <s v=""/>
    <s v="0057009966"/>
  </r>
  <r>
    <x v="1"/>
    <x v="0"/>
    <x v="2"/>
    <x v="256"/>
    <n v="5"/>
    <n v="2134"/>
    <n v="17720"/>
    <n v="3303"/>
    <s v="105094649"/>
    <s v="3503E113 13197 PERSONS RD #  BOW"/>
    <s v="CEN2"/>
    <x v="2"/>
    <d v="2021-02-12T00:00:00"/>
    <d v="2021-05-04T00:00:00"/>
    <d v="2021-08-04T00:00:00"/>
    <s v="WA02900290"/>
    <s v="UG Line Ext-1 Phase"/>
    <s v="16324"/>
    <s v="E Single Family Line Extension"/>
    <n v="0"/>
    <n v="0"/>
    <n v="0"/>
    <n v="5777.97"/>
    <n v="4638.7"/>
    <n v="2061.0100000000002"/>
    <s v="QNSKGE"/>
    <s v="QUANTA - SKAGIT - ELECTRIC"/>
    <s v="508914313"/>
    <n v="1"/>
    <n v="1603.3"/>
    <n v="1972.06"/>
    <n v="0"/>
    <m/>
    <n v="0"/>
    <s v=""/>
    <s v="0057010523"/>
  </r>
  <r>
    <x v="1"/>
    <x v="1"/>
    <x v="2"/>
    <x v="257"/>
    <n v="63"/>
    <n v="2177"/>
    <n v="11622"/>
    <n v="150"/>
    <s v="105094660"/>
    <s v="2501W004 13315 LESTER RD NW SILVERDALE"/>
    <s v="CEN2"/>
    <x v="2"/>
    <d v="2020-08-10T00:00:00"/>
    <d v="2020-11-05T00:00:00"/>
    <d v="2021-02-02T00:00:00"/>
    <s v="WA01800990"/>
    <s v="UG Line Ext-1 Phase"/>
    <s v="16324"/>
    <s v="E Single Family Line Extension"/>
    <n v="0"/>
    <n v="0"/>
    <n v="0"/>
    <n v="2928.44"/>
    <n v="4638.49"/>
    <n v="69"/>
    <s v="QSSPE"/>
    <s v="QUANTA - KITSAP - ELECTRIC"/>
    <s v="505814484"/>
    <n v="1"/>
    <n v="1610.11"/>
    <n v="1980.44"/>
    <n v="150"/>
    <m/>
    <n v="1"/>
    <s v="1"/>
    <s v="0057009994"/>
  </r>
  <r>
    <x v="1"/>
    <x v="0"/>
    <x v="2"/>
    <x v="258"/>
    <n v="33"/>
    <n v="2101"/>
    <n v="13697"/>
    <n v="350"/>
    <s v="105094706"/>
    <s v="2302E080  8590 OLALLA VALLEY RD SE  # PO"/>
    <s v="CEN2"/>
    <x v="2"/>
    <d v="2021-02-26T00:00:00"/>
    <d v="2021-05-04T00:00:00"/>
    <d v="2021-08-04T00:00:00"/>
    <s v="WA01800990"/>
    <s v="UG Line Ext-1 Phase"/>
    <s v="16324"/>
    <s v="E Single Family Line Extension"/>
    <n v="0"/>
    <n v="0"/>
    <n v="0"/>
    <n v="3597.55"/>
    <n v="5159.3"/>
    <n v="0"/>
    <s v="QSSPE"/>
    <s v="QUANTA - KITSAP - ELECTRIC"/>
    <s v="507585336"/>
    <n v="1"/>
    <n v="1575.67"/>
    <n v="1938.07"/>
    <n v="350"/>
    <m/>
    <n v="1"/>
    <s v="1"/>
    <s v="0057010197"/>
  </r>
  <r>
    <x v="1"/>
    <x v="1"/>
    <x v="2"/>
    <x v="259"/>
    <n v="29"/>
    <n v="2061"/>
    <n v="14560"/>
    <n v="435"/>
    <s v="105094707"/>
    <s v="1603E016 103 390TH ST E #  ROY"/>
    <s v="CEN2"/>
    <x v="2"/>
    <d v="2020-07-16T00:00:00"/>
    <d v="2020-10-04T00:00:00"/>
    <d v="2021-01-05T00:00:00"/>
    <s v="WA04100990"/>
    <s v="UG Line Ext-1 Phase"/>
    <s v="16324"/>
    <s v="E Single Family Line Extension"/>
    <n v="0"/>
    <n v="0"/>
    <n v="0"/>
    <n v="4162.21"/>
    <n v="5827.54"/>
    <n v="0"/>
    <s v="QSTHLE"/>
    <s v="QUANTA - OLYMPIA - ELECTRIC"/>
    <s v="509302587"/>
    <n v="1"/>
    <n v="1616.53"/>
    <n v="1988.33"/>
    <n v="0"/>
    <m/>
    <n v="0"/>
    <s v=""/>
    <s v="0057009987"/>
  </r>
  <r>
    <x v="1"/>
    <x v="1"/>
    <x v="0"/>
    <x v="260"/>
    <n v="160"/>
    <n v="1579"/>
    <n v="14418"/>
    <n v="80"/>
    <s v="105094717"/>
    <s v="2202E064 14618 14TH AVE NW #  GIG HARBOR"/>
    <s v="CEN2"/>
    <x v="2"/>
    <d v="2020-11-09T00:00:00"/>
    <d v="2021-02-02T00:00:00"/>
    <d v="2021-05-04T00:00:00"/>
    <s v="WA04100990"/>
    <s v="UG Line Ext-1 Phase"/>
    <s v="16324"/>
    <s v="E Single Family Line Extension"/>
    <n v="0"/>
    <n v="0"/>
    <n v="0"/>
    <n v="2294.41"/>
    <n v="7056.66"/>
    <n v="69"/>
    <s v="QSSPE"/>
    <s v="QUANTA - KITSAP - ELECTRIC"/>
    <s v="504707861"/>
    <n v="1"/>
    <n v="1324.36"/>
    <n v="1628.96"/>
    <n v="0"/>
    <m/>
    <n v="1"/>
    <s v="1"/>
    <s v="0057010013"/>
  </r>
  <r>
    <x v="1"/>
    <x v="0"/>
    <x v="1"/>
    <x v="261"/>
    <n v="0"/>
    <n v="1846"/>
    <n v="16326"/>
    <n v="0"/>
    <s v="105094718"/>
    <s v="2202E068  15716 CRESCENT VALLEY DR NW"/>
    <s v="CEN2"/>
    <x v="2"/>
    <d v="2021-04-11T00:00:00"/>
    <d v="2021-07-02T00:00:00"/>
    <m/>
    <s v="WA04100990"/>
    <s v="UG Line Ext-1 Phase"/>
    <s v="16324"/>
    <s v="E Single Family Line Extension"/>
    <n v="0"/>
    <n v="0"/>
    <n v="0"/>
    <n v="1660.57"/>
    <n v="4749.1400000000003"/>
    <n v="0"/>
    <s v="QSSPE"/>
    <s v="QUANTA - KITSAP - ELECTRIC"/>
    <s v="509074571"/>
    <n v="1"/>
    <n v="1419.78"/>
    <n v="1746.33"/>
    <n v="0"/>
    <m/>
    <n v="1"/>
    <s v="1"/>
    <s v=""/>
  </r>
  <r>
    <x v="1"/>
    <x v="1"/>
    <x v="2"/>
    <x v="262"/>
    <n v="18"/>
    <n v="2767"/>
    <n v="13997"/>
    <n v="608"/>
    <s v="105094764"/>
    <s v="1501W024 18211 BUCODA HWY SE # #  TENINO"/>
    <s v="CEN2"/>
    <x v="2"/>
    <d v="2020-09-10T00:00:00"/>
    <d v="2020-12-03T00:00:00"/>
    <m/>
    <s v="WA03400990"/>
    <s v="UG Line Ext-1 Phase"/>
    <s v="16324"/>
    <s v="E Single Family Line Extension"/>
    <n v="0"/>
    <n v="0"/>
    <n v="0"/>
    <n v="3787.71"/>
    <n v="4545.7"/>
    <n v="749"/>
    <s v="QSTHLE"/>
    <s v="QUANTA - OLYMPIA - ELECTRIC"/>
    <s v="507785954"/>
    <n v="1"/>
    <n v="1482.04"/>
    <n v="1822.91"/>
    <n v="0"/>
    <m/>
    <n v="0"/>
    <s v=""/>
    <s v="0057010091"/>
  </r>
  <r>
    <x v="1"/>
    <x v="1"/>
    <x v="1"/>
    <x v="263"/>
    <n v="0"/>
    <n v="2372"/>
    <n v="7945"/>
    <n v="0"/>
    <s v="105094765"/>
    <s v="1901W102 5311 KESTREL LN NE #  LACEY"/>
    <s v="CEN2"/>
    <x v="2"/>
    <d v="2020-09-30T00:00:00"/>
    <d v="2020-12-03T00:00:00"/>
    <d v="2021-03-02T00:00:00"/>
    <s v="WA03400340"/>
    <s v="UG Line Ext-1 Phase"/>
    <s v="16324"/>
    <s v="E Single Family Line Extension"/>
    <n v="0"/>
    <n v="0"/>
    <n v="0"/>
    <n v="1981.38"/>
    <n v="2792.24"/>
    <n v="0"/>
    <s v="QSTHLE"/>
    <s v="QUANTA - OLYMPIA - ELECTRIC"/>
    <s v="508623498"/>
    <n v="1"/>
    <n v="1914.87"/>
    <n v="2355.29"/>
    <n v="0"/>
    <m/>
    <n v="0"/>
    <s v=""/>
    <s v=""/>
  </r>
  <r>
    <x v="1"/>
    <x v="1"/>
    <x v="2"/>
    <x v="264"/>
    <n v="15"/>
    <n v="1911"/>
    <n v="10205"/>
    <n v="542"/>
    <s v="105094793"/>
    <s v="1703W108 7215 101ST AVE SW #1372714 OLYM"/>
    <s v="CEN2"/>
    <x v="2"/>
    <d v="2020-08-04T00:00:00"/>
    <d v="2020-11-05T00:00:00"/>
    <d v="2021-03-02T00:00:00"/>
    <s v="WA03400990"/>
    <s v="UG Line Ext-1 Phase"/>
    <s v="16324"/>
    <s v="E Single Family Line Extension"/>
    <n v="0"/>
    <n v="0"/>
    <n v="0"/>
    <n v="3171.64"/>
    <n v="3855.26"/>
    <n v="0"/>
    <s v="QSTHLE"/>
    <s v="QUANTA - OLYMPIA - ELECTRIC"/>
    <s v="509299904"/>
    <n v="1"/>
    <n v="1512.81"/>
    <n v="1860.76"/>
    <n v="0"/>
    <m/>
    <n v="0"/>
    <s v=""/>
    <s v="0057010051"/>
  </r>
  <r>
    <x v="1"/>
    <x v="1"/>
    <x v="2"/>
    <x v="265"/>
    <n v="744"/>
    <n v="1867"/>
    <n v="9303"/>
    <n v="10"/>
    <s v="105094795"/>
    <s v="1902E082 83 390TH ST S #  ROY"/>
    <s v="CEN2"/>
    <x v="2"/>
    <d v="2020-09-10T00:00:00"/>
    <d v="2020-12-03T00:00:00"/>
    <d v="2021-03-02T00:00:00"/>
    <s v="WA04100990"/>
    <s v="UG Line Ext-1 Phase"/>
    <s v="16324"/>
    <s v="E Single Family Line Extension"/>
    <n v="0"/>
    <n v="0"/>
    <n v="0"/>
    <n v="2166.37"/>
    <n v="4314.18"/>
    <n v="0"/>
    <s v="QSTHLE"/>
    <s v="QUANTA - OLYMPIA - ELECTRIC"/>
    <s v="509380482"/>
    <n v="1"/>
    <n v="1482.04"/>
    <n v="1822.91"/>
    <n v="0"/>
    <m/>
    <n v="0"/>
    <s v=""/>
    <s v="0057010026"/>
  </r>
  <r>
    <x v="1"/>
    <x v="0"/>
    <x v="2"/>
    <x v="266"/>
    <n v="16"/>
    <n v="2394"/>
    <n v="14341"/>
    <n v="725"/>
    <s v="105094801"/>
    <s v="2005E141 24306 SUMNER BUCKLEY HWY E #  B"/>
    <s v="CEN2"/>
    <x v="2"/>
    <d v="2021-02-08T00:00:00"/>
    <d v="2021-05-04T00:00:00"/>
    <d v="2021-08-04T00:00:00"/>
    <s v="WA04100990"/>
    <s v="UG Line Ext-1 Phase"/>
    <s v="16324"/>
    <s v="E Single Family Line Extension"/>
    <n v="0"/>
    <n v="0"/>
    <n v="0"/>
    <n v="4460.8999999999996"/>
    <n v="4855.21"/>
    <n v="138"/>
    <s v="QSWPRE"/>
    <s v="QUANTA - PUYALLUP - ELECTRIC"/>
    <s v="508865676"/>
    <n v="1"/>
    <n v="1967.2"/>
    <n v="2419.66"/>
    <n v="0"/>
    <m/>
    <n v="0"/>
    <s v=""/>
    <s v="0057010306"/>
  </r>
  <r>
    <x v="1"/>
    <x v="1"/>
    <x v="2"/>
    <x v="267"/>
    <n v="232"/>
    <n v="2048"/>
    <n v="13658"/>
    <n v="50"/>
    <s v="105094802"/>
    <s v="1804E138  27710 122ND AVE E #  GRAHAM"/>
    <s v="CEN2"/>
    <x v="2"/>
    <d v="2020-09-24T00:00:00"/>
    <d v="2020-12-03T00:00:00"/>
    <d v="2021-03-02T00:00:00"/>
    <s v="WA04100990"/>
    <s v="UG Line Ext-1 Phase"/>
    <s v="16324"/>
    <s v="E Single Family Line Extension"/>
    <n v="0"/>
    <n v="0"/>
    <n v="0"/>
    <n v="2299.8200000000002"/>
    <n v="6849.74"/>
    <n v="0"/>
    <s v="QSWPRE"/>
    <s v="QUANTA - PUYALLUP - ELECTRIC"/>
    <s v="509091141"/>
    <n v="1"/>
    <n v="1481.79"/>
    <n v="1822.6"/>
    <n v="0"/>
    <m/>
    <n v="0"/>
    <s v=""/>
    <s v="0057009999"/>
  </r>
  <r>
    <x v="1"/>
    <x v="1"/>
    <x v="2"/>
    <x v="268"/>
    <n v="64"/>
    <n v="2732"/>
    <n v="12260"/>
    <n v="150"/>
    <s v="105094833"/>
    <s v="1906E124 25205 182ND ST E #  ORTING"/>
    <s v="CEN2"/>
    <x v="2"/>
    <d v="2020-08-05T00:00:00"/>
    <d v="2020-11-05T00:00:00"/>
    <d v="2021-02-02T00:00:00"/>
    <s v="WA04100990"/>
    <s v="UG Line Ext-1 Phase"/>
    <s v="16324"/>
    <s v="E Single Family Line Extension"/>
    <n v="0"/>
    <n v="0"/>
    <n v="0"/>
    <n v="3743.57"/>
    <n v="4730.4399999999996"/>
    <n v="0"/>
    <s v="QSWPRE"/>
    <s v="QUANTA - PUYALLUP - ELECTRIC"/>
    <s v="509283958"/>
    <n v="1"/>
    <n v="2170.96"/>
    <n v="2670.28"/>
    <n v="0"/>
    <m/>
    <n v="0"/>
    <s v=""/>
    <s v="0057010059"/>
  </r>
  <r>
    <x v="1"/>
    <x v="0"/>
    <x v="2"/>
    <x v="269"/>
    <n v="19"/>
    <n v="3242"/>
    <n v="13232"/>
    <n v="525"/>
    <s v="105094847"/>
    <s v="2201W044  7801 SW RIDGELINE DR  #  PORT"/>
    <s v="CEN2"/>
    <x v="2"/>
    <d v="2021-02-26T00:00:00"/>
    <d v="2021-05-04T00:00:00"/>
    <d v="2021-08-04T00:00:00"/>
    <s v="WA01800990"/>
    <s v="UG Line Ext-1 Phase"/>
    <s v="16324"/>
    <s v="E Single Family Line Extension"/>
    <n v="0"/>
    <n v="0"/>
    <n v="0"/>
    <n v="4769.7"/>
    <n v="4784.79"/>
    <n v="0"/>
    <s v="QSSPE"/>
    <s v="QUANTA - KITSAP - ELECTRIC"/>
    <s v="508135340"/>
    <n v="1"/>
    <n v="2629.08"/>
    <n v="3233.77"/>
    <n v="525"/>
    <m/>
    <n v="1"/>
    <s v="1"/>
    <s v="0057010116"/>
  </r>
  <r>
    <x v="1"/>
    <x v="1"/>
    <x v="2"/>
    <x v="270"/>
    <n v="43"/>
    <n v="2573"/>
    <n v="16341"/>
    <n v="320"/>
    <s v="105094849"/>
    <s v="2601E012 811 NW COLEMAN CT #  SCRAPED RE"/>
    <s v="CEN2"/>
    <x v="2"/>
    <d v="2020-09-04T00:00:00"/>
    <d v="2020-12-03T00:00:00"/>
    <d v="2021-03-02T00:00:00"/>
    <s v="WA01800990"/>
    <s v="UG Line Ext-1 Phase"/>
    <s v="16324"/>
    <s v="E Single Family Line Extension"/>
    <n v="0"/>
    <n v="0"/>
    <n v="0"/>
    <n v="3492.88"/>
    <n v="5663.39"/>
    <n v="207"/>
    <s v="QSSPE"/>
    <s v="QUANTA - KITSAP - ELECTRIC"/>
    <s v="502874373"/>
    <n v="1"/>
    <n v="1907.83"/>
    <n v="2346.63"/>
    <n v="320"/>
    <m/>
    <n v="1"/>
    <s v="1"/>
    <s v="0057010027"/>
  </r>
  <r>
    <x v="1"/>
    <x v="1"/>
    <x v="0"/>
    <x v="271"/>
    <n v="0"/>
    <n v="3169"/>
    <n v="14377"/>
    <n v="0"/>
    <s v="105094908"/>
    <s v="2506E132 22526 SE 4TH ST # SIGNAL SAMMAM"/>
    <s v="CEN2"/>
    <x v="2"/>
    <d v="2020-12-04T00:00:00"/>
    <d v="2021-03-02T00:00:00"/>
    <d v="2021-06-02T00:00:00"/>
    <s v="WA11700390"/>
    <s v="UG Line Ext-1 Phase"/>
    <s v="16311"/>
    <s v="E Commercial Line Extension"/>
    <n v="0"/>
    <n v="0"/>
    <n v="0"/>
    <n v="3310.55"/>
    <n v="7779.55"/>
    <n v="0"/>
    <s v="QCNOKE"/>
    <s v="QUANTA - REDMOND - ELECTRIC"/>
    <s v="509397398"/>
    <n v="1"/>
    <n v="3021.75"/>
    <n v="3716.75"/>
    <n v="0"/>
    <m/>
    <n v="0"/>
    <s v=""/>
    <s v="0050047457"/>
  </r>
  <r>
    <x v="1"/>
    <x v="1"/>
    <x v="2"/>
    <x v="272"/>
    <n v="159"/>
    <n v="2078"/>
    <n v="11598"/>
    <n v="60"/>
    <s v="105094964"/>
    <s v="1702E104 5606 366TH ST S #  ROY"/>
    <s v="CEN2"/>
    <x v="2"/>
    <d v="2020-08-11T00:00:00"/>
    <d v="2020-11-05T00:00:00"/>
    <d v="2021-03-02T00:00:00"/>
    <s v="WA04100990"/>
    <s v="UG Line Ext-1 Phase"/>
    <s v="16324"/>
    <s v="E Single Family Line Extension"/>
    <n v="0"/>
    <n v="0"/>
    <n v="0"/>
    <n v="2583.91"/>
    <n v="5347.31"/>
    <n v="0"/>
    <s v="QSTHLE"/>
    <s v="QUANTA - OLYMPIA - ELECTRIC"/>
    <s v="509380334"/>
    <n v="1"/>
    <n v="1512.81"/>
    <n v="1860.76"/>
    <n v="0"/>
    <m/>
    <n v="0"/>
    <s v=""/>
    <s v="0057010047"/>
  </r>
  <r>
    <x v="1"/>
    <x v="1"/>
    <x v="2"/>
    <x v="273"/>
    <n v="26"/>
    <n v="2514"/>
    <n v="13250"/>
    <n v="411"/>
    <s v="105094966"/>
    <s v="1703W046 7315 DELPHI RD SW # ADU OLYMPIA"/>
    <s v="CEN2"/>
    <x v="2"/>
    <d v="2020-11-18T00:00:00"/>
    <d v="2021-07-12T00:00:00"/>
    <d v="2021-10-06T00:00:00"/>
    <s v="WA03400990"/>
    <s v="UG Line Ext-1 Phase"/>
    <s v="16324"/>
    <s v="E Single Family Line Extension"/>
    <n v="0"/>
    <n v="0"/>
    <n v="0"/>
    <n v="4576.53"/>
    <n v="4437.62"/>
    <n v="238.5"/>
    <s v="QSTHLE"/>
    <s v="QUANTA - OLYMPIA - ELECTRIC"/>
    <s v="509431683"/>
    <n v="1"/>
    <n v="2232.48"/>
    <n v="2745.95"/>
    <n v="0"/>
    <m/>
    <n v="0"/>
    <s v=""/>
    <s v="0057010176"/>
  </r>
  <r>
    <x v="1"/>
    <x v="1"/>
    <x v="0"/>
    <x v="274"/>
    <n v="0"/>
    <n v="2052"/>
    <n v="9001"/>
    <n v="0"/>
    <s v="105094967"/>
    <s v="2004E104 302 33RD ST SE # LIGHTING PUYAL"/>
    <s v="CEN2"/>
    <x v="2"/>
    <d v="2020-08-12T00:00:00"/>
    <d v="2020-11-05T00:00:00"/>
    <d v="2021-03-02T00:00:00"/>
    <s v="WA12700110"/>
    <s v="UG Line Ext-1 Phase"/>
    <s v="16311"/>
    <s v="E Commercial Line Extension"/>
    <n v="1346.15"/>
    <n v="-1346.15"/>
    <n v="0"/>
    <n v="2622.69"/>
    <n v="4424.3"/>
    <n v="0"/>
    <s v="QSWPRE"/>
    <s v="QUANTA - PUYALLUP - ELECTRIC"/>
    <s v="508865971"/>
    <n v="1"/>
    <n v="1610.11"/>
    <n v="1980.44"/>
    <n v="0"/>
    <m/>
    <n v="0"/>
    <s v=""/>
    <s v="0050047424"/>
  </r>
  <r>
    <x v="1"/>
    <x v="0"/>
    <x v="0"/>
    <x v="275"/>
    <n v="15"/>
    <n v="4579"/>
    <n v="50562"/>
    <n v="3050"/>
    <s v="105094976"/>
    <s v="3803E032  4347 HANNEGAN RD BELLINGHAM"/>
    <s v="CEN2"/>
    <x v="2"/>
    <d v="2021-02-15T00:00:00"/>
    <d v="2021-05-04T00:00:00"/>
    <d v="2021-08-04T00:00:00"/>
    <s v="WA03700010"/>
    <s v="UG Line Ext-1 Phase"/>
    <s v="16324"/>
    <s v="E Single Family Line Extension"/>
    <n v="2888.32"/>
    <n v="-2888.32"/>
    <n v="0"/>
    <n v="18402.009999999998"/>
    <n v="17181.32"/>
    <n v="1258.75"/>
    <s v="QNWHME"/>
    <s v="QUANTA - BELLINGHAM - ELECTRIC"/>
    <s v="509280821"/>
    <n v="1"/>
    <n v="3827.64"/>
    <n v="4708"/>
    <n v="0"/>
    <m/>
    <n v="0"/>
    <s v=""/>
    <s v="0050047733"/>
  </r>
  <r>
    <x v="1"/>
    <x v="0"/>
    <x v="2"/>
    <x v="276"/>
    <n v="27"/>
    <n v="2030"/>
    <n v="15374"/>
    <n v="500"/>
    <s v="105095053"/>
    <s v="3801E004 2685 S RED RIVER RD # BARN FERN"/>
    <s v="CEN2"/>
    <x v="2"/>
    <d v="2021-03-11T00:00:00"/>
    <d v="2021-06-02T00:00:00"/>
    <d v="2021-10-06T00:00:00"/>
    <s v="WA03700970"/>
    <s v="UG Line Ext-1 Phase"/>
    <s v="16324"/>
    <s v="E Single Family Line Extension"/>
    <n v="0"/>
    <n v="0"/>
    <n v="0"/>
    <n v="3684"/>
    <n v="4463.51"/>
    <n v="1324.96"/>
    <s v="QNWHME"/>
    <s v="QUANTA - BELLINGHAM - ELECTRIC"/>
    <s v="508318768"/>
    <n v="1"/>
    <n v="1514.08"/>
    <n v="1862.32"/>
    <n v="0"/>
    <m/>
    <n v="0"/>
    <s v=""/>
    <s v="0057010191"/>
  </r>
  <r>
    <x v="1"/>
    <x v="1"/>
    <x v="2"/>
    <x v="277"/>
    <n v="838"/>
    <n v="1924"/>
    <n v="10300"/>
    <n v="10"/>
    <s v="105095055"/>
    <s v="1720E120  5516 SORENSON RD # ELLENSBURG"/>
    <s v="CEN2"/>
    <x v="2"/>
    <d v="2020-10-20T00:00:00"/>
    <d v="2021-01-05T00:00:00"/>
    <d v="2021-04-02T00:00:00"/>
    <s v="WA01900990"/>
    <s v="UG Line Ext-1 Phase"/>
    <s v="16324"/>
    <s v="E Single Family Line Extension"/>
    <n v="0"/>
    <n v="0"/>
    <n v="0"/>
    <n v="2203.3000000000002"/>
    <n v="4861.4799999999996"/>
    <n v="0"/>
    <s v="QCKTTE"/>
    <s v="QUANTA - KITTITAS - ELECTRIC"/>
    <s v="509391884"/>
    <n v="1"/>
    <n v="1499.02"/>
    <n v="1843.79"/>
    <n v="0"/>
    <m/>
    <n v="0"/>
    <s v=""/>
    <s v="0057010092"/>
  </r>
  <r>
    <x v="1"/>
    <x v="0"/>
    <x v="0"/>
    <x v="278"/>
    <n v="16"/>
    <n v="2898"/>
    <n v="28499"/>
    <n v="1613"/>
    <s v="105095056"/>
    <s v="2802E136 8370 NE OHMAN RD #  KINGSTON"/>
    <s v="CEN2"/>
    <x v="2"/>
    <d v="2021-01-08T00:00:00"/>
    <d v="2021-04-02T00:00:00"/>
    <d v="2021-07-02T00:00:00"/>
    <s v="WA01800990"/>
    <s v="UG Line Ext-1 Phase"/>
    <s v="16324"/>
    <s v="E Single Family Line Extension"/>
    <n v="303.27999999999997"/>
    <n v="-303.27999999999997"/>
    <n v="0"/>
    <n v="8465.82"/>
    <n v="11220.34"/>
    <n v="786.12"/>
    <s v="QSSPE"/>
    <s v="QUANTA - KITSAP - ELECTRIC"/>
    <s v="509493452"/>
    <n v="1"/>
    <n v="2099.81"/>
    <n v="2582.77"/>
    <n v="1613"/>
    <m/>
    <n v="1"/>
    <s v="1"/>
    <s v="0057010134"/>
  </r>
  <r>
    <x v="1"/>
    <x v="1"/>
    <x v="2"/>
    <x v="279"/>
    <n v="23"/>
    <n v="1966"/>
    <n v="36956"/>
    <n v="1490"/>
    <s v="105095058"/>
    <s v="3803E096 2390 NORTHSHORE RD #  BELLINGHA"/>
    <s v="CEN2"/>
    <x v="2"/>
    <d v="2020-11-09T00:00:00"/>
    <d v="2021-02-02T00:00:00"/>
    <d v="2021-05-04T00:00:00"/>
    <s v="WA03700370"/>
    <s v="UG Line Ext-1 Phase"/>
    <s v="16324"/>
    <s v="E Single Family Line Extension"/>
    <n v="0"/>
    <n v="0"/>
    <n v="0"/>
    <n v="10566.91"/>
    <n v="11706.48"/>
    <n v="3192.25"/>
    <s v="QNWHME"/>
    <s v="QUANTA - BELLINGHAM - ELECTRIC"/>
    <s v="505996259"/>
    <n v="1"/>
    <n v="1562.36"/>
    <n v="1921.7"/>
    <n v="0"/>
    <m/>
    <n v="0"/>
    <s v=""/>
    <s v="0057010253"/>
  </r>
  <r>
    <x v="1"/>
    <x v="1"/>
    <x v="1"/>
    <x v="280"/>
    <n v="0"/>
    <n v="2845"/>
    <n v="12923"/>
    <n v="0"/>
    <s v="105095067"/>
    <s v="2104E035 31701 PETE VON REICHBAUER WAY S"/>
    <s v="CEN2"/>
    <x v="2"/>
    <d v="2020-10-30T00:00:00"/>
    <d v="2021-07-02T00:00:00"/>
    <d v="2021-10-06T00:00:00"/>
    <s v="WA11700320"/>
    <s v="UG Line Ext-1 Phase"/>
    <s v="16311"/>
    <s v="E Commercial Line Extension"/>
    <n v="0"/>
    <n v="0"/>
    <n v="0"/>
    <n v="2454.52"/>
    <n v="5886.25"/>
    <n v="33.5"/>
    <s v="QCSOKE"/>
    <s v="QUANTA - SOUTH KING - ELECTRIC"/>
    <s v="509444925"/>
    <n v="1"/>
    <n v="1607.98"/>
    <n v="1977.82"/>
    <n v="0"/>
    <m/>
    <n v="0"/>
    <s v=""/>
    <s v=""/>
  </r>
  <r>
    <x v="1"/>
    <x v="0"/>
    <x v="0"/>
    <x v="281"/>
    <n v="0"/>
    <n v="131"/>
    <n v="9485"/>
    <n v="0"/>
    <s v="105095070"/>
    <s v="2702E012  9040 NE COUNTRY WOODS LN # ADU"/>
    <s v="CEN2"/>
    <x v="2"/>
    <d v="2021-01-04T00:00:00"/>
    <d v="2021-04-02T00:00:00"/>
    <d v="2021-07-02T00:00:00"/>
    <s v="WA01800990"/>
    <s v="UG Line Ext-1 Phase"/>
    <s v="16324"/>
    <s v="E Single Family Line Extension"/>
    <n v="6806.05"/>
    <n v="-6806.05"/>
    <n v="0"/>
    <n v="1642.89"/>
    <n v="4562.1400000000003"/>
    <n v="147"/>
    <s v="QSSPE"/>
    <s v="QUANTA - KITSAP - ELECTRIC"/>
    <s v="509246477"/>
    <n v="1"/>
    <n v="0"/>
    <n v="0"/>
    <n v="355"/>
    <m/>
    <n v="0"/>
    <s v="1"/>
    <s v="0057010280"/>
  </r>
  <r>
    <x v="1"/>
    <x v="1"/>
    <x v="2"/>
    <x v="282"/>
    <n v="436"/>
    <n v="1868"/>
    <n v="14943"/>
    <n v="30"/>
    <s v="105095084"/>
    <s v="3402E052 14527 CHANNEL DR LA CONNER"/>
    <s v="CEN2"/>
    <x v="2"/>
    <d v="2020-10-14T00:00:00"/>
    <d v="2021-01-05T00:00:00"/>
    <d v="2021-04-02T00:00:00"/>
    <s v="WA02900290"/>
    <s v="UG Line Ext-1 Phase"/>
    <s v="16324"/>
    <s v="E Single Family Line Extension"/>
    <n v="0"/>
    <n v="0"/>
    <n v="0"/>
    <n v="2374"/>
    <n v="6275.15"/>
    <n v="705.38"/>
    <s v="QNISLE"/>
    <s v="QUANTA - WHIDBEY - ELECTRIC"/>
    <s v="502134882"/>
    <n v="1"/>
    <n v="1490.25"/>
    <n v="1833.01"/>
    <n v="0"/>
    <m/>
    <n v="0"/>
    <s v=""/>
    <s v="0057010070"/>
  </r>
  <r>
    <x v="1"/>
    <x v="1"/>
    <x v="2"/>
    <x v="283"/>
    <n v="28"/>
    <n v="1870"/>
    <n v="11633"/>
    <n v="350"/>
    <s v="105095097"/>
    <s v="2014E079  5531 NELSON SIDING RD #  CLE E"/>
    <s v="CEN2"/>
    <x v="2"/>
    <d v="2020-10-19T00:00:00"/>
    <d v="2021-01-05T00:00:00"/>
    <d v="2021-04-02T00:00:00"/>
    <s v="WA01900990"/>
    <s v="UG Line Ext-1 Phase"/>
    <s v="16311"/>
    <s v="E Commercial Line Extension"/>
    <n v="0"/>
    <n v="0"/>
    <n v="0"/>
    <n v="2808.8"/>
    <n v="3855.26"/>
    <n v="0"/>
    <s v="QCKTTE"/>
    <s v="QUANTA - KITTITAS - ELECTRIC"/>
    <s v="509326268"/>
    <n v="1"/>
    <n v="1482.04"/>
    <n v="1822.91"/>
    <n v="0"/>
    <m/>
    <n v="0"/>
    <s v=""/>
    <s v="0057010163"/>
  </r>
  <r>
    <x v="1"/>
    <x v="0"/>
    <x v="2"/>
    <x v="284"/>
    <n v="33"/>
    <n v="1945"/>
    <n v="11887"/>
    <n v="300"/>
    <s v="105095108"/>
    <s v="2601W144 15013 OLYMPIC VIEW LOOP RD NW #"/>
    <s v="CEN2"/>
    <x v="2"/>
    <d v="2021-02-24T00:00:00"/>
    <d v="2021-05-04T00:00:00"/>
    <d v="2021-08-04T00:00:00"/>
    <s v="WA01800990"/>
    <s v="UG Line Ext-1 Phase"/>
    <s v="16324"/>
    <s v="E Single Family Line Extension"/>
    <n v="0"/>
    <n v="0"/>
    <n v="0"/>
    <n v="3031.24"/>
    <n v="4816.6499999999996"/>
    <n v="340.38"/>
    <s v="QSSPE"/>
    <s v="QUANTA - KITSAP - ELECTRIC"/>
    <s v="509065624"/>
    <n v="1"/>
    <n v="1441.83"/>
    <n v="1773.45"/>
    <n v="250"/>
    <m/>
    <n v="1"/>
    <s v="1"/>
    <s v="0057010086"/>
  </r>
  <r>
    <x v="1"/>
    <x v="1"/>
    <x v="2"/>
    <x v="285"/>
    <n v="525"/>
    <n v="2102"/>
    <n v="20491"/>
    <n v="35"/>
    <s v="105095114"/>
    <s v="2408E112 7030 409TH AVE SE #  SNOQUALMIE"/>
    <s v="CEN2"/>
    <x v="2"/>
    <d v="2020-10-13T00:00:00"/>
    <d v="2021-01-05T00:00:00"/>
    <d v="2021-04-02T00:00:00"/>
    <s v="WA04000990"/>
    <s v="UG Line Ext-1 Phase"/>
    <s v="16324"/>
    <s v="E Single Family Line Extension"/>
    <n v="0"/>
    <n v="0"/>
    <n v="0"/>
    <n v="2294.4699999999998"/>
    <n v="10136.65"/>
    <n v="628.84"/>
    <s v="QCNOKE"/>
    <s v="QUANTA - REDMOND - ELECTRIC"/>
    <s v="507574328"/>
    <n v="1"/>
    <n v="1499.02"/>
    <n v="1843.79"/>
    <n v="0"/>
    <m/>
    <n v="0"/>
    <s v=""/>
    <s v="0057010094"/>
  </r>
  <r>
    <x v="1"/>
    <x v="1"/>
    <x v="0"/>
    <x v="286"/>
    <n v="21"/>
    <n v="2411"/>
    <n v="18608"/>
    <n v="775"/>
    <s v="105095137"/>
    <s v="2105E092 16153 SE LAKE HOLM RD #  AUBURN"/>
    <s v="CEN2"/>
    <x v="2"/>
    <d v="2020-11-23T00:00:00"/>
    <d v="2021-10-06T00:00:00"/>
    <m/>
    <s v="WA04000990"/>
    <s v="UG Line Ext-1 Phase"/>
    <s v="16324"/>
    <s v="E Single Family Line Extension"/>
    <n v="1390.15"/>
    <n v="-1390.15"/>
    <n v="0"/>
    <n v="4751.54"/>
    <n v="5090.87"/>
    <n v="450.38"/>
    <s v="QCSOKE"/>
    <s v="QUANTA - SOUTH KING - ELECTRIC"/>
    <s v="506022615"/>
    <n v="1"/>
    <n v="1619.74"/>
    <n v="1992.28"/>
    <n v="0"/>
    <m/>
    <n v="0"/>
    <s v=""/>
    <s v="0057010252"/>
  </r>
  <r>
    <x v="1"/>
    <x v="1"/>
    <x v="2"/>
    <x v="287"/>
    <n v="35"/>
    <n v="2038"/>
    <n v="14012"/>
    <n v="340"/>
    <s v="105095142"/>
    <s v="3802E064 4076 JONES LN #  BELLINGHAM"/>
    <s v="CEN2"/>
    <x v="2"/>
    <d v="2020-10-30T00:00:00"/>
    <d v="2021-01-05T00:00:00"/>
    <d v="2021-04-02T00:00:00"/>
    <s v="WA03700370"/>
    <s v="UG Line Ext-1 Phase"/>
    <s v="16324"/>
    <s v="E Single Family Line Extension"/>
    <n v="0"/>
    <n v="0"/>
    <n v="0"/>
    <n v="3497.99"/>
    <n v="4338.17"/>
    <n v="1424.4"/>
    <s v="QNWHME"/>
    <s v="QUANTA - BELLINGHAM - ELECTRIC"/>
    <s v="502311077"/>
    <n v="1"/>
    <n v="1619.74"/>
    <n v="1992.28"/>
    <n v="0"/>
    <m/>
    <n v="0"/>
    <s v=""/>
    <s v="0057010244"/>
  </r>
  <r>
    <x v="1"/>
    <x v="1"/>
    <x v="2"/>
    <x v="288"/>
    <n v="29"/>
    <n v="1771"/>
    <n v="10589"/>
    <n v="300"/>
    <s v="105095146"/>
    <s v="1601E028 13348 MILITARY RD SE # WELL/SHO"/>
    <s v="CEN2"/>
    <x v="2"/>
    <d v="2020-12-23T00:00:00"/>
    <d v="2021-03-02T00:00:00"/>
    <d v="2021-06-02T00:00:00"/>
    <s v="WA03400990"/>
    <s v="UG Line Ext-1 Phase"/>
    <s v="16324"/>
    <s v="E Single Family Line Extension"/>
    <n v="0"/>
    <n v="0"/>
    <n v="0"/>
    <n v="2864.54"/>
    <n v="4318.18"/>
    <n v="0"/>
    <s v="QSTHLE"/>
    <s v="QUANTA - OLYMPIA - ELECTRIC"/>
    <s v="509525062"/>
    <n v="1"/>
    <n v="1409.42"/>
    <n v="1733.59"/>
    <n v="0"/>
    <m/>
    <n v="0"/>
    <s v=""/>
    <s v="0057010154"/>
  </r>
  <r>
    <x v="1"/>
    <x v="0"/>
    <x v="0"/>
    <x v="289"/>
    <n v="0"/>
    <n v="727"/>
    <n v="11969"/>
    <n v="0"/>
    <s v="105095153"/>
    <s v="1602E120 16224 VAIL RD SE # VERIZON YELM"/>
    <s v="CEN2"/>
    <x v="3"/>
    <d v="2021-05-07T00:00:00"/>
    <d v="2021-10-06T00:00:00"/>
    <m/>
    <s v="WA03400990"/>
    <s v="UG Line Ext-Secondary"/>
    <s v="16311"/>
    <s v="E Commercial Line Extension"/>
    <n v="0"/>
    <n v="0"/>
    <n v="0"/>
    <n v="2279.21"/>
    <n v="3669.6"/>
    <n v="169.5"/>
    <s v="QSTHLE"/>
    <s v="QUANTA - OLYMPIA - ELECTRIC"/>
    <s v="509576584"/>
    <n v="1"/>
    <n v="1531.99"/>
    <n v="1884.35"/>
    <n v="0"/>
    <m/>
    <n v="1"/>
    <s v="1"/>
    <s v="0050047854"/>
  </r>
  <r>
    <x v="1"/>
    <x v="1"/>
    <x v="1"/>
    <x v="290"/>
    <n v="0"/>
    <n v="2470"/>
    <n v="16416"/>
    <n v="0"/>
    <s v="105095158"/>
    <s v="4003E060 2010 AARON DR #  LYNDEN"/>
    <s v="CEN2"/>
    <x v="3"/>
    <d v="2020-12-14T00:00:00"/>
    <d v="2021-03-02T00:00:00"/>
    <d v="2021-06-02T00:00:00"/>
    <s v="WA03700050"/>
    <s v="UG Line Ext-Secondary"/>
    <s v="16314"/>
    <s v="E Multi Family Line Extension"/>
    <n v="0"/>
    <n v="0"/>
    <n v="0"/>
    <n v="2986.25"/>
    <n v="6982.1"/>
    <n v="148.54"/>
    <s v="QNWHME"/>
    <s v="QUANTA - BELLINGHAM - ELECTRIC"/>
    <s v="509509714"/>
    <n v="1"/>
    <n v="1967.2"/>
    <n v="2419.66"/>
    <n v="0"/>
    <m/>
    <n v="0"/>
    <s v=""/>
    <s v=""/>
  </r>
  <r>
    <x v="1"/>
    <x v="0"/>
    <x v="0"/>
    <x v="291"/>
    <n v="0"/>
    <n v="0"/>
    <n v="2815"/>
    <n v="0"/>
    <s v="105095163"/>
    <s v="1702W056 900 93RD AVE SE #  TUMWATER"/>
    <s v="CEN2"/>
    <x v="3"/>
    <d v="2021-03-04T00:00:00"/>
    <d v="2021-07-02T00:00:00"/>
    <d v="2021-10-06T00:00:00"/>
    <s v="WA03400990"/>
    <s v="UG Line Ext-Secondary"/>
    <s v="16311"/>
    <s v="E Commercial Line Extension"/>
    <n v="0"/>
    <n v="0"/>
    <n v="0"/>
    <n v="1032.82"/>
    <n v="1242.5899999999999"/>
    <n v="0"/>
    <s v="QSTPLAT"/>
    <s v="QUANTA - THURSTON - PLAT"/>
    <s v=""/>
    <n v="1"/>
    <n v="0"/>
    <n v="0"/>
    <n v="0"/>
    <m/>
    <n v="0"/>
    <s v=""/>
    <s v="0050048407"/>
  </r>
  <r>
    <x v="1"/>
    <x v="0"/>
    <x v="2"/>
    <x v="292"/>
    <n v="554"/>
    <n v="1933"/>
    <n v="15784"/>
    <n v="25"/>
    <s v="105095173"/>
    <s v="4101E140 9815 W 31ST PL #  BLAINE"/>
    <s v="CEN2"/>
    <x v="2"/>
    <d v="2021-02-22T00:00:00"/>
    <d v="2021-05-04T00:00:00"/>
    <d v="2021-08-04T00:00:00"/>
    <s v="WA03700370"/>
    <s v="UG Line Ext-1 Phase"/>
    <s v="16324"/>
    <s v="E Single Family Line Extension"/>
    <n v="0"/>
    <n v="0"/>
    <n v="0"/>
    <n v="2354.2199999999998"/>
    <n v="6076.05"/>
    <n v="1948.64"/>
    <s v="QNWHME"/>
    <s v="QUANTA - BELLINGHAM - ELECTRIC"/>
    <s v="503680830"/>
    <n v="1"/>
    <n v="1494.27"/>
    <n v="1837.95"/>
    <n v="0"/>
    <m/>
    <n v="0"/>
    <s v=""/>
    <s v="0057010228"/>
  </r>
  <r>
    <x v="1"/>
    <x v="0"/>
    <x v="2"/>
    <x v="293"/>
    <n v="11"/>
    <n v="2020"/>
    <n v="14843"/>
    <n v="1140"/>
    <s v="105095188"/>
    <s v="2702E028  3901 NE STATE HIGHWAY 104 # PO"/>
    <s v="CEN2"/>
    <x v="2"/>
    <d v="2021-03-17T00:00:00"/>
    <d v="2021-06-02T00:00:00"/>
    <d v="2021-10-06T00:00:00"/>
    <s v="WA01800990"/>
    <s v="UG Line Ext-1 Phase"/>
    <s v="16324"/>
    <s v="E Single Family Line Extension"/>
    <n v="0"/>
    <n v="0"/>
    <n v="0"/>
    <n v="5123.12"/>
    <n v="5916.24"/>
    <n v="305.37"/>
    <s v="QSSPE"/>
    <s v="QUANTA - KITSAP - ELECTRIC"/>
    <s v="506877913"/>
    <n v="1"/>
    <n v="1621.35"/>
    <n v="1994.26"/>
    <n v="1140"/>
    <m/>
    <n v="1"/>
    <s v="1"/>
    <s v="0057010129"/>
  </r>
  <r>
    <x v="1"/>
    <x v="0"/>
    <x v="2"/>
    <x v="294"/>
    <n v="0"/>
    <n v="3577"/>
    <n v="34363"/>
    <n v="0"/>
    <s v="105095189"/>
    <s v="2401W120  1143 W CAMP SUNDOWN RD#  BREM"/>
    <s v="CEN2"/>
    <x v="2"/>
    <d v="2021-03-03T00:00:00"/>
    <d v="2021-06-02T00:00:00"/>
    <d v="2021-10-06T00:00:00"/>
    <s v="WA01800990"/>
    <s v="UG Line Ext-1 Phase"/>
    <s v="16324"/>
    <s v="E Single Family Line Extension"/>
    <n v="0"/>
    <n v="0"/>
    <n v="0"/>
    <n v="11965.44"/>
    <n v="12984.62"/>
    <n v="0"/>
    <s v="QSSPE"/>
    <s v="QUANTA - KITSAP - ELECTRIC"/>
    <s v="507650375"/>
    <n v="1"/>
    <n v="2770.1"/>
    <n v="3407.22"/>
    <n v="840"/>
    <m/>
    <n v="1"/>
    <s v="1"/>
    <s v="0057010382"/>
  </r>
  <r>
    <x v="1"/>
    <x v="1"/>
    <x v="2"/>
    <x v="295"/>
    <n v="592"/>
    <n v="3516"/>
    <n v="15364"/>
    <n v="20"/>
    <s v="105095190"/>
    <s v="1915E036 270 HUNTRICK DR #  CLE ELUM"/>
    <s v="CEN2"/>
    <x v="2"/>
    <d v="2020-11-10T00:00:00"/>
    <d v="2021-02-02T00:00:00"/>
    <d v="2021-05-04T00:00:00"/>
    <s v="WA01900990"/>
    <s v="UG Line Ext-1 Phase"/>
    <s v="16324"/>
    <s v="E Single Family Line Extension"/>
    <n v="0"/>
    <n v="0"/>
    <n v="0"/>
    <n v="4300.6099999999997"/>
    <n v="5401.68"/>
    <n v="0"/>
    <s v="QCKTTE"/>
    <s v="QUANTA - KITTITAS - ELECTRIC"/>
    <s v="509197839"/>
    <n v="1"/>
    <n v="2819.6"/>
    <n v="3468.11"/>
    <n v="0"/>
    <m/>
    <n v="0"/>
    <s v=""/>
    <s v="0057010093"/>
  </r>
  <r>
    <x v="1"/>
    <x v="1"/>
    <x v="0"/>
    <x v="296"/>
    <n v="20"/>
    <n v="2361"/>
    <n v="14785"/>
    <n v="610"/>
    <s v="105095193"/>
    <s v="2105E100 16931 SE GREEN VALLEY RD #  AUB"/>
    <s v="CEN2"/>
    <x v="2"/>
    <d v="2020-11-23T00:00:00"/>
    <d v="2021-06-08T00:00:00"/>
    <d v="2021-10-06T00:00:00"/>
    <s v="WA04000990"/>
    <s v="UG Line Ext-1 Phase"/>
    <s v="16324"/>
    <s v="E Single Family Line Extension"/>
    <n v="1105.74"/>
    <n v="-1105.74"/>
    <n v="0"/>
    <n v="4494.34"/>
    <n v="4817.58"/>
    <n v="1177.3499999999999"/>
    <s v="QCSOKE"/>
    <s v="QUANTA - SOUTH KING - ELECTRIC"/>
    <s v="507925802"/>
    <n v="1"/>
    <n v="1964.41"/>
    <n v="2416.2199999999998"/>
    <n v="0"/>
    <m/>
    <n v="0"/>
    <s v=""/>
    <s v="0057010313"/>
  </r>
  <r>
    <x v="1"/>
    <x v="1"/>
    <x v="0"/>
    <x v="297"/>
    <n v="0"/>
    <n v="1905"/>
    <n v="15486"/>
    <n v="0"/>
    <s v="105095197"/>
    <s v="2104E025 303 SW 308TH ST # LIGHTS FEDERA"/>
    <s v="CEN2"/>
    <x v="2"/>
    <d v="2020-10-26T00:00:00"/>
    <d v="2021-01-05T00:00:00"/>
    <d v="2021-04-02T00:00:00"/>
    <s v="WA11700320"/>
    <s v="UG Line Ext-1 Phase"/>
    <s v="16311"/>
    <s v="E Commercial Line Extension"/>
    <n v="15509.88"/>
    <n v="-15509.88"/>
    <n v="0"/>
    <n v="2831.94"/>
    <n v="7330.12"/>
    <n v="65.25"/>
    <s v="QCSOKE"/>
    <s v="QUANTA - SOUTH KING - ELECTRIC"/>
    <s v="509518789"/>
    <n v="1"/>
    <n v="1490.25"/>
    <n v="1833.01"/>
    <n v="0"/>
    <m/>
    <n v="0"/>
    <s v=""/>
    <s v="0050047570"/>
  </r>
  <r>
    <x v="1"/>
    <x v="1"/>
    <x v="0"/>
    <x v="298"/>
    <n v="0"/>
    <n v="2060"/>
    <n v="13963"/>
    <n v="0"/>
    <s v="105095198"/>
    <s v="2104E016 2405 S 300TH ST # LIGHTING FEDE"/>
    <s v="CEN2"/>
    <x v="2"/>
    <d v="2020-11-20T00:00:00"/>
    <d v="2021-04-02T00:00:00"/>
    <d v="2021-07-02T00:00:00"/>
    <s v="WA11700320"/>
    <s v="UG Line Ext-1 Phase"/>
    <s v="16311"/>
    <s v="E Commercial Line Extension"/>
    <n v="15847.28"/>
    <n v="-15847.28"/>
    <n v="0"/>
    <n v="2955.3"/>
    <n v="6255.76"/>
    <n v="0"/>
    <s v="QCSOKE"/>
    <s v="QUANTA - SOUTH KING - ELECTRIC"/>
    <s v="509519695"/>
    <n v="1"/>
    <n v="1619.74"/>
    <n v="1992.28"/>
    <n v="0"/>
    <m/>
    <n v="0"/>
    <s v=""/>
    <s v="0050047569"/>
  </r>
  <r>
    <x v="1"/>
    <x v="0"/>
    <x v="0"/>
    <x v="299"/>
    <n v="0"/>
    <n v="-335"/>
    <n v="9271"/>
    <n v="0"/>
    <s v="105095221"/>
    <s v="3803E122 1016 BILLY FRANK JR ST # UPR BE"/>
    <s v="CEN2"/>
    <x v="3"/>
    <d v="2021-01-26T00:00:00"/>
    <d v="2021-04-02T00:00:00"/>
    <d v="2021-07-02T00:00:00"/>
    <s v="WA03700010"/>
    <s v="UG Line Ext-Secondary"/>
    <s v="16314"/>
    <s v="E Multi Family Line Extension"/>
    <n v="675.97"/>
    <n v="-675.97"/>
    <n v="0"/>
    <n v="1444.41"/>
    <n v="2318.41"/>
    <n v="1790.89"/>
    <s v="QNWHME"/>
    <s v="QUANTA - BELLINGHAM - ELECTRIC"/>
    <s v="509284012"/>
    <n v="1"/>
    <n v="0"/>
    <n v="0"/>
    <n v="0"/>
    <m/>
    <n v="0"/>
    <s v=""/>
    <s v="0050047842"/>
  </r>
  <r>
    <x v="1"/>
    <x v="0"/>
    <x v="2"/>
    <x v="300"/>
    <n v="20"/>
    <n v="2165"/>
    <n v="12390"/>
    <n v="510"/>
    <s v="105095230"/>
    <s v="2501W140  9024 NW HOLLY ROAD  #  BREME"/>
    <s v="CEN2"/>
    <x v="2"/>
    <d v="2021-03-17T00:00:00"/>
    <d v="2021-06-02T00:00:00"/>
    <d v="2021-10-06T00:00:00"/>
    <s v="WA01800990"/>
    <s v="UG Line Ext-1 Phase"/>
    <s v="16324"/>
    <s v="E Single Family Line Extension"/>
    <n v="0"/>
    <n v="0"/>
    <n v="0"/>
    <n v="3367.36"/>
    <n v="4258.5600000000004"/>
    <n v="207"/>
    <s v="QSSPE"/>
    <s v="QUANTA - KITSAP - ELECTRIC"/>
    <s v="509395806"/>
    <n v="1"/>
    <n v="1633.67"/>
    <n v="2009.41"/>
    <n v="510"/>
    <m/>
    <n v="1"/>
    <s v="1"/>
    <s v="0057010108"/>
  </r>
  <r>
    <x v="1"/>
    <x v="0"/>
    <x v="2"/>
    <x v="301"/>
    <n v="29"/>
    <n v="2557"/>
    <n v="17238"/>
    <n v="500"/>
    <s v="105095240"/>
    <s v="1906E082 28205 147TH ST E #  BUCKLEY"/>
    <s v="CEN2"/>
    <x v="2"/>
    <d v="2021-02-22T00:00:00"/>
    <d v="2021-05-04T00:00:00"/>
    <d v="2021-08-04T00:00:00"/>
    <s v="WA04100990"/>
    <s v="UG Line Ext-1 Phase"/>
    <s v="16324"/>
    <s v="E Single Family Line Extension"/>
    <n v="0"/>
    <n v="0"/>
    <n v="0"/>
    <n v="4411.6099999999997"/>
    <n v="6800.64"/>
    <n v="0"/>
    <s v="QSWPRE"/>
    <s v="QUANTA - PUYALLUP - ELECTRIC"/>
    <s v="509435426"/>
    <n v="1"/>
    <n v="1935.24"/>
    <n v="2380.35"/>
    <n v="0"/>
    <m/>
    <n v="0"/>
    <s v=""/>
    <s v="0057010294"/>
  </r>
  <r>
    <x v="1"/>
    <x v="1"/>
    <x v="0"/>
    <x v="302"/>
    <n v="0"/>
    <n v="12802"/>
    <n v="63806"/>
    <n v="0"/>
    <s v="105095246"/>
    <s v="1801W068 510 PATTISON ST SE #OLYMPIA"/>
    <s v="CEN2"/>
    <x v="2"/>
    <d v="2020-12-22T00:00:00"/>
    <d v="2021-07-07T00:00:00"/>
    <d v="2021-10-06T00:00:00"/>
    <s v="WA03400030"/>
    <s v="UG Line Ext-1 Phase"/>
    <s v="16311"/>
    <s v="E Commercial Line Extension"/>
    <n v="18210.099999999999"/>
    <n v="-18210.099999999999"/>
    <n v="0"/>
    <n v="24299.75"/>
    <n v="18878.7"/>
    <n v="0"/>
    <s v="QSTHLE"/>
    <s v="QUANTA - OLYMPIA - ELECTRIC"/>
    <s v="509405012"/>
    <n v="1"/>
    <n v="10587.56"/>
    <n v="13022.7"/>
    <n v="0"/>
    <m/>
    <n v="0"/>
    <s v=""/>
    <s v="0050047830"/>
  </r>
  <r>
    <x v="1"/>
    <x v="0"/>
    <x v="2"/>
    <x v="303"/>
    <n v="38"/>
    <n v="2501"/>
    <n v="16757"/>
    <n v="375"/>
    <s v="105095269"/>
    <s v="2302E068 5653 SE ALOHA LN # PORT ORCHAR"/>
    <s v="CEN2"/>
    <x v="2"/>
    <d v="2021-04-30T00:00:00"/>
    <d v="2021-07-02T00:00:00"/>
    <d v="2021-10-06T00:00:00"/>
    <s v="WA01800990"/>
    <s v="UG Line Ext-1 Phase"/>
    <s v="16324"/>
    <s v="E Single Family Line Extension"/>
    <n v="0"/>
    <n v="0"/>
    <n v="0"/>
    <n v="4655.5600000000004"/>
    <n v="6552.58"/>
    <n v="699.99"/>
    <s v="QSSPE"/>
    <s v="QUANTA - KITSAP - ELECTRIC"/>
    <s v="507524338"/>
    <n v="1"/>
    <n v="1893.19"/>
    <n v="2328.62"/>
    <n v="375"/>
    <m/>
    <n v="1"/>
    <s v="1"/>
    <s v="0057010354"/>
  </r>
  <r>
    <x v="1"/>
    <x v="1"/>
    <x v="0"/>
    <x v="304"/>
    <n v="16"/>
    <n v="2749"/>
    <n v="25212"/>
    <n v="1420"/>
    <s v="105095280"/>
    <s v="3703E088 1615 OLD SAMISH RD # LOG HOME B"/>
    <s v="CEN2"/>
    <x v="2"/>
    <d v="2020-11-10T00:00:00"/>
    <d v="2021-02-02T00:00:00"/>
    <d v="2021-05-04T00:00:00"/>
    <s v="WA03700370"/>
    <s v="UG Line Ext-1 Phase"/>
    <s v="16324"/>
    <s v="E Single Family Line Extension"/>
    <n v="282.95"/>
    <n v="-282.95"/>
    <n v="0"/>
    <n v="9652.94"/>
    <n v="7528.84"/>
    <n v="1678.52"/>
    <s v="QNWHME"/>
    <s v="QUANTA - BELLINGHAM - ELECTRIC"/>
    <s v="509503065"/>
    <n v="1"/>
    <n v="2230.83"/>
    <n v="2743.92"/>
    <n v="0"/>
    <m/>
    <n v="0"/>
    <s v=""/>
    <s v="0057010319"/>
  </r>
  <r>
    <x v="1"/>
    <x v="0"/>
    <x v="1"/>
    <x v="305"/>
    <n v="0"/>
    <n v="2126"/>
    <n v="19632"/>
    <n v="0"/>
    <s v="105095301"/>
    <s v="4003E144  610 MEAD AVE # EVERSON 98247"/>
    <s v="CEN2"/>
    <x v="2"/>
    <d v="2021-03-19T00:00:00"/>
    <d v="2021-06-02T00:00:00"/>
    <d v="2021-10-06T00:00:00"/>
    <s v="WA03700030"/>
    <s v="UG Line Ext-1 Phase"/>
    <s v="16314"/>
    <s v="E Multi Family Line Extension"/>
    <n v="0"/>
    <n v="0"/>
    <n v="0"/>
    <n v="3527.82"/>
    <n v="6418.86"/>
    <n v="1612.02"/>
    <s v="QNWHME"/>
    <s v="QUANTA - BELLINGHAM - ELECTRIC"/>
    <s v="509435171"/>
    <n v="1"/>
    <n v="1885.2"/>
    <n v="2318.8000000000002"/>
    <n v="0"/>
    <m/>
    <n v="0"/>
    <s v=""/>
    <s v="0050048015"/>
  </r>
  <r>
    <x v="1"/>
    <x v="1"/>
    <x v="2"/>
    <x v="306"/>
    <n v="35"/>
    <n v="1645"/>
    <n v="13642"/>
    <n v="341"/>
    <s v="105095304"/>
    <s v="1803W092 1441 MAPLE VALLEY RD SW #  OLYM"/>
    <s v="CEN2"/>
    <x v="2"/>
    <d v="2020-12-31T00:00:00"/>
    <d v="2021-05-04T00:00:00"/>
    <d v="2021-08-04T00:00:00"/>
    <s v="WA03400990"/>
    <s v="UG Line Ext-1 Phase"/>
    <s v="16324"/>
    <s v="E Single Family Line Extension"/>
    <n v="0"/>
    <n v="0"/>
    <n v="0"/>
    <n v="3568.07"/>
    <n v="5875.21"/>
    <n v="237.44"/>
    <s v="QSTHLE"/>
    <s v="QUANTA - OLYMPIA - ELECTRIC"/>
    <s v="509439593"/>
    <n v="1"/>
    <n v="1432.92"/>
    <n v="1762.49"/>
    <n v="0"/>
    <m/>
    <n v="0"/>
    <s v=""/>
    <s v="0057010173"/>
  </r>
  <r>
    <x v="1"/>
    <x v="1"/>
    <x v="2"/>
    <x v="307"/>
    <n v="183"/>
    <n v="2583"/>
    <n v="16328"/>
    <n v="75"/>
    <s v="105095311"/>
    <s v="2015E069 181 R R HEIGHTS DR #  ROSLYN"/>
    <s v="CEN2"/>
    <x v="2"/>
    <d v="2020-12-20T00:00:00"/>
    <d v="2021-03-02T00:00:00"/>
    <d v="2021-06-02T00:00:00"/>
    <s v="WA01900990"/>
    <s v="UG Line Ext-1 Phase"/>
    <s v="16324"/>
    <s v="E Single Family Line Extension"/>
    <n v="0"/>
    <n v="0"/>
    <n v="0"/>
    <n v="3109.87"/>
    <n v="7937.6"/>
    <n v="0"/>
    <s v="QCKTTE"/>
    <s v="QUANTA - KITTITAS - ELECTRIC"/>
    <s v="509540343"/>
    <n v="1"/>
    <n v="1928.28"/>
    <n v="2371.7800000000002"/>
    <n v="0"/>
    <m/>
    <n v="0"/>
    <s v=""/>
    <s v="0057010166"/>
  </r>
  <r>
    <x v="1"/>
    <x v="0"/>
    <x v="0"/>
    <x v="308"/>
    <n v="0"/>
    <n v="4210"/>
    <n v="17496"/>
    <n v="0"/>
    <s v="105095331"/>
    <s v="1906E040 30707 122ND ST E # GARG BUCKLEY"/>
    <s v="CEN2"/>
    <x v="2"/>
    <d v="2021-02-22T00:00:00"/>
    <d v="2021-05-04T00:00:00"/>
    <d v="2021-08-04T00:00:00"/>
    <s v="WA04100990"/>
    <s v="UG Line Ext-1 Phase"/>
    <s v="16311"/>
    <s v="E Commercial Line Extension"/>
    <n v="2188.9"/>
    <n v="-2188.9"/>
    <n v="0"/>
    <n v="4959.57"/>
    <n v="6577.71"/>
    <n v="138"/>
    <s v="QSWPRE"/>
    <s v="QUANTA - PUYALLUP - ELECTRIC"/>
    <s v="509129448"/>
    <n v="1"/>
    <n v="3271.88"/>
    <n v="4024.41"/>
    <n v="0"/>
    <m/>
    <n v="0"/>
    <s v=""/>
    <s v="0050047754"/>
  </r>
  <r>
    <x v="1"/>
    <x v="1"/>
    <x v="1"/>
    <x v="309"/>
    <n v="0"/>
    <n v="1821"/>
    <n v="5076"/>
    <n v="0"/>
    <s v="105095358"/>
    <s v="2302E037  8979 SE YESHUA LN #  PORT"/>
    <s v="CEN2"/>
    <x v="2"/>
    <d v="2020-10-29T00:00:00"/>
    <d v="2021-01-05T00:00:00"/>
    <d v="2021-04-02T00:00:00"/>
    <s v="WA01800990"/>
    <s v="UG Line Ext-1 Phase"/>
    <s v="16324"/>
    <s v="E Single Family Line Extension"/>
    <n v="0"/>
    <n v="0"/>
    <n v="0"/>
    <n v="1553.32"/>
    <n v="1721.85"/>
    <n v="0"/>
    <s v="QSSPE"/>
    <s v="QUANTA - KITSAP - ELECTRIC"/>
    <s v="509397110"/>
    <n v="1"/>
    <n v="1490.25"/>
    <n v="1833.01"/>
    <n v="0"/>
    <m/>
    <n v="1"/>
    <s v="1"/>
    <s v=""/>
  </r>
  <r>
    <x v="1"/>
    <x v="0"/>
    <x v="2"/>
    <x v="310"/>
    <n v="32"/>
    <n v="2143"/>
    <n v="20970"/>
    <n v="594"/>
    <s v="105095381"/>
    <s v="3404E144 16930 MOUNTAIN VIEW RD MOUNT VE"/>
    <s v="CEN2"/>
    <x v="2"/>
    <d v="2021-04-21T00:00:00"/>
    <d v="2021-07-02T00:00:00"/>
    <d v="2021-10-06T00:00:00"/>
    <s v="WA02900290"/>
    <s v="UG Line Ext-1 Phase"/>
    <s v="16324"/>
    <s v="E Single Family Line Extension"/>
    <n v="0"/>
    <n v="0"/>
    <n v="0"/>
    <n v="5114.57"/>
    <n v="4565.03"/>
    <n v="3569.89"/>
    <s v="QNSKGE"/>
    <s v="QUANTA - SKAGIT - ELECTRIC"/>
    <s v="508861186"/>
    <n v="1"/>
    <n v="1764.43"/>
    <n v="2170.25"/>
    <n v="0"/>
    <m/>
    <n v="0"/>
    <s v=""/>
    <s v="0057010583"/>
  </r>
  <r>
    <x v="1"/>
    <x v="1"/>
    <x v="1"/>
    <x v="311"/>
    <n v="0"/>
    <n v="2389"/>
    <n v="9114"/>
    <n v="0"/>
    <s v="105095383"/>
    <s v="1904E013 P6026455560, PUYALLUP"/>
    <s v="CEN2"/>
    <x v="2"/>
    <d v="2020-10-28T00:00:00"/>
    <d v="2021-01-05T00:00:00"/>
    <d v="2021-04-02T00:00:00"/>
    <s v="WA12700270"/>
    <s v="UG Line Ext-1 Phase"/>
    <s v="16311"/>
    <s v="E Commercial Line Extension"/>
    <n v="0"/>
    <n v="0"/>
    <n v="0"/>
    <n v="2795.66"/>
    <n v="4690.6899999999996"/>
    <n v="0"/>
    <s v="QSPPLAT"/>
    <s v="QUANTA - PIERCE - PLAT"/>
    <s v=""/>
    <n v="1"/>
    <n v="1919.03"/>
    <n v="2360.41"/>
    <n v="0"/>
    <m/>
    <n v="0"/>
    <s v=""/>
    <s v=""/>
  </r>
  <r>
    <x v="1"/>
    <x v="1"/>
    <x v="2"/>
    <x v="312"/>
    <n v="15"/>
    <n v="1694"/>
    <n v="10678"/>
    <n v="600"/>
    <s v="105095393"/>
    <s v="1602W084  16137 TILLEY RD S  #  TENINO"/>
    <s v="CEN2"/>
    <x v="2"/>
    <d v="2020-12-11T00:00:00"/>
    <d v="2021-03-02T00:00:00"/>
    <d v="2021-06-02T00:00:00"/>
    <s v="WA03400990"/>
    <s v="UG Line Ext-1 Phase"/>
    <s v="16324"/>
    <s v="E Single Family Line Extension"/>
    <n v="0"/>
    <n v="0"/>
    <n v="0"/>
    <n v="3706.17"/>
    <n v="2840.69"/>
    <n v="0"/>
    <s v="QSTHLE"/>
    <s v="QUANTA - OLYMPIA - ELECTRIC"/>
    <s v="508395569"/>
    <n v="1"/>
    <n v="1374.36"/>
    <n v="1690.46"/>
    <n v="0"/>
    <m/>
    <n v="0"/>
    <s v=""/>
    <s v="0057010217"/>
  </r>
  <r>
    <x v="1"/>
    <x v="0"/>
    <x v="2"/>
    <x v="313"/>
    <n v="318"/>
    <n v="1927"/>
    <n v="14659"/>
    <n v="40"/>
    <s v="105095397"/>
    <s v="1601E049 14410 AVIS LN SE # ADU YELM"/>
    <s v="CEN2"/>
    <x v="2"/>
    <d v="2021-03-25T00:00:00"/>
    <d v="2021-06-02T00:00:00"/>
    <d v="2021-10-06T00:00:00"/>
    <s v="WA03400990"/>
    <s v="UG Line Ext-1 Phase"/>
    <s v="16324"/>
    <s v="E Single Family Line Extension"/>
    <n v="0"/>
    <n v="0"/>
    <n v="0"/>
    <n v="2857.85"/>
    <n v="6387.16"/>
    <n v="203.94"/>
    <s v="QSTHLE"/>
    <s v="QUANTA - OLYMPIA - ELECTRIC"/>
    <s v="509700518"/>
    <n v="1"/>
    <n v="1514.08"/>
    <n v="1862.32"/>
    <n v="0"/>
    <m/>
    <n v="0"/>
    <s v=""/>
    <s v="0057010488"/>
  </r>
  <r>
    <x v="1"/>
    <x v="0"/>
    <x v="2"/>
    <x v="314"/>
    <n v="26"/>
    <n v="2370"/>
    <n v="15260"/>
    <n v="495"/>
    <s v="105095398"/>
    <s v="1901W133 3743 LEGACY DR NE #  OLYMPIA"/>
    <s v="CEN2"/>
    <x v="2"/>
    <d v="2021-01-18T00:00:00"/>
    <d v="2021-07-12T00:00:00"/>
    <d v="2021-10-06T00:00:00"/>
    <s v="WA03400990"/>
    <s v="UG Line Ext-1 Phase"/>
    <s v="16324"/>
    <s v="E Single Family Line Extension"/>
    <n v="0"/>
    <n v="0"/>
    <n v="0"/>
    <n v="3640.12"/>
    <n v="5997.8"/>
    <n v="33.5"/>
    <s v="QSTHLE"/>
    <s v="QUANTA - OLYMPIA - ELECTRIC"/>
    <s v="509525564"/>
    <n v="1"/>
    <n v="1908.06"/>
    <n v="2346.91"/>
    <n v="0"/>
    <m/>
    <n v="0"/>
    <s v=""/>
    <s v="0057010322"/>
  </r>
  <r>
    <x v="1"/>
    <x v="0"/>
    <x v="2"/>
    <x v="315"/>
    <n v="25"/>
    <n v="3991"/>
    <n v="20899"/>
    <n v="675"/>
    <s v="105095403"/>
    <s v="3504E132 20380 ALISTON LN # BURLINGTON 9"/>
    <s v="CEN2"/>
    <x v="2"/>
    <d v="2021-05-26T00:00:00"/>
    <d v="2021-08-04T00:00:00"/>
    <d v="2021-11-04T00:00:00"/>
    <s v="WA02900290"/>
    <s v="UG Line Ext-1 Phase"/>
    <s v="16324"/>
    <s v="E Single Family Line Extension"/>
    <n v="0"/>
    <n v="0"/>
    <n v="0"/>
    <n v="6163.28"/>
    <n v="7174.69"/>
    <n v="779.63"/>
    <s v="QNSKGE"/>
    <s v="QUANTA - SKAGIT - ELECTRIC"/>
    <s v="509497013"/>
    <n v="1"/>
    <n v="3363.43"/>
    <n v="4137.0200000000004"/>
    <n v="0"/>
    <m/>
    <n v="0"/>
    <s v=""/>
    <s v="0057010562"/>
  </r>
  <r>
    <x v="1"/>
    <x v="0"/>
    <x v="2"/>
    <x v="316"/>
    <n v="11"/>
    <n v="2075"/>
    <n v="19750"/>
    <n v="1665"/>
    <s v="105095405"/>
    <s v="3903E032 643 E POLE RD. # LYNDEN"/>
    <s v="CEN2"/>
    <x v="2"/>
    <d v="2021-03-22T00:00:00"/>
    <d v="2021-06-02T00:00:00"/>
    <d v="2021-10-06T00:00:00"/>
    <s v="WA03700370"/>
    <s v="UG Line Ext-1 Phase"/>
    <s v="16324"/>
    <s v="E Single Family Line Extension"/>
    <n v="0"/>
    <n v="0"/>
    <n v="0"/>
    <n v="4527.72"/>
    <n v="6391.97"/>
    <n v="2860.92"/>
    <s v="QNWHME"/>
    <s v="QUANTA - BELLINGHAM - ELECTRIC"/>
    <s v="509133168"/>
    <n v="1"/>
    <n v="1633.67"/>
    <n v="2009.41"/>
    <n v="0"/>
    <m/>
    <n v="0"/>
    <s v=""/>
    <s v="0057010347"/>
  </r>
  <r>
    <x v="1"/>
    <x v="1"/>
    <x v="2"/>
    <x v="317"/>
    <n v="839"/>
    <n v="2045"/>
    <n v="10435"/>
    <n v="10"/>
    <s v="105095408"/>
    <s v="1818E127  1801 EDGE BLUFF LOOP # ELLENSB"/>
    <s v="CEN2"/>
    <x v="2"/>
    <d v="2020-12-23T00:00:00"/>
    <d v="2021-03-02T00:00:00"/>
    <d v="2021-06-02T00:00:00"/>
    <s v="WA01900020"/>
    <s v="UG Line Ext-1 Phase"/>
    <s v="16324"/>
    <s v="E Single Family Line Extension"/>
    <n v="0"/>
    <n v="0"/>
    <n v="0"/>
    <n v="2347.34"/>
    <n v="4656.17"/>
    <n v="268.89"/>
    <s v="QCKTTE"/>
    <s v="QUANTA - KITTITAS - ELECTRIC"/>
    <s v="509625747"/>
    <n v="1"/>
    <n v="1619.74"/>
    <n v="1992.28"/>
    <n v="0"/>
    <m/>
    <n v="0"/>
    <s v=""/>
    <s v="0057010250"/>
  </r>
  <r>
    <x v="1"/>
    <x v="1"/>
    <x v="2"/>
    <x v="318"/>
    <n v="72"/>
    <n v="2135"/>
    <n v="18286"/>
    <n v="225"/>
    <s v="105095411"/>
    <s v="1603E008 15908 216TH ST E # HOUSE GRAHAM"/>
    <s v="CEN2"/>
    <x v="2"/>
    <d v="2020-12-10T00:00:00"/>
    <d v="2021-03-02T00:00:00"/>
    <d v="2021-06-02T00:00:00"/>
    <s v="WA12700270"/>
    <s v="UG Line Ext-1 Phase"/>
    <s v="16324"/>
    <s v="E Single Family Line Extension"/>
    <n v="0"/>
    <n v="0"/>
    <n v="0"/>
    <n v="4151.87"/>
    <n v="8841.08"/>
    <n v="0"/>
    <s v="QSWPRE"/>
    <s v="QUANTA - PUYALLUP - ELECTRIC"/>
    <s v="509708827"/>
    <n v="1"/>
    <n v="1592.47"/>
    <n v="1958.74"/>
    <n v="0"/>
    <m/>
    <n v="0"/>
    <s v=""/>
    <s v="0057010213"/>
  </r>
  <r>
    <x v="1"/>
    <x v="1"/>
    <x v="2"/>
    <x v="319"/>
    <n v="223"/>
    <n v="2419"/>
    <n v="16918"/>
    <n v="65"/>
    <s v="105095428"/>
    <s v="3904E132 3350 BEST LN # BELLINGHAM 98226"/>
    <s v="CEN2"/>
    <x v="2"/>
    <d v="2020-12-22T00:00:00"/>
    <d v="2021-03-02T00:00:00"/>
    <d v="2021-06-02T00:00:00"/>
    <s v="WA03700370"/>
    <s v="UG Line Ext-1 Phase"/>
    <s v="16324"/>
    <s v="E Single Family Line Extension"/>
    <n v="0"/>
    <n v="0"/>
    <n v="0"/>
    <n v="3182.24"/>
    <n v="7308.01"/>
    <n v="2022.75"/>
    <s v="QNWHME"/>
    <s v="QUANTA - BELLINGHAM - ELECTRIC"/>
    <s v="505455571"/>
    <n v="1"/>
    <n v="1882.01"/>
    <n v="2314.87"/>
    <n v="0"/>
    <m/>
    <n v="0"/>
    <s v=""/>
    <s v="0057010369"/>
  </r>
  <r>
    <x v="1"/>
    <x v="0"/>
    <x v="0"/>
    <x v="320"/>
    <n v="0"/>
    <n v="-234"/>
    <n v="6487"/>
    <n v="0"/>
    <s v="105095431"/>
    <s v="2204E045 21700 76TH AVE S #  KENT"/>
    <s v="CEN2"/>
    <x v="2"/>
    <d v="2021-03-31T00:00:00"/>
    <d v="2021-06-02T00:00:00"/>
    <d v="2021-10-06T00:00:00"/>
    <s v="WA11700150"/>
    <s v="UG Line Ext-1 Phase"/>
    <s v="16311"/>
    <s v="E Commercial Line Extension"/>
    <n v="584.94000000000005"/>
    <n v="-584.94000000000005"/>
    <n v="0"/>
    <n v="1125.69"/>
    <n v="1359.71"/>
    <n v="2034.42"/>
    <s v="QCSOKE"/>
    <s v="QUANTA - SOUTH KING - ELECTRIC"/>
    <s v="509629665"/>
    <n v="1"/>
    <n v="0"/>
    <n v="0"/>
    <n v="0"/>
    <m/>
    <n v="0"/>
    <s v=""/>
    <s v="0050048029"/>
  </r>
  <r>
    <x v="1"/>
    <x v="1"/>
    <x v="0"/>
    <x v="321"/>
    <n v="0"/>
    <n v="0"/>
    <n v="5210"/>
    <n v="0"/>
    <s v="105095432"/>
    <s v="2106E060 33102 HOLLY AVE SE # IRRIG42 BL"/>
    <s v="CEN2"/>
    <x v="2"/>
    <d v="2020-12-30T00:00:00"/>
    <d v="2021-06-02T00:00:00"/>
    <d v="2021-10-06T00:00:00"/>
    <s v="WA01700050"/>
    <s v="UG Line Ext-1 Phase"/>
    <s v="16311"/>
    <s v="E Commercial Line Extension"/>
    <n v="0"/>
    <n v="0"/>
    <n v="0"/>
    <n v="649.04999999999995"/>
    <n v="1209.5899999999999"/>
    <n v="0"/>
    <s v="QCSOKE"/>
    <s v="QUANTA - SOUTH KING - ELECTRIC"/>
    <s v="509714648"/>
    <n v="1"/>
    <n v="0"/>
    <n v="0"/>
    <n v="0"/>
    <m/>
    <n v="0"/>
    <s v=""/>
    <s v="0050047828"/>
  </r>
  <r>
    <x v="1"/>
    <x v="0"/>
    <x v="2"/>
    <x v="322"/>
    <n v="24"/>
    <n v="2551"/>
    <n v="17377"/>
    <n v="625"/>
    <s v="105095438"/>
    <s v="2501W084 11639 NW PIONEER RD #  SEABECK"/>
    <s v="CEN2"/>
    <x v="2"/>
    <d v="2021-05-07T00:00:00"/>
    <d v="2021-08-04T00:00:00"/>
    <d v="2021-11-04T00:00:00"/>
    <s v="WA01800990"/>
    <s v="UG Line Ext-1 Phase"/>
    <s v="16324"/>
    <s v="E Single Family Line Extension"/>
    <n v="0"/>
    <n v="0"/>
    <n v="0"/>
    <n v="5358.11"/>
    <n v="6276.43"/>
    <n v="0"/>
    <s v="QSSPE"/>
    <s v="QUANTA - KITSAP - ELECTRIC"/>
    <s v="507191498"/>
    <n v="1"/>
    <n v="2056.94"/>
    <n v="2530.04"/>
    <n v="625"/>
    <m/>
    <n v="1"/>
    <s v="1"/>
    <s v="0057010204"/>
  </r>
  <r>
    <x v="1"/>
    <x v="0"/>
    <x v="2"/>
    <x v="323"/>
    <n v="45"/>
    <n v="2508"/>
    <n v="16147"/>
    <n v="300"/>
    <s v="105095441"/>
    <s v="4003E128 775 E WISER LAKE RD #  LYNDEN"/>
    <s v="CEN2"/>
    <x v="2"/>
    <d v="2021-03-12T00:00:00"/>
    <d v="2021-06-02T00:00:00"/>
    <d v="2021-10-06T00:00:00"/>
    <s v="WA03700370"/>
    <s v="UG Line Ext-1 Phase"/>
    <s v="16324"/>
    <s v="E Single Family Line Extension"/>
    <n v="0"/>
    <n v="0"/>
    <n v="0"/>
    <n v="3845.9"/>
    <n v="4905.72"/>
    <n v="2625.5"/>
    <s v="QNWHME"/>
    <s v="QUANTA - BELLINGHAM - ELECTRIC"/>
    <s v="509137064"/>
    <n v="1"/>
    <n v="1885.2"/>
    <n v="2318.8000000000002"/>
    <n v="0"/>
    <m/>
    <n v="0"/>
    <s v=""/>
    <s v="0057010443"/>
  </r>
  <r>
    <x v="1"/>
    <x v="1"/>
    <x v="2"/>
    <x v="324"/>
    <n v="367"/>
    <n v="1797"/>
    <n v="12805"/>
    <n v="30"/>
    <s v="105095444"/>
    <s v="1902W072 7238 STIBGEN RD NW #  OLYMPIA"/>
    <s v="CEN2"/>
    <x v="2"/>
    <d v="2020-12-18T00:00:00"/>
    <d v="2021-03-02T00:00:00"/>
    <d v="2021-06-02T00:00:00"/>
    <s v="WA03400990"/>
    <s v="UG Line Ext-1 Phase"/>
    <s v="16324"/>
    <s v="E Single Family Line Extension"/>
    <n v="0"/>
    <n v="0"/>
    <n v="0"/>
    <n v="2131.77"/>
    <n v="5711.78"/>
    <n v="0"/>
    <s v="QSTHLE"/>
    <s v="QUANTA - OLYMPIA - ELECTRIC"/>
    <s v="508989812"/>
    <n v="1"/>
    <n v="1402.01"/>
    <n v="1724.47"/>
    <n v="0"/>
    <m/>
    <n v="0"/>
    <s v=""/>
    <s v="0057010184"/>
  </r>
  <r>
    <x v="1"/>
    <x v="0"/>
    <x v="1"/>
    <x v="325"/>
    <n v="0"/>
    <n v="13064"/>
    <n v="85461"/>
    <n v="0"/>
    <s v="105095473"/>
    <s v="3404E020 175 PUMP DR #  BURLINGTON"/>
    <s v="CEN2"/>
    <x v="2"/>
    <d v="2021-02-28T00:00:00"/>
    <d v="2021-06-02T00:00:00"/>
    <d v="2021-10-06T00:00:00"/>
    <s v="WA02900020"/>
    <s v="UG Line Ext-1 Phase"/>
    <s v="16314"/>
    <s v="E Multi Family Line Extension"/>
    <n v="0"/>
    <n v="0"/>
    <n v="0"/>
    <n v="26616.89"/>
    <n v="36001.379999999997"/>
    <n v="36"/>
    <s v="QNSKGE"/>
    <s v="QUANTA - SKAGIT - ELECTRIC"/>
    <s v="509540189"/>
    <n v="1"/>
    <n v="10516.33"/>
    <n v="12935.09"/>
    <n v="0"/>
    <m/>
    <n v="0"/>
    <s v=""/>
    <s v="0002547310"/>
  </r>
  <r>
    <x v="1"/>
    <x v="1"/>
    <x v="0"/>
    <x v="326"/>
    <n v="0"/>
    <n v="2589"/>
    <n v="15002"/>
    <n v="0"/>
    <s v="105095474"/>
    <s v="3403E012 15263 CROSSWIND DR #  BURLINGTO"/>
    <s v="CEN2"/>
    <x v="2"/>
    <d v="2020-11-19T00:00:00"/>
    <d v="2021-02-02T00:00:00"/>
    <d v="2021-05-04T00:00:00"/>
    <s v="WA02900290"/>
    <s v="UG Line Ext-1 Phase"/>
    <s v="16311"/>
    <s v="E Commercial Line Extension"/>
    <n v="0"/>
    <n v="0"/>
    <n v="0"/>
    <n v="2821.5"/>
    <n v="5189.01"/>
    <n v="2029.68"/>
    <s v="QNSKGE"/>
    <s v="QUANTA - SKAGIT - ELECTRIC"/>
    <s v="509363180"/>
    <n v="1"/>
    <n v="1953.88"/>
    <n v="2403.27"/>
    <n v="0"/>
    <m/>
    <n v="0"/>
    <s v=""/>
    <s v="0050047704"/>
  </r>
  <r>
    <x v="1"/>
    <x v="0"/>
    <x v="2"/>
    <x v="327"/>
    <n v="30"/>
    <n v="2875"/>
    <n v="14791"/>
    <n v="400"/>
    <s v="105095476"/>
    <s v="1903E012 3029 366TH ST S#  ROY"/>
    <s v="CEN2"/>
    <x v="2"/>
    <d v="2021-01-19T00:00:00"/>
    <d v="2021-04-02T00:00:00"/>
    <d v="2021-07-02T00:00:00"/>
    <s v="WA04100990"/>
    <s v="UG Line Ext-1 Phase"/>
    <s v="16324"/>
    <s v="E Single Family Line Extension"/>
    <n v="0"/>
    <n v="0"/>
    <n v="0"/>
    <n v="3759.59"/>
    <n v="6276.11"/>
    <n v="0"/>
    <s v="QSTHLE"/>
    <s v="QUANTA - OLYMPIA - ELECTRIC"/>
    <s v="509368118"/>
    <n v="1"/>
    <n v="2178.29"/>
    <n v="2679.3"/>
    <n v="0"/>
    <m/>
    <n v="0"/>
    <s v=""/>
    <s v="0057010304"/>
  </r>
  <r>
    <x v="1"/>
    <x v="0"/>
    <x v="2"/>
    <x v="328"/>
    <n v="35"/>
    <n v="3464"/>
    <n v="15471"/>
    <n v="340"/>
    <s v="105095489"/>
    <s v="2702E012 9060 NE COUNTRY WOODS LN #  KIN"/>
    <s v="CEN2"/>
    <x v="2"/>
    <d v="2021-01-08T00:00:00"/>
    <d v="2021-04-02T00:00:00"/>
    <d v="2021-07-02T00:00:00"/>
    <s v="WA01800990"/>
    <s v="UG Line Ext-1 Phase"/>
    <s v="16324"/>
    <s v="E Single Family Line Extension"/>
    <n v="0"/>
    <n v="0"/>
    <n v="0"/>
    <n v="4921.12"/>
    <n v="5843.98"/>
    <n v="499.5"/>
    <s v="QSSPE"/>
    <s v="QUANTA - KITSAP - ELECTRIC"/>
    <s v="509615892"/>
    <n v="1"/>
    <n v="2732.57"/>
    <n v="3361.06"/>
    <n v="340"/>
    <m/>
    <n v="1"/>
    <s v="1"/>
    <s v="0057010189"/>
  </r>
  <r>
    <x v="1"/>
    <x v="0"/>
    <x v="0"/>
    <x v="329"/>
    <n v="0"/>
    <n v="0"/>
    <n v="2082"/>
    <n v="0"/>
    <s v="105095516"/>
    <s v="2205E107 26704 132ND AVE SE #  KENT"/>
    <s v="CEN2"/>
    <x v="2"/>
    <d v="2021-03-29T00:00:00"/>
    <d v="2021-06-02T00:00:00"/>
    <d v="2021-10-06T00:00:00"/>
    <s v="WA11700150"/>
    <s v="UG Line Ext-1 Phase"/>
    <s v="16311"/>
    <s v="E Commercial Line Extension"/>
    <n v="0"/>
    <n v="0"/>
    <n v="0"/>
    <n v="413.55"/>
    <n v="1225.18"/>
    <n v="0"/>
    <s v="QCSPLAT"/>
    <s v="QUANTA - KENT - PLAT"/>
    <s v=""/>
    <n v="1"/>
    <n v="0"/>
    <n v="0"/>
    <n v="0"/>
    <m/>
    <n v="0"/>
    <s v=""/>
    <s v="0050047714"/>
  </r>
  <r>
    <x v="1"/>
    <x v="0"/>
    <x v="2"/>
    <x v="330"/>
    <n v="28"/>
    <n v="2037"/>
    <n v="14579"/>
    <n v="454"/>
    <s v="105095525"/>
    <s v="3404E048 13233 BUCHANAN LN #  MOUNT VERN"/>
    <s v="CEN2"/>
    <x v="2"/>
    <d v="2021-04-26T00:00:00"/>
    <d v="2021-08-04T00:00:00"/>
    <d v="2021-11-04T00:00:00"/>
    <s v="WA02900290"/>
    <s v="UG Line Ext-1 Phase"/>
    <s v="16324"/>
    <s v="E Single Family Line Extension"/>
    <n v="0"/>
    <n v="0"/>
    <n v="0"/>
    <n v="4135.08"/>
    <n v="4463.5200000000004"/>
    <n v="2226.38"/>
    <s v="QNSKGE"/>
    <s v="QUANTA - SKAGIT - ELECTRIC"/>
    <s v="508112144"/>
    <n v="1"/>
    <n v="1764.9"/>
    <n v="2170.83"/>
    <n v="0"/>
    <m/>
    <n v="0"/>
    <s v=""/>
    <s v="0057010255"/>
  </r>
  <r>
    <x v="1"/>
    <x v="0"/>
    <x v="0"/>
    <x v="331"/>
    <n v="0"/>
    <n v="1582"/>
    <n v="16853"/>
    <n v="0"/>
    <s v="105095529"/>
    <s v="2104E031 625 S 314TH ST # LIGHTING FEDER"/>
    <s v="CEN2"/>
    <x v="2"/>
    <d v="2021-03-31T00:00:00"/>
    <d v="2021-06-02T00:00:00"/>
    <d v="2021-10-06T00:00:00"/>
    <s v="WA11700320"/>
    <s v="UG Line Ext-1 Phase"/>
    <s v="16311"/>
    <s v="E Commercial Line Extension"/>
    <n v="18626.580000000002"/>
    <n v="-18626.580000000002"/>
    <n v="0"/>
    <n v="3265.74"/>
    <n v="6642.89"/>
    <n v="361.11"/>
    <s v="QCSOKE"/>
    <s v="QUANTA - SOUTH KING - ELECTRIC"/>
    <s v="509518770"/>
    <n v="1"/>
    <n v="1502.59"/>
    <n v="1848.19"/>
    <n v="0"/>
    <m/>
    <n v="0"/>
    <s v=""/>
    <s v="0050047939"/>
  </r>
  <r>
    <x v="1"/>
    <x v="0"/>
    <x v="2"/>
    <x v="332"/>
    <n v="24"/>
    <n v="2200"/>
    <n v="14063"/>
    <n v="500"/>
    <s v="105095546"/>
    <s v="4004E056 8394 N PASS RD #  SUMAS"/>
    <s v="CEN2"/>
    <x v="2"/>
    <d v="2021-04-26T00:00:00"/>
    <d v="2021-08-04T00:00:00"/>
    <m/>
    <s v="WA03700370"/>
    <s v="UG Line Ext-1 Phase"/>
    <s v="16324"/>
    <s v="E Single Family Line Extension"/>
    <n v="0"/>
    <n v="0"/>
    <n v="0"/>
    <n v="3607.28"/>
    <n v="4382.24"/>
    <n v="1889.63"/>
    <s v="QNWHME"/>
    <s v="QUANTA - BELLINGHAM - ELECTRIC"/>
    <s v="509647235"/>
    <n v="1"/>
    <n v="1764.43"/>
    <n v="2170.25"/>
    <n v="0"/>
    <m/>
    <n v="0"/>
    <s v=""/>
    <s v="0057010470"/>
  </r>
  <r>
    <x v="1"/>
    <x v="1"/>
    <x v="2"/>
    <x v="333"/>
    <n v="27"/>
    <n v="1906"/>
    <n v="13414"/>
    <n v="420"/>
    <s v="105095570"/>
    <s v="3504E048 7574 STATE ROUTE 9 # ADU SEDRO"/>
    <s v="CEN2"/>
    <x v="2"/>
    <d v="2020-12-29T00:00:00"/>
    <d v="2021-04-02T00:00:00"/>
    <d v="2021-07-02T00:00:00"/>
    <s v="WA02900290"/>
    <s v="UG Line Ext-1 Phase"/>
    <s v="16324"/>
    <s v="E Single Family Line Extension"/>
    <n v="0"/>
    <n v="0"/>
    <n v="0"/>
    <n v="3476.61"/>
    <n v="4617.21"/>
    <n v="1245.4000000000001"/>
    <s v="QNSKGE"/>
    <s v="QUANTA - SKAGIT - ELECTRIC"/>
    <s v="509877071"/>
    <n v="1"/>
    <n v="1403.2"/>
    <n v="1725.94"/>
    <n v="0"/>
    <m/>
    <n v="0"/>
    <s v=""/>
    <s v="0057010393"/>
  </r>
  <r>
    <x v="1"/>
    <x v="0"/>
    <x v="2"/>
    <x v="334"/>
    <n v="295"/>
    <n v="1843"/>
    <n v="15113"/>
    <n v="45"/>
    <s v="105095596"/>
    <s v="2401E116  3963 SAND DOLLAR RD W#  BREME"/>
    <s v="CEN2"/>
    <x v="2"/>
    <d v="2021-01-06T00:00:00"/>
    <d v="2021-04-02T00:00:00"/>
    <d v="2021-07-02T00:00:00"/>
    <s v="WA01800990"/>
    <s v="UG Line Ext-1 Phase"/>
    <s v="16324"/>
    <s v="E Single Family Line Extension"/>
    <n v="0"/>
    <n v="0"/>
    <n v="0"/>
    <n v="2923.25"/>
    <n v="7905.72"/>
    <n v="614.13"/>
    <s v="QSSPE"/>
    <s v="QUANTA - KITSAP - ELECTRIC"/>
    <s v="508572542"/>
    <n v="1"/>
    <n v="1959.12"/>
    <n v="2409.7199999999998"/>
    <n v="45"/>
    <m/>
    <n v="1"/>
    <s v="1"/>
    <s v="0057010242"/>
  </r>
  <r>
    <x v="1"/>
    <x v="1"/>
    <x v="1"/>
    <x v="335"/>
    <n v="0"/>
    <n v="0"/>
    <n v="1165"/>
    <n v="0"/>
    <s v="105095606"/>
    <s v="2015E103  1ST ST &amp; BULLITT AVE #  CLE EL"/>
    <s v="CEN2"/>
    <x v="2"/>
    <d v="2020-11-02T00:00:00"/>
    <d v="2021-02-02T00:00:00"/>
    <d v="2021-05-04T00:00:00"/>
    <s v="WA01900010"/>
    <s v="UG Line Ext-1 Phase"/>
    <s v="16311"/>
    <s v="E Commercial Line Extension"/>
    <n v="0"/>
    <n v="0"/>
    <n v="0"/>
    <n v="140.65"/>
    <n v="360"/>
    <n v="0"/>
    <s v="QCKTTE"/>
    <s v="QUANTA - KITTITAS - ELECTRIC"/>
    <s v="509307425"/>
    <n v="1"/>
    <n v="0"/>
    <n v="0"/>
    <n v="0"/>
    <m/>
    <n v="0"/>
    <s v=""/>
    <s v=""/>
  </r>
  <r>
    <x v="1"/>
    <x v="1"/>
    <x v="2"/>
    <x v="336"/>
    <n v="447"/>
    <n v="2045"/>
    <n v="15467"/>
    <n v="30"/>
    <s v="105095621"/>
    <s v="1905E144 18705 232ND AVE E #  ORTING"/>
    <s v="CEN2"/>
    <x v="2"/>
    <d v="2020-12-10T00:00:00"/>
    <d v="2021-04-02T00:00:00"/>
    <d v="2021-07-02T00:00:00"/>
    <s v="WA04100990"/>
    <s v="UG Line Ext-1 Phase"/>
    <s v="16324"/>
    <s v="E Single Family Line Extension"/>
    <n v="0"/>
    <n v="0"/>
    <n v="0"/>
    <n v="2870.5"/>
    <n v="5565.74"/>
    <n v="297"/>
    <s v="QSWPRE"/>
    <s v="QUANTA - PUYALLUP - ELECTRIC"/>
    <s v="509848271"/>
    <n v="1"/>
    <n v="1641.83"/>
    <n v="2019.45"/>
    <n v="0"/>
    <m/>
    <n v="0"/>
    <s v=""/>
    <s v="0057010289"/>
  </r>
  <r>
    <x v="1"/>
    <x v="0"/>
    <x v="2"/>
    <x v="337"/>
    <n v="38"/>
    <n v="3393"/>
    <n v="20769"/>
    <n v="460"/>
    <s v="105095663"/>
    <s v="2401W032  2464 MAPLE CREEK AVE NW # BREM"/>
    <s v="CEN2"/>
    <x v="2"/>
    <d v="2021-02-12T00:00:00"/>
    <d v="2021-05-04T00:00:00"/>
    <d v="2021-08-04T00:00:00"/>
    <s v="WA01800990"/>
    <s v="UG Line Ext-1 Phase"/>
    <s v="16324"/>
    <s v="E Single Family Line Extension"/>
    <n v="0"/>
    <n v="0"/>
    <n v="0"/>
    <n v="7620.34"/>
    <n v="7987.47"/>
    <n v="390"/>
    <s v="QSSPE"/>
    <s v="QUANTA - KITSAP - ELECTRIC"/>
    <s v="508170810"/>
    <n v="1"/>
    <n v="2739.23"/>
    <n v="3369.25"/>
    <n v="460"/>
    <m/>
    <n v="1"/>
    <s v="1"/>
    <s v="0057010276"/>
  </r>
  <r>
    <x v="1"/>
    <x v="1"/>
    <x v="2"/>
    <x v="338"/>
    <n v="38"/>
    <n v="2367"/>
    <n v="15971"/>
    <n v="360"/>
    <s v="105095664"/>
    <s v="1901W020 8716 FERNWOOD ST NE #  OLYMPIA"/>
    <s v="CEN2"/>
    <x v="2"/>
    <d v="2020-12-23T00:00:00"/>
    <d v="2021-07-12T00:00:00"/>
    <d v="2021-10-06T00:00:00"/>
    <s v="WA03400990"/>
    <s v="UG Line Ext-1 Phase"/>
    <s v="16324"/>
    <s v="E Single Family Line Extension"/>
    <n v="0"/>
    <n v="0"/>
    <n v="0"/>
    <n v="4134.09"/>
    <n v="4225.59"/>
    <n v="33.5"/>
    <s v="QSTHLE"/>
    <s v="QUANTA - OLYMPIA - ELECTRIC"/>
    <s v="509763496"/>
    <n v="1"/>
    <n v="2126.31"/>
    <n v="2615.36"/>
    <n v="0"/>
    <m/>
    <n v="0"/>
    <s v=""/>
    <s v="0057010360"/>
  </r>
  <r>
    <x v="1"/>
    <x v="0"/>
    <x v="2"/>
    <x v="339"/>
    <n v="18"/>
    <n v="1750"/>
    <n v="19256"/>
    <n v="1000"/>
    <s v="105095665"/>
    <s v="3002E116 4643 SMUGGLERS COVE RD FREELAND"/>
    <s v="CEN2"/>
    <x v="2"/>
    <d v="2021-04-14T00:00:00"/>
    <d v="2021-07-02T00:00:00"/>
    <d v="2021-10-06T00:00:00"/>
    <s v="WA01500990"/>
    <s v="UG Line Ext-1 Phase"/>
    <s v="16324"/>
    <s v="E Single Family Line Extension"/>
    <n v="0"/>
    <n v="0"/>
    <n v="0"/>
    <n v="5192.76"/>
    <n v="4008.29"/>
    <n v="278"/>
    <s v="QNISLE"/>
    <s v="QUANTA - WHIDBEY - ELECTRIC"/>
    <s v="500232910"/>
    <n v="1"/>
    <n v="1523.61"/>
    <n v="1874.04"/>
    <n v="0"/>
    <m/>
    <n v="0"/>
    <s v=""/>
    <s v="0057010411"/>
  </r>
  <r>
    <x v="1"/>
    <x v="0"/>
    <x v="0"/>
    <x v="340"/>
    <n v="0"/>
    <n v="132"/>
    <n v="12090"/>
    <n v="0"/>
    <s v="105095671"/>
    <s v="2106E052 32220 BOTTS DR BLACK DIAMOND"/>
    <s v="CEN2"/>
    <x v="2"/>
    <d v="2021-04-02T00:00:00"/>
    <d v="2021-07-02T00:00:00"/>
    <d v="2021-10-06T00:00:00"/>
    <s v="WA01700050"/>
    <s v="UG Line Ext-1 Phase"/>
    <s v="16324"/>
    <s v="E Single Family Line Extension"/>
    <n v="11684.94"/>
    <n v="-11684.94"/>
    <n v="0"/>
    <n v="937.5"/>
    <n v="4569.0600000000004"/>
    <n v="121.8"/>
    <s v="QCSOKE"/>
    <s v="QUANTA - SOUTH KING - ELECTRIC"/>
    <s v="509445053"/>
    <n v="1"/>
    <n v="0"/>
    <n v="0"/>
    <n v="0"/>
    <m/>
    <n v="0"/>
    <s v=""/>
    <s v="0057010464"/>
  </r>
  <r>
    <x v="1"/>
    <x v="0"/>
    <x v="2"/>
    <x v="341"/>
    <n v="68"/>
    <n v="2943"/>
    <n v="16126"/>
    <n v="193"/>
    <s v="105095673"/>
    <s v="1905E002 1603 SPAULDING CIR BUCKLEY"/>
    <s v="CEN2"/>
    <x v="2"/>
    <d v="2021-05-28T00:00:00"/>
    <d v="2021-08-04T00:00:00"/>
    <d v="2021-11-04T00:00:00"/>
    <s v="WA02700020"/>
    <s v="UG Line Ext-1 Phase"/>
    <s v="16324"/>
    <s v="E Single Family Line Extension"/>
    <n v="0"/>
    <n v="0"/>
    <n v="0"/>
    <n v="4247.26"/>
    <n v="6684.9"/>
    <n v="0"/>
    <s v="QSWPRE"/>
    <s v="QUANTA - PUYALLUP - ELECTRIC"/>
    <s v="506161839"/>
    <n v="1"/>
    <n v="2266.29"/>
    <n v="2787.54"/>
    <n v="0"/>
    <m/>
    <n v="0"/>
    <s v=""/>
    <s v="0057010547"/>
  </r>
  <r>
    <x v="1"/>
    <x v="0"/>
    <x v="2"/>
    <x v="342"/>
    <n v="90"/>
    <n v="1781"/>
    <n v="14770"/>
    <n v="145"/>
    <s v="105095676"/>
    <s v="2302E132 12271 ORCHARD AVE SE #  OLALLAS"/>
    <s v="CEN2"/>
    <x v="2"/>
    <d v="2021-01-11T00:00:00"/>
    <d v="2021-04-02T00:00:00"/>
    <d v="2021-07-02T00:00:00"/>
    <s v="WA01800990"/>
    <s v="UG Line Ext-1 Phase"/>
    <s v="16324"/>
    <s v="E Single Family Line Extension"/>
    <n v="0"/>
    <n v="0"/>
    <n v="0"/>
    <n v="3172"/>
    <n v="6221.53"/>
    <n v="0"/>
    <s v="QSSPE"/>
    <s v="QUANTA - KITSAP - ELECTRIC"/>
    <s v="509902079"/>
    <n v="1"/>
    <n v="1403.2"/>
    <n v="1725.94"/>
    <n v="145"/>
    <m/>
    <n v="1"/>
    <s v="1"/>
    <s v="0057010315"/>
  </r>
  <r>
    <x v="1"/>
    <x v="0"/>
    <x v="0"/>
    <x v="343"/>
    <n v="0"/>
    <n v="2671"/>
    <n v="12079"/>
    <n v="0"/>
    <s v="105095691"/>
    <s v="2402E076 4487 E COLLINS RD # POOL PORT O"/>
    <s v="CEN2"/>
    <x v="2"/>
    <d v="2021-02-15T00:00:00"/>
    <d v="2021-05-04T00:00:00"/>
    <d v="2021-08-04T00:00:00"/>
    <s v="WA01800990"/>
    <s v="UG Line Ext-1 Phase"/>
    <s v="16324"/>
    <s v="E Single Family Line Extension"/>
    <n v="13112.6"/>
    <n v="-13112.6"/>
    <n v="0"/>
    <n v="3609.97"/>
    <n v="5555.32"/>
    <n v="0"/>
    <s v="QSSPE"/>
    <s v="QUANTA - KITSAP - ELECTRIC"/>
    <s v="509838432"/>
    <n v="1"/>
    <n v="2129.11"/>
    <n v="2618.81"/>
    <n v="350"/>
    <m/>
    <n v="1"/>
    <s v="1"/>
    <s v="0050047805"/>
  </r>
  <r>
    <x v="1"/>
    <x v="0"/>
    <x v="2"/>
    <x v="344"/>
    <n v="37"/>
    <n v="1731"/>
    <n v="14102"/>
    <n v="334"/>
    <s v="105095693"/>
    <s v="2803E060 8158 SAND DOLLAR LN #  CLINTON"/>
    <s v="CEN2"/>
    <x v="2"/>
    <d v="2021-03-29T00:00:00"/>
    <d v="2021-06-02T00:00:00"/>
    <d v="2021-10-06T00:00:00"/>
    <s v="WA01500990"/>
    <s v="UG Line Ext-1 Phase"/>
    <s v="16324"/>
    <s v="E Single Family Line Extension"/>
    <n v="0"/>
    <n v="0"/>
    <n v="0"/>
    <n v="4167.3100000000004"/>
    <n v="4875.6400000000003"/>
    <n v="321.10000000000002"/>
    <s v="QNISLE"/>
    <s v="QUANTA - WHIDBEY - ELECTRIC"/>
    <s v="506278906"/>
    <n v="1"/>
    <n v="1514.08"/>
    <n v="1862.32"/>
    <n v="0"/>
    <m/>
    <n v="0"/>
    <s v=""/>
    <s v="0057010524"/>
  </r>
  <r>
    <x v="1"/>
    <x v="0"/>
    <x v="0"/>
    <x v="345"/>
    <n v="75"/>
    <n v="4084"/>
    <n v="48134"/>
    <n v="590"/>
    <s v="105095694"/>
    <s v="3903E004 1408 BIRCHWOOD DR #  EVERSON"/>
    <s v="CEN2"/>
    <x v="2"/>
    <d v="2021-03-03T00:00:00"/>
    <d v="2021-06-02T00:00:00"/>
    <d v="2021-10-06T00:00:00"/>
    <s v="WA03700030"/>
    <s v="UG Line Ext-1 Phase"/>
    <s v="16318"/>
    <s v="E Plats Line Extension"/>
    <n v="0"/>
    <n v="0"/>
    <n v="0"/>
    <n v="13692.75"/>
    <n v="15914.79"/>
    <n v="4661.25"/>
    <s v="QNWHME"/>
    <s v="QUANTA - BELLINGHAM - ELECTRIC"/>
    <s v="509961380"/>
    <n v="1"/>
    <n v="3930.18"/>
    <n v="4834.12"/>
    <n v="0"/>
    <m/>
    <n v="0"/>
    <s v=""/>
    <s v="0056004676"/>
  </r>
  <r>
    <x v="1"/>
    <x v="0"/>
    <x v="2"/>
    <x v="346"/>
    <n v="1274"/>
    <n v="2264"/>
    <n v="15006"/>
    <n v="10"/>
    <s v="105095699"/>
    <s v="2702E112  26125 MILLER BAY RD NE #  KING"/>
    <s v="CEN2"/>
    <x v="2"/>
    <d v="2021-03-29T00:00:00"/>
    <d v="2021-06-02T00:00:00"/>
    <d v="2021-10-06T00:00:00"/>
    <s v="WA01800990"/>
    <s v="UG Line Ext-1 Phase"/>
    <s v="16324"/>
    <s v="E Single Family Line Extension"/>
    <n v="0"/>
    <n v="0"/>
    <n v="0"/>
    <n v="2379.1999999999998"/>
    <n v="8322.19"/>
    <n v="169.46"/>
    <s v="QSSPE"/>
    <s v="QUANTA - KITSAP - ELECTRIC"/>
    <s v="509602027"/>
    <n v="1"/>
    <n v="1654.45"/>
    <n v="2034.97"/>
    <n v="10"/>
    <m/>
    <n v="1"/>
    <s v="1"/>
    <s v="0057010317"/>
  </r>
  <r>
    <x v="1"/>
    <x v="0"/>
    <x v="2"/>
    <x v="347"/>
    <n v="145"/>
    <n v="1635"/>
    <n v="11782"/>
    <n v="70"/>
    <s v="105095701"/>
    <s v="1602E056 14420 BRENDA DR SE #  YELM"/>
    <s v="CEN2"/>
    <x v="2"/>
    <d v="2021-01-15T00:00:00"/>
    <d v="2021-07-12T00:00:00"/>
    <d v="2021-10-06T00:00:00"/>
    <s v="WA03400990"/>
    <s v="UG Line Ext-1 Phase"/>
    <s v="16324"/>
    <s v="E Single Family Line Extension"/>
    <n v="0"/>
    <n v="0"/>
    <n v="0"/>
    <n v="2265.42"/>
    <n v="5621.32"/>
    <n v="33.5"/>
    <s v="QSTHLE"/>
    <s v="QUANTA - OLYMPIA - ELECTRIC"/>
    <s v="509540185"/>
    <n v="1"/>
    <n v="1450.98"/>
    <n v="1784.71"/>
    <n v="0"/>
    <m/>
    <n v="0"/>
    <s v=""/>
    <s v="0057010323"/>
  </r>
  <r>
    <x v="1"/>
    <x v="0"/>
    <x v="2"/>
    <x v="348"/>
    <n v="113"/>
    <n v="3417"/>
    <n v="14721"/>
    <n v="100"/>
    <s v="105095707"/>
    <s v="1603E016 602 390TH ST S # HOUSE ROY"/>
    <s v="CEN2"/>
    <x v="2"/>
    <d v="2021-05-24T00:00:00"/>
    <d v="2021-10-06T00:00:00"/>
    <m/>
    <s v="WA04100990"/>
    <s v="UG Line Ext-1 Phase"/>
    <s v="16324"/>
    <s v="E Single Family Line Extension"/>
    <n v="0"/>
    <n v="0"/>
    <n v="0"/>
    <n v="3857.33"/>
    <n v="7060.73"/>
    <n v="0"/>
    <s v="QSTHLE"/>
    <s v="QUANTA - OLYMPIA - ELECTRIC"/>
    <s v="509440173"/>
    <n v="1"/>
    <n v="2747.36"/>
    <n v="3379.25"/>
    <n v="0"/>
    <m/>
    <n v="0"/>
    <s v=""/>
    <s v="0057010559"/>
  </r>
  <r>
    <x v="1"/>
    <x v="0"/>
    <x v="0"/>
    <x v="349"/>
    <n v="0"/>
    <n v="2167"/>
    <n v="17694"/>
    <n v="0"/>
    <s v="105095715"/>
    <s v="2405E085 5079 145TH PL SE #  BELLEVUE"/>
    <s v="CEN2"/>
    <x v="2"/>
    <d v="2021-05-10T00:00:00"/>
    <d v="2021-11-04T00:00:00"/>
    <m/>
    <s v="WA11700040"/>
    <s v="UG Line Ext-1 Phase"/>
    <s v="16324"/>
    <s v="E Single Family Line Extension"/>
    <n v="1380.12"/>
    <n v="-1380.12"/>
    <n v="0"/>
    <n v="3525.61"/>
    <n v="5229.7299999999996"/>
    <n v="368.24"/>
    <s v="QCNOKE"/>
    <s v="QUANTA - REDMOND - ELECTRIC"/>
    <s v="506249373"/>
    <n v="1"/>
    <n v="1885.2"/>
    <n v="2318.8000000000002"/>
    <n v="0"/>
    <m/>
    <n v="0"/>
    <s v=""/>
    <s v="0057010564"/>
  </r>
  <r>
    <x v="1"/>
    <x v="0"/>
    <x v="2"/>
    <x v="350"/>
    <n v="41"/>
    <n v="2922"/>
    <n v="16910"/>
    <n v="345"/>
    <s v="105095745"/>
    <s v="1806E014  331 CLIFF JONES DR # CARBONADO"/>
    <s v="CEN2"/>
    <x v="2"/>
    <d v="2021-04-12T00:00:00"/>
    <d v="2021-07-02T00:00:00"/>
    <d v="2021-10-06T00:00:00"/>
    <s v="WA02700030"/>
    <s v="UG Line Ext-1 Phase"/>
    <s v="16324"/>
    <s v="E Single Family Line Extension"/>
    <n v="0"/>
    <n v="0"/>
    <n v="0"/>
    <n v="4372.6499999999996"/>
    <n v="5206.4399999999996"/>
    <n v="0"/>
    <s v="QSWPRE"/>
    <s v="QUANTA - PUYALLUP - ELECTRIC"/>
    <s v="507693883"/>
    <n v="1"/>
    <n v="1933.22"/>
    <n v="2377.86"/>
    <n v="0"/>
    <m/>
    <n v="0"/>
    <s v=""/>
    <s v="0057010388"/>
  </r>
  <r>
    <x v="1"/>
    <x v="0"/>
    <x v="0"/>
    <x v="351"/>
    <n v="20"/>
    <n v="3100"/>
    <n v="14552"/>
    <n v="570"/>
    <s v="105095752"/>
    <s v="1602W096 2555 MORNING SIDE DR SE # TENIN"/>
    <s v="CEN2"/>
    <x v="2"/>
    <d v="2021-05-06T00:00:00"/>
    <d v="2021-08-04T00:00:00"/>
    <d v="2021-11-04T00:00:00"/>
    <s v="WA03400990"/>
    <s v="UG Line Ext-1 Phase"/>
    <s v="16324"/>
    <s v="E Single Family Line Extension"/>
    <n v="791.47"/>
    <n v="-791.47"/>
    <n v="0"/>
    <n v="4708.6899999999996"/>
    <n v="5207.6099999999997"/>
    <n v="203.94"/>
    <s v="QSTHLE"/>
    <s v="QUANTA - OLYMPIA - ELECTRIC"/>
    <s v="508678471"/>
    <n v="1"/>
    <n v="2540.14"/>
    <n v="3124.37"/>
    <n v="0"/>
    <m/>
    <n v="0"/>
    <s v=""/>
    <s v="0057010461"/>
  </r>
  <r>
    <x v="1"/>
    <x v="0"/>
    <x v="2"/>
    <x v="352"/>
    <n v="39"/>
    <n v="1819"/>
    <n v="15846"/>
    <n v="360"/>
    <s v="105095764"/>
    <s v="3802E089 2943 BIRCHWOOD AVE #  BELLINGHA"/>
    <s v="CEN2"/>
    <x v="2"/>
    <d v="2021-02-19T00:00:00"/>
    <d v="2021-05-04T00:00:00"/>
    <d v="2021-08-04T00:00:00"/>
    <s v="WA03700010"/>
    <s v="UG Line Ext-1 Phase"/>
    <s v="16324"/>
    <s v="E Single Family Line Extension"/>
    <n v="0"/>
    <n v="0"/>
    <n v="0"/>
    <n v="3614.11"/>
    <n v="4771.62"/>
    <n v="3431.24"/>
    <s v="QNWHME"/>
    <s v="QUANTA - BELLINGHAM - ELECTRIC"/>
    <s v="508403595"/>
    <n v="1"/>
    <n v="1595.11"/>
    <n v="1961.99"/>
    <n v="0"/>
    <m/>
    <n v="0"/>
    <s v=""/>
    <s v="0057010462"/>
  </r>
  <r>
    <x v="1"/>
    <x v="0"/>
    <x v="0"/>
    <x v="353"/>
    <n v="57"/>
    <n v="2703"/>
    <n v="17562"/>
    <n v="260"/>
    <s v="105095772"/>
    <s v="2107E112 36508 312TH AVE SE #  ENUMCLAW"/>
    <s v="CEN2"/>
    <x v="2"/>
    <d v="2021-05-07T00:00:00"/>
    <d v="2021-08-04T00:00:00"/>
    <d v="2021-11-04T00:00:00"/>
    <s v="WA04000990"/>
    <s v="UG Line Ext-1 Phase"/>
    <s v="16324"/>
    <s v="E Single Family Line Extension"/>
    <n v="1474.32"/>
    <n v="-1474.32"/>
    <n v="0"/>
    <n v="3713.52"/>
    <n v="5232.6499999999996"/>
    <n v="2128.9899999999998"/>
    <s v="QCSOKE"/>
    <s v="QUANTA - SOUTH KING - ELECTRIC"/>
    <s v="503929185"/>
    <n v="1"/>
    <n v="1778.05"/>
    <n v="2187"/>
    <n v="0"/>
    <m/>
    <n v="0"/>
    <s v=""/>
    <s v="0057010447"/>
  </r>
  <r>
    <x v="1"/>
    <x v="0"/>
    <x v="0"/>
    <x v="354"/>
    <n v="0"/>
    <n v="-131"/>
    <n v="9536"/>
    <n v="0"/>
    <s v="105095774"/>
    <s v="2304E106 3414 S 164TH ST #  SEATAC"/>
    <s v="CEN2"/>
    <x v="2"/>
    <d v="2021-03-30T00:00:00"/>
    <d v="2021-06-02T00:00:00"/>
    <m/>
    <s v="WA11700330"/>
    <s v="UG Line Ext-1 Phase"/>
    <s v="16324"/>
    <s v="E Single Family Line Extension"/>
    <n v="2712.51"/>
    <n v="-2712.51"/>
    <n v="0"/>
    <n v="808.49"/>
    <n v="3653.48"/>
    <n v="1667.85"/>
    <s v="QCSOKE"/>
    <s v="QUANTA - SOUTH KING - ELECTRIC"/>
    <s v="509516673"/>
    <n v="1"/>
    <n v="0"/>
    <n v="0"/>
    <n v="0"/>
    <m/>
    <n v="0"/>
    <s v=""/>
    <s v="0056004662"/>
  </r>
  <r>
    <x v="1"/>
    <x v="0"/>
    <x v="2"/>
    <x v="355"/>
    <n v="542"/>
    <n v="2425"/>
    <n v="13264"/>
    <n v="20"/>
    <s v="105095776"/>
    <s v="1601E011 13206 DRAVIN LN SE #  RAINIER"/>
    <s v="CEN2"/>
    <x v="2"/>
    <d v="2021-05-18T00:00:00"/>
    <d v="2021-08-04T00:00:00"/>
    <d v="2021-11-04T00:00:00"/>
    <s v="WA03400990"/>
    <s v="UG Line Ext-1 Phase"/>
    <s v="16324"/>
    <s v="E Single Family Line Extension"/>
    <n v="0"/>
    <n v="0"/>
    <n v="0"/>
    <n v="2672.79"/>
    <n v="6075.46"/>
    <n v="0"/>
    <s v="QSTHLE"/>
    <s v="QUANTA - OLYMPIA - ELECTRIC"/>
    <s v="509986440"/>
    <n v="1"/>
    <n v="1922.99"/>
    <n v="2365.2800000000002"/>
    <n v="0"/>
    <m/>
    <n v="0"/>
    <s v=""/>
    <s v="0057010361"/>
  </r>
  <r>
    <x v="1"/>
    <x v="0"/>
    <x v="2"/>
    <x v="356"/>
    <n v="318"/>
    <n v="1984"/>
    <n v="14699"/>
    <n v="40"/>
    <s v="105095782"/>
    <s v="2302E112 10618 ORCHARD AVE SE # OLALLA"/>
    <s v="CEN2"/>
    <x v="2"/>
    <d v="2021-03-01T00:00:00"/>
    <d v="2021-06-02T00:00:00"/>
    <d v="2021-10-06T00:00:00"/>
    <s v="WA01800990"/>
    <s v="UG Line Ext-1 Phase"/>
    <s v="16324"/>
    <s v="E Single Family Line Extension"/>
    <n v="0"/>
    <n v="0"/>
    <n v="0"/>
    <n v="2346.86"/>
    <n v="8182.29"/>
    <n v="339.63"/>
    <s v="QSSPE"/>
    <s v="QUANTA - KITSAP - ELECTRIC"/>
    <s v="509190911"/>
    <n v="1"/>
    <n v="1432.92"/>
    <n v="1762.49"/>
    <n v="40"/>
    <m/>
    <n v="1"/>
    <s v="1"/>
    <s v="0057010344"/>
  </r>
  <r>
    <x v="1"/>
    <x v="1"/>
    <x v="2"/>
    <x v="357"/>
    <n v="35"/>
    <n v="3391"/>
    <n v="24217"/>
    <n v="600"/>
    <s v="105095799"/>
    <s v="2015E092 920 HORIZON RIDGE DR #  CLE ELU"/>
    <s v="CEN2"/>
    <x v="2"/>
    <d v="2020-12-23T00:00:00"/>
    <d v="2021-03-02T00:00:00"/>
    <d v="2021-06-02T00:00:00"/>
    <s v="WA01900990"/>
    <s v="UG Line Ext-1 Phase"/>
    <s v="16324"/>
    <s v="E Single Family Line Extension"/>
    <n v="0"/>
    <n v="0"/>
    <n v="0"/>
    <n v="11269.39"/>
    <n v="6463.66"/>
    <n v="0"/>
    <s v="QCKTTE"/>
    <s v="QUANTA - KITTITAS - ELECTRIC"/>
    <s v="509617074"/>
    <n v="1"/>
    <n v="2846.26"/>
    <n v="3500.9"/>
    <n v="0"/>
    <m/>
    <n v="0"/>
    <s v=""/>
    <s v="0057010318"/>
  </r>
  <r>
    <x v="1"/>
    <x v="0"/>
    <x v="2"/>
    <x v="358"/>
    <n v="564"/>
    <n v="2754"/>
    <n v="14025"/>
    <n v="20"/>
    <s v="105095813"/>
    <s v="1901W102 5421 OYSTERCATCHER LN NE #  LAC"/>
    <s v="CEN2"/>
    <x v="2"/>
    <d v="2021-02-19T00:00:00"/>
    <d v="2021-05-04T00:00:00"/>
    <d v="2021-08-04T00:00:00"/>
    <s v="WA03400340"/>
    <s v="UG Line Ext-1 Phase"/>
    <s v="16324"/>
    <s v="E Single Family Line Extension"/>
    <n v="0"/>
    <n v="0"/>
    <n v="0"/>
    <n v="2863"/>
    <n v="5516.75"/>
    <n v="0"/>
    <s v="QSTHLE"/>
    <s v="QUANTA - OLYMPIA - ELECTRIC"/>
    <s v="509972766"/>
    <n v="1"/>
    <n v="2178.29"/>
    <n v="2679.3"/>
    <n v="0"/>
    <m/>
    <n v="0"/>
    <s v=""/>
    <s v="0057010425"/>
  </r>
  <r>
    <x v="1"/>
    <x v="0"/>
    <x v="2"/>
    <x v="359"/>
    <n v="557"/>
    <n v="2474"/>
    <n v="13612"/>
    <n v="20"/>
    <s v="105095824"/>
    <s v="1601E048 13530 ELK MEADOWS LN SE # YELM"/>
    <s v="CEN2"/>
    <x v="2"/>
    <d v="2021-03-08T00:00:00"/>
    <d v="2021-06-02T00:00:00"/>
    <d v="2021-10-06T00:00:00"/>
    <s v="WA03400990"/>
    <s v="UG Line Ext-1 Phase"/>
    <s v="16324"/>
    <s v="E Single Family Line Extension"/>
    <n v="0"/>
    <n v="0"/>
    <n v="0"/>
    <n v="2750.07"/>
    <n v="5660.73"/>
    <n v="407.88"/>
    <s v="QSTHLE"/>
    <s v="QUANTA - OLYMPIA - ELECTRIC"/>
    <s v="509606943"/>
    <n v="1"/>
    <n v="1955.23"/>
    <n v="2404.9299999999998"/>
    <n v="0"/>
    <m/>
    <n v="0"/>
    <s v=""/>
    <s v="0057010404"/>
  </r>
  <r>
    <x v="1"/>
    <x v="1"/>
    <x v="2"/>
    <x v="360"/>
    <n v="1004"/>
    <n v="2054"/>
    <n v="12095"/>
    <n v="10"/>
    <s v="105095825"/>
    <s v="1603E016 715 390TH ST S #  ROY"/>
    <s v="CEN2"/>
    <x v="2"/>
    <d v="2020-12-07T00:00:00"/>
    <d v="2021-03-02T00:00:00"/>
    <d v="2021-06-02T00:00:00"/>
    <s v="WA04100990"/>
    <s v="UG Line Ext-1 Phase"/>
    <s v="16324"/>
    <s v="E Single Family Line Extension"/>
    <n v="0"/>
    <n v="0"/>
    <n v="0"/>
    <n v="2352.71"/>
    <n v="5888.6"/>
    <n v="0"/>
    <s v="QSTHLE"/>
    <s v="QUANTA - OLYMPIA - ELECTRIC"/>
    <s v="509589979"/>
    <n v="1"/>
    <n v="1641.83"/>
    <n v="2019.45"/>
    <n v="0"/>
    <m/>
    <n v="0"/>
    <s v=""/>
    <s v="0057010311"/>
  </r>
  <r>
    <x v="1"/>
    <x v="0"/>
    <x v="2"/>
    <x v="361"/>
    <n v="61"/>
    <n v="2651"/>
    <n v="12471"/>
    <n v="160"/>
    <s v="105095827"/>
    <s v="1901W102 5404 OYSTERCATCHER LN 3NE #  LA"/>
    <s v="CEN2"/>
    <x v="2"/>
    <d v="2021-01-05T00:00:00"/>
    <d v="2021-04-02T00:00:00"/>
    <d v="2021-07-02T00:00:00"/>
    <s v="WA03400340"/>
    <s v="UG Line Ext-1 Phase"/>
    <s v="16324"/>
    <s v="E Single Family Line Extension"/>
    <n v="0"/>
    <n v="0"/>
    <n v="0"/>
    <n v="3766.69"/>
    <n v="5007.09"/>
    <n v="203.94"/>
    <s v="QSTHLE"/>
    <s v="QUANTA - OLYMPIA - ELECTRIC"/>
    <s v="509972648"/>
    <n v="1"/>
    <n v="2126.31"/>
    <n v="2615.36"/>
    <n v="0"/>
    <m/>
    <n v="0"/>
    <s v=""/>
    <s v="0057010359"/>
  </r>
  <r>
    <x v="1"/>
    <x v="0"/>
    <x v="2"/>
    <x v="362"/>
    <n v="33"/>
    <n v="2067"/>
    <n v="15916"/>
    <n v="420"/>
    <s v="105095833"/>
    <s v="2402W124  23503 W LUDVICK LAKE DR  #  SE"/>
    <s v="CEN2"/>
    <x v="2"/>
    <d v="2021-02-27T00:00:00"/>
    <d v="2021-05-04T00:00:00"/>
    <d v="2021-08-04T00:00:00"/>
    <s v="WA01800990"/>
    <s v="UG Line Ext-1 Phase"/>
    <s v="16324"/>
    <s v="E Single Family Line Extension"/>
    <n v="0"/>
    <n v="0"/>
    <n v="0"/>
    <n v="3214.07"/>
    <n v="7436.73"/>
    <n v="713.25"/>
    <s v="QSSPE"/>
    <s v="QUANTA - KITSAP - ELECTRIC"/>
    <s v="509392103"/>
    <n v="1"/>
    <n v="1508.84"/>
    <n v="1855.87"/>
    <n v="420"/>
    <m/>
    <n v="1"/>
    <s v="1"/>
    <s v="0057010466"/>
  </r>
  <r>
    <x v="1"/>
    <x v="0"/>
    <x v="0"/>
    <x v="363"/>
    <n v="17"/>
    <n v="3204"/>
    <n v="13446"/>
    <n v="600"/>
    <s v="105095842"/>
    <s v="2501W100  7672 OUTBACK AVE NW#  SILVE SC"/>
    <s v="CEN2"/>
    <x v="2"/>
    <d v="2021-05-05T00:00:00"/>
    <d v="2021-08-04T00:00:00"/>
    <d v="2021-11-04T00:00:00"/>
    <s v="WA01800990"/>
    <s v="UG Line Ext-1 Phase"/>
    <s v="16324"/>
    <s v="E Single Family Line Extension"/>
    <n v="359.23"/>
    <n v="-359.23"/>
    <n v="0"/>
    <n v="5006.93"/>
    <n v="4402.07"/>
    <n v="420.75"/>
    <s v="QSSPE"/>
    <s v="QUANTA - KITSAP - ELECTRIC"/>
    <s v="508542947"/>
    <n v="1"/>
    <n v="2546.2600000000002"/>
    <n v="3131.9"/>
    <n v="600"/>
    <m/>
    <n v="1"/>
    <s v="1"/>
    <s v="0057010316"/>
  </r>
  <r>
    <x v="1"/>
    <x v="1"/>
    <x v="0"/>
    <x v="364"/>
    <n v="0"/>
    <n v="-104"/>
    <n v="5891"/>
    <n v="0"/>
    <s v="105095843"/>
    <s v="3803E129 1219 BIRCH ST #  BELLINGHAM"/>
    <s v="CEN2"/>
    <x v="2"/>
    <d v="2020-11-30T00:00:00"/>
    <d v="2021-02-02T00:00:00"/>
    <d v="2021-05-04T00:00:00"/>
    <s v="WA03700010"/>
    <s v="UG Line Ext-1 Phase"/>
    <s v="16324"/>
    <s v="E Single Family Line Extension"/>
    <n v="0"/>
    <n v="0"/>
    <n v="0"/>
    <n v="504.52"/>
    <n v="1583.44"/>
    <n v="897"/>
    <s v="QNWHME"/>
    <s v="QUANTA - BELLINGHAM - ELECTRIC"/>
    <s v="509897411"/>
    <n v="1"/>
    <n v="0"/>
    <n v="0"/>
    <n v="0"/>
    <m/>
    <n v="0"/>
    <s v=""/>
    <s v="0057010337"/>
  </r>
  <r>
    <x v="1"/>
    <x v="1"/>
    <x v="3"/>
    <x v="365"/>
    <n v="0"/>
    <n v="2680"/>
    <n v="12185"/>
    <n v="0"/>
    <s v="105095845"/>
    <s v="1901W102 5333 OYSTERCATCHER LN NE #  LAC"/>
    <s v="CEN2"/>
    <x v="2"/>
    <d v="2020-12-22T00:00:00"/>
    <d v="2021-03-02T00:00:00"/>
    <d v="2021-06-02T00:00:00"/>
    <s v="WA03400340"/>
    <s v="UG Line Ext-1 Phase"/>
    <s v="16324"/>
    <s v="E Single Family Line Extension"/>
    <n v="0"/>
    <n v="0"/>
    <n v="0"/>
    <n v="2795.21"/>
    <n v="5422.26"/>
    <n v="0"/>
    <s v="QSTHLE"/>
    <s v="QUANTA - OLYMPIA - ELECTRIC"/>
    <s v="508866048"/>
    <n v="1"/>
    <n v="2126.31"/>
    <n v="2615.36"/>
    <n v="0"/>
    <m/>
    <n v="0"/>
    <s v=""/>
    <s v=""/>
  </r>
  <r>
    <x v="1"/>
    <x v="0"/>
    <x v="3"/>
    <x v="366"/>
    <n v="0"/>
    <n v="2746"/>
    <n v="11658"/>
    <n v="0"/>
    <s v="105095848"/>
    <s v="1901W102 5439 OYSTERCATCHER LN NE #  LAC"/>
    <s v="CEN2"/>
    <x v="2"/>
    <d v="2021-01-20T00:00:00"/>
    <d v="2021-04-02T00:00:00"/>
    <d v="2021-07-02T00:00:00"/>
    <s v="WA03400340"/>
    <s v="UG Line Ext-1 Phase"/>
    <s v="16324"/>
    <s v="E Single Family Line Extension"/>
    <n v="0"/>
    <n v="0"/>
    <n v="0"/>
    <n v="2225.98"/>
    <n v="4410.1499999999996"/>
    <n v="0"/>
    <s v="QSTHLE"/>
    <s v="QUANTA - OLYMPIA - ELECTRIC"/>
    <s v="509972763"/>
    <n v="1"/>
    <n v="2178.29"/>
    <n v="2679.3"/>
    <n v="0"/>
    <m/>
    <n v="0"/>
    <s v=""/>
    <s v=""/>
  </r>
  <r>
    <x v="1"/>
    <x v="0"/>
    <x v="2"/>
    <x v="367"/>
    <n v="39"/>
    <n v="2711"/>
    <n v="12221"/>
    <n v="245"/>
    <s v="105095850"/>
    <s v="1901W102 5440 OYSTERCATCHER LN NE #  LAC"/>
    <s v="CEN2"/>
    <x v="2"/>
    <d v="2021-01-20T00:00:00"/>
    <d v="2021-04-02T00:00:00"/>
    <d v="2021-07-02T00:00:00"/>
    <s v="WA03400340"/>
    <s v="UG Line Ext-1 Phase"/>
    <s v="16324"/>
    <s v="E Single Family Line Extension"/>
    <n v="0"/>
    <n v="0"/>
    <n v="0"/>
    <n v="3567.3"/>
    <n v="4410.1499999999996"/>
    <n v="0"/>
    <s v="QSTHLE"/>
    <s v="QUANTA - OLYMPIA - ELECTRIC"/>
    <s v="509972760"/>
    <n v="1"/>
    <n v="2178.29"/>
    <n v="2679.3"/>
    <n v="0"/>
    <m/>
    <n v="0"/>
    <s v=""/>
    <s v="0057010426"/>
  </r>
  <r>
    <x v="1"/>
    <x v="1"/>
    <x v="3"/>
    <x v="368"/>
    <n v="0"/>
    <n v="2697"/>
    <n v="13349"/>
    <n v="0"/>
    <s v="105095851"/>
    <s v="1901W102 5245 OYSTERCATCHER LN NE #  LAC"/>
    <s v="CEN2"/>
    <x v="2"/>
    <d v="2020-12-22T00:00:00"/>
    <d v="2021-03-02T00:00:00"/>
    <d v="2021-06-02T00:00:00"/>
    <s v="WA03400340"/>
    <s v="UG Line Ext-1 Phase"/>
    <s v="16324"/>
    <s v="E Single Family Line Extension"/>
    <n v="0"/>
    <n v="0"/>
    <n v="0"/>
    <n v="2890.01"/>
    <n v="5562.63"/>
    <n v="0"/>
    <s v="QSTHLE"/>
    <s v="QUANTA - OLYMPIA - ELECTRIC"/>
    <s v="509972768"/>
    <n v="1"/>
    <n v="2126.31"/>
    <n v="2615.36"/>
    <n v="0"/>
    <m/>
    <n v="0"/>
    <s v=""/>
    <s v=""/>
  </r>
  <r>
    <x v="1"/>
    <x v="0"/>
    <x v="0"/>
    <x v="369"/>
    <n v="0"/>
    <n v="-407"/>
    <n v="6390"/>
    <n v="0"/>
    <s v="105095949"/>
    <s v="3804E120 2530 HIGH ROLLER PL # GATE BELL"/>
    <s v="CEN2"/>
    <x v="3"/>
    <d v="2021-01-28T00:00:00"/>
    <d v="2021-05-04T00:00:00"/>
    <d v="2021-08-04T00:00:00"/>
    <s v="WA03700370"/>
    <s v="UG Line Ext-Secondary"/>
    <s v="16311"/>
    <s v="E Commercial Line Extension"/>
    <n v="701.06"/>
    <n v="-701.06"/>
    <n v="0"/>
    <n v="1097.69"/>
    <n v="1724.56"/>
    <n v="148.5"/>
    <s v="QNWHME"/>
    <s v="QUANTA - BELLINGHAM - ELECTRIC"/>
    <s v="509962226"/>
    <n v="1"/>
    <n v="0"/>
    <n v="0"/>
    <n v="0"/>
    <m/>
    <n v="0"/>
    <s v=""/>
    <s v="0050047878"/>
  </r>
  <r>
    <x v="1"/>
    <x v="0"/>
    <x v="1"/>
    <x v="370"/>
    <n v="0"/>
    <n v="0"/>
    <n v="2090"/>
    <n v="0"/>
    <s v="105095957"/>
    <s v="2501E059 PARCEL 15250130042009 #  SILVER"/>
    <s v="CEN2"/>
    <x v="2"/>
    <d v="2021-02-04T00:00:00"/>
    <d v="2021-05-04T00:00:00"/>
    <d v="2021-08-04T00:00:00"/>
    <s v="WA01800010"/>
    <s v="UG Line Ext-1 Phase"/>
    <s v="16311"/>
    <s v="E Commercial Line Extension"/>
    <n v="0"/>
    <n v="0"/>
    <n v="0"/>
    <n v="434.74"/>
    <n v="1214.05"/>
    <n v="0"/>
    <s v="QSWPLAT"/>
    <s v="QUANTA - KITSAP - PLAT"/>
    <s v=""/>
    <n v="1"/>
    <n v="0"/>
    <n v="0"/>
    <n v="0"/>
    <m/>
    <n v="0"/>
    <s v=""/>
    <s v=""/>
  </r>
  <r>
    <x v="1"/>
    <x v="0"/>
    <x v="2"/>
    <x v="371"/>
    <n v="38"/>
    <n v="1997"/>
    <n v="11408"/>
    <n v="250"/>
    <s v="105095968"/>
    <s v="2501W004 13291 LESTER RD NW #  SILVERDAL"/>
    <s v="CEN2"/>
    <x v="2"/>
    <d v="2021-03-29T00:00:00"/>
    <d v="2021-06-02T00:00:00"/>
    <d v="2021-10-06T00:00:00"/>
    <s v="WA01800990"/>
    <s v="UG Line Ext-1 Phase"/>
    <s v="16324"/>
    <s v="E Single Family Line Extension"/>
    <n v="0"/>
    <n v="0"/>
    <n v="0"/>
    <n v="3337.17"/>
    <n v="4402.07"/>
    <n v="0"/>
    <s v="QSSPE"/>
    <s v="QUANTA - KITSAP - ELECTRIC"/>
    <s v="509397213"/>
    <n v="1"/>
    <n v="1502.59"/>
    <n v="1848.19"/>
    <n v="250"/>
    <m/>
    <n v="1"/>
    <s v="1"/>
    <s v="0057010422"/>
  </r>
  <r>
    <x v="1"/>
    <x v="0"/>
    <x v="2"/>
    <x v="372"/>
    <n v="15"/>
    <n v="1806"/>
    <n v="13673"/>
    <n v="770"/>
    <s v="105095969"/>
    <s v="3803E012 1505 HUNTLEY RD # BELLINGHAM 98"/>
    <s v="CEN2"/>
    <x v="2"/>
    <d v="2021-01-12T00:00:00"/>
    <d v="2021-04-02T00:00:00"/>
    <d v="2021-07-02T00:00:00"/>
    <s v="WA03700370"/>
    <s v="UG Line Ext-1 Phase"/>
    <s v="16324"/>
    <s v="E Single Family Line Extension"/>
    <n v="0"/>
    <n v="0"/>
    <n v="0"/>
    <n v="4366.6000000000004"/>
    <n v="4791.55"/>
    <n v="612.13"/>
    <s v="QNWHME"/>
    <s v="QUANTA - BELLINGHAM - ELECTRIC"/>
    <s v="501699086"/>
    <n v="1"/>
    <n v="1441.83"/>
    <n v="1773.45"/>
    <n v="0"/>
    <m/>
    <n v="0"/>
    <s v=""/>
    <s v="0057010379"/>
  </r>
  <r>
    <x v="1"/>
    <x v="0"/>
    <x v="2"/>
    <x v="373"/>
    <n v="291"/>
    <n v="2374"/>
    <n v="16904"/>
    <n v="50"/>
    <s v="105095982"/>
    <s v="2005E098  6807 233RD AVE E #  BUCKLEY"/>
    <s v="CEN2"/>
    <x v="2"/>
    <d v="2021-04-13T00:00:00"/>
    <d v="2021-07-02T00:00:00"/>
    <d v="2021-10-06T00:00:00"/>
    <s v="WA12700270"/>
    <s v="UG Line Ext-1 Phase"/>
    <s v="16324"/>
    <s v="E Single Family Line Extension"/>
    <n v="0"/>
    <n v="0"/>
    <n v="0"/>
    <n v="4601.1899999999996"/>
    <n v="6802.5"/>
    <n v="0"/>
    <s v="QSWPRE"/>
    <s v="QUANTA - PUYALLUP - ELECTRIC"/>
    <s v="509724341"/>
    <n v="1"/>
    <n v="1893.19"/>
    <n v="2328.62"/>
    <n v="0"/>
    <m/>
    <n v="0"/>
    <s v=""/>
    <s v="0057010400"/>
  </r>
  <r>
    <x v="1"/>
    <x v="0"/>
    <x v="2"/>
    <x v="374"/>
    <n v="176"/>
    <n v="2022"/>
    <n v="12596"/>
    <n v="60"/>
    <s v="105095988"/>
    <s v="2206E096 27485 SE 247TH ST # HSE MAPLE V"/>
    <s v="CEN2"/>
    <x v="2"/>
    <d v="2021-02-01T00:00:00"/>
    <d v="2021-05-04T00:00:00"/>
    <d v="2021-08-04T00:00:00"/>
    <s v="WA04000990"/>
    <s v="UG Line Ext-1 Phase"/>
    <s v="16324"/>
    <s v="E Single Family Line Extension"/>
    <n v="0"/>
    <n v="0"/>
    <n v="0"/>
    <n v="2378.46"/>
    <n v="4302.32"/>
    <n v="647.48"/>
    <s v="QCSOKE"/>
    <s v="QUANTA - SOUTH KING - ELECTRIC"/>
    <s v="510122091"/>
    <n v="1"/>
    <n v="1494.27"/>
    <n v="1837.95"/>
    <n v="0"/>
    <m/>
    <n v="0"/>
    <s v=""/>
    <s v="0057010452"/>
  </r>
  <r>
    <x v="1"/>
    <x v="0"/>
    <x v="2"/>
    <x v="375"/>
    <n v="25"/>
    <n v="2371"/>
    <n v="13473"/>
    <n v="450"/>
    <s v="105095992"/>
    <s v="2501W140  8364 NW DURYEA RD#  BREME SCRA"/>
    <s v="CEN2"/>
    <x v="2"/>
    <d v="2021-06-24T00:00:00"/>
    <d v="2021-11-04T00:00:00"/>
    <m/>
    <s v="WA01800990"/>
    <s v="UG Line Ext-1 Phase"/>
    <s v="16324"/>
    <s v="E Single Family Line Extension"/>
    <n v="0"/>
    <n v="0"/>
    <n v="0"/>
    <n v="4475.96"/>
    <n v="4931.47"/>
    <n v="260.13"/>
    <s v="QSSPE"/>
    <s v="QUANTA - KITSAP - ELECTRIC"/>
    <s v="510006227"/>
    <n v="1"/>
    <n v="1868.08"/>
    <n v="2297.7399999999998"/>
    <n v="450"/>
    <m/>
    <n v="1"/>
    <s v="1"/>
    <s v="0057010385"/>
  </r>
  <r>
    <x v="1"/>
    <x v="0"/>
    <x v="0"/>
    <x v="376"/>
    <n v="0"/>
    <n v="1925"/>
    <n v="12324"/>
    <n v="0"/>
    <s v="105096021"/>
    <s v="2004E079 1118 26TH ST NW #  PUYALLUP"/>
    <s v="CEN2"/>
    <x v="2"/>
    <d v="2021-03-25T00:00:00"/>
    <d v="2021-06-02T00:00:00"/>
    <d v="2021-10-06T00:00:00"/>
    <s v="WA12700110"/>
    <s v="UG Line Ext-1 Phase"/>
    <s v="16324"/>
    <s v="E Single Family Line Extension"/>
    <n v="0"/>
    <n v="0"/>
    <n v="0"/>
    <n v="4354.71"/>
    <n v="3838.85"/>
    <n v="0"/>
    <s v="QSWPRE"/>
    <s v="QUANTA - PUYALLUP - ELECTRIC"/>
    <s v="509876553"/>
    <n v="1"/>
    <n v="1533.42"/>
    <n v="1886.11"/>
    <n v="0"/>
    <m/>
    <n v="0"/>
    <s v=""/>
    <s v="0056004655"/>
  </r>
  <r>
    <x v="1"/>
    <x v="0"/>
    <x v="0"/>
    <x v="377"/>
    <n v="0"/>
    <n v="3400"/>
    <n v="25590"/>
    <n v="0"/>
    <s v="105096032"/>
    <s v="3503E136 11359 JENSEN LN # BURLINGTON"/>
    <s v="CEN2"/>
    <x v="2"/>
    <d v="2021-04-07T00:00:00"/>
    <d v="2021-07-02T00:00:00"/>
    <d v="2021-10-06T00:00:00"/>
    <s v="WA02900290"/>
    <s v="UG Line Ext-1 Phase"/>
    <s v="16311"/>
    <s v="E Commercial Line Extension"/>
    <n v="6804.17"/>
    <n v="-6804.17"/>
    <n v="0"/>
    <n v="5587.5"/>
    <n v="9315.65"/>
    <n v="1930.5"/>
    <s v="QNSKGE"/>
    <s v="QUANTA - SKAGIT - ELECTRIC"/>
    <s v="510088373"/>
    <n v="1"/>
    <n v="2785.65"/>
    <n v="3426.35"/>
    <n v="0"/>
    <m/>
    <n v="0"/>
    <s v=""/>
    <s v="0050048129"/>
  </r>
  <r>
    <x v="1"/>
    <x v="0"/>
    <x v="0"/>
    <x v="378"/>
    <n v="0"/>
    <n v="1988"/>
    <n v="26766"/>
    <n v="0"/>
    <s v="105096046"/>
    <s v="4003E060 2280 BROME ST #  LYNDEN"/>
    <s v="CEN2"/>
    <x v="2"/>
    <d v="2021-03-26T00:00:00"/>
    <d v="2021-06-02T00:00:00"/>
    <d v="2021-10-06T00:00:00"/>
    <s v="WA03700050"/>
    <s v="UG Line Ext-1 Phase"/>
    <s v="16314"/>
    <s v="E Multi Family Line Extension"/>
    <n v="2304.1"/>
    <n v="-2304.1"/>
    <n v="0"/>
    <n v="5499.11"/>
    <n v="8895.08"/>
    <n v="1602.17"/>
    <s v="QNWHME"/>
    <s v="QUANTA - BELLINGHAM - ELECTRIC"/>
    <s v="510078676"/>
    <n v="1"/>
    <n v="1905.23"/>
    <n v="2343.4299999999998"/>
    <n v="0"/>
    <m/>
    <n v="0"/>
    <s v=""/>
    <s v="0050048108"/>
  </r>
  <r>
    <x v="1"/>
    <x v="0"/>
    <x v="0"/>
    <x v="379"/>
    <n v="0"/>
    <n v="-560"/>
    <n v="6347"/>
    <n v="0"/>
    <s v="105096067"/>
    <s v="3504E126 702 N BURLINGTON BLVD #  BURLIN"/>
    <s v="CEN2"/>
    <x v="2"/>
    <d v="2021-02-16T00:00:00"/>
    <d v="2021-05-04T00:00:00"/>
    <d v="2021-08-04T00:00:00"/>
    <s v="WA02900020"/>
    <s v="UG Line Ext-1 Phase"/>
    <s v="16311"/>
    <s v="E Commercial Line Extension"/>
    <n v="0"/>
    <n v="0"/>
    <n v="0"/>
    <n v="1010.12"/>
    <n v="1810.07"/>
    <n v="641.25"/>
    <s v="QNSKGE"/>
    <s v="QUANTA - SKAGIT - ELECTRIC"/>
    <s v="509876741"/>
    <n v="1"/>
    <n v="0"/>
    <n v="0"/>
    <n v="0"/>
    <m/>
    <n v="0"/>
    <s v=""/>
    <s v="0050047967"/>
  </r>
  <r>
    <x v="1"/>
    <x v="0"/>
    <x v="2"/>
    <x v="380"/>
    <n v="1100"/>
    <n v="2965"/>
    <n v="13970"/>
    <n v="10"/>
    <s v="105096073"/>
    <s v="1602W056 14330 KAYSON LN SE #  TENINO"/>
    <s v="CEN2"/>
    <x v="2"/>
    <d v="2021-04-13T00:00:00"/>
    <d v="2021-07-02T00:00:00"/>
    <d v="2021-10-06T00:00:00"/>
    <s v="WA03400990"/>
    <s v="UG Line Ext-1 Phase"/>
    <s v="16324"/>
    <s v="E Single Family Line Extension"/>
    <n v="0"/>
    <n v="0"/>
    <n v="0"/>
    <n v="3162.82"/>
    <n v="6305.69"/>
    <n v="0"/>
    <s v="QSTHLE"/>
    <s v="QUANTA - OLYMPIA - ELECTRIC"/>
    <s v="510006889"/>
    <n v="1"/>
    <n v="2355.54"/>
    <n v="2897.31"/>
    <n v="0"/>
    <m/>
    <n v="0"/>
    <s v=""/>
    <s v="0057010448"/>
  </r>
  <r>
    <x v="1"/>
    <x v="0"/>
    <x v="2"/>
    <x v="381"/>
    <n v="300"/>
    <n v="2228"/>
    <n v="14248"/>
    <n v="40"/>
    <s v="105096080"/>
    <s v="2301E060 1400 SW CHIPMUNK HILL LN #  POR"/>
    <s v="CEN2"/>
    <x v="2"/>
    <d v="2021-03-26T00:00:00"/>
    <d v="2021-06-02T00:00:00"/>
    <d v="2021-10-06T00:00:00"/>
    <s v="WA01800990"/>
    <s v="UG Line Ext-1 Phase"/>
    <s v="16324"/>
    <s v="E Single Family Line Extension"/>
    <n v="0"/>
    <n v="0"/>
    <n v="0"/>
    <n v="2622.65"/>
    <n v="7758.81"/>
    <n v="305.37"/>
    <s v="QSSPE"/>
    <s v="QUANTA - KITSAP - ELECTRIC"/>
    <s v="509691281"/>
    <n v="1"/>
    <n v="1633.67"/>
    <n v="2009.41"/>
    <n v="40"/>
    <m/>
    <n v="1"/>
    <s v="1"/>
    <s v="0057010440"/>
  </r>
  <r>
    <x v="1"/>
    <x v="0"/>
    <x v="2"/>
    <x v="382"/>
    <n v="29"/>
    <n v="2020"/>
    <n v="11271"/>
    <n v="320"/>
    <s v="105096104"/>
    <s v="2302E116 5037 SE BOBCAT LN #  PORT ORCHA"/>
    <s v="CEN2"/>
    <x v="2"/>
    <d v="2021-03-30T00:00:00"/>
    <d v="2021-06-02T00:00:00"/>
    <d v="2021-10-06T00:00:00"/>
    <s v="WA01800990"/>
    <s v="UG Line Ext-1 Phase"/>
    <s v="16324"/>
    <s v="E Single Family Line Extension"/>
    <n v="0"/>
    <n v="0"/>
    <n v="0"/>
    <n v="3283.27"/>
    <n v="4497.75"/>
    <n v="0"/>
    <s v="QSSPE"/>
    <s v="QUANTA - KITSAP - ELECTRIC"/>
    <s v="509205481"/>
    <n v="1"/>
    <n v="1518.45"/>
    <n v="1867.69"/>
    <n v="320"/>
    <m/>
    <n v="1"/>
    <s v="1"/>
    <s v="0057010392"/>
  </r>
  <r>
    <x v="1"/>
    <x v="1"/>
    <x v="2"/>
    <x v="383"/>
    <n v="37"/>
    <n v="3814"/>
    <n v="12028"/>
    <n v="225"/>
    <s v="105096105"/>
    <s v="2502E012 9539 MARY SAM LN NE #  BAINBRID"/>
    <s v="CEN2"/>
    <x v="2"/>
    <d v="2020-12-28T00:00:00"/>
    <d v="2021-03-02T00:00:00"/>
    <d v="2021-06-02T00:00:00"/>
    <s v="WA01800040"/>
    <s v="UG Line Ext-1 Phase"/>
    <s v="16324"/>
    <s v="E Single Family Line Extension"/>
    <n v="0"/>
    <n v="0"/>
    <n v="0"/>
    <n v="4572.4399999999996"/>
    <n v="4171.28"/>
    <n v="333"/>
    <s v="QSSPE"/>
    <s v="QUANTA - KITSAP - ELECTRIC"/>
    <s v="509963928"/>
    <n v="1"/>
    <n v="3187.9"/>
    <n v="3921.12"/>
    <n v="225"/>
    <m/>
    <n v="1"/>
    <s v="1"/>
    <s v="0057010383"/>
  </r>
  <r>
    <x v="1"/>
    <x v="0"/>
    <x v="2"/>
    <x v="384"/>
    <n v="76"/>
    <n v="2223"/>
    <n v="13569"/>
    <n v="150"/>
    <s v="105096129"/>
    <s v="2302E132  7380 SE ROPER LN # OLALLA"/>
    <s v="CEN2"/>
    <x v="2"/>
    <d v="2021-03-29T00:00:00"/>
    <d v="2021-06-02T00:00:00"/>
    <d v="2021-10-06T00:00:00"/>
    <s v="WA01800990"/>
    <s v="UG Line Ext-1 Phase"/>
    <s v="16324"/>
    <s v="E Single Family Line Extension"/>
    <n v="0"/>
    <n v="0"/>
    <n v="0"/>
    <n v="2997.95"/>
    <n v="6892.12"/>
    <n v="372"/>
    <s v="QSSPE"/>
    <s v="QUANTA - KITSAP - ELECTRIC"/>
    <s v="509306964"/>
    <n v="1"/>
    <n v="1642.84"/>
    <n v="2020.69"/>
    <n v="150"/>
    <m/>
    <n v="1"/>
    <s v="1"/>
    <s v="0057010414"/>
  </r>
  <r>
    <x v="1"/>
    <x v="0"/>
    <x v="0"/>
    <x v="385"/>
    <n v="0"/>
    <n v="9572"/>
    <n v="15225"/>
    <n v="0"/>
    <s v="105096131"/>
    <s v="2301E095 2000 SE MULLENIX RD #  PORT ORC"/>
    <s v="CEN2"/>
    <x v="2"/>
    <d v="2021-05-11T00:00:00"/>
    <d v="2021-08-04T00:00:00"/>
    <d v="2021-11-04T00:00:00"/>
    <s v="WA01800990"/>
    <s v="UG Line Ext-1 Phase"/>
    <s v="16311"/>
    <s v="E Commercial Line Extension"/>
    <n v="0"/>
    <n v="0"/>
    <n v="0"/>
    <n v="8632.2800000000007"/>
    <n v="3396.14"/>
    <n v="97.5"/>
    <s v="QSSPE"/>
    <s v="QUANTA - KITSAP - ELECTRIC"/>
    <s v="510220238"/>
    <n v="1"/>
    <n v="8445.94"/>
    <n v="10388.51"/>
    <n v="0"/>
    <m/>
    <n v="1"/>
    <s v="3"/>
    <s v="0050048216"/>
  </r>
  <r>
    <x v="1"/>
    <x v="0"/>
    <x v="1"/>
    <x v="386"/>
    <n v="0"/>
    <n v="0"/>
    <n v="3705"/>
    <n v="0"/>
    <s v="105096167"/>
    <s v="2406E055 24402 SE ISSAQUAH FALL CITY RD"/>
    <s v="CEN2"/>
    <x v="2"/>
    <d v="2021-01-21T00:00:00"/>
    <d v="2021-04-02T00:00:00"/>
    <d v="2021-07-02T00:00:00"/>
    <s v="WA11700390"/>
    <s v="UG Line Ext-1 Phase"/>
    <s v="16311"/>
    <s v="E Commercial Line Extension"/>
    <n v="0"/>
    <n v="0"/>
    <n v="0"/>
    <n v="1109.58"/>
    <n v="1669.46"/>
    <n v="0"/>
    <s v="QCNOKE"/>
    <s v="QUANTA - REDMOND - ELECTRIC"/>
    <s v="510276910"/>
    <n v="1"/>
    <n v="0"/>
    <n v="0"/>
    <n v="0"/>
    <m/>
    <n v="0"/>
    <s v=""/>
    <s v=""/>
  </r>
  <r>
    <x v="1"/>
    <x v="0"/>
    <x v="1"/>
    <x v="387"/>
    <n v="0"/>
    <n v="1374"/>
    <n v="10473"/>
    <n v="0"/>
    <s v="105096168"/>
    <s v="2406E055 24585 SE ISSAQUAH FALL CITY RD"/>
    <s v="CEN2"/>
    <x v="2"/>
    <d v="2021-01-21T00:00:00"/>
    <d v="2021-04-02T00:00:00"/>
    <d v="2021-07-02T00:00:00"/>
    <s v="WA11700390"/>
    <s v="UG Line Ext-1 Phase"/>
    <s v="16311"/>
    <s v="E Commercial Line Extension"/>
    <n v="0"/>
    <n v="0"/>
    <n v="0"/>
    <n v="2630.96"/>
    <n v="5636.69"/>
    <n v="0"/>
    <s v="QCNOKE"/>
    <s v="QUANTA - REDMOND - ELECTRIC"/>
    <s v="510276919"/>
    <n v="1"/>
    <n v="1078.02"/>
    <n v="1325.96"/>
    <n v="0"/>
    <m/>
    <n v="0"/>
    <s v=""/>
    <s v=""/>
  </r>
  <r>
    <x v="1"/>
    <x v="0"/>
    <x v="2"/>
    <x v="388"/>
    <n v="453"/>
    <n v="3100"/>
    <n v="12151"/>
    <n v="20"/>
    <s v="105096169"/>
    <s v="1603E016 204 390TH ST S #  ROY"/>
    <s v="CEN2"/>
    <x v="2"/>
    <d v="2021-04-27T00:00:00"/>
    <d v="2021-07-02T00:00:00"/>
    <d v="2021-10-06T00:00:00"/>
    <s v="WA04100990"/>
    <s v="UG Line Ext-1 Phase"/>
    <s v="16324"/>
    <s v="E Single Family Line Extension"/>
    <n v="0"/>
    <n v="0"/>
    <n v="0"/>
    <n v="4064.71"/>
    <n v="4737.21"/>
    <n v="0"/>
    <s v="QSTHLE"/>
    <s v="QUANTA - OLYMPIA - ELECTRIC"/>
    <s v="509695097"/>
    <n v="1"/>
    <n v="2540.14"/>
    <n v="3124.37"/>
    <n v="0"/>
    <m/>
    <n v="0"/>
    <s v=""/>
    <s v="0057010463"/>
  </r>
  <r>
    <x v="1"/>
    <x v="0"/>
    <x v="0"/>
    <x v="389"/>
    <n v="97"/>
    <n v="2212"/>
    <n v="16696"/>
    <n v="150"/>
    <s v="105096205"/>
    <s v="2004E105 6708 114TH AVE CT E #  PUYALLUP"/>
    <s v="CEN2"/>
    <x v="2"/>
    <d v="2021-02-19T00:00:00"/>
    <d v="2021-11-04T00:00:00"/>
    <m/>
    <s v="WA12700270"/>
    <s v="UG Line Ext-1 Phase"/>
    <s v="16324"/>
    <s v="E Single Family Line Extension"/>
    <n v="3983.72"/>
    <n v="-3983.72"/>
    <n v="0"/>
    <n v="3946.48"/>
    <n v="7070.1"/>
    <n v="169.41"/>
    <s v="QSWPRE"/>
    <s v="QUANTA - PUYALLUP - ELECTRIC"/>
    <s v="510336124"/>
    <n v="1"/>
    <n v="1609.55"/>
    <n v="1979.75"/>
    <n v="0"/>
    <m/>
    <n v="0"/>
    <s v=""/>
    <s v="0057010457"/>
  </r>
  <r>
    <x v="1"/>
    <x v="0"/>
    <x v="2"/>
    <x v="390"/>
    <n v="32"/>
    <n v="2274"/>
    <n v="11533"/>
    <n v="290"/>
    <s v="105096211"/>
    <s v="1902W112 4749 BAYSHORE LN NW OLYMPIA WA"/>
    <s v="CEN2"/>
    <x v="2"/>
    <d v="2021-06-07T00:00:00"/>
    <d v="2021-10-06T00:00:00"/>
    <m/>
    <s v="WA03400990"/>
    <s v="UG Line Ext-1 Phase"/>
    <s v="16324"/>
    <s v="E Single Family Line Extension"/>
    <n v="0"/>
    <n v="0"/>
    <n v="0"/>
    <n v="3552.43"/>
    <n v="4361.6899999999996"/>
    <n v="0"/>
    <s v="QSTHLE"/>
    <s v="QUANTA - OLYMPIA - ELECTRIC"/>
    <s v="510114190"/>
    <n v="1"/>
    <n v="1846.17"/>
    <n v="2270.79"/>
    <n v="0"/>
    <m/>
    <n v="0"/>
    <s v=""/>
    <s v="0057010571"/>
  </r>
  <r>
    <x v="1"/>
    <x v="0"/>
    <x v="2"/>
    <x v="391"/>
    <n v="29"/>
    <n v="2865"/>
    <n v="11676"/>
    <n v="300"/>
    <s v="105096216"/>
    <s v="1905E144 18419 232ND AVE E #  ORTING"/>
    <s v="CEN2"/>
    <x v="2"/>
    <d v="2021-04-13T00:00:00"/>
    <d v="2021-07-02T00:00:00"/>
    <d v="2021-10-06T00:00:00"/>
    <s v="WA04100990"/>
    <s v="UG Line Ext-1 Phase"/>
    <s v="16324"/>
    <s v="E Single Family Line Extension"/>
    <n v="0"/>
    <n v="0"/>
    <n v="0"/>
    <n v="4188.12"/>
    <n v="3978.79"/>
    <n v="0"/>
    <s v="QSWPRE"/>
    <s v="QUANTA - PUYALLUP - ELECTRIC"/>
    <s v="509516367"/>
    <n v="1"/>
    <n v="2362.63"/>
    <n v="2906.03"/>
    <n v="0"/>
    <m/>
    <n v="0"/>
    <s v=""/>
    <s v="0057010525"/>
  </r>
  <r>
    <x v="1"/>
    <x v="0"/>
    <x v="2"/>
    <x v="392"/>
    <n v="23"/>
    <n v="2888"/>
    <n v="18642"/>
    <n v="700"/>
    <s v="105096217"/>
    <s v="1702E040 8011 308TH ST S #  ROY"/>
    <s v="CEN2"/>
    <x v="2"/>
    <d v="2021-02-18T00:00:00"/>
    <d v="2021-05-04T00:00:00"/>
    <d v="2021-08-04T00:00:00"/>
    <s v="WA04100990"/>
    <s v="UG Line Ext-1 Phase"/>
    <s v="16324"/>
    <s v="E Single Family Line Extension"/>
    <n v="0"/>
    <n v="0"/>
    <n v="0"/>
    <n v="5698.76"/>
    <n v="7934.28"/>
    <n v="0"/>
    <s v="QSTHLE"/>
    <s v="QUANTA - OLYMPIA - ELECTRIC"/>
    <s v="500788999"/>
    <n v="1"/>
    <n v="2199.2800000000002"/>
    <n v="2705.11"/>
    <n v="0"/>
    <m/>
    <n v="0"/>
    <s v=""/>
    <s v="0057010508"/>
  </r>
  <r>
    <x v="1"/>
    <x v="0"/>
    <x v="2"/>
    <x v="393"/>
    <n v="117"/>
    <n v="2974"/>
    <n v="14689"/>
    <n v="100"/>
    <s v="105096219"/>
    <s v="1602E092 15545 RAINIER VIEW DR SE # YELM"/>
    <s v="CEN2"/>
    <x v="2"/>
    <d v="2021-04-12T00:00:00"/>
    <d v="2021-07-02T00:00:00"/>
    <d v="2021-10-06T00:00:00"/>
    <s v="WA03400990"/>
    <s v="UG Line Ext-1 Phase"/>
    <s v="16324"/>
    <s v="E Single Family Line Extension"/>
    <n v="0"/>
    <n v="0"/>
    <n v="0"/>
    <n v="3741.6"/>
    <n v="6400.49"/>
    <n v="100.5"/>
    <s v="QSTHLE"/>
    <s v="QUANTA - OLYMPIA - ELECTRIC"/>
    <s v="503384083"/>
    <n v="1"/>
    <n v="2540.14"/>
    <n v="3124.37"/>
    <n v="0"/>
    <m/>
    <n v="0"/>
    <s v=""/>
    <s v="0057010569"/>
  </r>
  <r>
    <x v="1"/>
    <x v="0"/>
    <x v="2"/>
    <x v="394"/>
    <n v="1117"/>
    <n v="1444"/>
    <n v="12614"/>
    <n v="10"/>
    <s v="105096233"/>
    <s v="2004E010 10610 COUNTY LINE RD #  EDGEWOO"/>
    <s v="CEN2"/>
    <x v="2"/>
    <d v="2021-04-08T00:00:00"/>
    <d v="2021-07-02T00:00:00"/>
    <d v="2021-10-06T00:00:00"/>
    <s v="WA12700200"/>
    <s v="UG Line Ext-1 Phase"/>
    <s v="16324"/>
    <s v="E Single Family Line Extension"/>
    <n v="0"/>
    <n v="0"/>
    <n v="0"/>
    <n v="2261"/>
    <n v="6775.77"/>
    <n v="0"/>
    <s v="QSWPRE"/>
    <s v="QUANTA - PUYALLUP - ELECTRIC"/>
    <s v="510301837"/>
    <n v="1"/>
    <n v="1502.59"/>
    <n v="1848.19"/>
    <n v="0"/>
    <m/>
    <n v="0"/>
    <s v=""/>
    <s v="0057010529"/>
  </r>
  <r>
    <x v="1"/>
    <x v="0"/>
    <x v="0"/>
    <x v="395"/>
    <n v="75"/>
    <n v="3033"/>
    <n v="19488"/>
    <n v="220"/>
    <s v="105096239"/>
    <s v="2107E116 29608 SE 361ST PL # BARN ENUMCL"/>
    <s v="CEN2"/>
    <x v="2"/>
    <d v="2021-05-07T00:00:00"/>
    <d v="2021-08-04T00:00:00"/>
    <d v="2021-11-04T00:00:00"/>
    <s v="WA04000990"/>
    <s v="UG Line Ext-1 Phase"/>
    <s v="16324"/>
    <s v="E Single Family Line Extension"/>
    <n v="690.06"/>
    <n v="-690.06"/>
    <n v="0"/>
    <n v="4494.6099999999997"/>
    <n v="6906.67"/>
    <n v="456.04"/>
    <s v="QCSOKE"/>
    <s v="QUANTA - SOUTH KING - ELECTRIC"/>
    <s v="510312737"/>
    <n v="1"/>
    <n v="2546.2600000000002"/>
    <n v="3131.9"/>
    <n v="0"/>
    <m/>
    <n v="0"/>
    <s v=""/>
    <s v="0057010631"/>
  </r>
  <r>
    <x v="1"/>
    <x v="0"/>
    <x v="0"/>
    <x v="396"/>
    <n v="0"/>
    <n v="3577"/>
    <n v="13531"/>
    <n v="0"/>
    <s v="105096253"/>
    <s v="3402E143 11367 MOORAGE WAY #  LA CONNER"/>
    <s v="CEN2"/>
    <x v="2"/>
    <d v="2021-02-01T00:00:00"/>
    <d v="2021-05-04T00:00:00"/>
    <d v="2021-08-04T00:00:00"/>
    <s v="WA02900970"/>
    <s v="UG Line Ext-1 Phase"/>
    <s v="16311"/>
    <s v="E Commercial Line Extension"/>
    <n v="0"/>
    <n v="0"/>
    <n v="0"/>
    <n v="4840.5200000000004"/>
    <n v="4038.34"/>
    <n v="0"/>
    <s v="QNSKGE"/>
    <s v="QUANTA - SKAGIT - ELECTRIC"/>
    <s v="510302051"/>
    <n v="1"/>
    <n v="2937.02"/>
    <n v="3612.53"/>
    <n v="0"/>
    <m/>
    <n v="0"/>
    <s v=""/>
    <s v="0050047998"/>
  </r>
  <r>
    <x v="1"/>
    <x v="0"/>
    <x v="2"/>
    <x v="397"/>
    <n v="42"/>
    <n v="2372"/>
    <n v="10819"/>
    <n v="200"/>
    <s v="105096297"/>
    <s v="2005E098 23308 70TH ST E #  BUCKLEY"/>
    <s v="CEN2"/>
    <x v="2"/>
    <d v="2021-02-16T00:00:00"/>
    <d v="2021-05-04T00:00:00"/>
    <d v="2021-08-04T00:00:00"/>
    <s v="WA12700270"/>
    <s v="UG Line Ext-1 Phase"/>
    <s v="16324"/>
    <s v="E Single Family Line Extension"/>
    <n v="0"/>
    <n v="0"/>
    <n v="0"/>
    <n v="3174.51"/>
    <n v="4052.54"/>
    <n v="0"/>
    <s v="QSWPRE"/>
    <s v="QUANTA - PUYALLUP - ELECTRIC"/>
    <s v="510193606"/>
    <n v="1"/>
    <n v="1912.34"/>
    <n v="2352.1799999999998"/>
    <n v="0"/>
    <m/>
    <n v="0"/>
    <s v=""/>
    <s v="0057010500"/>
  </r>
  <r>
    <x v="1"/>
    <x v="0"/>
    <x v="2"/>
    <x v="398"/>
    <n v="75"/>
    <n v="2859"/>
    <n v="19353"/>
    <n v="220"/>
    <s v="105096302"/>
    <s v="1701W052 8910 FOX RIDGE LN SE #  OLYMPIA"/>
    <s v="CEN2"/>
    <x v="2"/>
    <d v="2021-06-01T00:00:00"/>
    <d v="2021-10-06T00:00:00"/>
    <m/>
    <s v="WA03400990"/>
    <s v="UG Line Ext-1 Phase"/>
    <s v="16324"/>
    <s v="E Single Family Line Extension"/>
    <n v="0"/>
    <n v="0"/>
    <n v="0"/>
    <n v="4161.1099999999997"/>
    <n v="8834.84"/>
    <n v="222.48"/>
    <s v="QSTHLE"/>
    <s v="QUANTA - OLYMPIA - ELECTRIC"/>
    <s v="510410021"/>
    <n v="1"/>
    <n v="2266.29"/>
    <n v="2787.54"/>
    <n v="0"/>
    <m/>
    <n v="0"/>
    <s v=""/>
    <s v="0057010762"/>
  </r>
  <r>
    <x v="1"/>
    <x v="0"/>
    <x v="2"/>
    <x v="399"/>
    <n v="14"/>
    <n v="3654"/>
    <n v="15800"/>
    <n v="860"/>
    <s v="105096311"/>
    <s v="1501W036 5405 199TH AVE SE #  TENINO"/>
    <s v="CEN2"/>
    <x v="2"/>
    <d v="2021-05-21T00:00:00"/>
    <d v="2021-10-06T00:00:00"/>
    <m/>
    <s v="WA03400990"/>
    <s v="UG Line Ext-1 Phase"/>
    <s v="16324"/>
    <s v="E Single Family Line Extension"/>
    <n v="0"/>
    <n v="0"/>
    <n v="0"/>
    <n v="5109.33"/>
    <n v="4642.72"/>
    <n v="787.73"/>
    <s v="QSTHLE"/>
    <s v="QUANTA - OLYMPIA - ELECTRIC"/>
    <s v="510388527"/>
    <n v="1"/>
    <n v="2266.29"/>
    <n v="2787.54"/>
    <n v="0"/>
    <m/>
    <n v="0"/>
    <s v=""/>
    <s v="0057010599"/>
  </r>
  <r>
    <x v="1"/>
    <x v="0"/>
    <x v="1"/>
    <x v="400"/>
    <n v="0"/>
    <n v="2389"/>
    <n v="7171"/>
    <n v="0"/>
    <s v="105096317"/>
    <s v="4005E028 9271 ANDERSON LAKE DR SUMAS WA"/>
    <s v="CEN2"/>
    <x v="2"/>
    <d v="2021-02-24T00:00:00"/>
    <d v="2021-05-04T00:00:00"/>
    <d v="2021-08-04T00:00:00"/>
    <s v="WA03700370"/>
    <s v="UG Line Ext-1 Phase"/>
    <s v="16324"/>
    <s v="E Single Family Line Extension"/>
    <n v="0"/>
    <n v="0"/>
    <n v="0"/>
    <n v="2001.88"/>
    <n v="2246.7199999999998"/>
    <n v="0"/>
    <s v="QNWHME"/>
    <s v="QUANTA - BELLINGHAM - ELECTRIC"/>
    <s v="510428723"/>
    <n v="1"/>
    <n v="1950.3"/>
    <n v="2398.87"/>
    <n v="0"/>
    <m/>
    <n v="0"/>
    <s v=""/>
    <s v=""/>
  </r>
  <r>
    <x v="1"/>
    <x v="0"/>
    <x v="2"/>
    <x v="401"/>
    <n v="33"/>
    <n v="2324"/>
    <n v="16659"/>
    <n v="434"/>
    <s v="105096319"/>
    <s v="1818E124 1021 EDGE BLUFF LOOP #  ELLENSB"/>
    <s v="CEN2"/>
    <x v="2"/>
    <d v="2021-06-08T00:00:00"/>
    <d v="2021-10-06T00:00:00"/>
    <m/>
    <s v="WA01900990"/>
    <s v="UG Line Ext-1 Phase"/>
    <s v="16324"/>
    <s v="E Single Family Line Extension"/>
    <n v="0"/>
    <n v="0"/>
    <n v="0"/>
    <n v="4381.59"/>
    <n v="6205.71"/>
    <n v="496.18"/>
    <s v="QCKTTE"/>
    <s v="QUANTA - KITTITAS - ELECTRIC"/>
    <s v="509900823"/>
    <n v="1"/>
    <n v="1764.43"/>
    <n v="2170.25"/>
    <n v="0"/>
    <m/>
    <n v="0"/>
    <s v=""/>
    <s v="0057010619"/>
  </r>
  <r>
    <x v="1"/>
    <x v="0"/>
    <x v="0"/>
    <x v="402"/>
    <n v="56"/>
    <n v="1580"/>
    <n v="15624"/>
    <n v="250"/>
    <s v="105096325"/>
    <s v="2304E055  5565 S 139TH ST #  TUKWILA"/>
    <s v="CEN2"/>
    <x v="2"/>
    <d v="2021-05-19T00:00:00"/>
    <d v="2021-08-04T00:00:00"/>
    <d v="2021-11-04T00:00:00"/>
    <s v="WA11700290"/>
    <s v="UG Line Ext-1 Phase"/>
    <s v="16324"/>
    <s v="E Single Family Line Extension"/>
    <n v="1426.99"/>
    <n v="-1426.99"/>
    <n v="0"/>
    <n v="3569.01"/>
    <n v="4775.34"/>
    <n v="445.39"/>
    <s v="QCSOKE"/>
    <s v="QUANTA - SOUTH KING - ELECTRIC"/>
    <s v="510019084"/>
    <n v="1"/>
    <n v="1915.46"/>
    <n v="2356.02"/>
    <n v="0"/>
    <m/>
    <n v="0"/>
    <s v=""/>
    <s v="0057010704"/>
  </r>
  <r>
    <x v="1"/>
    <x v="0"/>
    <x v="2"/>
    <x v="403"/>
    <n v="140"/>
    <n v="2043"/>
    <n v="10419"/>
    <n v="60"/>
    <s v="105096365"/>
    <s v="2301E128 3638 SW HUCKLEBERRY RD # HOME P"/>
    <s v="CEN2"/>
    <x v="2"/>
    <d v="2021-03-16T00:00:00"/>
    <d v="2021-06-02T00:00:00"/>
    <d v="2021-10-06T00:00:00"/>
    <s v="WA01800990"/>
    <s v="UG Line Ext-1 Phase"/>
    <s v="16324"/>
    <s v="E Single Family Line Extension"/>
    <n v="9076.4"/>
    <n v="-9076.4"/>
    <n v="0"/>
    <n v="2212.9499999999998"/>
    <n v="4497.75"/>
    <n v="0"/>
    <s v="QSSPE"/>
    <s v="QUANTA - KITSAP - ELECTRIC"/>
    <s v="510219934"/>
    <n v="1"/>
    <n v="1514.08"/>
    <n v="1862.32"/>
    <n v="60"/>
    <m/>
    <n v="1"/>
    <s v="1"/>
    <s v="0057010555"/>
  </r>
  <r>
    <x v="1"/>
    <x v="0"/>
    <x v="2"/>
    <x v="404"/>
    <n v="533"/>
    <n v="2021"/>
    <n v="12672"/>
    <n v="20"/>
    <s v="105096420"/>
    <s v="1705E021 16502 288TH ST E # SHOP GRAHAM"/>
    <s v="CEN2"/>
    <x v="2"/>
    <d v="2021-03-03T00:00:00"/>
    <d v="2021-06-02T00:00:00"/>
    <d v="2021-10-06T00:00:00"/>
    <s v="WA04100990"/>
    <s v="UG Line Ext-1 Phase"/>
    <s v="16324"/>
    <s v="E Single Family Line Extension"/>
    <n v="0"/>
    <n v="0"/>
    <n v="0"/>
    <n v="2319.9499999999998"/>
    <n v="7000.26"/>
    <n v="0"/>
    <s v="QSWPRE"/>
    <s v="QUANTA - PUYALLUP - ELECTRIC"/>
    <s v="510466937"/>
    <n v="1"/>
    <n v="1575.67"/>
    <n v="1938.07"/>
    <n v="0"/>
    <m/>
    <n v="0"/>
    <s v=""/>
    <s v="0057010518"/>
  </r>
  <r>
    <x v="1"/>
    <x v="0"/>
    <x v="1"/>
    <x v="405"/>
    <n v="0"/>
    <n v="1818"/>
    <n v="6021"/>
    <n v="0"/>
    <s v="105096435"/>
    <s v="2504E097 2231 78TH AVE NE # ADU  MEDINA"/>
    <s v="CEN2"/>
    <x v="2"/>
    <d v="2021-06-18T00:00:00"/>
    <d v="2021-11-04T00:00:00"/>
    <m/>
    <s v="WA11700180"/>
    <s v="UG Line Ext-1 Phase"/>
    <s v="16324"/>
    <s v="E Single Family Line Extension"/>
    <n v="0"/>
    <n v="0"/>
    <n v="0"/>
    <n v="1430.22"/>
    <n v="2178.64"/>
    <n v="87"/>
    <s v="QCNOKE"/>
    <s v="QUANTA - REDMOND - ELECTRIC"/>
    <s v="510515624"/>
    <n v="1"/>
    <n v="1187.1500000000001"/>
    <n v="1460.19"/>
    <n v="0"/>
    <m/>
    <n v="0"/>
    <s v="1"/>
    <s v=""/>
  </r>
  <r>
    <x v="1"/>
    <x v="0"/>
    <x v="2"/>
    <x v="406"/>
    <n v="27"/>
    <n v="3016"/>
    <n v="12963"/>
    <n v="365"/>
    <s v="105096439"/>
    <s v="2501W075 8685 SUNSET LN NW # GARAGE SEAB"/>
    <s v="CEN2"/>
    <x v="2"/>
    <d v="2021-05-20T00:00:00"/>
    <d v="2021-08-04T00:00:00"/>
    <d v="2021-11-04T00:00:00"/>
    <s v="WA01800990"/>
    <s v="UG Line Ext-1 Phase"/>
    <s v="16324"/>
    <s v="E Single Family Line Extension"/>
    <n v="11779.3"/>
    <n v="-11779.3"/>
    <n v="0"/>
    <n v="3164.07"/>
    <n v="5778.26"/>
    <n v="0"/>
    <s v="QSSPE"/>
    <s v="QUANTA - KITSAP - ELECTRIC"/>
    <s v="507446576"/>
    <n v="1"/>
    <n v="2216.83"/>
    <n v="2726.7"/>
    <n v="365"/>
    <m/>
    <n v="1"/>
    <s v="1"/>
    <s v="0057010576"/>
  </r>
  <r>
    <x v="1"/>
    <x v="0"/>
    <x v="0"/>
    <x v="407"/>
    <n v="179"/>
    <n v="2981"/>
    <n v="14611"/>
    <n v="65"/>
    <s v="105096469"/>
    <s v="1906E075 24716 149TH ST E #  BUCKLEY"/>
    <s v="CEN2"/>
    <x v="2"/>
    <d v="2021-04-13T00:00:00"/>
    <d v="2021-07-02T00:00:00"/>
    <d v="2021-10-06T00:00:00"/>
    <s v="WA04100990"/>
    <s v="UG Line Ext-1 Phase"/>
    <s v="16324"/>
    <s v="E Single Family Line Extension"/>
    <n v="257.32"/>
    <n v="-257.32"/>
    <n v="0"/>
    <n v="3155.33"/>
    <n v="6678.71"/>
    <n v="376.69"/>
    <s v="QSWPRE"/>
    <s v="QUANTA - PUYALLUP - ELECTRIC"/>
    <s v="510461177"/>
    <n v="1"/>
    <n v="2355.54"/>
    <n v="2897.31"/>
    <n v="0"/>
    <m/>
    <n v="0"/>
    <s v=""/>
    <s v="0057010578"/>
  </r>
  <r>
    <x v="1"/>
    <x v="0"/>
    <x v="0"/>
    <x v="408"/>
    <n v="15"/>
    <n v="3672"/>
    <n v="15829"/>
    <n v="810"/>
    <s v="105096470"/>
    <s v="2207E130 31561 SE 275TH PL #  RAVENSDAL"/>
    <s v="CEN2"/>
    <x v="2"/>
    <d v="2021-04-26T00:00:00"/>
    <d v="2021-07-02T00:00:00"/>
    <d v="2021-10-06T00:00:00"/>
    <s v="WA04000990"/>
    <s v="UG Line Ext-1 Phase"/>
    <s v="16324"/>
    <s v="E Single Family Line Extension"/>
    <n v="0"/>
    <n v="0"/>
    <n v="0"/>
    <n v="5569.17"/>
    <n v="4891.21"/>
    <n v="800.56"/>
    <s v="QCSOKE"/>
    <s v="QUANTA - SOUTH KING - ELECTRIC"/>
    <s v="510293460"/>
    <n v="1"/>
    <n v="2914.12"/>
    <n v="3584.37"/>
    <n v="0"/>
    <m/>
    <n v="0"/>
    <s v=""/>
    <s v="0057010593"/>
  </r>
  <r>
    <x v="1"/>
    <x v="0"/>
    <x v="0"/>
    <x v="409"/>
    <n v="0"/>
    <n v="-142"/>
    <n v="7538"/>
    <n v="0"/>
    <s v="105096536"/>
    <s v="2105E072 120 L ST SE #  AUBURN"/>
    <s v="CEN2"/>
    <x v="2"/>
    <d v="2021-05-20T00:00:00"/>
    <d v="2021-08-04T00:00:00"/>
    <d v="2021-11-04T00:00:00"/>
    <s v="WA11700020"/>
    <s v="UG Line Ext-1 Phase"/>
    <s v="16324"/>
    <s v="E Single Family Line Extension"/>
    <n v="690.06"/>
    <n v="-690.06"/>
    <n v="0"/>
    <n v="642.11"/>
    <n v="2962.83"/>
    <n v="1473.02"/>
    <s v="QCSOKE"/>
    <s v="QUANTA - SOUTH KING - ELECTRIC"/>
    <s v="510490396"/>
    <n v="1"/>
    <n v="0"/>
    <n v="0"/>
    <n v="0"/>
    <m/>
    <n v="0"/>
    <s v=""/>
    <s v="0056004743"/>
  </r>
  <r>
    <x v="1"/>
    <x v="0"/>
    <x v="2"/>
    <x v="410"/>
    <n v="232"/>
    <n v="2587"/>
    <n v="14209"/>
    <n v="50"/>
    <s v="105096547"/>
    <s v="2005E098 23715 70TH ST E #  BUCKLEY"/>
    <s v="CEN2"/>
    <x v="2"/>
    <d v="2021-04-15T00:00:00"/>
    <d v="2021-07-02T00:00:00"/>
    <d v="2021-10-06T00:00:00"/>
    <s v="WA12700270"/>
    <s v="UG Line Ext-1 Phase"/>
    <s v="16324"/>
    <s v="E Single Family Line Extension"/>
    <n v="0"/>
    <n v="0"/>
    <n v="0"/>
    <n v="2912.89"/>
    <n v="6416.62"/>
    <n v="0"/>
    <s v="QSWPRE"/>
    <s v="QUANTA - PUYALLUP - ELECTRIC"/>
    <s v="510494277"/>
    <n v="1"/>
    <n v="2056.94"/>
    <n v="2530.04"/>
    <n v="0"/>
    <m/>
    <n v="0"/>
    <s v=""/>
    <s v="0057010591"/>
  </r>
  <r>
    <x v="1"/>
    <x v="0"/>
    <x v="2"/>
    <x v="411"/>
    <n v="225"/>
    <n v="2944"/>
    <n v="14177"/>
    <n v="50"/>
    <s v="105096548"/>
    <s v="2005E098 23711 70TH ST E #  BUCKLEY"/>
    <s v="CEN2"/>
    <x v="2"/>
    <d v="2021-04-13T00:00:00"/>
    <d v="2021-07-02T00:00:00"/>
    <d v="2021-10-06T00:00:00"/>
    <s v="WA12700270"/>
    <s v="UG Line Ext-1 Phase"/>
    <s v="16324"/>
    <s v="E Single Family Line Extension"/>
    <n v="0"/>
    <n v="0"/>
    <n v="0"/>
    <n v="3180.67"/>
    <n v="6416.62"/>
    <n v="0"/>
    <s v="QSWPRE"/>
    <s v="QUANTA - PUYALLUP - ELECTRIC"/>
    <s v="510491009"/>
    <n v="1"/>
    <n v="2335.2800000000002"/>
    <n v="2872.39"/>
    <n v="0"/>
    <m/>
    <n v="0"/>
    <s v=""/>
    <s v="0057010607"/>
  </r>
  <r>
    <x v="1"/>
    <x v="0"/>
    <x v="0"/>
    <x v="412"/>
    <n v="0"/>
    <n v="-150"/>
    <n v="27707"/>
    <n v="0"/>
    <s v="105096622"/>
    <s v="2502E090 PARCEL 292502107020 #  BAINBRID"/>
    <s v="CEN2"/>
    <x v="2"/>
    <d v="2021-06-10T00:00:00"/>
    <d v="2021-11-04T00:00:00"/>
    <m/>
    <s v="WA01800040"/>
    <s v="UG Line Ext-1 Phase"/>
    <s v="16318"/>
    <s v="E Plats Line Extension"/>
    <n v="2701.87"/>
    <n v="-2701.87"/>
    <n v="0"/>
    <n v="6445.27"/>
    <n v="13349.05"/>
    <n v="0"/>
    <s v="QSSPE"/>
    <s v="QUANTA - KITSAP - ELECTRIC"/>
    <s v="508111566"/>
    <n v="1"/>
    <n v="0"/>
    <n v="0"/>
    <n v="695"/>
    <m/>
    <n v="0"/>
    <s v="1"/>
    <s v="0056004705"/>
  </r>
  <r>
    <x v="1"/>
    <x v="0"/>
    <x v="0"/>
    <x v="413"/>
    <n v="0"/>
    <n v="665"/>
    <n v="11347"/>
    <n v="0"/>
    <s v="105096624"/>
    <s v="3802E010 1141 KOPE RD #  FERNDALE"/>
    <s v="CEN2"/>
    <x v="3"/>
    <d v="2021-05-21T00:00:00"/>
    <d v="2021-08-04T00:00:00"/>
    <d v="2021-11-04T00:00:00"/>
    <s v="WA03700370"/>
    <s v="UG Line Ext-Secondary"/>
    <s v="16311"/>
    <s v="E Commercial Line Extension"/>
    <n v="0"/>
    <n v="0"/>
    <n v="0"/>
    <n v="1546.5"/>
    <n v="3881.43"/>
    <n v="1166.82"/>
    <s v="QNWHME"/>
    <s v="QUANTA - BELLINGHAM - ELECTRIC"/>
    <s v="510327575"/>
    <n v="1"/>
    <n v="849.39"/>
    <n v="1044.75"/>
    <n v="0"/>
    <m/>
    <n v="0"/>
    <s v=""/>
    <s v="0050048239"/>
  </r>
  <r>
    <x v="1"/>
    <x v="0"/>
    <x v="2"/>
    <x v="414"/>
    <n v="25"/>
    <n v="2832"/>
    <n v="16573"/>
    <n v="540"/>
    <s v="105096628"/>
    <s v="1901W036 8421 JOHNSON POINT RD NE #  OLY"/>
    <s v="CEN2"/>
    <x v="2"/>
    <d v="2021-06-09T00:00:00"/>
    <d v="2021-10-06T00:00:00"/>
    <m/>
    <s v="WA03400990"/>
    <s v="UG Line Ext-1 Phase"/>
    <s v="16324"/>
    <s v="E Single Family Line Extension"/>
    <n v="0"/>
    <n v="0"/>
    <n v="0"/>
    <n v="4447.3999999999996"/>
    <n v="4578.08"/>
    <n v="100.5"/>
    <s v="QSTHLE"/>
    <s v="QUANTA - OLYMPIA - ELECTRIC"/>
    <s v="510234883"/>
    <n v="1"/>
    <n v="1868.08"/>
    <n v="2297.7399999999998"/>
    <n v="0"/>
    <m/>
    <n v="0"/>
    <s v=""/>
    <s v="0057010776"/>
  </r>
  <r>
    <x v="1"/>
    <x v="0"/>
    <x v="0"/>
    <x v="415"/>
    <n v="0"/>
    <n v="1675"/>
    <n v="17637"/>
    <n v="0"/>
    <s v="105096642"/>
    <s v="3803E027 255 PRINCE AVE #  BELLINGHAM"/>
    <s v="CEN2"/>
    <x v="2"/>
    <d v="2021-06-03T00:00:00"/>
    <d v="2021-10-06T00:00:00"/>
    <m/>
    <s v="WA03700010"/>
    <s v="UG Line Ext-1 Phase"/>
    <s v="16314"/>
    <s v="E Multi Family Line Extension"/>
    <n v="0"/>
    <n v="0"/>
    <n v="0"/>
    <n v="3228.53"/>
    <n v="6045.22"/>
    <n v="1425.42"/>
    <s v="QNWHME"/>
    <s v="QUANTA - BELLINGHAM - ELECTRIC"/>
    <s v="510514828"/>
    <n v="1"/>
    <n v="1922.99"/>
    <n v="2365.2800000000002"/>
    <n v="0"/>
    <m/>
    <n v="0"/>
    <s v=""/>
    <s v="0050048289"/>
  </r>
  <r>
    <x v="1"/>
    <x v="0"/>
    <x v="2"/>
    <x v="416"/>
    <n v="170"/>
    <n v="2407"/>
    <n v="14319"/>
    <n v="70"/>
    <s v="105096652"/>
    <s v="1701E072 9835 93RD LN SE #  OLYMPIA"/>
    <s v="CEN2"/>
    <x v="2"/>
    <d v="2021-05-10T00:00:00"/>
    <d v="2021-08-04T00:00:00"/>
    <d v="2021-11-04T00:00:00"/>
    <s v="WA03400990"/>
    <s v="UG Line Ext-1 Phase"/>
    <s v="16324"/>
    <s v="E Single Family Line Extension"/>
    <n v="0"/>
    <n v="0"/>
    <n v="0"/>
    <n v="2942.35"/>
    <n v="6305.69"/>
    <n v="407.88"/>
    <s v="QSTHLE"/>
    <s v="QUANTA - OLYMPIA - ELECTRIC"/>
    <s v="510756181"/>
    <n v="1"/>
    <n v="1904.3"/>
    <n v="2342.29"/>
    <n v="0"/>
    <m/>
    <n v="0"/>
    <s v=""/>
    <s v="0057010702"/>
  </r>
  <r>
    <x v="1"/>
    <x v="0"/>
    <x v="2"/>
    <x v="417"/>
    <n v="40"/>
    <n v="2930"/>
    <n v="15466"/>
    <n v="315"/>
    <s v="105096668"/>
    <s v="1603E008  38922 MADRONA DR E # HOUSE ROY"/>
    <s v="CEN2"/>
    <x v="2"/>
    <d v="2021-05-18T00:00:00"/>
    <d v="2021-08-04T00:00:00"/>
    <d v="2021-11-04T00:00:00"/>
    <s v="WA12700270"/>
    <s v="UG Line Ext-1 Phase"/>
    <s v="16324"/>
    <s v="E Single Family Line Extension"/>
    <n v="0"/>
    <n v="0"/>
    <n v="0"/>
    <n v="4763.3900000000003"/>
    <n v="6036.23"/>
    <n v="0"/>
    <s v="QSTHLE"/>
    <s v="QUANTA - OLYMPIA - ELECTRIC"/>
    <s v="510596483"/>
    <n v="1"/>
    <n v="2266.29"/>
    <n v="2787.54"/>
    <n v="0"/>
    <m/>
    <n v="0"/>
    <s v=""/>
    <s v="0057010643"/>
  </r>
  <r>
    <x v="1"/>
    <x v="0"/>
    <x v="2"/>
    <x v="418"/>
    <n v="89"/>
    <n v="132"/>
    <n v="9930"/>
    <n v="110"/>
    <s v="105096685"/>
    <s v="2005E098 23612 70TH ST E #  BUCKLEY"/>
    <s v="CEN2"/>
    <x v="2"/>
    <d v="2021-04-26T00:00:00"/>
    <d v="2021-07-02T00:00:00"/>
    <d v="2021-10-06T00:00:00"/>
    <s v="WA12700270"/>
    <s v="UG Line Ext-1 Phase"/>
    <s v="16324"/>
    <s v="E Single Family Line Extension"/>
    <n v="0"/>
    <n v="0"/>
    <n v="0"/>
    <n v="1438.56"/>
    <n v="4824.3"/>
    <n v="138"/>
    <s v="QSWPRE"/>
    <s v="QUANTA - PUYALLUP - ELECTRIC"/>
    <s v="510436486"/>
    <n v="1"/>
    <n v="0"/>
    <n v="0"/>
    <n v="0"/>
    <m/>
    <n v="0"/>
    <s v=""/>
    <s v="0057010609"/>
  </r>
  <r>
    <x v="1"/>
    <x v="0"/>
    <x v="2"/>
    <x v="419"/>
    <n v="25"/>
    <n v="2299"/>
    <n v="11974"/>
    <n v="380"/>
    <s v="105096710"/>
    <s v="2302E036  5366 BANNER RD SE #  PORT ORCH"/>
    <s v="CEN2"/>
    <x v="2"/>
    <d v="2021-04-26T00:00:00"/>
    <d v="2021-07-02T00:00:00"/>
    <d v="2021-10-06T00:00:00"/>
    <s v="WA01800990"/>
    <s v="UG Line Ext-1 Phase"/>
    <s v="16324"/>
    <s v="E Single Family Line Extension"/>
    <n v="0"/>
    <n v="0"/>
    <n v="0"/>
    <n v="3570.17"/>
    <n v="4210.71"/>
    <n v="276"/>
    <s v="QSSPE"/>
    <s v="QUANTA - KITSAP - ELECTRIC"/>
    <s v="508418227"/>
    <n v="1"/>
    <n v="1764.43"/>
    <n v="2170.25"/>
    <n v="380"/>
    <m/>
    <n v="1"/>
    <s v="1"/>
    <s v="0057010605"/>
  </r>
  <r>
    <x v="1"/>
    <x v="0"/>
    <x v="0"/>
    <x v="420"/>
    <n v="0"/>
    <n v="-81"/>
    <n v="5468"/>
    <n v="0"/>
    <s v="105096711"/>
    <s v="2502E020 13897 SILVEN AVE NE #  BAINBRID"/>
    <s v="CEN2"/>
    <x v="2"/>
    <d v="2021-06-18T00:00:00"/>
    <d v="2021-11-04T00:00:00"/>
    <m/>
    <s v="WA01800040"/>
    <s v="UG Line Ext-1 Phase"/>
    <s v="16324"/>
    <s v="E Single Family Line Extension"/>
    <n v="2811.66"/>
    <n v="-2811.66"/>
    <n v="0"/>
    <n v="307.81"/>
    <n v="2652.72"/>
    <n v="0"/>
    <s v="QSSPE"/>
    <s v="QUANTA - KITSAP - ELECTRIC"/>
    <s v="510194530"/>
    <n v="1"/>
    <n v="0"/>
    <n v="0"/>
    <n v="0"/>
    <m/>
    <n v="1"/>
    <s v="1"/>
    <s v="0057010674"/>
  </r>
  <r>
    <x v="1"/>
    <x v="0"/>
    <x v="0"/>
    <x v="421"/>
    <n v="0"/>
    <n v="2151"/>
    <n v="13565"/>
    <n v="0"/>
    <s v="105096747"/>
    <s v="2305E015 2715 SUNSET LN NE # TEMP2 RENTO"/>
    <s v="CEN2"/>
    <x v="2"/>
    <d v="2021-06-17T00:00:00"/>
    <m/>
    <m/>
    <s v="WA11700250"/>
    <s v="UG Line Ext-1 Phase"/>
    <s v="16311"/>
    <s v="E Commercial Line Extension"/>
    <n v="8163.97"/>
    <n v="-8163.97"/>
    <n v="0"/>
    <n v="2333.29"/>
    <n v="5491.91"/>
    <n v="0"/>
    <s v="QCNOKE"/>
    <s v="QUANTA - REDMOND - ELECTRIC"/>
    <s v="510622995"/>
    <n v="1"/>
    <n v="1880.42"/>
    <n v="2312.92"/>
    <n v="0"/>
    <m/>
    <n v="0"/>
    <s v=""/>
    <s v="0050048305"/>
  </r>
  <r>
    <x v="1"/>
    <x v="0"/>
    <x v="0"/>
    <x v="422"/>
    <n v="0"/>
    <n v="2529"/>
    <n v="29308"/>
    <n v="0"/>
    <s v="105096750"/>
    <s v="2206E133 27928 240TH AVE SE #  MAPLE VAL"/>
    <s v="CEN2"/>
    <x v="2"/>
    <d v="2021-05-20T00:00:00"/>
    <d v="2021-08-04T00:00:00"/>
    <d v="2021-11-04T00:00:00"/>
    <s v="WA01700200"/>
    <s v="UG Line Ext-1 Phase"/>
    <s v="16318"/>
    <s v="E Plats Line Extension"/>
    <n v="1933.95"/>
    <n v="-1933.95"/>
    <n v="0"/>
    <n v="6158.95"/>
    <n v="8154.1"/>
    <n v="8178.28"/>
    <s v="QCSPLAT"/>
    <s v="QUANTA - KENT - PLAT"/>
    <s v="510495704"/>
    <n v="1"/>
    <n v="1905.27"/>
    <n v="2343.48"/>
    <n v="0"/>
    <m/>
    <n v="0"/>
    <s v=""/>
    <s v="0056004729"/>
  </r>
  <r>
    <x v="1"/>
    <x v="0"/>
    <x v="2"/>
    <x v="423"/>
    <n v="21"/>
    <n v="2878"/>
    <n v="21117"/>
    <n v="880"/>
    <s v="105096784"/>
    <s v="1903W104 6512 41ST AVE NW OLYMPIA"/>
    <s v="CEN2"/>
    <x v="2"/>
    <d v="2021-06-09T00:00:00"/>
    <d v="2021-10-06T00:00:00"/>
    <m/>
    <s v="WA03400990"/>
    <s v="UG Line Ext-1 Phase"/>
    <s v="16324"/>
    <s v="E Single Family Line Extension"/>
    <n v="0"/>
    <n v="0"/>
    <n v="0"/>
    <n v="6621.36"/>
    <n v="8564.3799999999992"/>
    <n v="0"/>
    <s v="QSTHLE"/>
    <s v="QUANTA - OLYMPIA - ELECTRIC"/>
    <s v="505678868"/>
    <n v="1"/>
    <n v="2272.27"/>
    <n v="2794.89"/>
    <n v="0"/>
    <m/>
    <n v="0"/>
    <s v=""/>
    <s v="0057010736"/>
  </r>
  <r>
    <x v="1"/>
    <x v="0"/>
    <x v="2"/>
    <x v="424"/>
    <n v="312"/>
    <n v="2353"/>
    <n v="13285"/>
    <n v="35"/>
    <s v="105096807"/>
    <s v="2301E012  3753 FRANWAY LN SW # PORT ORCH"/>
    <s v="CEN2"/>
    <x v="2"/>
    <d v="2021-05-20T00:00:00"/>
    <d v="2021-08-04T00:00:00"/>
    <d v="2021-11-04T00:00:00"/>
    <s v="WA01800990"/>
    <s v="UG Line Ext-1 Phase"/>
    <s v="16324"/>
    <s v="E Single Family Line Extension"/>
    <n v="0"/>
    <n v="0"/>
    <n v="0"/>
    <n v="2789.14"/>
    <n v="6687.81"/>
    <n v="138.56"/>
    <s v="QSSPE"/>
    <s v="QUANTA - KITSAP - ELECTRIC"/>
    <s v="509550926"/>
    <n v="1"/>
    <n v="1764.9"/>
    <n v="2170.83"/>
    <n v="35"/>
    <m/>
    <n v="1"/>
    <s v="1"/>
    <s v="0057010633"/>
  </r>
  <r>
    <x v="1"/>
    <x v="0"/>
    <x v="0"/>
    <x v="425"/>
    <n v="0"/>
    <n v="2187"/>
    <n v="15971"/>
    <n v="0"/>
    <s v="105096821"/>
    <s v="3505E072  927 ALDERWOOD LN # SEDRO WOOLL"/>
    <s v="CEN2"/>
    <x v="2"/>
    <d v="2021-06-02T00:00:00"/>
    <d v="2021-10-06T00:00:00"/>
    <m/>
    <s v="WA02900080"/>
    <s v="UG Line Ext-1 Phase"/>
    <s v="16318"/>
    <s v="E Plats Line Extension"/>
    <n v="0"/>
    <n v="0"/>
    <n v="0"/>
    <n v="4320.1099999999997"/>
    <n v="4645.17"/>
    <n v="631.13"/>
    <s v="QNSKGE"/>
    <s v="QUANTA - SKAGIT - ELECTRIC"/>
    <s v="509357718"/>
    <n v="1"/>
    <n v="1880.42"/>
    <n v="2312.92"/>
    <n v="0"/>
    <m/>
    <n v="0"/>
    <s v=""/>
    <s v="0056004734"/>
  </r>
  <r>
    <x v="1"/>
    <x v="0"/>
    <x v="2"/>
    <x v="426"/>
    <n v="0"/>
    <n v="89"/>
    <n v="5089"/>
    <n v="0"/>
    <s v="105096871"/>
    <s v="2004E059 4108 108TH AVE E #  EDGEWOOD"/>
    <s v="CEN2"/>
    <x v="3"/>
    <d v="2021-04-12T00:00:00"/>
    <d v="2021-07-02T00:00:00"/>
    <d v="2021-10-06T00:00:00"/>
    <s v="WA12700200"/>
    <s v="UG Line Ext-Secondary"/>
    <s v="16324"/>
    <s v="E Single Family Line Extension"/>
    <n v="0"/>
    <n v="0"/>
    <n v="0"/>
    <n v="150.08000000000001"/>
    <n v="2167.7800000000002"/>
    <n v="69"/>
    <s v="QSWPRE"/>
    <s v="QUANTA - PUYALLUP - ELECTRIC"/>
    <s v="510515251"/>
    <n v="1"/>
    <n v="0"/>
    <n v="0"/>
    <n v="0"/>
    <m/>
    <n v="0"/>
    <s v=""/>
    <s v="0057010665"/>
  </r>
  <r>
    <x v="1"/>
    <x v="0"/>
    <x v="2"/>
    <x v="427"/>
    <n v="21"/>
    <n v="2286"/>
    <n v="11519"/>
    <n v="450"/>
    <s v="105096881"/>
    <s v="2601E083 2801 NW LITTLE CREEK WAY # POUL"/>
    <s v="CEN2"/>
    <x v="2"/>
    <d v="2021-05-06T00:00:00"/>
    <d v="2021-08-04T00:00:00"/>
    <d v="2021-11-04T00:00:00"/>
    <s v="WA01800990"/>
    <s v="UG Line Ext-1 Phase"/>
    <s v="16324"/>
    <s v="E Single Family Line Extension"/>
    <n v="0"/>
    <n v="0"/>
    <n v="0"/>
    <n v="3781.48"/>
    <n v="4449.92"/>
    <n v="69.83"/>
    <s v="QSSPE"/>
    <s v="QUANTA - KITSAP - ELECTRIC"/>
    <s v="505386038"/>
    <n v="1"/>
    <n v="1764.9"/>
    <n v="2170.83"/>
    <n v="450"/>
    <m/>
    <n v="1"/>
    <s v="1"/>
    <s v="0057010630"/>
  </r>
  <r>
    <x v="1"/>
    <x v="0"/>
    <x v="2"/>
    <x v="428"/>
    <n v="52"/>
    <n v="2905"/>
    <n v="12029"/>
    <n v="175"/>
    <s v="105096883"/>
    <s v="2005E098 6717 233RD AVE E #  BUCKLEY"/>
    <s v="CEN2"/>
    <x v="2"/>
    <d v="2021-06-14T00:00:00"/>
    <d v="2021-10-06T00:00:00"/>
    <m/>
    <s v="WA12700270"/>
    <s v="UG Line Ext-1 Phase"/>
    <s v="16324"/>
    <s v="E Single Family Line Extension"/>
    <n v="0"/>
    <n v="0"/>
    <n v="0"/>
    <n v="3991.95"/>
    <n v="4591.83"/>
    <n v="474.75"/>
    <s v="QSWPRE"/>
    <s v="QUANTA - PUYALLUP - ELECTRIC"/>
    <s v="510818183"/>
    <n v="1"/>
    <n v="2272.27"/>
    <n v="2794.89"/>
    <n v="0"/>
    <m/>
    <n v="0"/>
    <s v=""/>
    <s v="0057010699"/>
  </r>
  <r>
    <x v="1"/>
    <x v="0"/>
    <x v="0"/>
    <x v="429"/>
    <n v="0"/>
    <n v="1421"/>
    <n v="7653"/>
    <n v="0"/>
    <s v="105096900"/>
    <s v="3508E096 9399 THUNDERBIRD LN # CONCRETE"/>
    <s v="CEN2"/>
    <x v="2"/>
    <d v="2021-06-29T00:00:00"/>
    <d v="2021-11-04T00:00:00"/>
    <m/>
    <s v="WA02900290"/>
    <s v="UG Line Ext-1 Phase"/>
    <s v="16324"/>
    <s v="E Single Family Line Extension"/>
    <n v="5921.85"/>
    <n v="-5921.85"/>
    <n v="0"/>
    <n v="1594.27"/>
    <n v="2853.59"/>
    <n v="0"/>
    <s v="QNSKGE"/>
    <s v="QUANTA - SKAGIT - ELECTRIC"/>
    <s v="510757110"/>
    <n v="1"/>
    <n v="1335.99"/>
    <n v="1643.27"/>
    <n v="0"/>
    <m/>
    <n v="0"/>
    <s v=""/>
    <s v="0057010778"/>
  </r>
  <r>
    <x v="1"/>
    <x v="0"/>
    <x v="2"/>
    <x v="430"/>
    <n v="108"/>
    <n v="4657"/>
    <n v="26252"/>
    <n v="200"/>
    <s v="105097048"/>
    <s v="1817E104 3210 KILLMORE RD # HSE ELLENSBU"/>
    <s v="CEN2"/>
    <x v="2"/>
    <d v="2021-06-17T00:00:00"/>
    <d v="2021-10-06T00:00:00"/>
    <m/>
    <s v="WA01900990"/>
    <s v="UG Line Ext-1 Phase"/>
    <s v="16324"/>
    <s v="E Single Family Line Extension"/>
    <n v="0"/>
    <n v="0"/>
    <n v="0"/>
    <n v="17116.82"/>
    <n v="4296.63"/>
    <n v="674.32"/>
    <s v="QCKTTE"/>
    <s v="QUANTA - KITTITAS - ELECTRIC"/>
    <s v="510904882"/>
    <n v="1"/>
    <n v="3938.02"/>
    <n v="4843.76"/>
    <n v="0"/>
    <m/>
    <n v="0"/>
    <s v=""/>
    <s v="0057010712"/>
  </r>
  <r>
    <x v="1"/>
    <x v="0"/>
    <x v="2"/>
    <x v="431"/>
    <n v="79"/>
    <n v="2386"/>
    <n v="13100"/>
    <n v="136"/>
    <s v="105097121"/>
    <s v="1901W102 5325 KESTREL LN NE #  LACEY"/>
    <s v="CEN2"/>
    <x v="2"/>
    <d v="2021-06-28T00:00:00"/>
    <d v="2021-10-06T00:00:00"/>
    <m/>
    <s v="WA03400340"/>
    <s v="UG Line Ext-1 Phase"/>
    <s v="16324"/>
    <s v="E Single Family Line Extension"/>
    <n v="0"/>
    <n v="0"/>
    <n v="0"/>
    <n v="3111.69"/>
    <n v="7026.99"/>
    <n v="0"/>
    <s v="QSTHLE"/>
    <s v="QUANTA - OLYMPIA - ELECTRIC"/>
    <s v="510932533"/>
    <n v="1"/>
    <n v="1947.42"/>
    <n v="2395.33"/>
    <n v="0"/>
    <m/>
    <n v="0"/>
    <s v=""/>
    <s v="0057010744"/>
  </r>
  <r>
    <x v="1"/>
    <x v="0"/>
    <x v="2"/>
    <x v="432"/>
    <n v="22"/>
    <n v="3046"/>
    <n v="18896"/>
    <n v="735"/>
    <s v="105097269"/>
    <s v="1602E104 20331 167TH LN SE #WELL  YELM"/>
    <s v="CEN2"/>
    <x v="2"/>
    <d v="2021-06-28T00:00:00"/>
    <d v="2021-10-06T00:00:00"/>
    <m/>
    <s v="WA03400990"/>
    <s v="UG Line Ext-1 Phase"/>
    <s v="16324"/>
    <s v="E Single Family Line Extension"/>
    <n v="0"/>
    <n v="0"/>
    <n v="0"/>
    <n v="5757.37"/>
    <n v="8190.27"/>
    <n v="0"/>
    <s v="QSTHLE"/>
    <s v="QUANTA - OLYMPIA - ELECTRIC"/>
    <s v="505323943"/>
    <n v="1"/>
    <n v="2414.87"/>
    <n v="2970.29"/>
    <n v="0"/>
    <m/>
    <n v="0"/>
    <s v=""/>
    <s v="0057010813"/>
  </r>
  <r>
    <x v="2"/>
    <x v="1"/>
    <x v="0"/>
    <x v="433"/>
    <n v="0"/>
    <n v="96"/>
    <n v="40428"/>
    <n v="0"/>
    <s v="105081916"/>
    <s v="1914E006 PARCEL 949849 #  CLE ELUM"/>
    <s v="CEN2"/>
    <x v="4"/>
    <d v="2020-12-28T00:00:00"/>
    <d v="2021-03-02T00:00:00"/>
    <d v="2021-06-02T00:00:00"/>
    <s v="WA01900990"/>
    <s v="UG Plat-1 Phase"/>
    <s v="16318"/>
    <s v="E Plats Line Extension"/>
    <n v="1677"/>
    <n v="0"/>
    <n v="1677"/>
    <n v="9249.39"/>
    <n v="21032.85"/>
    <n v="1063.54"/>
    <s v="QCKTTE"/>
    <s v="QUANTA - KITTITAS - ELECTRIC"/>
    <s v="503453894"/>
    <n v="1"/>
    <n v="0"/>
    <n v="0"/>
    <n v="1700"/>
    <m/>
    <n v="8"/>
    <s v="1"/>
    <s v="0056004595"/>
  </r>
  <r>
    <x v="2"/>
    <x v="0"/>
    <x v="0"/>
    <x v="434"/>
    <n v="0"/>
    <n v="3026"/>
    <n v="21901"/>
    <n v="0"/>
    <s v="105083626"/>
    <s v="2605E005 20002 156TH AVE NE #  WOODINVIL"/>
    <s v="CEN2"/>
    <x v="4"/>
    <d v="2021-02-19T00:00:00"/>
    <d v="2021-05-04T00:00:00"/>
    <d v="2021-08-04T00:00:00"/>
    <s v="WA11700350"/>
    <s v="UG Plat-1 Phase"/>
    <s v="16305"/>
    <s v="E OH UG Residential Services"/>
    <n v="7639.49"/>
    <n v="-3831.06"/>
    <n v="3808.43"/>
    <n v="4472.91"/>
    <n v="4309.1400000000003"/>
    <n v="38.82"/>
    <s v="QCNOKE"/>
    <s v="QUANTA - REDMOND - ELECTRIC"/>
    <s v="503901540"/>
    <n v="1"/>
    <n v="2174.4"/>
    <n v="2674.51"/>
    <n v="480"/>
    <m/>
    <n v="3"/>
    <s v="1"/>
    <s v="0056004628"/>
  </r>
  <r>
    <x v="2"/>
    <x v="0"/>
    <x v="2"/>
    <x v="435"/>
    <n v="53"/>
    <n v="14112"/>
    <n v="91759"/>
    <n v="1467"/>
    <s v="105084503"/>
    <s v="1801W092 2100 SEVEN OAKS ST SE #  LACEY"/>
    <s v="CEN2"/>
    <x v="4"/>
    <d v="2021-01-11T00:00:00"/>
    <d v="2021-04-02T00:00:00"/>
    <d v="2021-07-02T00:00:00"/>
    <s v="WA03400340"/>
    <s v="UG Plat-1 Phase"/>
    <s v="16318"/>
    <s v="E Plats Line Extension"/>
    <n v="14491.85"/>
    <n v="-3188.41"/>
    <n v="11303.44"/>
    <n v="24863.53"/>
    <n v="30593.53"/>
    <n v="1456.32"/>
    <s v="QSTPLAT"/>
    <s v="QUANTA - THURSTON - PLAT"/>
    <s v="504471545"/>
    <n v="1"/>
    <n v="8428.61"/>
    <n v="10367.19"/>
    <n v="0"/>
    <m/>
    <n v="0"/>
    <s v=""/>
    <s v="0056004620"/>
  </r>
  <r>
    <x v="2"/>
    <x v="0"/>
    <x v="2"/>
    <x v="436"/>
    <n v="99"/>
    <n v="2790"/>
    <n v="114147"/>
    <n v="1128"/>
    <s v="105085005"/>
    <s v="3901E032 7495 BLAINE RD # BLAINE"/>
    <s v="CEN2"/>
    <x v="4"/>
    <d v="2021-02-18T00:00:00"/>
    <d v="2021-05-04T00:00:00"/>
    <d v="2021-08-04T00:00:00"/>
    <s v="WA03700370"/>
    <s v="UG Plat-1 Phase"/>
    <s v="16318"/>
    <s v="E Plats Line Extension"/>
    <n v="12558.69"/>
    <n v="-9524.75"/>
    <n v="3033.94"/>
    <n v="31423.46"/>
    <n v="47243.360000000001"/>
    <n v="3798.5"/>
    <s v="QNWHME"/>
    <s v="QUANTA - BELLINGHAM - ELECTRIC"/>
    <s v="504605389"/>
    <n v="1"/>
    <n v="4383.58"/>
    <n v="5391.8"/>
    <n v="0"/>
    <m/>
    <n v="0"/>
    <s v=""/>
    <s v="0056004399"/>
  </r>
  <r>
    <x v="2"/>
    <x v="1"/>
    <x v="2"/>
    <x v="437"/>
    <n v="114"/>
    <n v="9317"/>
    <n v="91058"/>
    <n v="715"/>
    <s v="105086658"/>
    <s v="1801W131  5045 50TH AVE SE #  LACEY"/>
    <s v="CEN2"/>
    <x v="4"/>
    <d v="2020-07-17T00:00:00"/>
    <d v="2020-10-04T00:00:00"/>
    <d v="2021-01-05T00:00:00"/>
    <s v="WA03400020"/>
    <s v="UG Plat-1 Phase"/>
    <s v="16318"/>
    <s v="E Plats Line Extension"/>
    <n v="5272.58"/>
    <n v="-5077.7299999999996"/>
    <n v="194.85"/>
    <n v="21645.41"/>
    <n v="42355.07"/>
    <n v="0"/>
    <s v="QSTPLAT"/>
    <s v="QUANTA - THURSTON - PLAT"/>
    <s v="505023218"/>
    <n v="1"/>
    <n v="7110.6"/>
    <n v="8746.0400000000009"/>
    <n v="0"/>
    <m/>
    <n v="0"/>
    <s v=""/>
    <s v="0002500682"/>
  </r>
  <r>
    <x v="2"/>
    <x v="0"/>
    <x v="0"/>
    <x v="438"/>
    <n v="0"/>
    <n v="260"/>
    <n v="33538"/>
    <n v="0"/>
    <s v="105086695"/>
    <s v="1719E007  PARCEL 955140 #  ELLENSBURG"/>
    <s v="CEN2"/>
    <x v="4"/>
    <d v="2021-03-02T00:00:00"/>
    <d v="2021-06-02T00:00:00"/>
    <d v="2021-10-06T00:00:00"/>
    <s v="WA01900990"/>
    <s v="UG Plat-1 Phase"/>
    <s v="16318"/>
    <s v="E Plats Line Extension"/>
    <n v="1761.3"/>
    <n v="-1578.11"/>
    <n v="183.19"/>
    <n v="7457.96"/>
    <n v="15218.43"/>
    <n v="952.44"/>
    <s v="QCKTTE"/>
    <s v="QUANTA - KITTITAS - ELECTRIC"/>
    <s v="505052331"/>
    <n v="1"/>
    <n v="0"/>
    <n v="0"/>
    <n v="0"/>
    <m/>
    <n v="0"/>
    <s v=""/>
    <s v="0056004614"/>
  </r>
  <r>
    <x v="2"/>
    <x v="1"/>
    <x v="0"/>
    <x v="439"/>
    <n v="0"/>
    <n v="2745"/>
    <n v="41032"/>
    <n v="0"/>
    <s v="105086782"/>
    <s v="2605E073 14216 97TH AVE NE #  KIRKLAND"/>
    <s v="CEN2"/>
    <x v="4"/>
    <d v="2020-11-23T00:00:00"/>
    <d v="2021-02-02T00:00:00"/>
    <d v="2021-05-04T00:00:00"/>
    <s v="WA11700160"/>
    <s v="UG Plat-1 Phase"/>
    <s v="16318"/>
    <s v="E Plats Line Extension"/>
    <n v="1096.8599999999999"/>
    <n v="-679.12"/>
    <n v="417.74"/>
    <n v="7621.56"/>
    <n v="13081.04"/>
    <n v="142"/>
    <s v="QCNPLAT"/>
    <s v="QUANTA - REDMOND - PLAT"/>
    <s v="504649460"/>
    <n v="1"/>
    <n v="2234.7399999999998"/>
    <n v="2748.73"/>
    <n v="0"/>
    <m/>
    <n v="0"/>
    <s v=""/>
    <s v="0056004531"/>
  </r>
  <r>
    <x v="2"/>
    <x v="0"/>
    <x v="0"/>
    <x v="440"/>
    <n v="0"/>
    <n v="4458"/>
    <n v="51597"/>
    <n v="0"/>
    <s v="105087650"/>
    <s v="2406E132 1000 CABIN CREEK LN SW # BLDG 1"/>
    <s v="CEN2"/>
    <x v="4"/>
    <d v="2021-05-06T00:00:00"/>
    <d v="2021-08-04T00:00:00"/>
    <d v="2021-11-04T00:00:00"/>
    <s v="WA11700140"/>
    <s v="UG Plat-1 Phase"/>
    <s v="16318"/>
    <s v="E Plats Line Extension"/>
    <n v="2964.3"/>
    <n v="-2964.3"/>
    <n v="0"/>
    <n v="10566.13"/>
    <n v="22268.11"/>
    <n v="120"/>
    <s v="QCNPLAT"/>
    <s v="QUANTA - REDMOND - PLAT"/>
    <s v="505013711"/>
    <n v="1"/>
    <n v="3499.5"/>
    <n v="4304.3900000000003"/>
    <n v="0"/>
    <m/>
    <n v="0"/>
    <s v=""/>
    <s v="0050046688"/>
  </r>
  <r>
    <x v="2"/>
    <x v="1"/>
    <x v="2"/>
    <x v="441"/>
    <n v="123"/>
    <n v="1684"/>
    <n v="29944"/>
    <n v="230"/>
    <s v="105087665"/>
    <s v="2005E116 1644 GAULT ST #  SUMNER"/>
    <s v="CEN2"/>
    <x v="4"/>
    <d v="2020-12-08T00:00:00"/>
    <d v="2021-03-02T00:00:00"/>
    <d v="2021-08-04T00:00:00"/>
    <s v="WA12700160"/>
    <s v="UG Plat-1 Phase"/>
    <s v="16318"/>
    <s v="E Plats Line Extension"/>
    <n v="2879.14"/>
    <n v="-2022.46"/>
    <n v="856.68"/>
    <n v="9005.25"/>
    <n v="11185.78"/>
    <n v="67"/>
    <s v="QSPPLAT"/>
    <s v="QUANTA - PIERCE - PLAT"/>
    <s v="505401728"/>
    <n v="1"/>
    <n v="1906.03"/>
    <n v="2344.42"/>
    <n v="0"/>
    <m/>
    <n v="0"/>
    <s v=""/>
    <s v="0056004783"/>
  </r>
  <r>
    <x v="2"/>
    <x v="1"/>
    <x v="0"/>
    <x v="442"/>
    <n v="0"/>
    <n v="4102"/>
    <n v="20013"/>
    <n v="0"/>
    <s v="105087682"/>
    <s v="2004E009 11120 COUNTY LINE RD # HSE EDGE"/>
    <s v="CEN2"/>
    <x v="4"/>
    <d v="2020-11-05T00:00:00"/>
    <d v="2021-02-02T00:00:00"/>
    <d v="2021-06-02T00:00:00"/>
    <s v="WA12700200"/>
    <s v="UG Plat-1 Phase"/>
    <s v="16318"/>
    <s v="E Plats Line Extension"/>
    <n v="1215.6500000000001"/>
    <n v="0"/>
    <n v="1215.6500000000001"/>
    <n v="7751.54"/>
    <n v="5148.26"/>
    <n v="0"/>
    <s v="QSPPLAT"/>
    <s v="QUANTA - PIERCE - PLAT"/>
    <s v="505398971"/>
    <n v="1"/>
    <n v="3838.06"/>
    <n v="4720.8100000000004"/>
    <n v="0"/>
    <m/>
    <n v="0"/>
    <s v=""/>
    <s v="0056004723"/>
  </r>
  <r>
    <x v="2"/>
    <x v="1"/>
    <x v="2"/>
    <x v="443"/>
    <n v="52"/>
    <n v="4017"/>
    <n v="43065"/>
    <n v="750"/>
    <s v="105088029"/>
    <s v="3902E076 PARCEL #390219153379 #  FERNDAL"/>
    <s v="CEN2"/>
    <x v="4"/>
    <d v="2020-09-14T00:00:00"/>
    <d v="2020-12-03T00:00:00"/>
    <d v="2021-03-02T00:00:00"/>
    <s v="WA03700040"/>
    <s v="UG Plat-1 Phase"/>
    <s v="16318"/>
    <s v="E Plats Line Extension"/>
    <n v="406.98"/>
    <n v="0"/>
    <n v="406.98"/>
    <n v="12032.85"/>
    <n v="18483.68"/>
    <n v="422.13"/>
    <s v="QNWHME"/>
    <s v="QUANTA - BELLINGHAM - ELECTRIC"/>
    <s v="505646433"/>
    <n v="1"/>
    <n v="3815.66"/>
    <n v="4693.26"/>
    <n v="0"/>
    <m/>
    <n v="0"/>
    <s v=""/>
    <s v="0056004090"/>
  </r>
  <r>
    <x v="2"/>
    <x v="1"/>
    <x v="0"/>
    <x v="444"/>
    <n v="0"/>
    <n v="12215"/>
    <n v="60741"/>
    <n v="0"/>
    <s v="105088057"/>
    <s v="2405E136 6620 COAL CREEK PKWY SE # 6-TH"/>
    <s v="CEN2"/>
    <x v="4"/>
    <d v="2020-12-08T00:00:00"/>
    <d v="2021-03-02T00:00:00"/>
    <d v="2021-06-02T00:00:00"/>
    <s v="WA11700360"/>
    <s v="UG Plat-1 Phase"/>
    <s v="16318"/>
    <s v="E Plats Line Extension"/>
    <n v="21663"/>
    <n v="-19702.66"/>
    <n v="1960.34"/>
    <n v="18342.189999999999"/>
    <n v="21214.91"/>
    <n v="0"/>
    <s v="QCSPLAT"/>
    <s v="QUANTA - KENT - PLAT"/>
    <s v="505351971"/>
    <n v="1"/>
    <n v="9914.83"/>
    <n v="12195.24"/>
    <n v="0"/>
    <m/>
    <n v="0"/>
    <s v=""/>
    <s v="0050046936"/>
  </r>
  <r>
    <x v="2"/>
    <x v="1"/>
    <x v="0"/>
    <x v="445"/>
    <n v="0"/>
    <n v="24367"/>
    <n v="160010"/>
    <n v="0"/>
    <s v="105088247"/>
    <s v="2702E103  PARCEL 26270240822006 #  KINGS"/>
    <s v="CEN2"/>
    <x v="4"/>
    <d v="2020-11-09T00:00:00"/>
    <d v="2021-02-02T00:00:00"/>
    <d v="2021-05-04T00:00:00"/>
    <s v="WA01800990"/>
    <s v="UG Plat-1 Phase"/>
    <s v="16318"/>
    <s v="E Plats Line Extension"/>
    <n v="230.86"/>
    <n v="0"/>
    <n v="230.86"/>
    <n v="62261.31"/>
    <n v="60076.55"/>
    <n v="126.96"/>
    <s v="QSWPLAT"/>
    <s v="QUANTA - KITSAP - PLAT"/>
    <s v="505614899"/>
    <n v="1"/>
    <n v="20601.150000000001"/>
    <n v="25339.41"/>
    <n v="0"/>
    <m/>
    <n v="0"/>
    <s v=""/>
    <s v="0050046616"/>
  </r>
  <r>
    <x v="2"/>
    <x v="1"/>
    <x v="0"/>
    <x v="446"/>
    <n v="0"/>
    <n v="6998"/>
    <n v="95785"/>
    <n v="0"/>
    <s v="105088263"/>
    <s v="2501E039  PARCEL #102501-3-046-2004 #"/>
    <s v="CEN2"/>
    <x v="4"/>
    <d v="2020-07-29T00:00:00"/>
    <d v="2021-02-02T00:00:00"/>
    <d v="2021-05-04T00:00:00"/>
    <s v="WA01800990"/>
    <s v="UG Plat-1 Phase"/>
    <s v="16318"/>
    <s v="E Plats Line Extension"/>
    <n v="184.58"/>
    <n v="0"/>
    <n v="184.58"/>
    <n v="24297.49"/>
    <n v="37493.31"/>
    <n v="3839"/>
    <s v="QSWPLAT"/>
    <s v="QUANTA - KITSAP - PLAT"/>
    <s v="505728622"/>
    <n v="1"/>
    <n v="5332.95"/>
    <n v="6559.53"/>
    <n v="0"/>
    <m/>
    <n v="0"/>
    <s v=""/>
    <s v=""/>
  </r>
  <r>
    <x v="2"/>
    <x v="1"/>
    <x v="2"/>
    <x v="447"/>
    <n v="103"/>
    <n v="6990"/>
    <n v="93537"/>
    <n v="844"/>
    <s v="105088536"/>
    <s v="2406E062  PARCEL 1624069007 #  ISSAQUAH"/>
    <s v="CEN2"/>
    <x v="4"/>
    <d v="2020-07-02T00:00:00"/>
    <d v="2021-10-06T00:00:00"/>
    <m/>
    <s v="WA11700140"/>
    <s v="UG Plat-1 Phase"/>
    <s v="16318"/>
    <s v="E Plats Line Extension"/>
    <n v="5710.6"/>
    <n v="-5665.94"/>
    <n v="44.66"/>
    <n v="25585.29"/>
    <n v="35682.19"/>
    <n v="3003.94"/>
    <s v="QCNPLAT"/>
    <s v="QUANTA - REDMOND - PLAT"/>
    <s v="505782012"/>
    <n v="1"/>
    <n v="5811.92"/>
    <n v="7148.66"/>
    <n v="0"/>
    <m/>
    <n v="0"/>
    <s v=""/>
    <s v="0050047042"/>
  </r>
  <r>
    <x v="2"/>
    <x v="0"/>
    <x v="0"/>
    <x v="448"/>
    <n v="0"/>
    <n v="5952"/>
    <n v="31582"/>
    <n v="0"/>
    <s v="105089267"/>
    <s v="2502E105 997 MADISON AVE N # BAINBRIDGE"/>
    <s v="CEN2"/>
    <x v="4"/>
    <d v="2021-02-23T00:00:00"/>
    <d v="2021-05-04T00:00:00"/>
    <d v="2021-08-04T00:00:00"/>
    <s v="WA01800040"/>
    <s v="UG Plat-1 Phase"/>
    <s v="16318"/>
    <s v="E Plats Line Extension"/>
    <n v="0"/>
    <n v="0"/>
    <n v="0"/>
    <n v="6943.89"/>
    <n v="11043.35"/>
    <n v="132.47999999999999"/>
    <s v="QSWPLAT"/>
    <s v="QUANTA - KITSAP - PLAT"/>
    <s v="X440703686"/>
    <n v="1"/>
    <n v="4517.2299999999996"/>
    <n v="5556.19"/>
    <n v="0"/>
    <m/>
    <n v="0"/>
    <s v=""/>
    <s v=""/>
  </r>
  <r>
    <x v="2"/>
    <x v="0"/>
    <x v="2"/>
    <x v="449"/>
    <n v="58"/>
    <n v="52041"/>
    <n v="409305"/>
    <n v="6159"/>
    <s v="105089398"/>
    <s v="1904E103  PARCEL 0419351022 #  PUYALLUP"/>
    <s v="CEN2"/>
    <x v="4"/>
    <d v="2021-03-31T00:00:00"/>
    <d v="2021-06-02T00:00:00"/>
    <d v="2021-10-06T00:00:00"/>
    <s v="WA12700110"/>
    <s v="UG Plat-1 Phase"/>
    <s v="16318"/>
    <s v="E Plats Line Extension"/>
    <n v="34958.39"/>
    <n v="-34958.39"/>
    <n v="0"/>
    <n v="148149.34"/>
    <n v="173268.55"/>
    <n v="5250"/>
    <s v="QSPPLAT"/>
    <s v="QUANTA - PIERCE - PLAT"/>
    <s v="506100177"/>
    <n v="1"/>
    <n v="41882.54"/>
    <n v="51515.519999999997"/>
    <n v="0"/>
    <m/>
    <n v="0"/>
    <s v=""/>
    <s v="0056004689"/>
  </r>
  <r>
    <x v="2"/>
    <x v="0"/>
    <x v="2"/>
    <x v="450"/>
    <n v="55"/>
    <n v="17466"/>
    <n v="150710"/>
    <n v="2422"/>
    <s v="105089434"/>
    <s v="2606E096  PARCEL #7325800-150 #  DUVALL"/>
    <s v="CEN2"/>
    <x v="4"/>
    <d v="2021-03-08T00:00:00"/>
    <d v="2021-06-02T00:00:00"/>
    <m/>
    <s v="WA01700100"/>
    <s v="UG Plat-1 Phase"/>
    <s v="16318"/>
    <s v="E Plats Line Extension"/>
    <n v="10694.6"/>
    <n v="-10694.6"/>
    <n v="0"/>
    <n v="44918.91"/>
    <n v="71657.350000000006"/>
    <n v="1200"/>
    <s v="CSPSKPTN"/>
    <s v="Plat Team South King - North"/>
    <s v="506136570"/>
    <n v="1"/>
    <n v="15705.07"/>
    <n v="19317.240000000002"/>
    <n v="0"/>
    <m/>
    <n v="0"/>
    <s v=""/>
    <s v="0050047004"/>
  </r>
  <r>
    <x v="2"/>
    <x v="1"/>
    <x v="0"/>
    <x v="451"/>
    <n v="0"/>
    <n v="8215"/>
    <n v="104954"/>
    <n v="0"/>
    <s v="105089731"/>
    <s v="2406E105  PARCEL #2724069220 #  ISSAQUAH"/>
    <s v="CEN2"/>
    <x v="4"/>
    <d v="2020-12-28T00:00:00"/>
    <d v="2021-03-02T00:00:00"/>
    <d v="2021-06-02T00:00:00"/>
    <s v="WA11700140"/>
    <s v="UG Plat-1 Phase"/>
    <s v="16318"/>
    <s v="E Plats Line Extension"/>
    <n v="47286.95"/>
    <n v="-47286.95"/>
    <n v="0"/>
    <n v="29091.34"/>
    <n v="46281.440000000002"/>
    <n v="1452"/>
    <s v="QCNPLAT"/>
    <s v="QUANTA - REDMOND - PLAT"/>
    <s v="506211131"/>
    <n v="1"/>
    <n v="8361.92"/>
    <n v="10285.16"/>
    <n v="0"/>
    <m/>
    <n v="0"/>
    <s v=""/>
    <s v="0050047572"/>
  </r>
  <r>
    <x v="2"/>
    <x v="0"/>
    <x v="2"/>
    <x v="452"/>
    <n v="93"/>
    <n v="17647"/>
    <n v="171619"/>
    <n v="1650"/>
    <s v="105089972"/>
    <s v="2501E059 PARCEL 15250130042009 #  SILVER"/>
    <s v="CEN2"/>
    <x v="4"/>
    <d v="2021-02-04T00:00:00"/>
    <d v="2021-06-02T00:00:00"/>
    <d v="2021-11-04T00:00:00"/>
    <s v="WA01800010"/>
    <s v="UG Plat-1 Phase"/>
    <s v="16318"/>
    <s v="E Plats Line Extension"/>
    <n v="10918.52"/>
    <n v="-10918.52"/>
    <n v="0"/>
    <n v="41018.54"/>
    <n v="74771.070000000007"/>
    <n v="2023.36"/>
    <s v="QSWPLAT"/>
    <s v="QUANTA - KITSAP - PLAT"/>
    <s v="506300853"/>
    <n v="1"/>
    <n v="15264.5"/>
    <n v="18775.34"/>
    <n v="0"/>
    <m/>
    <n v="0"/>
    <s v=""/>
    <s v="0056004714"/>
  </r>
  <r>
    <x v="2"/>
    <x v="1"/>
    <x v="0"/>
    <x v="453"/>
    <n v="0"/>
    <n v="2393"/>
    <n v="36052"/>
    <n v="0"/>
    <s v="105089987"/>
    <s v="2605E125 11240 NE 112TH ST #  KIRKLAND"/>
    <s v="CEN2"/>
    <x v="4"/>
    <d v="2020-11-03T00:00:00"/>
    <d v="2021-02-02T00:00:00"/>
    <d v="2021-05-04T00:00:00"/>
    <s v="WA11700160"/>
    <s v="UG Plat-1 Phase"/>
    <s v="16318"/>
    <s v="E Plats Line Extension"/>
    <n v="0"/>
    <n v="0"/>
    <n v="0"/>
    <n v="8151.34"/>
    <n v="12156.58"/>
    <n v="449.63"/>
    <s v="QCNPLAT"/>
    <s v="QUANTA - REDMOND - PLAT"/>
    <s v="506319249"/>
    <n v="1"/>
    <n v="1919.03"/>
    <n v="2360.41"/>
    <n v="0"/>
    <m/>
    <n v="0"/>
    <s v=""/>
    <s v="0056004576"/>
  </r>
  <r>
    <x v="2"/>
    <x v="0"/>
    <x v="2"/>
    <x v="454"/>
    <n v="67"/>
    <n v="25687"/>
    <n v="233884"/>
    <n v="3122"/>
    <s v="105090038"/>
    <s v="2301E008 1221 SE BLUEBERRY RD #  PORT OR"/>
    <s v="CEN2"/>
    <x v="4"/>
    <d v="2021-03-24T00:00:00"/>
    <d v="2021-07-02T00:00:00"/>
    <d v="2021-10-06T00:00:00"/>
    <s v="WA01800020"/>
    <s v="UG Plat-1 Phase"/>
    <s v="16318"/>
    <s v="E Plats Line Extension"/>
    <n v="3976.72"/>
    <n v="-3976.72"/>
    <n v="0"/>
    <n v="66621.16"/>
    <n v="99107.93"/>
    <n v="9225.98"/>
    <s v="QSWPLAT"/>
    <s v="QUANTA - KITSAP - PLAT"/>
    <s v="506338605"/>
    <n v="1"/>
    <n v="20697.86"/>
    <n v="25458.37"/>
    <n v="0"/>
    <m/>
    <n v="0"/>
    <s v=""/>
    <s v="0050046897"/>
  </r>
  <r>
    <x v="2"/>
    <x v="1"/>
    <x v="2"/>
    <x v="455"/>
    <n v="52"/>
    <n v="8423"/>
    <n v="61802"/>
    <n v="1030"/>
    <s v="105090056"/>
    <s v="1902E039 12404 GRAVELLY LAKE DR SW #  LA"/>
    <s v="CEN2"/>
    <x v="4"/>
    <d v="2020-09-14T00:00:00"/>
    <d v="2020-12-03T00:00:00"/>
    <d v="2021-03-02T00:00:00"/>
    <s v="WA12700210"/>
    <s v="UG Plat-1 Phase"/>
    <s v="16318"/>
    <s v="E Plats Line Extension"/>
    <n v="4748.8900000000003"/>
    <n v="-4748.8900000000003"/>
    <n v="0"/>
    <n v="19263.72"/>
    <n v="21249.54"/>
    <n v="3333.6"/>
    <s v="QSPPLAT"/>
    <s v="QUANTA - PIERCE - PLAT"/>
    <s v="506395084"/>
    <n v="1"/>
    <n v="6521.32"/>
    <n v="8021.22"/>
    <n v="0"/>
    <m/>
    <n v="0"/>
    <s v=""/>
    <s v="0056004533"/>
  </r>
  <r>
    <x v="2"/>
    <x v="1"/>
    <x v="2"/>
    <x v="456"/>
    <n v="33"/>
    <n v="20913"/>
    <n v="161975"/>
    <n v="4271"/>
    <s v="105090102"/>
    <s v="2005E076 5710 160TH AVE E #  SUMNER"/>
    <s v="CEN2"/>
    <x v="4"/>
    <d v="2020-07-24T00:00:00"/>
    <d v="2021-10-06T00:00:00"/>
    <m/>
    <s v="WA12700160"/>
    <s v="UG Plat-1 Phase"/>
    <s v="16318"/>
    <s v="E Plats Line Extension"/>
    <n v="15321.81"/>
    <n v="-15321.81"/>
    <n v="0"/>
    <n v="52657.21"/>
    <n v="61103.54"/>
    <n v="5440"/>
    <s v="QSPPLAT"/>
    <s v="QUANTA - PIERCE - PLAT"/>
    <s v="506392397"/>
    <n v="1"/>
    <n v="16962.11"/>
    <n v="20863.400000000001"/>
    <n v="0"/>
    <m/>
    <n v="0"/>
    <s v=""/>
    <s v="0056004796"/>
  </r>
  <r>
    <x v="2"/>
    <x v="0"/>
    <x v="0"/>
    <x v="457"/>
    <n v="0"/>
    <n v="7552"/>
    <n v="39941"/>
    <n v="0"/>
    <s v="105090123"/>
    <s v="2505E112 13133 BEL RED RD #  BELLEVUE"/>
    <s v="CEN2"/>
    <x v="4"/>
    <d v="2021-01-06T00:00:00"/>
    <d v="2021-04-02T00:00:00"/>
    <d v="2021-07-02T00:00:00"/>
    <s v="WA11700040"/>
    <s v="UG Plat-1 Phase"/>
    <s v="16318"/>
    <s v="E Plats Line Extension"/>
    <n v="0"/>
    <n v="0"/>
    <n v="0"/>
    <n v="8804.83"/>
    <n v="11956.28"/>
    <n v="1881.25"/>
    <s v="QCNPLAT"/>
    <s v="QUANTA - REDMOND - PLAT"/>
    <s v="506341544"/>
    <n v="1"/>
    <n v="5128.66"/>
    <n v="6308.25"/>
    <n v="0"/>
    <m/>
    <n v="0"/>
    <s v=""/>
    <s v=""/>
  </r>
  <r>
    <x v="2"/>
    <x v="1"/>
    <x v="0"/>
    <x v="458"/>
    <n v="0"/>
    <n v="2165"/>
    <n v="12976"/>
    <n v="0"/>
    <s v="105090299"/>
    <s v="2004E033 9725 18TH STREET CT E #  EDGEWO"/>
    <s v="CEN2"/>
    <x v="4"/>
    <d v="2020-07-30T00:00:00"/>
    <d v="2020-11-05T00:00:00"/>
    <d v="2021-02-02T00:00:00"/>
    <s v="WA12700200"/>
    <s v="UG Plat-1 Phase"/>
    <s v="16318"/>
    <s v="E Plats Line Extension"/>
    <n v="0"/>
    <n v="0"/>
    <n v="0"/>
    <n v="4264.5200000000004"/>
    <n v="4068.8"/>
    <n v="154"/>
    <s v="QSWPRE"/>
    <s v="QUANTA - PUYALLUP - ELECTRIC"/>
    <s v="506456926"/>
    <n v="1"/>
    <n v="1954.09"/>
    <n v="2403.5300000000002"/>
    <n v="0"/>
    <m/>
    <n v="0"/>
    <s v=""/>
    <s v="0056004526"/>
  </r>
  <r>
    <x v="2"/>
    <x v="1"/>
    <x v="0"/>
    <x v="459"/>
    <n v="0"/>
    <n v="3716"/>
    <n v="42539"/>
    <n v="0"/>
    <s v="105090593"/>
    <s v="2505E003 PARCEL #7200001250 #  REDMOND"/>
    <s v="CEN2"/>
    <x v="4"/>
    <d v="2020-10-19T00:00:00"/>
    <d v="2021-07-02T00:00:00"/>
    <m/>
    <s v="WA11700240"/>
    <s v="UG Plat-1 Phase"/>
    <s v="16318"/>
    <s v="E Plats Line Extension"/>
    <n v="2632.19"/>
    <n v="-2632.19"/>
    <n v="0"/>
    <n v="7068.94"/>
    <n v="11082.01"/>
    <n v="5365"/>
    <s v="QCNPLAT"/>
    <s v="QUANTA - REDMOND - PLAT"/>
    <s v="506647884"/>
    <n v="1"/>
    <n v="2682.67"/>
    <n v="3299.68"/>
    <n v="0"/>
    <m/>
    <n v="0"/>
    <s v=""/>
    <s v="0056004387"/>
  </r>
  <r>
    <x v="2"/>
    <x v="1"/>
    <x v="0"/>
    <x v="460"/>
    <n v="0"/>
    <n v="2097"/>
    <n v="30975"/>
    <n v="0"/>
    <s v="105090662"/>
    <s v="2605E125 11229 NE 116T5H ST, KIRKLAND"/>
    <s v="CEN2"/>
    <x v="4"/>
    <d v="2020-08-12T00:00:00"/>
    <d v="2020-11-05T00:00:00"/>
    <d v="2021-02-02T00:00:00"/>
    <s v="WA11700160"/>
    <s v="UG Plat-1 Phase"/>
    <s v="16318"/>
    <s v="E Plats Line Extension"/>
    <n v="859.34"/>
    <n v="-859.34"/>
    <n v="0"/>
    <n v="6649.98"/>
    <n v="10983.82"/>
    <n v="1100"/>
    <s v="QCNPLAT"/>
    <s v="QUANTA - REDMOND - PLAT"/>
    <s v="506641337"/>
    <n v="1"/>
    <n v="1907.83"/>
    <n v="2346.63"/>
    <n v="0"/>
    <m/>
    <n v="0"/>
    <s v=""/>
    <s v="0056004616"/>
  </r>
  <r>
    <x v="2"/>
    <x v="1"/>
    <x v="0"/>
    <x v="461"/>
    <n v="0"/>
    <n v="11348"/>
    <n v="59329"/>
    <n v="0"/>
    <s v="105090694"/>
    <s v="2505E103 15516 NE 15TH PL, BELLEVUE"/>
    <s v="CEN2"/>
    <x v="4"/>
    <d v="2020-11-24T00:00:00"/>
    <d v="2021-08-04T00:00:00"/>
    <m/>
    <s v="WA11700040"/>
    <s v="UG Plat-1 Phase"/>
    <s v="16318"/>
    <s v="E Plats Line Extension"/>
    <n v="0"/>
    <n v="0"/>
    <n v="0"/>
    <n v="18679.02"/>
    <n v="11793.98"/>
    <n v="2857.96"/>
    <s v="QCNPLAT"/>
    <s v="QUANTA - REDMOND - PLAT"/>
    <s v="506658616"/>
    <n v="1"/>
    <n v="10100.200000000001"/>
    <n v="12423.25"/>
    <n v="0"/>
    <m/>
    <n v="0"/>
    <s v=""/>
    <s v="0002538025"/>
  </r>
  <r>
    <x v="2"/>
    <x v="0"/>
    <x v="2"/>
    <x v="462"/>
    <n v="78"/>
    <n v="7754"/>
    <n v="101949"/>
    <n v="1210"/>
    <s v="105090790"/>
    <s v="3402E142 17167 RESERVATION ROAD #  LA CO"/>
    <s v="CEN2"/>
    <x v="4"/>
    <d v="2021-03-01T00:00:00"/>
    <d v="2021-06-02T00:00:00"/>
    <m/>
    <s v="WA02900970"/>
    <s v="UG Plat-1 Phase"/>
    <s v="16318"/>
    <s v="E Plats Line Extension"/>
    <n v="13046.8"/>
    <n v="-13046.8"/>
    <n v="0"/>
    <n v="22806.75"/>
    <n v="26941.39"/>
    <n v="9692.69"/>
    <s v="QNSKGE"/>
    <s v="QUANTA - SKAGIT - ELECTRIC"/>
    <s v="506687015"/>
    <n v="1"/>
    <n v="6611.17"/>
    <n v="8131.74"/>
    <n v="0"/>
    <m/>
    <n v="0"/>
    <s v=""/>
    <s v="0056004633"/>
  </r>
  <r>
    <x v="2"/>
    <x v="1"/>
    <x v="0"/>
    <x v="463"/>
    <n v="0"/>
    <n v="6015"/>
    <n v="34436"/>
    <n v="0"/>
    <s v="105091001"/>
    <s v="2004E007 12321 16TH ST E, EDGEWOOD"/>
    <s v="CEN2"/>
    <x v="4"/>
    <d v="2020-07-31T00:00:00"/>
    <d v="2021-03-19T00:00:00"/>
    <d v="2021-04-30T00:00:00"/>
    <s v="WA12700200"/>
    <s v="UG Plat-1 Phase"/>
    <s v="16318"/>
    <s v="E Plats Line Extension"/>
    <n v="4186.1499999999996"/>
    <n v="-4186.1499999999996"/>
    <n v="0"/>
    <n v="10061.09"/>
    <n v="7917.74"/>
    <n v="1416.24"/>
    <s v="QSPPLAT"/>
    <s v="QUANTA - PIERCE - PLAT"/>
    <s v="507066721"/>
    <n v="1"/>
    <n v="4435.7299999999996"/>
    <n v="5455.95"/>
    <n v="0"/>
    <m/>
    <n v="0"/>
    <s v=""/>
    <s v="0056004725"/>
  </r>
  <r>
    <x v="2"/>
    <x v="1"/>
    <x v="2"/>
    <x v="464"/>
    <n v="99"/>
    <n v="17207"/>
    <n v="114666"/>
    <n v="986"/>
    <s v="105091122"/>
    <s v="2506E131 742 214TH AVE SE #  SAMMAMISH"/>
    <s v="CEN2"/>
    <x v="4"/>
    <d v="2020-12-28T00:00:00"/>
    <d v="2021-03-02T00:00:00"/>
    <d v="2021-06-02T00:00:00"/>
    <s v="WA11700390"/>
    <s v="UG Plat-1 Phase"/>
    <s v="16318"/>
    <s v="E Plats Line Extension"/>
    <n v="7418.32"/>
    <n v="-7418.32"/>
    <n v="0"/>
    <n v="32706.46"/>
    <n v="38813.79"/>
    <n v="4275"/>
    <s v="QCNPLAT"/>
    <s v="QUANTA - REDMOND - PLAT"/>
    <s v="506408831"/>
    <n v="1"/>
    <n v="13593.59"/>
    <n v="16720.12"/>
    <n v="0"/>
    <m/>
    <n v="0"/>
    <s v=""/>
    <s v="0056004543"/>
  </r>
  <r>
    <x v="2"/>
    <x v="1"/>
    <x v="2"/>
    <x v="465"/>
    <n v="64"/>
    <n v="24247"/>
    <n v="229753"/>
    <n v="3190"/>
    <s v="105091128"/>
    <s v="2401E112  PARCEL 28240110862000 #  BREME"/>
    <s v="CEN2"/>
    <x v="4"/>
    <d v="2020-09-22T00:00:00"/>
    <d v="2021-03-19T00:00:00"/>
    <d v="2021-06-02T00:00:00"/>
    <s v="WA01800010"/>
    <s v="UG Plat-1 Phase"/>
    <s v="16318"/>
    <s v="E Plats Line Extension"/>
    <n v="14179.51"/>
    <n v="-14179.51"/>
    <n v="0"/>
    <n v="60943.71"/>
    <n v="110916.11"/>
    <n v="1419"/>
    <s v="QSWPLAT"/>
    <s v="QUANTA - KITSAP - PLAT"/>
    <s v="507178445"/>
    <n v="1"/>
    <n v="19309.37"/>
    <n v="23750.53"/>
    <n v="0"/>
    <m/>
    <n v="0"/>
    <s v=""/>
    <s v="0056004727"/>
  </r>
  <r>
    <x v="2"/>
    <x v="1"/>
    <x v="2"/>
    <x v="466"/>
    <n v="56"/>
    <n v="7023"/>
    <n v="68193"/>
    <n v="1090"/>
    <s v="105091196"/>
    <s v="1905E037 11322 214TH AVE E #  BONNEY LAK"/>
    <s v="CEN2"/>
    <x v="4"/>
    <d v="2020-08-10T00:00:00"/>
    <d v="2020-11-05T00:00:00"/>
    <d v="2021-02-02T00:00:00"/>
    <s v="WA12700270"/>
    <s v="UG Plat-1 Phase"/>
    <s v="16318"/>
    <s v="E Plats Line Extension"/>
    <n v="1304.3399999999999"/>
    <n v="-1304.3399999999999"/>
    <n v="0"/>
    <n v="20531.669999999998"/>
    <n v="25072.11"/>
    <n v="2820.84"/>
    <s v="QSPPLAT"/>
    <s v="QUANTA - PIERCE - PLAT"/>
    <s v="507244631"/>
    <n v="1"/>
    <n v="6512.88"/>
    <n v="8010.84"/>
    <n v="0"/>
    <m/>
    <n v="0"/>
    <s v=""/>
    <s v="0056004602"/>
  </r>
  <r>
    <x v="2"/>
    <x v="1"/>
    <x v="0"/>
    <x v="467"/>
    <n v="0"/>
    <n v="5222"/>
    <n v="37050"/>
    <n v="0"/>
    <s v="105091213"/>
    <s v="2505E082 11620 NE 33RD ST #  BELLEVUE"/>
    <s v="CEN2"/>
    <x v="4"/>
    <d v="2020-10-16T00:00:00"/>
    <d v="2021-06-02T00:00:00"/>
    <d v="2021-10-06T00:00:00"/>
    <s v="WA11700040"/>
    <s v="UG Plat-1 Phase"/>
    <s v="16302"/>
    <s v="E OH UG Commercial Services"/>
    <n v="0"/>
    <n v="0"/>
    <n v="0"/>
    <n v="8861.31"/>
    <n v="8525.65"/>
    <n v="4961.46"/>
    <s v="QCNPLAT"/>
    <s v="QUANTA - REDMOND - PLAT"/>
    <s v="506200100"/>
    <n v="1"/>
    <n v="5077.92"/>
    <n v="6245.84"/>
    <n v="0"/>
    <m/>
    <n v="0"/>
    <s v=""/>
    <s v="0056004579"/>
  </r>
  <r>
    <x v="2"/>
    <x v="1"/>
    <x v="2"/>
    <x v="468"/>
    <n v="58"/>
    <n v="8953"/>
    <n v="104851"/>
    <n v="1665"/>
    <s v="105091256"/>
    <s v="1904E032 8009 128TH ST E #  PUYALLUP"/>
    <s v="CEN2"/>
    <x v="4"/>
    <d v="2020-07-09T00:00:00"/>
    <d v="2021-10-06T00:00:00"/>
    <m/>
    <s v="WA12700270"/>
    <s v="UG Plat-1 Phase"/>
    <s v="16318"/>
    <s v="E Plats Line Extension"/>
    <n v="4849.84"/>
    <n v="-4849.84"/>
    <n v="0"/>
    <n v="30563.67"/>
    <n v="45501.47"/>
    <n v="1950.5"/>
    <s v="QSPPLAT"/>
    <s v="QUANTA - PIERCE - PLAT"/>
    <s v="507401895"/>
    <n v="1"/>
    <n v="7269.98"/>
    <n v="8942.08"/>
    <n v="0"/>
    <m/>
    <n v="0"/>
    <s v=""/>
    <s v="0056004532"/>
  </r>
  <r>
    <x v="2"/>
    <x v="1"/>
    <x v="2"/>
    <x v="469"/>
    <n v="65"/>
    <n v="42438"/>
    <n v="296359"/>
    <n v="3936"/>
    <s v="105091280"/>
    <s v="2005E028 16127 FOREST CANYON RD E #  LAK"/>
    <s v="CEN2"/>
    <x v="4"/>
    <d v="2020-10-06T00:00:00"/>
    <d v="2021-07-02T00:00:00"/>
    <m/>
    <s v="WA12700270"/>
    <s v="UG Plat-1 Phase"/>
    <s v="16318"/>
    <s v="E Plats Line Extension"/>
    <n v="2041.74"/>
    <n v="-2041.74"/>
    <n v="0"/>
    <n v="103040.49"/>
    <n v="119614.43"/>
    <n v="3907"/>
    <s v="QSPPLAT"/>
    <s v="QUANTA - PIERCE - PLAT"/>
    <s v="506523334"/>
    <n v="1"/>
    <n v="34074.82"/>
    <n v="41912.03"/>
    <n v="0"/>
    <m/>
    <n v="0"/>
    <s v=""/>
    <s v="0050047019"/>
  </r>
  <r>
    <x v="2"/>
    <x v="1"/>
    <x v="0"/>
    <x v="470"/>
    <n v="0"/>
    <n v="2423"/>
    <n v="41984"/>
    <n v="0"/>
    <s v="105091290"/>
    <s v="2206E132 28404 228TH AVE SE  MAPLE"/>
    <s v="CEN2"/>
    <x v="4"/>
    <d v="2020-09-02T00:00:00"/>
    <d v="2020-12-03T00:00:00"/>
    <d v="2021-03-02T00:00:00"/>
    <s v="WA01700200"/>
    <s v="UG Plat-1 Phase"/>
    <s v="16318"/>
    <s v="E Plats Line Extension"/>
    <n v="0"/>
    <n v="0"/>
    <n v="0"/>
    <n v="12566.29"/>
    <n v="12417.65"/>
    <n v="4212.08"/>
    <s v="QCSPLAT"/>
    <s v="QUANTA - KENT - PLAT"/>
    <s v="507441819"/>
    <n v="1"/>
    <n v="2173.77"/>
    <n v="2673.74"/>
    <n v="0"/>
    <m/>
    <n v="0"/>
    <s v=""/>
    <s v="0056004482"/>
  </r>
  <r>
    <x v="2"/>
    <x v="1"/>
    <x v="2"/>
    <x v="471"/>
    <n v="33"/>
    <n v="52465"/>
    <n v="202051"/>
    <n v="4525"/>
    <s v="105091299"/>
    <s v="2015E071  SWIFTWATER AND KOKANEE LP RD #"/>
    <s v="CEN2"/>
    <x v="4"/>
    <d v="2020-11-09T00:00:00"/>
    <d v="2021-08-04T00:00:00"/>
    <m/>
    <s v="WA01900010"/>
    <s v="UG Plat-1 Phase"/>
    <s v="16318"/>
    <s v="E Plats Line Extension"/>
    <n v="9737.51"/>
    <n v="-9737.51"/>
    <n v="0"/>
    <n v="83442.78"/>
    <n v="64419.85"/>
    <n v="4275"/>
    <s v="QCNPLAT"/>
    <s v="QUANTA - REDMOND - PLAT"/>
    <s v="507484821"/>
    <n v="1"/>
    <n v="43129.93"/>
    <n v="53049.81"/>
    <n v="0"/>
    <m/>
    <n v="0"/>
    <s v=""/>
    <s v="0050047464"/>
  </r>
  <r>
    <x v="2"/>
    <x v="1"/>
    <x v="0"/>
    <x v="472"/>
    <n v="0"/>
    <n v="3486"/>
    <n v="25013"/>
    <n v="0"/>
    <s v="105091342"/>
    <s v="2004E036 2818 MERIDIAN AVE E #  EDGEWOOD"/>
    <s v="CEN2"/>
    <x v="4"/>
    <d v="2020-10-26T00:00:00"/>
    <d v="2021-01-05T00:00:00"/>
    <d v="2021-04-02T00:00:00"/>
    <s v="WA12700200"/>
    <s v="UG Plat-1 Phase"/>
    <s v="16318"/>
    <s v="E Plats Line Extension"/>
    <n v="0"/>
    <n v="0"/>
    <n v="0"/>
    <n v="4636.4799999999996"/>
    <n v="5814.27"/>
    <n v="1878.72"/>
    <s v="QSPPLAT"/>
    <s v="QUANTA - PIERCE - PLAT"/>
    <s v="505686197"/>
    <n v="1"/>
    <n v="2580.1999999999998"/>
    <n v="3173.65"/>
    <n v="0"/>
    <m/>
    <n v="0"/>
    <s v=""/>
    <s v="0050047659"/>
  </r>
  <r>
    <x v="2"/>
    <x v="0"/>
    <x v="2"/>
    <x v="473"/>
    <n v="58"/>
    <n v="20425"/>
    <n v="150743"/>
    <n v="2260"/>
    <s v="105091546"/>
    <s v="2401E084  PARCEL 55970000150001 #  BREME"/>
    <s v="CEN2"/>
    <x v="4"/>
    <d v="2021-03-18T00:00:00"/>
    <d v="2021-06-02T00:00:00"/>
    <d v="2021-10-06T00:00:00"/>
    <s v="WA01800010"/>
    <s v="UG Plat-1 Phase"/>
    <s v="16318"/>
    <s v="E Plats Line Extension"/>
    <n v="515.84"/>
    <n v="-515.84"/>
    <n v="0"/>
    <n v="37184.43"/>
    <n v="71541.740000000005"/>
    <n v="0"/>
    <s v="QSWPLAT"/>
    <s v="QUANTA - KITSAP - PLAT"/>
    <s v="507515840"/>
    <n v="1"/>
    <n v="16500.61"/>
    <n v="20295.75"/>
    <n v="0"/>
    <m/>
    <n v="0"/>
    <s v=""/>
    <s v="0056004645"/>
  </r>
  <r>
    <x v="2"/>
    <x v="1"/>
    <x v="0"/>
    <x v="474"/>
    <n v="0"/>
    <n v="4390"/>
    <n v="44570"/>
    <n v="0"/>
    <s v="105091676"/>
    <s v="2305E079 1600 GRANT AVE S #  RENTON"/>
    <s v="CEN2"/>
    <x v="4"/>
    <d v="2020-10-23T00:00:00"/>
    <d v="2021-01-05T00:00:00"/>
    <d v="2021-04-02T00:00:00"/>
    <s v="WA11700250"/>
    <s v="UG Plat-1 Phase"/>
    <s v="16318"/>
    <s v="E Plats Line Extension"/>
    <n v="814.19"/>
    <n v="-814.19"/>
    <n v="0"/>
    <n v="9420.59"/>
    <n v="16612.759999999998"/>
    <n v="4191.5"/>
    <s v="QCSPLAT"/>
    <s v="QUANTA - KENT - PLAT"/>
    <s v="507569324"/>
    <n v="1"/>
    <n v="3833.28"/>
    <n v="4714.93"/>
    <n v="0"/>
    <m/>
    <n v="0"/>
    <s v=""/>
    <s v="0050047131"/>
  </r>
  <r>
    <x v="2"/>
    <x v="1"/>
    <x v="0"/>
    <x v="475"/>
    <n v="0"/>
    <n v="1954"/>
    <n v="17960"/>
    <n v="0"/>
    <s v="105091690"/>
    <s v="2006E056 3474 DIVISION ST #  ENUMCLAW"/>
    <s v="CEN2"/>
    <x v="4"/>
    <d v="2020-09-25T00:00:00"/>
    <d v="2020-12-03T00:00:00"/>
    <d v="2021-03-02T00:00:00"/>
    <s v="WA01700110"/>
    <s v="UG Plat-1 Phase"/>
    <s v="16318"/>
    <s v="E Plats Line Extension"/>
    <n v="6291.39"/>
    <n v="-6291.39"/>
    <n v="0"/>
    <n v="4546.1400000000003"/>
    <n v="4044.1"/>
    <n v="0"/>
    <s v="QCSOKE"/>
    <s v="QUANTA - SOUTH KING - ELECTRIC"/>
    <s v="507457939"/>
    <n v="1"/>
    <n v="1912.91"/>
    <n v="2352.88"/>
    <n v="0"/>
    <m/>
    <n v="0"/>
    <s v=""/>
    <s v="0056004549"/>
  </r>
  <r>
    <x v="2"/>
    <x v="1"/>
    <x v="0"/>
    <x v="476"/>
    <n v="0"/>
    <n v="1952"/>
    <n v="25915"/>
    <n v="0"/>
    <s v="105091691"/>
    <s v="4003E141 210 MEAD AVE #  EVERSON"/>
    <s v="CEN2"/>
    <x v="4"/>
    <d v="2020-09-16T00:00:00"/>
    <d v="2020-12-03T00:00:00"/>
    <d v="2021-03-02T00:00:00"/>
    <s v="WA03700030"/>
    <s v="UG Plat-1 Phase"/>
    <s v="16318"/>
    <s v="E Plats Line Extension"/>
    <n v="515.09"/>
    <n v="-515.09"/>
    <n v="0"/>
    <n v="4315.92"/>
    <n v="8518.65"/>
    <n v="314.52"/>
    <s v="QNWHME"/>
    <s v="QUANTA - BELLINGHAM - ELECTRIC"/>
    <s v="506631095"/>
    <n v="1"/>
    <n v="1512.81"/>
    <n v="1860.76"/>
    <n v="0"/>
    <m/>
    <n v="0"/>
    <s v=""/>
    <s v="0056004394"/>
  </r>
  <r>
    <x v="2"/>
    <x v="1"/>
    <x v="2"/>
    <x v="477"/>
    <n v="95"/>
    <n v="2193"/>
    <n v="26555"/>
    <n v="257"/>
    <s v="105091704"/>
    <s v="1905E037 12506 WOODLAND AVE #  PUYALLUP"/>
    <s v="CEN2"/>
    <x v="4"/>
    <d v="2020-07-28T00:00:00"/>
    <d v="2021-11-04T00:00:00"/>
    <m/>
    <s v="WA12700270"/>
    <s v="UG Plat-1 Phase"/>
    <s v="16318"/>
    <s v="E Plats Line Extension"/>
    <n v="0"/>
    <n v="0"/>
    <n v="0"/>
    <n v="5457.25"/>
    <n v="7197.61"/>
    <n v="2574.5"/>
    <s v="QSPPLAT"/>
    <s v="QUANTA - PIERCE - PLAT"/>
    <s v="507247688"/>
    <n v="1"/>
    <n v="1937.31"/>
    <n v="2382.89"/>
    <n v="0"/>
    <m/>
    <n v="0"/>
    <s v=""/>
    <s v="0056004692"/>
  </r>
  <r>
    <x v="2"/>
    <x v="0"/>
    <x v="0"/>
    <x v="478"/>
    <n v="0"/>
    <n v="3224"/>
    <n v="32492"/>
    <n v="0"/>
    <s v="105091714"/>
    <s v="2605E025 9618 THORSK ST #  BOTHELL"/>
    <s v="CEN2"/>
    <x v="4"/>
    <d v="2021-02-23T00:00:00"/>
    <d v="2021-11-04T00:00:00"/>
    <m/>
    <s v="WA11700060"/>
    <s v="UG Plat-1 Phase"/>
    <s v="16311"/>
    <s v="E Commercial Line Extension"/>
    <n v="7372.48"/>
    <n v="-7372.48"/>
    <n v="0"/>
    <n v="7892.35"/>
    <n v="7490.09"/>
    <n v="2850"/>
    <s v="QCNPLAT"/>
    <s v="QUANTA - REDMOND - PLAT"/>
    <s v="507203472"/>
    <n v="1"/>
    <n v="3296.63"/>
    <n v="4054.85"/>
    <n v="0"/>
    <m/>
    <n v="0"/>
    <s v=""/>
    <s v="0050047914"/>
  </r>
  <r>
    <x v="2"/>
    <x v="1"/>
    <x v="2"/>
    <x v="479"/>
    <n v="74"/>
    <n v="3505"/>
    <n v="28831"/>
    <n v="341"/>
    <s v="105091741"/>
    <s v="2404E100 7233 80TH AVE SE #  MERCER ISLA"/>
    <s v="CEN2"/>
    <x v="4"/>
    <d v="2020-09-21T00:00:00"/>
    <d v="2021-06-02T00:00:00"/>
    <m/>
    <s v="WA11700190"/>
    <s v="UG Plat-1 Phase"/>
    <s v="16318"/>
    <s v="E Plats Line Extension"/>
    <n v="21038.880000000001"/>
    <n v="-21038.880000000001"/>
    <n v="0"/>
    <n v="8404.2000000000007"/>
    <n v="8335.16"/>
    <n v="1600"/>
    <s v="QCNPLAT"/>
    <s v="QUANTA - REDMOND - PLAT"/>
    <s v="507574826"/>
    <n v="1"/>
    <n v="2682.41"/>
    <n v="3299.36"/>
    <n v="0"/>
    <m/>
    <n v="0"/>
    <s v=""/>
    <s v="0056004564"/>
  </r>
  <r>
    <x v="2"/>
    <x v="1"/>
    <x v="2"/>
    <x v="480"/>
    <n v="64"/>
    <n v="15474"/>
    <n v="159456"/>
    <n v="2262"/>
    <s v="105091818"/>
    <s v="2106E009  PARCEL 1531000005 #  MAPLE VAL"/>
    <s v="CEN2"/>
    <x v="4"/>
    <d v="2020-07-30T00:00:00"/>
    <d v="2020-10-04T00:00:00"/>
    <d v="2021-01-05T00:00:00"/>
    <s v="WA04000990"/>
    <s v="UG Plat-1 Phase"/>
    <s v="16318"/>
    <s v="E Plats Line Extension"/>
    <n v="11339.95"/>
    <n v="-11339.95"/>
    <n v="0"/>
    <n v="44740.98"/>
    <n v="70130.14"/>
    <n v="5957.08"/>
    <s v="QCSPLAT"/>
    <s v="QUANTA - KENT - PLAT"/>
    <s v="507482771"/>
    <n v="1"/>
    <n v="12922.52"/>
    <n v="15894.7"/>
    <n v="0"/>
    <m/>
    <n v="0"/>
    <s v=""/>
    <s v="0056004535"/>
  </r>
  <r>
    <x v="2"/>
    <x v="1"/>
    <x v="0"/>
    <x v="481"/>
    <n v="0"/>
    <n v="3239"/>
    <n v="35467"/>
    <n v="0"/>
    <s v="105091832"/>
    <s v="3902E076 5863 VISTA DR #  FERNDALE"/>
    <s v="CEN2"/>
    <x v="4"/>
    <d v="2020-11-11T00:00:00"/>
    <d v="2021-08-04T00:00:00"/>
    <m/>
    <s v="WA03700040"/>
    <s v="UG Plat-1 Phase"/>
    <s v="16318"/>
    <s v="E Plats Line Extension"/>
    <n v="0"/>
    <n v="0"/>
    <n v="0"/>
    <n v="7944.19"/>
    <n v="11925.42"/>
    <n v="3010"/>
    <s v="QNWHME"/>
    <s v="QUANTA - BELLINGHAM - ELECTRIC"/>
    <s v="507644669"/>
    <n v="1"/>
    <n v="2236.9699999999998"/>
    <n v="2751.47"/>
    <n v="0"/>
    <m/>
    <n v="0"/>
    <s v=""/>
    <s v="0056004393"/>
  </r>
  <r>
    <x v="2"/>
    <x v="1"/>
    <x v="2"/>
    <x v="482"/>
    <n v="66"/>
    <n v="13684"/>
    <n v="122681"/>
    <n v="1640"/>
    <s v="105091836"/>
    <s v="2601E052 NOLL ROAD NE AND TALLAGSON LAN"/>
    <s v="CEN2"/>
    <x v="4"/>
    <d v="2020-09-28T00:00:00"/>
    <d v="2021-11-04T00:00:00"/>
    <m/>
    <s v="WA01800030"/>
    <s v="UG Plat-1 Phase"/>
    <s v="16318"/>
    <s v="E Plats Line Extension"/>
    <n v="9375.02"/>
    <n v="-9375.02"/>
    <n v="0"/>
    <n v="34869.879999999997"/>
    <n v="51332.86"/>
    <n v="6471.58"/>
    <s v="QSWPLAT"/>
    <s v="QUANTA - KITSAP - PLAT"/>
    <s v="507645401"/>
    <n v="1"/>
    <n v="11514.17"/>
    <n v="14162.43"/>
    <n v="0"/>
    <m/>
    <n v="0"/>
    <s v=""/>
    <s v="0056004583"/>
  </r>
  <r>
    <x v="2"/>
    <x v="0"/>
    <x v="2"/>
    <x v="483"/>
    <n v="36"/>
    <n v="83808"/>
    <n v="382974"/>
    <n v="8258"/>
    <s v="105091868"/>
    <s v="2014E055  851 HONOLULU DR , CLE ELUM"/>
    <s v="CEN2"/>
    <x v="4"/>
    <d v="2021-02-01T00:00:00"/>
    <d v="2021-11-04T00:00:00"/>
    <m/>
    <s v="WA01900990"/>
    <s v="UG Plat-1 Phase"/>
    <s v="16318"/>
    <s v="E Plats Line Extension"/>
    <n v="50008.72"/>
    <n v="-50008.72"/>
    <n v="0"/>
    <n v="184741.53"/>
    <n v="118106.08"/>
    <n v="4612.25"/>
    <s v="QCNPLAT"/>
    <s v="QUANTA - REDMOND - PLAT"/>
    <s v="507645550"/>
    <n v="1"/>
    <n v="69301.460000000006"/>
    <n v="85240.8"/>
    <n v="0"/>
    <m/>
    <n v="0"/>
    <s v=""/>
    <s v="0056004624"/>
  </r>
  <r>
    <x v="2"/>
    <x v="1"/>
    <x v="0"/>
    <x v="484"/>
    <n v="0"/>
    <n v="14771"/>
    <n v="156328"/>
    <n v="0"/>
    <s v="105091911"/>
    <s v="2205E025 20815 96TH PL S #  KENT"/>
    <s v="CEN2"/>
    <x v="4"/>
    <d v="2020-07-17T00:00:00"/>
    <d v="2020-10-04T00:00:00"/>
    <d v="2021-01-05T00:00:00"/>
    <s v="WA11700150"/>
    <s v="UG Plat-1 Phase"/>
    <s v="16318"/>
    <s v="E Plats Line Extension"/>
    <n v="12902.06"/>
    <n v="-12902.06"/>
    <n v="0"/>
    <n v="43941.22"/>
    <n v="66619.11"/>
    <n v="5695.1"/>
    <s v="QCSPLAT"/>
    <s v="QUANTA - KENT - PLAT"/>
    <s v="507666528"/>
    <n v="1"/>
    <n v="11622.18"/>
    <n v="14295.28"/>
    <n v="0"/>
    <m/>
    <n v="0"/>
    <s v=""/>
    <s v="0056004457"/>
  </r>
  <r>
    <x v="2"/>
    <x v="1"/>
    <x v="0"/>
    <x v="485"/>
    <n v="0"/>
    <n v="642"/>
    <n v="2727"/>
    <n v="0"/>
    <s v="105091933"/>
    <s v="2406E007 2109 248TH AVE SE #  SAMMAMISH"/>
    <s v="CEN2"/>
    <x v="4"/>
    <d v="2020-10-19T00:00:00"/>
    <d v="2021-01-05T00:00:00"/>
    <d v="2021-04-02T00:00:00"/>
    <s v="WA11700390"/>
    <s v="UG Plat-1 Phase"/>
    <s v="16318"/>
    <s v="E Plats Line Extension"/>
    <n v="0"/>
    <n v="0"/>
    <n v="0"/>
    <n v="0"/>
    <n v="0"/>
    <n v="0"/>
    <s v="CSPSKPTN"/>
    <s v="Plat Team South King - North"/>
    <s v="507771031"/>
    <n v="1"/>
    <n v="0"/>
    <n v="0"/>
    <n v="0"/>
    <m/>
    <n v="0"/>
    <s v=""/>
    <s v=""/>
  </r>
  <r>
    <x v="2"/>
    <x v="1"/>
    <x v="2"/>
    <x v="486"/>
    <n v="85"/>
    <n v="50454"/>
    <n v="430847"/>
    <n v="4500"/>
    <s v="105092044"/>
    <s v="1904E135 10410 187TH ST E #  PUYALLUP"/>
    <s v="CEN2"/>
    <x v="4"/>
    <d v="2020-10-23T00:00:00"/>
    <d v="2021-01-05T00:00:00"/>
    <d v="2021-04-02T00:00:00"/>
    <s v="WA12700270"/>
    <s v="UG Plat-1 Phase"/>
    <s v="16318"/>
    <s v="E Plats Line Extension"/>
    <n v="2455.16"/>
    <n v="-2455.16"/>
    <n v="0"/>
    <n v="128494.58"/>
    <n v="202720.83"/>
    <n v="5265.16"/>
    <s v="QSPPLAT"/>
    <s v="QUANTA - PIERCE - PLAT"/>
    <s v="507807252"/>
    <n v="1"/>
    <n v="40329.07"/>
    <n v="49604.76"/>
    <n v="0"/>
    <m/>
    <n v="0"/>
    <s v=""/>
    <s v="0056004573"/>
  </r>
  <r>
    <x v="2"/>
    <x v="0"/>
    <x v="0"/>
    <x v="487"/>
    <n v="0"/>
    <n v="10067"/>
    <n v="137278"/>
    <n v="0"/>
    <s v="105092095"/>
    <s v="2501E072 18250120482006 #  SILVE"/>
    <s v="CEN2"/>
    <x v="4"/>
    <d v="2021-03-08T00:00:00"/>
    <d v="2021-06-02T00:00:00"/>
    <d v="2021-10-06T00:00:00"/>
    <s v="WA01800990"/>
    <s v="UG Plat-1 Phase"/>
    <s v="16318"/>
    <s v="E Plats Line Extension"/>
    <n v="6729.95"/>
    <n v="-6729.95"/>
    <n v="0"/>
    <n v="38295.49"/>
    <n v="50925.93"/>
    <n v="8200.56"/>
    <s v="QSWPLAT"/>
    <s v="QUANTA - KITSAP - PLAT"/>
    <s v="507792292"/>
    <n v="1"/>
    <n v="8483.43"/>
    <n v="10434.620000000001"/>
    <n v="0"/>
    <m/>
    <n v="0"/>
    <s v=""/>
    <s v="0056004686"/>
  </r>
  <r>
    <x v="2"/>
    <x v="1"/>
    <x v="2"/>
    <x v="488"/>
    <n v="76"/>
    <n v="4442"/>
    <n v="44806"/>
    <n v="530"/>
    <s v="105092141"/>
    <s v="2605E135 10201 134TH AVE NE , REDMOND"/>
    <s v="CEN2"/>
    <x v="4"/>
    <d v="2020-10-06T00:00:00"/>
    <d v="2021-06-02T00:00:00"/>
    <m/>
    <s v="WA11700240"/>
    <s v="UG Plat-1 Phase"/>
    <s v="16318"/>
    <s v="E Plats Line Extension"/>
    <n v="1026.49"/>
    <n v="-1026.49"/>
    <n v="0"/>
    <n v="12834.17"/>
    <n v="14268.57"/>
    <n v="4934.9799999999996"/>
    <s v="QCNPLAT"/>
    <s v="QUANTA - REDMOND - PLAT"/>
    <s v="507827811"/>
    <n v="1"/>
    <n v="3838.06"/>
    <n v="4720.8100000000004"/>
    <n v="0"/>
    <m/>
    <n v="0"/>
    <s v=""/>
    <s v="0056004552"/>
  </r>
  <r>
    <x v="2"/>
    <x v="0"/>
    <x v="0"/>
    <x v="489"/>
    <n v="0"/>
    <n v="2353"/>
    <n v="20598"/>
    <n v="0"/>
    <s v="105092143"/>
    <s v="2506E028 PARCEL 7200002050 #  REDMOND"/>
    <s v="CEN2"/>
    <x v="4"/>
    <d v="2021-01-08T00:00:00"/>
    <d v="2021-04-02T00:00:00"/>
    <d v="2021-07-02T00:00:00"/>
    <s v="WA11700240"/>
    <s v="UG Plat-1 Phase"/>
    <s v="16318"/>
    <s v="E Plats Line Extension"/>
    <n v="0"/>
    <n v="0"/>
    <n v="0"/>
    <n v="5077.71"/>
    <n v="8113.39"/>
    <n v="0"/>
    <s v="QCNPLAT"/>
    <s v="QUANTA - REDMOND - PLAT"/>
    <s v="507847895"/>
    <n v="1"/>
    <n v="1762.97"/>
    <n v="2168.4499999999998"/>
    <n v="0"/>
    <m/>
    <n v="0"/>
    <s v=""/>
    <s v=""/>
  </r>
  <r>
    <x v="2"/>
    <x v="1"/>
    <x v="0"/>
    <x v="490"/>
    <n v="0"/>
    <n v="-461"/>
    <n v="165709"/>
    <n v="0"/>
    <s v="105092180"/>
    <s v="1904E135 10410 187TH ST E #  PUYALLUP"/>
    <s v="CEN2"/>
    <x v="5"/>
    <d v="2020-08-17T00:00:00"/>
    <d v="2021-05-27T00:00:00"/>
    <d v="2021-08-04T00:00:00"/>
    <s v="WA12700270"/>
    <s v="UG Plat-Multi Phase"/>
    <s v="16311"/>
    <s v="E Commercial Line Extension"/>
    <n v="22435.33"/>
    <n v="-22435.33"/>
    <n v="0"/>
    <n v="55892.84"/>
    <n v="63802.98"/>
    <n v="5525.58"/>
    <s v="QSPPLAT"/>
    <s v="QUANTA - PIERCE - PLAT"/>
    <s v="507840597"/>
    <n v="1"/>
    <n v="41.38"/>
    <n v="50.9"/>
    <n v="0"/>
    <m/>
    <n v="0"/>
    <s v=""/>
    <s v="0050046560"/>
  </r>
  <r>
    <x v="2"/>
    <x v="0"/>
    <x v="2"/>
    <x v="491"/>
    <n v="75"/>
    <n v="10220"/>
    <n v="74681"/>
    <n v="864"/>
    <s v="105092204"/>
    <s v="3201E088 PARCEL R132222150660 #  OAK HA"/>
    <s v="CEN2"/>
    <x v="4"/>
    <d v="2021-02-01T00:00:00"/>
    <d v="2021-11-04T00:00:00"/>
    <m/>
    <s v="WA01500990"/>
    <s v="UG Plat-1 Phase"/>
    <s v="16318"/>
    <s v="E Plats Line Extension"/>
    <n v="1499.92"/>
    <n v="-1499.92"/>
    <n v="0"/>
    <n v="24443.61"/>
    <n v="28763.11"/>
    <n v="4099.5200000000004"/>
    <s v="QNISLE"/>
    <s v="QUANTA - WHIDBEY - ELECTRIC"/>
    <s v="507574974"/>
    <n v="1"/>
    <n v="8539.2900000000009"/>
    <n v="10503.33"/>
    <n v="0"/>
    <m/>
    <n v="0"/>
    <s v=""/>
    <s v="0056004433"/>
  </r>
  <r>
    <x v="2"/>
    <x v="0"/>
    <x v="0"/>
    <x v="492"/>
    <n v="0"/>
    <n v="2296"/>
    <n v="25559"/>
    <n v="0"/>
    <s v="105092292"/>
    <s v="2402E084  PARCEL 45800180010100 #  PORT"/>
    <s v="CEN2"/>
    <x v="4"/>
    <d v="2021-06-11T00:00:00"/>
    <d v="2021-10-06T00:00:00"/>
    <m/>
    <s v="WA01800990"/>
    <s v="UG Plat-1 Phase"/>
    <s v="16318"/>
    <s v="E Plats Line Extension"/>
    <n v="5657.85"/>
    <n v="-5657.85"/>
    <n v="0"/>
    <n v="7230.69"/>
    <n v="6948.59"/>
    <n v="1246.4000000000001"/>
    <s v="QSWPLAT"/>
    <s v="QUANTA - KITSAP - PLAT"/>
    <s v="506183936"/>
    <n v="1"/>
    <n v="2342.48"/>
    <n v="2881.25"/>
    <n v="0"/>
    <m/>
    <n v="0"/>
    <s v=""/>
    <s v="0056004760"/>
  </r>
  <r>
    <x v="2"/>
    <x v="1"/>
    <x v="0"/>
    <x v="493"/>
    <n v="0"/>
    <n v="5620"/>
    <n v="27982"/>
    <n v="0"/>
    <s v="105092301"/>
    <s v="2605E135 10412 134TH AVE NE #  REDMOND"/>
    <s v="CEN2"/>
    <x v="4"/>
    <d v="2020-09-02T00:00:00"/>
    <d v="2021-06-02T00:00:00"/>
    <m/>
    <s v="WA11700240"/>
    <s v="UG Plat-1 Phase"/>
    <s v="16318"/>
    <s v="E Plats Line Extension"/>
    <n v="823.42"/>
    <n v="-823.42"/>
    <n v="0"/>
    <n v="7973.41"/>
    <n v="5810.43"/>
    <n v="3297.63"/>
    <s v="QCNPLAT"/>
    <s v="QUANTA - REDMOND - PLAT"/>
    <s v="507899273"/>
    <n v="1"/>
    <n v="4347.55"/>
    <n v="5347.49"/>
    <n v="0"/>
    <m/>
    <n v="0"/>
    <s v=""/>
    <s v="0056004601"/>
  </r>
  <r>
    <x v="2"/>
    <x v="1"/>
    <x v="0"/>
    <x v="494"/>
    <n v="0"/>
    <n v="1585"/>
    <n v="17581"/>
    <n v="0"/>
    <s v="105092336"/>
    <s v="2505E030 335 3RD AVE S # A KIRKLAND"/>
    <s v="CEN2"/>
    <x v="4"/>
    <d v="2020-08-11T00:00:00"/>
    <d v="2020-11-05T00:00:00"/>
    <d v="2021-02-02T00:00:00"/>
    <s v="WA11700160"/>
    <s v="UG Plat-1 Phase"/>
    <s v="16318"/>
    <s v="E Plats Line Extension"/>
    <n v="0"/>
    <n v="0"/>
    <n v="0"/>
    <n v="2578.33"/>
    <n v="5905.49"/>
    <n v="1200"/>
    <s v="QCNPLAT"/>
    <s v="QUANTA - REDMOND - PLAT"/>
    <s v="507800229"/>
    <n v="1"/>
    <n v="1688.3"/>
    <n v="2076.61"/>
    <n v="0"/>
    <m/>
    <n v="0"/>
    <s v="1"/>
    <s v="0002533461"/>
  </r>
  <r>
    <x v="2"/>
    <x v="1"/>
    <x v="2"/>
    <x v="495"/>
    <n v="54"/>
    <n v="10144"/>
    <n v="118348"/>
    <n v="2020"/>
    <s v="105092446"/>
    <s v="3902E112 5404 SHIELDS RD #  FERNDALE"/>
    <s v="CEN2"/>
    <x v="4"/>
    <d v="2020-07-17T00:00:00"/>
    <d v="2021-07-02T00:00:00"/>
    <m/>
    <s v="WA03700040"/>
    <s v="UG Plat-1 Phase"/>
    <s v="16318"/>
    <s v="E Plats Line Extension"/>
    <n v="2405.4899999999998"/>
    <n v="-2405.4899999999998"/>
    <n v="0"/>
    <n v="34300.699999999997"/>
    <n v="44038.28"/>
    <n v="6102.45"/>
    <s v="QNWHME"/>
    <s v="QUANTA - BELLINGHAM - ELECTRIC"/>
    <s v="507947604"/>
    <n v="1"/>
    <n v="8545.74"/>
    <n v="10511.26"/>
    <n v="0"/>
    <m/>
    <n v="0"/>
    <s v=""/>
    <s v="0056004426"/>
  </r>
  <r>
    <x v="2"/>
    <x v="1"/>
    <x v="0"/>
    <x v="496"/>
    <n v="0"/>
    <n v="8575"/>
    <n v="48406"/>
    <n v="0"/>
    <s v="105092473"/>
    <s v="3803E028 561 E KELLOGG RD #  BELLINGHAM"/>
    <s v="CEN2"/>
    <x v="4"/>
    <d v="2020-12-14T00:00:00"/>
    <d v="2021-03-02T00:00:00"/>
    <d v="2021-06-02T00:00:00"/>
    <s v="WA03700010"/>
    <s v="UG Plat-1 Phase"/>
    <s v="16318"/>
    <s v="E Plats Line Extension"/>
    <n v="0"/>
    <n v="0"/>
    <n v="0"/>
    <n v="17174.099999999999"/>
    <n v="15048.84"/>
    <n v="3379.56"/>
    <s v="QNWHME"/>
    <s v="QUANTA - BELLINGHAM - ELECTRIC"/>
    <s v="507952226"/>
    <n v="1"/>
    <n v="7616.6"/>
    <n v="9368.42"/>
    <n v="0"/>
    <m/>
    <n v="0"/>
    <s v=""/>
    <s v="0002527217"/>
  </r>
  <r>
    <x v="2"/>
    <x v="0"/>
    <x v="2"/>
    <x v="497"/>
    <n v="42"/>
    <n v="47683"/>
    <n v="464982"/>
    <n v="9842"/>
    <s v="105092483"/>
    <s v="1904E130 12500 180TH STREET EAST #  PUYA"/>
    <s v="CEN2"/>
    <x v="4"/>
    <d v="2021-01-20T00:00:00"/>
    <d v="2021-11-04T00:00:00"/>
    <m/>
    <s v="WA12700110"/>
    <s v="UG Plat-1 Phase"/>
    <s v="16318"/>
    <s v="E Plats Line Extension"/>
    <n v="32444.2"/>
    <n v="-32444.2"/>
    <n v="0"/>
    <n v="166527.82999999999"/>
    <n v="196837.87"/>
    <n v="8596.42"/>
    <s v="QSPPLAT"/>
    <s v="QUANTA - PIERCE - PLAT"/>
    <s v="507903012"/>
    <n v="1"/>
    <n v="39103.129999999997"/>
    <n v="48096.85"/>
    <n v="0"/>
    <m/>
    <n v="0"/>
    <s v=""/>
    <s v="0056004659"/>
  </r>
  <r>
    <x v="2"/>
    <x v="1"/>
    <x v="2"/>
    <x v="498"/>
    <n v="84"/>
    <n v="12125"/>
    <n v="121803"/>
    <n v="1300"/>
    <s v="105092486"/>
    <s v="2205E092 25201 161ST PL SE #  COVINGTON"/>
    <s v="CEN2"/>
    <x v="4"/>
    <d v="2020-12-28T00:00:00"/>
    <d v="2021-03-02T00:00:00"/>
    <d v="2021-06-02T00:00:00"/>
    <s v="WA01700120"/>
    <s v="UG Plat-1 Phase"/>
    <s v="16318"/>
    <s v="E Plats Line Extension"/>
    <n v="27225.31"/>
    <n v="-27225.31"/>
    <n v="0"/>
    <n v="36117.25"/>
    <n v="45921.93"/>
    <n v="11948.01"/>
    <s v="QCSPLAT"/>
    <s v="QUANTA - KENT - PLAT"/>
    <s v="507969382"/>
    <n v="1"/>
    <n v="10561.17"/>
    <n v="12990.24"/>
    <n v="0"/>
    <m/>
    <n v="0"/>
    <s v=""/>
    <s v="0056004555"/>
  </r>
  <r>
    <x v="2"/>
    <x v="1"/>
    <x v="0"/>
    <x v="499"/>
    <n v="0"/>
    <n v="17351"/>
    <n v="276025"/>
    <n v="0"/>
    <s v="105092511"/>
    <s v="2301E016  052301-4-017-2006 #  PORT ORCH"/>
    <s v="CEN2"/>
    <x v="4"/>
    <d v="2020-12-07T00:00:00"/>
    <d v="2021-08-20T00:00:00"/>
    <d v="2021-11-04T00:00:00"/>
    <s v="WA01800020"/>
    <s v="UG Plat-1 Phase"/>
    <s v="16318"/>
    <s v="E Plats Line Extension"/>
    <n v="15535.11"/>
    <n v="-15535.11"/>
    <n v="0"/>
    <n v="94109.54"/>
    <n v="116236.32"/>
    <n v="5418"/>
    <s v="QSWPLAT"/>
    <s v="QUANTA - KITSAP - PLAT"/>
    <s v="507977724"/>
    <n v="1"/>
    <n v="14637.06"/>
    <n v="18003.580000000002"/>
    <n v="0"/>
    <m/>
    <n v="0"/>
    <s v=""/>
    <s v="0056004839"/>
  </r>
  <r>
    <x v="2"/>
    <x v="1"/>
    <x v="0"/>
    <x v="500"/>
    <n v="0"/>
    <n v="1409"/>
    <n v="25961"/>
    <n v="0"/>
    <s v="105092556"/>
    <s v="2205E014 11612 SE 196TH ST, KENT"/>
    <s v="CEN2"/>
    <x v="4"/>
    <d v="2020-07-27T00:00:00"/>
    <d v="2021-10-06T00:00:00"/>
    <m/>
    <s v="WA11700150"/>
    <s v="UG Plat-1 Phase"/>
    <s v="16318"/>
    <s v="E Plats Line Extension"/>
    <n v="547.91"/>
    <n v="-547.91"/>
    <n v="0"/>
    <n v="5780.3"/>
    <n v="9120.94"/>
    <n v="2575"/>
    <s v="QCSPLAT"/>
    <s v="QUANTA - KENT - PLAT"/>
    <s v="508023770"/>
    <n v="1"/>
    <n v="1937.31"/>
    <n v="2382.89"/>
    <n v="0"/>
    <m/>
    <n v="0"/>
    <s v=""/>
    <s v="0056004489"/>
  </r>
  <r>
    <x v="2"/>
    <x v="1"/>
    <x v="0"/>
    <x v="501"/>
    <n v="0"/>
    <n v="10112"/>
    <n v="61879"/>
    <n v="0"/>
    <s v="105092614"/>
    <s v="2605E022 20350 88TH AVE NE"/>
    <s v="CEN2"/>
    <x v="4"/>
    <d v="2020-12-03T00:00:00"/>
    <d v="2021-03-02T00:00:00"/>
    <d v="2021-06-02T00:00:00"/>
    <s v="WA13100310"/>
    <s v="UG Plat-1 Phase"/>
    <s v="16318"/>
    <s v="E Plats Line Extension"/>
    <n v="2341.69"/>
    <n v="-2341.69"/>
    <n v="0"/>
    <n v="19437.740000000002"/>
    <n v="19263.89"/>
    <n v="3641"/>
    <s v="QCNPLAT"/>
    <s v="QUANTA - REDMOND - PLAT"/>
    <s v="508037005"/>
    <n v="1"/>
    <n v="7432.34"/>
    <n v="9141.7800000000007"/>
    <n v="0"/>
    <m/>
    <n v="0"/>
    <s v=""/>
    <s v="0056004523"/>
  </r>
  <r>
    <x v="2"/>
    <x v="1"/>
    <x v="0"/>
    <x v="502"/>
    <n v="0"/>
    <n v="5451"/>
    <n v="44706"/>
    <n v="0"/>
    <s v="105092615"/>
    <s v="2506E022  18610 NE 95TH ST #  REDMOND"/>
    <s v="CEN2"/>
    <x v="4"/>
    <d v="2020-12-07T00:00:00"/>
    <d v="2021-06-02T00:00:00"/>
    <d v="2021-10-06T00:00:00"/>
    <s v="WA11700240"/>
    <s v="UG Plat-1 Phase"/>
    <s v="16318"/>
    <s v="E Plats Line Extension"/>
    <n v="0"/>
    <n v="0"/>
    <n v="0"/>
    <n v="10940.13"/>
    <n v="9556.36"/>
    <n v="5799.01"/>
    <s v="QCNPLAT"/>
    <s v="QUANTA - REDMOND - PLAT"/>
    <s v="508027425"/>
    <n v="1"/>
    <n v="3812.07"/>
    <n v="4688.8500000000004"/>
    <n v="0"/>
    <m/>
    <n v="0"/>
    <s v=""/>
    <s v="0056004618"/>
  </r>
  <r>
    <x v="2"/>
    <x v="1"/>
    <x v="2"/>
    <x v="503"/>
    <n v="59"/>
    <n v="4033"/>
    <n v="41162"/>
    <n v="630"/>
    <s v="105092645"/>
    <s v="3902E072  PARCEL # 390217-070173 #  FERN"/>
    <s v="CEN2"/>
    <x v="4"/>
    <d v="2020-10-20T00:00:00"/>
    <d v="2021-01-05T00:00:00"/>
    <d v="2021-04-02T00:00:00"/>
    <s v="WA03700040"/>
    <s v="UG Plat-1 Phase"/>
    <s v="16318"/>
    <s v="E Plats Line Extension"/>
    <n v="4125.5"/>
    <n v="-4125.5"/>
    <n v="0"/>
    <n v="10121.120000000001"/>
    <n v="15286.18"/>
    <n v="4317.75"/>
    <s v="QNWHME"/>
    <s v="QUANTA - BELLINGHAM - ELECTRIC"/>
    <s v="508044745"/>
    <n v="1"/>
    <n v="3643.57"/>
    <n v="4481.59"/>
    <n v="0"/>
    <m/>
    <n v="0"/>
    <s v=""/>
    <s v="0056004475"/>
  </r>
  <r>
    <x v="2"/>
    <x v="1"/>
    <x v="2"/>
    <x v="504"/>
    <n v="56"/>
    <n v="16519"/>
    <n v="97443"/>
    <n v="1445"/>
    <s v="105092656"/>
    <s v="2605E022 20016 88TH AVE NE #  BOTHELL"/>
    <s v="CEN2"/>
    <x v="4"/>
    <d v="2020-09-08T00:00:00"/>
    <d v="2020-12-03T00:00:00"/>
    <d v="2021-03-02T00:00:00"/>
    <s v="WA11700060"/>
    <s v="UG Plat-1 Phase"/>
    <s v="16318"/>
    <s v="E Plats Line Extension"/>
    <n v="3743.3"/>
    <n v="-3743.3"/>
    <n v="0"/>
    <n v="30900.84"/>
    <n v="34746.120000000003"/>
    <n v="4695"/>
    <s v="QCNPLAT"/>
    <s v="QUANTA - REDMOND - PLAT"/>
    <s v="508097928"/>
    <n v="1"/>
    <n v="12141.21"/>
    <n v="14933.69"/>
    <n v="0"/>
    <m/>
    <n v="0"/>
    <s v=""/>
    <s v="0056004497"/>
  </r>
  <r>
    <x v="2"/>
    <x v="1"/>
    <x v="2"/>
    <x v="505"/>
    <n v="54"/>
    <n v="7525"/>
    <n v="71927"/>
    <n v="1200"/>
    <s v="105092684"/>
    <s v="2601E095  P#242601-3-051-2009 #  POULSBO"/>
    <s v="CEN2"/>
    <x v="4"/>
    <d v="2020-07-09T00:00:00"/>
    <d v="2021-11-04T00:00:00"/>
    <m/>
    <s v="WA01800030"/>
    <s v="UG Plat-1 Phase"/>
    <s v="16318"/>
    <s v="E Plats Line Extension"/>
    <n v="2416.71"/>
    <n v="-2416.71"/>
    <n v="0"/>
    <n v="23397.86"/>
    <n v="24467.68"/>
    <n v="3266.25"/>
    <s v="QSWPLAT"/>
    <s v="QUANTA - KITSAP - PLAT"/>
    <s v="507445240"/>
    <n v="1"/>
    <n v="6403.9"/>
    <n v="7876.8"/>
    <n v="0"/>
    <m/>
    <n v="0"/>
    <s v=""/>
    <s v="0056004697"/>
  </r>
  <r>
    <x v="2"/>
    <x v="1"/>
    <x v="0"/>
    <x v="506"/>
    <n v="0"/>
    <n v="6248"/>
    <n v="71441"/>
    <n v="0"/>
    <s v="105092696"/>
    <s v="3803E070 4070 DEEMER RD #  BELLINGHAM"/>
    <s v="CEN2"/>
    <x v="4"/>
    <d v="2020-09-28T00:00:00"/>
    <d v="2020-12-03T00:00:00"/>
    <d v="2021-03-02T00:00:00"/>
    <s v="WA03700010"/>
    <s v="UG Plat-1 Phase"/>
    <s v="16318"/>
    <s v="E Plats Line Extension"/>
    <n v="3224.41"/>
    <n v="-3224.41"/>
    <n v="0"/>
    <n v="18720.72"/>
    <n v="23474.61"/>
    <n v="5988.88"/>
    <s v="QNWHME"/>
    <s v="QUANTA - BELLINGHAM - ELECTRIC"/>
    <s v="508041797"/>
    <n v="1"/>
    <n v="5464.09"/>
    <n v="6720.83"/>
    <n v="0"/>
    <m/>
    <n v="0"/>
    <s v=""/>
    <s v="0056004519"/>
  </r>
  <r>
    <x v="2"/>
    <x v="1"/>
    <x v="0"/>
    <x v="507"/>
    <n v="0"/>
    <n v="8334"/>
    <n v="63691"/>
    <n v="0"/>
    <s v="105092740"/>
    <s v="2205E123 4750 AUBURN WAY N # AUBURN"/>
    <s v="CEN2"/>
    <x v="4"/>
    <d v="2020-07-10T00:00:00"/>
    <d v="2020-10-04T00:00:00"/>
    <d v="2021-03-02T00:00:00"/>
    <s v="WA11700020"/>
    <s v="UG Plat-1 Phase"/>
    <s v="16318"/>
    <s v="E Plats Line Extension"/>
    <n v="3746.02"/>
    <n v="-3746.02"/>
    <n v="0"/>
    <n v="16881.43"/>
    <n v="15513.02"/>
    <n v="8499.49"/>
    <s v="QCSPLAT"/>
    <s v="QUANTA - KENT - PLAT"/>
    <s v="507648588"/>
    <n v="1"/>
    <n v="6503.37"/>
    <n v="7999.15"/>
    <n v="0"/>
    <m/>
    <n v="0"/>
    <s v=""/>
    <s v="0050047354"/>
  </r>
  <r>
    <x v="2"/>
    <x v="1"/>
    <x v="2"/>
    <x v="508"/>
    <n v="55"/>
    <n v="17808"/>
    <n v="169079"/>
    <n v="2754"/>
    <s v="105092759"/>
    <s v="2205E096 P# 242205-9015 #  COVINGTON"/>
    <s v="CEN2"/>
    <x v="4"/>
    <d v="2020-08-26T00:00:00"/>
    <d v="2020-11-05T00:00:00"/>
    <d v="2021-02-02T00:00:00"/>
    <s v="WA01700120"/>
    <s v="UG Plat-1 Phase"/>
    <s v="16318"/>
    <s v="E Plats Line Extension"/>
    <n v="5493.84"/>
    <n v="-5493.84"/>
    <n v="0"/>
    <n v="49876.19"/>
    <n v="71321.41"/>
    <n v="4930"/>
    <s v="QCSPLAT"/>
    <s v="QUANTA - KENT - PLAT"/>
    <s v="508145339"/>
    <n v="1"/>
    <n v="14822.12"/>
    <n v="18231.21"/>
    <n v="0"/>
    <m/>
    <n v="0"/>
    <s v=""/>
    <s v="0056004502"/>
  </r>
  <r>
    <x v="2"/>
    <x v="0"/>
    <x v="0"/>
    <x v="509"/>
    <n v="0"/>
    <n v="1897"/>
    <n v="31416"/>
    <n v="0"/>
    <s v="105092837"/>
    <s v="3803E128 812 YEW STREET #  BELLINGHAM"/>
    <s v="CEN2"/>
    <x v="4"/>
    <d v="2021-05-05T00:00:00"/>
    <d v="2021-08-04T00:00:00"/>
    <d v="2021-11-04T00:00:00"/>
    <s v="WA03700010"/>
    <s v="UG Plat-1 Phase"/>
    <s v="16318"/>
    <s v="E Plats Line Extension"/>
    <n v="0"/>
    <n v="0"/>
    <n v="0"/>
    <n v="7248.41"/>
    <n v="9179.59"/>
    <n v="4526.28"/>
    <s v="QNWHME"/>
    <s v="QUANTA - BELLINGHAM - ELECTRIC"/>
    <s v="508153276"/>
    <n v="1"/>
    <n v="2064.91"/>
    <n v="2539.84"/>
    <n v="0"/>
    <m/>
    <n v="0"/>
    <s v=""/>
    <s v="0056004516"/>
  </r>
  <r>
    <x v="2"/>
    <x v="1"/>
    <x v="0"/>
    <x v="510"/>
    <n v="0"/>
    <n v="16608"/>
    <n v="162915"/>
    <n v="0"/>
    <s v="105092895"/>
    <s v="1904E108 11001 SUNRISE BLVD E #  PUYALLU"/>
    <s v="CEN2"/>
    <x v="4"/>
    <d v="2020-11-12T00:00:00"/>
    <d v="2021-11-04T00:00:00"/>
    <m/>
    <s v="WA12700270"/>
    <s v="UG Plat-1 Phase"/>
    <s v="16318"/>
    <s v="E Plats Line Extension"/>
    <n v="0"/>
    <n v="0"/>
    <n v="0"/>
    <n v="47409.56"/>
    <n v="72973.97"/>
    <n v="3576"/>
    <s v="QSPPLAT"/>
    <s v="QUANTA - PIERCE - PLAT"/>
    <s v="508083365"/>
    <n v="1"/>
    <n v="13058.72"/>
    <n v="16062.23"/>
    <n v="0"/>
    <m/>
    <n v="0"/>
    <s v=""/>
    <s v=""/>
  </r>
  <r>
    <x v="2"/>
    <x v="0"/>
    <x v="2"/>
    <x v="511"/>
    <n v="84"/>
    <n v="4715"/>
    <n v="66418"/>
    <n v="733"/>
    <s v="105092948"/>
    <s v="1903E100 4206 176TH ST E #  TACOMA"/>
    <s v="CEN2"/>
    <x v="4"/>
    <d v="2021-02-22T00:00:00"/>
    <d v="2021-05-04T00:00:00"/>
    <d v="2021-08-04T00:00:00"/>
    <s v="WA12700270"/>
    <s v="UG Plat-1 Phase"/>
    <s v="16318"/>
    <s v="E Plats Line Extension"/>
    <n v="1154.53"/>
    <n v="-1154.53"/>
    <n v="0"/>
    <n v="17848.28"/>
    <n v="28320.87"/>
    <n v="4232.5"/>
    <s v="QSPPLAT"/>
    <s v="QUANTA - PIERCE - PLAT"/>
    <s v="508180952"/>
    <n v="1"/>
    <n v="3941.26"/>
    <n v="4847.75"/>
    <n v="0"/>
    <m/>
    <n v="0"/>
    <s v=""/>
    <s v="0056004561"/>
  </r>
  <r>
    <x v="2"/>
    <x v="0"/>
    <x v="2"/>
    <x v="512"/>
    <n v="63"/>
    <n v="10488"/>
    <n v="109022"/>
    <n v="1557"/>
    <s v="105092978"/>
    <s v="1801W092 2432 CANTERGROVE DR SE #  LACEY"/>
    <s v="CEN2"/>
    <x v="4"/>
    <d v="2021-06-23T00:00:00"/>
    <d v="2021-10-06T00:00:00"/>
    <m/>
    <s v="WA03400340"/>
    <s v="UG Plat-1 Phase"/>
    <s v="16318"/>
    <s v="E Plats Line Extension"/>
    <n v="5439.64"/>
    <n v="-5439.64"/>
    <n v="0"/>
    <n v="35975.69"/>
    <n v="44719.18"/>
    <n v="4523"/>
    <s v="QSTPLAT"/>
    <s v="QUANTA - THURSTON - PLAT"/>
    <s v="508187254"/>
    <n v="1"/>
    <n v="10202.200000000001"/>
    <n v="12548.71"/>
    <n v="0"/>
    <m/>
    <n v="0"/>
    <s v=""/>
    <s v="0056004706"/>
  </r>
  <r>
    <x v="2"/>
    <x v="1"/>
    <x v="2"/>
    <x v="513"/>
    <n v="71"/>
    <n v="13037"/>
    <n v="129610"/>
    <n v="1650"/>
    <s v="105092980"/>
    <s v="1802W087 FERN ST SW &amp; 18TH AVE SW #  OL"/>
    <s v="CEN2"/>
    <x v="4"/>
    <d v="2020-10-22T00:00:00"/>
    <d v="2021-01-05T00:00:00"/>
    <d v="2021-04-02T00:00:00"/>
    <s v="WA03400030"/>
    <s v="UG Plat-1 Phase"/>
    <s v="16318"/>
    <s v="E Plats Line Extension"/>
    <n v="6034.08"/>
    <n v="-6034.08"/>
    <n v="0"/>
    <n v="33749.65"/>
    <n v="55506.32"/>
    <n v="3400"/>
    <s v="QSTPLAT"/>
    <s v="QUANTA - THURSTON - PLAT"/>
    <s v="508187037"/>
    <n v="1"/>
    <n v="9151.14"/>
    <n v="11255.9"/>
    <n v="0"/>
    <m/>
    <n v="0"/>
    <s v=""/>
    <s v="0056004513"/>
  </r>
  <r>
    <x v="2"/>
    <x v="1"/>
    <x v="2"/>
    <x v="514"/>
    <n v="54"/>
    <n v="10852"/>
    <n v="88277"/>
    <n v="1440"/>
    <s v="105092999"/>
    <s v="2206E130 3322069055 #  MAPLE VALLEY"/>
    <s v="CEN2"/>
    <x v="4"/>
    <d v="2020-09-14T00:00:00"/>
    <d v="2021-11-04T00:00:00"/>
    <m/>
    <s v="WA01700200"/>
    <s v="UG Plat-1 Phase"/>
    <s v="16318"/>
    <s v="E Plats Line Extension"/>
    <n v="3546.93"/>
    <n v="-3546.93"/>
    <n v="0"/>
    <n v="25651.24"/>
    <n v="36941.629999999997"/>
    <n v="3930.08"/>
    <s v="QCSPLAT"/>
    <s v="QUANTA - KENT - PLAT"/>
    <s v="508129830"/>
    <n v="1"/>
    <n v="9009.15"/>
    <n v="11081.25"/>
    <n v="0"/>
    <m/>
    <n v="0"/>
    <s v=""/>
    <s v="0056004534"/>
  </r>
  <r>
    <x v="2"/>
    <x v="1"/>
    <x v="0"/>
    <x v="515"/>
    <n v="0"/>
    <n v="12498"/>
    <n v="98137"/>
    <n v="0"/>
    <s v="105093025"/>
    <s v="2205E123 4750 AUBURN WAY N # AUBURN"/>
    <s v="CEN2"/>
    <x v="4"/>
    <d v="2020-09-04T00:00:00"/>
    <d v="2020-12-03T00:00:00"/>
    <d v="2021-03-02T00:00:00"/>
    <s v="WA11700020"/>
    <s v="UG Plat-1 Phase"/>
    <s v="16318"/>
    <s v="E Plats Line Extension"/>
    <n v="3214.82"/>
    <n v="-3214.82"/>
    <n v="0"/>
    <n v="28710.07"/>
    <n v="35206.15"/>
    <n v="5771.94"/>
    <s v="QCSPLAT"/>
    <s v="QUANTA - KENT - PLAT"/>
    <s v="508199068"/>
    <n v="1"/>
    <n v="9833.24"/>
    <n v="12094.89"/>
    <n v="0"/>
    <m/>
    <n v="0"/>
    <s v=""/>
    <s v="0050047349"/>
  </r>
  <r>
    <x v="2"/>
    <x v="1"/>
    <x v="0"/>
    <x v="516"/>
    <n v="0"/>
    <n v="13174"/>
    <n v="79558"/>
    <n v="0"/>
    <s v="105093026"/>
    <s v="2205E123 4750 AUBURN WAY N # AUBURN"/>
    <s v="CEN2"/>
    <x v="4"/>
    <d v="2020-09-30T00:00:00"/>
    <d v="2021-06-23T00:00:00"/>
    <d v="2021-11-04T00:00:00"/>
    <s v="WA11700020"/>
    <s v="UG Plat-1 Phase"/>
    <s v="16318"/>
    <s v="E Plats Line Extension"/>
    <n v="1789.35"/>
    <n v="-1789.35"/>
    <n v="0"/>
    <n v="27472.5"/>
    <n v="21838.44"/>
    <n v="7857.6"/>
    <s v="QCSPLAT"/>
    <s v="QUANTA - KENT - PLAT"/>
    <s v="508199069"/>
    <n v="1"/>
    <n v="9889.8799999999992"/>
    <n v="12164.55"/>
    <n v="0"/>
    <m/>
    <n v="0"/>
    <s v=""/>
    <s v="0050047427"/>
  </r>
  <r>
    <x v="2"/>
    <x v="1"/>
    <x v="0"/>
    <x v="517"/>
    <n v="0"/>
    <n v="12062"/>
    <n v="42569"/>
    <n v="0"/>
    <s v="105093027"/>
    <s v="2205E123 4750 AUBURN WAY N # AUBURN"/>
    <s v="CEN2"/>
    <x v="4"/>
    <d v="2020-10-16T00:00:00"/>
    <d v="2021-11-04T00:00:00"/>
    <m/>
    <s v="WA11700020"/>
    <s v="UG Plat-1 Phase"/>
    <s v="16318"/>
    <s v="E Plats Line Extension"/>
    <n v="504.84"/>
    <n v="-504.84"/>
    <n v="0"/>
    <n v="14299.76"/>
    <n v="16880.36"/>
    <n v="2292"/>
    <s v="QCSPLAT"/>
    <s v="QUANTA - KENT - PLAT"/>
    <s v="508199151"/>
    <n v="1"/>
    <n v="9776.6"/>
    <n v="12025.22"/>
    <n v="0"/>
    <m/>
    <n v="0"/>
    <s v=""/>
    <s v="0050047456"/>
  </r>
  <r>
    <x v="2"/>
    <x v="1"/>
    <x v="0"/>
    <x v="518"/>
    <n v="0"/>
    <n v="12165"/>
    <n v="56206"/>
    <n v="0"/>
    <s v="105093028"/>
    <s v="2205E123 4750 AUBURN WAY N # AUBURN"/>
    <s v="CEN2"/>
    <x v="4"/>
    <d v="2020-10-28T00:00:00"/>
    <d v="2021-01-05T00:00:00"/>
    <d v="2021-04-02T00:00:00"/>
    <s v="WA11700020"/>
    <s v="UG Plat-1 Phase"/>
    <s v="16318"/>
    <s v="E Plats Line Extension"/>
    <n v="1714.55"/>
    <n v="-1714.55"/>
    <n v="0"/>
    <n v="19674.740000000002"/>
    <n v="20528.240000000002"/>
    <n v="3924"/>
    <s v="QCSPLAT"/>
    <s v="QUANTA - KENT - PLAT"/>
    <s v="508199152"/>
    <n v="1"/>
    <n v="9839.17"/>
    <n v="12102.18"/>
    <n v="0"/>
    <m/>
    <n v="0"/>
    <s v=""/>
    <s v="0050047620"/>
  </r>
  <r>
    <x v="2"/>
    <x v="1"/>
    <x v="2"/>
    <x v="519"/>
    <n v="90"/>
    <n v="6260"/>
    <n v="50292"/>
    <n v="490"/>
    <s v="105093068"/>
    <s v="2205E133 27827 144TH AVE SE #  KENT"/>
    <s v="CEN2"/>
    <x v="4"/>
    <d v="2020-10-19T00:00:00"/>
    <d v="2021-07-02T00:00:00"/>
    <d v="2021-10-06T00:00:00"/>
    <s v="WA11700150"/>
    <s v="UG Plat-1 Phase"/>
    <s v="16318"/>
    <s v="E Plats Line Extension"/>
    <n v="0"/>
    <n v="0"/>
    <n v="0"/>
    <n v="12525.18"/>
    <n v="18513.77"/>
    <n v="4911.99"/>
    <s v="QCSPLAT"/>
    <s v="QUANTA - KENT - PLAT"/>
    <s v="508231522"/>
    <n v="1"/>
    <n v="3838.06"/>
    <n v="4720.8100000000004"/>
    <n v="0"/>
    <m/>
    <n v="0"/>
    <s v=""/>
    <s v="0050047366"/>
  </r>
  <r>
    <x v="2"/>
    <x v="1"/>
    <x v="2"/>
    <x v="520"/>
    <n v="57"/>
    <n v="7089"/>
    <n v="66514"/>
    <n v="1048"/>
    <s v="105093071"/>
    <s v="2205E014 12207 SE 192ND ST #  KENT"/>
    <s v="CEN2"/>
    <x v="4"/>
    <d v="2020-07-10T00:00:00"/>
    <d v="2021-04-02T00:00:00"/>
    <d v="2021-07-02T00:00:00"/>
    <s v="WA11700150"/>
    <s v="UG Plat-1 Phase"/>
    <s v="16318"/>
    <s v="E Plats Line Extension"/>
    <n v="0"/>
    <n v="0"/>
    <n v="0"/>
    <n v="19464.400000000001"/>
    <n v="26910.77"/>
    <n v="713.6"/>
    <s v="QCSPLAT"/>
    <s v="QUANTA - KENT - PLAT"/>
    <s v="508234531"/>
    <n v="1"/>
    <n v="5492.61"/>
    <n v="6755.91"/>
    <n v="0"/>
    <m/>
    <n v="0"/>
    <s v=""/>
    <s v="0056004494"/>
  </r>
  <r>
    <x v="2"/>
    <x v="1"/>
    <x v="2"/>
    <x v="521"/>
    <n v="89"/>
    <n v="9227"/>
    <n v="97195"/>
    <n v="990"/>
    <s v="105093073"/>
    <s v="2206E115 19836 SE 272ND ST, COVINGTON"/>
    <s v="CEN2"/>
    <x v="4"/>
    <d v="2020-08-13T00:00:00"/>
    <d v="2020-11-05T00:00:00"/>
    <d v="2021-02-02T00:00:00"/>
    <s v="WA11700260"/>
    <s v="UG Plat-1 Phase"/>
    <s v="16318"/>
    <s v="E Plats Line Extension"/>
    <n v="1225.43"/>
    <n v="-1225.43"/>
    <n v="0"/>
    <n v="24503.23"/>
    <n v="37437.33"/>
    <n v="10242.9"/>
    <s v="QCSPLAT"/>
    <s v="QUANTA - KENT - PLAT"/>
    <s v="508241526"/>
    <n v="1"/>
    <n v="7626.72"/>
    <n v="9380.8700000000008"/>
    <n v="0"/>
    <m/>
    <n v="0"/>
    <s v=""/>
    <s v="0056004553"/>
  </r>
  <r>
    <x v="2"/>
    <x v="1"/>
    <x v="0"/>
    <x v="522"/>
    <n v="0"/>
    <n v="318"/>
    <n v="31540"/>
    <n v="0"/>
    <s v="105093077"/>
    <s v="2505E032 11109 NE 68TH ST #  KIRKLAND"/>
    <s v="CEN2"/>
    <x v="4"/>
    <d v="2020-09-03T00:00:00"/>
    <d v="2020-12-03T00:00:00"/>
    <d v="2021-03-02T00:00:00"/>
    <s v="WA11700160"/>
    <s v="UG Plat-1 Phase"/>
    <s v="16318"/>
    <s v="E Plats Line Extension"/>
    <n v="249.61"/>
    <n v="-249.61"/>
    <n v="0"/>
    <n v="2957.21"/>
    <n v="9640.84"/>
    <n v="6970.8"/>
    <s v="QCNOKE"/>
    <s v="QUANTA - REDMOND - ELECTRIC"/>
    <s v="508288969"/>
    <n v="1"/>
    <n v="0"/>
    <n v="0"/>
    <n v="0"/>
    <m/>
    <n v="3"/>
    <s v="1"/>
    <s v="0050047481"/>
  </r>
  <r>
    <x v="2"/>
    <x v="1"/>
    <x v="0"/>
    <x v="523"/>
    <n v="0"/>
    <n v="2763"/>
    <n v="31642"/>
    <n v="0"/>
    <s v="105093078"/>
    <s v="2305E034  PARCEL 0923059080 #  RENTON"/>
    <s v="CEN2"/>
    <x v="4"/>
    <d v="2020-11-24T00:00:00"/>
    <d v="2021-05-04T00:00:00"/>
    <d v="2021-08-04T00:00:00"/>
    <s v="WA11700250"/>
    <s v="UG Plat-1 Phase"/>
    <s v="16318"/>
    <s v="E Plats Line Extension"/>
    <n v="1368.43"/>
    <n v="-1368.43"/>
    <n v="0"/>
    <n v="3881.83"/>
    <n v="6856.62"/>
    <n v="8445.56"/>
    <s v="QCSPLAT"/>
    <s v="QUANTA - KENT - PLAT"/>
    <s v="507558524"/>
    <n v="1"/>
    <n v="2234.7399999999998"/>
    <n v="2748.73"/>
    <n v="0"/>
    <m/>
    <n v="0"/>
    <s v=""/>
    <s v="0050047749"/>
  </r>
  <r>
    <x v="2"/>
    <x v="1"/>
    <x v="0"/>
    <x v="524"/>
    <n v="0"/>
    <n v="29804"/>
    <n v="304395"/>
    <n v="0"/>
    <s v="105093103"/>
    <s v="2302E076 8412 PHILLIPS RD #  PORT ORCHAR"/>
    <s v="CEN2"/>
    <x v="4"/>
    <d v="2020-10-22T00:00:00"/>
    <d v="2021-01-05T00:00:00"/>
    <d v="2021-04-02T00:00:00"/>
    <s v="WA01800990"/>
    <s v="UG Plat-1 Phase"/>
    <s v="16318"/>
    <s v="E Plats Line Extension"/>
    <n v="30535.31"/>
    <n v="-30535.31"/>
    <n v="0"/>
    <n v="94210.43"/>
    <n v="134701.18"/>
    <n v="6053.16"/>
    <s v="QSWPLAT"/>
    <s v="QUANTA - KITSAP - PLAT"/>
    <s v="508231756"/>
    <n v="1"/>
    <n v="23711.86"/>
    <n v="29165.59"/>
    <n v="0"/>
    <m/>
    <n v="0"/>
    <s v=""/>
    <s v="0056004599"/>
  </r>
  <r>
    <x v="2"/>
    <x v="1"/>
    <x v="0"/>
    <x v="525"/>
    <n v="0"/>
    <n v="1949"/>
    <n v="16005"/>
    <n v="0"/>
    <s v="105093135"/>
    <s v="3501E092 3804 OAKES VIEW LN # ANACORTES"/>
    <s v="CEN2"/>
    <x v="4"/>
    <d v="2020-07-15T00:00:00"/>
    <d v="2020-10-04T00:00:00"/>
    <d v="2021-01-05T00:00:00"/>
    <s v="WA02900010"/>
    <s v="UG Plat-1 Phase"/>
    <s v="16318"/>
    <s v="E Plats Line Extension"/>
    <n v="0"/>
    <n v="0"/>
    <n v="0"/>
    <n v="4164.1899999999996"/>
    <n v="4213.82"/>
    <n v="1674.76"/>
    <s v="QNSKGE"/>
    <s v="QUANTA - SKAGIT - ELECTRIC"/>
    <s v="508308645"/>
    <n v="1"/>
    <n v="1616.53"/>
    <n v="1988.33"/>
    <n v="0"/>
    <m/>
    <n v="0"/>
    <s v=""/>
    <s v="0056004521"/>
  </r>
  <r>
    <x v="2"/>
    <x v="1"/>
    <x v="0"/>
    <x v="526"/>
    <n v="0"/>
    <n v="2875"/>
    <n v="47604"/>
    <n v="0"/>
    <s v="105093140"/>
    <s v="2604E098 7206 NE 129TH ST #  KIRKLAND"/>
    <s v="CEN2"/>
    <x v="4"/>
    <d v="2020-10-28T00:00:00"/>
    <d v="2021-01-05T00:00:00"/>
    <d v="2021-04-02T00:00:00"/>
    <s v="WA11700160"/>
    <s v="UG Plat-1 Phase"/>
    <s v="16318"/>
    <s v="E Plats Line Extension"/>
    <n v="1826.22"/>
    <n v="-1826.22"/>
    <n v="0"/>
    <n v="8626.7900000000009"/>
    <n v="12569.11"/>
    <n v="683.63"/>
    <s v="QCNPLAT"/>
    <s v="QUANTA - REDMOND - PLAT"/>
    <s v="508245265"/>
    <n v="1"/>
    <n v="3496.06"/>
    <n v="4300.1499999999996"/>
    <n v="0"/>
    <m/>
    <n v="0"/>
    <s v=""/>
    <s v="0056004566"/>
  </r>
  <r>
    <x v="2"/>
    <x v="1"/>
    <x v="0"/>
    <x v="527"/>
    <n v="0"/>
    <n v="20932"/>
    <n v="219610"/>
    <n v="0"/>
    <s v="105093182"/>
    <s v="2401E077 PARCEL 20240142512001 #  BREMER"/>
    <s v="CEN2"/>
    <x v="4"/>
    <d v="2020-11-17T00:00:00"/>
    <d v="2021-02-02T00:00:00"/>
    <d v="2021-05-04T00:00:00"/>
    <s v="WA01800010"/>
    <s v="UG Plat-1 Phase"/>
    <s v="16318"/>
    <s v="E Plats Line Extension"/>
    <n v="14846.51"/>
    <n v="-14846.51"/>
    <n v="0"/>
    <n v="63526.34"/>
    <n v="104171.51"/>
    <n v="4104"/>
    <s v="QSWPLAT"/>
    <s v="QUANTA - KITSAP - PLAT"/>
    <s v="508293070"/>
    <n v="1"/>
    <n v="17271.259999999998"/>
    <n v="21243.65"/>
    <n v="0"/>
    <m/>
    <n v="0"/>
    <s v=""/>
    <s v="0056004608"/>
  </r>
  <r>
    <x v="2"/>
    <x v="0"/>
    <x v="2"/>
    <x v="528"/>
    <n v="77"/>
    <n v="4277"/>
    <n v="59958"/>
    <n v="725"/>
    <s v="105093231"/>
    <s v="3201E015  PARCEL R132094951950 #  OAK HA"/>
    <s v="CEN2"/>
    <x v="4"/>
    <d v="2021-01-19T00:00:00"/>
    <d v="2021-04-02T00:00:00"/>
    <d v="2021-07-02T00:00:00"/>
    <s v="WA01500030"/>
    <s v="UG Plat-1 Phase"/>
    <s v="16318"/>
    <s v="E Plats Line Extension"/>
    <n v="3000.49"/>
    <n v="-3000.49"/>
    <n v="0"/>
    <n v="16682.310000000001"/>
    <n v="20785.490000000002"/>
    <n v="4109.45"/>
    <s v="QNISLE"/>
    <s v="QUANTA - WHIDBEY - ELECTRIC"/>
    <s v="507972603"/>
    <n v="1"/>
    <n v="3703.71"/>
    <n v="4555.5600000000004"/>
    <n v="0"/>
    <m/>
    <n v="0"/>
    <s v=""/>
    <s v="0056004604"/>
  </r>
  <r>
    <x v="2"/>
    <x v="0"/>
    <x v="2"/>
    <x v="529"/>
    <n v="53"/>
    <n v="12679"/>
    <n v="60592"/>
    <n v="906"/>
    <s v="105093232"/>
    <s v="2004E007 12220 12TH ST E # EDGEWOOD"/>
    <s v="CEN2"/>
    <x v="4"/>
    <d v="2021-04-08T00:00:00"/>
    <d v="2021-07-02T00:00:00"/>
    <d v="2021-10-06T00:00:00"/>
    <s v="WA12700200"/>
    <s v="UG Plat-1 Phase"/>
    <s v="16318"/>
    <s v="E Plats Line Extension"/>
    <n v="1007.33"/>
    <n v="-1007.33"/>
    <n v="0"/>
    <n v="22044.82"/>
    <n v="16157.5"/>
    <n v="4477.3999999999996"/>
    <s v="QSPPLAT"/>
    <s v="QUANTA - PIERCE - PLAT"/>
    <s v="508335935"/>
    <n v="1"/>
    <n v="9681.92"/>
    <n v="11908.76"/>
    <n v="0"/>
    <m/>
    <n v="0"/>
    <s v=""/>
    <s v="0056004694"/>
  </r>
  <r>
    <x v="2"/>
    <x v="0"/>
    <x v="2"/>
    <x v="530"/>
    <n v="71"/>
    <n v="7748"/>
    <n v="118480"/>
    <n v="1566"/>
    <s v="105093316"/>
    <s v="2501E103 700 NE MCWILLIAMS RD #  BREMERT"/>
    <s v="CEN2"/>
    <x v="4"/>
    <d v="2021-04-15T00:00:00"/>
    <d v="2021-08-04T00:00:00"/>
    <d v="2021-11-04T00:00:00"/>
    <s v="WA01800990"/>
    <s v="UG Plat-1 Phase"/>
    <s v="16318"/>
    <s v="E Plats Line Extension"/>
    <n v="8009.35"/>
    <n v="-8009.35"/>
    <n v="0"/>
    <n v="30116.6"/>
    <n v="58981.84"/>
    <n v="3501.58"/>
    <s v="QSWPLAT"/>
    <s v="QUANTA - KITSAP - PLAT"/>
    <s v="508386086"/>
    <n v="1"/>
    <n v="8068.56"/>
    <n v="9924.33"/>
    <n v="0"/>
    <m/>
    <n v="0"/>
    <s v=""/>
    <s v="0056004766"/>
  </r>
  <r>
    <x v="2"/>
    <x v="0"/>
    <x v="2"/>
    <x v="531"/>
    <n v="84"/>
    <n v="10988"/>
    <n v="143925"/>
    <n v="1591"/>
    <s v="105093317"/>
    <s v="2501E103 700 NE MCWILLIAMS RD #  BREMERT"/>
    <s v="CEN2"/>
    <x v="4"/>
    <d v="2021-06-10T00:00:00"/>
    <d v="2021-10-06T00:00:00"/>
    <m/>
    <s v="WA01800990"/>
    <s v="UG Plat-1 Phase"/>
    <s v="16318"/>
    <s v="E Plats Line Extension"/>
    <n v="8273.73"/>
    <n v="-8273.73"/>
    <n v="0"/>
    <n v="46975.040000000001"/>
    <n v="60940.68"/>
    <n v="4232"/>
    <s v="QSWPLAT"/>
    <s v="QUANTA - KITSAP - PLAT"/>
    <s v="508386087"/>
    <n v="1"/>
    <n v="9522.89"/>
    <n v="11713.15"/>
    <n v="0"/>
    <m/>
    <n v="0"/>
    <s v=""/>
    <s v="0056004703"/>
  </r>
  <r>
    <x v="2"/>
    <x v="1"/>
    <x v="0"/>
    <x v="532"/>
    <n v="0"/>
    <n v="1802"/>
    <n v="18456"/>
    <n v="0"/>
    <s v="105093331"/>
    <s v="2305E016  2007 UNION AVE NE #  RENTON"/>
    <s v="CEN2"/>
    <x v="4"/>
    <d v="2020-08-31T00:00:00"/>
    <d v="2020-11-05T00:00:00"/>
    <d v="2021-02-02T00:00:00"/>
    <s v="WA11700250"/>
    <s v="UG Plat-1 Phase"/>
    <s v="16318"/>
    <s v="E Plats Line Extension"/>
    <n v="6999.37"/>
    <n v="-6999.37"/>
    <n v="0"/>
    <n v="4330.18"/>
    <n v="5235.62"/>
    <n v="3180"/>
    <s v="QCNOKE"/>
    <s v="QUANTA - REDMOND - ELECTRIC"/>
    <s v="508217853"/>
    <n v="1"/>
    <n v="1907.83"/>
    <n v="2346.63"/>
    <n v="0"/>
    <m/>
    <n v="0"/>
    <s v=""/>
    <s v="0056004545"/>
  </r>
  <r>
    <x v="2"/>
    <x v="1"/>
    <x v="0"/>
    <x v="533"/>
    <n v="0"/>
    <n v="8671"/>
    <n v="42961"/>
    <n v="0"/>
    <s v="105093340"/>
    <s v="2605E131 10435 SLATER AVE NE #  KIRKLAND"/>
    <s v="CEN2"/>
    <x v="4"/>
    <d v="2020-12-17T00:00:00"/>
    <d v="2021-03-02T00:00:00"/>
    <d v="2021-06-02T00:00:00"/>
    <s v="WA11700160"/>
    <s v="UG Plat-1 Phase"/>
    <s v="16318"/>
    <s v="E Plats Line Extension"/>
    <n v="0"/>
    <n v="0"/>
    <n v="0"/>
    <n v="8598.1200000000008"/>
    <n v="11520.68"/>
    <n v="143"/>
    <s v="QCNPLAT"/>
    <s v="QUANTA - REDMOND - PLAT"/>
    <s v="506899629"/>
    <n v="1"/>
    <n v="4469.47"/>
    <n v="5497.45"/>
    <n v="0"/>
    <m/>
    <n v="0"/>
    <s v=""/>
    <s v=""/>
  </r>
  <r>
    <x v="2"/>
    <x v="1"/>
    <x v="0"/>
    <x v="534"/>
    <n v="0"/>
    <n v="28660"/>
    <n v="176105"/>
    <n v="0"/>
    <s v="105093343"/>
    <s v="2105E107  PARCEL #960656 CLE ELUM"/>
    <s v="CEN2"/>
    <x v="4"/>
    <d v="2020-10-29T00:00:00"/>
    <d v="2021-01-05T00:00:00"/>
    <d v="2021-04-02T00:00:00"/>
    <s v="WA01900010"/>
    <s v="UG Plat-1 Phase"/>
    <s v="16318"/>
    <s v="E Plats Line Extension"/>
    <n v="0"/>
    <n v="0"/>
    <n v="0"/>
    <n v="88652.26"/>
    <n v="49718.81"/>
    <n v="12040.75"/>
    <s v="QCNPLAT"/>
    <s v="QUANTA - REDMOND - PLAT"/>
    <s v="507903209"/>
    <n v="1"/>
    <n v="34867.269999999997"/>
    <n v="42886.74"/>
    <n v="0"/>
    <m/>
    <n v="0"/>
    <s v=""/>
    <s v=""/>
  </r>
  <r>
    <x v="2"/>
    <x v="1"/>
    <x v="2"/>
    <x v="535"/>
    <n v="113"/>
    <n v="988"/>
    <n v="49426"/>
    <n v="430"/>
    <s v="105093388"/>
    <s v="1905E127 403 BECKETT LN SW #  ORTING"/>
    <s v="CEN2"/>
    <x v="4"/>
    <d v="2020-10-13T00:00:00"/>
    <d v="2021-01-05T00:00:00"/>
    <d v="2021-04-02T00:00:00"/>
    <s v="WA12700100"/>
    <s v="UG Plat-1 Phase"/>
    <s v="16318"/>
    <s v="E Plats Line Extension"/>
    <n v="1590.92"/>
    <n v="-1590.92"/>
    <n v="0"/>
    <n v="14974.84"/>
    <n v="19388.03"/>
    <n v="3898.42"/>
    <s v="QSPPLAT"/>
    <s v="QUANTA - PIERCE - PLAT"/>
    <s v="508327365"/>
    <n v="1"/>
    <n v="3838.06"/>
    <n v="4720.8100000000004"/>
    <n v="0"/>
    <m/>
    <n v="0"/>
    <s v=""/>
    <s v="0056004603"/>
  </r>
  <r>
    <x v="2"/>
    <x v="0"/>
    <x v="2"/>
    <x v="536"/>
    <n v="102"/>
    <n v="1009"/>
    <n v="52511"/>
    <n v="505"/>
    <s v="105093468"/>
    <s v="2604E048 7624 NE 165TH ST #  KENMORE"/>
    <s v="CEN2"/>
    <x v="4"/>
    <d v="2021-02-23T00:00:00"/>
    <d v="2021-05-04T00:00:00"/>
    <d v="2021-08-04T00:00:00"/>
    <s v="WA11700380"/>
    <s v="UG Plat-1 Phase"/>
    <s v="16318"/>
    <s v="E Plats Line Extension"/>
    <n v="219.45"/>
    <n v="-219.45"/>
    <n v="0"/>
    <n v="13129.9"/>
    <n v="19054"/>
    <n v="1600"/>
    <s v="QCNPLAT"/>
    <s v="QUANTA - REDMOND - PLAT"/>
    <s v="508420722"/>
    <n v="1"/>
    <n v="3651.58"/>
    <n v="4491.4399999999996"/>
    <n v="0"/>
    <m/>
    <n v="0"/>
    <s v=""/>
    <s v="0056004621"/>
  </r>
  <r>
    <x v="2"/>
    <x v="0"/>
    <x v="0"/>
    <x v="537"/>
    <n v="0"/>
    <n v="21204"/>
    <n v="200702"/>
    <n v="0"/>
    <s v="105093499"/>
    <s v="3803E077 1600 E SUNSET DR #  BELLINGHAM"/>
    <s v="CEN2"/>
    <x v="4"/>
    <d v="2021-03-30T00:00:00"/>
    <d v="2021-06-02T00:00:00"/>
    <d v="2021-10-06T00:00:00"/>
    <s v="WA03700010"/>
    <s v="UG Plat-1 Phase"/>
    <s v="16318"/>
    <s v="E Plats Line Extension"/>
    <n v="6805.02"/>
    <n v="-6805.02"/>
    <n v="0"/>
    <n v="47915.6"/>
    <n v="88496.57"/>
    <n v="13092.02"/>
    <s v="QNWHME"/>
    <s v="QUANTA - BELLINGHAM - ELECTRIC"/>
    <s v="508534200"/>
    <n v="1"/>
    <n v="17221.27"/>
    <n v="21182.16"/>
    <n v="0"/>
    <m/>
    <n v="0"/>
    <s v=""/>
    <s v="0056004638"/>
  </r>
  <r>
    <x v="2"/>
    <x v="1"/>
    <x v="2"/>
    <x v="538"/>
    <n v="65"/>
    <n v="34442"/>
    <n v="324751"/>
    <n v="4460"/>
    <s v="105093590"/>
    <s v="1905E061 PARCEL 0519162020 #  BONNEY LA"/>
    <s v="CEN2"/>
    <x v="4"/>
    <d v="2020-10-21T00:00:00"/>
    <d v="2021-01-05T00:00:00"/>
    <d v="2021-04-02T00:00:00"/>
    <s v="WA12700270"/>
    <s v="UG Plat-1 Phase"/>
    <s v="16318"/>
    <s v="E Plats Line Extension"/>
    <n v="4064.81"/>
    <n v="-4064.81"/>
    <n v="0"/>
    <n v="109156.27"/>
    <n v="138452.57"/>
    <n v="7974.8"/>
    <s v="QSPPLAT"/>
    <s v="QUANTA - PIERCE - PLAT"/>
    <s v="508538765"/>
    <n v="1"/>
    <n v="27466.93"/>
    <n v="33784.32"/>
    <n v="0"/>
    <m/>
    <n v="0"/>
    <s v=""/>
    <s v="0056004574"/>
  </r>
  <r>
    <x v="2"/>
    <x v="1"/>
    <x v="0"/>
    <x v="539"/>
    <n v="0"/>
    <n v="0"/>
    <n v="1814"/>
    <n v="0"/>
    <s v="105093603"/>
    <s v="2205E092 25201 161ST PL SE #  COVINGTON"/>
    <s v="CEN2"/>
    <x v="5"/>
    <d v="2020-12-28T00:00:00"/>
    <d v="2021-04-02T00:00:00"/>
    <d v="2021-07-02T00:00:00"/>
    <s v="WA01700120"/>
    <s v="UG Plat-Multi Phase"/>
    <s v="16311"/>
    <s v="E Commercial Line Extension"/>
    <n v="0"/>
    <n v="0"/>
    <n v="0"/>
    <n v="210.13"/>
    <n v="1210.7"/>
    <n v="0"/>
    <s v="QCSPLAT"/>
    <s v="QUANTA - KENT - PLAT"/>
    <s v=""/>
    <n v="1"/>
    <n v="0"/>
    <n v="0"/>
    <n v="0"/>
    <m/>
    <n v="0"/>
    <s v=""/>
    <s v="0050047428"/>
  </r>
  <r>
    <x v="2"/>
    <x v="0"/>
    <x v="0"/>
    <x v="540"/>
    <n v="0"/>
    <n v="9372"/>
    <n v="107037"/>
    <n v="0"/>
    <s v="105093609"/>
    <s v="1904E135 187TH ST EAST &amp; RAINIER BLVD E"/>
    <s v="CEN2"/>
    <x v="4"/>
    <d v="2021-01-08T00:00:00"/>
    <d v="2021-04-02T00:00:00"/>
    <m/>
    <s v="WA12700270"/>
    <s v="UG Plat-1 Phase"/>
    <s v="16318"/>
    <s v="E Plats Line Extension"/>
    <n v="0"/>
    <n v="0"/>
    <n v="0"/>
    <n v="28924.77"/>
    <n v="36844.58"/>
    <n v="12140"/>
    <s v="QSPPLAT"/>
    <s v="QUANTA - PIERCE - PLAT"/>
    <s v="508323472"/>
    <n v="1"/>
    <n v="7227.38"/>
    <n v="8889.68"/>
    <n v="0"/>
    <m/>
    <n v="0"/>
    <s v=""/>
    <s v=""/>
  </r>
  <r>
    <x v="2"/>
    <x v="1"/>
    <x v="0"/>
    <x v="541"/>
    <n v="0"/>
    <n v="12556"/>
    <n v="71680"/>
    <n v="0"/>
    <s v="105093676"/>
    <s v="1601E033 407 MYERS ST SE #  RAINIE"/>
    <s v="CEN2"/>
    <x v="4"/>
    <d v="2020-09-25T00:00:00"/>
    <d v="2020-12-03T00:00:00"/>
    <d v="2021-03-02T00:00:00"/>
    <s v="WA03400040"/>
    <s v="UG Plat-1 Phase"/>
    <s v="16318"/>
    <s v="E Plats Line Extension"/>
    <n v="0"/>
    <n v="0"/>
    <n v="0"/>
    <n v="19413.48"/>
    <n v="30786.48"/>
    <n v="4296.91"/>
    <s v="QSTPLAT"/>
    <s v="QUANTA - THURSTON - PLAT"/>
    <s v="508516265"/>
    <n v="1"/>
    <n v="9688.39"/>
    <n v="11916.72"/>
    <n v="0"/>
    <m/>
    <n v="0"/>
    <s v=""/>
    <s v=""/>
  </r>
  <r>
    <x v="2"/>
    <x v="1"/>
    <x v="0"/>
    <x v="542"/>
    <n v="0"/>
    <n v="7738"/>
    <n v="64685"/>
    <n v="0"/>
    <s v="105093678"/>
    <s v="2407E058 32413 SE REDMOND FALL CITY RD #"/>
    <s v="CEN2"/>
    <x v="4"/>
    <d v="2020-10-13T00:00:00"/>
    <d v="2021-11-04T00:00:00"/>
    <m/>
    <s v="WA04000990"/>
    <s v="UG Plat-1 Phase"/>
    <s v="16318"/>
    <s v="E Plats Line Extension"/>
    <n v="5335.34"/>
    <n v="-5335.34"/>
    <n v="0"/>
    <n v="15537.99"/>
    <n v="22902.62"/>
    <n v="7105.19"/>
    <s v="QCNPLAT"/>
    <s v="QUANTA - REDMOND - PLAT"/>
    <s v="508210713"/>
    <n v="1"/>
    <n v="6970.48"/>
    <n v="8573.69"/>
    <n v="0"/>
    <m/>
    <n v="0"/>
    <s v=""/>
    <s v="0056004584"/>
  </r>
  <r>
    <x v="2"/>
    <x v="1"/>
    <x v="0"/>
    <x v="543"/>
    <n v="0"/>
    <n v="5770"/>
    <n v="25364"/>
    <n v="0"/>
    <s v="105093710"/>
    <s v="1904E135 10410 187TH ST E #  PUYALLUP"/>
    <s v="CEN2"/>
    <x v="4"/>
    <d v="2020-08-17T00:00:00"/>
    <d v="2020-11-05T00:00:00"/>
    <d v="2021-04-02T00:00:00"/>
    <s v="WA12700270"/>
    <s v="UG Plat-1 Phase"/>
    <s v="16318"/>
    <s v="E Plats Line Extension"/>
    <n v="0"/>
    <n v="0"/>
    <n v="0"/>
    <n v="6187.4"/>
    <n v="14072.05"/>
    <n v="0"/>
    <s v="QSPPLAT"/>
    <s v="QUANTA - PIERCE - PLAT"/>
    <s v=""/>
    <n v="1"/>
    <n v="4497.05"/>
    <n v="5531.37"/>
    <n v="0"/>
    <m/>
    <n v="0"/>
    <s v=""/>
    <s v="0050048063"/>
  </r>
  <r>
    <x v="2"/>
    <x v="1"/>
    <x v="2"/>
    <x v="544"/>
    <n v="52"/>
    <n v="30524"/>
    <n v="248639"/>
    <n v="4193"/>
    <s v="105093735"/>
    <s v="1905E080 PARCEL #0519204010 BONNEY LAKE"/>
    <s v="CEN2"/>
    <x v="4"/>
    <d v="2020-10-30T00:00:00"/>
    <d v="2021-01-05T00:00:00"/>
    <d v="2021-04-02T00:00:00"/>
    <s v="WA12700270"/>
    <s v="UG Plat-1 Phase"/>
    <s v="16318"/>
    <s v="E Plats Line Extension"/>
    <n v="9446.1299999999992"/>
    <n v="-9446.1299999999992"/>
    <n v="0"/>
    <n v="79523.14"/>
    <n v="105459.56"/>
    <n v="12098.22"/>
    <s v="QSPPLAT"/>
    <s v="QUANTA - PIERCE - PLAT"/>
    <s v="508630890"/>
    <n v="1"/>
    <n v="24349.27"/>
    <n v="29949.599999999999"/>
    <n v="0"/>
    <m/>
    <n v="0"/>
    <s v=""/>
    <s v="0056004585"/>
  </r>
  <r>
    <x v="2"/>
    <x v="1"/>
    <x v="2"/>
    <x v="545"/>
    <n v="70"/>
    <n v="1199"/>
    <n v="36333"/>
    <n v="504"/>
    <s v="105093784"/>
    <s v="2405E116 7806 113TH AVE SE # PLAT NEWCAS"/>
    <s v="CEN2"/>
    <x v="4"/>
    <d v="2020-12-10T00:00:00"/>
    <d v="2021-03-02T00:00:00"/>
    <d v="2021-06-02T00:00:00"/>
    <s v="WA11700360"/>
    <s v="UG Plat-1 Phase"/>
    <s v="16318"/>
    <s v="E Plats Line Extension"/>
    <n v="1054.3599999999999"/>
    <n v="-1054.3599999999999"/>
    <n v="0"/>
    <n v="9116.56"/>
    <n v="11347.12"/>
    <n v="3571.47"/>
    <s v="QCNPLAT"/>
    <s v="QUANTA - REDMOND - PLAT"/>
    <s v="508630338"/>
    <n v="1"/>
    <n v="2566.7399999999998"/>
    <n v="3157.09"/>
    <n v="0"/>
    <m/>
    <n v="0"/>
    <s v=""/>
    <s v="0056004607"/>
  </r>
  <r>
    <x v="2"/>
    <x v="1"/>
    <x v="0"/>
    <x v="546"/>
    <n v="0"/>
    <n v="2290"/>
    <n v="24525"/>
    <n v="0"/>
    <s v="105093786"/>
    <s v="1702E075 210 JEFFERSON AVE NW #  YELM"/>
    <s v="CEN2"/>
    <x v="4"/>
    <d v="2020-11-22T00:00:00"/>
    <d v="2021-04-02T00:00:00"/>
    <d v="2021-07-02T00:00:00"/>
    <s v="WA03400070"/>
    <s v="UG Plat-1 Phase"/>
    <s v="16318"/>
    <s v="E Plats Line Extension"/>
    <n v="0"/>
    <n v="0"/>
    <n v="0"/>
    <n v="3881.78"/>
    <n v="5777.24"/>
    <n v="6354.1"/>
    <s v="QSTPLAT"/>
    <s v="QUANTA - THURSTON - PLAT"/>
    <s v="508138404"/>
    <n v="1"/>
    <n v="1964.41"/>
    <n v="2416.2199999999998"/>
    <n v="0"/>
    <m/>
    <n v="0"/>
    <s v=""/>
    <s v="0050048072"/>
  </r>
  <r>
    <x v="2"/>
    <x v="1"/>
    <x v="0"/>
    <x v="547"/>
    <n v="0"/>
    <n v="1088"/>
    <n v="16846"/>
    <n v="0"/>
    <s v="105093787"/>
    <s v="2605E024 19225 100TH AVE NE #  BOTHELL"/>
    <s v="CEN2"/>
    <x v="4"/>
    <d v="2020-10-02T00:00:00"/>
    <d v="2021-01-05T00:00:00"/>
    <d v="2021-04-02T00:00:00"/>
    <s v="WA11700060"/>
    <s v="UG Plat-1 Phase"/>
    <s v="16318"/>
    <s v="E Plats Line Extension"/>
    <n v="0"/>
    <n v="0"/>
    <n v="0"/>
    <n v="5413.47"/>
    <n v="6357.85"/>
    <n v="175.16"/>
    <s v="QCNPLAT"/>
    <s v="QUANTA - REDMOND - PLAT"/>
    <s v="508549995"/>
    <n v="1"/>
    <n v="1482.04"/>
    <n v="1822.91"/>
    <n v="0"/>
    <m/>
    <n v="0"/>
    <s v=""/>
    <s v="0056004550"/>
  </r>
  <r>
    <x v="2"/>
    <x v="1"/>
    <x v="0"/>
    <x v="548"/>
    <n v="0"/>
    <n v="25799"/>
    <n v="106139"/>
    <n v="0"/>
    <s v="105093820"/>
    <s v="1904E103 12020 SUNRISE BLVD E #  PUYALLU"/>
    <s v="CEN2"/>
    <x v="4"/>
    <d v="2020-07-30T00:00:00"/>
    <d v="2020-10-04T00:00:00"/>
    <d v="2021-01-05T00:00:00"/>
    <s v="WA12700270"/>
    <s v="UG Plat-1 Phase"/>
    <s v="16318"/>
    <s v="E Plats Line Extension"/>
    <n v="539.29999999999995"/>
    <n v="-539.29999999999995"/>
    <n v="0"/>
    <n v="38302.11"/>
    <n v="38763.949999999997"/>
    <n v="5369.42"/>
    <s v="QSPPLAT"/>
    <s v="QUANTA - PIERCE - PLAT"/>
    <s v="508651638"/>
    <n v="1"/>
    <n v="20596.03"/>
    <n v="25333.119999999999"/>
    <n v="0"/>
    <m/>
    <n v="0"/>
    <s v=""/>
    <s v="0050047712"/>
  </r>
  <r>
    <x v="2"/>
    <x v="0"/>
    <x v="2"/>
    <x v="549"/>
    <n v="44"/>
    <n v="13526"/>
    <n v="119394"/>
    <n v="2400"/>
    <s v="105093844"/>
    <s v="2506E103 24412 NE 19TH ST #  SAMMAMISH"/>
    <s v="CEN2"/>
    <x v="4"/>
    <d v="2021-01-21T00:00:00"/>
    <d v="2021-10-06T00:00:00"/>
    <m/>
    <s v="WA11700990"/>
    <s v="UG Plat-1 Phase"/>
    <s v="16318"/>
    <s v="E Plats Line Extension"/>
    <n v="6472.58"/>
    <n v="-6472.58"/>
    <n v="0"/>
    <n v="37091.360000000001"/>
    <n v="48343.26"/>
    <n v="4495.0200000000004"/>
    <s v="QCNPLAT"/>
    <s v="QUANTA - REDMOND - PLAT"/>
    <s v="508661801"/>
    <n v="1"/>
    <n v="12359.48"/>
    <n v="15202.16"/>
    <n v="0"/>
    <m/>
    <n v="0"/>
    <s v=""/>
    <s v="0056004623"/>
  </r>
  <r>
    <x v="2"/>
    <x v="1"/>
    <x v="0"/>
    <x v="550"/>
    <n v="0"/>
    <n v="4695"/>
    <n v="32045"/>
    <n v="0"/>
    <s v="105093935"/>
    <s v="1902E061 12820 AVENUE DUBOIS SW #  LAKEW"/>
    <s v="CEN2"/>
    <x v="4"/>
    <d v="2020-09-17T00:00:00"/>
    <d v="2021-11-04T00:00:00"/>
    <m/>
    <s v="WA12700210"/>
    <s v="UG Plat-1 Phase"/>
    <s v="16318"/>
    <s v="E Plats Line Extension"/>
    <n v="0"/>
    <n v="0"/>
    <n v="0"/>
    <n v="6583.74"/>
    <n v="5753.98"/>
    <n v="4835.42"/>
    <s v="QSPPLAT"/>
    <s v="QUANTA - PIERCE - PLAT"/>
    <s v="508831855"/>
    <n v="1"/>
    <n v="1914.2"/>
    <n v="2354.4699999999998"/>
    <n v="0"/>
    <m/>
    <n v="0"/>
    <s v=""/>
    <s v=""/>
  </r>
  <r>
    <x v="2"/>
    <x v="1"/>
    <x v="0"/>
    <x v="551"/>
    <n v="0"/>
    <n v="2402"/>
    <n v="19158"/>
    <n v="0"/>
    <s v="105093949"/>
    <s v="3903E032 719 E POLE RD # 1 LYNDEN"/>
    <s v="CEN2"/>
    <x v="4"/>
    <d v="2020-10-30T00:00:00"/>
    <d v="2021-01-05T00:00:00"/>
    <d v="2021-04-02T00:00:00"/>
    <s v="WA03700370"/>
    <s v="UG Plat-1 Phase"/>
    <s v="16318"/>
    <s v="E Plats Line Extension"/>
    <n v="962.92"/>
    <n v="-962.92"/>
    <n v="0"/>
    <n v="5682.51"/>
    <n v="4481.24"/>
    <n v="1958.5"/>
    <s v="QNWHME"/>
    <s v="QUANTA - BELLINGHAM - ELECTRIC"/>
    <s v="508723278"/>
    <n v="1"/>
    <n v="1928.28"/>
    <n v="2371.7800000000002"/>
    <n v="0"/>
    <m/>
    <n v="0"/>
    <s v=""/>
    <s v="0056004501"/>
  </r>
  <r>
    <x v="2"/>
    <x v="1"/>
    <x v="2"/>
    <x v="552"/>
    <n v="127"/>
    <n v="0"/>
    <n v="25134"/>
    <n v="198"/>
    <s v="105093985"/>
    <s v="4003E074  8323 DOUBLE DITCH RD #  LYNDEN"/>
    <s v="CEN2"/>
    <x v="4"/>
    <d v="2020-12-03T00:00:00"/>
    <d v="2021-03-02T00:00:00"/>
    <d v="2021-06-02T00:00:00"/>
    <s v="WA03700050"/>
    <s v="UG Plat-1 Phase"/>
    <s v="16318"/>
    <s v="E Plats Line Extension"/>
    <n v="0"/>
    <n v="0"/>
    <n v="0"/>
    <n v="3148.02"/>
    <n v="7640.58"/>
    <n v="637.13"/>
    <s v="QNWHME"/>
    <s v="QUANTA - BELLINGHAM - ELECTRIC"/>
    <s v="508102107"/>
    <n v="1"/>
    <n v="0"/>
    <n v="0"/>
    <n v="0"/>
    <m/>
    <n v="0"/>
    <s v=""/>
    <s v="0056004619"/>
  </r>
  <r>
    <x v="2"/>
    <x v="1"/>
    <x v="0"/>
    <x v="553"/>
    <n v="0"/>
    <n v="43446"/>
    <n v="95118"/>
    <n v="0"/>
    <s v="105093986"/>
    <s v="1801W012 6955 BIRDSEYE AVE NE # LACEY"/>
    <s v="CEN2"/>
    <x v="4"/>
    <d v="2020-08-17T00:00:00"/>
    <d v="2020-11-05T00:00:00"/>
    <d v="2021-02-02T00:00:00"/>
    <s v="WA03400020"/>
    <s v="UG Plat-1 Phase"/>
    <s v="16314"/>
    <s v="E Multi Family Line Extension"/>
    <n v="0"/>
    <n v="0"/>
    <n v="0"/>
    <n v="53863.29"/>
    <n v="19872.98"/>
    <n v="187.5"/>
    <s v="QSTPLAT"/>
    <s v="QUANTA - THURSTON - PLAT"/>
    <s v="508709781"/>
    <n v="1"/>
    <n v="36909.14"/>
    <n v="45398.239999999998"/>
    <n v="0"/>
    <m/>
    <n v="0"/>
    <s v=""/>
    <s v=""/>
  </r>
  <r>
    <x v="2"/>
    <x v="0"/>
    <x v="2"/>
    <x v="554"/>
    <n v="56"/>
    <n v="14677"/>
    <n v="82596"/>
    <n v="1206"/>
    <s v="105093999"/>
    <s v="1905E126 619 HARMON WAY S #  ORTING"/>
    <s v="CEN2"/>
    <x v="4"/>
    <d v="2021-02-09T00:00:00"/>
    <d v="2021-06-02T00:00:00"/>
    <d v="2021-10-06T00:00:00"/>
    <s v="WA12700100"/>
    <s v="UG Plat-1 Phase"/>
    <s v="16318"/>
    <s v="E Plats Line Extension"/>
    <n v="2390.9299999999998"/>
    <n v="-2390.9299999999998"/>
    <n v="0"/>
    <n v="27563.25"/>
    <n v="30554.94"/>
    <n v="2956"/>
    <s v="QSPPLAT"/>
    <s v="QUANTA - PIERCE - PLAT"/>
    <s v="508869402"/>
    <n v="1"/>
    <n v="11993.93"/>
    <n v="14752.53"/>
    <n v="0"/>
    <m/>
    <n v="0"/>
    <s v=""/>
    <s v="0056004724"/>
  </r>
  <r>
    <x v="2"/>
    <x v="1"/>
    <x v="0"/>
    <x v="555"/>
    <n v="0"/>
    <n v="11518"/>
    <n v="40322"/>
    <n v="0"/>
    <s v="105094009"/>
    <s v="2903E068 5751 KRAMER RD #  LANGLEY"/>
    <s v="CEN2"/>
    <x v="4"/>
    <d v="2020-10-20T00:00:00"/>
    <d v="2021-01-05T00:00:00"/>
    <d v="2021-04-02T00:00:00"/>
    <s v="WA01500990"/>
    <s v="UG Plat-1 Phase"/>
    <s v="16318"/>
    <s v="E Plats Line Extension"/>
    <n v="0"/>
    <n v="0"/>
    <n v="0"/>
    <n v="15126.09"/>
    <n v="8700.65"/>
    <n v="1842.78"/>
    <s v="QNISLE"/>
    <s v="QUANTA - WHIDBEY - ELECTRIC"/>
    <s v="508861203"/>
    <n v="1"/>
    <n v="9506.34"/>
    <n v="11692.8"/>
    <n v="0"/>
    <m/>
    <n v="0"/>
    <s v=""/>
    <s v="0056004581"/>
  </r>
  <r>
    <x v="2"/>
    <x v="1"/>
    <x v="2"/>
    <x v="556"/>
    <n v="50"/>
    <n v="53786"/>
    <n v="453221"/>
    <n v="7910"/>
    <s v="105094022"/>
    <s v="1905E061  PARCEL 0519093019 #  BONNEY LA"/>
    <s v="CEN2"/>
    <x v="4"/>
    <d v="2020-11-19T00:00:00"/>
    <d v="2021-07-20T00:00:00"/>
    <d v="2021-10-06T00:00:00"/>
    <s v="WA12700270"/>
    <s v="UG Plat-1 Phase"/>
    <s v="16318"/>
    <s v="E Plats Line Extension"/>
    <n v="10710.01"/>
    <n v="-10710.01"/>
    <n v="0"/>
    <n v="141016.18"/>
    <n v="210355.48"/>
    <n v="14060.82"/>
    <s v="QSPPLAT"/>
    <s v="QUANTA - PIERCE - PLAT"/>
    <s v="508839634"/>
    <n v="1"/>
    <n v="42837.36"/>
    <n v="52689.95"/>
    <n v="0"/>
    <m/>
    <n v="0"/>
    <s v=""/>
    <s v="0056004590"/>
  </r>
  <r>
    <x v="2"/>
    <x v="1"/>
    <x v="2"/>
    <x v="557"/>
    <n v="73"/>
    <n v="19676"/>
    <n v="184518"/>
    <n v="2247"/>
    <s v="105094070"/>
    <s v="2106E060 PARCEL 1521069109 #  BLACK DIA"/>
    <s v="CEN2"/>
    <x v="4"/>
    <d v="2020-11-12T00:00:00"/>
    <d v="2021-02-02T00:00:00"/>
    <d v="2021-05-04T00:00:00"/>
    <s v="WA01700050"/>
    <s v="UG Plat-1 Phase"/>
    <s v="16318"/>
    <s v="E Plats Line Extension"/>
    <n v="10909.67"/>
    <n v="-10909.67"/>
    <n v="0"/>
    <n v="56735.02"/>
    <n v="86816"/>
    <n v="4992.42"/>
    <s v="QCSPLAT"/>
    <s v="QUANTA - KENT - PLAT"/>
    <s v="508861299"/>
    <n v="1"/>
    <n v="15658.8"/>
    <n v="19260.32"/>
    <n v="0"/>
    <m/>
    <n v="0"/>
    <s v=""/>
    <s v="0056004571"/>
  </r>
  <r>
    <x v="2"/>
    <x v="1"/>
    <x v="0"/>
    <x v="558"/>
    <n v="0"/>
    <n v="0"/>
    <n v="3301"/>
    <n v="0"/>
    <s v="105094071"/>
    <s v="2106E060 23201 ROBERTS ROAD #  BLACK DIA"/>
    <s v="CEN2"/>
    <x v="5"/>
    <d v="2020-11-12T00:00:00"/>
    <d v="2021-02-02T00:00:00"/>
    <d v="2021-05-04T00:00:00"/>
    <s v="WA01700050"/>
    <s v="UG Plat-Multi Phase"/>
    <s v="16311"/>
    <s v="E Commercial Line Extension"/>
    <n v="0"/>
    <n v="0"/>
    <n v="0"/>
    <n v="587.48"/>
    <n v="1963.8"/>
    <n v="0"/>
    <s v="QCSPLAT"/>
    <s v="QUANTA - KENT - PLAT"/>
    <s v=""/>
    <n v="1"/>
    <n v="0"/>
    <n v="0"/>
    <n v="0"/>
    <m/>
    <n v="0"/>
    <s v=""/>
    <s v=""/>
  </r>
  <r>
    <x v="2"/>
    <x v="1"/>
    <x v="0"/>
    <x v="559"/>
    <n v="0"/>
    <n v="11"/>
    <n v="159594"/>
    <n v="0"/>
    <s v="105094073"/>
    <s v="2106E060 PARCEL 1521069109  #  BLACK DIA"/>
    <s v="CEN2"/>
    <x v="4"/>
    <d v="2020-09-15T00:00:00"/>
    <d v="2020-12-03T00:00:00"/>
    <d v="2021-03-02T00:00:00"/>
    <s v="WA01700050"/>
    <s v="UG Plat-1 Phase"/>
    <s v="16318"/>
    <s v="E Plats Line Extension"/>
    <n v="0"/>
    <n v="0"/>
    <n v="0"/>
    <n v="62232.62"/>
    <n v="59123.06"/>
    <n v="4591"/>
    <s v="QCSPLAT"/>
    <s v="QUANTA - KENT - PLAT"/>
    <s v="508869493"/>
    <n v="1"/>
    <n v="8.77"/>
    <n v="10.79"/>
    <n v="0"/>
    <m/>
    <n v="0"/>
    <s v=""/>
    <s v="0050047821"/>
  </r>
  <r>
    <x v="2"/>
    <x v="0"/>
    <x v="2"/>
    <x v="560"/>
    <n v="110"/>
    <n v="4491"/>
    <n v="57193"/>
    <n v="478"/>
    <s v="105094076"/>
    <s v="2205E077 11315 SE 244TH ST #  KENT"/>
    <s v="CEN2"/>
    <x v="4"/>
    <d v="2021-04-16T00:00:00"/>
    <d v="2021-07-02T00:00:00"/>
    <d v="2021-10-06T00:00:00"/>
    <s v="WA11700150"/>
    <s v="UG Plat-1 Phase"/>
    <s v="16318"/>
    <s v="E Plats Line Extension"/>
    <n v="3721.55"/>
    <n v="-3721.55"/>
    <n v="0"/>
    <n v="16019.3"/>
    <n v="20587.310000000001"/>
    <n v="7021.37"/>
    <s v="QCSPLAT"/>
    <s v="QUANTA - KENT - PLAT"/>
    <s v="508918715"/>
    <n v="1"/>
    <n v="3792.8"/>
    <n v="4665.1400000000003"/>
    <n v="0"/>
    <m/>
    <n v="0"/>
    <s v=""/>
    <s v="0056004664"/>
  </r>
  <r>
    <x v="2"/>
    <x v="0"/>
    <x v="2"/>
    <x v="561"/>
    <n v="67"/>
    <n v="19547"/>
    <n v="193740"/>
    <n v="2590"/>
    <s v="105094086"/>
    <s v="1801E070 9817 STEILACOOM RD SE #  LACEY"/>
    <s v="CEN2"/>
    <x v="4"/>
    <d v="2021-03-01T00:00:00"/>
    <d v="2021-06-02T00:00:00"/>
    <d v="2021-10-06T00:00:00"/>
    <s v="WA03400340"/>
    <s v="UG Plat-1 Phase"/>
    <s v="16318"/>
    <s v="E Plats Line Extension"/>
    <n v="12861.49"/>
    <n v="-12861.49"/>
    <n v="0"/>
    <n v="58250.7"/>
    <n v="89052.02"/>
    <n v="5911.84"/>
    <s v="QSTPLAT"/>
    <s v="QUANTA - THURSTON - PLAT"/>
    <s v="508898572"/>
    <n v="1"/>
    <n v="17141.740000000002"/>
    <n v="21084.34"/>
    <n v="0"/>
    <m/>
    <n v="0"/>
    <s v=""/>
    <s v="0056004652"/>
  </r>
  <r>
    <x v="2"/>
    <x v="0"/>
    <x v="2"/>
    <x v="562"/>
    <n v="81"/>
    <n v="18365"/>
    <n v="193265"/>
    <n v="2172"/>
    <s v="105094094"/>
    <s v="2106E015 P042106-9011 #  COVINGTON"/>
    <s v="CEN2"/>
    <x v="4"/>
    <d v="2021-03-10T00:00:00"/>
    <d v="2021-06-02T00:00:00"/>
    <d v="2021-10-06T00:00:00"/>
    <s v="WA11700150"/>
    <s v="UG Plat-1 Phase"/>
    <s v="16318"/>
    <s v="E Plats Line Extension"/>
    <n v="8894.43"/>
    <n v="-8894.43"/>
    <n v="0"/>
    <n v="53357.55"/>
    <n v="86724.78"/>
    <n v="5118.88"/>
    <s v="QCSPLAT"/>
    <s v="QUANTA - KENT - PLAT"/>
    <s v="508898522"/>
    <n v="1"/>
    <n v="15166.56"/>
    <n v="18654.87"/>
    <n v="0"/>
    <m/>
    <n v="0"/>
    <s v=""/>
    <s v="0056004627"/>
  </r>
  <r>
    <x v="2"/>
    <x v="1"/>
    <x v="0"/>
    <x v="563"/>
    <n v="0"/>
    <n v="5479"/>
    <n v="30347"/>
    <n v="0"/>
    <s v="105094100"/>
    <s v="1601W124 12129 KIRSTIN LN SE #  TENINO"/>
    <s v="CEN2"/>
    <x v="4"/>
    <d v="2020-08-09T00:00:00"/>
    <d v="2020-11-05T00:00:00"/>
    <d v="2021-03-02T00:00:00"/>
    <s v="WA03400990"/>
    <s v="UG Plat-1 Phase"/>
    <s v="16318"/>
    <s v="E Plats Line Extension"/>
    <n v="0"/>
    <n v="0"/>
    <n v="0"/>
    <n v="11081.48"/>
    <n v="7439.81"/>
    <n v="3800.48"/>
    <s v="QSTPLAT"/>
    <s v="QUANTA - THURSTON - PLAT"/>
    <s v="508872946"/>
    <n v="1"/>
    <n v="4435.7299999999996"/>
    <n v="5455.95"/>
    <n v="0"/>
    <m/>
    <n v="0"/>
    <s v=""/>
    <s v="0056004490"/>
  </r>
  <r>
    <x v="2"/>
    <x v="0"/>
    <x v="0"/>
    <x v="564"/>
    <n v="0"/>
    <n v="12289"/>
    <n v="93618"/>
    <n v="0"/>
    <s v="105094101"/>
    <s v="2702E020  PARCEL 05270210012005 #  KINGS"/>
    <s v="CEN2"/>
    <x v="4"/>
    <d v="2021-06-22T00:00:00"/>
    <m/>
    <m/>
    <s v="WA01800990"/>
    <s v="UG Plat-1 Phase"/>
    <s v="16318"/>
    <s v="E Plats Line Extension"/>
    <n v="10055.620000000001"/>
    <n v="-10055.620000000001"/>
    <n v="0"/>
    <n v="34364.44"/>
    <n v="34289.21"/>
    <n v="4634.38"/>
    <s v="QSWPLAT"/>
    <s v="QUANTA - KITSAP - PLAT"/>
    <s v="508866340"/>
    <n v="1"/>
    <n v="10138.27"/>
    <n v="12470.07"/>
    <n v="0"/>
    <m/>
    <n v="0"/>
    <s v=""/>
    <s v="0056004864"/>
  </r>
  <r>
    <x v="2"/>
    <x v="1"/>
    <x v="0"/>
    <x v="565"/>
    <n v="0"/>
    <n v="1932"/>
    <n v="28178"/>
    <n v="0"/>
    <s v="105094146"/>
    <s v="4004E116  400 E MADISON ST #  NOOKSACK"/>
    <s v="CEN2"/>
    <x v="4"/>
    <d v="2020-09-29T00:00:00"/>
    <d v="2020-12-03T00:00:00"/>
    <d v="2021-03-02T00:00:00"/>
    <s v="WA03700060"/>
    <s v="UG Plat-1 Phase"/>
    <s v="16318"/>
    <s v="E Plats Line Extension"/>
    <n v="0"/>
    <n v="0"/>
    <n v="0"/>
    <n v="5960.69"/>
    <n v="9159.34"/>
    <n v="363"/>
    <s v="QNWHME"/>
    <s v="QUANTA - BELLINGHAM - ELECTRIC"/>
    <s v="508898975"/>
    <n v="1"/>
    <n v="2179.77"/>
    <n v="2681.12"/>
    <n v="0"/>
    <m/>
    <n v="0"/>
    <s v=""/>
    <s v="0056004577"/>
  </r>
  <r>
    <x v="2"/>
    <x v="1"/>
    <x v="2"/>
    <x v="566"/>
    <n v="57"/>
    <n v="4429"/>
    <n v="65234"/>
    <n v="1068"/>
    <s v="105094147"/>
    <s v="1702W051  P36310000018 #  TUMWATER"/>
    <s v="CEN2"/>
    <x v="4"/>
    <d v="2020-07-29T00:00:00"/>
    <d v="2020-10-04T00:00:00"/>
    <d v="2021-01-05T00:00:00"/>
    <s v="WA03400060"/>
    <s v="UG Plat-1 Phase"/>
    <s v="16318"/>
    <s v="E Plats Line Extension"/>
    <n v="1369.04"/>
    <n v="-1369.04"/>
    <n v="0"/>
    <n v="16396.63"/>
    <n v="29264.83"/>
    <n v="5403.84"/>
    <s v="QSTPLAT"/>
    <s v="QUANTA - THURSTON - PLAT"/>
    <s v="508975388"/>
    <n v="1"/>
    <n v="4394.0600000000004"/>
    <n v="5404.69"/>
    <n v="0"/>
    <m/>
    <n v="0"/>
    <s v=""/>
    <s v="0056004528"/>
  </r>
  <r>
    <x v="2"/>
    <x v="0"/>
    <x v="0"/>
    <x v="567"/>
    <n v="0"/>
    <n v="10255"/>
    <n v="40361"/>
    <n v="0"/>
    <s v="105094152"/>
    <s v="2305E034 1073 HARRINGTON AVE NE #  RENTO"/>
    <s v="CEN2"/>
    <x v="4"/>
    <d v="2021-05-14T00:00:00"/>
    <m/>
    <m/>
    <s v="WA11700250"/>
    <s v="UG Plat-1 Phase"/>
    <s v="16318"/>
    <s v="E Plats Line Extension"/>
    <n v="3840.21"/>
    <n v="-3840.21"/>
    <n v="0"/>
    <n v="13299.29"/>
    <n v="8938.64"/>
    <n v="5912.29"/>
    <s v="QCSPLAT"/>
    <s v="QUANTA - KENT - PLAT"/>
    <s v="508543002"/>
    <n v="1"/>
    <n v="8948.83"/>
    <n v="11007.06"/>
    <n v="0"/>
    <m/>
    <n v="0"/>
    <s v=""/>
    <s v="0050047680"/>
  </r>
  <r>
    <x v="2"/>
    <x v="1"/>
    <x v="0"/>
    <x v="568"/>
    <n v="0"/>
    <n v="10829"/>
    <n v="27559"/>
    <n v="0"/>
    <s v="105094156"/>
    <s v="1901E142 1300 STATION DR # DUPONT"/>
    <s v="CEN2"/>
    <x v="5"/>
    <d v="2020-07-24T00:00:00"/>
    <d v="2021-02-02T00:00:00"/>
    <d v="2021-05-04T00:00:00"/>
    <s v="WA12700040"/>
    <s v="UG Plat-Multi Phase"/>
    <s v="16311"/>
    <s v="E Commercial Line Extension"/>
    <n v="3435.11"/>
    <n v="-3435.11"/>
    <n v="0"/>
    <n v="12483.95"/>
    <n v="9050.49"/>
    <n v="69"/>
    <s v="QSWPRE"/>
    <s v="QUANTA - PUYALLUP - ELECTRIC"/>
    <s v="508666690"/>
    <n v="1"/>
    <n v="8822.81"/>
    <n v="10852.06"/>
    <n v="0"/>
    <m/>
    <n v="0"/>
    <s v=""/>
    <s v="0050047049"/>
  </r>
  <r>
    <x v="2"/>
    <x v="0"/>
    <x v="2"/>
    <x v="569"/>
    <n v="82"/>
    <n v="11738"/>
    <n v="104712"/>
    <n v="1130"/>
    <s v="105094182"/>
    <s v="1904E134 10410 187TH ST E #  PUYALLUP"/>
    <s v="CEN2"/>
    <x v="4"/>
    <d v="2021-03-05T00:00:00"/>
    <d v="2021-06-02T00:00:00"/>
    <d v="2021-10-06T00:00:00"/>
    <s v="WA12700270"/>
    <s v="UG Plat-1 Phase"/>
    <s v="16318"/>
    <s v="E Plats Line Extension"/>
    <n v="1209.28"/>
    <n v="-1209.28"/>
    <n v="0"/>
    <n v="26756.78"/>
    <n v="47321.4"/>
    <n v="5998.58"/>
    <s v="QSPPLAT"/>
    <s v="QUANTA - PIERCE - PLAT"/>
    <s v="508968936"/>
    <n v="1"/>
    <n v="9224.74"/>
    <n v="11346.43"/>
    <n v="0"/>
    <m/>
    <n v="0"/>
    <s v=""/>
    <s v="0056004669"/>
  </r>
  <r>
    <x v="2"/>
    <x v="1"/>
    <x v="0"/>
    <x v="570"/>
    <n v="0"/>
    <n v="4658"/>
    <n v="43150"/>
    <n v="0"/>
    <s v="105094187"/>
    <s v="2006E097 P2520069137 #  ENUMCLAW"/>
    <s v="CEN2"/>
    <x v="4"/>
    <d v="2020-11-12T00:00:00"/>
    <d v="2021-11-04T00:00:00"/>
    <m/>
    <s v="WA01700110"/>
    <s v="UG Plat-1 Phase"/>
    <s v="16318"/>
    <s v="E Plats Line Extension"/>
    <n v="1343.16"/>
    <n v="-1343.16"/>
    <n v="0"/>
    <n v="12187.99"/>
    <n v="15813.55"/>
    <n v="2644"/>
    <s v="QCSPLAT"/>
    <s v="QUANTA - KENT - PLAT"/>
    <s v="508993762"/>
    <n v="1"/>
    <n v="4177.99"/>
    <n v="5138.93"/>
    <n v="0"/>
    <m/>
    <n v="0"/>
    <s v=""/>
    <s v="0056004606"/>
  </r>
  <r>
    <x v="2"/>
    <x v="0"/>
    <x v="2"/>
    <x v="571"/>
    <n v="60"/>
    <n v="13858"/>
    <n v="122801"/>
    <n v="1829"/>
    <s v="105094226"/>
    <s v="2401E077  PARCEL 20240142512001 #  BREME"/>
    <s v="CEN2"/>
    <x v="4"/>
    <d v="2021-02-16T00:00:00"/>
    <d v="2021-11-04T00:00:00"/>
    <m/>
    <s v="WA01800010"/>
    <s v="UG Plat-1 Phase"/>
    <s v="16318"/>
    <s v="E Plats Line Extension"/>
    <n v="10924.12"/>
    <n v="-10924.12"/>
    <n v="0"/>
    <n v="33993.03"/>
    <n v="53712.08"/>
    <n v="6915.24"/>
    <s v="QSWPLAT"/>
    <s v="QUANTA - KITSAP - PLAT"/>
    <s v="508979508"/>
    <n v="1"/>
    <n v="10933.36"/>
    <n v="13448.03"/>
    <n v="0"/>
    <m/>
    <n v="0"/>
    <s v=""/>
    <s v="0056004678"/>
  </r>
  <r>
    <x v="2"/>
    <x v="1"/>
    <x v="0"/>
    <x v="572"/>
    <n v="0"/>
    <n v="16274"/>
    <n v="98315"/>
    <n v="0"/>
    <s v="105094228"/>
    <s v="1904E013 P6026455560, PUYALLUP"/>
    <s v="CEN2"/>
    <x v="4"/>
    <d v="2020-10-28T00:00:00"/>
    <d v="2021-11-04T00:00:00"/>
    <m/>
    <s v="WA12700270"/>
    <s v="UG Plat-1 Phase"/>
    <s v="16314"/>
    <s v="E Multi Family Line Extension"/>
    <n v="0"/>
    <n v="0"/>
    <n v="0"/>
    <n v="34465.83"/>
    <n v="33567.83"/>
    <n v="3757.74"/>
    <s v="QSPPLAT"/>
    <s v="QUANTA - PIERCE - PLAT"/>
    <s v="502955027"/>
    <n v="1"/>
    <n v="12901.01"/>
    <n v="15868.24"/>
    <n v="0"/>
    <m/>
    <n v="0"/>
    <s v=""/>
    <s v=""/>
  </r>
  <r>
    <x v="2"/>
    <x v="0"/>
    <x v="2"/>
    <x v="573"/>
    <n v="97"/>
    <n v="4287"/>
    <n v="54725"/>
    <n v="522"/>
    <s v="105094277"/>
    <s v="2104E015 11624 SE 304TH ST #  AUBURN"/>
    <s v="CEN2"/>
    <x v="4"/>
    <d v="2021-01-27T00:00:00"/>
    <d v="2021-07-12T00:00:00"/>
    <d v="2021-11-04T00:00:00"/>
    <s v="WA11700020"/>
    <s v="UG Plat-1 Phase"/>
    <s v="16318"/>
    <s v="E Plats Line Extension"/>
    <n v="993.58"/>
    <n v="-993.58"/>
    <n v="0"/>
    <n v="11969.06"/>
    <n v="21604.880000000001"/>
    <n v="6979.12"/>
    <s v="QCSPLAT"/>
    <s v="QUANTA - KENT - PLAT"/>
    <s v="509090555"/>
    <n v="1"/>
    <n v="3614.83"/>
    <n v="4446.24"/>
    <n v="0"/>
    <m/>
    <n v="0"/>
    <s v=""/>
    <s v="0056004626"/>
  </r>
  <r>
    <x v="2"/>
    <x v="0"/>
    <x v="2"/>
    <x v="574"/>
    <n v="66"/>
    <n v="33138"/>
    <n v="321490"/>
    <n v="4392"/>
    <s v="105094282"/>
    <s v="1702W056 900 93RD AVE SE #  TUMWATER"/>
    <s v="CEN2"/>
    <x v="4"/>
    <d v="2021-03-04T00:00:00"/>
    <d v="2021-07-02T00:00:00"/>
    <d v="2021-10-06T00:00:00"/>
    <s v="WA03400990"/>
    <s v="UG Plat-1 Phase"/>
    <s v="16318"/>
    <s v="E Plats Line Extension"/>
    <n v="10026.280000000001"/>
    <n v="-10026.280000000001"/>
    <n v="0"/>
    <n v="102900.22"/>
    <n v="146531.26999999999"/>
    <n v="5716.82"/>
    <s v="QSTPLAT"/>
    <s v="QUANTA - THURSTON - PLAT"/>
    <s v="508994497"/>
    <n v="1"/>
    <n v="27795.3"/>
    <n v="34188.22"/>
    <n v="0"/>
    <m/>
    <n v="0"/>
    <s v=""/>
    <s v="0056004740"/>
  </r>
  <r>
    <x v="2"/>
    <x v="0"/>
    <x v="0"/>
    <x v="575"/>
    <n v="0"/>
    <n v="3447"/>
    <n v="27274"/>
    <n v="0"/>
    <s v="105094283"/>
    <s v="2004E134 340 9TH AVE SE #  PUYALLUP"/>
    <s v="CEN2"/>
    <x v="4"/>
    <d v="2021-01-06T00:00:00"/>
    <d v="2021-04-02T00:00:00"/>
    <d v="2021-07-02T00:00:00"/>
    <s v="WA12700110"/>
    <s v="UG Plat-1 Phase"/>
    <s v="16314"/>
    <s v="E Multi Family Line Extension"/>
    <n v="0"/>
    <n v="0"/>
    <n v="0"/>
    <n v="4566.3100000000004"/>
    <n v="6008.79"/>
    <n v="1066.54"/>
    <s v="QSPPLAT"/>
    <s v="QUANTA - PIERCE - PLAT"/>
    <s v="509048805"/>
    <n v="1"/>
    <n v="2608.19"/>
    <n v="3208.07"/>
    <n v="0"/>
    <m/>
    <n v="0"/>
    <s v=""/>
    <s v="0002546089"/>
  </r>
  <r>
    <x v="2"/>
    <x v="1"/>
    <x v="2"/>
    <x v="576"/>
    <n v="75"/>
    <n v="4483"/>
    <n v="63451"/>
    <n v="790"/>
    <s v="105094296"/>
    <s v="2006E097 209 WARNER AVE #  ENUMCLAW"/>
    <s v="CEN2"/>
    <x v="4"/>
    <d v="2020-10-28T00:00:00"/>
    <d v="2021-11-04T00:00:00"/>
    <m/>
    <s v="WA01700110"/>
    <s v="UG Plat-1 Phase"/>
    <s v="16318"/>
    <s v="E Plats Line Extension"/>
    <n v="2899.89"/>
    <n v="-2899.89"/>
    <n v="0"/>
    <n v="18215.150000000001"/>
    <n v="26334.86"/>
    <n v="6432.04"/>
    <s v="QCSPLAT"/>
    <s v="QUANTA - KENT - PLAT"/>
    <s v="509055447"/>
    <n v="1"/>
    <n v="5765.06"/>
    <n v="7091.02"/>
    <n v="0"/>
    <m/>
    <n v="0"/>
    <s v=""/>
    <s v="0056004569"/>
  </r>
  <r>
    <x v="2"/>
    <x v="0"/>
    <x v="0"/>
    <x v="577"/>
    <n v="0"/>
    <n v="2554"/>
    <n v="28281"/>
    <n v="0"/>
    <s v="105094297"/>
    <s v="2106E057 325XX 236TH AVE SE #  BLACK DIA"/>
    <s v="CEN2"/>
    <x v="4"/>
    <d v="2021-03-03T00:00:00"/>
    <d v="2021-06-02T00:00:00"/>
    <d v="2021-10-06T00:00:00"/>
    <s v="WA01700050"/>
    <s v="UG Plat-1 Phase"/>
    <s v="16318"/>
    <s v="E Plats Line Extension"/>
    <n v="1512.85"/>
    <n v="-1512.85"/>
    <n v="0"/>
    <n v="5743.82"/>
    <n v="6400.85"/>
    <n v="7988.29"/>
    <s v="QCSPLAT"/>
    <s v="QUANTA - KENT - PLAT"/>
    <s v="509052390"/>
    <n v="1"/>
    <n v="1894.28"/>
    <n v="2329.96"/>
    <n v="0"/>
    <m/>
    <n v="0"/>
    <s v=""/>
    <s v="0056004648"/>
  </r>
  <r>
    <x v="2"/>
    <x v="1"/>
    <x v="0"/>
    <x v="578"/>
    <n v="0"/>
    <n v="15731"/>
    <n v="96099"/>
    <n v="0"/>
    <s v="105094315"/>
    <s v="1903E100 4519 176TH ST E #  TACOMA"/>
    <s v="CEN2"/>
    <x v="4"/>
    <d v="2020-11-24T00:00:00"/>
    <d v="2021-11-04T00:00:00"/>
    <m/>
    <s v="WA12700270"/>
    <s v="UG Plat-1 Phase"/>
    <s v="16314"/>
    <s v="E Multi Family Line Extension"/>
    <n v="3901.45"/>
    <n v="-3901.45"/>
    <n v="0"/>
    <n v="32399.64"/>
    <n v="34177.019999999997"/>
    <n v="5842.62"/>
    <s v="QSWPRE"/>
    <s v="QUANTA - PUYALLUP - ELECTRIC"/>
    <s v="508993784"/>
    <n v="1"/>
    <n v="13186.51"/>
    <n v="16219.41"/>
    <n v="0"/>
    <m/>
    <n v="0"/>
    <s v=""/>
    <s v="0050047727"/>
  </r>
  <r>
    <x v="2"/>
    <x v="1"/>
    <x v="0"/>
    <x v="579"/>
    <n v="0"/>
    <n v="-32"/>
    <n v="19728"/>
    <n v="0"/>
    <s v="105094375"/>
    <s v="1805E020 14402 SUNRISE PARKWAY E #  PUYA"/>
    <s v="CEN2"/>
    <x v="4"/>
    <d v="2020-11-22T00:00:00"/>
    <d v="2021-02-02T00:00:00"/>
    <d v="2021-05-04T00:00:00"/>
    <s v="WA12700110"/>
    <s v="UG Plat-1 Phase"/>
    <s v="16318"/>
    <s v="E Plats Line Extension"/>
    <n v="0"/>
    <n v="0"/>
    <n v="0"/>
    <n v="5756.96"/>
    <n v="4559.57"/>
    <n v="0"/>
    <s v="QSPPLAT"/>
    <s v="QUANTA - PIERCE - PLAT"/>
    <s v="509141770"/>
    <n v="1"/>
    <n v="0"/>
    <n v="0"/>
    <n v="0"/>
    <m/>
    <n v="0"/>
    <s v=""/>
    <s v="0050048246"/>
  </r>
  <r>
    <x v="2"/>
    <x v="1"/>
    <x v="0"/>
    <x v="580"/>
    <n v="0"/>
    <n v="0"/>
    <n v="32675"/>
    <n v="0"/>
    <s v="105094376"/>
    <s v="1805E020 14402 SUNRISE PARKWAY E #  PUYA"/>
    <s v="CEN2"/>
    <x v="5"/>
    <d v="2020-11-22T00:00:00"/>
    <d v="2021-02-02T00:00:00"/>
    <d v="2021-05-04T00:00:00"/>
    <s v="WA12700110"/>
    <s v="UG Plat-Multi Phase"/>
    <s v="16318"/>
    <s v="E Plats Line Extension"/>
    <n v="0"/>
    <n v="0"/>
    <n v="0"/>
    <n v="12919.61"/>
    <n v="13087.73"/>
    <n v="0"/>
    <s v="QSPPLAT"/>
    <s v="QUANTA - PIERCE - PLAT"/>
    <s v=""/>
    <n v="1"/>
    <n v="0"/>
    <n v="0"/>
    <n v="0"/>
    <m/>
    <n v="0"/>
    <s v=""/>
    <s v="0050048246"/>
  </r>
  <r>
    <x v="2"/>
    <x v="1"/>
    <x v="0"/>
    <x v="581"/>
    <n v="0"/>
    <n v="13898"/>
    <n v="57155"/>
    <n v="0"/>
    <s v="105094377"/>
    <s v="1801W124 4943 DUNHAM DR SE #  OLYMPIA"/>
    <s v="CEN2"/>
    <x v="5"/>
    <d v="2020-09-30T00:00:00"/>
    <d v="2021-06-02T00:00:00"/>
    <d v="2021-10-06T00:00:00"/>
    <s v="WA03400340"/>
    <s v="UG Plat-Multi Phase"/>
    <s v="16314"/>
    <s v="E Multi Family Line Extension"/>
    <n v="0"/>
    <n v="0"/>
    <n v="0"/>
    <n v="17012.810000000001"/>
    <n v="23592.95"/>
    <n v="2829.5"/>
    <s v="QSTPLAT"/>
    <s v="QUANTA - THURSTON - PLAT"/>
    <s v="507087104"/>
    <n v="1"/>
    <n v="10729.89"/>
    <n v="13197.76"/>
    <n v="0"/>
    <m/>
    <n v="0"/>
    <s v=""/>
    <s v="0002538321"/>
  </r>
  <r>
    <x v="2"/>
    <x v="1"/>
    <x v="0"/>
    <x v="582"/>
    <n v="0"/>
    <n v="2279"/>
    <n v="18593"/>
    <n v="0"/>
    <s v="105094397"/>
    <s v="1801W068 4340 17TH WAY NE # OLYMPIA"/>
    <s v="CEN2"/>
    <x v="4"/>
    <d v="2020-09-16T00:00:00"/>
    <d v="2021-11-04T00:00:00"/>
    <m/>
    <s v="WA03400990"/>
    <s v="UG Plat-1 Phase"/>
    <s v="16318"/>
    <s v="E Plats Line Extension"/>
    <n v="223.71"/>
    <n v="-223.71"/>
    <n v="0"/>
    <n v="3440.85"/>
    <n v="5975.24"/>
    <n v="3445.91"/>
    <s v="QSTPLAT"/>
    <s v="QUANTA - THURSTON - PLAT"/>
    <s v="509097578"/>
    <n v="1"/>
    <n v="2179.77"/>
    <n v="2681.12"/>
    <n v="0"/>
    <m/>
    <n v="0"/>
    <s v=""/>
    <s v="0056004591"/>
  </r>
  <r>
    <x v="2"/>
    <x v="1"/>
    <x v="0"/>
    <x v="583"/>
    <n v="0"/>
    <n v="0"/>
    <n v="4355"/>
    <n v="0"/>
    <s v="105094415"/>
    <s v="2506E131 742 214TH AVE SE #  SAMMAMISH"/>
    <s v="CEN2"/>
    <x v="5"/>
    <d v="2020-12-28T00:00:00"/>
    <d v="2021-04-02T00:00:00"/>
    <d v="2021-07-02T00:00:00"/>
    <s v="WA11700390"/>
    <s v="UG Plat-Multi Phase"/>
    <s v="16311"/>
    <s v="E Commercial Line Extension"/>
    <n v="0"/>
    <n v="0"/>
    <n v="0"/>
    <n v="1019.78"/>
    <n v="2452.59"/>
    <n v="0"/>
    <s v="QCNPLAT"/>
    <s v="QUANTA - REDMOND - PLAT"/>
    <s v=""/>
    <n v="1"/>
    <n v="0"/>
    <n v="0"/>
    <n v="0"/>
    <m/>
    <n v="0"/>
    <s v=""/>
    <s v="0050047383"/>
  </r>
  <r>
    <x v="2"/>
    <x v="0"/>
    <x v="2"/>
    <x v="584"/>
    <n v="93"/>
    <n v="2939"/>
    <n v="46831"/>
    <n v="470"/>
    <s v="105094429"/>
    <s v="2105E016 30106 124TH AVE SE #  AUBURN"/>
    <s v="CEN2"/>
    <x v="4"/>
    <d v="2021-05-10T00:00:00"/>
    <d v="2021-08-04T00:00:00"/>
    <d v="2021-11-04T00:00:00"/>
    <s v="WA11700020"/>
    <s v="UG Plat-1 Phase"/>
    <s v="16318"/>
    <s v="E Plats Line Extension"/>
    <n v="2262.42"/>
    <n v="-2262.42"/>
    <n v="0"/>
    <n v="13209.48"/>
    <n v="18755.61"/>
    <n v="3999.16"/>
    <s v="QCSPLAT"/>
    <s v="QUANTA - KENT - PLAT"/>
    <s v="508733148"/>
    <n v="1"/>
    <n v="3655.02"/>
    <n v="4495.67"/>
    <n v="0"/>
    <m/>
    <n v="0"/>
    <s v=""/>
    <s v="0056004683"/>
  </r>
  <r>
    <x v="2"/>
    <x v="1"/>
    <x v="0"/>
    <x v="585"/>
    <n v="0"/>
    <n v="5345"/>
    <n v="32645"/>
    <n v="0"/>
    <s v="105094470"/>
    <s v="1801W075 1801 ALLEN RD SE #  OLYMPIA"/>
    <s v="CEN2"/>
    <x v="4"/>
    <d v="2020-10-30T00:00:00"/>
    <d v="2021-01-05T00:00:00"/>
    <m/>
    <s v="WA03400030"/>
    <s v="UG Plat-1 Phase"/>
    <s v="16318"/>
    <s v="E Plats Line Extension"/>
    <n v="1896.43"/>
    <n v="-1896.43"/>
    <n v="0"/>
    <n v="8572.48"/>
    <n v="9561.31"/>
    <n v="3764.16"/>
    <s v="QSTPLAT"/>
    <s v="QUANTA - THURSTON - PLAT"/>
    <s v="509141621"/>
    <n v="1"/>
    <n v="3496.29"/>
    <n v="4300.4399999999996"/>
    <n v="0"/>
    <m/>
    <n v="0"/>
    <s v=""/>
    <s v="0056004605"/>
  </r>
  <r>
    <x v="2"/>
    <x v="0"/>
    <x v="0"/>
    <x v="586"/>
    <n v="0"/>
    <n v="13860"/>
    <n v="102280"/>
    <n v="0"/>
    <s v="105094473"/>
    <s v="1801W116 4205 37TH AVE SE #  LACEY"/>
    <s v="CEN2"/>
    <x v="4"/>
    <d v="2021-03-17T00:00:00"/>
    <d v="2021-06-02T00:00:00"/>
    <d v="2021-10-06T00:00:00"/>
    <s v="WA03400020"/>
    <s v="UG Plat-1 Phase"/>
    <s v="16314"/>
    <s v="E Multi Family Line Extension"/>
    <n v="0"/>
    <n v="0"/>
    <n v="0"/>
    <n v="34942.769999999997"/>
    <n v="43751.02"/>
    <n v="2159.94"/>
    <s v="QSTPLAT"/>
    <s v="QUANTA - THURSTON - PLAT"/>
    <s v="509137789"/>
    <n v="1"/>
    <n v="14632.19"/>
    <n v="17997.59"/>
    <n v="0"/>
    <m/>
    <n v="0"/>
    <s v=""/>
    <s v="0050047870"/>
  </r>
  <r>
    <x v="2"/>
    <x v="0"/>
    <x v="2"/>
    <x v="587"/>
    <n v="63"/>
    <n v="23701"/>
    <n v="211493"/>
    <n v="3002"/>
    <s v="105094475"/>
    <s v="2005E094  P0520234010 #  BUCKLEY"/>
    <s v="CEN2"/>
    <x v="4"/>
    <d v="2021-02-22T00:00:00"/>
    <d v="2021-05-04T00:00:00"/>
    <d v="2021-08-04T00:00:00"/>
    <s v="WA02700020"/>
    <s v="UG Plat-1 Phase"/>
    <s v="16318"/>
    <s v="E Plats Line Extension"/>
    <n v="1140.02"/>
    <n v="-1140.02"/>
    <n v="0"/>
    <n v="74512.11"/>
    <n v="87311.22"/>
    <n v="4500"/>
    <s v="QSPPLAT"/>
    <s v="QUANTA - PIERCE - PLAT"/>
    <s v="509196599"/>
    <n v="1"/>
    <n v="18993.38"/>
    <n v="23361.86"/>
    <n v="0"/>
    <m/>
    <n v="0"/>
    <s v=""/>
    <s v="0056004704"/>
  </r>
  <r>
    <x v="2"/>
    <x v="1"/>
    <x v="2"/>
    <x v="588"/>
    <n v="33"/>
    <n v="2394"/>
    <n v="14581"/>
    <n v="365"/>
    <s v="105094501"/>
    <s v="2014E047  PAINTBRUSH LN AND ROCKBERRY LO"/>
    <s v="CEN2"/>
    <x v="4"/>
    <d v="2020-10-08T00:00:00"/>
    <d v="2021-01-05T00:00:00"/>
    <d v="2021-04-02T00:00:00"/>
    <s v="WA11700190"/>
    <s v="UG Plat-1 Phase"/>
    <s v="16318"/>
    <s v="E Plats Line Extension"/>
    <n v="0"/>
    <n v="0"/>
    <n v="0"/>
    <n v="4585.78"/>
    <n v="5884"/>
    <n v="0"/>
    <s v="QCKTTE"/>
    <s v="QUANTA - KITTITAS - ELECTRIC"/>
    <s v="509191145"/>
    <n v="1"/>
    <n v="1898.07"/>
    <n v="2334.63"/>
    <n v="420"/>
    <m/>
    <n v="6"/>
    <s v="1"/>
    <s v="0056004507"/>
  </r>
  <r>
    <x v="2"/>
    <x v="1"/>
    <x v="0"/>
    <x v="589"/>
    <n v="0"/>
    <n v="0"/>
    <n v="3036"/>
    <n v="0"/>
    <s v="105094585"/>
    <s v="2206E115 19836 SE 272ND ST, COVINGTON"/>
    <s v="CEN2"/>
    <x v="5"/>
    <d v="2020-08-13T00:00:00"/>
    <d v="2020-11-05T00:00:00"/>
    <d v="2021-02-02T00:00:00"/>
    <s v="WA11700260"/>
    <s v="UG Plat-Multi Phase"/>
    <s v="16311"/>
    <s v="E Commercial Line Extension"/>
    <n v="0"/>
    <n v="0"/>
    <n v="0"/>
    <n v="229.53"/>
    <n v="2083.75"/>
    <n v="0"/>
    <s v="QCSPLAT"/>
    <s v="QUANTA - KENT - PLAT"/>
    <s v=""/>
    <n v="1"/>
    <n v="0"/>
    <n v="0"/>
    <n v="0"/>
    <m/>
    <n v="0"/>
    <s v=""/>
    <s v="0050047409"/>
  </r>
  <r>
    <x v="2"/>
    <x v="0"/>
    <x v="2"/>
    <x v="590"/>
    <n v="57"/>
    <n v="4891"/>
    <n v="65959"/>
    <n v="1065"/>
    <s v="105094601"/>
    <s v="2006E089 PARCEL 2320069327 #  ENUMCLAW"/>
    <s v="CEN2"/>
    <x v="4"/>
    <d v="2021-02-22T00:00:00"/>
    <d v="2021-05-04T00:00:00"/>
    <d v="2021-08-04T00:00:00"/>
    <s v="WA01700110"/>
    <s v="UG Plat-1 Phase"/>
    <s v="16318"/>
    <s v="E Plats Line Extension"/>
    <n v="1534.49"/>
    <n v="-1534.49"/>
    <n v="0"/>
    <n v="17160.16"/>
    <n v="21508.07"/>
    <n v="11235.58"/>
    <s v="QCSPLAT"/>
    <s v="QUANTA - KENT - PLAT"/>
    <s v="508856338"/>
    <n v="1"/>
    <n v="4416.51"/>
    <n v="5432.31"/>
    <n v="0"/>
    <m/>
    <n v="0"/>
    <s v=""/>
    <s v="0056004653"/>
  </r>
  <r>
    <x v="2"/>
    <x v="0"/>
    <x v="2"/>
    <x v="591"/>
    <n v="105"/>
    <n v="2024"/>
    <n v="27849"/>
    <n v="245"/>
    <s v="105094713"/>
    <s v="3502E009 P32077, ANACORTES"/>
    <s v="CEN2"/>
    <x v="4"/>
    <d v="2021-01-05T00:00:00"/>
    <d v="2021-04-02T00:00:00"/>
    <d v="2021-07-02T00:00:00"/>
    <s v="WA02900010"/>
    <s v="UG Plat-1 Phase"/>
    <s v="16318"/>
    <s v="E Plats Line Extension"/>
    <n v="0"/>
    <n v="0"/>
    <n v="0"/>
    <n v="8115.91"/>
    <n v="7919.23"/>
    <n v="1942.5"/>
    <s v="QNSKGE"/>
    <s v="QUANTA - SKAGIT - ELECTRIC"/>
    <s v="509332059"/>
    <n v="1"/>
    <n v="2126.31"/>
    <n v="2615.36"/>
    <n v="0"/>
    <m/>
    <n v="0"/>
    <s v=""/>
    <s v="0056004641"/>
  </r>
  <r>
    <x v="2"/>
    <x v="1"/>
    <x v="0"/>
    <x v="592"/>
    <n v="0"/>
    <n v="2879"/>
    <n v="21409"/>
    <n v="0"/>
    <s v="105094715"/>
    <s v="3404E020 1214 S ANACORTES ST #  BURLINGT"/>
    <s v="CEN2"/>
    <x v="4"/>
    <d v="2020-12-07T00:00:00"/>
    <d v="2021-03-02T00:00:00"/>
    <d v="2021-06-02T00:00:00"/>
    <s v="WA02900020"/>
    <s v="UG Plat-1 Phase"/>
    <s v="16318"/>
    <s v="E Plats Line Extension"/>
    <n v="0"/>
    <n v="0"/>
    <n v="0"/>
    <n v="4185.1499999999996"/>
    <n v="4671.41"/>
    <n v="5405.26"/>
    <s v="QNSKGE"/>
    <s v="QUANTA - SKAGIT - ELECTRIC"/>
    <s v="509090580"/>
    <n v="1"/>
    <n v="2253.4899999999998"/>
    <n v="2771.79"/>
    <n v="0"/>
    <m/>
    <n v="0"/>
    <s v=""/>
    <s v="0056004580"/>
  </r>
  <r>
    <x v="2"/>
    <x v="0"/>
    <x v="0"/>
    <x v="593"/>
    <n v="0"/>
    <n v="2126"/>
    <n v="42408"/>
    <n v="0"/>
    <s v="105094716"/>
    <s v="3402E144  PARCEL 74323 #  LA CONNER"/>
    <s v="CEN2"/>
    <x v="4"/>
    <d v="2021-05-04T00:00:00"/>
    <d v="2021-08-04T00:00:00"/>
    <d v="2021-11-04T00:00:00"/>
    <s v="WA02900050"/>
    <s v="UG Plat-1 Phase"/>
    <s v="16318"/>
    <s v="E Plats Line Extension"/>
    <n v="7881.38"/>
    <n v="-7881.38"/>
    <n v="0"/>
    <n v="8242.2999999999993"/>
    <n v="8268.2800000000007"/>
    <n v="8611.94"/>
    <s v="QNSKGE"/>
    <s v="QUANTA - SKAGIT - ELECTRIC"/>
    <s v="509052224"/>
    <n v="1"/>
    <n v="1896.4"/>
    <n v="2332.5700000000002"/>
    <n v="0"/>
    <m/>
    <n v="0"/>
    <s v=""/>
    <s v="0056004640"/>
  </r>
  <r>
    <x v="2"/>
    <x v="0"/>
    <x v="2"/>
    <x v="594"/>
    <n v="225"/>
    <n v="2358"/>
    <n v="41476"/>
    <n v="174"/>
    <s v="105094722"/>
    <s v="2604E002 19715 75TH AVE NE #  KENMORE"/>
    <s v="CEN2"/>
    <x v="4"/>
    <d v="2021-03-09T00:00:00"/>
    <d v="2021-06-02T00:00:00"/>
    <d v="2021-10-06T00:00:00"/>
    <s v="WA11700380"/>
    <s v="UG Plat-1 Phase"/>
    <s v="16318"/>
    <s v="E Plats Line Extension"/>
    <n v="3317.65"/>
    <n v="-3317.65"/>
    <n v="0"/>
    <n v="8328.91"/>
    <n v="14120.89"/>
    <n v="5800"/>
    <s v="QCNPLAT"/>
    <s v="QUANTA - REDMOND - PLAT"/>
    <s v="509280736"/>
    <n v="1"/>
    <n v="2525.56"/>
    <n v="3106.44"/>
    <n v="0"/>
    <m/>
    <n v="0"/>
    <s v=""/>
    <s v="0056004673"/>
  </r>
  <r>
    <x v="2"/>
    <x v="1"/>
    <x v="0"/>
    <x v="595"/>
    <n v="0"/>
    <n v="6808"/>
    <n v="37815"/>
    <n v="0"/>
    <s v="105094725"/>
    <s v="2206E008 20593 258TH AVE SE #  MAPLE VAL"/>
    <s v="CEN2"/>
    <x v="4"/>
    <d v="2020-12-04T00:00:00"/>
    <d v="2021-11-04T00:00:00"/>
    <m/>
    <s v="WA04000990"/>
    <s v="UG Plat-1 Phase"/>
    <s v="16318"/>
    <s v="E Plats Line Extension"/>
    <n v="16160.62"/>
    <n v="-16160.62"/>
    <n v="0"/>
    <n v="10253.94"/>
    <n v="13949.66"/>
    <n v="0"/>
    <s v="QCSOKE"/>
    <s v="QUANTA - SOUTH KING - ELECTRIC"/>
    <s v="509292817"/>
    <n v="1"/>
    <n v="6133.22"/>
    <n v="7543.86"/>
    <n v="0"/>
    <m/>
    <n v="0"/>
    <s v=""/>
    <s v="0056004568"/>
  </r>
  <r>
    <x v="2"/>
    <x v="0"/>
    <x v="0"/>
    <x v="596"/>
    <n v="0"/>
    <n v="8351"/>
    <n v="71580"/>
    <n v="0"/>
    <s v="105094743"/>
    <s v="1702W064 P51850000500, TUMWATER"/>
    <s v="CEN2"/>
    <x v="4"/>
    <d v="2021-02-26T00:00:00"/>
    <d v="2021-05-04T00:00:00"/>
    <d v="2021-08-04T00:00:00"/>
    <s v="WA03400060"/>
    <s v="UG Plat-1 Phase"/>
    <s v="16318"/>
    <s v="E Plats Line Extension"/>
    <n v="0"/>
    <n v="0"/>
    <n v="0"/>
    <n v="19287.34"/>
    <n v="27854.29"/>
    <n v="6101.14"/>
    <s v="QSTPLAT"/>
    <s v="QUANTA - THURSTON - PLAT"/>
    <s v="509289137"/>
    <n v="1"/>
    <n v="5682.84"/>
    <n v="6989.89"/>
    <n v="0"/>
    <m/>
    <n v="0"/>
    <s v=""/>
    <s v=""/>
  </r>
  <r>
    <x v="2"/>
    <x v="0"/>
    <x v="2"/>
    <x v="597"/>
    <n v="60"/>
    <n v="1406"/>
    <n v="32202"/>
    <n v="516"/>
    <s v="105094755"/>
    <s v="2205E107 26704 132ND AVE SE #  KENT"/>
    <s v="CEN2"/>
    <x v="4"/>
    <d v="2021-03-29T00:00:00"/>
    <d v="2021-06-02T00:00:00"/>
    <d v="2021-10-06T00:00:00"/>
    <s v="WA11700150"/>
    <s v="UG Plat-1 Phase"/>
    <s v="16318"/>
    <s v="E Plats Line Extension"/>
    <n v="971.56"/>
    <n v="-971.56"/>
    <n v="0"/>
    <n v="9235.39"/>
    <n v="11620.31"/>
    <n v="2991.52"/>
    <s v="QCSPLAT"/>
    <s v="QUANTA - KENT - PLAT"/>
    <s v="509082056"/>
    <n v="1"/>
    <n v="1894.28"/>
    <n v="2329.96"/>
    <n v="0"/>
    <m/>
    <n v="0"/>
    <s v=""/>
    <s v="0056004609"/>
  </r>
  <r>
    <x v="2"/>
    <x v="1"/>
    <x v="0"/>
    <x v="598"/>
    <n v="0"/>
    <n v="0"/>
    <n v="4397"/>
    <n v="0"/>
    <s v="105094772"/>
    <s v="2015E071  SWIFTWATER AND KOKANEE LP RD #"/>
    <s v="CEN2"/>
    <x v="5"/>
    <d v="2020-11-09T00:00:00"/>
    <d v="2021-02-02T00:00:00"/>
    <d v="2021-05-04T00:00:00"/>
    <s v="WA01900010"/>
    <s v="UG Plat-Multi Phase"/>
    <s v="16311"/>
    <s v="E Commercial Line Extension"/>
    <n v="0"/>
    <n v="0"/>
    <n v="0"/>
    <n v="1107.69"/>
    <n v="2405.8000000000002"/>
    <n v="0"/>
    <s v="QCNPLAT"/>
    <s v="QUANTA - REDMOND - PLAT"/>
    <s v=""/>
    <n v="1"/>
    <n v="0"/>
    <n v="0"/>
    <n v="0"/>
    <m/>
    <n v="0"/>
    <s v=""/>
    <s v=""/>
  </r>
  <r>
    <x v="2"/>
    <x v="0"/>
    <x v="2"/>
    <x v="599"/>
    <n v="52"/>
    <n v="11255"/>
    <n v="119619"/>
    <n v="2103"/>
    <s v="105094806"/>
    <s v="2004E079  P0420203125 #  PUYALLUP"/>
    <s v="CEN2"/>
    <x v="4"/>
    <d v="2021-05-19T00:00:00"/>
    <d v="2021-08-04T00:00:00"/>
    <m/>
    <s v="WA12700110"/>
    <s v="UG Plat-1 Phase"/>
    <s v="16318"/>
    <s v="E Plats Line Extension"/>
    <n v="9233.02"/>
    <n v="-9233.02"/>
    <n v="0"/>
    <n v="33200.239999999998"/>
    <n v="53469.02"/>
    <n v="2584"/>
    <s v="QSPPLAT"/>
    <s v="QUANTA - PIERCE - PLAT"/>
    <s v="509352677"/>
    <n v="1"/>
    <n v="9370.81"/>
    <n v="11526.1"/>
    <n v="0"/>
    <m/>
    <n v="0"/>
    <s v=""/>
    <s v="0056004887"/>
  </r>
  <r>
    <x v="2"/>
    <x v="1"/>
    <x v="0"/>
    <x v="600"/>
    <n v="0"/>
    <n v="0"/>
    <n v="23921"/>
    <n v="0"/>
    <s v="105094843"/>
    <s v="2205E123 4750 AUBURN WAY N # AUBURN"/>
    <s v="CEN2"/>
    <x v="5"/>
    <d v="2020-09-30T00:00:00"/>
    <d v="2020-12-03T00:00:00"/>
    <d v="2021-04-02T00:00:00"/>
    <s v="WA11700020"/>
    <s v="UG Plat-Multi Phase"/>
    <s v="16318"/>
    <s v="E Plats Line Extension"/>
    <n v="0"/>
    <n v="0"/>
    <n v="0"/>
    <n v="6671.81"/>
    <n v="12144.99"/>
    <n v="0"/>
    <s v="QCSOKE"/>
    <s v="QUANTA - SOUTH KING - ELECTRIC"/>
    <s v=""/>
    <n v="1"/>
    <n v="0"/>
    <n v="0"/>
    <n v="0"/>
    <m/>
    <n v="0"/>
    <s v=""/>
    <s v="0050047427"/>
  </r>
  <r>
    <x v="2"/>
    <x v="1"/>
    <x v="0"/>
    <x v="601"/>
    <n v="0"/>
    <n v="1888"/>
    <n v="8832"/>
    <n v="0"/>
    <s v="105094844"/>
    <s v="2205E123 4750 AUBURN WAY N # AUBURN"/>
    <s v="CEN2"/>
    <x v="5"/>
    <d v="2020-09-04T00:00:00"/>
    <d v="2020-12-03T00:00:00"/>
    <d v="2021-03-02T00:00:00"/>
    <s v="WA11700020"/>
    <s v="UG Plat-Multi Phase"/>
    <s v="16311"/>
    <s v="E Commercial Line Extension"/>
    <n v="0"/>
    <n v="0"/>
    <n v="0"/>
    <n v="2479.9299999999998"/>
    <n v="4694.95"/>
    <n v="0"/>
    <s v="QCSPLAT"/>
    <s v="QUANTA - KENT - PLAT"/>
    <s v=""/>
    <n v="1"/>
    <n v="1499.02"/>
    <n v="1843.79"/>
    <n v="0"/>
    <m/>
    <n v="0"/>
    <s v=""/>
    <s v=""/>
  </r>
  <r>
    <x v="2"/>
    <x v="0"/>
    <x v="0"/>
    <x v="602"/>
    <n v="0"/>
    <n v="6754"/>
    <n v="39865"/>
    <n v="0"/>
    <s v="105094970"/>
    <s v="2401E005 4121 WHEATON WAY #  BREMERTON"/>
    <s v="CEN2"/>
    <x v="4"/>
    <d v="2021-03-10T00:00:00"/>
    <d v="2021-06-02T00:00:00"/>
    <d v="2021-10-06T00:00:00"/>
    <s v="WA01800010"/>
    <s v="UG Plat-1 Phase"/>
    <s v="16314"/>
    <s v="E Multi Family Line Extension"/>
    <n v="0"/>
    <n v="0"/>
    <n v="0"/>
    <n v="9008.52"/>
    <n v="13816.7"/>
    <n v="5848"/>
    <s v="QSWPLAT"/>
    <s v="QUANTA - KITSAP - PLAT"/>
    <s v="509093809"/>
    <n v="1"/>
    <n v="5328.21"/>
    <n v="6553.7"/>
    <n v="0"/>
    <m/>
    <n v="0"/>
    <s v=""/>
    <s v=""/>
  </r>
  <r>
    <x v="2"/>
    <x v="1"/>
    <x v="0"/>
    <x v="603"/>
    <n v="0"/>
    <n v="0"/>
    <n v="2640"/>
    <n v="0"/>
    <s v="105095083"/>
    <s v="1904E103 12020 SUNRISE BLVD E #  PUYALLU"/>
    <s v="CEN2"/>
    <x v="5"/>
    <d v="2020-07-30T00:00:00"/>
    <d v="2020-10-04T00:00:00"/>
    <d v="2021-01-05T00:00:00"/>
    <s v="WA12700270"/>
    <s v="UG Plat-Multi Phase"/>
    <s v="16311"/>
    <s v="E Commercial Line Extension"/>
    <n v="0"/>
    <n v="0"/>
    <n v="0"/>
    <n v="864.21"/>
    <n v="1224.07"/>
    <n v="0"/>
    <s v="QSPPLAT"/>
    <s v="QUANTA - PIERCE - PLAT"/>
    <s v=""/>
    <n v="1"/>
    <n v="0"/>
    <n v="0"/>
    <n v="0"/>
    <m/>
    <n v="0"/>
    <s v=""/>
    <s v="0050047712"/>
  </r>
  <r>
    <x v="2"/>
    <x v="1"/>
    <x v="0"/>
    <x v="604"/>
    <n v="0"/>
    <n v="1884"/>
    <n v="8826"/>
    <n v="0"/>
    <s v="105095103"/>
    <s v="2205E123 4750 AUBURN WAY N # AUBURN"/>
    <s v="CEN2"/>
    <x v="4"/>
    <d v="2020-09-30T00:00:00"/>
    <d v="2020-12-03T00:00:00"/>
    <d v="2021-04-02T00:00:00"/>
    <s v="WA11700020"/>
    <s v="UG Plat-1 Phase"/>
    <s v="16314"/>
    <s v="E Multi Family Line Extension"/>
    <n v="0"/>
    <n v="0"/>
    <n v="0"/>
    <n v="2490.13"/>
    <n v="4694.95"/>
    <n v="0"/>
    <s v="QCSOKE"/>
    <s v="QUANTA - SOUTH KING - ELECTRIC"/>
    <s v=""/>
    <n v="1"/>
    <n v="1498.67"/>
    <n v="1843.36"/>
    <n v="0"/>
    <m/>
    <n v="0"/>
    <s v=""/>
    <s v="0050047427"/>
  </r>
  <r>
    <x v="2"/>
    <x v="1"/>
    <x v="0"/>
    <x v="605"/>
    <n v="0"/>
    <n v="0"/>
    <n v="45257"/>
    <n v="0"/>
    <s v="105095104"/>
    <s v="2205E123 4750 AUBURN WAY N # AUBURN"/>
    <s v="CEN2"/>
    <x v="5"/>
    <d v="2020-09-30T00:00:00"/>
    <d v="2020-12-03T00:00:00"/>
    <d v="2021-04-02T00:00:00"/>
    <s v="WA11700020"/>
    <s v="UG Plat-Multi Phase"/>
    <s v="16314"/>
    <s v="E Multi Family Line Extension"/>
    <n v="0"/>
    <n v="0"/>
    <n v="0"/>
    <n v="17631.099999999999"/>
    <n v="19122.55"/>
    <n v="0"/>
    <s v="QCSOKE"/>
    <s v="QUANTA - SOUTH KING - ELECTRIC"/>
    <s v=""/>
    <n v="1"/>
    <n v="0"/>
    <n v="0"/>
    <n v="0"/>
    <m/>
    <n v="0"/>
    <s v=""/>
    <s v="0050047427"/>
  </r>
  <r>
    <x v="2"/>
    <x v="0"/>
    <x v="0"/>
    <x v="606"/>
    <n v="0"/>
    <n v="0"/>
    <n v="17241"/>
    <n v="0"/>
    <s v="105095109"/>
    <s v="2401E144  HOPI WAY AND VANCOUVER AVE #"/>
    <s v="CEN2"/>
    <x v="4"/>
    <d v="2021-03-04T00:00:00"/>
    <d v="2021-10-06T00:00:00"/>
    <m/>
    <s v="WA01800020"/>
    <s v="UG Plat-1 Phase"/>
    <s v="16318"/>
    <s v="E Plats Line Extension"/>
    <n v="0"/>
    <n v="0"/>
    <n v="0"/>
    <n v="4143.57"/>
    <n v="5407.58"/>
    <n v="2280"/>
    <s v="QSWPLAT"/>
    <s v="QUANTA - KITSAP - PLAT"/>
    <s v="509448763"/>
    <n v="1"/>
    <n v="0"/>
    <n v="0"/>
    <n v="0"/>
    <m/>
    <n v="0"/>
    <s v=""/>
    <s v=""/>
  </r>
  <r>
    <x v="2"/>
    <x v="0"/>
    <x v="2"/>
    <x v="607"/>
    <n v="61"/>
    <n v="7539"/>
    <n v="71376"/>
    <n v="1050"/>
    <s v="105095138"/>
    <s v="2205E024  20120 96TH AVE S #  KENT"/>
    <s v="CEN2"/>
    <x v="4"/>
    <d v="2021-05-05T00:00:00"/>
    <d v="2021-08-04T00:00:00"/>
    <d v="2021-11-04T00:00:00"/>
    <s v="WA11700150"/>
    <s v="UG Plat-1 Phase"/>
    <s v="16318"/>
    <s v="E Plats Line Extension"/>
    <n v="2181.86"/>
    <n v="-2181.86"/>
    <n v="0"/>
    <n v="20234.75"/>
    <n v="28166.2"/>
    <n v="5317.91"/>
    <s v="QCSPLAT"/>
    <s v="QUANTA - KENT - PLAT"/>
    <s v="509527648"/>
    <n v="1"/>
    <n v="6166.07"/>
    <n v="7584.27"/>
    <n v="0"/>
    <m/>
    <n v="0"/>
    <s v=""/>
    <s v="0056004670"/>
  </r>
  <r>
    <x v="2"/>
    <x v="0"/>
    <x v="0"/>
    <x v="608"/>
    <n v="0"/>
    <n v="17546"/>
    <n v="132219"/>
    <n v="0"/>
    <s v="105095151"/>
    <s v="2501E036 P5646000068008, SILVERDALE"/>
    <s v="CEN2"/>
    <x v="4"/>
    <d v="2021-06-22T00:00:00"/>
    <m/>
    <m/>
    <s v="WA01800990"/>
    <s v="UG Plat-1 Phase"/>
    <s v="16318"/>
    <s v="E Plats Line Extension"/>
    <n v="10122.19"/>
    <n v="-10122.19"/>
    <n v="0"/>
    <n v="39676.51"/>
    <n v="56185"/>
    <n v="6397.6"/>
    <s v="QSWPLAT"/>
    <s v="QUANTA - KITSAP - PLAT"/>
    <s v="509544771"/>
    <n v="1"/>
    <n v="14436.94"/>
    <n v="17757.439999999999"/>
    <n v="0"/>
    <m/>
    <n v="0"/>
    <s v=""/>
    <s v="0050049053"/>
  </r>
  <r>
    <x v="2"/>
    <x v="1"/>
    <x v="0"/>
    <x v="609"/>
    <n v="0"/>
    <n v="2210"/>
    <n v="11987"/>
    <n v="0"/>
    <s v="105095183"/>
    <s v="3504E044  PARCEL P36202 #  SEDRO WOOLLEY"/>
    <s v="CEN2"/>
    <x v="4"/>
    <d v="2020-11-09T00:00:00"/>
    <d v="2021-02-02T00:00:00"/>
    <d v="2021-05-04T00:00:00"/>
    <s v="WA02900290"/>
    <s v="UG Plat-1 Phase"/>
    <s v="16318"/>
    <s v="E Plats Line Extension"/>
    <n v="0"/>
    <n v="0"/>
    <n v="0"/>
    <n v="3870.41"/>
    <n v="2519.67"/>
    <n v="1118.25"/>
    <s v="QNSKGE"/>
    <s v="QUANTA - SKAGIT - ELECTRIC"/>
    <s v="509124437"/>
    <n v="1"/>
    <n v="1928.28"/>
    <n v="2371.7800000000002"/>
    <n v="0"/>
    <m/>
    <n v="0"/>
    <s v=""/>
    <s v="0056004588"/>
  </r>
  <r>
    <x v="2"/>
    <x v="0"/>
    <x v="0"/>
    <x v="610"/>
    <n v="0"/>
    <n v="9199"/>
    <n v="66682"/>
    <n v="0"/>
    <s v="105095204"/>
    <s v="2702E020 33411 HOOD CANAL DR NE # KINGST"/>
    <s v="CEN2"/>
    <x v="5"/>
    <d v="2021-06-03T00:00:00"/>
    <m/>
    <m/>
    <s v="WA01800990"/>
    <s v="UG Plat-Multi Phase"/>
    <s v="16311"/>
    <s v="E Commercial Line Extension"/>
    <n v="29987.73"/>
    <n v="-29987.73"/>
    <n v="0"/>
    <n v="22098.23"/>
    <n v="29842.639999999999"/>
    <n v="0"/>
    <s v="QSSPE"/>
    <s v="QUANTA - KITSAP - ELECTRIC"/>
    <s v="501318525"/>
    <n v="1"/>
    <n v="7340.58"/>
    <n v="9028.91"/>
    <n v="575"/>
    <m/>
    <n v="1"/>
    <s v="3"/>
    <s v="0050047594"/>
  </r>
  <r>
    <x v="2"/>
    <x v="0"/>
    <x v="0"/>
    <x v="611"/>
    <n v="0"/>
    <n v="0"/>
    <n v="2285"/>
    <n v="0"/>
    <s v="105095235"/>
    <s v="3505E072 587 CARTER ST #  SEDRO WOOLLEY"/>
    <s v="CEN2"/>
    <x v="5"/>
    <d v="2021-04-19T00:00:00"/>
    <d v="2021-07-02T00:00:00"/>
    <d v="2021-11-04T00:00:00"/>
    <s v="WA02900290"/>
    <s v="UG Plat-Multi Phase"/>
    <s v="16311"/>
    <s v="E Commercial Line Extension"/>
    <n v="0"/>
    <n v="0"/>
    <n v="0"/>
    <n v="563.78"/>
    <n v="1248.3499999999999"/>
    <n v="0"/>
    <s v="QNSKGE"/>
    <s v="QUANTA - SKAGIT - ELECTRIC"/>
    <s v=""/>
    <n v="1"/>
    <n v="0"/>
    <n v="0"/>
    <n v="0"/>
    <m/>
    <n v="0"/>
    <s v=""/>
    <s v=""/>
  </r>
  <r>
    <x v="2"/>
    <x v="0"/>
    <x v="2"/>
    <x v="612"/>
    <n v="93"/>
    <n v="9961"/>
    <n v="125945"/>
    <n v="1243"/>
    <s v="105095283"/>
    <s v="3505E072 P# 39374, 1300 BLOCK MCGARIGLE"/>
    <s v="CEN2"/>
    <x v="4"/>
    <d v="2021-04-19T00:00:00"/>
    <d v="2021-07-02T00:00:00"/>
    <d v="2021-10-06T00:00:00"/>
    <s v="WA02900290"/>
    <s v="UG Plat-1 Phase"/>
    <s v="16318"/>
    <s v="E Plats Line Extension"/>
    <n v="4444.88"/>
    <n v="-4444.88"/>
    <n v="0"/>
    <n v="35124"/>
    <n v="51442.97"/>
    <n v="6945.63"/>
    <s v="QNSKGE"/>
    <s v="QUANTA - SKAGIT - ELECTRIC"/>
    <s v="508630014"/>
    <n v="1"/>
    <n v="8449.74"/>
    <n v="10393.18"/>
    <n v="0"/>
    <m/>
    <n v="0"/>
    <s v=""/>
    <s v="0050047894"/>
  </r>
  <r>
    <x v="2"/>
    <x v="0"/>
    <x v="0"/>
    <x v="613"/>
    <n v="0"/>
    <n v="0"/>
    <n v="3456"/>
    <n v="0"/>
    <s v="105095285"/>
    <s v="2501E072 18250120482006 #  SILVE"/>
    <s v="CEN2"/>
    <x v="5"/>
    <d v="2021-03-08T00:00:00"/>
    <d v="2021-06-02T00:00:00"/>
    <d v="2021-10-06T00:00:00"/>
    <s v="WA01800990"/>
    <s v="UG Plat-Multi Phase"/>
    <s v="16311"/>
    <s v="E Commercial Line Extension"/>
    <n v="16384.27"/>
    <n v="-16384.27"/>
    <n v="0"/>
    <n v="217.32"/>
    <n v="2508.1999999999998"/>
    <n v="0"/>
    <s v="QSWPLAT"/>
    <s v="QUANTA - KITSAP - PLAT"/>
    <s v=""/>
    <n v="1"/>
    <n v="0"/>
    <n v="0"/>
    <n v="0"/>
    <m/>
    <n v="0"/>
    <s v=""/>
    <s v="0056004686"/>
  </r>
  <r>
    <x v="2"/>
    <x v="0"/>
    <x v="0"/>
    <x v="614"/>
    <n v="0"/>
    <n v="12908"/>
    <n v="100717"/>
    <n v="0"/>
    <s v="105095286"/>
    <s v="2106E060 PARCEL 1521069096 #  BLACK DIA"/>
    <s v="CEN2"/>
    <x v="4"/>
    <d v="2021-03-04T00:00:00"/>
    <d v="2021-06-02T00:00:00"/>
    <d v="2021-10-06T00:00:00"/>
    <s v="WA01700050"/>
    <s v="UG Plat-1 Phase"/>
    <s v="16318"/>
    <s v="E Plats Line Extension"/>
    <n v="3575"/>
    <n v="-3575"/>
    <n v="0"/>
    <n v="30388.07"/>
    <n v="41804.46"/>
    <n v="5321.72"/>
    <s v="QCSPLAT"/>
    <s v="QUANTA - KENT - PLAT"/>
    <s v="508907237"/>
    <n v="1"/>
    <n v="11629.05"/>
    <n v="14303.73"/>
    <n v="0"/>
    <m/>
    <n v="0"/>
    <s v=""/>
    <s v="0056004644"/>
  </r>
  <r>
    <x v="2"/>
    <x v="0"/>
    <x v="2"/>
    <x v="615"/>
    <n v="97"/>
    <n v="9941"/>
    <n v="130870"/>
    <n v="1241"/>
    <s v="105095290"/>
    <s v="3802E044 PARCEL 380201194472 #  BELLING"/>
    <s v="CEN2"/>
    <x v="4"/>
    <d v="2021-01-19T00:00:00"/>
    <d v="2021-05-04T00:00:00"/>
    <d v="2021-08-04T00:00:00"/>
    <s v="WA03700010"/>
    <s v="UG Plat-1 Phase"/>
    <s v="16318"/>
    <s v="E Plats Line Extension"/>
    <n v="1580.4"/>
    <n v="-1580.4"/>
    <n v="0"/>
    <n v="46363.24"/>
    <n v="50576.71"/>
    <n v="5665.5"/>
    <s v="QNWHME"/>
    <s v="QUANTA - BELLINGHAM - ELECTRIC"/>
    <s v="509589924"/>
    <n v="1"/>
    <n v="8247.73"/>
    <n v="10144.709999999999"/>
    <n v="0"/>
    <m/>
    <n v="0"/>
    <s v=""/>
    <s v="0056004642"/>
  </r>
  <r>
    <x v="2"/>
    <x v="0"/>
    <x v="0"/>
    <x v="616"/>
    <n v="0"/>
    <n v="15800"/>
    <n v="41370"/>
    <n v="0"/>
    <s v="105095330"/>
    <s v="2014E055 851 HONOLULU DR, CLE ELUM"/>
    <s v="CEN2"/>
    <x v="5"/>
    <d v="2021-02-12T00:00:00"/>
    <d v="2021-05-04T00:00:00"/>
    <d v="2021-08-04T00:00:00"/>
    <s v="WA01900990"/>
    <s v="UG Plat-Multi Phase"/>
    <s v="16311"/>
    <s v="E Commercial Line Extension"/>
    <n v="0"/>
    <n v="0"/>
    <n v="0"/>
    <n v="17843.78"/>
    <n v="16945.68"/>
    <n v="0"/>
    <s v="QCNPLAT"/>
    <s v="QUANTA - REDMOND - PLAT"/>
    <s v=""/>
    <n v="1"/>
    <n v="13076.11"/>
    <n v="16083.62"/>
    <n v="0"/>
    <m/>
    <n v="0"/>
    <s v=""/>
    <s v="0050047813"/>
  </r>
  <r>
    <x v="2"/>
    <x v="1"/>
    <x v="0"/>
    <x v="617"/>
    <n v="0"/>
    <n v="0"/>
    <n v="2074"/>
    <n v="0"/>
    <s v="105095335"/>
    <s v="1801W068 4340 17TH WAY NE # OLYMPIA"/>
    <s v="CEN2"/>
    <x v="4"/>
    <d v="2020-09-16T00:00:00"/>
    <d v="2020-12-03T00:00:00"/>
    <d v="2021-03-02T00:00:00"/>
    <s v="WA03400990"/>
    <s v="UG Plat-1 Phase"/>
    <s v="16314"/>
    <s v="E Multi Family Line Extension"/>
    <n v="0"/>
    <n v="0"/>
    <n v="0"/>
    <n v="437.78"/>
    <n v="1202.9000000000001"/>
    <n v="0"/>
    <s v="QSTHLE"/>
    <s v="QUANTA - OLYMPIA - ELECTRIC"/>
    <s v=""/>
    <n v="1"/>
    <n v="0"/>
    <n v="0"/>
    <n v="0"/>
    <m/>
    <n v="0"/>
    <s v=""/>
    <s v=""/>
  </r>
  <r>
    <x v="2"/>
    <x v="0"/>
    <x v="0"/>
    <x v="618"/>
    <n v="0"/>
    <n v="21641"/>
    <n v="99190"/>
    <n v="0"/>
    <s v="105095344"/>
    <s v="2601E040  PARCEL 10260110222005 #  POULS"/>
    <s v="CEN2"/>
    <x v="4"/>
    <d v="2021-03-05T00:00:00"/>
    <d v="2021-06-02T00:00:00"/>
    <d v="2021-10-06T00:00:00"/>
    <s v="WA01800030"/>
    <s v="UG Plat-1 Phase"/>
    <s v="16314"/>
    <s v="E Multi Family Line Extension"/>
    <n v="0"/>
    <n v="0"/>
    <n v="0"/>
    <n v="32885.129999999997"/>
    <n v="43548.77"/>
    <n v="3283.16"/>
    <s v="QSWPLAT"/>
    <s v="QUANTA - KITSAP - PLAT"/>
    <s v="509630450"/>
    <n v="1"/>
    <n v="18340.27"/>
    <n v="22558.53"/>
    <n v="0"/>
    <m/>
    <n v="0"/>
    <s v=""/>
    <s v="0050048090"/>
  </r>
  <r>
    <x v="2"/>
    <x v="0"/>
    <x v="2"/>
    <x v="619"/>
    <n v="48"/>
    <n v="3218"/>
    <n v="23852"/>
    <n v="428"/>
    <s v="105095359"/>
    <s v="2004E056 4423 127TH AVE E #  EDGEWOOD"/>
    <s v="CEN2"/>
    <x v="4"/>
    <d v="2021-01-08T00:00:00"/>
    <d v="2021-07-14T00:00:00"/>
    <d v="2021-10-06T00:00:00"/>
    <s v="WA12700200"/>
    <s v="UG Plat-1 Phase"/>
    <s v="16318"/>
    <s v="E Plats Line Extension"/>
    <n v="478.16"/>
    <n v="-478.16"/>
    <n v="0"/>
    <n v="8955.75"/>
    <n v="5920.68"/>
    <n v="3131.52"/>
    <s v="QSPPLAT"/>
    <s v="QUANTA - PIERCE - PLAT"/>
    <s v="509652143"/>
    <n v="1"/>
    <n v="4348.8100000000004"/>
    <n v="5349.04"/>
    <n v="0"/>
    <m/>
    <n v="0"/>
    <s v=""/>
    <s v="0056004668"/>
  </r>
  <r>
    <x v="2"/>
    <x v="1"/>
    <x v="0"/>
    <x v="620"/>
    <n v="0"/>
    <n v="5765"/>
    <n v="50141"/>
    <n v="0"/>
    <s v="105095384"/>
    <s v="2301E008 940 SE BLUEBERRY RD #  PORT OR"/>
    <s v="CEN2"/>
    <x v="5"/>
    <d v="2020-12-14T00:00:00"/>
    <d v="2021-03-02T00:00:00"/>
    <d v="2021-06-02T00:00:00"/>
    <s v="WA01800020"/>
    <s v="UG Plat-Multi Phase"/>
    <s v="16311"/>
    <s v="E Commercial Line Extension"/>
    <n v="3957.52"/>
    <n v="-3957.52"/>
    <n v="0"/>
    <n v="9369.5300000000007"/>
    <n v="20756.310000000001"/>
    <n v="285.12"/>
    <s v="QSWPLAT"/>
    <s v="QUANTA - KITSAP - PLAT"/>
    <s v="508836473"/>
    <n v="1"/>
    <n v="5424.85"/>
    <n v="6672.57"/>
    <n v="0"/>
    <m/>
    <n v="0"/>
    <s v=""/>
    <s v="0050048265"/>
  </r>
  <r>
    <x v="2"/>
    <x v="0"/>
    <x v="0"/>
    <x v="621"/>
    <n v="0"/>
    <n v="2343"/>
    <n v="38397"/>
    <n v="0"/>
    <s v="105095440"/>
    <s v="3402E142  PARCEL 20911 #  LA CONNER"/>
    <s v="CEN2"/>
    <x v="4"/>
    <d v="2021-04-15T00:00:00"/>
    <d v="2021-07-02T00:00:00"/>
    <d v="2021-10-06T00:00:00"/>
    <s v="WA02900050"/>
    <s v="UG Plat-1 Phase"/>
    <s v="16318"/>
    <s v="E Plats Line Extension"/>
    <n v="1913.05"/>
    <n v="-1913.05"/>
    <n v="0"/>
    <n v="6984.87"/>
    <n v="13156.64"/>
    <n v="6246.93"/>
    <s v="QNSKGE"/>
    <s v="QUANTA - SKAGIT - ELECTRIC"/>
    <s v="509647210"/>
    <n v="1"/>
    <n v="2178.29"/>
    <n v="2679.3"/>
    <n v="0"/>
    <m/>
    <n v="0"/>
    <s v=""/>
    <s v="0056004647"/>
  </r>
  <r>
    <x v="2"/>
    <x v="0"/>
    <x v="0"/>
    <x v="622"/>
    <n v="0"/>
    <n v="27006"/>
    <n v="105296"/>
    <n v="0"/>
    <s v="105095495"/>
    <s v="2301E048 2000 SE SEDGWICK RD #  PORT ORC"/>
    <s v="CEN2"/>
    <x v="4"/>
    <d v="2021-03-29T00:00:00"/>
    <d v="2021-06-02T00:00:00"/>
    <d v="2021-10-06T00:00:00"/>
    <s v="WA01800020"/>
    <s v="UG Plat-1 Phase"/>
    <s v="16314"/>
    <s v="E Multi Family Line Extension"/>
    <n v="1711.28"/>
    <n v="-1711.28"/>
    <n v="0"/>
    <n v="49697.55"/>
    <n v="32482.53"/>
    <n v="4248"/>
    <s v="QSWPLAT"/>
    <s v="QUANTA - KITSAP - PLAT"/>
    <s v="509764325"/>
    <n v="1"/>
    <n v="23943.07"/>
    <n v="29449.98"/>
    <n v="0"/>
    <m/>
    <n v="0"/>
    <s v=""/>
    <s v="0050048024"/>
  </r>
  <r>
    <x v="2"/>
    <x v="0"/>
    <x v="0"/>
    <x v="623"/>
    <n v="0"/>
    <n v="14102"/>
    <n v="172645"/>
    <n v="0"/>
    <s v="105095501"/>
    <s v="2401E077  PARCEL 20240142512001 #  BREME"/>
    <s v="CEN2"/>
    <x v="4"/>
    <d v="2021-06-24T00:00:00"/>
    <d v="2021-11-04T00:00:00"/>
    <m/>
    <s v="WA01800010"/>
    <s v="UG Plat-1 Phase"/>
    <s v="16318"/>
    <s v="E Plats Line Extension"/>
    <n v="0"/>
    <n v="0"/>
    <n v="0"/>
    <n v="56782.31"/>
    <n v="77402.03"/>
    <n v="4571.12"/>
    <s v="QSWPLAT"/>
    <s v="QUANTA - KITSAP - PLAT"/>
    <s v="509722561"/>
    <n v="1"/>
    <n v="11453.71"/>
    <n v="14088.06"/>
    <n v="0"/>
    <m/>
    <n v="0"/>
    <s v=""/>
    <s v=""/>
  </r>
  <r>
    <x v="2"/>
    <x v="0"/>
    <x v="2"/>
    <x v="624"/>
    <n v="115"/>
    <n v="11040"/>
    <n v="89873"/>
    <n v="685"/>
    <s v="105095559"/>
    <s v="3504E092 606 F &amp; S GRADE RD* #  SEDRO WO"/>
    <s v="CEN2"/>
    <x v="4"/>
    <d v="2021-05-05T00:00:00"/>
    <d v="2021-08-04T00:00:00"/>
    <d v="2021-11-04T00:00:00"/>
    <s v="WA02900290"/>
    <s v="UG Plat-1 Phase"/>
    <s v="16318"/>
    <s v="E Plats Line Extension"/>
    <n v="8953.25"/>
    <n v="-8953.25"/>
    <n v="0"/>
    <n v="28829.06"/>
    <n v="30699.13"/>
    <n v="4058.25"/>
    <s v="QNSKGE"/>
    <s v="QUANTA - SKAGIT - ELECTRIC"/>
    <s v="509857265"/>
    <n v="1"/>
    <n v="9450.5300000000007"/>
    <n v="11624.15"/>
    <n v="0"/>
    <m/>
    <n v="0"/>
    <s v=""/>
    <s v="0056004696"/>
  </r>
  <r>
    <x v="2"/>
    <x v="0"/>
    <x v="0"/>
    <x v="625"/>
    <n v="0"/>
    <n v="0"/>
    <n v="2444"/>
    <n v="0"/>
    <s v="105095610"/>
    <s v="1904E130 12500 180TH STREET EAST #  PUYA"/>
    <s v="CEN2"/>
    <x v="4"/>
    <d v="2021-01-20T00:00:00"/>
    <d v="2021-04-02T00:00:00"/>
    <d v="2021-07-02T00:00:00"/>
    <s v="WA12700110"/>
    <s v="UG Plat-1 Phase"/>
    <s v="16311"/>
    <s v="E Commercial Line Extension"/>
    <n v="2145.85"/>
    <n v="-2145.85"/>
    <n v="0"/>
    <n v="732.22"/>
    <n v="1224.07"/>
    <n v="0"/>
    <s v="QSPPLAT"/>
    <s v="QUANTA - PIERCE - PLAT"/>
    <s v=""/>
    <n v="1"/>
    <n v="0"/>
    <n v="0"/>
    <n v="0"/>
    <m/>
    <n v="0"/>
    <s v=""/>
    <s v="0050047996"/>
  </r>
  <r>
    <x v="2"/>
    <x v="0"/>
    <x v="0"/>
    <x v="626"/>
    <n v="0"/>
    <n v="0"/>
    <n v="96940"/>
    <n v="0"/>
    <s v="105095625"/>
    <s v="2014E055 851 HONOLULU DR, CLE ELUM"/>
    <s v="CEN2"/>
    <x v="4"/>
    <d v="2021-02-12T00:00:00"/>
    <d v="2021-05-04T00:00:00"/>
    <d v="2021-08-04T00:00:00"/>
    <s v="WA01900990"/>
    <s v="UG Plat-1 Phase"/>
    <s v="16318"/>
    <s v="E Plats Line Extension"/>
    <n v="0"/>
    <n v="0"/>
    <n v="0"/>
    <n v="37234.25"/>
    <n v="41526.959999999999"/>
    <n v="0"/>
    <s v="QCNPLAT"/>
    <s v="QUANTA - REDMOND - PLAT"/>
    <s v=""/>
    <n v="1"/>
    <n v="0"/>
    <n v="0"/>
    <n v="0"/>
    <m/>
    <n v="0"/>
    <s v=""/>
    <s v="0050047813"/>
  </r>
  <r>
    <x v="2"/>
    <x v="0"/>
    <x v="0"/>
    <x v="627"/>
    <n v="0"/>
    <n v="0"/>
    <n v="64892"/>
    <n v="0"/>
    <s v="105095626"/>
    <s v="2014E055 851 HONOLULU DR, CLE ELUM"/>
    <s v="CEN2"/>
    <x v="5"/>
    <d v="2021-02-12T00:00:00"/>
    <d v="2021-05-04T00:00:00"/>
    <d v="2021-08-04T00:00:00"/>
    <s v="WA01900990"/>
    <s v="UG Plat-Multi Phase"/>
    <s v="16318"/>
    <s v="E Plats Line Extension"/>
    <n v="0"/>
    <n v="0"/>
    <n v="0"/>
    <n v="27290.86"/>
    <n v="25786.799999999999"/>
    <n v="0"/>
    <s v="QCNPLAT"/>
    <s v="QUANTA - REDMOND - PLAT"/>
    <s v=""/>
    <n v="1"/>
    <n v="0"/>
    <n v="0"/>
    <n v="0"/>
    <m/>
    <n v="0"/>
    <s v=""/>
    <s v="0050047813"/>
  </r>
  <r>
    <x v="2"/>
    <x v="0"/>
    <x v="0"/>
    <x v="628"/>
    <n v="0"/>
    <n v="1912"/>
    <n v="27501"/>
    <n v="0"/>
    <s v="105095631"/>
    <s v="3504E089 528 F AND S GRADE RD #  SEDRO W"/>
    <s v="CEN2"/>
    <x v="4"/>
    <d v="2021-04-27T00:00:00"/>
    <d v="2021-07-02T00:00:00"/>
    <d v="2021-10-06T00:00:00"/>
    <s v="WA02900080"/>
    <s v="UG Plat-1 Phase"/>
    <s v="16318"/>
    <s v="E Plats Line Extension"/>
    <n v="0"/>
    <n v="0"/>
    <n v="0"/>
    <n v="6621.85"/>
    <n v="6501.36"/>
    <n v="4596"/>
    <s v="QNSKGE"/>
    <s v="QUANTA - SKAGIT - ELECTRIC"/>
    <s v="507566646"/>
    <n v="1"/>
    <n v="1523.61"/>
    <n v="1874.04"/>
    <n v="0"/>
    <m/>
    <n v="0"/>
    <s v=""/>
    <s v="0056004684"/>
  </r>
  <r>
    <x v="2"/>
    <x v="0"/>
    <x v="0"/>
    <x v="629"/>
    <n v="0"/>
    <n v="14342"/>
    <n v="41817"/>
    <n v="0"/>
    <s v="105095740"/>
    <s v="2206E064  PARCEL 1622069030 #  MAPLE VAL"/>
    <s v="CEN2"/>
    <x v="4"/>
    <d v="2021-06-09T00:00:00"/>
    <d v="2021-11-04T00:00:00"/>
    <m/>
    <s v="WA01700200"/>
    <s v="UG Plat-1 Phase"/>
    <s v="16314"/>
    <s v="E Multi Family Line Extension"/>
    <n v="2353.52"/>
    <n v="-2353.52"/>
    <n v="0"/>
    <n v="20558.48"/>
    <n v="9552.34"/>
    <n v="124.84"/>
    <s v="QCSPLAT"/>
    <s v="QUANTA - KENT - PLAT"/>
    <s v="509587317"/>
    <n v="1"/>
    <n v="12135.58"/>
    <n v="14926.76"/>
    <n v="0"/>
    <m/>
    <n v="0"/>
    <s v=""/>
    <s v="0050048344"/>
  </r>
  <r>
    <x v="2"/>
    <x v="0"/>
    <x v="0"/>
    <x v="630"/>
    <n v="0"/>
    <n v="0"/>
    <n v="9361"/>
    <n v="0"/>
    <s v="105095747"/>
    <s v="2506E103 24412 NE 19TH ST #  SAMMAMISH"/>
    <s v="CEN2"/>
    <x v="4"/>
    <d v="2021-04-21T00:00:00"/>
    <d v="2021-07-02T00:00:00"/>
    <d v="2021-10-06T00:00:00"/>
    <s v="WA11700990"/>
    <s v="UG Plat-1 Phase"/>
    <s v="16311"/>
    <s v="E Commercial Line Extension"/>
    <n v="0"/>
    <n v="0"/>
    <n v="0"/>
    <n v="476.31"/>
    <n v="6739.02"/>
    <n v="0"/>
    <s v="QCNPLAT"/>
    <s v="QUANTA - REDMOND - PLAT"/>
    <s v=""/>
    <n v="1"/>
    <n v="0"/>
    <n v="0"/>
    <n v="0"/>
    <m/>
    <n v="0"/>
    <s v=""/>
    <s v=""/>
  </r>
  <r>
    <x v="2"/>
    <x v="0"/>
    <x v="0"/>
    <x v="631"/>
    <n v="0"/>
    <n v="2314"/>
    <n v="9595"/>
    <n v="0"/>
    <s v="105095788"/>
    <s v="1904E135 187TH ST EAST &amp; RAINIER BLVD E"/>
    <s v="CEN2"/>
    <x v="4"/>
    <d v="2021-01-08T00:00:00"/>
    <d v="2021-04-02T00:00:00"/>
    <d v="2021-07-02T00:00:00"/>
    <s v="WA12700270"/>
    <s v="UG Plat-1 Phase"/>
    <s v="16311"/>
    <s v="E Commercial Line Extension"/>
    <n v="0"/>
    <n v="0"/>
    <n v="0"/>
    <n v="3233.34"/>
    <n v="4690.6899999999996"/>
    <n v="0"/>
    <s v="QSPPLAT"/>
    <s v="QUANTA - PIERCE - PLAT"/>
    <s v=""/>
    <n v="1"/>
    <n v="1905.4"/>
    <n v="2343.64"/>
    <n v="0"/>
    <m/>
    <n v="0"/>
    <s v=""/>
    <s v=""/>
  </r>
  <r>
    <x v="2"/>
    <x v="0"/>
    <x v="0"/>
    <x v="632"/>
    <n v="0"/>
    <n v="49114"/>
    <n v="179798"/>
    <n v="0"/>
    <s v="105095789"/>
    <s v="1904E135 187TH ST EAST &amp; RAINIER BLVD E"/>
    <s v="CEN2"/>
    <x v="4"/>
    <d v="2021-01-08T00:00:00"/>
    <d v="2021-04-02T00:00:00"/>
    <d v="2021-07-02T00:00:00"/>
    <s v="WA12700270"/>
    <s v="UG Plat-1 Phase"/>
    <s v="16314"/>
    <s v="E Multi Family Line Extension"/>
    <n v="0"/>
    <n v="0"/>
    <n v="0"/>
    <n v="84402.83"/>
    <n v="66536.69"/>
    <n v="0"/>
    <s v="QSPPLAT"/>
    <s v="QUANTA - PIERCE - PLAT"/>
    <s v=""/>
    <n v="1"/>
    <n v="40646.36"/>
    <n v="49995.02"/>
    <n v="0"/>
    <m/>
    <n v="0"/>
    <s v=""/>
    <s v=""/>
  </r>
  <r>
    <x v="2"/>
    <x v="0"/>
    <x v="0"/>
    <x v="633"/>
    <n v="0"/>
    <n v="0"/>
    <n v="84787"/>
    <n v="0"/>
    <s v="105095790"/>
    <s v="1904E135 187TH ST EAST &amp; RAINIER BLVD E"/>
    <s v="CEN2"/>
    <x v="5"/>
    <d v="2021-01-08T00:00:00"/>
    <d v="2021-04-02T00:00:00"/>
    <d v="2021-07-02T00:00:00"/>
    <s v="WA12700270"/>
    <s v="UG Plat-Multi Phase"/>
    <s v="16318"/>
    <s v="E Plats Line Extension"/>
    <n v="0"/>
    <n v="0"/>
    <n v="0"/>
    <n v="45347.16"/>
    <n v="25089.599999999999"/>
    <n v="0"/>
    <s v="QSPPLAT"/>
    <s v="QUANTA - PIERCE - PLAT"/>
    <s v=""/>
    <n v="1"/>
    <n v="0"/>
    <n v="0"/>
    <n v="0"/>
    <m/>
    <n v="0"/>
    <s v=""/>
    <s v=""/>
  </r>
  <r>
    <x v="2"/>
    <x v="0"/>
    <x v="0"/>
    <x v="634"/>
    <n v="0"/>
    <n v="0"/>
    <n v="9214"/>
    <n v="0"/>
    <s v="105095791"/>
    <s v="1904E135 187TH ST EAST &amp; RAINIER BLVD E"/>
    <s v="CEN2"/>
    <x v="4"/>
    <d v="2021-01-08T00:00:00"/>
    <d v="2021-04-02T00:00:00"/>
    <d v="2021-07-02T00:00:00"/>
    <s v="WA12700270"/>
    <s v="UG Plat-1 Phase"/>
    <s v="16318"/>
    <s v="E Plats Line Extension"/>
    <n v="0"/>
    <n v="0"/>
    <n v="0"/>
    <n v="3209.63"/>
    <n v="4227.74"/>
    <n v="0"/>
    <s v="QSPPLAT"/>
    <s v="QUANTA - PIERCE - PLAT"/>
    <s v=""/>
    <n v="1"/>
    <n v="0"/>
    <n v="0"/>
    <n v="0"/>
    <m/>
    <n v="0"/>
    <s v=""/>
    <s v=""/>
  </r>
  <r>
    <x v="2"/>
    <x v="0"/>
    <x v="0"/>
    <x v="635"/>
    <n v="0"/>
    <n v="0"/>
    <n v="1217"/>
    <n v="0"/>
    <s v="105095793"/>
    <s v="2104E015 11624 SE 304TH ST #  AUBURN"/>
    <s v="CEN2"/>
    <x v="4"/>
    <d v="2021-01-27T00:00:00"/>
    <d v="2021-04-02T00:00:00"/>
    <d v="2021-07-02T00:00:00"/>
    <s v="WA11700020"/>
    <s v="UG Plat-1 Phase"/>
    <s v="16311"/>
    <s v="E Commercial Line Extension"/>
    <n v="0"/>
    <n v="0"/>
    <n v="0"/>
    <n v="89.55"/>
    <n v="853.79"/>
    <n v="0"/>
    <s v="QCSPLAT"/>
    <s v="QUANTA - KENT - PLAT"/>
    <s v=""/>
    <n v="1"/>
    <n v="0"/>
    <n v="0"/>
    <n v="0"/>
    <m/>
    <n v="0"/>
    <s v=""/>
    <s v="0050047815"/>
  </r>
  <r>
    <x v="2"/>
    <x v="0"/>
    <x v="2"/>
    <x v="636"/>
    <n v="31"/>
    <n v="13564"/>
    <n v="104333"/>
    <n v="2882"/>
    <s v="105095802"/>
    <s v="2501E121  5620 SKYFALL PL NW, BREMERTON"/>
    <s v="CEN2"/>
    <x v="4"/>
    <d v="2021-03-15T00:00:00"/>
    <d v="2021-06-02T00:00:00"/>
    <m/>
    <s v="WA01800010"/>
    <s v="UG Plat-1 Phase"/>
    <s v="16318"/>
    <s v="E Plats Line Extension"/>
    <n v="0"/>
    <n v="0"/>
    <n v="0"/>
    <n v="48103.62"/>
    <n v="31445.439999999999"/>
    <n v="2454.4"/>
    <s v="QSWPLAT"/>
    <s v="QUANTA - KITSAP - PLAT"/>
    <s v="509939461"/>
    <n v="1"/>
    <n v="11851.82"/>
    <n v="14577.74"/>
    <n v="0"/>
    <m/>
    <n v="0"/>
    <s v=""/>
    <s v="0056004869"/>
  </r>
  <r>
    <x v="2"/>
    <x v="0"/>
    <x v="0"/>
    <x v="637"/>
    <n v="0"/>
    <n v="0"/>
    <n v="2051"/>
    <n v="0"/>
    <s v="105095807"/>
    <s v="2604E002 19715 75TH AVE NE #  KENMORE"/>
    <s v="CEN2"/>
    <x v="4"/>
    <d v="2021-03-09T00:00:00"/>
    <d v="2021-06-02T00:00:00"/>
    <d v="2021-10-06T00:00:00"/>
    <s v="WA11700380"/>
    <s v="UG Plat-1 Phase"/>
    <s v="16311"/>
    <s v="E Commercial Line Extension"/>
    <n v="0"/>
    <n v="0"/>
    <n v="0"/>
    <n v="342.89"/>
    <n v="1266.75"/>
    <n v="0"/>
    <s v="QCNPLAT"/>
    <s v="QUANTA - REDMOND - PLAT"/>
    <s v=""/>
    <n v="1"/>
    <n v="0"/>
    <n v="0"/>
    <n v="0"/>
    <m/>
    <n v="0"/>
    <s v=""/>
    <s v=""/>
  </r>
  <r>
    <x v="2"/>
    <x v="0"/>
    <x v="0"/>
    <x v="638"/>
    <n v="0"/>
    <n v="18094"/>
    <n v="71056"/>
    <n v="0"/>
    <s v="105095894"/>
    <s v="1802W106 2107 BARNES CT SW #  TUMWATER"/>
    <s v="CEN2"/>
    <x v="4"/>
    <d v="2021-03-30T00:00:00"/>
    <d v="2021-06-02T00:00:00"/>
    <d v="2021-10-06T00:00:00"/>
    <s v="WA03400060"/>
    <s v="UG Plat-1 Phase"/>
    <s v="16314"/>
    <s v="E Multi Family Line Extension"/>
    <n v="0"/>
    <n v="0"/>
    <n v="0"/>
    <n v="27632.51"/>
    <n v="23278.06"/>
    <n v="3615"/>
    <s v="QSTPLAT"/>
    <s v="QUANTA - THURSTON - PLAT"/>
    <s v="509857037"/>
    <n v="1"/>
    <n v="14767.37"/>
    <n v="18163.87"/>
    <n v="0"/>
    <m/>
    <n v="0"/>
    <s v=""/>
    <s v=""/>
  </r>
  <r>
    <x v="2"/>
    <x v="0"/>
    <x v="0"/>
    <x v="639"/>
    <n v="0"/>
    <n v="0"/>
    <n v="9167"/>
    <n v="0"/>
    <s v="105095897"/>
    <s v="2005E004 PARCEL 0120059084, AUBURN"/>
    <s v="CEN2"/>
    <x v="4"/>
    <d v="2021-05-27T00:00:00"/>
    <d v="2021-08-04T00:00:00"/>
    <d v="2021-11-04T00:00:00"/>
    <s v="WA11700020"/>
    <s v="UG Plat-1 Phase"/>
    <s v="16318"/>
    <s v="E Plats Line Extension"/>
    <n v="0"/>
    <n v="0"/>
    <n v="0"/>
    <n v="-1844.89"/>
    <n v="9793.51"/>
    <n v="0"/>
    <s v="QCSPLAT"/>
    <s v="QUANTA - KENT - PLAT"/>
    <s v=""/>
    <n v="1"/>
    <n v="0"/>
    <n v="0"/>
    <n v="0"/>
    <m/>
    <n v="0"/>
    <s v=""/>
    <s v="0056004719"/>
  </r>
  <r>
    <x v="2"/>
    <x v="0"/>
    <x v="0"/>
    <x v="640"/>
    <n v="0"/>
    <n v="13351"/>
    <n v="103533"/>
    <n v="0"/>
    <s v="105095898"/>
    <s v="2005E004 PARCEL 0120059084, AUBURN"/>
    <s v="CEN2"/>
    <x v="4"/>
    <d v="2021-05-27T00:00:00"/>
    <d v="2021-08-04T00:00:00"/>
    <d v="2021-11-04T00:00:00"/>
    <s v="WA11700020"/>
    <s v="UG Plat-1 Phase"/>
    <s v="16314"/>
    <s v="E Multi Family Line Extension"/>
    <n v="2215.6799999999998"/>
    <n v="-2215.6799999999998"/>
    <n v="0"/>
    <n v="39366.42"/>
    <n v="36309.29"/>
    <n v="5606.85"/>
    <s v="QCSPLAT"/>
    <s v="QUANTA - KENT - PLAT"/>
    <s v="510087793"/>
    <n v="1"/>
    <n v="12333.33"/>
    <n v="15170"/>
    <n v="0"/>
    <m/>
    <n v="0"/>
    <s v=""/>
    <s v="0056004719"/>
  </r>
  <r>
    <x v="2"/>
    <x v="0"/>
    <x v="0"/>
    <x v="641"/>
    <n v="0"/>
    <n v="0"/>
    <n v="0"/>
    <n v="0"/>
    <s v="105095991"/>
    <s v="2601E040  PARCEL 10260110222005 #  POULS"/>
    <s v="CEN2"/>
    <x v="4"/>
    <d v="2021-03-05T00:00:00"/>
    <d v="2021-06-02T00:00:00"/>
    <d v="2021-10-06T00:00:00"/>
    <s v="WA01800030"/>
    <s v="UG Plat-1 Phase"/>
    <s v="16311"/>
    <s v="E Commercial Line Extension"/>
    <n v="0"/>
    <n v="0"/>
    <n v="0"/>
    <n v="0"/>
    <n v="0"/>
    <n v="0"/>
    <s v="QSWPLAT"/>
    <s v="QUANTA - KITSAP - PLAT"/>
    <s v=""/>
    <n v="1"/>
    <n v="0"/>
    <n v="0"/>
    <n v="0"/>
    <m/>
    <n v="0"/>
    <s v=""/>
    <s v="0050048090"/>
  </r>
  <r>
    <x v="2"/>
    <x v="0"/>
    <x v="0"/>
    <x v="642"/>
    <n v="0"/>
    <n v="0"/>
    <n v="4583"/>
    <n v="0"/>
    <s v="105095994"/>
    <s v="1702W064 P51850000500, TUMWATER"/>
    <s v="CEN2"/>
    <x v="4"/>
    <d v="2021-02-26T00:00:00"/>
    <d v="2021-05-04T00:00:00"/>
    <d v="2021-08-04T00:00:00"/>
    <s v="WA03400060"/>
    <s v="UG Plat-1 Phase"/>
    <s v="16311"/>
    <s v="E Commercial Line Extension"/>
    <n v="0"/>
    <n v="0"/>
    <n v="0"/>
    <n v="1125.9100000000001"/>
    <n v="2517.4"/>
    <n v="0"/>
    <s v="QSTPLAT"/>
    <s v="QUANTA - THURSTON - PLAT"/>
    <s v=""/>
    <n v="1"/>
    <n v="0"/>
    <n v="0"/>
    <n v="0"/>
    <m/>
    <n v="0"/>
    <s v=""/>
    <s v=""/>
  </r>
  <r>
    <x v="2"/>
    <x v="0"/>
    <x v="0"/>
    <x v="643"/>
    <n v="0"/>
    <n v="1785"/>
    <n v="22150"/>
    <n v="0"/>
    <s v="105095996"/>
    <s v="2005E117 16026 65TH STREET CT E #  SUMNE"/>
    <s v="CEN2"/>
    <x v="4"/>
    <d v="2021-04-13T00:00:00"/>
    <d v="2021-07-02T00:00:00"/>
    <d v="2021-10-06T00:00:00"/>
    <s v="WA12700160"/>
    <s v="UG Plat-1 Phase"/>
    <s v="16314"/>
    <s v="E Multi Family Line Extension"/>
    <n v="0"/>
    <n v="0"/>
    <n v="0"/>
    <n v="2556"/>
    <n v="5419.39"/>
    <n v="5276.42"/>
    <s v="QSPPLAT"/>
    <s v="QUANTA - PIERCE - PLAT"/>
    <s v="509435269"/>
    <n v="1"/>
    <n v="1708.07"/>
    <n v="2100.9299999999998"/>
    <n v="0"/>
    <m/>
    <n v="0"/>
    <s v=""/>
    <s v="0002556009"/>
  </r>
  <r>
    <x v="2"/>
    <x v="0"/>
    <x v="0"/>
    <x v="644"/>
    <n v="0"/>
    <n v="0"/>
    <n v="10148"/>
    <n v="0"/>
    <s v="105096053"/>
    <s v="2401E077  PARCEL 20240142512001 #  BREME"/>
    <s v="CEN2"/>
    <x v="4"/>
    <d v="2021-02-16T00:00:00"/>
    <d v="2021-05-04T00:00:00"/>
    <d v="2021-08-04T00:00:00"/>
    <s v="WA01800010"/>
    <s v="UG Plat-1 Phase"/>
    <s v="16311"/>
    <s v="E Commercial Line Extension"/>
    <n v="0"/>
    <n v="0"/>
    <n v="0"/>
    <n v="4707.93"/>
    <n v="3600.85"/>
    <n v="0"/>
    <s v="QSWPLAT"/>
    <s v="QUANTA - KITSAP - PLAT"/>
    <s v=""/>
    <n v="1"/>
    <n v="0"/>
    <n v="0"/>
    <n v="0"/>
    <m/>
    <n v="0"/>
    <s v=""/>
    <s v="0050048134"/>
  </r>
  <r>
    <x v="2"/>
    <x v="0"/>
    <x v="0"/>
    <x v="645"/>
    <n v="0"/>
    <n v="-277"/>
    <n v="36653"/>
    <n v="0"/>
    <s v="105096069"/>
    <s v="4003E124  PARCEL 4003312950670000 #  LYN"/>
    <s v="CEN2"/>
    <x v="4"/>
    <d v="2021-06-02T00:00:00"/>
    <m/>
    <m/>
    <s v="WA03700050"/>
    <s v="UG Plat-1 Phase"/>
    <s v="16318"/>
    <s v="E Plats Line Extension"/>
    <n v="0"/>
    <n v="0"/>
    <n v="0"/>
    <n v="6025.21"/>
    <n v="13387.28"/>
    <n v="5209.9399999999996"/>
    <s v="QNWHME"/>
    <s v="QUANTA - BELLINGHAM - ELECTRIC"/>
    <s v="509863814"/>
    <n v="1"/>
    <n v="0"/>
    <n v="0"/>
    <n v="0"/>
    <m/>
    <n v="0"/>
    <s v=""/>
    <s v="0056004690"/>
  </r>
  <r>
    <x v="2"/>
    <x v="0"/>
    <x v="2"/>
    <x v="646"/>
    <n v="34"/>
    <n v="14275"/>
    <n v="78390"/>
    <n v="1897"/>
    <s v="105096175"/>
    <s v="1801E132 4840 JOURNEY ST SE #  OLYMPIA"/>
    <s v="CEN2"/>
    <x v="4"/>
    <d v="2021-06-30T00:00:00"/>
    <d v="2021-10-06T00:00:00"/>
    <m/>
    <s v="WA03400340"/>
    <s v="UG Plat-1 Phase"/>
    <s v="16318"/>
    <s v="E Plats Line Extension"/>
    <n v="0"/>
    <n v="0"/>
    <n v="0"/>
    <n v="30470.28"/>
    <n v="25815.98"/>
    <n v="6071.14"/>
    <s v="QSTPLAT"/>
    <s v="QUANTA - THURSTON - PLAT"/>
    <s v="510282487"/>
    <n v="1"/>
    <n v="11951.55"/>
    <n v="14700.41"/>
    <n v="0"/>
    <m/>
    <n v="0"/>
    <s v=""/>
    <s v="0056004811"/>
  </r>
  <r>
    <x v="2"/>
    <x v="0"/>
    <x v="0"/>
    <x v="647"/>
    <n v="0"/>
    <n v="0"/>
    <n v="7663"/>
    <n v="0"/>
    <s v="105096288"/>
    <s v="1801E070 9817 STEILACOOM RD SE #  LACEY"/>
    <s v="CEN2"/>
    <x v="4"/>
    <d v="2021-03-01T00:00:00"/>
    <d v="2021-06-02T00:00:00"/>
    <d v="2021-10-06T00:00:00"/>
    <s v="WA03400340"/>
    <s v="UG Plat-1 Phase"/>
    <s v="16318"/>
    <s v="E Plats Line Extension"/>
    <n v="7444.88"/>
    <n v="-7444.88"/>
    <n v="0"/>
    <n v="3396.72"/>
    <n v="2897.02"/>
    <n v="0"/>
    <s v="QSTPLAT"/>
    <s v="QUANTA - THURSTON - PLAT"/>
    <s v=""/>
    <n v="1"/>
    <n v="0"/>
    <n v="0"/>
    <n v="0"/>
    <m/>
    <n v="0"/>
    <s v=""/>
    <s v="0050047946"/>
  </r>
  <r>
    <x v="2"/>
    <x v="0"/>
    <x v="0"/>
    <x v="648"/>
    <n v="0"/>
    <n v="2470"/>
    <n v="23131"/>
    <n v="0"/>
    <s v="105096305"/>
    <s v="2503E029 701 SUNSET BLVD NE #  RENTON"/>
    <s v="CEN2"/>
    <x v="4"/>
    <d v="2021-06-10T00:00:00"/>
    <m/>
    <m/>
    <s v="WA11700250"/>
    <s v="UG Plat-1 Phase"/>
    <s v="16314"/>
    <s v="E Multi Family Line Extension"/>
    <n v="4420.45"/>
    <n v="-4420.45"/>
    <n v="0"/>
    <n v="5807.97"/>
    <n v="7606.28"/>
    <n v="329.63"/>
    <s v="QCSPLAT"/>
    <s v="QUANTA - KENT - PLAT"/>
    <s v="510410423"/>
    <n v="1"/>
    <n v="2555.98"/>
    <n v="3143.86"/>
    <n v="0"/>
    <m/>
    <n v="0"/>
    <s v=""/>
    <s v="0050048328"/>
  </r>
  <r>
    <x v="2"/>
    <x v="0"/>
    <x v="0"/>
    <x v="649"/>
    <n v="0"/>
    <n v="0"/>
    <n v="1962"/>
    <n v="0"/>
    <s v="105096442"/>
    <s v="2503E029 701 SUNSET BLVD NE #  RENTON"/>
    <s v="CEN2"/>
    <x v="4"/>
    <d v="2021-06-10T00:00:00"/>
    <d v="2021-10-06T00:00:00"/>
    <m/>
    <s v="WA11700250"/>
    <s v="UG Plat-1 Phase"/>
    <s v="16311"/>
    <s v="E Commercial Line Extension"/>
    <n v="0"/>
    <n v="0"/>
    <n v="0"/>
    <n v="330.84"/>
    <n v="1269.76"/>
    <n v="0"/>
    <s v="QCSPLAT"/>
    <s v="QUANTA - KENT - PLAT"/>
    <s v=""/>
    <n v="1"/>
    <n v="0"/>
    <n v="0"/>
    <n v="0"/>
    <m/>
    <n v="0"/>
    <s v=""/>
    <s v=""/>
  </r>
  <r>
    <x v="2"/>
    <x v="0"/>
    <x v="0"/>
    <x v="650"/>
    <n v="0"/>
    <n v="0"/>
    <n v="4456"/>
    <n v="0"/>
    <s v="105096520"/>
    <s v="1904E138  PARCEL 0419352011 #  PUYALLUP"/>
    <s v="CEN2"/>
    <x v="5"/>
    <d v="2021-03-31T00:00:00"/>
    <d v="2021-06-02T00:00:00"/>
    <d v="2021-10-06T00:00:00"/>
    <s v="WA12700110"/>
    <s v="UG Plat-Multi Phase"/>
    <s v="16311"/>
    <s v="E Commercial Line Extension"/>
    <n v="0"/>
    <n v="0"/>
    <n v="0"/>
    <n v="987.25"/>
    <n v="2528.91"/>
    <n v="0"/>
    <s v="QSPPLAT"/>
    <s v="QUANTA - PIERCE - PLAT"/>
    <s v=""/>
    <n v="1"/>
    <n v="0"/>
    <n v="0"/>
    <n v="0"/>
    <m/>
    <n v="0"/>
    <s v=""/>
    <s v="0050048168"/>
  </r>
  <r>
    <x v="2"/>
    <x v="0"/>
    <x v="0"/>
    <x v="651"/>
    <n v="0"/>
    <n v="-602"/>
    <n v="2964"/>
    <n v="0"/>
    <s v="105096549"/>
    <s v="2606E096 26800 NE BIG ROCK RD #  DUVALL"/>
    <s v="CEN2"/>
    <x v="4"/>
    <d v="2021-03-16T00:00:00"/>
    <d v="2021-06-02T00:00:00"/>
    <d v="2021-10-06T00:00:00"/>
    <s v="WA01700100"/>
    <s v="UG Plat-1 Phase"/>
    <s v="16318"/>
    <s v="E Plats Line Extension"/>
    <n v="0"/>
    <n v="0"/>
    <n v="0"/>
    <n v="56.92"/>
    <n v="2123.4499999999998"/>
    <n v="0"/>
    <s v="QCNPLAT"/>
    <s v="QUANTA - REDMOND - PLAT"/>
    <s v=""/>
    <n v="1"/>
    <n v="-232.29"/>
    <n v="-285.72000000000003"/>
    <n v="0"/>
    <m/>
    <n v="0"/>
    <s v=""/>
    <s v=""/>
  </r>
  <r>
    <x v="2"/>
    <x v="0"/>
    <x v="0"/>
    <x v="652"/>
    <n v="0"/>
    <n v="0"/>
    <n v="23211"/>
    <n v="0"/>
    <s v="105096586"/>
    <s v="2501E121  PARCEL 31250140902002, BREMERT"/>
    <s v="CEN2"/>
    <x v="5"/>
    <d v="2021-03-15T00:00:00"/>
    <d v="2021-06-02T00:00:00"/>
    <d v="2021-10-06T00:00:00"/>
    <s v="WA01800010"/>
    <s v="UG Plat-Multi Phase"/>
    <s v="16318"/>
    <s v="E Plats Line Extension"/>
    <n v="0"/>
    <n v="0"/>
    <n v="0"/>
    <n v="9564.7999999999993"/>
    <n v="9345.09"/>
    <n v="0"/>
    <s v="QSWPLAT"/>
    <s v="QUANTA - KITSAP - PLAT"/>
    <s v=""/>
    <n v="1"/>
    <n v="0"/>
    <n v="0"/>
    <n v="0"/>
    <m/>
    <n v="0"/>
    <s v=""/>
    <s v=""/>
  </r>
  <r>
    <x v="2"/>
    <x v="0"/>
    <x v="0"/>
    <x v="653"/>
    <n v="0"/>
    <n v="0"/>
    <n v="4677"/>
    <n v="0"/>
    <s v="105096832"/>
    <s v="2206E064  PARCEL 1622069030 #  MAPLE VAL"/>
    <s v="CEN2"/>
    <x v="4"/>
    <d v="2021-06-09T00:00:00"/>
    <d v="2021-10-06T00:00:00"/>
    <m/>
    <s v="WA01700200"/>
    <s v="UG Plat-1 Phase"/>
    <s v="16311"/>
    <s v="E Commercial Line Extension"/>
    <n v="0"/>
    <n v="0"/>
    <n v="0"/>
    <n v="2328.42"/>
    <n v="1629.48"/>
    <n v="0"/>
    <s v="QCSPLAT"/>
    <s v="QUANTA - KENT - PLAT"/>
    <s v=""/>
    <n v="1"/>
    <n v="0"/>
    <n v="0"/>
    <n v="0"/>
    <m/>
    <n v="0"/>
    <s v=""/>
    <s v=""/>
  </r>
  <r>
    <x v="2"/>
    <x v="0"/>
    <x v="0"/>
    <x v="654"/>
    <n v="0"/>
    <n v="1476"/>
    <n v="7659"/>
    <n v="0"/>
    <s v="105096933"/>
    <s v="2501E137 1365 NE MCWILLIAMS RD #  BREMER"/>
    <s v="CEN2"/>
    <x v="4"/>
    <d v="2021-04-06T00:00:00"/>
    <d v="2021-07-02T00:00:00"/>
    <d v="2021-10-06T00:00:00"/>
    <s v="WA01800990"/>
    <s v="UG Plat-1 Phase"/>
    <s v="16318"/>
    <s v="E Plats Line Extension"/>
    <n v="0"/>
    <n v="0"/>
    <n v="0"/>
    <n v="1449.34"/>
    <n v="2351.25"/>
    <n v="17.399999999999999"/>
    <s v="QSWPLAT"/>
    <s v="QUANTA - KITSAP - PLAT"/>
    <s v="510932552"/>
    <n v="1"/>
    <n v="1189.07"/>
    <n v="1462.56"/>
    <n v="0"/>
    <m/>
    <n v="0"/>
    <s v=""/>
    <s v="0050048351"/>
  </r>
  <r>
    <x v="2"/>
    <x v="0"/>
    <x v="0"/>
    <x v="655"/>
    <n v="0"/>
    <n v="0"/>
    <n v="25448"/>
    <n v="0"/>
    <s v="105097026"/>
    <s v="2501E036 P5646000068008, SILVERDALE"/>
    <s v="CEN2"/>
    <x v="4"/>
    <d v="2021-06-22T00:00:00"/>
    <d v="2021-10-06T00:00:00"/>
    <m/>
    <s v="WA01800990"/>
    <s v="UG Plat-1 Phase"/>
    <s v="16318"/>
    <s v="E Plats Line Extension"/>
    <n v="0"/>
    <n v="0"/>
    <n v="0"/>
    <n v="10236.450000000001"/>
    <n v="10929.68"/>
    <n v="0"/>
    <s v="QSWPLAT"/>
    <s v="QUANTA - KITSAP - PLAT"/>
    <s v=""/>
    <n v="1"/>
    <n v="0"/>
    <n v="0"/>
    <n v="0"/>
    <m/>
    <n v="0"/>
    <s v=""/>
    <s v=""/>
  </r>
  <r>
    <x v="2"/>
    <x v="0"/>
    <x v="0"/>
    <x v="656"/>
    <n v="0"/>
    <n v="0"/>
    <n v="23961"/>
    <n v="0"/>
    <n v="105097027"/>
    <s v="2501E036 P5646000068008, SILVERDALE"/>
    <s v="CEN2"/>
    <x v="5"/>
    <d v="2021-06-22T00:00:00"/>
    <d v="2021-10-06T00:00:00"/>
    <m/>
    <s v="WA01800990"/>
    <s v="UG Plat-Multi Phase"/>
    <s v="16318"/>
    <s v="E Plats Line Extension"/>
    <n v="0"/>
    <n v="0"/>
    <n v="0"/>
    <n v="10888.83"/>
    <n v="8808.43"/>
    <n v="0"/>
    <s v="QSWPLAT"/>
    <s v="QUANTA - KITSAP - PLAT"/>
    <s v=""/>
    <n v="1"/>
    <n v="0"/>
    <n v="0"/>
    <n v="0"/>
    <m/>
    <n v="0"/>
    <s v=""/>
    <s v=""/>
  </r>
  <r>
    <x v="3"/>
    <x v="2"/>
    <x v="3"/>
    <x v="657"/>
    <m/>
    <m/>
    <m/>
    <m/>
    <m/>
    <m/>
    <m/>
    <x v="6"/>
    <m/>
    <m/>
    <m/>
    <m/>
    <m/>
    <m/>
    <m/>
    <m/>
    <m/>
    <m/>
    <m/>
    <m/>
    <m/>
    <m/>
    <m/>
    <m/>
    <m/>
    <m/>
    <m/>
    <m/>
    <m/>
    <m/>
    <m/>
    <m/>
  </r>
  <r>
    <x v="3"/>
    <x v="2"/>
    <x v="3"/>
    <x v="657"/>
    <m/>
    <m/>
    <m/>
    <n v="342"/>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r>
    <x v="3"/>
    <x v="2"/>
    <x v="3"/>
    <x v="657"/>
    <m/>
    <m/>
    <m/>
    <m/>
    <m/>
    <m/>
    <m/>
    <x v="6"/>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1460">
  <r>
    <s v="OH"/>
    <x v="0"/>
    <x v="0"/>
    <n v="21668.001543367875"/>
    <n v="155"/>
    <n v="2270.3484566321235"/>
    <n v="23938.35"/>
    <n v="140"/>
    <s v="105079367"/>
    <s v="1802E134 210 CEDAR ST E #  ROY"/>
    <s v="CEN2"/>
    <s v="OL1"/>
    <d v="2021-05-25T00:00:00"/>
    <d v="2021-08-04T00:00:00"/>
    <d v="2021-11-04T00:00:00"/>
    <s v="WA02700120"/>
    <s v="OH Line Ext-1 Phase"/>
    <s v="16324"/>
    <s v="E Single Family Line Extension"/>
    <n v="1545.47"/>
    <n v="0"/>
    <n v="1545.47"/>
    <n v="3557.91"/>
    <n v="11046.71"/>
    <n v="6.49"/>
    <s v="QSTHLE"/>
    <s v="QUANTA - OLYMPIA - ELECTRIC"/>
    <s v="501907578"/>
    <n v="1"/>
    <n v="1825.08"/>
    <n v="2244.85"/>
    <n v="0"/>
    <m/>
    <s v=""/>
    <s v="0057010406"/>
    <s v="10"/>
  </r>
  <r>
    <s v="OH"/>
    <x v="1"/>
    <x v="1"/>
    <n v="10504.085441183432"/>
    <n v="0"/>
    <n v="1444.6745588165684"/>
    <n v="11948.76"/>
    <n v="0"/>
    <s v="105087962"/>
    <s v="2308E012 948 BALLARAT AVE NE #NORTH BEND"/>
    <s v="CEN2"/>
    <s v="OL1"/>
    <d v="2020-08-03T00:00:00"/>
    <d v="2020-11-05T00:00:00"/>
    <d v="2021-02-02T00:00:00"/>
    <s v="WA01700220"/>
    <s v="OH Line Ext-1 Phase"/>
    <s v="16324"/>
    <s v="E Single Family Line Extension"/>
    <n v="1294.9000000000001"/>
    <n v="0"/>
    <n v="1294.9000000000001"/>
    <n v="1571.08"/>
    <n v="3458.73"/>
    <n v="0"/>
    <s v="QCNOKE"/>
    <s v="QUANTA - REDMOND - ELECTRIC"/>
    <s v="505401988"/>
    <n v="1"/>
    <n v="1307.54"/>
    <n v="1608.27"/>
    <n v="216"/>
    <m/>
    <s v="1"/>
    <s v="0002471763"/>
    <s v="0"/>
  </r>
  <r>
    <s v="OH"/>
    <x v="1"/>
    <x v="0"/>
    <n v="12259.468980105483"/>
    <n v="0"/>
    <n v="2316.9810198945179"/>
    <n v="14576.45"/>
    <n v="0"/>
    <s v="105092453"/>
    <s v="2405E018 740 99TH AVE SE #  BELLEVUE"/>
    <s v="CEN2"/>
    <s v="OL1"/>
    <d v="2020-07-30T00:00:00"/>
    <d v="2021-07-22T00:00:00"/>
    <d v="2021-10-06T00:00:00"/>
    <s v="WA11700040"/>
    <s v="OH Line Ext-1 Phase"/>
    <s v="16324"/>
    <s v="E Single Family Line Extension"/>
    <n v="1691.58"/>
    <n v="-1691.58"/>
    <n v="0"/>
    <n v="1776.33"/>
    <n v="4003.92"/>
    <n v="150"/>
    <s v="QCNOKE"/>
    <s v="QUANTA - REDMOND - ELECTRIC"/>
    <s v="504121148"/>
    <n v="1"/>
    <n v="1313.4"/>
    <n v="1615.48"/>
    <n v="0"/>
    <m/>
    <s v="1"/>
    <s v="0057009637"/>
    <s v="180"/>
  </r>
  <r>
    <s v="OH"/>
    <x v="0"/>
    <x v="0"/>
    <n v="6519.6092760504089"/>
    <n v="0"/>
    <n v="-319.34927605040889"/>
    <n v="6200.26"/>
    <n v="0"/>
    <s v="105092469"/>
    <s v="2402E013 4566 POINT WHITE DR NE #  BAINB"/>
    <s v="CEN2"/>
    <s v="OHS"/>
    <d v="2021-03-17T00:00:00"/>
    <d v="2021-06-02T00:00:00"/>
    <d v="2021-10-06T00:00:00"/>
    <s v="WA01800040"/>
    <s v="OH Line Ext-Secondary"/>
    <s v="16311"/>
    <s v="E Commercial Line Extension"/>
    <n v="1105.0999999999999"/>
    <n v="-1105.0999999999999"/>
    <n v="0"/>
    <n v="155.35"/>
    <n v="1461.19"/>
    <n v="225.6"/>
    <s v="QSSPE"/>
    <s v="QUANTA - KITSAP - ELECTRIC"/>
    <s v="507847824"/>
    <n v="1"/>
    <n v="0"/>
    <n v="0"/>
    <n v="0"/>
    <m/>
    <s v="1"/>
    <s v="0050048107"/>
    <s v="10"/>
  </r>
  <r>
    <s v="OH"/>
    <x v="1"/>
    <x v="0"/>
    <n v="14811.114489113555"/>
    <n v="0"/>
    <n v="2722.155510886445"/>
    <n v="17533.27"/>
    <n v="0"/>
    <s v="105092847"/>
    <s v="2506E086 22821 NE REDMOND FALL CITY RD #"/>
    <s v="CEN2"/>
    <s v="OL1"/>
    <d v="2020-08-24T00:00:00"/>
    <d v="2020-11-05T00:00:00"/>
    <d v="2021-02-02T00:00:00"/>
    <s v="WA04000990"/>
    <s v="OH Line Ext-1 Phase"/>
    <s v="16311"/>
    <s v="E Commercial Line Extension"/>
    <n v="4782.4799999999996"/>
    <n v="-4782.4799999999996"/>
    <n v="0"/>
    <n v="1331.22"/>
    <n v="7149.32"/>
    <n v="445"/>
    <s v="QCNOKE"/>
    <s v="QUANTA - REDMOND - ELECTRIC"/>
    <s v="508008574"/>
    <n v="1"/>
    <n v="1086.1600000000001"/>
    <n v="1335.98"/>
    <n v="0"/>
    <m/>
    <s v="1"/>
    <s v="0050047253"/>
    <s v="10"/>
  </r>
  <r>
    <s v="OH"/>
    <x v="1"/>
    <x v="1"/>
    <n v="2976.8441965455077"/>
    <n v="0"/>
    <n v="263.35580345449222"/>
    <n v="3240.2"/>
    <n v="0"/>
    <s v="105092973"/>
    <s v="2005E034 2106 186TH AVE E # ADU LAKE TAP"/>
    <s v="CEN2"/>
    <s v="OHS"/>
    <d v="2020-09-08T00:00:00"/>
    <d v="2020-12-03T00:00:00"/>
    <d v="2021-03-02T00:00:00"/>
    <s v="WA12700270"/>
    <s v="OH Line Ext-Secondary"/>
    <s v="16324"/>
    <s v="E Single Family Line Extension"/>
    <n v="0"/>
    <n v="0"/>
    <n v="0"/>
    <n v="125.16"/>
    <n v="775.78"/>
    <n v="0"/>
    <s v="QSWPRE"/>
    <s v="QUANTA - PUYALLUP - ELECTRIC"/>
    <s v="507096414"/>
    <n v="1"/>
    <n v="0"/>
    <n v="0"/>
    <n v="0"/>
    <m/>
    <s v=""/>
    <s v=""/>
    <s v="0"/>
  </r>
  <r>
    <s v="OH"/>
    <x v="0"/>
    <x v="0"/>
    <n v="3039.52"/>
    <n v="0"/>
    <n v="0"/>
    <n v="3039.52"/>
    <n v="0"/>
    <s v="105093193"/>
    <s v="2201E005 1023 SE OAK RD # PUMP PORT ORCH"/>
    <s v="CEN2"/>
    <s v="OHS"/>
    <d v="2021-01-08T00:00:00"/>
    <d v="2021-10-06T00:00:00"/>
    <m/>
    <s v="WA01800990"/>
    <s v="OH Line Ext-Secondary"/>
    <s v="16324"/>
    <s v="E Single Family Line Extension"/>
    <n v="2136.89"/>
    <n v="-2136.89"/>
    <n v="0"/>
    <n v="155.44"/>
    <n v="769.42"/>
    <n v="264"/>
    <s v="QSSPE"/>
    <s v="QUANTA - KITSAP - ELECTRIC"/>
    <s v="508033800"/>
    <n v="1"/>
    <n v="0"/>
    <n v="0"/>
    <n v="0"/>
    <m/>
    <s v="1"/>
    <s v="0057010407"/>
    <s v="170"/>
  </r>
  <r>
    <s v="OH"/>
    <x v="1"/>
    <x v="1"/>
    <n v="5089.9287366230028"/>
    <n v="0"/>
    <n v="1864.8512633769972"/>
    <n v="6954.78"/>
    <n v="0"/>
    <s v="105093220"/>
    <s v="3901E017 4234 BAY RD #  BLAINE"/>
    <s v="CEN2"/>
    <s v="OL1"/>
    <d v="2020-09-22T00:00:00"/>
    <d v="2020-12-03T00:00:00"/>
    <d v="2021-03-02T00:00:00"/>
    <s v="WA03700370"/>
    <s v="OH Line Ext-1 Phase"/>
    <s v="16324"/>
    <s v="E Single Family Line Extension"/>
    <n v="0"/>
    <n v="0"/>
    <n v="0"/>
    <n v="1544.03"/>
    <n v="2368.79"/>
    <n v="0"/>
    <s v="QNWHME"/>
    <s v="QUANTA - BELLINGHAM - ELECTRIC"/>
    <s v="508284783"/>
    <n v="1"/>
    <n v="1289.69"/>
    <n v="1586.32"/>
    <n v="0"/>
    <m/>
    <s v=""/>
    <s v=""/>
    <s v="0"/>
  </r>
  <r>
    <s v="OH"/>
    <x v="1"/>
    <x v="0"/>
    <n v="35933.710491291313"/>
    <n v="101"/>
    <n v="1935.3895087086826"/>
    <n v="37869.1"/>
    <n v="355"/>
    <s v="105093406"/>
    <s v="1718E016 232 BARNES RD #  ELLENSBURG"/>
    <s v="CEN2"/>
    <s v="OL1"/>
    <d v="2020-12-30T00:00:00"/>
    <d v="2021-09-30T00:00:00"/>
    <m/>
    <s v="WA01900990"/>
    <s v="OH Line Ext-1 Phase"/>
    <s v="16324"/>
    <s v="E Single Family Line Extension"/>
    <n v="3122.47"/>
    <n v="-3122.47"/>
    <n v="0"/>
    <n v="5524.79"/>
    <n v="12798.76"/>
    <n v="3109.76"/>
    <s v="QCKTTE"/>
    <s v="QUANTA - KITTITAS - ELECTRIC"/>
    <s v="508280220"/>
    <n v="1"/>
    <n v="1085.6300000000001"/>
    <n v="1335.32"/>
    <n v="0"/>
    <m/>
    <s v=""/>
    <s v="0057009942"/>
    <s v="90"/>
  </r>
  <r>
    <s v="OH"/>
    <x v="1"/>
    <x v="0"/>
    <n v="12218.262949164939"/>
    <n v="0"/>
    <n v="1092.6870508350612"/>
    <n v="13310.95"/>
    <n v="0"/>
    <s v="105093432"/>
    <s v="2006E097 211 BLAKE ST #  ENUMCLAW"/>
    <s v="CEN2"/>
    <s v="OL1"/>
    <d v="2020-09-24T00:00:00"/>
    <d v="2021-01-05T00:00:00"/>
    <d v="2021-04-02T00:00:00"/>
    <s v="WA01700110"/>
    <s v="OH Line Ext-1 Phase"/>
    <s v="16324"/>
    <s v="E Single Family Line Extension"/>
    <n v="1218.3599999999999"/>
    <n v="-1218.3599999999999"/>
    <n v="0"/>
    <n v="1500.87"/>
    <n v="2364.5500000000002"/>
    <n v="3200"/>
    <s v="QCSOKE"/>
    <s v="QUANTA - SOUTH KING - ELECTRIC"/>
    <s v="508277291"/>
    <n v="1"/>
    <n v="1294.57"/>
    <n v="1592.32"/>
    <n v="0"/>
    <m/>
    <s v=""/>
    <s v="0057010120"/>
    <s v="180"/>
  </r>
  <r>
    <s v="OH"/>
    <x v="1"/>
    <x v="2"/>
    <n v="13535.66310344058"/>
    <n v="43"/>
    <n v="1446.8668965594211"/>
    <n v="14982.53"/>
    <n v="315"/>
    <s v="105093506"/>
    <s v="1914E008  161 MOUNTAIN TOP DR # CLE ELUM"/>
    <s v="CEN2"/>
    <s v="OL1"/>
    <d v="2020-12-21T00:00:00"/>
    <d v="2021-03-02T00:00:00"/>
    <d v="2021-06-02T00:00:00"/>
    <s v="WA01900990"/>
    <s v="OH Line Ext-1 Phase"/>
    <s v="16324"/>
    <s v="E Single Family Line Extension"/>
    <n v="0"/>
    <n v="0"/>
    <n v="0"/>
    <n v="3948.49"/>
    <n v="5949.81"/>
    <n v="0"/>
    <s v="QCKTTE"/>
    <s v="QUANTA - KITTITAS - ELECTRIC"/>
    <s v="508445512"/>
    <n v="1"/>
    <n v="1045.94"/>
    <n v="1286.51"/>
    <n v="315"/>
    <m/>
    <s v="1"/>
    <s v="0057010196"/>
    <s v="90"/>
  </r>
  <r>
    <s v="OH"/>
    <x v="0"/>
    <x v="1"/>
    <n v="9702.9549666469429"/>
    <n v="0"/>
    <n v="1658.9050333530581"/>
    <n v="11361.86"/>
    <n v="0"/>
    <s v="105093535"/>
    <s v="2306E032 20417 SE 127TH ST #  ISSAQUAH"/>
    <s v="CEN2"/>
    <s v="OL1"/>
    <d v="2021-01-06T00:00:00"/>
    <d v="2021-04-02T00:00:00"/>
    <d v="2021-07-02T00:00:00"/>
    <s v="WA04000990"/>
    <s v="OH Line Ext-1 Phase"/>
    <s v="16324"/>
    <s v="E Single Family Line Extension"/>
    <n v="0"/>
    <n v="0"/>
    <n v="0"/>
    <n v="1621.68"/>
    <n v="2229.7399999999998"/>
    <n v="319.04000000000002"/>
    <s v="QCNOKE"/>
    <s v="QUANTA - REDMOND - ELECTRIC"/>
    <s v="503964330"/>
    <n v="1"/>
    <n v="1365.04"/>
    <n v="1679"/>
    <n v="0"/>
    <m/>
    <s v=""/>
    <s v="0002522178"/>
    <s v="0"/>
  </r>
  <r>
    <s v="OH"/>
    <x v="1"/>
    <x v="1"/>
    <n v="5568.6783175730216"/>
    <n v="0"/>
    <n v="1394.0816824269784"/>
    <n v="6962.76"/>
    <n v="0"/>
    <s v="105093686"/>
    <s v="2502E077 6232 BATTLE POINT DR NE BAINBRI"/>
    <s v="CEN2"/>
    <s v="OL1"/>
    <d v="2020-08-12T00:00:00"/>
    <d v="2021-06-10T00:00:00"/>
    <d v="2021-10-06T00:00:00"/>
    <s v="WA01800040"/>
    <s v="OH Line Ext-1 Phase"/>
    <s v="16324"/>
    <s v="E Single Family Line Extension"/>
    <n v="0"/>
    <n v="0"/>
    <n v="0"/>
    <n v="1272.05"/>
    <n v="2356.86"/>
    <n v="0"/>
    <s v="QSSPE"/>
    <s v="QUANTA - KITSAP - ELECTRIC"/>
    <s v="508418130"/>
    <n v="1"/>
    <n v="1085.8900000000001"/>
    <n v="1335.64"/>
    <n v="0"/>
    <m/>
    <s v="1"/>
    <s v=""/>
    <s v="0"/>
  </r>
  <r>
    <s v="OH"/>
    <x v="1"/>
    <x v="1"/>
    <n v="4897.7493347254367"/>
    <n v="0"/>
    <n v="1336.1406652745638"/>
    <n v="6233.89"/>
    <n v="0"/>
    <s v="105093766"/>
    <s v="2201W004 13508 CARNEY LAKE RD SW #  PORT"/>
    <s v="CEN2"/>
    <s v="OL1"/>
    <d v="2020-07-09T00:00:00"/>
    <d v="2020-10-04T00:00:00"/>
    <d v="2021-01-05T00:00:00"/>
    <s v="WA01800990"/>
    <s v="OH Line Ext-1 Phase"/>
    <s v="16324"/>
    <s v="E Single Family Line Extension"/>
    <n v="0"/>
    <n v="0"/>
    <n v="0"/>
    <n v="1238.2"/>
    <n v="2192.8200000000002"/>
    <n v="484"/>
    <s v="QSSPE"/>
    <s v="QUANTA - KITSAP - ELECTRIC"/>
    <s v="508501317"/>
    <n v="1"/>
    <n v="1037.1199999999999"/>
    <n v="1275.6600000000001"/>
    <n v="0"/>
    <m/>
    <s v="1"/>
    <s v=""/>
    <s v="0"/>
  </r>
  <r>
    <s v="OH"/>
    <x v="1"/>
    <x v="0"/>
    <n v="8087.1069359914291"/>
    <n v="270"/>
    <n v="1340.3730640085701"/>
    <n v="9427.48"/>
    <n v="30"/>
    <s v="105093943"/>
    <s v="1902E015 258 LAKE LOUISE DR SW # GARG LA"/>
    <s v="CEN2"/>
    <s v="OL1"/>
    <d v="2020-11-20T00:00:00"/>
    <d v="2021-02-02T00:00:00"/>
    <d v="2021-05-04T00:00:00"/>
    <s v="WA12700210"/>
    <s v="OH Line Ext-1 Phase"/>
    <s v="16324"/>
    <s v="E Single Family Line Extension"/>
    <n v="8398.9599999999991"/>
    <n v="-8398.9599999999991"/>
    <n v="0"/>
    <n v="1920.04"/>
    <n v="4720.32"/>
    <n v="0"/>
    <s v="QSWPRE"/>
    <s v="QUANTA - PUYALLUP - ELECTRIC"/>
    <s v="508167014"/>
    <n v="1"/>
    <n v="1101"/>
    <n v="1354.23"/>
    <n v="0"/>
    <m/>
    <s v=""/>
    <s v="0057009801"/>
    <s v="170"/>
  </r>
  <r>
    <s v="OH"/>
    <x v="1"/>
    <x v="0"/>
    <n v="1303.25"/>
    <n v="0"/>
    <n v="0"/>
    <n v="1303.25"/>
    <n v="0"/>
    <s v="105093998"/>
    <s v="2405E122 8565 E MERCER WAY # POLE MERCER"/>
    <s v="CEN2"/>
    <s v="OHS"/>
    <d v="2020-07-28T00:00:00"/>
    <d v="2020-10-04T00:00:00"/>
    <d v="2021-01-05T00:00:00"/>
    <s v="WA11700190"/>
    <s v="OH Line Ext-Secondary"/>
    <s v="16311"/>
    <s v="E Commercial Line Extension"/>
    <n v="0"/>
    <n v="0"/>
    <n v="0"/>
    <n v="79.31"/>
    <n v="399.28"/>
    <n v="0"/>
    <s v="QCNOKE"/>
    <s v="QUANTA - REDMOND - ELECTRIC"/>
    <s v="508873292"/>
    <n v="1"/>
    <n v="0"/>
    <n v="0"/>
    <n v="0"/>
    <m/>
    <s v="1"/>
    <s v="0050047118"/>
    <s v="10"/>
  </r>
  <r>
    <s v="OH"/>
    <x v="1"/>
    <x v="1"/>
    <n v="5121.78122053057"/>
    <n v="0"/>
    <n v="791.09877946942993"/>
    <n v="5912.88"/>
    <n v="0"/>
    <n v="105094110"/>
    <s v="1801W027 1733 SOUTH BAY RD NE #  OLYMPIA"/>
    <s v="CEN2"/>
    <s v="OL1"/>
    <d v="2020-08-13T00:00:00"/>
    <d v="2020-11-05T00:00:00"/>
    <d v="2021-02-02T00:00:00"/>
    <s v="WA03400340"/>
    <s v="OH Line Ext-1 Phase"/>
    <s v="16324"/>
    <s v="E Single Family Line Extension"/>
    <n v="0"/>
    <n v="0"/>
    <n v="0"/>
    <n v="1313.68"/>
    <n v="2196.85"/>
    <n v="0"/>
    <s v="QSTHLE"/>
    <s v="QUANTA - OLYMPIA - ELECTRIC"/>
    <s v="508550691"/>
    <n v="1"/>
    <n v="1080.23"/>
    <n v="1328.68"/>
    <n v="0"/>
    <m/>
    <s v=""/>
    <s v="0002535119"/>
    <s v="0"/>
  </r>
  <r>
    <s v="OH"/>
    <x v="1"/>
    <x v="0"/>
    <n v="1013.87"/>
    <n v="0"/>
    <n v="0"/>
    <n v="1013.87"/>
    <n v="0"/>
    <s v="105094211"/>
    <s v="2405E069 4328 E MERCER WAY # POLE MERCER"/>
    <s v="CEN2"/>
    <s v="OHS"/>
    <d v="2020-07-28T00:00:00"/>
    <d v="2020-10-04T00:00:00"/>
    <d v="2021-01-05T00:00:00"/>
    <s v="WA11700190"/>
    <s v="OH Line Ext-Secondary"/>
    <s v="16311"/>
    <s v="E Commercial Line Extension"/>
    <n v="0"/>
    <n v="0"/>
    <n v="0"/>
    <n v="73.36"/>
    <n v="399.28"/>
    <n v="0"/>
    <s v="QCNOKE"/>
    <s v="QUANTA - REDMOND - ELECTRIC"/>
    <s v="509043038"/>
    <n v="1"/>
    <n v="0"/>
    <n v="0"/>
    <n v="0"/>
    <m/>
    <s v="1"/>
    <s v="0050047121"/>
    <s v="10"/>
  </r>
  <r>
    <s v="OH"/>
    <x v="1"/>
    <x v="0"/>
    <n v="970.3"/>
    <n v="0"/>
    <n v="0"/>
    <n v="970.3"/>
    <n v="0"/>
    <s v="105094212"/>
    <s v="2405E070 4004 ISLAND CREST WAY # POLE ME"/>
    <s v="CEN2"/>
    <s v="OHS"/>
    <d v="2020-07-01T00:00:00"/>
    <d v="2020-10-04T00:00:00"/>
    <d v="2021-01-05T00:00:00"/>
    <s v="WA11700190"/>
    <s v="OH Line Ext-Secondary"/>
    <s v="16311"/>
    <s v="E Commercial Line Extension"/>
    <n v="0"/>
    <n v="0"/>
    <n v="0"/>
    <n v="39.5"/>
    <n v="399.27"/>
    <n v="0"/>
    <s v="QCNOKE"/>
    <s v="QUANTA - REDMOND - ELECTRIC"/>
    <s v="509043060"/>
    <n v="1"/>
    <n v="0"/>
    <n v="0"/>
    <n v="0"/>
    <m/>
    <s v="1"/>
    <s v="0050047158"/>
    <s v="10"/>
  </r>
  <r>
    <s v="OH"/>
    <x v="0"/>
    <x v="0"/>
    <n v="6659.6937353844314"/>
    <n v="0"/>
    <n v="120.66626461556854"/>
    <n v="6780.36"/>
    <n v="0"/>
    <s v="105094684"/>
    <s v="3201E084 1567 ARNOLD RD OAK HARBOR"/>
    <s v="CEN2"/>
    <s v="OHS"/>
    <d v="2021-02-18T00:00:00"/>
    <d v="2021-05-04T00:00:00"/>
    <d v="2021-08-04T00:00:00"/>
    <s v="WA01500990"/>
    <s v="OH Line Ext-Secondary"/>
    <s v="16324"/>
    <s v="E Single Family Line Extension"/>
    <n v="0"/>
    <n v="0"/>
    <n v="0"/>
    <n v="219.43"/>
    <n v="2073.1999999999998"/>
    <n v="1206"/>
    <s v="QNISLE"/>
    <s v="QUANTA - WHIDBEY - ELECTRIC"/>
    <s v="508315019"/>
    <n v="1"/>
    <n v="0"/>
    <n v="0"/>
    <n v="0"/>
    <m/>
    <s v="1"/>
    <s v="0057010208"/>
    <s v="170"/>
  </r>
  <r>
    <s v="OH"/>
    <x v="1"/>
    <x v="2"/>
    <n v="19670.891810747133"/>
    <n v="106"/>
    <n v="949.13818925286603"/>
    <n v="20620.03"/>
    <n v="185"/>
    <s v="105094786"/>
    <s v="2015E065  309 N C ST #  ROSLYN"/>
    <s v="CEN2"/>
    <s v="OL1"/>
    <d v="2020-11-11T00:00:00"/>
    <d v="2021-02-02T00:00:00"/>
    <d v="2021-05-04T00:00:00"/>
    <s v="WA01900040"/>
    <s v="OH Line Ext-1 Phase"/>
    <s v="16324"/>
    <s v="E Single Family Line Extension"/>
    <n v="0"/>
    <n v="0"/>
    <n v="0"/>
    <n v="3384.35"/>
    <n v="9690.4"/>
    <n v="495.05"/>
    <s v="QCKTTE"/>
    <s v="QUANTA - KITTITAS - ELECTRIC"/>
    <s v="507914490"/>
    <n v="1"/>
    <n v="933.06"/>
    <n v="1147.6600000000001"/>
    <n v="0"/>
    <m/>
    <s v=""/>
    <s v="0057010072"/>
    <s v="90"/>
  </r>
  <r>
    <s v="OH"/>
    <x v="1"/>
    <x v="1"/>
    <n v="5332.049288423801"/>
    <n v="0"/>
    <n v="2844.5207115761987"/>
    <n v="8176.57"/>
    <n v="0"/>
    <s v="105094848"/>
    <s v="2603E070 20879 PRESIDENT POINT RD NE #"/>
    <s v="CEN2"/>
    <s v="OL1"/>
    <d v="2020-12-28T00:00:00"/>
    <d v="2021-03-02T00:00:00"/>
    <d v="2021-06-02T00:00:00"/>
    <s v="WA01800990"/>
    <s v="OH Line Ext-1 Phase"/>
    <s v="16324"/>
    <s v="E Single Family Line Extension"/>
    <n v="0"/>
    <n v="0"/>
    <n v="0"/>
    <n v="2528.41"/>
    <n v="2192.8200000000002"/>
    <n v="315.51"/>
    <s v="QSSPE"/>
    <s v="QUANTA - KITSAP - ELECTRIC"/>
    <s v="509187193"/>
    <n v="1"/>
    <n v="2325.7600000000002"/>
    <n v="2860.68"/>
    <n v="0"/>
    <m/>
    <s v="1"/>
    <s v=""/>
    <s v="0"/>
  </r>
  <r>
    <s v="OH"/>
    <x v="0"/>
    <x v="0"/>
    <n v="6041.934146013441"/>
    <n v="0"/>
    <n v="1114.4458539865589"/>
    <n v="7156.38"/>
    <n v="0"/>
    <s v="105095310"/>
    <s v="2104E098 403 SEATTLE BLVD S #  ALGONA"/>
    <s v="CEN2"/>
    <s v="OL1"/>
    <d v="2021-02-22T00:00:00"/>
    <d v="2021-05-04T00:00:00"/>
    <d v="2021-08-04T00:00:00"/>
    <s v="WA11700010"/>
    <s v="OH Line Ext-1 Phase"/>
    <s v="16324"/>
    <s v="E Single Family Line Extension"/>
    <n v="1218.3599999999999"/>
    <n v="-1218.3599999999999"/>
    <n v="0"/>
    <n v="1357.73"/>
    <n v="2257.4699999999998"/>
    <n v="1192.6400000000001"/>
    <s v="QCSOKEH"/>
    <s v="QUANTA - SOUTH KING - HOLD"/>
    <s v="509557958"/>
    <n v="1"/>
    <n v="1097.5899999999999"/>
    <n v="1350.04"/>
    <n v="0"/>
    <m/>
    <s v=""/>
    <s v="0002545848"/>
    <s v="0"/>
  </r>
  <r>
    <s v="OH"/>
    <x v="1"/>
    <x v="0"/>
    <n v="3645.8945720057827"/>
    <n v="0"/>
    <n v="-208.42457200578269"/>
    <n v="3437.47"/>
    <n v="0"/>
    <s v="105095376"/>
    <s v="3803E121 1217 BILLY FRANK JR ST #  BELLI"/>
    <s v="CEN2"/>
    <s v="OHS"/>
    <d v="2020-11-05T00:00:00"/>
    <d v="2021-02-02T00:00:00"/>
    <d v="2021-05-04T00:00:00"/>
    <s v="WA03700010"/>
    <s v="OH Line Ext-Secondary"/>
    <s v="16324"/>
    <s v="E Single Family Line Extension"/>
    <n v="3411.68"/>
    <n v="-3411.68"/>
    <n v="0"/>
    <n v="154.62"/>
    <n v="674.12"/>
    <n v="905"/>
    <s v="QNWHME"/>
    <s v="QUANTA - BELLINGHAM - ELECTRIC"/>
    <s v="509625609"/>
    <n v="1"/>
    <n v="0"/>
    <n v="0"/>
    <n v="0"/>
    <m/>
    <s v=""/>
    <s v="0057010281"/>
    <s v="10"/>
  </r>
  <r>
    <s v="OH"/>
    <x v="1"/>
    <x v="0"/>
    <n v="1828.01"/>
    <n v="0"/>
    <n v="0"/>
    <n v="1828.01"/>
    <n v="0"/>
    <s v="105095413"/>
    <s v="2404E141  8049 W MERCER WAY # CELL MERCE"/>
    <s v="CEN2"/>
    <s v="OL1"/>
    <d v="2020-12-11T00:00:00"/>
    <d v="2021-03-02T00:00:00"/>
    <d v="2021-06-02T00:00:00"/>
    <s v="WA11700190"/>
    <s v="OH Line Ext-1 Phase"/>
    <s v="16311"/>
    <s v="E Commercial Line Extension"/>
    <n v="0"/>
    <n v="0"/>
    <n v="0"/>
    <n v="49.01"/>
    <n v="521.80999999999995"/>
    <n v="0"/>
    <s v="QCNOKE"/>
    <s v="QUANTA - REDMOND - ELECTRIC"/>
    <s v="508661429"/>
    <n v="1"/>
    <n v="0"/>
    <n v="0"/>
    <n v="45"/>
    <m/>
    <s v="1"/>
    <s v="0050047628"/>
    <s v="10"/>
  </r>
  <r>
    <s v="OH"/>
    <x v="0"/>
    <x v="2"/>
    <n v="10985.945482192055"/>
    <n v="183"/>
    <n v="1366.2345178079447"/>
    <n v="12352.18"/>
    <n v="60"/>
    <s v="105095435"/>
    <s v="1817E144 2870 ROBINSON CANYON RD #  ELLE"/>
    <s v="CEN2"/>
    <s v="OL1"/>
    <d v="2021-01-04T00:00:00"/>
    <d v="2021-04-02T00:00:00"/>
    <d v="2021-07-02T00:00:00"/>
    <s v="WA01900990"/>
    <s v="OH Line Ext-1 Phase"/>
    <s v="16324"/>
    <s v="E Single Family Line Extension"/>
    <n v="0"/>
    <n v="0"/>
    <n v="0"/>
    <n v="2680.66"/>
    <n v="4929.74"/>
    <n v="0"/>
    <s v="QCKTTE"/>
    <s v="QUANTA - KITTITAS - ELECTRIC"/>
    <s v="509636170"/>
    <n v="1"/>
    <n v="1085.6300000000001"/>
    <n v="1335.32"/>
    <n v="0"/>
    <m/>
    <s v=""/>
    <s v="0057010303"/>
    <s v="90"/>
  </r>
  <r>
    <s v="OH"/>
    <x v="0"/>
    <x v="1"/>
    <n v="5268.2604494985462"/>
    <n v="0"/>
    <n v="2183.1795505014538"/>
    <n v="7451.44"/>
    <n v="0"/>
    <s v="105096227"/>
    <s v="2004E079 1306 26TH ST NW #SHOP  PUYALLUP"/>
    <s v="CEN2"/>
    <s v="OHS"/>
    <d v="2021-02-01T00:00:00"/>
    <d v="2021-05-04T00:00:00"/>
    <d v="2021-08-04T00:00:00"/>
    <s v="WA12700110"/>
    <s v="OH Line Ext-Secondary"/>
    <s v="16324"/>
    <s v="E Single Family Line Extension"/>
    <n v="0"/>
    <n v="0"/>
    <n v="0"/>
    <n v="1694.15"/>
    <n v="2410.11"/>
    <n v="0"/>
    <s v="QSWPRE"/>
    <s v="QUANTA - PUYALLUP - ELECTRIC"/>
    <s v="509391709"/>
    <n v="1"/>
    <n v="1367.23"/>
    <n v="1681.69"/>
    <n v="0"/>
    <m/>
    <s v=""/>
    <s v=""/>
    <s v="0"/>
  </r>
  <r>
    <s v="OH"/>
    <x v="0"/>
    <x v="1"/>
    <n v="5744.4392292512612"/>
    <n v="0"/>
    <n v="1591.0207707487389"/>
    <n v="7335.46"/>
    <n v="0"/>
    <s v="105096316"/>
    <s v="3101E060  1012 FORT CASEY RD COUPVILLE"/>
    <s v="CEN2"/>
    <s v="OL1"/>
    <d v="2021-04-23T00:00:00"/>
    <d v="2021-08-04T00:00:00"/>
    <d v="2021-11-04T00:00:00"/>
    <s v="WA01500990"/>
    <s v="OH Line Ext-1 Phase"/>
    <s v="16324"/>
    <s v="E Single Family Line Extension"/>
    <n v="0"/>
    <n v="0"/>
    <n v="0"/>
    <n v="1319.83"/>
    <n v="2300.1799999999998"/>
    <n v="0"/>
    <s v="QNISLE"/>
    <s v="QUANTA - WHIDBEY - ELECTRIC"/>
    <s v="509141689"/>
    <n v="1"/>
    <n v="1065.3499999999999"/>
    <n v="1310.3800000000001"/>
    <n v="0"/>
    <m/>
    <s v=""/>
    <s v=""/>
    <s v="0"/>
  </r>
  <r>
    <s v="OH"/>
    <x v="0"/>
    <x v="0"/>
    <n v="2282.7199999999998"/>
    <n v="0"/>
    <n v="0"/>
    <n v="2282.7199999999998"/>
    <n v="0"/>
    <s v="105096409"/>
    <s v="1801W124  YELM HWY SE &amp; CHAMBER CREEK LP"/>
    <s v="CEN2"/>
    <s v="OHS"/>
    <d v="2021-02-19T00:00:00"/>
    <d v="2021-05-04T00:00:00"/>
    <d v="2021-08-04T00:00:00"/>
    <s v="WA03400340"/>
    <s v="OH Line Ext-Secondary"/>
    <s v="16311"/>
    <s v="E Commercial Line Extension"/>
    <n v="2305.1999999999998"/>
    <n v="-2305.1999999999998"/>
    <n v="0"/>
    <n v="99.93"/>
    <n v="725.12"/>
    <n v="0"/>
    <s v="QSTHLE"/>
    <s v="QUANTA - OLYMPIA - ELECTRIC"/>
    <s v="510461102"/>
    <n v="1"/>
    <n v="0"/>
    <n v="0"/>
    <n v="0"/>
    <m/>
    <s v=""/>
    <s v="0050048023"/>
    <s v="10"/>
  </r>
  <r>
    <s v="OH"/>
    <x v="0"/>
    <x v="1"/>
    <n v="4318.2173362123394"/>
    <n v="0"/>
    <n v="1464.4526637876606"/>
    <n v="5782.67"/>
    <n v="0"/>
    <s v="105096455"/>
    <s v="1601W124 18040 CROWDER RD SE #  TENINO"/>
    <s v="CEN2"/>
    <s v="OL1"/>
    <d v="2021-03-22T00:00:00"/>
    <d v="2021-06-02T00:00:00"/>
    <d v="2021-10-06T00:00:00"/>
    <s v="WA03400990"/>
    <s v="OH Line Ext-1 Phase"/>
    <s v="16324"/>
    <s v="E Single Family Line Extension"/>
    <n v="0"/>
    <n v="0"/>
    <n v="0"/>
    <n v="1422.23"/>
    <n v="2241.04"/>
    <n v="0"/>
    <s v="QSTHLE"/>
    <s v="QUANTA - OLYMPIA - ELECTRIC"/>
    <s v="510409902"/>
    <n v="1"/>
    <n v="1174.98"/>
    <n v="1445.23"/>
    <n v="0"/>
    <m/>
    <s v=""/>
    <s v=""/>
    <s v="0"/>
  </r>
  <r>
    <s v="OH"/>
    <x v="0"/>
    <x v="0"/>
    <n v="9141.620572666603"/>
    <n v="16"/>
    <n v="2243.1594273333976"/>
    <n v="11384.78"/>
    <n v="565"/>
    <s v="105096768"/>
    <s v="2802E108  35293 BODINE RD NE #  KINGS"/>
    <s v="CEN2"/>
    <s v="OL1"/>
    <d v="2021-06-17T00:00:00"/>
    <d v="2021-10-06T00:00:00"/>
    <m/>
    <s v="WA01800990"/>
    <s v="OH Line Ext-1 Phase"/>
    <s v="16324"/>
    <s v="E Single Family Line Extension"/>
    <n v="0"/>
    <n v="0"/>
    <n v="0"/>
    <n v="3943.96"/>
    <n v="4402.07"/>
    <n v="69"/>
    <s v="QSSPE"/>
    <s v="QUANTA - KITSAP - ELECTRIC"/>
    <s v="510350771"/>
    <n v="1"/>
    <n v="1868.08"/>
    <n v="2297.7399999999998"/>
    <n v="565"/>
    <m/>
    <s v="1"/>
    <s v="0057010673"/>
    <s v="10"/>
  </r>
  <r>
    <s v="UG"/>
    <x v="1"/>
    <x v="2"/>
    <n v="14010.013107160717"/>
    <n v="25"/>
    <n v="2145.1068928392833"/>
    <n v="16155.12"/>
    <n v="560"/>
    <s v="105079475"/>
    <s v="1602E032 13525 DOBIASH LN SE #  YELM"/>
    <s v="CEN2"/>
    <s v="UL1"/>
    <d v="2020-07-10T00:00:00"/>
    <d v="2020-11-05T00:00:00"/>
    <d v="2021-02-02T00:00:00"/>
    <s v="WA03400990"/>
    <s v="UG Line Ext-1 Phase"/>
    <s v="16324"/>
    <s v="E Single Family Line Extension"/>
    <n v="1652.51"/>
    <n v="0"/>
    <n v="1652.51"/>
    <n v="3683.47"/>
    <n v="4905.71"/>
    <n v="8.16"/>
    <s v="QSTHLE"/>
    <s v="QUANTA - OLYMPIA - ELECTRIC"/>
    <s v="502270132"/>
    <n v="1"/>
    <n v="1616.53"/>
    <n v="1988.33"/>
    <n v="0"/>
    <m/>
    <n v="0"/>
    <s v=""/>
    <s v="0057009895"/>
  </r>
  <r>
    <s v="UG"/>
    <x v="1"/>
    <x v="0"/>
    <n v="6578.6843061487352"/>
    <n v="0"/>
    <n v="-755.48430614873575"/>
    <n v="5823.2"/>
    <n v="0"/>
    <s v="105080639"/>
    <s v="2607E112 31017 NE BIG ROCK RD DUVALL"/>
    <s v="CEN2"/>
    <s v="UL1"/>
    <d v="2020-08-26T00:00:00"/>
    <d v="2020-11-05T00:00:00"/>
    <d v="2021-02-02T00:00:00"/>
    <s v="WA04000990"/>
    <s v="UG Line Ext-1 Phase"/>
    <s v="16305"/>
    <s v="E OH UG Residential Services"/>
    <n v="5043.8900000000003"/>
    <n v="-3940.54"/>
    <n v="1103.3499999999999"/>
    <n v="70.510000000000005"/>
    <n v="1215.9000000000001"/>
    <n v="4.2"/>
    <s v="QCNOKE"/>
    <s v="QUANTA - REDMOND - ELECTRIC"/>
    <s v="502839041"/>
    <n v="1"/>
    <n v="0"/>
    <n v="0"/>
    <n v="0"/>
    <m/>
    <n v="1"/>
    <s v="1"/>
    <s v="0057010030"/>
  </r>
  <r>
    <s v="UG"/>
    <x v="0"/>
    <x v="0"/>
    <n v="9909.8665940429528"/>
    <n v="0"/>
    <n v="126.12340595704623"/>
    <n v="10035.99"/>
    <n v="0"/>
    <s v="105082693"/>
    <s v="2301E132 12752 GLENWOOD RD SW # VERIZON"/>
    <s v="CEN2"/>
    <s v="UGS"/>
    <d v="2021-05-11T00:00:00"/>
    <d v="2021-08-04T00:00:00"/>
    <d v="2021-11-04T00:00:00"/>
    <s v="WA01800990"/>
    <s v="UG Line Ext-Secondary"/>
    <s v="16311"/>
    <s v="E Commercial Line Extension"/>
    <n v="2754"/>
    <n v="-808.45"/>
    <n v="1945.55"/>
    <n v="856.98"/>
    <n v="2016.98"/>
    <n v="114.1"/>
    <s v="QSSPE"/>
    <s v="QUANTA - KITSAP - ELECTRIC"/>
    <s v="503579736"/>
    <n v="1"/>
    <n v="0"/>
    <n v="0"/>
    <n v="0"/>
    <m/>
    <n v="1"/>
    <s v="1"/>
    <s v="0050043283"/>
  </r>
  <r>
    <s v="UG"/>
    <x v="1"/>
    <x v="2"/>
    <n v="11039.418282164319"/>
    <n v="34"/>
    <n v="2011.0417178356806"/>
    <n v="13050.46"/>
    <n v="325"/>
    <s v="105082943"/>
    <s v="2302E040  5271 HOSKIN HILL LN SE#  PORTS"/>
    <s v="CEN2"/>
    <s v="UL1"/>
    <d v="2020-07-28T00:00:00"/>
    <d v="2020-10-04T00:00:00"/>
    <d v="2021-03-02T00:00:00"/>
    <s v="WA01800990"/>
    <s v="UG Line Ext-1 Phase"/>
    <s v="16324"/>
    <s v="E Single Family Line Extension"/>
    <n v="1914.9"/>
    <n v="0.37"/>
    <n v="1915.27"/>
    <n v="3102.39"/>
    <n v="4358.17"/>
    <n v="73.900000000000006"/>
    <s v="QSSPE"/>
    <s v="QUANTA - KITSAP - ELECTRIC"/>
    <s v="503323442"/>
    <n v="1"/>
    <n v="1607.13"/>
    <n v="1976.77"/>
    <n v="325"/>
    <m/>
    <n v="1"/>
    <s v="1"/>
    <s v="0057009677"/>
  </r>
  <r>
    <s v="UG"/>
    <x v="1"/>
    <x v="0"/>
    <n v="7230.2109838394017"/>
    <n v="0"/>
    <n v="-648.55098383940174"/>
    <n v="6581.66"/>
    <n v="0"/>
    <s v="105083170"/>
    <s v="2005E032 17509 DRIFTWOOD DR E # SIGN LAK"/>
    <s v="CEN2"/>
    <s v="UGS"/>
    <d v="2020-09-09T00:00:00"/>
    <d v="2020-12-03T00:00:00"/>
    <d v="2021-03-02T00:00:00"/>
    <s v="WA12700270"/>
    <s v="UG Line Ext-Secondary"/>
    <s v="16311"/>
    <s v="E Commercial Line Extension"/>
    <n v="128.97999999999999"/>
    <n v="3.99"/>
    <n v="132.97"/>
    <n v="1658.38"/>
    <n v="2296.2600000000002"/>
    <n v="14.27"/>
    <s v="QSWPRE"/>
    <s v="QUANTA - PUYALLUP - ELECTRIC"/>
    <s v="503816110"/>
    <n v="1"/>
    <n v="0"/>
    <n v="0"/>
    <n v="0"/>
    <m/>
    <n v="1"/>
    <s v="1"/>
    <s v="0050042463"/>
  </r>
  <r>
    <s v="UG"/>
    <x v="1"/>
    <x v="0"/>
    <n v="15143.211534851598"/>
    <n v="58"/>
    <n v="2017.5684651484"/>
    <n v="17160.78"/>
    <n v="260"/>
    <s v="105083468"/>
    <s v="2007E117 28616 SE 456TH ST # SHOP ENUMCL"/>
    <s v="CEN2"/>
    <s v="UL1"/>
    <d v="2020-11-23T00:00:00"/>
    <d v="2021-02-02T00:00:00"/>
    <d v="2021-05-04T00:00:00"/>
    <s v="WA04000990"/>
    <s v="UG Line Ext-1 Phase"/>
    <s v="16324"/>
    <s v="E Single Family Line Extension"/>
    <n v="-4370.17"/>
    <n v="0"/>
    <n v="-4370.17"/>
    <n v="3541.73"/>
    <n v="3876.67"/>
    <n v="0"/>
    <s v="QCSOKE"/>
    <s v="QUANTA - SOUTH KING - ELECTRIC"/>
    <s v="501750813"/>
    <n v="1"/>
    <n v="1641.83"/>
    <n v="2019.45"/>
    <n v="0"/>
    <m/>
    <n v="0"/>
    <s v=""/>
    <s v="0057007782"/>
  </r>
  <r>
    <s v="UG"/>
    <x v="1"/>
    <x v="2"/>
    <n v="13210.461703182003"/>
    <n v="31"/>
    <n v="2128.6182968179965"/>
    <n v="15339.08"/>
    <n v="420"/>
    <s v="105085435"/>
    <s v="3503E116 13805 RECTOR RD, BOW"/>
    <s v="CEN2"/>
    <s v="UL1"/>
    <d v="2020-09-29T00:00:00"/>
    <d v="2020-12-03T00:00:00"/>
    <d v="2021-03-02T00:00:00"/>
    <s v="WA02900290"/>
    <s v="UG Line Ext-1 Phase"/>
    <s v="16324"/>
    <s v="E Single Family Line Extension"/>
    <n v="2925.1"/>
    <n v="0"/>
    <n v="2925.1"/>
    <n v="3236.89"/>
    <n v="4560.82"/>
    <n v="626.29"/>
    <s v="QNSKGE"/>
    <s v="QUANTA - SKAGIT - ELECTRIC"/>
    <s v="504712471"/>
    <n v="1"/>
    <n v="1498.67"/>
    <n v="1843.36"/>
    <n v="0"/>
    <m/>
    <n v="0"/>
    <s v=""/>
    <s v="0002514868"/>
  </r>
  <r>
    <s v="UG"/>
    <x v="1"/>
    <x v="2"/>
    <n v="13999.803328965114"/>
    <n v="24"/>
    <n v="2301.1766710348847"/>
    <n v="16300.98"/>
    <n v="595"/>
    <s v="105085507"/>
    <s v="2014E132 1251 MISTY MOUNTAIN WAY #  CLE"/>
    <s v="CEN2"/>
    <s v="UL1"/>
    <d v="2020-12-23T00:00:00"/>
    <d v="2021-06-02T00:00:00"/>
    <d v="2021-10-06T00:00:00"/>
    <s v="WA01900990"/>
    <s v="UG Line Ext-1 Phase"/>
    <s v="16324"/>
    <s v="E Single Family Line Extension"/>
    <n v="1368.43"/>
    <n v="0"/>
    <n v="1368.43"/>
    <n v="3586.11"/>
    <n v="6776.42"/>
    <n v="878.63"/>
    <s v="QCKTTE"/>
    <s v="QUANTA - KITTITAS - ELECTRIC"/>
    <s v="504737239"/>
    <n v="1"/>
    <n v="1619.74"/>
    <n v="1992.28"/>
    <n v="595"/>
    <m/>
    <n v="1"/>
    <s v="1"/>
    <s v="0057010121"/>
  </r>
  <r>
    <s v="UG"/>
    <x v="1"/>
    <x v="2"/>
    <n v="20324.85607191029"/>
    <n v="41"/>
    <n v="1919.2039280897118"/>
    <n v="22244.06"/>
    <n v="500"/>
    <s v="105086321"/>
    <s v="2607E116 11816 296TH AVE NE #  CARNATION"/>
    <s v="CEN2"/>
    <s v="UL1"/>
    <d v="2020-12-02T00:00:00"/>
    <d v="2021-03-02T00:00:00"/>
    <d v="2021-06-02T00:00:00"/>
    <s v="WA04000990"/>
    <s v="UG Line Ext-1 Phase"/>
    <s v="16305"/>
    <s v="E OH UG Residential Services"/>
    <n v="2289.71"/>
    <n v="0"/>
    <n v="2289.71"/>
    <n v="4454.2700000000004"/>
    <n v="6599.88"/>
    <n v="538.13"/>
    <s v="QCNOKE"/>
    <s v="QUANTA - REDMOND - ELECTRIC"/>
    <s v="504676621"/>
    <n v="1"/>
    <n v="1490.25"/>
    <n v="1833.01"/>
    <n v="250"/>
    <m/>
    <n v="1"/>
    <s v="1"/>
    <s v="0057010079"/>
  </r>
  <r>
    <s v="UG"/>
    <x v="0"/>
    <x v="0"/>
    <n v="12843.76867895748"/>
    <n v="54"/>
    <n v="2560.9813210425195"/>
    <n v="15404.75"/>
    <n v="240"/>
    <s v="105086976"/>
    <s v="2207E132 28117 316TH WAY SE #  RAVENSDAL"/>
    <s v="CEN2"/>
    <s v="UL1"/>
    <d v="2021-05-27T00:00:00"/>
    <d v="2021-08-04T00:00:00"/>
    <d v="2021-11-04T00:00:00"/>
    <s v="WA04000990"/>
    <s v="UG Line Ext-1 Phase"/>
    <s v="16324"/>
    <s v="E Single Family Line Extension"/>
    <n v="1533.5"/>
    <n v="-517.54"/>
    <n v="1015.96"/>
    <n v="3583.81"/>
    <n v="4596.8999999999996"/>
    <n v="1845.52"/>
    <s v="QCSOKE"/>
    <s v="QUANTA - SOUTH KING - ELECTRIC"/>
    <s v="503878916"/>
    <n v="1"/>
    <n v="2266.29"/>
    <n v="2787.54"/>
    <n v="0"/>
    <m/>
    <n v="0"/>
    <s v=""/>
    <s v="0057010745"/>
  </r>
  <r>
    <s v="UG"/>
    <x v="1"/>
    <x v="2"/>
    <n v="14464.18724973156"/>
    <n v="32"/>
    <n v="2412.22275026844"/>
    <n v="16876.41"/>
    <n v="450"/>
    <s v="105086984"/>
    <s v="1701W116 10515 SHERMER LN SE #  OLYMPIA"/>
    <s v="CEN2"/>
    <s v="UL1"/>
    <d v="2020-09-17T00:00:00"/>
    <d v="2020-12-03T00:00:00"/>
    <d v="2021-03-02T00:00:00"/>
    <s v="WA03400990"/>
    <s v="UG Line Ext-1 Phase"/>
    <s v="16324"/>
    <s v="E Single Family Line Extension"/>
    <n v="508.84"/>
    <n v="0"/>
    <n v="508.84"/>
    <n v="4071.02"/>
    <n v="4932.8"/>
    <n v="0"/>
    <s v="QSTHLE"/>
    <s v="QUANTA - OLYMPIA - ELECTRIC"/>
    <s v="503383847"/>
    <n v="1"/>
    <n v="1898.65"/>
    <n v="2335.34"/>
    <n v="0"/>
    <m/>
    <n v="0"/>
    <s v="1"/>
    <s v="0057009904"/>
  </r>
  <r>
    <s v="UG"/>
    <x v="0"/>
    <x v="0"/>
    <n v="26676.35642025527"/>
    <n v="0"/>
    <n v="2831.92357974473"/>
    <n v="29508.28"/>
    <n v="0"/>
    <s v="105087086"/>
    <s v="2505E091 15540 NE 36TH ST # SIGNAL HSE"/>
    <s v="CEN2"/>
    <s v="UL1"/>
    <d v="2021-05-20T00:00:00"/>
    <d v="2021-08-04T00:00:00"/>
    <d v="2021-11-04T00:00:00"/>
    <s v="WA11700240"/>
    <s v="UG Line Ext-1 Phase"/>
    <s v="16311"/>
    <s v="E Commercial Line Extension"/>
    <n v="43.8"/>
    <n v="0"/>
    <n v="43.8"/>
    <n v="3116.75"/>
    <n v="5420.2"/>
    <n v="1466.9"/>
    <s v="QCNOKE"/>
    <s v="QUANTA - REDMOND - ELECTRIC"/>
    <s v="504551152"/>
    <n v="1"/>
    <n v="2355.54"/>
    <n v="2897.31"/>
    <n v="0"/>
    <m/>
    <n v="0"/>
    <s v=""/>
    <s v="0050046254"/>
  </r>
  <r>
    <s v="UG"/>
    <x v="1"/>
    <x v="2"/>
    <n v="14767.040589894652"/>
    <n v="14"/>
    <n v="2430.3894101053479"/>
    <n v="17197.43"/>
    <n v="1030"/>
    <s v="105087297"/>
    <s v="3602E140 5156 RONEY RD #  BOW"/>
    <s v="CEN2"/>
    <s v="UL1"/>
    <d v="2020-07-27T00:00:00"/>
    <d v="2020-11-05T00:00:00"/>
    <d v="2021-02-02T00:00:00"/>
    <s v="WA02900290"/>
    <s v="UG Line Ext-1 Phase"/>
    <s v="16314"/>
    <s v="E Multi Family Line Extension"/>
    <n v="2781.44"/>
    <n v="0"/>
    <n v="2781.44"/>
    <n v="5299.48"/>
    <n v="4611.21"/>
    <n v="614"/>
    <s v="QNSKGE"/>
    <s v="QUANTA - SKAGIT - ELECTRIC"/>
    <s v="501975203"/>
    <n v="1"/>
    <n v="1954.09"/>
    <n v="2403.5300000000002"/>
    <n v="0"/>
    <m/>
    <n v="0"/>
    <s v=""/>
    <s v="0002516635"/>
  </r>
  <r>
    <s v="UG"/>
    <x v="0"/>
    <x v="0"/>
    <n v="13186.885495195502"/>
    <n v="0"/>
    <n v="1086.5745048044973"/>
    <n v="14273.46"/>
    <n v="0"/>
    <s v="105087361"/>
    <s v="2006E043 40820 244TH AVE SE ENUMCLAW"/>
    <s v="CEN2"/>
    <s v="UL1"/>
    <d v="2021-05-17T00:00:00"/>
    <d v="2021-08-04T00:00:00"/>
    <d v="2021-11-04T00:00:00"/>
    <s v="WA04000990"/>
    <s v="UG Line Ext-1 Phase"/>
    <s v="16324"/>
    <s v="E Single Family Line Extension"/>
    <n v="5358.41"/>
    <n v="-3982.9"/>
    <n v="1375.51"/>
    <n v="1794.78"/>
    <n v="5107.8100000000004"/>
    <n v="1306.25"/>
    <s v="QCSOKE"/>
    <s v="QUANTA - SOUTH KING - ELECTRIC"/>
    <s v="X385295338"/>
    <n v="1"/>
    <n v="1065.6400000000001"/>
    <n v="1310.74"/>
    <n v="0"/>
    <m/>
    <n v="0"/>
    <s v=""/>
    <s v="0057010689"/>
  </r>
  <r>
    <s v="UG"/>
    <x v="1"/>
    <x v="1"/>
    <n v="9770.6595911925087"/>
    <n v="0"/>
    <n v="1519.9104088074916"/>
    <n v="11290.57"/>
    <n v="0"/>
    <s v="105087677"/>
    <s v="2204E113 25641 MARINE VIEW DR S #  DES M"/>
    <s v="CEN2"/>
    <s v="UL1"/>
    <d v="2020-12-31T00:00:00"/>
    <d v="2021-04-02T00:00:00"/>
    <d v="2021-07-02T00:00:00"/>
    <s v="WA11700090"/>
    <s v="UG Line Ext-1 Phase"/>
    <s v="16324"/>
    <s v="E Single Family Line Extension"/>
    <n v="3124.71"/>
    <n v="0"/>
    <n v="3124.71"/>
    <n v="1622.77"/>
    <n v="2194.79"/>
    <n v="0"/>
    <s v="QCSOKE"/>
    <s v="QUANTA - SOUTH KING - ELECTRIC"/>
    <s v="503277390"/>
    <n v="1"/>
    <n v="1363.37"/>
    <n v="1676.95"/>
    <n v="0"/>
    <m/>
    <n v="0"/>
    <s v=""/>
    <s v="0002473516"/>
  </r>
  <r>
    <s v="UG"/>
    <x v="0"/>
    <x v="0"/>
    <n v="23440.654682067136"/>
    <n v="0"/>
    <n v="1607.6753179328671"/>
    <n v="25048.33"/>
    <n v="0"/>
    <s v="105087824"/>
    <s v="2105E110 4987 AUBURN WAY S PSERN AUBURN"/>
    <s v="CEN2"/>
    <s v="UL1"/>
    <d v="2021-05-07T00:00:00"/>
    <d v="2021-08-04T00:00:00"/>
    <m/>
    <s v="WA11700020"/>
    <s v="UG Line Ext-1 Phase"/>
    <s v="16311"/>
    <s v="E Commercial Line Extension"/>
    <n v="950.62"/>
    <n v="-771.24"/>
    <n v="179.38"/>
    <n v="3835.6"/>
    <n v="8440.67"/>
    <n v="1803"/>
    <s v="QCSOKE"/>
    <s v="QUANTA - SOUTH KING - ELECTRIC"/>
    <s v="504438249"/>
    <n v="1"/>
    <n v="1523.61"/>
    <n v="1874.04"/>
    <n v="0"/>
    <m/>
    <n v="0"/>
    <s v=""/>
    <s v="0050047948"/>
  </r>
  <r>
    <s v="UG"/>
    <x v="1"/>
    <x v="0"/>
    <n v="19668.29889925701"/>
    <n v="0"/>
    <n v="3415.6511007429926"/>
    <n v="23083.95"/>
    <n v="0"/>
    <s v="105088003"/>
    <s v="1802W089 720 11TH AVE SE # VERIZON OLYMP"/>
    <s v="CEN2"/>
    <s v="UGS"/>
    <d v="2020-12-09T00:00:00"/>
    <d v="2021-03-02T00:00:00"/>
    <d v="2021-06-02T00:00:00"/>
    <s v="WA03400030"/>
    <s v="UG Line Ext-Secondary"/>
    <s v="16311"/>
    <s v="E Commercial Line Extension"/>
    <n v="-283.27999999999997"/>
    <n v="0"/>
    <n v="-283.27999999999997"/>
    <n v="4527.9799999999996"/>
    <n v="6217.03"/>
    <n v="0"/>
    <s v="QSTHLE"/>
    <s v="QUANTA - OLYMPIA - ELECTRIC"/>
    <s v="504732258"/>
    <n v="1"/>
    <n v="2937.02"/>
    <n v="3612.53"/>
    <n v="0"/>
    <m/>
    <n v="0"/>
    <s v=""/>
    <s v="0050044431"/>
  </r>
  <r>
    <s v="UG"/>
    <x v="1"/>
    <x v="2"/>
    <n v="18081.275212034754"/>
    <n v="83"/>
    <n v="2172.4047879652471"/>
    <n v="20253.68"/>
    <n v="218"/>
    <s v="105088114"/>
    <s v="2402E056 1568 PARKVIEW DR NE #  BAINBRID"/>
    <s v="CEN2"/>
    <s v="UL1"/>
    <d v="2020-07-07T00:00:00"/>
    <d v="2020-10-04T00:00:00"/>
    <d v="2021-01-05T00:00:00"/>
    <s v="WA01800040"/>
    <s v="UG Line Ext-1 Phase"/>
    <s v="16324"/>
    <s v="E Single Family Line Extension"/>
    <n v="0"/>
    <n v="0"/>
    <n v="0"/>
    <n v="3361.27"/>
    <n v="7297.57"/>
    <n v="889.44"/>
    <s v="QSSPE"/>
    <s v="QUANTA - KITSAP - ELECTRIC"/>
    <s v="505722466"/>
    <n v="1"/>
    <n v="1594.95"/>
    <n v="1961.79"/>
    <n v="220"/>
    <m/>
    <n v="1"/>
    <s v="1"/>
    <s v="0057009338"/>
  </r>
  <r>
    <s v="UG"/>
    <x v="1"/>
    <x v="2"/>
    <n v="13680.213447405098"/>
    <n v="12"/>
    <n v="2405.1065525949025"/>
    <n v="16085.32"/>
    <n v="1180"/>
    <s v="105088166"/>
    <s v="3401E008 4618 WILDWOOD LN #  ANACORTES"/>
    <s v="CEN2"/>
    <s v="UL1"/>
    <d v="2020-09-02T00:00:00"/>
    <d v="2020-12-03T00:00:00"/>
    <d v="2021-03-02T00:00:00"/>
    <s v="WA02900290"/>
    <s v="UG Line Ext-1 Phase"/>
    <s v="16324"/>
    <s v="E Single Family Line Extension"/>
    <n v="1926.18"/>
    <n v="0"/>
    <n v="1926.18"/>
    <n v="3766.16"/>
    <n v="5517.42"/>
    <n v="280"/>
    <s v="QNSKGE"/>
    <s v="QUANTA - SKAGIT - ELECTRIC"/>
    <s v="504986862"/>
    <n v="1"/>
    <n v="1907.83"/>
    <n v="2346.63"/>
    <n v="0"/>
    <m/>
    <n v="0"/>
    <s v=""/>
    <s v="0057008459"/>
  </r>
  <r>
    <s v="UG"/>
    <x v="1"/>
    <x v="0"/>
    <n v="7418.7549227270028"/>
    <n v="0"/>
    <n v="2101.0650772729969"/>
    <n v="9519.82"/>
    <n v="0"/>
    <s v="105088509"/>
    <s v="2302E016 4645 FOREST VIEW LN SE # PORT O"/>
    <s v="CEN2"/>
    <s v="UL1"/>
    <d v="2020-07-25T00:00:00"/>
    <d v="2021-04-08T00:00:00"/>
    <d v="2021-04-08T00:00:00"/>
    <s v="WA01800990"/>
    <s v="UG Line Ext-1 Phase"/>
    <s v="16324"/>
    <s v="E Single Family Line Extension"/>
    <n v="916.37"/>
    <n v="-579.17999999999995"/>
    <n v="337.19"/>
    <n v="1668.85"/>
    <n v="2002.18"/>
    <n v="2022.15"/>
    <s v="QSSPE"/>
    <s v="QUANTA - KITSAP - ELECTRIC"/>
    <s v="503378918"/>
    <n v="1"/>
    <n v="1607.13"/>
    <n v="1976.77"/>
    <n v="0"/>
    <m/>
    <n v="1"/>
    <s v="1"/>
    <s v="0057009892"/>
  </r>
  <r>
    <s v="UG"/>
    <x v="1"/>
    <x v="0"/>
    <n v="26630.644918096383"/>
    <n v="60"/>
    <n v="3991.1550819036152"/>
    <n v="30621.8"/>
    <n v="445"/>
    <s v="105089528"/>
    <s v="1603W048 13527 DEER CREEK LN SW #  ROCHE"/>
    <s v="CEN2"/>
    <s v="UL1"/>
    <d v="2020-08-13T00:00:00"/>
    <d v="2020-11-05T00:00:00"/>
    <d v="2021-03-02T00:00:00"/>
    <s v="WA03400990"/>
    <s v="UG Line Ext-1 Phase"/>
    <s v="16324"/>
    <s v="E Single Family Line Extension"/>
    <n v="0"/>
    <n v="0"/>
    <n v="0"/>
    <n v="9038.31"/>
    <n v="10774.05"/>
    <n v="0"/>
    <s v="QSTHLE"/>
    <s v="QUANTA - OLYMPIA - ELECTRIC"/>
    <s v="506167559"/>
    <n v="1"/>
    <n v="3040.43"/>
    <n v="3739.73"/>
    <n v="0"/>
    <m/>
    <n v="0"/>
    <s v=""/>
    <s v="0057009663"/>
  </r>
  <r>
    <s v="UG"/>
    <x v="1"/>
    <x v="2"/>
    <n v="17461.706343832568"/>
    <n v="14"/>
    <n v="1816.633656167432"/>
    <n v="19278.34"/>
    <n v="1260"/>
    <s v="105089709"/>
    <s v="1916E072  PARCEL 731536 #  CLE ELUM"/>
    <s v="CEN2"/>
    <s v="UL1"/>
    <d v="2020-12-30T00:00:00"/>
    <d v="2021-04-02T00:00:00"/>
    <d v="2021-07-02T00:00:00"/>
    <s v="WA01900990"/>
    <s v="UG Line Ext-1 Phase"/>
    <s v="16324"/>
    <s v="E Single Family Line Extension"/>
    <n v="0"/>
    <n v="0"/>
    <n v="0"/>
    <n v="6882.43"/>
    <n v="5937.58"/>
    <n v="0"/>
    <s v="QCKTTE"/>
    <s v="QUANTA - KITTITAS - ELECTRIC"/>
    <s v="506199538"/>
    <n v="1"/>
    <n v="1483.41"/>
    <n v="1824.59"/>
    <n v="0"/>
    <m/>
    <n v="0"/>
    <s v=""/>
    <s v="0057010105"/>
  </r>
  <r>
    <s v="UG"/>
    <x v="0"/>
    <x v="0"/>
    <n v="19944.019287736963"/>
    <n v="0"/>
    <n v="2217.0907122630383"/>
    <n v="22161.11"/>
    <n v="0"/>
    <s v="105089758"/>
    <s v="2405E122 8375 E MERCER WAY #  MERCER ISL"/>
    <s v="CEN2"/>
    <s v="UL1"/>
    <d v="2021-01-07T00:00:00"/>
    <d v="2021-04-02T00:00:00"/>
    <d v="2021-07-02T00:00:00"/>
    <s v="WA11700190"/>
    <s v="UG Line Ext-1 Phase"/>
    <s v="16324"/>
    <s v="E Single Family Line Extension"/>
    <n v="14327.14"/>
    <n v="-14327.14"/>
    <n v="0"/>
    <n v="3614.86"/>
    <n v="6636.44"/>
    <n v="317.35000000000002"/>
    <s v="QCNOKE"/>
    <s v="QUANTA - REDMOND - ELECTRIC"/>
    <s v="505925104"/>
    <n v="1"/>
    <n v="1882.01"/>
    <n v="2314.87"/>
    <n v="0"/>
    <m/>
    <n v="0"/>
    <s v=""/>
    <s v="0050047629"/>
  </r>
  <r>
    <s v="UG"/>
    <x v="1"/>
    <x v="0"/>
    <n v="26562.683540729402"/>
    <n v="0"/>
    <n v="2788.5964592705977"/>
    <n v="29351.279999999999"/>
    <n v="0"/>
    <s v="105089824"/>
    <s v="2406E110 1055 NW INNESWOOD DR #  ISSAQUA"/>
    <s v="CEN2"/>
    <s v="UL1"/>
    <d v="2020-10-12T00:00:00"/>
    <d v="2021-01-05T00:00:00"/>
    <d v="2021-04-02T00:00:00"/>
    <s v="WA11700140"/>
    <s v="UG Line Ext-1 Phase"/>
    <s v="16324"/>
    <s v="E Single Family Line Extension"/>
    <n v="0"/>
    <n v="0"/>
    <n v="0"/>
    <n v="5466.63"/>
    <n v="5872.57"/>
    <n v="1945.7"/>
    <s v="QCNOKE"/>
    <s v="QUANTA - REDMOND - ELECTRIC"/>
    <s v="506174149"/>
    <n v="1"/>
    <n v="2171.77"/>
    <n v="2671.28"/>
    <n v="0"/>
    <m/>
    <n v="0"/>
    <s v=""/>
    <s v="0056004511"/>
  </r>
  <r>
    <s v="UG"/>
    <x v="1"/>
    <x v="0"/>
    <n v="13925.074332803086"/>
    <n v="0"/>
    <n v="1399.2356671969135"/>
    <n v="15324.31"/>
    <n v="0"/>
    <s v="105089863"/>
    <s v="3802E055 3245 BENNETT DR #  BELLINGHAM"/>
    <s v="CEN2"/>
    <s v="UGS"/>
    <d v="2020-08-07T00:00:00"/>
    <d v="2020-11-05T00:00:00"/>
    <d v="2021-02-02T00:00:00"/>
    <s v="WA03700370"/>
    <s v="UG Line Ext-Secondary"/>
    <s v="16318"/>
    <s v="E Plats Line Extension"/>
    <n v="3664.85"/>
    <n v="-3664.85"/>
    <n v="0"/>
    <n v="2318.25"/>
    <n v="3929.33"/>
    <n v="1556.5"/>
    <s v="QNWHME"/>
    <s v="QUANTA - BELLINGHAM - ELECTRIC"/>
    <s v="506199862"/>
    <n v="1"/>
    <n v="1086.1500000000001"/>
    <n v="1335.96"/>
    <n v="0"/>
    <m/>
    <n v="0"/>
    <s v=""/>
    <s v="0056004527"/>
  </r>
  <r>
    <s v="UG"/>
    <x v="1"/>
    <x v="0"/>
    <n v="32527.851670364009"/>
    <n v="0"/>
    <n v="2498.028329635988"/>
    <n v="35025.879999999997"/>
    <n v="0"/>
    <s v="105089941"/>
    <s v="2406E110 970 PICKERING PL NW #  ISSAQUAH"/>
    <s v="CEN2"/>
    <s v="UL1"/>
    <d v="2020-12-07T00:00:00"/>
    <d v="2021-03-02T00:00:00"/>
    <d v="2021-06-02T00:00:00"/>
    <s v="WA11700140"/>
    <s v="UG Line Ext-1 Phase"/>
    <s v="16324"/>
    <s v="E Single Family Line Extension"/>
    <n v="0"/>
    <n v="0"/>
    <n v="0"/>
    <n v="6701.08"/>
    <n v="14203.42"/>
    <n v="0"/>
    <s v="QCNOKE"/>
    <s v="QUANTA - REDMOND - ELECTRIC"/>
    <s v="506273835"/>
    <n v="1"/>
    <n v="1919.21"/>
    <n v="2360.63"/>
    <n v="0"/>
    <m/>
    <n v="0"/>
    <s v=""/>
    <s v="0056004518"/>
  </r>
  <r>
    <s v="UG"/>
    <x v="1"/>
    <x v="2"/>
    <n v="14939.502118567525"/>
    <n v="17"/>
    <n v="2670.2178814324766"/>
    <n v="17609.72"/>
    <n v="875"/>
    <s v="105089980"/>
    <s v="2903E028 15746 STATE ROUTE 525, LANGLEY"/>
    <s v="CEN2"/>
    <s v="UL1"/>
    <d v="2020-10-02T00:00:00"/>
    <d v="2021-01-05T00:00:00"/>
    <d v="2021-04-02T00:00:00"/>
    <s v="WA01500990"/>
    <s v="UG Line Ext-1 Phase"/>
    <s v="16324"/>
    <s v="E Single Family Line Extension"/>
    <n v="0"/>
    <n v="0"/>
    <n v="0"/>
    <n v="4637.46"/>
    <n v="5233.74"/>
    <n v="823.52"/>
    <s v="QNISLE"/>
    <s v="QUANTA - WHIDBEY - ELECTRIC"/>
    <s v="501039290"/>
    <n v="1"/>
    <n v="1914.87"/>
    <n v="2355.29"/>
    <n v="0"/>
    <m/>
    <n v="0"/>
    <s v=""/>
    <s v="0057009608"/>
  </r>
  <r>
    <s v="UG"/>
    <x v="1"/>
    <x v="0"/>
    <n v="105779.20359469212"/>
    <n v="0"/>
    <n v="131.62640530787147"/>
    <n v="105910.83"/>
    <n v="0"/>
    <s v="105090129"/>
    <s v="2015E036  PARCEL 2015070000021 #  ROSLYN"/>
    <s v="CEN2"/>
    <s v="UL1"/>
    <d v="2020-11-25T00:00:00"/>
    <d v="2021-02-02T00:00:00"/>
    <d v="2021-05-04T00:00:00"/>
    <s v="WA01900990"/>
    <s v="UG Line Ext-1 Phase"/>
    <s v="16318"/>
    <s v="E Plats Line Extension"/>
    <n v="32326.47"/>
    <n v="-32326.47"/>
    <n v="0"/>
    <n v="40021.129999999997"/>
    <n v="39120.04"/>
    <n v="400"/>
    <s v="QCKTTE"/>
    <s v="QUANTA - KITTITAS - ELECTRIC"/>
    <s v="506325433"/>
    <n v="1"/>
    <n v="0"/>
    <n v="0"/>
    <n v="5013"/>
    <m/>
    <n v="0"/>
    <s v="1"/>
    <s v="0002499323"/>
  </r>
  <r>
    <s v="UG"/>
    <x v="1"/>
    <x v="0"/>
    <n v="13905.144457649603"/>
    <n v="0"/>
    <n v="619.64554235039827"/>
    <n v="14524.79"/>
    <n v="0"/>
    <s v="105090155"/>
    <s v="2405E039 3757 134TH AVE SE #  BELLEVUE"/>
    <s v="CEN2"/>
    <s v="UL1"/>
    <d v="2020-07-07T00:00:00"/>
    <d v="2021-11-04T00:00:00"/>
    <m/>
    <s v="WA11700040"/>
    <s v="UG Line Ext-1 Phase"/>
    <s v="16324"/>
    <s v="E Single Family Line Extension"/>
    <n v="6473.11"/>
    <n v="-6473.11"/>
    <n v="0"/>
    <n v="3103.45"/>
    <n v="5740.9"/>
    <n v="113.38"/>
    <s v="QCNOKE"/>
    <s v="QUANTA - REDMOND - ELECTRIC"/>
    <s v="506395830"/>
    <n v="1"/>
    <n v="1777.65"/>
    <n v="2186.5100000000002"/>
    <n v="0"/>
    <m/>
    <n v="0"/>
    <s v=""/>
    <s v="0056004486"/>
  </r>
  <r>
    <s v="UG"/>
    <x v="1"/>
    <x v="2"/>
    <n v="16019.233634441433"/>
    <n v="47"/>
    <n v="2330.6763655585673"/>
    <n v="18349.91"/>
    <n v="340"/>
    <s v="105090164"/>
    <s v="2104E084  35150 28TH AVE S #  FEDERAL WA"/>
    <s v="CEN2"/>
    <s v="UL1"/>
    <d v="2020-07-10T00:00:00"/>
    <d v="2021-04-02T00:00:00"/>
    <d v="2021-07-02T00:00:00"/>
    <s v="WA11700990"/>
    <s v="UG Line Ext-1 Phase"/>
    <s v="16324"/>
    <s v="E Single Family Line Extension"/>
    <n v="0"/>
    <n v="0"/>
    <n v="0"/>
    <n v="3727.21"/>
    <n v="3926.65"/>
    <n v="234"/>
    <s v="QCSPLAT"/>
    <s v="QUANTA - KENT - PLAT"/>
    <s v="504035043"/>
    <n v="1"/>
    <n v="1610.11"/>
    <n v="1980.44"/>
    <n v="0"/>
    <m/>
    <n v="0"/>
    <s v=""/>
    <s v="0057009058"/>
  </r>
  <r>
    <s v="UG"/>
    <x v="1"/>
    <x v="0"/>
    <n v="17820.01243691691"/>
    <n v="0"/>
    <n v="1742.3775630830903"/>
    <n v="19562.39"/>
    <n v="0"/>
    <s v="105090249"/>
    <s v="2204E017 19603 DES MOINES MEMORIAL DR #"/>
    <s v="CEN2"/>
    <s v="UL1"/>
    <d v="2020-10-06T00:00:00"/>
    <d v="2021-01-05T00:00:00"/>
    <d v="2021-04-02T00:00:00"/>
    <s v="WA11700090"/>
    <s v="UG Line Ext-1 Phase"/>
    <s v="16324"/>
    <s v="E Single Family Line Extension"/>
    <n v="5243.65"/>
    <n v="-5243.65"/>
    <n v="0"/>
    <n v="4000.9"/>
    <n v="4092.47"/>
    <n v="0"/>
    <s v="QCSOKE"/>
    <s v="QUANTA - SOUTH KING - ELECTRIC"/>
    <s v="506395118"/>
    <n v="1"/>
    <n v="1907.83"/>
    <n v="2346.63"/>
    <n v="0"/>
    <m/>
    <n v="0"/>
    <s v=""/>
    <s v="0056004512"/>
  </r>
  <r>
    <s v="UG"/>
    <x v="1"/>
    <x v="0"/>
    <n v="17019.518051728501"/>
    <n v="0"/>
    <n v="3957.7419482714986"/>
    <n v="20977.26"/>
    <n v="0"/>
    <s v="105090257"/>
    <s v="2501W128 13572 NW DRAGONFLY DR #  SEABEC"/>
    <s v="CEN2"/>
    <s v="UL1"/>
    <d v="2020-07-09T00:00:00"/>
    <d v="2020-10-04T00:00:00"/>
    <d v="2021-01-05T00:00:00"/>
    <s v="WA01800990"/>
    <s v="UG Line Ext-1 Phase"/>
    <s v="16324"/>
    <s v="E Single Family Line Extension"/>
    <n v="0"/>
    <n v="0"/>
    <n v="0"/>
    <n v="7545.22"/>
    <n v="5475.63"/>
    <n v="66.239999999999995"/>
    <s v="QSSPE"/>
    <s v="QUANTA - KITSAP - ELECTRIC"/>
    <s v="506436171"/>
    <n v="1"/>
    <n v="3090.54"/>
    <n v="3801.36"/>
    <n v="1025"/>
    <m/>
    <n v="0"/>
    <s v="1"/>
    <s v="0057008931"/>
  </r>
  <r>
    <s v="UG"/>
    <x v="0"/>
    <x v="0"/>
    <n v="22024.262742129558"/>
    <n v="0"/>
    <n v="1888.4872578704419"/>
    <n v="23912.75"/>
    <n v="0"/>
    <s v="105090287"/>
    <s v="2702E098 27055 OHIO AVE NE # T-MOBILE KI"/>
    <s v="CEN2"/>
    <s v="UL1"/>
    <d v="2021-03-09T00:00:00"/>
    <d v="2021-06-02T00:00:00"/>
    <d v="2021-10-06T00:00:00"/>
    <s v="WA01800990"/>
    <s v="UG Line Ext-1 Phase"/>
    <s v="16311"/>
    <s v="E Commercial Line Extension"/>
    <n v="0"/>
    <n v="0"/>
    <n v="0"/>
    <n v="5464.92"/>
    <n v="11063.24"/>
    <n v="132.47999999999999"/>
    <s v="QSSPE"/>
    <s v="QUANTA - KITSAP - ELECTRIC"/>
    <s v="504923459"/>
    <n v="1"/>
    <n v="1591.46"/>
    <n v="1957.5"/>
    <n v="320"/>
    <m/>
    <n v="1"/>
    <s v="?"/>
    <s v="0050046909"/>
  </r>
  <r>
    <s v="UG"/>
    <x v="1"/>
    <x v="2"/>
    <n v="12549.28981963715"/>
    <n v="1255"/>
    <n v="2078.8301803628506"/>
    <n v="14628.12"/>
    <n v="10"/>
    <s v="105090455"/>
    <s v="2107E132 31810 SE LAKE WALKER RD #  ENUM"/>
    <s v="CEN2"/>
    <s v="UL1"/>
    <d v="2020-10-14T00:00:00"/>
    <d v="2021-01-05T00:00:00"/>
    <d v="2021-04-02T00:00:00"/>
    <s v="WA04000990"/>
    <s v="UG Line Ext-1 Phase"/>
    <s v="16324"/>
    <s v="E Single Family Line Extension"/>
    <n v="0"/>
    <n v="0"/>
    <n v="0"/>
    <n v="2450.37"/>
    <n v="5517.31"/>
    <n v="231"/>
    <s v="QCSOKE"/>
    <s v="QUANTA - SOUTH KING - ELECTRIC"/>
    <s v="506092761"/>
    <n v="1"/>
    <n v="1616.95"/>
    <n v="1988.85"/>
    <n v="0"/>
    <m/>
    <n v="0"/>
    <s v=""/>
    <s v="0057009019"/>
  </r>
  <r>
    <s v="UG"/>
    <x v="1"/>
    <x v="0"/>
    <n v="28255.276878442208"/>
    <n v="0"/>
    <n v="3037.5831215577909"/>
    <n v="31292.86"/>
    <n v="0"/>
    <s v="105090596"/>
    <s v="2604E052 14806 81ST AVE NE #  KENMORE"/>
    <s v="CEN2"/>
    <s v="UL1"/>
    <d v="2020-12-22T00:00:00"/>
    <d v="2021-03-02T00:00:00"/>
    <d v="2021-06-02T00:00:00"/>
    <s v="WA11700380"/>
    <s v="UG Line Ext-1 Phase"/>
    <s v="16318"/>
    <s v="E Plats Line Extension"/>
    <n v="3875.45"/>
    <n v="-3875.45"/>
    <n v="0"/>
    <n v="6035.55"/>
    <n v="13891.62"/>
    <n v="18.48"/>
    <s v="QCNOKE"/>
    <s v="QUANTA - REDMOND - ELECTRIC"/>
    <s v="504634984"/>
    <n v="1"/>
    <n v="1923.13"/>
    <n v="2365.4499999999998"/>
    <n v="0"/>
    <m/>
    <n v="0"/>
    <s v="1"/>
    <s v="0056004261"/>
  </r>
  <r>
    <s v="UG"/>
    <x v="0"/>
    <x v="0"/>
    <n v="13566.849135133973"/>
    <n v="0"/>
    <n v="1662.8708648660265"/>
    <n v="15229.72"/>
    <n v="0"/>
    <s v="105090647"/>
    <s v="2605E110 12031 NE TOTEM LAKE WAY # RESTR"/>
    <s v="CEN2"/>
    <s v="UL1"/>
    <d v="2021-01-15T00:00:00"/>
    <d v="2021-09-29T00:00:00"/>
    <m/>
    <s v="WA11700160"/>
    <s v="UG Line Ext-1 Phase"/>
    <s v="16311"/>
    <s v="E Commercial Line Extension"/>
    <n v="0"/>
    <n v="0"/>
    <n v="0"/>
    <n v="2331.91"/>
    <n v="6694.33"/>
    <n v="69"/>
    <s v="QCNOKE"/>
    <s v="QUANTA - REDMOND - ELECTRIC"/>
    <s v="506626343"/>
    <n v="1"/>
    <n v="1405.69"/>
    <n v="1729"/>
    <n v="0"/>
    <m/>
    <n v="0"/>
    <s v="1"/>
    <s v="0050045739"/>
  </r>
  <r>
    <s v="UG"/>
    <x v="1"/>
    <x v="2"/>
    <n v="14546.364722617134"/>
    <n v="11"/>
    <n v="2175.6452773828632"/>
    <n v="16722.009999999998"/>
    <n v="1320"/>
    <s v="105090693"/>
    <s v="3904E068  3100 GOSHEN RD # BELLINGHAM"/>
    <s v="CEN2"/>
    <s v="UL1"/>
    <d v="2020-10-14T00:00:00"/>
    <d v="2021-01-05T00:00:00"/>
    <d v="2021-04-02T00:00:00"/>
    <s v="WA03700370"/>
    <s v="UG Line Ext-1 Phase"/>
    <s v="16324"/>
    <s v="E Single Family Line Extension"/>
    <n v="0"/>
    <n v="0"/>
    <n v="0"/>
    <n v="5600.35"/>
    <n v="3873.1"/>
    <n v="1013.23"/>
    <s v="QNWHME"/>
    <s v="QUANTA - BELLINGHAM - ELECTRIC"/>
    <s v="506481977"/>
    <n v="1"/>
    <n v="1562.89"/>
    <n v="1922.35"/>
    <n v="0"/>
    <m/>
    <n v="0"/>
    <s v=""/>
    <s v="0057010227"/>
  </r>
  <r>
    <s v="UG"/>
    <x v="1"/>
    <x v="2"/>
    <n v="11008.846853180114"/>
    <n v="10"/>
    <n v="2094.6031468198876"/>
    <n v="13103.45"/>
    <n v="1150"/>
    <s v="105090817"/>
    <s v="2903E096 6310 HINMAN DR #  CLINTON"/>
    <s v="CEN2"/>
    <s v="UL1"/>
    <d v="2020-10-16T00:00:00"/>
    <d v="2021-01-05T00:00:00"/>
    <d v="2021-04-02T00:00:00"/>
    <s v="WA01500990"/>
    <s v="UG Line Ext-1 Phase"/>
    <s v="16324"/>
    <s v="E Single Family Line Extension"/>
    <n v="0"/>
    <n v="0"/>
    <n v="0"/>
    <n v="3746.47"/>
    <n v="4655.17"/>
    <n v="244.12"/>
    <s v="QNISLE"/>
    <s v="QUANTA - WHIDBEY - ELECTRIC"/>
    <s v="502963847"/>
    <n v="1"/>
    <n v="1577.26"/>
    <n v="1940.03"/>
    <n v="0"/>
    <m/>
    <n v="0"/>
    <s v=""/>
    <s v="0002496890"/>
  </r>
  <r>
    <s v="UG"/>
    <x v="1"/>
    <x v="0"/>
    <n v="11943.471877456141"/>
    <n v="0"/>
    <n v="734.60812254385894"/>
    <n v="12678.08"/>
    <n v="0"/>
    <s v="105090902"/>
    <s v="2605E036 12801 NE 175TH ST # ESPR WOODIN"/>
    <s v="CEN2"/>
    <s v="UGS"/>
    <d v="2020-12-27T00:00:00"/>
    <d v="2021-03-02T00:00:00"/>
    <d v="2021-06-02T00:00:00"/>
    <s v="WA11700350"/>
    <s v="UG Line Ext-Secondary"/>
    <s v="16311"/>
    <s v="E Commercial Line Extension"/>
    <n v="4298.5"/>
    <n v="-4298.5"/>
    <n v="0"/>
    <n v="5019.9399999999996"/>
    <n v="1697.79"/>
    <n v="410"/>
    <s v="QCNOKE"/>
    <s v="QUANTA - REDMOND - ELECTRIC"/>
    <s v="506561221"/>
    <n v="1"/>
    <n v="0"/>
    <n v="0"/>
    <n v="0"/>
    <m/>
    <n v="0"/>
    <s v="3"/>
    <s v="0050045954"/>
  </r>
  <r>
    <s v="UG"/>
    <x v="0"/>
    <x v="0"/>
    <n v="28415.623913258911"/>
    <n v="0"/>
    <n v="2559.636086741089"/>
    <n v="30975.26"/>
    <n v="0"/>
    <s v="105090913"/>
    <s v="3604E124 18784 KIM PL # VERIZON BURLINGT"/>
    <s v="CEN2"/>
    <s v="UL1"/>
    <d v="2021-05-19T00:00:00"/>
    <d v="2021-08-04T00:00:00"/>
    <d v="2021-11-04T00:00:00"/>
    <s v="WA02900290"/>
    <s v="UG Line Ext-1 Phase"/>
    <s v="16311"/>
    <s v="E Commercial Line Extension"/>
    <n v="645.55999999999995"/>
    <n v="-645.55999999999995"/>
    <n v="0"/>
    <n v="4878.93"/>
    <n v="11526.53"/>
    <n v="6692.36"/>
    <s v="QNSKGE"/>
    <s v="QUANTA - SKAGIT - ELECTRIC"/>
    <s v="506626436"/>
    <n v="1"/>
    <n v="2064.91"/>
    <n v="2539.84"/>
    <n v="0"/>
    <m/>
    <n v="0"/>
    <s v=""/>
    <s v="0050048365"/>
  </r>
  <r>
    <s v="UG"/>
    <x v="0"/>
    <x v="0"/>
    <n v="41831.879060127023"/>
    <n v="0"/>
    <n v="12064.990939872981"/>
    <n v="53896.87"/>
    <n v="0"/>
    <s v="105091055"/>
    <s v="2506E085  PARCEL 2225069022 #  REDMOND"/>
    <s v="CEN2"/>
    <s v="UL1"/>
    <d v="2021-04-07T00:00:00"/>
    <d v="2021-07-02T00:00:00"/>
    <d v="2021-10-06T00:00:00"/>
    <s v="WA04000990"/>
    <s v="UG Line Ext-1 Phase"/>
    <s v="16318"/>
    <s v="E Plats Line Extension"/>
    <n v="25124.25"/>
    <n v="-25124.25"/>
    <n v="0"/>
    <n v="18919.14"/>
    <n v="14126.83"/>
    <n v="0"/>
    <s v="QCNPLAT"/>
    <s v="QUANTA - REDMOND - PLAT"/>
    <s v="503199362"/>
    <n v="1"/>
    <n v="9436.35"/>
    <n v="11606.71"/>
    <n v="1220"/>
    <m/>
    <n v="10"/>
    <s v="1"/>
    <s v="0056004315"/>
  </r>
  <r>
    <s v="UG"/>
    <x v="1"/>
    <x v="2"/>
    <n v="10608.054325809971"/>
    <n v="530"/>
    <n v="2061.9256741900285"/>
    <n v="12669.98"/>
    <n v="20"/>
    <s v="105091110"/>
    <s v="2005E104 7711 224TH AVENUE CT E # BUCKLE"/>
    <s v="CEN2"/>
    <s v="UL1"/>
    <d v="2020-07-08T00:00:00"/>
    <d v="2020-10-04T00:00:00"/>
    <d v="2021-03-02T00:00:00"/>
    <s v="WA12700270"/>
    <s v="UG Line Ext-1 Phase"/>
    <s v="16324"/>
    <s v="E Single Family Line Extension"/>
    <n v="0"/>
    <n v="0"/>
    <n v="0"/>
    <n v="2392.3000000000002"/>
    <n v="4488.37"/>
    <n v="0"/>
    <s v="QSWPRE"/>
    <s v="QUANTA - PUYALLUP - ELECTRIC"/>
    <s v="507071859"/>
    <n v="1"/>
    <n v="1616.53"/>
    <n v="1988.33"/>
    <n v="0"/>
    <m/>
    <n v="0"/>
    <s v=""/>
    <s v="0057009318"/>
  </r>
  <r>
    <s v="UG"/>
    <x v="1"/>
    <x v="0"/>
    <n v="13596.038598929041"/>
    <n v="0"/>
    <n v="2522.3914010709586"/>
    <n v="16118.43"/>
    <n v="0"/>
    <s v="105091117"/>
    <s v="1801E083 2249 RESERVATION RD SE # BALLFI"/>
    <s v="CEN2"/>
    <s v="UL1"/>
    <d v="2020-07-21T00:00:00"/>
    <d v="2020-10-04T00:00:00"/>
    <d v="2021-01-05T00:00:00"/>
    <s v="WA03400990"/>
    <s v="UG Line Ext-1 Phase"/>
    <s v="16311"/>
    <s v="E Commercial Line Extension"/>
    <n v="495.87"/>
    <n v="-495.87"/>
    <n v="0"/>
    <n v="3664.21"/>
    <n v="6920.2"/>
    <n v="0"/>
    <s v="QSTHLE"/>
    <s v="QUANTA - OLYMPIA - ELECTRIC"/>
    <s v="506235980"/>
    <n v="1"/>
    <n v="1968.17"/>
    <n v="2420.85"/>
    <n v="0"/>
    <m/>
    <n v="0"/>
    <s v=""/>
    <s v="0050046498"/>
  </r>
  <r>
    <s v="UG"/>
    <x v="1"/>
    <x v="2"/>
    <n v="12490.996483107841"/>
    <n v="37"/>
    <n v="2503.4635168921573"/>
    <n v="14994.46"/>
    <n v="340"/>
    <s v="105091235"/>
    <s v="1703E136 38504 HIGHLAND DR E #  ROY"/>
    <s v="CEN2"/>
    <s v="UL1"/>
    <d v="2020-08-31T00:00:00"/>
    <d v="2020-11-05T00:00:00"/>
    <d v="2021-02-02T00:00:00"/>
    <s v="WA04100990"/>
    <s v="UG Line Ext-1 Phase"/>
    <s v="16324"/>
    <s v="E Single Family Line Extension"/>
    <n v="0"/>
    <n v="0"/>
    <n v="0"/>
    <n v="3543.52"/>
    <n v="6260.16"/>
    <n v="0"/>
    <s v="QSTHLE"/>
    <s v="QUANTA - OLYMPIA - ELECTRIC"/>
    <s v="507388691"/>
    <n v="1"/>
    <n v="1954.09"/>
    <n v="2403.5300000000002"/>
    <n v="0"/>
    <m/>
    <n v="0"/>
    <s v=""/>
    <s v="0057009949"/>
  </r>
  <r>
    <s v="UG"/>
    <x v="1"/>
    <x v="0"/>
    <n v="15596.371035209206"/>
    <n v="52"/>
    <n v="2025.6889647907956"/>
    <n v="17622.060000000001"/>
    <n v="300"/>
    <s v="105091296"/>
    <s v="4002E024 2223 H STREET RD #  BLAINE"/>
    <s v="CEN2"/>
    <s v="UL1"/>
    <d v="2020-09-28T00:00:00"/>
    <d v="2020-12-03T00:00:00"/>
    <d v="2021-03-02T00:00:00"/>
    <s v="WA03700370"/>
    <s v="UG Line Ext-1 Phase"/>
    <s v="16324"/>
    <s v="E Single Family Line Extension"/>
    <n v="2139.46"/>
    <n v="-2139.46"/>
    <n v="0"/>
    <n v="4051.8"/>
    <n v="4803.25"/>
    <n v="1083.0899999999999"/>
    <s v="QNWHME"/>
    <s v="QUANTA - BELLINGHAM - ELECTRIC"/>
    <s v="501937057"/>
    <n v="1"/>
    <n v="1499.02"/>
    <n v="1843.79"/>
    <n v="0"/>
    <m/>
    <n v="0"/>
    <s v=""/>
    <s v="0057009978"/>
  </r>
  <r>
    <s v="UG"/>
    <x v="1"/>
    <x v="0"/>
    <n v="16647.730088529668"/>
    <n v="0"/>
    <n v="2555.489911470333"/>
    <n v="19203.22"/>
    <n v="0"/>
    <s v="105091556"/>
    <s v="2605E013 20119 130TH AVE NE #  WOODINVLE"/>
    <s v="CEN2"/>
    <s v="UL1"/>
    <d v="2020-08-21T00:00:00"/>
    <d v="2020-11-05T00:00:00"/>
    <d v="2021-02-02T00:00:00"/>
    <s v="WA11700060"/>
    <s v="UG Line Ext-1 Phase"/>
    <s v="16324"/>
    <s v="E Single Family Line Extension"/>
    <n v="0"/>
    <n v="0"/>
    <n v="0"/>
    <n v="4652.53"/>
    <n v="5765.55"/>
    <n v="33"/>
    <s v="QCNOKE"/>
    <s v="QUANTA - REDMOND - ELECTRIC"/>
    <s v="503595663"/>
    <n v="1"/>
    <n v="2197.3000000000002"/>
    <n v="2702.68"/>
    <n v="0"/>
    <m/>
    <n v="0"/>
    <s v=""/>
    <s v="0056004323"/>
  </r>
  <r>
    <s v="UG"/>
    <x v="1"/>
    <x v="2"/>
    <n v="11298.181038759209"/>
    <n v="13"/>
    <n v="2480.0889612407927"/>
    <n v="13778.27"/>
    <n v="900"/>
    <s v="105091581"/>
    <s v="3404E084 18236 MAJESTIC RIDGE LN # MOUNT"/>
    <s v="CEN2"/>
    <s v="UL1"/>
    <d v="2020-10-15T00:00:00"/>
    <d v="2021-01-05T00:00:00"/>
    <d v="2021-04-02T00:00:00"/>
    <s v="WA02900990"/>
    <s v="UG Line Ext-1 Phase"/>
    <s v="16324"/>
    <s v="E Single Family Line Extension"/>
    <n v="0"/>
    <n v="0"/>
    <n v="0"/>
    <n v="4422.04"/>
    <n v="4507.53"/>
    <n v="435"/>
    <s v="QNSKGE"/>
    <s v="QUANTA - SKAGIT - ELECTRIC"/>
    <s v="506634189"/>
    <n v="1"/>
    <n v="1919.21"/>
    <n v="2360.63"/>
    <n v="0"/>
    <m/>
    <n v="0"/>
    <s v=""/>
    <s v="0057010110"/>
  </r>
  <r>
    <s v="UG"/>
    <x v="1"/>
    <x v="2"/>
    <n v="9201.6274387229205"/>
    <n v="37"/>
    <n v="2142.4625612770801"/>
    <n v="11344.09"/>
    <n v="250"/>
    <s v="105091632"/>
    <s v="2501E004 4029 COPPER BEECH DR NE #PORT"/>
    <s v="CEN2"/>
    <s v="UL1"/>
    <d v="2020-07-10T00:00:00"/>
    <d v="2020-10-04T00:00:00"/>
    <d v="2021-01-05T00:00:00"/>
    <s v="WA01800990"/>
    <s v="UG Line Ext-1 Phase"/>
    <s v="16324"/>
    <s v="E Single Family Line Extension"/>
    <n v="0"/>
    <n v="0"/>
    <n v="0"/>
    <n v="3311.47"/>
    <n v="4264.72"/>
    <n v="0"/>
    <s v="QSSPE"/>
    <s v="QUANTA - KITSAP - ELECTRIC"/>
    <s v="507178399"/>
    <n v="1"/>
    <n v="1607.13"/>
    <n v="1976.77"/>
    <n v="250"/>
    <m/>
    <n v="1"/>
    <s v="1"/>
    <s v="0057009217"/>
  </r>
  <r>
    <s v="UG"/>
    <x v="1"/>
    <x v="0"/>
    <n v="19889.992630296136"/>
    <n v="0"/>
    <n v="2348.8473697038635"/>
    <n v="22238.84"/>
    <n v="0"/>
    <s v="105091737"/>
    <s v="2105E128 5701 KERSEY WAY SE # AUBURN"/>
    <s v="CEN2"/>
    <s v="UL1"/>
    <d v="2020-07-27T00:00:00"/>
    <d v="2021-07-12T00:00:00"/>
    <d v="2021-10-06T00:00:00"/>
    <s v="WA11700020"/>
    <s v="UG Line Ext-1 Phase"/>
    <s v="16311"/>
    <s v="E Commercial Line Extension"/>
    <n v="4456.49"/>
    <n v="-4456.49"/>
    <n v="0"/>
    <n v="3128.08"/>
    <n v="6132.1"/>
    <n v="457.6"/>
    <s v="QCSOKE"/>
    <s v="QUANTA - SOUTH KING - ELECTRIC"/>
    <s v="507487874"/>
    <n v="1"/>
    <n v="1616.53"/>
    <n v="1988.33"/>
    <n v="0"/>
    <m/>
    <n v="0"/>
    <s v=""/>
    <s v="0050046340"/>
  </r>
  <r>
    <s v="UG"/>
    <x v="1"/>
    <x v="0"/>
    <n v="5548.131763998781"/>
    <n v="10"/>
    <n v="1089.9682360012193"/>
    <n v="6638.1"/>
    <n v="540"/>
    <s v="105091761"/>
    <s v="2302E136  11421 BANEBERRY AVE SE # OLALL"/>
    <s v="CEN2"/>
    <s v="UL1"/>
    <d v="2020-09-09T00:00:00"/>
    <d v="2020-12-03T00:00:00"/>
    <d v="2021-03-02T00:00:00"/>
    <s v="WA01800990"/>
    <s v="UG Line Ext-1 Phase"/>
    <s v="16324"/>
    <s v="E Single Family Line Extension"/>
    <n v="404.28"/>
    <n v="-404.28"/>
    <n v="0"/>
    <n v="956.6"/>
    <n v="2052.66"/>
    <n v="132.47999999999999"/>
    <s v="QSSPE"/>
    <s v="QUANTA - KITSAP - ELECTRIC"/>
    <s v="506298169"/>
    <n v="1"/>
    <n v="753.05"/>
    <n v="926.25"/>
    <n v="0"/>
    <m/>
    <n v="1"/>
    <s v="1"/>
    <s v="0057009296"/>
  </r>
  <r>
    <s v="UG"/>
    <x v="1"/>
    <x v="2"/>
    <n v="17468.501118157496"/>
    <n v="88"/>
    <n v="1633.4288818425066"/>
    <n v="19101.93"/>
    <n v="198"/>
    <s v="105091813"/>
    <s v="3902E074 5924 SHANNON AVE #  FERNDALE"/>
    <s v="CEN2"/>
    <s v="UL1"/>
    <d v="2020-12-18T00:00:00"/>
    <d v="2021-03-02T00:00:00"/>
    <d v="2021-06-02T00:00:00"/>
    <s v="WA03700040"/>
    <s v="UG Line Ext-1 Phase"/>
    <s v="16318"/>
    <s v="E Plats Line Extension"/>
    <n v="0"/>
    <n v="0"/>
    <n v="0"/>
    <n v="2794.82"/>
    <n v="4135.67"/>
    <n v="2279.5300000000002"/>
    <s v="QNWHME"/>
    <s v="QUANTA - BELLINGHAM - ELECTRIC"/>
    <s v="507436305"/>
    <n v="1"/>
    <n v="1271.75"/>
    <n v="1564.25"/>
    <n v="0"/>
    <m/>
    <n v="0"/>
    <s v=""/>
    <s v="0057010153"/>
  </r>
  <r>
    <s v="UG"/>
    <x v="0"/>
    <x v="2"/>
    <n v="24147.568351191585"/>
    <n v="0"/>
    <n v="4453.511648808415"/>
    <n v="28601.08"/>
    <n v="0"/>
    <s v="105091849"/>
    <s v="2902E032 734 WINDMILL DR #  FREELAND"/>
    <s v="CEN2"/>
    <s v="UL1"/>
    <d v="2021-06-25T00:00:00"/>
    <d v="2021-11-04T00:00:00"/>
    <m/>
    <s v="WA01500990"/>
    <s v="UG Line Ext-1 Phase"/>
    <s v="16324"/>
    <s v="E Single Family Line Extension"/>
    <n v="0"/>
    <n v="0"/>
    <n v="0"/>
    <n v="9922.84"/>
    <n v="8219.51"/>
    <n v="1377.5"/>
    <s v="QNISLE"/>
    <s v="QUANTA - WHIDBEY - ELECTRIC"/>
    <s v="507654565"/>
    <n v="1"/>
    <n v="3468.2"/>
    <n v="4265.8900000000003"/>
    <n v="0"/>
    <m/>
    <n v="0"/>
    <s v=""/>
    <s v="0057009278"/>
  </r>
  <r>
    <s v="UG"/>
    <x v="0"/>
    <x v="0"/>
    <n v="12217.105374899702"/>
    <n v="0"/>
    <n v="1789.1446251002976"/>
    <n v="14006.25"/>
    <n v="0"/>
    <s v="105091988"/>
    <s v="2601E057 21115 VIKING WAY NW #  POULSBO"/>
    <s v="CEN2"/>
    <s v="UL1"/>
    <d v="2021-02-19T00:00:00"/>
    <d v="2021-05-04T00:00:00"/>
    <d v="2021-08-04T00:00:00"/>
    <s v="WA01800030"/>
    <s v="UG Line Ext-1 Phase"/>
    <s v="16324"/>
    <s v="E Single Family Line Extension"/>
    <n v="6540.15"/>
    <n v="-6540.15"/>
    <n v="0"/>
    <n v="2322.39"/>
    <n v="2784.98"/>
    <n v="135"/>
    <s v="QSSPE"/>
    <s v="QUANTA - KITSAP - ELECTRIC"/>
    <s v="506412445"/>
    <n v="1"/>
    <n v="1096.02"/>
    <n v="1348.1"/>
    <n v="0"/>
    <m/>
    <n v="0"/>
    <s v="1"/>
    <s v="0050047522"/>
  </r>
  <r>
    <s v="UG"/>
    <x v="1"/>
    <x v="0"/>
    <n v="15806.755943738784"/>
    <n v="56"/>
    <n v="2015.2940562612155"/>
    <n v="17822.05"/>
    <n v="283"/>
    <s v="105092027"/>
    <s v="3901E058 6357 N STAR RD # ADU FERNDALE"/>
    <s v="CEN2"/>
    <s v="UL1"/>
    <d v="2020-11-10T00:00:00"/>
    <d v="2021-02-02T00:00:00"/>
    <d v="2021-05-04T00:00:00"/>
    <s v="WA03700370"/>
    <s v="UG Line Ext-1 Phase"/>
    <s v="16324"/>
    <s v="E Single Family Line Extension"/>
    <n v="3516.46"/>
    <n v="-3516.46"/>
    <n v="0"/>
    <n v="4159.62"/>
    <n v="6709.49"/>
    <n v="574.5"/>
    <s v="QNWHME"/>
    <s v="QUANTA - BELLINGHAM - ELECTRIC"/>
    <s v="507807508"/>
    <n v="1"/>
    <n v="1617.86"/>
    <n v="1989.97"/>
    <n v="0"/>
    <m/>
    <n v="0"/>
    <s v=""/>
    <s v="0057010113"/>
  </r>
  <r>
    <s v="UG"/>
    <x v="1"/>
    <x v="0"/>
    <n v="10948.263396386521"/>
    <n v="0"/>
    <n v="1542.1566036134795"/>
    <n v="12490.42"/>
    <n v="0"/>
    <s v="105092040"/>
    <s v="3801E132 3940 BLIZARD RD #  LUMMI ISLAND"/>
    <s v="CEN2"/>
    <s v="UGS"/>
    <d v="2020-08-31T00:00:00"/>
    <d v="2020-11-05T00:00:00"/>
    <d v="2021-02-02T00:00:00"/>
    <s v="WA03700370"/>
    <s v="UG Line Ext-Secondary"/>
    <s v="16311"/>
    <s v="E Commercial Line Extension"/>
    <n v="0"/>
    <n v="0"/>
    <n v="0"/>
    <n v="2638.51"/>
    <n v="3788.27"/>
    <n v="1022.31"/>
    <s v="QNWHME"/>
    <s v="QUANTA - BELLINGHAM - ELECTRIC"/>
    <s v="507649427"/>
    <n v="1"/>
    <n v="1086.17"/>
    <n v="1335.99"/>
    <n v="0"/>
    <m/>
    <n v="0"/>
    <s v=""/>
    <s v="0050046986"/>
  </r>
  <r>
    <s v="UG"/>
    <x v="0"/>
    <x v="0"/>
    <n v="8772.5643091787388"/>
    <n v="0"/>
    <n v="1426.4256908212619"/>
    <n v="10198.99"/>
    <n v="0"/>
    <s v="105092042"/>
    <s v="2405E033 12927 SE 29TH PL #  BELLEVUE"/>
    <s v="CEN2"/>
    <s v="UL1"/>
    <d v="2021-06-22T00:00:00"/>
    <m/>
    <m/>
    <s v="WA11700040"/>
    <s v="UG Line Ext-1 Phase"/>
    <s v="16324"/>
    <s v="E Single Family Line Extension"/>
    <n v="80.430000000000007"/>
    <n v="-80.430000000000007"/>
    <n v="0"/>
    <n v="1371.62"/>
    <n v="3947.5"/>
    <n v="287.93"/>
    <s v="QCNOKE"/>
    <s v="QUANTA - REDMOND - ELECTRIC"/>
    <s v="507614382"/>
    <n v="1"/>
    <n v="1102.76"/>
    <n v="1356.39"/>
    <n v="0"/>
    <m/>
    <n v="1"/>
    <s v="1"/>
    <s v="0057009320"/>
  </r>
  <r>
    <s v="UG"/>
    <x v="1"/>
    <x v="2"/>
    <n v="12467.571427293016"/>
    <n v="125"/>
    <n v="4881.9485727069832"/>
    <n v="17349.52"/>
    <n v="100"/>
    <s v="105092081"/>
    <s v="1915E036 1501 ROCKY MOUNTAIN WAY # CLE"/>
    <s v="CEN2"/>
    <s v="UL1"/>
    <d v="2020-09-24T00:00:00"/>
    <d v="2021-07-02T00:00:00"/>
    <d v="2021-10-06T00:00:00"/>
    <s v="WA01900990"/>
    <s v="UG Line Ext-1 Phase"/>
    <s v="16324"/>
    <s v="E Single Family Line Extension"/>
    <n v="0"/>
    <n v="0"/>
    <n v="0"/>
    <n v="6182.69"/>
    <n v="4580.75"/>
    <n v="318.99"/>
    <s v="QCKTTE"/>
    <s v="QUANTA - KITTITAS - ELECTRIC"/>
    <s v="507794106"/>
    <n v="1"/>
    <n v="3860.03"/>
    <n v="4747.84"/>
    <n v="410"/>
    <m/>
    <n v="1"/>
    <s v="1"/>
    <s v="0057009993"/>
  </r>
  <r>
    <s v="UG"/>
    <x v="1"/>
    <x v="2"/>
    <n v="15088.389169733267"/>
    <n v="80"/>
    <n v="2676.9208302667334"/>
    <n v="17765.310000000001"/>
    <n v="188"/>
    <s v="105092125"/>
    <s v="3302E006 18078 RALEIGH LN #  LA CONNER"/>
    <s v="CEN2"/>
    <s v="UL1"/>
    <d v="2020-07-15T00:00:00"/>
    <d v="2020-10-04T00:00:00"/>
    <d v="2021-01-05T00:00:00"/>
    <s v="WA02900970"/>
    <s v="UG Line Ext-1 Phase"/>
    <s v="16324"/>
    <s v="E Single Family Line Extension"/>
    <n v="0"/>
    <n v="0"/>
    <n v="0"/>
    <n v="3743.79"/>
    <n v="6357.52"/>
    <n v="1297.5"/>
    <s v="QNISLE"/>
    <s v="QUANTA - WHIDBEY - ELECTRIC"/>
    <s v="507828014"/>
    <n v="1"/>
    <n v="1968.17"/>
    <n v="2420.85"/>
    <n v="0"/>
    <m/>
    <n v="0"/>
    <s v=""/>
    <s v="0057009985"/>
  </r>
  <r>
    <s v="UG"/>
    <x v="0"/>
    <x v="2"/>
    <n v="17653.585510590616"/>
    <n v="588"/>
    <n v="1950.6144894093861"/>
    <n v="19604.2"/>
    <n v="30"/>
    <s v="105092242"/>
    <s v="2502E012 13532 PHELPS RD NE#  BAINBRIDGE"/>
    <s v="CEN2"/>
    <s v="UL1"/>
    <d v="2021-03-01T00:00:00"/>
    <d v="2021-06-02T00:00:00"/>
    <d v="2021-10-06T00:00:00"/>
    <s v="WA01800040"/>
    <s v="UG Line Ext-1 Phase"/>
    <s v="16324"/>
    <s v="E Single Family Line Extension"/>
    <n v="0"/>
    <n v="0"/>
    <n v="0"/>
    <n v="2637.02"/>
    <n v="7780.34"/>
    <n v="1273.3"/>
    <s v="QSSPE"/>
    <s v="QUANTA - KITSAP - ELECTRIC"/>
    <s v="503843465"/>
    <n v="1"/>
    <n v="1494.27"/>
    <n v="1837.95"/>
    <n v="30"/>
    <m/>
    <n v="0"/>
    <s v="1"/>
    <s v="0057009399"/>
  </r>
  <r>
    <s v="UG"/>
    <x v="1"/>
    <x v="2"/>
    <n v="6995.3647745603621"/>
    <n v="155"/>
    <n v="-681.79477456036216"/>
    <n v="6313.57"/>
    <n v="45"/>
    <s v="105092315"/>
    <s v="1802W104  3815 HOADLY ST SE #  TUMWATER"/>
    <s v="CEN2"/>
    <s v="UGS"/>
    <d v="2020-10-15T00:00:00"/>
    <d v="2021-01-05T00:00:00"/>
    <d v="2021-04-02T00:00:00"/>
    <s v="WA03400060"/>
    <s v="UG Line Ext-Secondary"/>
    <s v="16324"/>
    <s v="E Single Family Line Extension"/>
    <n v="0"/>
    <n v="0"/>
    <n v="0"/>
    <n v="866.54"/>
    <n v="2238.58"/>
    <n v="66.239999999999995"/>
    <s v="QSTHLE"/>
    <s v="QUANTA - OLYMPIA - ELECTRIC"/>
    <s v="507649845"/>
    <n v="1"/>
    <n v="0"/>
    <n v="0"/>
    <n v="0"/>
    <m/>
    <n v="0"/>
    <s v=""/>
    <s v="0057009372"/>
  </r>
  <r>
    <s v="UG"/>
    <x v="1"/>
    <x v="2"/>
    <n v="11806.582711431633"/>
    <n v="59"/>
    <n v="2231.8272885683677"/>
    <n v="14038.41"/>
    <n v="200"/>
    <s v="105092321"/>
    <s v="2406E018 19602 SE 15TH PL SAMMAMISH"/>
    <s v="CEN2"/>
    <s v="UL1"/>
    <d v="2020-10-05T00:00:00"/>
    <d v="2021-01-05T00:00:00"/>
    <d v="2021-04-02T00:00:00"/>
    <s v="WA11700390"/>
    <s v="UG Line Ext-1 Phase"/>
    <s v="16324"/>
    <s v="E Single Family Line Extension"/>
    <n v="0"/>
    <n v="0"/>
    <n v="0"/>
    <n v="3644.76"/>
    <n v="4696.32"/>
    <n v="0"/>
    <s v="QCNOKE"/>
    <s v="QUANTA - REDMOND - ELECTRIC"/>
    <s v="507239358"/>
    <n v="1"/>
    <n v="1898.07"/>
    <n v="2334.63"/>
    <n v="200"/>
    <m/>
    <n v="1"/>
    <s v="1"/>
    <s v="0057009408"/>
  </r>
  <r>
    <s v="UG"/>
    <x v="0"/>
    <x v="0"/>
    <n v="17208.278586138145"/>
    <n v="37"/>
    <n v="3905.5814138618566"/>
    <n v="21113.86"/>
    <n v="460"/>
    <s v="105092322"/>
    <s v="2407E112  7213 PRESTON FALL CITY RD SE #"/>
    <s v="CEN2"/>
    <s v="UL1"/>
    <d v="2021-03-02T00:00:00"/>
    <d v="2021-06-02T00:00:00"/>
    <d v="2021-10-06T00:00:00"/>
    <s v="WA04000990"/>
    <s v="UG Line Ext-1 Phase"/>
    <s v="16324"/>
    <s v="E Single Family Line Extension"/>
    <n v="0"/>
    <n v="0"/>
    <n v="0"/>
    <n v="3625.34"/>
    <n v="7668.35"/>
    <n v="0"/>
    <s v="QCNOKE"/>
    <s v="QUANTA - REDMOND - ELECTRIC"/>
    <s v="504859430"/>
    <n v="1"/>
    <n v="1908.06"/>
    <n v="2346.91"/>
    <n v="400"/>
    <m/>
    <n v="1"/>
    <s v="1"/>
    <s v="0057009494"/>
  </r>
  <r>
    <s v="UG"/>
    <x v="1"/>
    <x v="2"/>
    <n v="13179.190988043632"/>
    <n v="105"/>
    <n v="2238.1190119563676"/>
    <n v="15417.31"/>
    <n v="125"/>
    <s v="105092391"/>
    <s v="2206E049 27032 SE 230TH ST #  MAPLE VALL"/>
    <s v="CEN2"/>
    <s v="UL1"/>
    <d v="2020-09-03T00:00:00"/>
    <d v="2020-12-03T00:00:00"/>
    <d v="2021-03-02T00:00:00"/>
    <s v="WA04000990"/>
    <s v="UG Line Ext-1 Phase"/>
    <s v="16324"/>
    <s v="E Single Family Line Extension"/>
    <n v="0"/>
    <n v="0"/>
    <n v="0"/>
    <n v="2524.94"/>
    <n v="4699.97"/>
    <n v="1935"/>
    <s v="QCSOKE"/>
    <s v="QUANTA - SOUTH KING - ELECTRIC"/>
    <s v="506484310"/>
    <n v="1"/>
    <n v="1610.11"/>
    <n v="1980.44"/>
    <n v="0"/>
    <m/>
    <n v="0"/>
    <s v=""/>
    <s v="0057009596"/>
  </r>
  <r>
    <s v="UG"/>
    <x v="1"/>
    <x v="2"/>
    <n v="11432.737711968322"/>
    <n v="33"/>
    <n v="2293.7822880316789"/>
    <n v="13726.52"/>
    <n v="350"/>
    <s v="105092395"/>
    <s v="3002E140 4584 JUNE BEACH RD # FREELAND"/>
    <s v="CEN2"/>
    <s v="UL1"/>
    <d v="2020-11-10T00:00:00"/>
    <d v="2021-02-02T00:00:00"/>
    <d v="2021-05-04T00:00:00"/>
    <s v="WA01500990"/>
    <s v="UG Line Ext-1 Phase"/>
    <s v="16324"/>
    <s v="E Single Family Line Extension"/>
    <n v="0"/>
    <n v="0"/>
    <n v="0"/>
    <n v="3653.04"/>
    <n v="4439.3599999999997"/>
    <n v="290"/>
    <s v="QNISLE"/>
    <s v="QUANTA - WHIDBEY - ELECTRIC"/>
    <s v="503049061"/>
    <n v="1"/>
    <n v="1928.28"/>
    <n v="2371.7800000000002"/>
    <n v="0"/>
    <m/>
    <n v="0"/>
    <s v=""/>
    <s v="0057009413"/>
  </r>
  <r>
    <s v="UG"/>
    <x v="1"/>
    <x v="0"/>
    <n v="48654.480619243768"/>
    <n v="0"/>
    <n v="13838.329380756233"/>
    <n v="62492.81"/>
    <n v="0"/>
    <s v="105092463"/>
    <s v="1801W047 8819 MARTIN WAY E #  LACEY"/>
    <s v="CEN2"/>
    <s v="UGS"/>
    <d v="2020-08-13T00:00:00"/>
    <d v="2020-11-05T00:00:00"/>
    <d v="2021-02-02T00:00:00"/>
    <s v="WA03400020"/>
    <s v="UG Line Ext-Secondary"/>
    <s v="16318"/>
    <s v="E Plats Line Extension"/>
    <n v="836.46"/>
    <n v="-836.46"/>
    <n v="0"/>
    <n v="16135.8"/>
    <n v="22050.05"/>
    <n v="5171.08"/>
    <s v="QSTPLAT"/>
    <s v="QUANTA - THURSTON - PLAT"/>
    <s v="507915427"/>
    <n v="1"/>
    <n v="10849.12"/>
    <n v="13344.42"/>
    <n v="0"/>
    <m/>
    <n v="0"/>
    <s v=""/>
    <s v="0050047352"/>
  </r>
  <r>
    <s v="UG"/>
    <x v="1"/>
    <x v="2"/>
    <n v="15545.67057653044"/>
    <n v="58"/>
    <n v="2063.1394234695617"/>
    <n v="17608.810000000001"/>
    <n v="270"/>
    <s v="105092467"/>
    <s v="2402E010 4133 LYTLE RD NE # BARN BAINBRI"/>
    <s v="CEN2"/>
    <s v="UL1"/>
    <d v="2020-11-25T00:00:00"/>
    <d v="2021-02-02T00:00:00"/>
    <d v="2021-05-04T00:00:00"/>
    <s v="WA01800040"/>
    <s v="UG Line Ext-1 Phase"/>
    <s v="16324"/>
    <s v="E Single Family Line Extension"/>
    <n v="0"/>
    <n v="0"/>
    <n v="0"/>
    <n v="3517.14"/>
    <n v="8227.6299999999992"/>
    <n v="282"/>
    <s v="QSSPE"/>
    <s v="QUANTA - KITSAP - ELECTRIC"/>
    <s v="507921687"/>
    <n v="1"/>
    <n v="1511.81"/>
    <n v="1859.53"/>
    <n v="270"/>
    <m/>
    <n v="1"/>
    <s v="1"/>
    <s v="0057009436"/>
  </r>
  <r>
    <s v="UG"/>
    <x v="0"/>
    <x v="0"/>
    <n v="6602.1865707794468"/>
    <n v="0"/>
    <n v="-207.51657077944708"/>
    <n v="6394.67"/>
    <n v="0"/>
    <s v="105092477"/>
    <s v="1903E142 3921 180TH ST E #  TACOMA"/>
    <s v="CEN2"/>
    <s v="UL1"/>
    <d v="2021-01-06T00:00:00"/>
    <d v="2021-04-02T00:00:00"/>
    <d v="2021-07-02T00:00:00"/>
    <s v="WA12700270"/>
    <s v="UG Line Ext-1 Phase"/>
    <s v="16324"/>
    <s v="E Single Family Line Extension"/>
    <n v="0"/>
    <n v="0"/>
    <n v="0"/>
    <n v="926.16"/>
    <n v="2428.2800000000002"/>
    <n v="0"/>
    <s v="QSWPRE"/>
    <s v="QUANTA - PUYALLUP - ELECTRIC"/>
    <s v="507911360"/>
    <n v="1"/>
    <n v="0"/>
    <n v="0"/>
    <n v="0"/>
    <m/>
    <n v="0"/>
    <s v=""/>
    <s v="0056004413"/>
  </r>
  <r>
    <s v="UG"/>
    <x v="1"/>
    <x v="0"/>
    <n v="39726.138019986902"/>
    <n v="0"/>
    <n v="5230.2819800130965"/>
    <n v="44956.42"/>
    <n v="0"/>
    <s v="105092518"/>
    <s v="3803E069 4001 TODD LN # HOA  BELLINGHAM"/>
    <s v="CEN2"/>
    <s v="UL1"/>
    <d v="2020-08-27T00:00:00"/>
    <d v="2021-01-05T00:00:00"/>
    <d v="2021-04-02T00:00:00"/>
    <s v="WA03700010"/>
    <s v="UG Line Ext-1 Phase"/>
    <s v="16314"/>
    <s v="E Multi Family Line Extension"/>
    <n v="1312.53"/>
    <n v="-1312.53"/>
    <n v="0"/>
    <n v="9534.39"/>
    <n v="12204.61"/>
    <n v="3479.23"/>
    <s v="QNWHME"/>
    <s v="QUANTA - BELLINGHAM - ELECTRIC"/>
    <s v="508009645"/>
    <n v="1"/>
    <n v="4151.43"/>
    <n v="5106.26"/>
    <n v="0"/>
    <m/>
    <n v="0"/>
    <s v=""/>
    <s v="0050047323"/>
  </r>
  <r>
    <s v="UG"/>
    <x v="1"/>
    <x v="2"/>
    <n v="12067.396387550756"/>
    <n v="241"/>
    <n v="2544.7836124492442"/>
    <n v="14612.18"/>
    <n v="50"/>
    <s v="105092526"/>
    <s v="2602E036 21026 MILLER BAY RD NE # POULSB"/>
    <s v="CEN2"/>
    <s v="UL1"/>
    <d v="2020-08-06T00:00:00"/>
    <d v="2020-12-03T00:00:00"/>
    <d v="2021-03-02T00:00:00"/>
    <s v="WA01800990"/>
    <s v="UG Line Ext-1 Phase"/>
    <s v="16324"/>
    <s v="E Single Family Line Extension"/>
    <n v="0"/>
    <n v="0"/>
    <n v="0"/>
    <n v="3032.63"/>
    <n v="4985.33"/>
    <n v="0"/>
    <s v="QSSPE"/>
    <s v="QUANTA - KITSAP - ELECTRIC"/>
    <s v="506059575"/>
    <n v="1"/>
    <n v="1968.17"/>
    <n v="2420.85"/>
    <n v="50"/>
    <m/>
    <n v="1"/>
    <s v="1"/>
    <s v="0057009391"/>
  </r>
  <r>
    <s v="UG"/>
    <x v="1"/>
    <x v="0"/>
    <n v="19261.791796067922"/>
    <n v="0"/>
    <n v="6167.468203932076"/>
    <n v="25429.26"/>
    <n v="0"/>
    <s v="105092549"/>
    <s v="4003E128 7489 HANNEGAN RD #  LYNDEN"/>
    <s v="CEN2"/>
    <s v="UL1"/>
    <d v="2020-10-20T00:00:00"/>
    <d v="2021-07-02T00:00:00"/>
    <m/>
    <s v="WA03700370"/>
    <s v="UG Line Ext-1 Phase"/>
    <s v="16318"/>
    <s v="E Plats Line Extension"/>
    <n v="2509.71"/>
    <n v="-2509.71"/>
    <n v="0"/>
    <n v="7872.68"/>
    <n v="4840.47"/>
    <n v="3547.5"/>
    <s v="QNWHME"/>
    <s v="QUANTA - BELLINGHAM - ELECTRIC"/>
    <s v="507907200"/>
    <n v="1"/>
    <n v="4790.49"/>
    <n v="5892.3"/>
    <n v="0"/>
    <m/>
    <n v="0"/>
    <s v=""/>
    <s v="0056004461"/>
  </r>
  <r>
    <s v="UG"/>
    <x v="1"/>
    <x v="2"/>
    <n v="12820.762373179234"/>
    <n v="10"/>
    <n v="2862.4076268207655"/>
    <n v="15683.17"/>
    <n v="1240"/>
    <s v="105092567"/>
    <s v="2701E140  25013 BIG VALLEY RD NE # POULS"/>
    <s v="CEN2"/>
    <s v="UL1"/>
    <d v="2020-11-05T00:00:00"/>
    <d v="2021-02-02T00:00:00"/>
    <d v="2021-05-04T00:00:00"/>
    <s v="WA01800990"/>
    <s v="UG Line Ext-1 Phase"/>
    <s v="16324"/>
    <s v="E Single Family Line Extension"/>
    <n v="0"/>
    <n v="0"/>
    <n v="0"/>
    <n v="6133.01"/>
    <n v="4912.79"/>
    <n v="69"/>
    <s v="QSSPE"/>
    <s v="QUANTA - KITSAP - ELECTRIC"/>
    <s v="503914129"/>
    <n v="1"/>
    <n v="2236.9699999999998"/>
    <n v="2751.47"/>
    <n v="0"/>
    <m/>
    <n v="0"/>
    <s v=""/>
    <s v="0057010193"/>
  </r>
  <r>
    <s v="UG"/>
    <x v="1"/>
    <x v="0"/>
    <n v="10123.868864660562"/>
    <n v="0"/>
    <n v="2151.3811353394376"/>
    <n v="12275.25"/>
    <n v="0"/>
    <s v="105092577"/>
    <s v="2505E035 6925 122ND AVE NE #  KIRKLAND"/>
    <s v="CEN2"/>
    <s v="UGS"/>
    <d v="2020-12-14T00:00:00"/>
    <d v="2021-03-02T00:00:00"/>
    <d v="2021-06-02T00:00:00"/>
    <s v="WA11700160"/>
    <s v="UG Line Ext-Secondary"/>
    <s v="16318"/>
    <s v="E Plats Line Extension"/>
    <n v="3773.25"/>
    <n v="-3773.25"/>
    <n v="0"/>
    <n v="2319.46"/>
    <n v="3152.21"/>
    <n v="502.18"/>
    <s v="QCNOKE"/>
    <s v="QUANTA - REDMOND - ELECTRIC"/>
    <s v="507929278"/>
    <n v="1"/>
    <n v="1577.03"/>
    <n v="1939.75"/>
    <n v="0"/>
    <m/>
    <n v="0"/>
    <s v="?"/>
    <s v="0056004485"/>
  </r>
  <r>
    <s v="UG"/>
    <x v="1"/>
    <x v="0"/>
    <n v="33914.915033353769"/>
    <n v="0"/>
    <n v="3965.3949666462322"/>
    <n v="37880.31"/>
    <n v="0"/>
    <s v="105092619"/>
    <s v="2301E004 2691 SE SEDGWICK RD # MOD 1"/>
    <s v="CEN2"/>
    <s v="UL1"/>
    <d v="2020-07-08T00:00:00"/>
    <d v="2020-10-04T00:00:00"/>
    <d v="2021-03-02T00:00:00"/>
    <s v="WA01800990"/>
    <s v="UG Line Ext-1 Phase"/>
    <s v="16311"/>
    <s v="E Commercial Line Extension"/>
    <n v="9562.9500000000007"/>
    <n v="-9562.9500000000007"/>
    <n v="0"/>
    <n v="11056.9"/>
    <n v="15258.35"/>
    <n v="2234.7399999999998"/>
    <s v="QSSPE"/>
    <s v="QUANTA - KITSAP - ELECTRIC"/>
    <s v="501950354"/>
    <n v="1"/>
    <n v="3251.68"/>
    <n v="3999.57"/>
    <n v="715"/>
    <m/>
    <n v="1"/>
    <s v="1"/>
    <s v="0050046504"/>
  </r>
  <r>
    <s v="UG"/>
    <x v="1"/>
    <x v="0"/>
    <n v="18381.00457083471"/>
    <n v="0"/>
    <n v="2722.285429165292"/>
    <n v="21103.29"/>
    <n v="0"/>
    <s v="105092620"/>
    <s v="3802E004 800 W HORTON RD #  BELLINGHAM"/>
    <s v="CEN2"/>
    <s v="UL1"/>
    <d v="2020-12-23T00:00:00"/>
    <d v="2021-03-02T00:00:00"/>
    <d v="2021-06-02T00:00:00"/>
    <s v="WA03700010"/>
    <s v="UG Line Ext-1 Phase"/>
    <s v="16311"/>
    <s v="E Commercial Line Extension"/>
    <n v="0"/>
    <n v="0"/>
    <n v="0"/>
    <n v="3422.15"/>
    <n v="7118.99"/>
    <n v="1396.01"/>
    <s v="QNWHME"/>
    <s v="QUANTA - BELLINGHAM - ELECTRIC"/>
    <s v="507952574"/>
    <n v="1"/>
    <n v="1928.28"/>
    <n v="2371.7800000000002"/>
    <n v="0"/>
    <m/>
    <n v="0"/>
    <s v=""/>
    <s v="0050046743"/>
  </r>
  <r>
    <s v="UG"/>
    <x v="1"/>
    <x v="2"/>
    <n v="22073.181246985543"/>
    <n v="38"/>
    <n v="2704.9587530144563"/>
    <n v="24778.14"/>
    <n v="580"/>
    <s v="105092629"/>
    <s v="3102E116 456 ROSIE LN #  COUPEVILLE"/>
    <s v="CEN2"/>
    <s v="UL1"/>
    <d v="2020-09-24T00:00:00"/>
    <d v="2020-12-03T00:00:00"/>
    <d v="2021-03-02T00:00:00"/>
    <s v="WA01500990"/>
    <s v="UG Line Ext-1 Phase"/>
    <s v="16324"/>
    <s v="E Single Family Line Extension"/>
    <n v="0"/>
    <n v="0"/>
    <n v="0"/>
    <n v="4241.12"/>
    <n v="8224.3799999999992"/>
    <n v="2045"/>
    <s v="QNISLE"/>
    <s v="QUANTA - WHIDBEY - ELECTRIC"/>
    <s v="507907392"/>
    <n v="1"/>
    <n v="1898.07"/>
    <n v="2334.63"/>
    <n v="0"/>
    <m/>
    <n v="0"/>
    <s v=""/>
    <s v="0057009531"/>
  </r>
  <r>
    <s v="UG"/>
    <x v="1"/>
    <x v="2"/>
    <n v="18914.897654535474"/>
    <n v="38"/>
    <n v="3434.8323454645265"/>
    <n v="22349.73"/>
    <n v="500"/>
    <s v="105092630"/>
    <s v="2903E020 5055 BAYVIEW RD #  LANGLEY"/>
    <s v="CEN2"/>
    <s v="UL1"/>
    <d v="2020-09-03T00:00:00"/>
    <d v="2020-12-03T00:00:00"/>
    <d v="2021-03-02T00:00:00"/>
    <s v="WA01500990"/>
    <s v="UG Line Ext-1 Phase"/>
    <s v="16324"/>
    <s v="E Single Family Line Extension"/>
    <n v="0"/>
    <n v="0"/>
    <n v="0"/>
    <n v="6287.81"/>
    <n v="6897.09"/>
    <n v="224.36"/>
    <s v="QNISLE"/>
    <s v="QUANTA - WHIDBEY - ELECTRIC"/>
    <s v="507620606"/>
    <n v="1"/>
    <n v="2691.1"/>
    <n v="3310.05"/>
    <n v="0"/>
    <m/>
    <n v="0"/>
    <s v=""/>
    <s v="0057009561"/>
  </r>
  <r>
    <s v="UG"/>
    <x v="1"/>
    <x v="2"/>
    <n v="12647.849603572635"/>
    <n v="16"/>
    <n v="2054.3603964273652"/>
    <n v="14702.21"/>
    <n v="775"/>
    <s v="105092634"/>
    <s v="3901E056 6239 OLSON RD # FERNDALE"/>
    <s v="CEN2"/>
    <s v="UL1"/>
    <d v="2020-10-14T00:00:00"/>
    <d v="2021-01-05T00:00:00"/>
    <d v="2021-04-02T00:00:00"/>
    <s v="WA03700370"/>
    <s v="UG Line Ext-1 Phase"/>
    <s v="16324"/>
    <s v="E Single Family Line Extension"/>
    <n v="0"/>
    <n v="0"/>
    <n v="0"/>
    <n v="4455.68"/>
    <n v="4617.21"/>
    <n v="217.5"/>
    <s v="QNWHME"/>
    <s v="QUANTA - BELLINGHAM - ELECTRIC"/>
    <s v="507614302"/>
    <n v="1"/>
    <n v="1542.05"/>
    <n v="1896.72"/>
    <n v="0"/>
    <m/>
    <n v="0"/>
    <s v=""/>
    <s v="0057009484"/>
  </r>
  <r>
    <s v="UG"/>
    <x v="0"/>
    <x v="2"/>
    <n v="11430.871372444903"/>
    <n v="33"/>
    <n v="3510.5786275550977"/>
    <n v="14941.45"/>
    <n v="350"/>
    <s v="105092637"/>
    <s v="2014E112 430 SCOTT DR #  CLE ELUM ... EN"/>
    <s v="CEN2"/>
    <s v="UL1"/>
    <d v="2021-01-06T00:00:00"/>
    <d v="2021-04-02T00:00:00"/>
    <d v="2021-07-02T00:00:00"/>
    <s v="WA01900990"/>
    <s v="UG Line Ext-1 Phase"/>
    <s v="16324"/>
    <s v="E Single Family Line Extension"/>
    <n v="0"/>
    <n v="0"/>
    <n v="0"/>
    <n v="6457"/>
    <n v="3986.7"/>
    <n v="0"/>
    <s v="QCKTTE"/>
    <s v="QUANTA - KITTITAS - ELECTRIC"/>
    <s v="507801779"/>
    <n v="1"/>
    <n v="2846.26"/>
    <n v="3500.9"/>
    <n v="0"/>
    <m/>
    <n v="0"/>
    <s v=""/>
    <s v="0057010339"/>
  </r>
  <r>
    <s v="UG"/>
    <x v="1"/>
    <x v="2"/>
    <n v="17862.894811840775"/>
    <n v="45"/>
    <n v="2083.4651881592258"/>
    <n v="19946.36"/>
    <n v="400"/>
    <s v="105092646"/>
    <s v="3002E064 811 ROYCROFT LN #  GREENBANK"/>
    <s v="CEN2"/>
    <s v="UL1"/>
    <d v="2020-09-08T00:00:00"/>
    <d v="2020-12-03T00:00:00"/>
    <d v="2021-03-02T00:00:00"/>
    <s v="WA01500990"/>
    <s v="UG Line Ext-1 Phase"/>
    <s v="16324"/>
    <s v="E Single Family Line Extension"/>
    <n v="0"/>
    <n v="0"/>
    <n v="0"/>
    <n v="4780.03"/>
    <n v="7412.17"/>
    <n v="447.28"/>
    <s v="QNISLE"/>
    <s v="QUANTA - WHIDBEY - ELECTRIC"/>
    <s v="508044897"/>
    <n v="1"/>
    <n v="1499.02"/>
    <n v="1843.79"/>
    <n v="0"/>
    <m/>
    <n v="0"/>
    <s v=""/>
    <s v="0057009571"/>
  </r>
  <r>
    <s v="UG"/>
    <x v="1"/>
    <x v="0"/>
    <n v="11456.998947629154"/>
    <n v="0"/>
    <n v="2429.8910523708455"/>
    <n v="13886.89"/>
    <n v="0"/>
    <s v="105092706"/>
    <s v="2204E021  PARCEL 0622049022 #  NORMANDY"/>
    <s v="CEN2"/>
    <s v="UL1"/>
    <d v="2020-10-07T00:00:00"/>
    <d v="2021-01-05T00:00:00"/>
    <d v="2021-04-02T00:00:00"/>
    <s v="WA11700210"/>
    <s v="UG Line Ext-1 Phase"/>
    <s v="16324"/>
    <s v="E Single Family Line Extension"/>
    <n v="1010.67"/>
    <n v="-1010.67"/>
    <n v="0"/>
    <n v="4338.3"/>
    <n v="2841.59"/>
    <n v="955"/>
    <s v="QCSOKE"/>
    <s v="QUANTA - SOUTH KING - ELECTRIC"/>
    <s v="507904198"/>
    <n v="1"/>
    <n v="1954.09"/>
    <n v="2403.5300000000002"/>
    <n v="0"/>
    <m/>
    <n v="0"/>
    <s v=""/>
    <s v="0056004474"/>
  </r>
  <r>
    <s v="UG"/>
    <x v="1"/>
    <x v="0"/>
    <n v="16674.436200711822"/>
    <n v="33"/>
    <n v="3461.3037992881791"/>
    <n v="20135.740000000002"/>
    <n v="504"/>
    <s v="105092714"/>
    <s v="3905E012 6191 MT BAKER HWY # HSE DEMING"/>
    <s v="CEN2"/>
    <s v="UL1"/>
    <d v="2020-09-14T00:00:00"/>
    <d v="2020-12-03T00:00:00"/>
    <m/>
    <s v="WA03700370"/>
    <s v="UG Line Ext-1 Phase"/>
    <s v="16324"/>
    <s v="E Single Family Line Extension"/>
    <n v="3059.7"/>
    <n v="-3059.7"/>
    <n v="0"/>
    <n v="3569.9"/>
    <n v="4384.68"/>
    <n v="2786.25"/>
    <s v="QNWHME"/>
    <s v="QUANTA - BELLINGHAM - ELECTRIC"/>
    <s v="507645016"/>
    <n v="1"/>
    <n v="1512.81"/>
    <n v="1860.76"/>
    <n v="0"/>
    <m/>
    <n v="0"/>
    <s v=""/>
    <s v="0057009699"/>
  </r>
  <r>
    <s v="UG"/>
    <x v="1"/>
    <x v="2"/>
    <n v="12218.149682610645"/>
    <n v="98"/>
    <n v="3432.4803173893542"/>
    <n v="15650.63"/>
    <n v="125"/>
    <s v="105092747"/>
    <s v="2407E084 31921 SE 62ND WAY #  FALL CITY"/>
    <s v="CEN2"/>
    <s v="UL1"/>
    <d v="2020-11-09T00:00:00"/>
    <d v="2021-02-02T00:00:00"/>
    <d v="2021-05-04T00:00:00"/>
    <s v="WA04000990"/>
    <s v="UG Line Ext-1 Phase"/>
    <s v="16324"/>
    <s v="E Single Family Line Extension"/>
    <n v="0"/>
    <n v="0"/>
    <n v="0"/>
    <n v="3295.5"/>
    <n v="5674.81"/>
    <n v="250"/>
    <s v="QCNOKE"/>
    <s v="QUANTA - REDMOND - ELECTRIC"/>
    <s v="505717189"/>
    <n v="1"/>
    <n v="2170.96"/>
    <n v="2670.28"/>
    <n v="0"/>
    <m/>
    <n v="0"/>
    <s v="1"/>
    <s v="0057009537"/>
  </r>
  <r>
    <s v="UG"/>
    <x v="1"/>
    <x v="2"/>
    <n v="12800.219767154158"/>
    <n v="24"/>
    <n v="2054.0802328458417"/>
    <n v="14854.3"/>
    <n v="530"/>
    <s v="105092786"/>
    <s v="3302E018 407 LAKE WOOD PL #  OAK HARBOR"/>
    <s v="CEN2"/>
    <s v="UL1"/>
    <d v="2020-11-06T00:00:00"/>
    <d v="2021-02-02T00:00:00"/>
    <d v="2021-05-04T00:00:00"/>
    <s v="WA01500990"/>
    <s v="UG Line Ext-1 Phase"/>
    <s v="16324"/>
    <s v="E Single Family Line Extension"/>
    <n v="0"/>
    <n v="0"/>
    <n v="0"/>
    <n v="2855.91"/>
    <n v="4252.9799999999996"/>
    <n v="977.79"/>
    <s v="QNISLE"/>
    <s v="QUANTA - WHIDBEY - ELECTRIC"/>
    <s v="508034162"/>
    <n v="1"/>
    <n v="1619.74"/>
    <n v="1992.28"/>
    <n v="0"/>
    <m/>
    <n v="0"/>
    <s v=""/>
    <s v="0057009620"/>
  </r>
  <r>
    <s v="UG"/>
    <x v="1"/>
    <x v="0"/>
    <n v="11176.77"/>
    <n v="0"/>
    <n v="0"/>
    <n v="11176.77"/>
    <n v="0"/>
    <s v="105092817"/>
    <s v="2504E098 2021 EVERGREEN POINT RD #  MEDI"/>
    <s v="CEN2"/>
    <s v="UGS"/>
    <d v="2020-08-21T00:00:00"/>
    <d v="2020-11-05T00:00:00"/>
    <d v="2021-02-02T00:00:00"/>
    <s v="WA11700180"/>
    <s v="UG Line Ext-Secondary"/>
    <s v="16324"/>
    <s v="E Single Family Line Extension"/>
    <n v="9933.14"/>
    <n v="-9933.14"/>
    <n v="0"/>
    <n v="1632.58"/>
    <n v="3130.33"/>
    <n v="275"/>
    <s v="QCNOKE"/>
    <s v="QUANTA - REDMOND - ELECTRIC"/>
    <s v="505888836"/>
    <n v="1"/>
    <n v="0"/>
    <n v="0"/>
    <n v="0"/>
    <m/>
    <n v="0"/>
    <s v="1"/>
    <s v="0057009875"/>
  </r>
  <r>
    <s v="UG"/>
    <x v="0"/>
    <x v="0"/>
    <n v="10919.792666700128"/>
    <n v="0"/>
    <n v="-504.17266670012765"/>
    <n v="10415.620000000001"/>
    <n v="0"/>
    <s v="105092832"/>
    <s v="2405E019 1915 104TH AVE SE # PUMP"/>
    <s v="CEN2"/>
    <s v="UGS"/>
    <d v="2021-02-16T00:00:00"/>
    <d v="2021-05-04T00:00:00"/>
    <d v="2021-10-06T00:00:00"/>
    <s v="WA11700040"/>
    <s v="UG Line Ext-Secondary"/>
    <s v="16311"/>
    <s v="E Commercial Line Extension"/>
    <n v="0"/>
    <n v="0"/>
    <n v="0"/>
    <n v="745.66"/>
    <n v="4556.03"/>
    <n v="539.55999999999995"/>
    <s v="QCNOKE"/>
    <s v="QUANTA - REDMOND - ELECTRIC"/>
    <s v="507202926"/>
    <n v="1"/>
    <n v="0"/>
    <n v="0"/>
    <n v="0"/>
    <m/>
    <n v="0"/>
    <s v="1"/>
    <s v="0050046452"/>
  </r>
  <r>
    <s v="UG"/>
    <x v="1"/>
    <x v="2"/>
    <n v="13146.715189773366"/>
    <n v="28"/>
    <n v="2360.1248102266341"/>
    <n v="15506.84"/>
    <n v="470"/>
    <s v="105092872"/>
    <s v="2502E112 7355 NE HIGH SCHOOL RD #  BAINB"/>
    <s v="CEN2"/>
    <s v="UL1"/>
    <d v="2020-08-09T00:00:00"/>
    <d v="2020-11-05T00:00:00"/>
    <d v="2021-02-02T00:00:00"/>
    <s v="WA01800040"/>
    <s v="UG Line Ext-1 Phase"/>
    <s v="16324"/>
    <s v="E Single Family Line Extension"/>
    <n v="0"/>
    <n v="0"/>
    <n v="0"/>
    <n v="4213.66"/>
    <n v="4638.49"/>
    <n v="704"/>
    <s v="QSSPE"/>
    <s v="QUANTA - KITSAP - ELECTRIC"/>
    <s v="508090570"/>
    <n v="1"/>
    <n v="1968.17"/>
    <n v="2420.85"/>
    <n v="270"/>
    <m/>
    <n v="1"/>
    <s v="1"/>
    <s v="0057009558"/>
  </r>
  <r>
    <s v="UG"/>
    <x v="1"/>
    <x v="2"/>
    <n v="25670.757211540724"/>
    <n v="33"/>
    <n v="2929.6027884592768"/>
    <n v="28600.36"/>
    <n v="780"/>
    <s v="105092875"/>
    <s v="2602E072 4236 NE LINCOLN RD #  POULSBO"/>
    <s v="CEN2"/>
    <s v="UL1"/>
    <d v="2020-11-22T00:00:00"/>
    <d v="2021-02-02T00:00:00"/>
    <d v="2021-05-04T00:00:00"/>
    <s v="WA01800990"/>
    <s v="UG Line Ext-1 Phase"/>
    <s v="16324"/>
    <s v="E Single Family Line Extension"/>
    <n v="0"/>
    <n v="0"/>
    <n v="0"/>
    <n v="6167.88"/>
    <n v="14104.67"/>
    <n v="1078.24"/>
    <s v="QSSPE"/>
    <s v="QUANTA - KITSAP - ELECTRIC"/>
    <s v="508171440"/>
    <n v="1"/>
    <n v="2179.77"/>
    <n v="2681.12"/>
    <n v="780"/>
    <m/>
    <n v="1"/>
    <s v="1"/>
    <s v="0057009522"/>
  </r>
  <r>
    <s v="UG"/>
    <x v="0"/>
    <x v="0"/>
    <n v="2325.87"/>
    <n v="0"/>
    <n v="0"/>
    <n v="2325.87"/>
    <n v="0"/>
    <s v="105092905"/>
    <s v="1801W092 2100 SEVEN OAKS ST SE #  LACEY"/>
    <s v="CEN2"/>
    <s v="UGS"/>
    <d v="2021-01-11T00:00:00"/>
    <d v="2021-04-02T00:00:00"/>
    <d v="2021-07-02T00:00:00"/>
    <s v="WA03400340"/>
    <s v="UG Line Ext-Secondary"/>
    <s v="16302"/>
    <s v="E OH UG Commercial Services"/>
    <n v="0"/>
    <n v="0"/>
    <n v="0"/>
    <n v="596.54"/>
    <n v="1256.4000000000001"/>
    <n v="0"/>
    <s v="QSTPLAT"/>
    <s v="QUANTA - THURSTON - PLAT"/>
    <s v=""/>
    <n v="1"/>
    <n v="0"/>
    <n v="0"/>
    <n v="0"/>
    <m/>
    <n v="0"/>
    <s v=""/>
    <s v="0050047790"/>
  </r>
  <r>
    <s v="UG"/>
    <x v="0"/>
    <x v="0"/>
    <n v="19421.120346684176"/>
    <n v="39"/>
    <n v="4756.5896533158229"/>
    <n v="24177.71"/>
    <n v="500"/>
    <s v="105092946"/>
    <s v="3803E044 1963 MT BAKER HWY # BELLINGHAM"/>
    <s v="CEN2"/>
    <s v="UL1"/>
    <d v="2021-02-15T00:00:00"/>
    <d v="2021-05-04T00:00:00"/>
    <d v="2021-08-04T00:00:00"/>
    <s v="WA03700370"/>
    <s v="UG Line Ext-1 Phase"/>
    <s v="16324"/>
    <s v="E Single Family Line Extension"/>
    <n v="2197.38"/>
    <n v="-2197.38"/>
    <n v="0"/>
    <n v="6167.94"/>
    <n v="8314.66"/>
    <n v="2286.08"/>
    <s v="QNWHME"/>
    <s v="QUANTA - BELLINGHAM - ELECTRIC"/>
    <s v="505927796"/>
    <n v="1"/>
    <n v="1906.69"/>
    <n v="2345.23"/>
    <n v="0"/>
    <m/>
    <n v="0"/>
    <s v=""/>
    <s v="0002519049"/>
  </r>
  <r>
    <s v="UG"/>
    <x v="1"/>
    <x v="2"/>
    <n v="11052.606366614429"/>
    <n v="26"/>
    <n v="2010.2436333855721"/>
    <n v="13062.85"/>
    <n v="425"/>
    <s v="105092991"/>
    <s v="3302E104 2815 STRAWBERRY POINT RD #  OAK"/>
    <s v="CEN2"/>
    <s v="UL1"/>
    <d v="2020-11-10T00:00:00"/>
    <d v="2021-02-02T00:00:00"/>
    <d v="2021-05-04T00:00:00"/>
    <s v="WA01500990"/>
    <s v="UG Line Ext-1 Phase"/>
    <s v="16324"/>
    <s v="E Single Family Line Extension"/>
    <n v="0"/>
    <n v="0"/>
    <n v="0"/>
    <n v="3522.1"/>
    <n v="4625.7299999999996"/>
    <n v="235.29"/>
    <s v="QNISLE"/>
    <s v="QUANTA - WHIDBEY - ELECTRIC"/>
    <s v="505545003"/>
    <n v="1"/>
    <n v="1619.74"/>
    <n v="1992.28"/>
    <n v="0"/>
    <m/>
    <n v="0"/>
    <s v=""/>
    <s v="0057009708"/>
  </r>
  <r>
    <s v="UG"/>
    <x v="0"/>
    <x v="0"/>
    <n v="15015.325660272259"/>
    <n v="0"/>
    <n v="1274.0043397277398"/>
    <n v="16289.33"/>
    <n v="0"/>
    <s v="105092996"/>
    <s v="2304E106 3242 S 161ST ST # A SEATAC"/>
    <s v="CEN2"/>
    <s v="UGS"/>
    <d v="2021-03-29T00:00:00"/>
    <d v="2021-06-02T00:00:00"/>
    <d v="2021-10-06T00:00:00"/>
    <s v="WA11700330"/>
    <s v="UG Line Ext-Secondary"/>
    <s v="16314"/>
    <s v="E Multi Family Line Extension"/>
    <n v="0"/>
    <n v="0"/>
    <n v="0"/>
    <n v="333.18"/>
    <n v="6207.81"/>
    <n v="2645.5"/>
    <s v="QCSOKE"/>
    <s v="QUANTA - SOUTH KING - ELECTRIC"/>
    <s v="508198361"/>
    <n v="1"/>
    <n v="0"/>
    <n v="0"/>
    <n v="0"/>
    <m/>
    <n v="0"/>
    <s v=""/>
    <s v="0050046813"/>
  </r>
  <r>
    <s v="UG"/>
    <x v="1"/>
    <x v="1"/>
    <n v="6298.7497078456181"/>
    <n v="0"/>
    <n v="264.30029215438213"/>
    <n v="6563.05"/>
    <n v="0"/>
    <s v="105093016"/>
    <s v="2701E048 30737 LAUGH DOG AVE NE #  PO"/>
    <s v="CEN2"/>
    <s v="UGS"/>
    <d v="2020-09-08T00:00:00"/>
    <d v="2020-12-03T00:00:00"/>
    <d v="2021-03-02T00:00:00"/>
    <s v="WA01800990"/>
    <s v="UG Line Ext-Secondary"/>
    <s v="16324"/>
    <s v="E Single Family Line Extension"/>
    <n v="0"/>
    <n v="0"/>
    <n v="0"/>
    <n v="144.04"/>
    <n v="1126.3599999999999"/>
    <n v="207"/>
    <s v="QSSPE"/>
    <s v="QUANTA - KITSAP - ELECTRIC"/>
    <s v="507827827"/>
    <n v="1"/>
    <n v="0"/>
    <n v="0"/>
    <n v="0"/>
    <m/>
    <n v="2"/>
    <s v="1"/>
    <s v=""/>
  </r>
  <r>
    <s v="UG"/>
    <x v="1"/>
    <x v="0"/>
    <n v="35296.191463907642"/>
    <n v="0"/>
    <n v="8106.6385360923623"/>
    <n v="43402.83"/>
    <n v="0"/>
    <s v="105093029"/>
    <s v="2205E123 4750 AUBURN WAY N # AUBURN"/>
    <s v="CEN2"/>
    <s v="UL1"/>
    <d v="2020-11-25T00:00:00"/>
    <d v="2021-02-02T00:00:00"/>
    <d v="2021-05-04T00:00:00"/>
    <s v="WA11700020"/>
    <s v="UG Line Ext-1 Phase"/>
    <s v="16318"/>
    <s v="E Plats Line Extension"/>
    <n v="65.989999999999995"/>
    <n v="-65.989999999999995"/>
    <n v="0"/>
    <n v="12577.85"/>
    <n v="16388.23"/>
    <n v="4788"/>
    <s v="QCSPLAT"/>
    <s v="QUANTA - KENT - PLAT"/>
    <s v="508199154"/>
    <n v="1"/>
    <n v="6542.54"/>
    <n v="8047.32"/>
    <n v="0"/>
    <m/>
    <n v="0"/>
    <s v=""/>
    <s v="0050047624"/>
  </r>
  <r>
    <s v="UG"/>
    <x v="1"/>
    <x v="0"/>
    <n v="16604.90868107928"/>
    <n v="166"/>
    <n v="2162.7613189207168"/>
    <n v="18767.669999999998"/>
    <n v="100"/>
    <s v="105093046"/>
    <s v="2106E072 33580 188TH AVE SE AUBURN 98092"/>
    <s v="CEN2"/>
    <s v="UL1"/>
    <d v="2020-10-14T00:00:00"/>
    <d v="2021-01-05T00:00:00"/>
    <d v="2021-04-02T00:00:00"/>
    <s v="WA04000990"/>
    <s v="UG Line Ext-1 Phase"/>
    <s v="16324"/>
    <s v="E Single Family Line Extension"/>
    <n v="799.27"/>
    <n v="-799.27"/>
    <n v="0"/>
    <n v="3862.9"/>
    <n v="6427.66"/>
    <n v="2755"/>
    <s v="QCSOKE"/>
    <s v="QUANTA - SOUTH KING - ELECTRIC"/>
    <s v="501814932"/>
    <n v="1"/>
    <n v="1954.09"/>
    <n v="2403.5300000000002"/>
    <n v="0"/>
    <m/>
    <n v="0"/>
    <s v=""/>
    <s v="0057010002"/>
  </r>
  <r>
    <s v="UG"/>
    <x v="0"/>
    <x v="1"/>
    <n v="19153.902436075889"/>
    <n v="0"/>
    <n v="1785.2075639241118"/>
    <n v="20939.11"/>
    <n v="0"/>
    <s v="105093048"/>
    <s v="2305E124 4827 TALBOT RD S #  RENTON"/>
    <s v="CEN2"/>
    <s v="UL1"/>
    <d v="2021-02-25T00:00:00"/>
    <d v="2021-05-04T00:00:00"/>
    <d v="2021-08-04T00:00:00"/>
    <s v="WA11700250"/>
    <s v="UG Line Ext-1 Phase"/>
    <s v="16314"/>
    <s v="E Multi Family Line Extension"/>
    <n v="0"/>
    <n v="0"/>
    <n v="0"/>
    <n v="4429.42"/>
    <n v="5817.62"/>
    <n v="4745"/>
    <s v="QCSPLAT"/>
    <s v="QUANTA - KENT - PLAT"/>
    <s v="507978207"/>
    <n v="1"/>
    <n v="2306.1799999999998"/>
    <n v="2836.6"/>
    <n v="0"/>
    <m/>
    <n v="0"/>
    <s v=""/>
    <s v="0050047794"/>
  </r>
  <r>
    <s v="UG"/>
    <x v="0"/>
    <x v="2"/>
    <n v="17824.077865057345"/>
    <n v="12"/>
    <n v="1834.7721349426529"/>
    <n v="19658.849999999999"/>
    <n v="1500"/>
    <s v="105093057"/>
    <s v="2302E116 5712 SE KNUTSEN LN # OLALLASRCA"/>
    <s v="CEN2"/>
    <s v="UL1"/>
    <d v="2021-02-15T00:00:00"/>
    <d v="2021-05-04T00:00:00"/>
    <d v="2021-08-04T00:00:00"/>
    <s v="WA01800990"/>
    <s v="UG Line Ext-1 Phase"/>
    <s v="16324"/>
    <s v="E Single Family Line Extension"/>
    <n v="0"/>
    <n v="0"/>
    <n v="0"/>
    <n v="7482.56"/>
    <n v="6681.68"/>
    <n v="0"/>
    <s v="QSSPE"/>
    <s v="QUANTA - KITSAP - ELECTRIC"/>
    <s v="507666542"/>
    <n v="1"/>
    <n v="1477.2"/>
    <n v="1816.96"/>
    <n v="1500"/>
    <m/>
    <n v="1"/>
    <s v="1"/>
    <s v="0057010363"/>
  </r>
  <r>
    <s v="UG"/>
    <x v="0"/>
    <x v="2"/>
    <n v="17140.447029654781"/>
    <n v="686"/>
    <n v="2272.4229703452165"/>
    <n v="19412.87"/>
    <n v="25"/>
    <s v="105093095"/>
    <s v="3903E124 5094 GUIDE MERIDIAN #  BELLINGH"/>
    <s v="CEN2"/>
    <s v="UL1"/>
    <d v="2021-01-26T00:00:00"/>
    <d v="2021-05-04T00:00:00"/>
    <d v="2021-08-04T00:00:00"/>
    <s v="WA03700370"/>
    <s v="UG Line Ext-1 Phase"/>
    <s v="16324"/>
    <s v="E Single Family Line Extension"/>
    <n v="0"/>
    <n v="0"/>
    <n v="0"/>
    <n v="2867.03"/>
    <n v="6302.16"/>
    <n v="3033.82"/>
    <s v="QNWHME"/>
    <s v="QUANTA - BELLINGHAM - ELECTRIC"/>
    <s v="508151043"/>
    <n v="1"/>
    <n v="1468.79"/>
    <n v="1806.61"/>
    <n v="0"/>
    <m/>
    <n v="0"/>
    <s v=""/>
    <s v="0002521746"/>
  </r>
  <r>
    <s v="UG"/>
    <x v="1"/>
    <x v="2"/>
    <n v="38438.622333598898"/>
    <n v="19"/>
    <n v="3401.1076664011034"/>
    <n v="41839.730000000003"/>
    <n v="1990"/>
    <s v="105093097"/>
    <s v="4002E040 9205 WEIDKAMP RD #  LYNDEN"/>
    <s v="CEN2"/>
    <s v="UL1"/>
    <d v="2020-11-03T00:00:00"/>
    <d v="2021-02-02T00:00:00"/>
    <d v="2021-05-04T00:00:00"/>
    <s v="WA03700370"/>
    <s v="UG Line Ext-1 Phase"/>
    <s v="16324"/>
    <s v="E Single Family Line Extension"/>
    <n v="0"/>
    <n v="0"/>
    <n v="0"/>
    <n v="10021.9"/>
    <n v="16753.23"/>
    <n v="830.4"/>
    <s v="QNWHME"/>
    <s v="QUANTA - BELLINGHAM - ELECTRIC"/>
    <s v="508231143"/>
    <n v="1"/>
    <n v="2682.41"/>
    <n v="3299.36"/>
    <n v="0"/>
    <m/>
    <n v="0"/>
    <s v=""/>
    <s v="0057010142"/>
  </r>
  <r>
    <s v="UG"/>
    <x v="0"/>
    <x v="2"/>
    <n v="14598.813725879281"/>
    <n v="28"/>
    <n v="2416.5962741207177"/>
    <n v="17015.41"/>
    <n v="520"/>
    <s v="105093120"/>
    <s v="3903E076  347 E LAUREL RD BELLINGHAM"/>
    <s v="CEN2"/>
    <s v="UL1"/>
    <d v="2021-02-15T00:00:00"/>
    <d v="2021-05-04T00:00:00"/>
    <d v="2021-08-04T00:00:00"/>
    <s v="WA03700370"/>
    <s v="UG Line Ext-1 Phase"/>
    <s v="16324"/>
    <s v="E Single Family Line Extension"/>
    <n v="0"/>
    <n v="0"/>
    <n v="0"/>
    <n v="4282.91"/>
    <n v="4667.6099999999997"/>
    <n v="1643.5"/>
    <s v="QNWHME"/>
    <s v="QUANTA - BELLINGHAM - ELECTRIC"/>
    <s v="508173910"/>
    <n v="1"/>
    <n v="1908.06"/>
    <n v="2346.91"/>
    <n v="0"/>
    <m/>
    <n v="0"/>
    <s v=""/>
    <s v="0057010131"/>
  </r>
  <r>
    <s v="UG"/>
    <x v="1"/>
    <x v="0"/>
    <n v="7677.7881424703974"/>
    <n v="0"/>
    <n v="1937.7018575296024"/>
    <n v="9615.49"/>
    <n v="0"/>
    <s v="105093124"/>
    <s v="1902W061 7427 COOPER POINT RD NW #  OLYM"/>
    <s v="CEN2"/>
    <s v="UGS"/>
    <d v="2020-12-03T00:00:00"/>
    <d v="2021-03-02T00:00:00"/>
    <d v="2021-06-02T00:00:00"/>
    <s v="WA03400990"/>
    <s v="UG Line Ext-Secondary"/>
    <s v="16324"/>
    <s v="E Single Family Line Extension"/>
    <n v="7144.15"/>
    <n v="-7144.15"/>
    <n v="0"/>
    <n v="1562.94"/>
    <n v="2599.2199999999998"/>
    <n v="0"/>
    <s v="QSTHLE"/>
    <s v="QUANTA - OLYMPIA - ELECTRIC"/>
    <s v="508276450"/>
    <n v="1"/>
    <n v="1353.25"/>
    <n v="1664.5"/>
    <n v="0"/>
    <m/>
    <n v="0"/>
    <s v=""/>
    <s v="0057010155"/>
  </r>
  <r>
    <s v="UG"/>
    <x v="1"/>
    <x v="0"/>
    <n v="79330.848615784111"/>
    <n v="0"/>
    <n v="14923.871384215889"/>
    <n v="94254.720000000001"/>
    <n v="0"/>
    <s v="105093138"/>
    <s v="2205E132 PARCEL 3322059103 #  AUBURN"/>
    <s v="CEN2"/>
    <s v="UL1"/>
    <d v="2020-08-14T00:00:00"/>
    <d v="2020-11-05T00:00:00"/>
    <d v="2021-02-02T00:00:00"/>
    <s v="WA11700020"/>
    <s v="UG Line Ext-1 Phase"/>
    <s v="16318"/>
    <s v="E Plats Line Extension"/>
    <n v="11581.34"/>
    <n v="-11581.34"/>
    <n v="0"/>
    <n v="36149.160000000003"/>
    <n v="35986.410000000003"/>
    <n v="751.45"/>
    <s v="QCSPLAT"/>
    <s v="QUANTA - KENT - PLAT"/>
    <s v="508315769"/>
    <n v="1"/>
    <n v="12901.01"/>
    <n v="15868.24"/>
    <n v="0"/>
    <m/>
    <n v="0"/>
    <s v=""/>
    <s v="0056004530"/>
  </r>
  <r>
    <s v="UG"/>
    <x v="0"/>
    <x v="0"/>
    <n v="29076.028639376182"/>
    <n v="0"/>
    <n v="-136.93863937618062"/>
    <n v="28939.09"/>
    <n v="0"/>
    <s v="105093143"/>
    <s v="2605E061 16024 124TH AVE NE #  WOODINVIL"/>
    <s v="CEN2"/>
    <s v="UL1"/>
    <d v="2021-04-05T00:00:00"/>
    <d v="2021-07-02T00:00:00"/>
    <d v="2021-10-06T00:00:00"/>
    <s v="WA11700350"/>
    <s v="UG Line Ext-1 Phase"/>
    <s v="16318"/>
    <s v="E Plats Line Extension"/>
    <n v="889.51"/>
    <n v="-889.51"/>
    <n v="0"/>
    <n v="5999.26"/>
    <n v="6428.03"/>
    <n v="5969.58"/>
    <s v="QCNPLAT"/>
    <s v="QUANTA - REDMOND - PLAT"/>
    <s v="508245920"/>
    <n v="1"/>
    <n v="1905.27"/>
    <n v="2343.48"/>
    <n v="0"/>
    <m/>
    <n v="0"/>
    <s v=""/>
    <s v="0056004650"/>
  </r>
  <r>
    <s v="UG"/>
    <x v="1"/>
    <x v="2"/>
    <n v="15910.437778808182"/>
    <n v="12"/>
    <n v="2746.8222211918169"/>
    <n v="18657.259999999998"/>
    <n v="1341"/>
    <s v="105093150"/>
    <s v="3604E140 22373 NITA LN #  SEDRO WOOLLEY"/>
    <s v="CEN2"/>
    <s v="UL1"/>
    <d v="2020-11-13T00:00:00"/>
    <d v="2021-10-06T00:00:00"/>
    <m/>
    <s v="WA02900290"/>
    <s v="UG Line Ext-1 Phase"/>
    <s v="16324"/>
    <s v="E Single Family Line Extension"/>
    <n v="0"/>
    <n v="0"/>
    <n v="0"/>
    <n v="5405.23"/>
    <n v="4617.43"/>
    <n v="614.9"/>
    <s v="QNSKGE"/>
    <s v="QUANTA - SKAGIT - ELECTRIC"/>
    <s v="505169934"/>
    <n v="1"/>
    <n v="1928.28"/>
    <n v="2371.7800000000002"/>
    <n v="0"/>
    <m/>
    <n v="0"/>
    <s v=""/>
    <s v="0057009672"/>
  </r>
  <r>
    <s v="UG"/>
    <x v="1"/>
    <x v="0"/>
    <n v="12339.27"/>
    <n v="0"/>
    <n v="0"/>
    <n v="12339.27"/>
    <n v="0"/>
    <s v="105093159"/>
    <s v="4001E124 4550 ALDERSON RD #  BLAINE"/>
    <s v="CEN2"/>
    <s v="UL1"/>
    <d v="2020-09-11T00:00:00"/>
    <d v="2020-12-03T00:00:00"/>
    <d v="2021-03-02T00:00:00"/>
    <s v="WA03700370"/>
    <s v="UG Line Ext-1 Phase"/>
    <s v="16311"/>
    <s v="E Commercial Line Extension"/>
    <n v="159.85"/>
    <n v="-159.85"/>
    <n v="0"/>
    <n v="1499.63"/>
    <n v="2102.7199999999998"/>
    <n v="1698"/>
    <s v="QNWHME"/>
    <s v="QUANTA - BELLINGHAM - ELECTRIC"/>
    <s v="506629633"/>
    <n v="1"/>
    <n v="0"/>
    <n v="0"/>
    <n v="0"/>
    <m/>
    <n v="0"/>
    <s v=""/>
    <s v="0050047057"/>
  </r>
  <r>
    <s v="UG"/>
    <x v="1"/>
    <x v="1"/>
    <n v="10828.168235294117"/>
    <n v="0"/>
    <n v="181.50176470588238"/>
    <n v="11009.67"/>
    <n v="0"/>
    <s v="105093194"/>
    <s v="3404E112 1300 DIGBY PL #  MOUNT VERNON"/>
    <s v="CEN2"/>
    <s v="UGS"/>
    <d v="2020-10-01T00:00:00"/>
    <d v="2021-01-05T00:00:00"/>
    <d v="2021-04-02T00:00:00"/>
    <s v="WA02900070"/>
    <s v="UG Line Ext-Secondary"/>
    <s v="16311"/>
    <s v="E Commercial Line Extension"/>
    <n v="0"/>
    <n v="0"/>
    <n v="0"/>
    <n v="1608.67"/>
    <n v="3260.18"/>
    <n v="300"/>
    <s v="QNSKGE"/>
    <s v="QUANTA - SKAGIT - ELECTRIC"/>
    <s v="508217605"/>
    <n v="1"/>
    <n v="0"/>
    <n v="0"/>
    <n v="0"/>
    <m/>
    <n v="0"/>
    <s v=""/>
    <s v="0002527577"/>
  </r>
  <r>
    <s v="UG"/>
    <x v="1"/>
    <x v="0"/>
    <n v="17676.410454020508"/>
    <n v="47"/>
    <n v="2899.949545979493"/>
    <n v="20576.36"/>
    <n v="375"/>
    <s v="105093212"/>
    <s v="4001E032 4190 RED CEDAR RD # BLAINE"/>
    <s v="CEN2"/>
    <s v="UL1"/>
    <d v="2020-09-14T00:00:00"/>
    <d v="2020-12-03T00:00:00"/>
    <d v="2021-03-02T00:00:00"/>
    <s v="WA03700370"/>
    <s v="UG Line Ext-1 Phase"/>
    <s v="16324"/>
    <s v="E Single Family Line Extension"/>
    <n v="646.54999999999995"/>
    <n v="-646.54999999999995"/>
    <n v="0"/>
    <n v="4754.82"/>
    <n v="6136.47"/>
    <n v="362.5"/>
    <s v="QNWHME"/>
    <s v="QUANTA - BELLINGHAM - ELECTRIC"/>
    <s v="508289117"/>
    <n v="1"/>
    <n v="2172.1799999999998"/>
    <n v="2671.78"/>
    <n v="0"/>
    <m/>
    <n v="0"/>
    <s v=""/>
    <s v="0057009728"/>
  </r>
  <r>
    <s v="UG"/>
    <x v="0"/>
    <x v="0"/>
    <n v="13401.47927803017"/>
    <n v="19"/>
    <n v="2031.1207219698297"/>
    <n v="15432.6"/>
    <n v="710"/>
    <s v="105093213"/>
    <s v="3903E088 6035 NOON RD # EVERSON"/>
    <s v="CEN2"/>
    <s v="UL1"/>
    <d v="2021-03-19T00:00:00"/>
    <d v="2021-06-02T00:00:00"/>
    <d v="2021-10-06T00:00:00"/>
    <s v="WA03700370"/>
    <s v="UG Line Ext-1 Phase"/>
    <s v="16324"/>
    <s v="E Single Family Line Extension"/>
    <n v="587.52"/>
    <n v="-587.52"/>
    <n v="0"/>
    <n v="4527.58"/>
    <n v="4762.8500000000004"/>
    <n v="364.25"/>
    <s v="QNWHME"/>
    <s v="QUANTA - BELLINGHAM - ELECTRIC"/>
    <s v="508174809"/>
    <n v="1"/>
    <n v="1514.08"/>
    <n v="1862.32"/>
    <n v="0"/>
    <m/>
    <n v="0"/>
    <s v=""/>
    <s v="0057010553"/>
  </r>
  <r>
    <s v="UG"/>
    <x v="1"/>
    <x v="1"/>
    <n v="8221.2420329645338"/>
    <n v="0"/>
    <n v="1592.6179670354666"/>
    <n v="9813.86"/>
    <n v="0"/>
    <s v="105093263"/>
    <s v="3801E016 4762 NEPTUNE CIR #  FERNDALE"/>
    <s v="CEN2"/>
    <s v="UGS"/>
    <d v="2020-10-06T00:00:00"/>
    <d v="2021-01-05T00:00:00"/>
    <d v="2021-04-02T00:00:00"/>
    <s v="WA03700970"/>
    <s v="UG Line Ext-Secondary"/>
    <s v="16324"/>
    <s v="E Single Family Line Extension"/>
    <n v="0"/>
    <n v="0"/>
    <n v="0"/>
    <n v="2217"/>
    <n v="3029.1"/>
    <n v="72.5"/>
    <s v="QNWHME"/>
    <s v="QUANTA - BELLINGHAM - ELECTRIC"/>
    <s v="504566310"/>
    <n v="1"/>
    <n v="1267.6199999999999"/>
    <n v="1559.17"/>
    <n v="0"/>
    <m/>
    <n v="0"/>
    <s v=""/>
    <s v=""/>
  </r>
  <r>
    <s v="UG"/>
    <x v="1"/>
    <x v="0"/>
    <n v="33228.329570252157"/>
    <n v="0"/>
    <n v="-73.609570252155578"/>
    <n v="33154.720000000001"/>
    <n v="0"/>
    <s v="105093264"/>
    <s v="1602E089 15600 TIMBER RIDGE LN SE, YELM"/>
    <s v="CEN2"/>
    <s v="UL1"/>
    <d v="2020-10-28T00:00:00"/>
    <d v="2021-01-05T00:00:00"/>
    <d v="2021-04-02T00:00:00"/>
    <s v="WA03400990"/>
    <s v="UG Line Ext-1 Phase"/>
    <s v="16324"/>
    <s v="E Single Family Line Extension"/>
    <n v="5591.11"/>
    <n v="-5591.11"/>
    <n v="0"/>
    <n v="6410.88"/>
    <n v="15346.53"/>
    <n v="0"/>
    <s v="QSTHLE"/>
    <s v="QUANTA - OLYMPIA - ELECTRIC"/>
    <s v="508105792"/>
    <n v="1"/>
    <n v="0"/>
    <n v="0"/>
    <n v="0"/>
    <m/>
    <n v="0"/>
    <s v=""/>
    <s v="0056004453"/>
  </r>
  <r>
    <s v="UG"/>
    <x v="1"/>
    <x v="2"/>
    <n v="10370.198321594038"/>
    <n v="0"/>
    <n v="2355.9016784059631"/>
    <n v="12726.1"/>
    <n v="0"/>
    <s v="105093269"/>
    <s v="2903E136 3841 FRENCH RD #ADU CLINTON"/>
    <s v="CEN2"/>
    <s v="UL1"/>
    <d v="2020-08-17T00:00:00"/>
    <d v="2020-11-05T00:00:00"/>
    <d v="2021-02-02T00:00:00"/>
    <s v="WA01500990"/>
    <s v="UG Line Ext-1 Phase"/>
    <s v="16324"/>
    <s v="E Single Family Line Extension"/>
    <n v="0"/>
    <n v="0"/>
    <n v="0"/>
    <n v="3981.66"/>
    <n v="4718.91"/>
    <n v="135"/>
    <s v="QNISLE"/>
    <s v="QUANTA - WHIDBEY - ELECTRIC"/>
    <s v="X430849104"/>
    <n v="1"/>
    <n v="1907.83"/>
    <n v="2346.63"/>
    <n v="0"/>
    <m/>
    <n v="0"/>
    <s v=""/>
    <s v="0057009920"/>
  </r>
  <r>
    <s v="UG"/>
    <x v="0"/>
    <x v="2"/>
    <n v="24944.604222167465"/>
    <n v="66"/>
    <n v="2461.6157778325364"/>
    <n v="27406.22"/>
    <n v="380"/>
    <s v="105093272"/>
    <s v="3003E124 2650 PARKWOOD DR #  LANGLEY"/>
    <s v="CEN2"/>
    <s v="UL1"/>
    <d v="2021-06-03T00:00:00"/>
    <m/>
    <m/>
    <s v="WA01500990"/>
    <s v="UG Line Ext-1 Phase"/>
    <s v="16324"/>
    <s v="E Single Family Line Extension"/>
    <n v="0"/>
    <n v="0"/>
    <n v="0"/>
    <n v="5293.7"/>
    <n v="11783.67"/>
    <n v="986.45"/>
    <s v="QNISLE"/>
    <s v="QUANTA - WHIDBEY - ELECTRIC"/>
    <s v="508194055"/>
    <n v="1"/>
    <n v="1922.99"/>
    <n v="2365.2800000000002"/>
    <n v="0"/>
    <m/>
    <n v="0"/>
    <s v=""/>
    <s v="0057009907"/>
  </r>
  <r>
    <s v="UG"/>
    <x v="1"/>
    <x v="0"/>
    <n v="10283.475167717261"/>
    <n v="0"/>
    <n v="1687.3248322827383"/>
    <n v="11970.8"/>
    <n v="0"/>
    <s v="105093273"/>
    <s v="3803E073 609 E ILLINOIS ST #  BELLINGHAM"/>
    <s v="CEN2"/>
    <s v="UGS"/>
    <d v="2020-07-01T00:00:00"/>
    <d v="2020-10-04T00:00:00"/>
    <d v="2021-01-05T00:00:00"/>
    <s v="WA03700010"/>
    <s v="UG Line Ext-Secondary"/>
    <s v="16318"/>
    <s v="E Plats Line Extension"/>
    <n v="0"/>
    <n v="0"/>
    <n v="0"/>
    <n v="4288.42"/>
    <n v="3274.59"/>
    <n v="519.75"/>
    <s v="QNWHME"/>
    <s v="QUANTA - BELLINGHAM - ELECTRIC"/>
    <s v="508242539"/>
    <n v="1"/>
    <n v="1313.4"/>
    <n v="1615.48"/>
    <n v="0"/>
    <m/>
    <n v="0"/>
    <s v=""/>
    <s v="0056004442"/>
  </r>
  <r>
    <s v="UG"/>
    <x v="1"/>
    <x v="2"/>
    <n v="21556.512707321988"/>
    <n v="41"/>
    <n v="2945.7672926780106"/>
    <n v="24502.28"/>
    <n v="525"/>
    <s v="105093314"/>
    <s v="2301E012 4513 BEAUTY LAKE RD SW # PORT O"/>
    <s v="CEN2"/>
    <s v="UL1"/>
    <d v="2020-09-11T00:00:00"/>
    <d v="2020-12-03T00:00:00"/>
    <d v="2021-03-02T00:00:00"/>
    <s v="WA01800990"/>
    <s v="UG Line Ext-1 Phase"/>
    <s v="16324"/>
    <s v="E Single Family Line Extension"/>
    <n v="0"/>
    <n v="0"/>
    <n v="0"/>
    <n v="5681.63"/>
    <n v="9952.08"/>
    <n v="1980"/>
    <s v="QSSPE"/>
    <s v="QUANTA - KITSAP - ELECTRIC"/>
    <s v="506418119"/>
    <n v="1"/>
    <n v="1968.17"/>
    <n v="2420.85"/>
    <n v="525"/>
    <m/>
    <n v="1"/>
    <s v="1"/>
    <s v="0057009690"/>
  </r>
  <r>
    <s v="UG"/>
    <x v="1"/>
    <x v="2"/>
    <n v="12321.972024854567"/>
    <n v="19"/>
    <n v="2676.0479751454327"/>
    <n v="14998.02"/>
    <n v="655"/>
    <s v="105093334"/>
    <s v="1802W128 3441 SAPP RD SW #  OLYMPIA"/>
    <s v="CEN2"/>
    <s v="UL1"/>
    <d v="2020-10-31T00:00:00"/>
    <d v="2021-01-05T00:00:00"/>
    <d v="2021-04-02T00:00:00"/>
    <s v="WA03400340"/>
    <s v="UG Line Ext-1 Phase"/>
    <s v="16324"/>
    <s v="E Single Family Line Extension"/>
    <n v="0"/>
    <n v="0"/>
    <n v="0"/>
    <n v="5173.05"/>
    <n v="4734.58"/>
    <n v="0"/>
    <s v="QSTHLE"/>
    <s v="QUANTA - OLYMPIA - ELECTRIC"/>
    <s v="508403281"/>
    <n v="1"/>
    <n v="2249.71"/>
    <n v="2767.14"/>
    <n v="0"/>
    <m/>
    <n v="0"/>
    <s v=""/>
    <s v="0057009765"/>
  </r>
  <r>
    <s v="UG"/>
    <x v="1"/>
    <x v="1"/>
    <n v="15414.39"/>
    <n v="0"/>
    <n v="0"/>
    <n v="15414.39"/>
    <n v="0"/>
    <s v="105093344"/>
    <s v="2105E107  PARCEL #960656 #  CLE ELUM"/>
    <s v="CEN2"/>
    <s v="UL1"/>
    <d v="2020-10-29T00:00:00"/>
    <d v="2021-01-05T00:00:00"/>
    <d v="2021-04-02T00:00:00"/>
    <s v="WA01900010"/>
    <s v="UG Line Ext-1 Phase"/>
    <s v="16314"/>
    <s v="E Multi Family Line Extension"/>
    <n v="0"/>
    <n v="0"/>
    <n v="0"/>
    <n v="1020.02"/>
    <n v="10883.94"/>
    <n v="0"/>
    <s v="QCNPLAT"/>
    <s v="QUANTA - REDMOND - PLAT"/>
    <s v=""/>
    <n v="1"/>
    <n v="0"/>
    <n v="0"/>
    <n v="0"/>
    <m/>
    <n v="0"/>
    <s v=""/>
    <s v=""/>
  </r>
  <r>
    <s v="UG"/>
    <x v="1"/>
    <x v="2"/>
    <n v="13989.615816351714"/>
    <n v="1399"/>
    <n v="2045.4841836482863"/>
    <n v="16035.1"/>
    <n v="10"/>
    <s v="105093346"/>
    <s v="2903E072 2797 EVA LN # CLINTON"/>
    <s v="CEN2"/>
    <s v="UL1"/>
    <d v="2020-12-03T00:00:00"/>
    <d v="2021-03-02T00:00:00"/>
    <d v="2021-06-02T00:00:00"/>
    <s v="WA01500990"/>
    <s v="UG Line Ext-1 Phase"/>
    <s v="16324"/>
    <s v="E Single Family Line Extension"/>
    <n v="0"/>
    <n v="0"/>
    <n v="0"/>
    <n v="2446.71"/>
    <n v="6786.66"/>
    <n v="1329.63"/>
    <s v="QNISLE"/>
    <s v="QUANTA - WHIDBEY - ELECTRIC"/>
    <s v="508285080"/>
    <n v="1"/>
    <n v="1591.53"/>
    <n v="1957.58"/>
    <n v="0"/>
    <m/>
    <n v="0"/>
    <s v=""/>
    <s v="0057009970"/>
  </r>
  <r>
    <s v="UG"/>
    <x v="0"/>
    <x v="0"/>
    <n v="29640.517107554588"/>
    <n v="79"/>
    <n v="1471.7928924454129"/>
    <n v="31112.31"/>
    <n v="375"/>
    <s v="105093380"/>
    <s v="3202E012 2210 CORSAIR LN #  OAK HARBOR"/>
    <s v="CEN2"/>
    <s v="UL1"/>
    <d v="2021-01-07T00:00:00"/>
    <d v="2021-04-02T00:00:00"/>
    <d v="2021-07-02T00:00:00"/>
    <s v="WA01500990"/>
    <s v="UG Line Ext-1 Phase"/>
    <s v="16324"/>
    <s v="E Single Family Line Extension"/>
    <n v="6000"/>
    <n v="-6000"/>
    <n v="0"/>
    <n v="6073.19"/>
    <n v="14349.44"/>
    <n v="1237.3900000000001"/>
    <s v="QNISLE"/>
    <s v="QUANTA - WHIDBEY - ELECTRIC"/>
    <s v="506571420"/>
    <n v="1"/>
    <n v="1397.48"/>
    <n v="1718.9"/>
    <n v="0"/>
    <m/>
    <n v="0"/>
    <s v=""/>
    <s v="0057009885"/>
  </r>
  <r>
    <s v="UG"/>
    <x v="1"/>
    <x v="0"/>
    <n v="20580.580670229239"/>
    <n v="0"/>
    <n v="3457.1093297707589"/>
    <n v="24037.69"/>
    <n v="0"/>
    <s v="105093387"/>
    <s v="3704E036 1740 LAKE WHATCOM BLVD # CELL B"/>
    <s v="CEN2"/>
    <s v="UL1"/>
    <d v="2020-09-10T00:00:00"/>
    <d v="2020-12-03T00:00:00"/>
    <d v="2021-03-02T00:00:00"/>
    <s v="WA03700370"/>
    <s v="UG Line Ext-1 Phase"/>
    <s v="16311"/>
    <s v="E Commercial Line Extension"/>
    <n v="0"/>
    <n v="0"/>
    <n v="0"/>
    <n v="3817.37"/>
    <n v="5375.04"/>
    <n v="146.75"/>
    <s v="QNWHME"/>
    <s v="QUANTA - BELLINGHAM - ELECTRIC"/>
    <s v="508404027"/>
    <n v="1"/>
    <n v="2708.94"/>
    <n v="3332"/>
    <n v="0"/>
    <m/>
    <n v="0"/>
    <s v="1"/>
    <s v="0050046858"/>
  </r>
  <r>
    <s v="UG"/>
    <x v="0"/>
    <x v="0"/>
    <n v="59559.532382416095"/>
    <n v="0"/>
    <n v="9417.0076175839004"/>
    <n v="68976.539999999994"/>
    <n v="0"/>
    <s v="105093413"/>
    <s v="3902E079 5713 4TH AVE #  FERNDALE"/>
    <s v="CEN2"/>
    <s v="UL1"/>
    <d v="2021-03-25T00:00:00"/>
    <d v="2021-07-02T00:00:00"/>
    <d v="2021-10-06T00:00:00"/>
    <s v="WA03700040"/>
    <s v="UG Line Ext-1 Phase"/>
    <s v="16314"/>
    <s v="E Multi Family Line Extension"/>
    <n v="11761.03"/>
    <n v="-11761.03"/>
    <n v="0"/>
    <n v="15053.18"/>
    <n v="25149.71"/>
    <n v="5052.75"/>
    <s v="QNWHME"/>
    <s v="QUANTA - BELLINGHAM - ELECTRIC"/>
    <s v="504612671"/>
    <n v="1"/>
    <n v="7522.95"/>
    <n v="9253.23"/>
    <n v="0"/>
    <m/>
    <n v="0"/>
    <s v=""/>
    <s v="0050047139"/>
  </r>
  <r>
    <s v="UG"/>
    <x v="1"/>
    <x v="2"/>
    <n v="15980.379832359318"/>
    <n v="50"/>
    <n v="1681.9501676406835"/>
    <n v="17662.330000000002"/>
    <n v="320"/>
    <s v="105093438"/>
    <s v="2903E116 6596 LONGWOOD LN #  CLINTON"/>
    <s v="CEN2"/>
    <s v="UL1"/>
    <d v="2020-10-07T00:00:00"/>
    <d v="2021-01-05T00:00:00"/>
    <d v="2021-04-02T00:00:00"/>
    <s v="WA01500990"/>
    <s v="UG Line Ext-1 Phase"/>
    <s v="16324"/>
    <s v="E Single Family Line Extension"/>
    <n v="0"/>
    <n v="0"/>
    <n v="0"/>
    <n v="3521.63"/>
    <n v="5444.2"/>
    <n v="1255.3800000000001"/>
    <s v="QNISLE"/>
    <s v="QUANTA - WHIDBEY - ELECTRIC"/>
    <s v="508519588"/>
    <n v="1"/>
    <n v="1558.88"/>
    <n v="1917.42"/>
    <n v="0"/>
    <m/>
    <n v="0"/>
    <s v=""/>
    <s v="0057009925"/>
  </r>
  <r>
    <s v="UG"/>
    <x v="0"/>
    <x v="2"/>
    <n v="25764.663650245511"/>
    <n v="7"/>
    <n v="2571.8463497544863"/>
    <n v="28336.51"/>
    <n v="3720"/>
    <s v="105093445"/>
    <s v="2201E003 13835 MAPLE RD SE # PORT ORCHAR"/>
    <s v="CEN2"/>
    <s v="UL1"/>
    <d v="2021-05-27T00:00:00"/>
    <d v="2021-10-06T00:00:00"/>
    <m/>
    <s v="WA01800990"/>
    <s v="UG Line Ext-1 Phase"/>
    <s v="16324"/>
    <s v="E Single Family Line Extension"/>
    <n v="0"/>
    <n v="0"/>
    <n v="0"/>
    <n v="8741.83"/>
    <n v="10921.11"/>
    <n v="688"/>
    <s v="QSSPE"/>
    <s v="QUANTA - KITSAP - ELECTRIC"/>
    <s v="508493073"/>
    <n v="1"/>
    <n v="1959.65"/>
    <n v="2410.37"/>
    <n v="1860"/>
    <m/>
    <n v="1"/>
    <s v="1"/>
    <s v="0057009793"/>
  </r>
  <r>
    <s v="UG"/>
    <x v="1"/>
    <x v="2"/>
    <n v="14414.488554803793"/>
    <n v="21"/>
    <n v="3211.3714451962073"/>
    <n v="17625.86"/>
    <n v="680"/>
    <s v="105093457"/>
    <s v="2203E017 8706 SW CEMETERY RD #  VASHON"/>
    <s v="CEN2"/>
    <s v="UL1"/>
    <d v="2020-08-09T00:00:00"/>
    <d v="2020-11-05T00:00:00"/>
    <d v="2021-02-02T00:00:00"/>
    <s v="WA04000990"/>
    <s v="UG Line Ext-1 Phase"/>
    <s v="16324"/>
    <s v="E Single Family Line Extension"/>
    <n v="0"/>
    <n v="0"/>
    <n v="0"/>
    <n v="4694.8500000000004"/>
    <n v="4698.58"/>
    <n v="1524"/>
    <s v="QSSPE"/>
    <s v="QUANTA - KITSAP - ELECTRIC"/>
    <s v="508504851"/>
    <n v="1"/>
    <n v="1968.17"/>
    <n v="2420.85"/>
    <n v="680"/>
    <m/>
    <n v="1"/>
    <s v="1"/>
    <s v="0057009721"/>
  </r>
  <r>
    <s v="UG"/>
    <x v="1"/>
    <x v="2"/>
    <n v="33035.257830518807"/>
    <n v="0"/>
    <n v="428.83216948119048"/>
    <n v="33464.089999999997"/>
    <n v="0"/>
    <s v="105093463"/>
    <s v="4005E032 9072 CROSS CREEK RD  SUMAS"/>
    <s v="CEN2"/>
    <s v="UL1"/>
    <d v="2020-07-29T00:00:00"/>
    <d v="2020-10-04T00:00:00"/>
    <d v="2021-01-05T00:00:00"/>
    <s v="WA03700370"/>
    <s v="UG Line Ext-1 Phase"/>
    <s v="16324"/>
    <s v="E Single Family Line Extension"/>
    <n v="0"/>
    <n v="0"/>
    <n v="0"/>
    <n v="3888.9"/>
    <n v="16724.099999999999"/>
    <n v="2222.94"/>
    <s v="QNWHME"/>
    <s v="QUANTA - BELLINGHAM - ELECTRIC"/>
    <s v="505807966"/>
    <n v="1"/>
    <n v="1586.73"/>
    <n v="1951.68"/>
    <n v="0"/>
    <m/>
    <n v="0"/>
    <s v=""/>
    <s v="0057009866"/>
  </r>
  <r>
    <s v="UG"/>
    <x v="1"/>
    <x v="0"/>
    <n v="18235.633229785028"/>
    <n v="456"/>
    <n v="3052.0267702149717"/>
    <n v="21287.66"/>
    <n v="40"/>
    <s v="105093471"/>
    <s v="2308E106  16430 422ND AVE SE # NORTH BEN"/>
    <s v="CEN2"/>
    <s v="UL1"/>
    <d v="2020-12-08T00:00:00"/>
    <d v="2021-03-02T00:00:00"/>
    <d v="2021-06-02T00:00:00"/>
    <s v="WA04000990"/>
    <s v="UG Line Ext-1 Phase"/>
    <s v="16324"/>
    <s v="E Single Family Line Extension"/>
    <n v="4697.1099999999997"/>
    <n v="-4697.1099999999997"/>
    <n v="0"/>
    <n v="2776.13"/>
    <n v="9747.5499999999993"/>
    <n v="347.2"/>
    <s v="QCNOKE"/>
    <s v="QUANTA - REDMOND - ELECTRIC"/>
    <s v="508112121"/>
    <n v="1"/>
    <n v="1918.61"/>
    <n v="2359.89"/>
    <n v="0"/>
    <m/>
    <n v="0"/>
    <s v=""/>
    <s v="0057009790"/>
  </r>
  <r>
    <s v="UG"/>
    <x v="1"/>
    <x v="0"/>
    <n v="22156.99487399283"/>
    <n v="886"/>
    <n v="2649.4151260071694"/>
    <n v="24806.41"/>
    <n v="25"/>
    <s v="105093475"/>
    <s v="2113E028 621 VIA KACHESS RD #  EASTON"/>
    <s v="CEN2"/>
    <s v="UL1"/>
    <d v="2020-12-01T00:00:00"/>
    <d v="2021-03-02T00:00:00"/>
    <d v="2021-06-02T00:00:00"/>
    <s v="WA01900990"/>
    <s v="UG Line Ext-1 Phase"/>
    <s v="16324"/>
    <s v="E Single Family Line Extension"/>
    <n v="617.73"/>
    <n v="-617.73"/>
    <n v="0"/>
    <n v="3525.48"/>
    <n v="13602.37"/>
    <n v="0"/>
    <s v="QCKTTE"/>
    <s v="QUANTA - KITTITAS - ELECTRIC"/>
    <s v="508446102"/>
    <n v="1"/>
    <n v="2682.67"/>
    <n v="3299.68"/>
    <n v="30"/>
    <m/>
    <n v="1"/>
    <s v="1"/>
    <s v="0057009997"/>
  </r>
  <r>
    <s v="UG"/>
    <x v="1"/>
    <x v="0"/>
    <n v="9575.8156530896031"/>
    <n v="147"/>
    <n v="2041.0843469103959"/>
    <n v="11616.9"/>
    <n v="65"/>
    <s v="105093511"/>
    <s v="2402E043 2171 SOUNDVIEW DR NE #  BAINBRI"/>
    <s v="CEN2"/>
    <s v="UL1"/>
    <d v="2020-11-25T00:00:00"/>
    <d v="2021-02-02T00:00:00"/>
    <d v="2021-05-04T00:00:00"/>
    <s v="WA01800040"/>
    <s v="UG Line Ext-1 Phase"/>
    <s v="16324"/>
    <s v="E Single Family Line Extension"/>
    <n v="933.31"/>
    <n v="-933.31"/>
    <n v="0"/>
    <n v="2307.35"/>
    <n v="4358.17"/>
    <n v="528"/>
    <s v="QSSPE"/>
    <s v="QUANTA - KITSAP - ELECTRIC"/>
    <s v="508280693"/>
    <n v="1"/>
    <n v="1619.74"/>
    <n v="1992.28"/>
    <n v="25"/>
    <m/>
    <n v="1"/>
    <s v="1"/>
    <s v="0057009727"/>
  </r>
  <r>
    <s v="UG"/>
    <x v="1"/>
    <x v="0"/>
    <n v="2630.58"/>
    <n v="0"/>
    <n v="0"/>
    <n v="2630.58"/>
    <n v="0"/>
    <s v="105093523"/>
    <s v="2205E132 PARCEL 3322059103 #  AUBURN"/>
    <s v="CEN2"/>
    <s v="UGS"/>
    <d v="2020-08-14T00:00:00"/>
    <d v="2020-11-05T00:00:00"/>
    <d v="2021-02-02T00:00:00"/>
    <s v="WA11700020"/>
    <s v="UG Line Ext-Secondary"/>
    <s v="16311"/>
    <s v="E Commercial Line Extension"/>
    <n v="2826.11"/>
    <n v="-2826.11"/>
    <n v="0"/>
    <n v="878.43"/>
    <n v="1225.18"/>
    <n v="0"/>
    <s v="QCSPLAT"/>
    <s v="QUANTA - KENT - PLAT"/>
    <s v=""/>
    <n v="1"/>
    <n v="0"/>
    <n v="0"/>
    <n v="0"/>
    <m/>
    <n v="0"/>
    <s v=""/>
    <s v="0050047346"/>
  </r>
  <r>
    <s v="UG"/>
    <x v="1"/>
    <x v="0"/>
    <n v="8905.0349462050744"/>
    <n v="0"/>
    <n v="-365.45494620507509"/>
    <n v="8539.58"/>
    <n v="0"/>
    <s v="105093533"/>
    <s v="3101E016 306 S MAIN ST # COUPEVILLE"/>
    <s v="CEN2"/>
    <s v="UGS"/>
    <d v="2020-07-01T00:00:00"/>
    <d v="2020-10-04T00:00:00"/>
    <d v="2021-01-05T00:00:00"/>
    <s v="WA01500010"/>
    <s v="UG Line Ext-Secondary"/>
    <s v="16314"/>
    <s v="E Multi Family Line Extension"/>
    <n v="1612.17"/>
    <n v="-1612.17"/>
    <n v="0"/>
    <n v="475.85"/>
    <n v="2530.98"/>
    <n v="816.75"/>
    <s v="QNISLE"/>
    <s v="QUANTA - WHIDBEY - ELECTRIC"/>
    <s v="508498374"/>
    <n v="1"/>
    <n v="0"/>
    <n v="0"/>
    <n v="0"/>
    <m/>
    <n v="0"/>
    <s v=""/>
    <s v="0050047288"/>
  </r>
  <r>
    <s v="UG"/>
    <x v="1"/>
    <x v="2"/>
    <n v="15288.817631910901"/>
    <n v="25"/>
    <n v="2166.9323680890989"/>
    <n v="17455.75"/>
    <n v="620"/>
    <s v="105093549"/>
    <s v="2105E092 33220 129TH WAY SE # ADU AUBURN"/>
    <s v="CEN2"/>
    <s v="UL1"/>
    <d v="2020-11-18T00:00:00"/>
    <d v="2021-02-02T00:00:00"/>
    <d v="2021-05-04T00:00:00"/>
    <s v="WA04000990"/>
    <s v="UG Line Ext-1 Phase"/>
    <s v="16324"/>
    <s v="E Single Family Line Extension"/>
    <n v="0"/>
    <n v="0"/>
    <n v="0"/>
    <n v="3719.72"/>
    <n v="3876.67"/>
    <n v="1917.9"/>
    <s v="QCSOKE"/>
    <s v="QUANTA - SOUTH KING - ELECTRIC"/>
    <s v="508324355"/>
    <n v="1"/>
    <n v="1637.83"/>
    <n v="2014.53"/>
    <n v="0"/>
    <m/>
    <n v="0"/>
    <s v=""/>
    <s v="0057010143"/>
  </r>
  <r>
    <s v="UG"/>
    <x v="0"/>
    <x v="0"/>
    <n v="30076.219869906261"/>
    <n v="72"/>
    <n v="-2466.2498699062589"/>
    <n v="27609.97"/>
    <n v="420"/>
    <s v="105093561"/>
    <s v="3102E076 29968 STATE ROUTE 525 #  COUPEV"/>
    <s v="CEN2"/>
    <s v="UL1"/>
    <d v="2021-05-07T00:00:00"/>
    <d v="2021-11-04T00:00:00"/>
    <m/>
    <s v="WA01500990"/>
    <s v="UG Line Ext-1 Phase"/>
    <s v="16324"/>
    <s v="E Single Family Line Extension"/>
    <n v="6000"/>
    <n v="-6000"/>
    <n v="0"/>
    <n v="5516.83"/>
    <n v="13405.59"/>
    <n v="3708.75"/>
    <s v="QNISLE"/>
    <s v="QUANTA - WHIDBEY - ELECTRIC"/>
    <s v="508522502"/>
    <n v="1"/>
    <n v="1778.05"/>
    <n v="2187"/>
    <n v="0"/>
    <m/>
    <n v="0"/>
    <s v=""/>
    <s v="0057010038"/>
  </r>
  <r>
    <s v="UG"/>
    <x v="1"/>
    <x v="0"/>
    <n v="9337.4826709592126"/>
    <n v="0"/>
    <n v="-82.562670959212781"/>
    <n v="9254.92"/>
    <n v="0"/>
    <s v="105093562"/>
    <s v="2405E127  1406 N 30TH ST # RESERVOIR REN"/>
    <s v="CEN2"/>
    <s v="UGS"/>
    <d v="2020-07-28T00:00:00"/>
    <d v="2021-06-02T00:00:00"/>
    <d v="2021-10-06T00:00:00"/>
    <s v="WA11700250"/>
    <s v="UG Line Ext-Secondary"/>
    <s v="16311"/>
    <s v="E Commercial Line Extension"/>
    <n v="0"/>
    <n v="0"/>
    <n v="0"/>
    <n v="1357.23"/>
    <n v="1287.26"/>
    <n v="752.7"/>
    <s v="QCNOKE"/>
    <s v="QUANTA - REDMOND - ELECTRIC"/>
    <s v="506159313"/>
    <n v="1"/>
    <n v="0"/>
    <n v="0"/>
    <n v="0"/>
    <m/>
    <n v="0"/>
    <s v=""/>
    <s v="0050047267"/>
  </r>
  <r>
    <s v="UG"/>
    <x v="0"/>
    <x v="2"/>
    <n v="12905.592573988342"/>
    <n v="1291"/>
    <n v="1945.1174260116575"/>
    <n v="14850.71"/>
    <n v="10"/>
    <s v="105093564"/>
    <s v="2402E084  2312 MARTIN AVE E #  PORT"/>
    <s v="CEN2"/>
    <s v="UL1"/>
    <d v="2021-01-12T00:00:00"/>
    <d v="2021-04-02T00:00:00"/>
    <d v="2021-07-02T00:00:00"/>
    <s v="WA01800990"/>
    <s v="UG Line Ext-1 Phase"/>
    <s v="16324"/>
    <s v="E Single Family Line Extension"/>
    <n v="0"/>
    <n v="0"/>
    <n v="0"/>
    <n v="2280.73"/>
    <n v="7353.72"/>
    <n v="0"/>
    <s v="QSSPE"/>
    <s v="QUANTA - KITSAP - ELECTRIC"/>
    <s v="506276245"/>
    <n v="1"/>
    <n v="1409.42"/>
    <n v="1733.59"/>
    <n v="10"/>
    <m/>
    <n v="1"/>
    <s v="1"/>
    <s v="0057009764"/>
  </r>
  <r>
    <s v="UG"/>
    <x v="1"/>
    <x v="2"/>
    <n v="11935.864234924462"/>
    <n v="217"/>
    <n v="2105.6357650755381"/>
    <n v="14041.5"/>
    <n v="55"/>
    <s v="105093567"/>
    <s v="3102E080 1426 GRATEFUL ACRES #  COUPEVIL"/>
    <s v="CEN2"/>
    <s v="UL1"/>
    <d v="2020-07-01T00:00:00"/>
    <d v="2020-10-04T00:00:00"/>
    <d v="2021-01-05T00:00:00"/>
    <s v="WA01500990"/>
    <s v="UG Line Ext-1 Phase"/>
    <s v="16324"/>
    <s v="E Single Family Line Extension"/>
    <n v="0"/>
    <n v="0"/>
    <n v="0"/>
    <n v="2452.4299999999998"/>
    <n v="6403.89"/>
    <n v="530.83000000000004"/>
    <s v="QNISLE"/>
    <s v="QUANTA - WHIDBEY - ELECTRIC"/>
    <s v="508512460"/>
    <n v="1"/>
    <n v="1616.53"/>
    <n v="1988.33"/>
    <n v="0"/>
    <m/>
    <n v="0"/>
    <s v=""/>
    <s v="0057009880"/>
  </r>
  <r>
    <s v="UG"/>
    <x v="1"/>
    <x v="0"/>
    <n v="14480.286766913461"/>
    <n v="0"/>
    <n v="2068.8232330865394"/>
    <n v="16549.11"/>
    <n v="0"/>
    <s v="105093584"/>
    <s v="2303E124 18851 103RD AVE SW # CELL VASHO"/>
    <s v="CEN2"/>
    <s v="UL1"/>
    <d v="2020-11-20T00:00:00"/>
    <d v="2021-07-16T00:00:00"/>
    <d v="2021-10-06T00:00:00"/>
    <s v="WA04000990"/>
    <s v="UG Line Ext-1 Phase"/>
    <s v="16311"/>
    <s v="E Commercial Line Extension"/>
    <n v="599.64"/>
    <n v="-599.64"/>
    <n v="0"/>
    <n v="3224.28"/>
    <n v="6474.13"/>
    <n v="0"/>
    <s v="QSSPE"/>
    <s v="QUANTA - KITSAP - ELECTRIC"/>
    <s v="508538953"/>
    <n v="1"/>
    <n v="1512.81"/>
    <n v="1860.76"/>
    <n v="450"/>
    <m/>
    <n v="1"/>
    <s v="1"/>
    <s v="0050046721"/>
  </r>
  <r>
    <s v="UG"/>
    <x v="1"/>
    <x v="2"/>
    <n v="15932.621745671684"/>
    <n v="51"/>
    <n v="2177.8982543283169"/>
    <n v="18110.52"/>
    <n v="310"/>
    <s v="105093595"/>
    <s v="2903E020 2983 ANDREASON RD #  LANGLEY"/>
    <s v="CEN2"/>
    <s v="UL1"/>
    <d v="2020-08-06T00:00:00"/>
    <d v="2020-11-05T00:00:00"/>
    <d v="2021-02-02T00:00:00"/>
    <s v="WA01500990"/>
    <s v="UG Line Ext-1 Phase"/>
    <s v="16324"/>
    <s v="E Single Family Line Extension"/>
    <n v="0"/>
    <n v="0"/>
    <n v="0"/>
    <n v="3354.03"/>
    <n v="4485.95"/>
    <n v="891.01"/>
    <s v="QNISLE"/>
    <s v="QUANTA - WHIDBEY - ELECTRIC"/>
    <s v="508424770"/>
    <n v="1"/>
    <n v="1610.11"/>
    <n v="1980.44"/>
    <n v="0"/>
    <m/>
    <n v="0"/>
    <s v=""/>
    <s v="0057009956"/>
  </r>
  <r>
    <s v="UG"/>
    <x v="0"/>
    <x v="0"/>
    <n v="9940.0932480975644"/>
    <n v="10"/>
    <n v="2926.446751902437"/>
    <n v="12866.54"/>
    <n v="950"/>
    <s v="105093628"/>
    <s v="2702E040 9193 NE COUNTRY WOODS LN #  KIN"/>
    <s v="CEN2"/>
    <s v="UL1"/>
    <d v="2021-06-23T00:00:00"/>
    <d v="2021-10-06T00:00:00"/>
    <m/>
    <s v="WA01800990"/>
    <s v="UG Line Ext-1 Phase"/>
    <s v="16324"/>
    <s v="E Single Family Line Extension"/>
    <n v="385.49"/>
    <n v="-385.49"/>
    <n v="0"/>
    <n v="4402.8500000000004"/>
    <n v="4497.75"/>
    <n v="0"/>
    <s v="QSSPE"/>
    <s v="QUANTA - KITSAP - ELECTRIC"/>
    <s v="508542701"/>
    <n v="1"/>
    <n v="2342.48"/>
    <n v="2881.25"/>
    <n v="950"/>
    <m/>
    <n v="1"/>
    <s v="1"/>
    <s v="0057009755"/>
  </r>
  <r>
    <s v="UG"/>
    <x v="1"/>
    <x v="2"/>
    <n v="10809.015022701635"/>
    <n v="23"/>
    <n v="2137.7049772983651"/>
    <n v="12946.72"/>
    <n v="480"/>
    <s v="105093630"/>
    <s v="2005E053 22301 40TH ST E #  BUCKLEY"/>
    <s v="CEN2"/>
    <s v="UL1"/>
    <d v="2020-11-22T00:00:00"/>
    <d v="2021-02-02T00:00:00"/>
    <d v="2021-05-04T00:00:00"/>
    <s v="WA04100990"/>
    <s v="UG Line Ext-1 Phase"/>
    <s v="16324"/>
    <s v="E Single Family Line Extension"/>
    <n v="0"/>
    <n v="0"/>
    <n v="0"/>
    <n v="4009.86"/>
    <n v="4591.6899999999996"/>
    <n v="138"/>
    <s v="QSWPRE"/>
    <s v="QUANTA - PUYALLUP - ELECTRIC"/>
    <s v="508449308"/>
    <n v="1"/>
    <n v="1641.83"/>
    <n v="2019.45"/>
    <n v="0"/>
    <m/>
    <n v="0"/>
    <s v=""/>
    <s v="0057009760"/>
  </r>
  <r>
    <s v="UG"/>
    <x v="0"/>
    <x v="2"/>
    <n v="20369.570050222806"/>
    <n v="19"/>
    <n v="2439.0399497771937"/>
    <n v="22808.61"/>
    <n v="1071"/>
    <s v="105093633"/>
    <s v="1602W028 4911 140TH AVE SW #  ROCHESTER"/>
    <s v="CEN2"/>
    <s v="UL1"/>
    <d v="2021-03-04T00:00:00"/>
    <d v="2021-06-02T00:00:00"/>
    <d v="2021-10-06T00:00:00"/>
    <s v="WA03400990"/>
    <s v="UG Line Ext-1 Phase"/>
    <s v="16324"/>
    <s v="E Single Family Line Extension"/>
    <n v="0"/>
    <n v="0"/>
    <n v="0"/>
    <n v="6658.07"/>
    <n v="8359.77"/>
    <n v="407.88"/>
    <s v="QSTHLE"/>
    <s v="QUANTA - OLYMPIA - ELECTRIC"/>
    <s v="508382530"/>
    <n v="1"/>
    <n v="1947.83"/>
    <n v="2395.83"/>
    <n v="0"/>
    <m/>
    <n v="0"/>
    <s v=""/>
    <s v="0057010436"/>
  </r>
  <r>
    <s v="UG"/>
    <x v="1"/>
    <x v="2"/>
    <n v="19325.317545239959"/>
    <n v="18"/>
    <n v="-2482.3575452399618"/>
    <n v="16842.96"/>
    <n v="1095"/>
    <s v="105093641"/>
    <s v="4004E072 2748 E BADGER RD #  EVERSON"/>
    <s v="CEN2"/>
    <s v="UL1"/>
    <d v="2020-07-02T00:00:00"/>
    <d v="2020-10-04T00:00:00"/>
    <d v="2021-01-05T00:00:00"/>
    <s v="WA03700370"/>
    <s v="UG Line Ext-1 Phase"/>
    <s v="16324"/>
    <s v="E Single Family Line Extension"/>
    <n v="0"/>
    <n v="0"/>
    <n v="0"/>
    <n v="5406.6"/>
    <n v="6492.42"/>
    <n v="1675.5"/>
    <s v="QNWHME"/>
    <s v="QUANTA - BELLINGHAM - ELECTRIC"/>
    <s v="504589860"/>
    <n v="1"/>
    <n v="1968.17"/>
    <n v="2420.85"/>
    <n v="0"/>
    <m/>
    <n v="0"/>
    <s v=""/>
    <s v="0057009770"/>
  </r>
  <r>
    <s v="UG"/>
    <x v="1"/>
    <x v="2"/>
    <n v="13035.859627123849"/>
    <n v="22"/>
    <n v="2414.1503728761518"/>
    <n v="15450.01"/>
    <n v="600"/>
    <s v="105093643"/>
    <s v="3902E108 996 W SMITH RD #ADU  BELLINGHAM"/>
    <s v="CEN2"/>
    <s v="UL1"/>
    <d v="2020-10-29T00:00:00"/>
    <d v="2021-01-05T00:00:00"/>
    <d v="2021-04-02T00:00:00"/>
    <s v="WA03700370"/>
    <s v="UG Line Ext-1 Phase"/>
    <s v="16324"/>
    <s v="E Single Family Line Extension"/>
    <n v="0"/>
    <n v="0"/>
    <n v="0"/>
    <n v="4236.1099999999997"/>
    <n v="4617.2"/>
    <n v="1015.53"/>
    <s v="QNWHME"/>
    <s v="QUANTA - BELLINGHAM - ELECTRIC"/>
    <s v="504776338"/>
    <n v="1"/>
    <n v="1928.28"/>
    <n v="2371.7800000000002"/>
    <n v="0"/>
    <m/>
    <n v="0"/>
    <s v=""/>
    <s v="0057010137"/>
  </r>
  <r>
    <s v="UG"/>
    <x v="1"/>
    <x v="0"/>
    <n v="16356.24717483548"/>
    <n v="0"/>
    <n v="1970.5128251645185"/>
    <n v="18326.759999999998"/>
    <n v="0"/>
    <s v="105093648"/>
    <s v="3503E144 17747 MAIBEN RD #  BURLINGTON"/>
    <s v="CEN2"/>
    <s v="UL1"/>
    <d v="2020-10-20T00:00:00"/>
    <d v="2021-01-05T00:00:00"/>
    <d v="2021-04-02T00:00:00"/>
    <s v="WA02900290"/>
    <s v="UG Line Ext-1 Phase"/>
    <s v="16324"/>
    <s v="E Single Family Line Extension"/>
    <n v="0"/>
    <n v="0"/>
    <n v="0"/>
    <n v="3449.68"/>
    <n v="5375.04"/>
    <n v="2417.58"/>
    <s v="QNSKGE"/>
    <s v="QUANTA - SKAGIT - ELECTRIC"/>
    <s v="500875077"/>
    <n v="1"/>
    <n v="1562.36"/>
    <n v="1921.7"/>
    <n v="0"/>
    <m/>
    <n v="0"/>
    <s v=""/>
    <s v="0050047382"/>
  </r>
  <r>
    <s v="UG"/>
    <x v="1"/>
    <x v="0"/>
    <n v="10352.538280229577"/>
    <n v="0"/>
    <n v="1888.851719770423"/>
    <n v="12241.39"/>
    <n v="0"/>
    <s v="105093655"/>
    <s v="2014E047  PARCEL 960943 #  RONALD WA"/>
    <s v="CEN2"/>
    <s v="UL1"/>
    <d v="2020-11-20T00:00:00"/>
    <d v="2021-02-02T00:00:00"/>
    <d v="2021-05-04T00:00:00"/>
    <s v="WA11700080"/>
    <s v="UG Line Ext-1 Phase"/>
    <s v="16318"/>
    <s v="E Plats Line Extension"/>
    <n v="1197.22"/>
    <n v="-1197.22"/>
    <n v="0"/>
    <n v="3676.86"/>
    <n v="4602.8"/>
    <n v="0"/>
    <s v="QCKTTE"/>
    <s v="QUANTA - KITTITAS - ELECTRIC"/>
    <s v="508622884"/>
    <n v="1"/>
    <n v="1499.02"/>
    <n v="1843.79"/>
    <n v="0"/>
    <m/>
    <n v="0"/>
    <s v=""/>
    <s v="0056004491"/>
  </r>
  <r>
    <s v="UG"/>
    <x v="1"/>
    <x v="2"/>
    <n v="16777.939999999999"/>
    <n v="168"/>
    <n v="0"/>
    <n v="16777.939999999999"/>
    <n v="100"/>
    <s v="105093664"/>
    <s v="2105E085 34150 146TH AVE SE #  AUBURN"/>
    <s v="CEN2"/>
    <s v="UL1"/>
    <d v="2020-07-07T00:00:00"/>
    <d v="2020-10-04T00:00:00"/>
    <d v="2021-01-05T00:00:00"/>
    <s v="WA04000990"/>
    <s v="UG Line Ext-1 Phase"/>
    <s v="16324"/>
    <s v="E Single Family Line Extension"/>
    <n v="8706"/>
    <n v="-8706"/>
    <n v="0"/>
    <n v="1398.06"/>
    <n v="4602.22"/>
    <n v="3382.28"/>
    <s v="QCSOKE"/>
    <s v="QUANTA - SOUTH KING - ELECTRIC"/>
    <s v="507490634"/>
    <n v="1"/>
    <n v="0"/>
    <n v="0"/>
    <n v="0"/>
    <m/>
    <n v="0"/>
    <s v=""/>
    <s v="0057009869"/>
  </r>
  <r>
    <s v="UG"/>
    <x v="0"/>
    <x v="0"/>
    <n v="24541.103173816889"/>
    <n v="0"/>
    <n v="3320.8668261831135"/>
    <n v="27861.97"/>
    <n v="0"/>
    <s v="105093683"/>
    <s v="4003E063 1162 E GROVER ST #  LYNDEN"/>
    <s v="CEN2"/>
    <s v="UL1"/>
    <d v="2021-01-14T00:00:00"/>
    <d v="2021-04-02T00:00:00"/>
    <d v="2021-07-02T00:00:00"/>
    <s v="WA03700050"/>
    <s v="UG Line Ext-1 Phase"/>
    <s v="16314"/>
    <s v="E Multi Family Line Extension"/>
    <n v="2029.87"/>
    <n v="-2029.87"/>
    <n v="0"/>
    <n v="4040.31"/>
    <n v="7556.72"/>
    <n v="1257.5"/>
    <s v="QNWHME"/>
    <s v="QUANTA - BELLINGHAM - ELECTRIC"/>
    <s v="508526304"/>
    <n v="1"/>
    <n v="2608.19"/>
    <n v="3208.07"/>
    <n v="0"/>
    <m/>
    <n v="0"/>
    <s v=""/>
    <s v="0050047632"/>
  </r>
  <r>
    <s v="UG"/>
    <x v="0"/>
    <x v="2"/>
    <n v="14515.333701615958"/>
    <n v="66"/>
    <n v="2250.2362983840417"/>
    <n v="16765.57"/>
    <n v="220"/>
    <s v="105093714"/>
    <s v="1906E115 26407 173RD ST E #  BUCKLEY"/>
    <s v="CEN2"/>
    <s v="UL1"/>
    <d v="2021-04-12T00:00:00"/>
    <d v="2021-07-02T00:00:00"/>
    <d v="2021-10-06T00:00:00"/>
    <s v="WA04100990"/>
    <s v="UG Line Ext-1 Phase"/>
    <s v="16324"/>
    <s v="E Single Family Line Extension"/>
    <n v="0"/>
    <n v="0"/>
    <n v="0"/>
    <n v="3741.04"/>
    <n v="6678.71"/>
    <n v="0"/>
    <s v="QSWPRE"/>
    <s v="QUANTA - PUYALLUP - ELECTRIC"/>
    <s v="508378863"/>
    <n v="1"/>
    <n v="1593.98"/>
    <n v="1960.6"/>
    <n v="0"/>
    <m/>
    <n v="0"/>
    <s v=""/>
    <s v="0057010219"/>
  </r>
  <r>
    <s v="UG"/>
    <x v="1"/>
    <x v="0"/>
    <n v="16186.297528608684"/>
    <n v="0"/>
    <n v="9919.9924713913169"/>
    <n v="26106.29"/>
    <n v="0"/>
    <s v="105093724"/>
    <s v="2302E076 8412 PHILLIPS RD #  PORT ORCHAR"/>
    <s v="CEN2"/>
    <s v="UGS"/>
    <d v="2020-10-22T00:00:00"/>
    <d v="2021-01-05T00:00:00"/>
    <d v="2021-04-02T00:00:00"/>
    <s v="WA01800990"/>
    <s v="UG Line Ext-Secondary"/>
    <s v="16311"/>
    <s v="E Commercial Line Extension"/>
    <n v="6412.85"/>
    <n v="-6412.85"/>
    <n v="0"/>
    <n v="14182.98"/>
    <n v="8278.11"/>
    <n v="0"/>
    <s v="QSWPLAT"/>
    <s v="QUANTA - KITSAP - PLAT"/>
    <s v=""/>
    <n v="1"/>
    <n v="8402.2900000000009"/>
    <n v="10334.82"/>
    <n v="0"/>
    <m/>
    <n v="0"/>
    <s v=""/>
    <s v="0050047622"/>
  </r>
  <r>
    <s v="UG"/>
    <x v="1"/>
    <x v="0"/>
    <n v="12744.326847358605"/>
    <n v="0"/>
    <n v="4018.9631526413964"/>
    <n v="16763.29"/>
    <n v="0"/>
    <s v="105093729"/>
    <s v="3503E136 15066 JOSH WILSON RD # SHOP BUR"/>
    <s v="CEN2"/>
    <s v="UGS"/>
    <d v="2020-08-07T00:00:00"/>
    <d v="2020-11-05T00:00:00"/>
    <d v="2021-02-02T00:00:00"/>
    <s v="WA02900290"/>
    <s v="UG Line Ext-Secondary"/>
    <s v="16311"/>
    <s v="E Commercial Line Extension"/>
    <n v="0"/>
    <n v="0"/>
    <n v="0"/>
    <n v="5706.72"/>
    <n v="5234.05"/>
    <n v="471.38"/>
    <s v="QNSKGE"/>
    <s v="QUANTA - SKAGIT - ELECTRIC"/>
    <s v="508437559"/>
    <n v="1"/>
    <n v="3245.49"/>
    <n v="3991.95"/>
    <n v="0"/>
    <m/>
    <n v="0"/>
    <s v=""/>
    <s v="0050046882"/>
  </r>
  <r>
    <s v="UG"/>
    <x v="1"/>
    <x v="0"/>
    <n v="12618.944775775828"/>
    <n v="21"/>
    <n v="2411.4852242241723"/>
    <n v="15030.43"/>
    <n v="600"/>
    <s v="105093731"/>
    <s v="3201W100 498 LUCKY DOG LN # COUPEVILLE 9"/>
    <s v="CEN2"/>
    <s v="UL1"/>
    <d v="2020-09-03T00:00:00"/>
    <d v="2020-12-03T00:00:00"/>
    <d v="2021-03-02T00:00:00"/>
    <s v="WA01500990"/>
    <s v="UG Line Ext-1 Phase"/>
    <s v="16324"/>
    <s v="E Single Family Line Extension"/>
    <n v="213.4"/>
    <n v="-213.4"/>
    <n v="0"/>
    <n v="4121.1000000000004"/>
    <n v="4346.17"/>
    <n v="698.5"/>
    <s v="QNISLE"/>
    <s v="QUANTA - WHIDBEY - ELECTRIC"/>
    <s v="508177580"/>
    <n v="1"/>
    <n v="1900.36"/>
    <n v="2337.44"/>
    <n v="0"/>
    <m/>
    <n v="0"/>
    <s v=""/>
    <s v="0057009983"/>
  </r>
  <r>
    <s v="UG"/>
    <x v="0"/>
    <x v="0"/>
    <n v="16937.343206040874"/>
    <n v="0"/>
    <n v="394.95679395912657"/>
    <n v="17332.3"/>
    <n v="0"/>
    <s v="105093738"/>
    <s v="2502E054 10933 HYLA AVE NE BAINBRIDGE IS"/>
    <s v="CEN2"/>
    <s v="UL1"/>
    <d v="2021-02-26T00:00:00"/>
    <d v="2021-10-06T00:00:00"/>
    <m/>
    <s v="WA01800040"/>
    <s v="UG Line Ext-1 Phase"/>
    <s v="16324"/>
    <s v="E Single Family Line Extension"/>
    <n v="0"/>
    <n v="0"/>
    <n v="0"/>
    <n v="3552.75"/>
    <n v="5050.24"/>
    <n v="195.5"/>
    <s v="QSSPE"/>
    <s v="QUANTA - KITSAP - ELECTRIC"/>
    <s v="508289443"/>
    <n v="1"/>
    <n v="1441.83"/>
    <n v="1773.45"/>
    <n v="550"/>
    <m/>
    <n v="3"/>
    <s v="1"/>
    <s v="0056004554"/>
  </r>
  <r>
    <s v="UG"/>
    <x v="1"/>
    <x v="0"/>
    <n v="15667.629433582528"/>
    <n v="0"/>
    <n v="4255.3905664174727"/>
    <n v="19923.02"/>
    <n v="0"/>
    <s v="105093752"/>
    <s v="2501E067 9781 PROVOST RD NW # 1 SILVERDA"/>
    <s v="CEN2"/>
    <s v="UL1"/>
    <d v="2020-07-08T00:00:00"/>
    <d v="2020-10-04T00:00:00"/>
    <d v="2021-01-05T00:00:00"/>
    <s v="WA01800990"/>
    <s v="UG Line Ext-1 Phase"/>
    <s v="16311"/>
    <s v="E Commercial Line Extension"/>
    <n v="3748.13"/>
    <n v="-3748.13"/>
    <n v="0"/>
    <n v="4265.71"/>
    <n v="7121.66"/>
    <n v="0"/>
    <s v="QSSPE"/>
    <s v="QUANTA - KITSAP - ELECTRIC"/>
    <s v="508023700"/>
    <n v="1"/>
    <n v="3239.98"/>
    <n v="3985.18"/>
    <n v="30"/>
    <m/>
    <n v="2"/>
    <s v="1"/>
    <s v="0050047024"/>
  </r>
  <r>
    <s v="UG"/>
    <x v="1"/>
    <x v="0"/>
    <n v="9368.4144214488442"/>
    <n v="0"/>
    <n v="1651.095578551156"/>
    <n v="11019.51"/>
    <n v="0"/>
    <s v="105093801"/>
    <s v="3702E046 1515 COWGILL AVE #  BELLINGHAM"/>
    <s v="CEN2"/>
    <s v="UGS"/>
    <d v="2020-09-09T00:00:00"/>
    <d v="2020-12-03T00:00:00"/>
    <d v="2021-03-02T00:00:00"/>
    <s v="WA03700010"/>
    <s v="UG Line Ext-Secondary"/>
    <s v="16318"/>
    <s v="E Plats Line Extension"/>
    <n v="0"/>
    <n v="0"/>
    <n v="0"/>
    <n v="2125.13"/>
    <n v="3500.6"/>
    <n v="686.81"/>
    <s v="QNWHME"/>
    <s v="QUANTA - BELLINGHAM - ELECTRIC"/>
    <s v="508559519"/>
    <n v="1"/>
    <n v="1323.81"/>
    <n v="1628.29"/>
    <n v="0"/>
    <m/>
    <n v="0"/>
    <s v=""/>
    <s v="0056004463"/>
  </r>
  <r>
    <s v="UG"/>
    <x v="1"/>
    <x v="2"/>
    <n v="15324.998439883555"/>
    <n v="153"/>
    <n v="2599.6915601164428"/>
    <n v="17924.689999999999"/>
    <n v="100"/>
    <s v="105093816"/>
    <s v="2505E120 9829 HILLTOP DR NE#  BAINBRIDGE"/>
    <s v="CEN2"/>
    <s v="UL1"/>
    <d v="2020-11-25T00:00:00"/>
    <d v="2021-02-02T00:00:00"/>
    <d v="2021-05-04T00:00:00"/>
    <s v="WA01800040"/>
    <s v="UG Line Ext-1 Phase"/>
    <s v="16324"/>
    <s v="E Single Family Line Extension"/>
    <n v="0"/>
    <n v="0"/>
    <n v="0"/>
    <n v="3013.92"/>
    <n v="7484.23"/>
    <n v="490"/>
    <s v="QSSPE"/>
    <s v="QUANTA - KITSAP - ELECTRIC"/>
    <s v="508383109"/>
    <n v="1"/>
    <n v="1907.83"/>
    <n v="2346.63"/>
    <n v="100"/>
    <m/>
    <n v="1"/>
    <s v="1"/>
    <s v="0057009802"/>
  </r>
  <r>
    <s v="UG"/>
    <x v="1"/>
    <x v="2"/>
    <n v="12241.035317391743"/>
    <n v="19"/>
    <n v="2148.2346826082576"/>
    <n v="14389.27"/>
    <n v="650"/>
    <s v="105093817"/>
    <s v="2501W088 9916 NW PIONEER RD #  SEABECK"/>
    <s v="CEN2"/>
    <s v="UL1"/>
    <d v="2020-07-16T00:00:00"/>
    <d v="2020-10-04T00:00:00"/>
    <d v="2021-01-05T00:00:00"/>
    <s v="WA01800990"/>
    <s v="UG Line Ext-1 Phase"/>
    <s v="16324"/>
    <s v="E Single Family Line Extension"/>
    <n v="0"/>
    <n v="0"/>
    <n v="0"/>
    <n v="4260.28"/>
    <n v="4715.1899999999996"/>
    <n v="0"/>
    <s v="QSSPE"/>
    <s v="QUANTA - KITSAP - ELECTRIC"/>
    <s v="507841071"/>
    <n v="1"/>
    <n v="1586.44"/>
    <n v="1951.32"/>
    <n v="650"/>
    <m/>
    <n v="1"/>
    <s v="1"/>
    <s v="0057009886"/>
  </r>
  <r>
    <s v="UG"/>
    <x v="1"/>
    <x v="3"/>
    <n v="4335.2700000000004"/>
    <n v="0"/>
    <n v="0"/>
    <n v="4335.2700000000004"/>
    <n v="0"/>
    <s v="105093840"/>
    <s v="2401E112  PARCEL 28240110862000 #  BREME"/>
    <s v="CEN2"/>
    <s v="UGS"/>
    <d v="2020-09-22T00:00:00"/>
    <d v="2021-03-19T00:00:00"/>
    <d v="2021-06-02T00:00:00"/>
    <s v="WA01800010"/>
    <s v="UG Line Ext-Secondary"/>
    <s v="16311"/>
    <s v="E Commercial Line Extension"/>
    <n v="0"/>
    <n v="0"/>
    <n v="0"/>
    <n v="807.25"/>
    <n v="2428.08"/>
    <n v="0"/>
    <s v="QSWPLAT"/>
    <s v="QUANTA - KITSAP - PLAT"/>
    <s v=""/>
    <n v="1"/>
    <n v="0"/>
    <n v="0"/>
    <n v="0"/>
    <m/>
    <n v="0"/>
    <s v=""/>
    <s v="0050048342"/>
  </r>
  <r>
    <s v="UG"/>
    <x v="1"/>
    <x v="3"/>
    <n v="10508.011952141773"/>
    <n v="0"/>
    <n v="1252.6380478582264"/>
    <n v="11760.65"/>
    <n v="0"/>
    <s v="105093851"/>
    <s v="3201E140 678 PARKER RD # COUPEVILLE 9823"/>
    <s v="CEN2"/>
    <s v="UGS"/>
    <d v="2020-08-03T00:00:00"/>
    <d v="2020-11-05T00:00:00"/>
    <d v="2021-02-02T00:00:00"/>
    <s v="WA01500990"/>
    <s v="UG Line Ext-Secondary"/>
    <s v="16311"/>
    <s v="E Commercial Line Extension"/>
    <n v="0"/>
    <n v="0"/>
    <n v="0"/>
    <n v="2501.1799999999998"/>
    <n v="3397.48"/>
    <n v="1262.71"/>
    <s v="QNISLE"/>
    <s v="QUANTA - WHIDBEY - ELECTRIC"/>
    <s v="508559471"/>
    <n v="1"/>
    <n v="1086.1600000000001"/>
    <n v="1335.98"/>
    <n v="0"/>
    <m/>
    <n v="0"/>
    <s v=""/>
    <s v="0050047261"/>
  </r>
  <r>
    <s v="UG"/>
    <x v="1"/>
    <x v="3"/>
    <n v="9561.3171188777451"/>
    <n v="0"/>
    <n v="1896.2028811222556"/>
    <n v="11457.52"/>
    <n v="0"/>
    <s v="105093852"/>
    <s v="2202E024 13701 CEDAR GLEN LN SE #  OLALL"/>
    <s v="CEN2"/>
    <s v="UL1"/>
    <d v="2020-12-31T00:00:00"/>
    <d v="2021-04-02T00:00:00"/>
    <d v="2021-07-02T00:00:00"/>
    <s v="WA01800990"/>
    <s v="UG Line Ext-1 Phase"/>
    <s v="16324"/>
    <s v="E Single Family Line Extension"/>
    <n v="0"/>
    <n v="0"/>
    <n v="0"/>
    <n v="2698.74"/>
    <n v="4358.17"/>
    <n v="231.63"/>
    <s v="QSSPE"/>
    <s v="QUANTA - KITSAP - ELECTRIC"/>
    <s v="508710555"/>
    <n v="1"/>
    <n v="1403.2"/>
    <n v="1725.94"/>
    <n v="260"/>
    <m/>
    <n v="1"/>
    <s v="1"/>
    <s v="0057009890"/>
  </r>
  <r>
    <s v="UG"/>
    <x v="0"/>
    <x v="1"/>
    <n v="14827.436905942288"/>
    <n v="0"/>
    <n v="3899.7830940577132"/>
    <n v="18727.22"/>
    <n v="0"/>
    <s v="105093861"/>
    <s v="1801W072 501 FRANZ ANDERSON RD SE OLYMPI"/>
    <s v="CEN2"/>
    <s v="UL1"/>
    <d v="2021-01-05T00:00:00"/>
    <d v="2021-04-02T00:00:00"/>
    <d v="2021-07-02T00:00:00"/>
    <s v="WA03400030"/>
    <s v="UG Line Ext-1 Phase"/>
    <s v="16314"/>
    <s v="E Multi Family Line Extension"/>
    <n v="0"/>
    <n v="0"/>
    <n v="0"/>
    <n v="5442.95"/>
    <n v="5419.64"/>
    <n v="0"/>
    <s v="QSTHLE"/>
    <s v="QUANTA - OLYMPIA - ELECTRIC"/>
    <s v="508582382"/>
    <n v="1"/>
    <n v="3187.9"/>
    <n v="3921.12"/>
    <n v="0"/>
    <m/>
    <n v="0"/>
    <s v=""/>
    <s v="0002534477"/>
  </r>
  <r>
    <s v="UG"/>
    <x v="1"/>
    <x v="3"/>
    <n v="10333.520528751264"/>
    <n v="22"/>
    <n v="2506.1694712487365"/>
    <n v="12839.69"/>
    <n v="470"/>
    <s v="105093878"/>
    <s v="2501E056 11038 CENTRAL VALLEY RD NE #  P"/>
    <s v="CEN2"/>
    <s v="UL1"/>
    <d v="2020-09-13T00:00:00"/>
    <d v="2020-12-03T00:00:00"/>
    <d v="2021-03-02T00:00:00"/>
    <s v="WA01800990"/>
    <s v="UG Line Ext-1 Phase"/>
    <s v="16324"/>
    <s v="E Single Family Line Extension"/>
    <n v="0"/>
    <n v="0"/>
    <n v="0"/>
    <n v="4277.3500000000004"/>
    <n v="4358.17"/>
    <n v="842"/>
    <s v="QSSPE"/>
    <s v="QUANTA - KITSAP - ELECTRIC"/>
    <s v="508835928"/>
    <n v="1"/>
    <n v="1898.65"/>
    <n v="2335.34"/>
    <n v="475"/>
    <m/>
    <n v="1"/>
    <s v="1"/>
    <s v="0057009850"/>
  </r>
  <r>
    <s v="UG"/>
    <x v="1"/>
    <x v="3"/>
    <n v="12323.66618211035"/>
    <n v="13"/>
    <n v="1935.22381788965"/>
    <n v="14258.89"/>
    <n v="956"/>
    <s v="105093891"/>
    <s v="3501E004 6948 GUEMES ISLAND RD #  ANACOR"/>
    <s v="CEN2"/>
    <s v="UL1"/>
    <d v="2020-10-15T00:00:00"/>
    <d v="2021-01-05T00:00:00"/>
    <d v="2021-06-02T00:00:00"/>
    <s v="WA02900290"/>
    <s v="UG Line Ext-1 Phase"/>
    <s v="16324"/>
    <s v="E Single Family Line Extension"/>
    <n v="0"/>
    <n v="0"/>
    <n v="0"/>
    <n v="3857.28"/>
    <n v="4524.21"/>
    <n v="984.94"/>
    <s v="QNSKGE"/>
    <s v="QUANTA - SKAGIT - ELECTRIC"/>
    <s v="508382146"/>
    <n v="1"/>
    <n v="1562.89"/>
    <n v="1922.35"/>
    <n v="0"/>
    <m/>
    <n v="0"/>
    <s v=""/>
    <s v="0057009779"/>
  </r>
  <r>
    <s v="UG"/>
    <x v="1"/>
    <x v="3"/>
    <n v="11564.685359160931"/>
    <n v="64"/>
    <n v="2228.9346408390702"/>
    <n v="13793.62"/>
    <n v="180"/>
    <s v="105093899"/>
    <s v="3404E104 16541 MOUNTAIN VIEW RD # MOUNT"/>
    <s v="CEN2"/>
    <s v="UL1"/>
    <d v="2020-12-15T00:00:00"/>
    <d v="2021-03-02T00:00:00"/>
    <d v="2021-06-02T00:00:00"/>
    <s v="WA02900290"/>
    <s v="UG Line Ext-1 Phase"/>
    <s v="16324"/>
    <s v="E Single Family Line Extension"/>
    <n v="0"/>
    <n v="0"/>
    <n v="0"/>
    <n v="3823.03"/>
    <n v="4617.21"/>
    <n v="959.63"/>
    <s v="QNSKGE"/>
    <s v="QUANTA - SKAGIT - ELECTRIC"/>
    <s v="508102732"/>
    <n v="1"/>
    <n v="1895.04"/>
    <n v="2330.9"/>
    <n v="0"/>
    <m/>
    <n v="0"/>
    <s v=""/>
    <s v="0057009854"/>
  </r>
  <r>
    <s v="UG"/>
    <x v="1"/>
    <x v="3"/>
    <n v="26048.766281609998"/>
    <n v="11"/>
    <n v="2501.8937183899998"/>
    <n v="28550.66"/>
    <n v="2413"/>
    <s v="105093903"/>
    <s v="4005E108 6486 LITTLE BIG HORN #  MAPLE F"/>
    <s v="CEN2"/>
    <s v="UL1"/>
    <d v="2020-09-15T00:00:00"/>
    <d v="2020-12-03T00:00:00"/>
    <d v="2021-03-02T00:00:00"/>
    <s v="WA03700370"/>
    <s v="UG Line Ext-1 Phase"/>
    <s v="16324"/>
    <s v="E Single Family Line Extension"/>
    <n v="0"/>
    <n v="0"/>
    <n v="0"/>
    <n v="9766.3700000000008"/>
    <n v="6631.12"/>
    <n v="1009.35"/>
    <s v="QNWHME"/>
    <s v="QUANTA - BELLINGHAM - ELECTRIC"/>
    <s v="501526984"/>
    <n v="1"/>
    <n v="1897.94"/>
    <n v="2334.4699999999998"/>
    <n v="0"/>
    <m/>
    <n v="0"/>
    <s v=""/>
    <s v="0057009976"/>
  </r>
  <r>
    <s v="UG"/>
    <x v="1"/>
    <x v="3"/>
    <n v="2290.29"/>
    <n v="0"/>
    <n v="0"/>
    <n v="2290.29"/>
    <n v="0"/>
    <s v="105093911"/>
    <s v="1801W131  5045 50TH AVE SE #  LACEY"/>
    <s v="CEN2"/>
    <s v="UGS"/>
    <d v="2020-07-17T00:00:00"/>
    <d v="2020-10-04T00:00:00"/>
    <d v="2021-01-05T00:00:00"/>
    <s v="WA03400020"/>
    <s v="UG Line Ext-Secondary"/>
    <s v="16311"/>
    <s v="E Commercial Line Extension"/>
    <n v="0"/>
    <n v="0"/>
    <n v="0"/>
    <n v="571.30999999999995"/>
    <n v="1218.5"/>
    <n v="0"/>
    <s v="QSTPLAT"/>
    <s v="QUANTA - THURSTON - PLAT"/>
    <s v=""/>
    <n v="1"/>
    <n v="0"/>
    <n v="0"/>
    <n v="0"/>
    <m/>
    <n v="0"/>
    <s v=""/>
    <s v="0050047356"/>
  </r>
  <r>
    <s v="UG"/>
    <x v="1"/>
    <x v="3"/>
    <n v="12647.360175915284"/>
    <n v="126"/>
    <n v="1935.1498240847161"/>
    <n v="14582.51"/>
    <n v="100"/>
    <s v="105093948"/>
    <s v="3603E092 16302 WOOD RD #  BOW"/>
    <s v="CEN2"/>
    <s v="UL1"/>
    <d v="2020-09-02T00:00:00"/>
    <d v="2020-12-03T00:00:00"/>
    <d v="2021-03-02T00:00:00"/>
    <s v="WA02900290"/>
    <s v="UG Line Ext-1 Phase"/>
    <s v="16324"/>
    <s v="E Single Family Line Extension"/>
    <n v="0"/>
    <n v="0"/>
    <n v="0"/>
    <n v="2958.41"/>
    <n v="5566.48"/>
    <n v="445.5"/>
    <s v="QNSKGE"/>
    <s v="QUANTA - SKAGIT - ELECTRIC"/>
    <s v="508003955"/>
    <n v="1"/>
    <n v="1512.81"/>
    <n v="1860.76"/>
    <n v="0"/>
    <m/>
    <n v="0"/>
    <s v=""/>
    <s v="0057009809"/>
  </r>
  <r>
    <s v="UG"/>
    <x v="1"/>
    <x v="3"/>
    <n v="11948.874482501276"/>
    <n v="44"/>
    <n v="2631.1655174987245"/>
    <n v="14580.04"/>
    <n v="270"/>
    <s v="105093950"/>
    <s v="4003E082 940 E FRONT ST LYNDEN WA 98264"/>
    <s v="CEN2"/>
    <s v="UL1"/>
    <d v="2020-07-07T00:00:00"/>
    <d v="2020-10-04T00:00:00"/>
    <d v="2021-03-02T00:00:00"/>
    <s v="WA03700050"/>
    <s v="UG Line Ext-1 Phase"/>
    <s v="16324"/>
    <s v="E Single Family Line Extension"/>
    <n v="559.26"/>
    <n v="-559.26"/>
    <n v="0"/>
    <n v="3761"/>
    <n v="4972.6400000000003"/>
    <n v="315.56"/>
    <s v="QNWHME"/>
    <s v="QUANTA - BELLINGHAM - ELECTRIC"/>
    <s v="508396243"/>
    <n v="1"/>
    <n v="1968.17"/>
    <n v="2420.85"/>
    <n v="0"/>
    <m/>
    <n v="0"/>
    <s v=""/>
    <s v="0057009807"/>
  </r>
  <r>
    <s v="UG"/>
    <x v="1"/>
    <x v="3"/>
    <n v="9008.1822696542513"/>
    <n v="33"/>
    <n v="1977.6977303457475"/>
    <n v="10985.88"/>
    <n v="275"/>
    <s v="105093977"/>
    <s v="2501E047 11850 OGLE RD NE, POULSBO"/>
    <s v="CEN2"/>
    <s v="UL1"/>
    <d v="2020-10-05T00:00:00"/>
    <d v="2021-01-05T00:00:00"/>
    <d v="2021-04-02T00:00:00"/>
    <s v="WA01800990"/>
    <s v="UG Line Ext-1 Phase"/>
    <s v="16324"/>
    <s v="E Single Family Line Extension"/>
    <n v="0"/>
    <n v="0"/>
    <n v="0"/>
    <n v="3188.71"/>
    <n v="3890.95"/>
    <n v="726"/>
    <s v="QSSPE"/>
    <s v="QUANTA - KITSAP - ELECTRIC"/>
    <s v="508511749"/>
    <n v="1"/>
    <n v="1482.04"/>
    <n v="1822.91"/>
    <n v="275"/>
    <m/>
    <n v="1"/>
    <s v="1"/>
    <s v="0057009870"/>
  </r>
  <r>
    <s v="UG"/>
    <x v="0"/>
    <x v="3"/>
    <n v="23773.817528612821"/>
    <n v="24"/>
    <n v="2116.9124713871779"/>
    <n v="25890.73"/>
    <n v="1000"/>
    <s v="105093980"/>
    <s v="2607E120  12995 276TH WAY NE # DUVALL"/>
    <s v="CEN2"/>
    <s v="UL1"/>
    <d v="2021-01-05T00:00:00"/>
    <d v="2021-09-16T00:00:00"/>
    <m/>
    <s v="WA04000990"/>
    <s v="UG Line Ext-1 Phase"/>
    <s v="16324"/>
    <s v="E Single Family Line Extension"/>
    <n v="117.72"/>
    <n v="-117.72"/>
    <n v="0"/>
    <n v="6382.59"/>
    <n v="9067.5"/>
    <n v="654.01"/>
    <s v="QCNOKE"/>
    <s v="QUANTA - REDMOND - ELECTRIC"/>
    <s v="508449327"/>
    <n v="1"/>
    <n v="1641.83"/>
    <n v="2019.45"/>
    <n v="0"/>
    <m/>
    <n v="0"/>
    <s v=""/>
    <s v="0057010231"/>
  </r>
  <r>
    <s v="UG"/>
    <x v="1"/>
    <x v="3"/>
    <n v="32464.480779977035"/>
    <n v="25"/>
    <n v="2224.8092200229662"/>
    <n v="34689.29"/>
    <n v="1308"/>
    <s v="105093991"/>
    <s v="1602E104 20315 167TH LN SE #  YELM"/>
    <s v="CEN2"/>
    <s v="UL1"/>
    <d v="2020-08-17T00:00:00"/>
    <d v="2020-11-05T00:00:00"/>
    <d v="2021-02-02T00:00:00"/>
    <s v="WA03400990"/>
    <s v="UG Line Ext-1 Phase"/>
    <s v="16324"/>
    <s v="E Single Family Line Extension"/>
    <n v="0"/>
    <n v="0"/>
    <n v="0"/>
    <n v="7697.56"/>
    <n v="15775.77"/>
    <n v="0"/>
    <s v="QSTHLE"/>
    <s v="QUANTA - OLYMPIA - ELECTRIC"/>
    <s v="508505116"/>
    <n v="1"/>
    <n v="1610.11"/>
    <n v="1980.44"/>
    <n v="0"/>
    <m/>
    <n v="0"/>
    <s v=""/>
    <s v="0057010025"/>
  </r>
  <r>
    <s v="UG"/>
    <x v="1"/>
    <x v="3"/>
    <n v="12143.276891821366"/>
    <n v="304"/>
    <n v="2216.1831081786331"/>
    <n v="14359.46"/>
    <n v="40"/>
    <s v="105093995"/>
    <s v="3603E104 4916 ROBINWOOD LN # BOW 98232"/>
    <s v="CEN2"/>
    <s v="UL1"/>
    <d v="2020-09-21T00:00:00"/>
    <d v="2020-12-03T00:00:00"/>
    <d v="2021-03-02T00:00:00"/>
    <s v="WA02900290"/>
    <s v="UG Line Ext-1 Phase"/>
    <s v="16324"/>
    <s v="E Single Family Line Extension"/>
    <n v="0"/>
    <n v="0"/>
    <n v="0"/>
    <n v="2594.38"/>
    <n v="5761.37"/>
    <n v="840"/>
    <s v="QNSKGE"/>
    <s v="QUANTA - SKAGIT - ELECTRIC"/>
    <s v="508335084"/>
    <n v="1"/>
    <n v="1610.1"/>
    <n v="1980.42"/>
    <n v="0"/>
    <m/>
    <n v="0"/>
    <s v=""/>
    <s v="0057009808"/>
  </r>
  <r>
    <s v="UG"/>
    <x v="1"/>
    <x v="1"/>
    <n v="4955.0474434539346"/>
    <n v="0"/>
    <n v="-14.447443453934532"/>
    <n v="4940.6000000000004"/>
    <n v="0"/>
    <s v="105094019"/>
    <s v="2401E054 1557 THOMPSON DR # BREMERTON"/>
    <s v="CEN2"/>
    <s v="UL1"/>
    <d v="2020-07-09T00:00:00"/>
    <d v="2020-10-04T00:00:00"/>
    <d v="2021-01-05T00:00:00"/>
    <s v="WA01800010"/>
    <s v="UG Line Ext-1 Phase"/>
    <s v="16324"/>
    <s v="E Single Family Line Extension"/>
    <n v="0"/>
    <n v="0"/>
    <n v="0"/>
    <n v="824.05"/>
    <n v="1961.58"/>
    <n v="0"/>
    <s v="QSSPE"/>
    <s v="QUANTA - KITSAP - ELECTRIC"/>
    <s v="506616851"/>
    <n v="1"/>
    <n v="0"/>
    <n v="0"/>
    <n v="0"/>
    <m/>
    <n v="2"/>
    <s v="1"/>
    <s v="0002526658"/>
  </r>
  <r>
    <s v="UG"/>
    <x v="1"/>
    <x v="3"/>
    <n v="13114.404043739323"/>
    <n v="32"/>
    <n v="2556.5559562606768"/>
    <n v="15670.96"/>
    <n v="410"/>
    <s v="105094020"/>
    <s v="1603E012 38716 HIGHLAND DR E # ROY"/>
    <s v="CEN2"/>
    <s v="UL1"/>
    <d v="2020-09-08T00:00:00"/>
    <d v="2020-12-03T00:00:00"/>
    <d v="2021-03-02T00:00:00"/>
    <s v="WA04100990"/>
    <s v="UG Line Ext-1 Phase"/>
    <s v="16324"/>
    <s v="E Single Family Line Extension"/>
    <n v="0"/>
    <n v="0"/>
    <n v="0"/>
    <n v="2986.12"/>
    <n v="6402.21"/>
    <n v="0"/>
    <s v="QSTHLE"/>
    <s v="QUANTA - OLYMPIA - ELECTRIC"/>
    <s v="508733080"/>
    <n v="1"/>
    <n v="1898.07"/>
    <n v="2334.63"/>
    <n v="0"/>
    <m/>
    <n v="0"/>
    <s v=""/>
    <s v="0057009803"/>
  </r>
  <r>
    <s v="UG"/>
    <x v="1"/>
    <x v="3"/>
    <n v="10096.306850643319"/>
    <n v="252"/>
    <n v="2945.2531493566812"/>
    <n v="13041.56"/>
    <n v="40"/>
    <s v="105094021"/>
    <s v="2005E099 23813 70TH ST E #  BUCKLEY"/>
    <s v="CEN2"/>
    <s v="UL1"/>
    <d v="2020-07-01T00:00:00"/>
    <d v="2020-10-04T00:00:00"/>
    <d v="2021-01-05T00:00:00"/>
    <s v="WA12700270"/>
    <s v="UG Line Ext-1 Phase"/>
    <s v="16324"/>
    <s v="E Single Family Line Extension"/>
    <n v="0"/>
    <n v="0"/>
    <n v="0"/>
    <n v="3110.94"/>
    <n v="4676.8"/>
    <n v="0"/>
    <s v="QSWPRE"/>
    <s v="QUANTA - PUYALLUP - ELECTRIC"/>
    <s v="508562918"/>
    <n v="1"/>
    <n v="2222.0300000000002"/>
    <n v="2733.1"/>
    <n v="0"/>
    <m/>
    <n v="0"/>
    <s v=""/>
    <s v="0057009825"/>
  </r>
  <r>
    <s v="UG"/>
    <x v="0"/>
    <x v="3"/>
    <n v="12468.613171266421"/>
    <n v="83"/>
    <n v="3276.3168287335789"/>
    <n v="15744.93"/>
    <n v="150"/>
    <s v="105094037"/>
    <s v="1603E040 40419 TIMBERLINE DR E #  ROY"/>
    <s v="CEN2"/>
    <s v="UL1"/>
    <d v="2021-05-12T00:00:00"/>
    <d v="2021-08-04T00:00:00"/>
    <d v="2021-11-04T00:00:00"/>
    <s v="WA04100990"/>
    <s v="UG Line Ext-1 Phase"/>
    <s v="16324"/>
    <s v="E Single Family Line Extension"/>
    <n v="0"/>
    <n v="0"/>
    <n v="0"/>
    <n v="4386.8900000000003"/>
    <n v="6679.41"/>
    <n v="0"/>
    <s v="QSTHLE"/>
    <s v="QUANTA - OLYMPIA - ELECTRIC"/>
    <s v="508748636"/>
    <n v="1"/>
    <n v="2540.14"/>
    <n v="3124.37"/>
    <n v="0"/>
    <m/>
    <n v="0"/>
    <s v=""/>
    <s v="0057009817"/>
  </r>
  <r>
    <s v="UG"/>
    <x v="1"/>
    <x v="3"/>
    <n v="16272.818968695514"/>
    <n v="0"/>
    <n v="1957.231031304485"/>
    <n v="18230.05"/>
    <n v="0"/>
    <s v="105094041"/>
    <s v="3101E040 883 FIELD VIEW LN #  COUPEVILLE"/>
    <s v="CEN2"/>
    <s v="UL1"/>
    <d v="2020-10-02T00:00:00"/>
    <d v="2021-01-05T00:00:00"/>
    <d v="2021-04-02T00:00:00"/>
    <s v="WA01500990"/>
    <s v="UG Line Ext-1 Phase"/>
    <s v="16324"/>
    <s v="E Single Family Line Extension"/>
    <n v="0"/>
    <n v="0"/>
    <n v="0"/>
    <n v="2416.2800000000002"/>
    <n v="6062.15"/>
    <n v="779.63"/>
    <s v="QNISLE"/>
    <s v="QUANTA - WHIDBEY - ELECTRIC"/>
    <s v="508836488"/>
    <n v="1"/>
    <n v="1530.08"/>
    <n v="1882"/>
    <n v="0"/>
    <m/>
    <n v="0"/>
    <s v=""/>
    <s v="0057010007"/>
  </r>
  <r>
    <s v="UG"/>
    <x v="1"/>
    <x v="1"/>
    <n v="13160.52"/>
    <n v="0"/>
    <n v="0"/>
    <n v="13160.52"/>
    <n v="0"/>
    <s v="105094063"/>
    <s v="2005E028 16127 FOREST CANYON RD E #  LAK"/>
    <s v="CEN2"/>
    <s v="UGS"/>
    <d v="2020-10-06T00:00:00"/>
    <d v="2021-01-05T00:00:00"/>
    <d v="2021-04-02T00:00:00"/>
    <s v="WA12700270"/>
    <s v="UG Line Ext-Secondary"/>
    <s v="16311"/>
    <s v="E Commercial Line Extension"/>
    <n v="0"/>
    <n v="0"/>
    <n v="0"/>
    <n v="3044.15"/>
    <n v="7344.4"/>
    <n v="0"/>
    <s v="QSPPLAT"/>
    <s v="QUANTA - PIERCE - PLAT"/>
    <s v=""/>
    <n v="1"/>
    <n v="0"/>
    <n v="0"/>
    <n v="0"/>
    <m/>
    <n v="0"/>
    <s v=""/>
    <s v=""/>
  </r>
  <r>
    <s v="UG"/>
    <x v="1"/>
    <x v="3"/>
    <n v="13219.409517186919"/>
    <n v="165"/>
    <n v="2535.7904828130804"/>
    <n v="15755.2"/>
    <n v="80"/>
    <s v="105094067"/>
    <s v="1602E044 14207 THIMBLEBERRY LN SE # YELM"/>
    <s v="CEN2"/>
    <s v="UL1"/>
    <d v="2020-08-31T00:00:00"/>
    <d v="2020-11-05T00:00:00"/>
    <d v="2021-02-02T00:00:00"/>
    <s v="WA03400990"/>
    <s v="UG Line Ext-1 Phase"/>
    <s v="16324"/>
    <s v="E Single Family Line Extension"/>
    <n v="0"/>
    <n v="0"/>
    <n v="0"/>
    <n v="2925.84"/>
    <n v="6375.82"/>
    <n v="138"/>
    <s v="QSTHLE"/>
    <s v="QUANTA - OLYMPIA - ELECTRIC"/>
    <s v="505169673"/>
    <n v="1"/>
    <n v="1968.17"/>
    <n v="2420.85"/>
    <n v="0"/>
    <m/>
    <n v="0"/>
    <s v=""/>
    <s v="0057009908"/>
  </r>
  <r>
    <s v="UG"/>
    <x v="1"/>
    <x v="3"/>
    <n v="39157.033705369962"/>
    <n v="0"/>
    <n v="1566.4362946300353"/>
    <n v="40723.47"/>
    <n v="0"/>
    <s v="105094081"/>
    <s v="2206E105 25719 MAPLE VALLEY BLACK DIAMON"/>
    <s v="CEN2"/>
    <s v="UL1"/>
    <d v="2020-07-31T00:00:00"/>
    <d v="2021-07-02T00:00:00"/>
    <d v="2021-10-06T00:00:00"/>
    <s v="WA01700200"/>
    <s v="UG Line Ext-1 Phase"/>
    <s v="16311"/>
    <s v="E Commercial Line Extension"/>
    <n v="327.45999999999998"/>
    <n v="-327.45999999999998"/>
    <n v="0"/>
    <n v="7742.55"/>
    <n v="13920.66"/>
    <n v="5102.8100000000004"/>
    <s v="QCSOKE"/>
    <s v="QUANTA - SOUTH KING - ELECTRIC"/>
    <s v="508811123"/>
    <n v="1"/>
    <n v="1616.53"/>
    <n v="1988.33"/>
    <n v="0"/>
    <m/>
    <n v="0"/>
    <s v=""/>
    <s v="0050047308"/>
  </r>
  <r>
    <s v="UG"/>
    <x v="1"/>
    <x v="3"/>
    <n v="13112.628159507727"/>
    <n v="40"/>
    <n v="2076.1918404922726"/>
    <n v="15188.82"/>
    <n v="325"/>
    <s v="105094082"/>
    <s v="3801E012  4740 LAKE TERRELL RD # FERNDAL"/>
    <s v="CEN2"/>
    <s v="UL1"/>
    <d v="2020-07-15T00:00:00"/>
    <d v="2020-10-04T00:00:00"/>
    <d v="2021-01-05T00:00:00"/>
    <s v="WA03700970"/>
    <s v="UG Line Ext-1 Phase"/>
    <s v="16324"/>
    <s v="E Single Family Line Extension"/>
    <n v="0"/>
    <n v="0"/>
    <n v="0"/>
    <n v="3229.17"/>
    <n v="3873.1"/>
    <n v="2048.63"/>
    <s v="QNWHME"/>
    <s v="QUANTA - BELLINGHAM - ELECTRIC"/>
    <s v="508115574"/>
    <n v="1"/>
    <n v="1616.53"/>
    <n v="1988.33"/>
    <n v="0"/>
    <m/>
    <n v="0"/>
    <s v=""/>
    <s v="0057009836"/>
  </r>
  <r>
    <s v="UG"/>
    <x v="1"/>
    <x v="3"/>
    <n v="15599.369726314781"/>
    <n v="18"/>
    <n v="2406.0602736852202"/>
    <n v="18005.43"/>
    <n v="852"/>
    <s v="105094085"/>
    <s v="3902E068 1768 NEWKIRK RD # FERNDALE 9824"/>
    <s v="CEN2"/>
    <s v="UL1"/>
    <d v="2020-12-14T00:00:00"/>
    <d v="2021-03-02T00:00:00"/>
    <d v="2021-06-02T00:00:00"/>
    <s v="WA03700370"/>
    <s v="UG Line Ext-1 Phase"/>
    <s v="16324"/>
    <s v="E Single Family Line Extension"/>
    <n v="0"/>
    <n v="0"/>
    <n v="0"/>
    <n v="5041.21"/>
    <n v="4617.21"/>
    <n v="1360.15"/>
    <s v="QNWHME"/>
    <s v="QUANTA - BELLINGHAM - ELECTRIC"/>
    <s v="508744972"/>
    <n v="1"/>
    <n v="1928.28"/>
    <n v="2371.7800000000002"/>
    <n v="0"/>
    <m/>
    <n v="0"/>
    <s v=""/>
    <s v="0057010063"/>
  </r>
  <r>
    <s v="UG"/>
    <x v="0"/>
    <x v="3"/>
    <n v="14443.650192718622"/>
    <n v="13"/>
    <n v="2584.8198072813784"/>
    <n v="17028.47"/>
    <n v="1100"/>
    <s v="105094097"/>
    <s v="2701E104 25680 TYTLER RD NE #  POULS"/>
    <s v="CEN2"/>
    <s v="UL1"/>
    <d v="2021-03-18T00:00:00"/>
    <d v="2021-06-02T00:00:00"/>
    <d v="2021-10-06T00:00:00"/>
    <s v="WA01800990"/>
    <s v="UG Line Ext-1 Phase"/>
    <s v="16324"/>
    <s v="E Single Family Line Extension"/>
    <n v="0"/>
    <n v="0"/>
    <n v="0"/>
    <n v="6025.38"/>
    <n v="5427.52"/>
    <n v="873.73"/>
    <s v="QSSPE"/>
    <s v="QUANTA - KITSAP - ELECTRIC"/>
    <s v="505992828"/>
    <n v="1"/>
    <n v="1885.2"/>
    <n v="2318.8000000000002"/>
    <n v="1100"/>
    <m/>
    <n v="1"/>
    <s v="1"/>
    <s v="0057009856"/>
  </r>
  <r>
    <s v="UG"/>
    <x v="1"/>
    <x v="3"/>
    <n v="8809.9615339302454"/>
    <n v="23"/>
    <n v="2706.7784660697544"/>
    <n v="11516.74"/>
    <n v="390"/>
    <s v="105094104"/>
    <s v="2201W046 7602 SW RIDGELINE DR # PORT ORC"/>
    <s v="CEN2"/>
    <s v="UL1"/>
    <d v="2020-11-20T00:00:00"/>
    <d v="2021-02-02T00:00:00"/>
    <d v="2021-05-04T00:00:00"/>
    <s v="WA01800990"/>
    <s v="UG Line Ext-1 Phase"/>
    <s v="16324"/>
    <s v="E Single Family Line Extension"/>
    <n v="0"/>
    <n v="0"/>
    <n v="0"/>
    <n v="4027.99"/>
    <n v="4264.72"/>
    <n v="138"/>
    <s v="QSSPE"/>
    <s v="QUANTA - KITSAP - ELECTRIC"/>
    <s v="508836367"/>
    <n v="1"/>
    <n v="2234.7399999999998"/>
    <n v="2748.73"/>
    <n v="390"/>
    <m/>
    <n v="0"/>
    <s v="1"/>
    <s v="0057009857"/>
  </r>
  <r>
    <s v="UG"/>
    <x v="0"/>
    <x v="3"/>
    <n v="28190.15655235844"/>
    <n v="23"/>
    <n v="2386.693447641559"/>
    <n v="30576.85"/>
    <n v="1240"/>
    <s v="105094118"/>
    <s v="1701W112 5706 OCTAVE CT SE #  OLYMPIA"/>
    <s v="CEN2"/>
    <s v="UL1"/>
    <d v="2021-03-19T00:00:00"/>
    <d v="2021-06-02T00:00:00"/>
    <d v="2021-10-06T00:00:00"/>
    <s v="WA03400990"/>
    <s v="UG Line Ext-1 Phase"/>
    <s v="16324"/>
    <s v="E Single Family Line Extension"/>
    <n v="1297.95"/>
    <n v="-1297.95"/>
    <n v="0"/>
    <n v="7278.57"/>
    <n v="11638.29"/>
    <n v="407.88"/>
    <s v="QSTHLE"/>
    <s v="QUANTA - OLYMPIA - ELECTRIC"/>
    <s v="508574422"/>
    <n v="1"/>
    <n v="1885.2"/>
    <n v="2318.8000000000002"/>
    <n v="0"/>
    <m/>
    <n v="0"/>
    <s v=""/>
    <s v="0057010587"/>
  </r>
  <r>
    <s v="UG"/>
    <x v="1"/>
    <x v="3"/>
    <n v="15829.059707063998"/>
    <n v="452"/>
    <n v="2308.7002929360001"/>
    <n v="18137.759999999998"/>
    <n v="35"/>
    <s v="105094121"/>
    <s v="2605E069 9207 ODIN WAY #  BOTHELL"/>
    <s v="CEN2"/>
    <s v="UL1"/>
    <d v="2020-07-29T00:00:00"/>
    <d v="2020-10-04T00:00:00"/>
    <d v="2021-01-05T00:00:00"/>
    <s v="WA11700060"/>
    <s v="UG Line Ext-1 Phase"/>
    <s v="16324"/>
    <s v="E Single Family Line Extension"/>
    <n v="0"/>
    <n v="0"/>
    <n v="0"/>
    <n v="2619.11"/>
    <n v="5145.03"/>
    <n v="57.5"/>
    <s v="QCNOKE"/>
    <s v="QUANTA - REDMOND - ELECTRIC"/>
    <s v="508903198"/>
    <n v="1"/>
    <n v="1954.27"/>
    <n v="2403.75"/>
    <n v="35"/>
    <m/>
    <n v="1"/>
    <s v="1"/>
    <s v="0057010018"/>
  </r>
  <r>
    <s v="UG"/>
    <x v="0"/>
    <x v="3"/>
    <n v="14834.93898129748"/>
    <n v="20"/>
    <n v="1715.0510187025202"/>
    <n v="16549.990000000002"/>
    <n v="735"/>
    <s v="105094129"/>
    <s v="2702E088 28700 HANSVILLE RD NE # KINGST"/>
    <s v="CEN2"/>
    <s v="UL1"/>
    <d v="2021-03-17T00:00:00"/>
    <d v="2021-06-02T00:00:00"/>
    <d v="2021-10-06T00:00:00"/>
    <s v="WA01800990"/>
    <s v="UG Line Ext-1 Phase"/>
    <s v="16324"/>
    <s v="E Single Family Line Extension"/>
    <n v="0"/>
    <n v="0"/>
    <n v="0"/>
    <n v="4643.3100000000004"/>
    <n v="6443.93"/>
    <n v="663"/>
    <s v="QSSPE"/>
    <s v="QUANTA - KITSAP - ELECTRIC"/>
    <s v="505745614"/>
    <n v="1"/>
    <n v="1627.55"/>
    <n v="2001.89"/>
    <n v="715"/>
    <m/>
    <n v="1"/>
    <s v="1"/>
    <s v="0057009906"/>
  </r>
  <r>
    <s v="UG"/>
    <x v="1"/>
    <x v="3"/>
    <n v="14224.916177958316"/>
    <n v="0"/>
    <n v="1175.8138220416838"/>
    <n v="15400.73"/>
    <n v="0"/>
    <s v="105094134"/>
    <s v="4003E078 305 4TH ST #  LYNDEN"/>
    <s v="CEN2"/>
    <s v="UGS"/>
    <d v="2020-09-28T00:00:00"/>
    <d v="2020-12-03T00:00:00"/>
    <d v="2021-03-02T00:00:00"/>
    <s v="WA03700050"/>
    <s v="UG Line Ext-Secondary"/>
    <s v="16311"/>
    <s v="E Commercial Line Extension"/>
    <n v="0"/>
    <n v="0"/>
    <n v="0"/>
    <n v="2607.52"/>
    <n v="3593.79"/>
    <n v="1150.8800000000001"/>
    <s v="QNWHME"/>
    <s v="QUANTA - BELLINGHAM - ELECTRIC"/>
    <s v="508516417"/>
    <n v="1"/>
    <n v="913.92"/>
    <n v="1124.1199999999999"/>
    <n v="0"/>
    <m/>
    <n v="0"/>
    <s v=""/>
    <s v="0050047210"/>
  </r>
  <r>
    <s v="UG"/>
    <x v="1"/>
    <x v="3"/>
    <n v="15813.481369155081"/>
    <n v="25"/>
    <n v="1858.9486308449191"/>
    <n v="17672.43"/>
    <n v="635"/>
    <s v="105094143"/>
    <s v="1601E040 12511 133RD AVE SE #  RAINIER"/>
    <s v="CEN2"/>
    <s v="UL1"/>
    <d v="2020-12-03T00:00:00"/>
    <d v="2021-03-02T00:00:00"/>
    <d v="2021-06-02T00:00:00"/>
    <s v="WA03400990"/>
    <s v="UG Line Ext-1 Phase"/>
    <s v="16324"/>
    <s v="E Single Family Line Extension"/>
    <n v="0"/>
    <n v="0"/>
    <n v="0"/>
    <n v="3507.94"/>
    <n v="6270.8"/>
    <n v="0"/>
    <s v="QSTHLE"/>
    <s v="QUANTA - OLYMPIA - ELECTRIC"/>
    <s v="506325131"/>
    <n v="1"/>
    <n v="1483.41"/>
    <n v="1824.59"/>
    <n v="0"/>
    <m/>
    <n v="0"/>
    <s v=""/>
    <s v="0057010386"/>
  </r>
  <r>
    <s v="UG"/>
    <x v="1"/>
    <x v="3"/>
    <n v="14277.001060556697"/>
    <n v="30"/>
    <n v="1912.6689394433042"/>
    <n v="16189.67"/>
    <n v="475"/>
    <s v="105094164"/>
    <s v="3604E080 3271 OLD HIGHWAY 99 NORTH RD #"/>
    <s v="CEN2"/>
    <s v="UL1"/>
    <d v="2020-09-01T00:00:00"/>
    <d v="2020-12-03T00:00:00"/>
    <d v="2021-03-02T00:00:00"/>
    <s v="WA02900290"/>
    <s v="UG Line Ext-1 Phase"/>
    <s v="16324"/>
    <s v="E Single Family Line Extension"/>
    <n v="0"/>
    <n v="0"/>
    <n v="0"/>
    <n v="3937.77"/>
    <n v="4617.21"/>
    <n v="1188"/>
    <s v="QNSKGE"/>
    <s v="QUANTA - SKAGIT - ELECTRIC"/>
    <s v="508245448"/>
    <n v="1"/>
    <n v="1499.02"/>
    <n v="1843.79"/>
    <n v="0"/>
    <m/>
    <n v="0"/>
    <s v=""/>
    <s v="0057009900"/>
  </r>
  <r>
    <s v="UG"/>
    <x v="1"/>
    <x v="3"/>
    <n v="9466.0506326462728"/>
    <n v="30"/>
    <n v="2110.939367353727"/>
    <n v="11576.99"/>
    <n v="315"/>
    <s v="105094169"/>
    <s v="1601W060 7210 152ND LN SE #  TENINO"/>
    <s v="CEN2"/>
    <s v="UL1"/>
    <d v="2020-11-10T00:00:00"/>
    <d v="2021-02-02T00:00:00"/>
    <d v="2021-05-04T00:00:00"/>
    <s v="WA03400990"/>
    <s v="UG Line Ext-1 Phase"/>
    <s v="16324"/>
    <s v="E Single Family Line Extension"/>
    <n v="0"/>
    <n v="0"/>
    <n v="0"/>
    <n v="3064.16"/>
    <n v="4225.59"/>
    <n v="0"/>
    <s v="QSTHLE"/>
    <s v="QUANTA - OLYMPIA - ELECTRIC"/>
    <s v="507596015"/>
    <n v="1"/>
    <n v="1591.53"/>
    <n v="1957.58"/>
    <n v="0"/>
    <m/>
    <n v="0"/>
    <s v=""/>
    <s v="0057010211"/>
  </r>
  <r>
    <s v="UG"/>
    <x v="0"/>
    <x v="3"/>
    <n v="12517.362100503009"/>
    <n v="0"/>
    <n v="1579.11789949699"/>
    <n v="14096.48"/>
    <n v="0"/>
    <s v="105094175"/>
    <s v="3702E046 1314 OLD FAIRHAVEN PKWY #  BELL"/>
    <s v="CEN2"/>
    <s v="UGS"/>
    <d v="2021-02-15T00:00:00"/>
    <d v="2021-05-04T00:00:00"/>
    <d v="2021-08-04T00:00:00"/>
    <s v="WA03700010"/>
    <s v="UG Line Ext-Secondary"/>
    <s v="16314"/>
    <s v="E Multi Family Line Extension"/>
    <n v="1505.81"/>
    <n v="-1505.81"/>
    <n v="0"/>
    <n v="2907.91"/>
    <n v="3936.05"/>
    <n v="1536.75"/>
    <s v="QNWHME"/>
    <s v="QUANTA - BELLINGHAM - ELECTRIC"/>
    <s v="508897823"/>
    <n v="1"/>
    <n v="1370.35"/>
    <n v="1685.53"/>
    <n v="0"/>
    <m/>
    <n v="0"/>
    <s v=""/>
    <s v="0050047378"/>
  </r>
  <r>
    <s v="UG"/>
    <x v="0"/>
    <x v="3"/>
    <n v="15373.148841439528"/>
    <n v="30"/>
    <n v="1996.0311585604716"/>
    <n v="17369.18"/>
    <n v="510"/>
    <s v="105094194"/>
    <s v="3301E096 154 W GREEN VALLEY RD #  OAK HA"/>
    <s v="CEN2"/>
    <s v="UL1"/>
    <d v="2021-01-28T00:00:00"/>
    <d v="2021-05-04T00:00:00"/>
    <d v="2021-08-04T00:00:00"/>
    <s v="WA01500990"/>
    <s v="UG Line Ext-1 Phase"/>
    <s v="16324"/>
    <s v="E Single Family Line Extension"/>
    <n v="0"/>
    <n v="0"/>
    <n v="0"/>
    <n v="3871.04"/>
    <n v="5054.2"/>
    <n v="1709.28"/>
    <s v="QNISLE"/>
    <s v="QUANTA - WHIDBEY - ELECTRIC"/>
    <s v="508865795"/>
    <n v="1"/>
    <n v="1477.2"/>
    <n v="1816.96"/>
    <n v="0"/>
    <m/>
    <n v="0"/>
    <s v=""/>
    <s v="0057009996"/>
  </r>
  <r>
    <s v="UG"/>
    <x v="1"/>
    <x v="3"/>
    <n v="13325.036452962246"/>
    <n v="381"/>
    <n v="2100.3535470377528"/>
    <n v="15425.39"/>
    <n v="35"/>
    <s v="105094197"/>
    <s v="2701E048  30690 STATE HIGHWAY 3 #  POULS"/>
    <s v="CEN2"/>
    <s v="UL1"/>
    <d v="2020-08-18T00:00:00"/>
    <d v="2020-11-05T00:00:00"/>
    <d v="2021-02-02T00:00:00"/>
    <s v="WA01800990"/>
    <s v="UG Line Ext-1 Phase"/>
    <s v="16324"/>
    <s v="E Single Family Line Extension"/>
    <n v="0"/>
    <n v="0"/>
    <n v="0"/>
    <n v="2623.99"/>
    <n v="7618.33"/>
    <n v="532.74"/>
    <s v="QSSPE"/>
    <s v="QUANTA - KITSAP - ELECTRIC"/>
    <s v="508855585"/>
    <n v="1"/>
    <n v="1607.13"/>
    <n v="1976.77"/>
    <n v="35"/>
    <m/>
    <n v="1"/>
    <s v="1"/>
    <s v="0057009903"/>
  </r>
  <r>
    <s v="UG"/>
    <x v="1"/>
    <x v="3"/>
    <n v="18564.36823282102"/>
    <n v="31"/>
    <n v="2222.2517671789797"/>
    <n v="20786.62"/>
    <n v="600"/>
    <s v="105094233"/>
    <s v="2302E112  6605 SE WILLOCK RD #  OLALL"/>
    <s v="CEN2"/>
    <s v="UL1"/>
    <d v="2020-09-03T00:00:00"/>
    <d v="2020-12-03T00:00:00"/>
    <d v="2021-03-02T00:00:00"/>
    <s v="WA01800990"/>
    <s v="UG Line Ext-1 Phase"/>
    <s v="16324"/>
    <s v="E Single Family Line Extension"/>
    <n v="0"/>
    <n v="0"/>
    <n v="0"/>
    <n v="4966.1000000000004"/>
    <n v="9890.3700000000008"/>
    <n v="69"/>
    <s v="QSSPE"/>
    <s v="QUANTA - KITSAP - ELECTRIC"/>
    <s v="508205963"/>
    <n v="1"/>
    <n v="1616.53"/>
    <n v="1988.33"/>
    <n v="600"/>
    <m/>
    <n v="1"/>
    <s v="1"/>
    <s v="0057009921"/>
  </r>
  <r>
    <s v="UG"/>
    <x v="1"/>
    <x v="3"/>
    <n v="11358.444720593377"/>
    <n v="1136"/>
    <n v="2113.6152794066224"/>
    <n v="13472.06"/>
    <n v="10"/>
    <s v="105094242"/>
    <s v="1603E016 613 390TH ST S #  ROY"/>
    <s v="CEN2"/>
    <s v="UL1"/>
    <d v="2020-07-21T00:00:00"/>
    <d v="2020-10-04T00:00:00"/>
    <d v="2021-01-05T00:00:00"/>
    <s v="WA04100990"/>
    <s v="UG Line Ext-1 Phase"/>
    <s v="16324"/>
    <s v="E Single Family Line Extension"/>
    <n v="0"/>
    <n v="0"/>
    <n v="0"/>
    <n v="2277.4699999999998"/>
    <n v="7245.55"/>
    <n v="0"/>
    <s v="QSTHLE"/>
    <s v="QUANTA - OLYMPIA - ELECTRIC"/>
    <s v="508868889"/>
    <n v="1"/>
    <n v="1616.53"/>
    <n v="1988.33"/>
    <n v="0"/>
    <m/>
    <n v="0"/>
    <s v=""/>
    <s v="0057009864"/>
  </r>
  <r>
    <s v="UG"/>
    <x v="1"/>
    <x v="3"/>
    <n v="10289.743943769976"/>
    <n v="33"/>
    <n v="1459.2060562300258"/>
    <n v="11748.95"/>
    <n v="315"/>
    <s v="105094243"/>
    <s v="1703W108 7737 105TH AVE SW #  OLYMPIA"/>
    <s v="CEN2"/>
    <s v="UL1"/>
    <d v="2020-08-28T00:00:00"/>
    <d v="2020-11-05T00:00:00"/>
    <d v="2021-03-02T00:00:00"/>
    <s v="WA03400990"/>
    <s v="UG Line Ext-1 Phase"/>
    <s v="16324"/>
    <s v="E Single Family Line Extension"/>
    <n v="0"/>
    <n v="0"/>
    <n v="0"/>
    <n v="3383.45"/>
    <n v="4225.59"/>
    <n v="0"/>
    <s v="QSTHLE"/>
    <s v="QUANTA - OLYMPIA - ELECTRIC"/>
    <s v="509042825"/>
    <n v="1"/>
    <n v="1898.65"/>
    <n v="2335.34"/>
    <n v="0"/>
    <m/>
    <n v="0"/>
    <s v=""/>
    <s v="0057009975"/>
  </r>
  <r>
    <s v="UG"/>
    <x v="0"/>
    <x v="3"/>
    <n v="2282.77"/>
    <n v="0"/>
    <n v="0"/>
    <n v="2282.77"/>
    <n v="0"/>
    <s v="105094259"/>
    <s v="1801W092 2432 CANTERGROVE DR SE #  LACEY"/>
    <s v="CEN2"/>
    <s v="UGS"/>
    <d v="2021-06-23T00:00:00"/>
    <d v="2021-10-06T00:00:00"/>
    <m/>
    <s v="WA03400340"/>
    <s v="UG Line Ext-Secondary"/>
    <s v="16311"/>
    <s v="E Commercial Line Extension"/>
    <n v="0"/>
    <n v="0"/>
    <n v="0"/>
    <n v="618.9"/>
    <n v="1256.4000000000001"/>
    <n v="0"/>
    <s v="QSTPLAT"/>
    <s v="QUANTA - THURSTON - PLAT"/>
    <s v=""/>
    <n v="1"/>
    <n v="0"/>
    <n v="0"/>
    <n v="0"/>
    <m/>
    <n v="0"/>
    <s v=""/>
    <s v="0050048247"/>
  </r>
  <r>
    <s v="UG"/>
    <x v="1"/>
    <x v="1"/>
    <n v="40184.21778004217"/>
    <n v="0"/>
    <n v="5639.902219957833"/>
    <n v="45824.12"/>
    <n v="0"/>
    <s v="105094271"/>
    <s v="2501E039  PARCEL #102501-3-046-2004 #  S"/>
    <s v="CEN2"/>
    <s v="UL1"/>
    <d v="2020-07-29T00:00:00"/>
    <d v="2020-10-04T00:00:00"/>
    <d v="2021-01-05T00:00:00"/>
    <s v="WA01800990"/>
    <s v="UG Line Ext-1 Phase"/>
    <s v="16311"/>
    <s v="E Commercial Line Extension"/>
    <n v="0"/>
    <n v="0"/>
    <n v="0"/>
    <n v="20145.21"/>
    <n v="17086.39"/>
    <n v="0"/>
    <s v="QSWPLAT"/>
    <s v="QUANTA - KITSAP - PLAT"/>
    <s v=""/>
    <n v="1"/>
    <n v="4506.8500000000004"/>
    <n v="5543.43"/>
    <n v="0"/>
    <m/>
    <n v="0"/>
    <s v=""/>
    <s v=""/>
  </r>
  <r>
    <s v="UG"/>
    <x v="1"/>
    <x v="1"/>
    <n v="83717.699477564529"/>
    <n v="0"/>
    <n v="13463.760522435472"/>
    <n v="97181.46"/>
    <n v="0"/>
    <s v="105094272"/>
    <s v="2501E039  PARCEL #102501-3-046-2004 #  S"/>
    <s v="CEN2"/>
    <s v="UL1"/>
    <d v="2020-07-29T00:00:00"/>
    <d v="2020-10-04T00:00:00"/>
    <d v="2021-01-05T00:00:00"/>
    <s v="WA01800990"/>
    <s v="UG Line Ext-1 Phase"/>
    <s v="16314"/>
    <s v="E Multi Family Line Extension"/>
    <n v="0"/>
    <n v="0"/>
    <n v="0"/>
    <n v="37677.64"/>
    <n v="40814.68"/>
    <n v="0"/>
    <s v="QSWPLAT"/>
    <s v="QUANTA - KITSAP - PLAT"/>
    <s v=""/>
    <n v="1"/>
    <n v="10665.91"/>
    <n v="13119.07"/>
    <n v="0"/>
    <m/>
    <n v="0"/>
    <s v=""/>
    <s v=""/>
  </r>
  <r>
    <s v="UG"/>
    <x v="1"/>
    <x v="3"/>
    <n v="12739.450953189256"/>
    <n v="36"/>
    <n v="1968.7690468107432"/>
    <n v="14708.22"/>
    <n v="350"/>
    <s v="105094275"/>
    <s v="1603W128 17420 JORDAN ST SW #  ROCHESTER"/>
    <s v="CEN2"/>
    <s v="UL1"/>
    <d v="2020-08-09T00:00:00"/>
    <d v="2020-11-05T00:00:00"/>
    <d v="2021-02-02T00:00:00"/>
    <s v="WA03400990"/>
    <s v="UG Line Ext-1 Phase"/>
    <s v="16324"/>
    <s v="E Single Family Line Extension"/>
    <n v="0"/>
    <n v="0"/>
    <n v="0"/>
    <n v="3454.89"/>
    <n v="5386.08"/>
    <n v="0"/>
    <s v="QSTHLE"/>
    <s v="QUANTA - OLYMPIA - ELECTRIC"/>
    <s v="509090018"/>
    <n v="1"/>
    <n v="1610.11"/>
    <n v="1980.44"/>
    <n v="0"/>
    <m/>
    <n v="0"/>
    <s v=""/>
    <s v="0057009924"/>
  </r>
  <r>
    <s v="UG"/>
    <x v="0"/>
    <x v="3"/>
    <n v="19988.253582969483"/>
    <n v="0"/>
    <n v="4226.2364170305191"/>
    <n v="24214.49"/>
    <n v="0"/>
    <s v="105094309"/>
    <s v="3304E092 22016 STATE ROUTE 534 #  MOUNT"/>
    <s v="CEN2"/>
    <s v="UL1"/>
    <d v="2021-01-04T00:00:00"/>
    <d v="2021-04-02T00:00:00"/>
    <d v="2021-07-02T00:00:00"/>
    <s v="WA02900990"/>
    <s v="UG Line Ext-1 Phase"/>
    <s v="16324"/>
    <s v="E Single Family Line Extension"/>
    <n v="23535.49"/>
    <n v="-23535.49"/>
    <n v="0"/>
    <n v="6859.88"/>
    <n v="7358.93"/>
    <n v="1318.5"/>
    <s v="QNSKGE"/>
    <s v="QUANTA - SKAGIT - ELECTRIC"/>
    <s v="508913844"/>
    <n v="1"/>
    <n v="3257.62"/>
    <n v="4006.87"/>
    <n v="0"/>
    <m/>
    <n v="0"/>
    <s v=""/>
    <s v="0050047642"/>
  </r>
  <r>
    <s v="UG"/>
    <x v="1"/>
    <x v="3"/>
    <n v="18684.994880199047"/>
    <n v="0"/>
    <n v="7568.5951198009534"/>
    <n v="26253.59"/>
    <n v="0"/>
    <s v="105094319"/>
    <s v="4004E115 206 NOOKSACK AVE #  NOOKSACK"/>
    <s v="CEN2"/>
    <s v="UGS"/>
    <d v="2020-09-09T00:00:00"/>
    <d v="2020-12-03T00:00:00"/>
    <d v="2021-03-02T00:00:00"/>
    <s v="WA03700060"/>
    <s v="UG Line Ext-Secondary"/>
    <s v="16311"/>
    <s v="E Commercial Line Extension"/>
    <n v="4547.6400000000003"/>
    <n v="-4547.6400000000003"/>
    <n v="0"/>
    <n v="8856.3799999999992"/>
    <n v="5764.02"/>
    <n v="1126.5"/>
    <s v="QNWHME"/>
    <s v="QUANTA - BELLINGHAM - ELECTRIC"/>
    <s v="509086035"/>
    <n v="1"/>
    <n v="6081.75"/>
    <n v="7480.55"/>
    <n v="0"/>
    <m/>
    <n v="0"/>
    <s v=""/>
    <s v="0050047318"/>
  </r>
  <r>
    <s v="UG"/>
    <x v="1"/>
    <x v="3"/>
    <n v="11483.490463623912"/>
    <n v="28"/>
    <n v="2084.4895363760879"/>
    <n v="13567.98"/>
    <n v="408"/>
    <s v="105094332"/>
    <s v="3903E128  859 E 51ST ST # BELLINGHAM"/>
    <s v="CEN2"/>
    <s v="UL1"/>
    <d v="2020-07-16T00:00:00"/>
    <d v="2020-10-04T00:00:00"/>
    <d v="2021-01-05T00:00:00"/>
    <s v="WA03700370"/>
    <s v="UG Line Ext-1 Phase"/>
    <s v="16324"/>
    <s v="E Single Family Line Extension"/>
    <n v="0"/>
    <n v="0"/>
    <n v="0"/>
    <n v="3307.78"/>
    <n v="4338.17"/>
    <n v="1475.33"/>
    <s v="QNWHME"/>
    <s v="QUANTA - BELLINGHAM - ELECTRIC"/>
    <s v="506772847"/>
    <n v="1"/>
    <n v="1625.03"/>
    <n v="1998.79"/>
    <n v="0"/>
    <m/>
    <n v="0"/>
    <s v=""/>
    <s v="0057009960"/>
  </r>
  <r>
    <s v="UG"/>
    <x v="1"/>
    <x v="3"/>
    <n v="11656.857825537336"/>
    <n v="15"/>
    <n v="2033.6521744626648"/>
    <n v="13690.51"/>
    <n v="775"/>
    <s v="105094349"/>
    <s v="2302E112 6645 SE WILLOCK RD #  OLALLA  S"/>
    <s v="CEN2"/>
    <s v="UL1"/>
    <d v="2020-10-21T00:00:00"/>
    <d v="2021-01-05T00:00:00"/>
    <d v="2021-04-02T00:00:00"/>
    <s v="WA01800990"/>
    <s v="UG Line Ext-1 Phase"/>
    <s v="16324"/>
    <s v="E Single Family Line Extension"/>
    <n v="0"/>
    <n v="0"/>
    <n v="0"/>
    <n v="3831.09"/>
    <n v="4887.3100000000004"/>
    <n v="69"/>
    <s v="QSSPE"/>
    <s v="QUANTA - KITSAP - ELECTRIC"/>
    <s v="508205966"/>
    <n v="1"/>
    <n v="1510.8"/>
    <n v="1858.28"/>
    <n v="775"/>
    <m/>
    <n v="1"/>
    <s v="1"/>
    <s v="0057009998"/>
  </r>
  <r>
    <s v="UG"/>
    <x v="1"/>
    <x v="3"/>
    <n v="11121.98881951761"/>
    <n v="111"/>
    <n v="2055.4111804823888"/>
    <n v="13177.4"/>
    <n v="100"/>
    <s v="105094354"/>
    <s v="2014E079 330 PIONEER TRL #  CLE ELUM"/>
    <s v="CEN2"/>
    <s v="UL1"/>
    <d v="2020-08-21T00:00:00"/>
    <d v="2020-11-05T00:00:00"/>
    <d v="2021-02-02T00:00:00"/>
    <s v="WA01900990"/>
    <s v="UG Line Ext-1 Phase"/>
    <s v="16324"/>
    <s v="E Single Family Line Extension"/>
    <n v="0"/>
    <n v="0"/>
    <n v="0"/>
    <n v="3494.03"/>
    <n v="4771.32"/>
    <n v="0"/>
    <s v="QCKTTE"/>
    <s v="QUANTA - KITTITAS - ELECTRIC"/>
    <s v="507951623"/>
    <n v="1"/>
    <n v="1610.11"/>
    <n v="1980.44"/>
    <n v="200"/>
    <m/>
    <n v="1"/>
    <s v="1"/>
    <s v="0057009929"/>
  </r>
  <r>
    <s v="UG"/>
    <x v="0"/>
    <x v="3"/>
    <n v="13555.39405225018"/>
    <n v="21"/>
    <n v="2190.4159477498197"/>
    <n v="15745.81"/>
    <n v="650"/>
    <s v="105094370"/>
    <s v="2903E104 4121 FULL MOON LN #  CLINTON"/>
    <s v="CEN2"/>
    <s v="UL1"/>
    <d v="2021-06-25T00:00:00"/>
    <d v="2021-11-04T00:00:00"/>
    <m/>
    <s v="WA01500990"/>
    <s v="UG Line Ext-1 Phase"/>
    <s v="16311"/>
    <s v="E Commercial Line Extension"/>
    <n v="0"/>
    <n v="0"/>
    <n v="0"/>
    <n v="4724.05"/>
    <n v="4929.83"/>
    <n v="0"/>
    <s v="QNISLE"/>
    <s v="QUANTA - WHIDBEY - ELECTRIC"/>
    <s v="509066970"/>
    <n v="1"/>
    <n v="1868.08"/>
    <n v="2297.7399999999998"/>
    <n v="0"/>
    <m/>
    <n v="0"/>
    <s v=""/>
    <s v="0057010697"/>
  </r>
  <r>
    <s v="UG"/>
    <x v="1"/>
    <x v="3"/>
    <n v="13780.944719432806"/>
    <n v="34"/>
    <n v="2894.1652805671943"/>
    <n v="16675.11"/>
    <n v="400"/>
    <s v="105094381"/>
    <s v="1802W008 3034 36TH AVE NW #  OLYMPIA"/>
    <s v="CEN2"/>
    <s v="UL1"/>
    <d v="2020-07-09T00:00:00"/>
    <d v="2021-08-30T00:00:00"/>
    <d v="2021-11-04T00:00:00"/>
    <s v="WA03400990"/>
    <s v="UG Line Ext-1 Phase"/>
    <s v="16324"/>
    <s v="E Single Family Line Extension"/>
    <n v="0"/>
    <n v="0"/>
    <n v="0"/>
    <n v="3781.18"/>
    <n v="4589.96"/>
    <n v="167.5"/>
    <s v="QSTHLE"/>
    <s v="QUANTA - OLYMPIA - ELECTRIC"/>
    <s v="508997829"/>
    <n v="1"/>
    <n v="1968.17"/>
    <n v="2420.85"/>
    <n v="0"/>
    <m/>
    <n v="0"/>
    <s v=""/>
    <s v="0057009950"/>
  </r>
  <r>
    <s v="UG"/>
    <x v="1"/>
    <x v="3"/>
    <n v="14130.83619194823"/>
    <n v="74"/>
    <n v="2132.5238080517697"/>
    <n v="16263.36"/>
    <n v="190"/>
    <s v="105094383"/>
    <s v="1603E008  38808 MADRONA DR E # ROY"/>
    <s v="CEN2"/>
    <s v="UL1"/>
    <d v="2020-11-09T00:00:00"/>
    <d v="2021-03-02T00:00:00"/>
    <d v="2021-06-02T00:00:00"/>
    <s v="WA12700270"/>
    <s v="UG Line Ext-1 Phase"/>
    <s v="16324"/>
    <s v="E Single Family Line Extension"/>
    <n v="0"/>
    <n v="0"/>
    <n v="0"/>
    <n v="3341.65"/>
    <n v="7675.84"/>
    <n v="0"/>
    <s v="QSTHLE"/>
    <s v="QUANTA - OLYMPIA - ELECTRIC"/>
    <s v="509051513"/>
    <n v="1"/>
    <n v="1577.26"/>
    <n v="1940.03"/>
    <n v="0"/>
    <m/>
    <n v="0"/>
    <s v=""/>
    <s v="0057010150"/>
  </r>
  <r>
    <s v="UG"/>
    <x v="1"/>
    <x v="3"/>
    <n v="7874.2799565380774"/>
    <n v="0"/>
    <n v="-399.95995653807762"/>
    <n v="7474.32"/>
    <n v="0"/>
    <s v="105094404"/>
    <s v="3803E079 2326 ORLEANS ST # BELLINGHAM 98"/>
    <s v="CEN2"/>
    <s v="UL1"/>
    <d v="2020-07-23T00:00:00"/>
    <d v="2020-10-04T00:00:00"/>
    <d v="2021-01-05T00:00:00"/>
    <s v="WA03700010"/>
    <s v="UG Line Ext-1 Phase"/>
    <s v="16324"/>
    <s v="E Single Family Line Extension"/>
    <n v="0"/>
    <n v="0"/>
    <n v="0"/>
    <n v="463.63"/>
    <n v="1210.7"/>
    <n v="1402.75"/>
    <s v="QNWHME"/>
    <s v="QUANTA - BELLINGHAM - ELECTRIC"/>
    <s v="508998175"/>
    <n v="1"/>
    <n v="0"/>
    <n v="0"/>
    <n v="0"/>
    <m/>
    <n v="0"/>
    <s v=""/>
    <s v="0050047371"/>
  </r>
  <r>
    <s v="UG"/>
    <x v="0"/>
    <x v="3"/>
    <n v="12449.955082999833"/>
    <n v="100"/>
    <n v="3535.894917000167"/>
    <n v="15985.85"/>
    <n v="125"/>
    <s v="105094407"/>
    <s v="2402E008 10730 NE COUNTRY CLUB RD POOL H"/>
    <s v="CEN2"/>
    <s v="UL1"/>
    <d v="2021-02-02T00:00:00"/>
    <d v="2021-05-04T00:00:00"/>
    <d v="2021-08-04T00:00:00"/>
    <s v="WA01800040"/>
    <s v="UG Line Ext-1 Phase"/>
    <s v="16324"/>
    <s v="E Single Family Line Extension"/>
    <n v="12185.88"/>
    <n v="-12185.88"/>
    <n v="0"/>
    <n v="4517.09"/>
    <n v="4970.97"/>
    <n v="0"/>
    <s v="QSSPE"/>
    <s v="QUANTA - KITSAP - ELECTRIC"/>
    <s v="508986367"/>
    <n v="1"/>
    <n v="3245.91"/>
    <n v="3992.47"/>
    <n v="125"/>
    <m/>
    <n v="1"/>
    <s v="1"/>
    <s v="0057010111"/>
  </r>
  <r>
    <s v="UG"/>
    <x v="0"/>
    <x v="3"/>
    <n v="14836.155958841198"/>
    <n v="0"/>
    <n v="3032.3940411588019"/>
    <n v="17868.55"/>
    <n v="0"/>
    <s v="105094409"/>
    <s v="2502E129 7861 BUCKLIN HILL RD NE #MULTI"/>
    <s v="CEN2"/>
    <s v="UL1"/>
    <d v="2021-02-26T00:00:00"/>
    <d v="2021-05-04T00:00:00"/>
    <d v="2021-08-04T00:00:00"/>
    <s v="WA01800040"/>
    <s v="UG Line Ext-1 Phase"/>
    <s v="16311"/>
    <s v="E Commercial Line Extension"/>
    <n v="9471.84"/>
    <n v="-9471.84"/>
    <n v="0"/>
    <n v="3568.28"/>
    <n v="8076.79"/>
    <n v="69"/>
    <s v="QSSPE"/>
    <s v="QUANTA - KITSAP - ELECTRIC"/>
    <s v="508842752"/>
    <n v="1"/>
    <n v="2464.23"/>
    <n v="3031"/>
    <n v="0"/>
    <m/>
    <n v="2"/>
    <s v="1"/>
    <s v="0050047443"/>
  </r>
  <r>
    <s v="UG"/>
    <x v="0"/>
    <x v="3"/>
    <n v="10512.607416677492"/>
    <n v="13"/>
    <n v="3016.0525833225083"/>
    <n v="13528.66"/>
    <n v="800"/>
    <s v="105094411"/>
    <s v="1603W004 12535 BROOKS ST SW #  OLYMPIA"/>
    <s v="CEN2"/>
    <s v="UL1"/>
    <d v="2021-04-05T00:00:00"/>
    <d v="2021-07-02T00:00:00"/>
    <d v="2021-10-06T00:00:00"/>
    <s v="WA03400990"/>
    <s v="UG Line Ext-1 Phase"/>
    <s v="16324"/>
    <s v="E Single Family Line Extension"/>
    <n v="0"/>
    <n v="0"/>
    <n v="0"/>
    <n v="4669.2299999999996"/>
    <n v="4361.6899999999996"/>
    <n v="0"/>
    <s v="QSTHLE"/>
    <s v="QUANTA - OLYMPIA - ELECTRIC"/>
    <s v="508965923"/>
    <n v="1"/>
    <n v="2355.54"/>
    <n v="2897.31"/>
    <n v="0"/>
    <m/>
    <n v="0"/>
    <s v=""/>
    <s v="0057010225"/>
  </r>
  <r>
    <s v="UG"/>
    <x v="1"/>
    <x v="3"/>
    <n v="2050.7600000000002"/>
    <n v="0"/>
    <n v="0"/>
    <n v="2050.7600000000002"/>
    <n v="0"/>
    <s v="105094414"/>
    <s v="1902E039 12404 GRAVELLY LAKE DR SW #  LA"/>
    <s v="CEN2"/>
    <s v="UGS"/>
    <d v="2020-09-14T00:00:00"/>
    <d v="2020-12-03T00:00:00"/>
    <d v="2021-03-02T00:00:00"/>
    <s v="WA12700210"/>
    <s v="UG Line Ext-Secondary"/>
    <s v="16302"/>
    <s v="E OH UG Commercial Services"/>
    <n v="0"/>
    <n v="0"/>
    <n v="0"/>
    <n v="389.48"/>
    <n v="1224.07"/>
    <n v="0"/>
    <s v="QSPPLAT"/>
    <s v="QUANTA - PIERCE - PLAT"/>
    <s v=""/>
    <n v="1"/>
    <n v="0"/>
    <n v="0"/>
    <n v="0"/>
    <m/>
    <n v="0"/>
    <s v=""/>
    <s v="0050047351"/>
  </r>
  <r>
    <s v="UG"/>
    <x v="1"/>
    <x v="3"/>
    <n v="9492.3872413626323"/>
    <n v="41"/>
    <n v="2056.2227586373688"/>
    <n v="11548.61"/>
    <n v="230"/>
    <s v="105094427"/>
    <s v="2702E124  4600 NE ORSETH RD #  POULSBO"/>
    <s v="CEN2"/>
    <s v="UL1"/>
    <d v="2020-08-09T00:00:00"/>
    <d v="2020-11-05T00:00:00"/>
    <d v="2021-02-02T00:00:00"/>
    <s v="WA01800990"/>
    <s v="UG Line Ext-1 Phase"/>
    <s v="16324"/>
    <s v="E Single Family Line Extension"/>
    <n v="0"/>
    <n v="0"/>
    <n v="0"/>
    <n v="3345.33"/>
    <n v="4264.72"/>
    <n v="704"/>
    <s v="QSSPE"/>
    <s v="QUANTA - KITSAP - ELECTRIC"/>
    <s v="506658670"/>
    <n v="1"/>
    <n v="1616.53"/>
    <n v="1988.33"/>
    <n v="230"/>
    <m/>
    <n v="1"/>
    <s v="1"/>
    <s v="0057009913"/>
  </r>
  <r>
    <s v="UG"/>
    <x v="1"/>
    <x v="3"/>
    <n v="9592.5924673303525"/>
    <n v="23"/>
    <n v="2382.467532669647"/>
    <n v="11975.06"/>
    <n v="425"/>
    <s v="105094428"/>
    <s v="2302E096 11711 SW 156TH ST #  VASHON  SC"/>
    <s v="CEN2"/>
    <s v="UL1"/>
    <d v="2020-11-03T00:00:00"/>
    <d v="2021-02-02T00:00:00"/>
    <d v="2021-05-04T00:00:00"/>
    <s v="WA04000990"/>
    <s v="UG Line Ext-1 Phase"/>
    <s v="16324"/>
    <s v="E Single Family Line Extension"/>
    <n v="0"/>
    <n v="0"/>
    <n v="0"/>
    <n v="3671.1"/>
    <n v="4219.1899999999996"/>
    <n v="69"/>
    <s v="QSSPE"/>
    <s v="QUANTA - KITSAP - ELECTRIC"/>
    <s v="508804412"/>
    <n v="1"/>
    <n v="1903.47"/>
    <n v="2341.27"/>
    <n v="425"/>
    <m/>
    <n v="1"/>
    <s v="1"/>
    <s v="0057009951"/>
  </r>
  <r>
    <s v="UG"/>
    <x v="1"/>
    <x v="3"/>
    <n v="13718.572825528026"/>
    <n v="0"/>
    <n v="2381.0771744719741"/>
    <n v="16099.65"/>
    <n v="0"/>
    <s v="105094430"/>
    <s v="1701W104 5427 93RD AVE SE #  OLYMPIA"/>
    <s v="CEN2"/>
    <s v="UL1"/>
    <d v="2020-07-28T00:00:00"/>
    <d v="2020-10-04T00:00:00"/>
    <d v="2021-01-05T00:00:00"/>
    <s v="WA03400990"/>
    <s v="UG Line Ext-1 Phase"/>
    <s v="16324"/>
    <s v="E Single Family Line Extension"/>
    <n v="0"/>
    <n v="0"/>
    <n v="0"/>
    <n v="5043.12"/>
    <n v="4460.6000000000004"/>
    <n v="0"/>
    <s v="QSTHLE"/>
    <s v="QUANTA - OLYMPIA - ELECTRIC"/>
    <s v="508972418"/>
    <n v="1"/>
    <n v="2197.34"/>
    <n v="2702.73"/>
    <n v="0"/>
    <m/>
    <n v="0"/>
    <s v="1"/>
    <s v="0056004514"/>
  </r>
  <r>
    <s v="UG"/>
    <x v="1"/>
    <x v="3"/>
    <n v="15148.90573971111"/>
    <n v="24"/>
    <n v="2532.4842602888893"/>
    <n v="17681.39"/>
    <n v="620"/>
    <s v="105094450"/>
    <s v="1817E144 3901 WEAVER RD # ELLENSBURG WA"/>
    <s v="CEN2"/>
    <s v="UL1"/>
    <d v="2020-12-21T00:00:00"/>
    <d v="2021-03-02T00:00:00"/>
    <d v="2021-06-02T00:00:00"/>
    <s v="WA01900990"/>
    <s v="UG Line Ext-1 Phase"/>
    <s v="16324"/>
    <s v="E Single Family Line Extension"/>
    <n v="6000"/>
    <n v="-6000"/>
    <n v="0"/>
    <n v="5377.21"/>
    <n v="5937.58"/>
    <n v="695.12"/>
    <s v="QCKTTE"/>
    <s v="QUANTA - KITTITAS - ELECTRIC"/>
    <s v="509081467"/>
    <n v="1"/>
    <n v="1928.28"/>
    <n v="2371.7800000000002"/>
    <n v="0"/>
    <m/>
    <n v="0"/>
    <s v=""/>
    <s v="0057010257"/>
  </r>
  <r>
    <s v="UG"/>
    <x v="0"/>
    <x v="3"/>
    <n v="12402.163930867369"/>
    <n v="496"/>
    <n v="3064.0060691326307"/>
    <n v="15466.17"/>
    <n v="25"/>
    <s v="105094466"/>
    <s v="2301W100 9656 KODIAK PL SW # PORT ORCHAR"/>
    <s v="CEN2"/>
    <s v="UL1"/>
    <d v="2021-05-04T00:00:00"/>
    <d v="2021-08-04T00:00:00"/>
    <d v="2021-11-04T00:00:00"/>
    <s v="WA01800990"/>
    <s v="UG Line Ext-1 Phase"/>
    <s v="16324"/>
    <s v="E Single Family Line Extension"/>
    <n v="0"/>
    <n v="0"/>
    <n v="0"/>
    <n v="3172.65"/>
    <n v="6416.58"/>
    <n v="69"/>
    <s v="QSSPE"/>
    <s v="QUANTA - KITSAP - ELECTRIC"/>
    <s v="509048470"/>
    <n v="1"/>
    <n v="2330.59"/>
    <n v="2866.63"/>
    <n v="25"/>
    <m/>
    <n v="1"/>
    <s v="1"/>
    <s v="0057009926"/>
  </r>
  <r>
    <s v="UG"/>
    <x v="1"/>
    <x v="3"/>
    <n v="13848.898938981507"/>
    <n v="0"/>
    <n v="3313.4610610184941"/>
    <n v="17162.36"/>
    <n v="0"/>
    <s v="105094524"/>
    <s v="2505E112 1500 124TH AVE NE # SGNL BELLEV"/>
    <s v="CEN2"/>
    <s v="UL1"/>
    <d v="2020-08-24T00:00:00"/>
    <d v="2020-11-05T00:00:00"/>
    <d v="2021-02-02T00:00:00"/>
    <s v="WA11700040"/>
    <s v="UG Line Ext-1 Phase"/>
    <s v="16311"/>
    <s v="E Commercial Line Extension"/>
    <n v="9504.7199999999993"/>
    <n v="-9504.7199999999993"/>
    <n v="0"/>
    <n v="5562.18"/>
    <n v="7598.01"/>
    <n v="0"/>
    <s v="QCNOKE"/>
    <s v="QUANTA - REDMOND - ELECTRIC"/>
    <s v="509196478"/>
    <n v="1"/>
    <n v="2612.11"/>
    <n v="3212.9"/>
    <n v="0"/>
    <m/>
    <n v="0"/>
    <s v=""/>
    <s v="0050047159"/>
  </r>
  <r>
    <s v="UG"/>
    <x v="1"/>
    <x v="3"/>
    <n v="10274.10758481962"/>
    <n v="45"/>
    <n v="2070.852415180379"/>
    <n v="12344.96"/>
    <n v="230"/>
    <s v="105094547"/>
    <s v="2501W108 9640 NW KLAHOWYA TRL BREMERTON"/>
    <s v="CEN2"/>
    <s v="UL1"/>
    <d v="2020-11-06T00:00:00"/>
    <d v="2021-02-02T00:00:00"/>
    <d v="2021-05-04T00:00:00"/>
    <s v="WA01800990"/>
    <s v="UG Line Ext-1 Phase"/>
    <s v="16324"/>
    <s v="E Single Family Line Extension"/>
    <n v="0"/>
    <n v="0"/>
    <n v="0"/>
    <n v="3401.42"/>
    <n v="4264.72"/>
    <n v="138"/>
    <s v="QSSPE"/>
    <s v="QUANTA - KITSAP - ELECTRIC"/>
    <s v="509208614"/>
    <n v="1"/>
    <n v="1562.36"/>
    <n v="1921.7"/>
    <n v="230"/>
    <m/>
    <n v="2"/>
    <s v="1"/>
    <s v="0057009981"/>
  </r>
  <r>
    <s v="UG"/>
    <x v="0"/>
    <x v="3"/>
    <n v="12009.405698913379"/>
    <n v="0"/>
    <n v="-14.615698913377461"/>
    <n v="11994.79"/>
    <n v="0"/>
    <s v="105094574"/>
    <s v="2401E041 2850 CLARE AVE #  BREMERTON"/>
    <s v="CEN2"/>
    <s v="UL1"/>
    <d v="2021-01-07T00:00:00"/>
    <d v="2021-04-02T00:00:00"/>
    <d v="2021-07-02T00:00:00"/>
    <s v="WA01800010"/>
    <s v="UG Line Ext-1 Phase"/>
    <s v="16314"/>
    <s v="E Multi Family Line Extension"/>
    <n v="714.41"/>
    <n v="-714.41"/>
    <n v="0"/>
    <n v="619.86"/>
    <n v="6234.15"/>
    <n v="69"/>
    <s v="QSSPE"/>
    <s v="QUANTA - KITSAP - ELECTRIC"/>
    <s v="509199436"/>
    <n v="1"/>
    <n v="0"/>
    <n v="0"/>
    <n v="0"/>
    <m/>
    <n v="4"/>
    <s v="1"/>
    <s v="0050047250"/>
  </r>
  <r>
    <s v="UG"/>
    <x v="0"/>
    <x v="3"/>
    <n v="14736.683201572765"/>
    <n v="42"/>
    <n v="2435.2667984272357"/>
    <n v="17171.95"/>
    <n v="350"/>
    <s v="105094579"/>
    <s v="2301E020  4402 LONE BEAR LN SW #  PORT"/>
    <s v="CEN2"/>
    <s v="UL1"/>
    <d v="2021-05-25T00:00:00"/>
    <d v="2021-10-06T00:00:00"/>
    <m/>
    <s v="WA01800990"/>
    <s v="UG Line Ext-1 Phase"/>
    <s v="16324"/>
    <s v="E Single Family Line Extension"/>
    <n v="1221.1600000000001"/>
    <n v="-1221.1600000000001"/>
    <n v="0"/>
    <n v="4019.66"/>
    <n v="7682.53"/>
    <n v="0"/>
    <s v="QSSPE"/>
    <s v="QUANTA - KITSAP - ELECTRIC"/>
    <s v="508448764"/>
    <n v="1"/>
    <n v="1937.86"/>
    <n v="2383.5700000000002"/>
    <n v="200"/>
    <m/>
    <n v="1"/>
    <s v="1"/>
    <s v="0057009968"/>
  </r>
  <r>
    <s v="UG"/>
    <x v="1"/>
    <x v="3"/>
    <n v="10221.897875003135"/>
    <n v="19"/>
    <n v="2835.4521249968666"/>
    <n v="13057.35"/>
    <n v="550"/>
    <s v="105094595"/>
    <s v="2302E096 11739 SW 156TH ST VASHON SCRAPE"/>
    <s v="CEN2"/>
    <s v="UL1"/>
    <d v="2020-11-03T00:00:00"/>
    <d v="2021-02-02T00:00:00"/>
    <d v="2021-05-04T00:00:00"/>
    <s v="WA04000990"/>
    <s v="UG Line Ext-1 Phase"/>
    <s v="16324"/>
    <s v="E Single Family Line Extension"/>
    <n v="0"/>
    <n v="0"/>
    <n v="0"/>
    <n v="4262.6899999999996"/>
    <n v="4726.0600000000004"/>
    <n v="69"/>
    <s v="QSSPE"/>
    <s v="QUANTA - KITSAP - ELECTRIC"/>
    <s v="508968875"/>
    <n v="1"/>
    <n v="2173.77"/>
    <n v="2673.74"/>
    <n v="550"/>
    <m/>
    <n v="1"/>
    <s v="1"/>
    <s v="0057009943"/>
  </r>
  <r>
    <s v="UG"/>
    <x v="1"/>
    <x v="3"/>
    <n v="10948.345400886159"/>
    <n v="25"/>
    <n v="1545.6545991138419"/>
    <n v="12494"/>
    <n v="440"/>
    <s v="105094599"/>
    <s v="2302E096 11705 SW 156TH ST #  VASHON"/>
    <s v="CEN2"/>
    <s v="UL1"/>
    <d v="2020-09-04T00:00:00"/>
    <d v="2020-12-03T00:00:00"/>
    <d v="2021-03-02T00:00:00"/>
    <s v="WA04000990"/>
    <s v="UG Line Ext-1 Phase"/>
    <s v="16324"/>
    <s v="E Single Family Line Extension"/>
    <n v="0"/>
    <n v="0"/>
    <n v="0"/>
    <n v="4232.3599999999997"/>
    <n v="4698.58"/>
    <n v="0"/>
    <s v="QSSPE"/>
    <s v="QUANTA - KITSAP - ELECTRIC"/>
    <s v="509241226"/>
    <n v="1"/>
    <n v="1898.07"/>
    <n v="2334.63"/>
    <n v="440"/>
    <m/>
    <n v="1"/>
    <s v="1"/>
    <s v="0057009952"/>
  </r>
  <r>
    <s v="UG"/>
    <x v="1"/>
    <x v="3"/>
    <n v="12098.074496628671"/>
    <n v="36"/>
    <n v="2202.3755033713301"/>
    <n v="14300.45"/>
    <n v="340"/>
    <s v="105094616"/>
    <s v="2202E056 23723 LANDERS RD SW # VASHON"/>
    <s v="CEN2"/>
    <s v="UL1"/>
    <d v="2020-11-19T00:00:00"/>
    <d v="2021-02-02T00:00:00"/>
    <d v="2021-05-04T00:00:00"/>
    <s v="WA04000990"/>
    <s v="UG Line Ext-1 Phase"/>
    <s v="16324"/>
    <s v="E Single Family Line Extension"/>
    <n v="0"/>
    <n v="0"/>
    <n v="0"/>
    <n v="3928.38"/>
    <n v="4818.5200000000004"/>
    <n v="552"/>
    <s v="QSSPE"/>
    <s v="QUANTA - KITSAP - ELECTRIC"/>
    <s v="508289445"/>
    <n v="1"/>
    <n v="1562.36"/>
    <n v="1921.7"/>
    <n v="340"/>
    <m/>
    <n v="1"/>
    <s v="1"/>
    <s v="0057009989"/>
  </r>
  <r>
    <s v="UG"/>
    <x v="1"/>
    <x v="3"/>
    <n v="13815.146174959074"/>
    <n v="0"/>
    <n v="1895.7438250409243"/>
    <n v="15710.89"/>
    <n v="0"/>
    <s v="105094621"/>
    <s v="1601W079 1097 PARK AVE E #  TENINO"/>
    <s v="CEN2"/>
    <s v="UL1"/>
    <d v="2020-07-28T00:00:00"/>
    <d v="2020-11-05T00:00:00"/>
    <d v="2021-02-02T00:00:00"/>
    <s v="WA03400050"/>
    <s v="UG Line Ext-1 Phase"/>
    <s v="16324"/>
    <s v="E Single Family Line Extension"/>
    <n v="0"/>
    <n v="0"/>
    <n v="0"/>
    <n v="4593.99"/>
    <n v="5610.69"/>
    <n v="0"/>
    <s v="QSTHLE"/>
    <s v="QUANTA - OLYMPIA - ELECTRIC"/>
    <s v="509090703"/>
    <n v="1"/>
    <n v="1610.11"/>
    <n v="1980.44"/>
    <n v="0"/>
    <m/>
    <n v="0"/>
    <s v=""/>
    <s v="0056004517"/>
  </r>
  <r>
    <s v="UG"/>
    <x v="1"/>
    <x v="3"/>
    <n v="16089.751952242186"/>
    <n v="32"/>
    <n v="2196.2380477578145"/>
    <n v="18285.990000000002"/>
    <n v="500"/>
    <s v="105094635"/>
    <s v="2402W124 23465 W LUDVICK LAKE DR SEABECK"/>
    <s v="CEN2"/>
    <s v="UL1"/>
    <d v="2020-11-22T00:00:00"/>
    <d v="2021-02-02T00:00:00"/>
    <d v="2021-05-04T00:00:00"/>
    <s v="WA01800990"/>
    <s v="UG Line Ext-1 Phase"/>
    <s v="16324"/>
    <s v="E Single Family Line Extension"/>
    <n v="0"/>
    <n v="0"/>
    <n v="0"/>
    <n v="3394.36"/>
    <n v="8636.14"/>
    <n v="138"/>
    <s v="QSSPE"/>
    <s v="QUANTA - KITSAP - ELECTRIC"/>
    <s v="508170932"/>
    <n v="1"/>
    <n v="1641.83"/>
    <n v="2019.45"/>
    <n v="500"/>
    <m/>
    <n v="1"/>
    <s v="1"/>
    <s v="0057009948"/>
  </r>
  <r>
    <s v="UG"/>
    <x v="1"/>
    <x v="3"/>
    <n v="9385.9904987809168"/>
    <n v="939"/>
    <n v="2433.1395012190828"/>
    <n v="11819.13"/>
    <n v="10"/>
    <s v="105094643"/>
    <s v="1603E014 307 390TH ST S #  ROY"/>
    <s v="CEN2"/>
    <s v="UL1"/>
    <d v="2020-09-02T00:00:00"/>
    <d v="2020-12-03T00:00:00"/>
    <d v="2021-03-02T00:00:00"/>
    <s v="WA04100990"/>
    <s v="UG Line Ext-1 Phase"/>
    <s v="16324"/>
    <s v="E Single Family Line Extension"/>
    <n v="0"/>
    <n v="0"/>
    <n v="0"/>
    <n v="2741.69"/>
    <n v="5480.04"/>
    <n v="0"/>
    <s v="QSTHLE"/>
    <s v="QUANTA - OLYMPIA - ELECTRIC"/>
    <s v="509232705"/>
    <n v="1"/>
    <n v="1907.83"/>
    <n v="2346.63"/>
    <n v="0"/>
    <m/>
    <n v="0"/>
    <s v=""/>
    <s v="0057009966"/>
  </r>
  <r>
    <s v="UG"/>
    <x v="0"/>
    <x v="3"/>
    <n v="15586.597686119525"/>
    <n v="5"/>
    <n v="2133.6223138804758"/>
    <n v="17720.22"/>
    <n v="3303"/>
    <s v="105094649"/>
    <s v="3503E113 13197 PERSONS RD #  BOW"/>
    <s v="CEN2"/>
    <s v="UL1"/>
    <d v="2021-02-12T00:00:00"/>
    <d v="2021-05-04T00:00:00"/>
    <d v="2021-08-04T00:00:00"/>
    <s v="WA02900290"/>
    <s v="UG Line Ext-1 Phase"/>
    <s v="16324"/>
    <s v="E Single Family Line Extension"/>
    <n v="0"/>
    <n v="0"/>
    <n v="0"/>
    <n v="5777.97"/>
    <n v="4638.7"/>
    <n v="2061.0100000000002"/>
    <s v="QNSKGE"/>
    <s v="QUANTA - SKAGIT - ELECTRIC"/>
    <s v="508914313"/>
    <n v="1"/>
    <n v="1603.3"/>
    <n v="1972.06"/>
    <n v="0"/>
    <m/>
    <n v="0"/>
    <s v=""/>
    <s v="0057010523"/>
  </r>
  <r>
    <s v="UG"/>
    <x v="1"/>
    <x v="3"/>
    <n v="9444.7031653666236"/>
    <n v="63"/>
    <n v="2177.4868346333774"/>
    <n v="11622.19"/>
    <n v="150"/>
    <s v="105094660"/>
    <s v="2501W004 13315 LESTER RD NW SILVERDALE"/>
    <s v="CEN2"/>
    <s v="UL1"/>
    <d v="2020-08-10T00:00:00"/>
    <d v="2020-11-05T00:00:00"/>
    <d v="2021-02-02T00:00:00"/>
    <s v="WA01800990"/>
    <s v="UG Line Ext-1 Phase"/>
    <s v="16324"/>
    <s v="E Single Family Line Extension"/>
    <n v="0"/>
    <n v="0"/>
    <n v="0"/>
    <n v="2928.44"/>
    <n v="4638.49"/>
    <n v="69"/>
    <s v="QSSPE"/>
    <s v="QUANTA - KITSAP - ELECTRIC"/>
    <s v="505814484"/>
    <n v="1"/>
    <n v="1610.11"/>
    <n v="1980.44"/>
    <n v="150"/>
    <m/>
    <n v="1"/>
    <s v="1"/>
    <s v="0057009994"/>
  </r>
  <r>
    <s v="UG"/>
    <x v="0"/>
    <x v="3"/>
    <n v="11596.368757088865"/>
    <n v="33"/>
    <n v="2100.6512429111344"/>
    <n v="13697.02"/>
    <n v="350"/>
    <s v="105094706"/>
    <s v="2302E080  8590 OLALLA VALLEY RD SE  # PO"/>
    <s v="CEN2"/>
    <s v="UL1"/>
    <d v="2021-02-26T00:00:00"/>
    <d v="2021-05-04T00:00:00"/>
    <d v="2021-08-04T00:00:00"/>
    <s v="WA01800990"/>
    <s v="UG Line Ext-1 Phase"/>
    <s v="16324"/>
    <s v="E Single Family Line Extension"/>
    <n v="0"/>
    <n v="0"/>
    <n v="0"/>
    <n v="3597.55"/>
    <n v="5159.3"/>
    <n v="0"/>
    <s v="QSSPE"/>
    <s v="QUANTA - KITSAP - ELECTRIC"/>
    <s v="507585336"/>
    <n v="1"/>
    <n v="1575.67"/>
    <n v="1938.07"/>
    <n v="350"/>
    <m/>
    <n v="1"/>
    <s v="1"/>
    <s v="0057010197"/>
  </r>
  <r>
    <s v="UG"/>
    <x v="1"/>
    <x v="3"/>
    <n v="12499.372147336331"/>
    <n v="29"/>
    <n v="2060.7878526636682"/>
    <n v="14560.16"/>
    <n v="435"/>
    <s v="105094707"/>
    <s v="1603E016 103 390TH ST E #  ROY"/>
    <s v="CEN2"/>
    <s v="UL1"/>
    <d v="2020-07-16T00:00:00"/>
    <d v="2020-10-04T00:00:00"/>
    <d v="2021-01-05T00:00:00"/>
    <s v="WA04100990"/>
    <s v="UG Line Ext-1 Phase"/>
    <s v="16324"/>
    <s v="E Single Family Line Extension"/>
    <n v="0"/>
    <n v="0"/>
    <n v="0"/>
    <n v="4162.21"/>
    <n v="5827.54"/>
    <n v="0"/>
    <s v="QSTHLE"/>
    <s v="QUANTA - OLYMPIA - ELECTRIC"/>
    <s v="509302587"/>
    <n v="1"/>
    <n v="1616.53"/>
    <n v="1988.33"/>
    <n v="0"/>
    <m/>
    <n v="0"/>
    <s v=""/>
    <s v="0057009987"/>
  </r>
  <r>
    <s v="UG"/>
    <x v="1"/>
    <x v="3"/>
    <n v="12838.440717056415"/>
    <n v="160"/>
    <n v="1579.2092829435851"/>
    <n v="14417.65"/>
    <n v="80"/>
    <s v="105094717"/>
    <s v="2202E064 14618 14TH AVE NW #  GIG HARBOR"/>
    <s v="CEN2"/>
    <s v="UL1"/>
    <d v="2020-11-09T00:00:00"/>
    <d v="2021-02-02T00:00:00"/>
    <d v="2021-05-04T00:00:00"/>
    <s v="WA04100990"/>
    <s v="UG Line Ext-1 Phase"/>
    <s v="16324"/>
    <s v="E Single Family Line Extension"/>
    <n v="0"/>
    <n v="0"/>
    <n v="0"/>
    <n v="2294.41"/>
    <n v="7056.66"/>
    <n v="69"/>
    <s v="QSSPE"/>
    <s v="QUANTA - KITSAP - ELECTRIC"/>
    <s v="504707861"/>
    <n v="1"/>
    <n v="1324.36"/>
    <n v="1628.96"/>
    <n v="0"/>
    <m/>
    <n v="1"/>
    <s v="1"/>
    <s v="0057010013"/>
  </r>
  <r>
    <s v="UG"/>
    <x v="0"/>
    <x v="1"/>
    <n v="14479.926461814577"/>
    <n v="0"/>
    <n v="1845.8735381854219"/>
    <n v="16325.8"/>
    <n v="0"/>
    <s v="105094718"/>
    <s v="2202E068  15716 CRESCENT VALLEY DR NW"/>
    <s v="CEN2"/>
    <s v="UL1"/>
    <d v="2021-04-11T00:00:00"/>
    <d v="2021-07-02T00:00:00"/>
    <m/>
    <s v="WA04100990"/>
    <s v="UG Line Ext-1 Phase"/>
    <s v="16324"/>
    <s v="E Single Family Line Extension"/>
    <n v="0"/>
    <n v="0"/>
    <n v="0"/>
    <n v="1660.57"/>
    <n v="4749.1400000000003"/>
    <n v="0"/>
    <s v="QSSPE"/>
    <s v="QUANTA - KITSAP - ELECTRIC"/>
    <s v="509074571"/>
    <n v="1"/>
    <n v="1419.78"/>
    <n v="1746.33"/>
    <n v="0"/>
    <m/>
    <n v="1"/>
    <s v="1"/>
    <s v=""/>
  </r>
  <r>
    <s v="UG"/>
    <x v="1"/>
    <x v="3"/>
    <n v="11230.412128462238"/>
    <n v="18"/>
    <n v="2766.877871537763"/>
    <n v="13997.29"/>
    <n v="608"/>
    <s v="105094764"/>
    <s v="1501W024 18211 BUCODA HWY SE # #  TENINO"/>
    <s v="CEN2"/>
    <s v="UL1"/>
    <d v="2020-09-10T00:00:00"/>
    <d v="2020-12-03T00:00:00"/>
    <m/>
    <s v="WA03400990"/>
    <s v="UG Line Ext-1 Phase"/>
    <s v="16324"/>
    <s v="E Single Family Line Extension"/>
    <n v="0"/>
    <n v="0"/>
    <n v="0"/>
    <n v="3787.71"/>
    <n v="4545.7"/>
    <n v="749"/>
    <s v="QSTHLE"/>
    <s v="QUANTA - OLYMPIA - ELECTRIC"/>
    <s v="507785954"/>
    <n v="1"/>
    <n v="1482.04"/>
    <n v="1822.91"/>
    <n v="0"/>
    <m/>
    <n v="0"/>
    <s v=""/>
    <s v="0057010091"/>
  </r>
  <r>
    <s v="UG"/>
    <x v="1"/>
    <x v="1"/>
    <n v="5572.9418688957212"/>
    <n v="0"/>
    <n v="2372.358131104279"/>
    <n v="7945.3"/>
    <n v="0"/>
    <s v="105094765"/>
    <s v="1901W102 5311 KESTREL LN NE #  LACEY"/>
    <s v="CEN2"/>
    <s v="UL1"/>
    <d v="2020-09-30T00:00:00"/>
    <d v="2020-12-03T00:00:00"/>
    <d v="2021-03-02T00:00:00"/>
    <s v="WA03400340"/>
    <s v="UG Line Ext-1 Phase"/>
    <s v="16324"/>
    <s v="E Single Family Line Extension"/>
    <n v="0"/>
    <n v="0"/>
    <n v="0"/>
    <n v="1981.38"/>
    <n v="2792.24"/>
    <n v="0"/>
    <s v="QSTHLE"/>
    <s v="QUANTA - OLYMPIA - ELECTRIC"/>
    <s v="508623498"/>
    <n v="1"/>
    <n v="1914.87"/>
    <n v="2355.29"/>
    <n v="0"/>
    <m/>
    <n v="0"/>
    <s v=""/>
    <s v=""/>
  </r>
  <r>
    <s v="UG"/>
    <x v="1"/>
    <x v="3"/>
    <n v="8294.3414753382658"/>
    <n v="15"/>
    <n v="1910.9085246617335"/>
    <n v="10205.25"/>
    <n v="542"/>
    <s v="105094793"/>
    <s v="1703W108 7215 101ST AVE SW #1372714 OLYM"/>
    <s v="CEN2"/>
    <s v="UL1"/>
    <d v="2020-08-04T00:00:00"/>
    <d v="2020-11-05T00:00:00"/>
    <d v="2021-03-02T00:00:00"/>
    <s v="WA03400990"/>
    <s v="UG Line Ext-1 Phase"/>
    <s v="16324"/>
    <s v="E Single Family Line Extension"/>
    <n v="0"/>
    <n v="0"/>
    <n v="0"/>
    <n v="3171.64"/>
    <n v="3855.26"/>
    <n v="0"/>
    <s v="QSTHLE"/>
    <s v="QUANTA - OLYMPIA - ELECTRIC"/>
    <s v="509299904"/>
    <n v="1"/>
    <n v="1512.81"/>
    <n v="1860.76"/>
    <n v="0"/>
    <m/>
    <n v="0"/>
    <s v=""/>
    <s v="0057010051"/>
  </r>
  <r>
    <s v="UG"/>
    <x v="1"/>
    <x v="3"/>
    <n v="7435.6229099934335"/>
    <n v="744"/>
    <n v="1867.3170900065666"/>
    <n v="9302.94"/>
    <n v="10"/>
    <s v="105094795"/>
    <s v="1902E082 83 390TH ST S #  ROY"/>
    <s v="CEN2"/>
    <s v="UL1"/>
    <d v="2020-09-10T00:00:00"/>
    <d v="2020-12-03T00:00:00"/>
    <d v="2021-03-02T00:00:00"/>
    <s v="WA04100990"/>
    <s v="UG Line Ext-1 Phase"/>
    <s v="16324"/>
    <s v="E Single Family Line Extension"/>
    <n v="0"/>
    <n v="0"/>
    <n v="0"/>
    <n v="2166.37"/>
    <n v="4314.18"/>
    <n v="0"/>
    <s v="QSTHLE"/>
    <s v="QUANTA - OLYMPIA - ELECTRIC"/>
    <s v="509380482"/>
    <n v="1"/>
    <n v="1482.04"/>
    <n v="1822.91"/>
    <n v="0"/>
    <m/>
    <n v="0"/>
    <s v=""/>
    <s v="0057010026"/>
  </r>
  <r>
    <s v="UG"/>
    <x v="0"/>
    <x v="3"/>
    <n v="11947.299871911006"/>
    <n v="16"/>
    <n v="2394.0901280889934"/>
    <n v="14341.39"/>
    <n v="725"/>
    <s v="105094801"/>
    <s v="2005E141 24306 SUMNER BUCKLEY HWY E #  B"/>
    <s v="CEN2"/>
    <s v="UL1"/>
    <d v="2021-02-08T00:00:00"/>
    <d v="2021-05-04T00:00:00"/>
    <d v="2021-08-04T00:00:00"/>
    <s v="WA04100990"/>
    <s v="UG Line Ext-1 Phase"/>
    <s v="16324"/>
    <s v="E Single Family Line Extension"/>
    <n v="0"/>
    <n v="0"/>
    <n v="0"/>
    <n v="4460.8999999999996"/>
    <n v="4855.21"/>
    <n v="138"/>
    <s v="QSWPRE"/>
    <s v="QUANTA - PUYALLUP - ELECTRIC"/>
    <s v="508865676"/>
    <n v="1"/>
    <n v="1967.2"/>
    <n v="2419.66"/>
    <n v="0"/>
    <m/>
    <n v="0"/>
    <s v=""/>
    <s v="0057010306"/>
  </r>
  <r>
    <s v="UG"/>
    <x v="1"/>
    <x v="3"/>
    <n v="11609.83434281874"/>
    <n v="232"/>
    <n v="2048.4156571812596"/>
    <n v="13658.25"/>
    <n v="50"/>
    <s v="105094802"/>
    <s v="1804E138  27710 122ND AVE E #  GRAHAM"/>
    <s v="CEN2"/>
    <s v="UL1"/>
    <d v="2020-09-24T00:00:00"/>
    <d v="2020-12-03T00:00:00"/>
    <d v="2021-03-02T00:00:00"/>
    <s v="WA04100990"/>
    <s v="UG Line Ext-1 Phase"/>
    <s v="16324"/>
    <s v="E Single Family Line Extension"/>
    <n v="0"/>
    <n v="0"/>
    <n v="0"/>
    <n v="2299.8200000000002"/>
    <n v="6849.74"/>
    <n v="0"/>
    <s v="QSWPRE"/>
    <s v="QUANTA - PUYALLUP - ELECTRIC"/>
    <s v="509091141"/>
    <n v="1"/>
    <n v="1481.79"/>
    <n v="1822.6"/>
    <n v="0"/>
    <m/>
    <n v="0"/>
    <s v=""/>
    <s v="0057009999"/>
  </r>
  <r>
    <s v="UG"/>
    <x v="1"/>
    <x v="3"/>
    <n v="9527.7391347577177"/>
    <n v="64"/>
    <n v="2732.240865242281"/>
    <n v="12259.98"/>
    <n v="150"/>
    <s v="105094833"/>
    <s v="1906E124 25205 182ND ST E #  ORTING"/>
    <s v="CEN2"/>
    <s v="UL1"/>
    <d v="2020-08-05T00:00:00"/>
    <d v="2020-11-05T00:00:00"/>
    <d v="2021-02-02T00:00:00"/>
    <s v="WA04100990"/>
    <s v="UG Line Ext-1 Phase"/>
    <s v="16324"/>
    <s v="E Single Family Line Extension"/>
    <n v="0"/>
    <n v="0"/>
    <n v="0"/>
    <n v="3743.57"/>
    <n v="4730.4399999999996"/>
    <n v="0"/>
    <s v="QSWPRE"/>
    <s v="QUANTA - PUYALLUP - ELECTRIC"/>
    <s v="509283958"/>
    <n v="1"/>
    <n v="2170.96"/>
    <n v="2670.28"/>
    <n v="0"/>
    <m/>
    <n v="0"/>
    <s v=""/>
    <s v="0057010059"/>
  </r>
  <r>
    <s v="UG"/>
    <x v="0"/>
    <x v="3"/>
    <n v="9989.588485893124"/>
    <n v="19"/>
    <n v="3242.0715141068754"/>
    <n v="13231.66"/>
    <n v="525"/>
    <s v="105094847"/>
    <s v="2201W044  7801 SW RIDGELINE DR  #  PORT"/>
    <s v="CEN2"/>
    <s v="UL1"/>
    <d v="2021-02-26T00:00:00"/>
    <d v="2021-05-04T00:00:00"/>
    <d v="2021-08-04T00:00:00"/>
    <s v="WA01800990"/>
    <s v="UG Line Ext-1 Phase"/>
    <s v="16324"/>
    <s v="E Single Family Line Extension"/>
    <n v="0"/>
    <n v="0"/>
    <n v="0"/>
    <n v="4769.7"/>
    <n v="4784.79"/>
    <n v="0"/>
    <s v="QSSPE"/>
    <s v="QUANTA - KITSAP - ELECTRIC"/>
    <s v="508135340"/>
    <n v="1"/>
    <n v="2629.08"/>
    <n v="3233.77"/>
    <n v="525"/>
    <m/>
    <n v="1"/>
    <s v="1"/>
    <s v="0057010116"/>
  </r>
  <r>
    <s v="UG"/>
    <x v="1"/>
    <x v="3"/>
    <n v="13767.329965762903"/>
    <n v="43"/>
    <n v="2573.4700342370952"/>
    <n v="16340.8"/>
    <n v="320"/>
    <s v="105094849"/>
    <s v="2601E012 811 NW COLEMAN CT #  SCRAPED RE"/>
    <s v="CEN2"/>
    <s v="UL1"/>
    <d v="2020-09-04T00:00:00"/>
    <d v="2020-12-03T00:00:00"/>
    <d v="2021-03-02T00:00:00"/>
    <s v="WA01800990"/>
    <s v="UG Line Ext-1 Phase"/>
    <s v="16324"/>
    <s v="E Single Family Line Extension"/>
    <n v="0"/>
    <n v="0"/>
    <n v="0"/>
    <n v="3492.88"/>
    <n v="5663.39"/>
    <n v="207"/>
    <s v="QSSPE"/>
    <s v="QUANTA - KITSAP - ELECTRIC"/>
    <s v="502874373"/>
    <n v="1"/>
    <n v="1907.83"/>
    <n v="2346.63"/>
    <n v="320"/>
    <m/>
    <n v="1"/>
    <s v="1"/>
    <s v="0057010027"/>
  </r>
  <r>
    <s v="UG"/>
    <x v="1"/>
    <x v="3"/>
    <n v="11207.563239173982"/>
    <n v="0"/>
    <n v="3169.1167608260175"/>
    <n v="14376.68"/>
    <n v="0"/>
    <s v="105094908"/>
    <s v="2506E132 22526 SE 4TH ST # SIGNAL SAMMAM"/>
    <s v="CEN2"/>
    <s v="UL1"/>
    <d v="2020-12-04T00:00:00"/>
    <d v="2021-03-02T00:00:00"/>
    <d v="2021-06-02T00:00:00"/>
    <s v="WA11700390"/>
    <s v="UG Line Ext-1 Phase"/>
    <s v="16311"/>
    <s v="E Commercial Line Extension"/>
    <n v="0"/>
    <n v="0"/>
    <n v="0"/>
    <n v="3310.55"/>
    <n v="7779.55"/>
    <n v="0"/>
    <s v="QCNOKE"/>
    <s v="QUANTA - REDMOND - ELECTRIC"/>
    <s v="509397398"/>
    <n v="1"/>
    <n v="3021.75"/>
    <n v="3716.75"/>
    <n v="0"/>
    <m/>
    <n v="0"/>
    <s v=""/>
    <s v="0050047457"/>
  </r>
  <r>
    <s v="UG"/>
    <x v="1"/>
    <x v="3"/>
    <n v="9520.3108136280971"/>
    <n v="159"/>
    <n v="2077.7691863719033"/>
    <n v="11598.08"/>
    <n v="60"/>
    <s v="105094964"/>
    <s v="1702E104 5606 366TH ST S #  ROY"/>
    <s v="CEN2"/>
    <s v="UL1"/>
    <d v="2020-08-11T00:00:00"/>
    <d v="2020-11-05T00:00:00"/>
    <d v="2021-03-02T00:00:00"/>
    <s v="WA04100990"/>
    <s v="UG Line Ext-1 Phase"/>
    <s v="16324"/>
    <s v="E Single Family Line Extension"/>
    <n v="0"/>
    <n v="0"/>
    <n v="0"/>
    <n v="2583.91"/>
    <n v="5347.31"/>
    <n v="0"/>
    <s v="QSTHLE"/>
    <s v="QUANTA - OLYMPIA - ELECTRIC"/>
    <s v="509380334"/>
    <n v="1"/>
    <n v="1512.81"/>
    <n v="1860.76"/>
    <n v="0"/>
    <m/>
    <n v="0"/>
    <s v=""/>
    <s v="0057010047"/>
  </r>
  <r>
    <s v="UG"/>
    <x v="1"/>
    <x v="3"/>
    <n v="10736.28917543522"/>
    <n v="26"/>
    <n v="2513.6108245647802"/>
    <n v="13249.9"/>
    <n v="411"/>
    <s v="105094966"/>
    <s v="1703W046 7315 DELPHI RD SW # ADU OLYMPIA"/>
    <s v="CEN2"/>
    <s v="UL1"/>
    <d v="2020-11-18T00:00:00"/>
    <d v="2021-07-12T00:00:00"/>
    <d v="2021-10-06T00:00:00"/>
    <s v="WA03400990"/>
    <s v="UG Line Ext-1 Phase"/>
    <s v="16324"/>
    <s v="E Single Family Line Extension"/>
    <n v="0"/>
    <n v="0"/>
    <n v="0"/>
    <n v="4576.53"/>
    <n v="4437.62"/>
    <n v="238.5"/>
    <s v="QSTHLE"/>
    <s v="QUANTA - OLYMPIA - ELECTRIC"/>
    <s v="509431683"/>
    <n v="1"/>
    <n v="2232.48"/>
    <n v="2745.95"/>
    <n v="0"/>
    <m/>
    <n v="0"/>
    <s v=""/>
    <s v="0057010176"/>
  </r>
  <r>
    <s v="UG"/>
    <x v="1"/>
    <x v="3"/>
    <n v="6949.2030216106941"/>
    <n v="0"/>
    <n v="2051.7369783893059"/>
    <n v="9000.94"/>
    <n v="0"/>
    <s v="105094967"/>
    <s v="2004E104 302 33RD ST SE # LIGHTING PUYAL"/>
    <s v="CEN2"/>
    <s v="UL1"/>
    <d v="2020-08-12T00:00:00"/>
    <d v="2020-11-05T00:00:00"/>
    <d v="2021-03-02T00:00:00"/>
    <s v="WA12700110"/>
    <s v="UG Line Ext-1 Phase"/>
    <s v="16311"/>
    <s v="E Commercial Line Extension"/>
    <n v="1346.15"/>
    <n v="-1346.15"/>
    <n v="0"/>
    <n v="2622.69"/>
    <n v="4424.3"/>
    <n v="0"/>
    <s v="QSWPRE"/>
    <s v="QUANTA - PUYALLUP - ELECTRIC"/>
    <s v="508865971"/>
    <n v="1"/>
    <n v="1610.11"/>
    <n v="1980.44"/>
    <n v="0"/>
    <m/>
    <n v="0"/>
    <s v=""/>
    <s v="0050047424"/>
  </r>
  <r>
    <s v="UG"/>
    <x v="0"/>
    <x v="3"/>
    <n v="45983.722921912522"/>
    <n v="15"/>
    <n v="4578.5470780874757"/>
    <n v="50562.27"/>
    <n v="3050"/>
    <s v="105094976"/>
    <s v="3803E032  4347 HANNEGAN RD BELLINGHAM"/>
    <s v="CEN2"/>
    <s v="UL1"/>
    <d v="2021-02-15T00:00:00"/>
    <d v="2021-05-04T00:00:00"/>
    <d v="2021-08-04T00:00:00"/>
    <s v="WA03700010"/>
    <s v="UG Line Ext-1 Phase"/>
    <s v="16324"/>
    <s v="E Single Family Line Extension"/>
    <n v="2888.32"/>
    <n v="-2888.32"/>
    <n v="0"/>
    <n v="18402.009999999998"/>
    <n v="17181.32"/>
    <n v="1258.75"/>
    <s v="QNWHME"/>
    <s v="QUANTA - BELLINGHAM - ELECTRIC"/>
    <s v="509280821"/>
    <n v="1"/>
    <n v="3827.64"/>
    <n v="4708"/>
    <n v="0"/>
    <m/>
    <n v="0"/>
    <s v=""/>
    <s v="0050047733"/>
  </r>
  <r>
    <s v="UG"/>
    <x v="0"/>
    <x v="3"/>
    <n v="13343.466418510128"/>
    <n v="27"/>
    <n v="2030.3535814898723"/>
    <n v="15373.82"/>
    <n v="500"/>
    <s v="105095053"/>
    <s v="3801E004 2685 S RED RIVER RD # BARN FERN"/>
    <s v="CEN2"/>
    <s v="UL1"/>
    <d v="2021-03-11T00:00:00"/>
    <d v="2021-06-02T00:00:00"/>
    <d v="2021-10-06T00:00:00"/>
    <s v="WA03700970"/>
    <s v="UG Line Ext-1 Phase"/>
    <s v="16324"/>
    <s v="E Single Family Line Extension"/>
    <n v="0"/>
    <n v="0"/>
    <n v="0"/>
    <n v="3684"/>
    <n v="4463.51"/>
    <n v="1324.96"/>
    <s v="QNWHME"/>
    <s v="QUANTA - BELLINGHAM - ELECTRIC"/>
    <s v="508318768"/>
    <n v="1"/>
    <n v="1514.08"/>
    <n v="1862.32"/>
    <n v="0"/>
    <m/>
    <n v="0"/>
    <s v=""/>
    <s v="0057010191"/>
  </r>
  <r>
    <s v="UG"/>
    <x v="1"/>
    <x v="3"/>
    <n v="8375.8455497376199"/>
    <n v="838"/>
    <n v="1924.2644502623805"/>
    <n v="10300.11"/>
    <n v="10"/>
    <s v="105095055"/>
    <s v="1720E120  5516 SORENSON RD # ELLENSBURG"/>
    <s v="CEN2"/>
    <s v="UL1"/>
    <d v="2020-10-20T00:00:00"/>
    <d v="2021-01-05T00:00:00"/>
    <d v="2021-04-02T00:00:00"/>
    <s v="WA01900990"/>
    <s v="UG Line Ext-1 Phase"/>
    <s v="16324"/>
    <s v="E Single Family Line Extension"/>
    <n v="0"/>
    <n v="0"/>
    <n v="0"/>
    <n v="2203.3000000000002"/>
    <n v="4861.4799999999996"/>
    <n v="0"/>
    <s v="QCKTTE"/>
    <s v="QUANTA - KITTITAS - ELECTRIC"/>
    <s v="509391884"/>
    <n v="1"/>
    <n v="1499.02"/>
    <n v="1843.79"/>
    <n v="0"/>
    <m/>
    <n v="0"/>
    <s v=""/>
    <s v="0057010092"/>
  </r>
  <r>
    <s v="UG"/>
    <x v="0"/>
    <x v="3"/>
    <n v="25601.204229781928"/>
    <n v="16"/>
    <n v="2897.7157702180721"/>
    <n v="28498.92"/>
    <n v="1613"/>
    <s v="105095056"/>
    <s v="2802E136 8370 NE OHMAN RD #  KINGSTON"/>
    <s v="CEN2"/>
    <s v="UL1"/>
    <d v="2021-01-08T00:00:00"/>
    <d v="2021-04-02T00:00:00"/>
    <d v="2021-07-02T00:00:00"/>
    <s v="WA01800990"/>
    <s v="UG Line Ext-1 Phase"/>
    <s v="16324"/>
    <s v="E Single Family Line Extension"/>
    <n v="303.27999999999997"/>
    <n v="-303.27999999999997"/>
    <n v="0"/>
    <n v="8465.82"/>
    <n v="11220.34"/>
    <n v="786.12"/>
    <s v="QSSPE"/>
    <s v="QUANTA - KITSAP - ELECTRIC"/>
    <s v="509493452"/>
    <n v="1"/>
    <n v="2099.81"/>
    <n v="2582.77"/>
    <n v="1613"/>
    <m/>
    <n v="1"/>
    <s v="1"/>
    <s v="0057010134"/>
  </r>
  <r>
    <s v="UG"/>
    <x v="1"/>
    <x v="3"/>
    <n v="34989.311775170383"/>
    <n v="23"/>
    <n v="1966.4782248296151"/>
    <n v="36955.79"/>
    <n v="1490"/>
    <s v="105095058"/>
    <s v="3803E096 2390 NORTHSHORE RD #  BELLINGHA"/>
    <s v="CEN2"/>
    <s v="UL1"/>
    <d v="2020-11-09T00:00:00"/>
    <d v="2021-02-02T00:00:00"/>
    <d v="2021-05-04T00:00:00"/>
    <s v="WA03700370"/>
    <s v="UG Line Ext-1 Phase"/>
    <s v="16324"/>
    <s v="E Single Family Line Extension"/>
    <n v="0"/>
    <n v="0"/>
    <n v="0"/>
    <n v="10566.91"/>
    <n v="11706.48"/>
    <n v="3192.25"/>
    <s v="QNWHME"/>
    <s v="QUANTA - BELLINGHAM - ELECTRIC"/>
    <s v="505996259"/>
    <n v="1"/>
    <n v="1562.36"/>
    <n v="1921.7"/>
    <n v="0"/>
    <m/>
    <n v="0"/>
    <s v=""/>
    <s v="0057010253"/>
  </r>
  <r>
    <s v="UG"/>
    <x v="1"/>
    <x v="1"/>
    <n v="10078.405718299124"/>
    <n v="0"/>
    <n v="2844.8642817008767"/>
    <n v="12923.27"/>
    <n v="0"/>
    <s v="105095067"/>
    <s v="2104E035 31701 PETE VON REICHBAUER WAY S"/>
    <s v="CEN2"/>
    <s v="UL1"/>
    <d v="2020-10-30T00:00:00"/>
    <d v="2021-07-02T00:00:00"/>
    <d v="2021-10-06T00:00:00"/>
    <s v="WA11700320"/>
    <s v="UG Line Ext-1 Phase"/>
    <s v="16311"/>
    <s v="E Commercial Line Extension"/>
    <n v="0"/>
    <n v="0"/>
    <n v="0"/>
    <n v="2454.52"/>
    <n v="5886.25"/>
    <n v="33.5"/>
    <s v="QCSOKE"/>
    <s v="QUANTA - SOUTH KING - ELECTRIC"/>
    <s v="509444925"/>
    <n v="1"/>
    <n v="1607.98"/>
    <n v="1977.82"/>
    <n v="0"/>
    <m/>
    <n v="0"/>
    <s v=""/>
    <s v=""/>
  </r>
  <r>
    <s v="UG"/>
    <x v="0"/>
    <x v="3"/>
    <n v="9353.4310584942905"/>
    <n v="0"/>
    <n v="131.09894150571108"/>
    <n v="9484.5300000000007"/>
    <n v="0"/>
    <s v="105095070"/>
    <s v="2702E012  9040 NE COUNTRY WOODS LN # ADU"/>
    <s v="CEN2"/>
    <s v="UL1"/>
    <d v="2021-01-04T00:00:00"/>
    <d v="2021-04-02T00:00:00"/>
    <d v="2021-07-02T00:00:00"/>
    <s v="WA01800990"/>
    <s v="UG Line Ext-1 Phase"/>
    <s v="16324"/>
    <s v="E Single Family Line Extension"/>
    <n v="6806.05"/>
    <n v="-6806.05"/>
    <n v="0"/>
    <n v="1642.89"/>
    <n v="4562.1400000000003"/>
    <n v="147"/>
    <s v="QSSPE"/>
    <s v="QUANTA - KITSAP - ELECTRIC"/>
    <s v="509246477"/>
    <n v="1"/>
    <n v="0"/>
    <n v="0"/>
    <n v="355"/>
    <m/>
    <n v="0"/>
    <s v="1"/>
    <s v="0057010280"/>
  </r>
  <r>
    <s v="UG"/>
    <x v="1"/>
    <x v="3"/>
    <n v="13075.259230131243"/>
    <n v="436"/>
    <n v="1867.8607698687565"/>
    <n v="14943.12"/>
    <n v="30"/>
    <s v="105095084"/>
    <s v="3402E052 14527 CHANNEL DR LA CONNER"/>
    <s v="CEN2"/>
    <s v="UL1"/>
    <d v="2020-10-14T00:00:00"/>
    <d v="2021-01-05T00:00:00"/>
    <d v="2021-04-02T00:00:00"/>
    <s v="WA02900290"/>
    <s v="UG Line Ext-1 Phase"/>
    <s v="16324"/>
    <s v="E Single Family Line Extension"/>
    <n v="0"/>
    <n v="0"/>
    <n v="0"/>
    <n v="2374"/>
    <n v="6275.15"/>
    <n v="705.38"/>
    <s v="QNISLE"/>
    <s v="QUANTA - WHIDBEY - ELECTRIC"/>
    <s v="502134882"/>
    <n v="1"/>
    <n v="1490.25"/>
    <n v="1833.01"/>
    <n v="0"/>
    <m/>
    <n v="0"/>
    <s v=""/>
    <s v="0057010070"/>
  </r>
  <r>
    <s v="UG"/>
    <x v="1"/>
    <x v="3"/>
    <n v="9762.8630143584433"/>
    <n v="28"/>
    <n v="1870.2369856415576"/>
    <n v="11633.1"/>
    <n v="350"/>
    <s v="105095097"/>
    <s v="2014E079  5531 NELSON SIDING RD #  CLE E"/>
    <s v="CEN2"/>
    <s v="UL1"/>
    <d v="2020-10-19T00:00:00"/>
    <d v="2021-01-05T00:00:00"/>
    <d v="2021-04-02T00:00:00"/>
    <s v="WA01900990"/>
    <s v="UG Line Ext-1 Phase"/>
    <s v="16311"/>
    <s v="E Commercial Line Extension"/>
    <n v="0"/>
    <n v="0"/>
    <n v="0"/>
    <n v="2808.8"/>
    <n v="3855.26"/>
    <n v="0"/>
    <s v="QCKTTE"/>
    <s v="QUANTA - KITTITAS - ELECTRIC"/>
    <s v="509326268"/>
    <n v="1"/>
    <n v="1482.04"/>
    <n v="1822.91"/>
    <n v="0"/>
    <m/>
    <n v="0"/>
    <s v=""/>
    <s v="0057010163"/>
  </r>
  <r>
    <s v="UG"/>
    <x v="0"/>
    <x v="3"/>
    <n v="9941.9106635460212"/>
    <n v="33"/>
    <n v="1945.0693364539779"/>
    <n v="11886.98"/>
    <n v="300"/>
    <s v="105095108"/>
    <s v="2601W144 15013 OLYMPIC VIEW LOOP RD NW #"/>
    <s v="CEN2"/>
    <s v="UL1"/>
    <d v="2021-02-24T00:00:00"/>
    <d v="2021-05-04T00:00:00"/>
    <d v="2021-08-04T00:00:00"/>
    <s v="WA01800990"/>
    <s v="UG Line Ext-1 Phase"/>
    <s v="16324"/>
    <s v="E Single Family Line Extension"/>
    <n v="0"/>
    <n v="0"/>
    <n v="0"/>
    <n v="3031.24"/>
    <n v="4816.6499999999996"/>
    <n v="340.38"/>
    <s v="QSSPE"/>
    <s v="QUANTA - KITSAP - ELECTRIC"/>
    <s v="509065624"/>
    <n v="1"/>
    <n v="1441.83"/>
    <n v="1773.45"/>
    <n v="250"/>
    <m/>
    <n v="1"/>
    <s v="1"/>
    <s v="0057010086"/>
  </r>
  <r>
    <s v="UG"/>
    <x v="1"/>
    <x v="3"/>
    <n v="18388.833536387079"/>
    <n v="525"/>
    <n v="2101.7764636129214"/>
    <n v="20490.61"/>
    <n v="35"/>
    <s v="105095114"/>
    <s v="2408E112 7030 409TH AVE SE #  SNOQUALMIE"/>
    <s v="CEN2"/>
    <s v="UL1"/>
    <d v="2020-10-13T00:00:00"/>
    <d v="2021-01-05T00:00:00"/>
    <d v="2021-04-02T00:00:00"/>
    <s v="WA04000990"/>
    <s v="UG Line Ext-1 Phase"/>
    <s v="16324"/>
    <s v="E Single Family Line Extension"/>
    <n v="0"/>
    <n v="0"/>
    <n v="0"/>
    <n v="2294.4699999999998"/>
    <n v="10136.65"/>
    <n v="628.84"/>
    <s v="QCNOKE"/>
    <s v="QUANTA - REDMOND - ELECTRIC"/>
    <s v="507574328"/>
    <n v="1"/>
    <n v="1499.02"/>
    <n v="1843.79"/>
    <n v="0"/>
    <m/>
    <n v="0"/>
    <s v=""/>
    <s v="0057010094"/>
  </r>
  <r>
    <s v="UG"/>
    <x v="1"/>
    <x v="3"/>
    <n v="16196.757288604365"/>
    <n v="21"/>
    <n v="2410.9227113956349"/>
    <n v="18607.68"/>
    <n v="775"/>
    <s v="105095137"/>
    <s v="2105E092 16153 SE LAKE HOLM RD #  AUBURN"/>
    <s v="CEN2"/>
    <s v="UL1"/>
    <d v="2020-11-23T00:00:00"/>
    <d v="2021-10-06T00:00:00"/>
    <m/>
    <s v="WA04000990"/>
    <s v="UG Line Ext-1 Phase"/>
    <s v="16324"/>
    <s v="E Single Family Line Extension"/>
    <n v="1390.15"/>
    <n v="-1390.15"/>
    <n v="0"/>
    <n v="4751.54"/>
    <n v="5090.87"/>
    <n v="450.38"/>
    <s v="QCSOKE"/>
    <s v="QUANTA - SOUTH KING - ELECTRIC"/>
    <s v="506022615"/>
    <n v="1"/>
    <n v="1619.74"/>
    <n v="1992.28"/>
    <n v="0"/>
    <m/>
    <n v="0"/>
    <s v=""/>
    <s v="0057010252"/>
  </r>
  <r>
    <s v="UG"/>
    <x v="1"/>
    <x v="3"/>
    <n v="11974.139102919453"/>
    <n v="35"/>
    <n v="2038.0508970805483"/>
    <n v="14012.19"/>
    <n v="340"/>
    <s v="105095142"/>
    <s v="3802E064 4076 JONES LN #  BELLINGHAM"/>
    <s v="CEN2"/>
    <s v="UL1"/>
    <d v="2020-10-30T00:00:00"/>
    <d v="2021-01-05T00:00:00"/>
    <d v="2021-04-02T00:00:00"/>
    <s v="WA03700370"/>
    <s v="UG Line Ext-1 Phase"/>
    <s v="16324"/>
    <s v="E Single Family Line Extension"/>
    <n v="0"/>
    <n v="0"/>
    <n v="0"/>
    <n v="3497.99"/>
    <n v="4338.17"/>
    <n v="1424.4"/>
    <s v="QNWHME"/>
    <s v="QUANTA - BELLINGHAM - ELECTRIC"/>
    <s v="502311077"/>
    <n v="1"/>
    <n v="1619.74"/>
    <n v="1992.28"/>
    <n v="0"/>
    <m/>
    <n v="0"/>
    <s v=""/>
    <s v="0057010244"/>
  </r>
  <r>
    <s v="UG"/>
    <x v="1"/>
    <x v="3"/>
    <n v="8817.9282365154195"/>
    <n v="29"/>
    <n v="1771.4517634845797"/>
    <n v="10589.38"/>
    <n v="300"/>
    <s v="105095146"/>
    <s v="1601E028 13348 MILITARY RD SE # WELL/SHO"/>
    <s v="CEN2"/>
    <s v="UL1"/>
    <d v="2020-12-23T00:00:00"/>
    <d v="2021-03-02T00:00:00"/>
    <d v="2021-06-02T00:00:00"/>
    <s v="WA03400990"/>
    <s v="UG Line Ext-1 Phase"/>
    <s v="16324"/>
    <s v="E Single Family Line Extension"/>
    <n v="0"/>
    <n v="0"/>
    <n v="0"/>
    <n v="2864.54"/>
    <n v="4318.18"/>
    <n v="0"/>
    <s v="QSTHLE"/>
    <s v="QUANTA - OLYMPIA - ELECTRIC"/>
    <s v="509525062"/>
    <n v="1"/>
    <n v="1409.42"/>
    <n v="1733.59"/>
    <n v="0"/>
    <m/>
    <n v="0"/>
    <s v=""/>
    <s v="0057010154"/>
  </r>
  <r>
    <s v="UG"/>
    <x v="0"/>
    <x v="3"/>
    <n v="11242.321596238671"/>
    <n v="0"/>
    <n v="726.96840376132945"/>
    <n v="11969.29"/>
    <n v="0"/>
    <s v="105095153"/>
    <s v="1602E120 16224 VAIL RD SE # VERIZON YELM"/>
    <s v="CEN2"/>
    <s v="UGS"/>
    <d v="2021-05-07T00:00:00"/>
    <d v="2021-10-06T00:00:00"/>
    <m/>
    <s v="WA03400990"/>
    <s v="UG Line Ext-Secondary"/>
    <s v="16311"/>
    <s v="E Commercial Line Extension"/>
    <n v="0"/>
    <n v="0"/>
    <n v="0"/>
    <n v="2279.21"/>
    <n v="3669.6"/>
    <n v="169.5"/>
    <s v="QSTHLE"/>
    <s v="QUANTA - OLYMPIA - ELECTRIC"/>
    <s v="509576584"/>
    <n v="1"/>
    <n v="1531.99"/>
    <n v="1884.35"/>
    <n v="0"/>
    <m/>
    <n v="1"/>
    <s v="1"/>
    <s v="0050047854"/>
  </r>
  <r>
    <s v="UG"/>
    <x v="1"/>
    <x v="1"/>
    <n v="13946.456110343908"/>
    <n v="0"/>
    <n v="2469.7338896560914"/>
    <n v="16416.189999999999"/>
    <n v="0"/>
    <s v="105095158"/>
    <s v="4003E060 2010 AARON DR #  LYNDEN"/>
    <s v="CEN2"/>
    <s v="UGS"/>
    <d v="2020-12-14T00:00:00"/>
    <d v="2021-03-02T00:00:00"/>
    <d v="2021-06-02T00:00:00"/>
    <s v="WA03700050"/>
    <s v="UG Line Ext-Secondary"/>
    <s v="16314"/>
    <s v="E Multi Family Line Extension"/>
    <n v="0"/>
    <n v="0"/>
    <n v="0"/>
    <n v="2986.25"/>
    <n v="6982.1"/>
    <n v="148.54"/>
    <s v="QNWHME"/>
    <s v="QUANTA - BELLINGHAM - ELECTRIC"/>
    <s v="509509714"/>
    <n v="1"/>
    <n v="1967.2"/>
    <n v="2419.66"/>
    <n v="0"/>
    <m/>
    <n v="0"/>
    <s v=""/>
    <s v=""/>
  </r>
  <r>
    <s v="UG"/>
    <x v="0"/>
    <x v="3"/>
    <n v="2815.4"/>
    <n v="0"/>
    <n v="0"/>
    <n v="2815.4"/>
    <n v="0"/>
    <s v="105095163"/>
    <s v="1702W056 900 93RD AVE SE #  TUMWATER"/>
    <s v="CEN2"/>
    <s v="UGS"/>
    <d v="2021-03-04T00:00:00"/>
    <d v="2021-07-02T00:00:00"/>
    <d v="2021-10-06T00:00:00"/>
    <s v="WA03400990"/>
    <s v="UG Line Ext-Secondary"/>
    <s v="16311"/>
    <s v="E Commercial Line Extension"/>
    <n v="0"/>
    <n v="0"/>
    <n v="0"/>
    <n v="1032.82"/>
    <n v="1242.5899999999999"/>
    <n v="0"/>
    <s v="QSTPLAT"/>
    <s v="QUANTA - THURSTON - PLAT"/>
    <s v=""/>
    <n v="1"/>
    <n v="0"/>
    <n v="0"/>
    <n v="0"/>
    <m/>
    <n v="0"/>
    <s v=""/>
    <s v="0050048407"/>
  </r>
  <r>
    <s v="UG"/>
    <x v="0"/>
    <x v="3"/>
    <n v="13850.111938677459"/>
    <n v="554"/>
    <n v="1933.4980613225418"/>
    <n v="15783.61"/>
    <n v="25"/>
    <s v="105095173"/>
    <s v="4101E140 9815 W 31ST PL #  BLAINE"/>
    <s v="CEN2"/>
    <s v="UL1"/>
    <d v="2021-02-22T00:00:00"/>
    <d v="2021-05-04T00:00:00"/>
    <d v="2021-08-04T00:00:00"/>
    <s v="WA03700370"/>
    <s v="UG Line Ext-1 Phase"/>
    <s v="16324"/>
    <s v="E Single Family Line Extension"/>
    <n v="0"/>
    <n v="0"/>
    <n v="0"/>
    <n v="2354.2199999999998"/>
    <n v="6076.05"/>
    <n v="1948.64"/>
    <s v="QNWHME"/>
    <s v="QUANTA - BELLINGHAM - ELECTRIC"/>
    <s v="503680830"/>
    <n v="1"/>
    <n v="1494.27"/>
    <n v="1837.95"/>
    <n v="0"/>
    <m/>
    <n v="0"/>
    <s v=""/>
    <s v="0057010228"/>
  </r>
  <r>
    <s v="UG"/>
    <x v="0"/>
    <x v="3"/>
    <n v="12823.716853398102"/>
    <n v="11"/>
    <n v="2019.6731466018969"/>
    <n v="14843.39"/>
    <n v="1140"/>
    <s v="105095188"/>
    <s v="2702E028  3901 NE STATE HIGHWAY 104 # PO"/>
    <s v="CEN2"/>
    <s v="UL1"/>
    <d v="2021-03-17T00:00:00"/>
    <d v="2021-06-02T00:00:00"/>
    <d v="2021-10-06T00:00:00"/>
    <s v="WA01800990"/>
    <s v="UG Line Ext-1 Phase"/>
    <s v="16324"/>
    <s v="E Single Family Line Extension"/>
    <n v="0"/>
    <n v="0"/>
    <n v="0"/>
    <n v="5123.12"/>
    <n v="5916.24"/>
    <n v="305.37"/>
    <s v="QSSPE"/>
    <s v="QUANTA - KITSAP - ELECTRIC"/>
    <s v="506877913"/>
    <n v="1"/>
    <n v="1621.35"/>
    <n v="1994.26"/>
    <n v="1140"/>
    <m/>
    <n v="1"/>
    <s v="1"/>
    <s v="0057010129"/>
  </r>
  <r>
    <s v="UG"/>
    <x v="0"/>
    <x v="3"/>
    <n v="30786.571491030976"/>
    <n v="0"/>
    <n v="3576.8785089690227"/>
    <n v="34363.449999999997"/>
    <n v="0"/>
    <s v="105095189"/>
    <s v="2401W120  1143 W CAMP SUNDOWN RD#  BREM"/>
    <s v="CEN2"/>
    <s v="UL1"/>
    <d v="2021-03-03T00:00:00"/>
    <d v="2021-06-02T00:00:00"/>
    <d v="2021-10-06T00:00:00"/>
    <s v="WA01800990"/>
    <s v="UG Line Ext-1 Phase"/>
    <s v="16324"/>
    <s v="E Single Family Line Extension"/>
    <n v="0"/>
    <n v="0"/>
    <n v="0"/>
    <n v="11965.44"/>
    <n v="12984.62"/>
    <n v="0"/>
    <s v="QSSPE"/>
    <s v="QUANTA - KITSAP - ELECTRIC"/>
    <s v="507650375"/>
    <n v="1"/>
    <n v="2770.1"/>
    <n v="3407.22"/>
    <n v="840"/>
    <m/>
    <n v="1"/>
    <s v="1"/>
    <s v="0057010382"/>
  </r>
  <r>
    <s v="UG"/>
    <x v="1"/>
    <x v="3"/>
    <n v="11848.68112836939"/>
    <n v="592"/>
    <n v="3515.5788716306115"/>
    <n v="15364.26"/>
    <n v="20"/>
    <s v="105095190"/>
    <s v="1915E036 270 HUNTRICK DR #  CLE ELUM"/>
    <s v="CEN2"/>
    <s v="UL1"/>
    <d v="2020-11-10T00:00:00"/>
    <d v="2021-02-02T00:00:00"/>
    <d v="2021-05-04T00:00:00"/>
    <s v="WA01900990"/>
    <s v="UG Line Ext-1 Phase"/>
    <s v="16324"/>
    <s v="E Single Family Line Extension"/>
    <n v="0"/>
    <n v="0"/>
    <n v="0"/>
    <n v="4300.6099999999997"/>
    <n v="5401.68"/>
    <n v="0"/>
    <s v="QCKTTE"/>
    <s v="QUANTA - KITTITAS - ELECTRIC"/>
    <s v="509197839"/>
    <n v="1"/>
    <n v="2819.6"/>
    <n v="3468.11"/>
    <n v="0"/>
    <m/>
    <n v="0"/>
    <s v=""/>
    <s v="0057010093"/>
  </r>
  <r>
    <s v="UG"/>
    <x v="1"/>
    <x v="3"/>
    <n v="12423.988129875423"/>
    <n v="20"/>
    <n v="2360.621870124578"/>
    <n v="14784.61"/>
    <n v="610"/>
    <s v="105095193"/>
    <s v="2105E100 16931 SE GREEN VALLEY RD #  AUB"/>
    <s v="CEN2"/>
    <s v="UL1"/>
    <d v="2020-11-23T00:00:00"/>
    <d v="2021-06-08T00:00:00"/>
    <d v="2021-10-06T00:00:00"/>
    <s v="WA04000990"/>
    <s v="UG Line Ext-1 Phase"/>
    <s v="16324"/>
    <s v="E Single Family Line Extension"/>
    <n v="1105.74"/>
    <n v="-1105.74"/>
    <n v="0"/>
    <n v="4494.34"/>
    <n v="4817.58"/>
    <n v="1177.3499999999999"/>
    <s v="QCSOKE"/>
    <s v="QUANTA - SOUTH KING - ELECTRIC"/>
    <s v="507925802"/>
    <n v="1"/>
    <n v="1964.41"/>
    <n v="2416.2199999999998"/>
    <n v="0"/>
    <m/>
    <n v="0"/>
    <s v=""/>
    <s v="0057010313"/>
  </r>
  <r>
    <s v="UG"/>
    <x v="1"/>
    <x v="3"/>
    <n v="13580.072426863466"/>
    <n v="0"/>
    <n v="1905.4975731365337"/>
    <n v="15485.57"/>
    <n v="0"/>
    <s v="105095197"/>
    <s v="2104E025 303 SW 308TH ST # LIGHTS FEDERA"/>
    <s v="CEN2"/>
    <s v="UL1"/>
    <d v="2020-10-26T00:00:00"/>
    <d v="2021-01-05T00:00:00"/>
    <d v="2021-04-02T00:00:00"/>
    <s v="WA11700320"/>
    <s v="UG Line Ext-1 Phase"/>
    <s v="16311"/>
    <s v="E Commercial Line Extension"/>
    <n v="15509.88"/>
    <n v="-15509.88"/>
    <n v="0"/>
    <n v="2831.94"/>
    <n v="7330.12"/>
    <n v="65.25"/>
    <s v="QCSOKE"/>
    <s v="QUANTA - SOUTH KING - ELECTRIC"/>
    <s v="509518789"/>
    <n v="1"/>
    <n v="1490.25"/>
    <n v="1833.01"/>
    <n v="0"/>
    <m/>
    <n v="0"/>
    <s v=""/>
    <s v="0050047570"/>
  </r>
  <r>
    <s v="UG"/>
    <x v="1"/>
    <x v="3"/>
    <n v="11902.917990595583"/>
    <n v="0"/>
    <n v="2059.9120094044169"/>
    <n v="13962.83"/>
    <n v="0"/>
    <s v="105095198"/>
    <s v="2104E016 2405 S 300TH ST # LIGHTING FEDE"/>
    <s v="CEN2"/>
    <s v="UL1"/>
    <d v="2020-11-20T00:00:00"/>
    <d v="2021-04-02T00:00:00"/>
    <d v="2021-07-02T00:00:00"/>
    <s v="WA11700320"/>
    <s v="UG Line Ext-1 Phase"/>
    <s v="16311"/>
    <s v="E Commercial Line Extension"/>
    <n v="15847.28"/>
    <n v="-15847.28"/>
    <n v="0"/>
    <n v="2955.3"/>
    <n v="6255.76"/>
    <n v="0"/>
    <s v="QCSOKE"/>
    <s v="QUANTA - SOUTH KING - ELECTRIC"/>
    <s v="509519695"/>
    <n v="1"/>
    <n v="1619.74"/>
    <n v="1992.28"/>
    <n v="0"/>
    <m/>
    <n v="0"/>
    <s v=""/>
    <s v="0050047569"/>
  </r>
  <r>
    <s v="UG"/>
    <x v="0"/>
    <x v="3"/>
    <n v="9605.8933113702187"/>
    <n v="0"/>
    <n v="-335.33331137021844"/>
    <n v="9270.56"/>
    <n v="0"/>
    <s v="105095221"/>
    <s v="3803E122 1016 BILLY FRANK JR ST # UPR BE"/>
    <s v="CEN2"/>
    <s v="UGS"/>
    <d v="2021-01-26T00:00:00"/>
    <d v="2021-04-02T00:00:00"/>
    <d v="2021-07-02T00:00:00"/>
    <s v="WA03700010"/>
    <s v="UG Line Ext-Secondary"/>
    <s v="16314"/>
    <s v="E Multi Family Line Extension"/>
    <n v="675.97"/>
    <n v="-675.97"/>
    <n v="0"/>
    <n v="1444.41"/>
    <n v="2318.41"/>
    <n v="1790.89"/>
    <s v="QNWHME"/>
    <s v="QUANTA - BELLINGHAM - ELECTRIC"/>
    <s v="509284012"/>
    <n v="1"/>
    <n v="0"/>
    <n v="0"/>
    <n v="0"/>
    <m/>
    <n v="0"/>
    <s v=""/>
    <s v="0050047842"/>
  </r>
  <r>
    <s v="UG"/>
    <x v="0"/>
    <x v="3"/>
    <n v="10225.150338880641"/>
    <n v="20"/>
    <n v="2164.5496611193603"/>
    <n v="12389.7"/>
    <n v="510"/>
    <s v="105095230"/>
    <s v="2501W140  9024 NW HOLLY ROAD  #  BREME"/>
    <s v="CEN2"/>
    <s v="UL1"/>
    <d v="2021-03-17T00:00:00"/>
    <d v="2021-06-02T00:00:00"/>
    <d v="2021-10-06T00:00:00"/>
    <s v="WA01800990"/>
    <s v="UG Line Ext-1 Phase"/>
    <s v="16324"/>
    <s v="E Single Family Line Extension"/>
    <n v="0"/>
    <n v="0"/>
    <n v="0"/>
    <n v="3367.36"/>
    <n v="4258.5600000000004"/>
    <n v="207"/>
    <s v="QSSPE"/>
    <s v="QUANTA - KITSAP - ELECTRIC"/>
    <s v="509395806"/>
    <n v="1"/>
    <n v="1633.67"/>
    <n v="2009.41"/>
    <n v="510"/>
    <m/>
    <n v="1"/>
    <s v="1"/>
    <s v="0057010108"/>
  </r>
  <r>
    <s v="UG"/>
    <x v="0"/>
    <x v="3"/>
    <n v="14680.318344016243"/>
    <n v="29"/>
    <n v="2557.4216559837596"/>
    <n v="17237.740000000002"/>
    <n v="500"/>
    <s v="105095240"/>
    <s v="1906E082 28205 147TH ST E #  BUCKLEY"/>
    <s v="CEN2"/>
    <s v="UL1"/>
    <d v="2021-02-22T00:00:00"/>
    <d v="2021-05-04T00:00:00"/>
    <d v="2021-08-04T00:00:00"/>
    <s v="WA04100990"/>
    <s v="UG Line Ext-1 Phase"/>
    <s v="16324"/>
    <s v="E Single Family Line Extension"/>
    <n v="0"/>
    <n v="0"/>
    <n v="0"/>
    <n v="4411.6099999999997"/>
    <n v="6800.64"/>
    <n v="0"/>
    <s v="QSWPRE"/>
    <s v="QUANTA - PUYALLUP - ELECTRIC"/>
    <s v="509435426"/>
    <n v="1"/>
    <n v="1935.24"/>
    <n v="2380.35"/>
    <n v="0"/>
    <m/>
    <n v="0"/>
    <s v=""/>
    <s v="0057010294"/>
  </r>
  <r>
    <s v="UG"/>
    <x v="1"/>
    <x v="3"/>
    <n v="51003.740269750633"/>
    <n v="0"/>
    <n v="12802.089730249367"/>
    <n v="63805.83"/>
    <n v="0"/>
    <s v="105095246"/>
    <s v="1801W068 510 PATTISON ST SE #OLYMPIA"/>
    <s v="CEN2"/>
    <s v="UL1"/>
    <d v="2020-12-22T00:00:00"/>
    <d v="2021-07-07T00:00:00"/>
    <d v="2021-10-06T00:00:00"/>
    <s v="WA03400030"/>
    <s v="UG Line Ext-1 Phase"/>
    <s v="16311"/>
    <s v="E Commercial Line Extension"/>
    <n v="18210.099999999999"/>
    <n v="-18210.099999999999"/>
    <n v="0"/>
    <n v="24299.75"/>
    <n v="18878.7"/>
    <n v="0"/>
    <s v="QSTHLE"/>
    <s v="QUANTA - OLYMPIA - ELECTRIC"/>
    <s v="509405012"/>
    <n v="1"/>
    <n v="10587.56"/>
    <n v="13022.7"/>
    <n v="0"/>
    <m/>
    <n v="0"/>
    <s v=""/>
    <s v="0050047830"/>
  </r>
  <r>
    <s v="UG"/>
    <x v="0"/>
    <x v="3"/>
    <n v="14256.094158631446"/>
    <n v="38"/>
    <n v="2501.1858413685536"/>
    <n v="16757.28"/>
    <n v="375"/>
    <s v="105095269"/>
    <s v="2302E068 5653 SE ALOHA LN # PORT ORCHAR"/>
    <s v="CEN2"/>
    <s v="UL1"/>
    <d v="2021-04-30T00:00:00"/>
    <d v="2021-07-02T00:00:00"/>
    <d v="2021-10-06T00:00:00"/>
    <s v="WA01800990"/>
    <s v="UG Line Ext-1 Phase"/>
    <s v="16324"/>
    <s v="E Single Family Line Extension"/>
    <n v="0"/>
    <n v="0"/>
    <n v="0"/>
    <n v="4655.5600000000004"/>
    <n v="6552.58"/>
    <n v="699.99"/>
    <s v="QSSPE"/>
    <s v="QUANTA - KITSAP - ELECTRIC"/>
    <s v="507524338"/>
    <n v="1"/>
    <n v="1893.19"/>
    <n v="2328.62"/>
    <n v="375"/>
    <m/>
    <n v="1"/>
    <s v="1"/>
    <s v="0057010354"/>
  </r>
  <r>
    <s v="UG"/>
    <x v="1"/>
    <x v="3"/>
    <n v="22462.925025148623"/>
    <n v="16"/>
    <n v="2749.0149748513759"/>
    <n v="25211.94"/>
    <n v="1420"/>
    <s v="105095280"/>
    <s v="3703E088 1615 OLD SAMISH RD # LOG HOME B"/>
    <s v="CEN2"/>
    <s v="UL1"/>
    <d v="2020-11-10T00:00:00"/>
    <d v="2021-02-02T00:00:00"/>
    <d v="2021-05-04T00:00:00"/>
    <s v="WA03700370"/>
    <s v="UG Line Ext-1 Phase"/>
    <s v="16324"/>
    <s v="E Single Family Line Extension"/>
    <n v="282.95"/>
    <n v="-282.95"/>
    <n v="0"/>
    <n v="9652.94"/>
    <n v="7528.84"/>
    <n v="1678.52"/>
    <s v="QNWHME"/>
    <s v="QUANTA - BELLINGHAM - ELECTRIC"/>
    <s v="509503065"/>
    <n v="1"/>
    <n v="2230.83"/>
    <n v="2743.92"/>
    <n v="0"/>
    <m/>
    <n v="0"/>
    <s v=""/>
    <s v="0057010319"/>
  </r>
  <r>
    <s v="UG"/>
    <x v="0"/>
    <x v="1"/>
    <n v="17506.345805757795"/>
    <n v="0"/>
    <n v="2125.5341942422074"/>
    <n v="19631.88"/>
    <n v="0"/>
    <s v="105095301"/>
    <s v="4003E144  610 MEAD AVE # EVERSON 98247"/>
    <s v="CEN2"/>
    <s v="UL1"/>
    <d v="2021-03-19T00:00:00"/>
    <d v="2021-06-02T00:00:00"/>
    <d v="2021-10-06T00:00:00"/>
    <s v="WA03700030"/>
    <s v="UG Line Ext-1 Phase"/>
    <s v="16314"/>
    <s v="E Multi Family Line Extension"/>
    <n v="0"/>
    <n v="0"/>
    <n v="0"/>
    <n v="3527.82"/>
    <n v="6418.86"/>
    <n v="1612.02"/>
    <s v="QNWHME"/>
    <s v="QUANTA - BELLINGHAM - ELECTRIC"/>
    <s v="509435171"/>
    <n v="1"/>
    <n v="1885.2"/>
    <n v="2318.8000000000002"/>
    <n v="0"/>
    <m/>
    <n v="0"/>
    <s v=""/>
    <s v="0050048015"/>
  </r>
  <r>
    <s v="UG"/>
    <x v="1"/>
    <x v="3"/>
    <n v="11996.738251289065"/>
    <n v="35"/>
    <n v="1644.8217487109339"/>
    <n v="13641.56"/>
    <n v="341"/>
    <s v="105095304"/>
    <s v="1803W092 1441 MAPLE VALLEY RD SW #  OLYM"/>
    <s v="CEN2"/>
    <s v="UL1"/>
    <d v="2020-12-31T00:00:00"/>
    <d v="2021-05-04T00:00:00"/>
    <d v="2021-08-04T00:00:00"/>
    <s v="WA03400990"/>
    <s v="UG Line Ext-1 Phase"/>
    <s v="16324"/>
    <s v="E Single Family Line Extension"/>
    <n v="0"/>
    <n v="0"/>
    <n v="0"/>
    <n v="3568.07"/>
    <n v="5875.21"/>
    <n v="237.44"/>
    <s v="QSTHLE"/>
    <s v="QUANTA - OLYMPIA - ELECTRIC"/>
    <s v="509439593"/>
    <n v="1"/>
    <n v="1432.92"/>
    <n v="1762.49"/>
    <n v="0"/>
    <m/>
    <n v="0"/>
    <s v=""/>
    <s v="0057010173"/>
  </r>
  <r>
    <s v="UG"/>
    <x v="1"/>
    <x v="3"/>
    <n v="13744.744286962008"/>
    <n v="183"/>
    <n v="2583.0557130379912"/>
    <n v="16327.8"/>
    <n v="75"/>
    <s v="105095311"/>
    <s v="2015E069 181 R R HEIGHTS DR #  ROSLYN"/>
    <s v="CEN2"/>
    <s v="UL1"/>
    <d v="2020-12-20T00:00:00"/>
    <d v="2021-03-02T00:00:00"/>
    <d v="2021-06-02T00:00:00"/>
    <s v="WA01900990"/>
    <s v="UG Line Ext-1 Phase"/>
    <s v="16324"/>
    <s v="E Single Family Line Extension"/>
    <n v="0"/>
    <n v="0"/>
    <n v="0"/>
    <n v="3109.87"/>
    <n v="7937.6"/>
    <n v="0"/>
    <s v="QCKTTE"/>
    <s v="QUANTA - KITTITAS - ELECTRIC"/>
    <s v="509540343"/>
    <n v="1"/>
    <n v="1928.28"/>
    <n v="2371.7800000000002"/>
    <n v="0"/>
    <m/>
    <n v="0"/>
    <s v=""/>
    <s v="0057010166"/>
  </r>
  <r>
    <s v="UG"/>
    <x v="0"/>
    <x v="3"/>
    <n v="13286.221395464836"/>
    <n v="0"/>
    <n v="4210.028604535164"/>
    <n v="17496.25"/>
    <n v="0"/>
    <s v="105095331"/>
    <s v="1906E040 30707 122ND ST E # GARG BUCKLEY"/>
    <s v="CEN2"/>
    <s v="UL1"/>
    <d v="2021-02-22T00:00:00"/>
    <d v="2021-05-04T00:00:00"/>
    <d v="2021-08-04T00:00:00"/>
    <s v="WA04100990"/>
    <s v="UG Line Ext-1 Phase"/>
    <s v="16311"/>
    <s v="E Commercial Line Extension"/>
    <n v="2188.9"/>
    <n v="-2188.9"/>
    <n v="0"/>
    <n v="4959.57"/>
    <n v="6577.71"/>
    <n v="138"/>
    <s v="QSWPRE"/>
    <s v="QUANTA - PUYALLUP - ELECTRIC"/>
    <s v="509129448"/>
    <n v="1"/>
    <n v="3271.88"/>
    <n v="4024.41"/>
    <n v="0"/>
    <m/>
    <n v="0"/>
    <s v=""/>
    <s v="0050047754"/>
  </r>
  <r>
    <s v="UG"/>
    <x v="1"/>
    <x v="1"/>
    <n v="3255.0179179296392"/>
    <n v="0"/>
    <n v="1820.8820820703606"/>
    <n v="5075.8999999999996"/>
    <n v="0"/>
    <s v="105095358"/>
    <s v="2302E037  8979 SE YESHUA LN #  PORT"/>
    <s v="CEN2"/>
    <s v="UL1"/>
    <d v="2020-10-29T00:00:00"/>
    <d v="2021-01-05T00:00:00"/>
    <d v="2021-04-02T00:00:00"/>
    <s v="WA01800990"/>
    <s v="UG Line Ext-1 Phase"/>
    <s v="16324"/>
    <s v="E Single Family Line Extension"/>
    <n v="0"/>
    <n v="0"/>
    <n v="0"/>
    <n v="1553.32"/>
    <n v="1721.85"/>
    <n v="0"/>
    <s v="QSSPE"/>
    <s v="QUANTA - KITSAP - ELECTRIC"/>
    <s v="509397110"/>
    <n v="1"/>
    <n v="1490.25"/>
    <n v="1833.01"/>
    <n v="0"/>
    <m/>
    <n v="1"/>
    <s v="1"/>
    <s v=""/>
  </r>
  <r>
    <s v="UG"/>
    <x v="0"/>
    <x v="3"/>
    <n v="18826.426545230988"/>
    <n v="32"/>
    <n v="2143.0934547690117"/>
    <n v="20969.52"/>
    <n v="594"/>
    <s v="105095381"/>
    <s v="3404E144 16930 MOUNTAIN VIEW RD MOUNT VE"/>
    <s v="CEN2"/>
    <s v="UL1"/>
    <d v="2021-04-21T00:00:00"/>
    <d v="2021-07-02T00:00:00"/>
    <d v="2021-10-06T00:00:00"/>
    <s v="WA02900290"/>
    <s v="UG Line Ext-1 Phase"/>
    <s v="16324"/>
    <s v="E Single Family Line Extension"/>
    <n v="0"/>
    <n v="0"/>
    <n v="0"/>
    <n v="5114.57"/>
    <n v="4565.03"/>
    <n v="3569.89"/>
    <s v="QNSKGE"/>
    <s v="QUANTA - SKAGIT - ELECTRIC"/>
    <s v="508861186"/>
    <n v="1"/>
    <n v="1764.43"/>
    <n v="2170.25"/>
    <n v="0"/>
    <m/>
    <n v="0"/>
    <s v=""/>
    <s v="0057010583"/>
  </r>
  <r>
    <s v="UG"/>
    <x v="1"/>
    <x v="1"/>
    <n v="6725.0647664257995"/>
    <n v="0"/>
    <n v="2389.3052335742013"/>
    <n v="9114.3700000000008"/>
    <n v="0"/>
    <s v="105095383"/>
    <s v="1904E013 P6026455560, PUYALLUP"/>
    <s v="CEN2"/>
    <s v="UL1"/>
    <d v="2020-10-28T00:00:00"/>
    <d v="2021-01-05T00:00:00"/>
    <d v="2021-04-02T00:00:00"/>
    <s v="WA12700270"/>
    <s v="UG Line Ext-1 Phase"/>
    <s v="16311"/>
    <s v="E Commercial Line Extension"/>
    <n v="0"/>
    <n v="0"/>
    <n v="0"/>
    <n v="2795.66"/>
    <n v="4690.6899999999996"/>
    <n v="0"/>
    <s v="QSPPLAT"/>
    <s v="QUANTA - PIERCE - PLAT"/>
    <s v=""/>
    <n v="1"/>
    <n v="1919.03"/>
    <n v="2360.41"/>
    <n v="0"/>
    <m/>
    <n v="0"/>
    <s v=""/>
    <s v=""/>
  </r>
  <r>
    <s v="UG"/>
    <x v="1"/>
    <x v="3"/>
    <n v="8984.244488581242"/>
    <n v="15"/>
    <n v="1694.1555114187574"/>
    <n v="10678.4"/>
    <n v="600"/>
    <s v="105095393"/>
    <s v="1602W084  16137 TILLEY RD S  #  TENINO"/>
    <s v="CEN2"/>
    <s v="UL1"/>
    <d v="2020-12-11T00:00:00"/>
    <d v="2021-03-02T00:00:00"/>
    <d v="2021-06-02T00:00:00"/>
    <s v="WA03400990"/>
    <s v="UG Line Ext-1 Phase"/>
    <s v="16324"/>
    <s v="E Single Family Line Extension"/>
    <n v="0"/>
    <n v="0"/>
    <n v="0"/>
    <n v="3706.17"/>
    <n v="2840.69"/>
    <n v="0"/>
    <s v="QSTHLE"/>
    <s v="QUANTA - OLYMPIA - ELECTRIC"/>
    <s v="508395569"/>
    <n v="1"/>
    <n v="1374.36"/>
    <n v="1690.46"/>
    <n v="0"/>
    <m/>
    <n v="0"/>
    <s v=""/>
    <s v="0057010217"/>
  </r>
  <r>
    <s v="UG"/>
    <x v="0"/>
    <x v="3"/>
    <n v="12731.70746261147"/>
    <n v="318"/>
    <n v="1926.8925373885311"/>
    <n v="14658.6"/>
    <n v="40"/>
    <s v="105095397"/>
    <s v="1601E049 14410 AVIS LN SE # ADU YELM"/>
    <s v="CEN2"/>
    <s v="UL1"/>
    <d v="2021-03-25T00:00:00"/>
    <d v="2021-06-02T00:00:00"/>
    <d v="2021-10-06T00:00:00"/>
    <s v="WA03400990"/>
    <s v="UG Line Ext-1 Phase"/>
    <s v="16324"/>
    <s v="E Single Family Line Extension"/>
    <n v="0"/>
    <n v="0"/>
    <n v="0"/>
    <n v="2857.85"/>
    <n v="6387.16"/>
    <n v="203.94"/>
    <s v="QSTHLE"/>
    <s v="QUANTA - OLYMPIA - ELECTRIC"/>
    <s v="509700518"/>
    <n v="1"/>
    <n v="1514.08"/>
    <n v="1862.32"/>
    <n v="0"/>
    <m/>
    <n v="0"/>
    <s v=""/>
    <s v="0057010488"/>
  </r>
  <r>
    <s v="UG"/>
    <x v="0"/>
    <x v="3"/>
    <n v="12890.270169521009"/>
    <n v="26"/>
    <n v="2369.86983047899"/>
    <n v="15260.14"/>
    <n v="495"/>
    <s v="105095398"/>
    <s v="1901W133 3743 LEGACY DR NE #  OLYMPIA"/>
    <s v="CEN2"/>
    <s v="UL1"/>
    <d v="2021-01-18T00:00:00"/>
    <d v="2021-07-12T00:00:00"/>
    <d v="2021-10-06T00:00:00"/>
    <s v="WA03400990"/>
    <s v="UG Line Ext-1 Phase"/>
    <s v="16324"/>
    <s v="E Single Family Line Extension"/>
    <n v="0"/>
    <n v="0"/>
    <n v="0"/>
    <n v="3640.12"/>
    <n v="5997.8"/>
    <n v="33.5"/>
    <s v="QSTHLE"/>
    <s v="QUANTA - OLYMPIA - ELECTRIC"/>
    <s v="509525564"/>
    <n v="1"/>
    <n v="1908.06"/>
    <n v="2346.91"/>
    <n v="0"/>
    <m/>
    <n v="0"/>
    <s v=""/>
    <s v="0057010322"/>
  </r>
  <r>
    <s v="UG"/>
    <x v="0"/>
    <x v="3"/>
    <n v="16908.522336767976"/>
    <n v="25"/>
    <n v="3990.7676632320249"/>
    <n v="20899.29"/>
    <n v="675"/>
    <s v="105095403"/>
    <s v="3504E132 20380 ALISTON LN # BURLINGTON 9"/>
    <s v="CEN2"/>
    <s v="UL1"/>
    <d v="2021-05-26T00:00:00"/>
    <d v="2021-08-04T00:00:00"/>
    <d v="2021-11-04T00:00:00"/>
    <s v="WA02900290"/>
    <s v="UG Line Ext-1 Phase"/>
    <s v="16324"/>
    <s v="E Single Family Line Extension"/>
    <n v="0"/>
    <n v="0"/>
    <n v="0"/>
    <n v="6163.28"/>
    <n v="7174.69"/>
    <n v="779.63"/>
    <s v="QNSKGE"/>
    <s v="QUANTA - SKAGIT - ELECTRIC"/>
    <s v="509497013"/>
    <n v="1"/>
    <n v="3363.43"/>
    <n v="4137.0200000000004"/>
    <n v="0"/>
    <m/>
    <n v="0"/>
    <s v=""/>
    <s v="0057010562"/>
  </r>
  <r>
    <s v="UG"/>
    <x v="0"/>
    <x v="3"/>
    <n v="17674.780388483017"/>
    <n v="11"/>
    <n v="2075.2296115169797"/>
    <n v="19750.009999999998"/>
    <n v="1665"/>
    <s v="105095405"/>
    <s v="3903E032 643 E POLE RD. # LYNDEN"/>
    <s v="CEN2"/>
    <s v="UL1"/>
    <d v="2021-03-22T00:00:00"/>
    <d v="2021-06-02T00:00:00"/>
    <d v="2021-10-06T00:00:00"/>
    <s v="WA03700370"/>
    <s v="UG Line Ext-1 Phase"/>
    <s v="16324"/>
    <s v="E Single Family Line Extension"/>
    <n v="0"/>
    <n v="0"/>
    <n v="0"/>
    <n v="4527.72"/>
    <n v="6391.97"/>
    <n v="2860.92"/>
    <s v="QNWHME"/>
    <s v="QUANTA - BELLINGHAM - ELECTRIC"/>
    <s v="509133168"/>
    <n v="1"/>
    <n v="1633.67"/>
    <n v="2009.41"/>
    <n v="0"/>
    <m/>
    <n v="0"/>
    <s v=""/>
    <s v="0057010347"/>
  </r>
  <r>
    <s v="UG"/>
    <x v="1"/>
    <x v="3"/>
    <n v="8390.0175730271621"/>
    <n v="839"/>
    <n v="2044.5424269728371"/>
    <n v="10434.56"/>
    <n v="10"/>
    <s v="105095408"/>
    <s v="1818E127  1801 EDGE BLUFF LOOP # ELLENSB"/>
    <s v="CEN2"/>
    <s v="UL1"/>
    <d v="2020-12-23T00:00:00"/>
    <d v="2021-03-02T00:00:00"/>
    <d v="2021-06-02T00:00:00"/>
    <s v="WA01900020"/>
    <s v="UG Line Ext-1 Phase"/>
    <s v="16324"/>
    <s v="E Single Family Line Extension"/>
    <n v="0"/>
    <n v="0"/>
    <n v="0"/>
    <n v="2347.34"/>
    <n v="4656.17"/>
    <n v="268.89"/>
    <s v="QCKTTE"/>
    <s v="QUANTA - KITTITAS - ELECTRIC"/>
    <s v="509625747"/>
    <n v="1"/>
    <n v="1619.74"/>
    <n v="1992.28"/>
    <n v="0"/>
    <m/>
    <n v="0"/>
    <s v=""/>
    <s v="0057010250"/>
  </r>
  <r>
    <s v="UG"/>
    <x v="1"/>
    <x v="3"/>
    <n v="16150.611810032278"/>
    <n v="72"/>
    <n v="2135.2681899677223"/>
    <n v="18285.88"/>
    <n v="225"/>
    <s v="105095411"/>
    <s v="1603E008 15908 216TH ST E # HOUSE GRAHAM"/>
    <s v="CEN2"/>
    <s v="UL1"/>
    <d v="2020-12-10T00:00:00"/>
    <d v="2021-03-02T00:00:00"/>
    <d v="2021-06-02T00:00:00"/>
    <s v="WA12700270"/>
    <s v="UG Line Ext-1 Phase"/>
    <s v="16324"/>
    <s v="E Single Family Line Extension"/>
    <n v="0"/>
    <n v="0"/>
    <n v="0"/>
    <n v="4151.87"/>
    <n v="8841.08"/>
    <n v="0"/>
    <s v="QSWPRE"/>
    <s v="QUANTA - PUYALLUP - ELECTRIC"/>
    <s v="509708827"/>
    <n v="1"/>
    <n v="1592.47"/>
    <n v="1958.74"/>
    <n v="0"/>
    <m/>
    <n v="0"/>
    <s v=""/>
    <s v="0057010213"/>
  </r>
  <r>
    <s v="UG"/>
    <x v="1"/>
    <x v="3"/>
    <n v="14498.97858330419"/>
    <n v="223"/>
    <n v="2419.3914166958102"/>
    <n v="16918.37"/>
    <n v="65"/>
    <s v="105095428"/>
    <s v="3904E132 3350 BEST LN # BELLINGHAM 98226"/>
    <s v="CEN2"/>
    <s v="UL1"/>
    <d v="2020-12-22T00:00:00"/>
    <d v="2021-03-02T00:00:00"/>
    <d v="2021-06-02T00:00:00"/>
    <s v="WA03700370"/>
    <s v="UG Line Ext-1 Phase"/>
    <s v="16324"/>
    <s v="E Single Family Line Extension"/>
    <n v="0"/>
    <n v="0"/>
    <n v="0"/>
    <n v="3182.24"/>
    <n v="7308.01"/>
    <n v="2022.75"/>
    <s v="QNWHME"/>
    <s v="QUANTA - BELLINGHAM - ELECTRIC"/>
    <s v="505455571"/>
    <n v="1"/>
    <n v="1882.01"/>
    <n v="2314.87"/>
    <n v="0"/>
    <m/>
    <n v="0"/>
    <s v=""/>
    <s v="0057010369"/>
  </r>
  <r>
    <s v="UG"/>
    <x v="0"/>
    <x v="3"/>
    <n v="6720.3715310904208"/>
    <n v="0"/>
    <n v="-233.781531090421"/>
    <n v="6486.59"/>
    <n v="0"/>
    <s v="105095431"/>
    <s v="2204E045 21700 76TH AVE S #  KENT"/>
    <s v="CEN2"/>
    <s v="UL1"/>
    <d v="2021-03-31T00:00:00"/>
    <d v="2021-06-02T00:00:00"/>
    <d v="2021-10-06T00:00:00"/>
    <s v="WA11700150"/>
    <s v="UG Line Ext-1 Phase"/>
    <s v="16311"/>
    <s v="E Commercial Line Extension"/>
    <n v="584.94000000000005"/>
    <n v="-584.94000000000005"/>
    <n v="0"/>
    <n v="1125.69"/>
    <n v="1359.71"/>
    <n v="2034.42"/>
    <s v="QCSOKE"/>
    <s v="QUANTA - SOUTH KING - ELECTRIC"/>
    <s v="509629665"/>
    <n v="1"/>
    <n v="0"/>
    <n v="0"/>
    <n v="0"/>
    <m/>
    <n v="0"/>
    <s v=""/>
    <s v="0050048029"/>
  </r>
  <r>
    <s v="UG"/>
    <x v="1"/>
    <x v="3"/>
    <n v="5210.18"/>
    <n v="0"/>
    <n v="0"/>
    <n v="5210.18"/>
    <n v="0"/>
    <s v="105095432"/>
    <s v="2106E060 33102 HOLLY AVE SE # IRRIG42 BL"/>
    <s v="CEN2"/>
    <s v="UL1"/>
    <d v="2020-12-30T00:00:00"/>
    <d v="2021-06-02T00:00:00"/>
    <d v="2021-10-06T00:00:00"/>
    <s v="WA01700050"/>
    <s v="UG Line Ext-1 Phase"/>
    <s v="16311"/>
    <s v="E Commercial Line Extension"/>
    <n v="0"/>
    <n v="0"/>
    <n v="0"/>
    <n v="649.04999999999995"/>
    <n v="1209.5899999999999"/>
    <n v="0"/>
    <s v="QCSOKE"/>
    <s v="QUANTA - SOUTH KING - ELECTRIC"/>
    <s v="509714648"/>
    <n v="1"/>
    <n v="0"/>
    <n v="0"/>
    <n v="0"/>
    <m/>
    <n v="0"/>
    <s v=""/>
    <s v="0050047828"/>
  </r>
  <r>
    <s v="UG"/>
    <x v="0"/>
    <x v="3"/>
    <n v="14826.014205089139"/>
    <n v="24"/>
    <n v="2550.8057949108611"/>
    <n v="17376.82"/>
    <n v="625"/>
    <s v="105095438"/>
    <s v="2501W084 11639 NW PIONEER RD #  SEABECK"/>
    <s v="CEN2"/>
    <s v="UL1"/>
    <d v="2021-05-07T00:00:00"/>
    <d v="2021-08-04T00:00:00"/>
    <d v="2021-11-04T00:00:00"/>
    <s v="WA01800990"/>
    <s v="UG Line Ext-1 Phase"/>
    <s v="16324"/>
    <s v="E Single Family Line Extension"/>
    <n v="0"/>
    <n v="0"/>
    <n v="0"/>
    <n v="5358.11"/>
    <n v="6276.43"/>
    <n v="0"/>
    <s v="QSSPE"/>
    <s v="QUANTA - KITSAP - ELECTRIC"/>
    <s v="507191498"/>
    <n v="1"/>
    <n v="2056.94"/>
    <n v="2530.04"/>
    <n v="625"/>
    <m/>
    <n v="1"/>
    <s v="1"/>
    <s v="0057010204"/>
  </r>
  <r>
    <s v="UG"/>
    <x v="0"/>
    <x v="3"/>
    <n v="13639.92088050954"/>
    <n v="45"/>
    <n v="2507.5591194904596"/>
    <n v="16147.48"/>
    <n v="300"/>
    <s v="105095441"/>
    <s v="4003E128 775 E WISER LAKE RD #  LYNDEN"/>
    <s v="CEN2"/>
    <s v="UL1"/>
    <d v="2021-03-12T00:00:00"/>
    <d v="2021-06-02T00:00:00"/>
    <d v="2021-10-06T00:00:00"/>
    <s v="WA03700370"/>
    <s v="UG Line Ext-1 Phase"/>
    <s v="16324"/>
    <s v="E Single Family Line Extension"/>
    <n v="0"/>
    <n v="0"/>
    <n v="0"/>
    <n v="3845.9"/>
    <n v="4905.72"/>
    <n v="2625.5"/>
    <s v="QNWHME"/>
    <s v="QUANTA - BELLINGHAM - ELECTRIC"/>
    <s v="509137064"/>
    <n v="1"/>
    <n v="1885.2"/>
    <n v="2318.8000000000002"/>
    <n v="0"/>
    <m/>
    <n v="0"/>
    <s v=""/>
    <s v="0057010443"/>
  </r>
  <r>
    <s v="UG"/>
    <x v="1"/>
    <x v="3"/>
    <n v="11008.742523108451"/>
    <n v="367"/>
    <n v="1796.6874768915495"/>
    <n v="12805.43"/>
    <n v="30"/>
    <s v="105095444"/>
    <s v="1902W072 7238 STIBGEN RD NW #  OLYMPIA"/>
    <s v="CEN2"/>
    <s v="UL1"/>
    <d v="2020-12-18T00:00:00"/>
    <d v="2021-03-02T00:00:00"/>
    <d v="2021-06-02T00:00:00"/>
    <s v="WA03400990"/>
    <s v="UG Line Ext-1 Phase"/>
    <s v="16324"/>
    <s v="E Single Family Line Extension"/>
    <n v="0"/>
    <n v="0"/>
    <n v="0"/>
    <n v="2131.77"/>
    <n v="5711.78"/>
    <n v="0"/>
    <s v="QSTHLE"/>
    <s v="QUANTA - OLYMPIA - ELECTRIC"/>
    <s v="508989812"/>
    <n v="1"/>
    <n v="1402.01"/>
    <n v="1724.47"/>
    <n v="0"/>
    <m/>
    <n v="0"/>
    <s v=""/>
    <s v="0057010184"/>
  </r>
  <r>
    <s v="UG"/>
    <x v="0"/>
    <x v="1"/>
    <n v="72397.46200301293"/>
    <n v="0"/>
    <n v="13063.907996987062"/>
    <n v="85461.37"/>
    <n v="0"/>
    <s v="105095473"/>
    <s v="3404E020 175 PUMP DR #  BURLINGTON"/>
    <s v="CEN2"/>
    <s v="UL1"/>
    <d v="2021-02-28T00:00:00"/>
    <d v="2021-06-02T00:00:00"/>
    <d v="2021-10-06T00:00:00"/>
    <s v="WA02900020"/>
    <s v="UG Line Ext-1 Phase"/>
    <s v="16314"/>
    <s v="E Multi Family Line Extension"/>
    <n v="0"/>
    <n v="0"/>
    <n v="0"/>
    <n v="26616.89"/>
    <n v="36001.379999999997"/>
    <n v="36"/>
    <s v="QNSKGE"/>
    <s v="QUANTA - SKAGIT - ELECTRIC"/>
    <s v="509540189"/>
    <n v="1"/>
    <n v="10516.33"/>
    <n v="12935.09"/>
    <n v="0"/>
    <m/>
    <n v="0"/>
    <s v=""/>
    <s v="0002547310"/>
  </r>
  <r>
    <s v="UG"/>
    <x v="1"/>
    <x v="3"/>
    <n v="12413.480035320521"/>
    <n v="0"/>
    <n v="2588.8299646794776"/>
    <n v="15002.31"/>
    <n v="0"/>
    <s v="105095474"/>
    <s v="3403E012 15263 CROSSWIND DR #  BURLINGTO"/>
    <s v="CEN2"/>
    <s v="UL1"/>
    <d v="2020-11-19T00:00:00"/>
    <d v="2021-02-02T00:00:00"/>
    <d v="2021-05-04T00:00:00"/>
    <s v="WA02900290"/>
    <s v="UG Line Ext-1 Phase"/>
    <s v="16311"/>
    <s v="E Commercial Line Extension"/>
    <n v="0"/>
    <n v="0"/>
    <n v="0"/>
    <n v="2821.5"/>
    <n v="5189.01"/>
    <n v="2029.68"/>
    <s v="QNSKGE"/>
    <s v="QUANTA - SKAGIT - ELECTRIC"/>
    <s v="509363180"/>
    <n v="1"/>
    <n v="1953.88"/>
    <n v="2403.27"/>
    <n v="0"/>
    <m/>
    <n v="0"/>
    <s v=""/>
    <s v="0050047704"/>
  </r>
  <r>
    <s v="UG"/>
    <x v="0"/>
    <x v="3"/>
    <n v="11916.342566499883"/>
    <n v="30"/>
    <n v="2875.0974335001174"/>
    <n v="14791.44"/>
    <n v="400"/>
    <s v="105095476"/>
    <s v="1903E012 3029 366TH ST S#  ROY"/>
    <s v="CEN2"/>
    <s v="UL1"/>
    <d v="2021-01-19T00:00:00"/>
    <d v="2021-04-02T00:00:00"/>
    <d v="2021-07-02T00:00:00"/>
    <s v="WA04100990"/>
    <s v="UG Line Ext-1 Phase"/>
    <s v="16324"/>
    <s v="E Single Family Line Extension"/>
    <n v="0"/>
    <n v="0"/>
    <n v="0"/>
    <n v="3759.59"/>
    <n v="6276.11"/>
    <n v="0"/>
    <s v="QSTHLE"/>
    <s v="QUANTA - OLYMPIA - ELECTRIC"/>
    <s v="509368118"/>
    <n v="1"/>
    <n v="2178.29"/>
    <n v="2679.3"/>
    <n v="0"/>
    <m/>
    <n v="0"/>
    <s v=""/>
    <s v="0057010304"/>
  </r>
  <r>
    <s v="UG"/>
    <x v="0"/>
    <x v="3"/>
    <n v="12007.398485463715"/>
    <n v="35"/>
    <n v="3463.7615145362847"/>
    <n v="15471.16"/>
    <n v="340"/>
    <s v="105095489"/>
    <s v="2702E012 9060 NE COUNTRY WOODS LN #  KIN"/>
    <s v="CEN2"/>
    <s v="UL1"/>
    <d v="2021-01-08T00:00:00"/>
    <d v="2021-04-02T00:00:00"/>
    <d v="2021-07-02T00:00:00"/>
    <s v="WA01800990"/>
    <s v="UG Line Ext-1 Phase"/>
    <s v="16324"/>
    <s v="E Single Family Line Extension"/>
    <n v="0"/>
    <n v="0"/>
    <n v="0"/>
    <n v="4921.12"/>
    <n v="5843.98"/>
    <n v="499.5"/>
    <s v="QSSPE"/>
    <s v="QUANTA - KITSAP - ELECTRIC"/>
    <s v="509615892"/>
    <n v="1"/>
    <n v="2732.57"/>
    <n v="3361.06"/>
    <n v="340"/>
    <m/>
    <n v="1"/>
    <s v="1"/>
    <s v="0057010189"/>
  </r>
  <r>
    <s v="UG"/>
    <x v="0"/>
    <x v="3"/>
    <n v="2082.13"/>
    <n v="0"/>
    <n v="0"/>
    <n v="2082.13"/>
    <n v="0"/>
    <s v="105095516"/>
    <s v="2205E107 26704 132ND AVE SE #  KENT"/>
    <s v="CEN2"/>
    <s v="UL1"/>
    <d v="2021-03-29T00:00:00"/>
    <d v="2021-06-02T00:00:00"/>
    <d v="2021-10-06T00:00:00"/>
    <s v="WA11700150"/>
    <s v="UG Line Ext-1 Phase"/>
    <s v="16311"/>
    <s v="E Commercial Line Extension"/>
    <n v="0"/>
    <n v="0"/>
    <n v="0"/>
    <n v="413.55"/>
    <n v="1225.18"/>
    <n v="0"/>
    <s v="QCSPLAT"/>
    <s v="QUANTA - KENT - PLAT"/>
    <s v=""/>
    <n v="1"/>
    <n v="0"/>
    <n v="0"/>
    <n v="0"/>
    <m/>
    <n v="0"/>
    <s v=""/>
    <s v="0050047714"/>
  </r>
  <r>
    <s v="UG"/>
    <x v="0"/>
    <x v="3"/>
    <n v="12542.03227522917"/>
    <n v="28"/>
    <n v="2037.2677247708291"/>
    <n v="14579.3"/>
    <n v="454"/>
    <s v="105095525"/>
    <s v="3404E048 13233 BUCHANAN LN #  MOUNT VERN"/>
    <s v="CEN2"/>
    <s v="UL1"/>
    <d v="2021-04-26T00:00:00"/>
    <d v="2021-08-04T00:00:00"/>
    <d v="2021-11-04T00:00:00"/>
    <s v="WA02900290"/>
    <s v="UG Line Ext-1 Phase"/>
    <s v="16324"/>
    <s v="E Single Family Line Extension"/>
    <n v="0"/>
    <n v="0"/>
    <n v="0"/>
    <n v="4135.08"/>
    <n v="4463.5200000000004"/>
    <n v="2226.38"/>
    <s v="QNSKGE"/>
    <s v="QUANTA - SKAGIT - ELECTRIC"/>
    <s v="508112144"/>
    <n v="1"/>
    <n v="1764.9"/>
    <n v="2170.83"/>
    <n v="0"/>
    <m/>
    <n v="0"/>
    <s v=""/>
    <s v="0057010255"/>
  </r>
  <r>
    <s v="UG"/>
    <x v="0"/>
    <x v="3"/>
    <n v="15270.460893998999"/>
    <n v="0"/>
    <n v="1582.2891060010006"/>
    <n v="16852.75"/>
    <n v="0"/>
    <s v="105095529"/>
    <s v="2104E031 625 S 314TH ST # LIGHTING FEDER"/>
    <s v="CEN2"/>
    <s v="UL1"/>
    <d v="2021-03-31T00:00:00"/>
    <d v="2021-06-02T00:00:00"/>
    <d v="2021-10-06T00:00:00"/>
    <s v="WA11700320"/>
    <s v="UG Line Ext-1 Phase"/>
    <s v="16311"/>
    <s v="E Commercial Line Extension"/>
    <n v="18626.580000000002"/>
    <n v="-18626.580000000002"/>
    <n v="0"/>
    <n v="3265.74"/>
    <n v="6642.89"/>
    <n v="361.11"/>
    <s v="QCSOKE"/>
    <s v="QUANTA - SOUTH KING - ELECTRIC"/>
    <s v="509518770"/>
    <n v="1"/>
    <n v="1502.59"/>
    <n v="1848.19"/>
    <n v="0"/>
    <m/>
    <n v="0"/>
    <s v=""/>
    <s v="0050047939"/>
  </r>
  <r>
    <s v="UG"/>
    <x v="0"/>
    <x v="3"/>
    <n v="11863.697572734774"/>
    <n v="24"/>
    <n v="2199.6724272652264"/>
    <n v="14063.37"/>
    <n v="500"/>
    <s v="105095546"/>
    <s v="4004E056 8394 N PASS RD #  SUMAS"/>
    <s v="CEN2"/>
    <s v="UL1"/>
    <d v="2021-04-26T00:00:00"/>
    <d v="2021-08-04T00:00:00"/>
    <m/>
    <s v="WA03700370"/>
    <s v="UG Line Ext-1 Phase"/>
    <s v="16324"/>
    <s v="E Single Family Line Extension"/>
    <n v="0"/>
    <n v="0"/>
    <n v="0"/>
    <n v="3607.28"/>
    <n v="4382.24"/>
    <n v="1889.63"/>
    <s v="QNWHME"/>
    <s v="QUANTA - BELLINGHAM - ELECTRIC"/>
    <s v="509647235"/>
    <n v="1"/>
    <n v="1764.43"/>
    <n v="2170.25"/>
    <n v="0"/>
    <m/>
    <n v="0"/>
    <s v=""/>
    <s v="0057010470"/>
  </r>
  <r>
    <s v="UG"/>
    <x v="1"/>
    <x v="3"/>
    <n v="11508.5156993569"/>
    <n v="27"/>
    <n v="1905.8443006431"/>
    <n v="13414.36"/>
    <n v="420"/>
    <s v="105095570"/>
    <s v="3504E048 7574 STATE ROUTE 9 # ADU SEDRO"/>
    <s v="CEN2"/>
    <s v="UL1"/>
    <d v="2020-12-29T00:00:00"/>
    <d v="2021-04-02T00:00:00"/>
    <d v="2021-07-02T00:00:00"/>
    <s v="WA02900290"/>
    <s v="UG Line Ext-1 Phase"/>
    <s v="16324"/>
    <s v="E Single Family Line Extension"/>
    <n v="0"/>
    <n v="0"/>
    <n v="0"/>
    <n v="3476.61"/>
    <n v="4617.21"/>
    <n v="1245.4000000000001"/>
    <s v="QNSKGE"/>
    <s v="QUANTA - SKAGIT - ELECTRIC"/>
    <s v="509877071"/>
    <n v="1"/>
    <n v="1403.2"/>
    <n v="1725.94"/>
    <n v="0"/>
    <m/>
    <n v="0"/>
    <s v=""/>
    <s v="0057010393"/>
  </r>
  <r>
    <s v="UG"/>
    <x v="0"/>
    <x v="3"/>
    <n v="13270.638414894591"/>
    <n v="295"/>
    <n v="1842.5415851054086"/>
    <n v="15113.18"/>
    <n v="45"/>
    <s v="105095596"/>
    <s v="2401E116  3963 SAND DOLLAR RD W#  BREME"/>
    <s v="CEN2"/>
    <s v="UL1"/>
    <d v="2021-01-06T00:00:00"/>
    <d v="2021-04-02T00:00:00"/>
    <d v="2021-07-02T00:00:00"/>
    <s v="WA01800990"/>
    <s v="UG Line Ext-1 Phase"/>
    <s v="16324"/>
    <s v="E Single Family Line Extension"/>
    <n v="0"/>
    <n v="0"/>
    <n v="0"/>
    <n v="2923.25"/>
    <n v="7905.72"/>
    <n v="614.13"/>
    <s v="QSSPE"/>
    <s v="QUANTA - KITSAP - ELECTRIC"/>
    <s v="508572542"/>
    <n v="1"/>
    <n v="1959.12"/>
    <n v="2409.7199999999998"/>
    <n v="45"/>
    <m/>
    <n v="1"/>
    <s v="1"/>
    <s v="0057010242"/>
  </r>
  <r>
    <s v="UG"/>
    <x v="1"/>
    <x v="1"/>
    <n v="1164.6600000000001"/>
    <n v="0"/>
    <n v="0"/>
    <n v="1164.6600000000001"/>
    <n v="0"/>
    <s v="105095606"/>
    <s v="2015E103  1ST ST &amp; BULLITT AVE #  CLE EL"/>
    <s v="CEN2"/>
    <s v="UL1"/>
    <d v="2020-11-02T00:00:00"/>
    <d v="2021-02-02T00:00:00"/>
    <d v="2021-05-04T00:00:00"/>
    <s v="WA01900010"/>
    <s v="UG Line Ext-1 Phase"/>
    <s v="16311"/>
    <s v="E Commercial Line Extension"/>
    <n v="0"/>
    <n v="0"/>
    <n v="0"/>
    <n v="140.65"/>
    <n v="360"/>
    <n v="0"/>
    <s v="QCKTTE"/>
    <s v="QUANTA - KITTITAS - ELECTRIC"/>
    <s v="509307425"/>
    <n v="1"/>
    <n v="0"/>
    <n v="0"/>
    <n v="0"/>
    <m/>
    <n v="0"/>
    <s v=""/>
    <s v=""/>
  </r>
  <r>
    <s v="UG"/>
    <x v="1"/>
    <x v="3"/>
    <n v="13421.539819927089"/>
    <n v="447"/>
    <n v="2045.0901800729105"/>
    <n v="15466.63"/>
    <n v="30"/>
    <s v="105095621"/>
    <s v="1905E144 18705 232ND AVE E #  ORTING"/>
    <s v="CEN2"/>
    <s v="UL1"/>
    <d v="2020-12-10T00:00:00"/>
    <d v="2021-04-02T00:00:00"/>
    <d v="2021-07-02T00:00:00"/>
    <s v="WA04100990"/>
    <s v="UG Line Ext-1 Phase"/>
    <s v="16324"/>
    <s v="E Single Family Line Extension"/>
    <n v="0"/>
    <n v="0"/>
    <n v="0"/>
    <n v="2870.5"/>
    <n v="5565.74"/>
    <n v="297"/>
    <s v="QSWPRE"/>
    <s v="QUANTA - PUYALLUP - ELECTRIC"/>
    <s v="509848271"/>
    <n v="1"/>
    <n v="1641.83"/>
    <n v="2019.45"/>
    <n v="0"/>
    <m/>
    <n v="0"/>
    <s v=""/>
    <s v="0057010289"/>
  </r>
  <r>
    <s v="UG"/>
    <x v="0"/>
    <x v="3"/>
    <n v="17375.93867571908"/>
    <n v="38"/>
    <n v="3393.2013242809171"/>
    <n v="20769.14"/>
    <n v="460"/>
    <s v="105095663"/>
    <s v="2401W032  2464 MAPLE CREEK AVE NW # BREM"/>
    <s v="CEN2"/>
    <s v="UL1"/>
    <d v="2021-02-12T00:00:00"/>
    <d v="2021-05-04T00:00:00"/>
    <d v="2021-08-04T00:00:00"/>
    <s v="WA01800990"/>
    <s v="UG Line Ext-1 Phase"/>
    <s v="16324"/>
    <s v="E Single Family Line Extension"/>
    <n v="0"/>
    <n v="0"/>
    <n v="0"/>
    <n v="7620.34"/>
    <n v="7987.47"/>
    <n v="390"/>
    <s v="QSSPE"/>
    <s v="QUANTA - KITSAP - ELECTRIC"/>
    <s v="508170810"/>
    <n v="1"/>
    <n v="2739.23"/>
    <n v="3369.25"/>
    <n v="460"/>
    <m/>
    <n v="1"/>
    <s v="1"/>
    <s v="0057010276"/>
  </r>
  <r>
    <s v="UG"/>
    <x v="1"/>
    <x v="3"/>
    <n v="13604.580000263079"/>
    <n v="38"/>
    <n v="2366.8299997369213"/>
    <n v="15971.41"/>
    <n v="360"/>
    <s v="105095664"/>
    <s v="1901W020 8716 FERNWOOD ST NE #  OLYMPIA"/>
    <s v="CEN2"/>
    <s v="UL1"/>
    <d v="2020-12-23T00:00:00"/>
    <d v="2021-07-12T00:00:00"/>
    <d v="2021-10-06T00:00:00"/>
    <s v="WA03400990"/>
    <s v="UG Line Ext-1 Phase"/>
    <s v="16324"/>
    <s v="E Single Family Line Extension"/>
    <n v="0"/>
    <n v="0"/>
    <n v="0"/>
    <n v="4134.09"/>
    <n v="4225.59"/>
    <n v="33.5"/>
    <s v="QSTHLE"/>
    <s v="QUANTA - OLYMPIA - ELECTRIC"/>
    <s v="509763496"/>
    <n v="1"/>
    <n v="2126.31"/>
    <n v="2615.36"/>
    <n v="0"/>
    <m/>
    <n v="0"/>
    <s v=""/>
    <s v="0057010360"/>
  </r>
  <r>
    <s v="UG"/>
    <x v="0"/>
    <x v="3"/>
    <n v="17506.125042777188"/>
    <n v="18"/>
    <n v="1749.8549572228112"/>
    <n v="19255.98"/>
    <n v="1000"/>
    <s v="105095665"/>
    <s v="3002E116 4643 SMUGGLERS COVE RD FREELAND"/>
    <s v="CEN2"/>
    <s v="UL1"/>
    <d v="2021-04-14T00:00:00"/>
    <d v="2021-07-02T00:00:00"/>
    <d v="2021-10-06T00:00:00"/>
    <s v="WA01500990"/>
    <s v="UG Line Ext-1 Phase"/>
    <s v="16324"/>
    <s v="E Single Family Line Extension"/>
    <n v="0"/>
    <n v="0"/>
    <n v="0"/>
    <n v="5192.76"/>
    <n v="4008.29"/>
    <n v="278"/>
    <s v="QNISLE"/>
    <s v="QUANTA - WHIDBEY - ELECTRIC"/>
    <s v="500232910"/>
    <n v="1"/>
    <n v="1523.61"/>
    <n v="1874.04"/>
    <n v="0"/>
    <m/>
    <n v="0"/>
    <s v=""/>
    <s v="0057010411"/>
  </r>
  <r>
    <s v="UG"/>
    <x v="0"/>
    <x v="3"/>
    <n v="11958.705622576032"/>
    <n v="0"/>
    <n v="131.74437742396935"/>
    <n v="12090.45"/>
    <n v="0"/>
    <s v="105095671"/>
    <s v="2106E052 32220 BOTTS DR BLACK DIAMOND"/>
    <s v="CEN2"/>
    <s v="UL1"/>
    <d v="2021-04-02T00:00:00"/>
    <d v="2021-07-02T00:00:00"/>
    <d v="2021-10-06T00:00:00"/>
    <s v="WA01700050"/>
    <s v="UG Line Ext-1 Phase"/>
    <s v="16324"/>
    <s v="E Single Family Line Extension"/>
    <n v="11684.94"/>
    <n v="-11684.94"/>
    <n v="0"/>
    <n v="937.5"/>
    <n v="4569.0600000000004"/>
    <n v="121.8"/>
    <s v="QCSOKE"/>
    <s v="QUANTA - SOUTH KING - ELECTRIC"/>
    <s v="509445053"/>
    <n v="1"/>
    <n v="0"/>
    <n v="0"/>
    <n v="0"/>
    <m/>
    <n v="0"/>
    <s v=""/>
    <s v="0057010464"/>
  </r>
  <r>
    <s v="UG"/>
    <x v="0"/>
    <x v="3"/>
    <n v="13183.293877794102"/>
    <n v="68"/>
    <n v="2942.8661222058986"/>
    <n v="16126.16"/>
    <n v="193"/>
    <s v="105095673"/>
    <s v="1905E002 1603 SPAULDING CIR BUCKLEY"/>
    <s v="CEN2"/>
    <s v="UL1"/>
    <d v="2021-05-28T00:00:00"/>
    <d v="2021-08-04T00:00:00"/>
    <d v="2021-11-04T00:00:00"/>
    <s v="WA02700020"/>
    <s v="UG Line Ext-1 Phase"/>
    <s v="16324"/>
    <s v="E Single Family Line Extension"/>
    <n v="0"/>
    <n v="0"/>
    <n v="0"/>
    <n v="4247.26"/>
    <n v="6684.9"/>
    <n v="0"/>
    <s v="QSWPRE"/>
    <s v="QUANTA - PUYALLUP - ELECTRIC"/>
    <s v="506161839"/>
    <n v="1"/>
    <n v="2266.29"/>
    <n v="2787.54"/>
    <n v="0"/>
    <m/>
    <n v="0"/>
    <s v=""/>
    <s v="0057010547"/>
  </r>
  <r>
    <s v="UG"/>
    <x v="0"/>
    <x v="3"/>
    <n v="12989.36207426349"/>
    <n v="90"/>
    <n v="1780.7879257365094"/>
    <n v="14770.15"/>
    <n v="145"/>
    <s v="105095676"/>
    <s v="2302E132 12271 ORCHARD AVE SE #  OLALLAS"/>
    <s v="CEN2"/>
    <s v="UL1"/>
    <d v="2021-01-11T00:00:00"/>
    <d v="2021-04-02T00:00:00"/>
    <d v="2021-07-02T00:00:00"/>
    <s v="WA01800990"/>
    <s v="UG Line Ext-1 Phase"/>
    <s v="16324"/>
    <s v="E Single Family Line Extension"/>
    <n v="0"/>
    <n v="0"/>
    <n v="0"/>
    <n v="3172"/>
    <n v="6221.53"/>
    <n v="0"/>
    <s v="QSSPE"/>
    <s v="QUANTA - KITSAP - ELECTRIC"/>
    <s v="509902079"/>
    <n v="1"/>
    <n v="1403.2"/>
    <n v="1725.94"/>
    <n v="145"/>
    <m/>
    <n v="1"/>
    <s v="1"/>
    <s v="0057010315"/>
  </r>
  <r>
    <s v="UG"/>
    <x v="0"/>
    <x v="3"/>
    <n v="9407.8272711341542"/>
    <n v="0"/>
    <n v="2670.7827288658459"/>
    <n v="12078.61"/>
    <n v="0"/>
    <s v="105095691"/>
    <s v="2402E076 4487 E COLLINS RD # POOL PORT O"/>
    <s v="CEN2"/>
    <s v="UL1"/>
    <d v="2021-02-15T00:00:00"/>
    <d v="2021-05-04T00:00:00"/>
    <d v="2021-08-04T00:00:00"/>
    <s v="WA01800990"/>
    <s v="UG Line Ext-1 Phase"/>
    <s v="16324"/>
    <s v="E Single Family Line Extension"/>
    <n v="13112.6"/>
    <n v="-13112.6"/>
    <n v="0"/>
    <n v="3609.97"/>
    <n v="5555.32"/>
    <n v="0"/>
    <s v="QSSPE"/>
    <s v="QUANTA - KITSAP - ELECTRIC"/>
    <s v="509838432"/>
    <n v="1"/>
    <n v="2129.11"/>
    <n v="2618.81"/>
    <n v="350"/>
    <m/>
    <n v="1"/>
    <s v="1"/>
    <s v="0050047805"/>
  </r>
  <r>
    <s v="UG"/>
    <x v="0"/>
    <x v="3"/>
    <n v="12371.636862341846"/>
    <n v="37"/>
    <n v="1730.7231376581553"/>
    <n v="14102.36"/>
    <n v="334"/>
    <s v="105095693"/>
    <s v="2803E060 8158 SAND DOLLAR LN #  CLINTON"/>
    <s v="CEN2"/>
    <s v="UL1"/>
    <d v="2021-03-29T00:00:00"/>
    <d v="2021-06-02T00:00:00"/>
    <d v="2021-10-06T00:00:00"/>
    <s v="WA01500990"/>
    <s v="UG Line Ext-1 Phase"/>
    <s v="16324"/>
    <s v="E Single Family Line Extension"/>
    <n v="0"/>
    <n v="0"/>
    <n v="0"/>
    <n v="4167.3100000000004"/>
    <n v="4875.6400000000003"/>
    <n v="321.10000000000002"/>
    <s v="QNISLE"/>
    <s v="QUANTA - WHIDBEY - ELECTRIC"/>
    <s v="506278906"/>
    <n v="1"/>
    <n v="1514.08"/>
    <n v="1862.32"/>
    <n v="0"/>
    <m/>
    <n v="0"/>
    <s v=""/>
    <s v="0057010524"/>
  </r>
  <r>
    <s v="UG"/>
    <x v="0"/>
    <x v="3"/>
    <n v="44050.611026428567"/>
    <n v="75"/>
    <n v="4083.7889735714321"/>
    <n v="48134.400000000001"/>
    <n v="590"/>
    <s v="105095694"/>
    <s v="3903E004 1408 BIRCHWOOD DR #  EVERSON"/>
    <s v="CEN2"/>
    <s v="UL1"/>
    <d v="2021-03-03T00:00:00"/>
    <d v="2021-06-02T00:00:00"/>
    <d v="2021-10-06T00:00:00"/>
    <s v="WA03700030"/>
    <s v="UG Line Ext-1 Phase"/>
    <s v="16318"/>
    <s v="E Plats Line Extension"/>
    <n v="0"/>
    <n v="0"/>
    <n v="0"/>
    <n v="13692.75"/>
    <n v="15914.79"/>
    <n v="4661.25"/>
    <s v="QNWHME"/>
    <s v="QUANTA - BELLINGHAM - ELECTRIC"/>
    <s v="509961380"/>
    <n v="1"/>
    <n v="3930.18"/>
    <n v="4834.12"/>
    <n v="0"/>
    <m/>
    <n v="0"/>
    <s v=""/>
    <s v="0056004676"/>
  </r>
  <r>
    <s v="UG"/>
    <x v="0"/>
    <x v="3"/>
    <n v="12742.393560707038"/>
    <n v="1274"/>
    <n v="2264.0464392929625"/>
    <n v="15006.44"/>
    <n v="10"/>
    <s v="105095699"/>
    <s v="2702E112  26125 MILLER BAY RD NE #  KING"/>
    <s v="CEN2"/>
    <s v="UL1"/>
    <d v="2021-03-29T00:00:00"/>
    <d v="2021-06-02T00:00:00"/>
    <d v="2021-10-06T00:00:00"/>
    <s v="WA01800990"/>
    <s v="UG Line Ext-1 Phase"/>
    <s v="16324"/>
    <s v="E Single Family Line Extension"/>
    <n v="0"/>
    <n v="0"/>
    <n v="0"/>
    <n v="2379.1999999999998"/>
    <n v="8322.19"/>
    <n v="169.46"/>
    <s v="QSSPE"/>
    <s v="QUANTA - KITSAP - ELECTRIC"/>
    <s v="509602027"/>
    <n v="1"/>
    <n v="1654.45"/>
    <n v="2034.97"/>
    <n v="10"/>
    <m/>
    <n v="1"/>
    <s v="1"/>
    <s v="0057010317"/>
  </r>
  <r>
    <s v="UG"/>
    <x v="0"/>
    <x v="3"/>
    <n v="10147.129300431297"/>
    <n v="145"/>
    <n v="1635.2706995687029"/>
    <n v="11782.4"/>
    <n v="70"/>
    <s v="105095701"/>
    <s v="1602E056 14420 BRENDA DR SE #  YELM"/>
    <s v="CEN2"/>
    <s v="UL1"/>
    <d v="2021-01-15T00:00:00"/>
    <d v="2021-07-12T00:00:00"/>
    <d v="2021-10-06T00:00:00"/>
    <s v="WA03400990"/>
    <s v="UG Line Ext-1 Phase"/>
    <s v="16324"/>
    <s v="E Single Family Line Extension"/>
    <n v="0"/>
    <n v="0"/>
    <n v="0"/>
    <n v="2265.42"/>
    <n v="5621.32"/>
    <n v="33.5"/>
    <s v="QSTHLE"/>
    <s v="QUANTA - OLYMPIA - ELECTRIC"/>
    <s v="509540185"/>
    <n v="1"/>
    <n v="1450.98"/>
    <n v="1784.71"/>
    <n v="0"/>
    <m/>
    <n v="0"/>
    <s v=""/>
    <s v="0057010323"/>
  </r>
  <r>
    <s v="UG"/>
    <x v="0"/>
    <x v="3"/>
    <n v="11303.885423010604"/>
    <n v="113"/>
    <n v="3417.304576989397"/>
    <n v="14721.19"/>
    <n v="100"/>
    <s v="105095707"/>
    <s v="1603E016 602 390TH ST S # HOUSE ROY"/>
    <s v="CEN2"/>
    <s v="UL1"/>
    <d v="2021-05-24T00:00:00"/>
    <d v="2021-10-06T00:00:00"/>
    <m/>
    <s v="WA04100990"/>
    <s v="UG Line Ext-1 Phase"/>
    <s v="16324"/>
    <s v="E Single Family Line Extension"/>
    <n v="0"/>
    <n v="0"/>
    <n v="0"/>
    <n v="3857.33"/>
    <n v="7060.73"/>
    <n v="0"/>
    <s v="QSTHLE"/>
    <s v="QUANTA - OLYMPIA - ELECTRIC"/>
    <s v="509440173"/>
    <n v="1"/>
    <n v="2747.36"/>
    <n v="3379.25"/>
    <n v="0"/>
    <m/>
    <n v="0"/>
    <s v=""/>
    <s v="0057010559"/>
  </r>
  <r>
    <s v="UG"/>
    <x v="0"/>
    <x v="3"/>
    <n v="15527.363829241282"/>
    <n v="0"/>
    <n v="2166.7761707587179"/>
    <n v="17694.14"/>
    <n v="0"/>
    <s v="105095715"/>
    <s v="2405E085 5079 145TH PL SE #  BELLEVUE"/>
    <s v="CEN2"/>
    <s v="UL1"/>
    <d v="2021-05-10T00:00:00"/>
    <d v="2021-11-04T00:00:00"/>
    <m/>
    <s v="WA11700040"/>
    <s v="UG Line Ext-1 Phase"/>
    <s v="16324"/>
    <s v="E Single Family Line Extension"/>
    <n v="1380.12"/>
    <n v="-1380.12"/>
    <n v="0"/>
    <n v="3525.61"/>
    <n v="5229.7299999999996"/>
    <n v="368.24"/>
    <s v="QCNOKE"/>
    <s v="QUANTA - REDMOND - ELECTRIC"/>
    <s v="506249373"/>
    <n v="1"/>
    <n v="1885.2"/>
    <n v="2318.8000000000002"/>
    <n v="0"/>
    <m/>
    <n v="0"/>
    <s v=""/>
    <s v="0057010564"/>
  </r>
  <r>
    <s v="UG"/>
    <x v="0"/>
    <x v="3"/>
    <n v="13988.11250287272"/>
    <n v="41"/>
    <n v="2921.7374971272779"/>
    <n v="16909.849999999999"/>
    <n v="345"/>
    <s v="105095745"/>
    <s v="1806E014  331 CLIFF JONES DR # CARBONADO"/>
    <s v="CEN2"/>
    <s v="UL1"/>
    <d v="2021-04-12T00:00:00"/>
    <d v="2021-07-02T00:00:00"/>
    <d v="2021-10-06T00:00:00"/>
    <s v="WA02700030"/>
    <s v="UG Line Ext-1 Phase"/>
    <s v="16324"/>
    <s v="E Single Family Line Extension"/>
    <n v="0"/>
    <n v="0"/>
    <n v="0"/>
    <n v="4372.6499999999996"/>
    <n v="5206.4399999999996"/>
    <n v="0"/>
    <s v="QSWPRE"/>
    <s v="QUANTA - PUYALLUP - ELECTRIC"/>
    <s v="507693883"/>
    <n v="1"/>
    <n v="1933.22"/>
    <n v="2377.86"/>
    <n v="0"/>
    <m/>
    <n v="0"/>
    <s v=""/>
    <s v="0057010388"/>
  </r>
  <r>
    <s v="UG"/>
    <x v="0"/>
    <x v="3"/>
    <n v="11451.624442273423"/>
    <n v="20"/>
    <n v="3100.0055577265748"/>
    <n v="14551.63"/>
    <n v="570"/>
    <s v="105095752"/>
    <s v="1602W096 2555 MORNING SIDE DR SE # TENIN"/>
    <s v="CEN2"/>
    <s v="UL1"/>
    <d v="2021-05-06T00:00:00"/>
    <d v="2021-08-04T00:00:00"/>
    <d v="2021-11-04T00:00:00"/>
    <s v="WA03400990"/>
    <s v="UG Line Ext-1 Phase"/>
    <s v="16324"/>
    <s v="E Single Family Line Extension"/>
    <n v="791.47"/>
    <n v="-791.47"/>
    <n v="0"/>
    <n v="4708.6899999999996"/>
    <n v="5207.6099999999997"/>
    <n v="203.94"/>
    <s v="QSTHLE"/>
    <s v="QUANTA - OLYMPIA - ELECTRIC"/>
    <s v="508678471"/>
    <n v="1"/>
    <n v="2540.14"/>
    <n v="3124.37"/>
    <n v="0"/>
    <m/>
    <n v="0"/>
    <s v=""/>
    <s v="0057010461"/>
  </r>
  <r>
    <s v="UG"/>
    <x v="0"/>
    <x v="3"/>
    <n v="14026.604150523024"/>
    <n v="39"/>
    <n v="1819.3258494769771"/>
    <n v="15845.93"/>
    <n v="360"/>
    <s v="105095764"/>
    <s v="3802E089 2943 BIRCHWOOD AVE #  BELLINGHA"/>
    <s v="CEN2"/>
    <s v="UL1"/>
    <d v="2021-02-19T00:00:00"/>
    <d v="2021-05-04T00:00:00"/>
    <d v="2021-08-04T00:00:00"/>
    <s v="WA03700010"/>
    <s v="UG Line Ext-1 Phase"/>
    <s v="16324"/>
    <s v="E Single Family Line Extension"/>
    <n v="0"/>
    <n v="0"/>
    <n v="0"/>
    <n v="3614.11"/>
    <n v="4771.62"/>
    <n v="3431.24"/>
    <s v="QNWHME"/>
    <s v="QUANTA - BELLINGHAM - ELECTRIC"/>
    <s v="508403595"/>
    <n v="1"/>
    <n v="1595.11"/>
    <n v="1961.99"/>
    <n v="0"/>
    <m/>
    <n v="0"/>
    <s v=""/>
    <s v="0057010462"/>
  </r>
  <r>
    <s v="UG"/>
    <x v="0"/>
    <x v="3"/>
    <n v="14859.281239303134"/>
    <n v="57"/>
    <n v="2702.6787606968637"/>
    <n v="17561.96"/>
    <n v="260"/>
    <s v="105095772"/>
    <s v="2107E112 36508 312TH AVE SE #  ENUMCLAW"/>
    <s v="CEN2"/>
    <s v="UL1"/>
    <d v="2021-05-07T00:00:00"/>
    <d v="2021-08-04T00:00:00"/>
    <d v="2021-11-04T00:00:00"/>
    <s v="WA04000990"/>
    <s v="UG Line Ext-1 Phase"/>
    <s v="16324"/>
    <s v="E Single Family Line Extension"/>
    <n v="1474.32"/>
    <n v="-1474.32"/>
    <n v="0"/>
    <n v="3713.52"/>
    <n v="5232.6499999999996"/>
    <n v="2128.9899999999998"/>
    <s v="QCSOKE"/>
    <s v="QUANTA - SOUTH KING - ELECTRIC"/>
    <s v="503929185"/>
    <n v="1"/>
    <n v="1778.05"/>
    <n v="2187"/>
    <n v="0"/>
    <m/>
    <n v="0"/>
    <s v=""/>
    <s v="0057010447"/>
  </r>
  <r>
    <s v="UG"/>
    <x v="0"/>
    <x v="3"/>
    <n v="9666.8410718978193"/>
    <n v="0"/>
    <n v="-130.91107189781894"/>
    <n v="9535.93"/>
    <n v="0"/>
    <s v="105095774"/>
    <s v="2304E106 3414 S 164TH ST #  SEATAC"/>
    <s v="CEN2"/>
    <s v="UL1"/>
    <d v="2021-03-30T00:00:00"/>
    <d v="2021-06-02T00:00:00"/>
    <m/>
    <s v="WA11700330"/>
    <s v="UG Line Ext-1 Phase"/>
    <s v="16324"/>
    <s v="E Single Family Line Extension"/>
    <n v="2712.51"/>
    <n v="-2712.51"/>
    <n v="0"/>
    <n v="808.49"/>
    <n v="3653.48"/>
    <n v="1667.85"/>
    <s v="QCSOKE"/>
    <s v="QUANTA - SOUTH KING - ELECTRIC"/>
    <s v="509516673"/>
    <n v="1"/>
    <n v="0"/>
    <n v="0"/>
    <n v="0"/>
    <m/>
    <n v="0"/>
    <s v=""/>
    <s v="0056004662"/>
  </r>
  <r>
    <s v="UG"/>
    <x v="0"/>
    <x v="3"/>
    <n v="10838.423909194718"/>
    <n v="542"/>
    <n v="2425.2160908052806"/>
    <n v="13263.64"/>
    <n v="20"/>
    <s v="105095776"/>
    <s v="1601E011 13206 DRAVIN LN SE #  RAINIER"/>
    <s v="CEN2"/>
    <s v="UL1"/>
    <d v="2021-05-18T00:00:00"/>
    <d v="2021-08-04T00:00:00"/>
    <d v="2021-11-04T00:00:00"/>
    <s v="WA03400990"/>
    <s v="UG Line Ext-1 Phase"/>
    <s v="16324"/>
    <s v="E Single Family Line Extension"/>
    <n v="0"/>
    <n v="0"/>
    <n v="0"/>
    <n v="2672.79"/>
    <n v="6075.46"/>
    <n v="0"/>
    <s v="QSTHLE"/>
    <s v="QUANTA - OLYMPIA - ELECTRIC"/>
    <s v="509986440"/>
    <n v="1"/>
    <n v="1922.99"/>
    <n v="2365.2800000000002"/>
    <n v="0"/>
    <m/>
    <n v="0"/>
    <s v=""/>
    <s v="0057010361"/>
  </r>
  <r>
    <s v="UG"/>
    <x v="0"/>
    <x v="3"/>
    <n v="12715.110245229003"/>
    <n v="318"/>
    <n v="1984.2497547709972"/>
    <n v="14699.36"/>
    <n v="40"/>
    <s v="105095782"/>
    <s v="2302E112 10618 ORCHARD AVE SE # OLALLA"/>
    <s v="CEN2"/>
    <s v="UL1"/>
    <d v="2021-03-01T00:00:00"/>
    <d v="2021-06-02T00:00:00"/>
    <d v="2021-10-06T00:00:00"/>
    <s v="WA01800990"/>
    <s v="UG Line Ext-1 Phase"/>
    <s v="16324"/>
    <s v="E Single Family Line Extension"/>
    <n v="0"/>
    <n v="0"/>
    <n v="0"/>
    <n v="2346.86"/>
    <n v="8182.29"/>
    <n v="339.63"/>
    <s v="QSSPE"/>
    <s v="QUANTA - KITSAP - ELECTRIC"/>
    <s v="509190911"/>
    <n v="1"/>
    <n v="1432.92"/>
    <n v="1762.49"/>
    <n v="40"/>
    <m/>
    <n v="1"/>
    <s v="1"/>
    <s v="0057010344"/>
  </r>
  <r>
    <s v="UG"/>
    <x v="1"/>
    <x v="3"/>
    <n v="20825.833861447241"/>
    <n v="35"/>
    <n v="3391.4861385527593"/>
    <n v="24217.32"/>
    <n v="600"/>
    <s v="105095799"/>
    <s v="2015E092 920 HORIZON RIDGE DR #  CLE ELU"/>
    <s v="CEN2"/>
    <s v="UL1"/>
    <d v="2020-12-23T00:00:00"/>
    <d v="2021-03-02T00:00:00"/>
    <d v="2021-06-02T00:00:00"/>
    <s v="WA01900990"/>
    <s v="UG Line Ext-1 Phase"/>
    <s v="16324"/>
    <s v="E Single Family Line Extension"/>
    <n v="0"/>
    <n v="0"/>
    <n v="0"/>
    <n v="11269.39"/>
    <n v="6463.66"/>
    <n v="0"/>
    <s v="QCKTTE"/>
    <s v="QUANTA - KITTITAS - ELECTRIC"/>
    <s v="509617074"/>
    <n v="1"/>
    <n v="2846.26"/>
    <n v="3500.9"/>
    <n v="0"/>
    <m/>
    <n v="0"/>
    <s v=""/>
    <s v="0057010318"/>
  </r>
  <r>
    <s v="UG"/>
    <x v="0"/>
    <x v="3"/>
    <n v="11270.898203522755"/>
    <n v="564"/>
    <n v="2754.2217964772462"/>
    <n v="14025.12"/>
    <n v="20"/>
    <s v="105095813"/>
    <s v="1901W102 5421 OYSTERCATCHER LN NE #  LAC"/>
    <s v="CEN2"/>
    <s v="UL1"/>
    <d v="2021-02-19T00:00:00"/>
    <d v="2021-05-04T00:00:00"/>
    <d v="2021-08-04T00:00:00"/>
    <s v="WA03400340"/>
    <s v="UG Line Ext-1 Phase"/>
    <s v="16324"/>
    <s v="E Single Family Line Extension"/>
    <n v="0"/>
    <n v="0"/>
    <n v="0"/>
    <n v="2863"/>
    <n v="5516.75"/>
    <n v="0"/>
    <s v="QSTHLE"/>
    <s v="QUANTA - OLYMPIA - ELECTRIC"/>
    <s v="509972766"/>
    <n v="1"/>
    <n v="2178.29"/>
    <n v="2679.3"/>
    <n v="0"/>
    <m/>
    <n v="0"/>
    <s v=""/>
    <s v="0057010425"/>
  </r>
  <r>
    <s v="UG"/>
    <x v="0"/>
    <x v="3"/>
    <n v="11137.919436373475"/>
    <n v="557"/>
    <n v="2474.2805636265248"/>
    <n v="13612.2"/>
    <n v="20"/>
    <s v="105095824"/>
    <s v="1601E048 13530 ELK MEADOWS LN SE # YELM"/>
    <s v="CEN2"/>
    <s v="UL1"/>
    <d v="2021-03-08T00:00:00"/>
    <d v="2021-06-02T00:00:00"/>
    <d v="2021-10-06T00:00:00"/>
    <s v="WA03400990"/>
    <s v="UG Line Ext-1 Phase"/>
    <s v="16324"/>
    <s v="E Single Family Line Extension"/>
    <n v="0"/>
    <n v="0"/>
    <n v="0"/>
    <n v="2750.07"/>
    <n v="5660.73"/>
    <n v="407.88"/>
    <s v="QSTHLE"/>
    <s v="QUANTA - OLYMPIA - ELECTRIC"/>
    <s v="509606943"/>
    <n v="1"/>
    <n v="1955.23"/>
    <n v="2404.9299999999998"/>
    <n v="0"/>
    <m/>
    <n v="0"/>
    <s v=""/>
    <s v="0057010404"/>
  </r>
  <r>
    <s v="UG"/>
    <x v="1"/>
    <x v="3"/>
    <n v="10041.076455315862"/>
    <n v="1004"/>
    <n v="2053.7835446841391"/>
    <n v="12094.86"/>
    <n v="10"/>
    <s v="105095825"/>
    <s v="1603E016 715 390TH ST S #  ROY"/>
    <s v="CEN2"/>
    <s v="UL1"/>
    <d v="2020-12-07T00:00:00"/>
    <d v="2021-03-02T00:00:00"/>
    <d v="2021-06-02T00:00:00"/>
    <s v="WA04100990"/>
    <s v="UG Line Ext-1 Phase"/>
    <s v="16324"/>
    <s v="E Single Family Line Extension"/>
    <n v="0"/>
    <n v="0"/>
    <n v="0"/>
    <n v="2352.71"/>
    <n v="5888.6"/>
    <n v="0"/>
    <s v="QSTHLE"/>
    <s v="QUANTA - OLYMPIA - ELECTRIC"/>
    <s v="509589979"/>
    <n v="1"/>
    <n v="1641.83"/>
    <n v="2019.45"/>
    <n v="0"/>
    <m/>
    <n v="0"/>
    <s v=""/>
    <s v="0057010311"/>
  </r>
  <r>
    <s v="UG"/>
    <x v="0"/>
    <x v="3"/>
    <n v="9820.0498743242606"/>
    <n v="61"/>
    <n v="2650.5401256757391"/>
    <n v="12470.59"/>
    <n v="160"/>
    <s v="105095827"/>
    <s v="1901W102 5404 OYSTERCATCHER LN 3NE #  LA"/>
    <s v="CEN2"/>
    <s v="UL1"/>
    <d v="2021-01-05T00:00:00"/>
    <d v="2021-04-02T00:00:00"/>
    <d v="2021-07-02T00:00:00"/>
    <s v="WA03400340"/>
    <s v="UG Line Ext-1 Phase"/>
    <s v="16324"/>
    <s v="E Single Family Line Extension"/>
    <n v="0"/>
    <n v="0"/>
    <n v="0"/>
    <n v="3766.69"/>
    <n v="5007.09"/>
    <n v="203.94"/>
    <s v="QSTHLE"/>
    <s v="QUANTA - OLYMPIA - ELECTRIC"/>
    <s v="509972648"/>
    <n v="1"/>
    <n v="2126.31"/>
    <n v="2615.36"/>
    <n v="0"/>
    <m/>
    <n v="0"/>
    <s v=""/>
    <s v="0057010359"/>
  </r>
  <r>
    <s v="UG"/>
    <x v="0"/>
    <x v="3"/>
    <n v="13849.671042978847"/>
    <n v="33"/>
    <n v="2066.6089570211539"/>
    <n v="15916.28"/>
    <n v="420"/>
    <s v="105095833"/>
    <s v="2402W124  23503 W LUDVICK LAKE DR  #  SE"/>
    <s v="CEN2"/>
    <s v="UL1"/>
    <d v="2021-02-27T00:00:00"/>
    <d v="2021-05-04T00:00:00"/>
    <d v="2021-08-04T00:00:00"/>
    <s v="WA01800990"/>
    <s v="UG Line Ext-1 Phase"/>
    <s v="16324"/>
    <s v="E Single Family Line Extension"/>
    <n v="0"/>
    <n v="0"/>
    <n v="0"/>
    <n v="3214.07"/>
    <n v="7436.73"/>
    <n v="713.25"/>
    <s v="QSSPE"/>
    <s v="QUANTA - KITSAP - ELECTRIC"/>
    <s v="509392103"/>
    <n v="1"/>
    <n v="1508.84"/>
    <n v="1855.87"/>
    <n v="420"/>
    <m/>
    <n v="1"/>
    <s v="1"/>
    <s v="0057010466"/>
  </r>
  <r>
    <s v="UG"/>
    <x v="0"/>
    <x v="3"/>
    <n v="10241.862011532146"/>
    <n v="17"/>
    <n v="3204.0079884678535"/>
    <n v="13445.87"/>
    <n v="600"/>
    <s v="105095842"/>
    <s v="2501W100  7672 OUTBACK AVE NW#  SILVE SC"/>
    <s v="CEN2"/>
    <s v="UL1"/>
    <d v="2021-05-05T00:00:00"/>
    <d v="2021-08-04T00:00:00"/>
    <d v="2021-11-04T00:00:00"/>
    <s v="WA01800990"/>
    <s v="UG Line Ext-1 Phase"/>
    <s v="16324"/>
    <s v="E Single Family Line Extension"/>
    <n v="359.23"/>
    <n v="-359.23"/>
    <n v="0"/>
    <n v="5006.93"/>
    <n v="4402.07"/>
    <n v="420.75"/>
    <s v="QSSPE"/>
    <s v="QUANTA - KITSAP - ELECTRIC"/>
    <s v="508542947"/>
    <n v="1"/>
    <n v="2546.2600000000002"/>
    <n v="3131.9"/>
    <n v="600"/>
    <m/>
    <n v="1"/>
    <s v="1"/>
    <s v="0057010316"/>
  </r>
  <r>
    <s v="UG"/>
    <x v="1"/>
    <x v="3"/>
    <n v="5995.2735191854354"/>
    <n v="0"/>
    <n v="-104.20351918543602"/>
    <n v="5891.07"/>
    <n v="0"/>
    <s v="105095843"/>
    <s v="3803E129 1219 BIRCH ST #  BELLINGHAM"/>
    <s v="CEN2"/>
    <s v="UL1"/>
    <d v="2020-11-30T00:00:00"/>
    <d v="2021-02-02T00:00:00"/>
    <d v="2021-05-04T00:00:00"/>
    <s v="WA03700010"/>
    <s v="UG Line Ext-1 Phase"/>
    <s v="16324"/>
    <s v="E Single Family Line Extension"/>
    <n v="0"/>
    <n v="0"/>
    <n v="0"/>
    <n v="504.52"/>
    <n v="1583.44"/>
    <n v="897"/>
    <s v="QNWHME"/>
    <s v="QUANTA - BELLINGHAM - ELECTRIC"/>
    <s v="509897411"/>
    <n v="1"/>
    <n v="0"/>
    <n v="0"/>
    <n v="0"/>
    <m/>
    <n v="0"/>
    <s v=""/>
    <s v="0057010337"/>
  </r>
  <r>
    <s v="UG"/>
    <x v="1"/>
    <x v="1"/>
    <n v="9504.5909035785444"/>
    <n v="0"/>
    <n v="2680.1890964214567"/>
    <n v="12184.78"/>
    <n v="0"/>
    <s v="105095845"/>
    <s v="1901W102 5333 OYSTERCATCHER LN NE #  LAC"/>
    <s v="CEN2"/>
    <s v="UL1"/>
    <d v="2020-12-22T00:00:00"/>
    <d v="2021-03-02T00:00:00"/>
    <d v="2021-06-02T00:00:00"/>
    <s v="WA03400340"/>
    <s v="UG Line Ext-1 Phase"/>
    <s v="16324"/>
    <s v="E Single Family Line Extension"/>
    <n v="0"/>
    <n v="0"/>
    <n v="0"/>
    <n v="2795.21"/>
    <n v="5422.26"/>
    <n v="0"/>
    <s v="QSTHLE"/>
    <s v="QUANTA - OLYMPIA - ELECTRIC"/>
    <s v="508866048"/>
    <n v="1"/>
    <n v="2126.31"/>
    <n v="2615.36"/>
    <n v="0"/>
    <m/>
    <n v="0"/>
    <s v=""/>
    <s v=""/>
  </r>
  <r>
    <s v="UG"/>
    <x v="0"/>
    <x v="1"/>
    <n v="8911.6683330011183"/>
    <n v="0"/>
    <n v="2746.4116669988807"/>
    <n v="11658.08"/>
    <n v="0"/>
    <s v="105095848"/>
    <s v="1901W102 5439 OYSTERCATCHER LN NE #  LAC"/>
    <s v="CEN2"/>
    <s v="UL1"/>
    <d v="2021-01-20T00:00:00"/>
    <d v="2021-04-02T00:00:00"/>
    <d v="2021-07-02T00:00:00"/>
    <s v="WA03400340"/>
    <s v="UG Line Ext-1 Phase"/>
    <s v="16324"/>
    <s v="E Single Family Line Extension"/>
    <n v="0"/>
    <n v="0"/>
    <n v="0"/>
    <n v="2225.98"/>
    <n v="4410.1499999999996"/>
    <n v="0"/>
    <s v="QSTHLE"/>
    <s v="QUANTA - OLYMPIA - ELECTRIC"/>
    <s v="509972763"/>
    <n v="1"/>
    <n v="2178.29"/>
    <n v="2679.3"/>
    <n v="0"/>
    <m/>
    <n v="0"/>
    <s v=""/>
    <s v=""/>
  </r>
  <r>
    <s v="UG"/>
    <x v="0"/>
    <x v="3"/>
    <n v="9509.820188576854"/>
    <n v="39"/>
    <n v="2711.0898114231459"/>
    <n v="12220.91"/>
    <n v="245"/>
    <s v="105095850"/>
    <s v="1901W102 5440 OYSTERCATCHER LN NE #  LAC"/>
    <s v="CEN2"/>
    <s v="UL1"/>
    <d v="2021-01-20T00:00:00"/>
    <d v="2021-04-02T00:00:00"/>
    <d v="2021-07-02T00:00:00"/>
    <s v="WA03400340"/>
    <s v="UG Line Ext-1 Phase"/>
    <s v="16324"/>
    <s v="E Single Family Line Extension"/>
    <n v="0"/>
    <n v="0"/>
    <n v="0"/>
    <n v="3567.3"/>
    <n v="4410.1499999999996"/>
    <n v="0"/>
    <s v="QSTHLE"/>
    <s v="QUANTA - OLYMPIA - ELECTRIC"/>
    <s v="509972760"/>
    <n v="1"/>
    <n v="2178.29"/>
    <n v="2679.3"/>
    <n v="0"/>
    <m/>
    <n v="0"/>
    <s v=""/>
    <s v="0057010426"/>
  </r>
  <r>
    <s v="UG"/>
    <x v="1"/>
    <x v="1"/>
    <n v="10651.906507220941"/>
    <n v="0"/>
    <n v="2696.6834927790587"/>
    <n v="13348.59"/>
    <n v="0"/>
    <s v="105095851"/>
    <s v="1901W102 5245 OYSTERCATCHER LN NE #  LAC"/>
    <s v="CEN2"/>
    <s v="UL1"/>
    <d v="2020-12-22T00:00:00"/>
    <d v="2021-03-02T00:00:00"/>
    <d v="2021-06-02T00:00:00"/>
    <s v="WA03400340"/>
    <s v="UG Line Ext-1 Phase"/>
    <s v="16324"/>
    <s v="E Single Family Line Extension"/>
    <n v="0"/>
    <n v="0"/>
    <n v="0"/>
    <n v="2890.01"/>
    <n v="5562.63"/>
    <n v="0"/>
    <s v="QSTHLE"/>
    <s v="QUANTA - OLYMPIA - ELECTRIC"/>
    <s v="509972768"/>
    <n v="1"/>
    <n v="2126.31"/>
    <n v="2615.36"/>
    <n v="0"/>
    <m/>
    <n v="0"/>
    <s v=""/>
    <s v=""/>
  </r>
  <r>
    <s v="UG"/>
    <x v="0"/>
    <x v="3"/>
    <n v="6797.8898697636787"/>
    <n v="0"/>
    <n v="-407.40986976367941"/>
    <n v="6390.48"/>
    <n v="0"/>
    <s v="105095949"/>
    <s v="3804E120 2530 HIGH ROLLER PL # GATE BELL"/>
    <s v="CEN2"/>
    <s v="UGS"/>
    <d v="2021-01-28T00:00:00"/>
    <d v="2021-05-04T00:00:00"/>
    <d v="2021-08-04T00:00:00"/>
    <s v="WA03700370"/>
    <s v="UG Line Ext-Secondary"/>
    <s v="16311"/>
    <s v="E Commercial Line Extension"/>
    <n v="701.06"/>
    <n v="-701.06"/>
    <n v="0"/>
    <n v="1097.69"/>
    <n v="1724.56"/>
    <n v="148.5"/>
    <s v="QNWHME"/>
    <s v="QUANTA - BELLINGHAM - ELECTRIC"/>
    <s v="509962226"/>
    <n v="1"/>
    <n v="0"/>
    <n v="0"/>
    <n v="0"/>
    <m/>
    <n v="0"/>
    <s v=""/>
    <s v="0050047878"/>
  </r>
  <r>
    <s v="UG"/>
    <x v="0"/>
    <x v="1"/>
    <n v="2089.9899999999998"/>
    <n v="0"/>
    <n v="0"/>
    <n v="2089.9899999999998"/>
    <n v="0"/>
    <s v="105095957"/>
    <s v="2501E059 PARCEL 15250130042009 #  SILVER"/>
    <s v="CEN2"/>
    <s v="UL1"/>
    <d v="2021-02-04T00:00:00"/>
    <d v="2021-05-04T00:00:00"/>
    <d v="2021-08-04T00:00:00"/>
    <s v="WA01800010"/>
    <s v="UG Line Ext-1 Phase"/>
    <s v="16311"/>
    <s v="E Commercial Line Extension"/>
    <n v="0"/>
    <n v="0"/>
    <n v="0"/>
    <n v="434.74"/>
    <n v="1214.05"/>
    <n v="0"/>
    <s v="QSWPLAT"/>
    <s v="QUANTA - KITSAP - PLAT"/>
    <s v=""/>
    <n v="1"/>
    <n v="0"/>
    <n v="0"/>
    <n v="0"/>
    <m/>
    <n v="0"/>
    <s v=""/>
    <s v=""/>
  </r>
  <r>
    <s v="UG"/>
    <x v="0"/>
    <x v="3"/>
    <n v="9410.9738006829866"/>
    <n v="38"/>
    <n v="1997.2761993170132"/>
    <n v="11408.25"/>
    <n v="250"/>
    <s v="105095968"/>
    <s v="2501W004 13291 LESTER RD NW #  SILVERDAL"/>
    <s v="CEN2"/>
    <s v="UL1"/>
    <d v="2021-03-29T00:00:00"/>
    <d v="2021-06-02T00:00:00"/>
    <d v="2021-10-06T00:00:00"/>
    <s v="WA01800990"/>
    <s v="UG Line Ext-1 Phase"/>
    <s v="16324"/>
    <s v="E Single Family Line Extension"/>
    <n v="0"/>
    <n v="0"/>
    <n v="0"/>
    <n v="3337.17"/>
    <n v="4402.07"/>
    <n v="0"/>
    <s v="QSSPE"/>
    <s v="QUANTA - KITSAP - ELECTRIC"/>
    <s v="509397213"/>
    <n v="1"/>
    <n v="1502.59"/>
    <n v="1848.19"/>
    <n v="250"/>
    <m/>
    <n v="1"/>
    <s v="1"/>
    <s v="0057010422"/>
  </r>
  <r>
    <s v="UG"/>
    <x v="0"/>
    <x v="3"/>
    <n v="11866.939481034373"/>
    <n v="15"/>
    <n v="1806.0105189656285"/>
    <n v="13672.95"/>
    <n v="770"/>
    <s v="105095969"/>
    <s v="3803E012 1505 HUNTLEY RD # BELLINGHAM 98"/>
    <s v="CEN2"/>
    <s v="UL1"/>
    <d v="2021-01-12T00:00:00"/>
    <d v="2021-04-02T00:00:00"/>
    <d v="2021-07-02T00:00:00"/>
    <s v="WA03700370"/>
    <s v="UG Line Ext-1 Phase"/>
    <s v="16324"/>
    <s v="E Single Family Line Extension"/>
    <n v="0"/>
    <n v="0"/>
    <n v="0"/>
    <n v="4366.6000000000004"/>
    <n v="4791.55"/>
    <n v="612.13"/>
    <s v="QNWHME"/>
    <s v="QUANTA - BELLINGHAM - ELECTRIC"/>
    <s v="501699086"/>
    <n v="1"/>
    <n v="1441.83"/>
    <n v="1773.45"/>
    <n v="0"/>
    <m/>
    <n v="0"/>
    <s v=""/>
    <s v="0057010379"/>
  </r>
  <r>
    <s v="UG"/>
    <x v="0"/>
    <x v="3"/>
    <n v="14530.755345849568"/>
    <n v="291"/>
    <n v="2373.5146541504332"/>
    <n v="16904.27"/>
    <n v="50"/>
    <s v="105095982"/>
    <s v="2005E098  6807 233RD AVE E #  BUCKLEY"/>
    <s v="CEN2"/>
    <s v="UL1"/>
    <d v="2021-04-13T00:00:00"/>
    <d v="2021-07-02T00:00:00"/>
    <d v="2021-10-06T00:00:00"/>
    <s v="WA12700270"/>
    <s v="UG Line Ext-1 Phase"/>
    <s v="16324"/>
    <s v="E Single Family Line Extension"/>
    <n v="0"/>
    <n v="0"/>
    <n v="0"/>
    <n v="4601.1899999999996"/>
    <n v="6802.5"/>
    <n v="0"/>
    <s v="QSWPRE"/>
    <s v="QUANTA - PUYALLUP - ELECTRIC"/>
    <s v="509724341"/>
    <n v="1"/>
    <n v="1893.19"/>
    <n v="2328.62"/>
    <n v="0"/>
    <m/>
    <n v="0"/>
    <s v=""/>
    <s v="0057010400"/>
  </r>
  <r>
    <s v="UG"/>
    <x v="0"/>
    <x v="3"/>
    <n v="10573.970141908578"/>
    <n v="176"/>
    <n v="2022.1098580914224"/>
    <n v="12596.08"/>
    <n v="60"/>
    <s v="105095988"/>
    <s v="2206E096 27485 SE 247TH ST # HSE MAPLE V"/>
    <s v="CEN2"/>
    <s v="UL1"/>
    <d v="2021-02-01T00:00:00"/>
    <d v="2021-05-04T00:00:00"/>
    <d v="2021-08-04T00:00:00"/>
    <s v="WA04000990"/>
    <s v="UG Line Ext-1 Phase"/>
    <s v="16324"/>
    <s v="E Single Family Line Extension"/>
    <n v="0"/>
    <n v="0"/>
    <n v="0"/>
    <n v="2378.46"/>
    <n v="4302.32"/>
    <n v="647.48"/>
    <s v="QCSOKE"/>
    <s v="QUANTA - SOUTH KING - ELECTRIC"/>
    <s v="510122091"/>
    <n v="1"/>
    <n v="1494.27"/>
    <n v="1837.95"/>
    <n v="0"/>
    <m/>
    <n v="0"/>
    <s v=""/>
    <s v="0057010452"/>
  </r>
  <r>
    <s v="UG"/>
    <x v="0"/>
    <x v="3"/>
    <n v="11101.660502643379"/>
    <n v="25"/>
    <n v="2371.0394973566226"/>
    <n v="13472.7"/>
    <n v="450"/>
    <s v="105095992"/>
    <s v="2501W140  8364 NW DURYEA RD#  BREME SCRA"/>
    <s v="CEN2"/>
    <s v="UL1"/>
    <d v="2021-06-24T00:00:00"/>
    <d v="2021-11-04T00:00:00"/>
    <m/>
    <s v="WA01800990"/>
    <s v="UG Line Ext-1 Phase"/>
    <s v="16324"/>
    <s v="E Single Family Line Extension"/>
    <n v="0"/>
    <n v="0"/>
    <n v="0"/>
    <n v="4475.96"/>
    <n v="4931.47"/>
    <n v="260.13"/>
    <s v="QSSPE"/>
    <s v="QUANTA - KITSAP - ELECTRIC"/>
    <s v="510006227"/>
    <n v="1"/>
    <n v="1868.08"/>
    <n v="2297.7399999999998"/>
    <n v="450"/>
    <m/>
    <n v="1"/>
    <s v="1"/>
    <s v="0057010385"/>
  </r>
  <r>
    <s v="UG"/>
    <x v="0"/>
    <x v="3"/>
    <n v="10398.944884302811"/>
    <n v="0"/>
    <n v="1924.785115697189"/>
    <n v="12323.73"/>
    <n v="0"/>
    <s v="105096021"/>
    <s v="2004E079 1118 26TH ST NW #  PUYALLUP"/>
    <s v="CEN2"/>
    <s v="UL1"/>
    <d v="2021-03-25T00:00:00"/>
    <d v="2021-06-02T00:00:00"/>
    <d v="2021-10-06T00:00:00"/>
    <s v="WA12700110"/>
    <s v="UG Line Ext-1 Phase"/>
    <s v="16324"/>
    <s v="E Single Family Line Extension"/>
    <n v="0"/>
    <n v="0"/>
    <n v="0"/>
    <n v="4354.71"/>
    <n v="3838.85"/>
    <n v="0"/>
    <s v="QSWPRE"/>
    <s v="QUANTA - PUYALLUP - ELECTRIC"/>
    <s v="509876553"/>
    <n v="1"/>
    <n v="1533.42"/>
    <n v="1886.11"/>
    <n v="0"/>
    <m/>
    <n v="0"/>
    <s v=""/>
    <s v="0056004655"/>
  </r>
  <r>
    <s v="UG"/>
    <x v="0"/>
    <x v="3"/>
    <n v="22190.505648214021"/>
    <n v="0"/>
    <n v="3399.6143517859782"/>
    <n v="25590.12"/>
    <n v="0"/>
    <s v="105096032"/>
    <s v="3503E136 11359 JENSEN LN # BURLINGTON"/>
    <s v="CEN2"/>
    <s v="UL1"/>
    <d v="2021-04-07T00:00:00"/>
    <d v="2021-07-02T00:00:00"/>
    <d v="2021-10-06T00:00:00"/>
    <s v="WA02900290"/>
    <s v="UG Line Ext-1 Phase"/>
    <s v="16311"/>
    <s v="E Commercial Line Extension"/>
    <n v="6804.17"/>
    <n v="-6804.17"/>
    <n v="0"/>
    <n v="5587.5"/>
    <n v="9315.65"/>
    <n v="1930.5"/>
    <s v="QNSKGE"/>
    <s v="QUANTA - SKAGIT - ELECTRIC"/>
    <s v="510088373"/>
    <n v="1"/>
    <n v="2785.65"/>
    <n v="3426.35"/>
    <n v="0"/>
    <m/>
    <n v="0"/>
    <s v=""/>
    <s v="0050048129"/>
  </r>
  <r>
    <s v="UG"/>
    <x v="0"/>
    <x v="3"/>
    <n v="24778.068600316641"/>
    <n v="0"/>
    <n v="1988.0713996833585"/>
    <n v="26766.14"/>
    <n v="0"/>
    <s v="105096046"/>
    <s v="4003E060 2280 BROME ST #  LYNDEN"/>
    <s v="CEN2"/>
    <s v="UL1"/>
    <d v="2021-03-26T00:00:00"/>
    <d v="2021-06-02T00:00:00"/>
    <d v="2021-10-06T00:00:00"/>
    <s v="WA03700050"/>
    <s v="UG Line Ext-1 Phase"/>
    <s v="16314"/>
    <s v="E Multi Family Line Extension"/>
    <n v="2304.1"/>
    <n v="-2304.1"/>
    <n v="0"/>
    <n v="5499.11"/>
    <n v="8895.08"/>
    <n v="1602.17"/>
    <s v="QNWHME"/>
    <s v="QUANTA - BELLINGHAM - ELECTRIC"/>
    <s v="510078676"/>
    <n v="1"/>
    <n v="1905.23"/>
    <n v="2343.4299999999998"/>
    <n v="0"/>
    <m/>
    <n v="0"/>
    <s v=""/>
    <s v="0050048108"/>
  </r>
  <r>
    <s v="UG"/>
    <x v="0"/>
    <x v="3"/>
    <n v="6906.780825793342"/>
    <n v="0"/>
    <n v="-560.07082579334178"/>
    <n v="6346.71"/>
    <n v="0"/>
    <s v="105096067"/>
    <s v="3504E126 702 N BURLINGTON BLVD #  BURLIN"/>
    <s v="CEN2"/>
    <s v="UL1"/>
    <d v="2021-02-16T00:00:00"/>
    <d v="2021-05-04T00:00:00"/>
    <d v="2021-08-04T00:00:00"/>
    <s v="WA02900020"/>
    <s v="UG Line Ext-1 Phase"/>
    <s v="16311"/>
    <s v="E Commercial Line Extension"/>
    <n v="0"/>
    <n v="0"/>
    <n v="0"/>
    <n v="1010.12"/>
    <n v="1810.07"/>
    <n v="641.25"/>
    <s v="QNSKGE"/>
    <s v="QUANTA - SKAGIT - ELECTRIC"/>
    <s v="509876741"/>
    <n v="1"/>
    <n v="0"/>
    <n v="0"/>
    <n v="0"/>
    <m/>
    <n v="0"/>
    <s v=""/>
    <s v="0050047967"/>
  </r>
  <r>
    <s v="UG"/>
    <x v="0"/>
    <x v="3"/>
    <n v="11004.657874228324"/>
    <n v="1100"/>
    <n v="2965.0821257716771"/>
    <n v="13969.74"/>
    <n v="10"/>
    <s v="105096073"/>
    <s v="1602W056 14330 KAYSON LN SE #  TENINO"/>
    <s v="CEN2"/>
    <s v="UL1"/>
    <d v="2021-04-13T00:00:00"/>
    <d v="2021-07-02T00:00:00"/>
    <d v="2021-10-06T00:00:00"/>
    <s v="WA03400990"/>
    <s v="UG Line Ext-1 Phase"/>
    <s v="16324"/>
    <s v="E Single Family Line Extension"/>
    <n v="0"/>
    <n v="0"/>
    <n v="0"/>
    <n v="3162.82"/>
    <n v="6305.69"/>
    <n v="0"/>
    <s v="QSTHLE"/>
    <s v="QUANTA - OLYMPIA - ELECTRIC"/>
    <s v="510006889"/>
    <n v="1"/>
    <n v="2355.54"/>
    <n v="2897.31"/>
    <n v="0"/>
    <m/>
    <n v="0"/>
    <s v=""/>
    <s v="0057010448"/>
  </r>
  <r>
    <s v="UG"/>
    <x v="0"/>
    <x v="3"/>
    <n v="12019.926360054535"/>
    <n v="300"/>
    <n v="2227.6436399454647"/>
    <n v="14247.57"/>
    <n v="40"/>
    <s v="105096080"/>
    <s v="2301E060 1400 SW CHIPMUNK HILL LN #  POR"/>
    <s v="CEN2"/>
    <s v="UL1"/>
    <d v="2021-03-26T00:00:00"/>
    <d v="2021-06-02T00:00:00"/>
    <d v="2021-10-06T00:00:00"/>
    <s v="WA01800990"/>
    <s v="UG Line Ext-1 Phase"/>
    <s v="16324"/>
    <s v="E Single Family Line Extension"/>
    <n v="0"/>
    <n v="0"/>
    <n v="0"/>
    <n v="2622.65"/>
    <n v="7758.81"/>
    <n v="305.37"/>
    <s v="QSSPE"/>
    <s v="QUANTA - KITSAP - ELECTRIC"/>
    <s v="509691281"/>
    <n v="1"/>
    <n v="1633.67"/>
    <n v="2009.41"/>
    <n v="40"/>
    <m/>
    <n v="1"/>
    <s v="1"/>
    <s v="0057010440"/>
  </r>
  <r>
    <s v="UG"/>
    <x v="0"/>
    <x v="3"/>
    <n v="9251.0502325020097"/>
    <n v="29"/>
    <n v="2019.6697674979891"/>
    <n v="11270.72"/>
    <n v="320"/>
    <s v="105096104"/>
    <s v="2302E116 5037 SE BOBCAT LN #  PORT ORCHA"/>
    <s v="CEN2"/>
    <s v="UL1"/>
    <d v="2021-03-30T00:00:00"/>
    <d v="2021-06-02T00:00:00"/>
    <d v="2021-10-06T00:00:00"/>
    <s v="WA01800990"/>
    <s v="UG Line Ext-1 Phase"/>
    <s v="16324"/>
    <s v="E Single Family Line Extension"/>
    <n v="0"/>
    <n v="0"/>
    <n v="0"/>
    <n v="3283.27"/>
    <n v="4497.75"/>
    <n v="0"/>
    <s v="QSSPE"/>
    <s v="QUANTA - KITSAP - ELECTRIC"/>
    <s v="509205481"/>
    <n v="1"/>
    <n v="1518.45"/>
    <n v="1867.69"/>
    <n v="320"/>
    <m/>
    <n v="1"/>
    <s v="1"/>
    <s v="0057010392"/>
  </r>
  <r>
    <s v="UG"/>
    <x v="1"/>
    <x v="3"/>
    <n v="8214.4637936544332"/>
    <n v="37"/>
    <n v="3813.566206345567"/>
    <n v="12028.03"/>
    <n v="225"/>
    <s v="105096105"/>
    <s v="2502E012 9539 MARY SAM LN NE #  BAINBRID"/>
    <s v="CEN2"/>
    <s v="UL1"/>
    <d v="2020-12-28T00:00:00"/>
    <d v="2021-03-02T00:00:00"/>
    <d v="2021-06-02T00:00:00"/>
    <s v="WA01800040"/>
    <s v="UG Line Ext-1 Phase"/>
    <s v="16324"/>
    <s v="E Single Family Line Extension"/>
    <n v="0"/>
    <n v="0"/>
    <n v="0"/>
    <n v="4572.4399999999996"/>
    <n v="4171.28"/>
    <n v="333"/>
    <s v="QSSPE"/>
    <s v="QUANTA - KITSAP - ELECTRIC"/>
    <s v="509963928"/>
    <n v="1"/>
    <n v="3187.9"/>
    <n v="3921.12"/>
    <n v="225"/>
    <m/>
    <n v="1"/>
    <s v="1"/>
    <s v="0057010383"/>
  </r>
  <r>
    <s v="UG"/>
    <x v="0"/>
    <x v="3"/>
    <n v="11345.558095353352"/>
    <n v="76"/>
    <n v="2223.0519046466493"/>
    <n v="13568.61"/>
    <n v="150"/>
    <s v="105096129"/>
    <s v="2302E132  7380 SE ROPER LN # OLALLA"/>
    <s v="CEN2"/>
    <s v="UL1"/>
    <d v="2021-03-29T00:00:00"/>
    <d v="2021-06-02T00:00:00"/>
    <d v="2021-10-06T00:00:00"/>
    <s v="WA01800990"/>
    <s v="UG Line Ext-1 Phase"/>
    <s v="16324"/>
    <s v="E Single Family Line Extension"/>
    <n v="0"/>
    <n v="0"/>
    <n v="0"/>
    <n v="2997.95"/>
    <n v="6892.12"/>
    <n v="372"/>
    <s v="QSSPE"/>
    <s v="QUANTA - KITSAP - ELECTRIC"/>
    <s v="509306964"/>
    <n v="1"/>
    <n v="1642.84"/>
    <n v="2020.69"/>
    <n v="150"/>
    <m/>
    <n v="1"/>
    <s v="1"/>
    <s v="0057010414"/>
  </r>
  <r>
    <s v="UG"/>
    <x v="0"/>
    <x v="3"/>
    <n v="5653.7292159823737"/>
    <n v="0"/>
    <n v="9571.6607840176257"/>
    <n v="15225.39"/>
    <n v="0"/>
    <s v="105096131"/>
    <s v="2301E095 2000 SE MULLENIX RD #  PORT ORC"/>
    <s v="CEN2"/>
    <s v="UL1"/>
    <d v="2021-05-11T00:00:00"/>
    <d v="2021-08-04T00:00:00"/>
    <d v="2021-11-04T00:00:00"/>
    <s v="WA01800990"/>
    <s v="UG Line Ext-1 Phase"/>
    <s v="16311"/>
    <s v="E Commercial Line Extension"/>
    <n v="0"/>
    <n v="0"/>
    <n v="0"/>
    <n v="8632.2800000000007"/>
    <n v="3396.14"/>
    <n v="97.5"/>
    <s v="QSSPE"/>
    <s v="QUANTA - KITSAP - ELECTRIC"/>
    <s v="510220238"/>
    <n v="1"/>
    <n v="8445.94"/>
    <n v="10388.51"/>
    <n v="0"/>
    <m/>
    <n v="1"/>
    <s v="3"/>
    <s v="0050048216"/>
  </r>
  <r>
    <s v="UG"/>
    <x v="0"/>
    <x v="1"/>
    <n v="3705.48"/>
    <n v="0"/>
    <n v="0"/>
    <n v="3705.48"/>
    <n v="0"/>
    <s v="105096167"/>
    <s v="2406E055 24402 SE ISSAQUAH FALL CITY RD"/>
    <s v="CEN2"/>
    <s v="UL1"/>
    <d v="2021-01-21T00:00:00"/>
    <d v="2021-04-02T00:00:00"/>
    <d v="2021-07-02T00:00:00"/>
    <s v="WA11700390"/>
    <s v="UG Line Ext-1 Phase"/>
    <s v="16311"/>
    <s v="E Commercial Line Extension"/>
    <n v="0"/>
    <n v="0"/>
    <n v="0"/>
    <n v="1109.58"/>
    <n v="1669.46"/>
    <n v="0"/>
    <s v="QCNOKE"/>
    <s v="QUANTA - REDMOND - ELECTRIC"/>
    <s v="510276910"/>
    <n v="1"/>
    <n v="0"/>
    <n v="0"/>
    <n v="0"/>
    <m/>
    <n v="0"/>
    <s v=""/>
    <s v=""/>
  </r>
  <r>
    <s v="UG"/>
    <x v="0"/>
    <x v="1"/>
    <n v="9098.9577873551316"/>
    <n v="0"/>
    <n v="1374.3922126448695"/>
    <n v="10473.35"/>
    <n v="0"/>
    <s v="105096168"/>
    <s v="2406E055 24585 SE ISSAQUAH FALL CITY RD"/>
    <s v="CEN2"/>
    <s v="UL1"/>
    <d v="2021-01-21T00:00:00"/>
    <d v="2021-04-02T00:00:00"/>
    <d v="2021-07-02T00:00:00"/>
    <s v="WA11700390"/>
    <s v="UG Line Ext-1 Phase"/>
    <s v="16311"/>
    <s v="E Commercial Line Extension"/>
    <n v="0"/>
    <n v="0"/>
    <n v="0"/>
    <n v="2630.96"/>
    <n v="5636.69"/>
    <n v="0"/>
    <s v="QCNOKE"/>
    <s v="QUANTA - REDMOND - ELECTRIC"/>
    <s v="510276919"/>
    <n v="1"/>
    <n v="1078.02"/>
    <n v="1325.96"/>
    <n v="0"/>
    <m/>
    <n v="0"/>
    <s v=""/>
    <s v=""/>
  </r>
  <r>
    <s v="UG"/>
    <x v="0"/>
    <x v="3"/>
    <n v="9050.1409269244014"/>
    <n v="453"/>
    <n v="3100.4290730755988"/>
    <n v="12150.57"/>
    <n v="20"/>
    <s v="105096169"/>
    <s v="1603E016 204 390TH ST S #  ROY"/>
    <s v="CEN2"/>
    <s v="UL1"/>
    <d v="2021-04-27T00:00:00"/>
    <d v="2021-07-02T00:00:00"/>
    <d v="2021-10-06T00:00:00"/>
    <s v="WA04100990"/>
    <s v="UG Line Ext-1 Phase"/>
    <s v="16324"/>
    <s v="E Single Family Line Extension"/>
    <n v="0"/>
    <n v="0"/>
    <n v="0"/>
    <n v="4064.71"/>
    <n v="4737.21"/>
    <n v="0"/>
    <s v="QSTHLE"/>
    <s v="QUANTA - OLYMPIA - ELECTRIC"/>
    <s v="509695097"/>
    <n v="1"/>
    <n v="2540.14"/>
    <n v="3124.37"/>
    <n v="0"/>
    <m/>
    <n v="0"/>
    <s v=""/>
    <s v="0057010463"/>
  </r>
  <r>
    <s v="UG"/>
    <x v="0"/>
    <x v="3"/>
    <n v="14483.865243158514"/>
    <n v="97"/>
    <n v="2211.6647568414851"/>
    <n v="16695.53"/>
    <n v="150"/>
    <s v="105096205"/>
    <s v="2004E105 6708 114TH AVE CT E #  PUYALLUP"/>
    <s v="CEN2"/>
    <s v="UL1"/>
    <d v="2021-02-19T00:00:00"/>
    <d v="2021-11-04T00:00:00"/>
    <m/>
    <s v="WA12700270"/>
    <s v="UG Line Ext-1 Phase"/>
    <s v="16324"/>
    <s v="E Single Family Line Extension"/>
    <n v="3983.72"/>
    <n v="-3983.72"/>
    <n v="0"/>
    <n v="3946.48"/>
    <n v="7070.1"/>
    <n v="169.41"/>
    <s v="QSWPRE"/>
    <s v="QUANTA - PUYALLUP - ELECTRIC"/>
    <s v="510336124"/>
    <n v="1"/>
    <n v="1609.55"/>
    <n v="1979.75"/>
    <n v="0"/>
    <m/>
    <n v="0"/>
    <s v=""/>
    <s v="0057010457"/>
  </r>
  <r>
    <s v="UG"/>
    <x v="0"/>
    <x v="3"/>
    <n v="9259.2238588424407"/>
    <n v="32"/>
    <n v="2274.1361411575608"/>
    <n v="11533.36"/>
    <n v="290"/>
    <s v="105096211"/>
    <s v="1902W112 4749 BAYSHORE LN NW OLYMPIA WA"/>
    <s v="CEN2"/>
    <s v="UL1"/>
    <d v="2021-06-07T00:00:00"/>
    <d v="2021-10-06T00:00:00"/>
    <m/>
    <s v="WA03400990"/>
    <s v="UG Line Ext-1 Phase"/>
    <s v="16324"/>
    <s v="E Single Family Line Extension"/>
    <n v="0"/>
    <n v="0"/>
    <n v="0"/>
    <n v="3552.43"/>
    <n v="4361.6899999999996"/>
    <n v="0"/>
    <s v="QSTHLE"/>
    <s v="QUANTA - OLYMPIA - ELECTRIC"/>
    <s v="510114190"/>
    <n v="1"/>
    <n v="1846.17"/>
    <n v="2270.79"/>
    <n v="0"/>
    <m/>
    <n v="0"/>
    <s v=""/>
    <s v="0057010571"/>
  </r>
  <r>
    <s v="UG"/>
    <x v="0"/>
    <x v="3"/>
    <n v="8810.6261854384538"/>
    <n v="29"/>
    <n v="2865.3938145615471"/>
    <n v="11676.02"/>
    <n v="300"/>
    <s v="105096216"/>
    <s v="1905E144 18419 232ND AVE E #  ORTING"/>
    <s v="CEN2"/>
    <s v="UL1"/>
    <d v="2021-04-13T00:00:00"/>
    <d v="2021-07-02T00:00:00"/>
    <d v="2021-10-06T00:00:00"/>
    <s v="WA04100990"/>
    <s v="UG Line Ext-1 Phase"/>
    <s v="16324"/>
    <s v="E Single Family Line Extension"/>
    <n v="0"/>
    <n v="0"/>
    <n v="0"/>
    <n v="4188.12"/>
    <n v="3978.79"/>
    <n v="0"/>
    <s v="QSWPRE"/>
    <s v="QUANTA - PUYALLUP - ELECTRIC"/>
    <s v="509516367"/>
    <n v="1"/>
    <n v="2362.63"/>
    <n v="2906.03"/>
    <n v="0"/>
    <m/>
    <n v="0"/>
    <s v=""/>
    <s v="0057010525"/>
  </r>
  <r>
    <s v="UG"/>
    <x v="0"/>
    <x v="3"/>
    <n v="15754.725926646468"/>
    <n v="23"/>
    <n v="2887.5840733535329"/>
    <n v="18642.310000000001"/>
    <n v="700"/>
    <s v="105096217"/>
    <s v="1702E040 8011 308TH ST S #  ROY"/>
    <s v="CEN2"/>
    <s v="UL1"/>
    <d v="2021-02-18T00:00:00"/>
    <d v="2021-05-04T00:00:00"/>
    <d v="2021-08-04T00:00:00"/>
    <s v="WA04100990"/>
    <s v="UG Line Ext-1 Phase"/>
    <s v="16324"/>
    <s v="E Single Family Line Extension"/>
    <n v="0"/>
    <n v="0"/>
    <n v="0"/>
    <n v="5698.76"/>
    <n v="7934.28"/>
    <n v="0"/>
    <s v="QSTHLE"/>
    <s v="QUANTA - OLYMPIA - ELECTRIC"/>
    <s v="500788999"/>
    <n v="1"/>
    <n v="2199.2800000000002"/>
    <n v="2705.11"/>
    <n v="0"/>
    <m/>
    <n v="0"/>
    <s v=""/>
    <s v="0057010508"/>
  </r>
  <r>
    <s v="UG"/>
    <x v="0"/>
    <x v="3"/>
    <n v="11714.639610042985"/>
    <n v="117"/>
    <n v="2974.1903899570152"/>
    <n v="14688.83"/>
    <n v="100"/>
    <s v="105096219"/>
    <s v="1602E092 15545 RAINIER VIEW DR SE # YELM"/>
    <s v="CEN2"/>
    <s v="UL1"/>
    <d v="2021-04-12T00:00:00"/>
    <d v="2021-07-02T00:00:00"/>
    <d v="2021-10-06T00:00:00"/>
    <s v="WA03400990"/>
    <s v="UG Line Ext-1 Phase"/>
    <s v="16324"/>
    <s v="E Single Family Line Extension"/>
    <n v="0"/>
    <n v="0"/>
    <n v="0"/>
    <n v="3741.6"/>
    <n v="6400.49"/>
    <n v="100.5"/>
    <s v="QSTHLE"/>
    <s v="QUANTA - OLYMPIA - ELECTRIC"/>
    <s v="503384083"/>
    <n v="1"/>
    <n v="2540.14"/>
    <n v="3124.37"/>
    <n v="0"/>
    <m/>
    <n v="0"/>
    <s v=""/>
    <s v="0057010569"/>
  </r>
  <r>
    <s v="UG"/>
    <x v="0"/>
    <x v="3"/>
    <n v="11170.162200951589"/>
    <n v="1117"/>
    <n v="1443.9377990484127"/>
    <n v="12614.1"/>
    <n v="10"/>
    <s v="105096233"/>
    <s v="2004E010 10610 COUNTY LINE RD #  EDGEWOO"/>
    <s v="CEN2"/>
    <s v="UL1"/>
    <d v="2021-04-08T00:00:00"/>
    <d v="2021-07-02T00:00:00"/>
    <d v="2021-10-06T00:00:00"/>
    <s v="WA12700200"/>
    <s v="UG Line Ext-1 Phase"/>
    <s v="16324"/>
    <s v="E Single Family Line Extension"/>
    <n v="0"/>
    <n v="0"/>
    <n v="0"/>
    <n v="2261"/>
    <n v="6775.77"/>
    <n v="0"/>
    <s v="QSWPRE"/>
    <s v="QUANTA - PUYALLUP - ELECTRIC"/>
    <s v="510301837"/>
    <n v="1"/>
    <n v="1502.59"/>
    <n v="1848.19"/>
    <n v="0"/>
    <m/>
    <n v="0"/>
    <s v=""/>
    <s v="0057010529"/>
  </r>
  <r>
    <s v="UG"/>
    <x v="0"/>
    <x v="3"/>
    <n v="16455.123377345677"/>
    <n v="75"/>
    <n v="3032.8066226543251"/>
    <n v="19487.93"/>
    <n v="220"/>
    <s v="105096239"/>
    <s v="2107E116 29608 SE 361ST PL # BARN ENUMCL"/>
    <s v="CEN2"/>
    <s v="UL1"/>
    <d v="2021-05-07T00:00:00"/>
    <d v="2021-08-04T00:00:00"/>
    <d v="2021-11-04T00:00:00"/>
    <s v="WA04000990"/>
    <s v="UG Line Ext-1 Phase"/>
    <s v="16324"/>
    <s v="E Single Family Line Extension"/>
    <n v="690.06"/>
    <n v="-690.06"/>
    <n v="0"/>
    <n v="4494.6099999999997"/>
    <n v="6906.67"/>
    <n v="456.04"/>
    <s v="QCSOKE"/>
    <s v="QUANTA - SOUTH KING - ELECTRIC"/>
    <s v="510312737"/>
    <n v="1"/>
    <n v="2546.2600000000002"/>
    <n v="3131.9"/>
    <n v="0"/>
    <m/>
    <n v="0"/>
    <s v=""/>
    <s v="0057010631"/>
  </r>
  <r>
    <s v="UG"/>
    <x v="0"/>
    <x v="3"/>
    <n v="9953.3309658971048"/>
    <n v="0"/>
    <n v="3577.469034102895"/>
    <n v="13530.8"/>
    <n v="0"/>
    <s v="105096253"/>
    <s v="3402E143 11367 MOORAGE WAY #  LA CONNER"/>
    <s v="CEN2"/>
    <s v="UL1"/>
    <d v="2021-02-01T00:00:00"/>
    <d v="2021-05-04T00:00:00"/>
    <d v="2021-08-04T00:00:00"/>
    <s v="WA02900970"/>
    <s v="UG Line Ext-1 Phase"/>
    <s v="16311"/>
    <s v="E Commercial Line Extension"/>
    <n v="0"/>
    <n v="0"/>
    <n v="0"/>
    <n v="4840.5200000000004"/>
    <n v="4038.34"/>
    <n v="0"/>
    <s v="QNSKGE"/>
    <s v="QUANTA - SKAGIT - ELECTRIC"/>
    <s v="510302051"/>
    <n v="1"/>
    <n v="2937.02"/>
    <n v="3612.53"/>
    <n v="0"/>
    <m/>
    <n v="0"/>
    <s v=""/>
    <s v="0050047998"/>
  </r>
  <r>
    <s v="UG"/>
    <x v="0"/>
    <x v="3"/>
    <n v="8447.4398757735635"/>
    <n v="42"/>
    <n v="2371.5801242264374"/>
    <n v="10819.02"/>
    <n v="200"/>
    <s v="105096297"/>
    <s v="2005E098 23308 70TH ST E #  BUCKLEY"/>
    <s v="CEN2"/>
    <s v="UL1"/>
    <d v="2021-02-16T00:00:00"/>
    <d v="2021-05-04T00:00:00"/>
    <d v="2021-08-04T00:00:00"/>
    <s v="WA12700270"/>
    <s v="UG Line Ext-1 Phase"/>
    <s v="16324"/>
    <s v="E Single Family Line Extension"/>
    <n v="0"/>
    <n v="0"/>
    <n v="0"/>
    <n v="3174.51"/>
    <n v="4052.54"/>
    <n v="0"/>
    <s v="QSWPRE"/>
    <s v="QUANTA - PUYALLUP - ELECTRIC"/>
    <s v="510193606"/>
    <n v="1"/>
    <n v="1912.34"/>
    <n v="2352.1799999999998"/>
    <n v="0"/>
    <m/>
    <n v="0"/>
    <s v=""/>
    <s v="0057010500"/>
  </r>
  <r>
    <s v="UG"/>
    <x v="0"/>
    <x v="3"/>
    <n v="16494.165412408191"/>
    <n v="75"/>
    <n v="2858.8345875918098"/>
    <n v="19353"/>
    <n v="220"/>
    <s v="105096302"/>
    <s v="1701W052 8910 FOX RIDGE LN SE #  OLYMPIA"/>
    <s v="CEN2"/>
    <s v="UL1"/>
    <d v="2021-06-01T00:00:00"/>
    <d v="2021-10-06T00:00:00"/>
    <m/>
    <s v="WA03400990"/>
    <s v="UG Line Ext-1 Phase"/>
    <s v="16324"/>
    <s v="E Single Family Line Extension"/>
    <n v="0"/>
    <n v="0"/>
    <n v="0"/>
    <n v="4161.1099999999997"/>
    <n v="8834.84"/>
    <n v="222.48"/>
    <s v="QSTHLE"/>
    <s v="QUANTA - OLYMPIA - ELECTRIC"/>
    <s v="510410021"/>
    <n v="1"/>
    <n v="2266.29"/>
    <n v="2787.54"/>
    <n v="0"/>
    <m/>
    <n v="0"/>
    <s v=""/>
    <s v="0057010762"/>
  </r>
  <r>
    <s v="UG"/>
    <x v="0"/>
    <x v="3"/>
    <n v="12146.664947295552"/>
    <n v="14"/>
    <n v="3653.6250527044481"/>
    <n v="15800.29"/>
    <n v="860"/>
    <s v="105096311"/>
    <s v="1501W036 5405 199TH AVE SE #  TENINO"/>
    <s v="CEN2"/>
    <s v="UL1"/>
    <d v="2021-05-21T00:00:00"/>
    <d v="2021-10-06T00:00:00"/>
    <m/>
    <s v="WA03400990"/>
    <s v="UG Line Ext-1 Phase"/>
    <s v="16324"/>
    <s v="E Single Family Line Extension"/>
    <n v="0"/>
    <n v="0"/>
    <n v="0"/>
    <n v="5109.33"/>
    <n v="4642.72"/>
    <n v="787.73"/>
    <s v="QSTHLE"/>
    <s v="QUANTA - OLYMPIA - ELECTRIC"/>
    <s v="510388527"/>
    <n v="1"/>
    <n v="2266.29"/>
    <n v="2787.54"/>
    <n v="0"/>
    <m/>
    <n v="0"/>
    <s v=""/>
    <s v="0057010599"/>
  </r>
  <r>
    <s v="UG"/>
    <x v="0"/>
    <x v="1"/>
    <n v="4781.4219861103957"/>
    <n v="0"/>
    <n v="2389.2680138896035"/>
    <n v="7170.69"/>
    <n v="0"/>
    <s v="105096317"/>
    <s v="4005E028 9271 ANDERSON LAKE DR SUMAS WA"/>
    <s v="CEN2"/>
    <s v="UL1"/>
    <d v="2021-02-24T00:00:00"/>
    <d v="2021-05-04T00:00:00"/>
    <d v="2021-08-04T00:00:00"/>
    <s v="WA03700370"/>
    <s v="UG Line Ext-1 Phase"/>
    <s v="16324"/>
    <s v="E Single Family Line Extension"/>
    <n v="0"/>
    <n v="0"/>
    <n v="0"/>
    <n v="2001.88"/>
    <n v="2246.7199999999998"/>
    <n v="0"/>
    <s v="QNWHME"/>
    <s v="QUANTA - BELLINGHAM - ELECTRIC"/>
    <s v="510428723"/>
    <n v="1"/>
    <n v="1950.3"/>
    <n v="2398.87"/>
    <n v="0"/>
    <m/>
    <n v="0"/>
    <s v=""/>
    <s v=""/>
  </r>
  <r>
    <s v="UG"/>
    <x v="0"/>
    <x v="3"/>
    <n v="14335.502232895191"/>
    <n v="33"/>
    <n v="2323.9477671048103"/>
    <n v="16659.45"/>
    <n v="434"/>
    <s v="105096319"/>
    <s v="1818E124 1021 EDGE BLUFF LOOP #  ELLENSB"/>
    <s v="CEN2"/>
    <s v="UL1"/>
    <d v="2021-06-08T00:00:00"/>
    <d v="2021-10-06T00:00:00"/>
    <m/>
    <s v="WA01900990"/>
    <s v="UG Line Ext-1 Phase"/>
    <s v="16324"/>
    <s v="E Single Family Line Extension"/>
    <n v="0"/>
    <n v="0"/>
    <n v="0"/>
    <n v="4381.59"/>
    <n v="6205.71"/>
    <n v="496.18"/>
    <s v="QCKTTE"/>
    <s v="QUANTA - KITTITAS - ELECTRIC"/>
    <s v="509900823"/>
    <n v="1"/>
    <n v="1764.43"/>
    <n v="2170.25"/>
    <n v="0"/>
    <m/>
    <n v="0"/>
    <s v=""/>
    <s v="0057010619"/>
  </r>
  <r>
    <s v="UG"/>
    <x v="0"/>
    <x v="3"/>
    <n v="14044.603720033951"/>
    <n v="56"/>
    <n v="1579.7862799660481"/>
    <n v="15624.39"/>
    <n v="250"/>
    <s v="105096325"/>
    <s v="2304E055  5565 S 139TH ST #  TUKWILA"/>
    <s v="CEN2"/>
    <s v="UL1"/>
    <d v="2021-05-19T00:00:00"/>
    <d v="2021-08-04T00:00:00"/>
    <d v="2021-11-04T00:00:00"/>
    <s v="WA11700290"/>
    <s v="UG Line Ext-1 Phase"/>
    <s v="16324"/>
    <s v="E Single Family Line Extension"/>
    <n v="1426.99"/>
    <n v="-1426.99"/>
    <n v="0"/>
    <n v="3569.01"/>
    <n v="4775.34"/>
    <n v="445.39"/>
    <s v="QCSOKE"/>
    <s v="QUANTA - SOUTH KING - ELECTRIC"/>
    <s v="510019084"/>
    <n v="1"/>
    <n v="1915.46"/>
    <n v="2356.02"/>
    <n v="0"/>
    <m/>
    <n v="0"/>
    <s v=""/>
    <s v="0057010704"/>
  </r>
  <r>
    <s v="UG"/>
    <x v="0"/>
    <x v="3"/>
    <n v="8376.3625735081405"/>
    <n v="140"/>
    <n v="2043.0174264918587"/>
    <n v="10419.379999999999"/>
    <n v="60"/>
    <s v="105096365"/>
    <s v="2301E128 3638 SW HUCKLEBERRY RD # HOME P"/>
    <s v="CEN2"/>
    <s v="UL1"/>
    <d v="2021-03-16T00:00:00"/>
    <d v="2021-06-02T00:00:00"/>
    <d v="2021-10-06T00:00:00"/>
    <s v="WA01800990"/>
    <s v="UG Line Ext-1 Phase"/>
    <s v="16324"/>
    <s v="E Single Family Line Extension"/>
    <n v="9076.4"/>
    <n v="-9076.4"/>
    <n v="0"/>
    <n v="2212.9499999999998"/>
    <n v="4497.75"/>
    <n v="0"/>
    <s v="QSSPE"/>
    <s v="QUANTA - KITSAP - ELECTRIC"/>
    <s v="510219934"/>
    <n v="1"/>
    <n v="1514.08"/>
    <n v="1862.32"/>
    <n v="60"/>
    <m/>
    <n v="1"/>
    <s v="1"/>
    <s v="0057010555"/>
  </r>
  <r>
    <s v="UG"/>
    <x v="0"/>
    <x v="3"/>
    <n v="10650.544605958486"/>
    <n v="533"/>
    <n v="2021.0153940415134"/>
    <n v="12671.56"/>
    <n v="20"/>
    <s v="105096420"/>
    <s v="1705E021 16502 288TH ST E # SHOP GRAHAM"/>
    <s v="CEN2"/>
    <s v="UL1"/>
    <d v="2021-03-03T00:00:00"/>
    <d v="2021-06-02T00:00:00"/>
    <d v="2021-10-06T00:00:00"/>
    <s v="WA04100990"/>
    <s v="UG Line Ext-1 Phase"/>
    <s v="16324"/>
    <s v="E Single Family Line Extension"/>
    <n v="0"/>
    <n v="0"/>
    <n v="0"/>
    <n v="2319.9499999999998"/>
    <n v="7000.26"/>
    <n v="0"/>
    <s v="QSWPRE"/>
    <s v="QUANTA - PUYALLUP - ELECTRIC"/>
    <s v="510466937"/>
    <n v="1"/>
    <n v="1575.67"/>
    <n v="1938.07"/>
    <n v="0"/>
    <m/>
    <n v="0"/>
    <s v=""/>
    <s v="0057010518"/>
  </r>
  <r>
    <s v="UG"/>
    <x v="0"/>
    <x v="1"/>
    <n v="4203.3677113050617"/>
    <n v="0"/>
    <n v="1817.8122886949382"/>
    <n v="6021.18"/>
    <n v="0"/>
    <s v="105096435"/>
    <s v="2504E097 2231 78TH AVE NE # ADU  MEDINA"/>
    <s v="CEN2"/>
    <s v="UL1"/>
    <d v="2021-06-18T00:00:00"/>
    <d v="2021-11-04T00:00:00"/>
    <m/>
    <s v="WA11700180"/>
    <s v="UG Line Ext-1 Phase"/>
    <s v="16324"/>
    <s v="E Single Family Line Extension"/>
    <n v="0"/>
    <n v="0"/>
    <n v="0"/>
    <n v="1430.22"/>
    <n v="2178.64"/>
    <n v="87"/>
    <s v="QCNOKE"/>
    <s v="QUANTA - REDMOND - ELECTRIC"/>
    <s v="510515624"/>
    <n v="1"/>
    <n v="1187.1500000000001"/>
    <n v="1460.19"/>
    <n v="0"/>
    <m/>
    <n v="0"/>
    <s v="1"/>
    <s v=""/>
  </r>
  <r>
    <s v="UG"/>
    <x v="0"/>
    <x v="3"/>
    <n v="9946.4891093956721"/>
    <n v="27"/>
    <n v="3016.040890604329"/>
    <n v="12962.53"/>
    <n v="365"/>
    <s v="105096439"/>
    <s v="2501W075 8685 SUNSET LN NW # GARAGE SEAB"/>
    <s v="CEN2"/>
    <s v="UL1"/>
    <d v="2021-05-20T00:00:00"/>
    <d v="2021-08-04T00:00:00"/>
    <d v="2021-11-04T00:00:00"/>
    <s v="WA01800990"/>
    <s v="UG Line Ext-1 Phase"/>
    <s v="16324"/>
    <s v="E Single Family Line Extension"/>
    <n v="11779.3"/>
    <n v="-11779.3"/>
    <n v="0"/>
    <n v="3164.07"/>
    <n v="5778.26"/>
    <n v="0"/>
    <s v="QSSPE"/>
    <s v="QUANTA - KITSAP - ELECTRIC"/>
    <s v="507446576"/>
    <n v="1"/>
    <n v="2216.83"/>
    <n v="2726.7"/>
    <n v="365"/>
    <m/>
    <n v="1"/>
    <s v="1"/>
    <s v="0057010576"/>
  </r>
  <r>
    <s v="UG"/>
    <x v="0"/>
    <x v="3"/>
    <n v="11629.855161380201"/>
    <n v="179"/>
    <n v="2980.8348386198004"/>
    <n v="14610.69"/>
    <n v="65"/>
    <s v="105096469"/>
    <s v="1906E075 24716 149TH ST E #  BUCKLEY"/>
    <s v="CEN2"/>
    <s v="UL1"/>
    <d v="2021-04-13T00:00:00"/>
    <d v="2021-07-02T00:00:00"/>
    <d v="2021-10-06T00:00:00"/>
    <s v="WA04100990"/>
    <s v="UG Line Ext-1 Phase"/>
    <s v="16324"/>
    <s v="E Single Family Line Extension"/>
    <n v="257.32"/>
    <n v="-257.32"/>
    <n v="0"/>
    <n v="3155.33"/>
    <n v="6678.71"/>
    <n v="376.69"/>
    <s v="QSWPRE"/>
    <s v="QUANTA - PUYALLUP - ELECTRIC"/>
    <s v="510461177"/>
    <n v="1"/>
    <n v="2355.54"/>
    <n v="2897.31"/>
    <n v="0"/>
    <m/>
    <n v="0"/>
    <s v=""/>
    <s v="0057010578"/>
  </r>
  <r>
    <s v="UG"/>
    <x v="0"/>
    <x v="3"/>
    <n v="12156.480349734222"/>
    <n v="15"/>
    <n v="3672.2596502657789"/>
    <n v="15828.74"/>
    <n v="810"/>
    <s v="105096470"/>
    <s v="2207E130 31561 SE 275TH PL #  RAVENSDAL"/>
    <s v="CEN2"/>
    <s v="UL1"/>
    <d v="2021-04-26T00:00:00"/>
    <d v="2021-07-02T00:00:00"/>
    <d v="2021-10-06T00:00:00"/>
    <s v="WA04000990"/>
    <s v="UG Line Ext-1 Phase"/>
    <s v="16324"/>
    <s v="E Single Family Line Extension"/>
    <n v="0"/>
    <n v="0"/>
    <n v="0"/>
    <n v="5569.17"/>
    <n v="4891.21"/>
    <n v="800.56"/>
    <s v="QCSOKE"/>
    <s v="QUANTA - SOUTH KING - ELECTRIC"/>
    <s v="510293460"/>
    <n v="1"/>
    <n v="2914.12"/>
    <n v="3584.37"/>
    <n v="0"/>
    <m/>
    <n v="0"/>
    <s v=""/>
    <s v="0057010593"/>
  </r>
  <r>
    <s v="UG"/>
    <x v="0"/>
    <x v="3"/>
    <n v="7679.6999463756338"/>
    <n v="0"/>
    <n v="-142.17994637563362"/>
    <n v="7537.52"/>
    <n v="0"/>
    <s v="105096536"/>
    <s v="2105E072 120 L ST SE #  AUBURN"/>
    <s v="CEN2"/>
    <s v="UL1"/>
    <d v="2021-05-20T00:00:00"/>
    <d v="2021-08-04T00:00:00"/>
    <d v="2021-11-04T00:00:00"/>
    <s v="WA11700020"/>
    <s v="UG Line Ext-1 Phase"/>
    <s v="16324"/>
    <s v="E Single Family Line Extension"/>
    <n v="690.06"/>
    <n v="-690.06"/>
    <n v="0"/>
    <n v="642.11"/>
    <n v="2962.83"/>
    <n v="1473.02"/>
    <s v="QCSOKE"/>
    <s v="QUANTA - SOUTH KING - ELECTRIC"/>
    <s v="510490396"/>
    <n v="1"/>
    <n v="0"/>
    <n v="0"/>
    <n v="0"/>
    <m/>
    <n v="0"/>
    <s v=""/>
    <s v="0056004743"/>
  </r>
  <r>
    <s v="UG"/>
    <x v="0"/>
    <x v="3"/>
    <n v="11622.015725890413"/>
    <n v="232"/>
    <n v="2586.664274109588"/>
    <n v="14208.68"/>
    <n v="50"/>
    <s v="105096547"/>
    <s v="2005E098 23715 70TH ST E #  BUCKLEY"/>
    <s v="CEN2"/>
    <s v="UL1"/>
    <d v="2021-04-15T00:00:00"/>
    <d v="2021-07-02T00:00:00"/>
    <d v="2021-10-06T00:00:00"/>
    <s v="WA12700270"/>
    <s v="UG Line Ext-1 Phase"/>
    <s v="16324"/>
    <s v="E Single Family Line Extension"/>
    <n v="0"/>
    <n v="0"/>
    <n v="0"/>
    <n v="2912.89"/>
    <n v="6416.62"/>
    <n v="0"/>
    <s v="QSWPRE"/>
    <s v="QUANTA - PUYALLUP - ELECTRIC"/>
    <s v="510494277"/>
    <n v="1"/>
    <n v="2056.94"/>
    <n v="2530.04"/>
    <n v="0"/>
    <m/>
    <n v="0"/>
    <s v=""/>
    <s v="0057010591"/>
  </r>
  <r>
    <s v="UG"/>
    <x v="0"/>
    <x v="3"/>
    <n v="11233.076207973747"/>
    <n v="225"/>
    <n v="2943.5537920262514"/>
    <n v="14176.63"/>
    <n v="50"/>
    <s v="105096548"/>
    <s v="2005E098 23711 70TH ST E #  BUCKLEY"/>
    <s v="CEN2"/>
    <s v="UL1"/>
    <d v="2021-04-13T00:00:00"/>
    <d v="2021-07-02T00:00:00"/>
    <d v="2021-10-06T00:00:00"/>
    <s v="WA12700270"/>
    <s v="UG Line Ext-1 Phase"/>
    <s v="16324"/>
    <s v="E Single Family Line Extension"/>
    <n v="0"/>
    <n v="0"/>
    <n v="0"/>
    <n v="3180.67"/>
    <n v="6416.62"/>
    <n v="0"/>
    <s v="QSWPRE"/>
    <s v="QUANTA - PUYALLUP - ELECTRIC"/>
    <s v="510491009"/>
    <n v="1"/>
    <n v="2335.2800000000002"/>
    <n v="2872.39"/>
    <n v="0"/>
    <m/>
    <n v="0"/>
    <s v=""/>
    <s v="0057010607"/>
  </r>
  <r>
    <s v="UG"/>
    <x v="0"/>
    <x v="3"/>
    <n v="27856.777913582719"/>
    <n v="0"/>
    <n v="-149.55791358271566"/>
    <n v="27707.22"/>
    <n v="0"/>
    <s v="105096622"/>
    <s v="2502E090 PARCEL 292502107020 #  BAINBRID"/>
    <s v="CEN2"/>
    <s v="UL1"/>
    <d v="2021-06-10T00:00:00"/>
    <d v="2021-11-04T00:00:00"/>
    <m/>
    <s v="WA01800040"/>
    <s v="UG Line Ext-1 Phase"/>
    <s v="16318"/>
    <s v="E Plats Line Extension"/>
    <n v="2701.87"/>
    <n v="-2701.87"/>
    <n v="0"/>
    <n v="6445.27"/>
    <n v="13349.05"/>
    <n v="0"/>
    <s v="QSSPE"/>
    <s v="QUANTA - KITSAP - ELECTRIC"/>
    <s v="508111566"/>
    <n v="1"/>
    <n v="0"/>
    <n v="0"/>
    <n v="695"/>
    <m/>
    <n v="0"/>
    <s v="1"/>
    <s v="0056004705"/>
  </r>
  <r>
    <s v="UG"/>
    <x v="0"/>
    <x v="3"/>
    <n v="10681.970200866121"/>
    <n v="0"/>
    <n v="665.20979913387896"/>
    <n v="11347.18"/>
    <n v="0"/>
    <s v="105096624"/>
    <s v="3802E010 1141 KOPE RD #  FERNDALE"/>
    <s v="CEN2"/>
    <s v="UGS"/>
    <d v="2021-05-21T00:00:00"/>
    <d v="2021-08-04T00:00:00"/>
    <d v="2021-11-04T00:00:00"/>
    <s v="WA03700370"/>
    <s v="UG Line Ext-Secondary"/>
    <s v="16311"/>
    <s v="E Commercial Line Extension"/>
    <n v="0"/>
    <n v="0"/>
    <n v="0"/>
    <n v="1546.5"/>
    <n v="3881.43"/>
    <n v="1166.82"/>
    <s v="QNWHME"/>
    <s v="QUANTA - BELLINGHAM - ELECTRIC"/>
    <s v="510327575"/>
    <n v="1"/>
    <n v="849.39"/>
    <n v="1044.75"/>
    <n v="0"/>
    <m/>
    <n v="0"/>
    <s v=""/>
    <s v="0050048239"/>
  </r>
  <r>
    <s v="UG"/>
    <x v="0"/>
    <x v="3"/>
    <n v="13741.078682261323"/>
    <n v="25"/>
    <n v="2832.1913177386778"/>
    <n v="16573.27"/>
    <n v="540"/>
    <s v="105096628"/>
    <s v="1901W036 8421 JOHNSON POINT RD NE #  OLY"/>
    <s v="CEN2"/>
    <s v="UL1"/>
    <d v="2021-06-09T00:00:00"/>
    <d v="2021-10-06T00:00:00"/>
    <m/>
    <s v="WA03400990"/>
    <s v="UG Line Ext-1 Phase"/>
    <s v="16324"/>
    <s v="E Single Family Line Extension"/>
    <n v="0"/>
    <n v="0"/>
    <n v="0"/>
    <n v="4447.3999999999996"/>
    <n v="4578.08"/>
    <n v="100.5"/>
    <s v="QSTHLE"/>
    <s v="QUANTA - OLYMPIA - ELECTRIC"/>
    <s v="510234883"/>
    <n v="1"/>
    <n v="1868.08"/>
    <n v="2297.7399999999998"/>
    <n v="0"/>
    <m/>
    <n v="0"/>
    <s v=""/>
    <s v="0057010776"/>
  </r>
  <r>
    <s v="UG"/>
    <x v="0"/>
    <x v="3"/>
    <n v="15962.032453696713"/>
    <n v="0"/>
    <n v="1675.2175463032877"/>
    <n v="17637.25"/>
    <n v="0"/>
    <s v="105096642"/>
    <s v="3803E027 255 PRINCE AVE #  BELLINGHAM"/>
    <s v="CEN2"/>
    <s v="UL1"/>
    <d v="2021-06-03T00:00:00"/>
    <d v="2021-10-06T00:00:00"/>
    <m/>
    <s v="WA03700010"/>
    <s v="UG Line Ext-1 Phase"/>
    <s v="16314"/>
    <s v="E Multi Family Line Extension"/>
    <n v="0"/>
    <n v="0"/>
    <n v="0"/>
    <n v="3228.53"/>
    <n v="6045.22"/>
    <n v="1425.42"/>
    <s v="QNWHME"/>
    <s v="QUANTA - BELLINGHAM - ELECTRIC"/>
    <s v="510514828"/>
    <n v="1"/>
    <n v="1922.99"/>
    <n v="2365.2800000000002"/>
    <n v="0"/>
    <m/>
    <n v="0"/>
    <s v=""/>
    <s v="0050048289"/>
  </r>
  <r>
    <s v="UG"/>
    <x v="0"/>
    <x v="3"/>
    <n v="11912.534571696611"/>
    <n v="170"/>
    <n v="2406.8654283033879"/>
    <n v="14319.4"/>
    <n v="70"/>
    <s v="105096652"/>
    <s v="1701E072 9835 93RD LN SE #  OLYMPIA"/>
    <s v="CEN2"/>
    <s v="UL1"/>
    <d v="2021-05-10T00:00:00"/>
    <d v="2021-08-04T00:00:00"/>
    <d v="2021-11-04T00:00:00"/>
    <s v="WA03400990"/>
    <s v="UG Line Ext-1 Phase"/>
    <s v="16324"/>
    <s v="E Single Family Line Extension"/>
    <n v="0"/>
    <n v="0"/>
    <n v="0"/>
    <n v="2942.35"/>
    <n v="6305.69"/>
    <n v="407.88"/>
    <s v="QSTHLE"/>
    <s v="QUANTA - OLYMPIA - ELECTRIC"/>
    <s v="510756181"/>
    <n v="1"/>
    <n v="1904.3"/>
    <n v="2342.29"/>
    <n v="0"/>
    <m/>
    <n v="0"/>
    <s v=""/>
    <s v="0057010702"/>
  </r>
  <r>
    <s v="UG"/>
    <x v="0"/>
    <x v="3"/>
    <n v="12536.8008277302"/>
    <n v="40"/>
    <n v="2929.5791722697995"/>
    <n v="15466.38"/>
    <n v="315"/>
    <s v="105096668"/>
    <s v="1603E008  38922 MADRONA DR E # HOUSE ROY"/>
    <s v="CEN2"/>
    <s v="UL1"/>
    <d v="2021-05-18T00:00:00"/>
    <d v="2021-08-04T00:00:00"/>
    <d v="2021-11-04T00:00:00"/>
    <s v="WA12700270"/>
    <s v="UG Line Ext-1 Phase"/>
    <s v="16324"/>
    <s v="E Single Family Line Extension"/>
    <n v="0"/>
    <n v="0"/>
    <n v="0"/>
    <n v="4763.3900000000003"/>
    <n v="6036.23"/>
    <n v="0"/>
    <s v="QSTHLE"/>
    <s v="QUANTA - OLYMPIA - ELECTRIC"/>
    <s v="510596483"/>
    <n v="1"/>
    <n v="2266.29"/>
    <n v="2787.54"/>
    <n v="0"/>
    <m/>
    <n v="0"/>
    <s v=""/>
    <s v="0057010643"/>
  </r>
  <r>
    <s v="UG"/>
    <x v="0"/>
    <x v="3"/>
    <n v="9798.2938051977944"/>
    <n v="89"/>
    <n v="131.72619480220646"/>
    <n v="9930.02"/>
    <n v="110"/>
    <s v="105096685"/>
    <s v="2005E098 23612 70TH ST E #  BUCKLEY"/>
    <s v="CEN2"/>
    <s v="UL1"/>
    <d v="2021-04-26T00:00:00"/>
    <d v="2021-07-02T00:00:00"/>
    <d v="2021-10-06T00:00:00"/>
    <s v="WA12700270"/>
    <s v="UG Line Ext-1 Phase"/>
    <s v="16324"/>
    <s v="E Single Family Line Extension"/>
    <n v="0"/>
    <n v="0"/>
    <n v="0"/>
    <n v="1438.56"/>
    <n v="4824.3"/>
    <n v="138"/>
    <s v="QSWPRE"/>
    <s v="QUANTA - PUYALLUP - ELECTRIC"/>
    <s v="510436486"/>
    <n v="1"/>
    <n v="0"/>
    <n v="0"/>
    <n v="0"/>
    <m/>
    <n v="0"/>
    <s v=""/>
    <s v="0057010609"/>
  </r>
  <r>
    <s v="UG"/>
    <x v="0"/>
    <x v="3"/>
    <n v="9675.4490366486971"/>
    <n v="25"/>
    <n v="2298.9609633513037"/>
    <n v="11974.41"/>
    <n v="380"/>
    <s v="105096710"/>
    <s v="2302E036  5366 BANNER RD SE #  PORT ORCH"/>
    <s v="CEN2"/>
    <s v="UL1"/>
    <d v="2021-04-26T00:00:00"/>
    <d v="2021-07-02T00:00:00"/>
    <d v="2021-10-06T00:00:00"/>
    <s v="WA01800990"/>
    <s v="UG Line Ext-1 Phase"/>
    <s v="16324"/>
    <s v="E Single Family Line Extension"/>
    <n v="0"/>
    <n v="0"/>
    <n v="0"/>
    <n v="3570.17"/>
    <n v="4210.71"/>
    <n v="276"/>
    <s v="QSSPE"/>
    <s v="QUANTA - KITSAP - ELECTRIC"/>
    <s v="508418227"/>
    <n v="1"/>
    <n v="1764.43"/>
    <n v="2170.25"/>
    <n v="380"/>
    <m/>
    <n v="1"/>
    <s v="1"/>
    <s v="0057010605"/>
  </r>
  <r>
    <s v="UG"/>
    <x v="0"/>
    <x v="3"/>
    <n v="5548.3753952824545"/>
    <n v="0"/>
    <n v="-80.865395282453946"/>
    <n v="5467.51"/>
    <n v="0"/>
    <s v="105096711"/>
    <s v="2502E020 13897 SILVEN AVE NE #  BAINBRID"/>
    <s v="CEN2"/>
    <s v="UL1"/>
    <d v="2021-06-18T00:00:00"/>
    <d v="2021-11-04T00:00:00"/>
    <m/>
    <s v="WA01800040"/>
    <s v="UG Line Ext-1 Phase"/>
    <s v="16324"/>
    <s v="E Single Family Line Extension"/>
    <n v="2811.66"/>
    <n v="-2811.66"/>
    <n v="0"/>
    <n v="307.81"/>
    <n v="2652.72"/>
    <n v="0"/>
    <s v="QSSPE"/>
    <s v="QUANTA - KITSAP - ELECTRIC"/>
    <s v="510194530"/>
    <n v="1"/>
    <n v="0"/>
    <n v="0"/>
    <n v="0"/>
    <m/>
    <n v="1"/>
    <s v="1"/>
    <s v="0057010674"/>
  </r>
  <r>
    <s v="UG"/>
    <x v="0"/>
    <x v="3"/>
    <n v="11414.108498427928"/>
    <n v="0"/>
    <n v="2151.0915015720734"/>
    <n v="13565.2"/>
    <n v="0"/>
    <s v="105096747"/>
    <s v="2305E015 2715 SUNSET LN NE # TEMP2 RENTO"/>
    <s v="CEN2"/>
    <s v="UL1"/>
    <d v="2021-06-17T00:00:00"/>
    <m/>
    <m/>
    <s v="WA11700250"/>
    <s v="UG Line Ext-1 Phase"/>
    <s v="16311"/>
    <s v="E Commercial Line Extension"/>
    <n v="8163.97"/>
    <n v="-8163.97"/>
    <n v="0"/>
    <n v="2333.29"/>
    <n v="5491.91"/>
    <n v="0"/>
    <s v="QCNOKE"/>
    <s v="QUANTA - REDMOND - ELECTRIC"/>
    <s v="510622995"/>
    <n v="1"/>
    <n v="1880.42"/>
    <n v="2312.92"/>
    <n v="0"/>
    <m/>
    <n v="0"/>
    <s v=""/>
    <s v="0050048305"/>
  </r>
  <r>
    <s v="UG"/>
    <x v="0"/>
    <x v="3"/>
    <n v="26778.702746483872"/>
    <n v="0"/>
    <n v="2529.3872535161286"/>
    <n v="29308.09"/>
    <n v="0"/>
    <s v="105096750"/>
    <s v="2206E133 27928 240TH AVE SE #  MAPLE VAL"/>
    <s v="CEN2"/>
    <s v="UL1"/>
    <d v="2021-05-20T00:00:00"/>
    <d v="2021-08-04T00:00:00"/>
    <d v="2021-11-04T00:00:00"/>
    <s v="WA01700200"/>
    <s v="UG Line Ext-1 Phase"/>
    <s v="16318"/>
    <s v="E Plats Line Extension"/>
    <n v="1933.95"/>
    <n v="-1933.95"/>
    <n v="0"/>
    <n v="6158.95"/>
    <n v="8154.1"/>
    <n v="8178.28"/>
    <s v="QCSPLAT"/>
    <s v="QUANTA - KENT - PLAT"/>
    <s v="510495704"/>
    <n v="1"/>
    <n v="1905.27"/>
    <n v="2343.48"/>
    <n v="0"/>
    <m/>
    <n v="0"/>
    <s v=""/>
    <s v="0056004729"/>
  </r>
  <r>
    <s v="UG"/>
    <x v="0"/>
    <x v="3"/>
    <n v="18239.449660998245"/>
    <n v="21"/>
    <n v="2877.6503390017542"/>
    <n v="21117.1"/>
    <n v="880"/>
    <s v="105096784"/>
    <s v="1903W104 6512 41ST AVE NW OLYMPIA"/>
    <s v="CEN2"/>
    <s v="UL1"/>
    <d v="2021-06-09T00:00:00"/>
    <d v="2021-10-06T00:00:00"/>
    <m/>
    <s v="WA03400990"/>
    <s v="UG Line Ext-1 Phase"/>
    <s v="16324"/>
    <s v="E Single Family Line Extension"/>
    <n v="0"/>
    <n v="0"/>
    <n v="0"/>
    <n v="6621.36"/>
    <n v="8564.3799999999992"/>
    <n v="0"/>
    <s v="QSTHLE"/>
    <s v="QUANTA - OLYMPIA - ELECTRIC"/>
    <s v="505678868"/>
    <n v="1"/>
    <n v="2272.27"/>
    <n v="2794.89"/>
    <n v="0"/>
    <m/>
    <n v="0"/>
    <s v=""/>
    <s v="0057010736"/>
  </r>
  <r>
    <s v="UG"/>
    <x v="0"/>
    <x v="3"/>
    <n v="10932.353675389058"/>
    <n v="312"/>
    <n v="2352.9263246109431"/>
    <n v="13285.28"/>
    <n v="35"/>
    <s v="105096807"/>
    <s v="2301E012  3753 FRANWAY LN SW # PORT ORCH"/>
    <s v="CEN2"/>
    <s v="UL1"/>
    <d v="2021-05-20T00:00:00"/>
    <d v="2021-08-04T00:00:00"/>
    <d v="2021-11-04T00:00:00"/>
    <s v="WA01800990"/>
    <s v="UG Line Ext-1 Phase"/>
    <s v="16324"/>
    <s v="E Single Family Line Extension"/>
    <n v="0"/>
    <n v="0"/>
    <n v="0"/>
    <n v="2789.14"/>
    <n v="6687.81"/>
    <n v="138.56"/>
    <s v="QSSPE"/>
    <s v="QUANTA - KITSAP - ELECTRIC"/>
    <s v="509550926"/>
    <n v="1"/>
    <n v="1764.9"/>
    <n v="2170.83"/>
    <n v="35"/>
    <m/>
    <n v="1"/>
    <s v="1"/>
    <s v="0057010633"/>
  </r>
  <r>
    <s v="UG"/>
    <x v="0"/>
    <x v="3"/>
    <n v="13784.290523466741"/>
    <n v="0"/>
    <n v="2186.7394765332588"/>
    <n v="15971.03"/>
    <n v="0"/>
    <s v="105096821"/>
    <s v="3505E072  927 ALDERWOOD LN # SEDRO WOOLL"/>
    <s v="CEN2"/>
    <s v="UL1"/>
    <d v="2021-06-02T00:00:00"/>
    <d v="2021-10-06T00:00:00"/>
    <m/>
    <s v="WA02900080"/>
    <s v="UG Line Ext-1 Phase"/>
    <s v="16318"/>
    <s v="E Plats Line Extension"/>
    <n v="0"/>
    <n v="0"/>
    <n v="0"/>
    <n v="4320.1099999999997"/>
    <n v="4645.17"/>
    <n v="631.13"/>
    <s v="QNSKGE"/>
    <s v="QUANTA - SKAGIT - ELECTRIC"/>
    <s v="509357718"/>
    <n v="1"/>
    <n v="1880.42"/>
    <n v="2312.92"/>
    <n v="0"/>
    <m/>
    <n v="0"/>
    <s v=""/>
    <s v="0056004734"/>
  </r>
  <r>
    <s v="UG"/>
    <x v="0"/>
    <x v="3"/>
    <n v="4999.3478052285245"/>
    <n v="0"/>
    <n v="89.232194771475008"/>
    <n v="5088.58"/>
    <n v="0"/>
    <s v="105096871"/>
    <s v="2004E059 4108 108TH AVE E #  EDGEWOOD"/>
    <s v="CEN2"/>
    <s v="UGS"/>
    <d v="2021-04-12T00:00:00"/>
    <d v="2021-07-02T00:00:00"/>
    <d v="2021-10-06T00:00:00"/>
    <s v="WA12700200"/>
    <s v="UG Line Ext-Secondary"/>
    <s v="16324"/>
    <s v="E Single Family Line Extension"/>
    <n v="0"/>
    <n v="0"/>
    <n v="0"/>
    <n v="150.08000000000001"/>
    <n v="2167.7800000000002"/>
    <n v="69"/>
    <s v="QSWPRE"/>
    <s v="QUANTA - PUYALLUP - ELECTRIC"/>
    <s v="510515251"/>
    <n v="1"/>
    <n v="0"/>
    <n v="0"/>
    <n v="0"/>
    <m/>
    <n v="0"/>
    <s v=""/>
    <s v="0057010665"/>
  </r>
  <r>
    <s v="UG"/>
    <x v="0"/>
    <x v="3"/>
    <n v="9232.9044545652432"/>
    <n v="21"/>
    <n v="2285.7455454347555"/>
    <n v="11518.65"/>
    <n v="450"/>
    <s v="105096881"/>
    <s v="2601E083 2801 NW LITTLE CREEK WAY # POUL"/>
    <s v="CEN2"/>
    <s v="UL1"/>
    <d v="2021-05-06T00:00:00"/>
    <d v="2021-08-04T00:00:00"/>
    <d v="2021-11-04T00:00:00"/>
    <s v="WA01800990"/>
    <s v="UG Line Ext-1 Phase"/>
    <s v="16324"/>
    <s v="E Single Family Line Extension"/>
    <n v="0"/>
    <n v="0"/>
    <n v="0"/>
    <n v="3781.48"/>
    <n v="4449.92"/>
    <n v="69.83"/>
    <s v="QSSPE"/>
    <s v="QUANTA - KITSAP - ELECTRIC"/>
    <s v="505386038"/>
    <n v="1"/>
    <n v="1764.9"/>
    <n v="2170.83"/>
    <n v="450"/>
    <m/>
    <n v="1"/>
    <s v="1"/>
    <s v="0057010630"/>
  </r>
  <r>
    <s v="UG"/>
    <x v="0"/>
    <x v="3"/>
    <n v="9123.3104221280537"/>
    <n v="52"/>
    <n v="2905.2695778719462"/>
    <n v="12028.58"/>
    <n v="175"/>
    <s v="105096883"/>
    <s v="2005E098 6717 233RD AVE E #  BUCKLEY"/>
    <s v="CEN2"/>
    <s v="UL1"/>
    <d v="2021-06-14T00:00:00"/>
    <d v="2021-10-06T00:00:00"/>
    <m/>
    <s v="WA12700270"/>
    <s v="UG Line Ext-1 Phase"/>
    <s v="16324"/>
    <s v="E Single Family Line Extension"/>
    <n v="0"/>
    <n v="0"/>
    <n v="0"/>
    <n v="3991.95"/>
    <n v="4591.83"/>
    <n v="474.75"/>
    <s v="QSWPRE"/>
    <s v="QUANTA - PUYALLUP - ELECTRIC"/>
    <s v="510818183"/>
    <n v="1"/>
    <n v="2272.27"/>
    <n v="2794.89"/>
    <n v="0"/>
    <m/>
    <n v="0"/>
    <s v=""/>
    <s v="0057010699"/>
  </r>
  <r>
    <s v="UG"/>
    <x v="0"/>
    <x v="3"/>
    <n v="6232.647290893563"/>
    <n v="0"/>
    <n v="1420.8027091064364"/>
    <n v="7653.45"/>
    <n v="0"/>
    <s v="105096900"/>
    <s v="3508E096 9399 THUNDERBIRD LN # CONCRETE"/>
    <s v="CEN2"/>
    <s v="UL1"/>
    <d v="2021-06-29T00:00:00"/>
    <d v="2021-11-04T00:00:00"/>
    <m/>
    <s v="WA02900290"/>
    <s v="UG Line Ext-1 Phase"/>
    <s v="16324"/>
    <s v="E Single Family Line Extension"/>
    <n v="5921.85"/>
    <n v="-5921.85"/>
    <n v="0"/>
    <n v="1594.27"/>
    <n v="2853.59"/>
    <n v="0"/>
    <s v="QNSKGE"/>
    <s v="QUANTA - SKAGIT - ELECTRIC"/>
    <s v="510757110"/>
    <n v="1"/>
    <n v="1335.99"/>
    <n v="1643.27"/>
    <n v="0"/>
    <m/>
    <n v="0"/>
    <s v=""/>
    <s v="0057010778"/>
  </r>
  <r>
    <s v="UG"/>
    <x v="0"/>
    <x v="3"/>
    <n v="21595.57915156259"/>
    <n v="108"/>
    <n v="4656.8308484374102"/>
    <n v="26252.41"/>
    <n v="200"/>
    <s v="105097048"/>
    <s v="1817E104 3210 KILLMORE RD # HSE ELLENSBU"/>
    <s v="CEN2"/>
    <s v="UL1"/>
    <d v="2021-06-17T00:00:00"/>
    <d v="2021-10-06T00:00:00"/>
    <m/>
    <s v="WA01900990"/>
    <s v="UG Line Ext-1 Phase"/>
    <s v="16324"/>
    <s v="E Single Family Line Extension"/>
    <n v="0"/>
    <n v="0"/>
    <n v="0"/>
    <n v="17116.82"/>
    <n v="4296.63"/>
    <n v="674.32"/>
    <s v="QCKTTE"/>
    <s v="QUANTA - KITTITAS - ELECTRIC"/>
    <s v="510904882"/>
    <n v="1"/>
    <n v="3938.02"/>
    <n v="4843.76"/>
    <n v="0"/>
    <m/>
    <n v="0"/>
    <s v=""/>
    <s v="0057010712"/>
  </r>
  <r>
    <s v="UG"/>
    <x v="0"/>
    <x v="3"/>
    <n v="10714.279130388943"/>
    <n v="79"/>
    <n v="2385.9308696110575"/>
    <n v="13100.21"/>
    <n v="136"/>
    <s v="105097121"/>
    <s v="1901W102 5325 KESTREL LN NE #  LACEY"/>
    <s v="CEN2"/>
    <s v="UL1"/>
    <d v="2021-06-28T00:00:00"/>
    <d v="2021-10-06T00:00:00"/>
    <m/>
    <s v="WA03400340"/>
    <s v="UG Line Ext-1 Phase"/>
    <s v="16324"/>
    <s v="E Single Family Line Extension"/>
    <n v="0"/>
    <n v="0"/>
    <n v="0"/>
    <n v="3111.69"/>
    <n v="7026.99"/>
    <n v="0"/>
    <s v="QSTHLE"/>
    <s v="QUANTA - OLYMPIA - ELECTRIC"/>
    <s v="510932533"/>
    <n v="1"/>
    <n v="1947.42"/>
    <n v="2395.33"/>
    <n v="0"/>
    <m/>
    <n v="0"/>
    <s v=""/>
    <s v="0057010744"/>
  </r>
  <r>
    <s v="UG"/>
    <x v="0"/>
    <x v="3"/>
    <n v="15849.745263777388"/>
    <n v="22"/>
    <n v="3046.4347362226126"/>
    <n v="18896.18"/>
    <n v="735"/>
    <s v="105097269"/>
    <s v="1602E104 20331 167TH LN SE #WELL  YELM"/>
    <s v="CEN2"/>
    <s v="UL1"/>
    <d v="2021-06-28T00:00:00"/>
    <d v="2021-10-06T00:00:00"/>
    <m/>
    <s v="WA03400990"/>
    <s v="UG Line Ext-1 Phase"/>
    <s v="16324"/>
    <s v="E Single Family Line Extension"/>
    <n v="0"/>
    <n v="0"/>
    <n v="0"/>
    <n v="5757.37"/>
    <n v="8190.27"/>
    <n v="0"/>
    <s v="QSTHLE"/>
    <s v="QUANTA - OLYMPIA - ELECTRIC"/>
    <s v="505323943"/>
    <n v="1"/>
    <n v="2414.87"/>
    <n v="2970.29"/>
    <n v="0"/>
    <m/>
    <n v="0"/>
    <s v=""/>
    <s v="0057010813"/>
  </r>
  <r>
    <s v="Plat"/>
    <x v="1"/>
    <x v="0"/>
    <n v="40332.222457359319"/>
    <n v="0"/>
    <n v="95.547542640678401"/>
    <n v="40427.769999999997"/>
    <n v="0"/>
    <s v="105081916"/>
    <s v="1914E006 PARCEL 949849 #  CLE ELUM"/>
    <s v="CEN2"/>
    <s v="UP1"/>
    <d v="2020-12-28T00:00:00"/>
    <d v="2021-03-02T00:00:00"/>
    <d v="2021-06-02T00:00:00"/>
    <s v="WA01900990"/>
    <s v="UG Plat-1 Phase"/>
    <s v="16318"/>
    <s v="E Plats Line Extension"/>
    <n v="1677"/>
    <n v="0"/>
    <n v="1677"/>
    <n v="9249.39"/>
    <n v="21032.85"/>
    <n v="1063.54"/>
    <s v="QCKTTE"/>
    <s v="QUANTA - KITTITAS - ELECTRIC"/>
    <s v="503453894"/>
    <n v="1"/>
    <n v="0"/>
    <n v="0"/>
    <n v="1700"/>
    <m/>
    <n v="8"/>
    <s v="1"/>
    <s v="0056004595"/>
  </r>
  <r>
    <s v="Plat"/>
    <x v="0"/>
    <x v="0"/>
    <n v="18875.594295899664"/>
    <n v="0"/>
    <n v="3025.8357041003378"/>
    <n v="21901.43"/>
    <n v="0"/>
    <s v="105083626"/>
    <s v="2605E005 20002 156TH AVE NE #  WOODINVIL"/>
    <s v="CEN2"/>
    <s v="UP1"/>
    <d v="2021-02-19T00:00:00"/>
    <d v="2021-05-04T00:00:00"/>
    <d v="2021-08-04T00:00:00"/>
    <s v="WA11700350"/>
    <s v="UG Plat-1 Phase"/>
    <s v="16305"/>
    <s v="E OH UG Residential Services"/>
    <n v="7639.49"/>
    <n v="-3831.06"/>
    <n v="3808.43"/>
    <n v="4472.91"/>
    <n v="4309.1400000000003"/>
    <n v="38.82"/>
    <s v="QCNOKE"/>
    <s v="QUANTA - REDMOND - ELECTRIC"/>
    <s v="503901540"/>
    <n v="1"/>
    <n v="2174.4"/>
    <n v="2674.51"/>
    <n v="480"/>
    <m/>
    <n v="3"/>
    <s v="1"/>
    <s v="0056004628"/>
  </r>
  <r>
    <s v="Plat"/>
    <x v="0"/>
    <x v="2"/>
    <n v="77646.282548102303"/>
    <n v="53"/>
    <n v="14112.357451897698"/>
    <n v="91758.64"/>
    <n v="1467"/>
    <s v="105084503"/>
    <s v="1801W092 2100 SEVEN OAKS ST SE #  LACEY"/>
    <s v="CEN2"/>
    <s v="UP1"/>
    <d v="2021-01-11T00:00:00"/>
    <d v="2021-04-02T00:00:00"/>
    <d v="2021-07-02T00:00:00"/>
    <s v="WA03400340"/>
    <s v="UG Plat-1 Phase"/>
    <s v="16318"/>
    <s v="E Plats Line Extension"/>
    <n v="14491.85"/>
    <n v="-3188.41"/>
    <n v="11303.44"/>
    <n v="24863.53"/>
    <n v="30593.53"/>
    <n v="1456.32"/>
    <s v="QSTPLAT"/>
    <s v="QUANTA - THURSTON - PLAT"/>
    <s v="504471545"/>
    <n v="1"/>
    <n v="8428.61"/>
    <n v="10367.19"/>
    <n v="0"/>
    <m/>
    <n v="0"/>
    <s v=""/>
    <s v="0056004620"/>
  </r>
  <r>
    <s v="Plat"/>
    <x v="0"/>
    <x v="2"/>
    <n v="111356.58123022043"/>
    <n v="99"/>
    <n v="2790.0987697795686"/>
    <n v="114146.68"/>
    <n v="1128"/>
    <s v="105085005"/>
    <s v="3901E032 7495 BLAINE RD # BLAINE"/>
    <s v="CEN2"/>
    <s v="UP1"/>
    <d v="2021-02-18T00:00:00"/>
    <d v="2021-05-04T00:00:00"/>
    <d v="2021-08-04T00:00:00"/>
    <s v="WA03700370"/>
    <s v="UG Plat-1 Phase"/>
    <s v="16318"/>
    <s v="E Plats Line Extension"/>
    <n v="12558.69"/>
    <n v="-9524.75"/>
    <n v="3033.94"/>
    <n v="31423.46"/>
    <n v="47243.360000000001"/>
    <n v="3798.5"/>
    <s v="QNWHME"/>
    <s v="QUANTA - BELLINGHAM - ELECTRIC"/>
    <s v="504605389"/>
    <n v="1"/>
    <n v="4383.58"/>
    <n v="5391.8"/>
    <n v="0"/>
    <m/>
    <n v="0"/>
    <s v=""/>
    <s v="0056004399"/>
  </r>
  <r>
    <s v="Plat"/>
    <x v="1"/>
    <x v="2"/>
    <n v="81740.88322285327"/>
    <n v="114"/>
    <n v="9317.1167771467281"/>
    <n v="91058"/>
    <n v="715"/>
    <s v="105086658"/>
    <s v="1801W131  5045 50TH AVE SE #  LACEY"/>
    <s v="CEN2"/>
    <s v="UP1"/>
    <d v="2020-07-17T00:00:00"/>
    <d v="2020-10-04T00:00:00"/>
    <d v="2021-01-05T00:00:00"/>
    <s v="WA03400020"/>
    <s v="UG Plat-1 Phase"/>
    <s v="16318"/>
    <s v="E Plats Line Extension"/>
    <n v="5272.58"/>
    <n v="-5077.7299999999996"/>
    <n v="194.85"/>
    <n v="21645.41"/>
    <n v="42355.07"/>
    <n v="0"/>
    <s v="QSTPLAT"/>
    <s v="QUANTA - THURSTON - PLAT"/>
    <s v="505023218"/>
    <n v="1"/>
    <n v="7110.6"/>
    <n v="8746.0400000000009"/>
    <n v="0"/>
    <m/>
    <n v="0"/>
    <s v=""/>
    <s v="0002500682"/>
  </r>
  <r>
    <s v="Plat"/>
    <x v="0"/>
    <x v="0"/>
    <n v="33277.773435683768"/>
    <n v="0"/>
    <n v="260.25656431623167"/>
    <n v="33538.03"/>
    <n v="0"/>
    <s v="105086695"/>
    <s v="1719E007  PARCEL 955140 #  ELLENSBURG"/>
    <s v="CEN2"/>
    <s v="UP1"/>
    <d v="2021-03-02T00:00:00"/>
    <d v="2021-06-02T00:00:00"/>
    <d v="2021-10-06T00:00:00"/>
    <s v="WA01900990"/>
    <s v="UG Plat-1 Phase"/>
    <s v="16318"/>
    <s v="E Plats Line Extension"/>
    <n v="1761.3"/>
    <n v="-1578.11"/>
    <n v="183.19"/>
    <n v="7457.96"/>
    <n v="15218.43"/>
    <n v="952.44"/>
    <s v="QCKTTE"/>
    <s v="QUANTA - KITTITAS - ELECTRIC"/>
    <s v="505052331"/>
    <n v="1"/>
    <n v="0"/>
    <n v="0"/>
    <n v="0"/>
    <m/>
    <n v="0"/>
    <s v=""/>
    <s v="0056004614"/>
  </r>
  <r>
    <s v="Plat"/>
    <x v="1"/>
    <x v="0"/>
    <n v="38287.371025173459"/>
    <n v="0"/>
    <n v="2744.9089748265415"/>
    <n v="41032.28"/>
    <n v="0"/>
    <s v="105086782"/>
    <s v="2605E073 14216 97TH AVE NE #  KIRKLAND"/>
    <s v="CEN2"/>
    <s v="UP1"/>
    <d v="2020-11-23T00:00:00"/>
    <d v="2021-02-02T00:00:00"/>
    <d v="2021-05-04T00:00:00"/>
    <s v="WA11700160"/>
    <s v="UG Plat-1 Phase"/>
    <s v="16318"/>
    <s v="E Plats Line Extension"/>
    <n v="1096.8599999999999"/>
    <n v="-679.12"/>
    <n v="417.74"/>
    <n v="7621.56"/>
    <n v="13081.04"/>
    <n v="142"/>
    <s v="QCNPLAT"/>
    <s v="QUANTA - REDMOND - PLAT"/>
    <s v="504649460"/>
    <n v="1"/>
    <n v="2234.7399999999998"/>
    <n v="2748.73"/>
    <n v="0"/>
    <m/>
    <n v="0"/>
    <s v=""/>
    <s v="0056004531"/>
  </r>
  <r>
    <s v="Plat"/>
    <x v="0"/>
    <x v="0"/>
    <n v="47139.156688926167"/>
    <n v="0"/>
    <n v="4457.6333110738333"/>
    <n v="51596.79"/>
    <n v="0"/>
    <s v="105087650"/>
    <s v="2406E132 1000 CABIN CREEK LN SW # BLDG 1"/>
    <s v="CEN2"/>
    <s v="UP1"/>
    <d v="2021-05-06T00:00:00"/>
    <d v="2021-08-04T00:00:00"/>
    <d v="2021-11-04T00:00:00"/>
    <s v="WA11700140"/>
    <s v="UG Plat-1 Phase"/>
    <s v="16318"/>
    <s v="E Plats Line Extension"/>
    <n v="2964.3"/>
    <n v="-2964.3"/>
    <n v="0"/>
    <n v="10566.13"/>
    <n v="22268.11"/>
    <n v="120"/>
    <s v="QCNPLAT"/>
    <s v="QUANTA - REDMOND - PLAT"/>
    <s v="505013711"/>
    <n v="1"/>
    <n v="3499.5"/>
    <n v="4304.3900000000003"/>
    <n v="0"/>
    <m/>
    <n v="0"/>
    <s v=""/>
    <s v="0050046688"/>
  </r>
  <r>
    <s v="Plat"/>
    <x v="1"/>
    <x v="2"/>
    <n v="28259.665153531336"/>
    <n v="123"/>
    <n v="1684.2548464686624"/>
    <n v="29943.919999999998"/>
    <n v="230"/>
    <s v="105087665"/>
    <s v="2005E116 1644 GAULT ST #  SUMNER"/>
    <s v="CEN2"/>
    <s v="UP1"/>
    <d v="2020-12-08T00:00:00"/>
    <d v="2021-03-02T00:00:00"/>
    <d v="2021-08-04T00:00:00"/>
    <s v="WA12700160"/>
    <s v="UG Plat-1 Phase"/>
    <s v="16318"/>
    <s v="E Plats Line Extension"/>
    <n v="2879.14"/>
    <n v="-2022.46"/>
    <n v="856.68"/>
    <n v="9005.25"/>
    <n v="11185.78"/>
    <n v="67"/>
    <s v="QSPPLAT"/>
    <s v="QUANTA - PIERCE - PLAT"/>
    <s v="505401728"/>
    <n v="1"/>
    <n v="1906.03"/>
    <n v="2344.42"/>
    <n v="0"/>
    <m/>
    <n v="0"/>
    <s v=""/>
    <s v="0056004783"/>
  </r>
  <r>
    <s v="Plat"/>
    <x v="1"/>
    <x v="0"/>
    <n v="15910.795761036301"/>
    <n v="0"/>
    <n v="4102.2742389636978"/>
    <n v="20013.07"/>
    <n v="0"/>
    <s v="105087682"/>
    <s v="2004E009 11120 COUNTY LINE RD # HSE EDGE"/>
    <s v="CEN2"/>
    <s v="UP1"/>
    <d v="2020-11-05T00:00:00"/>
    <d v="2021-02-02T00:00:00"/>
    <d v="2021-06-02T00:00:00"/>
    <s v="WA12700200"/>
    <s v="UG Plat-1 Phase"/>
    <s v="16318"/>
    <s v="E Plats Line Extension"/>
    <n v="1215.6500000000001"/>
    <n v="0"/>
    <n v="1215.6500000000001"/>
    <n v="7751.54"/>
    <n v="5148.26"/>
    <n v="0"/>
    <s v="QSPPLAT"/>
    <s v="QUANTA - PIERCE - PLAT"/>
    <s v="505398971"/>
    <n v="1"/>
    <n v="3838.06"/>
    <n v="4720.8100000000004"/>
    <n v="0"/>
    <m/>
    <n v="0"/>
    <s v=""/>
    <s v="0056004723"/>
  </r>
  <r>
    <s v="Plat"/>
    <x v="1"/>
    <x v="2"/>
    <n v="39047.347361566091"/>
    <n v="52"/>
    <n v="4017.3426384339141"/>
    <n v="43064.69"/>
    <n v="750"/>
    <s v="105088029"/>
    <s v="3902E076 PARCEL #390219153379 #  FERNDAL"/>
    <s v="CEN2"/>
    <s v="UP1"/>
    <d v="2020-09-14T00:00:00"/>
    <d v="2020-12-03T00:00:00"/>
    <d v="2021-03-02T00:00:00"/>
    <s v="WA03700040"/>
    <s v="UG Plat-1 Phase"/>
    <s v="16318"/>
    <s v="E Plats Line Extension"/>
    <n v="406.98"/>
    <n v="0"/>
    <n v="406.98"/>
    <n v="12032.85"/>
    <n v="18483.68"/>
    <n v="422.13"/>
    <s v="QNWHME"/>
    <s v="QUANTA - BELLINGHAM - ELECTRIC"/>
    <s v="505646433"/>
    <n v="1"/>
    <n v="3815.66"/>
    <n v="4693.26"/>
    <n v="0"/>
    <m/>
    <n v="0"/>
    <s v=""/>
    <s v="0056004090"/>
  </r>
  <r>
    <s v="Plat"/>
    <x v="1"/>
    <x v="0"/>
    <n v="48526.417175480463"/>
    <n v="0"/>
    <n v="12214.972824519537"/>
    <n v="60741.39"/>
    <n v="0"/>
    <s v="105088057"/>
    <s v="2405E136 6620 COAL CREEK PKWY SE # 6-TH"/>
    <s v="CEN2"/>
    <s v="UP1"/>
    <d v="2020-12-08T00:00:00"/>
    <d v="2021-03-02T00:00:00"/>
    <d v="2021-06-02T00:00:00"/>
    <s v="WA11700360"/>
    <s v="UG Plat-1 Phase"/>
    <s v="16318"/>
    <s v="E Plats Line Extension"/>
    <n v="21663"/>
    <n v="-19702.66"/>
    <n v="1960.34"/>
    <n v="18342.189999999999"/>
    <n v="21214.91"/>
    <n v="0"/>
    <s v="QCSPLAT"/>
    <s v="QUANTA - KENT - PLAT"/>
    <s v="505351971"/>
    <n v="1"/>
    <n v="9914.83"/>
    <n v="12195.24"/>
    <n v="0"/>
    <m/>
    <n v="0"/>
    <s v=""/>
    <s v="0050046936"/>
  </r>
  <r>
    <s v="Plat"/>
    <x v="1"/>
    <x v="0"/>
    <n v="135642.59469696481"/>
    <n v="0"/>
    <n v="24367.265303035179"/>
    <n v="160009.85999999999"/>
    <n v="0"/>
    <s v="105088247"/>
    <s v="2702E103  PARCEL 26270240822006 #  KINGS"/>
    <s v="CEN2"/>
    <s v="UP1"/>
    <d v="2020-11-09T00:00:00"/>
    <d v="2021-02-02T00:00:00"/>
    <d v="2021-05-04T00:00:00"/>
    <s v="WA01800990"/>
    <s v="UG Plat-1 Phase"/>
    <s v="16318"/>
    <s v="E Plats Line Extension"/>
    <n v="230.86"/>
    <n v="0"/>
    <n v="230.86"/>
    <n v="62261.31"/>
    <n v="60076.55"/>
    <n v="126.96"/>
    <s v="QSWPLAT"/>
    <s v="QUANTA - KITSAP - PLAT"/>
    <s v="505614899"/>
    <n v="1"/>
    <n v="20601.150000000001"/>
    <n v="25339.41"/>
    <n v="0"/>
    <m/>
    <n v="0"/>
    <s v=""/>
    <s v="0050046616"/>
  </r>
  <r>
    <s v="Plat"/>
    <x v="1"/>
    <x v="0"/>
    <n v="88786.632156741631"/>
    <n v="0"/>
    <n v="6998.1878432583826"/>
    <n v="95784.82"/>
    <n v="0"/>
    <s v="105088263"/>
    <s v="2501E039  PARCEL #102501-3-046-2004 #"/>
    <s v="CEN2"/>
    <s v="UP1"/>
    <d v="2020-07-29T00:00:00"/>
    <d v="2021-02-02T00:00:00"/>
    <d v="2021-05-04T00:00:00"/>
    <s v="WA01800990"/>
    <s v="UG Plat-1 Phase"/>
    <s v="16318"/>
    <s v="E Plats Line Extension"/>
    <n v="184.58"/>
    <n v="0"/>
    <n v="184.58"/>
    <n v="24297.49"/>
    <n v="37493.31"/>
    <n v="3839"/>
    <s v="QSWPLAT"/>
    <s v="QUANTA - KITSAP - PLAT"/>
    <s v="505728622"/>
    <n v="1"/>
    <n v="5332.95"/>
    <n v="6559.53"/>
    <n v="0"/>
    <m/>
    <n v="0"/>
    <s v=""/>
    <s v=""/>
  </r>
  <r>
    <s v="Plat"/>
    <x v="1"/>
    <x v="2"/>
    <n v="86546.688703939755"/>
    <n v="103"/>
    <n v="6990.4012960602386"/>
    <n v="93537.09"/>
    <n v="844"/>
    <s v="105088536"/>
    <s v="2406E062  PARCEL 1624069007 #  ISSAQUAH"/>
    <s v="CEN2"/>
    <s v="UP1"/>
    <d v="2020-07-02T00:00:00"/>
    <d v="2021-10-06T00:00:00"/>
    <m/>
    <s v="WA11700140"/>
    <s v="UG Plat-1 Phase"/>
    <s v="16318"/>
    <s v="E Plats Line Extension"/>
    <n v="5710.6"/>
    <n v="-5665.94"/>
    <n v="44.66"/>
    <n v="25585.29"/>
    <n v="35682.19"/>
    <n v="3003.94"/>
    <s v="QCNPLAT"/>
    <s v="QUANTA - REDMOND - PLAT"/>
    <s v="505782012"/>
    <n v="1"/>
    <n v="5811.92"/>
    <n v="7148.66"/>
    <n v="0"/>
    <m/>
    <n v="0"/>
    <s v=""/>
    <s v="0050047042"/>
  </r>
  <r>
    <s v="Plat"/>
    <x v="0"/>
    <x v="0"/>
    <n v="25629.840920873205"/>
    <n v="0"/>
    <n v="5952.3290791267937"/>
    <n v="31582.17"/>
    <n v="0"/>
    <s v="105089267"/>
    <s v="2502E105 997 MADISON AVE N # BAINBRIDGE"/>
    <s v="CEN2"/>
    <s v="UP1"/>
    <d v="2021-02-23T00:00:00"/>
    <d v="2021-05-04T00:00:00"/>
    <d v="2021-08-04T00:00:00"/>
    <s v="WA01800040"/>
    <s v="UG Plat-1 Phase"/>
    <s v="16318"/>
    <s v="E Plats Line Extension"/>
    <n v="0"/>
    <n v="0"/>
    <n v="0"/>
    <n v="6943.89"/>
    <n v="11043.35"/>
    <n v="132.47999999999999"/>
    <s v="QSWPLAT"/>
    <s v="QUANTA - KITSAP - PLAT"/>
    <s v="X440703686"/>
    <n v="1"/>
    <n v="4517.2299999999996"/>
    <n v="5556.19"/>
    <n v="0"/>
    <m/>
    <n v="0"/>
    <s v=""/>
    <s v=""/>
  </r>
  <r>
    <s v="Plat"/>
    <x v="0"/>
    <x v="2"/>
    <n v="357263.17959123442"/>
    <n v="58"/>
    <n v="52041.490408765574"/>
    <n v="409304.67"/>
    <n v="6159"/>
    <s v="105089398"/>
    <s v="1904E103  PARCEL 0419351022 #  PUYALLUP"/>
    <s v="CEN2"/>
    <s v="UP1"/>
    <d v="2021-03-31T00:00:00"/>
    <d v="2021-06-02T00:00:00"/>
    <d v="2021-10-06T00:00:00"/>
    <s v="WA12700110"/>
    <s v="UG Plat-1 Phase"/>
    <s v="16318"/>
    <s v="E Plats Line Extension"/>
    <n v="34958.39"/>
    <n v="-34958.39"/>
    <n v="0"/>
    <n v="148149.34"/>
    <n v="173268.55"/>
    <n v="5250"/>
    <s v="QSPPLAT"/>
    <s v="QUANTA - PIERCE - PLAT"/>
    <s v="506100177"/>
    <n v="1"/>
    <n v="41882.54"/>
    <n v="51515.519999999997"/>
    <n v="0"/>
    <m/>
    <n v="0"/>
    <s v=""/>
    <s v="0056004689"/>
  </r>
  <r>
    <s v="Plat"/>
    <x v="0"/>
    <x v="2"/>
    <n v="133243.74775583434"/>
    <n v="55"/>
    <n v="17466.092244165669"/>
    <n v="150709.84"/>
    <n v="2422"/>
    <s v="105089434"/>
    <s v="2606E096  PARCEL #7325800-150 #  DUVALL"/>
    <s v="CEN2"/>
    <s v="UP1"/>
    <d v="2021-03-08T00:00:00"/>
    <d v="2021-06-02T00:00:00"/>
    <m/>
    <s v="WA01700100"/>
    <s v="UG Plat-1 Phase"/>
    <s v="16318"/>
    <s v="E Plats Line Extension"/>
    <n v="10694.6"/>
    <n v="-10694.6"/>
    <n v="0"/>
    <n v="44918.91"/>
    <n v="71657.350000000006"/>
    <n v="1200"/>
    <s v="CSPSKPTN"/>
    <s v="Plat Team South King - North"/>
    <s v="506136570"/>
    <n v="1"/>
    <n v="15705.07"/>
    <n v="19317.240000000002"/>
    <n v="0"/>
    <m/>
    <n v="0"/>
    <s v=""/>
    <s v="0050047004"/>
  </r>
  <r>
    <s v="Plat"/>
    <x v="1"/>
    <x v="0"/>
    <n v="96739.448644035758"/>
    <n v="0"/>
    <n v="8214.671355964234"/>
    <n v="104954.12"/>
    <n v="0"/>
    <s v="105089731"/>
    <s v="2406E105  PARCEL #2724069220 #  ISSAQUAH"/>
    <s v="CEN2"/>
    <s v="UP1"/>
    <d v="2020-12-28T00:00:00"/>
    <d v="2021-03-02T00:00:00"/>
    <d v="2021-06-02T00:00:00"/>
    <s v="WA11700140"/>
    <s v="UG Plat-1 Phase"/>
    <s v="16318"/>
    <s v="E Plats Line Extension"/>
    <n v="47286.95"/>
    <n v="-47286.95"/>
    <n v="0"/>
    <n v="29091.34"/>
    <n v="46281.440000000002"/>
    <n v="1452"/>
    <s v="QCNPLAT"/>
    <s v="QUANTA - REDMOND - PLAT"/>
    <s v="506211131"/>
    <n v="1"/>
    <n v="8361.92"/>
    <n v="10285.16"/>
    <n v="0"/>
    <m/>
    <n v="0"/>
    <s v=""/>
    <s v="0050047572"/>
  </r>
  <r>
    <s v="Plat"/>
    <x v="0"/>
    <x v="2"/>
    <n v="153972.07916989003"/>
    <n v="93"/>
    <n v="17647.220830109953"/>
    <n v="171619.3"/>
    <n v="1650"/>
    <s v="105089972"/>
    <s v="2501E059 PARCEL 15250130042009 #  SILVER"/>
    <s v="CEN2"/>
    <s v="UP1"/>
    <d v="2021-02-04T00:00:00"/>
    <d v="2021-06-02T00:00:00"/>
    <d v="2021-11-04T00:00:00"/>
    <s v="WA01800010"/>
    <s v="UG Plat-1 Phase"/>
    <s v="16318"/>
    <s v="E Plats Line Extension"/>
    <n v="10918.52"/>
    <n v="-10918.52"/>
    <n v="0"/>
    <n v="41018.54"/>
    <n v="74771.070000000007"/>
    <n v="2023.36"/>
    <s v="QSWPLAT"/>
    <s v="QUANTA - KITSAP - PLAT"/>
    <s v="506300853"/>
    <n v="1"/>
    <n v="15264.5"/>
    <n v="18775.34"/>
    <n v="0"/>
    <m/>
    <n v="0"/>
    <s v=""/>
    <s v="0056004714"/>
  </r>
  <r>
    <s v="Plat"/>
    <x v="1"/>
    <x v="0"/>
    <n v="33659.40407808141"/>
    <n v="0"/>
    <n v="2393.0859219185891"/>
    <n v="36052.49"/>
    <n v="0"/>
    <s v="105089987"/>
    <s v="2605E125 11240 NE 112TH ST #  KIRKLAND"/>
    <s v="CEN2"/>
    <s v="UP1"/>
    <d v="2020-11-03T00:00:00"/>
    <d v="2021-02-02T00:00:00"/>
    <d v="2021-05-04T00:00:00"/>
    <s v="WA11700160"/>
    <s v="UG Plat-1 Phase"/>
    <s v="16318"/>
    <s v="E Plats Line Extension"/>
    <n v="0"/>
    <n v="0"/>
    <n v="0"/>
    <n v="8151.34"/>
    <n v="12156.58"/>
    <n v="449.63"/>
    <s v="QCNPLAT"/>
    <s v="QUANTA - REDMOND - PLAT"/>
    <s v="506319249"/>
    <n v="1"/>
    <n v="1919.03"/>
    <n v="2360.41"/>
    <n v="0"/>
    <m/>
    <n v="0"/>
    <s v=""/>
    <s v="0056004576"/>
  </r>
  <r>
    <s v="Plat"/>
    <x v="0"/>
    <x v="2"/>
    <n v="208197.62856135512"/>
    <n v="67"/>
    <n v="25686.751438644882"/>
    <n v="233884.38"/>
    <n v="3122"/>
    <s v="105090038"/>
    <s v="2301E008 1221 SE BLUEBERRY RD #  PORT OR"/>
    <s v="CEN2"/>
    <s v="UP1"/>
    <d v="2021-03-24T00:00:00"/>
    <d v="2021-07-02T00:00:00"/>
    <d v="2021-10-06T00:00:00"/>
    <s v="WA01800020"/>
    <s v="UG Plat-1 Phase"/>
    <s v="16318"/>
    <s v="E Plats Line Extension"/>
    <n v="3976.72"/>
    <n v="-3976.72"/>
    <n v="0"/>
    <n v="66621.16"/>
    <n v="99107.93"/>
    <n v="9225.98"/>
    <s v="QSWPLAT"/>
    <s v="QUANTA - KITSAP - PLAT"/>
    <s v="506338605"/>
    <n v="1"/>
    <n v="20697.86"/>
    <n v="25458.37"/>
    <n v="0"/>
    <m/>
    <n v="0"/>
    <s v=""/>
    <s v="0050046897"/>
  </r>
  <r>
    <s v="Plat"/>
    <x v="1"/>
    <x v="2"/>
    <n v="53378.908740677092"/>
    <n v="52"/>
    <n v="8423.431259322906"/>
    <n v="61802.34"/>
    <n v="1030"/>
    <s v="105090056"/>
    <s v="1902E039 12404 GRAVELLY LAKE DR SW #  LA"/>
    <s v="CEN2"/>
    <s v="UP1"/>
    <d v="2020-09-14T00:00:00"/>
    <d v="2020-12-03T00:00:00"/>
    <d v="2021-03-02T00:00:00"/>
    <s v="WA12700210"/>
    <s v="UG Plat-1 Phase"/>
    <s v="16318"/>
    <s v="E Plats Line Extension"/>
    <n v="4748.8900000000003"/>
    <n v="-4748.8900000000003"/>
    <n v="0"/>
    <n v="19263.72"/>
    <n v="21249.54"/>
    <n v="3333.6"/>
    <s v="QSPPLAT"/>
    <s v="QUANTA - PIERCE - PLAT"/>
    <s v="506395084"/>
    <n v="1"/>
    <n v="6521.32"/>
    <n v="8021.22"/>
    <n v="0"/>
    <m/>
    <n v="0"/>
    <s v=""/>
    <s v="0056004533"/>
  </r>
  <r>
    <s v="Plat"/>
    <x v="1"/>
    <x v="2"/>
    <n v="141062.15577795016"/>
    <n v="33"/>
    <n v="20912.624222049846"/>
    <n v="161974.78"/>
    <n v="4271"/>
    <s v="105090102"/>
    <s v="2005E076 5710 160TH AVE E #  SUMNER"/>
    <s v="CEN2"/>
    <s v="UP1"/>
    <d v="2020-07-24T00:00:00"/>
    <d v="2021-10-06T00:00:00"/>
    <m/>
    <s v="WA12700160"/>
    <s v="UG Plat-1 Phase"/>
    <s v="16318"/>
    <s v="E Plats Line Extension"/>
    <n v="15321.81"/>
    <n v="-15321.81"/>
    <n v="0"/>
    <n v="52657.21"/>
    <n v="61103.54"/>
    <n v="5440"/>
    <s v="QSPPLAT"/>
    <s v="QUANTA - PIERCE - PLAT"/>
    <s v="506392397"/>
    <n v="1"/>
    <n v="16962.11"/>
    <n v="20863.400000000001"/>
    <n v="0"/>
    <m/>
    <n v="0"/>
    <s v=""/>
    <s v="0056004796"/>
  </r>
  <r>
    <s v="Plat"/>
    <x v="0"/>
    <x v="0"/>
    <n v="32388.733957626304"/>
    <n v="0"/>
    <n v="7552.0060423736959"/>
    <n v="39940.74"/>
    <n v="0"/>
    <s v="105090123"/>
    <s v="2505E112 13133 BEL RED RD #  BELLEVUE"/>
    <s v="CEN2"/>
    <s v="UP1"/>
    <d v="2021-01-06T00:00:00"/>
    <d v="2021-04-02T00:00:00"/>
    <d v="2021-07-02T00:00:00"/>
    <s v="WA11700040"/>
    <s v="UG Plat-1 Phase"/>
    <s v="16318"/>
    <s v="E Plats Line Extension"/>
    <n v="0"/>
    <n v="0"/>
    <n v="0"/>
    <n v="8804.83"/>
    <n v="11956.28"/>
    <n v="1881.25"/>
    <s v="QCNPLAT"/>
    <s v="QUANTA - REDMOND - PLAT"/>
    <s v="506341544"/>
    <n v="1"/>
    <n v="5128.66"/>
    <n v="6308.25"/>
    <n v="0"/>
    <m/>
    <n v="0"/>
    <s v=""/>
    <s v=""/>
  </r>
  <r>
    <s v="Plat"/>
    <x v="1"/>
    <x v="0"/>
    <n v="10810.447936638167"/>
    <n v="0"/>
    <n v="2165.0620633618319"/>
    <n v="12975.51"/>
    <n v="0"/>
    <s v="105090299"/>
    <s v="2004E033 9725 18TH STREET CT E #  EDGEWO"/>
    <s v="CEN2"/>
    <s v="UP1"/>
    <d v="2020-07-30T00:00:00"/>
    <d v="2020-11-05T00:00:00"/>
    <d v="2021-02-02T00:00:00"/>
    <s v="WA12700200"/>
    <s v="UG Plat-1 Phase"/>
    <s v="16318"/>
    <s v="E Plats Line Extension"/>
    <n v="0"/>
    <n v="0"/>
    <n v="0"/>
    <n v="4264.5200000000004"/>
    <n v="4068.8"/>
    <n v="154"/>
    <s v="QSWPRE"/>
    <s v="QUANTA - PUYALLUP - ELECTRIC"/>
    <s v="506456926"/>
    <n v="1"/>
    <n v="1954.09"/>
    <n v="2403.5300000000002"/>
    <n v="0"/>
    <m/>
    <n v="0"/>
    <s v=""/>
    <s v="0056004526"/>
  </r>
  <r>
    <s v="Plat"/>
    <x v="1"/>
    <x v="0"/>
    <n v="38823.241403945176"/>
    <n v="0"/>
    <n v="3715.7285960548243"/>
    <n v="42538.97"/>
    <n v="0"/>
    <s v="105090593"/>
    <s v="2505E003 PARCEL #7200001250 #  REDMOND"/>
    <s v="CEN2"/>
    <s v="UP1"/>
    <d v="2020-10-19T00:00:00"/>
    <d v="2021-07-02T00:00:00"/>
    <m/>
    <s v="WA11700240"/>
    <s v="UG Plat-1 Phase"/>
    <s v="16318"/>
    <s v="E Plats Line Extension"/>
    <n v="2632.19"/>
    <n v="-2632.19"/>
    <n v="0"/>
    <n v="7068.94"/>
    <n v="11082.01"/>
    <n v="5365"/>
    <s v="QCNPLAT"/>
    <s v="QUANTA - REDMOND - PLAT"/>
    <s v="506647884"/>
    <n v="1"/>
    <n v="2682.67"/>
    <n v="3299.68"/>
    <n v="0"/>
    <m/>
    <n v="0"/>
    <s v=""/>
    <s v="0056004387"/>
  </r>
  <r>
    <s v="Plat"/>
    <x v="1"/>
    <x v="0"/>
    <n v="28877.531460369086"/>
    <n v="0"/>
    <n v="2097.1085396309136"/>
    <n v="30974.639999999999"/>
    <n v="0"/>
    <s v="105090662"/>
    <s v="2605E125 11229 NE 116T5H ST, KIRKLAND"/>
    <s v="CEN2"/>
    <s v="UP1"/>
    <d v="2020-08-12T00:00:00"/>
    <d v="2020-11-05T00:00:00"/>
    <d v="2021-02-02T00:00:00"/>
    <s v="WA11700160"/>
    <s v="UG Plat-1 Phase"/>
    <s v="16318"/>
    <s v="E Plats Line Extension"/>
    <n v="859.34"/>
    <n v="-859.34"/>
    <n v="0"/>
    <n v="6649.98"/>
    <n v="10983.82"/>
    <n v="1100"/>
    <s v="QCNPLAT"/>
    <s v="QUANTA - REDMOND - PLAT"/>
    <s v="506641337"/>
    <n v="1"/>
    <n v="1907.83"/>
    <n v="2346.63"/>
    <n v="0"/>
    <m/>
    <n v="0"/>
    <s v=""/>
    <s v="0056004616"/>
  </r>
  <r>
    <s v="Plat"/>
    <x v="1"/>
    <x v="0"/>
    <n v="47981.267699525124"/>
    <n v="0"/>
    <n v="11347.972300474874"/>
    <n v="59329.24"/>
    <n v="0"/>
    <s v="105090694"/>
    <s v="2505E103 15516 NE 15TH PL, BELLEVUE"/>
    <s v="CEN2"/>
    <s v="UP1"/>
    <d v="2020-11-24T00:00:00"/>
    <d v="2021-08-04T00:00:00"/>
    <m/>
    <s v="WA11700040"/>
    <s v="UG Plat-1 Phase"/>
    <s v="16318"/>
    <s v="E Plats Line Extension"/>
    <n v="0"/>
    <n v="0"/>
    <n v="0"/>
    <n v="18679.02"/>
    <n v="11793.98"/>
    <n v="2857.96"/>
    <s v="QCNPLAT"/>
    <s v="QUANTA - REDMOND - PLAT"/>
    <s v="506658616"/>
    <n v="1"/>
    <n v="10100.200000000001"/>
    <n v="12423.25"/>
    <n v="0"/>
    <m/>
    <n v="0"/>
    <s v=""/>
    <s v="0002538025"/>
  </r>
  <r>
    <s v="Plat"/>
    <x v="0"/>
    <x v="2"/>
    <n v="94194.380410449885"/>
    <n v="78"/>
    <n v="7754.2295895501211"/>
    <n v="101948.61"/>
    <n v="1210"/>
    <s v="105090790"/>
    <s v="3402E142 17167 RESERVATION ROAD #  LA CO"/>
    <s v="CEN2"/>
    <s v="UP1"/>
    <d v="2021-03-01T00:00:00"/>
    <d v="2021-06-02T00:00:00"/>
    <m/>
    <s v="WA02900970"/>
    <s v="UG Plat-1 Phase"/>
    <s v="16318"/>
    <s v="E Plats Line Extension"/>
    <n v="13046.8"/>
    <n v="-13046.8"/>
    <n v="0"/>
    <n v="22806.75"/>
    <n v="26941.39"/>
    <n v="9692.69"/>
    <s v="QNSKGE"/>
    <s v="QUANTA - SKAGIT - ELECTRIC"/>
    <s v="506687015"/>
    <n v="1"/>
    <n v="6611.17"/>
    <n v="8131.74"/>
    <n v="0"/>
    <m/>
    <n v="0"/>
    <s v=""/>
    <s v="0056004633"/>
  </r>
  <r>
    <s v="Plat"/>
    <x v="1"/>
    <x v="0"/>
    <n v="28421.557188914408"/>
    <n v="0"/>
    <n v="6014.5128110855903"/>
    <n v="34436.07"/>
    <n v="0"/>
    <s v="105091001"/>
    <s v="2004E007 12321 16TH ST E, EDGEWOOD"/>
    <s v="CEN2"/>
    <s v="UP1"/>
    <d v="2020-07-31T00:00:00"/>
    <d v="2021-03-19T00:00:00"/>
    <d v="2021-04-30T00:00:00"/>
    <s v="WA12700200"/>
    <s v="UG Plat-1 Phase"/>
    <s v="16318"/>
    <s v="E Plats Line Extension"/>
    <n v="4186.1499999999996"/>
    <n v="-4186.1499999999996"/>
    <n v="0"/>
    <n v="10061.09"/>
    <n v="7917.74"/>
    <n v="1416.24"/>
    <s v="QSPPLAT"/>
    <s v="QUANTA - PIERCE - PLAT"/>
    <s v="507066721"/>
    <n v="1"/>
    <n v="4435.7299999999996"/>
    <n v="5455.95"/>
    <n v="0"/>
    <m/>
    <n v="0"/>
    <s v=""/>
    <s v="0056004725"/>
  </r>
  <r>
    <s v="Plat"/>
    <x v="1"/>
    <x v="2"/>
    <n v="97458.184118366597"/>
    <n v="99"/>
    <n v="17207.405881633407"/>
    <n v="114665.59"/>
    <n v="986"/>
    <s v="105091122"/>
    <s v="2506E131 742 214TH AVE SE #  SAMMAMISH"/>
    <s v="CEN2"/>
    <s v="UP1"/>
    <d v="2020-12-28T00:00:00"/>
    <d v="2021-03-02T00:00:00"/>
    <d v="2021-06-02T00:00:00"/>
    <s v="WA11700390"/>
    <s v="UG Plat-1 Phase"/>
    <s v="16318"/>
    <s v="E Plats Line Extension"/>
    <n v="7418.32"/>
    <n v="-7418.32"/>
    <n v="0"/>
    <n v="32706.46"/>
    <n v="38813.79"/>
    <n v="4275"/>
    <s v="QCNPLAT"/>
    <s v="QUANTA - REDMOND - PLAT"/>
    <s v="506408831"/>
    <n v="1"/>
    <n v="13593.59"/>
    <n v="16720.12"/>
    <n v="0"/>
    <m/>
    <n v="0"/>
    <s v=""/>
    <s v="0056004543"/>
  </r>
  <r>
    <s v="Plat"/>
    <x v="1"/>
    <x v="2"/>
    <n v="205505.68814757251"/>
    <n v="64"/>
    <n v="24247.361852427486"/>
    <n v="229753.05"/>
    <n v="3190"/>
    <s v="105091128"/>
    <s v="2401E112  PARCEL 28240110862000 #  BREME"/>
    <s v="CEN2"/>
    <s v="UP1"/>
    <d v="2020-09-22T00:00:00"/>
    <d v="2021-03-19T00:00:00"/>
    <d v="2021-06-02T00:00:00"/>
    <s v="WA01800010"/>
    <s v="UG Plat-1 Phase"/>
    <s v="16318"/>
    <s v="E Plats Line Extension"/>
    <n v="14179.51"/>
    <n v="-14179.51"/>
    <n v="0"/>
    <n v="60943.71"/>
    <n v="110916.11"/>
    <n v="1419"/>
    <s v="QSWPLAT"/>
    <s v="QUANTA - KITSAP - PLAT"/>
    <s v="507178445"/>
    <n v="1"/>
    <n v="19309.37"/>
    <n v="23750.53"/>
    <n v="0"/>
    <m/>
    <n v="0"/>
    <s v=""/>
    <s v="0056004727"/>
  </r>
  <r>
    <s v="Plat"/>
    <x v="1"/>
    <x v="2"/>
    <n v="61170.452528040725"/>
    <n v="56"/>
    <n v="7022.86747195928"/>
    <n v="68193.320000000007"/>
    <n v="1090"/>
    <s v="105091196"/>
    <s v="1905E037 11322 214TH AVE E #  BONNEY LAK"/>
    <s v="CEN2"/>
    <s v="UP1"/>
    <d v="2020-08-10T00:00:00"/>
    <d v="2020-11-05T00:00:00"/>
    <d v="2021-02-02T00:00:00"/>
    <s v="WA12700270"/>
    <s v="UG Plat-1 Phase"/>
    <s v="16318"/>
    <s v="E Plats Line Extension"/>
    <n v="1304.3399999999999"/>
    <n v="-1304.3399999999999"/>
    <n v="0"/>
    <n v="20531.669999999998"/>
    <n v="25072.11"/>
    <n v="2820.84"/>
    <s v="QSPPLAT"/>
    <s v="QUANTA - PIERCE - PLAT"/>
    <s v="507244631"/>
    <n v="1"/>
    <n v="6512.88"/>
    <n v="8010.84"/>
    <n v="0"/>
    <m/>
    <n v="0"/>
    <s v=""/>
    <s v="0056004602"/>
  </r>
  <r>
    <s v="Plat"/>
    <x v="1"/>
    <x v="0"/>
    <n v="31827.659882287167"/>
    <n v="0"/>
    <n v="5222.0201177128329"/>
    <n v="37049.68"/>
    <n v="0"/>
    <s v="105091213"/>
    <s v="2505E082 11620 NE 33RD ST #  BELLEVUE"/>
    <s v="CEN2"/>
    <s v="UP1"/>
    <d v="2020-10-16T00:00:00"/>
    <d v="2021-06-02T00:00:00"/>
    <d v="2021-10-06T00:00:00"/>
    <s v="WA11700040"/>
    <s v="UG Plat-1 Phase"/>
    <s v="16302"/>
    <s v="E OH UG Commercial Services"/>
    <n v="0"/>
    <n v="0"/>
    <n v="0"/>
    <n v="8861.31"/>
    <n v="8525.65"/>
    <n v="4961.46"/>
    <s v="QCNPLAT"/>
    <s v="QUANTA - REDMOND - PLAT"/>
    <s v="506200100"/>
    <n v="1"/>
    <n v="5077.92"/>
    <n v="6245.84"/>
    <n v="0"/>
    <m/>
    <n v="0"/>
    <s v=""/>
    <s v="0056004579"/>
  </r>
  <r>
    <s v="Plat"/>
    <x v="1"/>
    <x v="2"/>
    <n v="95898.672596742312"/>
    <n v="58"/>
    <n v="8952.8174032577008"/>
    <n v="104851.49"/>
    <n v="1665"/>
    <s v="105091256"/>
    <s v="1904E032 8009 128TH ST E #  PUYALLUP"/>
    <s v="CEN2"/>
    <s v="UP1"/>
    <d v="2020-07-09T00:00:00"/>
    <d v="2021-10-06T00:00:00"/>
    <m/>
    <s v="WA12700270"/>
    <s v="UG Plat-1 Phase"/>
    <s v="16318"/>
    <s v="E Plats Line Extension"/>
    <n v="4849.84"/>
    <n v="-4849.84"/>
    <n v="0"/>
    <n v="30563.67"/>
    <n v="45501.47"/>
    <n v="1950.5"/>
    <s v="QSPPLAT"/>
    <s v="QUANTA - PIERCE - PLAT"/>
    <s v="507401895"/>
    <n v="1"/>
    <n v="7269.98"/>
    <n v="8942.08"/>
    <n v="0"/>
    <m/>
    <n v="0"/>
    <s v=""/>
    <s v="0056004532"/>
  </r>
  <r>
    <s v="Plat"/>
    <x v="1"/>
    <x v="2"/>
    <n v="253921.53773574671"/>
    <n v="65"/>
    <n v="42437.912264253304"/>
    <n v="296359.45"/>
    <n v="3936"/>
    <s v="105091280"/>
    <s v="2005E028 16127 FOREST CANYON RD E #  LAK"/>
    <s v="CEN2"/>
    <s v="UP1"/>
    <d v="2020-10-06T00:00:00"/>
    <d v="2021-07-02T00:00:00"/>
    <m/>
    <s v="WA12700270"/>
    <s v="UG Plat-1 Phase"/>
    <s v="16318"/>
    <s v="E Plats Line Extension"/>
    <n v="2041.74"/>
    <n v="-2041.74"/>
    <n v="0"/>
    <n v="103040.49"/>
    <n v="119614.43"/>
    <n v="3907"/>
    <s v="QSPPLAT"/>
    <s v="QUANTA - PIERCE - PLAT"/>
    <s v="506523334"/>
    <n v="1"/>
    <n v="34074.82"/>
    <n v="41912.03"/>
    <n v="0"/>
    <m/>
    <n v="0"/>
    <s v=""/>
    <s v="0050047019"/>
  </r>
  <r>
    <s v="Plat"/>
    <x v="1"/>
    <x v="0"/>
    <n v="39561.46732196895"/>
    <n v="0"/>
    <n v="2422.9226780310473"/>
    <n v="41984.39"/>
    <n v="0"/>
    <s v="105091290"/>
    <s v="2206E132 28404 228TH AVE SE  MAPLE"/>
    <s v="CEN2"/>
    <s v="UP1"/>
    <d v="2020-09-02T00:00:00"/>
    <d v="2020-12-03T00:00:00"/>
    <d v="2021-03-02T00:00:00"/>
    <s v="WA01700200"/>
    <s v="UG Plat-1 Phase"/>
    <s v="16318"/>
    <s v="E Plats Line Extension"/>
    <n v="0"/>
    <n v="0"/>
    <n v="0"/>
    <n v="12566.29"/>
    <n v="12417.65"/>
    <n v="4212.08"/>
    <s v="QCSPLAT"/>
    <s v="QUANTA - KENT - PLAT"/>
    <s v="507441819"/>
    <n v="1"/>
    <n v="2173.77"/>
    <n v="2673.74"/>
    <n v="0"/>
    <m/>
    <n v="0"/>
    <s v=""/>
    <s v="0056004482"/>
  </r>
  <r>
    <s v="Plat"/>
    <x v="1"/>
    <x v="2"/>
    <n v="149585.88683262447"/>
    <n v="33"/>
    <n v="52464.723167375523"/>
    <n v="202050.61"/>
    <n v="4525"/>
    <s v="105091299"/>
    <s v="2015E071  SWIFTWATER AND KOKANEE LP RD #"/>
    <s v="CEN2"/>
    <s v="UP1"/>
    <d v="2020-11-09T00:00:00"/>
    <d v="2021-08-04T00:00:00"/>
    <m/>
    <s v="WA01900010"/>
    <s v="UG Plat-1 Phase"/>
    <s v="16318"/>
    <s v="E Plats Line Extension"/>
    <n v="9737.51"/>
    <n v="-9737.51"/>
    <n v="0"/>
    <n v="83442.78"/>
    <n v="64419.85"/>
    <n v="4275"/>
    <s v="QCNPLAT"/>
    <s v="QUANTA - REDMOND - PLAT"/>
    <s v="507484821"/>
    <n v="1"/>
    <n v="43129.93"/>
    <n v="53049.81"/>
    <n v="0"/>
    <m/>
    <n v="0"/>
    <s v=""/>
    <s v="0050047464"/>
  </r>
  <r>
    <s v="Plat"/>
    <x v="1"/>
    <x v="0"/>
    <n v="21527.12779928216"/>
    <n v="0"/>
    <n v="3485.7022007178416"/>
    <n v="25012.83"/>
    <n v="0"/>
    <s v="105091342"/>
    <s v="2004E036 2818 MERIDIAN AVE E #  EDGEWOOD"/>
    <s v="CEN2"/>
    <s v="UP1"/>
    <d v="2020-10-26T00:00:00"/>
    <d v="2021-01-05T00:00:00"/>
    <d v="2021-04-02T00:00:00"/>
    <s v="WA12700200"/>
    <s v="UG Plat-1 Phase"/>
    <s v="16318"/>
    <s v="E Plats Line Extension"/>
    <n v="0"/>
    <n v="0"/>
    <n v="0"/>
    <n v="4636.4799999999996"/>
    <n v="5814.27"/>
    <n v="1878.72"/>
    <s v="QSPPLAT"/>
    <s v="QUANTA - PIERCE - PLAT"/>
    <s v="505686197"/>
    <n v="1"/>
    <n v="2580.1999999999998"/>
    <n v="3173.65"/>
    <n v="0"/>
    <m/>
    <n v="0"/>
    <s v=""/>
    <s v="0050047659"/>
  </r>
  <r>
    <s v="Plat"/>
    <x v="0"/>
    <x v="2"/>
    <n v="130318.50957656735"/>
    <n v="58"/>
    <n v="20424.770423432648"/>
    <n v="150743.28"/>
    <n v="2260"/>
    <s v="105091546"/>
    <s v="2401E084  PARCEL 55970000150001 #  BREME"/>
    <s v="CEN2"/>
    <s v="UP1"/>
    <d v="2021-03-18T00:00:00"/>
    <d v="2021-06-02T00:00:00"/>
    <d v="2021-10-06T00:00:00"/>
    <s v="WA01800010"/>
    <s v="UG Plat-1 Phase"/>
    <s v="16318"/>
    <s v="E Plats Line Extension"/>
    <n v="515.84"/>
    <n v="-515.84"/>
    <n v="0"/>
    <n v="37184.43"/>
    <n v="71541.740000000005"/>
    <n v="0"/>
    <s v="QSWPLAT"/>
    <s v="QUANTA - KITSAP - PLAT"/>
    <s v="507515840"/>
    <n v="1"/>
    <n v="16500.61"/>
    <n v="20295.75"/>
    <n v="0"/>
    <m/>
    <n v="0"/>
    <s v=""/>
    <s v="0056004645"/>
  </r>
  <r>
    <s v="Plat"/>
    <x v="1"/>
    <x v="0"/>
    <n v="40180.143932325402"/>
    <n v="0"/>
    <n v="4389.7360676745957"/>
    <n v="44569.88"/>
    <n v="0"/>
    <s v="105091676"/>
    <s v="2305E079 1600 GRANT AVE S #  RENTON"/>
    <s v="CEN2"/>
    <s v="UP1"/>
    <d v="2020-10-23T00:00:00"/>
    <d v="2021-01-05T00:00:00"/>
    <d v="2021-04-02T00:00:00"/>
    <s v="WA11700250"/>
    <s v="UG Plat-1 Phase"/>
    <s v="16318"/>
    <s v="E Plats Line Extension"/>
    <n v="814.19"/>
    <n v="-814.19"/>
    <n v="0"/>
    <n v="9420.59"/>
    <n v="16612.759999999998"/>
    <n v="4191.5"/>
    <s v="QCSPLAT"/>
    <s v="QUANTA - KENT - PLAT"/>
    <s v="507569324"/>
    <n v="1"/>
    <n v="3833.28"/>
    <n v="4714.93"/>
    <n v="0"/>
    <m/>
    <n v="0"/>
    <s v=""/>
    <s v="0050047131"/>
  </r>
  <r>
    <s v="Plat"/>
    <x v="1"/>
    <x v="0"/>
    <n v="16005.889133434819"/>
    <n v="0"/>
    <n v="1953.7208665651824"/>
    <n v="17959.61"/>
    <n v="0"/>
    <s v="105091690"/>
    <s v="2006E056 3474 DIVISION ST #  ENUMCLAW"/>
    <s v="CEN2"/>
    <s v="UP1"/>
    <d v="2020-09-25T00:00:00"/>
    <d v="2020-12-03T00:00:00"/>
    <d v="2021-03-02T00:00:00"/>
    <s v="WA01700110"/>
    <s v="UG Plat-1 Phase"/>
    <s v="16318"/>
    <s v="E Plats Line Extension"/>
    <n v="6291.39"/>
    <n v="-6291.39"/>
    <n v="0"/>
    <n v="4546.1400000000003"/>
    <n v="4044.1"/>
    <n v="0"/>
    <s v="QCSOKE"/>
    <s v="QUANTA - SOUTH KING - ELECTRIC"/>
    <s v="507457939"/>
    <n v="1"/>
    <n v="1912.91"/>
    <n v="2352.88"/>
    <n v="0"/>
    <m/>
    <n v="0"/>
    <s v=""/>
    <s v="0056004549"/>
  </r>
  <r>
    <s v="Plat"/>
    <x v="1"/>
    <x v="0"/>
    <n v="23963.097728710312"/>
    <n v="0"/>
    <n v="1951.7022712896874"/>
    <n v="25914.799999999999"/>
    <n v="0"/>
    <s v="105091691"/>
    <s v="4003E141 210 MEAD AVE #  EVERSON"/>
    <s v="CEN2"/>
    <s v="UP1"/>
    <d v="2020-09-16T00:00:00"/>
    <d v="2020-12-03T00:00:00"/>
    <d v="2021-03-02T00:00:00"/>
    <s v="WA03700030"/>
    <s v="UG Plat-1 Phase"/>
    <s v="16318"/>
    <s v="E Plats Line Extension"/>
    <n v="515.09"/>
    <n v="-515.09"/>
    <n v="0"/>
    <n v="4315.92"/>
    <n v="8518.65"/>
    <n v="314.52"/>
    <s v="QNWHME"/>
    <s v="QUANTA - BELLINGHAM - ELECTRIC"/>
    <s v="506631095"/>
    <n v="1"/>
    <n v="1512.81"/>
    <n v="1860.76"/>
    <n v="0"/>
    <m/>
    <n v="0"/>
    <s v=""/>
    <s v="0056004394"/>
  </r>
  <r>
    <s v="Plat"/>
    <x v="1"/>
    <x v="2"/>
    <n v="24362.596694666856"/>
    <n v="95"/>
    <n v="2192.813305333143"/>
    <n v="26555.41"/>
    <n v="257"/>
    <s v="105091704"/>
    <s v="1905E037 12506 WOODLAND AVE #  PUYALLUP"/>
    <s v="CEN2"/>
    <s v="UP1"/>
    <d v="2020-07-28T00:00:00"/>
    <d v="2021-11-04T00:00:00"/>
    <m/>
    <s v="WA12700270"/>
    <s v="UG Plat-1 Phase"/>
    <s v="16318"/>
    <s v="E Plats Line Extension"/>
    <n v="0"/>
    <n v="0"/>
    <n v="0"/>
    <n v="5457.25"/>
    <n v="7197.61"/>
    <n v="2574.5"/>
    <s v="QSPPLAT"/>
    <s v="QUANTA - PIERCE - PLAT"/>
    <s v="507247688"/>
    <n v="1"/>
    <n v="1937.31"/>
    <n v="2382.89"/>
    <n v="0"/>
    <m/>
    <n v="0"/>
    <s v=""/>
    <s v="0056004692"/>
  </r>
  <r>
    <s v="Plat"/>
    <x v="0"/>
    <x v="0"/>
    <n v="29268.756965918616"/>
    <n v="0"/>
    <n v="3223.5130340813857"/>
    <n v="32492.27"/>
    <n v="0"/>
    <s v="105091714"/>
    <s v="2605E025 9618 THORSK ST #  BOTHELL"/>
    <s v="CEN2"/>
    <s v="UP1"/>
    <d v="2021-02-23T00:00:00"/>
    <d v="2021-11-04T00:00:00"/>
    <m/>
    <s v="WA11700060"/>
    <s v="UG Plat-1 Phase"/>
    <s v="16311"/>
    <s v="E Commercial Line Extension"/>
    <n v="7372.48"/>
    <n v="-7372.48"/>
    <n v="0"/>
    <n v="7892.35"/>
    <n v="7490.09"/>
    <n v="2850"/>
    <s v="QCNPLAT"/>
    <s v="QUANTA - REDMOND - PLAT"/>
    <s v="507203472"/>
    <n v="1"/>
    <n v="3296.63"/>
    <n v="4054.85"/>
    <n v="0"/>
    <m/>
    <n v="0"/>
    <s v=""/>
    <s v="0050047914"/>
  </r>
  <r>
    <s v="Plat"/>
    <x v="1"/>
    <x v="2"/>
    <n v="25325.812429017791"/>
    <n v="74"/>
    <n v="3505.3775709822075"/>
    <n v="28831.19"/>
    <n v="341"/>
    <s v="105091741"/>
    <s v="2404E100 7233 80TH AVE SE #  MERCER ISLA"/>
    <s v="CEN2"/>
    <s v="UP1"/>
    <d v="2020-09-21T00:00:00"/>
    <d v="2021-06-02T00:00:00"/>
    <m/>
    <s v="WA11700190"/>
    <s v="UG Plat-1 Phase"/>
    <s v="16318"/>
    <s v="E Plats Line Extension"/>
    <n v="21038.880000000001"/>
    <n v="-21038.880000000001"/>
    <n v="0"/>
    <n v="8404.2000000000007"/>
    <n v="8335.16"/>
    <n v="1600"/>
    <s v="QCNPLAT"/>
    <s v="QUANTA - REDMOND - PLAT"/>
    <s v="507574826"/>
    <n v="1"/>
    <n v="2682.41"/>
    <n v="3299.36"/>
    <n v="0"/>
    <m/>
    <n v="0"/>
    <s v=""/>
    <s v="0056004564"/>
  </r>
  <r>
    <s v="Plat"/>
    <x v="1"/>
    <x v="2"/>
    <n v="143981.83723273157"/>
    <n v="64"/>
    <n v="15474.462767268406"/>
    <n v="159456.29999999999"/>
    <n v="2262"/>
    <s v="105091818"/>
    <s v="2106E009  PARCEL 1531000005 #  MAPLE VAL"/>
    <s v="CEN2"/>
    <s v="UP1"/>
    <d v="2020-07-30T00:00:00"/>
    <d v="2020-10-04T00:00:00"/>
    <d v="2021-01-05T00:00:00"/>
    <s v="WA04000990"/>
    <s v="UG Plat-1 Phase"/>
    <s v="16318"/>
    <s v="E Plats Line Extension"/>
    <n v="11339.95"/>
    <n v="-11339.95"/>
    <n v="0"/>
    <n v="44740.98"/>
    <n v="70130.14"/>
    <n v="5957.08"/>
    <s v="QCSPLAT"/>
    <s v="QUANTA - KENT - PLAT"/>
    <s v="507482771"/>
    <n v="1"/>
    <n v="12922.52"/>
    <n v="15894.7"/>
    <n v="0"/>
    <m/>
    <n v="0"/>
    <s v=""/>
    <s v="0056004535"/>
  </r>
  <r>
    <s v="Plat"/>
    <x v="1"/>
    <x v="0"/>
    <n v="32227.517574944974"/>
    <n v="0"/>
    <n v="3239.4424250550264"/>
    <n v="35466.959999999999"/>
    <n v="0"/>
    <s v="105091832"/>
    <s v="3902E076 5863 VISTA DR #  FERNDALE"/>
    <s v="CEN2"/>
    <s v="UP1"/>
    <d v="2020-11-11T00:00:00"/>
    <d v="2021-08-04T00:00:00"/>
    <m/>
    <s v="WA03700040"/>
    <s v="UG Plat-1 Phase"/>
    <s v="16318"/>
    <s v="E Plats Line Extension"/>
    <n v="0"/>
    <n v="0"/>
    <n v="0"/>
    <n v="7944.19"/>
    <n v="11925.42"/>
    <n v="3010"/>
    <s v="QNWHME"/>
    <s v="QUANTA - BELLINGHAM - ELECTRIC"/>
    <s v="507644669"/>
    <n v="1"/>
    <n v="2236.9699999999998"/>
    <n v="2751.47"/>
    <n v="0"/>
    <m/>
    <n v="0"/>
    <s v=""/>
    <s v="0056004393"/>
  </r>
  <r>
    <s v="Plat"/>
    <x v="1"/>
    <x v="2"/>
    <n v="108996.77950166378"/>
    <n v="66"/>
    <n v="13683.79049833622"/>
    <n v="122680.57"/>
    <n v="1640"/>
    <s v="105091836"/>
    <s v="2601E052 NOLL ROAD NE AND TALLAGSON LAN"/>
    <s v="CEN2"/>
    <s v="UP1"/>
    <d v="2020-09-28T00:00:00"/>
    <d v="2021-11-04T00:00:00"/>
    <m/>
    <s v="WA01800030"/>
    <s v="UG Plat-1 Phase"/>
    <s v="16318"/>
    <s v="E Plats Line Extension"/>
    <n v="9375.02"/>
    <n v="-9375.02"/>
    <n v="0"/>
    <n v="34869.879999999997"/>
    <n v="51332.86"/>
    <n v="6471.58"/>
    <s v="QSWPLAT"/>
    <s v="QUANTA - KITSAP - PLAT"/>
    <s v="507645401"/>
    <n v="1"/>
    <n v="11514.17"/>
    <n v="14162.43"/>
    <n v="0"/>
    <m/>
    <n v="0"/>
    <s v=""/>
    <s v="0056004583"/>
  </r>
  <r>
    <s v="Plat"/>
    <x v="0"/>
    <x v="2"/>
    <n v="299165.9311183283"/>
    <n v="36"/>
    <n v="83808.348881671729"/>
    <n v="382974.28"/>
    <n v="8258"/>
    <s v="105091868"/>
    <s v="2014E055  851 HONOLULU DR , CLE ELUM"/>
    <s v="CEN2"/>
    <s v="UP1"/>
    <d v="2021-02-01T00:00:00"/>
    <d v="2021-11-04T00:00:00"/>
    <m/>
    <s v="WA01900990"/>
    <s v="UG Plat-1 Phase"/>
    <s v="16318"/>
    <s v="E Plats Line Extension"/>
    <n v="50008.72"/>
    <n v="-50008.72"/>
    <n v="0"/>
    <n v="184741.53"/>
    <n v="118106.08"/>
    <n v="4612.25"/>
    <s v="QCNPLAT"/>
    <s v="QUANTA - REDMOND - PLAT"/>
    <s v="507645550"/>
    <n v="1"/>
    <n v="69301.460000000006"/>
    <n v="85240.8"/>
    <n v="0"/>
    <m/>
    <n v="0"/>
    <s v=""/>
    <s v="0056004624"/>
  </r>
  <r>
    <s v="Plat"/>
    <x v="1"/>
    <x v="0"/>
    <n v="141557.43349670051"/>
    <n v="0"/>
    <n v="14770.586503299466"/>
    <n v="156328.01999999999"/>
    <n v="0"/>
    <s v="105091911"/>
    <s v="2205E025 20815 96TH PL S #  KENT"/>
    <s v="CEN2"/>
    <s v="UP1"/>
    <d v="2020-07-17T00:00:00"/>
    <d v="2020-10-04T00:00:00"/>
    <d v="2021-01-05T00:00:00"/>
    <s v="WA11700150"/>
    <s v="UG Plat-1 Phase"/>
    <s v="16318"/>
    <s v="E Plats Line Extension"/>
    <n v="12902.06"/>
    <n v="-12902.06"/>
    <n v="0"/>
    <n v="43941.22"/>
    <n v="66619.11"/>
    <n v="5695.1"/>
    <s v="QCSPLAT"/>
    <s v="QUANTA - KENT - PLAT"/>
    <s v="507666528"/>
    <n v="1"/>
    <n v="11622.18"/>
    <n v="14295.28"/>
    <n v="0"/>
    <m/>
    <n v="0"/>
    <s v=""/>
    <s v="0056004457"/>
  </r>
  <r>
    <s v="Plat"/>
    <x v="1"/>
    <x v="0"/>
    <n v="2084.3382309267681"/>
    <n v="0"/>
    <n v="642.37176907323203"/>
    <n v="2726.71"/>
    <n v="0"/>
    <s v="105091933"/>
    <s v="2406E007 2109 248TH AVE SE #  SAMMAMISH"/>
    <s v="CEN2"/>
    <s v="UP1"/>
    <d v="2020-10-19T00:00:00"/>
    <d v="2021-01-05T00:00:00"/>
    <d v="2021-04-02T00:00:00"/>
    <s v="WA11700390"/>
    <s v="UG Plat-1 Phase"/>
    <s v="16318"/>
    <s v="E Plats Line Extension"/>
    <n v="0"/>
    <n v="0"/>
    <n v="0"/>
    <n v="0"/>
    <n v="0"/>
    <n v="0"/>
    <s v="CSPSKPTN"/>
    <s v="Plat Team South King - North"/>
    <s v="507771031"/>
    <n v="1"/>
    <n v="0"/>
    <n v="0"/>
    <n v="0"/>
    <m/>
    <n v="0"/>
    <s v=""/>
    <s v=""/>
  </r>
  <r>
    <s v="Plat"/>
    <x v="1"/>
    <x v="2"/>
    <n v="380393.41822667024"/>
    <n v="85"/>
    <n v="50453.851773329749"/>
    <n v="430847.27"/>
    <n v="4500"/>
    <s v="105092044"/>
    <s v="1904E135 10410 187TH ST E #  PUYALLUP"/>
    <s v="CEN2"/>
    <s v="UP1"/>
    <d v="2020-10-23T00:00:00"/>
    <d v="2021-01-05T00:00:00"/>
    <d v="2021-04-02T00:00:00"/>
    <s v="WA12700270"/>
    <s v="UG Plat-1 Phase"/>
    <s v="16318"/>
    <s v="E Plats Line Extension"/>
    <n v="2455.16"/>
    <n v="-2455.16"/>
    <n v="0"/>
    <n v="128494.58"/>
    <n v="202720.83"/>
    <n v="5265.16"/>
    <s v="QSPPLAT"/>
    <s v="QUANTA - PIERCE - PLAT"/>
    <s v="507807252"/>
    <n v="1"/>
    <n v="40329.07"/>
    <n v="49604.76"/>
    <n v="0"/>
    <m/>
    <n v="0"/>
    <s v=""/>
    <s v="0056004573"/>
  </r>
  <r>
    <s v="Plat"/>
    <x v="0"/>
    <x v="0"/>
    <n v="127210.86592146014"/>
    <n v="0"/>
    <n v="10066.984078539865"/>
    <n v="137277.85"/>
    <n v="0"/>
    <s v="105092095"/>
    <s v="2501E072 18250120482006 #  SILVE"/>
    <s v="CEN2"/>
    <s v="UP1"/>
    <d v="2021-03-08T00:00:00"/>
    <d v="2021-06-02T00:00:00"/>
    <d v="2021-10-06T00:00:00"/>
    <s v="WA01800990"/>
    <s v="UG Plat-1 Phase"/>
    <s v="16318"/>
    <s v="E Plats Line Extension"/>
    <n v="6729.95"/>
    <n v="-6729.95"/>
    <n v="0"/>
    <n v="38295.49"/>
    <n v="50925.93"/>
    <n v="8200.56"/>
    <s v="QSWPLAT"/>
    <s v="QUANTA - KITSAP - PLAT"/>
    <s v="507792292"/>
    <n v="1"/>
    <n v="8483.43"/>
    <n v="10434.620000000001"/>
    <n v="0"/>
    <m/>
    <n v="0"/>
    <s v=""/>
    <s v="0056004686"/>
  </r>
  <r>
    <s v="Plat"/>
    <x v="1"/>
    <x v="2"/>
    <n v="40363.433373721746"/>
    <n v="76"/>
    <n v="4442.2166262782548"/>
    <n v="44805.65"/>
    <n v="530"/>
    <s v="105092141"/>
    <s v="2605E135 10201 134TH AVE NE , REDMOND"/>
    <s v="CEN2"/>
    <s v="UP1"/>
    <d v="2020-10-06T00:00:00"/>
    <d v="2021-06-02T00:00:00"/>
    <m/>
    <s v="WA11700240"/>
    <s v="UG Plat-1 Phase"/>
    <s v="16318"/>
    <s v="E Plats Line Extension"/>
    <n v="1026.49"/>
    <n v="-1026.49"/>
    <n v="0"/>
    <n v="12834.17"/>
    <n v="14268.57"/>
    <n v="4934.9799999999996"/>
    <s v="QCNPLAT"/>
    <s v="QUANTA - REDMOND - PLAT"/>
    <s v="507827811"/>
    <n v="1"/>
    <n v="3838.06"/>
    <n v="4720.8100000000004"/>
    <n v="0"/>
    <m/>
    <n v="0"/>
    <s v=""/>
    <s v="0056004552"/>
  </r>
  <r>
    <s v="Plat"/>
    <x v="0"/>
    <x v="0"/>
    <n v="18245.262668263698"/>
    <n v="0"/>
    <n v="2353.2273317363033"/>
    <n v="20598.490000000002"/>
    <n v="0"/>
    <s v="105092143"/>
    <s v="2506E028 PARCEL 7200002050 #  REDMOND"/>
    <s v="CEN2"/>
    <s v="UP1"/>
    <d v="2021-01-08T00:00:00"/>
    <d v="2021-04-02T00:00:00"/>
    <d v="2021-07-02T00:00:00"/>
    <s v="WA11700240"/>
    <s v="UG Plat-1 Phase"/>
    <s v="16318"/>
    <s v="E Plats Line Extension"/>
    <n v="0"/>
    <n v="0"/>
    <n v="0"/>
    <n v="5077.71"/>
    <n v="8113.39"/>
    <n v="0"/>
    <s v="QCNPLAT"/>
    <s v="QUANTA - REDMOND - PLAT"/>
    <s v="507847895"/>
    <n v="1"/>
    <n v="1762.97"/>
    <n v="2168.4499999999998"/>
    <n v="0"/>
    <m/>
    <n v="0"/>
    <s v=""/>
    <s v=""/>
  </r>
  <r>
    <s v="Plat"/>
    <x v="1"/>
    <x v="0"/>
    <n v="166170.2971552315"/>
    <n v="0"/>
    <n v="-461.04715523150554"/>
    <n v="165709.25"/>
    <n v="0"/>
    <s v="105092180"/>
    <s v="1904E135 10410 187TH ST E #  PUYALLUP"/>
    <s v="CEN2"/>
    <s v="UP3"/>
    <d v="2020-08-17T00:00:00"/>
    <d v="2021-05-27T00:00:00"/>
    <d v="2021-08-04T00:00:00"/>
    <s v="WA12700270"/>
    <s v="UG Plat-Multi Phase"/>
    <s v="16311"/>
    <s v="E Commercial Line Extension"/>
    <n v="22435.33"/>
    <n v="-22435.33"/>
    <n v="0"/>
    <n v="55892.84"/>
    <n v="63802.98"/>
    <n v="5525.58"/>
    <s v="QSPPLAT"/>
    <s v="QUANTA - PIERCE - PLAT"/>
    <s v="507840597"/>
    <n v="1"/>
    <n v="41.38"/>
    <n v="50.9"/>
    <n v="0"/>
    <m/>
    <n v="0"/>
    <s v=""/>
    <s v="0050046560"/>
  </r>
  <r>
    <s v="Plat"/>
    <x v="0"/>
    <x v="2"/>
    <n v="64460.827439987755"/>
    <n v="75"/>
    <n v="10219.822560012237"/>
    <n v="74680.649999999994"/>
    <n v="864"/>
    <s v="105092204"/>
    <s v="3201E088 PARCEL R132222150660 #  OAK HA"/>
    <s v="CEN2"/>
    <s v="UP1"/>
    <d v="2021-02-01T00:00:00"/>
    <d v="2021-11-04T00:00:00"/>
    <m/>
    <s v="WA01500990"/>
    <s v="UG Plat-1 Phase"/>
    <s v="16318"/>
    <s v="E Plats Line Extension"/>
    <n v="1499.92"/>
    <n v="-1499.92"/>
    <n v="0"/>
    <n v="24443.61"/>
    <n v="28763.11"/>
    <n v="4099.5200000000004"/>
    <s v="QNISLE"/>
    <s v="QUANTA - WHIDBEY - ELECTRIC"/>
    <s v="507574974"/>
    <n v="1"/>
    <n v="8539.2900000000009"/>
    <n v="10503.33"/>
    <n v="0"/>
    <m/>
    <n v="0"/>
    <s v=""/>
    <s v="0056004433"/>
  </r>
  <r>
    <s v="Plat"/>
    <x v="0"/>
    <x v="0"/>
    <n v="23262.682851362424"/>
    <n v="0"/>
    <n v="2296.4771486375757"/>
    <n v="25559.16"/>
    <n v="0"/>
    <s v="105092292"/>
    <s v="2402E084  PARCEL 45800180010100 #  PORT"/>
    <s v="CEN2"/>
    <s v="UP1"/>
    <d v="2021-06-11T00:00:00"/>
    <d v="2021-10-06T00:00:00"/>
    <m/>
    <s v="WA01800990"/>
    <s v="UG Plat-1 Phase"/>
    <s v="16318"/>
    <s v="E Plats Line Extension"/>
    <n v="5657.85"/>
    <n v="-5657.85"/>
    <n v="0"/>
    <n v="7230.69"/>
    <n v="6948.59"/>
    <n v="1246.4000000000001"/>
    <s v="QSWPLAT"/>
    <s v="QUANTA - KITSAP - PLAT"/>
    <s v="506183936"/>
    <n v="1"/>
    <n v="2342.48"/>
    <n v="2881.25"/>
    <n v="0"/>
    <m/>
    <n v="0"/>
    <s v=""/>
    <s v="0056004760"/>
  </r>
  <r>
    <s v="Plat"/>
    <x v="1"/>
    <x v="0"/>
    <n v="22361.735441478853"/>
    <n v="0"/>
    <n v="5620.444558521147"/>
    <n v="27982.18"/>
    <n v="0"/>
    <s v="105092301"/>
    <s v="2605E135 10412 134TH AVE NE #  REDMOND"/>
    <s v="CEN2"/>
    <s v="UP1"/>
    <d v="2020-09-02T00:00:00"/>
    <d v="2021-06-02T00:00:00"/>
    <m/>
    <s v="WA11700240"/>
    <s v="UG Plat-1 Phase"/>
    <s v="16318"/>
    <s v="E Plats Line Extension"/>
    <n v="823.42"/>
    <n v="-823.42"/>
    <n v="0"/>
    <n v="7973.41"/>
    <n v="5810.43"/>
    <n v="3297.63"/>
    <s v="QCNPLAT"/>
    <s v="QUANTA - REDMOND - PLAT"/>
    <s v="507899273"/>
    <n v="1"/>
    <n v="4347.55"/>
    <n v="5347.49"/>
    <n v="0"/>
    <m/>
    <n v="0"/>
    <s v=""/>
    <s v="0056004601"/>
  </r>
  <r>
    <s v="Plat"/>
    <x v="1"/>
    <x v="0"/>
    <n v="15996.462243604094"/>
    <n v="0"/>
    <n v="1584.6677563959072"/>
    <n v="17581.13"/>
    <n v="0"/>
    <s v="105092336"/>
    <s v="2505E030 335 3RD AVE S # A KIRKLAND"/>
    <s v="CEN2"/>
    <s v="UP1"/>
    <d v="2020-08-11T00:00:00"/>
    <d v="2020-11-05T00:00:00"/>
    <d v="2021-02-02T00:00:00"/>
    <s v="WA11700160"/>
    <s v="UG Plat-1 Phase"/>
    <s v="16318"/>
    <s v="E Plats Line Extension"/>
    <n v="0"/>
    <n v="0"/>
    <n v="0"/>
    <n v="2578.33"/>
    <n v="5905.49"/>
    <n v="1200"/>
    <s v="QCNPLAT"/>
    <s v="QUANTA - REDMOND - PLAT"/>
    <s v="507800229"/>
    <n v="1"/>
    <n v="1688.3"/>
    <n v="2076.61"/>
    <n v="0"/>
    <m/>
    <n v="0"/>
    <s v="1"/>
    <s v="0002533461"/>
  </r>
  <r>
    <s v="Plat"/>
    <x v="1"/>
    <x v="2"/>
    <n v="108204.25867863193"/>
    <n v="54"/>
    <n v="10144.111321368064"/>
    <n v="118348.37"/>
    <n v="2020"/>
    <s v="105092446"/>
    <s v="3902E112 5404 SHIELDS RD #  FERNDALE"/>
    <s v="CEN2"/>
    <s v="UP1"/>
    <d v="2020-07-17T00:00:00"/>
    <d v="2021-07-02T00:00:00"/>
    <m/>
    <s v="WA03700040"/>
    <s v="UG Plat-1 Phase"/>
    <s v="16318"/>
    <s v="E Plats Line Extension"/>
    <n v="2405.4899999999998"/>
    <n v="-2405.4899999999998"/>
    <n v="0"/>
    <n v="34300.699999999997"/>
    <n v="44038.28"/>
    <n v="6102.45"/>
    <s v="QNWHME"/>
    <s v="QUANTA - BELLINGHAM - ELECTRIC"/>
    <s v="507947604"/>
    <n v="1"/>
    <n v="8545.74"/>
    <n v="10511.26"/>
    <n v="0"/>
    <m/>
    <n v="0"/>
    <s v=""/>
    <s v="0056004426"/>
  </r>
  <r>
    <s v="Plat"/>
    <x v="1"/>
    <x v="0"/>
    <n v="39830.706023169419"/>
    <n v="0"/>
    <n v="8574.9739768305826"/>
    <n v="48405.68"/>
    <n v="0"/>
    <s v="105092473"/>
    <s v="3803E028 561 E KELLOGG RD #  BELLINGHAM"/>
    <s v="CEN2"/>
    <s v="UP1"/>
    <d v="2020-12-14T00:00:00"/>
    <d v="2021-03-02T00:00:00"/>
    <d v="2021-06-02T00:00:00"/>
    <s v="WA03700010"/>
    <s v="UG Plat-1 Phase"/>
    <s v="16318"/>
    <s v="E Plats Line Extension"/>
    <n v="0"/>
    <n v="0"/>
    <n v="0"/>
    <n v="17174.099999999999"/>
    <n v="15048.84"/>
    <n v="3379.56"/>
    <s v="QNWHME"/>
    <s v="QUANTA - BELLINGHAM - ELECTRIC"/>
    <s v="507952226"/>
    <n v="1"/>
    <n v="7616.6"/>
    <n v="9368.42"/>
    <n v="0"/>
    <m/>
    <n v="0"/>
    <s v=""/>
    <s v="0002527217"/>
  </r>
  <r>
    <s v="Plat"/>
    <x v="0"/>
    <x v="2"/>
    <n v="417298.30560426245"/>
    <n v="42"/>
    <n v="47683.254395737538"/>
    <n v="464981.56"/>
    <n v="9842"/>
    <s v="105092483"/>
    <s v="1904E130 12500 180TH STREET EAST #  PUYA"/>
    <s v="CEN2"/>
    <s v="UP1"/>
    <d v="2021-01-20T00:00:00"/>
    <d v="2021-11-04T00:00:00"/>
    <m/>
    <s v="WA12700110"/>
    <s v="UG Plat-1 Phase"/>
    <s v="16318"/>
    <s v="E Plats Line Extension"/>
    <n v="32444.2"/>
    <n v="-32444.2"/>
    <n v="0"/>
    <n v="166527.82999999999"/>
    <n v="196837.87"/>
    <n v="8596.42"/>
    <s v="QSPPLAT"/>
    <s v="QUANTA - PIERCE - PLAT"/>
    <s v="507903012"/>
    <n v="1"/>
    <n v="39103.129999999997"/>
    <n v="48096.85"/>
    <n v="0"/>
    <m/>
    <n v="0"/>
    <s v=""/>
    <s v="0056004659"/>
  </r>
  <r>
    <s v="Plat"/>
    <x v="1"/>
    <x v="2"/>
    <n v="109677.46739406249"/>
    <n v="84"/>
    <n v="12125.102605937518"/>
    <n v="121802.57"/>
    <n v="1300"/>
    <s v="105092486"/>
    <s v="2205E092 25201 161ST PL SE #  COVINGTON"/>
    <s v="CEN2"/>
    <s v="UP1"/>
    <d v="2020-12-28T00:00:00"/>
    <d v="2021-03-02T00:00:00"/>
    <d v="2021-06-02T00:00:00"/>
    <s v="WA01700120"/>
    <s v="UG Plat-1 Phase"/>
    <s v="16318"/>
    <s v="E Plats Line Extension"/>
    <n v="27225.31"/>
    <n v="-27225.31"/>
    <n v="0"/>
    <n v="36117.25"/>
    <n v="45921.93"/>
    <n v="11948.01"/>
    <s v="QCSPLAT"/>
    <s v="QUANTA - KENT - PLAT"/>
    <s v="507969382"/>
    <n v="1"/>
    <n v="10561.17"/>
    <n v="12990.24"/>
    <n v="0"/>
    <m/>
    <n v="0"/>
    <s v=""/>
    <s v="0056004555"/>
  </r>
  <r>
    <s v="Plat"/>
    <x v="1"/>
    <x v="0"/>
    <n v="258673.85774032268"/>
    <n v="0"/>
    <n v="17351.422259677358"/>
    <n v="276025.28000000003"/>
    <n v="0"/>
    <s v="105092511"/>
    <s v="2301E016  052301-4-017-2006 #  PORT ORCH"/>
    <s v="CEN2"/>
    <s v="UP1"/>
    <d v="2020-12-07T00:00:00"/>
    <d v="2021-08-20T00:00:00"/>
    <d v="2021-11-04T00:00:00"/>
    <s v="WA01800020"/>
    <s v="UG Plat-1 Phase"/>
    <s v="16318"/>
    <s v="E Plats Line Extension"/>
    <n v="15535.11"/>
    <n v="-15535.11"/>
    <n v="0"/>
    <n v="94109.54"/>
    <n v="116236.32"/>
    <n v="5418"/>
    <s v="QSWPLAT"/>
    <s v="QUANTA - KITSAP - PLAT"/>
    <s v="507977724"/>
    <n v="1"/>
    <n v="14637.06"/>
    <n v="18003.580000000002"/>
    <n v="0"/>
    <m/>
    <n v="0"/>
    <s v=""/>
    <s v="0056004839"/>
  </r>
  <r>
    <s v="Plat"/>
    <x v="1"/>
    <x v="0"/>
    <n v="24552.21224552529"/>
    <n v="0"/>
    <n v="1408.9677544747119"/>
    <n v="25961.18"/>
    <n v="0"/>
    <s v="105092556"/>
    <s v="2205E014 11612 SE 196TH ST, KENT"/>
    <s v="CEN2"/>
    <s v="UP1"/>
    <d v="2020-07-27T00:00:00"/>
    <d v="2021-10-06T00:00:00"/>
    <m/>
    <s v="WA11700150"/>
    <s v="UG Plat-1 Phase"/>
    <s v="16318"/>
    <s v="E Plats Line Extension"/>
    <n v="547.91"/>
    <n v="-547.91"/>
    <n v="0"/>
    <n v="5780.3"/>
    <n v="9120.94"/>
    <n v="2575"/>
    <s v="QCSPLAT"/>
    <s v="QUANTA - KENT - PLAT"/>
    <s v="508023770"/>
    <n v="1"/>
    <n v="1937.31"/>
    <n v="2382.89"/>
    <n v="0"/>
    <m/>
    <n v="0"/>
    <s v=""/>
    <s v="0056004489"/>
  </r>
  <r>
    <s v="Plat"/>
    <x v="1"/>
    <x v="0"/>
    <n v="51766.442164837041"/>
    <n v="0"/>
    <n v="10112.437835162958"/>
    <n v="61878.879999999997"/>
    <n v="0"/>
    <s v="105092614"/>
    <s v="2605E022 20350 88TH AVE NE"/>
    <s v="CEN2"/>
    <s v="UP1"/>
    <d v="2020-12-03T00:00:00"/>
    <d v="2021-03-02T00:00:00"/>
    <d v="2021-06-02T00:00:00"/>
    <s v="WA13100310"/>
    <s v="UG Plat-1 Phase"/>
    <s v="16318"/>
    <s v="E Plats Line Extension"/>
    <n v="2341.69"/>
    <n v="-2341.69"/>
    <n v="0"/>
    <n v="19437.740000000002"/>
    <n v="19263.89"/>
    <n v="3641"/>
    <s v="QCNPLAT"/>
    <s v="QUANTA - REDMOND - PLAT"/>
    <s v="508037005"/>
    <n v="1"/>
    <n v="7432.34"/>
    <n v="9141.7800000000007"/>
    <n v="0"/>
    <m/>
    <n v="0"/>
    <s v=""/>
    <s v="0056004523"/>
  </r>
  <r>
    <s v="Plat"/>
    <x v="1"/>
    <x v="0"/>
    <n v="39254.973445838099"/>
    <n v="0"/>
    <n v="5450.5565541619035"/>
    <n v="44705.53"/>
    <n v="0"/>
    <s v="105092615"/>
    <s v="2506E022  18610 NE 95TH ST #  REDMOND"/>
    <s v="CEN2"/>
    <s v="UP1"/>
    <d v="2020-12-07T00:00:00"/>
    <d v="2021-06-02T00:00:00"/>
    <d v="2021-10-06T00:00:00"/>
    <s v="WA11700240"/>
    <s v="UG Plat-1 Phase"/>
    <s v="16318"/>
    <s v="E Plats Line Extension"/>
    <n v="0"/>
    <n v="0"/>
    <n v="0"/>
    <n v="10940.13"/>
    <n v="9556.36"/>
    <n v="5799.01"/>
    <s v="QCNPLAT"/>
    <s v="QUANTA - REDMOND - PLAT"/>
    <s v="508027425"/>
    <n v="1"/>
    <n v="3812.07"/>
    <n v="4688.8500000000004"/>
    <n v="0"/>
    <m/>
    <n v="0"/>
    <s v=""/>
    <s v="0056004618"/>
  </r>
  <r>
    <s v="Plat"/>
    <x v="1"/>
    <x v="2"/>
    <n v="37128.19229036355"/>
    <n v="59"/>
    <n v="4033.4877096364476"/>
    <n v="41161.68"/>
    <n v="630"/>
    <s v="105092645"/>
    <s v="3902E072  PARCEL # 390217-070173 #  FERN"/>
    <s v="CEN2"/>
    <s v="UP1"/>
    <d v="2020-10-20T00:00:00"/>
    <d v="2021-01-05T00:00:00"/>
    <d v="2021-04-02T00:00:00"/>
    <s v="WA03700040"/>
    <s v="UG Plat-1 Phase"/>
    <s v="16318"/>
    <s v="E Plats Line Extension"/>
    <n v="4125.5"/>
    <n v="-4125.5"/>
    <n v="0"/>
    <n v="10121.120000000001"/>
    <n v="15286.18"/>
    <n v="4317.75"/>
    <s v="QNWHME"/>
    <s v="QUANTA - BELLINGHAM - ELECTRIC"/>
    <s v="508044745"/>
    <n v="1"/>
    <n v="3643.57"/>
    <n v="4481.59"/>
    <n v="0"/>
    <m/>
    <n v="0"/>
    <s v=""/>
    <s v="0056004475"/>
  </r>
  <r>
    <s v="Plat"/>
    <x v="1"/>
    <x v="2"/>
    <n v="80924.629183301804"/>
    <n v="56"/>
    <n v="16518.680816698194"/>
    <n v="97443.31"/>
    <n v="1445"/>
    <s v="105092656"/>
    <s v="2605E022 20016 88TH AVE NE #  BOTHELL"/>
    <s v="CEN2"/>
    <s v="UP1"/>
    <d v="2020-09-08T00:00:00"/>
    <d v="2020-12-03T00:00:00"/>
    <d v="2021-03-02T00:00:00"/>
    <s v="WA11700060"/>
    <s v="UG Plat-1 Phase"/>
    <s v="16318"/>
    <s v="E Plats Line Extension"/>
    <n v="3743.3"/>
    <n v="-3743.3"/>
    <n v="0"/>
    <n v="30900.84"/>
    <n v="34746.120000000003"/>
    <n v="4695"/>
    <s v="QCNPLAT"/>
    <s v="QUANTA - REDMOND - PLAT"/>
    <s v="508097928"/>
    <n v="1"/>
    <n v="12141.21"/>
    <n v="14933.69"/>
    <n v="0"/>
    <m/>
    <n v="0"/>
    <s v=""/>
    <s v="0056004497"/>
  </r>
  <r>
    <s v="Plat"/>
    <x v="1"/>
    <x v="2"/>
    <n v="64402.324904891917"/>
    <n v="54"/>
    <n v="7524.985095108078"/>
    <n v="71927.31"/>
    <n v="1200"/>
    <s v="105092684"/>
    <s v="2601E095  P#242601-3-051-2009 #  POULSBO"/>
    <s v="CEN2"/>
    <s v="UP1"/>
    <d v="2020-07-09T00:00:00"/>
    <d v="2021-11-04T00:00:00"/>
    <m/>
    <s v="WA01800030"/>
    <s v="UG Plat-1 Phase"/>
    <s v="16318"/>
    <s v="E Plats Line Extension"/>
    <n v="2416.71"/>
    <n v="-2416.71"/>
    <n v="0"/>
    <n v="23397.86"/>
    <n v="24467.68"/>
    <n v="3266.25"/>
    <s v="QSWPLAT"/>
    <s v="QUANTA - KITSAP - PLAT"/>
    <s v="507445240"/>
    <n v="1"/>
    <n v="6403.9"/>
    <n v="7876.8"/>
    <n v="0"/>
    <m/>
    <n v="0"/>
    <s v=""/>
    <s v="0056004697"/>
  </r>
  <r>
    <s v="Plat"/>
    <x v="1"/>
    <x v="0"/>
    <n v="65193.689026870343"/>
    <n v="0"/>
    <n v="6247.5409731296559"/>
    <n v="71441.23"/>
    <n v="0"/>
    <s v="105092696"/>
    <s v="3803E070 4070 DEEMER RD #  BELLINGHAM"/>
    <s v="CEN2"/>
    <s v="UP1"/>
    <d v="2020-09-28T00:00:00"/>
    <d v="2020-12-03T00:00:00"/>
    <d v="2021-03-02T00:00:00"/>
    <s v="WA03700010"/>
    <s v="UG Plat-1 Phase"/>
    <s v="16318"/>
    <s v="E Plats Line Extension"/>
    <n v="3224.41"/>
    <n v="-3224.41"/>
    <n v="0"/>
    <n v="18720.72"/>
    <n v="23474.61"/>
    <n v="5988.88"/>
    <s v="QNWHME"/>
    <s v="QUANTA - BELLINGHAM - ELECTRIC"/>
    <s v="508041797"/>
    <n v="1"/>
    <n v="5464.09"/>
    <n v="6720.83"/>
    <n v="0"/>
    <m/>
    <n v="0"/>
    <s v=""/>
    <s v="0056004519"/>
  </r>
  <r>
    <s v="Plat"/>
    <x v="1"/>
    <x v="0"/>
    <n v="55356.826768424449"/>
    <n v="0"/>
    <n v="8334.4732315755555"/>
    <n v="63691.3"/>
    <n v="0"/>
    <s v="105092740"/>
    <s v="2205E123 4750 AUBURN WAY N # AUBURN"/>
    <s v="CEN2"/>
    <s v="UP1"/>
    <d v="2020-07-10T00:00:00"/>
    <d v="2020-10-04T00:00:00"/>
    <d v="2021-03-02T00:00:00"/>
    <s v="WA11700020"/>
    <s v="UG Plat-1 Phase"/>
    <s v="16318"/>
    <s v="E Plats Line Extension"/>
    <n v="3746.02"/>
    <n v="-3746.02"/>
    <n v="0"/>
    <n v="16881.43"/>
    <n v="15513.02"/>
    <n v="8499.49"/>
    <s v="QCSPLAT"/>
    <s v="QUANTA - KENT - PLAT"/>
    <s v="507648588"/>
    <n v="1"/>
    <n v="6503.37"/>
    <n v="7999.15"/>
    <n v="0"/>
    <m/>
    <n v="0"/>
    <s v=""/>
    <s v="0050047354"/>
  </r>
  <r>
    <s v="Plat"/>
    <x v="1"/>
    <x v="2"/>
    <n v="151271.54270935696"/>
    <n v="55"/>
    <n v="17807.50729064304"/>
    <n v="169079.05"/>
    <n v="2754"/>
    <s v="105092759"/>
    <s v="2205E096 P# 242205-9015 #  COVINGTON"/>
    <s v="CEN2"/>
    <s v="UP1"/>
    <d v="2020-08-26T00:00:00"/>
    <d v="2020-11-05T00:00:00"/>
    <d v="2021-02-02T00:00:00"/>
    <s v="WA01700120"/>
    <s v="UG Plat-1 Phase"/>
    <s v="16318"/>
    <s v="E Plats Line Extension"/>
    <n v="5493.84"/>
    <n v="-5493.84"/>
    <n v="0"/>
    <n v="49876.19"/>
    <n v="71321.41"/>
    <n v="4930"/>
    <s v="QCSPLAT"/>
    <s v="QUANTA - KENT - PLAT"/>
    <s v="508145339"/>
    <n v="1"/>
    <n v="14822.12"/>
    <n v="18231.21"/>
    <n v="0"/>
    <m/>
    <n v="0"/>
    <s v=""/>
    <s v="0056004502"/>
  </r>
  <r>
    <s v="Plat"/>
    <x v="0"/>
    <x v="0"/>
    <n v="29518.892700413959"/>
    <n v="0"/>
    <n v="1897.247299586041"/>
    <n v="31416.14"/>
    <n v="0"/>
    <s v="105092837"/>
    <s v="3803E128 812 YEW STREET #  BELLINGHAM"/>
    <s v="CEN2"/>
    <s v="UP1"/>
    <d v="2021-05-05T00:00:00"/>
    <d v="2021-08-04T00:00:00"/>
    <d v="2021-11-04T00:00:00"/>
    <s v="WA03700010"/>
    <s v="UG Plat-1 Phase"/>
    <s v="16318"/>
    <s v="E Plats Line Extension"/>
    <n v="0"/>
    <n v="0"/>
    <n v="0"/>
    <n v="7248.41"/>
    <n v="9179.59"/>
    <n v="4526.28"/>
    <s v="QNWHME"/>
    <s v="QUANTA - BELLINGHAM - ELECTRIC"/>
    <s v="508153276"/>
    <n v="1"/>
    <n v="2064.91"/>
    <n v="2539.84"/>
    <n v="0"/>
    <m/>
    <n v="0"/>
    <s v=""/>
    <s v="0056004516"/>
  </r>
  <r>
    <s v="Plat"/>
    <x v="1"/>
    <x v="0"/>
    <n v="146306.85951013683"/>
    <n v="0"/>
    <n v="16608.400489863183"/>
    <n v="162915.26"/>
    <n v="0"/>
    <s v="105092895"/>
    <s v="1904E108 11001 SUNRISE BLVD E #  PUYALLU"/>
    <s v="CEN2"/>
    <s v="UP1"/>
    <d v="2020-11-12T00:00:00"/>
    <d v="2021-11-04T00:00:00"/>
    <m/>
    <s v="WA12700270"/>
    <s v="UG Plat-1 Phase"/>
    <s v="16318"/>
    <s v="E Plats Line Extension"/>
    <n v="0"/>
    <n v="0"/>
    <n v="0"/>
    <n v="47409.56"/>
    <n v="72973.97"/>
    <n v="3576"/>
    <s v="QSPPLAT"/>
    <s v="QUANTA - PIERCE - PLAT"/>
    <s v="508083365"/>
    <n v="1"/>
    <n v="13058.72"/>
    <n v="16062.23"/>
    <n v="0"/>
    <m/>
    <n v="0"/>
    <s v=""/>
    <s v=""/>
  </r>
  <r>
    <s v="Plat"/>
    <x v="0"/>
    <x v="2"/>
    <n v="61702.810271991162"/>
    <n v="84"/>
    <n v="4715.1997280088308"/>
    <n v="66418.009999999995"/>
    <n v="733"/>
    <s v="105092948"/>
    <s v="1903E100 4206 176TH ST E #  TACOMA"/>
    <s v="CEN2"/>
    <s v="UP1"/>
    <d v="2021-02-22T00:00:00"/>
    <d v="2021-05-04T00:00:00"/>
    <d v="2021-08-04T00:00:00"/>
    <s v="WA12700270"/>
    <s v="UG Plat-1 Phase"/>
    <s v="16318"/>
    <s v="E Plats Line Extension"/>
    <n v="1154.53"/>
    <n v="-1154.53"/>
    <n v="0"/>
    <n v="17848.28"/>
    <n v="28320.87"/>
    <n v="4232.5"/>
    <s v="QSPPLAT"/>
    <s v="QUANTA - PIERCE - PLAT"/>
    <s v="508180952"/>
    <n v="1"/>
    <n v="3941.26"/>
    <n v="4847.75"/>
    <n v="0"/>
    <m/>
    <n v="0"/>
    <s v=""/>
    <s v="0056004561"/>
  </r>
  <r>
    <s v="Plat"/>
    <x v="0"/>
    <x v="2"/>
    <n v="98534.100555695142"/>
    <n v="63"/>
    <n v="10487.539444304861"/>
    <n v="109021.64"/>
    <n v="1557"/>
    <s v="105092978"/>
    <s v="1801W092 2432 CANTERGROVE DR SE #  LACEY"/>
    <s v="CEN2"/>
    <s v="UP1"/>
    <d v="2021-06-23T00:00:00"/>
    <d v="2021-10-06T00:00:00"/>
    <m/>
    <s v="WA03400340"/>
    <s v="UG Plat-1 Phase"/>
    <s v="16318"/>
    <s v="E Plats Line Extension"/>
    <n v="5439.64"/>
    <n v="-5439.64"/>
    <n v="0"/>
    <n v="35975.69"/>
    <n v="44719.18"/>
    <n v="4523"/>
    <s v="QSTPLAT"/>
    <s v="QUANTA - THURSTON - PLAT"/>
    <s v="508187254"/>
    <n v="1"/>
    <n v="10202.200000000001"/>
    <n v="12548.71"/>
    <n v="0"/>
    <m/>
    <n v="0"/>
    <s v=""/>
    <s v="0056004706"/>
  </r>
  <r>
    <s v="Plat"/>
    <x v="1"/>
    <x v="2"/>
    <n v="116572.60021458058"/>
    <n v="71"/>
    <n v="13037.049785419415"/>
    <n v="129609.65"/>
    <n v="1650"/>
    <s v="105092980"/>
    <s v="1802W087 FERN ST SW &amp; 18TH AVE SW #  OL"/>
    <s v="CEN2"/>
    <s v="UP1"/>
    <d v="2020-10-22T00:00:00"/>
    <d v="2021-01-05T00:00:00"/>
    <d v="2021-04-02T00:00:00"/>
    <s v="WA03400030"/>
    <s v="UG Plat-1 Phase"/>
    <s v="16318"/>
    <s v="E Plats Line Extension"/>
    <n v="6034.08"/>
    <n v="-6034.08"/>
    <n v="0"/>
    <n v="33749.65"/>
    <n v="55506.32"/>
    <n v="3400"/>
    <s v="QSTPLAT"/>
    <s v="QUANTA - THURSTON - PLAT"/>
    <s v="508187037"/>
    <n v="1"/>
    <n v="9151.14"/>
    <n v="11255.9"/>
    <n v="0"/>
    <m/>
    <n v="0"/>
    <s v=""/>
    <s v="0056004513"/>
  </r>
  <r>
    <s v="Plat"/>
    <x v="1"/>
    <x v="2"/>
    <n v="77424.821075001339"/>
    <n v="54"/>
    <n v="10851.748924998668"/>
    <n v="88276.57"/>
    <n v="1440"/>
    <s v="105092999"/>
    <s v="2206E130 3322069055 #  MAPLE VALLEY"/>
    <s v="CEN2"/>
    <s v="UP1"/>
    <d v="2020-09-14T00:00:00"/>
    <d v="2021-11-04T00:00:00"/>
    <m/>
    <s v="WA01700200"/>
    <s v="UG Plat-1 Phase"/>
    <s v="16318"/>
    <s v="E Plats Line Extension"/>
    <n v="3546.93"/>
    <n v="-3546.93"/>
    <n v="0"/>
    <n v="25651.24"/>
    <n v="36941.629999999997"/>
    <n v="3930.08"/>
    <s v="QCSPLAT"/>
    <s v="QUANTA - KENT - PLAT"/>
    <s v="508129830"/>
    <n v="1"/>
    <n v="9009.15"/>
    <n v="11081.25"/>
    <n v="0"/>
    <m/>
    <n v="0"/>
    <s v=""/>
    <s v="0056004534"/>
  </r>
  <r>
    <s v="Plat"/>
    <x v="1"/>
    <x v="0"/>
    <n v="85639.361776359656"/>
    <n v="0"/>
    <n v="12497.908223640354"/>
    <n v="98137.27"/>
    <n v="0"/>
    <s v="105093025"/>
    <s v="2205E123 4750 AUBURN WAY N # AUBURN"/>
    <s v="CEN2"/>
    <s v="UP1"/>
    <d v="2020-09-04T00:00:00"/>
    <d v="2020-12-03T00:00:00"/>
    <d v="2021-03-02T00:00:00"/>
    <s v="WA11700020"/>
    <s v="UG Plat-1 Phase"/>
    <s v="16318"/>
    <s v="E Plats Line Extension"/>
    <n v="3214.82"/>
    <n v="-3214.82"/>
    <n v="0"/>
    <n v="28710.07"/>
    <n v="35206.15"/>
    <n v="5771.94"/>
    <s v="QCSPLAT"/>
    <s v="QUANTA - KENT - PLAT"/>
    <s v="508199068"/>
    <n v="1"/>
    <n v="9833.24"/>
    <n v="12094.89"/>
    <n v="0"/>
    <m/>
    <n v="0"/>
    <s v=""/>
    <s v="0050047349"/>
  </r>
  <r>
    <s v="Plat"/>
    <x v="1"/>
    <x v="0"/>
    <n v="66383.195609355753"/>
    <n v="0"/>
    <n v="13174.394390644249"/>
    <n v="79557.59"/>
    <n v="0"/>
    <s v="105093026"/>
    <s v="2205E123 4750 AUBURN WAY N # AUBURN"/>
    <s v="CEN2"/>
    <s v="UP1"/>
    <d v="2020-09-30T00:00:00"/>
    <d v="2021-06-23T00:00:00"/>
    <d v="2021-11-04T00:00:00"/>
    <s v="WA11700020"/>
    <s v="UG Plat-1 Phase"/>
    <s v="16318"/>
    <s v="E Plats Line Extension"/>
    <n v="1789.35"/>
    <n v="-1789.35"/>
    <n v="0"/>
    <n v="27472.5"/>
    <n v="21838.44"/>
    <n v="7857.6"/>
    <s v="QCSPLAT"/>
    <s v="QUANTA - KENT - PLAT"/>
    <s v="508199069"/>
    <n v="1"/>
    <n v="9889.8799999999992"/>
    <n v="12164.55"/>
    <n v="0"/>
    <m/>
    <n v="0"/>
    <s v=""/>
    <s v="0050047427"/>
  </r>
  <r>
    <s v="Plat"/>
    <x v="1"/>
    <x v="0"/>
    <n v="30506.296384993762"/>
    <n v="0"/>
    <n v="12062.46361500624"/>
    <n v="42568.76"/>
    <n v="0"/>
    <s v="105093027"/>
    <s v="2205E123 4750 AUBURN WAY N # AUBURN"/>
    <s v="CEN2"/>
    <s v="UP1"/>
    <d v="2020-10-16T00:00:00"/>
    <d v="2021-11-04T00:00:00"/>
    <m/>
    <s v="WA11700020"/>
    <s v="UG Plat-1 Phase"/>
    <s v="16318"/>
    <s v="E Plats Line Extension"/>
    <n v="504.84"/>
    <n v="-504.84"/>
    <n v="0"/>
    <n v="14299.76"/>
    <n v="16880.36"/>
    <n v="2292"/>
    <s v="QCSPLAT"/>
    <s v="QUANTA - KENT - PLAT"/>
    <s v="508199151"/>
    <n v="1"/>
    <n v="9776.6"/>
    <n v="12025.22"/>
    <n v="0"/>
    <m/>
    <n v="0"/>
    <s v=""/>
    <s v="0050047456"/>
  </r>
  <r>
    <s v="Plat"/>
    <x v="1"/>
    <x v="0"/>
    <n v="44040.580273378735"/>
    <n v="0"/>
    <n v="12165.209726621268"/>
    <n v="56205.79"/>
    <n v="0"/>
    <s v="105093028"/>
    <s v="2205E123 4750 AUBURN WAY N # AUBURN"/>
    <s v="CEN2"/>
    <s v="UP1"/>
    <d v="2020-10-28T00:00:00"/>
    <d v="2021-01-05T00:00:00"/>
    <d v="2021-04-02T00:00:00"/>
    <s v="WA11700020"/>
    <s v="UG Plat-1 Phase"/>
    <s v="16318"/>
    <s v="E Plats Line Extension"/>
    <n v="1714.55"/>
    <n v="-1714.55"/>
    <n v="0"/>
    <n v="19674.740000000002"/>
    <n v="20528.240000000002"/>
    <n v="3924"/>
    <s v="QCSPLAT"/>
    <s v="QUANTA - KENT - PLAT"/>
    <s v="508199152"/>
    <n v="1"/>
    <n v="9839.17"/>
    <n v="12102.18"/>
    <n v="0"/>
    <m/>
    <n v="0"/>
    <s v=""/>
    <s v="0050047620"/>
  </r>
  <r>
    <s v="Plat"/>
    <x v="1"/>
    <x v="2"/>
    <n v="44032.316986532816"/>
    <n v="90"/>
    <n v="6259.6330134671834"/>
    <n v="50291.95"/>
    <n v="490"/>
    <s v="105093068"/>
    <s v="2205E133 27827 144TH AVE SE #  KENT"/>
    <s v="CEN2"/>
    <s v="UP1"/>
    <d v="2020-10-19T00:00:00"/>
    <d v="2021-07-02T00:00:00"/>
    <d v="2021-10-06T00:00:00"/>
    <s v="WA11700150"/>
    <s v="UG Plat-1 Phase"/>
    <s v="16318"/>
    <s v="E Plats Line Extension"/>
    <n v="0"/>
    <n v="0"/>
    <n v="0"/>
    <n v="12525.18"/>
    <n v="18513.77"/>
    <n v="4911.99"/>
    <s v="QCSPLAT"/>
    <s v="QUANTA - KENT - PLAT"/>
    <s v="508231522"/>
    <n v="1"/>
    <n v="3838.06"/>
    <n v="4720.8100000000004"/>
    <n v="0"/>
    <m/>
    <n v="0"/>
    <s v=""/>
    <s v="0050047366"/>
  </r>
  <r>
    <s v="Plat"/>
    <x v="1"/>
    <x v="2"/>
    <n v="59425.061945815505"/>
    <n v="57"/>
    <n v="7088.7480541844898"/>
    <n v="66513.81"/>
    <n v="1048"/>
    <s v="105093071"/>
    <s v="2205E014 12207 SE 192ND ST #  KENT"/>
    <s v="CEN2"/>
    <s v="UP1"/>
    <d v="2020-07-10T00:00:00"/>
    <d v="2021-04-02T00:00:00"/>
    <d v="2021-07-02T00:00:00"/>
    <s v="WA11700150"/>
    <s v="UG Plat-1 Phase"/>
    <s v="16318"/>
    <s v="E Plats Line Extension"/>
    <n v="0"/>
    <n v="0"/>
    <n v="0"/>
    <n v="19464.400000000001"/>
    <n v="26910.77"/>
    <n v="713.6"/>
    <s v="QCSPLAT"/>
    <s v="QUANTA - KENT - PLAT"/>
    <s v="508234531"/>
    <n v="1"/>
    <n v="5492.61"/>
    <n v="6755.91"/>
    <n v="0"/>
    <m/>
    <n v="0"/>
    <s v=""/>
    <s v="0056004494"/>
  </r>
  <r>
    <s v="Plat"/>
    <x v="1"/>
    <x v="2"/>
    <n v="87967.576348447197"/>
    <n v="89"/>
    <n v="9227.0236515528104"/>
    <n v="97194.6"/>
    <n v="990"/>
    <s v="105093073"/>
    <s v="2206E115 19836 SE 272ND ST, COVINGTON"/>
    <s v="CEN2"/>
    <s v="UP1"/>
    <d v="2020-08-13T00:00:00"/>
    <d v="2020-11-05T00:00:00"/>
    <d v="2021-02-02T00:00:00"/>
    <s v="WA11700260"/>
    <s v="UG Plat-1 Phase"/>
    <s v="16318"/>
    <s v="E Plats Line Extension"/>
    <n v="1225.43"/>
    <n v="-1225.43"/>
    <n v="0"/>
    <n v="24503.23"/>
    <n v="37437.33"/>
    <n v="10242.9"/>
    <s v="QCSPLAT"/>
    <s v="QUANTA - KENT - PLAT"/>
    <s v="508241526"/>
    <n v="1"/>
    <n v="7626.72"/>
    <n v="9380.8700000000008"/>
    <n v="0"/>
    <m/>
    <n v="0"/>
    <s v=""/>
    <s v="0056004553"/>
  </r>
  <r>
    <s v="Plat"/>
    <x v="1"/>
    <x v="0"/>
    <n v="31221.435148894889"/>
    <n v="0"/>
    <n v="318.24485110511085"/>
    <n v="31539.68"/>
    <n v="0"/>
    <s v="105093077"/>
    <s v="2505E032 11109 NE 68TH ST #  KIRKLAND"/>
    <s v="CEN2"/>
    <s v="UP1"/>
    <d v="2020-09-03T00:00:00"/>
    <d v="2020-12-03T00:00:00"/>
    <d v="2021-03-02T00:00:00"/>
    <s v="WA11700160"/>
    <s v="UG Plat-1 Phase"/>
    <s v="16318"/>
    <s v="E Plats Line Extension"/>
    <n v="249.61"/>
    <n v="-249.61"/>
    <n v="0"/>
    <n v="2957.21"/>
    <n v="9640.84"/>
    <n v="6970.8"/>
    <s v="QCNOKE"/>
    <s v="QUANTA - REDMOND - ELECTRIC"/>
    <s v="508288969"/>
    <n v="1"/>
    <n v="0"/>
    <n v="0"/>
    <n v="0"/>
    <m/>
    <n v="3"/>
    <s v="1"/>
    <s v="0050047481"/>
  </r>
  <r>
    <s v="Plat"/>
    <x v="1"/>
    <x v="0"/>
    <n v="28878.9543816921"/>
    <n v="0"/>
    <n v="2762.6256183079022"/>
    <n v="31641.58"/>
    <n v="0"/>
    <s v="105093078"/>
    <s v="2305E034  PARCEL 0923059080 #  RENTON"/>
    <s v="CEN2"/>
    <s v="UP1"/>
    <d v="2020-11-24T00:00:00"/>
    <d v="2021-05-04T00:00:00"/>
    <d v="2021-08-04T00:00:00"/>
    <s v="WA11700250"/>
    <s v="UG Plat-1 Phase"/>
    <s v="16318"/>
    <s v="E Plats Line Extension"/>
    <n v="1368.43"/>
    <n v="-1368.43"/>
    <n v="0"/>
    <n v="3881.83"/>
    <n v="6856.62"/>
    <n v="8445.56"/>
    <s v="QCSPLAT"/>
    <s v="QUANTA - KENT - PLAT"/>
    <s v="507558524"/>
    <n v="1"/>
    <n v="2234.7399999999998"/>
    <n v="2748.73"/>
    <n v="0"/>
    <m/>
    <n v="0"/>
    <s v=""/>
    <s v="0050047749"/>
  </r>
  <r>
    <s v="Plat"/>
    <x v="1"/>
    <x v="0"/>
    <n v="274591.35957572079"/>
    <n v="0"/>
    <n v="29803.930424279188"/>
    <n v="304395.28999999998"/>
    <n v="0"/>
    <s v="105093103"/>
    <s v="2302E076 8412 PHILLIPS RD #  PORT ORCHAR"/>
    <s v="CEN2"/>
    <s v="UP1"/>
    <d v="2020-10-22T00:00:00"/>
    <d v="2021-01-05T00:00:00"/>
    <d v="2021-04-02T00:00:00"/>
    <s v="WA01800990"/>
    <s v="UG Plat-1 Phase"/>
    <s v="16318"/>
    <s v="E Plats Line Extension"/>
    <n v="30535.31"/>
    <n v="-30535.31"/>
    <n v="0"/>
    <n v="94210.43"/>
    <n v="134701.18"/>
    <n v="6053.16"/>
    <s v="QSWPLAT"/>
    <s v="QUANTA - KITSAP - PLAT"/>
    <s v="508231756"/>
    <n v="1"/>
    <n v="23711.86"/>
    <n v="29165.59"/>
    <n v="0"/>
    <m/>
    <n v="0"/>
    <s v=""/>
    <s v="0056004599"/>
  </r>
  <r>
    <s v="Plat"/>
    <x v="1"/>
    <x v="0"/>
    <n v="14056.922718690188"/>
    <n v="0"/>
    <n v="1948.5172813098129"/>
    <n v="16005.44"/>
    <n v="0"/>
    <s v="105093135"/>
    <s v="3501E092 3804 OAKES VIEW LN # ANACORTES"/>
    <s v="CEN2"/>
    <s v="UP1"/>
    <d v="2020-07-15T00:00:00"/>
    <d v="2020-10-04T00:00:00"/>
    <d v="2021-01-05T00:00:00"/>
    <s v="WA02900010"/>
    <s v="UG Plat-1 Phase"/>
    <s v="16318"/>
    <s v="E Plats Line Extension"/>
    <n v="0"/>
    <n v="0"/>
    <n v="0"/>
    <n v="4164.1899999999996"/>
    <n v="4213.82"/>
    <n v="1674.76"/>
    <s v="QNSKGE"/>
    <s v="QUANTA - SKAGIT - ELECTRIC"/>
    <s v="508308645"/>
    <n v="1"/>
    <n v="1616.53"/>
    <n v="1988.33"/>
    <n v="0"/>
    <m/>
    <n v="0"/>
    <s v=""/>
    <s v="0056004521"/>
  </r>
  <r>
    <s v="Plat"/>
    <x v="1"/>
    <x v="0"/>
    <n v="44728.983558750362"/>
    <n v="0"/>
    <n v="2875.116441249636"/>
    <n v="47604.1"/>
    <n v="0"/>
    <s v="105093140"/>
    <s v="2604E098 7206 NE 129TH ST #  KIRKLAND"/>
    <s v="CEN2"/>
    <s v="UP1"/>
    <d v="2020-10-28T00:00:00"/>
    <d v="2021-01-05T00:00:00"/>
    <d v="2021-04-02T00:00:00"/>
    <s v="WA11700160"/>
    <s v="UG Plat-1 Phase"/>
    <s v="16318"/>
    <s v="E Plats Line Extension"/>
    <n v="1826.22"/>
    <n v="-1826.22"/>
    <n v="0"/>
    <n v="8626.7900000000009"/>
    <n v="12569.11"/>
    <n v="683.63"/>
    <s v="QCNPLAT"/>
    <s v="QUANTA - REDMOND - PLAT"/>
    <s v="508245265"/>
    <n v="1"/>
    <n v="3496.06"/>
    <n v="4300.1499999999996"/>
    <n v="0"/>
    <m/>
    <n v="0"/>
    <s v=""/>
    <s v="0056004566"/>
  </r>
  <r>
    <s v="Plat"/>
    <x v="1"/>
    <x v="0"/>
    <n v="198677.47795459055"/>
    <n v="0"/>
    <n v="20932.222045409475"/>
    <n v="219609.7"/>
    <n v="0"/>
    <s v="105093182"/>
    <s v="2401E077 PARCEL 20240142512001 #  BREMER"/>
    <s v="CEN2"/>
    <s v="UP1"/>
    <d v="2020-11-17T00:00:00"/>
    <d v="2021-02-02T00:00:00"/>
    <d v="2021-05-04T00:00:00"/>
    <s v="WA01800010"/>
    <s v="UG Plat-1 Phase"/>
    <s v="16318"/>
    <s v="E Plats Line Extension"/>
    <n v="14846.51"/>
    <n v="-14846.51"/>
    <n v="0"/>
    <n v="63526.34"/>
    <n v="104171.51"/>
    <n v="4104"/>
    <s v="QSWPLAT"/>
    <s v="QUANTA - KITSAP - PLAT"/>
    <s v="508293070"/>
    <n v="1"/>
    <n v="17271.259999999998"/>
    <n v="21243.65"/>
    <n v="0"/>
    <m/>
    <n v="0"/>
    <s v=""/>
    <s v="0056004608"/>
  </r>
  <r>
    <s v="Plat"/>
    <x v="0"/>
    <x v="2"/>
    <n v="55681.119017721598"/>
    <n v="77"/>
    <n v="4277.3209822784065"/>
    <n v="59958.44"/>
    <n v="725"/>
    <s v="105093231"/>
    <s v="3201E015  PARCEL R132094951950 #  OAK HA"/>
    <s v="CEN2"/>
    <s v="UP1"/>
    <d v="2021-01-19T00:00:00"/>
    <d v="2021-04-02T00:00:00"/>
    <d v="2021-07-02T00:00:00"/>
    <s v="WA01500030"/>
    <s v="UG Plat-1 Phase"/>
    <s v="16318"/>
    <s v="E Plats Line Extension"/>
    <n v="3000.49"/>
    <n v="-3000.49"/>
    <n v="0"/>
    <n v="16682.310000000001"/>
    <n v="20785.490000000002"/>
    <n v="4109.45"/>
    <s v="QNISLE"/>
    <s v="QUANTA - WHIDBEY - ELECTRIC"/>
    <s v="507972603"/>
    <n v="1"/>
    <n v="3703.71"/>
    <n v="4555.5600000000004"/>
    <n v="0"/>
    <m/>
    <n v="0"/>
    <s v=""/>
    <s v="0056004604"/>
  </r>
  <r>
    <s v="Plat"/>
    <x v="0"/>
    <x v="2"/>
    <n v="47913.113389154882"/>
    <n v="53"/>
    <n v="12678.536610845118"/>
    <n v="60591.65"/>
    <n v="906"/>
    <s v="105093232"/>
    <s v="2004E007 12220 12TH ST E # EDGEWOOD"/>
    <s v="CEN2"/>
    <s v="UP1"/>
    <d v="2021-04-08T00:00:00"/>
    <d v="2021-07-02T00:00:00"/>
    <d v="2021-10-06T00:00:00"/>
    <s v="WA12700200"/>
    <s v="UG Plat-1 Phase"/>
    <s v="16318"/>
    <s v="E Plats Line Extension"/>
    <n v="1007.33"/>
    <n v="-1007.33"/>
    <n v="0"/>
    <n v="22044.82"/>
    <n v="16157.5"/>
    <n v="4477.3999999999996"/>
    <s v="QSPPLAT"/>
    <s v="QUANTA - PIERCE - PLAT"/>
    <s v="508335935"/>
    <n v="1"/>
    <n v="9681.92"/>
    <n v="11908.76"/>
    <n v="0"/>
    <m/>
    <n v="0"/>
    <s v=""/>
    <s v="0056004694"/>
  </r>
  <r>
    <s v="Plat"/>
    <x v="0"/>
    <x v="2"/>
    <n v="110731.74972913305"/>
    <n v="71"/>
    <n v="7748.1002708669521"/>
    <n v="118479.85"/>
    <n v="1566"/>
    <s v="105093316"/>
    <s v="2501E103 700 NE MCWILLIAMS RD #  BREMERT"/>
    <s v="CEN2"/>
    <s v="UP1"/>
    <d v="2021-04-15T00:00:00"/>
    <d v="2021-08-04T00:00:00"/>
    <d v="2021-11-04T00:00:00"/>
    <s v="WA01800990"/>
    <s v="UG Plat-1 Phase"/>
    <s v="16318"/>
    <s v="E Plats Line Extension"/>
    <n v="8009.35"/>
    <n v="-8009.35"/>
    <n v="0"/>
    <n v="30116.6"/>
    <n v="58981.84"/>
    <n v="3501.58"/>
    <s v="QSWPLAT"/>
    <s v="QUANTA - KITSAP - PLAT"/>
    <s v="508386086"/>
    <n v="1"/>
    <n v="8068.56"/>
    <n v="9924.33"/>
    <n v="0"/>
    <m/>
    <n v="0"/>
    <s v=""/>
    <s v="0056004766"/>
  </r>
  <r>
    <s v="Plat"/>
    <x v="0"/>
    <x v="2"/>
    <n v="132936.98154382626"/>
    <n v="84"/>
    <n v="10988.008456173742"/>
    <n v="143924.99"/>
    <n v="1591"/>
    <s v="105093317"/>
    <s v="2501E103 700 NE MCWILLIAMS RD #  BREMERT"/>
    <s v="CEN2"/>
    <s v="UP1"/>
    <d v="2021-06-10T00:00:00"/>
    <d v="2021-10-06T00:00:00"/>
    <m/>
    <s v="WA01800990"/>
    <s v="UG Plat-1 Phase"/>
    <s v="16318"/>
    <s v="E Plats Line Extension"/>
    <n v="8273.73"/>
    <n v="-8273.73"/>
    <n v="0"/>
    <n v="46975.040000000001"/>
    <n v="60940.68"/>
    <n v="4232"/>
    <s v="QSWPLAT"/>
    <s v="QUANTA - KITSAP - PLAT"/>
    <s v="508386087"/>
    <n v="1"/>
    <n v="9522.89"/>
    <n v="11713.15"/>
    <n v="0"/>
    <m/>
    <n v="0"/>
    <s v=""/>
    <s v="0056004703"/>
  </r>
  <r>
    <s v="Plat"/>
    <x v="1"/>
    <x v="0"/>
    <n v="16654.806126716441"/>
    <n v="0"/>
    <n v="1801.543873283558"/>
    <n v="18456.349999999999"/>
    <n v="0"/>
    <s v="105093331"/>
    <s v="2305E016  2007 UNION AVE NE #  RENTON"/>
    <s v="CEN2"/>
    <s v="UP1"/>
    <d v="2020-08-31T00:00:00"/>
    <d v="2020-11-05T00:00:00"/>
    <d v="2021-02-02T00:00:00"/>
    <s v="WA11700250"/>
    <s v="UG Plat-1 Phase"/>
    <s v="16318"/>
    <s v="E Plats Line Extension"/>
    <n v="6999.37"/>
    <n v="-6999.37"/>
    <n v="0"/>
    <n v="4330.18"/>
    <n v="5235.62"/>
    <n v="3180"/>
    <s v="QCNOKE"/>
    <s v="QUANTA - REDMOND - ELECTRIC"/>
    <s v="508217853"/>
    <n v="1"/>
    <n v="1907.83"/>
    <n v="2346.63"/>
    <n v="0"/>
    <m/>
    <n v="0"/>
    <s v=""/>
    <s v="0056004545"/>
  </r>
  <r>
    <s v="Plat"/>
    <x v="1"/>
    <x v="0"/>
    <n v="34289.280912716946"/>
    <n v="0"/>
    <n v="8671.2290872830599"/>
    <n v="42960.51"/>
    <n v="0"/>
    <s v="105093340"/>
    <s v="2605E131 10435 SLATER AVE NE #  KIRKLAND"/>
    <s v="CEN2"/>
    <s v="UP1"/>
    <d v="2020-12-17T00:00:00"/>
    <d v="2021-03-02T00:00:00"/>
    <d v="2021-06-02T00:00:00"/>
    <s v="WA11700160"/>
    <s v="UG Plat-1 Phase"/>
    <s v="16318"/>
    <s v="E Plats Line Extension"/>
    <n v="0"/>
    <n v="0"/>
    <n v="0"/>
    <n v="8598.1200000000008"/>
    <n v="11520.68"/>
    <n v="143"/>
    <s v="QCNPLAT"/>
    <s v="QUANTA - REDMOND - PLAT"/>
    <s v="506899629"/>
    <n v="1"/>
    <n v="4469.47"/>
    <n v="5497.45"/>
    <n v="0"/>
    <m/>
    <n v="0"/>
    <s v=""/>
    <s v=""/>
  </r>
  <r>
    <s v="Plat"/>
    <x v="1"/>
    <x v="0"/>
    <n v="147445.70365793409"/>
    <n v="0"/>
    <n v="28659.64634206592"/>
    <n v="176105.35"/>
    <n v="0"/>
    <s v="105093343"/>
    <s v="2105E107  PARCEL #960656 CLE ELUM"/>
    <s v="CEN2"/>
    <s v="UP1"/>
    <d v="2020-10-29T00:00:00"/>
    <d v="2021-01-05T00:00:00"/>
    <d v="2021-04-02T00:00:00"/>
    <s v="WA01900010"/>
    <s v="UG Plat-1 Phase"/>
    <s v="16318"/>
    <s v="E Plats Line Extension"/>
    <n v="0"/>
    <n v="0"/>
    <n v="0"/>
    <n v="88652.26"/>
    <n v="49718.81"/>
    <n v="12040.75"/>
    <s v="QCNPLAT"/>
    <s v="QUANTA - REDMOND - PLAT"/>
    <s v="507903209"/>
    <n v="1"/>
    <n v="34867.269999999997"/>
    <n v="42886.74"/>
    <n v="0"/>
    <m/>
    <n v="0"/>
    <s v=""/>
    <s v=""/>
  </r>
  <r>
    <s v="Plat"/>
    <x v="1"/>
    <x v="2"/>
    <n v="48437.671209516331"/>
    <n v="113"/>
    <n v="987.98879048367007"/>
    <n v="49425.66"/>
    <n v="430"/>
    <s v="105093388"/>
    <s v="1905E127 403 BECKETT LN SW #  ORTING"/>
    <s v="CEN2"/>
    <s v="UP1"/>
    <d v="2020-10-13T00:00:00"/>
    <d v="2021-01-05T00:00:00"/>
    <d v="2021-04-02T00:00:00"/>
    <s v="WA12700100"/>
    <s v="UG Plat-1 Phase"/>
    <s v="16318"/>
    <s v="E Plats Line Extension"/>
    <n v="1590.92"/>
    <n v="-1590.92"/>
    <n v="0"/>
    <n v="14974.84"/>
    <n v="19388.03"/>
    <n v="3898.42"/>
    <s v="QSPPLAT"/>
    <s v="QUANTA - PIERCE - PLAT"/>
    <s v="508327365"/>
    <n v="1"/>
    <n v="3838.06"/>
    <n v="4720.8100000000004"/>
    <n v="0"/>
    <m/>
    <n v="0"/>
    <s v=""/>
    <s v="0056004603"/>
  </r>
  <r>
    <s v="Plat"/>
    <x v="0"/>
    <x v="2"/>
    <n v="51501.75003742626"/>
    <n v="102"/>
    <n v="1009.4299625737417"/>
    <n v="52511.18"/>
    <n v="505"/>
    <s v="105093468"/>
    <s v="2604E048 7624 NE 165TH ST #  KENMORE"/>
    <s v="CEN2"/>
    <s v="UP1"/>
    <d v="2021-02-23T00:00:00"/>
    <d v="2021-05-04T00:00:00"/>
    <d v="2021-08-04T00:00:00"/>
    <s v="WA11700380"/>
    <s v="UG Plat-1 Phase"/>
    <s v="16318"/>
    <s v="E Plats Line Extension"/>
    <n v="219.45"/>
    <n v="-219.45"/>
    <n v="0"/>
    <n v="13129.9"/>
    <n v="19054"/>
    <n v="1600"/>
    <s v="QCNPLAT"/>
    <s v="QUANTA - REDMOND - PLAT"/>
    <s v="508420722"/>
    <n v="1"/>
    <n v="3651.58"/>
    <n v="4491.4399999999996"/>
    <n v="0"/>
    <m/>
    <n v="0"/>
    <s v=""/>
    <s v="0056004621"/>
  </r>
  <r>
    <s v="Plat"/>
    <x v="0"/>
    <x v="0"/>
    <n v="179498.29554336471"/>
    <n v="0"/>
    <n v="21203.894456635291"/>
    <n v="200702.19"/>
    <n v="0"/>
    <s v="105093499"/>
    <s v="3803E077 1600 E SUNSET DR #  BELLINGHAM"/>
    <s v="CEN2"/>
    <s v="UP1"/>
    <d v="2021-03-30T00:00:00"/>
    <d v="2021-06-02T00:00:00"/>
    <d v="2021-10-06T00:00:00"/>
    <s v="WA03700010"/>
    <s v="UG Plat-1 Phase"/>
    <s v="16318"/>
    <s v="E Plats Line Extension"/>
    <n v="6805.02"/>
    <n v="-6805.02"/>
    <n v="0"/>
    <n v="47915.6"/>
    <n v="88496.57"/>
    <n v="13092.02"/>
    <s v="QNWHME"/>
    <s v="QUANTA - BELLINGHAM - ELECTRIC"/>
    <s v="508534200"/>
    <n v="1"/>
    <n v="17221.27"/>
    <n v="21182.16"/>
    <n v="0"/>
    <m/>
    <n v="0"/>
    <s v=""/>
    <s v="0056004638"/>
  </r>
  <r>
    <s v="Plat"/>
    <x v="1"/>
    <x v="2"/>
    <n v="290309.56336159678"/>
    <n v="65"/>
    <n v="34441.736638403236"/>
    <n v="324751.3"/>
    <n v="4460"/>
    <s v="105093590"/>
    <s v="1905E061 PARCEL 0519162020 #  BONNEY LA"/>
    <s v="CEN2"/>
    <s v="UP1"/>
    <d v="2020-10-21T00:00:00"/>
    <d v="2021-01-05T00:00:00"/>
    <d v="2021-04-02T00:00:00"/>
    <s v="WA12700270"/>
    <s v="UG Plat-1 Phase"/>
    <s v="16318"/>
    <s v="E Plats Line Extension"/>
    <n v="4064.81"/>
    <n v="-4064.81"/>
    <n v="0"/>
    <n v="109156.27"/>
    <n v="138452.57"/>
    <n v="7974.8"/>
    <s v="QSPPLAT"/>
    <s v="QUANTA - PIERCE - PLAT"/>
    <s v="508538765"/>
    <n v="1"/>
    <n v="27466.93"/>
    <n v="33784.32"/>
    <n v="0"/>
    <m/>
    <n v="0"/>
    <s v=""/>
    <s v="0056004574"/>
  </r>
  <r>
    <s v="Plat"/>
    <x v="1"/>
    <x v="0"/>
    <n v="1814.33"/>
    <n v="0"/>
    <n v="0"/>
    <n v="1814.33"/>
    <n v="0"/>
    <s v="105093603"/>
    <s v="2205E092 25201 161ST PL SE #  COVINGTON"/>
    <s v="CEN2"/>
    <s v="UP3"/>
    <d v="2020-12-28T00:00:00"/>
    <d v="2021-04-02T00:00:00"/>
    <d v="2021-07-02T00:00:00"/>
    <s v="WA01700120"/>
    <s v="UG Plat-Multi Phase"/>
    <s v="16311"/>
    <s v="E Commercial Line Extension"/>
    <n v="0"/>
    <n v="0"/>
    <n v="0"/>
    <n v="210.13"/>
    <n v="1210.7"/>
    <n v="0"/>
    <s v="QCSPLAT"/>
    <s v="QUANTA - KENT - PLAT"/>
    <s v=""/>
    <n v="1"/>
    <n v="0"/>
    <n v="0"/>
    <n v="0"/>
    <m/>
    <n v="0"/>
    <s v=""/>
    <s v="0050047428"/>
  </r>
  <r>
    <s v="Plat"/>
    <x v="0"/>
    <x v="0"/>
    <n v="97664.31987283226"/>
    <n v="0"/>
    <n v="9372.3401271677412"/>
    <n v="107036.66"/>
    <n v="0"/>
    <s v="105093609"/>
    <s v="1904E135 187TH ST EAST &amp; RAINIER BLVD E"/>
    <s v="CEN2"/>
    <s v="UP1"/>
    <d v="2021-01-08T00:00:00"/>
    <d v="2021-04-02T00:00:00"/>
    <m/>
    <s v="WA12700270"/>
    <s v="UG Plat-1 Phase"/>
    <s v="16318"/>
    <s v="E Plats Line Extension"/>
    <n v="0"/>
    <n v="0"/>
    <n v="0"/>
    <n v="28924.77"/>
    <n v="36844.58"/>
    <n v="12140"/>
    <s v="QSPPLAT"/>
    <s v="QUANTA - PIERCE - PLAT"/>
    <s v="508323472"/>
    <n v="1"/>
    <n v="7227.38"/>
    <n v="8889.68"/>
    <n v="0"/>
    <m/>
    <n v="0"/>
    <s v=""/>
    <s v=""/>
  </r>
  <r>
    <s v="Plat"/>
    <x v="1"/>
    <x v="0"/>
    <n v="59124.504698099365"/>
    <n v="0"/>
    <n v="12555.965301900638"/>
    <n v="71680.47"/>
    <n v="0"/>
    <s v="105093676"/>
    <s v="1601E033 407 MYERS ST SE #  RAINIE"/>
    <s v="CEN2"/>
    <s v="UP1"/>
    <d v="2020-09-25T00:00:00"/>
    <d v="2020-12-03T00:00:00"/>
    <d v="2021-03-02T00:00:00"/>
    <s v="WA03400040"/>
    <s v="UG Plat-1 Phase"/>
    <s v="16318"/>
    <s v="E Plats Line Extension"/>
    <n v="0"/>
    <n v="0"/>
    <n v="0"/>
    <n v="19413.48"/>
    <n v="30786.48"/>
    <n v="4296.91"/>
    <s v="QSTPLAT"/>
    <s v="QUANTA - THURSTON - PLAT"/>
    <s v="508516265"/>
    <n v="1"/>
    <n v="9688.39"/>
    <n v="11916.72"/>
    <n v="0"/>
    <m/>
    <n v="0"/>
    <s v=""/>
    <s v=""/>
  </r>
  <r>
    <s v="Plat"/>
    <x v="1"/>
    <x v="0"/>
    <n v="56947.249054377695"/>
    <n v="0"/>
    <n v="7737.7909456223024"/>
    <n v="64685.04"/>
    <n v="0"/>
    <s v="105093678"/>
    <s v="2407E058 32413 SE REDMOND FALL CITY RD #"/>
    <s v="CEN2"/>
    <s v="UP1"/>
    <d v="2020-10-13T00:00:00"/>
    <d v="2021-11-04T00:00:00"/>
    <m/>
    <s v="WA04000990"/>
    <s v="UG Plat-1 Phase"/>
    <s v="16318"/>
    <s v="E Plats Line Extension"/>
    <n v="5335.34"/>
    <n v="-5335.34"/>
    <n v="0"/>
    <n v="15537.99"/>
    <n v="22902.62"/>
    <n v="7105.19"/>
    <s v="QCNPLAT"/>
    <s v="QUANTA - REDMOND - PLAT"/>
    <s v="508210713"/>
    <n v="1"/>
    <n v="6970.48"/>
    <n v="8573.69"/>
    <n v="0"/>
    <m/>
    <n v="0"/>
    <s v=""/>
    <s v="0056004584"/>
  </r>
  <r>
    <s v="Plat"/>
    <x v="1"/>
    <x v="0"/>
    <n v="19594.036524010491"/>
    <n v="0"/>
    <n v="5770.2534759895088"/>
    <n v="25364.29"/>
    <n v="0"/>
    <s v="105093710"/>
    <s v="1904E135 10410 187TH ST E #  PUYALLUP"/>
    <s v="CEN2"/>
    <s v="UP1"/>
    <d v="2020-08-17T00:00:00"/>
    <d v="2020-11-05T00:00:00"/>
    <d v="2021-04-02T00:00:00"/>
    <s v="WA12700270"/>
    <s v="UG Plat-1 Phase"/>
    <s v="16318"/>
    <s v="E Plats Line Extension"/>
    <n v="0"/>
    <n v="0"/>
    <n v="0"/>
    <n v="6187.4"/>
    <n v="14072.05"/>
    <n v="0"/>
    <s v="QSPPLAT"/>
    <s v="QUANTA - PIERCE - PLAT"/>
    <s v=""/>
    <n v="1"/>
    <n v="4497.05"/>
    <n v="5531.37"/>
    <n v="0"/>
    <m/>
    <n v="0"/>
    <s v=""/>
    <s v="0050048063"/>
  </r>
  <r>
    <s v="Plat"/>
    <x v="1"/>
    <x v="2"/>
    <n v="218114.77785447967"/>
    <n v="52"/>
    <n v="30524.402145520315"/>
    <n v="248639.18"/>
    <n v="4193"/>
    <s v="105093735"/>
    <s v="1905E080 PARCEL #0519204010 BONNEY LAKE"/>
    <s v="CEN2"/>
    <s v="UP1"/>
    <d v="2020-10-30T00:00:00"/>
    <d v="2021-01-05T00:00:00"/>
    <d v="2021-04-02T00:00:00"/>
    <s v="WA12700270"/>
    <s v="UG Plat-1 Phase"/>
    <s v="16318"/>
    <s v="E Plats Line Extension"/>
    <n v="9446.1299999999992"/>
    <n v="-9446.1299999999992"/>
    <n v="0"/>
    <n v="79523.14"/>
    <n v="105459.56"/>
    <n v="12098.22"/>
    <s v="QSPPLAT"/>
    <s v="QUANTA - PIERCE - PLAT"/>
    <s v="508630890"/>
    <n v="1"/>
    <n v="24349.27"/>
    <n v="29949.599999999999"/>
    <n v="0"/>
    <m/>
    <n v="0"/>
    <s v=""/>
    <s v="0056004585"/>
  </r>
  <r>
    <s v="Plat"/>
    <x v="1"/>
    <x v="2"/>
    <n v="35134.641893194588"/>
    <n v="70"/>
    <n v="1198.6481068054161"/>
    <n v="36333.29"/>
    <n v="504"/>
    <s v="105093784"/>
    <s v="2405E116 7806 113TH AVE SE # PLAT NEWCAS"/>
    <s v="CEN2"/>
    <s v="UP1"/>
    <d v="2020-12-10T00:00:00"/>
    <d v="2021-03-02T00:00:00"/>
    <d v="2021-06-02T00:00:00"/>
    <s v="WA11700360"/>
    <s v="UG Plat-1 Phase"/>
    <s v="16318"/>
    <s v="E Plats Line Extension"/>
    <n v="1054.3599999999999"/>
    <n v="-1054.3599999999999"/>
    <n v="0"/>
    <n v="9116.56"/>
    <n v="11347.12"/>
    <n v="3571.47"/>
    <s v="QCNPLAT"/>
    <s v="QUANTA - REDMOND - PLAT"/>
    <s v="508630338"/>
    <n v="1"/>
    <n v="2566.7399999999998"/>
    <n v="3157.09"/>
    <n v="0"/>
    <m/>
    <n v="0"/>
    <s v=""/>
    <s v="0056004607"/>
  </r>
  <r>
    <s v="Plat"/>
    <x v="1"/>
    <x v="0"/>
    <n v="22235.040437271469"/>
    <n v="0"/>
    <n v="2290.3695627285297"/>
    <n v="24525.41"/>
    <n v="0"/>
    <s v="105093786"/>
    <s v="1702E075 210 JEFFERSON AVE NW #  YELM"/>
    <s v="CEN2"/>
    <s v="UP1"/>
    <d v="2020-11-22T00:00:00"/>
    <d v="2021-04-02T00:00:00"/>
    <d v="2021-07-02T00:00:00"/>
    <s v="WA03400070"/>
    <s v="UG Plat-1 Phase"/>
    <s v="16318"/>
    <s v="E Plats Line Extension"/>
    <n v="0"/>
    <n v="0"/>
    <n v="0"/>
    <n v="3881.78"/>
    <n v="5777.24"/>
    <n v="6354.1"/>
    <s v="QSTPLAT"/>
    <s v="QUANTA - THURSTON - PLAT"/>
    <s v="508138404"/>
    <n v="1"/>
    <n v="1964.41"/>
    <n v="2416.2199999999998"/>
    <n v="0"/>
    <m/>
    <n v="0"/>
    <s v=""/>
    <s v="0050048072"/>
  </r>
  <r>
    <s v="Plat"/>
    <x v="1"/>
    <x v="0"/>
    <n v="15758.118722070341"/>
    <n v="0"/>
    <n v="1087.8912779296572"/>
    <n v="16846.009999999998"/>
    <n v="0"/>
    <s v="105093787"/>
    <s v="2605E024 19225 100TH AVE NE #  BOTHELL"/>
    <s v="CEN2"/>
    <s v="UP1"/>
    <d v="2020-10-02T00:00:00"/>
    <d v="2021-01-05T00:00:00"/>
    <d v="2021-04-02T00:00:00"/>
    <s v="WA11700060"/>
    <s v="UG Plat-1 Phase"/>
    <s v="16318"/>
    <s v="E Plats Line Extension"/>
    <n v="0"/>
    <n v="0"/>
    <n v="0"/>
    <n v="5413.47"/>
    <n v="6357.85"/>
    <n v="175.16"/>
    <s v="QCNPLAT"/>
    <s v="QUANTA - REDMOND - PLAT"/>
    <s v="508549995"/>
    <n v="1"/>
    <n v="1482.04"/>
    <n v="1822.91"/>
    <n v="0"/>
    <m/>
    <n v="0"/>
    <s v=""/>
    <s v="0056004550"/>
  </r>
  <r>
    <s v="Plat"/>
    <x v="1"/>
    <x v="0"/>
    <n v="80340.72403588405"/>
    <n v="0"/>
    <n v="25798.535964115938"/>
    <n v="106139.26"/>
    <n v="0"/>
    <s v="105093820"/>
    <s v="1904E103 12020 SUNRISE BLVD E #  PUYALLU"/>
    <s v="CEN2"/>
    <s v="UP1"/>
    <d v="2020-07-30T00:00:00"/>
    <d v="2020-10-04T00:00:00"/>
    <d v="2021-01-05T00:00:00"/>
    <s v="WA12700270"/>
    <s v="UG Plat-1 Phase"/>
    <s v="16318"/>
    <s v="E Plats Line Extension"/>
    <n v="539.29999999999995"/>
    <n v="-539.29999999999995"/>
    <n v="0"/>
    <n v="38302.11"/>
    <n v="38763.949999999997"/>
    <n v="5369.42"/>
    <s v="QSPPLAT"/>
    <s v="QUANTA - PIERCE - PLAT"/>
    <s v="508651638"/>
    <n v="1"/>
    <n v="20596.03"/>
    <n v="25333.119999999999"/>
    <n v="0"/>
    <m/>
    <n v="0"/>
    <s v=""/>
    <s v="0050047712"/>
  </r>
  <r>
    <s v="Plat"/>
    <x v="0"/>
    <x v="2"/>
    <n v="105867.49610982416"/>
    <n v="44"/>
    <n v="13526.113890175835"/>
    <n v="119393.61"/>
    <n v="2400"/>
    <s v="105093844"/>
    <s v="2506E103 24412 NE 19TH ST #  SAMMAMISH"/>
    <s v="CEN2"/>
    <s v="UP1"/>
    <d v="2021-01-21T00:00:00"/>
    <d v="2021-10-06T00:00:00"/>
    <m/>
    <s v="WA11700990"/>
    <s v="UG Plat-1 Phase"/>
    <s v="16318"/>
    <s v="E Plats Line Extension"/>
    <n v="6472.58"/>
    <n v="-6472.58"/>
    <n v="0"/>
    <n v="37091.360000000001"/>
    <n v="48343.26"/>
    <n v="4495.0200000000004"/>
    <s v="QCNPLAT"/>
    <s v="QUANTA - REDMOND - PLAT"/>
    <s v="508661801"/>
    <n v="1"/>
    <n v="12359.48"/>
    <n v="15202.16"/>
    <n v="0"/>
    <m/>
    <n v="0"/>
    <s v=""/>
    <s v="0056004623"/>
  </r>
  <r>
    <s v="Plat"/>
    <x v="1"/>
    <x v="0"/>
    <n v="27349.309426668817"/>
    <n v="0"/>
    <n v="4695.2305733311841"/>
    <n v="32044.54"/>
    <n v="0"/>
    <s v="105093935"/>
    <s v="1902E061 12820 AVENUE DUBOIS SW #  LAKEW"/>
    <s v="CEN2"/>
    <s v="UP1"/>
    <d v="2020-09-17T00:00:00"/>
    <d v="2021-11-04T00:00:00"/>
    <m/>
    <s v="WA12700210"/>
    <s v="UG Plat-1 Phase"/>
    <s v="16318"/>
    <s v="E Plats Line Extension"/>
    <n v="0"/>
    <n v="0"/>
    <n v="0"/>
    <n v="6583.74"/>
    <n v="5753.98"/>
    <n v="4835.42"/>
    <s v="QSPPLAT"/>
    <s v="QUANTA - PIERCE - PLAT"/>
    <s v="508831855"/>
    <n v="1"/>
    <n v="1914.2"/>
    <n v="2354.4699999999998"/>
    <n v="0"/>
    <m/>
    <n v="0"/>
    <s v=""/>
    <s v=""/>
  </r>
  <r>
    <s v="Plat"/>
    <x v="1"/>
    <x v="0"/>
    <n v="16755.866119755028"/>
    <n v="0"/>
    <n v="2401.6838802449697"/>
    <n v="19157.55"/>
    <n v="0"/>
    <s v="105093949"/>
    <s v="3903E032 719 E POLE RD # 1 LYNDEN"/>
    <s v="CEN2"/>
    <s v="UP1"/>
    <d v="2020-10-30T00:00:00"/>
    <d v="2021-01-05T00:00:00"/>
    <d v="2021-04-02T00:00:00"/>
    <s v="WA03700370"/>
    <s v="UG Plat-1 Phase"/>
    <s v="16318"/>
    <s v="E Plats Line Extension"/>
    <n v="962.92"/>
    <n v="-962.92"/>
    <n v="0"/>
    <n v="5682.51"/>
    <n v="4481.24"/>
    <n v="1958.5"/>
    <s v="QNWHME"/>
    <s v="QUANTA - BELLINGHAM - ELECTRIC"/>
    <s v="508723278"/>
    <n v="1"/>
    <n v="1928.28"/>
    <n v="2371.7800000000002"/>
    <n v="0"/>
    <m/>
    <n v="0"/>
    <s v=""/>
    <s v="0056004501"/>
  </r>
  <r>
    <s v="Plat"/>
    <x v="1"/>
    <x v="2"/>
    <n v="25134.11"/>
    <n v="127"/>
    <n v="0"/>
    <n v="25134.11"/>
    <n v="198"/>
    <s v="105093985"/>
    <s v="4003E074  8323 DOUBLE DITCH RD #  LYNDEN"/>
    <s v="CEN2"/>
    <s v="UP1"/>
    <d v="2020-12-03T00:00:00"/>
    <d v="2021-03-02T00:00:00"/>
    <d v="2021-06-02T00:00:00"/>
    <s v="WA03700050"/>
    <s v="UG Plat-1 Phase"/>
    <s v="16318"/>
    <s v="E Plats Line Extension"/>
    <n v="0"/>
    <n v="0"/>
    <n v="0"/>
    <n v="3148.02"/>
    <n v="7640.58"/>
    <n v="637.13"/>
    <s v="QNWHME"/>
    <s v="QUANTA - BELLINGHAM - ELECTRIC"/>
    <s v="508102107"/>
    <n v="1"/>
    <n v="0"/>
    <n v="0"/>
    <n v="0"/>
    <m/>
    <n v="0"/>
    <s v=""/>
    <s v="0056004619"/>
  </r>
  <r>
    <s v="Plat"/>
    <x v="1"/>
    <x v="0"/>
    <n v="51672.161169209379"/>
    <n v="0"/>
    <n v="43446.268830790614"/>
    <n v="95118.43"/>
    <n v="0"/>
    <s v="105093986"/>
    <s v="1801W012 6955 BIRDSEYE AVE NE # LACEY"/>
    <s v="CEN2"/>
    <s v="UP1"/>
    <d v="2020-08-17T00:00:00"/>
    <d v="2020-11-05T00:00:00"/>
    <d v="2021-02-02T00:00:00"/>
    <s v="WA03400020"/>
    <s v="UG Plat-1 Phase"/>
    <s v="16314"/>
    <s v="E Multi Family Line Extension"/>
    <n v="0"/>
    <n v="0"/>
    <n v="0"/>
    <n v="53863.29"/>
    <n v="19872.98"/>
    <n v="187.5"/>
    <s v="QSTPLAT"/>
    <s v="QUANTA - THURSTON - PLAT"/>
    <s v="508709781"/>
    <n v="1"/>
    <n v="36909.14"/>
    <n v="45398.239999999998"/>
    <n v="0"/>
    <m/>
    <n v="0"/>
    <s v=""/>
    <s v=""/>
  </r>
  <r>
    <s v="Plat"/>
    <x v="0"/>
    <x v="2"/>
    <n v="67919.273120667829"/>
    <n v="56"/>
    <n v="14676.676879332166"/>
    <n v="82595.95"/>
    <n v="1206"/>
    <s v="105093999"/>
    <s v="1905E126 619 HARMON WAY S #  ORTING"/>
    <s v="CEN2"/>
    <s v="UP1"/>
    <d v="2021-02-09T00:00:00"/>
    <d v="2021-06-02T00:00:00"/>
    <d v="2021-10-06T00:00:00"/>
    <s v="WA12700100"/>
    <s v="UG Plat-1 Phase"/>
    <s v="16318"/>
    <s v="E Plats Line Extension"/>
    <n v="2390.9299999999998"/>
    <n v="-2390.9299999999998"/>
    <n v="0"/>
    <n v="27563.25"/>
    <n v="30554.94"/>
    <n v="2956"/>
    <s v="QSPPLAT"/>
    <s v="QUANTA - PIERCE - PLAT"/>
    <s v="508869402"/>
    <n v="1"/>
    <n v="11993.93"/>
    <n v="14752.53"/>
    <n v="0"/>
    <m/>
    <n v="0"/>
    <s v=""/>
    <s v="0056004724"/>
  </r>
  <r>
    <s v="Plat"/>
    <x v="1"/>
    <x v="0"/>
    <n v="28803.340296690967"/>
    <n v="0"/>
    <n v="11518.219703309031"/>
    <n v="40321.56"/>
    <n v="0"/>
    <s v="105094009"/>
    <s v="2903E068 5751 KRAMER RD #  LANGLEY"/>
    <s v="CEN2"/>
    <s v="UP1"/>
    <d v="2020-10-20T00:00:00"/>
    <d v="2021-01-05T00:00:00"/>
    <d v="2021-04-02T00:00:00"/>
    <s v="WA01500990"/>
    <s v="UG Plat-1 Phase"/>
    <s v="16318"/>
    <s v="E Plats Line Extension"/>
    <n v="0"/>
    <n v="0"/>
    <n v="0"/>
    <n v="15126.09"/>
    <n v="8700.65"/>
    <n v="1842.78"/>
    <s v="QNISLE"/>
    <s v="QUANTA - WHIDBEY - ELECTRIC"/>
    <s v="508861203"/>
    <n v="1"/>
    <n v="9506.34"/>
    <n v="11692.8"/>
    <n v="0"/>
    <m/>
    <n v="0"/>
    <s v=""/>
    <s v="0056004581"/>
  </r>
  <r>
    <s v="Plat"/>
    <x v="1"/>
    <x v="2"/>
    <n v="399434.7756483155"/>
    <n v="50"/>
    <n v="53786.494351684516"/>
    <n v="453221.27"/>
    <n v="7910"/>
    <s v="105094022"/>
    <s v="1905E061  PARCEL 0519093019 #  BONNEY LA"/>
    <s v="CEN2"/>
    <s v="UP1"/>
    <d v="2020-11-19T00:00:00"/>
    <d v="2021-07-20T00:00:00"/>
    <d v="2021-10-06T00:00:00"/>
    <s v="WA12700270"/>
    <s v="UG Plat-1 Phase"/>
    <s v="16318"/>
    <s v="E Plats Line Extension"/>
    <n v="10710.01"/>
    <n v="-10710.01"/>
    <n v="0"/>
    <n v="141016.18"/>
    <n v="210355.48"/>
    <n v="14060.82"/>
    <s v="QSPPLAT"/>
    <s v="QUANTA - PIERCE - PLAT"/>
    <s v="508839634"/>
    <n v="1"/>
    <n v="42837.36"/>
    <n v="52689.95"/>
    <n v="0"/>
    <m/>
    <n v="0"/>
    <s v=""/>
    <s v="0056004590"/>
  </r>
  <r>
    <s v="Plat"/>
    <x v="1"/>
    <x v="2"/>
    <n v="164841.87508031062"/>
    <n v="73"/>
    <n v="19676.224919689379"/>
    <n v="184518.1"/>
    <n v="2247"/>
    <s v="105094070"/>
    <s v="2106E060 PARCEL 1521069109 #  BLACK DIA"/>
    <s v="CEN2"/>
    <s v="UP1"/>
    <d v="2020-11-12T00:00:00"/>
    <d v="2021-02-02T00:00:00"/>
    <d v="2021-05-04T00:00:00"/>
    <s v="WA01700050"/>
    <s v="UG Plat-1 Phase"/>
    <s v="16318"/>
    <s v="E Plats Line Extension"/>
    <n v="10909.67"/>
    <n v="-10909.67"/>
    <n v="0"/>
    <n v="56735.02"/>
    <n v="86816"/>
    <n v="4992.42"/>
    <s v="QCSPLAT"/>
    <s v="QUANTA - KENT - PLAT"/>
    <s v="508861299"/>
    <n v="1"/>
    <n v="15658.8"/>
    <n v="19260.32"/>
    <n v="0"/>
    <m/>
    <n v="0"/>
    <s v=""/>
    <s v="0056004571"/>
  </r>
  <r>
    <s v="Plat"/>
    <x v="1"/>
    <x v="0"/>
    <n v="3300.57"/>
    <n v="0"/>
    <n v="0"/>
    <n v="3300.57"/>
    <n v="0"/>
    <s v="105094071"/>
    <s v="2106E060 23201 ROBERTS ROAD #  BLACK DIA"/>
    <s v="CEN2"/>
    <s v="UP3"/>
    <d v="2020-11-12T00:00:00"/>
    <d v="2021-02-02T00:00:00"/>
    <d v="2021-05-04T00:00:00"/>
    <s v="WA01700050"/>
    <s v="UG Plat-Multi Phase"/>
    <s v="16311"/>
    <s v="E Commercial Line Extension"/>
    <n v="0"/>
    <n v="0"/>
    <n v="0"/>
    <n v="587.48"/>
    <n v="1963.8"/>
    <n v="0"/>
    <s v="QCSPLAT"/>
    <s v="QUANTA - KENT - PLAT"/>
    <s v=""/>
    <n v="1"/>
    <n v="0"/>
    <n v="0"/>
    <n v="0"/>
    <m/>
    <n v="0"/>
    <s v=""/>
    <s v=""/>
  </r>
  <r>
    <s v="Plat"/>
    <x v="1"/>
    <x v="0"/>
    <n v="159582.49597366896"/>
    <n v="0"/>
    <n v="11.144026331050615"/>
    <n v="159593.64000000001"/>
    <n v="0"/>
    <s v="105094073"/>
    <s v="2106E060 PARCEL 1521069109  #  BLACK DIA"/>
    <s v="CEN2"/>
    <s v="UP1"/>
    <d v="2020-09-15T00:00:00"/>
    <d v="2020-12-03T00:00:00"/>
    <d v="2021-03-02T00:00:00"/>
    <s v="WA01700050"/>
    <s v="UG Plat-1 Phase"/>
    <s v="16318"/>
    <s v="E Plats Line Extension"/>
    <n v="0"/>
    <n v="0"/>
    <n v="0"/>
    <n v="62232.62"/>
    <n v="59123.06"/>
    <n v="4591"/>
    <s v="QCSPLAT"/>
    <s v="QUANTA - KENT - PLAT"/>
    <s v="508869493"/>
    <n v="1"/>
    <n v="8.77"/>
    <n v="10.79"/>
    <n v="0"/>
    <m/>
    <n v="0"/>
    <s v=""/>
    <s v="0050047821"/>
  </r>
  <r>
    <s v="Plat"/>
    <x v="0"/>
    <x v="2"/>
    <n v="52701.691870304669"/>
    <n v="110"/>
    <n v="4490.9181296953329"/>
    <n v="57192.61"/>
    <n v="478"/>
    <s v="105094076"/>
    <s v="2205E077 11315 SE 244TH ST #  KENT"/>
    <s v="CEN2"/>
    <s v="UP1"/>
    <d v="2021-04-16T00:00:00"/>
    <d v="2021-07-02T00:00:00"/>
    <d v="2021-10-06T00:00:00"/>
    <s v="WA11700150"/>
    <s v="UG Plat-1 Phase"/>
    <s v="16318"/>
    <s v="E Plats Line Extension"/>
    <n v="3721.55"/>
    <n v="-3721.55"/>
    <n v="0"/>
    <n v="16019.3"/>
    <n v="20587.310000000001"/>
    <n v="7021.37"/>
    <s v="QCSPLAT"/>
    <s v="QUANTA - KENT - PLAT"/>
    <s v="508918715"/>
    <n v="1"/>
    <n v="3792.8"/>
    <n v="4665.1400000000003"/>
    <n v="0"/>
    <m/>
    <n v="0"/>
    <s v=""/>
    <s v="0056004664"/>
  </r>
  <r>
    <s v="Plat"/>
    <x v="0"/>
    <x v="2"/>
    <n v="174192.56751508618"/>
    <n v="67"/>
    <n v="19547.48248491382"/>
    <n v="193740.05"/>
    <n v="2590"/>
    <s v="105094086"/>
    <s v="1801E070 9817 STEILACOOM RD SE #  LACEY"/>
    <s v="CEN2"/>
    <s v="UP1"/>
    <d v="2021-03-01T00:00:00"/>
    <d v="2021-06-02T00:00:00"/>
    <d v="2021-10-06T00:00:00"/>
    <s v="WA03400340"/>
    <s v="UG Plat-1 Phase"/>
    <s v="16318"/>
    <s v="E Plats Line Extension"/>
    <n v="12861.49"/>
    <n v="-12861.49"/>
    <n v="0"/>
    <n v="58250.7"/>
    <n v="89052.02"/>
    <n v="5911.84"/>
    <s v="QSTPLAT"/>
    <s v="QUANTA - THURSTON - PLAT"/>
    <s v="508898572"/>
    <n v="1"/>
    <n v="17141.740000000002"/>
    <n v="21084.34"/>
    <n v="0"/>
    <m/>
    <n v="0"/>
    <s v=""/>
    <s v="0056004652"/>
  </r>
  <r>
    <s v="Plat"/>
    <x v="0"/>
    <x v="2"/>
    <n v="174900.15652234654"/>
    <n v="81"/>
    <n v="18364.723477653457"/>
    <n v="193264.88"/>
    <n v="2172"/>
    <s v="105094094"/>
    <s v="2106E015 P042106-9011 #  COVINGTON"/>
    <s v="CEN2"/>
    <s v="UP1"/>
    <d v="2021-03-10T00:00:00"/>
    <d v="2021-06-02T00:00:00"/>
    <d v="2021-10-06T00:00:00"/>
    <s v="WA11700150"/>
    <s v="UG Plat-1 Phase"/>
    <s v="16318"/>
    <s v="E Plats Line Extension"/>
    <n v="8894.43"/>
    <n v="-8894.43"/>
    <n v="0"/>
    <n v="53357.55"/>
    <n v="86724.78"/>
    <n v="5118.88"/>
    <s v="QCSPLAT"/>
    <s v="QUANTA - KENT - PLAT"/>
    <s v="508898522"/>
    <n v="1"/>
    <n v="15166.56"/>
    <n v="18654.87"/>
    <n v="0"/>
    <m/>
    <n v="0"/>
    <s v=""/>
    <s v="0056004627"/>
  </r>
  <r>
    <s v="Plat"/>
    <x v="1"/>
    <x v="0"/>
    <n v="24867.721393106687"/>
    <n v="0"/>
    <n v="5479.158606893312"/>
    <n v="30346.880000000001"/>
    <n v="0"/>
    <s v="105094100"/>
    <s v="1601W124 12129 KIRSTIN LN SE #  TENINO"/>
    <s v="CEN2"/>
    <s v="UP1"/>
    <d v="2020-08-09T00:00:00"/>
    <d v="2020-11-05T00:00:00"/>
    <d v="2021-03-02T00:00:00"/>
    <s v="WA03400990"/>
    <s v="UG Plat-1 Phase"/>
    <s v="16318"/>
    <s v="E Plats Line Extension"/>
    <n v="0"/>
    <n v="0"/>
    <n v="0"/>
    <n v="11081.48"/>
    <n v="7439.81"/>
    <n v="3800.48"/>
    <s v="QSTPLAT"/>
    <s v="QUANTA - THURSTON - PLAT"/>
    <s v="508872946"/>
    <n v="1"/>
    <n v="4435.7299999999996"/>
    <n v="5455.95"/>
    <n v="0"/>
    <m/>
    <n v="0"/>
    <s v=""/>
    <s v="0056004490"/>
  </r>
  <r>
    <s v="Plat"/>
    <x v="0"/>
    <x v="0"/>
    <n v="81328.606061790488"/>
    <n v="0"/>
    <n v="12289.103938209522"/>
    <n v="93617.71"/>
    <n v="0"/>
    <s v="105094101"/>
    <s v="2702E020  PARCEL 05270210012005 #  KINGS"/>
    <s v="CEN2"/>
    <s v="UP1"/>
    <d v="2021-06-22T00:00:00"/>
    <m/>
    <m/>
    <s v="WA01800990"/>
    <s v="UG Plat-1 Phase"/>
    <s v="16318"/>
    <s v="E Plats Line Extension"/>
    <n v="10055.620000000001"/>
    <n v="-10055.620000000001"/>
    <n v="0"/>
    <n v="34364.44"/>
    <n v="34289.21"/>
    <n v="4634.38"/>
    <s v="QSWPLAT"/>
    <s v="QUANTA - KITSAP - PLAT"/>
    <s v="508866340"/>
    <n v="1"/>
    <n v="10138.27"/>
    <n v="12470.07"/>
    <n v="0"/>
    <m/>
    <n v="0"/>
    <s v=""/>
    <s v="0056004864"/>
  </r>
  <r>
    <s v="Plat"/>
    <x v="1"/>
    <x v="0"/>
    <n v="26246.271371568524"/>
    <n v="0"/>
    <n v="1931.6186284314767"/>
    <n v="28177.89"/>
    <n v="0"/>
    <s v="105094146"/>
    <s v="4004E116  400 E MADISON ST #  NOOKSACK"/>
    <s v="CEN2"/>
    <s v="UP1"/>
    <d v="2020-09-29T00:00:00"/>
    <d v="2020-12-03T00:00:00"/>
    <d v="2021-03-02T00:00:00"/>
    <s v="WA03700060"/>
    <s v="UG Plat-1 Phase"/>
    <s v="16318"/>
    <s v="E Plats Line Extension"/>
    <n v="0"/>
    <n v="0"/>
    <n v="0"/>
    <n v="5960.69"/>
    <n v="9159.34"/>
    <n v="363"/>
    <s v="QNWHME"/>
    <s v="QUANTA - BELLINGHAM - ELECTRIC"/>
    <s v="508898975"/>
    <n v="1"/>
    <n v="2179.77"/>
    <n v="2681.12"/>
    <n v="0"/>
    <m/>
    <n v="0"/>
    <s v=""/>
    <s v="0056004577"/>
  </r>
  <r>
    <s v="Plat"/>
    <x v="1"/>
    <x v="2"/>
    <n v="60804.758655122903"/>
    <n v="57"/>
    <n v="4428.7413448770985"/>
    <n v="65233.5"/>
    <n v="1068"/>
    <s v="105094147"/>
    <s v="1702W051  P36310000018 #  TUMWATER"/>
    <s v="CEN2"/>
    <s v="UP1"/>
    <d v="2020-07-29T00:00:00"/>
    <d v="2020-10-04T00:00:00"/>
    <d v="2021-01-05T00:00:00"/>
    <s v="WA03400060"/>
    <s v="UG Plat-1 Phase"/>
    <s v="16318"/>
    <s v="E Plats Line Extension"/>
    <n v="1369.04"/>
    <n v="-1369.04"/>
    <n v="0"/>
    <n v="16396.63"/>
    <n v="29264.83"/>
    <n v="5403.84"/>
    <s v="QSTPLAT"/>
    <s v="QUANTA - THURSTON - PLAT"/>
    <s v="508975388"/>
    <n v="1"/>
    <n v="4394.0600000000004"/>
    <n v="5404.69"/>
    <n v="0"/>
    <m/>
    <n v="0"/>
    <s v=""/>
    <s v="0056004528"/>
  </r>
  <r>
    <s v="Plat"/>
    <x v="0"/>
    <x v="0"/>
    <n v="30105.862927500006"/>
    <n v="0"/>
    <n v="10254.977072499989"/>
    <n v="40360.839999999997"/>
    <n v="0"/>
    <s v="105094152"/>
    <s v="2305E034 1073 HARRINGTON AVE NE #  RENTO"/>
    <s v="CEN2"/>
    <s v="UP1"/>
    <d v="2021-05-14T00:00:00"/>
    <m/>
    <m/>
    <s v="WA11700250"/>
    <s v="UG Plat-1 Phase"/>
    <s v="16318"/>
    <s v="E Plats Line Extension"/>
    <n v="3840.21"/>
    <n v="-3840.21"/>
    <n v="0"/>
    <n v="13299.29"/>
    <n v="8938.64"/>
    <n v="5912.29"/>
    <s v="QCSPLAT"/>
    <s v="QUANTA - KENT - PLAT"/>
    <s v="508543002"/>
    <n v="1"/>
    <n v="8948.83"/>
    <n v="11007.06"/>
    <n v="0"/>
    <m/>
    <n v="0"/>
    <s v=""/>
    <s v="0050047680"/>
  </r>
  <r>
    <s v="Plat"/>
    <x v="1"/>
    <x v="0"/>
    <n v="16729.669325729166"/>
    <n v="0"/>
    <n v="10829.470674270833"/>
    <n v="27559.14"/>
    <n v="0"/>
    <s v="105094156"/>
    <s v="1901E142 1300 STATION DR # DUPONT"/>
    <s v="CEN2"/>
    <s v="UP3"/>
    <d v="2020-07-24T00:00:00"/>
    <d v="2021-02-02T00:00:00"/>
    <d v="2021-05-04T00:00:00"/>
    <s v="WA12700040"/>
    <s v="UG Plat-Multi Phase"/>
    <s v="16311"/>
    <s v="E Commercial Line Extension"/>
    <n v="3435.11"/>
    <n v="-3435.11"/>
    <n v="0"/>
    <n v="12483.95"/>
    <n v="9050.49"/>
    <n v="69"/>
    <s v="QSWPRE"/>
    <s v="QUANTA - PUYALLUP - ELECTRIC"/>
    <s v="508666690"/>
    <n v="1"/>
    <n v="8822.81"/>
    <n v="10852.06"/>
    <n v="0"/>
    <m/>
    <n v="0"/>
    <s v=""/>
    <s v="0050047049"/>
  </r>
  <r>
    <s v="Plat"/>
    <x v="0"/>
    <x v="2"/>
    <n v="92973.663750166437"/>
    <n v="82"/>
    <n v="11738.486249833551"/>
    <n v="104712.15"/>
    <n v="1130"/>
    <s v="105094182"/>
    <s v="1904E134 10410 187TH ST E #  PUYALLUP"/>
    <s v="CEN2"/>
    <s v="UP1"/>
    <d v="2021-03-05T00:00:00"/>
    <d v="2021-06-02T00:00:00"/>
    <d v="2021-10-06T00:00:00"/>
    <s v="WA12700270"/>
    <s v="UG Plat-1 Phase"/>
    <s v="16318"/>
    <s v="E Plats Line Extension"/>
    <n v="1209.28"/>
    <n v="-1209.28"/>
    <n v="0"/>
    <n v="26756.78"/>
    <n v="47321.4"/>
    <n v="5998.58"/>
    <s v="QSPPLAT"/>
    <s v="QUANTA - PIERCE - PLAT"/>
    <s v="508968936"/>
    <n v="1"/>
    <n v="9224.74"/>
    <n v="11346.43"/>
    <n v="0"/>
    <m/>
    <n v="0"/>
    <s v=""/>
    <s v="0056004669"/>
  </r>
  <r>
    <s v="Plat"/>
    <x v="1"/>
    <x v="0"/>
    <n v="38492.534979879812"/>
    <n v="0"/>
    <n v="4657.5850201201883"/>
    <n v="43150.12"/>
    <n v="0"/>
    <s v="105094187"/>
    <s v="2006E097 P2520069137 #  ENUMCLAW"/>
    <s v="CEN2"/>
    <s v="UP1"/>
    <d v="2020-11-12T00:00:00"/>
    <d v="2021-11-04T00:00:00"/>
    <m/>
    <s v="WA01700110"/>
    <s v="UG Plat-1 Phase"/>
    <s v="16318"/>
    <s v="E Plats Line Extension"/>
    <n v="1343.16"/>
    <n v="-1343.16"/>
    <n v="0"/>
    <n v="12187.99"/>
    <n v="15813.55"/>
    <n v="2644"/>
    <s v="QCSPLAT"/>
    <s v="QUANTA - KENT - PLAT"/>
    <s v="508993762"/>
    <n v="1"/>
    <n v="4177.99"/>
    <n v="5138.93"/>
    <n v="0"/>
    <m/>
    <n v="0"/>
    <s v=""/>
    <s v="0056004606"/>
  </r>
  <r>
    <s v="Plat"/>
    <x v="0"/>
    <x v="2"/>
    <n v="108943.1258587577"/>
    <n v="60"/>
    <n v="13857.834141242307"/>
    <n v="122800.96000000001"/>
    <n v="1829"/>
    <s v="105094226"/>
    <s v="2401E077  PARCEL 20240142512001 #  BREME"/>
    <s v="CEN2"/>
    <s v="UP1"/>
    <d v="2021-02-16T00:00:00"/>
    <d v="2021-11-04T00:00:00"/>
    <m/>
    <s v="WA01800010"/>
    <s v="UG Plat-1 Phase"/>
    <s v="16318"/>
    <s v="E Plats Line Extension"/>
    <n v="10924.12"/>
    <n v="-10924.12"/>
    <n v="0"/>
    <n v="33993.03"/>
    <n v="53712.08"/>
    <n v="6915.24"/>
    <s v="QSWPLAT"/>
    <s v="QUANTA - KITSAP - PLAT"/>
    <s v="508979508"/>
    <n v="1"/>
    <n v="10933.36"/>
    <n v="13448.03"/>
    <n v="0"/>
    <m/>
    <n v="0"/>
    <s v=""/>
    <s v="0056004678"/>
  </r>
  <r>
    <s v="Plat"/>
    <x v="1"/>
    <x v="0"/>
    <n v="82040.719391045321"/>
    <n v="0"/>
    <n v="16273.93060895467"/>
    <n v="98314.65"/>
    <n v="0"/>
    <s v="105094228"/>
    <s v="1904E013 P6026455560, PUYALLUP"/>
    <s v="CEN2"/>
    <s v="UP1"/>
    <d v="2020-10-28T00:00:00"/>
    <d v="2021-11-04T00:00:00"/>
    <m/>
    <s v="WA12700270"/>
    <s v="UG Plat-1 Phase"/>
    <s v="16314"/>
    <s v="E Multi Family Line Extension"/>
    <n v="0"/>
    <n v="0"/>
    <n v="0"/>
    <n v="34465.83"/>
    <n v="33567.83"/>
    <n v="3757.74"/>
    <s v="QSPPLAT"/>
    <s v="QUANTA - PIERCE - PLAT"/>
    <s v="502955027"/>
    <n v="1"/>
    <n v="12901.01"/>
    <n v="15868.24"/>
    <n v="0"/>
    <m/>
    <n v="0"/>
    <s v=""/>
    <s v=""/>
  </r>
  <r>
    <s v="Plat"/>
    <x v="0"/>
    <x v="2"/>
    <n v="50438.257984084623"/>
    <n v="97"/>
    <n v="4286.7020159153744"/>
    <n v="54724.959999999999"/>
    <n v="522"/>
    <s v="105094277"/>
    <s v="2104E015 11624 SE 304TH ST #  AUBURN"/>
    <s v="CEN2"/>
    <s v="UP1"/>
    <d v="2021-01-27T00:00:00"/>
    <d v="2021-07-12T00:00:00"/>
    <d v="2021-11-04T00:00:00"/>
    <s v="WA11700020"/>
    <s v="UG Plat-1 Phase"/>
    <s v="16318"/>
    <s v="E Plats Line Extension"/>
    <n v="993.58"/>
    <n v="-993.58"/>
    <n v="0"/>
    <n v="11969.06"/>
    <n v="21604.880000000001"/>
    <n v="6979.12"/>
    <s v="QCSPLAT"/>
    <s v="QUANTA - KENT - PLAT"/>
    <s v="509090555"/>
    <n v="1"/>
    <n v="3614.83"/>
    <n v="4446.24"/>
    <n v="0"/>
    <m/>
    <n v="0"/>
    <s v=""/>
    <s v="0056004626"/>
  </r>
  <r>
    <s v="Plat"/>
    <x v="0"/>
    <x v="2"/>
    <n v="288351.52352622728"/>
    <n v="66"/>
    <n v="33138.186473772723"/>
    <n v="321489.71000000002"/>
    <n v="4392"/>
    <s v="105094282"/>
    <s v="1702W056 900 93RD AVE SE #  TUMWATER"/>
    <s v="CEN2"/>
    <s v="UP1"/>
    <d v="2021-03-04T00:00:00"/>
    <d v="2021-07-02T00:00:00"/>
    <d v="2021-10-06T00:00:00"/>
    <s v="WA03400990"/>
    <s v="UG Plat-1 Phase"/>
    <s v="16318"/>
    <s v="E Plats Line Extension"/>
    <n v="10026.280000000001"/>
    <n v="-10026.280000000001"/>
    <n v="0"/>
    <n v="102900.22"/>
    <n v="146531.26999999999"/>
    <n v="5716.82"/>
    <s v="QSTPLAT"/>
    <s v="QUANTA - THURSTON - PLAT"/>
    <s v="508994497"/>
    <n v="1"/>
    <n v="27795.3"/>
    <n v="34188.22"/>
    <n v="0"/>
    <m/>
    <n v="0"/>
    <s v=""/>
    <s v="0056004740"/>
  </r>
  <r>
    <s v="Plat"/>
    <x v="0"/>
    <x v="0"/>
    <n v="23827.047750480826"/>
    <n v="0"/>
    <n v="3446.7122495191729"/>
    <n v="27273.759999999998"/>
    <n v="0"/>
    <s v="105094283"/>
    <s v="2004E134 340 9TH AVE SE #  PUYALLUP"/>
    <s v="CEN2"/>
    <s v="UP1"/>
    <d v="2021-01-06T00:00:00"/>
    <d v="2021-04-02T00:00:00"/>
    <d v="2021-07-02T00:00:00"/>
    <s v="WA12700110"/>
    <s v="UG Plat-1 Phase"/>
    <s v="16314"/>
    <s v="E Multi Family Line Extension"/>
    <n v="0"/>
    <n v="0"/>
    <n v="0"/>
    <n v="4566.3100000000004"/>
    <n v="6008.79"/>
    <n v="1066.54"/>
    <s v="QSPPLAT"/>
    <s v="QUANTA - PIERCE - PLAT"/>
    <s v="509048805"/>
    <n v="1"/>
    <n v="2608.19"/>
    <n v="3208.07"/>
    <n v="0"/>
    <m/>
    <n v="0"/>
    <s v=""/>
    <s v="0002546089"/>
  </r>
  <r>
    <s v="Plat"/>
    <x v="1"/>
    <x v="2"/>
    <n v="58968.119863969805"/>
    <n v="75"/>
    <n v="4483.3501360301962"/>
    <n v="63451.47"/>
    <n v="790"/>
    <s v="105094296"/>
    <s v="2006E097 209 WARNER AVE #  ENUMCLAW"/>
    <s v="CEN2"/>
    <s v="UP1"/>
    <d v="2020-10-28T00:00:00"/>
    <d v="2021-11-04T00:00:00"/>
    <m/>
    <s v="WA01700110"/>
    <s v="UG Plat-1 Phase"/>
    <s v="16318"/>
    <s v="E Plats Line Extension"/>
    <n v="2899.89"/>
    <n v="-2899.89"/>
    <n v="0"/>
    <n v="18215.150000000001"/>
    <n v="26334.86"/>
    <n v="6432.04"/>
    <s v="QCSPLAT"/>
    <s v="QUANTA - KENT - PLAT"/>
    <s v="509055447"/>
    <n v="1"/>
    <n v="5765.06"/>
    <n v="7091.02"/>
    <n v="0"/>
    <m/>
    <n v="0"/>
    <s v=""/>
    <s v="0056004569"/>
  </r>
  <r>
    <s v="Plat"/>
    <x v="0"/>
    <x v="0"/>
    <n v="25727.200828148085"/>
    <n v="0"/>
    <n v="2554.0791718519154"/>
    <n v="28281.279999999999"/>
    <n v="0"/>
    <s v="105094297"/>
    <s v="2106E057 325XX 236TH AVE SE #  BLACK DIA"/>
    <s v="CEN2"/>
    <s v="UP1"/>
    <d v="2021-03-03T00:00:00"/>
    <d v="2021-06-02T00:00:00"/>
    <d v="2021-10-06T00:00:00"/>
    <s v="WA01700050"/>
    <s v="UG Plat-1 Phase"/>
    <s v="16318"/>
    <s v="E Plats Line Extension"/>
    <n v="1512.85"/>
    <n v="-1512.85"/>
    <n v="0"/>
    <n v="5743.82"/>
    <n v="6400.85"/>
    <n v="7988.29"/>
    <s v="QCSPLAT"/>
    <s v="QUANTA - KENT - PLAT"/>
    <s v="509052390"/>
    <n v="1"/>
    <n v="1894.28"/>
    <n v="2329.96"/>
    <n v="0"/>
    <m/>
    <n v="0"/>
    <s v=""/>
    <s v="0056004648"/>
  </r>
  <r>
    <s v="Plat"/>
    <x v="1"/>
    <x v="0"/>
    <n v="80368.320105044608"/>
    <n v="0"/>
    <n v="15731.169894955403"/>
    <n v="96099.49"/>
    <n v="0"/>
    <s v="105094315"/>
    <s v="1903E100 4519 176TH ST E #  TACOMA"/>
    <s v="CEN2"/>
    <s v="UP1"/>
    <d v="2020-11-24T00:00:00"/>
    <d v="2021-11-04T00:00:00"/>
    <m/>
    <s v="WA12700270"/>
    <s v="UG Plat-1 Phase"/>
    <s v="16314"/>
    <s v="E Multi Family Line Extension"/>
    <n v="3901.45"/>
    <n v="-3901.45"/>
    <n v="0"/>
    <n v="32399.64"/>
    <n v="34177.019999999997"/>
    <n v="5842.62"/>
    <s v="QSWPRE"/>
    <s v="QUANTA - PUYALLUP - ELECTRIC"/>
    <s v="508993784"/>
    <n v="1"/>
    <n v="13186.51"/>
    <n v="16219.41"/>
    <n v="0"/>
    <m/>
    <n v="0"/>
    <s v=""/>
    <s v="0050047727"/>
  </r>
  <r>
    <s v="Plat"/>
    <x v="1"/>
    <x v="0"/>
    <n v="19760.270837467615"/>
    <n v="0"/>
    <n v="-31.960837467612695"/>
    <n v="19728.310000000001"/>
    <n v="0"/>
    <s v="105094375"/>
    <s v="1805E020 14402 SUNRISE PARKWAY E #  PUYA"/>
    <s v="CEN2"/>
    <s v="UP1"/>
    <d v="2020-11-22T00:00:00"/>
    <d v="2021-02-02T00:00:00"/>
    <d v="2021-05-04T00:00:00"/>
    <s v="WA12700110"/>
    <s v="UG Plat-1 Phase"/>
    <s v="16318"/>
    <s v="E Plats Line Extension"/>
    <n v="0"/>
    <n v="0"/>
    <n v="0"/>
    <n v="5756.96"/>
    <n v="4559.57"/>
    <n v="0"/>
    <s v="QSPPLAT"/>
    <s v="QUANTA - PIERCE - PLAT"/>
    <s v="509141770"/>
    <n v="1"/>
    <n v="0"/>
    <n v="0"/>
    <n v="0"/>
    <m/>
    <n v="0"/>
    <s v=""/>
    <s v="0050048246"/>
  </r>
  <r>
    <s v="Plat"/>
    <x v="1"/>
    <x v="0"/>
    <n v="32674.82"/>
    <n v="0"/>
    <n v="0"/>
    <n v="32674.82"/>
    <n v="0"/>
    <s v="105094376"/>
    <s v="1805E020 14402 SUNRISE PARKWAY E #  PUYA"/>
    <s v="CEN2"/>
    <s v="UP3"/>
    <d v="2020-11-22T00:00:00"/>
    <d v="2021-02-02T00:00:00"/>
    <d v="2021-05-04T00:00:00"/>
    <s v="WA12700110"/>
    <s v="UG Plat-Multi Phase"/>
    <s v="16318"/>
    <s v="E Plats Line Extension"/>
    <n v="0"/>
    <n v="0"/>
    <n v="0"/>
    <n v="12919.61"/>
    <n v="13087.73"/>
    <n v="0"/>
    <s v="QSPPLAT"/>
    <s v="QUANTA - PIERCE - PLAT"/>
    <s v=""/>
    <n v="1"/>
    <n v="0"/>
    <n v="0"/>
    <n v="0"/>
    <m/>
    <n v="0"/>
    <s v=""/>
    <s v="0050048246"/>
  </r>
  <r>
    <s v="Plat"/>
    <x v="1"/>
    <x v="0"/>
    <n v="43257.327125250951"/>
    <n v="0"/>
    <n v="13897.972874749054"/>
    <n v="57155.3"/>
    <n v="0"/>
    <s v="105094377"/>
    <s v="1801W124 4943 DUNHAM DR SE #  OLYMPIA"/>
    <s v="CEN2"/>
    <s v="UP3"/>
    <d v="2020-09-30T00:00:00"/>
    <d v="2021-06-02T00:00:00"/>
    <d v="2021-10-06T00:00:00"/>
    <s v="WA03400340"/>
    <s v="UG Plat-Multi Phase"/>
    <s v="16314"/>
    <s v="E Multi Family Line Extension"/>
    <n v="0"/>
    <n v="0"/>
    <n v="0"/>
    <n v="17012.810000000001"/>
    <n v="23592.95"/>
    <n v="2829.5"/>
    <s v="QSTPLAT"/>
    <s v="QUANTA - THURSTON - PLAT"/>
    <s v="507087104"/>
    <n v="1"/>
    <n v="10729.89"/>
    <n v="13197.76"/>
    <n v="0"/>
    <m/>
    <n v="0"/>
    <s v=""/>
    <s v="0002538321"/>
  </r>
  <r>
    <s v="Plat"/>
    <x v="1"/>
    <x v="0"/>
    <n v="16314.469008104306"/>
    <n v="0"/>
    <n v="2278.8109918956925"/>
    <n v="18593.28"/>
    <n v="0"/>
    <s v="105094397"/>
    <s v="1801W068 4340 17TH WAY NE # OLYMPIA"/>
    <s v="CEN2"/>
    <s v="UP1"/>
    <d v="2020-09-16T00:00:00"/>
    <d v="2021-11-04T00:00:00"/>
    <m/>
    <s v="WA03400990"/>
    <s v="UG Plat-1 Phase"/>
    <s v="16318"/>
    <s v="E Plats Line Extension"/>
    <n v="223.71"/>
    <n v="-223.71"/>
    <n v="0"/>
    <n v="3440.85"/>
    <n v="5975.24"/>
    <n v="3445.91"/>
    <s v="QSTPLAT"/>
    <s v="QUANTA - THURSTON - PLAT"/>
    <s v="509097578"/>
    <n v="1"/>
    <n v="2179.77"/>
    <n v="2681.12"/>
    <n v="0"/>
    <m/>
    <n v="0"/>
    <s v=""/>
    <s v="0056004591"/>
  </r>
  <r>
    <s v="Plat"/>
    <x v="1"/>
    <x v="0"/>
    <n v="4355.3900000000003"/>
    <n v="0"/>
    <n v="0"/>
    <n v="4355.3900000000003"/>
    <n v="0"/>
    <s v="105094415"/>
    <s v="2506E131 742 214TH AVE SE #  SAMMAMISH"/>
    <s v="CEN2"/>
    <s v="UP3"/>
    <d v="2020-12-28T00:00:00"/>
    <d v="2021-04-02T00:00:00"/>
    <d v="2021-07-02T00:00:00"/>
    <s v="WA11700390"/>
    <s v="UG Plat-Multi Phase"/>
    <s v="16311"/>
    <s v="E Commercial Line Extension"/>
    <n v="0"/>
    <n v="0"/>
    <n v="0"/>
    <n v="1019.78"/>
    <n v="2452.59"/>
    <n v="0"/>
    <s v="QCNPLAT"/>
    <s v="QUANTA - REDMOND - PLAT"/>
    <s v=""/>
    <n v="1"/>
    <n v="0"/>
    <n v="0"/>
    <n v="0"/>
    <m/>
    <n v="0"/>
    <s v=""/>
    <s v="0050047383"/>
  </r>
  <r>
    <s v="Plat"/>
    <x v="0"/>
    <x v="2"/>
    <n v="43892.750839629996"/>
    <n v="93"/>
    <n v="2938.5991603700058"/>
    <n v="46831.35"/>
    <n v="470"/>
    <s v="105094429"/>
    <s v="2105E016 30106 124TH AVE SE #  AUBURN"/>
    <s v="CEN2"/>
    <s v="UP1"/>
    <d v="2021-05-10T00:00:00"/>
    <d v="2021-08-04T00:00:00"/>
    <d v="2021-11-04T00:00:00"/>
    <s v="WA11700020"/>
    <s v="UG Plat-1 Phase"/>
    <s v="16318"/>
    <s v="E Plats Line Extension"/>
    <n v="2262.42"/>
    <n v="-2262.42"/>
    <n v="0"/>
    <n v="13209.48"/>
    <n v="18755.61"/>
    <n v="3999.16"/>
    <s v="QCSPLAT"/>
    <s v="QUANTA - KENT - PLAT"/>
    <s v="508733148"/>
    <n v="1"/>
    <n v="3655.02"/>
    <n v="4495.67"/>
    <n v="0"/>
    <m/>
    <n v="0"/>
    <s v=""/>
    <s v="0056004683"/>
  </r>
  <r>
    <s v="Plat"/>
    <x v="1"/>
    <x v="0"/>
    <n v="27300.626104955474"/>
    <n v="0"/>
    <n v="5344.7038950445294"/>
    <n v="32645.33"/>
    <n v="0"/>
    <s v="105094470"/>
    <s v="1801W075 1801 ALLEN RD SE #  OLYMPIA"/>
    <s v="CEN2"/>
    <s v="UP1"/>
    <d v="2020-10-30T00:00:00"/>
    <d v="2021-01-05T00:00:00"/>
    <m/>
    <s v="WA03400030"/>
    <s v="UG Plat-1 Phase"/>
    <s v="16318"/>
    <s v="E Plats Line Extension"/>
    <n v="1896.43"/>
    <n v="-1896.43"/>
    <n v="0"/>
    <n v="8572.48"/>
    <n v="9561.31"/>
    <n v="3764.16"/>
    <s v="QSTPLAT"/>
    <s v="QUANTA - THURSTON - PLAT"/>
    <s v="509141621"/>
    <n v="1"/>
    <n v="3496.29"/>
    <n v="4300.4399999999996"/>
    <n v="0"/>
    <m/>
    <n v="0"/>
    <s v=""/>
    <s v="0056004605"/>
  </r>
  <r>
    <s v="Plat"/>
    <x v="0"/>
    <x v="0"/>
    <n v="88419.806021829194"/>
    <n v="0"/>
    <n v="13860.183978170811"/>
    <n v="102279.99"/>
    <n v="0"/>
    <s v="105094473"/>
    <s v="1801W116 4205 37TH AVE SE #  LACEY"/>
    <s v="CEN2"/>
    <s v="UP1"/>
    <d v="2021-03-17T00:00:00"/>
    <d v="2021-06-02T00:00:00"/>
    <d v="2021-10-06T00:00:00"/>
    <s v="WA03400020"/>
    <s v="UG Plat-1 Phase"/>
    <s v="16314"/>
    <s v="E Multi Family Line Extension"/>
    <n v="0"/>
    <n v="0"/>
    <n v="0"/>
    <n v="34942.769999999997"/>
    <n v="43751.02"/>
    <n v="2159.94"/>
    <s v="QSTPLAT"/>
    <s v="QUANTA - THURSTON - PLAT"/>
    <s v="509137789"/>
    <n v="1"/>
    <n v="14632.19"/>
    <n v="17997.59"/>
    <n v="0"/>
    <m/>
    <n v="0"/>
    <s v=""/>
    <s v="0050047870"/>
  </r>
  <r>
    <s v="Plat"/>
    <x v="0"/>
    <x v="2"/>
    <n v="187792.79607725749"/>
    <n v="63"/>
    <n v="23700.53392274251"/>
    <n v="211493.33"/>
    <n v="3002"/>
    <s v="105094475"/>
    <s v="2005E094  P0520234010 #  BUCKLEY"/>
    <s v="CEN2"/>
    <s v="UP1"/>
    <d v="2021-02-22T00:00:00"/>
    <d v="2021-05-04T00:00:00"/>
    <d v="2021-08-04T00:00:00"/>
    <s v="WA02700020"/>
    <s v="UG Plat-1 Phase"/>
    <s v="16318"/>
    <s v="E Plats Line Extension"/>
    <n v="1140.02"/>
    <n v="-1140.02"/>
    <n v="0"/>
    <n v="74512.11"/>
    <n v="87311.22"/>
    <n v="4500"/>
    <s v="QSPPLAT"/>
    <s v="QUANTA - PIERCE - PLAT"/>
    <s v="509196599"/>
    <n v="1"/>
    <n v="18993.38"/>
    <n v="23361.86"/>
    <n v="0"/>
    <m/>
    <n v="0"/>
    <s v=""/>
    <s v="0056004704"/>
  </r>
  <r>
    <s v="Plat"/>
    <x v="1"/>
    <x v="2"/>
    <n v="12186.835087891102"/>
    <n v="33"/>
    <n v="2394.1149121088984"/>
    <n v="14580.95"/>
    <n v="365"/>
    <s v="105094501"/>
    <s v="2014E047  PAINTBRUSH LN AND ROCKBERRY LO"/>
    <s v="CEN2"/>
    <s v="UP1"/>
    <d v="2020-10-08T00:00:00"/>
    <d v="2021-01-05T00:00:00"/>
    <d v="2021-04-02T00:00:00"/>
    <s v="WA11700190"/>
    <s v="UG Plat-1 Phase"/>
    <s v="16318"/>
    <s v="E Plats Line Extension"/>
    <n v="0"/>
    <n v="0"/>
    <n v="0"/>
    <n v="4585.78"/>
    <n v="5884"/>
    <n v="0"/>
    <s v="QCKTTE"/>
    <s v="QUANTA - KITTITAS - ELECTRIC"/>
    <s v="509191145"/>
    <n v="1"/>
    <n v="1898.07"/>
    <n v="2334.63"/>
    <n v="420"/>
    <m/>
    <n v="6"/>
    <s v="1"/>
    <s v="0056004507"/>
  </r>
  <r>
    <s v="Plat"/>
    <x v="1"/>
    <x v="0"/>
    <n v="3036.2"/>
    <n v="0"/>
    <n v="0"/>
    <n v="3036.2"/>
    <n v="0"/>
    <s v="105094585"/>
    <s v="2206E115 19836 SE 272ND ST, COVINGTON"/>
    <s v="CEN2"/>
    <s v="UP3"/>
    <d v="2020-08-13T00:00:00"/>
    <d v="2020-11-05T00:00:00"/>
    <d v="2021-02-02T00:00:00"/>
    <s v="WA11700260"/>
    <s v="UG Plat-Multi Phase"/>
    <s v="16311"/>
    <s v="E Commercial Line Extension"/>
    <n v="0"/>
    <n v="0"/>
    <n v="0"/>
    <n v="229.53"/>
    <n v="2083.75"/>
    <n v="0"/>
    <s v="QCSPLAT"/>
    <s v="QUANTA - KENT - PLAT"/>
    <s v=""/>
    <n v="1"/>
    <n v="0"/>
    <n v="0"/>
    <n v="0"/>
    <m/>
    <n v="0"/>
    <s v=""/>
    <s v="0050047409"/>
  </r>
  <r>
    <s v="Plat"/>
    <x v="0"/>
    <x v="2"/>
    <n v="61068.709203288017"/>
    <n v="57"/>
    <n v="4890.5007967119855"/>
    <n v="65959.210000000006"/>
    <n v="1065"/>
    <s v="105094601"/>
    <s v="2006E089 PARCEL 2320069327 #  ENUMCLAW"/>
    <s v="CEN2"/>
    <s v="UP1"/>
    <d v="2021-02-22T00:00:00"/>
    <d v="2021-05-04T00:00:00"/>
    <d v="2021-08-04T00:00:00"/>
    <s v="WA01700110"/>
    <s v="UG Plat-1 Phase"/>
    <s v="16318"/>
    <s v="E Plats Line Extension"/>
    <n v="1534.49"/>
    <n v="-1534.49"/>
    <n v="0"/>
    <n v="17160.16"/>
    <n v="21508.07"/>
    <n v="11235.58"/>
    <s v="QCSPLAT"/>
    <s v="QUANTA - KENT - PLAT"/>
    <s v="508856338"/>
    <n v="1"/>
    <n v="4416.51"/>
    <n v="5432.31"/>
    <n v="0"/>
    <m/>
    <n v="0"/>
    <s v=""/>
    <s v="0056004653"/>
  </r>
  <r>
    <s v="Plat"/>
    <x v="0"/>
    <x v="2"/>
    <n v="25824.78515341548"/>
    <n v="105"/>
    <n v="2024.3448465845227"/>
    <n v="27849.13"/>
    <n v="245"/>
    <s v="105094713"/>
    <s v="3502E009 P32077, ANACORTES"/>
    <s v="CEN2"/>
    <s v="UP1"/>
    <d v="2021-01-05T00:00:00"/>
    <d v="2021-04-02T00:00:00"/>
    <d v="2021-07-02T00:00:00"/>
    <s v="WA02900010"/>
    <s v="UG Plat-1 Phase"/>
    <s v="16318"/>
    <s v="E Plats Line Extension"/>
    <n v="0"/>
    <n v="0"/>
    <n v="0"/>
    <n v="8115.91"/>
    <n v="7919.23"/>
    <n v="1942.5"/>
    <s v="QNSKGE"/>
    <s v="QUANTA - SKAGIT - ELECTRIC"/>
    <s v="509332059"/>
    <n v="1"/>
    <n v="2126.31"/>
    <n v="2615.36"/>
    <n v="0"/>
    <m/>
    <n v="0"/>
    <s v=""/>
    <s v="0056004641"/>
  </r>
  <r>
    <s v="Plat"/>
    <x v="1"/>
    <x v="0"/>
    <n v="18529.975436040666"/>
    <n v="0"/>
    <n v="2879.2145639593346"/>
    <n v="21409.19"/>
    <n v="0"/>
    <s v="105094715"/>
    <s v="3404E020 1214 S ANACORTES ST #  BURLINGT"/>
    <s v="CEN2"/>
    <s v="UP1"/>
    <d v="2020-12-07T00:00:00"/>
    <d v="2021-03-02T00:00:00"/>
    <d v="2021-06-02T00:00:00"/>
    <s v="WA02900020"/>
    <s v="UG Plat-1 Phase"/>
    <s v="16318"/>
    <s v="E Plats Line Extension"/>
    <n v="0"/>
    <n v="0"/>
    <n v="0"/>
    <n v="4185.1499999999996"/>
    <n v="4671.41"/>
    <n v="5405.26"/>
    <s v="QNSKGE"/>
    <s v="QUANTA - SKAGIT - ELECTRIC"/>
    <s v="509090580"/>
    <n v="1"/>
    <n v="2253.4899999999998"/>
    <n v="2771.79"/>
    <n v="0"/>
    <m/>
    <n v="0"/>
    <s v=""/>
    <s v="0056004580"/>
  </r>
  <r>
    <s v="Plat"/>
    <x v="0"/>
    <x v="0"/>
    <n v="40282.36822109115"/>
    <n v="0"/>
    <n v="2125.991778908849"/>
    <n v="42408.36"/>
    <n v="0"/>
    <s v="105094716"/>
    <s v="3402E144  PARCEL 74323 #  LA CONNER"/>
    <s v="CEN2"/>
    <s v="UP1"/>
    <d v="2021-05-04T00:00:00"/>
    <d v="2021-08-04T00:00:00"/>
    <d v="2021-11-04T00:00:00"/>
    <s v="WA02900050"/>
    <s v="UG Plat-1 Phase"/>
    <s v="16318"/>
    <s v="E Plats Line Extension"/>
    <n v="7881.38"/>
    <n v="-7881.38"/>
    <n v="0"/>
    <n v="8242.2999999999993"/>
    <n v="8268.2800000000007"/>
    <n v="8611.94"/>
    <s v="QNSKGE"/>
    <s v="QUANTA - SKAGIT - ELECTRIC"/>
    <s v="509052224"/>
    <n v="1"/>
    <n v="1896.4"/>
    <n v="2332.5700000000002"/>
    <n v="0"/>
    <m/>
    <n v="0"/>
    <s v=""/>
    <s v="0056004640"/>
  </r>
  <r>
    <s v="Plat"/>
    <x v="0"/>
    <x v="2"/>
    <n v="39118.424291825984"/>
    <n v="225"/>
    <n v="2357.7557081740129"/>
    <n v="41476.18"/>
    <n v="174"/>
    <s v="105094722"/>
    <s v="2604E002 19715 75TH AVE NE #  KENMORE"/>
    <s v="CEN2"/>
    <s v="UP1"/>
    <d v="2021-03-09T00:00:00"/>
    <d v="2021-06-02T00:00:00"/>
    <d v="2021-10-06T00:00:00"/>
    <s v="WA11700380"/>
    <s v="UG Plat-1 Phase"/>
    <s v="16318"/>
    <s v="E Plats Line Extension"/>
    <n v="3317.65"/>
    <n v="-3317.65"/>
    <n v="0"/>
    <n v="8328.91"/>
    <n v="14120.89"/>
    <n v="5800"/>
    <s v="QCNPLAT"/>
    <s v="QUANTA - REDMOND - PLAT"/>
    <s v="509280736"/>
    <n v="1"/>
    <n v="2525.56"/>
    <n v="3106.44"/>
    <n v="0"/>
    <m/>
    <n v="0"/>
    <s v=""/>
    <s v="0056004673"/>
  </r>
  <r>
    <s v="Plat"/>
    <x v="1"/>
    <x v="0"/>
    <n v="31006.574959264286"/>
    <n v="0"/>
    <n v="6808.425040735714"/>
    <n v="37815"/>
    <n v="0"/>
    <s v="105094725"/>
    <s v="2206E008 20593 258TH AVE SE #  MAPLE VAL"/>
    <s v="CEN2"/>
    <s v="UP1"/>
    <d v="2020-12-04T00:00:00"/>
    <d v="2021-11-04T00:00:00"/>
    <m/>
    <s v="WA04000990"/>
    <s v="UG Plat-1 Phase"/>
    <s v="16318"/>
    <s v="E Plats Line Extension"/>
    <n v="16160.62"/>
    <n v="-16160.62"/>
    <n v="0"/>
    <n v="10253.94"/>
    <n v="13949.66"/>
    <n v="0"/>
    <s v="QCSOKE"/>
    <s v="QUANTA - SOUTH KING - ELECTRIC"/>
    <s v="509292817"/>
    <n v="1"/>
    <n v="6133.22"/>
    <n v="7543.86"/>
    <n v="0"/>
    <m/>
    <n v="0"/>
    <s v=""/>
    <s v="0056004568"/>
  </r>
  <r>
    <s v="Plat"/>
    <x v="0"/>
    <x v="0"/>
    <n v="63229.374219870377"/>
    <n v="0"/>
    <n v="8350.6557801296203"/>
    <n v="71580.03"/>
    <n v="0"/>
    <s v="105094743"/>
    <s v="1702W064 P51850000500, TUMWATER"/>
    <s v="CEN2"/>
    <s v="UP1"/>
    <d v="2021-02-26T00:00:00"/>
    <d v="2021-05-04T00:00:00"/>
    <d v="2021-08-04T00:00:00"/>
    <s v="WA03400060"/>
    <s v="UG Plat-1 Phase"/>
    <s v="16318"/>
    <s v="E Plats Line Extension"/>
    <n v="0"/>
    <n v="0"/>
    <n v="0"/>
    <n v="19287.34"/>
    <n v="27854.29"/>
    <n v="6101.14"/>
    <s v="QSTPLAT"/>
    <s v="QUANTA - THURSTON - PLAT"/>
    <s v="509289137"/>
    <n v="1"/>
    <n v="5682.84"/>
    <n v="6989.89"/>
    <n v="0"/>
    <m/>
    <n v="0"/>
    <s v=""/>
    <s v=""/>
  </r>
  <r>
    <s v="Plat"/>
    <x v="0"/>
    <x v="2"/>
    <n v="30796.634392112326"/>
    <n v="60"/>
    <n v="1405.6456078876731"/>
    <n v="32202.28"/>
    <n v="516"/>
    <s v="105094755"/>
    <s v="2205E107 26704 132ND AVE SE #  KENT"/>
    <s v="CEN2"/>
    <s v="UP1"/>
    <d v="2021-03-29T00:00:00"/>
    <d v="2021-06-02T00:00:00"/>
    <d v="2021-10-06T00:00:00"/>
    <s v="WA11700150"/>
    <s v="UG Plat-1 Phase"/>
    <s v="16318"/>
    <s v="E Plats Line Extension"/>
    <n v="971.56"/>
    <n v="-971.56"/>
    <n v="0"/>
    <n v="9235.39"/>
    <n v="11620.31"/>
    <n v="2991.52"/>
    <s v="QCSPLAT"/>
    <s v="QUANTA - KENT - PLAT"/>
    <s v="509082056"/>
    <n v="1"/>
    <n v="1894.28"/>
    <n v="2329.96"/>
    <n v="0"/>
    <m/>
    <n v="0"/>
    <s v=""/>
    <s v="0056004609"/>
  </r>
  <r>
    <s v="Plat"/>
    <x v="1"/>
    <x v="0"/>
    <n v="4397.47"/>
    <n v="0"/>
    <n v="0"/>
    <n v="4397.47"/>
    <n v="0"/>
    <s v="105094772"/>
    <s v="2015E071  SWIFTWATER AND KOKANEE LP RD #"/>
    <s v="CEN2"/>
    <s v="UP3"/>
    <d v="2020-11-09T00:00:00"/>
    <d v="2021-02-02T00:00:00"/>
    <d v="2021-05-04T00:00:00"/>
    <s v="WA01900010"/>
    <s v="UG Plat-Multi Phase"/>
    <s v="16311"/>
    <s v="E Commercial Line Extension"/>
    <n v="0"/>
    <n v="0"/>
    <n v="0"/>
    <n v="1107.69"/>
    <n v="2405.8000000000002"/>
    <n v="0"/>
    <s v="QCNPLAT"/>
    <s v="QUANTA - REDMOND - PLAT"/>
    <s v=""/>
    <n v="1"/>
    <n v="0"/>
    <n v="0"/>
    <n v="0"/>
    <m/>
    <n v="0"/>
    <s v=""/>
    <s v=""/>
  </r>
  <r>
    <s v="Plat"/>
    <x v="0"/>
    <x v="2"/>
    <n v="108364.19263452236"/>
    <n v="52"/>
    <n v="11254.72736547764"/>
    <n v="119618.92"/>
    <n v="2103"/>
    <s v="105094806"/>
    <s v="2004E079  P0420203125 #  PUYALLUP"/>
    <s v="CEN2"/>
    <s v="UP1"/>
    <d v="2021-05-19T00:00:00"/>
    <d v="2021-08-04T00:00:00"/>
    <m/>
    <s v="WA12700110"/>
    <s v="UG Plat-1 Phase"/>
    <s v="16318"/>
    <s v="E Plats Line Extension"/>
    <n v="9233.02"/>
    <n v="-9233.02"/>
    <n v="0"/>
    <n v="33200.239999999998"/>
    <n v="53469.02"/>
    <n v="2584"/>
    <s v="QSPPLAT"/>
    <s v="QUANTA - PIERCE - PLAT"/>
    <s v="509352677"/>
    <n v="1"/>
    <n v="9370.81"/>
    <n v="11526.1"/>
    <n v="0"/>
    <m/>
    <n v="0"/>
    <s v=""/>
    <s v="0056004887"/>
  </r>
  <r>
    <s v="Plat"/>
    <x v="1"/>
    <x v="0"/>
    <n v="23920.77"/>
    <n v="0"/>
    <n v="0"/>
    <n v="23920.77"/>
    <n v="0"/>
    <s v="105094843"/>
    <s v="2205E123 4750 AUBURN WAY N # AUBURN"/>
    <s v="CEN2"/>
    <s v="UP3"/>
    <d v="2020-09-30T00:00:00"/>
    <d v="2020-12-03T00:00:00"/>
    <d v="2021-04-02T00:00:00"/>
    <s v="WA11700020"/>
    <s v="UG Plat-Multi Phase"/>
    <s v="16318"/>
    <s v="E Plats Line Extension"/>
    <n v="0"/>
    <n v="0"/>
    <n v="0"/>
    <n v="6671.81"/>
    <n v="12144.99"/>
    <n v="0"/>
    <s v="QCSOKE"/>
    <s v="QUANTA - SOUTH KING - ELECTRIC"/>
    <s v=""/>
    <n v="1"/>
    <n v="0"/>
    <n v="0"/>
    <n v="0"/>
    <m/>
    <n v="0"/>
    <s v=""/>
    <s v="0050047427"/>
  </r>
  <r>
    <s v="Plat"/>
    <x v="1"/>
    <x v="0"/>
    <n v="6944.008642705312"/>
    <n v="0"/>
    <n v="1887.741357294688"/>
    <n v="8831.75"/>
    <n v="0"/>
    <s v="105094844"/>
    <s v="2205E123 4750 AUBURN WAY N # AUBURN"/>
    <s v="CEN2"/>
    <s v="UP3"/>
    <d v="2020-09-04T00:00:00"/>
    <d v="2020-12-03T00:00:00"/>
    <d v="2021-03-02T00:00:00"/>
    <s v="WA11700020"/>
    <s v="UG Plat-Multi Phase"/>
    <s v="16311"/>
    <s v="E Commercial Line Extension"/>
    <n v="0"/>
    <n v="0"/>
    <n v="0"/>
    <n v="2479.9299999999998"/>
    <n v="4694.95"/>
    <n v="0"/>
    <s v="QCSPLAT"/>
    <s v="QUANTA - KENT - PLAT"/>
    <s v=""/>
    <n v="1"/>
    <n v="1499.02"/>
    <n v="1843.79"/>
    <n v="0"/>
    <m/>
    <n v="0"/>
    <s v=""/>
    <s v=""/>
  </r>
  <r>
    <s v="Plat"/>
    <x v="0"/>
    <x v="0"/>
    <n v="33111.003292903108"/>
    <n v="0"/>
    <n v="6754.2067070968915"/>
    <n v="39865.21"/>
    <n v="0"/>
    <s v="105094970"/>
    <s v="2401E005 4121 WHEATON WAY #  BREMERTON"/>
    <s v="CEN2"/>
    <s v="UP1"/>
    <d v="2021-03-10T00:00:00"/>
    <d v="2021-06-02T00:00:00"/>
    <d v="2021-10-06T00:00:00"/>
    <s v="WA01800010"/>
    <s v="UG Plat-1 Phase"/>
    <s v="16314"/>
    <s v="E Multi Family Line Extension"/>
    <n v="0"/>
    <n v="0"/>
    <n v="0"/>
    <n v="9008.52"/>
    <n v="13816.7"/>
    <n v="5848"/>
    <s v="QSWPLAT"/>
    <s v="QUANTA - KITSAP - PLAT"/>
    <s v="509093809"/>
    <n v="1"/>
    <n v="5328.21"/>
    <n v="6553.7"/>
    <n v="0"/>
    <m/>
    <n v="0"/>
    <s v=""/>
    <s v=""/>
  </r>
  <r>
    <s v="Plat"/>
    <x v="1"/>
    <x v="0"/>
    <n v="2639.62"/>
    <n v="0"/>
    <n v="0"/>
    <n v="2639.62"/>
    <n v="0"/>
    <s v="105095083"/>
    <s v="1904E103 12020 SUNRISE BLVD E #  PUYALLU"/>
    <s v="CEN2"/>
    <s v="UP3"/>
    <d v="2020-07-30T00:00:00"/>
    <d v="2020-10-04T00:00:00"/>
    <d v="2021-01-05T00:00:00"/>
    <s v="WA12700270"/>
    <s v="UG Plat-Multi Phase"/>
    <s v="16311"/>
    <s v="E Commercial Line Extension"/>
    <n v="0"/>
    <n v="0"/>
    <n v="0"/>
    <n v="864.21"/>
    <n v="1224.07"/>
    <n v="0"/>
    <s v="QSPPLAT"/>
    <s v="QUANTA - PIERCE - PLAT"/>
    <s v=""/>
    <n v="1"/>
    <n v="0"/>
    <n v="0"/>
    <n v="0"/>
    <m/>
    <n v="0"/>
    <s v=""/>
    <s v="0050047712"/>
  </r>
  <r>
    <s v="Plat"/>
    <x v="1"/>
    <x v="0"/>
    <n v="6941.9076374440265"/>
    <n v="0"/>
    <n v="1884.0623625559731"/>
    <n v="8825.9699999999993"/>
    <n v="0"/>
    <s v="105095103"/>
    <s v="2205E123 4750 AUBURN WAY N # AUBURN"/>
    <s v="CEN2"/>
    <s v="UP1"/>
    <d v="2020-09-30T00:00:00"/>
    <d v="2020-12-03T00:00:00"/>
    <d v="2021-04-02T00:00:00"/>
    <s v="WA11700020"/>
    <s v="UG Plat-1 Phase"/>
    <s v="16314"/>
    <s v="E Multi Family Line Extension"/>
    <n v="0"/>
    <n v="0"/>
    <n v="0"/>
    <n v="2490.13"/>
    <n v="4694.95"/>
    <n v="0"/>
    <s v="QCSOKE"/>
    <s v="QUANTA - SOUTH KING - ELECTRIC"/>
    <s v=""/>
    <n v="1"/>
    <n v="1498.67"/>
    <n v="1843.36"/>
    <n v="0"/>
    <m/>
    <n v="0"/>
    <s v=""/>
    <s v="0050047427"/>
  </r>
  <r>
    <s v="Plat"/>
    <x v="1"/>
    <x v="0"/>
    <n v="45257.17"/>
    <n v="0"/>
    <n v="0"/>
    <n v="45257.17"/>
    <n v="0"/>
    <s v="105095104"/>
    <s v="2205E123 4750 AUBURN WAY N # AUBURN"/>
    <s v="CEN2"/>
    <s v="UP3"/>
    <d v="2020-09-30T00:00:00"/>
    <d v="2020-12-03T00:00:00"/>
    <d v="2021-04-02T00:00:00"/>
    <s v="WA11700020"/>
    <s v="UG Plat-Multi Phase"/>
    <s v="16314"/>
    <s v="E Multi Family Line Extension"/>
    <n v="0"/>
    <n v="0"/>
    <n v="0"/>
    <n v="17631.099999999999"/>
    <n v="19122.55"/>
    <n v="0"/>
    <s v="QCSOKE"/>
    <s v="QUANTA - SOUTH KING - ELECTRIC"/>
    <s v=""/>
    <n v="1"/>
    <n v="0"/>
    <n v="0"/>
    <n v="0"/>
    <m/>
    <n v="0"/>
    <s v=""/>
    <s v="0050047427"/>
  </r>
  <r>
    <s v="Plat"/>
    <x v="0"/>
    <x v="0"/>
    <n v="17241.080000000002"/>
    <n v="0"/>
    <n v="0"/>
    <n v="17241.080000000002"/>
    <n v="0"/>
    <s v="105095109"/>
    <s v="2401E144  HOPI WAY AND VANCOUVER AVE #"/>
    <s v="CEN2"/>
    <s v="UP1"/>
    <d v="2021-03-04T00:00:00"/>
    <d v="2021-10-06T00:00:00"/>
    <m/>
    <s v="WA01800020"/>
    <s v="UG Plat-1 Phase"/>
    <s v="16318"/>
    <s v="E Plats Line Extension"/>
    <n v="0"/>
    <n v="0"/>
    <n v="0"/>
    <n v="4143.57"/>
    <n v="5407.58"/>
    <n v="2280"/>
    <s v="QSWPLAT"/>
    <s v="QUANTA - KITSAP - PLAT"/>
    <s v="509448763"/>
    <n v="1"/>
    <n v="0"/>
    <n v="0"/>
    <n v="0"/>
    <m/>
    <n v="0"/>
    <s v=""/>
    <s v=""/>
  </r>
  <r>
    <s v="Plat"/>
    <x v="0"/>
    <x v="2"/>
    <n v="63837.162803380532"/>
    <n v="61"/>
    <n v="7539.237196619466"/>
    <n v="71376.399999999994"/>
    <n v="1050"/>
    <s v="105095138"/>
    <s v="2205E024  20120 96TH AVE S #  KENT"/>
    <s v="CEN2"/>
    <s v="UP1"/>
    <d v="2021-05-05T00:00:00"/>
    <d v="2021-08-04T00:00:00"/>
    <d v="2021-11-04T00:00:00"/>
    <s v="WA11700150"/>
    <s v="UG Plat-1 Phase"/>
    <s v="16318"/>
    <s v="E Plats Line Extension"/>
    <n v="2181.86"/>
    <n v="-2181.86"/>
    <n v="0"/>
    <n v="20234.75"/>
    <n v="28166.2"/>
    <n v="5317.91"/>
    <s v="QCSPLAT"/>
    <s v="QUANTA - KENT - PLAT"/>
    <s v="509527648"/>
    <n v="1"/>
    <n v="6166.07"/>
    <n v="7584.27"/>
    <n v="0"/>
    <m/>
    <n v="0"/>
    <s v=""/>
    <s v="0056004670"/>
  </r>
  <r>
    <s v="Plat"/>
    <x v="0"/>
    <x v="0"/>
    <n v="114673.35542507817"/>
    <n v="0"/>
    <n v="17545.624574921832"/>
    <n v="132218.98000000001"/>
    <n v="0"/>
    <s v="105095151"/>
    <s v="2501E036 P5646000068008, SILVERDALE"/>
    <s v="CEN2"/>
    <s v="UP1"/>
    <d v="2021-06-22T00:00:00"/>
    <m/>
    <m/>
    <s v="WA01800990"/>
    <s v="UG Plat-1 Phase"/>
    <s v="16318"/>
    <s v="E Plats Line Extension"/>
    <n v="10122.19"/>
    <n v="-10122.19"/>
    <n v="0"/>
    <n v="39676.51"/>
    <n v="56185"/>
    <n v="6397.6"/>
    <s v="QSWPLAT"/>
    <s v="QUANTA - KITSAP - PLAT"/>
    <s v="509544771"/>
    <n v="1"/>
    <n v="14436.94"/>
    <n v="17757.439999999999"/>
    <n v="0"/>
    <m/>
    <n v="0"/>
    <s v=""/>
    <s v="0050049053"/>
  </r>
  <r>
    <s v="Plat"/>
    <x v="1"/>
    <x v="0"/>
    <n v="9776.3649563610306"/>
    <n v="0"/>
    <n v="2210.1850436389686"/>
    <n v="11986.55"/>
    <n v="0"/>
    <s v="105095183"/>
    <s v="3504E044  PARCEL P36202 #  SEDRO WOOLLEY"/>
    <s v="CEN2"/>
    <s v="UP1"/>
    <d v="2020-11-09T00:00:00"/>
    <d v="2021-02-02T00:00:00"/>
    <d v="2021-05-04T00:00:00"/>
    <s v="WA02900290"/>
    <s v="UG Plat-1 Phase"/>
    <s v="16318"/>
    <s v="E Plats Line Extension"/>
    <n v="0"/>
    <n v="0"/>
    <n v="0"/>
    <n v="3870.41"/>
    <n v="2519.67"/>
    <n v="1118.25"/>
    <s v="QNSKGE"/>
    <s v="QUANTA - SKAGIT - ELECTRIC"/>
    <s v="509124437"/>
    <n v="1"/>
    <n v="1928.28"/>
    <n v="2371.7800000000002"/>
    <n v="0"/>
    <m/>
    <n v="0"/>
    <s v=""/>
    <s v="0056004588"/>
  </r>
  <r>
    <s v="Plat"/>
    <x v="0"/>
    <x v="0"/>
    <n v="57482.926196479137"/>
    <n v="0"/>
    <n v="9198.9338035208675"/>
    <n v="66681.86"/>
    <n v="0"/>
    <s v="105095204"/>
    <s v="2702E020 33411 HOOD CANAL DR NE # KINGST"/>
    <s v="CEN2"/>
    <s v="UP3"/>
    <d v="2021-06-03T00:00:00"/>
    <m/>
    <m/>
    <s v="WA01800990"/>
    <s v="UG Plat-Multi Phase"/>
    <s v="16311"/>
    <s v="E Commercial Line Extension"/>
    <n v="29987.73"/>
    <n v="-29987.73"/>
    <n v="0"/>
    <n v="22098.23"/>
    <n v="29842.639999999999"/>
    <n v="0"/>
    <s v="QSSPE"/>
    <s v="QUANTA - KITSAP - ELECTRIC"/>
    <s v="501318525"/>
    <n v="1"/>
    <n v="7340.58"/>
    <n v="9028.91"/>
    <n v="575"/>
    <m/>
    <n v="1"/>
    <s v="3"/>
    <s v="0050047594"/>
  </r>
  <r>
    <s v="Plat"/>
    <x v="0"/>
    <x v="0"/>
    <n v="2285.39"/>
    <n v="0"/>
    <n v="0"/>
    <n v="2285.39"/>
    <n v="0"/>
    <s v="105095235"/>
    <s v="3505E072 587 CARTER ST #  SEDRO WOOLLEY"/>
    <s v="CEN2"/>
    <s v="UP3"/>
    <d v="2021-04-19T00:00:00"/>
    <d v="2021-07-02T00:00:00"/>
    <d v="2021-11-04T00:00:00"/>
    <s v="WA02900290"/>
    <s v="UG Plat-Multi Phase"/>
    <s v="16311"/>
    <s v="E Commercial Line Extension"/>
    <n v="0"/>
    <n v="0"/>
    <n v="0"/>
    <n v="563.78"/>
    <n v="1248.3499999999999"/>
    <n v="0"/>
    <s v="QNSKGE"/>
    <s v="QUANTA - SKAGIT - ELECTRIC"/>
    <s v=""/>
    <n v="1"/>
    <n v="0"/>
    <n v="0"/>
    <n v="0"/>
    <m/>
    <n v="0"/>
    <s v=""/>
    <s v=""/>
  </r>
  <r>
    <s v="Plat"/>
    <x v="0"/>
    <x v="2"/>
    <n v="115984.44182192835"/>
    <n v="93"/>
    <n v="9960.898178071644"/>
    <n v="125945.34"/>
    <n v="1243"/>
    <s v="105095283"/>
    <s v="3505E072 P# 39374, 1300 BLOCK MCGARIGLE"/>
    <s v="CEN2"/>
    <s v="UP1"/>
    <d v="2021-04-19T00:00:00"/>
    <d v="2021-07-02T00:00:00"/>
    <d v="2021-10-06T00:00:00"/>
    <s v="WA02900290"/>
    <s v="UG Plat-1 Phase"/>
    <s v="16318"/>
    <s v="E Plats Line Extension"/>
    <n v="4444.88"/>
    <n v="-4444.88"/>
    <n v="0"/>
    <n v="35124"/>
    <n v="51442.97"/>
    <n v="6945.63"/>
    <s v="QNSKGE"/>
    <s v="QUANTA - SKAGIT - ELECTRIC"/>
    <s v="508630014"/>
    <n v="1"/>
    <n v="8449.74"/>
    <n v="10393.18"/>
    <n v="0"/>
    <m/>
    <n v="0"/>
    <s v=""/>
    <s v="0050047894"/>
  </r>
  <r>
    <s v="Plat"/>
    <x v="0"/>
    <x v="0"/>
    <n v="3456.24"/>
    <n v="0"/>
    <n v="0"/>
    <n v="3456.24"/>
    <n v="0"/>
    <s v="105095285"/>
    <s v="2501E072 18250120482006 #  SILVE"/>
    <s v="CEN2"/>
    <s v="UP3"/>
    <d v="2021-03-08T00:00:00"/>
    <d v="2021-06-02T00:00:00"/>
    <d v="2021-10-06T00:00:00"/>
    <s v="WA01800990"/>
    <s v="UG Plat-Multi Phase"/>
    <s v="16311"/>
    <s v="E Commercial Line Extension"/>
    <n v="16384.27"/>
    <n v="-16384.27"/>
    <n v="0"/>
    <n v="217.32"/>
    <n v="2508.1999999999998"/>
    <n v="0"/>
    <s v="QSWPLAT"/>
    <s v="QUANTA - KITSAP - PLAT"/>
    <s v=""/>
    <n v="1"/>
    <n v="0"/>
    <n v="0"/>
    <n v="0"/>
    <m/>
    <n v="0"/>
    <s v=""/>
    <s v="0056004686"/>
  </r>
  <r>
    <s v="Plat"/>
    <x v="0"/>
    <x v="0"/>
    <n v="87809.16514785841"/>
    <n v="0"/>
    <n v="12908.084852141594"/>
    <n v="100717.25"/>
    <n v="0"/>
    <s v="105095286"/>
    <s v="2106E060 PARCEL 1521069096 #  BLACK DIA"/>
    <s v="CEN2"/>
    <s v="UP1"/>
    <d v="2021-03-04T00:00:00"/>
    <d v="2021-06-02T00:00:00"/>
    <d v="2021-10-06T00:00:00"/>
    <s v="WA01700050"/>
    <s v="UG Plat-1 Phase"/>
    <s v="16318"/>
    <s v="E Plats Line Extension"/>
    <n v="3575"/>
    <n v="-3575"/>
    <n v="0"/>
    <n v="30388.07"/>
    <n v="41804.46"/>
    <n v="5321.72"/>
    <s v="QCSPLAT"/>
    <s v="QUANTA - KENT - PLAT"/>
    <s v="508907237"/>
    <n v="1"/>
    <n v="11629.05"/>
    <n v="14303.73"/>
    <n v="0"/>
    <m/>
    <n v="0"/>
    <s v=""/>
    <s v="0056004644"/>
  </r>
  <r>
    <s v="Plat"/>
    <x v="0"/>
    <x v="2"/>
    <n v="120928.80238247832"/>
    <n v="97"/>
    <n v="9941.1176175216897"/>
    <n v="130869.92"/>
    <n v="1241"/>
    <s v="105095290"/>
    <s v="3802E044 PARCEL 380201194472 #  BELLING"/>
    <s v="CEN2"/>
    <s v="UP1"/>
    <d v="2021-01-19T00:00:00"/>
    <d v="2021-05-04T00:00:00"/>
    <d v="2021-08-04T00:00:00"/>
    <s v="WA03700010"/>
    <s v="UG Plat-1 Phase"/>
    <s v="16318"/>
    <s v="E Plats Line Extension"/>
    <n v="1580.4"/>
    <n v="-1580.4"/>
    <n v="0"/>
    <n v="46363.24"/>
    <n v="50576.71"/>
    <n v="5665.5"/>
    <s v="QNWHME"/>
    <s v="QUANTA - BELLINGHAM - ELECTRIC"/>
    <s v="509589924"/>
    <n v="1"/>
    <n v="8247.73"/>
    <n v="10144.709999999999"/>
    <n v="0"/>
    <m/>
    <n v="0"/>
    <s v=""/>
    <s v="0056004642"/>
  </r>
  <r>
    <s v="Plat"/>
    <x v="0"/>
    <x v="0"/>
    <n v="25570.781552369219"/>
    <n v="0"/>
    <n v="15799.628447630783"/>
    <n v="41370.410000000003"/>
    <n v="0"/>
    <s v="105095330"/>
    <s v="2014E055 851 HONOLULU DR, CLE ELUM"/>
    <s v="CEN2"/>
    <s v="UP3"/>
    <d v="2021-02-12T00:00:00"/>
    <d v="2021-05-04T00:00:00"/>
    <d v="2021-08-04T00:00:00"/>
    <s v="WA01900990"/>
    <s v="UG Plat-Multi Phase"/>
    <s v="16311"/>
    <s v="E Commercial Line Extension"/>
    <n v="0"/>
    <n v="0"/>
    <n v="0"/>
    <n v="17843.78"/>
    <n v="16945.68"/>
    <n v="0"/>
    <s v="QCNPLAT"/>
    <s v="QUANTA - REDMOND - PLAT"/>
    <s v=""/>
    <n v="1"/>
    <n v="13076.11"/>
    <n v="16083.62"/>
    <n v="0"/>
    <m/>
    <n v="0"/>
    <s v=""/>
    <s v="0050047813"/>
  </r>
  <r>
    <s v="Plat"/>
    <x v="1"/>
    <x v="0"/>
    <n v="2074.4299999999998"/>
    <n v="0"/>
    <n v="0"/>
    <n v="2074.4299999999998"/>
    <n v="0"/>
    <s v="105095335"/>
    <s v="1801W068 4340 17TH WAY NE # OLYMPIA"/>
    <s v="CEN2"/>
    <s v="UP1"/>
    <d v="2020-09-16T00:00:00"/>
    <d v="2020-12-03T00:00:00"/>
    <d v="2021-03-02T00:00:00"/>
    <s v="WA03400990"/>
    <s v="UG Plat-1 Phase"/>
    <s v="16314"/>
    <s v="E Multi Family Line Extension"/>
    <n v="0"/>
    <n v="0"/>
    <n v="0"/>
    <n v="437.78"/>
    <n v="1202.9000000000001"/>
    <n v="0"/>
    <s v="QSTHLE"/>
    <s v="QUANTA - OLYMPIA - ELECTRIC"/>
    <s v=""/>
    <n v="1"/>
    <n v="0"/>
    <n v="0"/>
    <n v="0"/>
    <m/>
    <n v="0"/>
    <s v=""/>
    <s v=""/>
  </r>
  <r>
    <s v="Plat"/>
    <x v="0"/>
    <x v="0"/>
    <n v="77548.540743321617"/>
    <n v="0"/>
    <n v="21641.129256678378"/>
    <n v="99189.67"/>
    <n v="0"/>
    <s v="105095344"/>
    <s v="2601E040  PARCEL 10260110222005 #  POULS"/>
    <s v="CEN2"/>
    <s v="UP1"/>
    <d v="2021-03-05T00:00:00"/>
    <d v="2021-06-02T00:00:00"/>
    <d v="2021-10-06T00:00:00"/>
    <s v="WA01800030"/>
    <s v="UG Plat-1 Phase"/>
    <s v="16314"/>
    <s v="E Multi Family Line Extension"/>
    <n v="0"/>
    <n v="0"/>
    <n v="0"/>
    <n v="32885.129999999997"/>
    <n v="43548.77"/>
    <n v="3283.16"/>
    <s v="QSWPLAT"/>
    <s v="QUANTA - KITSAP - PLAT"/>
    <s v="509630450"/>
    <n v="1"/>
    <n v="18340.27"/>
    <n v="22558.53"/>
    <n v="0"/>
    <m/>
    <n v="0"/>
    <s v=""/>
    <s v="0050048090"/>
  </r>
  <r>
    <s v="Plat"/>
    <x v="0"/>
    <x v="2"/>
    <n v="20634.432768610517"/>
    <n v="48"/>
    <n v="3217.6972313894821"/>
    <n v="23852.13"/>
    <n v="428"/>
    <s v="105095359"/>
    <s v="2004E056 4423 127TH AVE E #  EDGEWOOD"/>
    <s v="CEN2"/>
    <s v="UP1"/>
    <d v="2021-01-08T00:00:00"/>
    <d v="2021-07-14T00:00:00"/>
    <d v="2021-10-06T00:00:00"/>
    <s v="WA12700200"/>
    <s v="UG Plat-1 Phase"/>
    <s v="16318"/>
    <s v="E Plats Line Extension"/>
    <n v="478.16"/>
    <n v="-478.16"/>
    <n v="0"/>
    <n v="8955.75"/>
    <n v="5920.68"/>
    <n v="3131.52"/>
    <s v="QSPPLAT"/>
    <s v="QUANTA - PIERCE - PLAT"/>
    <s v="509652143"/>
    <n v="1"/>
    <n v="4348.8100000000004"/>
    <n v="5349.04"/>
    <n v="0"/>
    <m/>
    <n v="0"/>
    <s v=""/>
    <s v="0056004668"/>
  </r>
  <r>
    <s v="Plat"/>
    <x v="1"/>
    <x v="0"/>
    <n v="44375.708825934315"/>
    <n v="0"/>
    <n v="5765.341174065692"/>
    <n v="50141.05"/>
    <n v="0"/>
    <s v="105095384"/>
    <s v="2301E008 940 SE BLUEBERRY RD #  PORT OR"/>
    <s v="CEN2"/>
    <s v="UP3"/>
    <d v="2020-12-14T00:00:00"/>
    <d v="2021-03-02T00:00:00"/>
    <d v="2021-06-02T00:00:00"/>
    <s v="WA01800020"/>
    <s v="UG Plat-Multi Phase"/>
    <s v="16311"/>
    <s v="E Commercial Line Extension"/>
    <n v="3957.52"/>
    <n v="-3957.52"/>
    <n v="0"/>
    <n v="9369.5300000000007"/>
    <n v="20756.310000000001"/>
    <n v="285.12"/>
    <s v="QSWPLAT"/>
    <s v="QUANTA - KITSAP - PLAT"/>
    <s v="508836473"/>
    <n v="1"/>
    <n v="5424.85"/>
    <n v="6672.57"/>
    <n v="0"/>
    <m/>
    <n v="0"/>
    <s v=""/>
    <s v="0050048265"/>
  </r>
  <r>
    <s v="Plat"/>
    <x v="0"/>
    <x v="0"/>
    <n v="36053.864098895101"/>
    <n v="0"/>
    <n v="2343.0259011048984"/>
    <n v="38396.89"/>
    <n v="0"/>
    <s v="105095440"/>
    <s v="3402E142  PARCEL 20911 #  LA CONNER"/>
    <s v="CEN2"/>
    <s v="UP1"/>
    <d v="2021-04-15T00:00:00"/>
    <d v="2021-07-02T00:00:00"/>
    <d v="2021-10-06T00:00:00"/>
    <s v="WA02900050"/>
    <s v="UG Plat-1 Phase"/>
    <s v="16318"/>
    <s v="E Plats Line Extension"/>
    <n v="1913.05"/>
    <n v="-1913.05"/>
    <n v="0"/>
    <n v="6984.87"/>
    <n v="13156.64"/>
    <n v="6246.93"/>
    <s v="QNSKGE"/>
    <s v="QUANTA - SKAGIT - ELECTRIC"/>
    <s v="509647210"/>
    <n v="1"/>
    <n v="2178.29"/>
    <n v="2679.3"/>
    <n v="0"/>
    <m/>
    <n v="0"/>
    <s v=""/>
    <s v="0056004647"/>
  </r>
  <r>
    <s v="Plat"/>
    <x v="0"/>
    <x v="0"/>
    <n v="78289.700418072709"/>
    <n v="0"/>
    <n v="27005.809581927282"/>
    <n v="105295.51"/>
    <n v="0"/>
    <s v="105095495"/>
    <s v="2301E048 2000 SE SEDGWICK RD #  PORT ORC"/>
    <s v="CEN2"/>
    <s v="UP1"/>
    <d v="2021-03-29T00:00:00"/>
    <d v="2021-06-02T00:00:00"/>
    <d v="2021-10-06T00:00:00"/>
    <s v="WA01800020"/>
    <s v="UG Plat-1 Phase"/>
    <s v="16314"/>
    <s v="E Multi Family Line Extension"/>
    <n v="1711.28"/>
    <n v="-1711.28"/>
    <n v="0"/>
    <n v="49697.55"/>
    <n v="32482.53"/>
    <n v="4248"/>
    <s v="QSWPLAT"/>
    <s v="QUANTA - KITSAP - PLAT"/>
    <s v="509764325"/>
    <n v="1"/>
    <n v="23943.07"/>
    <n v="29449.98"/>
    <n v="0"/>
    <m/>
    <n v="0"/>
    <s v=""/>
    <s v="0050048024"/>
  </r>
  <r>
    <s v="Plat"/>
    <x v="0"/>
    <x v="0"/>
    <n v="158542.73435806605"/>
    <n v="0"/>
    <n v="14102.365641933959"/>
    <n v="172645.1"/>
    <n v="0"/>
    <s v="105095501"/>
    <s v="2401E077  PARCEL 20240142512001 #  BREME"/>
    <s v="CEN2"/>
    <s v="UP1"/>
    <d v="2021-06-24T00:00:00"/>
    <d v="2021-11-04T00:00:00"/>
    <m/>
    <s v="WA01800010"/>
    <s v="UG Plat-1 Phase"/>
    <s v="16318"/>
    <s v="E Plats Line Extension"/>
    <n v="0"/>
    <n v="0"/>
    <n v="0"/>
    <n v="56782.31"/>
    <n v="77402.03"/>
    <n v="4571.12"/>
    <s v="QSWPLAT"/>
    <s v="QUANTA - KITSAP - PLAT"/>
    <s v="509722561"/>
    <n v="1"/>
    <n v="11453.71"/>
    <n v="14088.06"/>
    <n v="0"/>
    <m/>
    <n v="0"/>
    <s v=""/>
    <s v=""/>
  </r>
  <r>
    <s v="Plat"/>
    <x v="0"/>
    <x v="2"/>
    <n v="78832.471780625623"/>
    <n v="115"/>
    <n v="11040.218219374383"/>
    <n v="89872.69"/>
    <n v="685"/>
    <s v="105095559"/>
    <s v="3504E092 606 F &amp; S GRADE RD* #  SEDRO WO"/>
    <s v="CEN2"/>
    <s v="UP1"/>
    <d v="2021-05-05T00:00:00"/>
    <d v="2021-08-04T00:00:00"/>
    <d v="2021-11-04T00:00:00"/>
    <s v="WA02900290"/>
    <s v="UG Plat-1 Phase"/>
    <s v="16318"/>
    <s v="E Plats Line Extension"/>
    <n v="8953.25"/>
    <n v="-8953.25"/>
    <n v="0"/>
    <n v="28829.06"/>
    <n v="30699.13"/>
    <n v="4058.25"/>
    <s v="QNSKGE"/>
    <s v="QUANTA - SKAGIT - ELECTRIC"/>
    <s v="509857265"/>
    <n v="1"/>
    <n v="9450.5300000000007"/>
    <n v="11624.15"/>
    <n v="0"/>
    <m/>
    <n v="0"/>
    <s v=""/>
    <s v="0056004696"/>
  </r>
  <r>
    <s v="Plat"/>
    <x v="0"/>
    <x v="0"/>
    <n v="2444.33"/>
    <n v="0"/>
    <n v="0"/>
    <n v="2444.33"/>
    <n v="0"/>
    <s v="105095610"/>
    <s v="1904E130 12500 180TH STREET EAST #  PUYA"/>
    <s v="CEN2"/>
    <s v="UP1"/>
    <d v="2021-01-20T00:00:00"/>
    <d v="2021-04-02T00:00:00"/>
    <d v="2021-07-02T00:00:00"/>
    <s v="WA12700110"/>
    <s v="UG Plat-1 Phase"/>
    <s v="16311"/>
    <s v="E Commercial Line Extension"/>
    <n v="2145.85"/>
    <n v="-2145.85"/>
    <n v="0"/>
    <n v="732.22"/>
    <n v="1224.07"/>
    <n v="0"/>
    <s v="QSPPLAT"/>
    <s v="QUANTA - PIERCE - PLAT"/>
    <s v=""/>
    <n v="1"/>
    <n v="0"/>
    <n v="0"/>
    <n v="0"/>
    <m/>
    <n v="0"/>
    <s v=""/>
    <s v="0050047996"/>
  </r>
  <r>
    <s v="Plat"/>
    <x v="0"/>
    <x v="0"/>
    <n v="96939.87"/>
    <n v="0"/>
    <n v="0"/>
    <n v="96939.87"/>
    <n v="0"/>
    <s v="105095625"/>
    <s v="2014E055 851 HONOLULU DR, CLE ELUM"/>
    <s v="CEN2"/>
    <s v="UP1"/>
    <d v="2021-02-12T00:00:00"/>
    <d v="2021-05-04T00:00:00"/>
    <d v="2021-08-04T00:00:00"/>
    <s v="WA01900990"/>
    <s v="UG Plat-1 Phase"/>
    <s v="16318"/>
    <s v="E Plats Line Extension"/>
    <n v="0"/>
    <n v="0"/>
    <n v="0"/>
    <n v="37234.25"/>
    <n v="41526.959999999999"/>
    <n v="0"/>
    <s v="QCNPLAT"/>
    <s v="QUANTA - REDMOND - PLAT"/>
    <s v=""/>
    <n v="1"/>
    <n v="0"/>
    <n v="0"/>
    <n v="0"/>
    <m/>
    <n v="0"/>
    <s v=""/>
    <s v="0050047813"/>
  </r>
  <r>
    <s v="Plat"/>
    <x v="0"/>
    <x v="0"/>
    <n v="64891.57"/>
    <n v="0"/>
    <n v="0"/>
    <n v="64891.57"/>
    <n v="0"/>
    <s v="105095626"/>
    <s v="2014E055 851 HONOLULU DR, CLE ELUM"/>
    <s v="CEN2"/>
    <s v="UP3"/>
    <d v="2021-02-12T00:00:00"/>
    <d v="2021-05-04T00:00:00"/>
    <d v="2021-08-04T00:00:00"/>
    <s v="WA01900990"/>
    <s v="UG Plat-Multi Phase"/>
    <s v="16318"/>
    <s v="E Plats Line Extension"/>
    <n v="0"/>
    <n v="0"/>
    <n v="0"/>
    <n v="27290.86"/>
    <n v="25786.799999999999"/>
    <n v="0"/>
    <s v="QCNPLAT"/>
    <s v="QUANTA - REDMOND - PLAT"/>
    <s v=""/>
    <n v="1"/>
    <n v="0"/>
    <n v="0"/>
    <n v="0"/>
    <m/>
    <n v="0"/>
    <s v=""/>
    <s v="0050047813"/>
  </r>
  <r>
    <s v="Plat"/>
    <x v="0"/>
    <x v="0"/>
    <n v="25588.646934717126"/>
    <n v="0"/>
    <n v="1911.863065282872"/>
    <n v="27500.51"/>
    <n v="0"/>
    <s v="105095631"/>
    <s v="3504E089 528 F AND S GRADE RD #  SEDRO W"/>
    <s v="CEN2"/>
    <s v="UP1"/>
    <d v="2021-04-27T00:00:00"/>
    <d v="2021-07-02T00:00:00"/>
    <d v="2021-10-06T00:00:00"/>
    <s v="WA02900080"/>
    <s v="UG Plat-1 Phase"/>
    <s v="16318"/>
    <s v="E Plats Line Extension"/>
    <n v="0"/>
    <n v="0"/>
    <n v="0"/>
    <n v="6621.85"/>
    <n v="6501.36"/>
    <n v="4596"/>
    <s v="QNSKGE"/>
    <s v="QUANTA - SKAGIT - ELECTRIC"/>
    <s v="507566646"/>
    <n v="1"/>
    <n v="1523.61"/>
    <n v="1874.04"/>
    <n v="0"/>
    <m/>
    <n v="0"/>
    <s v=""/>
    <s v="0056004684"/>
  </r>
  <r>
    <s v="Plat"/>
    <x v="0"/>
    <x v="0"/>
    <n v="27475.005793191747"/>
    <n v="0"/>
    <n v="14342.084206808249"/>
    <n v="41817.089999999997"/>
    <n v="0"/>
    <s v="105095740"/>
    <s v="2206E064  PARCEL 1622069030 #  MAPLE VAL"/>
    <s v="CEN2"/>
    <s v="UP1"/>
    <d v="2021-06-09T00:00:00"/>
    <d v="2021-11-04T00:00:00"/>
    <m/>
    <s v="WA01700200"/>
    <s v="UG Plat-1 Phase"/>
    <s v="16314"/>
    <s v="E Multi Family Line Extension"/>
    <n v="2353.52"/>
    <n v="-2353.52"/>
    <n v="0"/>
    <n v="20558.48"/>
    <n v="9552.34"/>
    <n v="124.84"/>
    <s v="QCSPLAT"/>
    <s v="QUANTA - KENT - PLAT"/>
    <s v="509587317"/>
    <n v="1"/>
    <n v="12135.58"/>
    <n v="14926.76"/>
    <n v="0"/>
    <m/>
    <n v="0"/>
    <s v=""/>
    <s v="0050048344"/>
  </r>
  <r>
    <s v="Plat"/>
    <x v="0"/>
    <x v="0"/>
    <n v="9361.1299999999992"/>
    <n v="0"/>
    <n v="0"/>
    <n v="9361.1299999999992"/>
    <n v="0"/>
    <s v="105095747"/>
    <s v="2506E103 24412 NE 19TH ST #  SAMMAMISH"/>
    <s v="CEN2"/>
    <s v="UP1"/>
    <d v="2021-04-21T00:00:00"/>
    <d v="2021-07-02T00:00:00"/>
    <d v="2021-10-06T00:00:00"/>
    <s v="WA11700990"/>
    <s v="UG Plat-1 Phase"/>
    <s v="16311"/>
    <s v="E Commercial Line Extension"/>
    <n v="0"/>
    <n v="0"/>
    <n v="0"/>
    <n v="476.31"/>
    <n v="6739.02"/>
    <n v="0"/>
    <s v="QCNPLAT"/>
    <s v="QUANTA - REDMOND - PLAT"/>
    <s v=""/>
    <n v="1"/>
    <n v="0"/>
    <n v="0"/>
    <n v="0"/>
    <m/>
    <n v="0"/>
    <s v=""/>
    <s v=""/>
  </r>
  <r>
    <s v="Plat"/>
    <x v="0"/>
    <x v="0"/>
    <n v="7281.2707976830661"/>
    <n v="0"/>
    <n v="2313.6292023169331"/>
    <n v="9594.9"/>
    <n v="0"/>
    <s v="105095788"/>
    <s v="1904E135 187TH ST EAST &amp; RAINIER BLVD E"/>
    <s v="CEN2"/>
    <s v="UP1"/>
    <d v="2021-01-08T00:00:00"/>
    <d v="2021-04-02T00:00:00"/>
    <d v="2021-07-02T00:00:00"/>
    <s v="WA12700270"/>
    <s v="UG Plat-1 Phase"/>
    <s v="16311"/>
    <s v="E Commercial Line Extension"/>
    <n v="0"/>
    <n v="0"/>
    <n v="0"/>
    <n v="3233.34"/>
    <n v="4690.6899999999996"/>
    <n v="0"/>
    <s v="QSPPLAT"/>
    <s v="QUANTA - PIERCE - PLAT"/>
    <s v=""/>
    <n v="1"/>
    <n v="1905.4"/>
    <n v="2343.64"/>
    <n v="0"/>
    <m/>
    <n v="0"/>
    <s v=""/>
    <s v=""/>
  </r>
  <r>
    <s v="Plat"/>
    <x v="0"/>
    <x v="0"/>
    <n v="130683.34177520094"/>
    <n v="0"/>
    <n v="49114.308224799061"/>
    <n v="179797.65"/>
    <n v="0"/>
    <s v="105095789"/>
    <s v="1904E135 187TH ST EAST &amp; RAINIER BLVD E"/>
    <s v="CEN2"/>
    <s v="UP1"/>
    <d v="2021-01-08T00:00:00"/>
    <d v="2021-04-02T00:00:00"/>
    <d v="2021-07-02T00:00:00"/>
    <s v="WA12700270"/>
    <s v="UG Plat-1 Phase"/>
    <s v="16314"/>
    <s v="E Multi Family Line Extension"/>
    <n v="0"/>
    <n v="0"/>
    <n v="0"/>
    <n v="84402.83"/>
    <n v="66536.69"/>
    <n v="0"/>
    <s v="QSPPLAT"/>
    <s v="QUANTA - PIERCE - PLAT"/>
    <s v=""/>
    <n v="1"/>
    <n v="40646.36"/>
    <n v="49995.02"/>
    <n v="0"/>
    <m/>
    <n v="0"/>
    <s v=""/>
    <s v=""/>
  </r>
  <r>
    <s v="Plat"/>
    <x v="0"/>
    <x v="0"/>
    <n v="84786.74"/>
    <n v="0"/>
    <n v="0"/>
    <n v="84786.74"/>
    <n v="0"/>
    <s v="105095790"/>
    <s v="1904E135 187TH ST EAST &amp; RAINIER BLVD E"/>
    <s v="CEN2"/>
    <s v="UP3"/>
    <d v="2021-01-08T00:00:00"/>
    <d v="2021-04-02T00:00:00"/>
    <d v="2021-07-02T00:00:00"/>
    <s v="WA12700270"/>
    <s v="UG Plat-Multi Phase"/>
    <s v="16318"/>
    <s v="E Plats Line Extension"/>
    <n v="0"/>
    <n v="0"/>
    <n v="0"/>
    <n v="45347.16"/>
    <n v="25089.599999999999"/>
    <n v="0"/>
    <s v="QSPPLAT"/>
    <s v="QUANTA - PIERCE - PLAT"/>
    <s v=""/>
    <n v="1"/>
    <n v="0"/>
    <n v="0"/>
    <n v="0"/>
    <m/>
    <n v="0"/>
    <s v=""/>
    <s v=""/>
  </r>
  <r>
    <s v="Plat"/>
    <x v="0"/>
    <x v="0"/>
    <n v="9213.9699999999993"/>
    <n v="0"/>
    <n v="0"/>
    <n v="9213.9699999999993"/>
    <n v="0"/>
    <s v="105095791"/>
    <s v="1904E135 187TH ST EAST &amp; RAINIER BLVD E"/>
    <s v="CEN2"/>
    <s v="UP1"/>
    <d v="2021-01-08T00:00:00"/>
    <d v="2021-04-02T00:00:00"/>
    <d v="2021-07-02T00:00:00"/>
    <s v="WA12700270"/>
    <s v="UG Plat-1 Phase"/>
    <s v="16318"/>
    <s v="E Plats Line Extension"/>
    <n v="0"/>
    <n v="0"/>
    <n v="0"/>
    <n v="3209.63"/>
    <n v="4227.74"/>
    <n v="0"/>
    <s v="QSPPLAT"/>
    <s v="QUANTA - PIERCE - PLAT"/>
    <s v=""/>
    <n v="1"/>
    <n v="0"/>
    <n v="0"/>
    <n v="0"/>
    <m/>
    <n v="0"/>
    <s v=""/>
    <s v=""/>
  </r>
  <r>
    <s v="Plat"/>
    <x v="0"/>
    <x v="0"/>
    <n v="1217.1500000000001"/>
    <n v="0"/>
    <n v="0"/>
    <n v="1217.1500000000001"/>
    <n v="0"/>
    <s v="105095793"/>
    <s v="2104E015 11624 SE 304TH ST #  AUBURN"/>
    <s v="CEN2"/>
    <s v="UP1"/>
    <d v="2021-01-27T00:00:00"/>
    <d v="2021-04-02T00:00:00"/>
    <d v="2021-07-02T00:00:00"/>
    <s v="WA11700020"/>
    <s v="UG Plat-1 Phase"/>
    <s v="16311"/>
    <s v="E Commercial Line Extension"/>
    <n v="0"/>
    <n v="0"/>
    <n v="0"/>
    <n v="89.55"/>
    <n v="853.79"/>
    <n v="0"/>
    <s v="QCSPLAT"/>
    <s v="QUANTA - KENT - PLAT"/>
    <s v=""/>
    <n v="1"/>
    <n v="0"/>
    <n v="0"/>
    <n v="0"/>
    <m/>
    <n v="0"/>
    <s v=""/>
    <s v="0050047815"/>
  </r>
  <r>
    <s v="Plat"/>
    <x v="0"/>
    <x v="2"/>
    <n v="90769.015545875678"/>
    <n v="31"/>
    <n v="13564.084454124335"/>
    <n v="104333.1"/>
    <n v="2882"/>
    <s v="105095802"/>
    <s v="2501E121  5620 SKYFALL PL NW, BREMERTON"/>
    <s v="CEN2"/>
    <s v="UP1"/>
    <d v="2021-03-15T00:00:00"/>
    <d v="2021-06-02T00:00:00"/>
    <m/>
    <s v="WA01800010"/>
    <s v="UG Plat-1 Phase"/>
    <s v="16318"/>
    <s v="E Plats Line Extension"/>
    <n v="0"/>
    <n v="0"/>
    <n v="0"/>
    <n v="48103.62"/>
    <n v="31445.439999999999"/>
    <n v="2454.4"/>
    <s v="QSWPLAT"/>
    <s v="QUANTA - KITSAP - PLAT"/>
    <s v="509939461"/>
    <n v="1"/>
    <n v="11851.82"/>
    <n v="14577.74"/>
    <n v="0"/>
    <m/>
    <n v="0"/>
    <s v=""/>
    <s v="0056004869"/>
  </r>
  <r>
    <s v="Plat"/>
    <x v="0"/>
    <x v="0"/>
    <n v="2050.54"/>
    <n v="0"/>
    <n v="0"/>
    <n v="2050.54"/>
    <n v="0"/>
    <s v="105095807"/>
    <s v="2604E002 19715 75TH AVE NE #  KENMORE"/>
    <s v="CEN2"/>
    <s v="UP1"/>
    <d v="2021-03-09T00:00:00"/>
    <d v="2021-06-02T00:00:00"/>
    <d v="2021-10-06T00:00:00"/>
    <s v="WA11700380"/>
    <s v="UG Plat-1 Phase"/>
    <s v="16311"/>
    <s v="E Commercial Line Extension"/>
    <n v="0"/>
    <n v="0"/>
    <n v="0"/>
    <n v="342.89"/>
    <n v="1266.75"/>
    <n v="0"/>
    <s v="QCNPLAT"/>
    <s v="QUANTA - REDMOND - PLAT"/>
    <s v=""/>
    <n v="1"/>
    <n v="0"/>
    <n v="0"/>
    <n v="0"/>
    <m/>
    <n v="0"/>
    <s v=""/>
    <s v=""/>
  </r>
  <r>
    <s v="Plat"/>
    <x v="0"/>
    <x v="0"/>
    <n v="52961.638452061612"/>
    <n v="0"/>
    <n v="18094.351547938393"/>
    <n v="71055.990000000005"/>
    <n v="0"/>
    <s v="105095894"/>
    <s v="1802W106 2107 BARNES CT SW #  TUMWATER"/>
    <s v="CEN2"/>
    <s v="UP1"/>
    <d v="2021-03-30T00:00:00"/>
    <d v="2021-06-02T00:00:00"/>
    <d v="2021-10-06T00:00:00"/>
    <s v="WA03400060"/>
    <s v="UG Plat-1 Phase"/>
    <s v="16314"/>
    <s v="E Multi Family Line Extension"/>
    <n v="0"/>
    <n v="0"/>
    <n v="0"/>
    <n v="27632.51"/>
    <n v="23278.06"/>
    <n v="3615"/>
    <s v="QSTPLAT"/>
    <s v="QUANTA - THURSTON - PLAT"/>
    <s v="509857037"/>
    <n v="1"/>
    <n v="14767.37"/>
    <n v="18163.87"/>
    <n v="0"/>
    <m/>
    <n v="0"/>
    <s v=""/>
    <s v=""/>
  </r>
  <r>
    <s v="Plat"/>
    <x v="0"/>
    <x v="0"/>
    <n v="9166.99"/>
    <n v="0"/>
    <n v="0"/>
    <n v="9166.99"/>
    <n v="0"/>
    <s v="105095897"/>
    <s v="2005E004 PARCEL 0120059084, AUBURN"/>
    <s v="CEN2"/>
    <s v="UP1"/>
    <d v="2021-05-27T00:00:00"/>
    <d v="2021-08-04T00:00:00"/>
    <d v="2021-11-04T00:00:00"/>
    <s v="WA11700020"/>
    <s v="UG Plat-1 Phase"/>
    <s v="16318"/>
    <s v="E Plats Line Extension"/>
    <n v="0"/>
    <n v="0"/>
    <n v="0"/>
    <n v="-1844.89"/>
    <n v="9793.51"/>
    <n v="0"/>
    <s v="QCSPLAT"/>
    <s v="QUANTA - KENT - PLAT"/>
    <s v=""/>
    <n v="1"/>
    <n v="0"/>
    <n v="0"/>
    <n v="0"/>
    <m/>
    <n v="0"/>
    <s v=""/>
    <s v="0056004719"/>
  </r>
  <r>
    <s v="Plat"/>
    <x v="0"/>
    <x v="0"/>
    <n v="90182.526131460734"/>
    <n v="0"/>
    <n v="13350.883868539277"/>
    <n v="103533.41"/>
    <n v="0"/>
    <s v="105095898"/>
    <s v="2005E004 PARCEL 0120059084, AUBURN"/>
    <s v="CEN2"/>
    <s v="UP1"/>
    <d v="2021-05-27T00:00:00"/>
    <d v="2021-08-04T00:00:00"/>
    <d v="2021-11-04T00:00:00"/>
    <s v="WA11700020"/>
    <s v="UG Plat-1 Phase"/>
    <s v="16314"/>
    <s v="E Multi Family Line Extension"/>
    <n v="2215.6799999999998"/>
    <n v="-2215.6799999999998"/>
    <n v="0"/>
    <n v="39366.42"/>
    <n v="36309.29"/>
    <n v="5606.85"/>
    <s v="QCSPLAT"/>
    <s v="QUANTA - KENT - PLAT"/>
    <s v="510087793"/>
    <n v="1"/>
    <n v="12333.33"/>
    <n v="15170"/>
    <n v="0"/>
    <m/>
    <n v="0"/>
    <s v=""/>
    <s v="0056004719"/>
  </r>
  <r>
    <s v="Plat"/>
    <x v="0"/>
    <x v="0"/>
    <n v="0"/>
    <n v="0"/>
    <n v="0"/>
    <n v="0"/>
    <n v="0"/>
    <s v="105095991"/>
    <s v="2601E040  PARCEL 10260110222005 #  POULS"/>
    <s v="CEN2"/>
    <s v="UP1"/>
    <d v="2021-03-05T00:00:00"/>
    <d v="2021-06-02T00:00:00"/>
    <d v="2021-10-06T00:00:00"/>
    <s v="WA01800030"/>
    <s v="UG Plat-1 Phase"/>
    <s v="16311"/>
    <s v="E Commercial Line Extension"/>
    <n v="0"/>
    <n v="0"/>
    <n v="0"/>
    <n v="0"/>
    <n v="0"/>
    <n v="0"/>
    <s v="QSWPLAT"/>
    <s v="QUANTA - KITSAP - PLAT"/>
    <s v=""/>
    <n v="1"/>
    <n v="0"/>
    <n v="0"/>
    <n v="0"/>
    <m/>
    <n v="0"/>
    <s v=""/>
    <s v="0050048090"/>
  </r>
  <r>
    <s v="Plat"/>
    <x v="0"/>
    <x v="0"/>
    <n v="4583.42"/>
    <n v="0"/>
    <n v="0"/>
    <n v="4583.42"/>
    <n v="0"/>
    <s v="105095994"/>
    <s v="1702W064 P51850000500, TUMWATER"/>
    <s v="CEN2"/>
    <s v="UP1"/>
    <d v="2021-02-26T00:00:00"/>
    <d v="2021-05-04T00:00:00"/>
    <d v="2021-08-04T00:00:00"/>
    <s v="WA03400060"/>
    <s v="UG Plat-1 Phase"/>
    <s v="16311"/>
    <s v="E Commercial Line Extension"/>
    <n v="0"/>
    <n v="0"/>
    <n v="0"/>
    <n v="1125.9100000000001"/>
    <n v="2517.4"/>
    <n v="0"/>
    <s v="QSTPLAT"/>
    <s v="QUANTA - THURSTON - PLAT"/>
    <s v=""/>
    <n v="1"/>
    <n v="0"/>
    <n v="0"/>
    <n v="0"/>
    <m/>
    <n v="0"/>
    <s v=""/>
    <s v=""/>
  </r>
  <r>
    <s v="Plat"/>
    <x v="0"/>
    <x v="0"/>
    <n v="20364.710540999993"/>
    <n v="0"/>
    <n v="1784.8794590000061"/>
    <n v="22149.59"/>
    <n v="0"/>
    <s v="105095996"/>
    <s v="2005E117 16026 65TH STREET CT E #  SUMNE"/>
    <s v="CEN2"/>
    <s v="UP1"/>
    <d v="2021-04-13T00:00:00"/>
    <d v="2021-07-02T00:00:00"/>
    <d v="2021-10-06T00:00:00"/>
    <s v="WA12700160"/>
    <s v="UG Plat-1 Phase"/>
    <s v="16314"/>
    <s v="E Multi Family Line Extension"/>
    <n v="0"/>
    <n v="0"/>
    <n v="0"/>
    <n v="2556"/>
    <n v="5419.39"/>
    <n v="5276.42"/>
    <s v="QSPPLAT"/>
    <s v="QUANTA - PIERCE - PLAT"/>
    <s v="509435269"/>
    <n v="1"/>
    <n v="1708.07"/>
    <n v="2100.9299999999998"/>
    <n v="0"/>
    <m/>
    <n v="0"/>
    <s v=""/>
    <s v="0002556009"/>
  </r>
  <r>
    <s v="Plat"/>
    <x v="0"/>
    <x v="0"/>
    <n v="10148.379999999999"/>
    <n v="0"/>
    <n v="0"/>
    <n v="10148.379999999999"/>
    <n v="0"/>
    <s v="105096053"/>
    <s v="2401E077  PARCEL 20240142512001 #  BREME"/>
    <s v="CEN2"/>
    <s v="UP1"/>
    <d v="2021-02-16T00:00:00"/>
    <d v="2021-05-04T00:00:00"/>
    <d v="2021-08-04T00:00:00"/>
    <s v="WA01800010"/>
    <s v="UG Plat-1 Phase"/>
    <s v="16311"/>
    <s v="E Commercial Line Extension"/>
    <n v="0"/>
    <n v="0"/>
    <n v="0"/>
    <n v="4707.93"/>
    <n v="3600.85"/>
    <n v="0"/>
    <s v="QSWPLAT"/>
    <s v="QUANTA - KITSAP - PLAT"/>
    <s v=""/>
    <n v="1"/>
    <n v="0"/>
    <n v="0"/>
    <n v="0"/>
    <m/>
    <n v="0"/>
    <s v=""/>
    <s v="0050048134"/>
  </r>
  <r>
    <s v="Plat"/>
    <x v="0"/>
    <x v="0"/>
    <n v="36930.374452367359"/>
    <n v="0"/>
    <n v="-277.20445236735861"/>
    <n v="36653.17"/>
    <n v="0"/>
    <s v="105096069"/>
    <s v="4003E124  PARCEL 4003312950670000 #  LYN"/>
    <s v="CEN2"/>
    <s v="UP1"/>
    <d v="2021-06-02T00:00:00"/>
    <m/>
    <m/>
    <s v="WA03700050"/>
    <s v="UG Plat-1 Phase"/>
    <s v="16318"/>
    <s v="E Plats Line Extension"/>
    <n v="0"/>
    <n v="0"/>
    <n v="0"/>
    <n v="6025.21"/>
    <n v="13387.28"/>
    <n v="5209.9399999999996"/>
    <s v="QNWHME"/>
    <s v="QUANTA - BELLINGHAM - ELECTRIC"/>
    <s v="509863814"/>
    <n v="1"/>
    <n v="0"/>
    <n v="0"/>
    <n v="0"/>
    <m/>
    <n v="0"/>
    <s v=""/>
    <s v="0056004690"/>
  </r>
  <r>
    <s v="Plat"/>
    <x v="0"/>
    <x v="2"/>
    <n v="64115.217071670624"/>
    <n v="34"/>
    <n v="14274.652928329371"/>
    <n v="78389.87"/>
    <n v="1897"/>
    <s v="105096175"/>
    <s v="1801E132 4840 JOURNEY ST SE #  OLYMPIA"/>
    <s v="CEN2"/>
    <s v="UP1"/>
    <d v="2021-06-30T00:00:00"/>
    <d v="2021-10-06T00:00:00"/>
    <m/>
    <s v="WA03400340"/>
    <s v="UG Plat-1 Phase"/>
    <s v="16318"/>
    <s v="E Plats Line Extension"/>
    <n v="0"/>
    <n v="0"/>
    <n v="0"/>
    <n v="30470.28"/>
    <n v="25815.98"/>
    <n v="6071.14"/>
    <s v="QSTPLAT"/>
    <s v="QUANTA - THURSTON - PLAT"/>
    <s v="510282487"/>
    <n v="1"/>
    <n v="11951.55"/>
    <n v="14700.41"/>
    <n v="0"/>
    <m/>
    <n v="0"/>
    <s v=""/>
    <s v="0056004811"/>
  </r>
  <r>
    <s v="Plat"/>
    <x v="0"/>
    <x v="0"/>
    <n v="7662.93"/>
    <n v="0"/>
    <n v="0"/>
    <n v="7662.93"/>
    <n v="0"/>
    <s v="105096288"/>
    <s v="1801E070 9817 STEILACOOM RD SE #  LACEY"/>
    <s v="CEN2"/>
    <s v="UP1"/>
    <d v="2021-03-01T00:00:00"/>
    <d v="2021-06-02T00:00:00"/>
    <d v="2021-10-06T00:00:00"/>
    <s v="WA03400340"/>
    <s v="UG Plat-1 Phase"/>
    <s v="16318"/>
    <s v="E Plats Line Extension"/>
    <n v="7444.88"/>
    <n v="-7444.88"/>
    <n v="0"/>
    <n v="3396.72"/>
    <n v="2897.02"/>
    <n v="0"/>
    <s v="QSTPLAT"/>
    <s v="QUANTA - THURSTON - PLAT"/>
    <s v=""/>
    <n v="1"/>
    <n v="0"/>
    <n v="0"/>
    <n v="0"/>
    <m/>
    <n v="0"/>
    <s v=""/>
    <s v="0050047946"/>
  </r>
  <r>
    <s v="Plat"/>
    <x v="0"/>
    <x v="0"/>
    <n v="20660.79099130437"/>
    <n v="0"/>
    <n v="2470.359008695631"/>
    <n v="23131.15"/>
    <n v="0"/>
    <s v="105096305"/>
    <s v="2503E029 701 SUNSET BLVD NE #  RENTON"/>
    <s v="CEN2"/>
    <s v="UP1"/>
    <d v="2021-06-10T00:00:00"/>
    <m/>
    <m/>
    <s v="WA11700250"/>
    <s v="UG Plat-1 Phase"/>
    <s v="16314"/>
    <s v="E Multi Family Line Extension"/>
    <n v="4420.45"/>
    <n v="-4420.45"/>
    <n v="0"/>
    <n v="5807.97"/>
    <n v="7606.28"/>
    <n v="329.63"/>
    <s v="QCSPLAT"/>
    <s v="QUANTA - KENT - PLAT"/>
    <s v="510410423"/>
    <n v="1"/>
    <n v="2555.98"/>
    <n v="3143.86"/>
    <n v="0"/>
    <m/>
    <n v="0"/>
    <s v=""/>
    <s v="0050048328"/>
  </r>
  <r>
    <s v="Plat"/>
    <x v="0"/>
    <x v="0"/>
    <n v="1961.85"/>
    <n v="0"/>
    <n v="0"/>
    <n v="1961.85"/>
    <n v="0"/>
    <s v="105096442"/>
    <s v="2503E029 701 SUNSET BLVD NE #  RENTON"/>
    <s v="CEN2"/>
    <s v="UP1"/>
    <d v="2021-06-10T00:00:00"/>
    <d v="2021-10-06T00:00:00"/>
    <m/>
    <s v="WA11700250"/>
    <s v="UG Plat-1 Phase"/>
    <s v="16311"/>
    <s v="E Commercial Line Extension"/>
    <n v="0"/>
    <n v="0"/>
    <n v="0"/>
    <n v="330.84"/>
    <n v="1269.76"/>
    <n v="0"/>
    <s v="QCSPLAT"/>
    <s v="QUANTA - KENT - PLAT"/>
    <s v=""/>
    <n v="1"/>
    <n v="0"/>
    <n v="0"/>
    <n v="0"/>
    <m/>
    <n v="0"/>
    <s v=""/>
    <s v=""/>
  </r>
  <r>
    <s v="Plat"/>
    <x v="0"/>
    <x v="0"/>
    <n v="4456.04"/>
    <n v="0"/>
    <n v="0"/>
    <n v="4456.04"/>
    <n v="0"/>
    <s v="105096520"/>
    <s v="1904E138  PARCEL 0419352011 #  PUYALLUP"/>
    <s v="CEN2"/>
    <s v="UP3"/>
    <d v="2021-03-31T00:00:00"/>
    <d v="2021-06-02T00:00:00"/>
    <d v="2021-10-06T00:00:00"/>
    <s v="WA12700110"/>
    <s v="UG Plat-Multi Phase"/>
    <s v="16311"/>
    <s v="E Commercial Line Extension"/>
    <n v="0"/>
    <n v="0"/>
    <n v="0"/>
    <n v="987.25"/>
    <n v="2528.91"/>
    <n v="0"/>
    <s v="QSPPLAT"/>
    <s v="QUANTA - PIERCE - PLAT"/>
    <s v=""/>
    <n v="1"/>
    <n v="0"/>
    <n v="0"/>
    <n v="0"/>
    <m/>
    <n v="0"/>
    <s v=""/>
    <s v="0050048168"/>
  </r>
  <r>
    <s v="Plat"/>
    <x v="0"/>
    <x v="0"/>
    <n v="3566.20468433837"/>
    <n v="0"/>
    <n v="-602.49468433837012"/>
    <n v="2963.71"/>
    <n v="0"/>
    <s v="105096549"/>
    <s v="2606E096 26800 NE BIG ROCK RD #  DUVALL"/>
    <s v="CEN2"/>
    <s v="UP1"/>
    <d v="2021-03-16T00:00:00"/>
    <d v="2021-06-02T00:00:00"/>
    <d v="2021-10-06T00:00:00"/>
    <s v="WA01700100"/>
    <s v="UG Plat-1 Phase"/>
    <s v="16318"/>
    <s v="E Plats Line Extension"/>
    <n v="0"/>
    <n v="0"/>
    <n v="0"/>
    <n v="56.92"/>
    <n v="2123.4499999999998"/>
    <n v="0"/>
    <s v="QCNPLAT"/>
    <s v="QUANTA - REDMOND - PLAT"/>
    <s v=""/>
    <n v="1"/>
    <n v="-232.29"/>
    <n v="-285.72000000000003"/>
    <n v="0"/>
    <m/>
    <n v="0"/>
    <s v=""/>
    <s v=""/>
  </r>
  <r>
    <s v="Plat"/>
    <x v="0"/>
    <x v="0"/>
    <n v="23210.81"/>
    <n v="0"/>
    <n v="0"/>
    <n v="23210.81"/>
    <n v="0"/>
    <s v="105096586"/>
    <s v="2501E121  PARCEL 31250140902002, BREMERT"/>
    <s v="CEN2"/>
    <s v="UP3"/>
    <d v="2021-03-15T00:00:00"/>
    <d v="2021-06-02T00:00:00"/>
    <d v="2021-10-06T00:00:00"/>
    <s v="WA01800010"/>
    <s v="UG Plat-Multi Phase"/>
    <s v="16318"/>
    <s v="E Plats Line Extension"/>
    <n v="0"/>
    <n v="0"/>
    <n v="0"/>
    <n v="9564.7999999999993"/>
    <n v="9345.09"/>
    <n v="0"/>
    <s v="QSWPLAT"/>
    <s v="QUANTA - KITSAP - PLAT"/>
    <s v=""/>
    <n v="1"/>
    <n v="0"/>
    <n v="0"/>
    <n v="0"/>
    <m/>
    <n v="0"/>
    <s v=""/>
    <s v=""/>
  </r>
  <r>
    <s v="Plat"/>
    <x v="0"/>
    <x v="0"/>
    <n v="4677.29"/>
    <n v="0"/>
    <n v="0"/>
    <n v="4677.29"/>
    <n v="0"/>
    <s v="105096832"/>
    <s v="2206E064  PARCEL 1622069030 #  MAPLE VAL"/>
    <s v="CEN2"/>
    <s v="UP1"/>
    <d v="2021-06-09T00:00:00"/>
    <d v="2021-10-06T00:00:00"/>
    <m/>
    <s v="WA01700200"/>
    <s v="UG Plat-1 Phase"/>
    <s v="16311"/>
    <s v="E Commercial Line Extension"/>
    <n v="0"/>
    <n v="0"/>
    <n v="0"/>
    <n v="2328.42"/>
    <n v="1629.48"/>
    <n v="0"/>
    <s v="QCSPLAT"/>
    <s v="QUANTA - KENT - PLAT"/>
    <s v=""/>
    <n v="1"/>
    <n v="0"/>
    <n v="0"/>
    <n v="0"/>
    <m/>
    <n v="0"/>
    <s v=""/>
    <s v=""/>
  </r>
  <r>
    <s v="Plat"/>
    <x v="0"/>
    <x v="0"/>
    <n v="6182.5734383617828"/>
    <n v="0"/>
    <n v="1476.0465616382169"/>
    <n v="7658.62"/>
    <n v="0"/>
    <s v="105096933"/>
    <s v="2501E137 1365 NE MCWILLIAMS RD #  BREMER"/>
    <s v="CEN2"/>
    <s v="UP1"/>
    <d v="2021-04-06T00:00:00"/>
    <d v="2021-07-02T00:00:00"/>
    <d v="2021-10-06T00:00:00"/>
    <s v="WA01800990"/>
    <s v="UG Plat-1 Phase"/>
    <s v="16318"/>
    <s v="E Plats Line Extension"/>
    <n v="0"/>
    <n v="0"/>
    <n v="0"/>
    <n v="1449.34"/>
    <n v="2351.25"/>
    <n v="17.399999999999999"/>
    <s v="QSWPLAT"/>
    <s v="QUANTA - KITSAP - PLAT"/>
    <s v="510932552"/>
    <n v="1"/>
    <n v="1189.07"/>
    <n v="1462.56"/>
    <n v="0"/>
    <m/>
    <n v="0"/>
    <s v=""/>
    <s v="0050048351"/>
  </r>
  <r>
    <s v="Plat"/>
    <x v="0"/>
    <x v="0"/>
    <n v="25447.87"/>
    <n v="0"/>
    <n v="0"/>
    <n v="25447.87"/>
    <n v="0"/>
    <s v="105097026"/>
    <s v="2501E036 P5646000068008, SILVERDALE"/>
    <s v="CEN2"/>
    <s v="UP1"/>
    <d v="2021-06-22T00:00:00"/>
    <d v="2021-10-06T00:00:00"/>
    <m/>
    <s v="WA01800990"/>
    <s v="UG Plat-1 Phase"/>
    <s v="16318"/>
    <s v="E Plats Line Extension"/>
    <n v="0"/>
    <n v="0"/>
    <n v="0"/>
    <n v="10236.450000000001"/>
    <n v="10929.68"/>
    <n v="0"/>
    <s v="QSWPLAT"/>
    <s v="QUANTA - KITSAP - PLAT"/>
    <s v=""/>
    <n v="1"/>
    <n v="0"/>
    <n v="0"/>
    <n v="0"/>
    <m/>
    <n v="0"/>
    <s v=""/>
    <s v=""/>
  </r>
  <r>
    <s v="Plat"/>
    <x v="0"/>
    <x v="0"/>
    <n v="23961.19"/>
    <n v="0"/>
    <n v="0"/>
    <n v="23961.19"/>
    <n v="0"/>
    <n v="105097027"/>
    <s v="2501E036 P5646000068008, SILVERDALE"/>
    <s v="CEN2"/>
    <s v="UP3"/>
    <d v="2021-06-22T00:00:00"/>
    <d v="2021-10-06T00:00:00"/>
    <m/>
    <s v="WA01800990"/>
    <s v="UG Plat-Multi Phase"/>
    <s v="16318"/>
    <s v="E Plats Line Extension"/>
    <n v="0"/>
    <n v="0"/>
    <n v="0"/>
    <n v="10888.83"/>
    <n v="8808.43"/>
    <n v="0"/>
    <s v="QSWPLAT"/>
    <s v="QUANTA - KITSAP - PLAT"/>
    <s v=""/>
    <n v="1"/>
    <n v="0"/>
    <n v="0"/>
    <n v="0"/>
    <m/>
    <n v="0"/>
    <s v=""/>
    <s v=""/>
  </r>
  <r>
    <m/>
    <x v="2"/>
    <x v="4"/>
    <m/>
    <m/>
    <m/>
    <m/>
    <m/>
    <m/>
    <m/>
    <m/>
    <m/>
    <m/>
    <m/>
    <m/>
    <m/>
    <m/>
    <m/>
    <m/>
    <m/>
    <m/>
    <m/>
    <m/>
    <m/>
    <m/>
    <m/>
    <m/>
    <m/>
    <m/>
    <m/>
    <m/>
    <m/>
    <m/>
    <m/>
    <m/>
    <m/>
  </r>
  <r>
    <m/>
    <x v="2"/>
    <x v="4"/>
    <m/>
    <m/>
    <m/>
    <m/>
    <n v="342"/>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r>
    <m/>
    <x v="2"/>
    <x v="4"/>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5:A9" firstHeaderRow="1" firstDataRow="1" firstDataCol="1" rowPageCount="1" colPageCount="1"/>
  <pivotFields count="43">
    <pivotField axis="axisRow" showAll="0">
      <items count="4">
        <item x="0"/>
        <item x="1"/>
        <item x="2"/>
        <item t="default"/>
      </items>
    </pivotField>
    <pivotField showAll="0"/>
    <pivotField showAll="0"/>
    <pivotField showAll="0"/>
    <pivotField showAll="0" defaultSubtotal="0"/>
    <pivotField showAll="0" defaultSubtotal="0"/>
    <pivotField axis="axisPage" showAll="0">
      <items count="4">
        <item x="0"/>
        <item x="1"/>
        <item x="2"/>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Items count="1">
    <i/>
  </colItems>
  <pageFields count="1">
    <pageField fld="6" hier="-1"/>
  </pageFields>
  <formats count="1">
    <format dxfId="10">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4" indent="0" compact="0" compactData="0" gridDropZones="1" multipleFieldFilters="0">
  <location ref="A6:G17" firstHeaderRow="1" firstDataRow="2" firstDataCol="2" rowPageCount="1" colPageCount="1"/>
  <pivotFields count="36">
    <pivotField axis="axisRow" compact="0" outline="0" showAll="0" countASubtotal="1">
      <items count="5">
        <item x="0"/>
        <item x="2"/>
        <item x="1"/>
        <item x="3"/>
        <item t="countA"/>
      </items>
    </pivotField>
    <pivotField axis="axisPage" compact="0" outline="0" multipleItemSelectionAllowed="1" showAll="0">
      <items count="4">
        <item x="0"/>
        <item x="1"/>
        <item h="1" x="2"/>
        <item t="default"/>
      </items>
    </pivotField>
    <pivotField axis="axisCol" compact="0" outline="0" showAll="0" defaultSubtotal="0">
      <items count="4">
        <item x="0"/>
        <item x="2"/>
        <item x="3"/>
        <item x="1"/>
      </items>
    </pivotField>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pivotField compact="0" outline="0" showAll="0"/>
    <pivotField compact="0" outline="0" showAll="0"/>
    <pivotField compact="0" outline="0" showAll="0"/>
    <pivotField axis="axisRow" compact="0" outline="0" showAll="0">
      <items count="8">
        <item x="1"/>
        <item x="0"/>
        <item x="3"/>
        <item x="2"/>
        <item x="4"/>
        <item x="5"/>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s>
  <rowFields count="2">
    <field x="0"/>
    <field x="11"/>
  </rowFields>
  <rowItems count="10">
    <i>
      <x/>
      <x/>
    </i>
    <i r="1">
      <x v="1"/>
    </i>
    <i t="countA">
      <x/>
    </i>
    <i>
      <x v="1"/>
      <x v="4"/>
    </i>
    <i r="1">
      <x v="5"/>
    </i>
    <i t="countA">
      <x v="1"/>
    </i>
    <i>
      <x v="2"/>
      <x v="2"/>
    </i>
    <i r="1">
      <x v="3"/>
    </i>
    <i t="countA">
      <x v="2"/>
    </i>
    <i t="grand">
      <x/>
    </i>
  </rowItems>
  <colFields count="1">
    <field x="2"/>
  </colFields>
  <colItems count="5">
    <i>
      <x/>
    </i>
    <i>
      <x v="1"/>
    </i>
    <i>
      <x v="2"/>
    </i>
    <i>
      <x v="3"/>
    </i>
    <i t="grand">
      <x/>
    </i>
  </colItems>
  <pageFields count="1">
    <pageField fld="1" hier="-1"/>
  </pageFields>
  <formats count="8">
    <format dxfId="7">
      <pivotArea outline="0" collapsedLevelsAreSubtotals="1" fieldPosition="0">
        <references count="1">
          <reference field="2" count="1" selected="0">
            <x v="1"/>
          </reference>
        </references>
      </pivotArea>
    </format>
    <format dxfId="6">
      <pivotArea type="topRight" dataOnly="0" labelOnly="1" outline="0" offset="C1" fieldPosition="0"/>
    </format>
    <format dxfId="5">
      <pivotArea dataOnly="0" labelOnly="1" outline="0" fieldPosition="0">
        <references count="1">
          <reference field="2" count="1">
            <x v="1"/>
          </reference>
        </references>
      </pivotArea>
    </format>
    <format dxfId="4">
      <pivotArea type="topRight" dataOnly="0" labelOnly="1" outline="0" offset="A1" fieldPosition="0"/>
    </format>
    <format dxfId="3">
      <pivotArea grandCol="1" outline="0" collapsedLevelsAreSubtotals="1" fieldPosition="0"/>
    </format>
    <format dxfId="2">
      <pivotArea type="topRight" dataOnly="0" labelOnly="1" outline="0" offset="E1" fieldPosition="0"/>
    </format>
    <format dxfId="1">
      <pivotArea dataOnly="0" labelOnly="1" grandCol="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6" minRefreshableVersion="3" useAutoFormatting="1" itemPrintTitles="1" createdVersion="4" indent="0" compact="0" compactData="0" gridDropZones="1" multipleFieldFilters="0">
  <location ref="J7:Q17" firstHeaderRow="2" firstDataRow="2" firstDataCol="2" rowPageCount="3" colPageCount="1"/>
  <pivotFields count="36">
    <pivotField axis="axisRow" compact="0" outline="0" showAll="0">
      <items count="5">
        <item x="0"/>
        <item x="1"/>
        <item x="3"/>
        <item x="2"/>
        <item t="default"/>
      </items>
      <extLst>
        <ext xmlns:x14="http://schemas.microsoft.com/office/spreadsheetml/2009/9/main" uri="{2946ED86-A175-432a-8AC1-64E0C546D7DE}">
          <x14:pivotField fillDownLabels="1"/>
        </ext>
      </extLst>
    </pivotField>
    <pivotField axis="axisPage" compact="0" outline="0" multipleItemSelectionAllowed="1" showAll="0">
      <items count="4">
        <item x="0"/>
        <item x="1"/>
        <item x="2"/>
        <item t="default"/>
      </items>
    </pivotField>
    <pivotField axis="axisPage" compact="0" outline="0" multipleItemSelectionAllowed="1" showAll="0" defaultSubtotal="0">
      <items count="4">
        <item h="1" x="0"/>
        <item x="2"/>
        <item h="1" x="3"/>
        <item h="1" x="1"/>
      </items>
    </pivotField>
    <pivotField axis="axisPage" compact="0" outline="0" multipleItemSelectionAllowed="1" showAll="0" defaultSubtotal="0">
      <items count="1298">
        <item h="1" x="641"/>
        <item h="1" x="657"/>
        <item x="0"/>
        <item m="1" x="724"/>
        <item m="1" x="996"/>
        <item m="1" x="686"/>
        <item m="1" x="953"/>
        <item m="1" x="984"/>
        <item m="1" x="977"/>
        <item m="1" x="1116"/>
        <item m="1" x="897"/>
        <item m="1" x="1240"/>
        <item m="1" x="1026"/>
        <item m="1" x="841"/>
        <item m="1" x="986"/>
        <item m="1" x="870"/>
        <item m="1" x="694"/>
        <item m="1" x="943"/>
        <item m="1" x="1161"/>
        <item m="1" x="1088"/>
        <item m="1" x="1282"/>
        <item m="1" x="1203"/>
        <item m="1" x="1047"/>
        <item m="1" x="919"/>
        <item m="1" x="1015"/>
        <item m="1" x="678"/>
        <item m="1" x="1286"/>
        <item m="1" x="1129"/>
        <item m="1" x="837"/>
        <item m="1" x="1123"/>
        <item m="1" x="863"/>
        <item m="1" x="1207"/>
        <item m="1" x="1112"/>
        <item m="1" x="1069"/>
        <item m="1" x="1036"/>
        <item m="1" x="938"/>
        <item m="1" x="691"/>
        <item m="1" x="939"/>
        <item m="1" x="1011"/>
        <item m="1" x="1216"/>
        <item m="1" x="1288"/>
        <item m="1" x="868"/>
        <item m="1" x="1075"/>
        <item m="1" x="937"/>
        <item m="1" x="1212"/>
        <item m="1" x="1099"/>
        <item m="1" x="871"/>
        <item m="1" x="1064"/>
        <item m="1" x="749"/>
        <item m="1" x="975"/>
        <item m="1" x="747"/>
        <item m="1" x="1105"/>
        <item m="1" x="844"/>
        <item m="1" x="922"/>
        <item m="1" x="952"/>
        <item m="1" x="789"/>
        <item m="1" x="782"/>
        <item m="1" x="781"/>
        <item m="1" x="1018"/>
        <item m="1" x="1082"/>
        <item m="1" x="795"/>
        <item m="1" x="1269"/>
        <item m="1" x="717"/>
        <item m="1" x="1206"/>
        <item m="1" x="933"/>
        <item m="1" x="812"/>
        <item m="1" x="1244"/>
        <item m="1" x="1262"/>
        <item m="1" x="1001"/>
        <item m="1" x="1080"/>
        <item m="1" x="715"/>
        <item m="1" x="948"/>
        <item m="1" x="666"/>
        <item m="1" x="1263"/>
        <item m="1" x="1136"/>
        <item m="1" x="882"/>
        <item x="74"/>
        <item m="1" x="815"/>
        <item m="1" x="1090"/>
        <item m="1" x="1006"/>
        <item m="1" x="998"/>
        <item m="1" x="1012"/>
        <item m="1" x="1195"/>
        <item m="1" x="1122"/>
        <item m="1" x="1058"/>
        <item m="1" x="1202"/>
        <item m="1" x="1097"/>
        <item m="1" x="848"/>
        <item m="1" x="819"/>
        <item m="1" x="1165"/>
        <item m="1" x="670"/>
        <item m="1" x="1027"/>
        <item m="1" x="1062"/>
        <item m="1" x="1158"/>
        <item m="1" x="925"/>
        <item m="1" x="1231"/>
        <item m="1" x="696"/>
        <item m="1" x="764"/>
        <item m="1" x="705"/>
        <item m="1" x="1137"/>
        <item m="1" x="1022"/>
        <item m="1" x="859"/>
        <item m="1" x="1057"/>
        <item m="1" x="750"/>
        <item m="1" x="663"/>
        <item m="1" x="877"/>
        <item x="104"/>
        <item m="1" x="1178"/>
        <item m="1" x="1052"/>
        <item m="1" x="759"/>
        <item m="1" x="1235"/>
        <item m="1" x="774"/>
        <item x="110"/>
        <item m="1" x="1005"/>
        <item m="1" x="1276"/>
        <item m="1" x="1200"/>
        <item m="1" x="1204"/>
        <item m="1" x="1016"/>
        <item m="1" x="1217"/>
        <item m="1" x="1254"/>
        <item m="1" x="793"/>
        <item m="1" x="1083"/>
        <item m="1" x="1279"/>
        <item m="1" x="910"/>
        <item m="1" x="739"/>
        <item m="1" x="800"/>
        <item m="1" x="835"/>
        <item m="1" x="752"/>
        <item m="1" x="1280"/>
        <item m="1" x="843"/>
        <item m="1" x="718"/>
        <item m="1" x="1258"/>
        <item m="1" x="674"/>
        <item m="1" x="944"/>
        <item m="1" x="1293"/>
        <item m="1" x="765"/>
        <item m="1" x="1050"/>
        <item m="1" x="1111"/>
        <item m="1" x="816"/>
        <item m="1" x="671"/>
        <item m="1" x="799"/>
        <item m="1" x="959"/>
        <item m="1" x="1072"/>
        <item m="1" x="1232"/>
        <item m="1" x="751"/>
        <item m="1" x="901"/>
        <item m="1" x="992"/>
        <item m="1" x="1131"/>
        <item m="1" x="884"/>
        <item m="1" x="1236"/>
        <item m="1" x="949"/>
        <item m="1" x="773"/>
        <item m="1" x="1081"/>
        <item m="1" x="1259"/>
        <item m="1" x="864"/>
        <item m="1" x="898"/>
        <item m="1" x="673"/>
        <item m="1" x="957"/>
        <item m="1" x="790"/>
        <item m="1" x="1096"/>
        <item m="1" x="1092"/>
        <item m="1" x="1177"/>
        <item m="1" x="1135"/>
        <item m="1" x="729"/>
        <item m="1" x="1038"/>
        <item m="1" x="1297"/>
        <item m="1" x="946"/>
        <item m="1" x="1094"/>
        <item m="1" x="911"/>
        <item m="1" x="983"/>
        <item m="1" x="1157"/>
        <item m="1" x="1056"/>
        <item m="1" x="1190"/>
        <item m="1" x="993"/>
        <item m="1" x="980"/>
        <item m="1" x="1170"/>
        <item m="1" x="710"/>
        <item m="1" x="1140"/>
        <item m="1" x="1126"/>
        <item m="1" x="823"/>
        <item m="1" x="880"/>
        <item m="1" x="1192"/>
        <item m="1" x="1205"/>
        <item m="1" x="709"/>
        <item x="182"/>
        <item m="1" x="890"/>
        <item m="1" x="1222"/>
        <item m="1" x="899"/>
        <item m="1" x="881"/>
        <item m="1" x="968"/>
        <item m="1" x="876"/>
        <item m="1" x="1076"/>
        <item m="1" x="960"/>
        <item m="1" x="1264"/>
        <item m="1" x="706"/>
        <item m="1" x="1198"/>
        <item m="1" x="762"/>
        <item m="1" x="1164"/>
        <item m="1" x="994"/>
        <item m="1" x="735"/>
        <item m="1" x="1042"/>
        <item m="1" x="1162"/>
        <item m="1" x="847"/>
        <item m="1" x="1197"/>
        <item m="1" x="787"/>
        <item m="1" x="1148"/>
        <item m="1" x="930"/>
        <item m="1" x="1002"/>
        <item m="1" x="1113"/>
        <item m="1" x="961"/>
        <item m="1" x="708"/>
        <item m="1" x="1074"/>
        <item m="1" x="1230"/>
        <item m="1" x="679"/>
        <item m="1" x="1285"/>
        <item m="1" x="810"/>
        <item m="1" x="672"/>
        <item x="216"/>
        <item m="1" x="803"/>
        <item m="1" x="1223"/>
        <item m="1" x="719"/>
        <item m="1" x="743"/>
        <item m="1" x="976"/>
        <item m="1" x="865"/>
        <item m="1" x="1030"/>
        <item m="1" x="1182"/>
        <item m="1" x="792"/>
        <item m="1" x="1275"/>
        <item m="1" x="1078"/>
        <item m="1" x="832"/>
        <item m="1" x="862"/>
        <item m="1" x="845"/>
        <item m="1" x="879"/>
        <item m="1" x="1189"/>
        <item m="1" x="699"/>
        <item m="1" x="788"/>
        <item m="1" x="675"/>
        <item m="1" x="1070"/>
        <item m="1" x="711"/>
        <item m="1" x="1117"/>
        <item m="1" x="936"/>
        <item m="1" x="1281"/>
        <item m="1" x="855"/>
        <item m="1" x="745"/>
        <item m="1" x="1241"/>
        <item m="1" x="1049"/>
        <item m="1" x="915"/>
        <item m="1" x="1020"/>
        <item m="1" x="1118"/>
        <item m="1" x="1160"/>
        <item m="1" x="785"/>
        <item m="1" x="827"/>
        <item m="1" x="797"/>
        <item m="1" x="1066"/>
        <item m="1" x="757"/>
        <item m="1" x="1079"/>
        <item m="1" x="1253"/>
        <item m="1" x="934"/>
        <item m="1" x="1139"/>
        <item m="1" x="851"/>
        <item m="1" x="768"/>
        <item m="1" x="1295"/>
        <item m="1" x="1228"/>
        <item m="1" x="954"/>
        <item m="1" x="1121"/>
        <item m="1" x="856"/>
        <item m="1" x="761"/>
        <item m="1" x="1003"/>
        <item m="1" x="808"/>
        <item m="1" x="1187"/>
        <item m="1" x="1108"/>
        <item m="1" x="1214"/>
        <item m="1" x="1085"/>
        <item m="1" x="1185"/>
        <item m="1" x="888"/>
        <item m="1" x="697"/>
        <item m="1" x="1144"/>
        <item m="1" x="909"/>
        <item m="1" x="704"/>
        <item m="1" x="740"/>
        <item m="1" x="828"/>
        <item m="1" x="712"/>
        <item m="1" x="964"/>
        <item m="1" x="1237"/>
        <item m="1" x="917"/>
        <item m="1" x="921"/>
        <item m="1" x="730"/>
        <item m="1" x="1274"/>
        <item m="1" x="1037"/>
        <item m="1" x="893"/>
        <item m="1" x="1019"/>
        <item m="1" x="839"/>
        <item m="1" x="804"/>
        <item m="1" x="923"/>
        <item m="1" x="1284"/>
        <item m="1" x="907"/>
        <item m="1" x="1246"/>
        <item m="1" x="736"/>
        <item m="1" x="927"/>
        <item m="1" x="771"/>
        <item m="1" x="963"/>
        <item m="1" x="786"/>
        <item m="1" x="748"/>
        <item m="1" x="1226"/>
        <item m="1" x="1224"/>
        <item m="1" x="1186"/>
        <item m="1" x="1104"/>
        <item m="1" x="680"/>
        <item m="1" x="1179"/>
        <item m="1" x="776"/>
        <item m="1" x="1101"/>
        <item m="1" x="1007"/>
        <item m="1" x="1029"/>
        <item m="1" x="1243"/>
        <item m="1" x="794"/>
        <item m="1" x="1283"/>
        <item m="1" x="985"/>
        <item m="1" x="1089"/>
        <item m="1" x="1125"/>
        <item m="1" x="1255"/>
        <item m="1" x="916"/>
        <item m="1" x="688"/>
        <item m="1" x="942"/>
        <item m="1" x="817"/>
        <item m="1" x="1143"/>
        <item m="1" x="1004"/>
        <item m="1" x="846"/>
        <item m="1" x="962"/>
        <item m="1" x="1087"/>
        <item m="1" x="896"/>
        <item m="1" x="1210"/>
        <item m="1" x="1098"/>
        <item m="1" x="900"/>
        <item m="1" x="849"/>
        <item m="1" x="1156"/>
        <item m="1" x="1218"/>
        <item m="1" x="912"/>
        <item m="1" x="734"/>
        <item m="1" x="1196"/>
        <item m="1" x="1048"/>
        <item m="1" x="1061"/>
        <item m="1" x="732"/>
        <item m="1" x="744"/>
        <item m="1" x="973"/>
        <item m="1" x="1238"/>
        <item m="1" x="1234"/>
        <item m="1" x="780"/>
        <item m="1" x="834"/>
        <item m="1" x="1119"/>
        <item m="1" x="991"/>
        <item m="1" x="662"/>
        <item m="1" x="902"/>
        <item m="1" x="941"/>
        <item m="1" x="778"/>
        <item m="1" x="1183"/>
        <item m="1" x="891"/>
        <item m="1" x="1149"/>
        <item m="1" x="1132"/>
        <item m="1" x="995"/>
        <item m="1" x="1039"/>
        <item m="1" x="1138"/>
        <item m="1" x="707"/>
        <item m="1" x="676"/>
        <item m="1" x="1009"/>
        <item m="1" x="885"/>
        <item m="1" x="872"/>
        <item m="1" x="1166"/>
        <item m="1" x="1073"/>
        <item m="1" x="1067"/>
        <item m="1" x="1044"/>
        <item m="1" x="689"/>
        <item m="1" x="965"/>
        <item m="1" x="999"/>
        <item m="1" x="1068"/>
        <item m="1" x="854"/>
        <item m="1" x="1252"/>
        <item m="1" x="875"/>
        <item m="1" x="1065"/>
        <item m="1" x="1184"/>
        <item m="1" x="1040"/>
        <item m="1" x="746"/>
        <item m="1" x="830"/>
        <item m="1" x="1277"/>
        <item m="1" x="1251"/>
        <item m="1" x="1120"/>
        <item m="1" x="721"/>
        <item m="1" x="1110"/>
        <item m="1" x="842"/>
        <item m="1" x="1287"/>
        <item m="1" x="906"/>
        <item m="1" x="1017"/>
        <item m="1" x="779"/>
        <item m="1" x="1053"/>
        <item m="1" x="1167"/>
        <item m="1" x="873"/>
        <item m="1" x="1059"/>
        <item m="1" x="796"/>
        <item m="1" x="1171"/>
        <item m="1" x="958"/>
        <item m="1" x="720"/>
        <item m="1" x="1173"/>
        <item m="1" x="1051"/>
        <item m="1" x="668"/>
        <item m="1" x="929"/>
        <item m="1" x="687"/>
        <item m="1" x="905"/>
        <item m="1" x="860"/>
        <item m="1" x="932"/>
        <item m="1" x="1032"/>
        <item m="1" x="989"/>
        <item m="1" x="978"/>
        <item m="1" x="692"/>
        <item m="1" x="866"/>
        <item m="1" x="1008"/>
        <item m="1" x="1266"/>
        <item m="1" x="1225"/>
        <item m="1" x="716"/>
        <item m="1" x="731"/>
        <item m="1" x="836"/>
        <item m="1" x="821"/>
        <item m="1" x="818"/>
        <item m="1" x="970"/>
        <item m="1" x="1034"/>
        <item m="1" x="1084"/>
        <item m="1" x="1071"/>
        <item m="1" x="955"/>
        <item m="1" x="903"/>
        <item m="1" x="742"/>
        <item m="1" x="858"/>
        <item m="1" x="698"/>
        <item m="1" x="987"/>
        <item m="1" x="1041"/>
        <item m="1" x="791"/>
        <item m="1" x="1124"/>
        <item m="1" x="738"/>
        <item m="1" x="713"/>
        <item m="1" x="807"/>
        <item m="1" x="1172"/>
        <item m="1" x="741"/>
        <item m="1" x="664"/>
        <item m="1" x="956"/>
        <item m="1" x="1109"/>
        <item m="1" x="1093"/>
        <item m="1" x="904"/>
        <item m="1" x="990"/>
        <item m="1" x="1021"/>
        <item m="1" x="1127"/>
        <item m="1" x="826"/>
        <item m="1" x="1176"/>
        <item m="1" x="737"/>
        <item m="1" x="1000"/>
        <item m="1" x="722"/>
        <item m="1" x="1063"/>
        <item m="1" x="775"/>
        <item m="1" x="1128"/>
        <item m="1" x="997"/>
        <item m="1" x="887"/>
        <item m="1" x="777"/>
        <item m="1" x="798"/>
        <item m="1" x="714"/>
        <item m="1" x="1151"/>
        <item m="1" x="861"/>
        <item m="1" x="1219"/>
        <item m="1" x="733"/>
        <item m="1" x="1249"/>
        <item m="1" x="857"/>
        <item m="1" x="967"/>
        <item m="1" x="1242"/>
        <item m="1" x="1145"/>
        <item m="1" x="833"/>
        <item m="1" x="1163"/>
        <item m="1" x="924"/>
        <item m="1" x="701"/>
        <item m="1" x="659"/>
        <item m="1" x="700"/>
        <item m="1" x="661"/>
        <item m="1" x="1168"/>
        <item m="1" x="753"/>
        <item m="1" x="972"/>
        <item m="1" x="683"/>
        <item m="1" x="806"/>
        <item m="1" x="805"/>
        <item m="1" x="1095"/>
        <item m="1" x="869"/>
        <item m="1" x="703"/>
        <item m="1" x="1272"/>
        <item m="1" x="1031"/>
        <item m="1" x="1273"/>
        <item m="1" x="1091"/>
        <item m="1" x="979"/>
        <item m="1" x="770"/>
        <item m="1" x="947"/>
        <item m="1" x="754"/>
        <item m="1" x="1290"/>
        <item m="1" x="951"/>
        <item m="1" x="1043"/>
        <item m="1" x="684"/>
        <item m="1" x="874"/>
        <item m="1" x="695"/>
        <item m="1" x="667"/>
        <item m="1" x="1045"/>
        <item m="1" x="1013"/>
        <item m="1" x="1294"/>
        <item m="1" x="677"/>
        <item m="1" x="853"/>
        <item m="1" x="772"/>
        <item m="1" x="1169"/>
        <item m="1" x="1220"/>
        <item m="1" x="867"/>
        <item m="1" x="982"/>
        <item m="1" x="1147"/>
        <item m="1" x="914"/>
        <item m="1" x="1292"/>
        <item m="1" x="1213"/>
        <item m="1" x="685"/>
        <item m="1" x="1271"/>
        <item m="1" x="702"/>
        <item m="1" x="1150"/>
        <item m="1" x="940"/>
        <item m="1" x="1025"/>
        <item m="1" x="1245"/>
        <item m="1" x="669"/>
        <item m="1" x="1100"/>
        <item m="1" x="928"/>
        <item m="1" x="1023"/>
        <item m="1" x="824"/>
        <item m="1" x="1211"/>
        <item m="1" x="838"/>
        <item m="1" x="1193"/>
        <item m="1" x="1155"/>
        <item m="1" x="892"/>
        <item m="1" x="1267"/>
        <item m="1" x="1060"/>
        <item m="1" x="1221"/>
        <item m="1" x="1229"/>
        <item m="1" x="831"/>
        <item m="1" x="1152"/>
        <item m="1" x="728"/>
        <item m="1" x="723"/>
        <item m="1" x="1107"/>
        <item m="1" x="1256"/>
        <item m="1" x="1033"/>
        <item m="1" x="950"/>
        <item m="1" x="1265"/>
        <item m="1" x="784"/>
        <item m="1" x="693"/>
        <item m="1" x="1248"/>
        <item m="1" x="682"/>
        <item m="1" x="1250"/>
        <item m="1" x="894"/>
        <item m="1" x="665"/>
        <item m="1" x="1194"/>
        <item m="1" x="1142"/>
        <item m="1" x="1278"/>
        <item m="1" x="913"/>
        <item m="1" x="1247"/>
        <item m="1" x="1130"/>
        <item m="1" x="974"/>
        <item m="1" x="840"/>
        <item m="1" x="769"/>
        <item m="1" x="1268"/>
        <item m="1" x="1106"/>
        <item m="1" x="802"/>
        <item m="1" x="1102"/>
        <item m="1" x="1270"/>
        <item m="1" x="878"/>
        <item m="1" x="1260"/>
        <item m="1" x="981"/>
        <item m="1" x="1134"/>
        <item m="1" x="945"/>
        <item m="1" x="1191"/>
        <item m="1" x="1141"/>
        <item m="1" x="1103"/>
        <item m="1" x="908"/>
        <item m="1" x="763"/>
        <item m="1" x="1035"/>
        <item m="1" x="1201"/>
        <item m="1" x="918"/>
        <item m="1" x="1077"/>
        <item m="1" x="1086"/>
        <item m="1" x="1028"/>
        <item m="1" x="1215"/>
        <item m="1" x="1257"/>
        <item m="1" x="966"/>
        <item m="1" x="725"/>
        <item m="1" x="1209"/>
        <item m="1" x="895"/>
        <item m="1" x="889"/>
        <item m="1" x="1233"/>
        <item m="1" x="813"/>
        <item m="1" x="920"/>
        <item m="1" x="1046"/>
        <item m="1" x="1146"/>
        <item m="1" x="1154"/>
        <item m="1" x="935"/>
        <item m="1" x="660"/>
        <item x="602"/>
        <item m="1" x="1261"/>
        <item m="1" x="1159"/>
        <item m="1" x="829"/>
        <item m="1" x="969"/>
        <item m="1" x="681"/>
        <item m="1" x="1181"/>
        <item m="1" x="1291"/>
        <item m="1" x="801"/>
        <item m="1" x="1199"/>
        <item m="1" x="767"/>
        <item m="1" x="690"/>
        <item m="1" x="1115"/>
        <item m="1" x="931"/>
        <item m="1" x="1153"/>
        <item m="1" x="814"/>
        <item m="1" x="852"/>
        <item m="1" x="727"/>
        <item m="1" x="850"/>
        <item m="1" x="820"/>
        <item m="1" x="758"/>
        <item m="1" x="1208"/>
        <item m="1" x="988"/>
        <item m="1" x="760"/>
        <item m="1" x="726"/>
        <item m="1" x="1180"/>
        <item m="1" x="886"/>
        <item m="1" x="766"/>
        <item m="1" x="1054"/>
        <item m="1" x="1174"/>
        <item m="1" x="1188"/>
        <item m="1" x="1133"/>
        <item m="1" x="809"/>
        <item m="1" x="1175"/>
        <item m="1" x="756"/>
        <item m="1" x="1014"/>
        <item m="1" x="825"/>
        <item m="1" x="1010"/>
        <item m="1" x="883"/>
        <item m="1" x="1055"/>
        <item m="1" x="1024"/>
        <item m="1" x="755"/>
        <item m="1" x="971"/>
        <item m="1" x="811"/>
        <item m="1" x="1289"/>
        <item m="1" x="658"/>
        <item m="1" x="783"/>
        <item m="1" x="1296"/>
        <item m="1" x="1239"/>
        <item m="1" x="822"/>
        <item m="1" x="926"/>
        <item m="1" x="1227"/>
        <item m="1" x="111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2"/>
        <item x="83"/>
        <item x="84"/>
        <item x="85"/>
        <item x="86"/>
        <item x="87"/>
        <item x="88"/>
        <item x="89"/>
        <item x="90"/>
        <item x="91"/>
        <item x="92"/>
        <item x="93"/>
        <item x="94"/>
        <item x="95"/>
        <item x="96"/>
        <item x="97"/>
        <item x="98"/>
        <item x="99"/>
        <item x="100"/>
        <item x="101"/>
        <item x="102"/>
        <item x="103"/>
        <item x="105"/>
        <item x="106"/>
        <item x="107"/>
        <item x="108"/>
        <item x="109"/>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3"/>
        <item x="644"/>
        <item x="645"/>
        <item x="646"/>
        <item x="647"/>
        <item x="648"/>
        <item x="649"/>
        <item x="650"/>
        <item x="651"/>
        <item x="652"/>
        <item x="653"/>
        <item x="654"/>
        <item x="655"/>
        <item x="656"/>
      </items>
    </pivotField>
    <pivotField compact="0" outline="0" showAll="0" defaultSubtotal="0"/>
    <pivotField compact="0" outline="0" showAll="0" defaultSubtotal="0"/>
    <pivotField compact="0" outline="0" showAll="0" defaultSubtotal="0"/>
    <pivotField compact="0" outline="0" multipleItemSelectionAllowed="1" showAll="0"/>
    <pivotField compact="0" outline="0" showAll="0"/>
    <pivotField compact="0" outline="0" showAll="0"/>
    <pivotField compact="0" outline="0" showAll="0"/>
    <pivotField axis="axisRow" compact="0" outline="0" showAll="0">
      <items count="8">
        <item x="1"/>
        <item x="0"/>
        <item x="3"/>
        <item x="2"/>
        <item x="4"/>
        <item x="5"/>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s>
  <rowFields count="2">
    <field x="0"/>
    <field x="11"/>
  </rowFields>
  <rowItems count="9">
    <i>
      <x/>
      <x/>
    </i>
    <i r="1">
      <x v="1"/>
    </i>
    <i t="default">
      <x/>
    </i>
    <i>
      <x v="1"/>
      <x v="2"/>
    </i>
    <i r="1">
      <x v="3"/>
    </i>
    <i t="default">
      <x v="1"/>
    </i>
    <i>
      <x v="3"/>
      <x v="4"/>
    </i>
    <i t="default">
      <x v="3"/>
    </i>
    <i t="grand">
      <x/>
    </i>
  </rowItems>
  <colItems count="1">
    <i/>
  </colItems>
  <pageFields count="3">
    <pageField fld="2" hier="-1"/>
    <pageField fld="1" hier="-1"/>
    <pageField fld="3" hier="-1"/>
  </page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itemPrintTitles="1" createdVersion="4" indent="0" compact="0" compactData="0" gridDropZones="1" multipleFieldFilters="0">
  <location ref="J26:P30" firstHeaderRow="2" firstDataRow="2" firstDataCol="1" rowPageCount="1" colPageCount="1"/>
  <pivotFields count="36">
    <pivotField compact="0" outline="0" showAll="0" defaultSubtotal="0"/>
    <pivotField axis="axisRow" compact="0" outline="0" showAll="0">
      <items count="7">
        <item m="1" x="3"/>
        <item m="1" x="4"/>
        <item m="1" x="5"/>
        <item x="0"/>
        <item x="1"/>
        <item h="1" x="2"/>
        <item t="default"/>
      </items>
    </pivotField>
    <pivotField axis="axisPage" compact="0" outline="0" multipleItemSelectionAllowed="1" showAll="0" defaultSubtotal="0">
      <items count="7">
        <item m="1" x="6"/>
        <item m="1" x="5"/>
        <item h="1" x="0"/>
        <item x="2"/>
        <item x="1"/>
        <item h="1" x="4"/>
        <item h="1" x="3"/>
      </items>
    </pivotField>
    <pivotField compact="0" outline="0" multipleItemSelectionAllowed="1" showAll="0" defaultSubtotal="0"/>
    <pivotField compact="0" outline="0" showAll="0" defaultSubtotal="0"/>
    <pivotField compact="0" outline="0" showAll="0" defaultSubtotal="0"/>
    <pivotField compact="0" outline="0" showAll="0" defaultSubtota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s>
  <rowFields count="1">
    <field x="1"/>
  </rowFields>
  <rowItems count="3">
    <i>
      <x v="3"/>
    </i>
    <i>
      <x v="4"/>
    </i>
    <i t="grand">
      <x/>
    </i>
  </rowItems>
  <colItems count="1">
    <i/>
  </colItems>
  <pageFields count="1">
    <pageField fld="2" hier="-1"/>
  </page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T18"/>
  <sheetViews>
    <sheetView tabSelected="1" workbookViewId="0"/>
  </sheetViews>
  <sheetFormatPr defaultColWidth="9.140625" defaultRowHeight="12.75" x14ac:dyDescent="0.2"/>
  <cols>
    <col min="1" max="16384" width="9.140625" style="78"/>
  </cols>
  <sheetData>
    <row r="18" spans="1:20" ht="28.5" x14ac:dyDescent="0.45">
      <c r="A18" s="79" t="s">
        <v>149</v>
      </c>
      <c r="M18" s="80"/>
      <c r="N18" s="80"/>
      <c r="O18" s="80"/>
      <c r="P18" s="80"/>
      <c r="Q18" s="80"/>
      <c r="R18" s="80"/>
      <c r="S18" s="80"/>
      <c r="T18" s="80"/>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election activeCell="B7" sqref="B7:J22"/>
    </sheetView>
  </sheetViews>
  <sheetFormatPr defaultColWidth="9.140625" defaultRowHeight="15" customHeight="1" x14ac:dyDescent="0.2"/>
  <cols>
    <col min="1" max="1" width="42.7109375" style="41" customWidth="1"/>
    <col min="2" max="2" width="10.7109375" style="41" bestFit="1" customWidth="1"/>
    <col min="3" max="3" width="13.7109375" style="41" bestFit="1" customWidth="1"/>
    <col min="4" max="4" width="11.140625" style="41" customWidth="1"/>
    <col min="5" max="5" width="9.42578125" style="41" bestFit="1" customWidth="1"/>
    <col min="6" max="6" width="9.28515625" style="71" bestFit="1" customWidth="1"/>
    <col min="7" max="7" width="10.7109375" style="41" customWidth="1"/>
    <col min="8" max="8" width="10.85546875" style="64" customWidth="1"/>
    <col min="9" max="9" width="10.85546875" style="64" bestFit="1" customWidth="1"/>
    <col min="10" max="10" width="11" style="64" bestFit="1" customWidth="1"/>
    <col min="11" max="11" width="8.7109375" style="64" bestFit="1" customWidth="1"/>
    <col min="12" max="16384" width="9.140625" style="64"/>
  </cols>
  <sheetData>
    <row r="1" spans="1:11" customFormat="1" ht="15.75" customHeight="1" x14ac:dyDescent="0.25">
      <c r="A1" s="121" t="s">
        <v>150</v>
      </c>
      <c r="B1" s="121"/>
      <c r="C1" s="121"/>
      <c r="D1" s="121"/>
      <c r="E1" s="121"/>
      <c r="F1" s="121"/>
      <c r="G1" s="121"/>
      <c r="H1" s="121"/>
      <c r="I1" s="121"/>
    </row>
    <row r="2" spans="1:11" customFormat="1" ht="15.75" customHeight="1" x14ac:dyDescent="0.3">
      <c r="A2" s="122" t="s">
        <v>149</v>
      </c>
      <c r="B2" s="122"/>
      <c r="C2" s="122"/>
      <c r="D2" s="122"/>
      <c r="E2" s="122"/>
      <c r="F2" s="122"/>
      <c r="G2" s="122"/>
      <c r="H2" s="122"/>
      <c r="I2" s="81"/>
    </row>
    <row r="3" spans="1:11" ht="15" customHeight="1" x14ac:dyDescent="0.2">
      <c r="A3" s="119" t="s">
        <v>126</v>
      </c>
      <c r="B3" s="119"/>
      <c r="C3" s="119"/>
      <c r="D3" s="119"/>
      <c r="E3" s="119"/>
      <c r="F3" s="119"/>
      <c r="G3" s="119"/>
      <c r="H3" s="119"/>
      <c r="I3" s="119"/>
      <c r="J3" s="119"/>
      <c r="K3" s="63"/>
    </row>
    <row r="4" spans="1:11" s="67" customFormat="1" ht="15" customHeight="1" x14ac:dyDescent="0.2">
      <c r="A4" s="120" t="s">
        <v>148</v>
      </c>
      <c r="B4" s="120"/>
      <c r="C4" s="120"/>
      <c r="D4" s="120"/>
      <c r="E4" s="120"/>
      <c r="F4" s="120"/>
      <c r="G4" s="120"/>
      <c r="H4" s="120"/>
      <c r="I4" s="120"/>
      <c r="J4" s="120"/>
      <c r="K4" s="65"/>
    </row>
    <row r="5" spans="1:11" s="41" customFormat="1" ht="15" customHeight="1" x14ac:dyDescent="0.2"/>
    <row r="6" spans="1:11" s="66" customFormat="1" ht="57" customHeight="1" x14ac:dyDescent="0.2">
      <c r="A6" s="68" t="s">
        <v>8</v>
      </c>
      <c r="B6" s="68" t="s">
        <v>48</v>
      </c>
      <c r="C6" s="68" t="s">
        <v>30</v>
      </c>
      <c r="D6" s="68" t="s">
        <v>147</v>
      </c>
      <c r="E6" s="68" t="s">
        <v>146</v>
      </c>
      <c r="F6" s="68" t="s">
        <v>32</v>
      </c>
      <c r="G6" s="69" t="s">
        <v>142</v>
      </c>
      <c r="H6" s="69" t="s">
        <v>143</v>
      </c>
      <c r="I6" s="77" t="s">
        <v>49</v>
      </c>
      <c r="J6" s="77" t="s">
        <v>50</v>
      </c>
    </row>
    <row r="7" spans="1:11" ht="15" customHeight="1" x14ac:dyDescent="0.2">
      <c r="A7" s="62" t="s">
        <v>43</v>
      </c>
      <c r="B7" s="82"/>
      <c r="C7" s="83"/>
      <c r="D7" s="83"/>
      <c r="E7" s="83"/>
      <c r="F7" s="84"/>
      <c r="G7" s="85"/>
      <c r="H7" s="86"/>
      <c r="I7" s="86"/>
      <c r="J7" s="87"/>
    </row>
    <row r="8" spans="1:11" ht="15" customHeight="1" x14ac:dyDescent="0.2">
      <c r="A8" s="62" t="s">
        <v>44</v>
      </c>
      <c r="B8" s="82"/>
      <c r="C8" s="83"/>
      <c r="D8" s="83"/>
      <c r="E8" s="83"/>
      <c r="F8" s="84"/>
      <c r="G8" s="85"/>
      <c r="H8" s="86"/>
      <c r="I8" s="86"/>
      <c r="J8" s="87"/>
    </row>
    <row r="9" spans="1:11" ht="15" customHeight="1" x14ac:dyDescent="0.2">
      <c r="A9" s="62" t="s">
        <v>45</v>
      </c>
      <c r="B9" s="82"/>
      <c r="C9" s="83"/>
      <c r="D9" s="83"/>
      <c r="E9" s="83"/>
      <c r="F9" s="84"/>
      <c r="G9" s="85"/>
      <c r="H9" s="88"/>
      <c r="I9" s="88"/>
      <c r="J9" s="87"/>
    </row>
    <row r="10" spans="1:11" ht="15" customHeight="1" x14ac:dyDescent="0.2">
      <c r="A10" s="62" t="s">
        <v>46</v>
      </c>
      <c r="B10" s="82"/>
      <c r="C10" s="83"/>
      <c r="D10" s="83"/>
      <c r="E10" s="83"/>
      <c r="F10" s="84"/>
      <c r="G10" s="85"/>
      <c r="H10" s="86"/>
      <c r="I10" s="86"/>
      <c r="J10" s="87"/>
    </row>
    <row r="11" spans="1:11" ht="15" customHeight="1" x14ac:dyDescent="0.2">
      <c r="A11" s="62" t="s">
        <v>47</v>
      </c>
      <c r="B11" s="82"/>
      <c r="C11" s="83"/>
      <c r="D11" s="83"/>
      <c r="E11" s="83"/>
      <c r="F11" s="84"/>
      <c r="G11" s="85"/>
      <c r="H11" s="88"/>
      <c r="I11" s="88"/>
      <c r="J11" s="84"/>
    </row>
    <row r="12" spans="1:11" ht="15" customHeight="1" x14ac:dyDescent="0.2">
      <c r="A12" s="62" t="s">
        <v>33</v>
      </c>
      <c r="B12" s="82"/>
      <c r="C12" s="83"/>
      <c r="D12" s="89"/>
      <c r="E12" s="83"/>
      <c r="F12" s="84"/>
      <c r="G12" s="85"/>
      <c r="H12" s="88"/>
      <c r="I12" s="88"/>
      <c r="J12" s="84"/>
    </row>
    <row r="13" spans="1:11" ht="15" customHeight="1" x14ac:dyDescent="0.2">
      <c r="A13" s="70" t="s">
        <v>34</v>
      </c>
      <c r="B13" s="82"/>
      <c r="C13" s="83"/>
      <c r="D13" s="83"/>
      <c r="E13" s="83"/>
      <c r="F13" s="84"/>
      <c r="G13" s="85"/>
      <c r="H13" s="86"/>
      <c r="I13" s="86"/>
      <c r="J13" s="84"/>
    </row>
    <row r="14" spans="1:11" ht="15" customHeight="1" x14ac:dyDescent="0.2">
      <c r="A14" s="70" t="s">
        <v>35</v>
      </c>
      <c r="B14" s="82"/>
      <c r="C14" s="83"/>
      <c r="D14" s="83"/>
      <c r="E14" s="83"/>
      <c r="F14" s="84"/>
      <c r="G14" s="85"/>
      <c r="H14" s="88"/>
      <c r="I14" s="88"/>
      <c r="J14" s="84"/>
    </row>
    <row r="15" spans="1:11" ht="15" customHeight="1" x14ac:dyDescent="0.2">
      <c r="A15" s="70" t="s">
        <v>36</v>
      </c>
      <c r="B15" s="82"/>
      <c r="C15" s="83"/>
      <c r="D15" s="83"/>
      <c r="E15" s="83"/>
      <c r="F15" s="84"/>
      <c r="G15" s="85"/>
      <c r="H15" s="86"/>
      <c r="I15" s="86"/>
      <c r="J15" s="84"/>
    </row>
    <row r="16" spans="1:11" ht="15" customHeight="1" x14ac:dyDescent="0.2">
      <c r="A16" s="70" t="s">
        <v>37</v>
      </c>
      <c r="B16" s="82"/>
      <c r="C16" s="83"/>
      <c r="D16" s="83"/>
      <c r="E16" s="83"/>
      <c r="F16" s="84"/>
      <c r="G16" s="85"/>
      <c r="H16" s="88"/>
      <c r="I16" s="88"/>
      <c r="J16" s="84"/>
    </row>
    <row r="17" spans="1:10" ht="15" customHeight="1" x14ac:dyDescent="0.2">
      <c r="A17" s="62" t="s">
        <v>38</v>
      </c>
      <c r="B17" s="82"/>
      <c r="C17" s="83"/>
      <c r="D17" s="89"/>
      <c r="E17" s="83"/>
      <c r="F17" s="84"/>
      <c r="G17" s="85"/>
      <c r="H17" s="88"/>
      <c r="I17" s="88"/>
      <c r="J17" s="84"/>
    </row>
    <row r="18" spans="1:10" ht="15" customHeight="1" x14ac:dyDescent="0.2">
      <c r="A18" s="70" t="s">
        <v>34</v>
      </c>
      <c r="B18" s="82"/>
      <c r="C18" s="83"/>
      <c r="D18" s="83"/>
      <c r="E18" s="83"/>
      <c r="F18" s="84"/>
      <c r="G18" s="85"/>
      <c r="H18" s="86"/>
      <c r="I18" s="86"/>
      <c r="J18" s="84"/>
    </row>
    <row r="19" spans="1:10" ht="15" customHeight="1" x14ac:dyDescent="0.2">
      <c r="A19" s="70" t="s">
        <v>35</v>
      </c>
      <c r="B19" s="82"/>
      <c r="C19" s="83"/>
      <c r="D19" s="83"/>
      <c r="E19" s="83"/>
      <c r="F19" s="84"/>
      <c r="G19" s="85"/>
      <c r="H19" s="88"/>
      <c r="I19" s="88"/>
      <c r="J19" s="84"/>
    </row>
    <row r="20" spans="1:10" ht="15" customHeight="1" x14ac:dyDescent="0.2">
      <c r="A20" s="70" t="s">
        <v>36</v>
      </c>
      <c r="B20" s="82"/>
      <c r="C20" s="83"/>
      <c r="D20" s="83"/>
      <c r="E20" s="83"/>
      <c r="F20" s="84"/>
      <c r="G20" s="85"/>
      <c r="H20" s="86"/>
      <c r="I20" s="86"/>
      <c r="J20" s="84"/>
    </row>
    <row r="21" spans="1:10" ht="15" customHeight="1" x14ac:dyDescent="0.2">
      <c r="A21" s="70" t="s">
        <v>37</v>
      </c>
      <c r="B21" s="82"/>
      <c r="C21" s="83"/>
      <c r="D21" s="83"/>
      <c r="E21" s="83"/>
      <c r="F21" s="84"/>
      <c r="G21" s="85"/>
      <c r="H21" s="88"/>
      <c r="I21" s="88"/>
      <c r="J21" s="84"/>
    </row>
    <row r="22" spans="1:10" ht="15" customHeight="1" x14ac:dyDescent="0.2">
      <c r="A22" s="62" t="s">
        <v>39</v>
      </c>
      <c r="B22" s="82"/>
      <c r="C22" s="83"/>
      <c r="D22" s="89"/>
      <c r="E22" s="83"/>
      <c r="F22" s="84"/>
      <c r="G22" s="85"/>
      <c r="H22" s="88"/>
      <c r="I22" s="88"/>
      <c r="J22" s="84"/>
    </row>
    <row r="23" spans="1:10" ht="15" customHeight="1" x14ac:dyDescent="0.2">
      <c r="F23" s="41"/>
      <c r="G23" s="71"/>
    </row>
  </sheetData>
  <mergeCells count="4">
    <mergeCell ref="A3:J3"/>
    <mergeCell ref="A4:J4"/>
    <mergeCell ref="A1:I1"/>
    <mergeCell ref="A2:H2"/>
  </mergeCells>
  <pageMargins left="0.7" right="0.7" top="0.75" bottom="0.75" header="0.3" footer="0.3"/>
  <pageSetup scale="71" fitToHeight="31" orientation="landscape" r:id="rId1"/>
  <headerFooter alignWithMargins="0">
    <oddHeader>&amp;C2013 Line Extension Policy -- Discuss Tariff Changes</oddHeader>
    <oddFooter>&amp;LPage &amp;P of &amp;N
&amp;D &amp;T&amp;R&amp;F\&amp;A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workbookViewId="0">
      <selection activeCell="B23" sqref="B23:E26"/>
    </sheetView>
  </sheetViews>
  <sheetFormatPr defaultColWidth="10.28515625" defaultRowHeight="12.75" x14ac:dyDescent="0.2"/>
  <cols>
    <col min="1" max="1" width="13.85546875" style="41" customWidth="1"/>
    <col min="2" max="2" width="11.5703125" style="41" customWidth="1"/>
    <col min="3" max="3" width="10.140625" style="41" bestFit="1" customWidth="1"/>
    <col min="4" max="4" width="8.28515625" style="41" bestFit="1" customWidth="1"/>
    <col min="5" max="7" width="7.42578125" style="41" customWidth="1"/>
    <col min="8" max="8" width="11.28515625" style="44" customWidth="1"/>
    <col min="9" max="9" width="7.42578125" style="45" customWidth="1"/>
    <col min="10" max="10" width="10.140625" style="45" customWidth="1"/>
    <col min="11" max="11" width="8.5703125" style="45" bestFit="1" customWidth="1"/>
    <col min="12" max="12" width="11.5703125" style="41" customWidth="1"/>
    <col min="13" max="13" width="7.42578125" style="45" customWidth="1"/>
    <col min="14" max="14" width="10.140625" style="45" customWidth="1"/>
    <col min="15" max="15" width="7.42578125" style="45" customWidth="1"/>
    <col min="16" max="16" width="9.5703125" style="41" customWidth="1"/>
    <col min="17" max="17" width="11.140625" style="45" customWidth="1"/>
    <col min="18" max="18" width="11.28515625" style="45" customWidth="1"/>
    <col min="19" max="19" width="10.7109375" style="45" customWidth="1"/>
    <col min="20" max="21" width="7.42578125" style="41" customWidth="1"/>
    <col min="22" max="22" width="12.7109375" style="41" bestFit="1" customWidth="1"/>
    <col min="23" max="16384" width="10.28515625" style="41"/>
  </cols>
  <sheetData>
    <row r="1" spans="1:19" customFormat="1" ht="15.75" customHeight="1" x14ac:dyDescent="0.25">
      <c r="A1" s="121" t="s">
        <v>150</v>
      </c>
      <c r="B1" s="121"/>
      <c r="C1" s="121"/>
      <c r="D1" s="121"/>
      <c r="E1" s="121"/>
      <c r="F1" s="121"/>
      <c r="G1" s="121"/>
      <c r="H1" s="121"/>
      <c r="I1" s="121"/>
    </row>
    <row r="2" spans="1:19" customFormat="1" ht="15.75" customHeight="1" x14ac:dyDescent="0.3">
      <c r="A2" s="122" t="s">
        <v>149</v>
      </c>
      <c r="B2" s="122"/>
      <c r="C2" s="122"/>
      <c r="D2" s="122"/>
      <c r="E2" s="122"/>
      <c r="F2" s="122"/>
      <c r="G2" s="122"/>
      <c r="H2" s="122"/>
      <c r="I2" s="81"/>
    </row>
    <row r="3" spans="1:19" x14ac:dyDescent="0.2">
      <c r="A3" s="53" t="s">
        <v>52</v>
      </c>
      <c r="B3" t="s">
        <v>91</v>
      </c>
      <c r="L3" s="41" t="s">
        <v>83</v>
      </c>
      <c r="M3" s="41"/>
      <c r="N3" s="41"/>
      <c r="P3" s="45"/>
      <c r="R3" s="41"/>
      <c r="S3" s="41"/>
    </row>
    <row r="4" spans="1:19" x14ac:dyDescent="0.2">
      <c r="E4" s="90"/>
      <c r="F4" s="90"/>
      <c r="G4" s="90"/>
      <c r="H4" s="101"/>
      <c r="I4" s="102"/>
      <c r="J4" s="102"/>
      <c r="K4" s="102"/>
      <c r="L4" s="91"/>
      <c r="M4" s="90"/>
      <c r="N4" s="90"/>
      <c r="O4" s="102"/>
      <c r="P4" s="102"/>
      <c r="R4" s="41"/>
      <c r="S4" s="41"/>
    </row>
    <row r="5" spans="1:19" s="46" customFormat="1" ht="51" x14ac:dyDescent="0.2">
      <c r="A5" s="72" t="s">
        <v>84</v>
      </c>
      <c r="B5"/>
      <c r="C5"/>
      <c r="D5" s="46" t="s">
        <v>85</v>
      </c>
      <c r="E5" s="46" t="s">
        <v>86</v>
      </c>
      <c r="F5" s="46" t="s">
        <v>87</v>
      </c>
      <c r="G5" s="46" t="s">
        <v>120</v>
      </c>
      <c r="H5" s="50" t="s">
        <v>42</v>
      </c>
      <c r="I5" s="51" t="str">
        <f>"No. of Jobs Over "&amp;I4&amp;" FT"</f>
        <v>No. of Jobs Over  FT</v>
      </c>
      <c r="J5" s="51" t="str">
        <f>"Footage of Jobs Over "&amp;J4&amp;" FT"</f>
        <v>Footage of Jobs Over  FT</v>
      </c>
      <c r="K5" s="51" t="str">
        <f>"Footage Over "&amp;K4&amp;" FT"</f>
        <v>Footage Over  FT</v>
      </c>
      <c r="L5" s="46" t="s">
        <v>88</v>
      </c>
    </row>
    <row r="6" spans="1:19" x14ac:dyDescent="0.2">
      <c r="A6" s="54" t="s">
        <v>82</v>
      </c>
      <c r="B6" s="92"/>
      <c r="C6" s="92"/>
      <c r="D6" s="101"/>
      <c r="E6" s="101"/>
      <c r="F6" s="101"/>
      <c r="G6" s="101"/>
      <c r="H6" s="101"/>
      <c r="I6" s="102"/>
      <c r="J6" s="102"/>
      <c r="K6" s="102"/>
      <c r="L6" s="101"/>
      <c r="M6" s="41"/>
      <c r="N6" s="41"/>
      <c r="O6" s="41"/>
      <c r="P6" s="90"/>
      <c r="Q6" s="90"/>
      <c r="R6" s="41"/>
      <c r="S6" s="41"/>
    </row>
    <row r="7" spans="1:19" x14ac:dyDescent="0.2">
      <c r="A7" s="54" t="s">
        <v>41</v>
      </c>
      <c r="B7" s="92"/>
      <c r="C7" s="92"/>
      <c r="D7" s="101"/>
      <c r="E7" s="101"/>
      <c r="F7" s="101"/>
      <c r="G7" s="101"/>
      <c r="H7" s="101"/>
      <c r="I7" s="102"/>
      <c r="J7" s="102"/>
      <c r="K7" s="102"/>
      <c r="L7" s="101"/>
      <c r="M7" s="41"/>
      <c r="N7" s="41"/>
      <c r="O7" s="41"/>
      <c r="P7" s="90"/>
      <c r="Q7" s="90"/>
      <c r="R7" s="41"/>
      <c r="S7" s="41"/>
    </row>
    <row r="8" spans="1:19" x14ac:dyDescent="0.2">
      <c r="A8" s="54" t="s">
        <v>40</v>
      </c>
      <c r="B8" s="92"/>
      <c r="C8" s="92"/>
      <c r="D8" s="101"/>
      <c r="E8" s="101"/>
      <c r="F8" s="101"/>
      <c r="G8" s="101"/>
      <c r="H8" s="101"/>
      <c r="I8" s="102"/>
      <c r="J8" s="102"/>
      <c r="K8" s="102"/>
      <c r="L8" s="101"/>
      <c r="M8" s="41"/>
      <c r="N8" s="41"/>
      <c r="O8" s="41"/>
      <c r="P8" s="90"/>
      <c r="Q8" s="90"/>
      <c r="R8" s="41"/>
      <c r="S8" s="41"/>
    </row>
    <row r="9" spans="1:19" x14ac:dyDescent="0.2">
      <c r="A9" s="54" t="s">
        <v>23</v>
      </c>
      <c r="B9" s="92"/>
      <c r="C9" s="92"/>
      <c r="D9" s="90"/>
      <c r="E9" s="90"/>
      <c r="F9" s="90"/>
      <c r="G9" s="90"/>
      <c r="H9" s="101"/>
      <c r="I9" s="102"/>
      <c r="J9" s="102"/>
      <c r="K9" s="102"/>
      <c r="L9" s="101"/>
      <c r="M9" s="41"/>
      <c r="N9" s="41"/>
      <c r="O9" s="41"/>
      <c r="P9" s="90"/>
      <c r="Q9" s="90"/>
      <c r="R9" s="41"/>
      <c r="S9" s="41"/>
    </row>
    <row r="10" spans="1:19" x14ac:dyDescent="0.2">
      <c r="A10" s="47"/>
      <c r="B10" s="102"/>
      <c r="C10" s="103"/>
      <c r="D10" s="102"/>
      <c r="E10" s="102"/>
      <c r="F10" s="91"/>
      <c r="G10" s="104"/>
      <c r="H10" s="101"/>
      <c r="I10" s="102"/>
      <c r="J10" s="102"/>
      <c r="K10" s="105"/>
      <c r="L10" s="101"/>
      <c r="M10" s="41"/>
      <c r="N10" s="41"/>
      <c r="O10" s="41"/>
      <c r="Q10" s="41"/>
      <c r="R10" s="41"/>
      <c r="S10" s="41"/>
    </row>
    <row r="11" spans="1:19" x14ac:dyDescent="0.2">
      <c r="C11" s="44"/>
      <c r="L11" s="48"/>
      <c r="M11" s="41"/>
      <c r="N11" s="41"/>
      <c r="O11" s="41"/>
      <c r="Q11" s="41"/>
      <c r="R11" s="41"/>
      <c r="S11" s="41"/>
    </row>
    <row r="12" spans="1:19" ht="18" x14ac:dyDescent="0.25">
      <c r="A12" s="59"/>
      <c r="C12" s="44"/>
      <c r="L12" s="41" t="s">
        <v>83</v>
      </c>
      <c r="M12" s="41"/>
      <c r="N12" s="44"/>
      <c r="P12" s="45"/>
      <c r="R12" s="41" t="s">
        <v>83</v>
      </c>
      <c r="S12" s="41"/>
    </row>
    <row r="13" spans="1:19" ht="15" x14ac:dyDescent="0.25">
      <c r="C13" s="44"/>
      <c r="E13" s="102"/>
      <c r="F13" s="102"/>
      <c r="G13" s="90"/>
      <c r="H13" s="101"/>
      <c r="I13" s="102"/>
      <c r="J13" s="102"/>
      <c r="K13" s="102"/>
      <c r="L13" s="91"/>
      <c r="N13" s="44"/>
      <c r="O13" s="41"/>
      <c r="Q13" s="41"/>
      <c r="R13" s="91"/>
      <c r="S13" s="106"/>
    </row>
    <row r="14" spans="1:19" s="46" customFormat="1" ht="102" x14ac:dyDescent="0.2">
      <c r="C14" s="50"/>
      <c r="D14" s="46" t="s">
        <v>121</v>
      </c>
      <c r="E14" s="51" t="s">
        <v>122</v>
      </c>
      <c r="F14" s="51" t="s">
        <v>123</v>
      </c>
      <c r="G14" s="46" t="str">
        <f>+E5</f>
        <v>Average Costs Equal or Less</v>
      </c>
      <c r="H14" s="50" t="s">
        <v>42</v>
      </c>
      <c r="I14" s="51" t="str">
        <f>"No. of Jobs Over "&amp;I13&amp;" FT"</f>
        <v>No. of Jobs Over  FT</v>
      </c>
      <c r="J14" s="51" t="str">
        <f>"Footage of Jobs Over "&amp;J13&amp;" FT"</f>
        <v>Footage of Jobs Over  FT</v>
      </c>
      <c r="K14" s="51" t="str">
        <f>"Footage Over "&amp;K13&amp;" FT"</f>
        <v>Footage Over  FT</v>
      </c>
      <c r="L14" s="46" t="s">
        <v>88</v>
      </c>
      <c r="M14" s="46" t="str">
        <f>+D5</f>
        <v>Average Costs</v>
      </c>
      <c r="N14" s="50" t="s">
        <v>42</v>
      </c>
      <c r="O14" s="51" t="str">
        <f>"No. of Jobs Over "&amp;O3&amp;" FT"</f>
        <v>No. of Jobs Over  FT</v>
      </c>
      <c r="P14" s="51" t="str">
        <f>"Footage of Jobs Over "&amp;P3&amp;" FT"</f>
        <v>Footage of Jobs Over  FT</v>
      </c>
      <c r="Q14" s="51" t="str">
        <f>"Footage Over "&amp;Q3&amp;" FT"</f>
        <v>Footage Over  FT</v>
      </c>
      <c r="R14" s="46" t="s">
        <v>88</v>
      </c>
    </row>
    <row r="15" spans="1:19" x14ac:dyDescent="0.2">
      <c r="A15" s="57" t="str">
        <f>+A6</f>
        <v>OH-OH</v>
      </c>
      <c r="B15" s="107"/>
      <c r="C15" s="101"/>
      <c r="D15" s="107"/>
      <c r="E15" s="102"/>
      <c r="F15" s="102"/>
      <c r="G15" s="101"/>
      <c r="H15" s="101"/>
      <c r="I15" s="102"/>
      <c r="J15" s="102"/>
      <c r="K15" s="102"/>
      <c r="L15" s="101"/>
      <c r="M15" s="101"/>
      <c r="N15" s="101"/>
      <c r="O15" s="102"/>
      <c r="P15" s="102"/>
      <c r="Q15" s="102"/>
      <c r="R15" s="101"/>
      <c r="S15" s="101"/>
    </row>
    <row r="16" spans="1:19" x14ac:dyDescent="0.2">
      <c r="A16" s="57" t="str">
        <f t="shared" ref="A16:A18" si="0">+A7</f>
        <v>OH-UG</v>
      </c>
      <c r="B16" s="107"/>
      <c r="C16" s="101"/>
      <c r="D16" s="107"/>
      <c r="E16" s="102"/>
      <c r="F16" s="102"/>
      <c r="G16" s="101"/>
      <c r="H16" s="101"/>
      <c r="I16" s="102"/>
      <c r="J16" s="102"/>
      <c r="K16" s="102"/>
      <c r="L16" s="101"/>
      <c r="M16" s="101"/>
      <c r="N16" s="101"/>
      <c r="O16" s="102"/>
      <c r="P16" s="102"/>
      <c r="Q16" s="102"/>
      <c r="R16" s="101"/>
      <c r="S16" s="101"/>
    </row>
    <row r="17" spans="1:20" x14ac:dyDescent="0.2">
      <c r="A17" s="57" t="str">
        <f t="shared" si="0"/>
        <v>UG-UG</v>
      </c>
      <c r="B17" s="107"/>
      <c r="C17" s="101"/>
      <c r="D17" s="107"/>
      <c r="E17" s="102"/>
      <c r="F17" s="102"/>
      <c r="G17" s="101"/>
      <c r="H17" s="101"/>
      <c r="I17" s="102"/>
      <c r="J17" s="102"/>
      <c r="K17" s="102"/>
      <c r="L17" s="101"/>
      <c r="M17" s="101"/>
      <c r="N17" s="101"/>
      <c r="O17" s="102"/>
      <c r="P17" s="102"/>
      <c r="Q17" s="102"/>
      <c r="R17" s="101"/>
      <c r="S17" s="101"/>
    </row>
    <row r="18" spans="1:20" x14ac:dyDescent="0.2">
      <c r="A18" s="57" t="str">
        <f t="shared" si="0"/>
        <v>Grand Total</v>
      </c>
      <c r="B18" s="107"/>
      <c r="C18" s="101"/>
      <c r="D18" s="90"/>
      <c r="E18" s="90"/>
      <c r="F18" s="90"/>
      <c r="G18" s="90"/>
      <c r="H18" s="101"/>
      <c r="I18" s="102"/>
      <c r="J18" s="102"/>
      <c r="K18" s="102"/>
      <c r="L18" s="101"/>
      <c r="M18" s="90"/>
      <c r="N18" s="101"/>
      <c r="O18" s="102"/>
      <c r="P18" s="102"/>
      <c r="Q18" s="102"/>
      <c r="R18" s="101"/>
      <c r="S18" s="101"/>
    </row>
    <row r="19" spans="1:20" x14ac:dyDescent="0.2">
      <c r="A19" s="57"/>
      <c r="B19" s="107"/>
      <c r="C19" s="101"/>
      <c r="D19" s="90"/>
      <c r="E19" s="90"/>
      <c r="F19" s="90"/>
      <c r="G19" s="104"/>
      <c r="H19" s="101"/>
      <c r="I19" s="102"/>
      <c r="J19" s="102"/>
      <c r="K19" s="105"/>
      <c r="L19" s="101"/>
      <c r="M19" s="104"/>
      <c r="N19" s="101"/>
      <c r="O19" s="102"/>
      <c r="P19" s="102"/>
      <c r="Q19" s="105"/>
      <c r="R19" s="101"/>
      <c r="S19" s="101"/>
    </row>
    <row r="20" spans="1:20" x14ac:dyDescent="0.2">
      <c r="A20" s="57"/>
      <c r="B20" s="58"/>
      <c r="C20" s="44"/>
      <c r="G20" s="48"/>
      <c r="K20" s="49"/>
      <c r="L20" s="44"/>
      <c r="O20" s="49"/>
      <c r="P20" s="44"/>
      <c r="S20" s="49"/>
      <c r="T20" s="44"/>
    </row>
    <row r="21" spans="1:20" s="46" customFormat="1" ht="47.45" customHeight="1" x14ac:dyDescent="0.2">
      <c r="C21" s="123" t="s">
        <v>141</v>
      </c>
      <c r="D21" s="123"/>
      <c r="E21" s="123"/>
      <c r="F21" s="41"/>
      <c r="G21" s="41"/>
      <c r="H21" s="41"/>
    </row>
    <row r="22" spans="1:20" ht="38.25" x14ac:dyDescent="0.2">
      <c r="A22" s="60" t="s">
        <v>8</v>
      </c>
      <c r="B22" s="60" t="s">
        <v>30</v>
      </c>
      <c r="C22" s="61" t="s">
        <v>124</v>
      </c>
      <c r="D22" s="61" t="s">
        <v>31</v>
      </c>
      <c r="E22" s="61" t="s">
        <v>32</v>
      </c>
      <c r="H22" s="41"/>
      <c r="I22" s="41"/>
      <c r="J22" s="41"/>
      <c r="K22" s="41"/>
      <c r="M22" s="41"/>
      <c r="N22" s="41"/>
      <c r="O22" s="41"/>
      <c r="Q22" s="41"/>
      <c r="R22" s="41"/>
      <c r="S22" s="41"/>
    </row>
    <row r="23" spans="1:20" ht="51" x14ac:dyDescent="0.2">
      <c r="A23" s="62" t="s">
        <v>43</v>
      </c>
      <c r="B23" s="86"/>
      <c r="C23" s="108"/>
      <c r="D23" s="83"/>
      <c r="E23" s="109"/>
      <c r="H23" s="41"/>
      <c r="I23" s="41"/>
      <c r="J23" s="41"/>
      <c r="K23" s="41"/>
      <c r="M23" s="41"/>
      <c r="N23" s="41"/>
      <c r="O23" s="41"/>
      <c r="Q23" s="41"/>
      <c r="R23" s="41"/>
      <c r="S23" s="41"/>
    </row>
    <row r="24" spans="1:20" ht="51" x14ac:dyDescent="0.2">
      <c r="A24" s="62" t="s">
        <v>44</v>
      </c>
      <c r="B24" s="86"/>
      <c r="C24" s="108"/>
      <c r="D24" s="83"/>
      <c r="E24" s="109"/>
      <c r="H24" s="41"/>
      <c r="I24" s="41"/>
      <c r="J24" s="41"/>
      <c r="K24" s="41"/>
      <c r="M24" s="41"/>
      <c r="N24" s="41"/>
      <c r="O24" s="41"/>
      <c r="Q24" s="41"/>
      <c r="R24" s="41"/>
      <c r="S24" s="41"/>
    </row>
    <row r="25" spans="1:20" ht="51" x14ac:dyDescent="0.2">
      <c r="A25" s="62" t="s">
        <v>46</v>
      </c>
      <c r="B25" s="86"/>
      <c r="C25" s="108"/>
      <c r="D25" s="83"/>
      <c r="E25" s="109"/>
      <c r="H25" s="41"/>
      <c r="I25" s="41"/>
      <c r="J25" s="41"/>
      <c r="K25" s="41"/>
      <c r="M25" s="41"/>
      <c r="N25" s="41"/>
      <c r="O25" s="41"/>
      <c r="Q25" s="41"/>
      <c r="R25" s="41"/>
      <c r="S25" s="41"/>
    </row>
    <row r="26" spans="1:20" x14ac:dyDescent="0.2">
      <c r="A26" s="62" t="s">
        <v>125</v>
      </c>
      <c r="B26" s="88"/>
      <c r="C26" s="83"/>
      <c r="D26" s="83"/>
      <c r="E26" s="109"/>
      <c r="H26" s="41"/>
      <c r="I26" s="41"/>
      <c r="J26" s="41"/>
      <c r="K26" s="41"/>
      <c r="M26" s="41"/>
      <c r="N26" s="41"/>
      <c r="O26" s="41"/>
      <c r="Q26" s="41"/>
      <c r="R26" s="41"/>
      <c r="S26" s="41"/>
    </row>
    <row r="27" spans="1:20" x14ac:dyDescent="0.2">
      <c r="G27" s="44"/>
      <c r="H27" s="45"/>
      <c r="K27" s="41"/>
      <c r="L27" s="45"/>
      <c r="O27" s="41"/>
      <c r="P27" s="45"/>
      <c r="S27" s="41"/>
    </row>
    <row r="28" spans="1:20" x14ac:dyDescent="0.2">
      <c r="G28" s="44"/>
      <c r="H28" s="45"/>
      <c r="K28" s="41"/>
      <c r="L28" s="45"/>
      <c r="O28" s="41"/>
      <c r="P28" s="45"/>
      <c r="S28" s="41"/>
    </row>
  </sheetData>
  <mergeCells count="3">
    <mergeCell ref="C21:E21"/>
    <mergeCell ref="A1:I1"/>
    <mergeCell ref="A2:H2"/>
  </mergeCells>
  <pageMargins left="0.7" right="0.7" top="0.75" bottom="0.75" header="0.3" footer="0.3"/>
  <pageSetup scale="58" orientation="landscape" r:id="rId2"/>
  <headerFooter>
    <oddFooter>&amp;C&amp;A
Confidential - &amp;D
&amp;Z&amp;F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7318"/>
  <sheetViews>
    <sheetView workbookViewId="0">
      <selection activeCell="A4" sqref="A4:AR7318"/>
    </sheetView>
  </sheetViews>
  <sheetFormatPr defaultColWidth="13.42578125" defaultRowHeight="12.75" x14ac:dyDescent="0.2"/>
  <sheetData>
    <row r="1" spans="1:44" ht="15.75" customHeight="1" x14ac:dyDescent="0.25">
      <c r="A1" s="121" t="s">
        <v>150</v>
      </c>
      <c r="B1" s="121"/>
      <c r="C1" s="121"/>
      <c r="D1" s="121"/>
      <c r="E1" s="121"/>
      <c r="F1" s="121"/>
      <c r="G1" s="121"/>
      <c r="H1" s="121"/>
      <c r="I1" s="121"/>
    </row>
    <row r="2" spans="1:44" ht="15.75" customHeight="1" x14ac:dyDescent="0.3">
      <c r="A2" s="122" t="s">
        <v>149</v>
      </c>
      <c r="B2" s="122"/>
      <c r="C2" s="122"/>
      <c r="D2" s="122"/>
      <c r="E2" s="122"/>
      <c r="F2" s="122"/>
      <c r="G2" s="122"/>
      <c r="H2" s="122"/>
      <c r="I2" s="81"/>
    </row>
    <row r="3" spans="1:44" x14ac:dyDescent="0.2">
      <c r="A3" s="41" t="s">
        <v>51</v>
      </c>
      <c r="B3" s="42" t="s">
        <v>110</v>
      </c>
      <c r="C3" s="55" t="s">
        <v>111</v>
      </c>
      <c r="D3" s="42" t="s">
        <v>112</v>
      </c>
      <c r="E3" s="42" t="s">
        <v>113</v>
      </c>
      <c r="F3" s="41" t="s">
        <v>114</v>
      </c>
      <c r="G3" s="41" t="s">
        <v>52</v>
      </c>
      <c r="H3" s="41" t="s">
        <v>53</v>
      </c>
      <c r="I3" s="41" t="s">
        <v>115</v>
      </c>
      <c r="J3" s="41" t="s">
        <v>54</v>
      </c>
      <c r="K3" s="41" t="s">
        <v>116</v>
      </c>
      <c r="L3" s="41" t="s">
        <v>55</v>
      </c>
      <c r="M3" s="41" t="s">
        <v>117</v>
      </c>
      <c r="N3" s="41" t="s">
        <v>118</v>
      </c>
      <c r="O3" s="41" t="s">
        <v>19</v>
      </c>
      <c r="P3" s="41" t="s">
        <v>56</v>
      </c>
      <c r="Q3" s="41" t="s">
        <v>57</v>
      </c>
      <c r="R3" s="41" t="s">
        <v>20</v>
      </c>
      <c r="S3" s="41" t="s">
        <v>58</v>
      </c>
      <c r="T3" s="41" t="s">
        <v>59</v>
      </c>
      <c r="U3" s="41" t="s">
        <v>60</v>
      </c>
      <c r="V3" s="41" t="s">
        <v>61</v>
      </c>
      <c r="W3" s="41" t="s">
        <v>62</v>
      </c>
      <c r="X3" s="41" t="s">
        <v>63</v>
      </c>
      <c r="Y3" s="41" t="s">
        <v>64</v>
      </c>
      <c r="Z3" s="41" t="s">
        <v>65</v>
      </c>
      <c r="AA3" s="41" t="s">
        <v>66</v>
      </c>
      <c r="AB3" s="41" t="s">
        <v>67</v>
      </c>
      <c r="AC3" s="41" t="s">
        <v>68</v>
      </c>
      <c r="AD3" s="41" t="s">
        <v>69</v>
      </c>
      <c r="AE3" s="41" t="s">
        <v>70</v>
      </c>
      <c r="AF3" s="41" t="s">
        <v>71</v>
      </c>
      <c r="AG3" s="41" t="s">
        <v>72</v>
      </c>
      <c r="AH3" s="41" t="s">
        <v>73</v>
      </c>
      <c r="AI3" s="41" t="s">
        <v>26</v>
      </c>
      <c r="AJ3" t="s">
        <v>74</v>
      </c>
      <c r="AK3" t="s">
        <v>75</v>
      </c>
      <c r="AL3" t="s">
        <v>76</v>
      </c>
      <c r="AM3" t="s">
        <v>77</v>
      </c>
      <c r="AN3" t="s">
        <v>78</v>
      </c>
      <c r="AO3" t="s">
        <v>79</v>
      </c>
      <c r="AP3" t="s">
        <v>80</v>
      </c>
      <c r="AQ3" t="s">
        <v>81</v>
      </c>
      <c r="AR3" t="s">
        <v>119</v>
      </c>
    </row>
    <row r="4" spans="1:44" x14ac:dyDescent="0.2">
      <c r="A4" s="90"/>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2"/>
      <c r="AK4" s="92"/>
      <c r="AL4" s="92"/>
      <c r="AM4" s="92"/>
      <c r="AN4" s="92"/>
      <c r="AO4" s="92"/>
      <c r="AP4" s="92"/>
      <c r="AQ4" s="92"/>
      <c r="AR4" s="92"/>
    </row>
    <row r="5" spans="1:44" x14ac:dyDescent="0.2">
      <c r="A5" s="90"/>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2"/>
      <c r="AK5" s="92"/>
      <c r="AL5" s="92"/>
      <c r="AM5" s="92"/>
      <c r="AN5" s="92"/>
      <c r="AO5" s="92"/>
      <c r="AP5" s="92"/>
      <c r="AQ5" s="92"/>
      <c r="AR5" s="92"/>
    </row>
    <row r="6" spans="1:44" x14ac:dyDescent="0.2">
      <c r="A6" s="90"/>
      <c r="B6" s="90"/>
      <c r="C6" s="91"/>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2"/>
      <c r="AK6" s="92"/>
      <c r="AL6" s="92"/>
      <c r="AM6" s="92"/>
      <c r="AN6" s="92"/>
      <c r="AO6" s="92"/>
      <c r="AP6" s="92"/>
      <c r="AQ6" s="92"/>
      <c r="AR6" s="92"/>
    </row>
    <row r="7" spans="1:44" x14ac:dyDescent="0.2">
      <c r="A7" s="90"/>
      <c r="B7" s="90"/>
      <c r="C7" s="91"/>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2"/>
      <c r="AK7" s="92"/>
      <c r="AL7" s="92"/>
      <c r="AM7" s="92"/>
      <c r="AN7" s="92"/>
      <c r="AO7" s="92"/>
      <c r="AP7" s="92"/>
      <c r="AQ7" s="92"/>
      <c r="AR7" s="92"/>
    </row>
    <row r="8" spans="1:44" x14ac:dyDescent="0.2">
      <c r="A8" s="90"/>
      <c r="B8" s="90"/>
      <c r="C8" s="91"/>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2"/>
      <c r="AK8" s="92"/>
      <c r="AL8" s="92"/>
      <c r="AM8" s="92"/>
      <c r="AN8" s="92"/>
      <c r="AO8" s="92"/>
      <c r="AP8" s="92"/>
      <c r="AQ8" s="92"/>
      <c r="AR8" s="92"/>
    </row>
    <row r="9" spans="1:44" x14ac:dyDescent="0.2">
      <c r="A9" s="90"/>
      <c r="B9" s="90"/>
      <c r="C9" s="91"/>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2"/>
      <c r="AK9" s="92"/>
      <c r="AL9" s="92"/>
      <c r="AM9" s="92"/>
      <c r="AN9" s="92"/>
      <c r="AO9" s="92"/>
      <c r="AP9" s="92"/>
      <c r="AQ9" s="92"/>
      <c r="AR9" s="92"/>
    </row>
    <row r="10" spans="1:44" x14ac:dyDescent="0.2">
      <c r="A10" s="90"/>
      <c r="B10" s="90"/>
      <c r="C10" s="91"/>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2"/>
      <c r="AK10" s="92"/>
      <c r="AL10" s="92"/>
      <c r="AM10" s="92"/>
      <c r="AN10" s="92"/>
      <c r="AO10" s="92"/>
      <c r="AP10" s="92"/>
      <c r="AQ10" s="92"/>
      <c r="AR10" s="92"/>
    </row>
    <row r="11" spans="1:44" x14ac:dyDescent="0.2">
      <c r="A11" s="90"/>
      <c r="B11" s="90"/>
      <c r="C11" s="91"/>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2"/>
      <c r="AK11" s="92"/>
      <c r="AL11" s="92"/>
      <c r="AM11" s="92"/>
      <c r="AN11" s="92"/>
      <c r="AO11" s="92"/>
      <c r="AP11" s="92"/>
      <c r="AQ11" s="92"/>
      <c r="AR11" s="92"/>
    </row>
    <row r="12" spans="1:44" x14ac:dyDescent="0.2">
      <c r="A12" s="90"/>
      <c r="B12" s="90"/>
      <c r="C12" s="91"/>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2"/>
      <c r="AK12" s="92"/>
      <c r="AL12" s="92"/>
      <c r="AM12" s="92"/>
      <c r="AN12" s="92"/>
      <c r="AO12" s="92"/>
      <c r="AP12" s="92"/>
      <c r="AQ12" s="92"/>
      <c r="AR12" s="92"/>
    </row>
    <row r="13" spans="1:44" x14ac:dyDescent="0.2">
      <c r="A13" s="90"/>
      <c r="B13" s="90"/>
      <c r="C13" s="91"/>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2"/>
      <c r="AK13" s="92"/>
      <c r="AL13" s="92"/>
      <c r="AM13" s="92"/>
      <c r="AN13" s="92"/>
      <c r="AO13" s="92"/>
      <c r="AP13" s="92"/>
      <c r="AQ13" s="92"/>
      <c r="AR13" s="92"/>
    </row>
    <row r="14" spans="1:44" x14ac:dyDescent="0.2">
      <c r="A14" s="90"/>
      <c r="B14" s="90"/>
      <c r="C14" s="91"/>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2"/>
      <c r="AK14" s="92"/>
      <c r="AL14" s="92"/>
      <c r="AM14" s="92"/>
      <c r="AN14" s="92"/>
      <c r="AO14" s="92"/>
      <c r="AP14" s="92"/>
      <c r="AQ14" s="92"/>
      <c r="AR14" s="92"/>
    </row>
    <row r="15" spans="1:44" x14ac:dyDescent="0.2">
      <c r="A15" s="90"/>
      <c r="B15" s="90"/>
      <c r="C15" s="91"/>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2"/>
      <c r="AK15" s="92"/>
      <c r="AL15" s="92"/>
      <c r="AM15" s="92"/>
      <c r="AN15" s="92"/>
      <c r="AO15" s="92"/>
      <c r="AP15" s="92"/>
      <c r="AQ15" s="92"/>
      <c r="AR15" s="92"/>
    </row>
    <row r="16" spans="1:44" x14ac:dyDescent="0.2">
      <c r="A16" s="90"/>
      <c r="B16" s="90"/>
      <c r="C16" s="91"/>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2"/>
      <c r="AK16" s="92"/>
      <c r="AL16" s="92"/>
      <c r="AM16" s="92"/>
      <c r="AN16" s="92"/>
      <c r="AO16" s="92"/>
      <c r="AP16" s="92"/>
      <c r="AQ16" s="92"/>
      <c r="AR16" s="92"/>
    </row>
    <row r="17" spans="1:44" x14ac:dyDescent="0.2">
      <c r="A17" s="90"/>
      <c r="B17" s="90"/>
      <c r="C17" s="91"/>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2"/>
      <c r="AK17" s="92"/>
      <c r="AL17" s="92"/>
      <c r="AM17" s="92"/>
      <c r="AN17" s="92"/>
      <c r="AO17" s="92"/>
      <c r="AP17" s="92"/>
      <c r="AQ17" s="92"/>
      <c r="AR17" s="92"/>
    </row>
    <row r="18" spans="1:44" x14ac:dyDescent="0.2">
      <c r="A18" s="90"/>
      <c r="B18" s="90"/>
      <c r="C18" s="91"/>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2"/>
      <c r="AK18" s="92"/>
      <c r="AL18" s="92"/>
      <c r="AM18" s="92"/>
      <c r="AN18" s="92"/>
      <c r="AO18" s="92"/>
      <c r="AP18" s="92"/>
      <c r="AQ18" s="92"/>
      <c r="AR18" s="92"/>
    </row>
    <row r="19" spans="1:44" x14ac:dyDescent="0.2">
      <c r="A19" s="90"/>
      <c r="B19" s="90"/>
      <c r="C19" s="91"/>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2"/>
      <c r="AK19" s="92"/>
      <c r="AL19" s="92"/>
      <c r="AM19" s="92"/>
      <c r="AN19" s="92"/>
      <c r="AO19" s="92"/>
      <c r="AP19" s="92"/>
      <c r="AQ19" s="92"/>
      <c r="AR19" s="92"/>
    </row>
    <row r="20" spans="1:44" x14ac:dyDescent="0.2">
      <c r="A20" s="90"/>
      <c r="B20" s="90"/>
      <c r="C20" s="91"/>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2"/>
      <c r="AK20" s="92"/>
      <c r="AL20" s="92"/>
      <c r="AM20" s="92"/>
      <c r="AN20" s="92"/>
      <c r="AO20" s="92"/>
      <c r="AP20" s="92"/>
      <c r="AQ20" s="92"/>
      <c r="AR20" s="92"/>
    </row>
    <row r="21" spans="1:44" x14ac:dyDescent="0.2">
      <c r="A21" s="90"/>
      <c r="B21" s="90"/>
      <c r="C21" s="91"/>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2"/>
      <c r="AK21" s="92"/>
      <c r="AL21" s="92"/>
      <c r="AM21" s="92"/>
      <c r="AN21" s="92"/>
      <c r="AO21" s="92"/>
      <c r="AP21" s="92"/>
      <c r="AQ21" s="92"/>
      <c r="AR21" s="92"/>
    </row>
    <row r="22" spans="1:44" x14ac:dyDescent="0.2">
      <c r="A22" s="90"/>
      <c r="B22" s="90"/>
      <c r="C22" s="91"/>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2"/>
      <c r="AK22" s="92"/>
      <c r="AL22" s="92"/>
      <c r="AM22" s="92"/>
      <c r="AN22" s="92"/>
      <c r="AO22" s="92"/>
      <c r="AP22" s="92"/>
      <c r="AQ22" s="92"/>
      <c r="AR22" s="92"/>
    </row>
    <row r="23" spans="1:44" x14ac:dyDescent="0.2">
      <c r="A23" s="90"/>
      <c r="B23" s="90"/>
      <c r="C23" s="91"/>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2"/>
      <c r="AK23" s="92"/>
      <c r="AL23" s="92"/>
      <c r="AM23" s="92"/>
      <c r="AN23" s="92"/>
      <c r="AO23" s="92"/>
      <c r="AP23" s="92"/>
      <c r="AQ23" s="92"/>
      <c r="AR23" s="92"/>
    </row>
    <row r="24" spans="1:44" x14ac:dyDescent="0.2">
      <c r="A24" s="90"/>
      <c r="B24" s="90"/>
      <c r="C24" s="91"/>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2"/>
      <c r="AK24" s="92"/>
      <c r="AL24" s="92"/>
      <c r="AM24" s="92"/>
      <c r="AN24" s="92"/>
      <c r="AO24" s="92"/>
      <c r="AP24" s="92"/>
      <c r="AQ24" s="92"/>
      <c r="AR24" s="92"/>
    </row>
    <row r="25" spans="1:44" x14ac:dyDescent="0.2">
      <c r="A25" s="90"/>
      <c r="B25" s="90"/>
      <c r="C25" s="91"/>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2"/>
      <c r="AK25" s="92"/>
      <c r="AL25" s="92"/>
      <c r="AM25" s="92"/>
      <c r="AN25" s="92"/>
      <c r="AO25" s="92"/>
      <c r="AP25" s="92"/>
      <c r="AQ25" s="92"/>
      <c r="AR25" s="92"/>
    </row>
    <row r="26" spans="1:44" x14ac:dyDescent="0.2">
      <c r="A26" s="90"/>
      <c r="B26" s="90"/>
      <c r="C26" s="91"/>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2"/>
      <c r="AK26" s="92"/>
      <c r="AL26" s="92"/>
      <c r="AM26" s="92"/>
      <c r="AN26" s="92"/>
      <c r="AO26" s="92"/>
      <c r="AP26" s="92"/>
      <c r="AQ26" s="92"/>
      <c r="AR26" s="92"/>
    </row>
    <row r="27" spans="1:44" x14ac:dyDescent="0.2">
      <c r="A27" s="90"/>
      <c r="B27" s="90"/>
      <c r="C27" s="91"/>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2"/>
      <c r="AK27" s="92"/>
      <c r="AL27" s="92"/>
      <c r="AM27" s="92"/>
      <c r="AN27" s="92"/>
      <c r="AO27" s="92"/>
      <c r="AP27" s="92"/>
      <c r="AQ27" s="92"/>
      <c r="AR27" s="92"/>
    </row>
    <row r="28" spans="1:44" x14ac:dyDescent="0.2">
      <c r="A28" s="90"/>
      <c r="B28" s="90"/>
      <c r="C28" s="91"/>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2"/>
      <c r="AK28" s="92"/>
      <c r="AL28" s="92"/>
      <c r="AM28" s="92"/>
      <c r="AN28" s="92"/>
      <c r="AO28" s="92"/>
      <c r="AP28" s="92"/>
      <c r="AQ28" s="92"/>
      <c r="AR28" s="92"/>
    </row>
    <row r="29" spans="1:44" x14ac:dyDescent="0.2">
      <c r="A29" s="90"/>
      <c r="B29" s="90"/>
      <c r="C29" s="91"/>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2"/>
      <c r="AK29" s="92"/>
      <c r="AL29" s="92"/>
      <c r="AM29" s="92"/>
      <c r="AN29" s="92"/>
      <c r="AO29" s="92"/>
      <c r="AP29" s="92"/>
      <c r="AQ29" s="92"/>
      <c r="AR29" s="92"/>
    </row>
    <row r="30" spans="1:44" x14ac:dyDescent="0.2">
      <c r="A30" s="90"/>
      <c r="B30" s="90"/>
      <c r="C30" s="91"/>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2"/>
      <c r="AK30" s="92"/>
      <c r="AL30" s="92"/>
      <c r="AM30" s="92"/>
      <c r="AN30" s="92"/>
      <c r="AO30" s="92"/>
      <c r="AP30" s="92"/>
      <c r="AQ30" s="92"/>
      <c r="AR30" s="92"/>
    </row>
    <row r="31" spans="1:44" x14ac:dyDescent="0.2">
      <c r="A31" s="90"/>
      <c r="B31" s="90"/>
      <c r="C31" s="91"/>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2"/>
      <c r="AK31" s="92"/>
      <c r="AL31" s="92"/>
      <c r="AM31" s="92"/>
      <c r="AN31" s="92"/>
      <c r="AO31" s="92"/>
      <c r="AP31" s="92"/>
      <c r="AQ31" s="92"/>
      <c r="AR31" s="92"/>
    </row>
    <row r="32" spans="1:44" x14ac:dyDescent="0.2">
      <c r="A32" s="90"/>
      <c r="B32" s="90"/>
      <c r="C32" s="91"/>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2"/>
      <c r="AK32" s="92"/>
      <c r="AL32" s="92"/>
      <c r="AM32" s="92"/>
      <c r="AN32" s="92"/>
      <c r="AO32" s="92"/>
      <c r="AP32" s="92"/>
      <c r="AQ32" s="92"/>
      <c r="AR32" s="92"/>
    </row>
    <row r="33" spans="1:44" x14ac:dyDescent="0.2">
      <c r="A33" s="90"/>
      <c r="B33" s="90"/>
      <c r="C33" s="91"/>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2"/>
      <c r="AK33" s="92"/>
      <c r="AL33" s="92"/>
      <c r="AM33" s="92"/>
      <c r="AN33" s="92"/>
      <c r="AO33" s="92"/>
      <c r="AP33" s="92"/>
      <c r="AQ33" s="92"/>
      <c r="AR33" s="92"/>
    </row>
    <row r="34" spans="1:44" x14ac:dyDescent="0.2">
      <c r="A34" s="90"/>
      <c r="B34" s="90"/>
      <c r="C34" s="91"/>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2"/>
      <c r="AK34" s="92"/>
      <c r="AL34" s="92"/>
      <c r="AM34" s="92"/>
      <c r="AN34" s="92"/>
      <c r="AO34" s="92"/>
      <c r="AP34" s="92"/>
      <c r="AQ34" s="92"/>
      <c r="AR34" s="92"/>
    </row>
    <row r="35" spans="1:44" x14ac:dyDescent="0.2">
      <c r="A35" s="90"/>
      <c r="B35" s="90"/>
      <c r="C35" s="91"/>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2"/>
      <c r="AK35" s="92"/>
      <c r="AL35" s="92"/>
      <c r="AM35" s="92"/>
      <c r="AN35" s="92"/>
      <c r="AO35" s="92"/>
      <c r="AP35" s="92"/>
      <c r="AQ35" s="92"/>
      <c r="AR35" s="92"/>
    </row>
    <row r="36" spans="1:44" x14ac:dyDescent="0.2">
      <c r="A36" s="90"/>
      <c r="B36" s="90"/>
      <c r="C36" s="91"/>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2"/>
      <c r="AK36" s="92"/>
      <c r="AL36" s="92"/>
      <c r="AM36" s="92"/>
      <c r="AN36" s="92"/>
      <c r="AO36" s="92"/>
      <c r="AP36" s="92"/>
      <c r="AQ36" s="92"/>
      <c r="AR36" s="92"/>
    </row>
    <row r="37" spans="1:44" x14ac:dyDescent="0.2">
      <c r="A37" s="90"/>
      <c r="B37" s="90"/>
      <c r="C37" s="91"/>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2"/>
      <c r="AK37" s="92"/>
      <c r="AL37" s="92"/>
      <c r="AM37" s="92"/>
      <c r="AN37" s="92"/>
      <c r="AO37" s="92"/>
      <c r="AP37" s="92"/>
      <c r="AQ37" s="92"/>
      <c r="AR37" s="92"/>
    </row>
    <row r="38" spans="1:44" x14ac:dyDescent="0.2">
      <c r="A38" s="90"/>
      <c r="B38" s="90"/>
      <c r="C38" s="91"/>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2"/>
      <c r="AK38" s="92"/>
      <c r="AL38" s="92"/>
      <c r="AM38" s="92"/>
      <c r="AN38" s="92"/>
      <c r="AO38" s="92"/>
      <c r="AP38" s="92"/>
      <c r="AQ38" s="92"/>
      <c r="AR38" s="92"/>
    </row>
    <row r="39" spans="1:44" x14ac:dyDescent="0.2">
      <c r="A39" s="90"/>
      <c r="B39" s="90"/>
      <c r="C39" s="91"/>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2"/>
      <c r="AK39" s="92"/>
      <c r="AL39" s="92"/>
      <c r="AM39" s="92"/>
      <c r="AN39" s="92"/>
      <c r="AO39" s="92"/>
      <c r="AP39" s="92"/>
      <c r="AQ39" s="92"/>
      <c r="AR39" s="92"/>
    </row>
    <row r="40" spans="1:44" x14ac:dyDescent="0.2">
      <c r="A40" s="90"/>
      <c r="B40" s="90"/>
      <c r="C40" s="91"/>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2"/>
      <c r="AK40" s="92"/>
      <c r="AL40" s="92"/>
      <c r="AM40" s="92"/>
      <c r="AN40" s="92"/>
      <c r="AO40" s="92"/>
      <c r="AP40" s="92"/>
      <c r="AQ40" s="92"/>
      <c r="AR40" s="92"/>
    </row>
    <row r="41" spans="1:44" x14ac:dyDescent="0.2">
      <c r="A41" s="90"/>
      <c r="B41" s="90"/>
      <c r="C41" s="91"/>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2"/>
      <c r="AK41" s="92"/>
      <c r="AL41" s="92"/>
      <c r="AM41" s="92"/>
      <c r="AN41" s="92"/>
      <c r="AO41" s="92"/>
      <c r="AP41" s="92"/>
      <c r="AQ41" s="92"/>
      <c r="AR41" s="92"/>
    </row>
    <row r="42" spans="1:44" x14ac:dyDescent="0.2">
      <c r="A42" s="90"/>
      <c r="B42" s="90"/>
      <c r="C42" s="91"/>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2"/>
      <c r="AK42" s="92"/>
      <c r="AL42" s="92"/>
      <c r="AM42" s="92"/>
      <c r="AN42" s="92"/>
      <c r="AO42" s="92"/>
      <c r="AP42" s="92"/>
      <c r="AQ42" s="92"/>
      <c r="AR42" s="92"/>
    </row>
    <row r="43" spans="1:44" x14ac:dyDescent="0.2">
      <c r="A43" s="90"/>
      <c r="B43" s="90"/>
      <c r="C43" s="91"/>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2"/>
      <c r="AK43" s="92"/>
      <c r="AL43" s="92"/>
      <c r="AM43" s="92"/>
      <c r="AN43" s="92"/>
      <c r="AO43" s="92"/>
      <c r="AP43" s="92"/>
      <c r="AQ43" s="92"/>
      <c r="AR43" s="92"/>
    </row>
    <row r="44" spans="1:44" x14ac:dyDescent="0.2">
      <c r="A44" s="90"/>
      <c r="B44" s="90"/>
      <c r="C44" s="91"/>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2"/>
      <c r="AK44" s="92"/>
      <c r="AL44" s="92"/>
      <c r="AM44" s="92"/>
      <c r="AN44" s="92"/>
      <c r="AO44" s="92"/>
      <c r="AP44" s="92"/>
      <c r="AQ44" s="92"/>
      <c r="AR44" s="92"/>
    </row>
    <row r="45" spans="1:44" x14ac:dyDescent="0.2">
      <c r="A45" s="90"/>
      <c r="B45" s="90"/>
      <c r="C45" s="91"/>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2"/>
      <c r="AK45" s="92"/>
      <c r="AL45" s="92"/>
      <c r="AM45" s="92"/>
      <c r="AN45" s="92"/>
      <c r="AO45" s="92"/>
      <c r="AP45" s="92"/>
      <c r="AQ45" s="92"/>
      <c r="AR45" s="92"/>
    </row>
    <row r="46" spans="1:44" x14ac:dyDescent="0.2">
      <c r="A46" s="90"/>
      <c r="B46" s="90"/>
      <c r="C46" s="91"/>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2"/>
      <c r="AK46" s="92"/>
      <c r="AL46" s="92"/>
      <c r="AM46" s="92"/>
      <c r="AN46" s="92"/>
      <c r="AO46" s="92"/>
      <c r="AP46" s="92"/>
      <c r="AQ46" s="92"/>
      <c r="AR46" s="92"/>
    </row>
    <row r="47" spans="1:44" x14ac:dyDescent="0.2">
      <c r="A47" s="90"/>
      <c r="B47" s="90"/>
      <c r="C47" s="91"/>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2"/>
      <c r="AK47" s="92"/>
      <c r="AL47" s="92"/>
      <c r="AM47" s="92"/>
      <c r="AN47" s="92"/>
      <c r="AO47" s="92"/>
      <c r="AP47" s="92"/>
      <c r="AQ47" s="92"/>
      <c r="AR47" s="92"/>
    </row>
    <row r="48" spans="1:44" x14ac:dyDescent="0.2">
      <c r="A48" s="90"/>
      <c r="B48" s="90"/>
      <c r="C48" s="91"/>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2"/>
      <c r="AK48" s="92"/>
      <c r="AL48" s="92"/>
      <c r="AM48" s="92"/>
      <c r="AN48" s="92"/>
      <c r="AO48" s="92"/>
      <c r="AP48" s="92"/>
      <c r="AQ48" s="92"/>
      <c r="AR48" s="92"/>
    </row>
    <row r="49" spans="1:44" x14ac:dyDescent="0.2">
      <c r="A49" s="90"/>
      <c r="B49" s="90"/>
      <c r="C49" s="91"/>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2"/>
      <c r="AK49" s="92"/>
      <c r="AL49" s="92"/>
      <c r="AM49" s="92"/>
      <c r="AN49" s="92"/>
      <c r="AO49" s="92"/>
      <c r="AP49" s="92"/>
      <c r="AQ49" s="92"/>
      <c r="AR49" s="92"/>
    </row>
    <row r="50" spans="1:44" x14ac:dyDescent="0.2">
      <c r="A50" s="90"/>
      <c r="B50" s="90"/>
      <c r="C50" s="91"/>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2"/>
      <c r="AK50" s="92"/>
      <c r="AL50" s="92"/>
      <c r="AM50" s="92"/>
      <c r="AN50" s="92"/>
      <c r="AO50" s="92"/>
      <c r="AP50" s="92"/>
      <c r="AQ50" s="92"/>
      <c r="AR50" s="92"/>
    </row>
    <row r="51" spans="1:44" x14ac:dyDescent="0.2">
      <c r="A51" s="90"/>
      <c r="B51" s="90"/>
      <c r="C51" s="91"/>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2"/>
      <c r="AK51" s="92"/>
      <c r="AL51" s="92"/>
      <c r="AM51" s="92"/>
      <c r="AN51" s="92"/>
      <c r="AO51" s="92"/>
      <c r="AP51" s="92"/>
      <c r="AQ51" s="92"/>
      <c r="AR51" s="92"/>
    </row>
    <row r="52" spans="1:44" x14ac:dyDescent="0.2">
      <c r="A52" s="90"/>
      <c r="B52" s="90"/>
      <c r="C52" s="91"/>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2"/>
      <c r="AK52" s="92"/>
      <c r="AL52" s="92"/>
      <c r="AM52" s="92"/>
      <c r="AN52" s="92"/>
      <c r="AO52" s="92"/>
      <c r="AP52" s="92"/>
      <c r="AQ52" s="92"/>
      <c r="AR52" s="92"/>
    </row>
    <row r="53" spans="1:44" x14ac:dyDescent="0.2">
      <c r="A53" s="90"/>
      <c r="B53" s="90"/>
      <c r="C53" s="91"/>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2"/>
      <c r="AK53" s="92"/>
      <c r="AL53" s="92"/>
      <c r="AM53" s="92"/>
      <c r="AN53" s="92"/>
      <c r="AO53" s="92"/>
      <c r="AP53" s="92"/>
      <c r="AQ53" s="92"/>
      <c r="AR53" s="92"/>
    </row>
    <row r="54" spans="1:44" x14ac:dyDescent="0.2">
      <c r="A54" s="90"/>
      <c r="B54" s="90"/>
      <c r="C54" s="91"/>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2"/>
      <c r="AK54" s="92"/>
      <c r="AL54" s="92"/>
      <c r="AM54" s="92"/>
      <c r="AN54" s="92"/>
      <c r="AO54" s="92"/>
      <c r="AP54" s="92"/>
      <c r="AQ54" s="92"/>
      <c r="AR54" s="92"/>
    </row>
    <row r="55" spans="1:44" x14ac:dyDescent="0.2">
      <c r="A55" s="90"/>
      <c r="B55" s="90"/>
      <c r="C55" s="91"/>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2"/>
      <c r="AK55" s="92"/>
      <c r="AL55" s="92"/>
      <c r="AM55" s="92"/>
      <c r="AN55" s="92"/>
      <c r="AO55" s="92"/>
      <c r="AP55" s="92"/>
      <c r="AQ55" s="92"/>
      <c r="AR55" s="92"/>
    </row>
    <row r="56" spans="1:44" x14ac:dyDescent="0.2">
      <c r="A56" s="90"/>
      <c r="B56" s="90"/>
      <c r="C56" s="91"/>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2"/>
      <c r="AK56" s="92"/>
      <c r="AL56" s="92"/>
      <c r="AM56" s="92"/>
      <c r="AN56" s="92"/>
      <c r="AO56" s="92"/>
      <c r="AP56" s="92"/>
      <c r="AQ56" s="92"/>
      <c r="AR56" s="92"/>
    </row>
    <row r="57" spans="1:44" x14ac:dyDescent="0.2">
      <c r="A57" s="90"/>
      <c r="B57" s="90"/>
      <c r="C57" s="91"/>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2"/>
      <c r="AK57" s="92"/>
      <c r="AL57" s="92"/>
      <c r="AM57" s="92"/>
      <c r="AN57" s="92"/>
      <c r="AO57" s="92"/>
      <c r="AP57" s="92"/>
      <c r="AQ57" s="92"/>
      <c r="AR57" s="92"/>
    </row>
    <row r="58" spans="1:44" x14ac:dyDescent="0.2">
      <c r="A58" s="90"/>
      <c r="B58" s="90"/>
      <c r="C58" s="91"/>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2"/>
      <c r="AK58" s="92"/>
      <c r="AL58" s="92"/>
      <c r="AM58" s="92"/>
      <c r="AN58" s="92"/>
      <c r="AO58" s="92"/>
      <c r="AP58" s="92"/>
      <c r="AQ58" s="92"/>
      <c r="AR58" s="92"/>
    </row>
    <row r="59" spans="1:44" x14ac:dyDescent="0.2">
      <c r="A59" s="90"/>
      <c r="B59" s="90"/>
      <c r="C59" s="91"/>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2"/>
      <c r="AK59" s="92"/>
      <c r="AL59" s="92"/>
      <c r="AM59" s="92"/>
      <c r="AN59" s="92"/>
      <c r="AO59" s="92"/>
      <c r="AP59" s="92"/>
      <c r="AQ59" s="92"/>
      <c r="AR59" s="92"/>
    </row>
    <row r="60" spans="1:44" x14ac:dyDescent="0.2">
      <c r="A60" s="90"/>
      <c r="B60" s="90"/>
      <c r="C60" s="91"/>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2"/>
      <c r="AK60" s="92"/>
      <c r="AL60" s="92"/>
      <c r="AM60" s="92"/>
      <c r="AN60" s="92"/>
      <c r="AO60" s="92"/>
      <c r="AP60" s="92"/>
      <c r="AQ60" s="92"/>
      <c r="AR60" s="92"/>
    </row>
    <row r="61" spans="1:44" x14ac:dyDescent="0.2">
      <c r="A61" s="90"/>
      <c r="B61" s="90"/>
      <c r="C61" s="91"/>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2"/>
      <c r="AK61" s="92"/>
      <c r="AL61" s="92"/>
      <c r="AM61" s="92"/>
      <c r="AN61" s="92"/>
      <c r="AO61" s="92"/>
      <c r="AP61" s="92"/>
      <c r="AQ61" s="92"/>
      <c r="AR61" s="92"/>
    </row>
    <row r="62" spans="1:44" x14ac:dyDescent="0.2">
      <c r="A62" s="90"/>
      <c r="B62" s="90"/>
      <c r="C62" s="91"/>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2"/>
      <c r="AK62" s="92"/>
      <c r="AL62" s="92"/>
      <c r="AM62" s="92"/>
      <c r="AN62" s="92"/>
      <c r="AO62" s="92"/>
      <c r="AP62" s="92"/>
      <c r="AQ62" s="92"/>
      <c r="AR62" s="92"/>
    </row>
    <row r="63" spans="1:44" x14ac:dyDescent="0.2">
      <c r="A63" s="90"/>
      <c r="B63" s="90"/>
      <c r="C63" s="91"/>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2"/>
      <c r="AK63" s="92"/>
      <c r="AL63" s="92"/>
      <c r="AM63" s="92"/>
      <c r="AN63" s="92"/>
      <c r="AO63" s="92"/>
      <c r="AP63" s="92"/>
      <c r="AQ63" s="92"/>
      <c r="AR63" s="92"/>
    </row>
    <row r="64" spans="1:44" x14ac:dyDescent="0.2">
      <c r="A64" s="90"/>
      <c r="B64" s="90"/>
      <c r="C64" s="91"/>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2"/>
      <c r="AK64" s="92"/>
      <c r="AL64" s="92"/>
      <c r="AM64" s="92"/>
      <c r="AN64" s="92"/>
      <c r="AO64" s="92"/>
      <c r="AP64" s="92"/>
      <c r="AQ64" s="92"/>
      <c r="AR64" s="92"/>
    </row>
    <row r="65" spans="1:44" x14ac:dyDescent="0.2">
      <c r="A65" s="90"/>
      <c r="B65" s="90"/>
      <c r="C65" s="91"/>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2"/>
      <c r="AK65" s="92"/>
      <c r="AL65" s="92"/>
      <c r="AM65" s="92"/>
      <c r="AN65" s="92"/>
      <c r="AO65" s="92"/>
      <c r="AP65" s="92"/>
      <c r="AQ65" s="92"/>
      <c r="AR65" s="92"/>
    </row>
    <row r="66" spans="1:44" x14ac:dyDescent="0.2">
      <c r="A66" s="90"/>
      <c r="B66" s="90"/>
      <c r="C66" s="91"/>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2"/>
      <c r="AK66" s="92"/>
      <c r="AL66" s="92"/>
      <c r="AM66" s="92"/>
      <c r="AN66" s="92"/>
      <c r="AO66" s="92"/>
      <c r="AP66" s="92"/>
      <c r="AQ66" s="92"/>
      <c r="AR66" s="92"/>
    </row>
    <row r="67" spans="1:44" x14ac:dyDescent="0.2">
      <c r="A67" s="90"/>
      <c r="B67" s="90"/>
      <c r="C67" s="91"/>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2"/>
      <c r="AK67" s="92"/>
      <c r="AL67" s="92"/>
      <c r="AM67" s="92"/>
      <c r="AN67" s="92"/>
      <c r="AO67" s="92"/>
      <c r="AP67" s="92"/>
      <c r="AQ67" s="92"/>
      <c r="AR67" s="92"/>
    </row>
    <row r="68" spans="1:44" x14ac:dyDescent="0.2">
      <c r="A68" s="90"/>
      <c r="B68" s="90"/>
      <c r="C68" s="91"/>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2"/>
      <c r="AK68" s="92"/>
      <c r="AL68" s="92"/>
      <c r="AM68" s="92"/>
      <c r="AN68" s="92"/>
      <c r="AO68" s="92"/>
      <c r="AP68" s="92"/>
      <c r="AQ68" s="92"/>
      <c r="AR68" s="92"/>
    </row>
    <row r="69" spans="1:44" x14ac:dyDescent="0.2">
      <c r="A69" s="90"/>
      <c r="B69" s="90"/>
      <c r="C69" s="91"/>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2"/>
      <c r="AK69" s="92"/>
      <c r="AL69" s="92"/>
      <c r="AM69" s="92"/>
      <c r="AN69" s="92"/>
      <c r="AO69" s="92"/>
      <c r="AP69" s="92"/>
      <c r="AQ69" s="92"/>
      <c r="AR69" s="92"/>
    </row>
    <row r="70" spans="1:44" x14ac:dyDescent="0.2">
      <c r="A70" s="90"/>
      <c r="B70" s="90"/>
      <c r="C70" s="91"/>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2"/>
      <c r="AK70" s="92"/>
      <c r="AL70" s="92"/>
      <c r="AM70" s="92"/>
      <c r="AN70" s="92"/>
      <c r="AO70" s="92"/>
      <c r="AP70" s="92"/>
      <c r="AQ70" s="92"/>
      <c r="AR70" s="92"/>
    </row>
    <row r="71" spans="1:44" x14ac:dyDescent="0.2">
      <c r="A71" s="90"/>
      <c r="B71" s="90"/>
      <c r="C71" s="91"/>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2"/>
      <c r="AK71" s="92"/>
      <c r="AL71" s="92"/>
      <c r="AM71" s="92"/>
      <c r="AN71" s="92"/>
      <c r="AO71" s="92"/>
      <c r="AP71" s="92"/>
      <c r="AQ71" s="92"/>
      <c r="AR71" s="92"/>
    </row>
    <row r="72" spans="1:44" x14ac:dyDescent="0.2">
      <c r="A72" s="90"/>
      <c r="B72" s="90"/>
      <c r="C72" s="91"/>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2"/>
      <c r="AK72" s="92"/>
      <c r="AL72" s="92"/>
      <c r="AM72" s="92"/>
      <c r="AN72" s="92"/>
      <c r="AO72" s="92"/>
      <c r="AP72" s="92"/>
      <c r="AQ72" s="92"/>
      <c r="AR72" s="92"/>
    </row>
    <row r="73" spans="1:44" x14ac:dyDescent="0.2">
      <c r="A73" s="90"/>
      <c r="B73" s="90"/>
      <c r="C73" s="91"/>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2"/>
      <c r="AK73" s="92"/>
      <c r="AL73" s="92"/>
      <c r="AM73" s="92"/>
      <c r="AN73" s="92"/>
      <c r="AO73" s="92"/>
      <c r="AP73" s="92"/>
      <c r="AQ73" s="92"/>
      <c r="AR73" s="92"/>
    </row>
    <row r="74" spans="1:44" x14ac:dyDescent="0.2">
      <c r="A74" s="90"/>
      <c r="B74" s="90"/>
      <c r="C74" s="91"/>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2"/>
      <c r="AK74" s="92"/>
      <c r="AL74" s="92"/>
      <c r="AM74" s="92"/>
      <c r="AN74" s="92"/>
      <c r="AO74" s="92"/>
      <c r="AP74" s="92"/>
      <c r="AQ74" s="92"/>
      <c r="AR74" s="92"/>
    </row>
    <row r="75" spans="1:44" x14ac:dyDescent="0.2">
      <c r="A75" s="90"/>
      <c r="B75" s="90"/>
      <c r="C75" s="91"/>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2"/>
      <c r="AK75" s="92"/>
      <c r="AL75" s="92"/>
      <c r="AM75" s="92"/>
      <c r="AN75" s="92"/>
      <c r="AO75" s="92"/>
      <c r="AP75" s="92"/>
      <c r="AQ75" s="92"/>
      <c r="AR75" s="92"/>
    </row>
    <row r="76" spans="1:44" x14ac:dyDescent="0.2">
      <c r="A76" s="90"/>
      <c r="B76" s="90"/>
      <c r="C76" s="91"/>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2"/>
      <c r="AK76" s="92"/>
      <c r="AL76" s="92"/>
      <c r="AM76" s="92"/>
      <c r="AN76" s="92"/>
      <c r="AO76" s="92"/>
      <c r="AP76" s="92"/>
      <c r="AQ76" s="92"/>
      <c r="AR76" s="92"/>
    </row>
    <row r="77" spans="1:44" x14ac:dyDescent="0.2">
      <c r="A77" s="90"/>
      <c r="B77" s="90"/>
      <c r="C77" s="91"/>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2"/>
      <c r="AK77" s="92"/>
      <c r="AL77" s="92"/>
      <c r="AM77" s="92"/>
      <c r="AN77" s="92"/>
      <c r="AO77" s="92"/>
      <c r="AP77" s="92"/>
      <c r="AQ77" s="92"/>
      <c r="AR77" s="92"/>
    </row>
    <row r="78" spans="1:44" x14ac:dyDescent="0.2">
      <c r="A78" s="90"/>
      <c r="B78" s="90"/>
      <c r="C78" s="91"/>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2"/>
      <c r="AK78" s="92"/>
      <c r="AL78" s="92"/>
      <c r="AM78" s="92"/>
      <c r="AN78" s="92"/>
      <c r="AO78" s="92"/>
      <c r="AP78" s="92"/>
      <c r="AQ78" s="92"/>
      <c r="AR78" s="92"/>
    </row>
    <row r="79" spans="1:44" x14ac:dyDescent="0.2">
      <c r="A79" s="90"/>
      <c r="B79" s="90"/>
      <c r="C79" s="91"/>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2"/>
      <c r="AK79" s="92"/>
      <c r="AL79" s="92"/>
      <c r="AM79" s="92"/>
      <c r="AN79" s="92"/>
      <c r="AO79" s="92"/>
      <c r="AP79" s="92"/>
      <c r="AQ79" s="92"/>
      <c r="AR79" s="92"/>
    </row>
    <row r="80" spans="1:44" x14ac:dyDescent="0.2">
      <c r="A80" s="90"/>
      <c r="B80" s="90"/>
      <c r="C80" s="91"/>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2"/>
      <c r="AK80" s="92"/>
      <c r="AL80" s="92"/>
      <c r="AM80" s="92"/>
      <c r="AN80" s="92"/>
      <c r="AO80" s="92"/>
      <c r="AP80" s="92"/>
      <c r="AQ80" s="92"/>
      <c r="AR80" s="92"/>
    </row>
    <row r="81" spans="1:44" x14ac:dyDescent="0.2">
      <c r="A81" s="90"/>
      <c r="B81" s="90"/>
      <c r="C81" s="91"/>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2"/>
      <c r="AK81" s="92"/>
      <c r="AL81" s="92"/>
      <c r="AM81" s="92"/>
      <c r="AN81" s="92"/>
      <c r="AO81" s="92"/>
      <c r="AP81" s="92"/>
      <c r="AQ81" s="92"/>
      <c r="AR81" s="92"/>
    </row>
    <row r="82" spans="1:44" x14ac:dyDescent="0.2">
      <c r="A82" s="90"/>
      <c r="B82" s="90"/>
      <c r="C82" s="91"/>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2"/>
      <c r="AK82" s="92"/>
      <c r="AL82" s="92"/>
      <c r="AM82" s="92"/>
      <c r="AN82" s="92"/>
      <c r="AO82" s="92"/>
      <c r="AP82" s="92"/>
      <c r="AQ82" s="92"/>
      <c r="AR82" s="92"/>
    </row>
    <row r="83" spans="1:44" x14ac:dyDescent="0.2">
      <c r="A83" s="90"/>
      <c r="B83" s="90"/>
      <c r="C83" s="91"/>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2"/>
      <c r="AK83" s="92"/>
      <c r="AL83" s="92"/>
      <c r="AM83" s="92"/>
      <c r="AN83" s="92"/>
      <c r="AO83" s="92"/>
      <c r="AP83" s="92"/>
      <c r="AQ83" s="92"/>
      <c r="AR83" s="92"/>
    </row>
    <row r="84" spans="1:44" x14ac:dyDescent="0.2">
      <c r="A84" s="90"/>
      <c r="B84" s="90"/>
      <c r="C84" s="91"/>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2"/>
      <c r="AK84" s="92"/>
      <c r="AL84" s="92"/>
      <c r="AM84" s="92"/>
      <c r="AN84" s="92"/>
      <c r="AO84" s="92"/>
      <c r="AP84" s="92"/>
      <c r="AQ84" s="92"/>
      <c r="AR84" s="92"/>
    </row>
    <row r="85" spans="1:44" x14ac:dyDescent="0.2">
      <c r="A85" s="90"/>
      <c r="B85" s="90"/>
      <c r="C85" s="91"/>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2"/>
      <c r="AK85" s="92"/>
      <c r="AL85" s="92"/>
      <c r="AM85" s="92"/>
      <c r="AN85" s="92"/>
      <c r="AO85" s="92"/>
      <c r="AP85" s="92"/>
      <c r="AQ85" s="92"/>
      <c r="AR85" s="92"/>
    </row>
    <row r="86" spans="1:44" x14ac:dyDescent="0.2">
      <c r="A86" s="90"/>
      <c r="B86" s="90"/>
      <c r="C86" s="91"/>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2"/>
      <c r="AK86" s="92"/>
      <c r="AL86" s="92"/>
      <c r="AM86" s="92"/>
      <c r="AN86" s="92"/>
      <c r="AO86" s="92"/>
      <c r="AP86" s="92"/>
      <c r="AQ86" s="92"/>
      <c r="AR86" s="92"/>
    </row>
    <row r="87" spans="1:44" x14ac:dyDescent="0.2">
      <c r="A87" s="90"/>
      <c r="B87" s="90"/>
      <c r="C87" s="91"/>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2"/>
      <c r="AK87" s="92"/>
      <c r="AL87" s="92"/>
      <c r="AM87" s="92"/>
      <c r="AN87" s="92"/>
      <c r="AO87" s="92"/>
      <c r="AP87" s="92"/>
      <c r="AQ87" s="92"/>
      <c r="AR87" s="92"/>
    </row>
    <row r="88" spans="1:44" x14ac:dyDescent="0.2">
      <c r="A88" s="90"/>
      <c r="B88" s="90"/>
      <c r="C88" s="91"/>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2"/>
      <c r="AK88" s="92"/>
      <c r="AL88" s="92"/>
      <c r="AM88" s="92"/>
      <c r="AN88" s="92"/>
      <c r="AO88" s="92"/>
      <c r="AP88" s="92"/>
      <c r="AQ88" s="92"/>
      <c r="AR88" s="92"/>
    </row>
    <row r="89" spans="1:44" x14ac:dyDescent="0.2">
      <c r="A89" s="90"/>
      <c r="B89" s="90"/>
      <c r="C89" s="91"/>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2"/>
      <c r="AK89" s="92"/>
      <c r="AL89" s="92"/>
      <c r="AM89" s="92"/>
      <c r="AN89" s="92"/>
      <c r="AO89" s="92"/>
      <c r="AP89" s="92"/>
      <c r="AQ89" s="92"/>
      <c r="AR89" s="92"/>
    </row>
    <row r="90" spans="1:44" x14ac:dyDescent="0.2">
      <c r="A90" s="90"/>
      <c r="B90" s="90"/>
      <c r="C90" s="91"/>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2"/>
      <c r="AK90" s="92"/>
      <c r="AL90" s="92"/>
      <c r="AM90" s="92"/>
      <c r="AN90" s="92"/>
      <c r="AO90" s="92"/>
      <c r="AP90" s="92"/>
      <c r="AQ90" s="92"/>
      <c r="AR90" s="92"/>
    </row>
    <row r="91" spans="1:44" x14ac:dyDescent="0.2">
      <c r="A91" s="90"/>
      <c r="B91" s="90"/>
      <c r="C91" s="91"/>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2"/>
      <c r="AK91" s="92"/>
      <c r="AL91" s="92"/>
      <c r="AM91" s="92"/>
      <c r="AN91" s="92"/>
      <c r="AO91" s="92"/>
      <c r="AP91" s="92"/>
      <c r="AQ91" s="92"/>
      <c r="AR91" s="92"/>
    </row>
    <row r="92" spans="1:44" x14ac:dyDescent="0.2">
      <c r="A92" s="90"/>
      <c r="B92" s="90"/>
      <c r="C92" s="91"/>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2"/>
      <c r="AK92" s="92"/>
      <c r="AL92" s="92"/>
      <c r="AM92" s="92"/>
      <c r="AN92" s="92"/>
      <c r="AO92" s="92"/>
      <c r="AP92" s="92"/>
      <c r="AQ92" s="92"/>
      <c r="AR92" s="92"/>
    </row>
    <row r="93" spans="1:44" x14ac:dyDescent="0.2">
      <c r="A93" s="90"/>
      <c r="B93" s="90"/>
      <c r="C93" s="91"/>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2"/>
      <c r="AK93" s="92"/>
      <c r="AL93" s="92"/>
      <c r="AM93" s="92"/>
      <c r="AN93" s="92"/>
      <c r="AO93" s="92"/>
      <c r="AP93" s="92"/>
      <c r="AQ93" s="92"/>
      <c r="AR93" s="92"/>
    </row>
    <row r="94" spans="1:44" x14ac:dyDescent="0.2">
      <c r="A94" s="90"/>
      <c r="B94" s="90"/>
      <c r="C94" s="91"/>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2"/>
      <c r="AK94" s="92"/>
      <c r="AL94" s="92"/>
      <c r="AM94" s="92"/>
      <c r="AN94" s="92"/>
      <c r="AO94" s="92"/>
      <c r="AP94" s="92"/>
      <c r="AQ94" s="92"/>
      <c r="AR94" s="92"/>
    </row>
    <row r="95" spans="1:44" x14ac:dyDescent="0.2">
      <c r="A95" s="90"/>
      <c r="B95" s="90"/>
      <c r="C95" s="91"/>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2"/>
      <c r="AK95" s="92"/>
      <c r="AL95" s="92"/>
      <c r="AM95" s="92"/>
      <c r="AN95" s="92"/>
      <c r="AO95" s="92"/>
      <c r="AP95" s="92"/>
      <c r="AQ95" s="92"/>
      <c r="AR95" s="92"/>
    </row>
    <row r="96" spans="1:44" x14ac:dyDescent="0.2">
      <c r="A96" s="90"/>
      <c r="B96" s="90"/>
      <c r="C96" s="91"/>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2"/>
      <c r="AK96" s="92"/>
      <c r="AL96" s="92"/>
      <c r="AM96" s="92"/>
      <c r="AN96" s="92"/>
      <c r="AO96" s="92"/>
      <c r="AP96" s="92"/>
      <c r="AQ96" s="92"/>
      <c r="AR96" s="92"/>
    </row>
    <row r="97" spans="1:44" x14ac:dyDescent="0.2">
      <c r="A97" s="90"/>
      <c r="B97" s="90"/>
      <c r="C97" s="91"/>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2"/>
      <c r="AK97" s="92"/>
      <c r="AL97" s="92"/>
      <c r="AM97" s="92"/>
      <c r="AN97" s="92"/>
      <c r="AO97" s="92"/>
      <c r="AP97" s="92"/>
      <c r="AQ97" s="92"/>
      <c r="AR97" s="92"/>
    </row>
    <row r="98" spans="1:44" x14ac:dyDescent="0.2">
      <c r="A98" s="90"/>
      <c r="B98" s="90"/>
      <c r="C98" s="91"/>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2"/>
      <c r="AK98" s="92"/>
      <c r="AL98" s="92"/>
      <c r="AM98" s="92"/>
      <c r="AN98" s="92"/>
      <c r="AO98" s="92"/>
      <c r="AP98" s="92"/>
      <c r="AQ98" s="92"/>
      <c r="AR98" s="92"/>
    </row>
    <row r="99" spans="1:44" x14ac:dyDescent="0.2">
      <c r="A99" s="90"/>
      <c r="B99" s="90"/>
      <c r="C99" s="91"/>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2"/>
      <c r="AK99" s="92"/>
      <c r="AL99" s="92"/>
      <c r="AM99" s="92"/>
      <c r="AN99" s="92"/>
      <c r="AO99" s="92"/>
      <c r="AP99" s="92"/>
      <c r="AQ99" s="92"/>
      <c r="AR99" s="92"/>
    </row>
    <row r="100" spans="1:44" x14ac:dyDescent="0.2">
      <c r="A100" s="90"/>
      <c r="B100" s="90"/>
      <c r="C100" s="91"/>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2"/>
      <c r="AK100" s="92"/>
      <c r="AL100" s="92"/>
      <c r="AM100" s="92"/>
      <c r="AN100" s="92"/>
      <c r="AO100" s="92"/>
      <c r="AP100" s="92"/>
      <c r="AQ100" s="92"/>
      <c r="AR100" s="92"/>
    </row>
    <row r="101" spans="1:44" x14ac:dyDescent="0.2">
      <c r="A101" s="90"/>
      <c r="B101" s="90"/>
      <c r="C101" s="91"/>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2"/>
      <c r="AK101" s="92"/>
      <c r="AL101" s="92"/>
      <c r="AM101" s="92"/>
      <c r="AN101" s="92"/>
      <c r="AO101" s="92"/>
      <c r="AP101" s="92"/>
      <c r="AQ101" s="92"/>
      <c r="AR101" s="92"/>
    </row>
    <row r="102" spans="1:44" x14ac:dyDescent="0.2">
      <c r="A102" s="90"/>
      <c r="B102" s="90"/>
      <c r="C102" s="91"/>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2"/>
      <c r="AK102" s="92"/>
      <c r="AL102" s="92"/>
      <c r="AM102" s="92"/>
      <c r="AN102" s="92"/>
      <c r="AO102" s="92"/>
      <c r="AP102" s="92"/>
      <c r="AQ102" s="92"/>
      <c r="AR102" s="92"/>
    </row>
    <row r="103" spans="1:44" x14ac:dyDescent="0.2">
      <c r="A103" s="90"/>
      <c r="B103" s="90"/>
      <c r="C103" s="91"/>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2"/>
      <c r="AK103" s="92"/>
      <c r="AL103" s="92"/>
      <c r="AM103" s="92"/>
      <c r="AN103" s="92"/>
      <c r="AO103" s="92"/>
      <c r="AP103" s="92"/>
      <c r="AQ103" s="92"/>
      <c r="AR103" s="92"/>
    </row>
    <row r="104" spans="1:44" x14ac:dyDescent="0.2">
      <c r="A104" s="90"/>
      <c r="B104" s="90"/>
      <c r="C104" s="91"/>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2"/>
      <c r="AK104" s="92"/>
      <c r="AL104" s="92"/>
      <c r="AM104" s="92"/>
      <c r="AN104" s="92"/>
      <c r="AO104" s="92"/>
      <c r="AP104" s="92"/>
      <c r="AQ104" s="92"/>
      <c r="AR104" s="92"/>
    </row>
    <row r="105" spans="1:44" x14ac:dyDescent="0.2">
      <c r="A105" s="90"/>
      <c r="B105" s="90"/>
      <c r="C105" s="91"/>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2"/>
      <c r="AK105" s="92"/>
      <c r="AL105" s="92"/>
      <c r="AM105" s="92"/>
      <c r="AN105" s="92"/>
      <c r="AO105" s="92"/>
      <c r="AP105" s="92"/>
      <c r="AQ105" s="92"/>
      <c r="AR105" s="92"/>
    </row>
    <row r="106" spans="1:44" x14ac:dyDescent="0.2">
      <c r="A106" s="90"/>
      <c r="B106" s="90"/>
      <c r="C106" s="91"/>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2"/>
      <c r="AK106" s="92"/>
      <c r="AL106" s="92"/>
      <c r="AM106" s="92"/>
      <c r="AN106" s="92"/>
      <c r="AO106" s="92"/>
      <c r="AP106" s="92"/>
      <c r="AQ106" s="92"/>
      <c r="AR106" s="92"/>
    </row>
    <row r="107" spans="1:44" x14ac:dyDescent="0.2">
      <c r="A107" s="90"/>
      <c r="B107" s="90"/>
      <c r="C107" s="91"/>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2"/>
      <c r="AK107" s="92"/>
      <c r="AL107" s="92"/>
      <c r="AM107" s="92"/>
      <c r="AN107" s="92"/>
      <c r="AO107" s="92"/>
      <c r="AP107" s="92"/>
      <c r="AQ107" s="92"/>
      <c r="AR107" s="92"/>
    </row>
    <row r="108" spans="1:44" x14ac:dyDescent="0.2">
      <c r="A108" s="90"/>
      <c r="B108" s="90"/>
      <c r="C108" s="91"/>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2"/>
      <c r="AK108" s="92"/>
      <c r="AL108" s="92"/>
      <c r="AM108" s="92"/>
      <c r="AN108" s="92"/>
      <c r="AO108" s="92"/>
      <c r="AP108" s="92"/>
      <c r="AQ108" s="92"/>
      <c r="AR108" s="92"/>
    </row>
    <row r="109" spans="1:44" x14ac:dyDescent="0.2">
      <c r="A109" s="90"/>
      <c r="B109" s="90"/>
      <c r="C109" s="91"/>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2"/>
      <c r="AK109" s="92"/>
      <c r="AL109" s="92"/>
      <c r="AM109" s="92"/>
      <c r="AN109" s="92"/>
      <c r="AO109" s="92"/>
      <c r="AP109" s="92"/>
      <c r="AQ109" s="92"/>
      <c r="AR109" s="92"/>
    </row>
    <row r="110" spans="1:44" x14ac:dyDescent="0.2">
      <c r="A110" s="90"/>
      <c r="B110" s="90"/>
      <c r="C110" s="91"/>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2"/>
      <c r="AK110" s="92"/>
      <c r="AL110" s="92"/>
      <c r="AM110" s="92"/>
      <c r="AN110" s="92"/>
      <c r="AO110" s="92"/>
      <c r="AP110" s="92"/>
      <c r="AQ110" s="92"/>
      <c r="AR110" s="92"/>
    </row>
    <row r="111" spans="1:44" x14ac:dyDescent="0.2">
      <c r="A111" s="90"/>
      <c r="B111" s="90"/>
      <c r="C111" s="91"/>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2"/>
      <c r="AK111" s="92"/>
      <c r="AL111" s="92"/>
      <c r="AM111" s="92"/>
      <c r="AN111" s="92"/>
      <c r="AO111" s="92"/>
      <c r="AP111" s="92"/>
      <c r="AQ111" s="92"/>
      <c r="AR111" s="92"/>
    </row>
    <row r="112" spans="1:44" x14ac:dyDescent="0.2">
      <c r="A112" s="90"/>
      <c r="B112" s="90"/>
      <c r="C112" s="91"/>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2"/>
      <c r="AK112" s="92"/>
      <c r="AL112" s="92"/>
      <c r="AM112" s="92"/>
      <c r="AN112" s="92"/>
      <c r="AO112" s="92"/>
      <c r="AP112" s="92"/>
      <c r="AQ112" s="92"/>
      <c r="AR112" s="92"/>
    </row>
    <row r="113" spans="1:44" x14ac:dyDescent="0.2">
      <c r="A113" s="90"/>
      <c r="B113" s="90"/>
      <c r="C113" s="91"/>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2"/>
      <c r="AK113" s="92"/>
      <c r="AL113" s="92"/>
      <c r="AM113" s="92"/>
      <c r="AN113" s="92"/>
      <c r="AO113" s="92"/>
      <c r="AP113" s="92"/>
      <c r="AQ113" s="92"/>
      <c r="AR113" s="92"/>
    </row>
    <row r="114" spans="1:44" x14ac:dyDescent="0.2">
      <c r="A114" s="90"/>
      <c r="B114" s="90"/>
      <c r="C114" s="91"/>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2"/>
      <c r="AK114" s="92"/>
      <c r="AL114" s="92"/>
      <c r="AM114" s="92"/>
      <c r="AN114" s="92"/>
      <c r="AO114" s="92"/>
      <c r="AP114" s="92"/>
      <c r="AQ114" s="92"/>
      <c r="AR114" s="92"/>
    </row>
    <row r="115" spans="1:44" x14ac:dyDescent="0.2">
      <c r="A115" s="90"/>
      <c r="B115" s="90"/>
      <c r="C115" s="91"/>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2"/>
      <c r="AK115" s="92"/>
      <c r="AL115" s="92"/>
      <c r="AM115" s="92"/>
      <c r="AN115" s="92"/>
      <c r="AO115" s="92"/>
      <c r="AP115" s="92"/>
      <c r="AQ115" s="92"/>
      <c r="AR115" s="92"/>
    </row>
    <row r="116" spans="1:44" x14ac:dyDescent="0.2">
      <c r="A116" s="90"/>
      <c r="B116" s="90"/>
      <c r="C116" s="91"/>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2"/>
      <c r="AK116" s="92"/>
      <c r="AL116" s="92"/>
      <c r="AM116" s="92"/>
      <c r="AN116" s="92"/>
      <c r="AO116" s="92"/>
      <c r="AP116" s="92"/>
      <c r="AQ116" s="92"/>
      <c r="AR116" s="92"/>
    </row>
    <row r="117" spans="1:44" x14ac:dyDescent="0.2">
      <c r="A117" s="90"/>
      <c r="B117" s="90"/>
      <c r="C117" s="91"/>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2"/>
      <c r="AK117" s="92"/>
      <c r="AL117" s="92"/>
      <c r="AM117" s="92"/>
      <c r="AN117" s="92"/>
      <c r="AO117" s="92"/>
      <c r="AP117" s="92"/>
      <c r="AQ117" s="92"/>
      <c r="AR117" s="92"/>
    </row>
    <row r="118" spans="1:44" x14ac:dyDescent="0.2">
      <c r="A118" s="90"/>
      <c r="B118" s="90"/>
      <c r="C118" s="91"/>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2"/>
      <c r="AK118" s="92"/>
      <c r="AL118" s="92"/>
      <c r="AM118" s="92"/>
      <c r="AN118" s="92"/>
      <c r="AO118" s="92"/>
      <c r="AP118" s="92"/>
      <c r="AQ118" s="92"/>
      <c r="AR118" s="92"/>
    </row>
    <row r="119" spans="1:44" x14ac:dyDescent="0.2">
      <c r="A119" s="90"/>
      <c r="B119" s="90"/>
      <c r="C119" s="91"/>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2"/>
      <c r="AK119" s="92"/>
      <c r="AL119" s="92"/>
      <c r="AM119" s="92"/>
      <c r="AN119" s="92"/>
      <c r="AO119" s="92"/>
      <c r="AP119" s="92"/>
      <c r="AQ119" s="92"/>
      <c r="AR119" s="92"/>
    </row>
    <row r="120" spans="1:44" x14ac:dyDescent="0.2">
      <c r="A120" s="90"/>
      <c r="B120" s="90"/>
      <c r="C120" s="91"/>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2"/>
      <c r="AK120" s="92"/>
      <c r="AL120" s="92"/>
      <c r="AM120" s="92"/>
      <c r="AN120" s="92"/>
      <c r="AO120" s="92"/>
      <c r="AP120" s="92"/>
      <c r="AQ120" s="92"/>
      <c r="AR120" s="92"/>
    </row>
    <row r="121" spans="1:44" x14ac:dyDescent="0.2">
      <c r="A121" s="90"/>
      <c r="B121" s="90"/>
      <c r="C121" s="91"/>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2"/>
      <c r="AK121" s="92"/>
      <c r="AL121" s="92"/>
      <c r="AM121" s="92"/>
      <c r="AN121" s="92"/>
      <c r="AO121" s="92"/>
      <c r="AP121" s="92"/>
      <c r="AQ121" s="92"/>
      <c r="AR121" s="92"/>
    </row>
    <row r="122" spans="1:44" x14ac:dyDescent="0.2">
      <c r="A122" s="90"/>
      <c r="B122" s="90"/>
      <c r="C122" s="91"/>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2"/>
      <c r="AK122" s="92"/>
      <c r="AL122" s="92"/>
      <c r="AM122" s="92"/>
      <c r="AN122" s="92"/>
      <c r="AO122" s="92"/>
      <c r="AP122" s="92"/>
      <c r="AQ122" s="92"/>
      <c r="AR122" s="92"/>
    </row>
    <row r="123" spans="1:44" x14ac:dyDescent="0.2">
      <c r="A123" s="90"/>
      <c r="B123" s="90"/>
      <c r="C123" s="91"/>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2"/>
      <c r="AK123" s="92"/>
      <c r="AL123" s="92"/>
      <c r="AM123" s="92"/>
      <c r="AN123" s="92"/>
      <c r="AO123" s="92"/>
      <c r="AP123" s="92"/>
      <c r="AQ123" s="92"/>
      <c r="AR123" s="92"/>
    </row>
    <row r="124" spans="1:44" x14ac:dyDescent="0.2">
      <c r="A124" s="90"/>
      <c r="B124" s="90"/>
      <c r="C124" s="91"/>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2"/>
      <c r="AK124" s="92"/>
      <c r="AL124" s="92"/>
      <c r="AM124" s="92"/>
      <c r="AN124" s="92"/>
      <c r="AO124" s="92"/>
      <c r="AP124" s="92"/>
      <c r="AQ124" s="92"/>
      <c r="AR124" s="92"/>
    </row>
    <row r="125" spans="1:44" x14ac:dyDescent="0.2">
      <c r="A125" s="90"/>
      <c r="B125" s="90"/>
      <c r="C125" s="91"/>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2"/>
      <c r="AK125" s="92"/>
      <c r="AL125" s="92"/>
      <c r="AM125" s="92"/>
      <c r="AN125" s="92"/>
      <c r="AO125" s="92"/>
      <c r="AP125" s="92"/>
      <c r="AQ125" s="92"/>
      <c r="AR125" s="92"/>
    </row>
    <row r="126" spans="1:44" x14ac:dyDescent="0.2">
      <c r="A126" s="90"/>
      <c r="B126" s="90"/>
      <c r="C126" s="91"/>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2"/>
      <c r="AK126" s="92"/>
      <c r="AL126" s="92"/>
      <c r="AM126" s="92"/>
      <c r="AN126" s="92"/>
      <c r="AO126" s="92"/>
      <c r="AP126" s="92"/>
      <c r="AQ126" s="92"/>
      <c r="AR126" s="92"/>
    </row>
    <row r="127" spans="1:44" x14ac:dyDescent="0.2">
      <c r="A127" s="90"/>
      <c r="B127" s="90"/>
      <c r="C127" s="91"/>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2"/>
      <c r="AK127" s="92"/>
      <c r="AL127" s="92"/>
      <c r="AM127" s="92"/>
      <c r="AN127" s="92"/>
      <c r="AO127" s="92"/>
      <c r="AP127" s="92"/>
      <c r="AQ127" s="92"/>
      <c r="AR127" s="92"/>
    </row>
    <row r="128" spans="1:44" x14ac:dyDescent="0.2">
      <c r="A128" s="90"/>
      <c r="B128" s="90"/>
      <c r="C128" s="91"/>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2"/>
      <c r="AK128" s="92"/>
      <c r="AL128" s="92"/>
      <c r="AM128" s="92"/>
      <c r="AN128" s="92"/>
      <c r="AO128" s="92"/>
      <c r="AP128" s="92"/>
      <c r="AQ128" s="92"/>
      <c r="AR128" s="92"/>
    </row>
    <row r="129" spans="1:44" x14ac:dyDescent="0.2">
      <c r="A129" s="90"/>
      <c r="B129" s="90"/>
      <c r="C129" s="91"/>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2"/>
      <c r="AK129" s="92"/>
      <c r="AL129" s="92"/>
      <c r="AM129" s="92"/>
      <c r="AN129" s="92"/>
      <c r="AO129" s="92"/>
      <c r="AP129" s="92"/>
      <c r="AQ129" s="92"/>
      <c r="AR129" s="92"/>
    </row>
    <row r="130" spans="1:44" x14ac:dyDescent="0.2">
      <c r="A130" s="90"/>
      <c r="B130" s="90"/>
      <c r="C130" s="91"/>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2"/>
      <c r="AK130" s="92"/>
      <c r="AL130" s="92"/>
      <c r="AM130" s="92"/>
      <c r="AN130" s="92"/>
      <c r="AO130" s="92"/>
      <c r="AP130" s="92"/>
      <c r="AQ130" s="92"/>
      <c r="AR130" s="92"/>
    </row>
    <row r="131" spans="1:44" x14ac:dyDescent="0.2">
      <c r="A131" s="90"/>
      <c r="B131" s="90"/>
      <c r="C131" s="91"/>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2"/>
      <c r="AK131" s="92"/>
      <c r="AL131" s="92"/>
      <c r="AM131" s="92"/>
      <c r="AN131" s="92"/>
      <c r="AO131" s="92"/>
      <c r="AP131" s="92"/>
      <c r="AQ131" s="92"/>
      <c r="AR131" s="92"/>
    </row>
    <row r="132" spans="1:44" x14ac:dyDescent="0.2">
      <c r="A132" s="90"/>
      <c r="B132" s="90"/>
      <c r="C132" s="91"/>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2"/>
      <c r="AK132" s="92"/>
      <c r="AL132" s="92"/>
      <c r="AM132" s="92"/>
      <c r="AN132" s="92"/>
      <c r="AO132" s="92"/>
      <c r="AP132" s="92"/>
      <c r="AQ132" s="92"/>
      <c r="AR132" s="92"/>
    </row>
    <row r="133" spans="1:44" x14ac:dyDescent="0.2">
      <c r="A133" s="90"/>
      <c r="B133" s="90"/>
      <c r="C133" s="91"/>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2"/>
      <c r="AK133" s="92"/>
      <c r="AL133" s="92"/>
      <c r="AM133" s="92"/>
      <c r="AN133" s="92"/>
      <c r="AO133" s="92"/>
      <c r="AP133" s="92"/>
      <c r="AQ133" s="92"/>
      <c r="AR133" s="92"/>
    </row>
    <row r="134" spans="1:44" x14ac:dyDescent="0.2">
      <c r="A134" s="90"/>
      <c r="B134" s="90"/>
      <c r="C134" s="91"/>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2"/>
      <c r="AK134" s="92"/>
      <c r="AL134" s="92"/>
      <c r="AM134" s="92"/>
      <c r="AN134" s="92"/>
      <c r="AO134" s="92"/>
      <c r="AP134" s="92"/>
      <c r="AQ134" s="92"/>
      <c r="AR134" s="92"/>
    </row>
    <row r="135" spans="1:44" x14ac:dyDescent="0.2">
      <c r="A135" s="90"/>
      <c r="B135" s="90"/>
      <c r="C135" s="91"/>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2"/>
      <c r="AK135" s="92"/>
      <c r="AL135" s="92"/>
      <c r="AM135" s="92"/>
      <c r="AN135" s="92"/>
      <c r="AO135" s="92"/>
      <c r="AP135" s="92"/>
      <c r="AQ135" s="92"/>
      <c r="AR135" s="92"/>
    </row>
    <row r="136" spans="1:44" x14ac:dyDescent="0.2">
      <c r="A136" s="90"/>
      <c r="B136" s="90"/>
      <c r="C136" s="91"/>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2"/>
      <c r="AK136" s="92"/>
      <c r="AL136" s="92"/>
      <c r="AM136" s="92"/>
      <c r="AN136" s="92"/>
      <c r="AO136" s="92"/>
      <c r="AP136" s="92"/>
      <c r="AQ136" s="92"/>
      <c r="AR136" s="92"/>
    </row>
    <row r="137" spans="1:44" x14ac:dyDescent="0.2">
      <c r="A137" s="90"/>
      <c r="B137" s="90"/>
      <c r="C137" s="91"/>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2"/>
      <c r="AK137" s="92"/>
      <c r="AL137" s="92"/>
      <c r="AM137" s="92"/>
      <c r="AN137" s="92"/>
      <c r="AO137" s="92"/>
      <c r="AP137" s="92"/>
      <c r="AQ137" s="92"/>
      <c r="AR137" s="92"/>
    </row>
    <row r="138" spans="1:44" x14ac:dyDescent="0.2">
      <c r="A138" s="90"/>
      <c r="B138" s="90"/>
      <c r="C138" s="91"/>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2"/>
      <c r="AK138" s="92"/>
      <c r="AL138" s="92"/>
      <c r="AM138" s="92"/>
      <c r="AN138" s="92"/>
      <c r="AO138" s="92"/>
      <c r="AP138" s="92"/>
      <c r="AQ138" s="92"/>
      <c r="AR138" s="92"/>
    </row>
    <row r="139" spans="1:44" x14ac:dyDescent="0.2">
      <c r="A139" s="90"/>
      <c r="B139" s="90"/>
      <c r="C139" s="91"/>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2"/>
      <c r="AK139" s="92"/>
      <c r="AL139" s="92"/>
      <c r="AM139" s="92"/>
      <c r="AN139" s="92"/>
      <c r="AO139" s="92"/>
      <c r="AP139" s="92"/>
      <c r="AQ139" s="92"/>
      <c r="AR139" s="92"/>
    </row>
    <row r="140" spans="1:44" x14ac:dyDescent="0.2">
      <c r="A140" s="90"/>
      <c r="B140" s="90"/>
      <c r="C140" s="91"/>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2"/>
      <c r="AK140" s="92"/>
      <c r="AL140" s="92"/>
      <c r="AM140" s="92"/>
      <c r="AN140" s="92"/>
      <c r="AO140" s="92"/>
      <c r="AP140" s="92"/>
      <c r="AQ140" s="92"/>
      <c r="AR140" s="92"/>
    </row>
    <row r="141" spans="1:44" x14ac:dyDescent="0.2">
      <c r="A141" s="90"/>
      <c r="B141" s="90"/>
      <c r="C141" s="91"/>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2"/>
      <c r="AK141" s="92"/>
      <c r="AL141" s="92"/>
      <c r="AM141" s="92"/>
      <c r="AN141" s="92"/>
      <c r="AO141" s="92"/>
      <c r="AP141" s="92"/>
      <c r="AQ141" s="92"/>
      <c r="AR141" s="92"/>
    </row>
    <row r="142" spans="1:44" x14ac:dyDescent="0.2">
      <c r="A142" s="90"/>
      <c r="B142" s="90"/>
      <c r="C142" s="91"/>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2"/>
      <c r="AK142" s="92"/>
      <c r="AL142" s="92"/>
      <c r="AM142" s="92"/>
      <c r="AN142" s="92"/>
      <c r="AO142" s="92"/>
      <c r="AP142" s="92"/>
      <c r="AQ142" s="92"/>
      <c r="AR142" s="92"/>
    </row>
    <row r="143" spans="1:44" x14ac:dyDescent="0.2">
      <c r="A143" s="90"/>
      <c r="B143" s="90"/>
      <c r="C143" s="91"/>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2"/>
      <c r="AK143" s="92"/>
      <c r="AL143" s="92"/>
      <c r="AM143" s="92"/>
      <c r="AN143" s="92"/>
      <c r="AO143" s="92"/>
      <c r="AP143" s="92"/>
      <c r="AQ143" s="92"/>
      <c r="AR143" s="92"/>
    </row>
    <row r="144" spans="1:44" x14ac:dyDescent="0.2">
      <c r="A144" s="90"/>
      <c r="B144" s="90"/>
      <c r="C144" s="91"/>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2"/>
      <c r="AK144" s="92"/>
      <c r="AL144" s="92"/>
      <c r="AM144" s="92"/>
      <c r="AN144" s="92"/>
      <c r="AO144" s="92"/>
      <c r="AP144" s="92"/>
      <c r="AQ144" s="92"/>
      <c r="AR144" s="92"/>
    </row>
    <row r="145" spans="1:44" x14ac:dyDescent="0.2">
      <c r="A145" s="90"/>
      <c r="B145" s="90"/>
      <c r="C145" s="91"/>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2"/>
      <c r="AK145" s="92"/>
      <c r="AL145" s="92"/>
      <c r="AM145" s="92"/>
      <c r="AN145" s="92"/>
      <c r="AO145" s="92"/>
      <c r="AP145" s="92"/>
      <c r="AQ145" s="92"/>
      <c r="AR145" s="92"/>
    </row>
    <row r="146" spans="1:44" x14ac:dyDescent="0.2">
      <c r="A146" s="90"/>
      <c r="B146" s="90"/>
      <c r="C146" s="91"/>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2"/>
      <c r="AK146" s="92"/>
      <c r="AL146" s="92"/>
      <c r="AM146" s="92"/>
      <c r="AN146" s="92"/>
      <c r="AO146" s="92"/>
      <c r="AP146" s="92"/>
      <c r="AQ146" s="92"/>
      <c r="AR146" s="92"/>
    </row>
    <row r="147" spans="1:44" x14ac:dyDescent="0.2">
      <c r="A147" s="90"/>
      <c r="B147" s="90"/>
      <c r="C147" s="91"/>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2"/>
      <c r="AK147" s="92"/>
      <c r="AL147" s="92"/>
      <c r="AM147" s="92"/>
      <c r="AN147" s="92"/>
      <c r="AO147" s="92"/>
      <c r="AP147" s="92"/>
      <c r="AQ147" s="92"/>
      <c r="AR147" s="92"/>
    </row>
    <row r="148" spans="1:44" x14ac:dyDescent="0.2">
      <c r="A148" s="90"/>
      <c r="B148" s="90"/>
      <c r="C148" s="91"/>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2"/>
      <c r="AK148" s="92"/>
      <c r="AL148" s="92"/>
      <c r="AM148" s="92"/>
      <c r="AN148" s="92"/>
      <c r="AO148" s="92"/>
      <c r="AP148" s="92"/>
      <c r="AQ148" s="92"/>
      <c r="AR148" s="92"/>
    </row>
    <row r="149" spans="1:44" x14ac:dyDescent="0.2">
      <c r="A149" s="90"/>
      <c r="B149" s="90"/>
      <c r="C149" s="91"/>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2"/>
      <c r="AK149" s="92"/>
      <c r="AL149" s="92"/>
      <c r="AM149" s="92"/>
      <c r="AN149" s="92"/>
      <c r="AO149" s="92"/>
      <c r="AP149" s="92"/>
      <c r="AQ149" s="92"/>
      <c r="AR149" s="92"/>
    </row>
    <row r="150" spans="1:44" x14ac:dyDescent="0.2">
      <c r="A150" s="90"/>
      <c r="B150" s="90"/>
      <c r="C150" s="91"/>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2"/>
      <c r="AK150" s="92"/>
      <c r="AL150" s="92"/>
      <c r="AM150" s="92"/>
      <c r="AN150" s="92"/>
      <c r="AO150" s="92"/>
      <c r="AP150" s="92"/>
      <c r="AQ150" s="92"/>
      <c r="AR150" s="92"/>
    </row>
    <row r="151" spans="1:44" x14ac:dyDescent="0.2">
      <c r="A151" s="90"/>
      <c r="B151" s="90"/>
      <c r="C151" s="91"/>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2"/>
      <c r="AK151" s="92"/>
      <c r="AL151" s="92"/>
      <c r="AM151" s="92"/>
      <c r="AN151" s="92"/>
      <c r="AO151" s="92"/>
      <c r="AP151" s="92"/>
      <c r="AQ151" s="92"/>
      <c r="AR151" s="92"/>
    </row>
    <row r="152" spans="1:44" x14ac:dyDescent="0.2">
      <c r="A152" s="90"/>
      <c r="B152" s="90"/>
      <c r="C152" s="91"/>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2"/>
      <c r="AK152" s="92"/>
      <c r="AL152" s="92"/>
      <c r="AM152" s="92"/>
      <c r="AN152" s="92"/>
      <c r="AO152" s="92"/>
      <c r="AP152" s="92"/>
      <c r="AQ152" s="92"/>
      <c r="AR152" s="92"/>
    </row>
    <row r="153" spans="1:44" x14ac:dyDescent="0.2">
      <c r="A153" s="90"/>
      <c r="B153" s="90"/>
      <c r="C153" s="91"/>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2"/>
      <c r="AK153" s="92"/>
      <c r="AL153" s="92"/>
      <c r="AM153" s="92"/>
      <c r="AN153" s="92"/>
      <c r="AO153" s="92"/>
      <c r="AP153" s="92"/>
      <c r="AQ153" s="92"/>
      <c r="AR153" s="92"/>
    </row>
    <row r="154" spans="1:44" x14ac:dyDescent="0.2">
      <c r="A154" s="90"/>
      <c r="B154" s="90"/>
      <c r="C154" s="91"/>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2"/>
      <c r="AK154" s="92"/>
      <c r="AL154" s="92"/>
      <c r="AM154" s="92"/>
      <c r="AN154" s="92"/>
      <c r="AO154" s="92"/>
      <c r="AP154" s="92"/>
      <c r="AQ154" s="92"/>
      <c r="AR154" s="92"/>
    </row>
    <row r="155" spans="1:44" x14ac:dyDescent="0.2">
      <c r="A155" s="90"/>
      <c r="B155" s="90"/>
      <c r="C155" s="91"/>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2"/>
      <c r="AK155" s="92"/>
      <c r="AL155" s="92"/>
      <c r="AM155" s="92"/>
      <c r="AN155" s="92"/>
      <c r="AO155" s="92"/>
      <c r="AP155" s="92"/>
      <c r="AQ155" s="92"/>
      <c r="AR155" s="92"/>
    </row>
    <row r="156" spans="1:44" x14ac:dyDescent="0.2">
      <c r="A156" s="90"/>
      <c r="B156" s="90"/>
      <c r="C156" s="91"/>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2"/>
      <c r="AK156" s="92"/>
      <c r="AL156" s="92"/>
      <c r="AM156" s="92"/>
      <c r="AN156" s="92"/>
      <c r="AO156" s="92"/>
      <c r="AP156" s="92"/>
      <c r="AQ156" s="92"/>
      <c r="AR156" s="92"/>
    </row>
    <row r="157" spans="1:44" x14ac:dyDescent="0.2">
      <c r="A157" s="90"/>
      <c r="B157" s="90"/>
      <c r="C157" s="91"/>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2"/>
      <c r="AK157" s="92"/>
      <c r="AL157" s="92"/>
      <c r="AM157" s="92"/>
      <c r="AN157" s="92"/>
      <c r="AO157" s="92"/>
      <c r="AP157" s="92"/>
      <c r="AQ157" s="92"/>
      <c r="AR157" s="92"/>
    </row>
    <row r="158" spans="1:44" x14ac:dyDescent="0.2">
      <c r="A158" s="90"/>
      <c r="B158" s="90"/>
      <c r="C158" s="91"/>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2"/>
      <c r="AK158" s="92"/>
      <c r="AL158" s="92"/>
      <c r="AM158" s="92"/>
      <c r="AN158" s="92"/>
      <c r="AO158" s="92"/>
      <c r="AP158" s="92"/>
      <c r="AQ158" s="92"/>
      <c r="AR158" s="92"/>
    </row>
    <row r="159" spans="1:44" x14ac:dyDescent="0.2">
      <c r="A159" s="90"/>
      <c r="B159" s="90"/>
      <c r="C159" s="91"/>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2"/>
      <c r="AK159" s="92"/>
      <c r="AL159" s="92"/>
      <c r="AM159" s="92"/>
      <c r="AN159" s="92"/>
      <c r="AO159" s="92"/>
      <c r="AP159" s="92"/>
      <c r="AQ159" s="92"/>
      <c r="AR159" s="92"/>
    </row>
    <row r="160" spans="1:44" x14ac:dyDescent="0.2">
      <c r="A160" s="90"/>
      <c r="B160" s="90"/>
      <c r="C160" s="91"/>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2"/>
      <c r="AK160" s="92"/>
      <c r="AL160" s="92"/>
      <c r="AM160" s="92"/>
      <c r="AN160" s="92"/>
      <c r="AO160" s="92"/>
      <c r="AP160" s="92"/>
      <c r="AQ160" s="92"/>
      <c r="AR160" s="92"/>
    </row>
    <row r="161" spans="1:44" x14ac:dyDescent="0.2">
      <c r="A161" s="90"/>
      <c r="B161" s="90"/>
      <c r="C161" s="91"/>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2"/>
      <c r="AK161" s="92"/>
      <c r="AL161" s="92"/>
      <c r="AM161" s="92"/>
      <c r="AN161" s="92"/>
      <c r="AO161" s="92"/>
      <c r="AP161" s="92"/>
      <c r="AQ161" s="92"/>
      <c r="AR161" s="92"/>
    </row>
    <row r="162" spans="1:44" x14ac:dyDescent="0.2">
      <c r="A162" s="90"/>
      <c r="B162" s="90"/>
      <c r="C162" s="91"/>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2"/>
      <c r="AK162" s="92"/>
      <c r="AL162" s="92"/>
      <c r="AM162" s="92"/>
      <c r="AN162" s="92"/>
      <c r="AO162" s="92"/>
      <c r="AP162" s="92"/>
      <c r="AQ162" s="92"/>
      <c r="AR162" s="92"/>
    </row>
    <row r="163" spans="1:44" x14ac:dyDescent="0.2">
      <c r="A163" s="90"/>
      <c r="B163" s="90"/>
      <c r="C163" s="91"/>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2"/>
      <c r="AK163" s="92"/>
      <c r="AL163" s="92"/>
      <c r="AM163" s="92"/>
      <c r="AN163" s="92"/>
      <c r="AO163" s="92"/>
      <c r="AP163" s="92"/>
      <c r="AQ163" s="92"/>
      <c r="AR163" s="92"/>
    </row>
    <row r="164" spans="1:44" x14ac:dyDescent="0.2">
      <c r="A164" s="90"/>
      <c r="B164" s="90"/>
      <c r="C164" s="91"/>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2"/>
      <c r="AK164" s="92"/>
      <c r="AL164" s="92"/>
      <c r="AM164" s="92"/>
      <c r="AN164" s="92"/>
      <c r="AO164" s="92"/>
      <c r="AP164" s="92"/>
      <c r="AQ164" s="92"/>
      <c r="AR164" s="92"/>
    </row>
    <row r="165" spans="1:44" x14ac:dyDescent="0.2">
      <c r="A165" s="90"/>
      <c r="B165" s="90"/>
      <c r="C165" s="91"/>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2"/>
      <c r="AK165" s="92"/>
      <c r="AL165" s="92"/>
      <c r="AM165" s="92"/>
      <c r="AN165" s="92"/>
      <c r="AO165" s="92"/>
      <c r="AP165" s="92"/>
      <c r="AQ165" s="92"/>
      <c r="AR165" s="92"/>
    </row>
    <row r="166" spans="1:44" x14ac:dyDescent="0.2">
      <c r="A166" s="90"/>
      <c r="B166" s="90"/>
      <c r="C166" s="91"/>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2"/>
      <c r="AK166" s="92"/>
      <c r="AL166" s="92"/>
      <c r="AM166" s="92"/>
      <c r="AN166" s="92"/>
      <c r="AO166" s="92"/>
      <c r="AP166" s="92"/>
      <c r="AQ166" s="92"/>
      <c r="AR166" s="92"/>
    </row>
    <row r="167" spans="1:44" x14ac:dyDescent="0.2">
      <c r="A167" s="90"/>
      <c r="B167" s="90"/>
      <c r="C167" s="91"/>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2"/>
      <c r="AK167" s="92"/>
      <c r="AL167" s="92"/>
      <c r="AM167" s="92"/>
      <c r="AN167" s="92"/>
      <c r="AO167" s="92"/>
      <c r="AP167" s="92"/>
      <c r="AQ167" s="92"/>
      <c r="AR167" s="92"/>
    </row>
    <row r="168" spans="1:44" x14ac:dyDescent="0.2">
      <c r="A168" s="90"/>
      <c r="B168" s="90"/>
      <c r="C168" s="91"/>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2"/>
      <c r="AK168" s="92"/>
      <c r="AL168" s="92"/>
      <c r="AM168" s="92"/>
      <c r="AN168" s="92"/>
      <c r="AO168" s="92"/>
      <c r="AP168" s="92"/>
      <c r="AQ168" s="92"/>
      <c r="AR168" s="92"/>
    </row>
    <row r="169" spans="1:44" x14ac:dyDescent="0.2">
      <c r="A169" s="90"/>
      <c r="B169" s="90"/>
      <c r="C169" s="91"/>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2"/>
      <c r="AK169" s="92"/>
      <c r="AL169" s="92"/>
      <c r="AM169" s="92"/>
      <c r="AN169" s="92"/>
      <c r="AO169" s="92"/>
      <c r="AP169" s="92"/>
      <c r="AQ169" s="92"/>
      <c r="AR169" s="92"/>
    </row>
    <row r="170" spans="1:44" x14ac:dyDescent="0.2">
      <c r="A170" s="90"/>
      <c r="B170" s="90"/>
      <c r="C170" s="91"/>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2"/>
      <c r="AK170" s="92"/>
      <c r="AL170" s="92"/>
      <c r="AM170" s="92"/>
      <c r="AN170" s="92"/>
      <c r="AO170" s="92"/>
      <c r="AP170" s="92"/>
      <c r="AQ170" s="92"/>
      <c r="AR170" s="92"/>
    </row>
    <row r="171" spans="1:44" x14ac:dyDescent="0.2">
      <c r="A171" s="90"/>
      <c r="B171" s="90"/>
      <c r="C171" s="91"/>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2"/>
      <c r="AK171" s="92"/>
      <c r="AL171" s="92"/>
      <c r="AM171" s="92"/>
      <c r="AN171" s="92"/>
      <c r="AO171" s="92"/>
      <c r="AP171" s="92"/>
      <c r="AQ171" s="92"/>
      <c r="AR171" s="92"/>
    </row>
    <row r="172" spans="1:44" x14ac:dyDescent="0.2">
      <c r="A172" s="90"/>
      <c r="B172" s="90"/>
      <c r="C172" s="91"/>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2"/>
      <c r="AK172" s="92"/>
      <c r="AL172" s="92"/>
      <c r="AM172" s="92"/>
      <c r="AN172" s="92"/>
      <c r="AO172" s="92"/>
      <c r="AP172" s="92"/>
      <c r="AQ172" s="92"/>
      <c r="AR172" s="92"/>
    </row>
    <row r="173" spans="1:44" x14ac:dyDescent="0.2">
      <c r="A173" s="90"/>
      <c r="B173" s="90"/>
      <c r="C173" s="91"/>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2"/>
      <c r="AK173" s="92"/>
      <c r="AL173" s="92"/>
      <c r="AM173" s="92"/>
      <c r="AN173" s="92"/>
      <c r="AO173" s="92"/>
      <c r="AP173" s="92"/>
      <c r="AQ173" s="92"/>
      <c r="AR173" s="92"/>
    </row>
    <row r="174" spans="1:44" x14ac:dyDescent="0.2">
      <c r="A174" s="90"/>
      <c r="B174" s="90"/>
      <c r="C174" s="91"/>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2"/>
      <c r="AK174" s="92"/>
      <c r="AL174" s="92"/>
      <c r="AM174" s="92"/>
      <c r="AN174" s="92"/>
      <c r="AO174" s="92"/>
      <c r="AP174" s="92"/>
      <c r="AQ174" s="92"/>
      <c r="AR174" s="92"/>
    </row>
    <row r="175" spans="1:44" x14ac:dyDescent="0.2">
      <c r="A175" s="90"/>
      <c r="B175" s="90"/>
      <c r="C175" s="91"/>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2"/>
      <c r="AK175" s="92"/>
      <c r="AL175" s="92"/>
      <c r="AM175" s="92"/>
      <c r="AN175" s="92"/>
      <c r="AO175" s="92"/>
      <c r="AP175" s="92"/>
      <c r="AQ175" s="92"/>
      <c r="AR175" s="92"/>
    </row>
    <row r="176" spans="1:44" x14ac:dyDescent="0.2">
      <c r="A176" s="90"/>
      <c r="B176" s="90"/>
      <c r="C176" s="91"/>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2"/>
      <c r="AK176" s="92"/>
      <c r="AL176" s="92"/>
      <c r="AM176" s="92"/>
      <c r="AN176" s="92"/>
      <c r="AO176" s="92"/>
      <c r="AP176" s="92"/>
      <c r="AQ176" s="92"/>
      <c r="AR176" s="92"/>
    </row>
    <row r="177" spans="1:44" x14ac:dyDescent="0.2">
      <c r="A177" s="90"/>
      <c r="B177" s="90"/>
      <c r="C177" s="91"/>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2"/>
      <c r="AK177" s="92"/>
      <c r="AL177" s="92"/>
      <c r="AM177" s="92"/>
      <c r="AN177" s="92"/>
      <c r="AO177" s="92"/>
      <c r="AP177" s="92"/>
      <c r="AQ177" s="92"/>
      <c r="AR177" s="92"/>
    </row>
    <row r="178" spans="1:44" x14ac:dyDescent="0.2">
      <c r="A178" s="90"/>
      <c r="B178" s="90"/>
      <c r="C178" s="91"/>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2"/>
      <c r="AK178" s="92"/>
      <c r="AL178" s="92"/>
      <c r="AM178" s="92"/>
      <c r="AN178" s="92"/>
      <c r="AO178" s="92"/>
      <c r="AP178" s="92"/>
      <c r="AQ178" s="92"/>
      <c r="AR178" s="92"/>
    </row>
    <row r="179" spans="1:44" x14ac:dyDescent="0.2">
      <c r="A179" s="90"/>
      <c r="B179" s="90"/>
      <c r="C179" s="91"/>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2"/>
      <c r="AK179" s="92"/>
      <c r="AL179" s="92"/>
      <c r="AM179" s="92"/>
      <c r="AN179" s="92"/>
      <c r="AO179" s="92"/>
      <c r="AP179" s="92"/>
      <c r="AQ179" s="92"/>
      <c r="AR179" s="92"/>
    </row>
    <row r="180" spans="1:44" x14ac:dyDescent="0.2">
      <c r="A180" s="90"/>
      <c r="B180" s="90"/>
      <c r="C180" s="91"/>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2"/>
      <c r="AK180" s="92"/>
      <c r="AL180" s="92"/>
      <c r="AM180" s="92"/>
      <c r="AN180" s="92"/>
      <c r="AO180" s="92"/>
      <c r="AP180" s="92"/>
      <c r="AQ180" s="92"/>
      <c r="AR180" s="92"/>
    </row>
    <row r="181" spans="1:44" x14ac:dyDescent="0.2">
      <c r="A181" s="90"/>
      <c r="B181" s="90"/>
      <c r="C181" s="91"/>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2"/>
      <c r="AK181" s="92"/>
      <c r="AL181" s="92"/>
      <c r="AM181" s="92"/>
      <c r="AN181" s="92"/>
      <c r="AO181" s="92"/>
      <c r="AP181" s="92"/>
      <c r="AQ181" s="92"/>
      <c r="AR181" s="92"/>
    </row>
    <row r="182" spans="1:44" x14ac:dyDescent="0.2">
      <c r="A182" s="90"/>
      <c r="B182" s="90"/>
      <c r="C182" s="91"/>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2"/>
      <c r="AK182" s="92"/>
      <c r="AL182" s="92"/>
      <c r="AM182" s="92"/>
      <c r="AN182" s="92"/>
      <c r="AO182" s="92"/>
      <c r="AP182" s="92"/>
      <c r="AQ182" s="92"/>
      <c r="AR182" s="92"/>
    </row>
    <row r="183" spans="1:44" x14ac:dyDescent="0.2">
      <c r="A183" s="90"/>
      <c r="B183" s="90"/>
      <c r="C183" s="91"/>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2"/>
      <c r="AK183" s="92"/>
      <c r="AL183" s="92"/>
      <c r="AM183" s="92"/>
      <c r="AN183" s="92"/>
      <c r="AO183" s="92"/>
      <c r="AP183" s="92"/>
      <c r="AQ183" s="92"/>
      <c r="AR183" s="92"/>
    </row>
    <row r="184" spans="1:44" x14ac:dyDescent="0.2">
      <c r="A184" s="90"/>
      <c r="B184" s="90"/>
      <c r="C184" s="91"/>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2"/>
      <c r="AK184" s="92"/>
      <c r="AL184" s="92"/>
      <c r="AM184" s="92"/>
      <c r="AN184" s="92"/>
      <c r="AO184" s="92"/>
      <c r="AP184" s="92"/>
      <c r="AQ184" s="92"/>
      <c r="AR184" s="92"/>
    </row>
    <row r="185" spans="1:44" x14ac:dyDescent="0.2">
      <c r="A185" s="90"/>
      <c r="B185" s="90"/>
      <c r="C185" s="91"/>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2"/>
      <c r="AK185" s="92"/>
      <c r="AL185" s="92"/>
      <c r="AM185" s="92"/>
      <c r="AN185" s="92"/>
      <c r="AO185" s="92"/>
      <c r="AP185" s="92"/>
      <c r="AQ185" s="92"/>
      <c r="AR185" s="92"/>
    </row>
    <row r="186" spans="1:44" x14ac:dyDescent="0.2">
      <c r="A186" s="90"/>
      <c r="B186" s="90"/>
      <c r="C186" s="91"/>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2"/>
      <c r="AK186" s="92"/>
      <c r="AL186" s="92"/>
      <c r="AM186" s="92"/>
      <c r="AN186" s="92"/>
      <c r="AO186" s="92"/>
      <c r="AP186" s="92"/>
      <c r="AQ186" s="92"/>
      <c r="AR186" s="92"/>
    </row>
    <row r="187" spans="1:44" x14ac:dyDescent="0.2">
      <c r="A187" s="90"/>
      <c r="B187" s="90"/>
      <c r="C187" s="91"/>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2"/>
      <c r="AK187" s="92"/>
      <c r="AL187" s="92"/>
      <c r="AM187" s="92"/>
      <c r="AN187" s="92"/>
      <c r="AO187" s="92"/>
      <c r="AP187" s="92"/>
      <c r="AQ187" s="92"/>
      <c r="AR187" s="92"/>
    </row>
    <row r="188" spans="1:44" x14ac:dyDescent="0.2">
      <c r="A188" s="90"/>
      <c r="B188" s="90"/>
      <c r="C188" s="91"/>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2"/>
      <c r="AK188" s="92"/>
      <c r="AL188" s="92"/>
      <c r="AM188" s="92"/>
      <c r="AN188" s="92"/>
      <c r="AO188" s="92"/>
      <c r="AP188" s="92"/>
      <c r="AQ188" s="92"/>
      <c r="AR188" s="92"/>
    </row>
    <row r="189" spans="1:44" x14ac:dyDescent="0.2">
      <c r="A189" s="90"/>
      <c r="B189" s="90"/>
      <c r="C189" s="91"/>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2"/>
      <c r="AK189" s="92"/>
      <c r="AL189" s="92"/>
      <c r="AM189" s="92"/>
      <c r="AN189" s="92"/>
      <c r="AO189" s="92"/>
      <c r="AP189" s="92"/>
      <c r="AQ189" s="92"/>
      <c r="AR189" s="92"/>
    </row>
    <row r="190" spans="1:44" x14ac:dyDescent="0.2">
      <c r="A190" s="90"/>
      <c r="B190" s="90"/>
      <c r="C190" s="91"/>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2"/>
      <c r="AK190" s="92"/>
      <c r="AL190" s="92"/>
      <c r="AM190" s="92"/>
      <c r="AN190" s="92"/>
      <c r="AO190" s="92"/>
      <c r="AP190" s="92"/>
      <c r="AQ190" s="92"/>
      <c r="AR190" s="92"/>
    </row>
    <row r="191" spans="1:44" x14ac:dyDescent="0.2">
      <c r="A191" s="90"/>
      <c r="B191" s="90"/>
      <c r="C191" s="91"/>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2"/>
      <c r="AK191" s="92"/>
      <c r="AL191" s="92"/>
      <c r="AM191" s="92"/>
      <c r="AN191" s="92"/>
      <c r="AO191" s="92"/>
      <c r="AP191" s="92"/>
      <c r="AQ191" s="92"/>
      <c r="AR191" s="92"/>
    </row>
    <row r="192" spans="1:44" x14ac:dyDescent="0.2">
      <c r="A192" s="90"/>
      <c r="B192" s="90"/>
      <c r="C192" s="91"/>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2"/>
      <c r="AK192" s="92"/>
      <c r="AL192" s="92"/>
      <c r="AM192" s="92"/>
      <c r="AN192" s="92"/>
      <c r="AO192" s="92"/>
      <c r="AP192" s="92"/>
      <c r="AQ192" s="92"/>
      <c r="AR192" s="92"/>
    </row>
    <row r="193" spans="1:44" x14ac:dyDescent="0.2">
      <c r="A193" s="90"/>
      <c r="B193" s="90"/>
      <c r="C193" s="91"/>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2"/>
      <c r="AK193" s="92"/>
      <c r="AL193" s="92"/>
      <c r="AM193" s="92"/>
      <c r="AN193" s="92"/>
      <c r="AO193" s="92"/>
      <c r="AP193" s="92"/>
      <c r="AQ193" s="92"/>
      <c r="AR193" s="92"/>
    </row>
    <row r="194" spans="1:44" x14ac:dyDescent="0.2">
      <c r="A194" s="90"/>
      <c r="B194" s="90"/>
      <c r="C194" s="91"/>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2"/>
      <c r="AK194" s="92"/>
      <c r="AL194" s="92"/>
      <c r="AM194" s="92"/>
      <c r="AN194" s="92"/>
      <c r="AO194" s="92"/>
      <c r="AP194" s="92"/>
      <c r="AQ194" s="92"/>
      <c r="AR194" s="92"/>
    </row>
    <row r="195" spans="1:44" x14ac:dyDescent="0.2">
      <c r="A195" s="90"/>
      <c r="B195" s="90"/>
      <c r="C195" s="91"/>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2"/>
      <c r="AK195" s="92"/>
      <c r="AL195" s="92"/>
      <c r="AM195" s="92"/>
      <c r="AN195" s="92"/>
      <c r="AO195" s="92"/>
      <c r="AP195" s="92"/>
      <c r="AQ195" s="92"/>
      <c r="AR195" s="92"/>
    </row>
    <row r="196" spans="1:44" x14ac:dyDescent="0.2">
      <c r="A196" s="90"/>
      <c r="B196" s="90"/>
      <c r="C196" s="91"/>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2"/>
      <c r="AK196" s="92"/>
      <c r="AL196" s="92"/>
      <c r="AM196" s="92"/>
      <c r="AN196" s="92"/>
      <c r="AO196" s="92"/>
      <c r="AP196" s="92"/>
      <c r="AQ196" s="92"/>
      <c r="AR196" s="92"/>
    </row>
    <row r="197" spans="1:44" x14ac:dyDescent="0.2">
      <c r="A197" s="90"/>
      <c r="B197" s="90"/>
      <c r="C197" s="91"/>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2"/>
      <c r="AK197" s="92"/>
      <c r="AL197" s="92"/>
      <c r="AM197" s="92"/>
      <c r="AN197" s="92"/>
      <c r="AO197" s="92"/>
      <c r="AP197" s="92"/>
      <c r="AQ197" s="92"/>
      <c r="AR197" s="92"/>
    </row>
    <row r="198" spans="1:44" x14ac:dyDescent="0.2">
      <c r="A198" s="90"/>
      <c r="B198" s="90"/>
      <c r="C198" s="91"/>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2"/>
      <c r="AK198" s="92"/>
      <c r="AL198" s="92"/>
      <c r="AM198" s="92"/>
      <c r="AN198" s="92"/>
      <c r="AO198" s="92"/>
      <c r="AP198" s="92"/>
      <c r="AQ198" s="92"/>
      <c r="AR198" s="92"/>
    </row>
    <row r="199" spans="1:44" x14ac:dyDescent="0.2">
      <c r="A199" s="90"/>
      <c r="B199" s="90"/>
      <c r="C199" s="91"/>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2"/>
      <c r="AK199" s="92"/>
      <c r="AL199" s="92"/>
      <c r="AM199" s="92"/>
      <c r="AN199" s="92"/>
      <c r="AO199" s="92"/>
      <c r="AP199" s="92"/>
      <c r="AQ199" s="92"/>
      <c r="AR199" s="92"/>
    </row>
    <row r="200" spans="1:44" x14ac:dyDescent="0.2">
      <c r="A200" s="90"/>
      <c r="B200" s="90"/>
      <c r="C200" s="91"/>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2"/>
      <c r="AK200" s="92"/>
      <c r="AL200" s="92"/>
      <c r="AM200" s="92"/>
      <c r="AN200" s="92"/>
      <c r="AO200" s="92"/>
      <c r="AP200" s="92"/>
      <c r="AQ200" s="92"/>
      <c r="AR200" s="92"/>
    </row>
    <row r="201" spans="1:44" x14ac:dyDescent="0.2">
      <c r="A201" s="90"/>
      <c r="B201" s="90"/>
      <c r="C201" s="91"/>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2"/>
      <c r="AK201" s="92"/>
      <c r="AL201" s="92"/>
      <c r="AM201" s="92"/>
      <c r="AN201" s="92"/>
      <c r="AO201" s="92"/>
      <c r="AP201" s="92"/>
      <c r="AQ201" s="92"/>
      <c r="AR201" s="92"/>
    </row>
    <row r="202" spans="1:44" x14ac:dyDescent="0.2">
      <c r="A202" s="90"/>
      <c r="B202" s="90"/>
      <c r="C202" s="91"/>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2"/>
      <c r="AK202" s="92"/>
      <c r="AL202" s="92"/>
      <c r="AM202" s="92"/>
      <c r="AN202" s="92"/>
      <c r="AO202" s="92"/>
      <c r="AP202" s="92"/>
      <c r="AQ202" s="92"/>
      <c r="AR202" s="92"/>
    </row>
    <row r="203" spans="1:44" x14ac:dyDescent="0.2">
      <c r="A203" s="90"/>
      <c r="B203" s="90"/>
      <c r="C203" s="91"/>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2"/>
      <c r="AK203" s="92"/>
      <c r="AL203" s="92"/>
      <c r="AM203" s="92"/>
      <c r="AN203" s="92"/>
      <c r="AO203" s="92"/>
      <c r="AP203" s="92"/>
      <c r="AQ203" s="92"/>
      <c r="AR203" s="92"/>
    </row>
    <row r="204" spans="1:44" x14ac:dyDescent="0.2">
      <c r="A204" s="90"/>
      <c r="B204" s="90"/>
      <c r="C204" s="91"/>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2"/>
      <c r="AK204" s="92"/>
      <c r="AL204" s="92"/>
      <c r="AM204" s="92"/>
      <c r="AN204" s="92"/>
      <c r="AO204" s="92"/>
      <c r="AP204" s="92"/>
      <c r="AQ204" s="92"/>
      <c r="AR204" s="92"/>
    </row>
    <row r="205" spans="1:44" x14ac:dyDescent="0.2">
      <c r="A205" s="90"/>
      <c r="B205" s="90"/>
      <c r="C205" s="91"/>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2"/>
      <c r="AK205" s="92"/>
      <c r="AL205" s="92"/>
      <c r="AM205" s="92"/>
      <c r="AN205" s="92"/>
      <c r="AO205" s="92"/>
      <c r="AP205" s="92"/>
      <c r="AQ205" s="92"/>
      <c r="AR205" s="92"/>
    </row>
    <row r="206" spans="1:44" x14ac:dyDescent="0.2">
      <c r="A206" s="90"/>
      <c r="B206" s="90"/>
      <c r="C206" s="91"/>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2"/>
      <c r="AK206" s="92"/>
      <c r="AL206" s="92"/>
      <c r="AM206" s="92"/>
      <c r="AN206" s="92"/>
      <c r="AO206" s="92"/>
      <c r="AP206" s="92"/>
      <c r="AQ206" s="92"/>
      <c r="AR206" s="92"/>
    </row>
    <row r="207" spans="1:44" x14ac:dyDescent="0.2">
      <c r="A207" s="90"/>
      <c r="B207" s="90"/>
      <c r="C207" s="91"/>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2"/>
      <c r="AK207" s="92"/>
      <c r="AL207" s="92"/>
      <c r="AM207" s="92"/>
      <c r="AN207" s="92"/>
      <c r="AO207" s="92"/>
      <c r="AP207" s="92"/>
      <c r="AQ207" s="92"/>
      <c r="AR207" s="92"/>
    </row>
    <row r="208" spans="1:44" x14ac:dyDescent="0.2">
      <c r="A208" s="90"/>
      <c r="B208" s="90"/>
      <c r="C208" s="91"/>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2"/>
      <c r="AK208" s="92"/>
      <c r="AL208" s="92"/>
      <c r="AM208" s="92"/>
      <c r="AN208" s="92"/>
      <c r="AO208" s="92"/>
      <c r="AP208" s="92"/>
      <c r="AQ208" s="92"/>
      <c r="AR208" s="92"/>
    </row>
    <row r="209" spans="1:44" x14ac:dyDescent="0.2">
      <c r="A209" s="90"/>
      <c r="B209" s="90"/>
      <c r="C209" s="91"/>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2"/>
      <c r="AK209" s="92"/>
      <c r="AL209" s="92"/>
      <c r="AM209" s="92"/>
      <c r="AN209" s="92"/>
      <c r="AO209" s="92"/>
      <c r="AP209" s="92"/>
      <c r="AQ209" s="92"/>
      <c r="AR209" s="92"/>
    </row>
    <row r="210" spans="1:44" x14ac:dyDescent="0.2">
      <c r="A210" s="90"/>
      <c r="B210" s="90"/>
      <c r="C210" s="91"/>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2"/>
      <c r="AK210" s="92"/>
      <c r="AL210" s="92"/>
      <c r="AM210" s="92"/>
      <c r="AN210" s="92"/>
      <c r="AO210" s="92"/>
      <c r="AP210" s="92"/>
      <c r="AQ210" s="92"/>
      <c r="AR210" s="92"/>
    </row>
    <row r="211" spans="1:44" x14ac:dyDescent="0.2">
      <c r="A211" s="90"/>
      <c r="B211" s="90"/>
      <c r="C211" s="91"/>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2"/>
      <c r="AK211" s="92"/>
      <c r="AL211" s="92"/>
      <c r="AM211" s="92"/>
      <c r="AN211" s="92"/>
      <c r="AO211" s="92"/>
      <c r="AP211" s="92"/>
      <c r="AQ211" s="92"/>
      <c r="AR211" s="92"/>
    </row>
    <row r="212" spans="1:44" x14ac:dyDescent="0.2">
      <c r="A212" s="90"/>
      <c r="B212" s="90"/>
      <c r="C212" s="91"/>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2"/>
      <c r="AK212" s="92"/>
      <c r="AL212" s="92"/>
      <c r="AM212" s="92"/>
      <c r="AN212" s="92"/>
      <c r="AO212" s="92"/>
      <c r="AP212" s="92"/>
      <c r="AQ212" s="92"/>
      <c r="AR212" s="92"/>
    </row>
    <row r="213" spans="1:44" x14ac:dyDescent="0.2">
      <c r="A213" s="90"/>
      <c r="B213" s="90"/>
      <c r="C213" s="91"/>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2"/>
      <c r="AK213" s="92"/>
      <c r="AL213" s="92"/>
      <c r="AM213" s="92"/>
      <c r="AN213" s="92"/>
      <c r="AO213" s="92"/>
      <c r="AP213" s="92"/>
      <c r="AQ213" s="92"/>
      <c r="AR213" s="92"/>
    </row>
    <row r="214" spans="1:44" x14ac:dyDescent="0.2">
      <c r="A214" s="90"/>
      <c r="B214" s="90"/>
      <c r="C214" s="91"/>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2"/>
      <c r="AK214" s="92"/>
      <c r="AL214" s="92"/>
      <c r="AM214" s="92"/>
      <c r="AN214" s="92"/>
      <c r="AO214" s="92"/>
      <c r="AP214" s="92"/>
      <c r="AQ214" s="92"/>
      <c r="AR214" s="92"/>
    </row>
    <row r="215" spans="1:44" x14ac:dyDescent="0.2">
      <c r="A215" s="90"/>
      <c r="B215" s="90"/>
      <c r="C215" s="91"/>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2"/>
      <c r="AK215" s="92"/>
      <c r="AL215" s="92"/>
      <c r="AM215" s="92"/>
      <c r="AN215" s="92"/>
      <c r="AO215" s="92"/>
      <c r="AP215" s="92"/>
      <c r="AQ215" s="92"/>
      <c r="AR215" s="92"/>
    </row>
    <row r="216" spans="1:44" x14ac:dyDescent="0.2">
      <c r="A216" s="90"/>
      <c r="B216" s="90"/>
      <c r="C216" s="91"/>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2"/>
      <c r="AK216" s="92"/>
      <c r="AL216" s="92"/>
      <c r="AM216" s="92"/>
      <c r="AN216" s="92"/>
      <c r="AO216" s="92"/>
      <c r="AP216" s="92"/>
      <c r="AQ216" s="92"/>
      <c r="AR216" s="92"/>
    </row>
    <row r="217" spans="1:44" x14ac:dyDescent="0.2">
      <c r="A217" s="90"/>
      <c r="B217" s="90"/>
      <c r="C217" s="91"/>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2"/>
      <c r="AK217" s="92"/>
      <c r="AL217" s="92"/>
      <c r="AM217" s="92"/>
      <c r="AN217" s="92"/>
      <c r="AO217" s="92"/>
      <c r="AP217" s="92"/>
      <c r="AQ217" s="92"/>
      <c r="AR217" s="92"/>
    </row>
    <row r="218" spans="1:44" x14ac:dyDescent="0.2">
      <c r="A218" s="90"/>
      <c r="B218" s="90"/>
      <c r="C218" s="91"/>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2"/>
      <c r="AK218" s="92"/>
      <c r="AL218" s="92"/>
      <c r="AM218" s="92"/>
      <c r="AN218" s="92"/>
      <c r="AO218" s="92"/>
      <c r="AP218" s="92"/>
      <c r="AQ218" s="92"/>
      <c r="AR218" s="92"/>
    </row>
    <row r="219" spans="1:44" x14ac:dyDescent="0.2">
      <c r="A219" s="90"/>
      <c r="B219" s="90"/>
      <c r="C219" s="91"/>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2"/>
      <c r="AK219" s="92"/>
      <c r="AL219" s="92"/>
      <c r="AM219" s="92"/>
      <c r="AN219" s="92"/>
      <c r="AO219" s="92"/>
      <c r="AP219" s="92"/>
      <c r="AQ219" s="92"/>
      <c r="AR219" s="92"/>
    </row>
    <row r="220" spans="1:44" x14ac:dyDescent="0.2">
      <c r="A220" s="90"/>
      <c r="B220" s="90"/>
      <c r="C220" s="91"/>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2"/>
      <c r="AK220" s="92"/>
      <c r="AL220" s="92"/>
      <c r="AM220" s="92"/>
      <c r="AN220" s="92"/>
      <c r="AO220" s="92"/>
      <c r="AP220" s="92"/>
      <c r="AQ220" s="92"/>
      <c r="AR220" s="92"/>
    </row>
    <row r="221" spans="1:44" x14ac:dyDescent="0.2">
      <c r="A221" s="90"/>
      <c r="B221" s="90"/>
      <c r="C221" s="91"/>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2"/>
      <c r="AK221" s="92"/>
      <c r="AL221" s="92"/>
      <c r="AM221" s="92"/>
      <c r="AN221" s="92"/>
      <c r="AO221" s="92"/>
      <c r="AP221" s="92"/>
      <c r="AQ221" s="92"/>
      <c r="AR221" s="92"/>
    </row>
    <row r="222" spans="1:44" x14ac:dyDescent="0.2">
      <c r="A222" s="90"/>
      <c r="B222" s="90"/>
      <c r="C222" s="91"/>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2"/>
      <c r="AK222" s="92"/>
      <c r="AL222" s="92"/>
      <c r="AM222" s="92"/>
      <c r="AN222" s="92"/>
      <c r="AO222" s="92"/>
      <c r="AP222" s="92"/>
      <c r="AQ222" s="92"/>
      <c r="AR222" s="92"/>
    </row>
    <row r="223" spans="1:44" x14ac:dyDescent="0.2">
      <c r="A223" s="90"/>
      <c r="B223" s="90"/>
      <c r="C223" s="91"/>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2"/>
      <c r="AK223" s="92"/>
      <c r="AL223" s="92"/>
      <c r="AM223" s="92"/>
      <c r="AN223" s="92"/>
      <c r="AO223" s="92"/>
      <c r="AP223" s="92"/>
      <c r="AQ223" s="92"/>
      <c r="AR223" s="92"/>
    </row>
    <row r="224" spans="1:44" x14ac:dyDescent="0.2">
      <c r="A224" s="90"/>
      <c r="B224" s="90"/>
      <c r="C224" s="91"/>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2"/>
      <c r="AK224" s="92"/>
      <c r="AL224" s="92"/>
      <c r="AM224" s="92"/>
      <c r="AN224" s="92"/>
      <c r="AO224" s="92"/>
      <c r="AP224" s="92"/>
      <c r="AQ224" s="92"/>
      <c r="AR224" s="92"/>
    </row>
    <row r="225" spans="1:44" x14ac:dyDescent="0.2">
      <c r="A225" s="90"/>
      <c r="B225" s="90"/>
      <c r="C225" s="91"/>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2"/>
      <c r="AK225" s="92"/>
      <c r="AL225" s="92"/>
      <c r="AM225" s="92"/>
      <c r="AN225" s="92"/>
      <c r="AO225" s="92"/>
      <c r="AP225" s="92"/>
      <c r="AQ225" s="92"/>
      <c r="AR225" s="92"/>
    </row>
    <row r="226" spans="1:44" x14ac:dyDescent="0.2">
      <c r="A226" s="90"/>
      <c r="B226" s="90"/>
      <c r="C226" s="91"/>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2"/>
      <c r="AK226" s="92"/>
      <c r="AL226" s="92"/>
      <c r="AM226" s="92"/>
      <c r="AN226" s="92"/>
      <c r="AO226" s="92"/>
      <c r="AP226" s="92"/>
      <c r="AQ226" s="92"/>
      <c r="AR226" s="92"/>
    </row>
    <row r="227" spans="1:44" x14ac:dyDescent="0.2">
      <c r="A227" s="90"/>
      <c r="B227" s="90"/>
      <c r="C227" s="91"/>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2"/>
      <c r="AK227" s="92"/>
      <c r="AL227" s="92"/>
      <c r="AM227" s="92"/>
      <c r="AN227" s="92"/>
      <c r="AO227" s="92"/>
      <c r="AP227" s="92"/>
      <c r="AQ227" s="92"/>
      <c r="AR227" s="92"/>
    </row>
    <row r="228" spans="1:44" x14ac:dyDescent="0.2">
      <c r="A228" s="90"/>
      <c r="B228" s="90"/>
      <c r="C228" s="91"/>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2"/>
      <c r="AK228" s="92"/>
      <c r="AL228" s="92"/>
      <c r="AM228" s="92"/>
      <c r="AN228" s="92"/>
      <c r="AO228" s="92"/>
      <c r="AP228" s="92"/>
      <c r="AQ228" s="92"/>
      <c r="AR228" s="92"/>
    </row>
    <row r="229" spans="1:44" x14ac:dyDescent="0.2">
      <c r="A229" s="90"/>
      <c r="B229" s="90"/>
      <c r="C229" s="91"/>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2"/>
      <c r="AK229" s="92"/>
      <c r="AL229" s="92"/>
      <c r="AM229" s="92"/>
      <c r="AN229" s="92"/>
      <c r="AO229" s="92"/>
      <c r="AP229" s="92"/>
      <c r="AQ229" s="92"/>
      <c r="AR229" s="92"/>
    </row>
    <row r="230" spans="1:44" x14ac:dyDescent="0.2">
      <c r="A230" s="90"/>
      <c r="B230" s="90"/>
      <c r="C230" s="91"/>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2"/>
      <c r="AK230" s="92"/>
      <c r="AL230" s="92"/>
      <c r="AM230" s="92"/>
      <c r="AN230" s="92"/>
      <c r="AO230" s="92"/>
      <c r="AP230" s="92"/>
      <c r="AQ230" s="92"/>
      <c r="AR230" s="92"/>
    </row>
    <row r="231" spans="1:44" x14ac:dyDescent="0.2">
      <c r="A231" s="90"/>
      <c r="B231" s="90"/>
      <c r="C231" s="91"/>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2"/>
      <c r="AK231" s="92"/>
      <c r="AL231" s="92"/>
      <c r="AM231" s="92"/>
      <c r="AN231" s="92"/>
      <c r="AO231" s="92"/>
      <c r="AP231" s="92"/>
      <c r="AQ231" s="92"/>
      <c r="AR231" s="92"/>
    </row>
    <row r="232" spans="1:44" x14ac:dyDescent="0.2">
      <c r="A232" s="90"/>
      <c r="B232" s="90"/>
      <c r="C232" s="91"/>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2"/>
      <c r="AK232" s="92"/>
      <c r="AL232" s="92"/>
      <c r="AM232" s="92"/>
      <c r="AN232" s="92"/>
      <c r="AO232" s="92"/>
      <c r="AP232" s="92"/>
      <c r="AQ232" s="92"/>
      <c r="AR232" s="92"/>
    </row>
    <row r="233" spans="1:44" x14ac:dyDescent="0.2">
      <c r="A233" s="90"/>
      <c r="B233" s="90"/>
      <c r="C233" s="91"/>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2"/>
      <c r="AK233" s="92"/>
      <c r="AL233" s="92"/>
      <c r="AM233" s="92"/>
      <c r="AN233" s="92"/>
      <c r="AO233" s="92"/>
      <c r="AP233" s="92"/>
      <c r="AQ233" s="92"/>
      <c r="AR233" s="92"/>
    </row>
    <row r="234" spans="1:44" x14ac:dyDescent="0.2">
      <c r="A234" s="90"/>
      <c r="B234" s="90"/>
      <c r="C234" s="91"/>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2"/>
      <c r="AK234" s="92"/>
      <c r="AL234" s="92"/>
      <c r="AM234" s="92"/>
      <c r="AN234" s="92"/>
      <c r="AO234" s="92"/>
      <c r="AP234" s="92"/>
      <c r="AQ234" s="92"/>
      <c r="AR234" s="92"/>
    </row>
    <row r="235" spans="1:44" x14ac:dyDescent="0.2">
      <c r="A235" s="90"/>
      <c r="B235" s="90"/>
      <c r="C235" s="91"/>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2"/>
      <c r="AK235" s="92"/>
      <c r="AL235" s="92"/>
      <c r="AM235" s="92"/>
      <c r="AN235" s="92"/>
      <c r="AO235" s="92"/>
      <c r="AP235" s="92"/>
      <c r="AQ235" s="92"/>
      <c r="AR235" s="92"/>
    </row>
    <row r="236" spans="1:44" x14ac:dyDescent="0.2">
      <c r="A236" s="90"/>
      <c r="B236" s="90"/>
      <c r="C236" s="91"/>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2"/>
      <c r="AK236" s="92"/>
      <c r="AL236" s="92"/>
      <c r="AM236" s="92"/>
      <c r="AN236" s="92"/>
      <c r="AO236" s="92"/>
      <c r="AP236" s="92"/>
      <c r="AQ236" s="92"/>
      <c r="AR236" s="92"/>
    </row>
    <row r="237" spans="1:44" x14ac:dyDescent="0.2">
      <c r="A237" s="90"/>
      <c r="B237" s="90"/>
      <c r="C237" s="91"/>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2"/>
      <c r="AK237" s="92"/>
      <c r="AL237" s="92"/>
      <c r="AM237" s="92"/>
      <c r="AN237" s="92"/>
      <c r="AO237" s="92"/>
      <c r="AP237" s="92"/>
      <c r="AQ237" s="92"/>
      <c r="AR237" s="92"/>
    </row>
    <row r="238" spans="1:44" x14ac:dyDescent="0.2">
      <c r="A238" s="90"/>
      <c r="B238" s="90"/>
      <c r="C238" s="91"/>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2"/>
      <c r="AK238" s="92"/>
      <c r="AL238" s="92"/>
      <c r="AM238" s="92"/>
      <c r="AN238" s="92"/>
      <c r="AO238" s="92"/>
      <c r="AP238" s="92"/>
      <c r="AQ238" s="92"/>
      <c r="AR238" s="92"/>
    </row>
    <row r="239" spans="1:44" x14ac:dyDescent="0.2">
      <c r="A239" s="90"/>
      <c r="B239" s="90"/>
      <c r="C239" s="91"/>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2"/>
      <c r="AK239" s="92"/>
      <c r="AL239" s="92"/>
      <c r="AM239" s="92"/>
      <c r="AN239" s="92"/>
      <c r="AO239" s="92"/>
      <c r="AP239" s="92"/>
      <c r="AQ239" s="92"/>
      <c r="AR239" s="92"/>
    </row>
    <row r="240" spans="1:44" x14ac:dyDescent="0.2">
      <c r="A240" s="90"/>
      <c r="B240" s="90"/>
      <c r="C240" s="91"/>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2"/>
      <c r="AK240" s="92"/>
      <c r="AL240" s="92"/>
      <c r="AM240" s="92"/>
      <c r="AN240" s="92"/>
      <c r="AO240" s="92"/>
      <c r="AP240" s="92"/>
      <c r="AQ240" s="92"/>
      <c r="AR240" s="92"/>
    </row>
    <row r="241" spans="1:44" x14ac:dyDescent="0.2">
      <c r="A241" s="90"/>
      <c r="B241" s="90"/>
      <c r="C241" s="91"/>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2"/>
      <c r="AK241" s="92"/>
      <c r="AL241" s="92"/>
      <c r="AM241" s="92"/>
      <c r="AN241" s="92"/>
      <c r="AO241" s="92"/>
      <c r="AP241" s="92"/>
      <c r="AQ241" s="92"/>
      <c r="AR241" s="92"/>
    </row>
    <row r="242" spans="1:44" x14ac:dyDescent="0.2">
      <c r="A242" s="90"/>
      <c r="B242" s="90"/>
      <c r="C242" s="91"/>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2"/>
      <c r="AK242" s="92"/>
      <c r="AL242" s="92"/>
      <c r="AM242" s="92"/>
      <c r="AN242" s="92"/>
      <c r="AO242" s="92"/>
      <c r="AP242" s="92"/>
      <c r="AQ242" s="92"/>
      <c r="AR242" s="92"/>
    </row>
    <row r="243" spans="1:44" x14ac:dyDescent="0.2">
      <c r="A243" s="90"/>
      <c r="B243" s="90"/>
      <c r="C243" s="91"/>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2"/>
      <c r="AK243" s="92"/>
      <c r="AL243" s="92"/>
      <c r="AM243" s="92"/>
      <c r="AN243" s="92"/>
      <c r="AO243" s="92"/>
      <c r="AP243" s="92"/>
      <c r="AQ243" s="92"/>
      <c r="AR243" s="92"/>
    </row>
    <row r="244" spans="1:44" x14ac:dyDescent="0.2">
      <c r="A244" s="90"/>
      <c r="B244" s="90"/>
      <c r="C244" s="91"/>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2"/>
      <c r="AK244" s="92"/>
      <c r="AL244" s="92"/>
      <c r="AM244" s="92"/>
      <c r="AN244" s="92"/>
      <c r="AO244" s="92"/>
      <c r="AP244" s="92"/>
      <c r="AQ244" s="92"/>
      <c r="AR244" s="92"/>
    </row>
    <row r="245" spans="1:44" x14ac:dyDescent="0.2">
      <c r="A245" s="90"/>
      <c r="B245" s="90"/>
      <c r="C245" s="91"/>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2"/>
      <c r="AK245" s="92"/>
      <c r="AL245" s="92"/>
      <c r="AM245" s="92"/>
      <c r="AN245" s="92"/>
      <c r="AO245" s="92"/>
      <c r="AP245" s="92"/>
      <c r="AQ245" s="92"/>
      <c r="AR245" s="92"/>
    </row>
    <row r="246" spans="1:44" x14ac:dyDescent="0.2">
      <c r="A246" s="90"/>
      <c r="B246" s="90"/>
      <c r="C246" s="91"/>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2"/>
      <c r="AK246" s="92"/>
      <c r="AL246" s="92"/>
      <c r="AM246" s="92"/>
      <c r="AN246" s="92"/>
      <c r="AO246" s="92"/>
      <c r="AP246" s="92"/>
      <c r="AQ246" s="92"/>
      <c r="AR246" s="92"/>
    </row>
    <row r="247" spans="1:44" x14ac:dyDescent="0.2">
      <c r="A247" s="90"/>
      <c r="B247" s="90"/>
      <c r="C247" s="91"/>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2"/>
      <c r="AK247" s="92"/>
      <c r="AL247" s="92"/>
      <c r="AM247" s="92"/>
      <c r="AN247" s="92"/>
      <c r="AO247" s="92"/>
      <c r="AP247" s="92"/>
      <c r="AQ247" s="92"/>
      <c r="AR247" s="92"/>
    </row>
    <row r="248" spans="1:44" x14ac:dyDescent="0.2">
      <c r="A248" s="90"/>
      <c r="B248" s="90"/>
      <c r="C248" s="91"/>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2"/>
      <c r="AK248" s="92"/>
      <c r="AL248" s="92"/>
      <c r="AM248" s="92"/>
      <c r="AN248" s="92"/>
      <c r="AO248" s="92"/>
      <c r="AP248" s="92"/>
      <c r="AQ248" s="92"/>
      <c r="AR248" s="92"/>
    </row>
    <row r="249" spans="1:44" x14ac:dyDescent="0.2">
      <c r="A249" s="90"/>
      <c r="B249" s="90"/>
      <c r="C249" s="91"/>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2"/>
      <c r="AK249" s="92"/>
      <c r="AL249" s="92"/>
      <c r="AM249" s="92"/>
      <c r="AN249" s="92"/>
      <c r="AO249" s="92"/>
      <c r="AP249" s="92"/>
      <c r="AQ249" s="92"/>
      <c r="AR249" s="92"/>
    </row>
    <row r="250" spans="1:44" x14ac:dyDescent="0.2">
      <c r="A250" s="90"/>
      <c r="B250" s="90"/>
      <c r="C250" s="91"/>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2"/>
      <c r="AK250" s="92"/>
      <c r="AL250" s="92"/>
      <c r="AM250" s="92"/>
      <c r="AN250" s="92"/>
      <c r="AO250" s="92"/>
      <c r="AP250" s="92"/>
      <c r="AQ250" s="92"/>
      <c r="AR250" s="92"/>
    </row>
    <row r="251" spans="1:44" x14ac:dyDescent="0.2">
      <c r="A251" s="90"/>
      <c r="B251" s="90"/>
      <c r="C251" s="91"/>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2"/>
      <c r="AK251" s="92"/>
      <c r="AL251" s="92"/>
      <c r="AM251" s="92"/>
      <c r="AN251" s="92"/>
      <c r="AO251" s="92"/>
      <c r="AP251" s="92"/>
      <c r="AQ251" s="92"/>
      <c r="AR251" s="92"/>
    </row>
    <row r="252" spans="1:44" x14ac:dyDescent="0.2">
      <c r="A252" s="90"/>
      <c r="B252" s="90"/>
      <c r="C252" s="91"/>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2"/>
      <c r="AK252" s="92"/>
      <c r="AL252" s="92"/>
      <c r="AM252" s="92"/>
      <c r="AN252" s="92"/>
      <c r="AO252" s="92"/>
      <c r="AP252" s="92"/>
      <c r="AQ252" s="92"/>
      <c r="AR252" s="92"/>
    </row>
    <row r="253" spans="1:44" x14ac:dyDescent="0.2">
      <c r="A253" s="90"/>
      <c r="B253" s="90"/>
      <c r="C253" s="91"/>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2"/>
      <c r="AK253" s="92"/>
      <c r="AL253" s="92"/>
      <c r="AM253" s="92"/>
      <c r="AN253" s="92"/>
      <c r="AO253" s="92"/>
      <c r="AP253" s="92"/>
      <c r="AQ253" s="92"/>
      <c r="AR253" s="92"/>
    </row>
    <row r="254" spans="1:44" x14ac:dyDescent="0.2">
      <c r="A254" s="90"/>
      <c r="B254" s="90"/>
      <c r="C254" s="91"/>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2"/>
      <c r="AK254" s="92"/>
      <c r="AL254" s="92"/>
      <c r="AM254" s="92"/>
      <c r="AN254" s="92"/>
      <c r="AO254" s="92"/>
      <c r="AP254" s="92"/>
      <c r="AQ254" s="92"/>
      <c r="AR254" s="92"/>
    </row>
    <row r="255" spans="1:44" x14ac:dyDescent="0.2">
      <c r="A255" s="90"/>
      <c r="B255" s="90"/>
      <c r="C255" s="91"/>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2"/>
      <c r="AK255" s="92"/>
      <c r="AL255" s="92"/>
      <c r="AM255" s="92"/>
      <c r="AN255" s="92"/>
      <c r="AO255" s="92"/>
      <c r="AP255" s="92"/>
      <c r="AQ255" s="92"/>
      <c r="AR255" s="92"/>
    </row>
    <row r="256" spans="1:44" x14ac:dyDescent="0.2">
      <c r="A256" s="90"/>
      <c r="B256" s="90"/>
      <c r="C256" s="91"/>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2"/>
      <c r="AK256" s="92"/>
      <c r="AL256" s="92"/>
      <c r="AM256" s="92"/>
      <c r="AN256" s="92"/>
      <c r="AO256" s="92"/>
      <c r="AP256" s="92"/>
      <c r="AQ256" s="92"/>
      <c r="AR256" s="92"/>
    </row>
    <row r="257" spans="1:44" x14ac:dyDescent="0.2">
      <c r="A257" s="90"/>
      <c r="B257" s="90"/>
      <c r="C257" s="91"/>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2"/>
      <c r="AK257" s="92"/>
      <c r="AL257" s="92"/>
      <c r="AM257" s="92"/>
      <c r="AN257" s="92"/>
      <c r="AO257" s="92"/>
      <c r="AP257" s="92"/>
      <c r="AQ257" s="92"/>
      <c r="AR257" s="92"/>
    </row>
    <row r="258" spans="1:44" x14ac:dyDescent="0.2">
      <c r="A258" s="90"/>
      <c r="B258" s="90"/>
      <c r="C258" s="91"/>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2"/>
      <c r="AK258" s="92"/>
      <c r="AL258" s="92"/>
      <c r="AM258" s="92"/>
      <c r="AN258" s="92"/>
      <c r="AO258" s="92"/>
      <c r="AP258" s="92"/>
      <c r="AQ258" s="92"/>
      <c r="AR258" s="92"/>
    </row>
    <row r="259" spans="1:44" x14ac:dyDescent="0.2">
      <c r="A259" s="90"/>
      <c r="B259" s="90"/>
      <c r="C259" s="91"/>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2"/>
      <c r="AK259" s="92"/>
      <c r="AL259" s="92"/>
      <c r="AM259" s="92"/>
      <c r="AN259" s="92"/>
      <c r="AO259" s="92"/>
      <c r="AP259" s="92"/>
      <c r="AQ259" s="92"/>
      <c r="AR259" s="92"/>
    </row>
    <row r="260" spans="1:44" x14ac:dyDescent="0.2">
      <c r="A260" s="90"/>
      <c r="B260" s="90"/>
      <c r="C260" s="91"/>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2"/>
      <c r="AK260" s="92"/>
      <c r="AL260" s="92"/>
      <c r="AM260" s="92"/>
      <c r="AN260" s="92"/>
      <c r="AO260" s="92"/>
      <c r="AP260" s="92"/>
      <c r="AQ260" s="92"/>
      <c r="AR260" s="92"/>
    </row>
    <row r="261" spans="1:44" x14ac:dyDescent="0.2">
      <c r="A261" s="90"/>
      <c r="B261" s="90"/>
      <c r="C261" s="91"/>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2"/>
      <c r="AK261" s="92"/>
      <c r="AL261" s="92"/>
      <c r="AM261" s="92"/>
      <c r="AN261" s="92"/>
      <c r="AO261" s="92"/>
      <c r="AP261" s="92"/>
      <c r="AQ261" s="92"/>
      <c r="AR261" s="92"/>
    </row>
    <row r="262" spans="1:44" x14ac:dyDescent="0.2">
      <c r="A262" s="90"/>
      <c r="B262" s="90"/>
      <c r="C262" s="91"/>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2"/>
      <c r="AK262" s="92"/>
      <c r="AL262" s="92"/>
      <c r="AM262" s="92"/>
      <c r="AN262" s="92"/>
      <c r="AO262" s="92"/>
      <c r="AP262" s="92"/>
      <c r="AQ262" s="92"/>
      <c r="AR262" s="92"/>
    </row>
    <row r="263" spans="1:44" x14ac:dyDescent="0.2">
      <c r="A263" s="90"/>
      <c r="B263" s="90"/>
      <c r="C263" s="91"/>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2"/>
      <c r="AK263" s="92"/>
      <c r="AL263" s="92"/>
      <c r="AM263" s="92"/>
      <c r="AN263" s="92"/>
      <c r="AO263" s="92"/>
      <c r="AP263" s="92"/>
      <c r="AQ263" s="92"/>
      <c r="AR263" s="92"/>
    </row>
    <row r="264" spans="1:44" x14ac:dyDescent="0.2">
      <c r="A264" s="90"/>
      <c r="B264" s="90"/>
      <c r="C264" s="91"/>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2"/>
      <c r="AK264" s="92"/>
      <c r="AL264" s="92"/>
      <c r="AM264" s="92"/>
      <c r="AN264" s="92"/>
      <c r="AO264" s="92"/>
      <c r="AP264" s="92"/>
      <c r="AQ264" s="92"/>
      <c r="AR264" s="92"/>
    </row>
    <row r="265" spans="1:44" x14ac:dyDescent="0.2">
      <c r="A265" s="90"/>
      <c r="B265" s="90"/>
      <c r="C265" s="91"/>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2"/>
      <c r="AK265" s="92"/>
      <c r="AL265" s="92"/>
      <c r="AM265" s="92"/>
      <c r="AN265" s="92"/>
      <c r="AO265" s="92"/>
      <c r="AP265" s="92"/>
      <c r="AQ265" s="92"/>
      <c r="AR265" s="92"/>
    </row>
    <row r="266" spans="1:44" x14ac:dyDescent="0.2">
      <c r="A266" s="90"/>
      <c r="B266" s="90"/>
      <c r="C266" s="91"/>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2"/>
      <c r="AK266" s="92"/>
      <c r="AL266" s="92"/>
      <c r="AM266" s="92"/>
      <c r="AN266" s="92"/>
      <c r="AO266" s="92"/>
      <c r="AP266" s="92"/>
      <c r="AQ266" s="92"/>
      <c r="AR266" s="92"/>
    </row>
    <row r="267" spans="1:44" x14ac:dyDescent="0.2">
      <c r="A267" s="90"/>
      <c r="B267" s="90"/>
      <c r="C267" s="91"/>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2"/>
      <c r="AK267" s="92"/>
      <c r="AL267" s="92"/>
      <c r="AM267" s="92"/>
      <c r="AN267" s="92"/>
      <c r="AO267" s="92"/>
      <c r="AP267" s="92"/>
      <c r="AQ267" s="92"/>
      <c r="AR267" s="92"/>
    </row>
    <row r="268" spans="1:44" x14ac:dyDescent="0.2">
      <c r="A268" s="90"/>
      <c r="B268" s="90"/>
      <c r="C268" s="91"/>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2"/>
      <c r="AK268" s="92"/>
      <c r="AL268" s="92"/>
      <c r="AM268" s="92"/>
      <c r="AN268" s="92"/>
      <c r="AO268" s="92"/>
      <c r="AP268" s="92"/>
      <c r="AQ268" s="92"/>
      <c r="AR268" s="92"/>
    </row>
    <row r="269" spans="1:44" x14ac:dyDescent="0.2">
      <c r="A269" s="90"/>
      <c r="B269" s="90"/>
      <c r="C269" s="91"/>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2"/>
      <c r="AK269" s="92"/>
      <c r="AL269" s="92"/>
      <c r="AM269" s="92"/>
      <c r="AN269" s="92"/>
      <c r="AO269" s="92"/>
      <c r="AP269" s="92"/>
      <c r="AQ269" s="92"/>
      <c r="AR269" s="92"/>
    </row>
    <row r="270" spans="1:44" x14ac:dyDescent="0.2">
      <c r="A270" s="90"/>
      <c r="B270" s="90"/>
      <c r="C270" s="91"/>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2"/>
      <c r="AK270" s="92"/>
      <c r="AL270" s="92"/>
      <c r="AM270" s="92"/>
      <c r="AN270" s="92"/>
      <c r="AO270" s="92"/>
      <c r="AP270" s="92"/>
      <c r="AQ270" s="92"/>
      <c r="AR270" s="92"/>
    </row>
    <row r="271" spans="1:44" x14ac:dyDescent="0.2">
      <c r="A271" s="90"/>
      <c r="B271" s="90"/>
      <c r="C271" s="91"/>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2"/>
      <c r="AK271" s="92"/>
      <c r="AL271" s="92"/>
      <c r="AM271" s="92"/>
      <c r="AN271" s="92"/>
      <c r="AO271" s="92"/>
      <c r="AP271" s="92"/>
      <c r="AQ271" s="92"/>
      <c r="AR271" s="92"/>
    </row>
    <row r="272" spans="1:44" x14ac:dyDescent="0.2">
      <c r="A272" s="90"/>
      <c r="B272" s="90"/>
      <c r="C272" s="91"/>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2"/>
      <c r="AK272" s="92"/>
      <c r="AL272" s="92"/>
      <c r="AM272" s="92"/>
      <c r="AN272" s="92"/>
      <c r="AO272" s="92"/>
      <c r="AP272" s="92"/>
      <c r="AQ272" s="92"/>
      <c r="AR272" s="92"/>
    </row>
    <row r="273" spans="1:44" x14ac:dyDescent="0.2">
      <c r="A273" s="90"/>
      <c r="B273" s="90"/>
      <c r="C273" s="91"/>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2"/>
      <c r="AK273" s="92"/>
      <c r="AL273" s="92"/>
      <c r="AM273" s="92"/>
      <c r="AN273" s="92"/>
      <c r="AO273" s="92"/>
      <c r="AP273" s="92"/>
      <c r="AQ273" s="92"/>
      <c r="AR273" s="92"/>
    </row>
    <row r="274" spans="1:44" x14ac:dyDescent="0.2">
      <c r="A274" s="90"/>
      <c r="B274" s="90"/>
      <c r="C274" s="91"/>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2"/>
      <c r="AK274" s="92"/>
      <c r="AL274" s="92"/>
      <c r="AM274" s="92"/>
      <c r="AN274" s="92"/>
      <c r="AO274" s="92"/>
      <c r="AP274" s="92"/>
      <c r="AQ274" s="92"/>
      <c r="AR274" s="92"/>
    </row>
    <row r="275" spans="1:44" x14ac:dyDescent="0.2">
      <c r="A275" s="90"/>
      <c r="B275" s="90"/>
      <c r="C275" s="91"/>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2"/>
      <c r="AK275" s="92"/>
      <c r="AL275" s="92"/>
      <c r="AM275" s="92"/>
      <c r="AN275" s="92"/>
      <c r="AO275" s="92"/>
      <c r="AP275" s="92"/>
      <c r="AQ275" s="92"/>
      <c r="AR275" s="92"/>
    </row>
    <row r="276" spans="1:44" x14ac:dyDescent="0.2">
      <c r="A276" s="90"/>
      <c r="B276" s="90"/>
      <c r="C276" s="91"/>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2"/>
      <c r="AK276" s="92"/>
      <c r="AL276" s="92"/>
      <c r="AM276" s="92"/>
      <c r="AN276" s="92"/>
      <c r="AO276" s="92"/>
      <c r="AP276" s="92"/>
      <c r="AQ276" s="92"/>
      <c r="AR276" s="92"/>
    </row>
    <row r="277" spans="1:44" x14ac:dyDescent="0.2">
      <c r="A277" s="90"/>
      <c r="B277" s="90"/>
      <c r="C277" s="91"/>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2"/>
      <c r="AK277" s="92"/>
      <c r="AL277" s="92"/>
      <c r="AM277" s="92"/>
      <c r="AN277" s="92"/>
      <c r="AO277" s="92"/>
      <c r="AP277" s="92"/>
      <c r="AQ277" s="92"/>
      <c r="AR277" s="92"/>
    </row>
    <row r="278" spans="1:44" x14ac:dyDescent="0.2">
      <c r="A278" s="90"/>
      <c r="B278" s="90"/>
      <c r="C278" s="91"/>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2"/>
      <c r="AK278" s="92"/>
      <c r="AL278" s="92"/>
      <c r="AM278" s="92"/>
      <c r="AN278" s="92"/>
      <c r="AO278" s="92"/>
      <c r="AP278" s="92"/>
      <c r="AQ278" s="92"/>
      <c r="AR278" s="92"/>
    </row>
    <row r="279" spans="1:44" x14ac:dyDescent="0.2">
      <c r="A279" s="90"/>
      <c r="B279" s="90"/>
      <c r="C279" s="91"/>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2"/>
      <c r="AK279" s="92"/>
      <c r="AL279" s="92"/>
      <c r="AM279" s="92"/>
      <c r="AN279" s="92"/>
      <c r="AO279" s="92"/>
      <c r="AP279" s="92"/>
      <c r="AQ279" s="92"/>
      <c r="AR279" s="92"/>
    </row>
    <row r="280" spans="1:44" x14ac:dyDescent="0.2">
      <c r="A280" s="90"/>
      <c r="B280" s="90"/>
      <c r="C280" s="91"/>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2"/>
      <c r="AK280" s="92"/>
      <c r="AL280" s="92"/>
      <c r="AM280" s="92"/>
      <c r="AN280" s="92"/>
      <c r="AO280" s="92"/>
      <c r="AP280" s="92"/>
      <c r="AQ280" s="92"/>
      <c r="AR280" s="92"/>
    </row>
    <row r="281" spans="1:44" x14ac:dyDescent="0.2">
      <c r="A281" s="90"/>
      <c r="B281" s="90"/>
      <c r="C281" s="91"/>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2"/>
      <c r="AK281" s="92"/>
      <c r="AL281" s="92"/>
      <c r="AM281" s="92"/>
      <c r="AN281" s="92"/>
      <c r="AO281" s="92"/>
      <c r="AP281" s="92"/>
      <c r="AQ281" s="92"/>
      <c r="AR281" s="92"/>
    </row>
    <row r="282" spans="1:44" x14ac:dyDescent="0.2">
      <c r="A282" s="90"/>
      <c r="B282" s="90"/>
      <c r="C282" s="91"/>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2"/>
      <c r="AK282" s="92"/>
      <c r="AL282" s="92"/>
      <c r="AM282" s="92"/>
      <c r="AN282" s="92"/>
      <c r="AO282" s="92"/>
      <c r="AP282" s="92"/>
      <c r="AQ282" s="92"/>
      <c r="AR282" s="92"/>
    </row>
    <row r="283" spans="1:44" x14ac:dyDescent="0.2">
      <c r="A283" s="90"/>
      <c r="B283" s="90"/>
      <c r="C283" s="91"/>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2"/>
      <c r="AK283" s="92"/>
      <c r="AL283" s="92"/>
      <c r="AM283" s="92"/>
      <c r="AN283" s="92"/>
      <c r="AO283" s="92"/>
      <c r="AP283" s="92"/>
      <c r="AQ283" s="92"/>
      <c r="AR283" s="92"/>
    </row>
    <row r="284" spans="1:44" x14ac:dyDescent="0.2">
      <c r="A284" s="90"/>
      <c r="B284" s="90"/>
      <c r="C284" s="91"/>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2"/>
      <c r="AK284" s="92"/>
      <c r="AL284" s="92"/>
      <c r="AM284" s="92"/>
      <c r="AN284" s="92"/>
      <c r="AO284" s="92"/>
      <c r="AP284" s="92"/>
      <c r="AQ284" s="92"/>
      <c r="AR284" s="92"/>
    </row>
    <row r="285" spans="1:44" x14ac:dyDescent="0.2">
      <c r="A285" s="90"/>
      <c r="B285" s="90"/>
      <c r="C285" s="91"/>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2"/>
      <c r="AK285" s="92"/>
      <c r="AL285" s="92"/>
      <c r="AM285" s="92"/>
      <c r="AN285" s="92"/>
      <c r="AO285" s="92"/>
      <c r="AP285" s="92"/>
      <c r="AQ285" s="92"/>
      <c r="AR285" s="92"/>
    </row>
    <row r="286" spans="1:44" x14ac:dyDescent="0.2">
      <c r="A286" s="90"/>
      <c r="B286" s="90"/>
      <c r="C286" s="91"/>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2"/>
      <c r="AK286" s="92"/>
      <c r="AL286" s="92"/>
      <c r="AM286" s="92"/>
      <c r="AN286" s="92"/>
      <c r="AO286" s="92"/>
      <c r="AP286" s="92"/>
      <c r="AQ286" s="92"/>
      <c r="AR286" s="92"/>
    </row>
    <row r="287" spans="1:44" x14ac:dyDescent="0.2">
      <c r="A287" s="90"/>
      <c r="B287" s="90"/>
      <c r="C287" s="91"/>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2"/>
      <c r="AK287" s="92"/>
      <c r="AL287" s="92"/>
      <c r="AM287" s="92"/>
      <c r="AN287" s="92"/>
      <c r="AO287" s="92"/>
      <c r="AP287" s="92"/>
      <c r="AQ287" s="92"/>
      <c r="AR287" s="92"/>
    </row>
    <row r="288" spans="1:44" x14ac:dyDescent="0.2">
      <c r="A288" s="90"/>
      <c r="B288" s="90"/>
      <c r="C288" s="91"/>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2"/>
      <c r="AK288" s="92"/>
      <c r="AL288" s="92"/>
      <c r="AM288" s="92"/>
      <c r="AN288" s="92"/>
      <c r="AO288" s="92"/>
      <c r="AP288" s="92"/>
      <c r="AQ288" s="92"/>
      <c r="AR288" s="92"/>
    </row>
    <row r="289" spans="1:44" x14ac:dyDescent="0.2">
      <c r="A289" s="90"/>
      <c r="B289" s="90"/>
      <c r="C289" s="91"/>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2"/>
      <c r="AK289" s="92"/>
      <c r="AL289" s="92"/>
      <c r="AM289" s="92"/>
      <c r="AN289" s="92"/>
      <c r="AO289" s="92"/>
      <c r="AP289" s="92"/>
      <c r="AQ289" s="92"/>
      <c r="AR289" s="92"/>
    </row>
    <row r="290" spans="1:44" x14ac:dyDescent="0.2">
      <c r="A290" s="90"/>
      <c r="B290" s="90"/>
      <c r="C290" s="91"/>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2"/>
      <c r="AK290" s="92"/>
      <c r="AL290" s="92"/>
      <c r="AM290" s="92"/>
      <c r="AN290" s="92"/>
      <c r="AO290" s="92"/>
      <c r="AP290" s="92"/>
      <c r="AQ290" s="92"/>
      <c r="AR290" s="92"/>
    </row>
    <row r="291" spans="1:44" x14ac:dyDescent="0.2">
      <c r="A291" s="90"/>
      <c r="B291" s="90"/>
      <c r="C291" s="91"/>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2"/>
      <c r="AK291" s="92"/>
      <c r="AL291" s="92"/>
      <c r="AM291" s="92"/>
      <c r="AN291" s="92"/>
      <c r="AO291" s="92"/>
      <c r="AP291" s="92"/>
      <c r="AQ291" s="92"/>
      <c r="AR291" s="92"/>
    </row>
    <row r="292" spans="1:44" x14ac:dyDescent="0.2">
      <c r="A292" s="90"/>
      <c r="B292" s="90"/>
      <c r="C292" s="91"/>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2"/>
      <c r="AK292" s="92"/>
      <c r="AL292" s="92"/>
      <c r="AM292" s="92"/>
      <c r="AN292" s="92"/>
      <c r="AO292" s="92"/>
      <c r="AP292" s="92"/>
      <c r="AQ292" s="92"/>
      <c r="AR292" s="92"/>
    </row>
    <row r="293" spans="1:44" x14ac:dyDescent="0.2">
      <c r="A293" s="90"/>
      <c r="B293" s="90"/>
      <c r="C293" s="91"/>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2"/>
      <c r="AK293" s="92"/>
      <c r="AL293" s="92"/>
      <c r="AM293" s="92"/>
      <c r="AN293" s="92"/>
      <c r="AO293" s="92"/>
      <c r="AP293" s="92"/>
      <c r="AQ293" s="92"/>
      <c r="AR293" s="92"/>
    </row>
    <row r="294" spans="1:44" x14ac:dyDescent="0.2">
      <c r="A294" s="90"/>
      <c r="B294" s="90"/>
      <c r="C294" s="91"/>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2"/>
      <c r="AK294" s="92"/>
      <c r="AL294" s="92"/>
      <c r="AM294" s="92"/>
      <c r="AN294" s="92"/>
      <c r="AO294" s="92"/>
      <c r="AP294" s="92"/>
      <c r="AQ294" s="92"/>
      <c r="AR294" s="92"/>
    </row>
    <row r="295" spans="1:44" x14ac:dyDescent="0.2">
      <c r="A295" s="90"/>
      <c r="B295" s="90"/>
      <c r="C295" s="91"/>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2"/>
      <c r="AK295" s="92"/>
      <c r="AL295" s="92"/>
      <c r="AM295" s="92"/>
      <c r="AN295" s="92"/>
      <c r="AO295" s="92"/>
      <c r="AP295" s="92"/>
      <c r="AQ295" s="92"/>
      <c r="AR295" s="92"/>
    </row>
    <row r="296" spans="1:44" x14ac:dyDescent="0.2">
      <c r="A296" s="90"/>
      <c r="B296" s="90"/>
      <c r="C296" s="91"/>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2"/>
      <c r="AK296" s="92"/>
      <c r="AL296" s="92"/>
      <c r="AM296" s="92"/>
      <c r="AN296" s="92"/>
      <c r="AO296" s="92"/>
      <c r="AP296" s="92"/>
      <c r="AQ296" s="92"/>
      <c r="AR296" s="92"/>
    </row>
    <row r="297" spans="1:44" x14ac:dyDescent="0.2">
      <c r="A297" s="90"/>
      <c r="B297" s="90"/>
      <c r="C297" s="91"/>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2"/>
      <c r="AK297" s="92"/>
      <c r="AL297" s="92"/>
      <c r="AM297" s="92"/>
      <c r="AN297" s="92"/>
      <c r="AO297" s="92"/>
      <c r="AP297" s="92"/>
      <c r="AQ297" s="92"/>
      <c r="AR297" s="92"/>
    </row>
    <row r="298" spans="1:44" x14ac:dyDescent="0.2">
      <c r="A298" s="90"/>
      <c r="B298" s="90"/>
      <c r="C298" s="91"/>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2"/>
      <c r="AK298" s="92"/>
      <c r="AL298" s="92"/>
      <c r="AM298" s="92"/>
      <c r="AN298" s="92"/>
      <c r="AO298" s="92"/>
      <c r="AP298" s="92"/>
      <c r="AQ298" s="92"/>
      <c r="AR298" s="92"/>
    </row>
    <row r="299" spans="1:44" x14ac:dyDescent="0.2">
      <c r="A299" s="90"/>
      <c r="B299" s="90"/>
      <c r="C299" s="91"/>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2"/>
      <c r="AK299" s="92"/>
      <c r="AL299" s="92"/>
      <c r="AM299" s="92"/>
      <c r="AN299" s="92"/>
      <c r="AO299" s="92"/>
      <c r="AP299" s="92"/>
      <c r="AQ299" s="92"/>
      <c r="AR299" s="92"/>
    </row>
    <row r="300" spans="1:44" x14ac:dyDescent="0.2">
      <c r="A300" s="90"/>
      <c r="B300" s="90"/>
      <c r="C300" s="91"/>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2"/>
      <c r="AK300" s="92"/>
      <c r="AL300" s="92"/>
      <c r="AM300" s="92"/>
      <c r="AN300" s="92"/>
      <c r="AO300" s="92"/>
      <c r="AP300" s="92"/>
      <c r="AQ300" s="92"/>
      <c r="AR300" s="92"/>
    </row>
    <row r="301" spans="1:44" x14ac:dyDescent="0.2">
      <c r="A301" s="90"/>
      <c r="B301" s="90"/>
      <c r="C301" s="91"/>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2"/>
      <c r="AK301" s="92"/>
      <c r="AL301" s="92"/>
      <c r="AM301" s="92"/>
      <c r="AN301" s="92"/>
      <c r="AO301" s="92"/>
      <c r="AP301" s="92"/>
      <c r="AQ301" s="92"/>
      <c r="AR301" s="92"/>
    </row>
    <row r="302" spans="1:44" x14ac:dyDescent="0.2">
      <c r="A302" s="90"/>
      <c r="B302" s="90"/>
      <c r="C302" s="91"/>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2"/>
      <c r="AK302" s="92"/>
      <c r="AL302" s="92"/>
      <c r="AM302" s="92"/>
      <c r="AN302" s="92"/>
      <c r="AO302" s="92"/>
      <c r="AP302" s="92"/>
      <c r="AQ302" s="92"/>
      <c r="AR302" s="92"/>
    </row>
    <row r="303" spans="1:44" x14ac:dyDescent="0.2">
      <c r="A303" s="90"/>
      <c r="B303" s="90"/>
      <c r="C303" s="91"/>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2"/>
      <c r="AK303" s="92"/>
      <c r="AL303" s="92"/>
      <c r="AM303" s="92"/>
      <c r="AN303" s="92"/>
      <c r="AO303" s="92"/>
      <c r="AP303" s="92"/>
      <c r="AQ303" s="92"/>
      <c r="AR303" s="92"/>
    </row>
    <row r="304" spans="1:44" x14ac:dyDescent="0.2">
      <c r="A304" s="90"/>
      <c r="B304" s="90"/>
      <c r="C304" s="91"/>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2"/>
      <c r="AK304" s="92"/>
      <c r="AL304" s="92"/>
      <c r="AM304" s="92"/>
      <c r="AN304" s="92"/>
      <c r="AO304" s="92"/>
      <c r="AP304" s="92"/>
      <c r="AQ304" s="92"/>
      <c r="AR304" s="92"/>
    </row>
    <row r="305" spans="1:44" x14ac:dyDescent="0.2">
      <c r="A305" s="90"/>
      <c r="B305" s="90"/>
      <c r="C305" s="91"/>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2"/>
      <c r="AK305" s="92"/>
      <c r="AL305" s="92"/>
      <c r="AM305" s="92"/>
      <c r="AN305" s="92"/>
      <c r="AO305" s="92"/>
      <c r="AP305" s="92"/>
      <c r="AQ305" s="92"/>
      <c r="AR305" s="92"/>
    </row>
    <row r="306" spans="1:44" x14ac:dyDescent="0.2">
      <c r="A306" s="90"/>
      <c r="B306" s="90"/>
      <c r="C306" s="91"/>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2"/>
      <c r="AK306" s="92"/>
      <c r="AL306" s="92"/>
      <c r="AM306" s="92"/>
      <c r="AN306" s="92"/>
      <c r="AO306" s="92"/>
      <c r="AP306" s="92"/>
      <c r="AQ306" s="92"/>
      <c r="AR306" s="92"/>
    </row>
    <row r="307" spans="1:44" x14ac:dyDescent="0.2">
      <c r="A307" s="90"/>
      <c r="B307" s="90"/>
      <c r="C307" s="91"/>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2"/>
      <c r="AK307" s="92"/>
      <c r="AL307" s="92"/>
      <c r="AM307" s="92"/>
      <c r="AN307" s="92"/>
      <c r="AO307" s="92"/>
      <c r="AP307" s="92"/>
      <c r="AQ307" s="92"/>
      <c r="AR307" s="92"/>
    </row>
    <row r="308" spans="1:44" x14ac:dyDescent="0.2">
      <c r="A308" s="90"/>
      <c r="B308" s="90"/>
      <c r="C308" s="91"/>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2"/>
      <c r="AK308" s="92"/>
      <c r="AL308" s="92"/>
      <c r="AM308" s="92"/>
      <c r="AN308" s="92"/>
      <c r="AO308" s="92"/>
      <c r="AP308" s="92"/>
      <c r="AQ308" s="92"/>
      <c r="AR308" s="92"/>
    </row>
    <row r="309" spans="1:44" x14ac:dyDescent="0.2">
      <c r="A309" s="90"/>
      <c r="B309" s="90"/>
      <c r="C309" s="91"/>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2"/>
      <c r="AK309" s="92"/>
      <c r="AL309" s="92"/>
      <c r="AM309" s="92"/>
      <c r="AN309" s="92"/>
      <c r="AO309" s="92"/>
      <c r="AP309" s="92"/>
      <c r="AQ309" s="92"/>
      <c r="AR309" s="92"/>
    </row>
    <row r="310" spans="1:44" x14ac:dyDescent="0.2">
      <c r="A310" s="90"/>
      <c r="B310" s="90"/>
      <c r="C310" s="91"/>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2"/>
      <c r="AK310" s="92"/>
      <c r="AL310" s="92"/>
      <c r="AM310" s="92"/>
      <c r="AN310" s="92"/>
      <c r="AO310" s="92"/>
      <c r="AP310" s="92"/>
      <c r="AQ310" s="92"/>
      <c r="AR310" s="92"/>
    </row>
    <row r="311" spans="1:44" x14ac:dyDescent="0.2">
      <c r="A311" s="90"/>
      <c r="B311" s="90"/>
      <c r="C311" s="91"/>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2"/>
      <c r="AK311" s="92"/>
      <c r="AL311" s="92"/>
      <c r="AM311" s="92"/>
      <c r="AN311" s="92"/>
      <c r="AO311" s="92"/>
      <c r="AP311" s="92"/>
      <c r="AQ311" s="92"/>
      <c r="AR311" s="92"/>
    </row>
    <row r="312" spans="1:44" x14ac:dyDescent="0.2">
      <c r="A312" s="90"/>
      <c r="B312" s="90"/>
      <c r="C312" s="91"/>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2"/>
      <c r="AK312" s="92"/>
      <c r="AL312" s="92"/>
      <c r="AM312" s="92"/>
      <c r="AN312" s="92"/>
      <c r="AO312" s="92"/>
      <c r="AP312" s="92"/>
      <c r="AQ312" s="92"/>
      <c r="AR312" s="92"/>
    </row>
    <row r="313" spans="1:44" x14ac:dyDescent="0.2">
      <c r="A313" s="90"/>
      <c r="B313" s="90"/>
      <c r="C313" s="91"/>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2"/>
      <c r="AK313" s="92"/>
      <c r="AL313" s="92"/>
      <c r="AM313" s="92"/>
      <c r="AN313" s="92"/>
      <c r="AO313" s="92"/>
      <c r="AP313" s="92"/>
      <c r="AQ313" s="92"/>
      <c r="AR313" s="92"/>
    </row>
    <row r="314" spans="1:44" x14ac:dyDescent="0.2">
      <c r="A314" s="90"/>
      <c r="B314" s="90"/>
      <c r="C314" s="91"/>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2"/>
      <c r="AK314" s="92"/>
      <c r="AL314" s="92"/>
      <c r="AM314" s="92"/>
      <c r="AN314" s="92"/>
      <c r="AO314" s="92"/>
      <c r="AP314" s="92"/>
      <c r="AQ314" s="92"/>
      <c r="AR314" s="92"/>
    </row>
    <row r="315" spans="1:44" x14ac:dyDescent="0.2">
      <c r="A315" s="90"/>
      <c r="B315" s="90"/>
      <c r="C315" s="91"/>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2"/>
      <c r="AK315" s="92"/>
      <c r="AL315" s="92"/>
      <c r="AM315" s="92"/>
      <c r="AN315" s="92"/>
      <c r="AO315" s="92"/>
      <c r="AP315" s="92"/>
      <c r="AQ315" s="92"/>
      <c r="AR315" s="92"/>
    </row>
    <row r="316" spans="1:44" x14ac:dyDescent="0.2">
      <c r="A316" s="90"/>
      <c r="B316" s="90"/>
      <c r="C316" s="91"/>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2"/>
      <c r="AK316" s="92"/>
      <c r="AL316" s="92"/>
      <c r="AM316" s="92"/>
      <c r="AN316" s="92"/>
      <c r="AO316" s="92"/>
      <c r="AP316" s="92"/>
      <c r="AQ316" s="92"/>
      <c r="AR316" s="92"/>
    </row>
    <row r="317" spans="1:44" x14ac:dyDescent="0.2">
      <c r="A317" s="90"/>
      <c r="B317" s="90"/>
      <c r="C317" s="91"/>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2"/>
      <c r="AK317" s="92"/>
      <c r="AL317" s="92"/>
      <c r="AM317" s="92"/>
      <c r="AN317" s="92"/>
      <c r="AO317" s="92"/>
      <c r="AP317" s="92"/>
      <c r="AQ317" s="92"/>
      <c r="AR317" s="92"/>
    </row>
    <row r="318" spans="1:44" x14ac:dyDescent="0.2">
      <c r="A318" s="90"/>
      <c r="B318" s="90"/>
      <c r="C318" s="91"/>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2"/>
      <c r="AK318" s="92"/>
      <c r="AL318" s="92"/>
      <c r="AM318" s="92"/>
      <c r="AN318" s="92"/>
      <c r="AO318" s="92"/>
      <c r="AP318" s="92"/>
      <c r="AQ318" s="92"/>
      <c r="AR318" s="92"/>
    </row>
    <row r="319" spans="1:44" x14ac:dyDescent="0.2">
      <c r="A319" s="90"/>
      <c r="B319" s="90"/>
      <c r="C319" s="91"/>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2"/>
      <c r="AK319" s="92"/>
      <c r="AL319" s="92"/>
      <c r="AM319" s="92"/>
      <c r="AN319" s="92"/>
      <c r="AO319" s="92"/>
      <c r="AP319" s="92"/>
      <c r="AQ319" s="92"/>
      <c r="AR319" s="92"/>
    </row>
    <row r="320" spans="1:44" x14ac:dyDescent="0.2">
      <c r="A320" s="90"/>
      <c r="B320" s="90"/>
      <c r="C320" s="91"/>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2"/>
      <c r="AK320" s="92"/>
      <c r="AL320" s="92"/>
      <c r="AM320" s="92"/>
      <c r="AN320" s="92"/>
      <c r="AO320" s="92"/>
      <c r="AP320" s="92"/>
      <c r="AQ320" s="92"/>
      <c r="AR320" s="92"/>
    </row>
    <row r="321" spans="1:44" x14ac:dyDescent="0.2">
      <c r="A321" s="90"/>
      <c r="B321" s="90"/>
      <c r="C321" s="91"/>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2"/>
      <c r="AK321" s="92"/>
      <c r="AL321" s="92"/>
      <c r="AM321" s="92"/>
      <c r="AN321" s="92"/>
      <c r="AO321" s="92"/>
      <c r="AP321" s="92"/>
      <c r="AQ321" s="92"/>
      <c r="AR321" s="92"/>
    </row>
    <row r="322" spans="1:44" x14ac:dyDescent="0.2">
      <c r="A322" s="90"/>
      <c r="B322" s="90"/>
      <c r="C322" s="91"/>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2"/>
      <c r="AK322" s="92"/>
      <c r="AL322" s="92"/>
      <c r="AM322" s="92"/>
      <c r="AN322" s="92"/>
      <c r="AO322" s="92"/>
      <c r="AP322" s="92"/>
      <c r="AQ322" s="92"/>
      <c r="AR322" s="92"/>
    </row>
    <row r="323" spans="1:44" x14ac:dyDescent="0.2">
      <c r="A323" s="90"/>
      <c r="B323" s="90"/>
      <c r="C323" s="91"/>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2"/>
      <c r="AK323" s="92"/>
      <c r="AL323" s="92"/>
      <c r="AM323" s="92"/>
      <c r="AN323" s="92"/>
      <c r="AO323" s="92"/>
      <c r="AP323" s="92"/>
      <c r="AQ323" s="92"/>
      <c r="AR323" s="92"/>
    </row>
    <row r="324" spans="1:44" x14ac:dyDescent="0.2">
      <c r="A324" s="90"/>
      <c r="B324" s="90"/>
      <c r="C324" s="91"/>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2"/>
      <c r="AK324" s="92"/>
      <c r="AL324" s="92"/>
      <c r="AM324" s="92"/>
      <c r="AN324" s="92"/>
      <c r="AO324" s="92"/>
      <c r="AP324" s="92"/>
      <c r="AQ324" s="92"/>
      <c r="AR324" s="92"/>
    </row>
    <row r="325" spans="1:44" x14ac:dyDescent="0.2">
      <c r="A325" s="90"/>
      <c r="B325" s="90"/>
      <c r="C325" s="91"/>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2"/>
      <c r="AK325" s="92"/>
      <c r="AL325" s="92"/>
      <c r="AM325" s="92"/>
      <c r="AN325" s="92"/>
      <c r="AO325" s="92"/>
      <c r="AP325" s="92"/>
      <c r="AQ325" s="92"/>
      <c r="AR325" s="92"/>
    </row>
    <row r="326" spans="1:44" x14ac:dyDescent="0.2">
      <c r="A326" s="90"/>
      <c r="B326" s="90"/>
      <c r="C326" s="91"/>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2"/>
      <c r="AK326" s="92"/>
      <c r="AL326" s="92"/>
      <c r="AM326" s="92"/>
      <c r="AN326" s="92"/>
      <c r="AO326" s="92"/>
      <c r="AP326" s="92"/>
      <c r="AQ326" s="92"/>
      <c r="AR326" s="92"/>
    </row>
    <row r="327" spans="1:44" x14ac:dyDescent="0.2">
      <c r="A327" s="90"/>
      <c r="B327" s="90"/>
      <c r="C327" s="91"/>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2"/>
      <c r="AK327" s="92"/>
      <c r="AL327" s="92"/>
      <c r="AM327" s="92"/>
      <c r="AN327" s="92"/>
      <c r="AO327" s="92"/>
      <c r="AP327" s="92"/>
      <c r="AQ327" s="92"/>
      <c r="AR327" s="92"/>
    </row>
    <row r="328" spans="1:44" x14ac:dyDescent="0.2">
      <c r="A328" s="90"/>
      <c r="B328" s="90"/>
      <c r="C328" s="91"/>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2"/>
      <c r="AK328" s="92"/>
      <c r="AL328" s="92"/>
      <c r="AM328" s="92"/>
      <c r="AN328" s="92"/>
      <c r="AO328" s="92"/>
      <c r="AP328" s="92"/>
      <c r="AQ328" s="92"/>
      <c r="AR328" s="92"/>
    </row>
    <row r="329" spans="1:44" x14ac:dyDescent="0.2">
      <c r="A329" s="90"/>
      <c r="B329" s="90"/>
      <c r="C329" s="91"/>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2"/>
      <c r="AK329" s="92"/>
      <c r="AL329" s="92"/>
      <c r="AM329" s="92"/>
      <c r="AN329" s="92"/>
      <c r="AO329" s="92"/>
      <c r="AP329" s="92"/>
      <c r="AQ329" s="92"/>
      <c r="AR329" s="92"/>
    </row>
    <row r="330" spans="1:44" x14ac:dyDescent="0.2">
      <c r="A330" s="90"/>
      <c r="B330" s="90"/>
      <c r="C330" s="91"/>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2"/>
      <c r="AK330" s="92"/>
      <c r="AL330" s="92"/>
      <c r="AM330" s="92"/>
      <c r="AN330" s="92"/>
      <c r="AO330" s="92"/>
      <c r="AP330" s="92"/>
      <c r="AQ330" s="92"/>
      <c r="AR330" s="92"/>
    </row>
    <row r="331" spans="1:44" x14ac:dyDescent="0.2">
      <c r="A331" s="90"/>
      <c r="B331" s="90"/>
      <c r="C331" s="91"/>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2"/>
      <c r="AK331" s="92"/>
      <c r="AL331" s="92"/>
      <c r="AM331" s="92"/>
      <c r="AN331" s="92"/>
      <c r="AO331" s="92"/>
      <c r="AP331" s="92"/>
      <c r="AQ331" s="92"/>
      <c r="AR331" s="92"/>
    </row>
    <row r="332" spans="1:44" x14ac:dyDescent="0.2">
      <c r="A332" s="90"/>
      <c r="B332" s="90"/>
      <c r="C332" s="91"/>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2"/>
      <c r="AK332" s="92"/>
      <c r="AL332" s="92"/>
      <c r="AM332" s="92"/>
      <c r="AN332" s="92"/>
      <c r="AO332" s="92"/>
      <c r="AP332" s="92"/>
      <c r="AQ332" s="92"/>
      <c r="AR332" s="92"/>
    </row>
    <row r="333" spans="1:44" x14ac:dyDescent="0.2">
      <c r="A333" s="90"/>
      <c r="B333" s="90"/>
      <c r="C333" s="91"/>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2"/>
      <c r="AK333" s="92"/>
      <c r="AL333" s="92"/>
      <c r="AM333" s="92"/>
      <c r="AN333" s="92"/>
      <c r="AO333" s="92"/>
      <c r="AP333" s="92"/>
      <c r="AQ333" s="92"/>
      <c r="AR333" s="92"/>
    </row>
    <row r="334" spans="1:44" x14ac:dyDescent="0.2">
      <c r="A334" s="90"/>
      <c r="B334" s="90"/>
      <c r="C334" s="91"/>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2"/>
      <c r="AK334" s="92"/>
      <c r="AL334" s="92"/>
      <c r="AM334" s="92"/>
      <c r="AN334" s="92"/>
      <c r="AO334" s="92"/>
      <c r="AP334" s="92"/>
      <c r="AQ334" s="92"/>
      <c r="AR334" s="92"/>
    </row>
    <row r="335" spans="1:44" x14ac:dyDescent="0.2">
      <c r="A335" s="90"/>
      <c r="B335" s="90"/>
      <c r="C335" s="91"/>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2"/>
      <c r="AK335" s="92"/>
      <c r="AL335" s="92"/>
      <c r="AM335" s="92"/>
      <c r="AN335" s="92"/>
      <c r="AO335" s="92"/>
      <c r="AP335" s="92"/>
      <c r="AQ335" s="92"/>
      <c r="AR335" s="92"/>
    </row>
    <row r="336" spans="1:44" x14ac:dyDescent="0.2">
      <c r="A336" s="90"/>
      <c r="B336" s="90"/>
      <c r="C336" s="91"/>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2"/>
      <c r="AK336" s="92"/>
      <c r="AL336" s="92"/>
      <c r="AM336" s="92"/>
      <c r="AN336" s="92"/>
      <c r="AO336" s="92"/>
      <c r="AP336" s="92"/>
      <c r="AQ336" s="92"/>
      <c r="AR336" s="92"/>
    </row>
    <row r="337" spans="1:44" x14ac:dyDescent="0.2">
      <c r="A337" s="90"/>
      <c r="B337" s="90"/>
      <c r="C337" s="91"/>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2"/>
      <c r="AK337" s="92"/>
      <c r="AL337" s="92"/>
      <c r="AM337" s="92"/>
      <c r="AN337" s="92"/>
      <c r="AO337" s="92"/>
      <c r="AP337" s="92"/>
      <c r="AQ337" s="92"/>
      <c r="AR337" s="92"/>
    </row>
    <row r="338" spans="1:44" x14ac:dyDescent="0.2">
      <c r="A338" s="90"/>
      <c r="B338" s="90"/>
      <c r="C338" s="91"/>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2"/>
      <c r="AK338" s="92"/>
      <c r="AL338" s="92"/>
      <c r="AM338" s="92"/>
      <c r="AN338" s="92"/>
      <c r="AO338" s="92"/>
      <c r="AP338" s="92"/>
      <c r="AQ338" s="92"/>
      <c r="AR338" s="92"/>
    </row>
    <row r="339" spans="1:44" x14ac:dyDescent="0.2">
      <c r="A339" s="90"/>
      <c r="B339" s="90"/>
      <c r="C339" s="91"/>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2"/>
      <c r="AK339" s="92"/>
      <c r="AL339" s="92"/>
      <c r="AM339" s="92"/>
      <c r="AN339" s="92"/>
      <c r="AO339" s="92"/>
      <c r="AP339" s="92"/>
      <c r="AQ339" s="92"/>
      <c r="AR339" s="92"/>
    </row>
    <row r="340" spans="1:44" x14ac:dyDescent="0.2">
      <c r="A340" s="90"/>
      <c r="B340" s="90"/>
      <c r="C340" s="91"/>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2"/>
      <c r="AK340" s="92"/>
      <c r="AL340" s="92"/>
      <c r="AM340" s="92"/>
      <c r="AN340" s="92"/>
      <c r="AO340" s="92"/>
      <c r="AP340" s="92"/>
      <c r="AQ340" s="92"/>
      <c r="AR340" s="92"/>
    </row>
    <row r="341" spans="1:44" x14ac:dyDescent="0.2">
      <c r="A341" s="90"/>
      <c r="B341" s="90"/>
      <c r="C341" s="91"/>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2"/>
      <c r="AK341" s="92"/>
      <c r="AL341" s="92"/>
      <c r="AM341" s="92"/>
      <c r="AN341" s="92"/>
      <c r="AO341" s="92"/>
      <c r="AP341" s="92"/>
      <c r="AQ341" s="92"/>
      <c r="AR341" s="92"/>
    </row>
    <row r="342" spans="1:44" x14ac:dyDescent="0.2">
      <c r="A342" s="90"/>
      <c r="B342" s="90"/>
      <c r="C342" s="91"/>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2"/>
      <c r="AK342" s="92"/>
      <c r="AL342" s="92"/>
      <c r="AM342" s="92"/>
      <c r="AN342" s="92"/>
      <c r="AO342" s="92"/>
      <c r="AP342" s="92"/>
      <c r="AQ342" s="92"/>
      <c r="AR342" s="92"/>
    </row>
    <row r="343" spans="1:44" x14ac:dyDescent="0.2">
      <c r="A343" s="90"/>
      <c r="B343" s="90"/>
      <c r="C343" s="91"/>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2"/>
      <c r="AK343" s="92"/>
      <c r="AL343" s="92"/>
      <c r="AM343" s="92"/>
      <c r="AN343" s="92"/>
      <c r="AO343" s="92"/>
      <c r="AP343" s="92"/>
      <c r="AQ343" s="92"/>
      <c r="AR343" s="92"/>
    </row>
    <row r="344" spans="1:44" x14ac:dyDescent="0.2">
      <c r="A344" s="90"/>
      <c r="B344" s="90"/>
      <c r="C344" s="91"/>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2"/>
      <c r="AK344" s="92"/>
      <c r="AL344" s="92"/>
      <c r="AM344" s="92"/>
      <c r="AN344" s="92"/>
      <c r="AO344" s="92"/>
      <c r="AP344" s="92"/>
      <c r="AQ344" s="92"/>
      <c r="AR344" s="92"/>
    </row>
    <row r="345" spans="1:44" x14ac:dyDescent="0.2">
      <c r="A345" s="90"/>
      <c r="B345" s="90"/>
      <c r="C345" s="91"/>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2"/>
      <c r="AK345" s="92"/>
      <c r="AL345" s="92"/>
      <c r="AM345" s="92"/>
      <c r="AN345" s="92"/>
      <c r="AO345" s="92"/>
      <c r="AP345" s="92"/>
      <c r="AQ345" s="92"/>
      <c r="AR345" s="92"/>
    </row>
    <row r="346" spans="1:44" x14ac:dyDescent="0.2">
      <c r="A346" s="90"/>
      <c r="B346" s="90"/>
      <c r="C346" s="91"/>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2"/>
      <c r="AK346" s="92"/>
      <c r="AL346" s="92"/>
      <c r="AM346" s="92"/>
      <c r="AN346" s="92"/>
      <c r="AO346" s="92"/>
      <c r="AP346" s="92"/>
      <c r="AQ346" s="92"/>
      <c r="AR346" s="92"/>
    </row>
    <row r="347" spans="1:44" x14ac:dyDescent="0.2">
      <c r="A347" s="90"/>
      <c r="B347" s="90"/>
      <c r="C347" s="91"/>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2"/>
      <c r="AK347" s="92"/>
      <c r="AL347" s="92"/>
      <c r="AM347" s="92"/>
      <c r="AN347" s="92"/>
      <c r="AO347" s="92"/>
      <c r="AP347" s="92"/>
      <c r="AQ347" s="92"/>
      <c r="AR347" s="92"/>
    </row>
    <row r="348" spans="1:44" x14ac:dyDescent="0.2">
      <c r="A348" s="90"/>
      <c r="B348" s="90"/>
      <c r="C348" s="91"/>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2"/>
      <c r="AK348" s="92"/>
      <c r="AL348" s="92"/>
      <c r="AM348" s="92"/>
      <c r="AN348" s="92"/>
      <c r="AO348" s="92"/>
      <c r="AP348" s="92"/>
      <c r="AQ348" s="92"/>
      <c r="AR348" s="92"/>
    </row>
    <row r="349" spans="1:44" x14ac:dyDescent="0.2">
      <c r="A349" s="90"/>
      <c r="B349" s="90"/>
      <c r="C349" s="91"/>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2"/>
      <c r="AK349" s="92"/>
      <c r="AL349" s="92"/>
      <c r="AM349" s="92"/>
      <c r="AN349" s="92"/>
      <c r="AO349" s="92"/>
      <c r="AP349" s="92"/>
      <c r="AQ349" s="92"/>
      <c r="AR349" s="92"/>
    </row>
    <row r="350" spans="1:44" x14ac:dyDescent="0.2">
      <c r="A350" s="90"/>
      <c r="B350" s="90"/>
      <c r="C350" s="91"/>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2"/>
      <c r="AK350" s="92"/>
      <c r="AL350" s="92"/>
      <c r="AM350" s="92"/>
      <c r="AN350" s="92"/>
      <c r="AO350" s="92"/>
      <c r="AP350" s="92"/>
      <c r="AQ350" s="92"/>
      <c r="AR350" s="92"/>
    </row>
    <row r="351" spans="1:44" x14ac:dyDescent="0.2">
      <c r="A351" s="90"/>
      <c r="B351" s="90"/>
      <c r="C351" s="91"/>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2"/>
      <c r="AK351" s="92"/>
      <c r="AL351" s="92"/>
      <c r="AM351" s="92"/>
      <c r="AN351" s="92"/>
      <c r="AO351" s="92"/>
      <c r="AP351" s="92"/>
      <c r="AQ351" s="92"/>
      <c r="AR351" s="92"/>
    </row>
    <row r="352" spans="1:44" x14ac:dyDescent="0.2">
      <c r="A352" s="90"/>
      <c r="B352" s="90"/>
      <c r="C352" s="91"/>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2"/>
      <c r="AK352" s="92"/>
      <c r="AL352" s="92"/>
      <c r="AM352" s="92"/>
      <c r="AN352" s="92"/>
      <c r="AO352" s="92"/>
      <c r="AP352" s="92"/>
      <c r="AQ352" s="92"/>
      <c r="AR352" s="92"/>
    </row>
    <row r="353" spans="1:44" x14ac:dyDescent="0.2">
      <c r="A353" s="90"/>
      <c r="B353" s="90"/>
      <c r="C353" s="91"/>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2"/>
      <c r="AK353" s="92"/>
      <c r="AL353" s="92"/>
      <c r="AM353" s="92"/>
      <c r="AN353" s="92"/>
      <c r="AO353" s="92"/>
      <c r="AP353" s="92"/>
      <c r="AQ353" s="92"/>
      <c r="AR353" s="92"/>
    </row>
    <row r="354" spans="1:44" x14ac:dyDescent="0.2">
      <c r="A354" s="90"/>
      <c r="B354" s="90"/>
      <c r="C354" s="91"/>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2"/>
      <c r="AK354" s="92"/>
      <c r="AL354" s="92"/>
      <c r="AM354" s="92"/>
      <c r="AN354" s="92"/>
      <c r="AO354" s="92"/>
      <c r="AP354" s="92"/>
      <c r="AQ354" s="92"/>
      <c r="AR354" s="92"/>
    </row>
    <row r="355" spans="1:44" x14ac:dyDescent="0.2">
      <c r="A355" s="90"/>
      <c r="B355" s="90"/>
      <c r="C355" s="91"/>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2"/>
      <c r="AK355" s="92"/>
      <c r="AL355" s="92"/>
      <c r="AM355" s="92"/>
      <c r="AN355" s="92"/>
      <c r="AO355" s="92"/>
      <c r="AP355" s="92"/>
      <c r="AQ355" s="92"/>
      <c r="AR355" s="92"/>
    </row>
    <row r="356" spans="1:44" x14ac:dyDescent="0.2">
      <c r="A356" s="90"/>
      <c r="B356" s="90"/>
      <c r="C356" s="91"/>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2"/>
      <c r="AK356" s="92"/>
      <c r="AL356" s="92"/>
      <c r="AM356" s="92"/>
      <c r="AN356" s="92"/>
      <c r="AO356" s="92"/>
      <c r="AP356" s="92"/>
      <c r="AQ356" s="92"/>
      <c r="AR356" s="92"/>
    </row>
    <row r="357" spans="1:44" x14ac:dyDescent="0.2">
      <c r="A357" s="90"/>
      <c r="B357" s="90"/>
      <c r="C357" s="91"/>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2"/>
      <c r="AK357" s="92"/>
      <c r="AL357" s="92"/>
      <c r="AM357" s="92"/>
      <c r="AN357" s="92"/>
      <c r="AO357" s="92"/>
      <c r="AP357" s="92"/>
      <c r="AQ357" s="92"/>
      <c r="AR357" s="92"/>
    </row>
    <row r="358" spans="1:44" x14ac:dyDescent="0.2">
      <c r="A358" s="90"/>
      <c r="B358" s="90"/>
      <c r="C358" s="91"/>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2"/>
      <c r="AK358" s="92"/>
      <c r="AL358" s="92"/>
      <c r="AM358" s="92"/>
      <c r="AN358" s="92"/>
      <c r="AO358" s="92"/>
      <c r="AP358" s="92"/>
      <c r="AQ358" s="92"/>
      <c r="AR358" s="92"/>
    </row>
    <row r="359" spans="1:44" x14ac:dyDescent="0.2">
      <c r="A359" s="90"/>
      <c r="B359" s="90"/>
      <c r="C359" s="91"/>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2"/>
      <c r="AK359" s="92"/>
      <c r="AL359" s="92"/>
      <c r="AM359" s="92"/>
      <c r="AN359" s="92"/>
      <c r="AO359" s="92"/>
      <c r="AP359" s="92"/>
      <c r="AQ359" s="92"/>
      <c r="AR359" s="92"/>
    </row>
    <row r="360" spans="1:44" x14ac:dyDescent="0.2">
      <c r="A360" s="90"/>
      <c r="B360" s="90"/>
      <c r="C360" s="91"/>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2"/>
      <c r="AK360" s="92"/>
      <c r="AL360" s="92"/>
      <c r="AM360" s="92"/>
      <c r="AN360" s="92"/>
      <c r="AO360" s="92"/>
      <c r="AP360" s="92"/>
      <c r="AQ360" s="92"/>
      <c r="AR360" s="92"/>
    </row>
    <row r="361" spans="1:44" x14ac:dyDescent="0.2">
      <c r="A361" s="90"/>
      <c r="B361" s="90"/>
      <c r="C361" s="91"/>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2"/>
      <c r="AK361" s="92"/>
      <c r="AL361" s="92"/>
      <c r="AM361" s="92"/>
      <c r="AN361" s="92"/>
      <c r="AO361" s="92"/>
      <c r="AP361" s="92"/>
      <c r="AQ361" s="92"/>
      <c r="AR361" s="92"/>
    </row>
    <row r="362" spans="1:44" x14ac:dyDescent="0.2">
      <c r="A362" s="90"/>
      <c r="B362" s="90"/>
      <c r="C362" s="91"/>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2"/>
      <c r="AK362" s="92"/>
      <c r="AL362" s="92"/>
      <c r="AM362" s="92"/>
      <c r="AN362" s="92"/>
      <c r="AO362" s="92"/>
      <c r="AP362" s="92"/>
      <c r="AQ362" s="92"/>
      <c r="AR362" s="92"/>
    </row>
    <row r="363" spans="1:44" x14ac:dyDescent="0.2">
      <c r="A363" s="90"/>
      <c r="B363" s="90"/>
      <c r="C363" s="91"/>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2"/>
      <c r="AK363" s="92"/>
      <c r="AL363" s="92"/>
      <c r="AM363" s="92"/>
      <c r="AN363" s="92"/>
      <c r="AO363" s="92"/>
      <c r="AP363" s="92"/>
      <c r="AQ363" s="92"/>
      <c r="AR363" s="92"/>
    </row>
    <row r="364" spans="1:44" x14ac:dyDescent="0.2">
      <c r="A364" s="90"/>
      <c r="B364" s="90"/>
      <c r="C364" s="91"/>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2"/>
      <c r="AK364" s="92"/>
      <c r="AL364" s="92"/>
      <c r="AM364" s="92"/>
      <c r="AN364" s="92"/>
      <c r="AO364" s="92"/>
      <c r="AP364" s="92"/>
      <c r="AQ364" s="92"/>
      <c r="AR364" s="92"/>
    </row>
    <row r="365" spans="1:44" x14ac:dyDescent="0.2">
      <c r="A365" s="90"/>
      <c r="B365" s="90"/>
      <c r="C365" s="91"/>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2"/>
      <c r="AK365" s="92"/>
      <c r="AL365" s="92"/>
      <c r="AM365" s="92"/>
      <c r="AN365" s="92"/>
      <c r="AO365" s="92"/>
      <c r="AP365" s="92"/>
      <c r="AQ365" s="92"/>
      <c r="AR365" s="92"/>
    </row>
    <row r="366" spans="1:44" x14ac:dyDescent="0.2">
      <c r="A366" s="90"/>
      <c r="B366" s="90"/>
      <c r="C366" s="91"/>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2"/>
      <c r="AK366" s="92"/>
      <c r="AL366" s="92"/>
      <c r="AM366" s="92"/>
      <c r="AN366" s="92"/>
      <c r="AO366" s="92"/>
      <c r="AP366" s="92"/>
      <c r="AQ366" s="92"/>
      <c r="AR366" s="92"/>
    </row>
    <row r="367" spans="1:44" x14ac:dyDescent="0.2">
      <c r="A367" s="90"/>
      <c r="B367" s="90"/>
      <c r="C367" s="91"/>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2"/>
      <c r="AK367" s="92"/>
      <c r="AL367" s="92"/>
      <c r="AM367" s="92"/>
      <c r="AN367" s="92"/>
      <c r="AO367" s="92"/>
      <c r="AP367" s="92"/>
      <c r="AQ367" s="92"/>
      <c r="AR367" s="92"/>
    </row>
    <row r="368" spans="1:44" x14ac:dyDescent="0.2">
      <c r="A368" s="90"/>
      <c r="B368" s="90"/>
      <c r="C368" s="91"/>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2"/>
      <c r="AK368" s="92"/>
      <c r="AL368" s="92"/>
      <c r="AM368" s="92"/>
      <c r="AN368" s="92"/>
      <c r="AO368" s="92"/>
      <c r="AP368" s="92"/>
      <c r="AQ368" s="92"/>
      <c r="AR368" s="92"/>
    </row>
    <row r="369" spans="1:44" x14ac:dyDescent="0.2">
      <c r="A369" s="90"/>
      <c r="B369" s="90"/>
      <c r="C369" s="91"/>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2"/>
      <c r="AK369" s="92"/>
      <c r="AL369" s="92"/>
      <c r="AM369" s="92"/>
      <c r="AN369" s="92"/>
      <c r="AO369" s="92"/>
      <c r="AP369" s="92"/>
      <c r="AQ369" s="92"/>
      <c r="AR369" s="92"/>
    </row>
    <row r="370" spans="1:44" x14ac:dyDescent="0.2">
      <c r="A370" s="90"/>
      <c r="B370" s="90"/>
      <c r="C370" s="91"/>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2"/>
      <c r="AK370" s="92"/>
      <c r="AL370" s="92"/>
      <c r="AM370" s="92"/>
      <c r="AN370" s="92"/>
      <c r="AO370" s="92"/>
      <c r="AP370" s="92"/>
      <c r="AQ370" s="92"/>
      <c r="AR370" s="92"/>
    </row>
    <row r="371" spans="1:44" x14ac:dyDescent="0.2">
      <c r="A371" s="90"/>
      <c r="B371" s="90"/>
      <c r="C371" s="91"/>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2"/>
      <c r="AK371" s="92"/>
      <c r="AL371" s="92"/>
      <c r="AM371" s="92"/>
      <c r="AN371" s="92"/>
      <c r="AO371" s="92"/>
      <c r="AP371" s="92"/>
      <c r="AQ371" s="92"/>
      <c r="AR371" s="92"/>
    </row>
    <row r="372" spans="1:44" x14ac:dyDescent="0.2">
      <c r="A372" s="90"/>
      <c r="B372" s="90"/>
      <c r="C372" s="91"/>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2"/>
      <c r="AK372" s="92"/>
      <c r="AL372" s="92"/>
      <c r="AM372" s="92"/>
      <c r="AN372" s="92"/>
      <c r="AO372" s="92"/>
      <c r="AP372" s="92"/>
      <c r="AQ372" s="92"/>
      <c r="AR372" s="92"/>
    </row>
    <row r="373" spans="1:44" x14ac:dyDescent="0.2">
      <c r="A373" s="90"/>
      <c r="B373" s="90"/>
      <c r="C373" s="91"/>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2"/>
      <c r="AK373" s="92"/>
      <c r="AL373" s="92"/>
      <c r="AM373" s="92"/>
      <c r="AN373" s="92"/>
      <c r="AO373" s="92"/>
      <c r="AP373" s="92"/>
      <c r="AQ373" s="92"/>
      <c r="AR373" s="92"/>
    </row>
    <row r="374" spans="1:44" x14ac:dyDescent="0.2">
      <c r="A374" s="90"/>
      <c r="B374" s="90"/>
      <c r="C374" s="91"/>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2"/>
      <c r="AK374" s="92"/>
      <c r="AL374" s="92"/>
      <c r="AM374" s="92"/>
      <c r="AN374" s="92"/>
      <c r="AO374" s="92"/>
      <c r="AP374" s="92"/>
      <c r="AQ374" s="92"/>
      <c r="AR374" s="92"/>
    </row>
    <row r="375" spans="1:44" x14ac:dyDescent="0.2">
      <c r="A375" s="90"/>
      <c r="B375" s="90"/>
      <c r="C375" s="91"/>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2"/>
      <c r="AK375" s="92"/>
      <c r="AL375" s="92"/>
      <c r="AM375" s="92"/>
      <c r="AN375" s="92"/>
      <c r="AO375" s="92"/>
      <c r="AP375" s="92"/>
      <c r="AQ375" s="92"/>
      <c r="AR375" s="92"/>
    </row>
    <row r="376" spans="1:44" x14ac:dyDescent="0.2">
      <c r="A376" s="90"/>
      <c r="B376" s="90"/>
      <c r="C376" s="91"/>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2"/>
      <c r="AK376" s="92"/>
      <c r="AL376" s="92"/>
      <c r="AM376" s="92"/>
      <c r="AN376" s="92"/>
      <c r="AO376" s="92"/>
      <c r="AP376" s="92"/>
      <c r="AQ376" s="92"/>
      <c r="AR376" s="92"/>
    </row>
    <row r="377" spans="1:44" x14ac:dyDescent="0.2">
      <c r="A377" s="90"/>
      <c r="B377" s="90"/>
      <c r="C377" s="91"/>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2"/>
      <c r="AK377" s="92"/>
      <c r="AL377" s="92"/>
      <c r="AM377" s="92"/>
      <c r="AN377" s="92"/>
      <c r="AO377" s="92"/>
      <c r="AP377" s="92"/>
      <c r="AQ377" s="92"/>
      <c r="AR377" s="92"/>
    </row>
    <row r="378" spans="1:44" x14ac:dyDescent="0.2">
      <c r="A378" s="90"/>
      <c r="B378" s="90"/>
      <c r="C378" s="91"/>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2"/>
      <c r="AK378" s="92"/>
      <c r="AL378" s="92"/>
      <c r="AM378" s="92"/>
      <c r="AN378" s="92"/>
      <c r="AO378" s="92"/>
      <c r="AP378" s="92"/>
      <c r="AQ378" s="92"/>
      <c r="AR378" s="92"/>
    </row>
    <row r="379" spans="1:44" x14ac:dyDescent="0.2">
      <c r="A379" s="90"/>
      <c r="B379" s="90"/>
      <c r="C379" s="91"/>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2"/>
      <c r="AK379" s="92"/>
      <c r="AL379" s="92"/>
      <c r="AM379" s="92"/>
      <c r="AN379" s="92"/>
      <c r="AO379" s="92"/>
      <c r="AP379" s="92"/>
      <c r="AQ379" s="92"/>
      <c r="AR379" s="92"/>
    </row>
    <row r="380" spans="1:44" x14ac:dyDescent="0.2">
      <c r="A380" s="90"/>
      <c r="B380" s="90"/>
      <c r="C380" s="91"/>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2"/>
      <c r="AK380" s="92"/>
      <c r="AL380" s="92"/>
      <c r="AM380" s="92"/>
      <c r="AN380" s="92"/>
      <c r="AO380" s="92"/>
      <c r="AP380" s="92"/>
      <c r="AQ380" s="92"/>
      <c r="AR380" s="92"/>
    </row>
    <row r="381" spans="1:44" x14ac:dyDescent="0.2">
      <c r="A381" s="90"/>
      <c r="B381" s="90"/>
      <c r="C381" s="91"/>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2"/>
      <c r="AK381" s="92"/>
      <c r="AL381" s="92"/>
      <c r="AM381" s="92"/>
      <c r="AN381" s="92"/>
      <c r="AO381" s="92"/>
      <c r="AP381" s="92"/>
      <c r="AQ381" s="92"/>
      <c r="AR381" s="92"/>
    </row>
    <row r="382" spans="1:44" x14ac:dyDescent="0.2">
      <c r="A382" s="90"/>
      <c r="B382" s="90"/>
      <c r="C382" s="91"/>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2"/>
      <c r="AK382" s="92"/>
      <c r="AL382" s="92"/>
      <c r="AM382" s="92"/>
      <c r="AN382" s="92"/>
      <c r="AO382" s="92"/>
      <c r="AP382" s="92"/>
      <c r="AQ382" s="92"/>
      <c r="AR382" s="92"/>
    </row>
    <row r="383" spans="1:44" x14ac:dyDescent="0.2">
      <c r="A383" s="90"/>
      <c r="B383" s="90"/>
      <c r="C383" s="91"/>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2"/>
      <c r="AK383" s="92"/>
      <c r="AL383" s="92"/>
      <c r="AM383" s="92"/>
      <c r="AN383" s="92"/>
      <c r="AO383" s="92"/>
      <c r="AP383" s="92"/>
      <c r="AQ383" s="92"/>
      <c r="AR383" s="92"/>
    </row>
    <row r="384" spans="1:44" x14ac:dyDescent="0.2">
      <c r="A384" s="90"/>
      <c r="B384" s="90"/>
      <c r="C384" s="91"/>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2"/>
      <c r="AK384" s="92"/>
      <c r="AL384" s="92"/>
      <c r="AM384" s="92"/>
      <c r="AN384" s="92"/>
      <c r="AO384" s="92"/>
      <c r="AP384" s="92"/>
      <c r="AQ384" s="92"/>
      <c r="AR384" s="92"/>
    </row>
    <row r="385" spans="1:44" x14ac:dyDescent="0.2">
      <c r="A385" s="90"/>
      <c r="B385" s="90"/>
      <c r="C385" s="91"/>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2"/>
      <c r="AK385" s="92"/>
      <c r="AL385" s="92"/>
      <c r="AM385" s="92"/>
      <c r="AN385" s="92"/>
      <c r="AO385" s="92"/>
      <c r="AP385" s="92"/>
      <c r="AQ385" s="92"/>
      <c r="AR385" s="92"/>
    </row>
    <row r="386" spans="1:44" x14ac:dyDescent="0.2">
      <c r="A386" s="90"/>
      <c r="B386" s="90"/>
      <c r="C386" s="91"/>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2"/>
      <c r="AK386" s="92"/>
      <c r="AL386" s="92"/>
      <c r="AM386" s="92"/>
      <c r="AN386" s="92"/>
      <c r="AO386" s="92"/>
      <c r="AP386" s="92"/>
      <c r="AQ386" s="92"/>
      <c r="AR386" s="92"/>
    </row>
    <row r="387" spans="1:44" x14ac:dyDescent="0.2">
      <c r="A387" s="90"/>
      <c r="B387" s="90"/>
      <c r="C387" s="91"/>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2"/>
      <c r="AK387" s="92"/>
      <c r="AL387" s="92"/>
      <c r="AM387" s="92"/>
      <c r="AN387" s="92"/>
      <c r="AO387" s="92"/>
      <c r="AP387" s="92"/>
      <c r="AQ387" s="92"/>
      <c r="AR387" s="92"/>
    </row>
    <row r="388" spans="1:44" x14ac:dyDescent="0.2">
      <c r="A388" s="90"/>
      <c r="B388" s="90"/>
      <c r="C388" s="91"/>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2"/>
      <c r="AK388" s="92"/>
      <c r="AL388" s="92"/>
      <c r="AM388" s="92"/>
      <c r="AN388" s="92"/>
      <c r="AO388" s="92"/>
      <c r="AP388" s="92"/>
      <c r="AQ388" s="92"/>
      <c r="AR388" s="92"/>
    </row>
    <row r="389" spans="1:44" x14ac:dyDescent="0.2">
      <c r="A389" s="90"/>
      <c r="B389" s="90"/>
      <c r="C389" s="91"/>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2"/>
      <c r="AK389" s="92"/>
      <c r="AL389" s="92"/>
      <c r="AM389" s="92"/>
      <c r="AN389" s="92"/>
      <c r="AO389" s="92"/>
      <c r="AP389" s="92"/>
      <c r="AQ389" s="92"/>
      <c r="AR389" s="92"/>
    </row>
    <row r="390" spans="1:44" x14ac:dyDescent="0.2">
      <c r="A390" s="90"/>
      <c r="B390" s="90"/>
      <c r="C390" s="91"/>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2"/>
      <c r="AK390" s="92"/>
      <c r="AL390" s="92"/>
      <c r="AM390" s="92"/>
      <c r="AN390" s="92"/>
      <c r="AO390" s="92"/>
      <c r="AP390" s="92"/>
      <c r="AQ390" s="92"/>
      <c r="AR390" s="92"/>
    </row>
    <row r="391" spans="1:44" x14ac:dyDescent="0.2">
      <c r="A391" s="90"/>
      <c r="B391" s="90"/>
      <c r="C391" s="91"/>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2"/>
      <c r="AK391" s="92"/>
      <c r="AL391" s="92"/>
      <c r="AM391" s="92"/>
      <c r="AN391" s="92"/>
      <c r="AO391" s="92"/>
      <c r="AP391" s="92"/>
      <c r="AQ391" s="92"/>
      <c r="AR391" s="92"/>
    </row>
    <row r="392" spans="1:44" x14ac:dyDescent="0.2">
      <c r="A392" s="90"/>
      <c r="B392" s="90"/>
      <c r="C392" s="91"/>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2"/>
      <c r="AK392" s="92"/>
      <c r="AL392" s="92"/>
      <c r="AM392" s="92"/>
      <c r="AN392" s="92"/>
      <c r="AO392" s="92"/>
      <c r="AP392" s="92"/>
      <c r="AQ392" s="92"/>
      <c r="AR392" s="92"/>
    </row>
    <row r="393" spans="1:44" x14ac:dyDescent="0.2">
      <c r="A393" s="90"/>
      <c r="B393" s="90"/>
      <c r="C393" s="91"/>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2"/>
      <c r="AK393" s="92"/>
      <c r="AL393" s="92"/>
      <c r="AM393" s="92"/>
      <c r="AN393" s="92"/>
      <c r="AO393" s="92"/>
      <c r="AP393" s="92"/>
      <c r="AQ393" s="92"/>
      <c r="AR393" s="92"/>
    </row>
    <row r="394" spans="1:44" x14ac:dyDescent="0.2">
      <c r="A394" s="90"/>
      <c r="B394" s="90"/>
      <c r="C394" s="91"/>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2"/>
      <c r="AK394" s="92"/>
      <c r="AL394" s="92"/>
      <c r="AM394" s="92"/>
      <c r="AN394" s="92"/>
      <c r="AO394" s="92"/>
      <c r="AP394" s="92"/>
      <c r="AQ394" s="92"/>
      <c r="AR394" s="92"/>
    </row>
    <row r="395" spans="1:44" x14ac:dyDescent="0.2">
      <c r="A395" s="90"/>
      <c r="B395" s="90"/>
      <c r="C395" s="91"/>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2"/>
      <c r="AK395" s="92"/>
      <c r="AL395" s="92"/>
      <c r="AM395" s="92"/>
      <c r="AN395" s="92"/>
      <c r="AO395" s="92"/>
      <c r="AP395" s="92"/>
      <c r="AQ395" s="92"/>
      <c r="AR395" s="92"/>
    </row>
    <row r="396" spans="1:44" x14ac:dyDescent="0.2">
      <c r="A396" s="90"/>
      <c r="B396" s="90"/>
      <c r="C396" s="91"/>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2"/>
      <c r="AK396" s="92"/>
      <c r="AL396" s="92"/>
      <c r="AM396" s="92"/>
      <c r="AN396" s="92"/>
      <c r="AO396" s="92"/>
      <c r="AP396" s="92"/>
      <c r="AQ396" s="92"/>
      <c r="AR396" s="92"/>
    </row>
    <row r="397" spans="1:44" x14ac:dyDescent="0.2">
      <c r="A397" s="90"/>
      <c r="B397" s="90"/>
      <c r="C397" s="91"/>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2"/>
      <c r="AK397" s="92"/>
      <c r="AL397" s="92"/>
      <c r="AM397" s="92"/>
      <c r="AN397" s="92"/>
      <c r="AO397" s="92"/>
      <c r="AP397" s="92"/>
      <c r="AQ397" s="92"/>
      <c r="AR397" s="92"/>
    </row>
    <row r="398" spans="1:44" x14ac:dyDescent="0.2">
      <c r="A398" s="90"/>
      <c r="B398" s="90"/>
      <c r="C398" s="91"/>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2"/>
      <c r="AK398" s="92"/>
      <c r="AL398" s="92"/>
      <c r="AM398" s="92"/>
      <c r="AN398" s="92"/>
      <c r="AO398" s="92"/>
      <c r="AP398" s="92"/>
      <c r="AQ398" s="92"/>
      <c r="AR398" s="92"/>
    </row>
    <row r="399" spans="1:44" x14ac:dyDescent="0.2">
      <c r="A399" s="90"/>
      <c r="B399" s="90"/>
      <c r="C399" s="91"/>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2"/>
      <c r="AK399" s="92"/>
      <c r="AL399" s="92"/>
      <c r="AM399" s="92"/>
      <c r="AN399" s="92"/>
      <c r="AO399" s="92"/>
      <c r="AP399" s="92"/>
      <c r="AQ399" s="92"/>
      <c r="AR399" s="92"/>
    </row>
    <row r="400" spans="1:44" x14ac:dyDescent="0.2">
      <c r="A400" s="90"/>
      <c r="B400" s="90"/>
      <c r="C400" s="91"/>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2"/>
      <c r="AK400" s="92"/>
      <c r="AL400" s="92"/>
      <c r="AM400" s="92"/>
      <c r="AN400" s="92"/>
      <c r="AO400" s="92"/>
      <c r="AP400" s="92"/>
      <c r="AQ400" s="92"/>
      <c r="AR400" s="92"/>
    </row>
    <row r="401" spans="1:44" x14ac:dyDescent="0.2">
      <c r="A401" s="90"/>
      <c r="B401" s="90"/>
      <c r="C401" s="91"/>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2"/>
      <c r="AK401" s="92"/>
      <c r="AL401" s="92"/>
      <c r="AM401" s="92"/>
      <c r="AN401" s="92"/>
      <c r="AO401" s="92"/>
      <c r="AP401" s="92"/>
      <c r="AQ401" s="92"/>
      <c r="AR401" s="92"/>
    </row>
    <row r="402" spans="1:44" x14ac:dyDescent="0.2">
      <c r="A402" s="90"/>
      <c r="B402" s="90"/>
      <c r="C402" s="91"/>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2"/>
      <c r="AK402" s="92"/>
      <c r="AL402" s="92"/>
      <c r="AM402" s="92"/>
      <c r="AN402" s="92"/>
      <c r="AO402" s="92"/>
      <c r="AP402" s="92"/>
      <c r="AQ402" s="92"/>
      <c r="AR402" s="92"/>
    </row>
    <row r="403" spans="1:44" x14ac:dyDescent="0.2">
      <c r="A403" s="90"/>
      <c r="B403" s="90"/>
      <c r="C403" s="91"/>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2"/>
      <c r="AK403" s="92"/>
      <c r="AL403" s="92"/>
      <c r="AM403" s="92"/>
      <c r="AN403" s="92"/>
      <c r="AO403" s="92"/>
      <c r="AP403" s="92"/>
      <c r="AQ403" s="92"/>
      <c r="AR403" s="92"/>
    </row>
    <row r="404" spans="1:44" x14ac:dyDescent="0.2">
      <c r="A404" s="90"/>
      <c r="B404" s="90"/>
      <c r="C404" s="91"/>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2"/>
      <c r="AK404" s="92"/>
      <c r="AL404" s="92"/>
      <c r="AM404" s="92"/>
      <c r="AN404" s="92"/>
      <c r="AO404" s="92"/>
      <c r="AP404" s="92"/>
      <c r="AQ404" s="92"/>
      <c r="AR404" s="92"/>
    </row>
    <row r="405" spans="1:44" x14ac:dyDescent="0.2">
      <c r="A405" s="90"/>
      <c r="B405" s="90"/>
      <c r="C405" s="91"/>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2"/>
      <c r="AK405" s="92"/>
      <c r="AL405" s="92"/>
      <c r="AM405" s="92"/>
      <c r="AN405" s="92"/>
      <c r="AO405" s="92"/>
      <c r="AP405" s="92"/>
      <c r="AQ405" s="92"/>
      <c r="AR405" s="92"/>
    </row>
    <row r="406" spans="1:44" x14ac:dyDescent="0.2">
      <c r="A406" s="90"/>
      <c r="B406" s="90"/>
      <c r="C406" s="91"/>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2"/>
      <c r="AK406" s="92"/>
      <c r="AL406" s="92"/>
      <c r="AM406" s="92"/>
      <c r="AN406" s="92"/>
      <c r="AO406" s="92"/>
      <c r="AP406" s="92"/>
      <c r="AQ406" s="92"/>
      <c r="AR406" s="92"/>
    </row>
    <row r="407" spans="1:44" x14ac:dyDescent="0.2">
      <c r="A407" s="90"/>
      <c r="B407" s="90"/>
      <c r="C407" s="91"/>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2"/>
      <c r="AK407" s="92"/>
      <c r="AL407" s="92"/>
      <c r="AM407" s="92"/>
      <c r="AN407" s="92"/>
      <c r="AO407" s="92"/>
      <c r="AP407" s="92"/>
      <c r="AQ407" s="92"/>
      <c r="AR407" s="92"/>
    </row>
    <row r="408" spans="1:44" x14ac:dyDescent="0.2">
      <c r="A408" s="90"/>
      <c r="B408" s="90"/>
      <c r="C408" s="91"/>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2"/>
      <c r="AK408" s="92"/>
      <c r="AL408" s="92"/>
      <c r="AM408" s="92"/>
      <c r="AN408" s="92"/>
      <c r="AO408" s="92"/>
      <c r="AP408" s="92"/>
      <c r="AQ408" s="92"/>
      <c r="AR408" s="92"/>
    </row>
    <row r="409" spans="1:44" x14ac:dyDescent="0.2">
      <c r="A409" s="90"/>
      <c r="B409" s="90"/>
      <c r="C409" s="91"/>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2"/>
      <c r="AK409" s="92"/>
      <c r="AL409" s="92"/>
      <c r="AM409" s="92"/>
      <c r="AN409" s="92"/>
      <c r="AO409" s="92"/>
      <c r="AP409" s="92"/>
      <c r="AQ409" s="92"/>
      <c r="AR409" s="92"/>
    </row>
    <row r="410" spans="1:44" x14ac:dyDescent="0.2">
      <c r="A410" s="90"/>
      <c r="B410" s="90"/>
      <c r="C410" s="91"/>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2"/>
      <c r="AK410" s="92"/>
      <c r="AL410" s="92"/>
      <c r="AM410" s="92"/>
      <c r="AN410" s="92"/>
      <c r="AO410" s="92"/>
      <c r="AP410" s="92"/>
      <c r="AQ410" s="92"/>
      <c r="AR410" s="92"/>
    </row>
    <row r="411" spans="1:44" x14ac:dyDescent="0.2">
      <c r="A411" s="90"/>
      <c r="B411" s="90"/>
      <c r="C411" s="91"/>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2"/>
      <c r="AK411" s="92"/>
      <c r="AL411" s="92"/>
      <c r="AM411" s="92"/>
      <c r="AN411" s="92"/>
      <c r="AO411" s="92"/>
      <c r="AP411" s="92"/>
      <c r="AQ411" s="92"/>
      <c r="AR411" s="92"/>
    </row>
    <row r="412" spans="1:44" x14ac:dyDescent="0.2">
      <c r="A412" s="90"/>
      <c r="B412" s="90"/>
      <c r="C412" s="91"/>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2"/>
      <c r="AK412" s="92"/>
      <c r="AL412" s="92"/>
      <c r="AM412" s="92"/>
      <c r="AN412" s="92"/>
      <c r="AO412" s="92"/>
      <c r="AP412" s="92"/>
      <c r="AQ412" s="92"/>
      <c r="AR412" s="92"/>
    </row>
    <row r="413" spans="1:44" x14ac:dyDescent="0.2">
      <c r="A413" s="90"/>
      <c r="B413" s="90"/>
      <c r="C413" s="91"/>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2"/>
      <c r="AK413" s="92"/>
      <c r="AL413" s="92"/>
      <c r="AM413" s="92"/>
      <c r="AN413" s="92"/>
      <c r="AO413" s="92"/>
      <c r="AP413" s="92"/>
      <c r="AQ413" s="92"/>
      <c r="AR413" s="92"/>
    </row>
    <row r="414" spans="1:44" x14ac:dyDescent="0.2">
      <c r="A414" s="90"/>
      <c r="B414" s="90"/>
      <c r="C414" s="91"/>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2"/>
      <c r="AK414" s="92"/>
      <c r="AL414" s="92"/>
      <c r="AM414" s="92"/>
      <c r="AN414" s="92"/>
      <c r="AO414" s="92"/>
      <c r="AP414" s="92"/>
      <c r="AQ414" s="92"/>
      <c r="AR414" s="92"/>
    </row>
    <row r="415" spans="1:44" x14ac:dyDescent="0.2">
      <c r="A415" s="90"/>
      <c r="B415" s="90"/>
      <c r="C415" s="91"/>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2"/>
      <c r="AK415" s="92"/>
      <c r="AL415" s="92"/>
      <c r="AM415" s="92"/>
      <c r="AN415" s="92"/>
      <c r="AO415" s="92"/>
      <c r="AP415" s="92"/>
      <c r="AQ415" s="92"/>
      <c r="AR415" s="92"/>
    </row>
    <row r="416" spans="1:44" x14ac:dyDescent="0.2">
      <c r="A416" s="90"/>
      <c r="B416" s="90"/>
      <c r="C416" s="91"/>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2"/>
      <c r="AK416" s="92"/>
      <c r="AL416" s="92"/>
      <c r="AM416" s="92"/>
      <c r="AN416" s="92"/>
      <c r="AO416" s="92"/>
      <c r="AP416" s="92"/>
      <c r="AQ416" s="92"/>
      <c r="AR416" s="92"/>
    </row>
    <row r="417" spans="1:44" x14ac:dyDescent="0.2">
      <c r="A417" s="90"/>
      <c r="B417" s="90"/>
      <c r="C417" s="91"/>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2"/>
      <c r="AK417" s="92"/>
      <c r="AL417" s="92"/>
      <c r="AM417" s="92"/>
      <c r="AN417" s="92"/>
      <c r="AO417" s="92"/>
      <c r="AP417" s="92"/>
      <c r="AQ417" s="92"/>
      <c r="AR417" s="92"/>
    </row>
    <row r="418" spans="1:44" x14ac:dyDescent="0.2">
      <c r="A418" s="90"/>
      <c r="B418" s="90"/>
      <c r="C418" s="91"/>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2"/>
      <c r="AK418" s="92"/>
      <c r="AL418" s="92"/>
      <c r="AM418" s="92"/>
      <c r="AN418" s="92"/>
      <c r="AO418" s="92"/>
      <c r="AP418" s="92"/>
      <c r="AQ418" s="92"/>
      <c r="AR418" s="92"/>
    </row>
    <row r="419" spans="1:44" x14ac:dyDescent="0.2">
      <c r="A419" s="90"/>
      <c r="B419" s="90"/>
      <c r="C419" s="91"/>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2"/>
      <c r="AK419" s="92"/>
      <c r="AL419" s="92"/>
      <c r="AM419" s="92"/>
      <c r="AN419" s="92"/>
      <c r="AO419" s="92"/>
      <c r="AP419" s="92"/>
      <c r="AQ419" s="92"/>
      <c r="AR419" s="92"/>
    </row>
    <row r="420" spans="1:44" x14ac:dyDescent="0.2">
      <c r="A420" s="90"/>
      <c r="B420" s="90"/>
      <c r="C420" s="91"/>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2"/>
      <c r="AK420" s="92"/>
      <c r="AL420" s="92"/>
      <c r="AM420" s="92"/>
      <c r="AN420" s="92"/>
      <c r="AO420" s="92"/>
      <c r="AP420" s="92"/>
      <c r="AQ420" s="92"/>
      <c r="AR420" s="92"/>
    </row>
    <row r="421" spans="1:44" x14ac:dyDescent="0.2">
      <c r="A421" s="90"/>
      <c r="B421" s="90"/>
      <c r="C421" s="91"/>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2"/>
      <c r="AK421" s="92"/>
      <c r="AL421" s="92"/>
      <c r="AM421" s="92"/>
      <c r="AN421" s="92"/>
      <c r="AO421" s="92"/>
      <c r="AP421" s="92"/>
      <c r="AQ421" s="92"/>
      <c r="AR421" s="92"/>
    </row>
    <row r="422" spans="1:44" x14ac:dyDescent="0.2">
      <c r="A422" s="90"/>
      <c r="B422" s="90"/>
      <c r="C422" s="91"/>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2"/>
      <c r="AK422" s="92"/>
      <c r="AL422" s="92"/>
      <c r="AM422" s="92"/>
      <c r="AN422" s="92"/>
      <c r="AO422" s="92"/>
      <c r="AP422" s="92"/>
      <c r="AQ422" s="92"/>
      <c r="AR422" s="92"/>
    </row>
    <row r="423" spans="1:44" x14ac:dyDescent="0.2">
      <c r="A423" s="90"/>
      <c r="B423" s="90"/>
      <c r="C423" s="91"/>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2"/>
      <c r="AK423" s="92"/>
      <c r="AL423" s="92"/>
      <c r="AM423" s="92"/>
      <c r="AN423" s="92"/>
      <c r="AO423" s="92"/>
      <c r="AP423" s="92"/>
      <c r="AQ423" s="92"/>
      <c r="AR423" s="92"/>
    </row>
    <row r="424" spans="1:44" x14ac:dyDescent="0.2">
      <c r="A424" s="90"/>
      <c r="B424" s="90"/>
      <c r="C424" s="91"/>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2"/>
      <c r="AK424" s="92"/>
      <c r="AL424" s="92"/>
      <c r="AM424" s="92"/>
      <c r="AN424" s="92"/>
      <c r="AO424" s="92"/>
      <c r="AP424" s="92"/>
      <c r="AQ424" s="92"/>
      <c r="AR424" s="92"/>
    </row>
    <row r="425" spans="1:44" x14ac:dyDescent="0.2">
      <c r="A425" s="90"/>
      <c r="B425" s="90"/>
      <c r="C425" s="91"/>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2"/>
      <c r="AK425" s="92"/>
      <c r="AL425" s="92"/>
      <c r="AM425" s="92"/>
      <c r="AN425" s="92"/>
      <c r="AO425" s="92"/>
      <c r="AP425" s="92"/>
      <c r="AQ425" s="92"/>
      <c r="AR425" s="92"/>
    </row>
    <row r="426" spans="1:44" x14ac:dyDescent="0.2">
      <c r="A426" s="90"/>
      <c r="B426" s="90"/>
      <c r="C426" s="91"/>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2"/>
      <c r="AK426" s="92"/>
      <c r="AL426" s="92"/>
      <c r="AM426" s="92"/>
      <c r="AN426" s="92"/>
      <c r="AO426" s="92"/>
      <c r="AP426" s="92"/>
      <c r="AQ426" s="92"/>
      <c r="AR426" s="92"/>
    </row>
    <row r="427" spans="1:44" x14ac:dyDescent="0.2">
      <c r="A427" s="90"/>
      <c r="B427" s="90"/>
      <c r="C427" s="91"/>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2"/>
      <c r="AK427" s="92"/>
      <c r="AL427" s="92"/>
      <c r="AM427" s="92"/>
      <c r="AN427" s="92"/>
      <c r="AO427" s="92"/>
      <c r="AP427" s="92"/>
      <c r="AQ427" s="92"/>
      <c r="AR427" s="92"/>
    </row>
    <row r="428" spans="1:44" x14ac:dyDescent="0.2">
      <c r="A428" s="90"/>
      <c r="B428" s="90"/>
      <c r="C428" s="91"/>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2"/>
      <c r="AK428" s="92"/>
      <c r="AL428" s="92"/>
      <c r="AM428" s="92"/>
      <c r="AN428" s="92"/>
      <c r="AO428" s="92"/>
      <c r="AP428" s="92"/>
      <c r="AQ428" s="92"/>
      <c r="AR428" s="92"/>
    </row>
    <row r="429" spans="1:44" x14ac:dyDescent="0.2">
      <c r="A429" s="90"/>
      <c r="B429" s="90"/>
      <c r="C429" s="91"/>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2"/>
      <c r="AK429" s="92"/>
      <c r="AL429" s="92"/>
      <c r="AM429" s="92"/>
      <c r="AN429" s="92"/>
      <c r="AO429" s="92"/>
      <c r="AP429" s="92"/>
      <c r="AQ429" s="92"/>
      <c r="AR429" s="92"/>
    </row>
    <row r="430" spans="1:44" x14ac:dyDescent="0.2">
      <c r="A430" s="90"/>
      <c r="B430" s="90"/>
      <c r="C430" s="91"/>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2"/>
      <c r="AK430" s="92"/>
      <c r="AL430" s="92"/>
      <c r="AM430" s="92"/>
      <c r="AN430" s="92"/>
      <c r="AO430" s="92"/>
      <c r="AP430" s="92"/>
      <c r="AQ430" s="92"/>
      <c r="AR430" s="92"/>
    </row>
    <row r="431" spans="1:44" x14ac:dyDescent="0.2">
      <c r="A431" s="90"/>
      <c r="B431" s="90"/>
      <c r="C431" s="91"/>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2"/>
      <c r="AK431" s="92"/>
      <c r="AL431" s="92"/>
      <c r="AM431" s="92"/>
      <c r="AN431" s="92"/>
      <c r="AO431" s="92"/>
      <c r="AP431" s="92"/>
      <c r="AQ431" s="92"/>
      <c r="AR431" s="92"/>
    </row>
    <row r="432" spans="1:44" x14ac:dyDescent="0.2">
      <c r="A432" s="90"/>
      <c r="B432" s="90"/>
      <c r="C432" s="91"/>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2"/>
      <c r="AK432" s="92"/>
      <c r="AL432" s="92"/>
      <c r="AM432" s="92"/>
      <c r="AN432" s="92"/>
      <c r="AO432" s="92"/>
      <c r="AP432" s="92"/>
      <c r="AQ432" s="92"/>
      <c r="AR432" s="92"/>
    </row>
    <row r="433" spans="1:44" x14ac:dyDescent="0.2">
      <c r="A433" s="90"/>
      <c r="B433" s="90"/>
      <c r="C433" s="91"/>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2"/>
      <c r="AK433" s="92"/>
      <c r="AL433" s="92"/>
      <c r="AM433" s="92"/>
      <c r="AN433" s="92"/>
      <c r="AO433" s="92"/>
      <c r="AP433" s="92"/>
      <c r="AQ433" s="92"/>
      <c r="AR433" s="92"/>
    </row>
    <row r="434" spans="1:44" x14ac:dyDescent="0.2">
      <c r="A434" s="90"/>
      <c r="B434" s="90"/>
      <c r="C434" s="91"/>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2"/>
      <c r="AK434" s="92"/>
      <c r="AL434" s="92"/>
      <c r="AM434" s="92"/>
      <c r="AN434" s="92"/>
      <c r="AO434" s="92"/>
      <c r="AP434" s="92"/>
      <c r="AQ434" s="92"/>
      <c r="AR434" s="92"/>
    </row>
    <row r="435" spans="1:44" x14ac:dyDescent="0.2">
      <c r="A435" s="90"/>
      <c r="B435" s="90"/>
      <c r="C435" s="91"/>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2"/>
      <c r="AK435" s="92"/>
      <c r="AL435" s="92"/>
      <c r="AM435" s="92"/>
      <c r="AN435" s="92"/>
      <c r="AO435" s="92"/>
      <c r="AP435" s="92"/>
      <c r="AQ435" s="92"/>
      <c r="AR435" s="92"/>
    </row>
    <row r="436" spans="1:44" x14ac:dyDescent="0.2">
      <c r="A436" s="90"/>
      <c r="B436" s="90"/>
      <c r="C436" s="91"/>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2"/>
      <c r="AK436" s="92"/>
      <c r="AL436" s="92"/>
      <c r="AM436" s="92"/>
      <c r="AN436" s="92"/>
      <c r="AO436" s="92"/>
      <c r="AP436" s="92"/>
      <c r="AQ436" s="92"/>
      <c r="AR436" s="92"/>
    </row>
    <row r="437" spans="1:44" x14ac:dyDescent="0.2">
      <c r="A437" s="90"/>
      <c r="B437" s="90"/>
      <c r="C437" s="91"/>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2"/>
      <c r="AK437" s="92"/>
      <c r="AL437" s="92"/>
      <c r="AM437" s="92"/>
      <c r="AN437" s="92"/>
      <c r="AO437" s="92"/>
      <c r="AP437" s="92"/>
      <c r="AQ437" s="92"/>
      <c r="AR437" s="92"/>
    </row>
    <row r="438" spans="1:44" x14ac:dyDescent="0.2">
      <c r="A438" s="90"/>
      <c r="B438" s="90"/>
      <c r="C438" s="91"/>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2"/>
      <c r="AK438" s="92"/>
      <c r="AL438" s="92"/>
      <c r="AM438" s="92"/>
      <c r="AN438" s="92"/>
      <c r="AO438" s="92"/>
      <c r="AP438" s="92"/>
      <c r="AQ438" s="92"/>
      <c r="AR438" s="92"/>
    </row>
    <row r="439" spans="1:44" x14ac:dyDescent="0.2">
      <c r="A439" s="90"/>
      <c r="B439" s="90"/>
      <c r="C439" s="91"/>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2"/>
      <c r="AK439" s="92"/>
      <c r="AL439" s="92"/>
      <c r="AM439" s="92"/>
      <c r="AN439" s="92"/>
      <c r="AO439" s="92"/>
      <c r="AP439" s="92"/>
      <c r="AQ439" s="92"/>
      <c r="AR439" s="92"/>
    </row>
    <row r="440" spans="1:44" x14ac:dyDescent="0.2">
      <c r="A440" s="90"/>
      <c r="B440" s="90"/>
      <c r="C440" s="91"/>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2"/>
      <c r="AK440" s="92"/>
      <c r="AL440" s="92"/>
      <c r="AM440" s="92"/>
      <c r="AN440" s="92"/>
      <c r="AO440" s="92"/>
      <c r="AP440" s="92"/>
      <c r="AQ440" s="92"/>
      <c r="AR440" s="92"/>
    </row>
    <row r="441" spans="1:44" x14ac:dyDescent="0.2">
      <c r="A441" s="90"/>
      <c r="B441" s="90"/>
      <c r="C441" s="91"/>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2"/>
      <c r="AK441" s="92"/>
      <c r="AL441" s="92"/>
      <c r="AM441" s="92"/>
      <c r="AN441" s="92"/>
      <c r="AO441" s="92"/>
      <c r="AP441" s="92"/>
      <c r="AQ441" s="92"/>
      <c r="AR441" s="92"/>
    </row>
    <row r="442" spans="1:44" x14ac:dyDescent="0.2">
      <c r="A442" s="90"/>
      <c r="B442" s="90"/>
      <c r="C442" s="91"/>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2"/>
      <c r="AK442" s="92"/>
      <c r="AL442" s="92"/>
      <c r="AM442" s="92"/>
      <c r="AN442" s="92"/>
      <c r="AO442" s="92"/>
      <c r="AP442" s="92"/>
      <c r="AQ442" s="92"/>
      <c r="AR442" s="92"/>
    </row>
    <row r="443" spans="1:44" x14ac:dyDescent="0.2">
      <c r="A443" s="90"/>
      <c r="B443" s="90"/>
      <c r="C443" s="91"/>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2"/>
      <c r="AK443" s="92"/>
      <c r="AL443" s="92"/>
      <c r="AM443" s="92"/>
      <c r="AN443" s="92"/>
      <c r="AO443" s="92"/>
      <c r="AP443" s="92"/>
      <c r="AQ443" s="92"/>
      <c r="AR443" s="92"/>
    </row>
    <row r="444" spans="1:44" x14ac:dyDescent="0.2">
      <c r="A444" s="90"/>
      <c r="B444" s="90"/>
      <c r="C444" s="91"/>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2"/>
      <c r="AK444" s="92"/>
      <c r="AL444" s="92"/>
      <c r="AM444" s="92"/>
      <c r="AN444" s="92"/>
      <c r="AO444" s="92"/>
      <c r="AP444" s="92"/>
      <c r="AQ444" s="92"/>
      <c r="AR444" s="92"/>
    </row>
    <row r="445" spans="1:44" x14ac:dyDescent="0.2">
      <c r="A445" s="90"/>
      <c r="B445" s="90"/>
      <c r="C445" s="91"/>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2"/>
      <c r="AK445" s="92"/>
      <c r="AL445" s="92"/>
      <c r="AM445" s="92"/>
      <c r="AN445" s="92"/>
      <c r="AO445" s="92"/>
      <c r="AP445" s="92"/>
      <c r="AQ445" s="92"/>
      <c r="AR445" s="92"/>
    </row>
    <row r="446" spans="1:44" x14ac:dyDescent="0.2">
      <c r="A446" s="90"/>
      <c r="B446" s="90"/>
      <c r="C446" s="91"/>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2"/>
      <c r="AK446" s="92"/>
      <c r="AL446" s="92"/>
      <c r="AM446" s="92"/>
      <c r="AN446" s="92"/>
      <c r="AO446" s="92"/>
      <c r="AP446" s="92"/>
      <c r="AQ446" s="92"/>
      <c r="AR446" s="92"/>
    </row>
    <row r="447" spans="1:44" x14ac:dyDescent="0.2">
      <c r="A447" s="90"/>
      <c r="B447" s="90"/>
      <c r="C447" s="91"/>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2"/>
      <c r="AK447" s="92"/>
      <c r="AL447" s="92"/>
      <c r="AM447" s="92"/>
      <c r="AN447" s="92"/>
      <c r="AO447" s="92"/>
      <c r="AP447" s="92"/>
      <c r="AQ447" s="92"/>
      <c r="AR447" s="92"/>
    </row>
    <row r="448" spans="1:44" x14ac:dyDescent="0.2">
      <c r="A448" s="90"/>
      <c r="B448" s="90"/>
      <c r="C448" s="91"/>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2"/>
      <c r="AK448" s="92"/>
      <c r="AL448" s="92"/>
      <c r="AM448" s="92"/>
      <c r="AN448" s="92"/>
      <c r="AO448" s="92"/>
      <c r="AP448" s="92"/>
      <c r="AQ448" s="92"/>
      <c r="AR448" s="92"/>
    </row>
    <row r="449" spans="1:44" x14ac:dyDescent="0.2">
      <c r="A449" s="90"/>
      <c r="B449" s="90"/>
      <c r="C449" s="91"/>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2"/>
      <c r="AK449" s="92"/>
      <c r="AL449" s="92"/>
      <c r="AM449" s="92"/>
      <c r="AN449" s="92"/>
      <c r="AO449" s="92"/>
      <c r="AP449" s="92"/>
      <c r="AQ449" s="92"/>
      <c r="AR449" s="92"/>
    </row>
    <row r="450" spans="1:44" x14ac:dyDescent="0.2">
      <c r="A450" s="90"/>
      <c r="B450" s="90"/>
      <c r="C450" s="91"/>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2"/>
      <c r="AK450" s="92"/>
      <c r="AL450" s="92"/>
      <c r="AM450" s="92"/>
      <c r="AN450" s="92"/>
      <c r="AO450" s="92"/>
      <c r="AP450" s="92"/>
      <c r="AQ450" s="92"/>
      <c r="AR450" s="92"/>
    </row>
    <row r="451" spans="1:44" x14ac:dyDescent="0.2">
      <c r="A451" s="90"/>
      <c r="B451" s="90"/>
      <c r="C451" s="91"/>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2"/>
      <c r="AK451" s="92"/>
      <c r="AL451" s="92"/>
      <c r="AM451" s="92"/>
      <c r="AN451" s="92"/>
      <c r="AO451" s="92"/>
      <c r="AP451" s="92"/>
      <c r="AQ451" s="92"/>
      <c r="AR451" s="92"/>
    </row>
    <row r="452" spans="1:44" x14ac:dyDescent="0.2">
      <c r="A452" s="90"/>
      <c r="B452" s="90"/>
      <c r="C452" s="91"/>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2"/>
      <c r="AK452" s="92"/>
      <c r="AL452" s="92"/>
      <c r="AM452" s="92"/>
      <c r="AN452" s="92"/>
      <c r="AO452" s="92"/>
      <c r="AP452" s="92"/>
      <c r="AQ452" s="92"/>
      <c r="AR452" s="92"/>
    </row>
    <row r="453" spans="1:44" x14ac:dyDescent="0.2">
      <c r="A453" s="90"/>
      <c r="B453" s="90"/>
      <c r="C453" s="91"/>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2"/>
      <c r="AK453" s="92"/>
      <c r="AL453" s="92"/>
      <c r="AM453" s="92"/>
      <c r="AN453" s="92"/>
      <c r="AO453" s="92"/>
      <c r="AP453" s="92"/>
      <c r="AQ453" s="92"/>
      <c r="AR453" s="92"/>
    </row>
    <row r="454" spans="1:44" x14ac:dyDescent="0.2">
      <c r="A454" s="90"/>
      <c r="B454" s="90"/>
      <c r="C454" s="91"/>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2"/>
      <c r="AK454" s="92"/>
      <c r="AL454" s="92"/>
      <c r="AM454" s="92"/>
      <c r="AN454" s="92"/>
      <c r="AO454" s="92"/>
      <c r="AP454" s="92"/>
      <c r="AQ454" s="92"/>
      <c r="AR454" s="92"/>
    </row>
    <row r="455" spans="1:44" x14ac:dyDescent="0.2">
      <c r="A455" s="90"/>
      <c r="B455" s="90"/>
      <c r="C455" s="91"/>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2"/>
      <c r="AK455" s="92"/>
      <c r="AL455" s="92"/>
      <c r="AM455" s="92"/>
      <c r="AN455" s="92"/>
      <c r="AO455" s="92"/>
      <c r="AP455" s="92"/>
      <c r="AQ455" s="92"/>
      <c r="AR455" s="92"/>
    </row>
    <row r="456" spans="1:44" x14ac:dyDescent="0.2">
      <c r="A456" s="90"/>
      <c r="B456" s="90"/>
      <c r="C456" s="91"/>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2"/>
      <c r="AK456" s="92"/>
      <c r="AL456" s="92"/>
      <c r="AM456" s="92"/>
      <c r="AN456" s="92"/>
      <c r="AO456" s="92"/>
      <c r="AP456" s="92"/>
      <c r="AQ456" s="92"/>
      <c r="AR456" s="92"/>
    </row>
    <row r="457" spans="1:44" x14ac:dyDescent="0.2">
      <c r="A457" s="90"/>
      <c r="B457" s="90"/>
      <c r="C457" s="91"/>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2"/>
      <c r="AK457" s="92"/>
      <c r="AL457" s="92"/>
      <c r="AM457" s="92"/>
      <c r="AN457" s="92"/>
      <c r="AO457" s="92"/>
      <c r="AP457" s="92"/>
      <c r="AQ457" s="92"/>
      <c r="AR457" s="92"/>
    </row>
    <row r="458" spans="1:44" x14ac:dyDescent="0.2">
      <c r="A458" s="90"/>
      <c r="B458" s="90"/>
      <c r="C458" s="91"/>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2"/>
      <c r="AK458" s="92"/>
      <c r="AL458" s="92"/>
      <c r="AM458" s="92"/>
      <c r="AN458" s="92"/>
      <c r="AO458" s="92"/>
      <c r="AP458" s="92"/>
      <c r="AQ458" s="92"/>
      <c r="AR458" s="92"/>
    </row>
    <row r="459" spans="1:44" x14ac:dyDescent="0.2">
      <c r="A459" s="90"/>
      <c r="B459" s="90"/>
      <c r="C459" s="91"/>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2"/>
      <c r="AK459" s="92"/>
      <c r="AL459" s="92"/>
      <c r="AM459" s="92"/>
      <c r="AN459" s="92"/>
      <c r="AO459" s="92"/>
      <c r="AP459" s="92"/>
      <c r="AQ459" s="92"/>
      <c r="AR459" s="92"/>
    </row>
    <row r="460" spans="1:44" x14ac:dyDescent="0.2">
      <c r="A460" s="90"/>
      <c r="B460" s="90"/>
      <c r="C460" s="91"/>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2"/>
      <c r="AK460" s="92"/>
      <c r="AL460" s="92"/>
      <c r="AM460" s="92"/>
      <c r="AN460" s="92"/>
      <c r="AO460" s="92"/>
      <c r="AP460" s="92"/>
      <c r="AQ460" s="92"/>
      <c r="AR460" s="92"/>
    </row>
    <row r="461" spans="1:44" x14ac:dyDescent="0.2">
      <c r="A461" s="90"/>
      <c r="B461" s="90"/>
      <c r="C461" s="91"/>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2"/>
      <c r="AK461" s="92"/>
      <c r="AL461" s="92"/>
      <c r="AM461" s="92"/>
      <c r="AN461" s="92"/>
      <c r="AO461" s="92"/>
      <c r="AP461" s="92"/>
      <c r="AQ461" s="92"/>
      <c r="AR461" s="92"/>
    </row>
    <row r="462" spans="1:44" x14ac:dyDescent="0.2">
      <c r="A462" s="90"/>
      <c r="B462" s="90"/>
      <c r="C462" s="91"/>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2"/>
      <c r="AK462" s="92"/>
      <c r="AL462" s="92"/>
      <c r="AM462" s="92"/>
      <c r="AN462" s="92"/>
      <c r="AO462" s="92"/>
      <c r="AP462" s="92"/>
      <c r="AQ462" s="92"/>
      <c r="AR462" s="92"/>
    </row>
    <row r="463" spans="1:44" x14ac:dyDescent="0.2">
      <c r="A463" s="90"/>
      <c r="B463" s="90"/>
      <c r="C463" s="91"/>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2"/>
      <c r="AK463" s="92"/>
      <c r="AL463" s="92"/>
      <c r="AM463" s="92"/>
      <c r="AN463" s="92"/>
      <c r="AO463" s="92"/>
      <c r="AP463" s="92"/>
      <c r="AQ463" s="92"/>
      <c r="AR463" s="92"/>
    </row>
    <row r="464" spans="1:44" x14ac:dyDescent="0.2">
      <c r="A464" s="90"/>
      <c r="B464" s="90"/>
      <c r="C464" s="91"/>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2"/>
      <c r="AK464" s="92"/>
      <c r="AL464" s="92"/>
      <c r="AM464" s="92"/>
      <c r="AN464" s="92"/>
      <c r="AO464" s="92"/>
      <c r="AP464" s="92"/>
      <c r="AQ464" s="92"/>
      <c r="AR464" s="92"/>
    </row>
    <row r="465" spans="1:44" x14ac:dyDescent="0.2">
      <c r="A465" s="90"/>
      <c r="B465" s="90"/>
      <c r="C465" s="91"/>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2"/>
      <c r="AK465" s="92"/>
      <c r="AL465" s="92"/>
      <c r="AM465" s="92"/>
      <c r="AN465" s="92"/>
      <c r="AO465" s="92"/>
      <c r="AP465" s="92"/>
      <c r="AQ465" s="92"/>
      <c r="AR465" s="92"/>
    </row>
    <row r="466" spans="1:44" x14ac:dyDescent="0.2">
      <c r="A466" s="90"/>
      <c r="B466" s="90"/>
      <c r="C466" s="91"/>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2"/>
      <c r="AK466" s="92"/>
      <c r="AL466" s="92"/>
      <c r="AM466" s="92"/>
      <c r="AN466" s="92"/>
      <c r="AO466" s="92"/>
      <c r="AP466" s="92"/>
      <c r="AQ466" s="92"/>
      <c r="AR466" s="92"/>
    </row>
    <row r="467" spans="1:44" x14ac:dyDescent="0.2">
      <c r="A467" s="90"/>
      <c r="B467" s="90"/>
      <c r="C467" s="91"/>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2"/>
      <c r="AK467" s="92"/>
      <c r="AL467" s="92"/>
      <c r="AM467" s="92"/>
      <c r="AN467" s="92"/>
      <c r="AO467" s="92"/>
      <c r="AP467" s="92"/>
      <c r="AQ467" s="92"/>
      <c r="AR467" s="92"/>
    </row>
    <row r="468" spans="1:44" x14ac:dyDescent="0.2">
      <c r="A468" s="90"/>
      <c r="B468" s="90"/>
      <c r="C468" s="91"/>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2"/>
      <c r="AK468" s="92"/>
      <c r="AL468" s="92"/>
      <c r="AM468" s="92"/>
      <c r="AN468" s="92"/>
      <c r="AO468" s="92"/>
      <c r="AP468" s="92"/>
      <c r="AQ468" s="92"/>
      <c r="AR468" s="92"/>
    </row>
    <row r="469" spans="1:44" x14ac:dyDescent="0.2">
      <c r="A469" s="90"/>
      <c r="B469" s="90"/>
      <c r="C469" s="91"/>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2"/>
      <c r="AK469" s="92"/>
      <c r="AL469" s="92"/>
      <c r="AM469" s="92"/>
      <c r="AN469" s="92"/>
      <c r="AO469" s="92"/>
      <c r="AP469" s="92"/>
      <c r="AQ469" s="92"/>
      <c r="AR469" s="92"/>
    </row>
    <row r="470" spans="1:44" x14ac:dyDescent="0.2">
      <c r="A470" s="90"/>
      <c r="B470" s="90"/>
      <c r="C470" s="91"/>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2"/>
      <c r="AK470" s="92"/>
      <c r="AL470" s="92"/>
      <c r="AM470" s="92"/>
      <c r="AN470" s="92"/>
      <c r="AO470" s="92"/>
      <c r="AP470" s="92"/>
      <c r="AQ470" s="92"/>
      <c r="AR470" s="92"/>
    </row>
    <row r="471" spans="1:44" x14ac:dyDescent="0.2">
      <c r="A471" s="90"/>
      <c r="B471" s="90"/>
      <c r="C471" s="91"/>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2"/>
      <c r="AK471" s="92"/>
      <c r="AL471" s="92"/>
      <c r="AM471" s="92"/>
      <c r="AN471" s="92"/>
      <c r="AO471" s="92"/>
      <c r="AP471" s="92"/>
      <c r="AQ471" s="92"/>
      <c r="AR471" s="92"/>
    </row>
    <row r="472" spans="1:44" x14ac:dyDescent="0.2">
      <c r="A472" s="90"/>
      <c r="B472" s="90"/>
      <c r="C472" s="91"/>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2"/>
      <c r="AK472" s="92"/>
      <c r="AL472" s="92"/>
      <c r="AM472" s="92"/>
      <c r="AN472" s="92"/>
      <c r="AO472" s="92"/>
      <c r="AP472" s="92"/>
      <c r="AQ472" s="92"/>
      <c r="AR472" s="92"/>
    </row>
    <row r="473" spans="1:44" x14ac:dyDescent="0.2">
      <c r="A473" s="90"/>
      <c r="B473" s="90"/>
      <c r="C473" s="91"/>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2"/>
      <c r="AK473" s="92"/>
      <c r="AL473" s="92"/>
      <c r="AM473" s="92"/>
      <c r="AN473" s="92"/>
      <c r="AO473" s="92"/>
      <c r="AP473" s="92"/>
      <c r="AQ473" s="92"/>
      <c r="AR473" s="92"/>
    </row>
    <row r="474" spans="1:44" x14ac:dyDescent="0.2">
      <c r="A474" s="90"/>
      <c r="B474" s="90"/>
      <c r="C474" s="91"/>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2"/>
      <c r="AK474" s="92"/>
      <c r="AL474" s="92"/>
      <c r="AM474" s="92"/>
      <c r="AN474" s="92"/>
      <c r="AO474" s="92"/>
      <c r="AP474" s="92"/>
      <c r="AQ474" s="92"/>
      <c r="AR474" s="92"/>
    </row>
    <row r="475" spans="1:44" x14ac:dyDescent="0.2">
      <c r="A475" s="90"/>
      <c r="B475" s="90"/>
      <c r="C475" s="91"/>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2"/>
      <c r="AK475" s="92"/>
      <c r="AL475" s="92"/>
      <c r="AM475" s="92"/>
      <c r="AN475" s="92"/>
      <c r="AO475" s="92"/>
      <c r="AP475" s="92"/>
      <c r="AQ475" s="92"/>
      <c r="AR475" s="92"/>
    </row>
    <row r="476" spans="1:44" x14ac:dyDescent="0.2">
      <c r="A476" s="90"/>
      <c r="B476" s="90"/>
      <c r="C476" s="91"/>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2"/>
      <c r="AK476" s="92"/>
      <c r="AL476" s="92"/>
      <c r="AM476" s="92"/>
      <c r="AN476" s="92"/>
      <c r="AO476" s="92"/>
      <c r="AP476" s="92"/>
      <c r="AQ476" s="92"/>
      <c r="AR476" s="92"/>
    </row>
    <row r="477" spans="1:44" x14ac:dyDescent="0.2">
      <c r="A477" s="90"/>
      <c r="B477" s="90"/>
      <c r="C477" s="91"/>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2"/>
      <c r="AK477" s="92"/>
      <c r="AL477" s="92"/>
      <c r="AM477" s="92"/>
      <c r="AN477" s="92"/>
      <c r="AO477" s="92"/>
      <c r="AP477" s="92"/>
      <c r="AQ477" s="92"/>
      <c r="AR477" s="92"/>
    </row>
    <row r="478" spans="1:44" x14ac:dyDescent="0.2">
      <c r="A478" s="90"/>
      <c r="B478" s="90"/>
      <c r="C478" s="91"/>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2"/>
      <c r="AK478" s="92"/>
      <c r="AL478" s="92"/>
      <c r="AM478" s="92"/>
      <c r="AN478" s="92"/>
      <c r="AO478" s="92"/>
      <c r="AP478" s="92"/>
      <c r="AQ478" s="92"/>
      <c r="AR478" s="92"/>
    </row>
    <row r="479" spans="1:44" x14ac:dyDescent="0.2">
      <c r="A479" s="90"/>
      <c r="B479" s="90"/>
      <c r="C479" s="91"/>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2"/>
      <c r="AK479" s="92"/>
      <c r="AL479" s="92"/>
      <c r="AM479" s="92"/>
      <c r="AN479" s="92"/>
      <c r="AO479" s="92"/>
      <c r="AP479" s="92"/>
      <c r="AQ479" s="92"/>
      <c r="AR479" s="92"/>
    </row>
    <row r="480" spans="1:44" x14ac:dyDescent="0.2">
      <c r="A480" s="90"/>
      <c r="B480" s="90"/>
      <c r="C480" s="91"/>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2"/>
      <c r="AK480" s="92"/>
      <c r="AL480" s="92"/>
      <c r="AM480" s="92"/>
      <c r="AN480" s="92"/>
      <c r="AO480" s="92"/>
      <c r="AP480" s="92"/>
      <c r="AQ480" s="92"/>
      <c r="AR480" s="92"/>
    </row>
    <row r="481" spans="1:44" x14ac:dyDescent="0.2">
      <c r="A481" s="90"/>
      <c r="B481" s="90"/>
      <c r="C481" s="91"/>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2"/>
      <c r="AK481" s="92"/>
      <c r="AL481" s="92"/>
      <c r="AM481" s="92"/>
      <c r="AN481" s="92"/>
      <c r="AO481" s="92"/>
      <c r="AP481" s="92"/>
      <c r="AQ481" s="92"/>
      <c r="AR481" s="92"/>
    </row>
    <row r="482" spans="1:44" x14ac:dyDescent="0.2">
      <c r="A482" s="90"/>
      <c r="B482" s="90"/>
      <c r="C482" s="91"/>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2"/>
      <c r="AK482" s="92"/>
      <c r="AL482" s="92"/>
      <c r="AM482" s="92"/>
      <c r="AN482" s="92"/>
      <c r="AO482" s="92"/>
      <c r="AP482" s="92"/>
      <c r="AQ482" s="92"/>
      <c r="AR482" s="92"/>
    </row>
    <row r="483" spans="1:44" x14ac:dyDescent="0.2">
      <c r="A483" s="90"/>
      <c r="B483" s="90"/>
      <c r="C483" s="91"/>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2"/>
      <c r="AK483" s="92"/>
      <c r="AL483" s="92"/>
      <c r="AM483" s="92"/>
      <c r="AN483" s="92"/>
      <c r="AO483" s="92"/>
      <c r="AP483" s="92"/>
      <c r="AQ483" s="92"/>
      <c r="AR483" s="92"/>
    </row>
    <row r="484" spans="1:44" x14ac:dyDescent="0.2">
      <c r="A484" s="90"/>
      <c r="B484" s="90"/>
      <c r="C484" s="91"/>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2"/>
      <c r="AK484" s="92"/>
      <c r="AL484" s="92"/>
      <c r="AM484" s="92"/>
      <c r="AN484" s="92"/>
      <c r="AO484" s="92"/>
      <c r="AP484" s="92"/>
      <c r="AQ484" s="92"/>
      <c r="AR484" s="92"/>
    </row>
    <row r="485" spans="1:44" x14ac:dyDescent="0.2">
      <c r="A485" s="90"/>
      <c r="B485" s="90"/>
      <c r="C485" s="91"/>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2"/>
      <c r="AK485" s="92"/>
      <c r="AL485" s="92"/>
      <c r="AM485" s="92"/>
      <c r="AN485" s="92"/>
      <c r="AO485" s="92"/>
      <c r="AP485" s="92"/>
      <c r="AQ485" s="92"/>
      <c r="AR485" s="92"/>
    </row>
    <row r="486" spans="1:44" x14ac:dyDescent="0.2">
      <c r="A486" s="90"/>
      <c r="B486" s="90"/>
      <c r="C486" s="91"/>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2"/>
      <c r="AK486" s="92"/>
      <c r="AL486" s="92"/>
      <c r="AM486" s="92"/>
      <c r="AN486" s="92"/>
      <c r="AO486" s="92"/>
      <c r="AP486" s="92"/>
      <c r="AQ486" s="92"/>
      <c r="AR486" s="92"/>
    </row>
    <row r="487" spans="1:44" x14ac:dyDescent="0.2">
      <c r="A487" s="90"/>
      <c r="B487" s="90"/>
      <c r="C487" s="91"/>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2"/>
      <c r="AK487" s="92"/>
      <c r="AL487" s="92"/>
      <c r="AM487" s="92"/>
      <c r="AN487" s="92"/>
      <c r="AO487" s="92"/>
      <c r="AP487" s="92"/>
      <c r="AQ487" s="92"/>
      <c r="AR487" s="92"/>
    </row>
    <row r="488" spans="1:44" x14ac:dyDescent="0.2">
      <c r="A488" s="90"/>
      <c r="B488" s="90"/>
      <c r="C488" s="91"/>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2"/>
      <c r="AK488" s="92"/>
      <c r="AL488" s="92"/>
      <c r="AM488" s="92"/>
      <c r="AN488" s="92"/>
      <c r="AO488" s="92"/>
      <c r="AP488" s="92"/>
      <c r="AQ488" s="92"/>
      <c r="AR488" s="92"/>
    </row>
    <row r="489" spans="1:44" x14ac:dyDescent="0.2">
      <c r="A489" s="90"/>
      <c r="B489" s="90"/>
      <c r="C489" s="91"/>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2"/>
      <c r="AK489" s="92"/>
      <c r="AL489" s="92"/>
      <c r="AM489" s="92"/>
      <c r="AN489" s="92"/>
      <c r="AO489" s="92"/>
      <c r="AP489" s="92"/>
      <c r="AQ489" s="92"/>
      <c r="AR489" s="92"/>
    </row>
    <row r="490" spans="1:44" x14ac:dyDescent="0.2">
      <c r="A490" s="90"/>
      <c r="B490" s="90"/>
      <c r="C490" s="91"/>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2"/>
      <c r="AK490" s="92"/>
      <c r="AL490" s="92"/>
      <c r="AM490" s="92"/>
      <c r="AN490" s="92"/>
      <c r="AO490" s="92"/>
      <c r="AP490" s="92"/>
      <c r="AQ490" s="92"/>
      <c r="AR490" s="92"/>
    </row>
    <row r="491" spans="1:44" x14ac:dyDescent="0.2">
      <c r="A491" s="90"/>
      <c r="B491" s="90"/>
      <c r="C491" s="91"/>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2"/>
      <c r="AK491" s="92"/>
      <c r="AL491" s="92"/>
      <c r="AM491" s="92"/>
      <c r="AN491" s="92"/>
      <c r="AO491" s="92"/>
      <c r="AP491" s="92"/>
      <c r="AQ491" s="92"/>
      <c r="AR491" s="92"/>
    </row>
    <row r="492" spans="1:44" x14ac:dyDescent="0.2">
      <c r="A492" s="90"/>
      <c r="B492" s="90"/>
      <c r="C492" s="91"/>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2"/>
      <c r="AK492" s="92"/>
      <c r="AL492" s="92"/>
      <c r="AM492" s="92"/>
      <c r="AN492" s="92"/>
      <c r="AO492" s="92"/>
      <c r="AP492" s="92"/>
      <c r="AQ492" s="92"/>
      <c r="AR492" s="92"/>
    </row>
    <row r="493" spans="1:44" x14ac:dyDescent="0.2">
      <c r="A493" s="90"/>
      <c r="B493" s="90"/>
      <c r="C493" s="91"/>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2"/>
      <c r="AK493" s="92"/>
      <c r="AL493" s="92"/>
      <c r="AM493" s="92"/>
      <c r="AN493" s="92"/>
      <c r="AO493" s="92"/>
      <c r="AP493" s="92"/>
      <c r="AQ493" s="92"/>
      <c r="AR493" s="92"/>
    </row>
    <row r="494" spans="1:44" x14ac:dyDescent="0.2">
      <c r="A494" s="90"/>
      <c r="B494" s="90"/>
      <c r="C494" s="91"/>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2"/>
      <c r="AK494" s="92"/>
      <c r="AL494" s="92"/>
      <c r="AM494" s="92"/>
      <c r="AN494" s="92"/>
      <c r="AO494" s="92"/>
      <c r="AP494" s="92"/>
      <c r="AQ494" s="92"/>
      <c r="AR494" s="92"/>
    </row>
    <row r="495" spans="1:44" x14ac:dyDescent="0.2">
      <c r="A495" s="90"/>
      <c r="B495" s="90"/>
      <c r="C495" s="91"/>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2"/>
      <c r="AK495" s="92"/>
      <c r="AL495" s="92"/>
      <c r="AM495" s="92"/>
      <c r="AN495" s="92"/>
      <c r="AO495" s="92"/>
      <c r="AP495" s="92"/>
      <c r="AQ495" s="92"/>
      <c r="AR495" s="92"/>
    </row>
    <row r="496" spans="1:44" x14ac:dyDescent="0.2">
      <c r="A496" s="90"/>
      <c r="B496" s="90"/>
      <c r="C496" s="91"/>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2"/>
      <c r="AK496" s="92"/>
      <c r="AL496" s="92"/>
      <c r="AM496" s="92"/>
      <c r="AN496" s="92"/>
      <c r="AO496" s="92"/>
      <c r="AP496" s="92"/>
      <c r="AQ496" s="92"/>
      <c r="AR496" s="92"/>
    </row>
    <row r="497" spans="1:44" x14ac:dyDescent="0.2">
      <c r="A497" s="90"/>
      <c r="B497" s="90"/>
      <c r="C497" s="91"/>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2"/>
      <c r="AK497" s="92"/>
      <c r="AL497" s="92"/>
      <c r="AM497" s="92"/>
      <c r="AN497" s="92"/>
      <c r="AO497" s="92"/>
      <c r="AP497" s="92"/>
      <c r="AQ497" s="92"/>
      <c r="AR497" s="92"/>
    </row>
    <row r="498" spans="1:44" x14ac:dyDescent="0.2">
      <c r="A498" s="90"/>
      <c r="B498" s="90"/>
      <c r="C498" s="91"/>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2"/>
      <c r="AK498" s="92"/>
      <c r="AL498" s="92"/>
      <c r="AM498" s="92"/>
      <c r="AN498" s="92"/>
      <c r="AO498" s="92"/>
      <c r="AP498" s="92"/>
      <c r="AQ498" s="92"/>
      <c r="AR498" s="92"/>
    </row>
    <row r="499" spans="1:44" x14ac:dyDescent="0.2">
      <c r="A499" s="90"/>
      <c r="B499" s="90"/>
      <c r="C499" s="91"/>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2"/>
      <c r="AK499" s="92"/>
      <c r="AL499" s="92"/>
      <c r="AM499" s="92"/>
      <c r="AN499" s="92"/>
      <c r="AO499" s="92"/>
      <c r="AP499" s="92"/>
      <c r="AQ499" s="92"/>
      <c r="AR499" s="92"/>
    </row>
    <row r="500" spans="1:44" x14ac:dyDescent="0.2">
      <c r="A500" s="90"/>
      <c r="B500" s="90"/>
      <c r="C500" s="91"/>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2"/>
      <c r="AK500" s="92"/>
      <c r="AL500" s="92"/>
      <c r="AM500" s="92"/>
      <c r="AN500" s="92"/>
      <c r="AO500" s="92"/>
      <c r="AP500" s="92"/>
      <c r="AQ500" s="92"/>
      <c r="AR500" s="92"/>
    </row>
    <row r="501" spans="1:44" x14ac:dyDescent="0.2">
      <c r="A501" s="90"/>
      <c r="B501" s="90"/>
      <c r="C501" s="91"/>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2"/>
      <c r="AK501" s="92"/>
      <c r="AL501" s="92"/>
      <c r="AM501" s="92"/>
      <c r="AN501" s="92"/>
      <c r="AO501" s="92"/>
      <c r="AP501" s="92"/>
      <c r="AQ501" s="92"/>
      <c r="AR501" s="92"/>
    </row>
    <row r="502" spans="1:44" x14ac:dyDescent="0.2">
      <c r="A502" s="90"/>
      <c r="B502" s="90"/>
      <c r="C502" s="91"/>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2"/>
      <c r="AK502" s="92"/>
      <c r="AL502" s="92"/>
      <c r="AM502" s="92"/>
      <c r="AN502" s="92"/>
      <c r="AO502" s="92"/>
      <c r="AP502" s="92"/>
      <c r="AQ502" s="92"/>
      <c r="AR502" s="92"/>
    </row>
    <row r="503" spans="1:44" x14ac:dyDescent="0.2">
      <c r="A503" s="90"/>
      <c r="B503" s="90"/>
      <c r="C503" s="91"/>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2"/>
      <c r="AK503" s="92"/>
      <c r="AL503" s="92"/>
      <c r="AM503" s="92"/>
      <c r="AN503" s="92"/>
      <c r="AO503" s="92"/>
      <c r="AP503" s="92"/>
      <c r="AQ503" s="92"/>
      <c r="AR503" s="92"/>
    </row>
    <row r="504" spans="1:44" x14ac:dyDescent="0.2">
      <c r="A504" s="90"/>
      <c r="B504" s="90"/>
      <c r="C504" s="91"/>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2"/>
      <c r="AK504" s="92"/>
      <c r="AL504" s="92"/>
      <c r="AM504" s="92"/>
      <c r="AN504" s="92"/>
      <c r="AO504" s="92"/>
      <c r="AP504" s="92"/>
      <c r="AQ504" s="92"/>
      <c r="AR504" s="92"/>
    </row>
    <row r="505" spans="1:44" x14ac:dyDescent="0.2">
      <c r="A505" s="90"/>
      <c r="B505" s="90"/>
      <c r="C505" s="91"/>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2"/>
      <c r="AK505" s="92"/>
      <c r="AL505" s="92"/>
      <c r="AM505" s="92"/>
      <c r="AN505" s="92"/>
      <c r="AO505" s="92"/>
      <c r="AP505" s="92"/>
      <c r="AQ505" s="92"/>
      <c r="AR505" s="92"/>
    </row>
    <row r="506" spans="1:44" x14ac:dyDescent="0.2">
      <c r="A506" s="90"/>
      <c r="B506" s="90"/>
      <c r="C506" s="91"/>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2"/>
      <c r="AK506" s="92"/>
      <c r="AL506" s="92"/>
      <c r="AM506" s="92"/>
      <c r="AN506" s="92"/>
      <c r="AO506" s="92"/>
      <c r="AP506" s="92"/>
      <c r="AQ506" s="92"/>
      <c r="AR506" s="92"/>
    </row>
    <row r="507" spans="1:44" x14ac:dyDescent="0.2">
      <c r="A507" s="90"/>
      <c r="B507" s="90"/>
      <c r="C507" s="91"/>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2"/>
      <c r="AK507" s="92"/>
      <c r="AL507" s="92"/>
      <c r="AM507" s="92"/>
      <c r="AN507" s="92"/>
      <c r="AO507" s="92"/>
      <c r="AP507" s="92"/>
      <c r="AQ507" s="92"/>
      <c r="AR507" s="92"/>
    </row>
    <row r="508" spans="1:44" x14ac:dyDescent="0.2">
      <c r="A508" s="90"/>
      <c r="B508" s="90"/>
      <c r="C508" s="91"/>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2"/>
      <c r="AK508" s="92"/>
      <c r="AL508" s="92"/>
      <c r="AM508" s="92"/>
      <c r="AN508" s="92"/>
      <c r="AO508" s="92"/>
      <c r="AP508" s="92"/>
      <c r="AQ508" s="92"/>
      <c r="AR508" s="92"/>
    </row>
    <row r="509" spans="1:44" x14ac:dyDescent="0.2">
      <c r="A509" s="90"/>
      <c r="B509" s="90"/>
      <c r="C509" s="91"/>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2"/>
      <c r="AK509" s="92"/>
      <c r="AL509" s="92"/>
      <c r="AM509" s="92"/>
      <c r="AN509" s="92"/>
      <c r="AO509" s="92"/>
      <c r="AP509" s="92"/>
      <c r="AQ509" s="92"/>
      <c r="AR509" s="92"/>
    </row>
    <row r="510" spans="1:44" x14ac:dyDescent="0.2">
      <c r="A510" s="90"/>
      <c r="B510" s="90"/>
      <c r="C510" s="91"/>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2"/>
      <c r="AK510" s="92"/>
      <c r="AL510" s="92"/>
      <c r="AM510" s="92"/>
      <c r="AN510" s="92"/>
      <c r="AO510" s="92"/>
      <c r="AP510" s="92"/>
      <c r="AQ510" s="92"/>
      <c r="AR510" s="92"/>
    </row>
    <row r="511" spans="1:44" x14ac:dyDescent="0.2">
      <c r="A511" s="90"/>
      <c r="B511" s="90"/>
      <c r="C511" s="91"/>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2"/>
      <c r="AK511" s="92"/>
      <c r="AL511" s="92"/>
      <c r="AM511" s="92"/>
      <c r="AN511" s="92"/>
      <c r="AO511" s="92"/>
      <c r="AP511" s="92"/>
      <c r="AQ511" s="92"/>
      <c r="AR511" s="92"/>
    </row>
    <row r="512" spans="1:44" x14ac:dyDescent="0.2">
      <c r="A512" s="90"/>
      <c r="B512" s="90"/>
      <c r="C512" s="91"/>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2"/>
      <c r="AK512" s="92"/>
      <c r="AL512" s="92"/>
      <c r="AM512" s="92"/>
      <c r="AN512" s="92"/>
      <c r="AO512" s="92"/>
      <c r="AP512" s="92"/>
      <c r="AQ512" s="92"/>
      <c r="AR512" s="92"/>
    </row>
    <row r="513" spans="1:44" x14ac:dyDescent="0.2">
      <c r="A513" s="90"/>
      <c r="B513" s="90"/>
      <c r="C513" s="91"/>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2"/>
      <c r="AK513" s="92"/>
      <c r="AL513" s="92"/>
      <c r="AM513" s="92"/>
      <c r="AN513" s="92"/>
      <c r="AO513" s="92"/>
      <c r="AP513" s="92"/>
      <c r="AQ513" s="92"/>
      <c r="AR513" s="92"/>
    </row>
    <row r="514" spans="1:44" x14ac:dyDescent="0.2">
      <c r="A514" s="90"/>
      <c r="B514" s="90"/>
      <c r="C514" s="91"/>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2"/>
      <c r="AK514" s="92"/>
      <c r="AL514" s="92"/>
      <c r="AM514" s="92"/>
      <c r="AN514" s="92"/>
      <c r="AO514" s="92"/>
      <c r="AP514" s="92"/>
      <c r="AQ514" s="92"/>
      <c r="AR514" s="92"/>
    </row>
    <row r="515" spans="1:44" x14ac:dyDescent="0.2">
      <c r="A515" s="90"/>
      <c r="B515" s="90"/>
      <c r="C515" s="91"/>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2"/>
      <c r="AK515" s="92"/>
      <c r="AL515" s="92"/>
      <c r="AM515" s="92"/>
      <c r="AN515" s="92"/>
      <c r="AO515" s="92"/>
      <c r="AP515" s="92"/>
      <c r="AQ515" s="92"/>
      <c r="AR515" s="92"/>
    </row>
    <row r="516" spans="1:44" x14ac:dyDescent="0.2">
      <c r="A516" s="90"/>
      <c r="B516" s="90"/>
      <c r="C516" s="91"/>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2"/>
      <c r="AK516" s="92"/>
      <c r="AL516" s="92"/>
      <c r="AM516" s="92"/>
      <c r="AN516" s="92"/>
      <c r="AO516" s="92"/>
      <c r="AP516" s="92"/>
      <c r="AQ516" s="92"/>
      <c r="AR516" s="92"/>
    </row>
    <row r="517" spans="1:44" x14ac:dyDescent="0.2">
      <c r="A517" s="90"/>
      <c r="B517" s="90"/>
      <c r="C517" s="91"/>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2"/>
      <c r="AK517" s="92"/>
      <c r="AL517" s="92"/>
      <c r="AM517" s="92"/>
      <c r="AN517" s="92"/>
      <c r="AO517" s="92"/>
      <c r="AP517" s="92"/>
      <c r="AQ517" s="92"/>
      <c r="AR517" s="92"/>
    </row>
    <row r="518" spans="1:44" x14ac:dyDescent="0.2">
      <c r="A518" s="90"/>
      <c r="B518" s="90"/>
      <c r="C518" s="91"/>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2"/>
      <c r="AK518" s="92"/>
      <c r="AL518" s="92"/>
      <c r="AM518" s="92"/>
      <c r="AN518" s="92"/>
      <c r="AO518" s="92"/>
      <c r="AP518" s="92"/>
      <c r="AQ518" s="92"/>
      <c r="AR518" s="92"/>
    </row>
    <row r="519" spans="1:44" x14ac:dyDescent="0.2">
      <c r="A519" s="90"/>
      <c r="B519" s="90"/>
      <c r="C519" s="91"/>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2"/>
      <c r="AK519" s="92"/>
      <c r="AL519" s="92"/>
      <c r="AM519" s="92"/>
      <c r="AN519" s="92"/>
      <c r="AO519" s="92"/>
      <c r="AP519" s="92"/>
      <c r="AQ519" s="92"/>
      <c r="AR519" s="92"/>
    </row>
    <row r="520" spans="1:44" x14ac:dyDescent="0.2">
      <c r="A520" s="90"/>
      <c r="B520" s="90"/>
      <c r="C520" s="91"/>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2"/>
      <c r="AK520" s="92"/>
      <c r="AL520" s="92"/>
      <c r="AM520" s="92"/>
      <c r="AN520" s="92"/>
      <c r="AO520" s="92"/>
      <c r="AP520" s="92"/>
      <c r="AQ520" s="92"/>
      <c r="AR520" s="92"/>
    </row>
    <row r="521" spans="1:44" x14ac:dyDescent="0.2">
      <c r="A521" s="90"/>
      <c r="B521" s="90"/>
      <c r="C521" s="91"/>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2"/>
      <c r="AK521" s="92"/>
      <c r="AL521" s="92"/>
      <c r="AM521" s="92"/>
      <c r="AN521" s="92"/>
      <c r="AO521" s="92"/>
      <c r="AP521" s="92"/>
      <c r="AQ521" s="92"/>
      <c r="AR521" s="92"/>
    </row>
    <row r="522" spans="1:44" x14ac:dyDescent="0.2">
      <c r="A522" s="90"/>
      <c r="B522" s="90"/>
      <c r="C522" s="91"/>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2"/>
      <c r="AK522" s="92"/>
      <c r="AL522" s="92"/>
      <c r="AM522" s="92"/>
      <c r="AN522" s="92"/>
      <c r="AO522" s="92"/>
      <c r="AP522" s="92"/>
      <c r="AQ522" s="92"/>
      <c r="AR522" s="92"/>
    </row>
    <row r="523" spans="1:44" x14ac:dyDescent="0.2">
      <c r="A523" s="90"/>
      <c r="B523" s="90"/>
      <c r="C523" s="91"/>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2"/>
      <c r="AK523" s="92"/>
      <c r="AL523" s="92"/>
      <c r="AM523" s="92"/>
      <c r="AN523" s="92"/>
      <c r="AO523" s="92"/>
      <c r="AP523" s="92"/>
      <c r="AQ523" s="92"/>
      <c r="AR523" s="92"/>
    </row>
    <row r="524" spans="1:44" x14ac:dyDescent="0.2">
      <c r="A524" s="90"/>
      <c r="B524" s="90"/>
      <c r="C524" s="91"/>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2"/>
      <c r="AK524" s="92"/>
      <c r="AL524" s="92"/>
      <c r="AM524" s="92"/>
      <c r="AN524" s="92"/>
      <c r="AO524" s="92"/>
      <c r="AP524" s="92"/>
      <c r="AQ524" s="92"/>
      <c r="AR524" s="92"/>
    </row>
    <row r="525" spans="1:44" x14ac:dyDescent="0.2">
      <c r="A525" s="90"/>
      <c r="B525" s="90"/>
      <c r="C525" s="91"/>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2"/>
      <c r="AK525" s="92"/>
      <c r="AL525" s="92"/>
      <c r="AM525" s="92"/>
      <c r="AN525" s="92"/>
      <c r="AO525" s="92"/>
      <c r="AP525" s="92"/>
      <c r="AQ525" s="92"/>
      <c r="AR525" s="92"/>
    </row>
    <row r="526" spans="1:44" x14ac:dyDescent="0.2">
      <c r="A526" s="90"/>
      <c r="B526" s="90"/>
      <c r="C526" s="91"/>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2"/>
      <c r="AK526" s="92"/>
      <c r="AL526" s="92"/>
      <c r="AM526" s="92"/>
      <c r="AN526" s="92"/>
      <c r="AO526" s="92"/>
      <c r="AP526" s="92"/>
      <c r="AQ526" s="92"/>
      <c r="AR526" s="92"/>
    </row>
    <row r="527" spans="1:44" x14ac:dyDescent="0.2">
      <c r="A527" s="90"/>
      <c r="B527" s="90"/>
      <c r="C527" s="91"/>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2"/>
      <c r="AK527" s="92"/>
      <c r="AL527" s="92"/>
      <c r="AM527" s="92"/>
      <c r="AN527" s="92"/>
      <c r="AO527" s="92"/>
      <c r="AP527" s="92"/>
      <c r="AQ527" s="92"/>
      <c r="AR527" s="92"/>
    </row>
    <row r="528" spans="1:44" x14ac:dyDescent="0.2">
      <c r="A528" s="90"/>
      <c r="B528" s="90"/>
      <c r="C528" s="91"/>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2"/>
      <c r="AK528" s="92"/>
      <c r="AL528" s="92"/>
      <c r="AM528" s="92"/>
      <c r="AN528" s="92"/>
      <c r="AO528" s="92"/>
      <c r="AP528" s="92"/>
      <c r="AQ528" s="92"/>
      <c r="AR528" s="92"/>
    </row>
    <row r="529" spans="1:44" x14ac:dyDescent="0.2">
      <c r="A529" s="90"/>
      <c r="B529" s="90"/>
      <c r="C529" s="91"/>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2"/>
      <c r="AK529" s="92"/>
      <c r="AL529" s="92"/>
      <c r="AM529" s="92"/>
      <c r="AN529" s="92"/>
      <c r="AO529" s="92"/>
      <c r="AP529" s="92"/>
      <c r="AQ529" s="92"/>
      <c r="AR529" s="92"/>
    </row>
    <row r="530" spans="1:44" x14ac:dyDescent="0.2">
      <c r="A530" s="90"/>
      <c r="B530" s="90"/>
      <c r="C530" s="91"/>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2"/>
      <c r="AK530" s="92"/>
      <c r="AL530" s="92"/>
      <c r="AM530" s="92"/>
      <c r="AN530" s="92"/>
      <c r="AO530" s="92"/>
      <c r="AP530" s="92"/>
      <c r="AQ530" s="92"/>
      <c r="AR530" s="92"/>
    </row>
    <row r="531" spans="1:44" x14ac:dyDescent="0.2">
      <c r="A531" s="90"/>
      <c r="B531" s="90"/>
      <c r="C531" s="91"/>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2"/>
      <c r="AK531" s="92"/>
      <c r="AL531" s="92"/>
      <c r="AM531" s="92"/>
      <c r="AN531" s="92"/>
      <c r="AO531" s="92"/>
      <c r="AP531" s="92"/>
      <c r="AQ531" s="92"/>
      <c r="AR531" s="92"/>
    </row>
    <row r="532" spans="1:44" x14ac:dyDescent="0.2">
      <c r="A532" s="90"/>
      <c r="B532" s="90"/>
      <c r="C532" s="91"/>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2"/>
      <c r="AK532" s="92"/>
      <c r="AL532" s="92"/>
      <c r="AM532" s="92"/>
      <c r="AN532" s="92"/>
      <c r="AO532" s="92"/>
      <c r="AP532" s="92"/>
      <c r="AQ532" s="92"/>
      <c r="AR532" s="92"/>
    </row>
    <row r="533" spans="1:44" x14ac:dyDescent="0.2">
      <c r="A533" s="90"/>
      <c r="B533" s="90"/>
      <c r="C533" s="91"/>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2"/>
      <c r="AK533" s="92"/>
      <c r="AL533" s="92"/>
      <c r="AM533" s="92"/>
      <c r="AN533" s="92"/>
      <c r="AO533" s="92"/>
      <c r="AP533" s="92"/>
      <c r="AQ533" s="92"/>
      <c r="AR533" s="92"/>
    </row>
    <row r="534" spans="1:44" x14ac:dyDescent="0.2">
      <c r="A534" s="90"/>
      <c r="B534" s="90"/>
      <c r="C534" s="91"/>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2"/>
      <c r="AK534" s="92"/>
      <c r="AL534" s="92"/>
      <c r="AM534" s="92"/>
      <c r="AN534" s="92"/>
      <c r="AO534" s="92"/>
      <c r="AP534" s="92"/>
      <c r="AQ534" s="92"/>
      <c r="AR534" s="92"/>
    </row>
    <row r="535" spans="1:44" x14ac:dyDescent="0.2">
      <c r="A535" s="90"/>
      <c r="B535" s="90"/>
      <c r="C535" s="91"/>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2"/>
      <c r="AK535" s="92"/>
      <c r="AL535" s="92"/>
      <c r="AM535" s="92"/>
      <c r="AN535" s="92"/>
      <c r="AO535" s="92"/>
      <c r="AP535" s="92"/>
      <c r="AQ535" s="92"/>
      <c r="AR535" s="92"/>
    </row>
    <row r="536" spans="1:44" x14ac:dyDescent="0.2">
      <c r="A536" s="90"/>
      <c r="B536" s="90"/>
      <c r="C536" s="91"/>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2"/>
      <c r="AK536" s="92"/>
      <c r="AL536" s="92"/>
      <c r="AM536" s="92"/>
      <c r="AN536" s="92"/>
      <c r="AO536" s="92"/>
      <c r="AP536" s="92"/>
      <c r="AQ536" s="92"/>
      <c r="AR536" s="92"/>
    </row>
    <row r="537" spans="1:44" x14ac:dyDescent="0.2">
      <c r="A537" s="90"/>
      <c r="B537" s="90"/>
      <c r="C537" s="91"/>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2"/>
      <c r="AK537" s="92"/>
      <c r="AL537" s="92"/>
      <c r="AM537" s="92"/>
      <c r="AN537" s="92"/>
      <c r="AO537" s="92"/>
      <c r="AP537" s="92"/>
      <c r="AQ537" s="92"/>
      <c r="AR537" s="92"/>
    </row>
    <row r="538" spans="1:44" x14ac:dyDescent="0.2">
      <c r="A538" s="90"/>
      <c r="B538" s="90"/>
      <c r="C538" s="91"/>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2"/>
      <c r="AK538" s="92"/>
      <c r="AL538" s="92"/>
      <c r="AM538" s="92"/>
      <c r="AN538" s="92"/>
      <c r="AO538" s="92"/>
      <c r="AP538" s="92"/>
      <c r="AQ538" s="92"/>
      <c r="AR538" s="92"/>
    </row>
    <row r="539" spans="1:44" x14ac:dyDescent="0.2">
      <c r="A539" s="90"/>
      <c r="B539" s="90"/>
      <c r="C539" s="91"/>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2"/>
      <c r="AK539" s="92"/>
      <c r="AL539" s="92"/>
      <c r="AM539" s="92"/>
      <c r="AN539" s="92"/>
      <c r="AO539" s="92"/>
      <c r="AP539" s="92"/>
      <c r="AQ539" s="92"/>
      <c r="AR539" s="92"/>
    </row>
    <row r="540" spans="1:44" x14ac:dyDescent="0.2">
      <c r="A540" s="90"/>
      <c r="B540" s="90"/>
      <c r="C540" s="91"/>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2"/>
      <c r="AK540" s="92"/>
      <c r="AL540" s="92"/>
      <c r="AM540" s="92"/>
      <c r="AN540" s="92"/>
      <c r="AO540" s="92"/>
      <c r="AP540" s="92"/>
      <c r="AQ540" s="92"/>
      <c r="AR540" s="92"/>
    </row>
    <row r="541" spans="1:44" x14ac:dyDescent="0.2">
      <c r="A541" s="90"/>
      <c r="B541" s="90"/>
      <c r="C541" s="91"/>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2"/>
      <c r="AK541" s="92"/>
      <c r="AL541" s="92"/>
      <c r="AM541" s="92"/>
      <c r="AN541" s="92"/>
      <c r="AO541" s="92"/>
      <c r="AP541" s="92"/>
      <c r="AQ541" s="92"/>
      <c r="AR541" s="92"/>
    </row>
    <row r="542" spans="1:44" x14ac:dyDescent="0.2">
      <c r="A542" s="90"/>
      <c r="B542" s="90"/>
      <c r="C542" s="91"/>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2"/>
      <c r="AK542" s="92"/>
      <c r="AL542" s="92"/>
      <c r="AM542" s="92"/>
      <c r="AN542" s="92"/>
      <c r="AO542" s="92"/>
      <c r="AP542" s="92"/>
      <c r="AQ542" s="92"/>
      <c r="AR542" s="92"/>
    </row>
    <row r="543" spans="1:44" x14ac:dyDescent="0.2">
      <c r="A543" s="90"/>
      <c r="B543" s="90"/>
      <c r="C543" s="91"/>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2"/>
      <c r="AK543" s="92"/>
      <c r="AL543" s="92"/>
      <c r="AM543" s="92"/>
      <c r="AN543" s="92"/>
      <c r="AO543" s="92"/>
      <c r="AP543" s="92"/>
      <c r="AQ543" s="92"/>
      <c r="AR543" s="92"/>
    </row>
    <row r="544" spans="1:44" x14ac:dyDescent="0.2">
      <c r="A544" s="90"/>
      <c r="B544" s="90"/>
      <c r="C544" s="91"/>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2"/>
      <c r="AK544" s="92"/>
      <c r="AL544" s="92"/>
      <c r="AM544" s="92"/>
      <c r="AN544" s="92"/>
      <c r="AO544" s="92"/>
      <c r="AP544" s="92"/>
      <c r="AQ544" s="92"/>
      <c r="AR544" s="92"/>
    </row>
    <row r="545" spans="1:44" x14ac:dyDescent="0.2">
      <c r="A545" s="90"/>
      <c r="B545" s="90"/>
      <c r="C545" s="91"/>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2"/>
      <c r="AK545" s="92"/>
      <c r="AL545" s="92"/>
      <c r="AM545" s="92"/>
      <c r="AN545" s="92"/>
      <c r="AO545" s="92"/>
      <c r="AP545" s="92"/>
      <c r="AQ545" s="92"/>
      <c r="AR545" s="92"/>
    </row>
    <row r="546" spans="1:44" x14ac:dyDescent="0.2">
      <c r="A546" s="90"/>
      <c r="B546" s="90"/>
      <c r="C546" s="91"/>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2"/>
      <c r="AK546" s="92"/>
      <c r="AL546" s="92"/>
      <c r="AM546" s="92"/>
      <c r="AN546" s="92"/>
      <c r="AO546" s="92"/>
      <c r="AP546" s="92"/>
      <c r="AQ546" s="92"/>
      <c r="AR546" s="92"/>
    </row>
    <row r="547" spans="1:44" x14ac:dyDescent="0.2">
      <c r="A547" s="90"/>
      <c r="B547" s="90"/>
      <c r="C547" s="91"/>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2"/>
      <c r="AK547" s="92"/>
      <c r="AL547" s="92"/>
      <c r="AM547" s="92"/>
      <c r="AN547" s="92"/>
      <c r="AO547" s="92"/>
      <c r="AP547" s="92"/>
      <c r="AQ547" s="92"/>
      <c r="AR547" s="92"/>
    </row>
    <row r="548" spans="1:44" x14ac:dyDescent="0.2">
      <c r="A548" s="90"/>
      <c r="B548" s="90"/>
      <c r="C548" s="91"/>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2"/>
      <c r="AK548" s="92"/>
      <c r="AL548" s="92"/>
      <c r="AM548" s="92"/>
      <c r="AN548" s="92"/>
      <c r="AO548" s="92"/>
      <c r="AP548" s="92"/>
      <c r="AQ548" s="92"/>
      <c r="AR548" s="92"/>
    </row>
    <row r="549" spans="1:44" x14ac:dyDescent="0.2">
      <c r="A549" s="90"/>
      <c r="B549" s="90"/>
      <c r="C549" s="91"/>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2"/>
      <c r="AK549" s="92"/>
      <c r="AL549" s="92"/>
      <c r="AM549" s="92"/>
      <c r="AN549" s="92"/>
      <c r="AO549" s="92"/>
      <c r="AP549" s="92"/>
      <c r="AQ549" s="92"/>
      <c r="AR549" s="92"/>
    </row>
    <row r="550" spans="1:44" x14ac:dyDescent="0.2">
      <c r="A550" s="90"/>
      <c r="B550" s="90"/>
      <c r="C550" s="91"/>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2"/>
      <c r="AK550" s="92"/>
      <c r="AL550" s="92"/>
      <c r="AM550" s="92"/>
      <c r="AN550" s="92"/>
      <c r="AO550" s="92"/>
      <c r="AP550" s="92"/>
      <c r="AQ550" s="92"/>
      <c r="AR550" s="92"/>
    </row>
    <row r="551" spans="1:44" x14ac:dyDescent="0.2">
      <c r="A551" s="90"/>
      <c r="B551" s="90"/>
      <c r="C551" s="91"/>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2"/>
      <c r="AK551" s="92"/>
      <c r="AL551" s="92"/>
      <c r="AM551" s="92"/>
      <c r="AN551" s="92"/>
      <c r="AO551" s="92"/>
      <c r="AP551" s="92"/>
      <c r="AQ551" s="92"/>
      <c r="AR551" s="92"/>
    </row>
    <row r="552" spans="1:44" x14ac:dyDescent="0.2">
      <c r="A552" s="90"/>
      <c r="B552" s="90"/>
      <c r="C552" s="91"/>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2"/>
      <c r="AK552" s="92"/>
      <c r="AL552" s="92"/>
      <c r="AM552" s="92"/>
      <c r="AN552" s="92"/>
      <c r="AO552" s="92"/>
      <c r="AP552" s="92"/>
      <c r="AQ552" s="92"/>
      <c r="AR552" s="92"/>
    </row>
    <row r="553" spans="1:44" x14ac:dyDescent="0.2">
      <c r="A553" s="90"/>
      <c r="B553" s="90"/>
      <c r="C553" s="91"/>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2"/>
      <c r="AK553" s="92"/>
      <c r="AL553" s="92"/>
      <c r="AM553" s="92"/>
      <c r="AN553" s="92"/>
      <c r="AO553" s="92"/>
      <c r="AP553" s="92"/>
      <c r="AQ553" s="92"/>
      <c r="AR553" s="92"/>
    </row>
    <row r="554" spans="1:44" x14ac:dyDescent="0.2">
      <c r="A554" s="90"/>
      <c r="B554" s="90"/>
      <c r="C554" s="91"/>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2"/>
      <c r="AK554" s="92"/>
      <c r="AL554" s="92"/>
      <c r="AM554" s="92"/>
      <c r="AN554" s="92"/>
      <c r="AO554" s="92"/>
      <c r="AP554" s="92"/>
      <c r="AQ554" s="92"/>
      <c r="AR554" s="92"/>
    </row>
    <row r="555" spans="1:44" x14ac:dyDescent="0.2">
      <c r="A555" s="90"/>
      <c r="B555" s="90"/>
      <c r="C555" s="91"/>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2"/>
      <c r="AK555" s="92"/>
      <c r="AL555" s="92"/>
      <c r="AM555" s="92"/>
      <c r="AN555" s="92"/>
      <c r="AO555" s="92"/>
      <c r="AP555" s="92"/>
      <c r="AQ555" s="92"/>
      <c r="AR555" s="92"/>
    </row>
    <row r="556" spans="1:44" x14ac:dyDescent="0.2">
      <c r="A556" s="90"/>
      <c r="B556" s="90"/>
      <c r="C556" s="91"/>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2"/>
      <c r="AK556" s="92"/>
      <c r="AL556" s="92"/>
      <c r="AM556" s="92"/>
      <c r="AN556" s="92"/>
      <c r="AO556" s="92"/>
      <c r="AP556" s="92"/>
      <c r="AQ556" s="92"/>
      <c r="AR556" s="92"/>
    </row>
    <row r="557" spans="1:44" x14ac:dyDescent="0.2">
      <c r="A557" s="90"/>
      <c r="B557" s="90"/>
      <c r="C557" s="91"/>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2"/>
      <c r="AK557" s="92"/>
      <c r="AL557" s="92"/>
      <c r="AM557" s="92"/>
      <c r="AN557" s="92"/>
      <c r="AO557" s="92"/>
      <c r="AP557" s="92"/>
      <c r="AQ557" s="92"/>
      <c r="AR557" s="92"/>
    </row>
    <row r="558" spans="1:44" x14ac:dyDescent="0.2">
      <c r="A558" s="90"/>
      <c r="B558" s="90"/>
      <c r="C558" s="91"/>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2"/>
      <c r="AK558" s="92"/>
      <c r="AL558" s="92"/>
      <c r="AM558" s="92"/>
      <c r="AN558" s="92"/>
      <c r="AO558" s="92"/>
      <c r="AP558" s="92"/>
      <c r="AQ558" s="92"/>
      <c r="AR558" s="92"/>
    </row>
    <row r="559" spans="1:44" x14ac:dyDescent="0.2">
      <c r="A559" s="90"/>
      <c r="B559" s="90"/>
      <c r="C559" s="91"/>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2"/>
      <c r="AK559" s="92"/>
      <c r="AL559" s="92"/>
      <c r="AM559" s="92"/>
      <c r="AN559" s="92"/>
      <c r="AO559" s="92"/>
      <c r="AP559" s="92"/>
      <c r="AQ559" s="92"/>
      <c r="AR559" s="92"/>
    </row>
    <row r="560" spans="1:44" x14ac:dyDescent="0.2">
      <c r="A560" s="90"/>
      <c r="B560" s="90"/>
      <c r="C560" s="91"/>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2"/>
      <c r="AK560" s="92"/>
      <c r="AL560" s="92"/>
      <c r="AM560" s="92"/>
      <c r="AN560" s="92"/>
      <c r="AO560" s="92"/>
      <c r="AP560" s="92"/>
      <c r="AQ560" s="92"/>
      <c r="AR560" s="92"/>
    </row>
    <row r="561" spans="1:44" x14ac:dyDescent="0.2">
      <c r="A561" s="90"/>
      <c r="B561" s="90"/>
      <c r="C561" s="91"/>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2"/>
      <c r="AK561" s="92"/>
      <c r="AL561" s="92"/>
      <c r="AM561" s="92"/>
      <c r="AN561" s="92"/>
      <c r="AO561" s="92"/>
      <c r="AP561" s="92"/>
      <c r="AQ561" s="92"/>
      <c r="AR561" s="92"/>
    </row>
    <row r="562" spans="1:44" x14ac:dyDescent="0.2">
      <c r="A562" s="90"/>
      <c r="B562" s="90"/>
      <c r="C562" s="91"/>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2"/>
      <c r="AK562" s="92"/>
      <c r="AL562" s="92"/>
      <c r="AM562" s="92"/>
      <c r="AN562" s="92"/>
      <c r="AO562" s="92"/>
      <c r="AP562" s="92"/>
      <c r="AQ562" s="92"/>
      <c r="AR562" s="92"/>
    </row>
    <row r="563" spans="1:44" x14ac:dyDescent="0.2">
      <c r="A563" s="90"/>
      <c r="B563" s="90"/>
      <c r="C563" s="91"/>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2"/>
      <c r="AK563" s="92"/>
      <c r="AL563" s="92"/>
      <c r="AM563" s="92"/>
      <c r="AN563" s="92"/>
      <c r="AO563" s="92"/>
      <c r="AP563" s="92"/>
      <c r="AQ563" s="92"/>
      <c r="AR563" s="92"/>
    </row>
    <row r="564" spans="1:44" x14ac:dyDescent="0.2">
      <c r="A564" s="90"/>
      <c r="B564" s="90"/>
      <c r="C564" s="91"/>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2"/>
      <c r="AK564" s="92"/>
      <c r="AL564" s="92"/>
      <c r="AM564" s="92"/>
      <c r="AN564" s="92"/>
      <c r="AO564" s="92"/>
      <c r="AP564" s="92"/>
      <c r="AQ564" s="92"/>
      <c r="AR564" s="92"/>
    </row>
    <row r="565" spans="1:44" x14ac:dyDescent="0.2">
      <c r="A565" s="90"/>
      <c r="B565" s="90"/>
      <c r="C565" s="91"/>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2"/>
      <c r="AK565" s="92"/>
      <c r="AL565" s="92"/>
      <c r="AM565" s="92"/>
      <c r="AN565" s="92"/>
      <c r="AO565" s="92"/>
      <c r="AP565" s="92"/>
      <c r="AQ565" s="92"/>
      <c r="AR565" s="92"/>
    </row>
    <row r="566" spans="1:44" x14ac:dyDescent="0.2">
      <c r="A566" s="90"/>
      <c r="B566" s="90"/>
      <c r="C566" s="91"/>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2"/>
      <c r="AK566" s="92"/>
      <c r="AL566" s="92"/>
      <c r="AM566" s="92"/>
      <c r="AN566" s="92"/>
      <c r="AO566" s="92"/>
      <c r="AP566" s="92"/>
      <c r="AQ566" s="92"/>
      <c r="AR566" s="92"/>
    </row>
    <row r="567" spans="1:44" x14ac:dyDescent="0.2">
      <c r="A567" s="90"/>
      <c r="B567" s="90"/>
      <c r="C567" s="91"/>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2"/>
      <c r="AK567" s="92"/>
      <c r="AL567" s="92"/>
      <c r="AM567" s="92"/>
      <c r="AN567" s="92"/>
      <c r="AO567" s="92"/>
      <c r="AP567" s="92"/>
      <c r="AQ567" s="92"/>
      <c r="AR567" s="92"/>
    </row>
    <row r="568" spans="1:44" x14ac:dyDescent="0.2">
      <c r="A568" s="90"/>
      <c r="B568" s="90"/>
      <c r="C568" s="91"/>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2"/>
      <c r="AK568" s="92"/>
      <c r="AL568" s="92"/>
      <c r="AM568" s="92"/>
      <c r="AN568" s="92"/>
      <c r="AO568" s="92"/>
      <c r="AP568" s="92"/>
      <c r="AQ568" s="92"/>
      <c r="AR568" s="92"/>
    </row>
    <row r="569" spans="1:44" x14ac:dyDescent="0.2">
      <c r="A569" s="90"/>
      <c r="B569" s="90"/>
      <c r="C569" s="91"/>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2"/>
      <c r="AK569" s="92"/>
      <c r="AL569" s="92"/>
      <c r="AM569" s="92"/>
      <c r="AN569" s="92"/>
      <c r="AO569" s="92"/>
      <c r="AP569" s="92"/>
      <c r="AQ569" s="92"/>
      <c r="AR569" s="92"/>
    </row>
    <row r="570" spans="1:44" x14ac:dyDescent="0.2">
      <c r="A570" s="90"/>
      <c r="B570" s="90"/>
      <c r="C570" s="91"/>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2"/>
      <c r="AK570" s="92"/>
      <c r="AL570" s="92"/>
      <c r="AM570" s="92"/>
      <c r="AN570" s="92"/>
      <c r="AO570" s="92"/>
      <c r="AP570" s="92"/>
      <c r="AQ570" s="92"/>
      <c r="AR570" s="92"/>
    </row>
    <row r="571" spans="1:44" x14ac:dyDescent="0.2">
      <c r="A571" s="90"/>
      <c r="B571" s="90"/>
      <c r="C571" s="91"/>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2"/>
      <c r="AK571" s="92"/>
      <c r="AL571" s="92"/>
      <c r="AM571" s="92"/>
      <c r="AN571" s="92"/>
      <c r="AO571" s="92"/>
      <c r="AP571" s="92"/>
      <c r="AQ571" s="92"/>
      <c r="AR571" s="92"/>
    </row>
    <row r="572" spans="1:44" x14ac:dyDescent="0.2">
      <c r="A572" s="90"/>
      <c r="B572" s="90"/>
      <c r="C572" s="91"/>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2"/>
      <c r="AK572" s="92"/>
      <c r="AL572" s="92"/>
      <c r="AM572" s="92"/>
      <c r="AN572" s="92"/>
      <c r="AO572" s="92"/>
      <c r="AP572" s="92"/>
      <c r="AQ572" s="92"/>
      <c r="AR572" s="92"/>
    </row>
    <row r="573" spans="1:44" x14ac:dyDescent="0.2">
      <c r="A573" s="90"/>
      <c r="B573" s="90"/>
      <c r="C573" s="91"/>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2"/>
      <c r="AK573" s="92"/>
      <c r="AL573" s="92"/>
      <c r="AM573" s="92"/>
      <c r="AN573" s="92"/>
      <c r="AO573" s="92"/>
      <c r="AP573" s="92"/>
      <c r="AQ573" s="92"/>
      <c r="AR573" s="92"/>
    </row>
    <row r="574" spans="1:44" x14ac:dyDescent="0.2">
      <c r="A574" s="90"/>
      <c r="B574" s="90"/>
      <c r="C574" s="91"/>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2"/>
      <c r="AK574" s="92"/>
      <c r="AL574" s="92"/>
      <c r="AM574" s="92"/>
      <c r="AN574" s="92"/>
      <c r="AO574" s="92"/>
      <c r="AP574" s="92"/>
      <c r="AQ574" s="92"/>
      <c r="AR574" s="92"/>
    </row>
    <row r="575" spans="1:44" x14ac:dyDescent="0.2">
      <c r="A575" s="90"/>
      <c r="B575" s="90"/>
      <c r="C575" s="91"/>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2"/>
      <c r="AK575" s="92"/>
      <c r="AL575" s="92"/>
      <c r="AM575" s="92"/>
      <c r="AN575" s="92"/>
      <c r="AO575" s="92"/>
      <c r="AP575" s="92"/>
      <c r="AQ575" s="92"/>
      <c r="AR575" s="92"/>
    </row>
    <row r="576" spans="1:44" x14ac:dyDescent="0.2">
      <c r="A576" s="90"/>
      <c r="B576" s="90"/>
      <c r="C576" s="91"/>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2"/>
      <c r="AK576" s="92"/>
      <c r="AL576" s="92"/>
      <c r="AM576" s="92"/>
      <c r="AN576" s="92"/>
      <c r="AO576" s="92"/>
      <c r="AP576" s="92"/>
      <c r="AQ576" s="92"/>
      <c r="AR576" s="92"/>
    </row>
    <row r="577" spans="1:44" x14ac:dyDescent="0.2">
      <c r="A577" s="90"/>
      <c r="B577" s="90"/>
      <c r="C577" s="91"/>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2"/>
      <c r="AK577" s="92"/>
      <c r="AL577" s="92"/>
      <c r="AM577" s="92"/>
      <c r="AN577" s="92"/>
      <c r="AO577" s="92"/>
      <c r="AP577" s="92"/>
      <c r="AQ577" s="92"/>
      <c r="AR577" s="92"/>
    </row>
    <row r="578" spans="1:44" x14ac:dyDescent="0.2">
      <c r="A578" s="90"/>
      <c r="B578" s="90"/>
      <c r="C578" s="91"/>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2"/>
      <c r="AK578" s="92"/>
      <c r="AL578" s="92"/>
      <c r="AM578" s="92"/>
      <c r="AN578" s="92"/>
      <c r="AO578" s="92"/>
      <c r="AP578" s="92"/>
      <c r="AQ578" s="92"/>
      <c r="AR578" s="92"/>
    </row>
    <row r="579" spans="1:44" x14ac:dyDescent="0.2">
      <c r="A579" s="90"/>
      <c r="B579" s="90"/>
      <c r="C579" s="91"/>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2"/>
      <c r="AK579" s="92"/>
      <c r="AL579" s="92"/>
      <c r="AM579" s="92"/>
      <c r="AN579" s="92"/>
      <c r="AO579" s="92"/>
      <c r="AP579" s="92"/>
      <c r="AQ579" s="92"/>
      <c r="AR579" s="92"/>
    </row>
    <row r="580" spans="1:44" x14ac:dyDescent="0.2">
      <c r="A580" s="90"/>
      <c r="B580" s="90"/>
      <c r="C580" s="91"/>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2"/>
      <c r="AK580" s="92"/>
      <c r="AL580" s="92"/>
      <c r="AM580" s="92"/>
      <c r="AN580" s="92"/>
      <c r="AO580" s="92"/>
      <c r="AP580" s="92"/>
      <c r="AQ580" s="92"/>
      <c r="AR580" s="92"/>
    </row>
    <row r="581" spans="1:44" x14ac:dyDescent="0.2">
      <c r="A581" s="90"/>
      <c r="B581" s="90"/>
      <c r="C581" s="91"/>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2"/>
      <c r="AK581" s="92"/>
      <c r="AL581" s="92"/>
      <c r="AM581" s="92"/>
      <c r="AN581" s="92"/>
      <c r="AO581" s="92"/>
      <c r="AP581" s="92"/>
      <c r="AQ581" s="92"/>
      <c r="AR581" s="92"/>
    </row>
    <row r="582" spans="1:44" x14ac:dyDescent="0.2">
      <c r="A582" s="90"/>
      <c r="B582" s="90"/>
      <c r="C582" s="91"/>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2"/>
      <c r="AK582" s="92"/>
      <c r="AL582" s="92"/>
      <c r="AM582" s="92"/>
      <c r="AN582" s="92"/>
      <c r="AO582" s="92"/>
      <c r="AP582" s="92"/>
      <c r="AQ582" s="92"/>
      <c r="AR582" s="92"/>
    </row>
    <row r="583" spans="1:44" x14ac:dyDescent="0.2">
      <c r="A583" s="90"/>
      <c r="B583" s="90"/>
      <c r="C583" s="91"/>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2"/>
      <c r="AK583" s="92"/>
      <c r="AL583" s="92"/>
      <c r="AM583" s="92"/>
      <c r="AN583" s="92"/>
      <c r="AO583" s="92"/>
      <c r="AP583" s="92"/>
      <c r="AQ583" s="92"/>
      <c r="AR583" s="92"/>
    </row>
    <row r="584" spans="1:44" x14ac:dyDescent="0.2">
      <c r="A584" s="90"/>
      <c r="B584" s="90"/>
      <c r="C584" s="91"/>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2"/>
      <c r="AK584" s="92"/>
      <c r="AL584" s="92"/>
      <c r="AM584" s="92"/>
      <c r="AN584" s="92"/>
      <c r="AO584" s="92"/>
      <c r="AP584" s="92"/>
      <c r="AQ584" s="92"/>
      <c r="AR584" s="92"/>
    </row>
    <row r="585" spans="1:44" x14ac:dyDescent="0.2">
      <c r="A585" s="90"/>
      <c r="B585" s="90"/>
      <c r="C585" s="91"/>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2"/>
      <c r="AK585" s="92"/>
      <c r="AL585" s="92"/>
      <c r="AM585" s="92"/>
      <c r="AN585" s="92"/>
      <c r="AO585" s="92"/>
      <c r="AP585" s="92"/>
      <c r="AQ585" s="92"/>
      <c r="AR585" s="92"/>
    </row>
    <row r="586" spans="1:44" x14ac:dyDescent="0.2">
      <c r="A586" s="90"/>
      <c r="B586" s="90"/>
      <c r="C586" s="91"/>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2"/>
      <c r="AK586" s="92"/>
      <c r="AL586" s="92"/>
      <c r="AM586" s="92"/>
      <c r="AN586" s="92"/>
      <c r="AO586" s="92"/>
      <c r="AP586" s="92"/>
      <c r="AQ586" s="92"/>
      <c r="AR586" s="92"/>
    </row>
    <row r="587" spans="1:44" x14ac:dyDescent="0.2">
      <c r="A587" s="90"/>
      <c r="B587" s="90"/>
      <c r="C587" s="91"/>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2"/>
      <c r="AK587" s="92"/>
      <c r="AL587" s="92"/>
      <c r="AM587" s="92"/>
      <c r="AN587" s="92"/>
      <c r="AO587" s="92"/>
      <c r="AP587" s="92"/>
      <c r="AQ587" s="92"/>
      <c r="AR587" s="92"/>
    </row>
    <row r="588" spans="1:44" x14ac:dyDescent="0.2">
      <c r="A588" s="90"/>
      <c r="B588" s="90"/>
      <c r="C588" s="91"/>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2"/>
      <c r="AK588" s="92"/>
      <c r="AL588" s="92"/>
      <c r="AM588" s="92"/>
      <c r="AN588" s="92"/>
      <c r="AO588" s="92"/>
      <c r="AP588" s="92"/>
      <c r="AQ588" s="92"/>
      <c r="AR588" s="92"/>
    </row>
    <row r="589" spans="1:44" x14ac:dyDescent="0.2">
      <c r="A589" s="90"/>
      <c r="B589" s="90"/>
      <c r="C589" s="91"/>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2"/>
      <c r="AK589" s="92"/>
      <c r="AL589" s="92"/>
      <c r="AM589" s="92"/>
      <c r="AN589" s="92"/>
      <c r="AO589" s="92"/>
      <c r="AP589" s="92"/>
      <c r="AQ589" s="92"/>
      <c r="AR589" s="92"/>
    </row>
    <row r="590" spans="1:44" x14ac:dyDescent="0.2">
      <c r="A590" s="90"/>
      <c r="B590" s="90"/>
      <c r="C590" s="91"/>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2"/>
      <c r="AK590" s="92"/>
      <c r="AL590" s="92"/>
      <c r="AM590" s="92"/>
      <c r="AN590" s="92"/>
      <c r="AO590" s="92"/>
      <c r="AP590" s="92"/>
      <c r="AQ590" s="92"/>
      <c r="AR590" s="92"/>
    </row>
    <row r="591" spans="1:44" x14ac:dyDescent="0.2">
      <c r="A591" s="90"/>
      <c r="B591" s="90"/>
      <c r="C591" s="91"/>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2"/>
      <c r="AK591" s="92"/>
      <c r="AL591" s="92"/>
      <c r="AM591" s="92"/>
      <c r="AN591" s="92"/>
      <c r="AO591" s="92"/>
      <c r="AP591" s="92"/>
      <c r="AQ591" s="92"/>
      <c r="AR591" s="92"/>
    </row>
    <row r="592" spans="1:44" x14ac:dyDescent="0.2">
      <c r="A592" s="90"/>
      <c r="B592" s="90"/>
      <c r="C592" s="91"/>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2"/>
      <c r="AK592" s="92"/>
      <c r="AL592" s="92"/>
      <c r="AM592" s="92"/>
      <c r="AN592" s="92"/>
      <c r="AO592" s="92"/>
      <c r="AP592" s="92"/>
      <c r="AQ592" s="92"/>
      <c r="AR592" s="92"/>
    </row>
    <row r="593" spans="1:44" x14ac:dyDescent="0.2">
      <c r="A593" s="90"/>
      <c r="B593" s="90"/>
      <c r="C593" s="91"/>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2"/>
      <c r="AK593" s="92"/>
      <c r="AL593" s="92"/>
      <c r="AM593" s="92"/>
      <c r="AN593" s="92"/>
      <c r="AO593" s="92"/>
      <c r="AP593" s="92"/>
      <c r="AQ593" s="92"/>
      <c r="AR593" s="92"/>
    </row>
    <row r="594" spans="1:44" x14ac:dyDescent="0.2">
      <c r="A594" s="90"/>
      <c r="B594" s="90"/>
      <c r="C594" s="91"/>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2"/>
      <c r="AK594" s="92"/>
      <c r="AL594" s="92"/>
      <c r="AM594" s="92"/>
      <c r="AN594" s="92"/>
      <c r="AO594" s="92"/>
      <c r="AP594" s="92"/>
      <c r="AQ594" s="92"/>
      <c r="AR594" s="92"/>
    </row>
    <row r="595" spans="1:44" x14ac:dyDescent="0.2">
      <c r="A595" s="90"/>
      <c r="B595" s="90"/>
      <c r="C595" s="91"/>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2"/>
      <c r="AK595" s="92"/>
      <c r="AL595" s="92"/>
      <c r="AM595" s="92"/>
      <c r="AN595" s="92"/>
      <c r="AO595" s="92"/>
      <c r="AP595" s="92"/>
      <c r="AQ595" s="92"/>
      <c r="AR595" s="92"/>
    </row>
    <row r="596" spans="1:44" x14ac:dyDescent="0.2">
      <c r="A596" s="90"/>
      <c r="B596" s="90"/>
      <c r="C596" s="91"/>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2"/>
      <c r="AK596" s="92"/>
      <c r="AL596" s="92"/>
      <c r="AM596" s="92"/>
      <c r="AN596" s="92"/>
      <c r="AO596" s="92"/>
      <c r="AP596" s="92"/>
      <c r="AQ596" s="92"/>
      <c r="AR596" s="92"/>
    </row>
    <row r="597" spans="1:44" x14ac:dyDescent="0.2">
      <c r="A597" s="90"/>
      <c r="B597" s="90"/>
      <c r="C597" s="91"/>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2"/>
      <c r="AK597" s="92"/>
      <c r="AL597" s="92"/>
      <c r="AM597" s="92"/>
      <c r="AN597" s="92"/>
      <c r="AO597" s="92"/>
      <c r="AP597" s="92"/>
      <c r="AQ597" s="92"/>
      <c r="AR597" s="92"/>
    </row>
    <row r="598" spans="1:44" x14ac:dyDescent="0.2">
      <c r="A598" s="90"/>
      <c r="B598" s="90"/>
      <c r="C598" s="91"/>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2"/>
      <c r="AK598" s="92"/>
      <c r="AL598" s="92"/>
      <c r="AM598" s="92"/>
      <c r="AN598" s="92"/>
      <c r="AO598" s="92"/>
      <c r="AP598" s="92"/>
      <c r="AQ598" s="92"/>
      <c r="AR598" s="92"/>
    </row>
    <row r="599" spans="1:44" x14ac:dyDescent="0.2">
      <c r="A599" s="90"/>
      <c r="B599" s="90"/>
      <c r="C599" s="91"/>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2"/>
      <c r="AK599" s="92"/>
      <c r="AL599" s="92"/>
      <c r="AM599" s="92"/>
      <c r="AN599" s="92"/>
      <c r="AO599" s="92"/>
      <c r="AP599" s="92"/>
      <c r="AQ599" s="92"/>
      <c r="AR599" s="92"/>
    </row>
    <row r="600" spans="1:44" x14ac:dyDescent="0.2">
      <c r="A600" s="90"/>
      <c r="B600" s="90"/>
      <c r="C600" s="91"/>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2"/>
      <c r="AK600" s="92"/>
      <c r="AL600" s="92"/>
      <c r="AM600" s="92"/>
      <c r="AN600" s="92"/>
      <c r="AO600" s="92"/>
      <c r="AP600" s="92"/>
      <c r="AQ600" s="92"/>
      <c r="AR600" s="92"/>
    </row>
    <row r="601" spans="1:44" x14ac:dyDescent="0.2">
      <c r="A601" s="90"/>
      <c r="B601" s="90"/>
      <c r="C601" s="91"/>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2"/>
      <c r="AK601" s="92"/>
      <c r="AL601" s="92"/>
      <c r="AM601" s="92"/>
      <c r="AN601" s="92"/>
      <c r="AO601" s="92"/>
      <c r="AP601" s="92"/>
      <c r="AQ601" s="92"/>
      <c r="AR601" s="92"/>
    </row>
    <row r="602" spans="1:44" x14ac:dyDescent="0.2">
      <c r="A602" s="90"/>
      <c r="B602" s="90"/>
      <c r="C602" s="91"/>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2"/>
      <c r="AK602" s="92"/>
      <c r="AL602" s="92"/>
      <c r="AM602" s="92"/>
      <c r="AN602" s="92"/>
      <c r="AO602" s="92"/>
      <c r="AP602" s="92"/>
      <c r="AQ602" s="92"/>
      <c r="AR602" s="92"/>
    </row>
    <row r="603" spans="1:44" x14ac:dyDescent="0.2">
      <c r="A603" s="90"/>
      <c r="B603" s="90"/>
      <c r="C603" s="91"/>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2"/>
      <c r="AK603" s="92"/>
      <c r="AL603" s="92"/>
      <c r="AM603" s="92"/>
      <c r="AN603" s="92"/>
      <c r="AO603" s="92"/>
      <c r="AP603" s="92"/>
      <c r="AQ603" s="92"/>
      <c r="AR603" s="92"/>
    </row>
    <row r="604" spans="1:44" x14ac:dyDescent="0.2">
      <c r="A604" s="90"/>
      <c r="B604" s="90"/>
      <c r="C604" s="91"/>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2"/>
      <c r="AK604" s="92"/>
      <c r="AL604" s="92"/>
      <c r="AM604" s="92"/>
      <c r="AN604" s="92"/>
      <c r="AO604" s="92"/>
      <c r="AP604" s="92"/>
      <c r="AQ604" s="92"/>
      <c r="AR604" s="92"/>
    </row>
    <row r="605" spans="1:44" x14ac:dyDescent="0.2">
      <c r="A605" s="90"/>
      <c r="B605" s="90"/>
      <c r="C605" s="91"/>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2"/>
      <c r="AK605" s="92"/>
      <c r="AL605" s="92"/>
      <c r="AM605" s="92"/>
      <c r="AN605" s="92"/>
      <c r="AO605" s="92"/>
      <c r="AP605" s="92"/>
      <c r="AQ605" s="92"/>
      <c r="AR605" s="92"/>
    </row>
    <row r="606" spans="1:44" x14ac:dyDescent="0.2">
      <c r="A606" s="90"/>
      <c r="B606" s="90"/>
      <c r="C606" s="91"/>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2"/>
      <c r="AK606" s="92"/>
      <c r="AL606" s="92"/>
      <c r="AM606" s="92"/>
      <c r="AN606" s="92"/>
      <c r="AO606" s="92"/>
      <c r="AP606" s="92"/>
      <c r="AQ606" s="92"/>
      <c r="AR606" s="92"/>
    </row>
    <row r="607" spans="1:44" x14ac:dyDescent="0.2">
      <c r="A607" s="90"/>
      <c r="B607" s="90"/>
      <c r="C607" s="91"/>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2"/>
      <c r="AK607" s="92"/>
      <c r="AL607" s="92"/>
      <c r="AM607" s="92"/>
      <c r="AN607" s="92"/>
      <c r="AO607" s="92"/>
      <c r="AP607" s="92"/>
      <c r="AQ607" s="92"/>
      <c r="AR607" s="92"/>
    </row>
    <row r="608" spans="1:44" x14ac:dyDescent="0.2">
      <c r="A608" s="90"/>
      <c r="B608" s="90"/>
      <c r="C608" s="91"/>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2"/>
      <c r="AK608" s="92"/>
      <c r="AL608" s="92"/>
      <c r="AM608" s="92"/>
      <c r="AN608" s="92"/>
      <c r="AO608" s="92"/>
      <c r="AP608" s="92"/>
      <c r="AQ608" s="92"/>
      <c r="AR608" s="92"/>
    </row>
    <row r="609" spans="1:44" x14ac:dyDescent="0.2">
      <c r="A609" s="90"/>
      <c r="B609" s="90"/>
      <c r="C609" s="91"/>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2"/>
      <c r="AK609" s="92"/>
      <c r="AL609" s="92"/>
      <c r="AM609" s="92"/>
      <c r="AN609" s="92"/>
      <c r="AO609" s="92"/>
      <c r="AP609" s="92"/>
      <c r="AQ609" s="92"/>
      <c r="AR609" s="92"/>
    </row>
    <row r="610" spans="1:44" x14ac:dyDescent="0.2">
      <c r="A610" s="90"/>
      <c r="B610" s="90"/>
      <c r="C610" s="91"/>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2"/>
      <c r="AK610" s="92"/>
      <c r="AL610" s="92"/>
      <c r="AM610" s="92"/>
      <c r="AN610" s="92"/>
      <c r="AO610" s="92"/>
      <c r="AP610" s="92"/>
      <c r="AQ610" s="92"/>
      <c r="AR610" s="92"/>
    </row>
    <row r="611" spans="1:44" x14ac:dyDescent="0.2">
      <c r="A611" s="90"/>
      <c r="B611" s="90"/>
      <c r="C611" s="91"/>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2"/>
      <c r="AK611" s="92"/>
      <c r="AL611" s="92"/>
      <c r="AM611" s="92"/>
      <c r="AN611" s="92"/>
      <c r="AO611" s="92"/>
      <c r="AP611" s="92"/>
      <c r="AQ611" s="92"/>
      <c r="AR611" s="92"/>
    </row>
    <row r="612" spans="1:44" x14ac:dyDescent="0.2">
      <c r="A612" s="90"/>
      <c r="B612" s="90"/>
      <c r="C612" s="91"/>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2"/>
      <c r="AK612" s="92"/>
      <c r="AL612" s="92"/>
      <c r="AM612" s="92"/>
      <c r="AN612" s="92"/>
      <c r="AO612" s="92"/>
      <c r="AP612" s="92"/>
      <c r="AQ612" s="92"/>
      <c r="AR612" s="92"/>
    </row>
    <row r="613" spans="1:44" x14ac:dyDescent="0.2">
      <c r="A613" s="90"/>
      <c r="B613" s="90"/>
      <c r="C613" s="91"/>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2"/>
      <c r="AK613" s="92"/>
      <c r="AL613" s="92"/>
      <c r="AM613" s="92"/>
      <c r="AN613" s="92"/>
      <c r="AO613" s="92"/>
      <c r="AP613" s="92"/>
      <c r="AQ613" s="92"/>
      <c r="AR613" s="92"/>
    </row>
    <row r="614" spans="1:44" x14ac:dyDescent="0.2">
      <c r="A614" s="90"/>
      <c r="B614" s="90"/>
      <c r="C614" s="91"/>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2"/>
      <c r="AK614" s="92"/>
      <c r="AL614" s="92"/>
      <c r="AM614" s="92"/>
      <c r="AN614" s="92"/>
      <c r="AO614" s="92"/>
      <c r="AP614" s="92"/>
      <c r="AQ614" s="92"/>
      <c r="AR614" s="92"/>
    </row>
    <row r="615" spans="1:44" x14ac:dyDescent="0.2">
      <c r="A615" s="90"/>
      <c r="B615" s="90"/>
      <c r="C615" s="91"/>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2"/>
      <c r="AK615" s="92"/>
      <c r="AL615" s="92"/>
      <c r="AM615" s="92"/>
      <c r="AN615" s="92"/>
      <c r="AO615" s="92"/>
      <c r="AP615" s="92"/>
      <c r="AQ615" s="92"/>
      <c r="AR615" s="92"/>
    </row>
    <row r="616" spans="1:44" x14ac:dyDescent="0.2">
      <c r="A616" s="90"/>
      <c r="B616" s="90"/>
      <c r="C616" s="91"/>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2"/>
      <c r="AK616" s="92"/>
      <c r="AL616" s="92"/>
      <c r="AM616" s="92"/>
      <c r="AN616" s="92"/>
      <c r="AO616" s="92"/>
      <c r="AP616" s="92"/>
      <c r="AQ616" s="92"/>
      <c r="AR616" s="92"/>
    </row>
    <row r="617" spans="1:44" x14ac:dyDescent="0.2">
      <c r="A617" s="90"/>
      <c r="B617" s="90"/>
      <c r="C617" s="91"/>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2"/>
      <c r="AK617" s="92"/>
      <c r="AL617" s="92"/>
      <c r="AM617" s="92"/>
      <c r="AN617" s="92"/>
      <c r="AO617" s="92"/>
      <c r="AP617" s="92"/>
      <c r="AQ617" s="92"/>
      <c r="AR617" s="92"/>
    </row>
    <row r="618" spans="1:44" x14ac:dyDescent="0.2">
      <c r="A618" s="90"/>
      <c r="B618" s="90"/>
      <c r="C618" s="91"/>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2"/>
      <c r="AK618" s="92"/>
      <c r="AL618" s="92"/>
      <c r="AM618" s="92"/>
      <c r="AN618" s="92"/>
      <c r="AO618" s="92"/>
      <c r="AP618" s="92"/>
      <c r="AQ618" s="92"/>
      <c r="AR618" s="92"/>
    </row>
    <row r="619" spans="1:44" x14ac:dyDescent="0.2">
      <c r="A619" s="90"/>
      <c r="B619" s="90"/>
      <c r="C619" s="91"/>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2"/>
      <c r="AK619" s="92"/>
      <c r="AL619" s="92"/>
      <c r="AM619" s="92"/>
      <c r="AN619" s="92"/>
      <c r="AO619" s="92"/>
      <c r="AP619" s="92"/>
      <c r="AQ619" s="92"/>
      <c r="AR619" s="92"/>
    </row>
    <row r="620" spans="1:44" x14ac:dyDescent="0.2">
      <c r="A620" s="90"/>
      <c r="B620" s="90"/>
      <c r="C620" s="91"/>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2"/>
      <c r="AK620" s="92"/>
      <c r="AL620" s="92"/>
      <c r="AM620" s="92"/>
      <c r="AN620" s="92"/>
      <c r="AO620" s="92"/>
      <c r="AP620" s="92"/>
      <c r="AQ620" s="92"/>
      <c r="AR620" s="92"/>
    </row>
    <row r="621" spans="1:44" x14ac:dyDescent="0.2">
      <c r="A621" s="90"/>
      <c r="B621" s="90"/>
      <c r="C621" s="91"/>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2"/>
      <c r="AK621" s="92"/>
      <c r="AL621" s="92"/>
      <c r="AM621" s="92"/>
      <c r="AN621" s="92"/>
      <c r="AO621" s="92"/>
      <c r="AP621" s="92"/>
      <c r="AQ621" s="92"/>
      <c r="AR621" s="92"/>
    </row>
    <row r="622" spans="1:44" x14ac:dyDescent="0.2">
      <c r="A622" s="90"/>
      <c r="B622" s="90"/>
      <c r="C622" s="91"/>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2"/>
      <c r="AK622" s="92"/>
      <c r="AL622" s="92"/>
      <c r="AM622" s="92"/>
      <c r="AN622" s="92"/>
      <c r="AO622" s="92"/>
      <c r="AP622" s="92"/>
      <c r="AQ622" s="92"/>
      <c r="AR622" s="92"/>
    </row>
    <row r="623" spans="1:44" x14ac:dyDescent="0.2">
      <c r="A623" s="90"/>
      <c r="B623" s="90"/>
      <c r="C623" s="91"/>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2"/>
      <c r="AK623" s="92"/>
      <c r="AL623" s="92"/>
      <c r="AM623" s="92"/>
      <c r="AN623" s="92"/>
      <c r="AO623" s="92"/>
      <c r="AP623" s="92"/>
      <c r="AQ623" s="92"/>
      <c r="AR623" s="92"/>
    </row>
    <row r="624" spans="1:44" x14ac:dyDescent="0.2">
      <c r="A624" s="90"/>
      <c r="B624" s="90"/>
      <c r="C624" s="91"/>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2"/>
      <c r="AK624" s="92"/>
      <c r="AL624" s="92"/>
      <c r="AM624" s="92"/>
      <c r="AN624" s="92"/>
      <c r="AO624" s="92"/>
      <c r="AP624" s="92"/>
      <c r="AQ624" s="92"/>
      <c r="AR624" s="92"/>
    </row>
    <row r="625" spans="1:44" x14ac:dyDescent="0.2">
      <c r="A625" s="90"/>
      <c r="B625" s="90"/>
      <c r="C625" s="91"/>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2"/>
      <c r="AK625" s="92"/>
      <c r="AL625" s="92"/>
      <c r="AM625" s="92"/>
      <c r="AN625" s="92"/>
      <c r="AO625" s="92"/>
      <c r="AP625" s="92"/>
      <c r="AQ625" s="92"/>
      <c r="AR625" s="92"/>
    </row>
    <row r="626" spans="1:44" x14ac:dyDescent="0.2">
      <c r="A626" s="90"/>
      <c r="B626" s="90"/>
      <c r="C626" s="91"/>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2"/>
      <c r="AK626" s="92"/>
      <c r="AL626" s="92"/>
      <c r="AM626" s="92"/>
      <c r="AN626" s="92"/>
      <c r="AO626" s="92"/>
      <c r="AP626" s="92"/>
      <c r="AQ626" s="92"/>
      <c r="AR626" s="92"/>
    </row>
    <row r="627" spans="1:44" x14ac:dyDescent="0.2">
      <c r="A627" s="90"/>
      <c r="B627" s="90"/>
      <c r="C627" s="91"/>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2"/>
      <c r="AK627" s="92"/>
      <c r="AL627" s="92"/>
      <c r="AM627" s="92"/>
      <c r="AN627" s="92"/>
      <c r="AO627" s="92"/>
      <c r="AP627" s="92"/>
      <c r="AQ627" s="92"/>
      <c r="AR627" s="92"/>
    </row>
    <row r="628" spans="1:44" x14ac:dyDescent="0.2">
      <c r="A628" s="90"/>
      <c r="B628" s="90"/>
      <c r="C628" s="91"/>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2"/>
      <c r="AK628" s="92"/>
      <c r="AL628" s="92"/>
      <c r="AM628" s="92"/>
      <c r="AN628" s="92"/>
      <c r="AO628" s="92"/>
      <c r="AP628" s="92"/>
      <c r="AQ628" s="92"/>
      <c r="AR628" s="92"/>
    </row>
    <row r="629" spans="1:44" x14ac:dyDescent="0.2">
      <c r="A629" s="90"/>
      <c r="B629" s="90"/>
      <c r="C629" s="91"/>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2"/>
      <c r="AK629" s="92"/>
      <c r="AL629" s="92"/>
      <c r="AM629" s="92"/>
      <c r="AN629" s="92"/>
      <c r="AO629" s="92"/>
      <c r="AP629" s="92"/>
      <c r="AQ629" s="92"/>
      <c r="AR629" s="92"/>
    </row>
    <row r="630" spans="1:44" x14ac:dyDescent="0.2">
      <c r="A630" s="90"/>
      <c r="B630" s="90"/>
      <c r="C630" s="91"/>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2"/>
      <c r="AK630" s="92"/>
      <c r="AL630" s="92"/>
      <c r="AM630" s="92"/>
      <c r="AN630" s="92"/>
      <c r="AO630" s="92"/>
      <c r="AP630" s="92"/>
      <c r="AQ630" s="92"/>
      <c r="AR630" s="92"/>
    </row>
    <row r="631" spans="1:44" x14ac:dyDescent="0.2">
      <c r="A631" s="90"/>
      <c r="B631" s="90"/>
      <c r="C631" s="91"/>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2"/>
      <c r="AK631" s="92"/>
      <c r="AL631" s="92"/>
      <c r="AM631" s="92"/>
      <c r="AN631" s="92"/>
      <c r="AO631" s="92"/>
      <c r="AP631" s="92"/>
      <c r="AQ631" s="92"/>
      <c r="AR631" s="92"/>
    </row>
    <row r="632" spans="1:44" x14ac:dyDescent="0.2">
      <c r="A632" s="90"/>
      <c r="B632" s="90"/>
      <c r="C632" s="91"/>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2"/>
      <c r="AK632" s="92"/>
      <c r="AL632" s="92"/>
      <c r="AM632" s="92"/>
      <c r="AN632" s="92"/>
      <c r="AO632" s="92"/>
      <c r="AP632" s="92"/>
      <c r="AQ632" s="92"/>
      <c r="AR632" s="92"/>
    </row>
    <row r="633" spans="1:44" x14ac:dyDescent="0.2">
      <c r="A633" s="90"/>
      <c r="B633" s="90"/>
      <c r="C633" s="91"/>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2"/>
      <c r="AK633" s="92"/>
      <c r="AL633" s="92"/>
      <c r="AM633" s="92"/>
      <c r="AN633" s="92"/>
      <c r="AO633" s="92"/>
      <c r="AP633" s="92"/>
      <c r="AQ633" s="92"/>
      <c r="AR633" s="92"/>
    </row>
    <row r="634" spans="1:44" x14ac:dyDescent="0.2">
      <c r="A634" s="90"/>
      <c r="B634" s="90"/>
      <c r="C634" s="91"/>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2"/>
      <c r="AK634" s="92"/>
      <c r="AL634" s="92"/>
      <c r="AM634" s="92"/>
      <c r="AN634" s="92"/>
      <c r="AO634" s="92"/>
      <c r="AP634" s="92"/>
      <c r="AQ634" s="92"/>
      <c r="AR634" s="92"/>
    </row>
    <row r="635" spans="1:44" x14ac:dyDescent="0.2">
      <c r="A635" s="90"/>
      <c r="B635" s="90"/>
      <c r="C635" s="91"/>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2"/>
      <c r="AK635" s="92"/>
      <c r="AL635" s="92"/>
      <c r="AM635" s="92"/>
      <c r="AN635" s="92"/>
      <c r="AO635" s="92"/>
      <c r="AP635" s="92"/>
      <c r="AQ635" s="92"/>
      <c r="AR635" s="92"/>
    </row>
    <row r="636" spans="1:44" x14ac:dyDescent="0.2">
      <c r="A636" s="90"/>
      <c r="B636" s="90"/>
      <c r="C636" s="91"/>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2"/>
      <c r="AK636" s="92"/>
      <c r="AL636" s="92"/>
      <c r="AM636" s="92"/>
      <c r="AN636" s="92"/>
      <c r="AO636" s="92"/>
      <c r="AP636" s="92"/>
      <c r="AQ636" s="92"/>
      <c r="AR636" s="92"/>
    </row>
    <row r="637" spans="1:44" x14ac:dyDescent="0.2">
      <c r="A637" s="90"/>
      <c r="B637" s="90"/>
      <c r="C637" s="91"/>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2"/>
      <c r="AK637" s="92"/>
      <c r="AL637" s="92"/>
      <c r="AM637" s="92"/>
      <c r="AN637" s="92"/>
      <c r="AO637" s="92"/>
      <c r="AP637" s="92"/>
      <c r="AQ637" s="92"/>
      <c r="AR637" s="92"/>
    </row>
    <row r="638" spans="1:44" x14ac:dyDescent="0.2">
      <c r="A638" s="90"/>
      <c r="B638" s="90"/>
      <c r="C638" s="91"/>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2"/>
      <c r="AK638" s="92"/>
      <c r="AL638" s="92"/>
      <c r="AM638" s="92"/>
      <c r="AN638" s="92"/>
      <c r="AO638" s="92"/>
      <c r="AP638" s="92"/>
      <c r="AQ638" s="92"/>
      <c r="AR638" s="92"/>
    </row>
    <row r="639" spans="1:44" x14ac:dyDescent="0.2">
      <c r="A639" s="90"/>
      <c r="B639" s="90"/>
      <c r="C639" s="91"/>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2"/>
      <c r="AK639" s="92"/>
      <c r="AL639" s="92"/>
      <c r="AM639" s="92"/>
      <c r="AN639" s="92"/>
      <c r="AO639" s="92"/>
      <c r="AP639" s="92"/>
      <c r="AQ639" s="92"/>
      <c r="AR639" s="92"/>
    </row>
    <row r="640" spans="1:44" x14ac:dyDescent="0.2">
      <c r="A640" s="90"/>
      <c r="B640" s="90"/>
      <c r="C640" s="91"/>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2"/>
      <c r="AK640" s="92"/>
      <c r="AL640" s="92"/>
      <c r="AM640" s="92"/>
      <c r="AN640" s="92"/>
      <c r="AO640" s="92"/>
      <c r="AP640" s="92"/>
      <c r="AQ640" s="92"/>
      <c r="AR640" s="92"/>
    </row>
    <row r="641" spans="1:44" x14ac:dyDescent="0.2">
      <c r="A641" s="90"/>
      <c r="B641" s="90"/>
      <c r="C641" s="91"/>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2"/>
      <c r="AK641" s="92"/>
      <c r="AL641" s="92"/>
      <c r="AM641" s="92"/>
      <c r="AN641" s="92"/>
      <c r="AO641" s="92"/>
      <c r="AP641" s="92"/>
      <c r="AQ641" s="92"/>
      <c r="AR641" s="92"/>
    </row>
    <row r="642" spans="1:44" x14ac:dyDescent="0.2">
      <c r="A642" s="90"/>
      <c r="B642" s="90"/>
      <c r="C642" s="91"/>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2"/>
      <c r="AK642" s="92"/>
      <c r="AL642" s="92"/>
      <c r="AM642" s="92"/>
      <c r="AN642" s="92"/>
      <c r="AO642" s="92"/>
      <c r="AP642" s="92"/>
      <c r="AQ642" s="92"/>
      <c r="AR642" s="92"/>
    </row>
    <row r="643" spans="1:44" x14ac:dyDescent="0.2">
      <c r="A643" s="90"/>
      <c r="B643" s="90"/>
      <c r="C643" s="91"/>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2"/>
      <c r="AK643" s="92"/>
      <c r="AL643" s="92"/>
      <c r="AM643" s="92"/>
      <c r="AN643" s="92"/>
      <c r="AO643" s="92"/>
      <c r="AP643" s="92"/>
      <c r="AQ643" s="92"/>
      <c r="AR643" s="92"/>
    </row>
    <row r="644" spans="1:44" x14ac:dyDescent="0.2">
      <c r="A644" s="90"/>
      <c r="B644" s="90"/>
      <c r="C644" s="91"/>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2"/>
      <c r="AK644" s="92"/>
      <c r="AL644" s="92"/>
      <c r="AM644" s="92"/>
      <c r="AN644" s="92"/>
      <c r="AO644" s="92"/>
      <c r="AP644" s="92"/>
      <c r="AQ644" s="92"/>
      <c r="AR644" s="92"/>
    </row>
    <row r="645" spans="1:44" x14ac:dyDescent="0.2">
      <c r="A645" s="90"/>
      <c r="B645" s="90"/>
      <c r="C645" s="91"/>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2"/>
      <c r="AK645" s="92"/>
      <c r="AL645" s="92"/>
      <c r="AM645" s="92"/>
      <c r="AN645" s="92"/>
      <c r="AO645" s="92"/>
      <c r="AP645" s="92"/>
      <c r="AQ645" s="92"/>
      <c r="AR645" s="92"/>
    </row>
    <row r="646" spans="1:44" x14ac:dyDescent="0.2">
      <c r="A646" s="90"/>
      <c r="B646" s="90"/>
      <c r="C646" s="91"/>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2"/>
      <c r="AK646" s="92"/>
      <c r="AL646" s="92"/>
      <c r="AM646" s="92"/>
      <c r="AN646" s="92"/>
      <c r="AO646" s="92"/>
      <c r="AP646" s="92"/>
      <c r="AQ646" s="92"/>
      <c r="AR646" s="92"/>
    </row>
    <row r="647" spans="1:44" x14ac:dyDescent="0.2">
      <c r="A647" s="90"/>
      <c r="B647" s="90"/>
      <c r="C647" s="91"/>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2"/>
      <c r="AK647" s="92"/>
      <c r="AL647" s="92"/>
      <c r="AM647" s="92"/>
      <c r="AN647" s="92"/>
      <c r="AO647" s="92"/>
      <c r="AP647" s="92"/>
      <c r="AQ647" s="92"/>
      <c r="AR647" s="92"/>
    </row>
    <row r="648" spans="1:44" x14ac:dyDescent="0.2">
      <c r="A648" s="90"/>
      <c r="B648" s="90"/>
      <c r="C648" s="91"/>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2"/>
      <c r="AK648" s="92"/>
      <c r="AL648" s="92"/>
      <c r="AM648" s="92"/>
      <c r="AN648" s="92"/>
      <c r="AO648" s="92"/>
      <c r="AP648" s="92"/>
      <c r="AQ648" s="92"/>
      <c r="AR648" s="92"/>
    </row>
    <row r="649" spans="1:44" x14ac:dyDescent="0.2">
      <c r="A649" s="90"/>
      <c r="B649" s="90"/>
      <c r="C649" s="91"/>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2"/>
      <c r="AK649" s="92"/>
      <c r="AL649" s="92"/>
      <c r="AM649" s="92"/>
      <c r="AN649" s="92"/>
      <c r="AO649" s="92"/>
      <c r="AP649" s="92"/>
      <c r="AQ649" s="92"/>
      <c r="AR649" s="92"/>
    </row>
    <row r="650" spans="1:44" x14ac:dyDescent="0.2">
      <c r="A650" s="90"/>
      <c r="B650" s="90"/>
      <c r="C650" s="91"/>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2"/>
      <c r="AK650" s="92"/>
      <c r="AL650" s="92"/>
      <c r="AM650" s="92"/>
      <c r="AN650" s="92"/>
      <c r="AO650" s="92"/>
      <c r="AP650" s="92"/>
      <c r="AQ650" s="92"/>
      <c r="AR650" s="92"/>
    </row>
    <row r="651" spans="1:44" x14ac:dyDescent="0.2">
      <c r="A651" s="90"/>
      <c r="B651" s="90"/>
      <c r="C651" s="91"/>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2"/>
      <c r="AK651" s="92"/>
      <c r="AL651" s="92"/>
      <c r="AM651" s="92"/>
      <c r="AN651" s="92"/>
      <c r="AO651" s="92"/>
      <c r="AP651" s="92"/>
      <c r="AQ651" s="92"/>
      <c r="AR651" s="92"/>
    </row>
    <row r="652" spans="1:44" x14ac:dyDescent="0.2">
      <c r="A652" s="90"/>
      <c r="B652" s="90"/>
      <c r="C652" s="91"/>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2"/>
      <c r="AK652" s="92"/>
      <c r="AL652" s="92"/>
      <c r="AM652" s="92"/>
      <c r="AN652" s="92"/>
      <c r="AO652" s="92"/>
      <c r="AP652" s="92"/>
      <c r="AQ652" s="92"/>
      <c r="AR652" s="92"/>
    </row>
    <row r="653" spans="1:44" x14ac:dyDescent="0.2">
      <c r="A653" s="90"/>
      <c r="B653" s="90"/>
      <c r="C653" s="91"/>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2"/>
      <c r="AK653" s="92"/>
      <c r="AL653" s="92"/>
      <c r="AM653" s="92"/>
      <c r="AN653" s="92"/>
      <c r="AO653" s="92"/>
      <c r="AP653" s="92"/>
      <c r="AQ653" s="92"/>
      <c r="AR653" s="92"/>
    </row>
    <row r="654" spans="1:44" x14ac:dyDescent="0.2">
      <c r="A654" s="90"/>
      <c r="B654" s="90"/>
      <c r="C654" s="91"/>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2"/>
      <c r="AK654" s="92"/>
      <c r="AL654" s="92"/>
      <c r="AM654" s="92"/>
      <c r="AN654" s="92"/>
      <c r="AO654" s="92"/>
      <c r="AP654" s="92"/>
      <c r="AQ654" s="92"/>
      <c r="AR654" s="92"/>
    </row>
    <row r="655" spans="1:44" x14ac:dyDescent="0.2">
      <c r="A655" s="90"/>
      <c r="B655" s="90"/>
      <c r="C655" s="91"/>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2"/>
      <c r="AK655" s="92"/>
      <c r="AL655" s="92"/>
      <c r="AM655" s="92"/>
      <c r="AN655" s="92"/>
      <c r="AO655" s="92"/>
      <c r="AP655" s="92"/>
      <c r="AQ655" s="92"/>
      <c r="AR655" s="92"/>
    </row>
    <row r="656" spans="1:44" x14ac:dyDescent="0.2">
      <c r="A656" s="90"/>
      <c r="B656" s="90"/>
      <c r="C656" s="91"/>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2"/>
      <c r="AK656" s="92"/>
      <c r="AL656" s="92"/>
      <c r="AM656" s="92"/>
      <c r="AN656" s="92"/>
      <c r="AO656" s="92"/>
      <c r="AP656" s="92"/>
      <c r="AQ656" s="92"/>
      <c r="AR656" s="92"/>
    </row>
    <row r="657" spans="1:44" x14ac:dyDescent="0.2">
      <c r="A657" s="90"/>
      <c r="B657" s="90"/>
      <c r="C657" s="91"/>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2"/>
      <c r="AK657" s="92"/>
      <c r="AL657" s="92"/>
      <c r="AM657" s="92"/>
      <c r="AN657" s="92"/>
      <c r="AO657" s="92"/>
      <c r="AP657" s="92"/>
      <c r="AQ657" s="92"/>
      <c r="AR657" s="92"/>
    </row>
    <row r="658" spans="1:44" x14ac:dyDescent="0.2">
      <c r="A658" s="90"/>
      <c r="B658" s="90"/>
      <c r="C658" s="91"/>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2"/>
      <c r="AK658" s="92"/>
      <c r="AL658" s="92"/>
      <c r="AM658" s="92"/>
      <c r="AN658" s="92"/>
      <c r="AO658" s="92"/>
      <c r="AP658" s="92"/>
      <c r="AQ658" s="92"/>
      <c r="AR658" s="92"/>
    </row>
    <row r="659" spans="1:44" x14ac:dyDescent="0.2">
      <c r="A659" s="90"/>
      <c r="B659" s="90"/>
      <c r="C659" s="91"/>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2"/>
      <c r="AK659" s="92"/>
      <c r="AL659" s="92"/>
      <c r="AM659" s="92"/>
      <c r="AN659" s="92"/>
      <c r="AO659" s="92"/>
      <c r="AP659" s="92"/>
      <c r="AQ659" s="92"/>
      <c r="AR659" s="92"/>
    </row>
    <row r="660" spans="1:44" x14ac:dyDescent="0.2">
      <c r="A660" s="90"/>
      <c r="B660" s="90"/>
      <c r="C660" s="91"/>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2"/>
      <c r="AK660" s="92"/>
      <c r="AL660" s="92"/>
      <c r="AM660" s="92"/>
      <c r="AN660" s="92"/>
      <c r="AO660" s="92"/>
      <c r="AP660" s="92"/>
      <c r="AQ660" s="92"/>
      <c r="AR660" s="92"/>
    </row>
    <row r="661" spans="1:44" x14ac:dyDescent="0.2">
      <c r="A661" s="90"/>
      <c r="B661" s="90"/>
      <c r="C661" s="91"/>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2"/>
      <c r="AK661" s="92"/>
      <c r="AL661" s="92"/>
      <c r="AM661" s="92"/>
      <c r="AN661" s="92"/>
      <c r="AO661" s="92"/>
      <c r="AP661" s="92"/>
      <c r="AQ661" s="92"/>
      <c r="AR661" s="92"/>
    </row>
    <row r="662" spans="1:44" x14ac:dyDescent="0.2">
      <c r="A662" s="90"/>
      <c r="B662" s="90"/>
      <c r="C662" s="91"/>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2"/>
      <c r="AK662" s="92"/>
      <c r="AL662" s="92"/>
      <c r="AM662" s="92"/>
      <c r="AN662" s="92"/>
      <c r="AO662" s="92"/>
      <c r="AP662" s="92"/>
      <c r="AQ662" s="92"/>
      <c r="AR662" s="92"/>
    </row>
    <row r="663" spans="1:44" x14ac:dyDescent="0.2">
      <c r="A663" s="90"/>
      <c r="B663" s="90"/>
      <c r="C663" s="91"/>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2"/>
      <c r="AK663" s="92"/>
      <c r="AL663" s="92"/>
      <c r="AM663" s="92"/>
      <c r="AN663" s="92"/>
      <c r="AO663" s="92"/>
      <c r="AP663" s="92"/>
      <c r="AQ663" s="92"/>
      <c r="AR663" s="92"/>
    </row>
    <row r="664" spans="1:44" x14ac:dyDescent="0.2">
      <c r="A664" s="90"/>
      <c r="B664" s="90"/>
      <c r="C664" s="91"/>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2"/>
      <c r="AK664" s="92"/>
      <c r="AL664" s="92"/>
      <c r="AM664" s="92"/>
      <c r="AN664" s="92"/>
      <c r="AO664" s="92"/>
      <c r="AP664" s="92"/>
      <c r="AQ664" s="92"/>
      <c r="AR664" s="92"/>
    </row>
    <row r="665" spans="1:44" x14ac:dyDescent="0.2">
      <c r="A665" s="90"/>
      <c r="B665" s="90"/>
      <c r="C665" s="91"/>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2"/>
      <c r="AK665" s="92"/>
      <c r="AL665" s="92"/>
      <c r="AM665" s="92"/>
      <c r="AN665" s="92"/>
      <c r="AO665" s="92"/>
      <c r="AP665" s="92"/>
      <c r="AQ665" s="92"/>
      <c r="AR665" s="92"/>
    </row>
    <row r="666" spans="1:44" x14ac:dyDescent="0.2">
      <c r="A666" s="90"/>
      <c r="B666" s="90"/>
      <c r="C666" s="91"/>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2"/>
      <c r="AK666" s="92"/>
      <c r="AL666" s="92"/>
      <c r="AM666" s="92"/>
      <c r="AN666" s="92"/>
      <c r="AO666" s="92"/>
      <c r="AP666" s="92"/>
      <c r="AQ666" s="92"/>
      <c r="AR666" s="92"/>
    </row>
    <row r="667" spans="1:44" x14ac:dyDescent="0.2">
      <c r="A667" s="90"/>
      <c r="B667" s="90"/>
      <c r="C667" s="91"/>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2"/>
      <c r="AK667" s="92"/>
      <c r="AL667" s="92"/>
      <c r="AM667" s="92"/>
      <c r="AN667" s="92"/>
      <c r="AO667" s="92"/>
      <c r="AP667" s="92"/>
      <c r="AQ667" s="92"/>
      <c r="AR667" s="92"/>
    </row>
    <row r="668" spans="1:44" x14ac:dyDescent="0.2">
      <c r="A668" s="90"/>
      <c r="B668" s="90"/>
      <c r="C668" s="91"/>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2"/>
      <c r="AK668" s="92"/>
      <c r="AL668" s="92"/>
      <c r="AM668" s="92"/>
      <c r="AN668" s="92"/>
      <c r="AO668" s="92"/>
      <c r="AP668" s="92"/>
      <c r="AQ668" s="92"/>
      <c r="AR668" s="92"/>
    </row>
    <row r="669" spans="1:44" x14ac:dyDescent="0.2">
      <c r="A669" s="90"/>
      <c r="B669" s="90"/>
      <c r="C669" s="91"/>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2"/>
      <c r="AK669" s="92"/>
      <c r="AL669" s="92"/>
      <c r="AM669" s="92"/>
      <c r="AN669" s="92"/>
      <c r="AO669" s="92"/>
      <c r="AP669" s="92"/>
      <c r="AQ669" s="92"/>
      <c r="AR669" s="92"/>
    </row>
    <row r="670" spans="1:44" x14ac:dyDescent="0.2">
      <c r="A670" s="90"/>
      <c r="B670" s="90"/>
      <c r="C670" s="91"/>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2"/>
      <c r="AK670" s="92"/>
      <c r="AL670" s="92"/>
      <c r="AM670" s="92"/>
      <c r="AN670" s="92"/>
      <c r="AO670" s="92"/>
      <c r="AP670" s="92"/>
      <c r="AQ670" s="92"/>
      <c r="AR670" s="92"/>
    </row>
    <row r="671" spans="1:44" x14ac:dyDescent="0.2">
      <c r="A671" s="90"/>
      <c r="B671" s="90"/>
      <c r="C671" s="91"/>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2"/>
      <c r="AK671" s="92"/>
      <c r="AL671" s="92"/>
      <c r="AM671" s="92"/>
      <c r="AN671" s="92"/>
      <c r="AO671" s="92"/>
      <c r="AP671" s="92"/>
      <c r="AQ671" s="92"/>
      <c r="AR671" s="92"/>
    </row>
    <row r="672" spans="1:44" x14ac:dyDescent="0.2">
      <c r="A672" s="90"/>
      <c r="B672" s="90"/>
      <c r="C672" s="91"/>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2"/>
      <c r="AK672" s="92"/>
      <c r="AL672" s="92"/>
      <c r="AM672" s="92"/>
      <c r="AN672" s="92"/>
      <c r="AO672" s="92"/>
      <c r="AP672" s="92"/>
      <c r="AQ672" s="92"/>
      <c r="AR672" s="92"/>
    </row>
    <row r="673" spans="1:44" x14ac:dyDescent="0.2">
      <c r="A673" s="90"/>
      <c r="B673" s="90"/>
      <c r="C673" s="91"/>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2"/>
      <c r="AK673" s="92"/>
      <c r="AL673" s="92"/>
      <c r="AM673" s="92"/>
      <c r="AN673" s="92"/>
      <c r="AO673" s="92"/>
      <c r="AP673" s="92"/>
      <c r="AQ673" s="92"/>
      <c r="AR673" s="92"/>
    </row>
    <row r="674" spans="1:44" x14ac:dyDescent="0.2">
      <c r="A674" s="90"/>
      <c r="B674" s="90"/>
      <c r="C674" s="91"/>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2"/>
      <c r="AK674" s="92"/>
      <c r="AL674" s="92"/>
      <c r="AM674" s="92"/>
      <c r="AN674" s="92"/>
      <c r="AO674" s="92"/>
      <c r="AP674" s="92"/>
      <c r="AQ674" s="92"/>
      <c r="AR674" s="92"/>
    </row>
    <row r="675" spans="1:44" x14ac:dyDescent="0.2">
      <c r="A675" s="90"/>
      <c r="B675" s="90"/>
      <c r="C675" s="91"/>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2"/>
      <c r="AK675" s="92"/>
      <c r="AL675" s="92"/>
      <c r="AM675" s="92"/>
      <c r="AN675" s="92"/>
      <c r="AO675" s="92"/>
      <c r="AP675" s="92"/>
      <c r="AQ675" s="92"/>
      <c r="AR675" s="92"/>
    </row>
    <row r="676" spans="1:44" x14ac:dyDescent="0.2">
      <c r="A676" s="90"/>
      <c r="B676" s="90"/>
      <c r="C676" s="91"/>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2"/>
      <c r="AK676" s="92"/>
      <c r="AL676" s="92"/>
      <c r="AM676" s="92"/>
      <c r="AN676" s="92"/>
      <c r="AO676" s="92"/>
      <c r="AP676" s="92"/>
      <c r="AQ676" s="92"/>
      <c r="AR676" s="92"/>
    </row>
    <row r="677" spans="1:44" x14ac:dyDescent="0.2">
      <c r="A677" s="90"/>
      <c r="B677" s="90"/>
      <c r="C677" s="91"/>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2"/>
      <c r="AK677" s="92"/>
      <c r="AL677" s="92"/>
      <c r="AM677" s="92"/>
      <c r="AN677" s="92"/>
      <c r="AO677" s="92"/>
      <c r="AP677" s="92"/>
      <c r="AQ677" s="92"/>
      <c r="AR677" s="92"/>
    </row>
    <row r="678" spans="1:44" x14ac:dyDescent="0.2">
      <c r="A678" s="90"/>
      <c r="B678" s="90"/>
      <c r="C678" s="91"/>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2"/>
      <c r="AK678" s="92"/>
      <c r="AL678" s="92"/>
      <c r="AM678" s="92"/>
      <c r="AN678" s="92"/>
      <c r="AO678" s="92"/>
      <c r="AP678" s="92"/>
      <c r="AQ678" s="92"/>
      <c r="AR678" s="92"/>
    </row>
    <row r="679" spans="1:44" x14ac:dyDescent="0.2">
      <c r="A679" s="90"/>
      <c r="B679" s="90"/>
      <c r="C679" s="91"/>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2"/>
      <c r="AK679" s="92"/>
      <c r="AL679" s="92"/>
      <c r="AM679" s="92"/>
      <c r="AN679" s="92"/>
      <c r="AO679" s="92"/>
      <c r="AP679" s="92"/>
      <c r="AQ679" s="92"/>
      <c r="AR679" s="92"/>
    </row>
    <row r="680" spans="1:44" x14ac:dyDescent="0.2">
      <c r="A680" s="90"/>
      <c r="B680" s="90"/>
      <c r="C680" s="91"/>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2"/>
      <c r="AK680" s="92"/>
      <c r="AL680" s="92"/>
      <c r="AM680" s="92"/>
      <c r="AN680" s="92"/>
      <c r="AO680" s="92"/>
      <c r="AP680" s="92"/>
      <c r="AQ680" s="92"/>
      <c r="AR680" s="92"/>
    </row>
    <row r="681" spans="1:44" x14ac:dyDescent="0.2">
      <c r="A681" s="90"/>
      <c r="B681" s="90"/>
      <c r="C681" s="91"/>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2"/>
      <c r="AK681" s="92"/>
      <c r="AL681" s="92"/>
      <c r="AM681" s="92"/>
      <c r="AN681" s="92"/>
      <c r="AO681" s="92"/>
      <c r="AP681" s="92"/>
      <c r="AQ681" s="92"/>
      <c r="AR681" s="92"/>
    </row>
    <row r="682" spans="1:44" x14ac:dyDescent="0.2">
      <c r="A682" s="90"/>
      <c r="B682" s="90"/>
      <c r="C682" s="91"/>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2"/>
      <c r="AK682" s="92"/>
      <c r="AL682" s="92"/>
      <c r="AM682" s="92"/>
      <c r="AN682" s="92"/>
      <c r="AO682" s="92"/>
      <c r="AP682" s="92"/>
      <c r="AQ682" s="92"/>
      <c r="AR682" s="92"/>
    </row>
    <row r="683" spans="1:44" x14ac:dyDescent="0.2">
      <c r="A683" s="90"/>
      <c r="B683" s="90"/>
      <c r="C683" s="91"/>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2"/>
      <c r="AK683" s="92"/>
      <c r="AL683" s="92"/>
      <c r="AM683" s="92"/>
      <c r="AN683" s="92"/>
      <c r="AO683" s="92"/>
      <c r="AP683" s="92"/>
      <c r="AQ683" s="92"/>
      <c r="AR683" s="92"/>
    </row>
    <row r="684" spans="1:44" x14ac:dyDescent="0.2">
      <c r="A684" s="90"/>
      <c r="B684" s="90"/>
      <c r="C684" s="91"/>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2"/>
      <c r="AK684" s="92"/>
      <c r="AL684" s="92"/>
      <c r="AM684" s="92"/>
      <c r="AN684" s="92"/>
      <c r="AO684" s="92"/>
      <c r="AP684" s="92"/>
      <c r="AQ684" s="92"/>
      <c r="AR684" s="92"/>
    </row>
    <row r="685" spans="1:44" x14ac:dyDescent="0.2">
      <c r="A685" s="90"/>
      <c r="B685" s="90"/>
      <c r="C685" s="91"/>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2"/>
      <c r="AK685" s="92"/>
      <c r="AL685" s="92"/>
      <c r="AM685" s="92"/>
      <c r="AN685" s="92"/>
      <c r="AO685" s="92"/>
      <c r="AP685" s="92"/>
      <c r="AQ685" s="92"/>
      <c r="AR685" s="92"/>
    </row>
    <row r="686" spans="1:44" x14ac:dyDescent="0.2">
      <c r="A686" s="90"/>
      <c r="B686" s="90"/>
      <c r="C686" s="91"/>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2"/>
      <c r="AK686" s="92"/>
      <c r="AL686" s="92"/>
      <c r="AM686" s="92"/>
      <c r="AN686" s="92"/>
      <c r="AO686" s="92"/>
      <c r="AP686" s="92"/>
      <c r="AQ686" s="92"/>
      <c r="AR686" s="92"/>
    </row>
    <row r="687" spans="1:44" x14ac:dyDescent="0.2">
      <c r="A687" s="90"/>
      <c r="B687" s="90"/>
      <c r="C687" s="91"/>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2"/>
      <c r="AK687" s="92"/>
      <c r="AL687" s="92"/>
      <c r="AM687" s="92"/>
      <c r="AN687" s="92"/>
      <c r="AO687" s="92"/>
      <c r="AP687" s="92"/>
      <c r="AQ687" s="92"/>
      <c r="AR687" s="92"/>
    </row>
    <row r="688" spans="1:44" x14ac:dyDescent="0.2">
      <c r="A688" s="90"/>
      <c r="B688" s="90"/>
      <c r="C688" s="91"/>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2"/>
      <c r="AK688" s="92"/>
      <c r="AL688" s="92"/>
      <c r="AM688" s="92"/>
      <c r="AN688" s="92"/>
      <c r="AO688" s="92"/>
      <c r="AP688" s="92"/>
      <c r="AQ688" s="92"/>
      <c r="AR688" s="92"/>
    </row>
    <row r="689" spans="1:44" x14ac:dyDescent="0.2">
      <c r="A689" s="90"/>
      <c r="B689" s="90"/>
      <c r="C689" s="91"/>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2"/>
      <c r="AK689" s="92"/>
      <c r="AL689" s="92"/>
      <c r="AM689" s="92"/>
      <c r="AN689" s="92"/>
      <c r="AO689" s="92"/>
      <c r="AP689" s="92"/>
      <c r="AQ689" s="92"/>
      <c r="AR689" s="92"/>
    </row>
    <row r="690" spans="1:44" x14ac:dyDescent="0.2">
      <c r="A690" s="90"/>
      <c r="B690" s="90"/>
      <c r="C690" s="91"/>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2"/>
      <c r="AK690" s="92"/>
      <c r="AL690" s="92"/>
      <c r="AM690" s="92"/>
      <c r="AN690" s="92"/>
      <c r="AO690" s="92"/>
      <c r="AP690" s="92"/>
      <c r="AQ690" s="92"/>
      <c r="AR690" s="92"/>
    </row>
    <row r="691" spans="1:44" x14ac:dyDescent="0.2">
      <c r="A691" s="90"/>
      <c r="B691" s="90"/>
      <c r="C691" s="91"/>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2"/>
      <c r="AK691" s="92"/>
      <c r="AL691" s="92"/>
      <c r="AM691" s="92"/>
      <c r="AN691" s="92"/>
      <c r="AO691" s="92"/>
      <c r="AP691" s="92"/>
      <c r="AQ691" s="92"/>
      <c r="AR691" s="92"/>
    </row>
    <row r="692" spans="1:44" x14ac:dyDescent="0.2">
      <c r="A692" s="90"/>
      <c r="B692" s="90"/>
      <c r="C692" s="91"/>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2"/>
      <c r="AK692" s="92"/>
      <c r="AL692" s="92"/>
      <c r="AM692" s="92"/>
      <c r="AN692" s="92"/>
      <c r="AO692" s="92"/>
      <c r="AP692" s="92"/>
      <c r="AQ692" s="92"/>
      <c r="AR692" s="92"/>
    </row>
    <row r="693" spans="1:44" x14ac:dyDescent="0.2">
      <c r="A693" s="90"/>
      <c r="B693" s="90"/>
      <c r="C693" s="91"/>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2"/>
      <c r="AK693" s="92"/>
      <c r="AL693" s="92"/>
      <c r="AM693" s="92"/>
      <c r="AN693" s="92"/>
      <c r="AO693" s="92"/>
      <c r="AP693" s="92"/>
      <c r="AQ693" s="92"/>
      <c r="AR693" s="92"/>
    </row>
    <row r="694" spans="1:44" x14ac:dyDescent="0.2">
      <c r="A694" s="90"/>
      <c r="B694" s="90"/>
      <c r="C694" s="91"/>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2"/>
      <c r="AK694" s="92"/>
      <c r="AL694" s="92"/>
      <c r="AM694" s="92"/>
      <c r="AN694" s="92"/>
      <c r="AO694" s="92"/>
      <c r="AP694" s="92"/>
      <c r="AQ694" s="92"/>
      <c r="AR694" s="92"/>
    </row>
    <row r="695" spans="1:44" x14ac:dyDescent="0.2">
      <c r="A695" s="90"/>
      <c r="B695" s="90"/>
      <c r="C695" s="91"/>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2"/>
      <c r="AK695" s="92"/>
      <c r="AL695" s="92"/>
      <c r="AM695" s="92"/>
      <c r="AN695" s="92"/>
      <c r="AO695" s="92"/>
      <c r="AP695" s="92"/>
      <c r="AQ695" s="92"/>
      <c r="AR695" s="92"/>
    </row>
    <row r="696" spans="1:44" x14ac:dyDescent="0.2">
      <c r="A696" s="90"/>
      <c r="B696" s="90"/>
      <c r="C696" s="91"/>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2"/>
      <c r="AK696" s="92"/>
      <c r="AL696" s="92"/>
      <c r="AM696" s="92"/>
      <c r="AN696" s="92"/>
      <c r="AO696" s="92"/>
      <c r="AP696" s="92"/>
      <c r="AQ696" s="92"/>
      <c r="AR696" s="92"/>
    </row>
    <row r="697" spans="1:44" x14ac:dyDescent="0.2">
      <c r="A697" s="90"/>
      <c r="B697" s="90"/>
      <c r="C697" s="91"/>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2"/>
      <c r="AK697" s="92"/>
      <c r="AL697" s="92"/>
      <c r="AM697" s="92"/>
      <c r="AN697" s="92"/>
      <c r="AO697" s="92"/>
      <c r="AP697" s="92"/>
      <c r="AQ697" s="92"/>
      <c r="AR697" s="92"/>
    </row>
    <row r="698" spans="1:44" x14ac:dyDescent="0.2">
      <c r="A698" s="90"/>
      <c r="B698" s="90"/>
      <c r="C698" s="91"/>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2"/>
      <c r="AK698" s="92"/>
      <c r="AL698" s="92"/>
      <c r="AM698" s="92"/>
      <c r="AN698" s="92"/>
      <c r="AO698" s="92"/>
      <c r="AP698" s="92"/>
      <c r="AQ698" s="92"/>
      <c r="AR698" s="92"/>
    </row>
    <row r="699" spans="1:44" x14ac:dyDescent="0.2">
      <c r="A699" s="90"/>
      <c r="B699" s="90"/>
      <c r="C699" s="91"/>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2"/>
      <c r="AK699" s="92"/>
      <c r="AL699" s="92"/>
      <c r="AM699" s="92"/>
      <c r="AN699" s="92"/>
      <c r="AO699" s="92"/>
      <c r="AP699" s="92"/>
      <c r="AQ699" s="92"/>
      <c r="AR699" s="92"/>
    </row>
    <row r="700" spans="1:44" x14ac:dyDescent="0.2">
      <c r="A700" s="90"/>
      <c r="B700" s="90"/>
      <c r="C700" s="91"/>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2"/>
      <c r="AK700" s="92"/>
      <c r="AL700" s="92"/>
      <c r="AM700" s="92"/>
      <c r="AN700" s="92"/>
      <c r="AO700" s="92"/>
      <c r="AP700" s="92"/>
      <c r="AQ700" s="92"/>
      <c r="AR700" s="92"/>
    </row>
    <row r="701" spans="1:44" x14ac:dyDescent="0.2">
      <c r="A701" s="90"/>
      <c r="B701" s="90"/>
      <c r="C701" s="91"/>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2"/>
      <c r="AK701" s="92"/>
      <c r="AL701" s="92"/>
      <c r="AM701" s="92"/>
      <c r="AN701" s="92"/>
      <c r="AO701" s="92"/>
      <c r="AP701" s="92"/>
      <c r="AQ701" s="92"/>
      <c r="AR701" s="92"/>
    </row>
    <row r="702" spans="1:44" x14ac:dyDescent="0.2">
      <c r="A702" s="90"/>
      <c r="B702" s="90"/>
      <c r="C702" s="91"/>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2"/>
      <c r="AK702" s="92"/>
      <c r="AL702" s="92"/>
      <c r="AM702" s="92"/>
      <c r="AN702" s="92"/>
      <c r="AO702" s="92"/>
      <c r="AP702" s="92"/>
      <c r="AQ702" s="92"/>
      <c r="AR702" s="92"/>
    </row>
    <row r="703" spans="1:44" x14ac:dyDescent="0.2">
      <c r="A703" s="90"/>
      <c r="B703" s="90"/>
      <c r="C703" s="91"/>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2"/>
      <c r="AK703" s="92"/>
      <c r="AL703" s="92"/>
      <c r="AM703" s="92"/>
      <c r="AN703" s="92"/>
      <c r="AO703" s="92"/>
      <c r="AP703" s="92"/>
      <c r="AQ703" s="92"/>
      <c r="AR703" s="92"/>
    </row>
    <row r="704" spans="1:44" x14ac:dyDescent="0.2">
      <c r="A704" s="90"/>
      <c r="B704" s="90"/>
      <c r="C704" s="91"/>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2"/>
      <c r="AK704" s="92"/>
      <c r="AL704" s="92"/>
      <c r="AM704" s="92"/>
      <c r="AN704" s="92"/>
      <c r="AO704" s="92"/>
      <c r="AP704" s="92"/>
      <c r="AQ704" s="92"/>
      <c r="AR704" s="92"/>
    </row>
    <row r="705" spans="1:44" x14ac:dyDescent="0.2">
      <c r="A705" s="90"/>
      <c r="B705" s="90"/>
      <c r="C705" s="91"/>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2"/>
      <c r="AK705" s="92"/>
      <c r="AL705" s="92"/>
      <c r="AM705" s="92"/>
      <c r="AN705" s="92"/>
      <c r="AO705" s="92"/>
      <c r="AP705" s="92"/>
      <c r="AQ705" s="92"/>
      <c r="AR705" s="92"/>
    </row>
    <row r="706" spans="1:44" x14ac:dyDescent="0.2">
      <c r="A706" s="90"/>
      <c r="B706" s="90"/>
      <c r="C706" s="91"/>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2"/>
      <c r="AK706" s="92"/>
      <c r="AL706" s="92"/>
      <c r="AM706" s="92"/>
      <c r="AN706" s="92"/>
      <c r="AO706" s="92"/>
      <c r="AP706" s="92"/>
      <c r="AQ706" s="92"/>
      <c r="AR706" s="92"/>
    </row>
    <row r="707" spans="1:44" x14ac:dyDescent="0.2">
      <c r="A707" s="90"/>
      <c r="B707" s="90"/>
      <c r="C707" s="91"/>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2"/>
      <c r="AK707" s="92"/>
      <c r="AL707" s="92"/>
      <c r="AM707" s="92"/>
      <c r="AN707" s="92"/>
      <c r="AO707" s="92"/>
      <c r="AP707" s="92"/>
      <c r="AQ707" s="92"/>
      <c r="AR707" s="92"/>
    </row>
    <row r="708" spans="1:44" x14ac:dyDescent="0.2">
      <c r="A708" s="90"/>
      <c r="B708" s="90"/>
      <c r="C708" s="91"/>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2"/>
      <c r="AK708" s="92"/>
      <c r="AL708" s="92"/>
      <c r="AM708" s="92"/>
      <c r="AN708" s="92"/>
      <c r="AO708" s="92"/>
      <c r="AP708" s="92"/>
      <c r="AQ708" s="92"/>
      <c r="AR708" s="92"/>
    </row>
    <row r="709" spans="1:44" x14ac:dyDescent="0.2">
      <c r="A709" s="90"/>
      <c r="B709" s="90"/>
      <c r="C709" s="91"/>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2"/>
      <c r="AK709" s="92"/>
      <c r="AL709" s="92"/>
      <c r="AM709" s="92"/>
      <c r="AN709" s="92"/>
      <c r="AO709" s="92"/>
      <c r="AP709" s="92"/>
      <c r="AQ709" s="92"/>
      <c r="AR709" s="92"/>
    </row>
    <row r="710" spans="1:44" x14ac:dyDescent="0.2">
      <c r="A710" s="90"/>
      <c r="B710" s="90"/>
      <c r="C710" s="91"/>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2"/>
      <c r="AK710" s="92"/>
      <c r="AL710" s="92"/>
      <c r="AM710" s="92"/>
      <c r="AN710" s="92"/>
      <c r="AO710" s="92"/>
      <c r="AP710" s="92"/>
      <c r="AQ710" s="92"/>
      <c r="AR710" s="92"/>
    </row>
    <row r="711" spans="1:44" x14ac:dyDescent="0.2">
      <c r="A711" s="90"/>
      <c r="B711" s="90"/>
      <c r="C711" s="91"/>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2"/>
      <c r="AK711" s="92"/>
      <c r="AL711" s="92"/>
      <c r="AM711" s="92"/>
      <c r="AN711" s="92"/>
      <c r="AO711" s="92"/>
      <c r="AP711" s="92"/>
      <c r="AQ711" s="92"/>
      <c r="AR711" s="92"/>
    </row>
    <row r="712" spans="1:44" x14ac:dyDescent="0.2">
      <c r="A712" s="90"/>
      <c r="B712" s="90"/>
      <c r="C712" s="91"/>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2"/>
      <c r="AK712" s="92"/>
      <c r="AL712" s="92"/>
      <c r="AM712" s="92"/>
      <c r="AN712" s="92"/>
      <c r="AO712" s="92"/>
      <c r="AP712" s="92"/>
      <c r="AQ712" s="92"/>
      <c r="AR712" s="92"/>
    </row>
    <row r="713" spans="1:44" x14ac:dyDescent="0.2">
      <c r="A713" s="90"/>
      <c r="B713" s="90"/>
      <c r="C713" s="91"/>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2"/>
      <c r="AK713" s="92"/>
      <c r="AL713" s="92"/>
      <c r="AM713" s="92"/>
      <c r="AN713" s="92"/>
      <c r="AO713" s="92"/>
      <c r="AP713" s="92"/>
      <c r="AQ713" s="92"/>
      <c r="AR713" s="92"/>
    </row>
    <row r="714" spans="1:44" x14ac:dyDescent="0.2">
      <c r="A714" s="90"/>
      <c r="B714" s="90"/>
      <c r="C714" s="91"/>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2"/>
      <c r="AK714" s="92"/>
      <c r="AL714" s="92"/>
      <c r="AM714" s="92"/>
      <c r="AN714" s="92"/>
      <c r="AO714" s="92"/>
      <c r="AP714" s="92"/>
      <c r="AQ714" s="92"/>
      <c r="AR714" s="92"/>
    </row>
    <row r="715" spans="1:44" x14ac:dyDescent="0.2">
      <c r="A715" s="90"/>
      <c r="B715" s="90"/>
      <c r="C715" s="91"/>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2"/>
      <c r="AK715" s="92"/>
      <c r="AL715" s="92"/>
      <c r="AM715" s="92"/>
      <c r="AN715" s="92"/>
      <c r="AO715" s="92"/>
      <c r="AP715" s="92"/>
      <c r="AQ715" s="92"/>
      <c r="AR715" s="92"/>
    </row>
    <row r="716" spans="1:44" x14ac:dyDescent="0.2">
      <c r="A716" s="90"/>
      <c r="B716" s="90"/>
      <c r="C716" s="91"/>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2"/>
      <c r="AK716" s="92"/>
      <c r="AL716" s="92"/>
      <c r="AM716" s="92"/>
      <c r="AN716" s="92"/>
      <c r="AO716" s="92"/>
      <c r="AP716" s="92"/>
      <c r="AQ716" s="92"/>
      <c r="AR716" s="92"/>
    </row>
    <row r="717" spans="1:44" x14ac:dyDescent="0.2">
      <c r="A717" s="90"/>
      <c r="B717" s="90"/>
      <c r="C717" s="91"/>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2"/>
      <c r="AK717" s="92"/>
      <c r="AL717" s="92"/>
      <c r="AM717" s="92"/>
      <c r="AN717" s="92"/>
      <c r="AO717" s="92"/>
      <c r="AP717" s="92"/>
      <c r="AQ717" s="92"/>
      <c r="AR717" s="92"/>
    </row>
    <row r="718" spans="1:44" x14ac:dyDescent="0.2">
      <c r="A718" s="90"/>
      <c r="B718" s="90"/>
      <c r="C718" s="91"/>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2"/>
      <c r="AK718" s="92"/>
      <c r="AL718" s="92"/>
      <c r="AM718" s="92"/>
      <c r="AN718" s="92"/>
      <c r="AO718" s="92"/>
      <c r="AP718" s="92"/>
      <c r="AQ718" s="92"/>
      <c r="AR718" s="92"/>
    </row>
    <row r="719" spans="1:44" x14ac:dyDescent="0.2">
      <c r="A719" s="90"/>
      <c r="B719" s="90"/>
      <c r="C719" s="91"/>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2"/>
      <c r="AK719" s="92"/>
      <c r="AL719" s="92"/>
      <c r="AM719" s="92"/>
      <c r="AN719" s="92"/>
      <c r="AO719" s="92"/>
      <c r="AP719" s="92"/>
      <c r="AQ719" s="92"/>
      <c r="AR719" s="92"/>
    </row>
    <row r="720" spans="1:44" x14ac:dyDescent="0.2">
      <c r="A720" s="90"/>
      <c r="B720" s="90"/>
      <c r="C720" s="91"/>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2"/>
      <c r="AK720" s="92"/>
      <c r="AL720" s="92"/>
      <c r="AM720" s="92"/>
      <c r="AN720" s="92"/>
      <c r="AO720" s="92"/>
      <c r="AP720" s="92"/>
      <c r="AQ720" s="92"/>
      <c r="AR720" s="92"/>
    </row>
    <row r="721" spans="1:44" x14ac:dyDescent="0.2">
      <c r="A721" s="90"/>
      <c r="B721" s="90"/>
      <c r="C721" s="91"/>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2"/>
      <c r="AK721" s="92"/>
      <c r="AL721" s="92"/>
      <c r="AM721" s="92"/>
      <c r="AN721" s="92"/>
      <c r="AO721" s="92"/>
      <c r="AP721" s="92"/>
      <c r="AQ721" s="92"/>
      <c r="AR721" s="92"/>
    </row>
    <row r="722" spans="1:44" x14ac:dyDescent="0.2">
      <c r="A722" s="90"/>
      <c r="B722" s="90"/>
      <c r="C722" s="91"/>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2"/>
      <c r="AK722" s="92"/>
      <c r="AL722" s="92"/>
      <c r="AM722" s="92"/>
      <c r="AN722" s="92"/>
      <c r="AO722" s="92"/>
      <c r="AP722" s="92"/>
      <c r="AQ722" s="92"/>
      <c r="AR722" s="92"/>
    </row>
    <row r="723" spans="1:44" x14ac:dyDescent="0.2">
      <c r="A723" s="90"/>
      <c r="B723" s="90"/>
      <c r="C723" s="91"/>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2"/>
      <c r="AK723" s="92"/>
      <c r="AL723" s="92"/>
      <c r="AM723" s="92"/>
      <c r="AN723" s="92"/>
      <c r="AO723" s="92"/>
      <c r="AP723" s="92"/>
      <c r="AQ723" s="92"/>
      <c r="AR723" s="92"/>
    </row>
    <row r="724" spans="1:44" x14ac:dyDescent="0.2">
      <c r="A724" s="90"/>
      <c r="B724" s="90"/>
      <c r="C724" s="91"/>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2"/>
      <c r="AK724" s="92"/>
      <c r="AL724" s="92"/>
      <c r="AM724" s="92"/>
      <c r="AN724" s="92"/>
      <c r="AO724" s="92"/>
      <c r="AP724" s="92"/>
      <c r="AQ724" s="92"/>
      <c r="AR724" s="92"/>
    </row>
    <row r="725" spans="1:44" x14ac:dyDescent="0.2">
      <c r="A725" s="90"/>
      <c r="B725" s="90"/>
      <c r="C725" s="91"/>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2"/>
      <c r="AK725" s="92"/>
      <c r="AL725" s="92"/>
      <c r="AM725" s="92"/>
      <c r="AN725" s="92"/>
      <c r="AO725" s="92"/>
      <c r="AP725" s="92"/>
      <c r="AQ725" s="92"/>
      <c r="AR725" s="92"/>
    </row>
    <row r="726" spans="1:44" x14ac:dyDescent="0.2">
      <c r="A726" s="90"/>
      <c r="B726" s="90"/>
      <c r="C726" s="91"/>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2"/>
      <c r="AK726" s="92"/>
      <c r="AL726" s="92"/>
      <c r="AM726" s="92"/>
      <c r="AN726" s="92"/>
      <c r="AO726" s="92"/>
      <c r="AP726" s="92"/>
      <c r="AQ726" s="92"/>
      <c r="AR726" s="92"/>
    </row>
    <row r="727" spans="1:44" x14ac:dyDescent="0.2">
      <c r="A727" s="90"/>
      <c r="B727" s="90"/>
      <c r="C727" s="91"/>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2"/>
      <c r="AK727" s="92"/>
      <c r="AL727" s="92"/>
      <c r="AM727" s="92"/>
      <c r="AN727" s="92"/>
      <c r="AO727" s="92"/>
      <c r="AP727" s="92"/>
      <c r="AQ727" s="92"/>
      <c r="AR727" s="92"/>
    </row>
    <row r="728" spans="1:44" x14ac:dyDescent="0.2">
      <c r="A728" s="90"/>
      <c r="B728" s="90"/>
      <c r="C728" s="91"/>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2"/>
      <c r="AK728" s="92"/>
      <c r="AL728" s="92"/>
      <c r="AM728" s="92"/>
      <c r="AN728" s="92"/>
      <c r="AO728" s="92"/>
      <c r="AP728" s="92"/>
      <c r="AQ728" s="92"/>
      <c r="AR728" s="92"/>
    </row>
    <row r="729" spans="1:44" x14ac:dyDescent="0.2">
      <c r="A729" s="90"/>
      <c r="B729" s="90"/>
      <c r="C729" s="91"/>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2"/>
      <c r="AK729" s="92"/>
      <c r="AL729" s="92"/>
      <c r="AM729" s="92"/>
      <c r="AN729" s="92"/>
      <c r="AO729" s="92"/>
      <c r="AP729" s="92"/>
      <c r="AQ729" s="92"/>
      <c r="AR729" s="92"/>
    </row>
    <row r="730" spans="1:44" x14ac:dyDescent="0.2">
      <c r="A730" s="90"/>
      <c r="B730" s="90"/>
      <c r="C730" s="91"/>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2"/>
      <c r="AK730" s="92"/>
      <c r="AL730" s="92"/>
      <c r="AM730" s="92"/>
      <c r="AN730" s="92"/>
      <c r="AO730" s="92"/>
      <c r="AP730" s="92"/>
      <c r="AQ730" s="92"/>
      <c r="AR730" s="92"/>
    </row>
    <row r="731" spans="1:44" x14ac:dyDescent="0.2">
      <c r="A731" s="90"/>
      <c r="B731" s="90"/>
      <c r="C731" s="91"/>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2"/>
      <c r="AK731" s="92"/>
      <c r="AL731" s="92"/>
      <c r="AM731" s="92"/>
      <c r="AN731" s="92"/>
      <c r="AO731" s="92"/>
      <c r="AP731" s="92"/>
      <c r="AQ731" s="92"/>
      <c r="AR731" s="92"/>
    </row>
    <row r="732" spans="1:44" x14ac:dyDescent="0.2">
      <c r="A732" s="90"/>
      <c r="B732" s="90"/>
      <c r="C732" s="91"/>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2"/>
      <c r="AK732" s="92"/>
      <c r="AL732" s="92"/>
      <c r="AM732" s="92"/>
      <c r="AN732" s="92"/>
      <c r="AO732" s="92"/>
      <c r="AP732" s="92"/>
      <c r="AQ732" s="92"/>
      <c r="AR732" s="92"/>
    </row>
    <row r="733" spans="1:44" x14ac:dyDescent="0.2">
      <c r="A733" s="90"/>
      <c r="B733" s="90"/>
      <c r="C733" s="91"/>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2"/>
      <c r="AK733" s="92"/>
      <c r="AL733" s="92"/>
      <c r="AM733" s="92"/>
      <c r="AN733" s="92"/>
      <c r="AO733" s="92"/>
      <c r="AP733" s="92"/>
      <c r="AQ733" s="92"/>
      <c r="AR733" s="92"/>
    </row>
    <row r="734" spans="1:44" x14ac:dyDescent="0.2">
      <c r="A734" s="90"/>
      <c r="B734" s="90"/>
      <c r="C734" s="91"/>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2"/>
      <c r="AK734" s="92"/>
      <c r="AL734" s="92"/>
      <c r="AM734" s="92"/>
      <c r="AN734" s="92"/>
      <c r="AO734" s="92"/>
      <c r="AP734" s="92"/>
      <c r="AQ734" s="92"/>
      <c r="AR734" s="92"/>
    </row>
    <row r="735" spans="1:44" x14ac:dyDescent="0.2">
      <c r="A735" s="90"/>
      <c r="B735" s="90"/>
      <c r="C735" s="91"/>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2"/>
      <c r="AK735" s="92"/>
      <c r="AL735" s="92"/>
      <c r="AM735" s="92"/>
      <c r="AN735" s="92"/>
      <c r="AO735" s="92"/>
      <c r="AP735" s="92"/>
      <c r="AQ735" s="92"/>
      <c r="AR735" s="92"/>
    </row>
    <row r="736" spans="1:44" x14ac:dyDescent="0.2">
      <c r="A736" s="90"/>
      <c r="B736" s="90"/>
      <c r="C736" s="91"/>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2"/>
      <c r="AK736" s="92"/>
      <c r="AL736" s="92"/>
      <c r="AM736" s="92"/>
      <c r="AN736" s="92"/>
      <c r="AO736" s="92"/>
      <c r="AP736" s="92"/>
      <c r="AQ736" s="92"/>
      <c r="AR736" s="92"/>
    </row>
    <row r="737" spans="1:44" x14ac:dyDescent="0.2">
      <c r="A737" s="90"/>
      <c r="B737" s="90"/>
      <c r="C737" s="91"/>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2"/>
      <c r="AK737" s="92"/>
      <c r="AL737" s="92"/>
      <c r="AM737" s="92"/>
      <c r="AN737" s="92"/>
      <c r="AO737" s="92"/>
      <c r="AP737" s="92"/>
      <c r="AQ737" s="92"/>
      <c r="AR737" s="92"/>
    </row>
    <row r="738" spans="1:44" x14ac:dyDescent="0.2">
      <c r="A738" s="90"/>
      <c r="B738" s="90"/>
      <c r="C738" s="91"/>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2"/>
      <c r="AK738" s="92"/>
      <c r="AL738" s="92"/>
      <c r="AM738" s="92"/>
      <c r="AN738" s="92"/>
      <c r="AO738" s="92"/>
      <c r="AP738" s="92"/>
      <c r="AQ738" s="92"/>
      <c r="AR738" s="92"/>
    </row>
    <row r="739" spans="1:44" x14ac:dyDescent="0.2">
      <c r="A739" s="90"/>
      <c r="B739" s="90"/>
      <c r="C739" s="91"/>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2"/>
      <c r="AK739" s="92"/>
      <c r="AL739" s="92"/>
      <c r="AM739" s="92"/>
      <c r="AN739" s="92"/>
      <c r="AO739" s="92"/>
      <c r="AP739" s="92"/>
      <c r="AQ739" s="92"/>
      <c r="AR739" s="92"/>
    </row>
    <row r="740" spans="1:44" x14ac:dyDescent="0.2">
      <c r="A740" s="90"/>
      <c r="B740" s="90"/>
      <c r="C740" s="91"/>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2"/>
      <c r="AK740" s="92"/>
      <c r="AL740" s="92"/>
      <c r="AM740" s="92"/>
      <c r="AN740" s="92"/>
      <c r="AO740" s="92"/>
      <c r="AP740" s="92"/>
      <c r="AQ740" s="92"/>
      <c r="AR740" s="92"/>
    </row>
    <row r="741" spans="1:44" x14ac:dyDescent="0.2">
      <c r="A741" s="90"/>
      <c r="B741" s="90"/>
      <c r="C741" s="91"/>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2"/>
      <c r="AK741" s="92"/>
      <c r="AL741" s="92"/>
      <c r="AM741" s="92"/>
      <c r="AN741" s="92"/>
      <c r="AO741" s="92"/>
      <c r="AP741" s="92"/>
      <c r="AQ741" s="92"/>
      <c r="AR741" s="92"/>
    </row>
    <row r="742" spans="1:44" x14ac:dyDescent="0.2">
      <c r="A742" s="90"/>
      <c r="B742" s="90"/>
      <c r="C742" s="91"/>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2"/>
      <c r="AK742" s="92"/>
      <c r="AL742" s="92"/>
      <c r="AM742" s="92"/>
      <c r="AN742" s="92"/>
      <c r="AO742" s="92"/>
      <c r="AP742" s="92"/>
      <c r="AQ742" s="92"/>
      <c r="AR742" s="92"/>
    </row>
    <row r="743" spans="1:44" x14ac:dyDescent="0.2">
      <c r="A743" s="90"/>
      <c r="B743" s="90"/>
      <c r="C743" s="91"/>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2"/>
      <c r="AK743" s="92"/>
      <c r="AL743" s="92"/>
      <c r="AM743" s="92"/>
      <c r="AN743" s="92"/>
      <c r="AO743" s="92"/>
      <c r="AP743" s="92"/>
      <c r="AQ743" s="92"/>
      <c r="AR743" s="92"/>
    </row>
    <row r="744" spans="1:44" x14ac:dyDescent="0.2">
      <c r="A744" s="90"/>
      <c r="B744" s="90"/>
      <c r="C744" s="91"/>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2"/>
      <c r="AK744" s="92"/>
      <c r="AL744" s="92"/>
      <c r="AM744" s="92"/>
      <c r="AN744" s="92"/>
      <c r="AO744" s="92"/>
      <c r="AP744" s="92"/>
      <c r="AQ744" s="92"/>
      <c r="AR744" s="92"/>
    </row>
    <row r="745" spans="1:44" x14ac:dyDescent="0.2">
      <c r="A745" s="90"/>
      <c r="B745" s="90"/>
      <c r="C745" s="91"/>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2"/>
      <c r="AK745" s="92"/>
      <c r="AL745" s="92"/>
      <c r="AM745" s="92"/>
      <c r="AN745" s="92"/>
      <c r="AO745" s="92"/>
      <c r="AP745" s="92"/>
      <c r="AQ745" s="92"/>
      <c r="AR745" s="92"/>
    </row>
    <row r="746" spans="1:44" x14ac:dyDescent="0.2">
      <c r="A746" s="90"/>
      <c r="B746" s="90"/>
      <c r="C746" s="91"/>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2"/>
      <c r="AK746" s="92"/>
      <c r="AL746" s="92"/>
      <c r="AM746" s="92"/>
      <c r="AN746" s="92"/>
      <c r="AO746" s="92"/>
      <c r="AP746" s="92"/>
      <c r="AQ746" s="92"/>
      <c r="AR746" s="92"/>
    </row>
    <row r="747" spans="1:44" x14ac:dyDescent="0.2">
      <c r="A747" s="90"/>
      <c r="B747" s="90"/>
      <c r="C747" s="91"/>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2"/>
      <c r="AK747" s="92"/>
      <c r="AL747" s="92"/>
      <c r="AM747" s="92"/>
      <c r="AN747" s="92"/>
      <c r="AO747" s="92"/>
      <c r="AP747" s="92"/>
      <c r="AQ747" s="92"/>
      <c r="AR747" s="92"/>
    </row>
    <row r="748" spans="1:44" x14ac:dyDescent="0.2">
      <c r="A748" s="90"/>
      <c r="B748" s="90"/>
      <c r="C748" s="91"/>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2"/>
      <c r="AK748" s="92"/>
      <c r="AL748" s="92"/>
      <c r="AM748" s="92"/>
      <c r="AN748" s="92"/>
      <c r="AO748" s="92"/>
      <c r="AP748" s="92"/>
      <c r="AQ748" s="92"/>
      <c r="AR748" s="92"/>
    </row>
    <row r="749" spans="1:44" x14ac:dyDescent="0.2">
      <c r="A749" s="90"/>
      <c r="B749" s="90"/>
      <c r="C749" s="91"/>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2"/>
      <c r="AK749" s="92"/>
      <c r="AL749" s="92"/>
      <c r="AM749" s="92"/>
      <c r="AN749" s="92"/>
      <c r="AO749" s="92"/>
      <c r="AP749" s="92"/>
      <c r="AQ749" s="92"/>
      <c r="AR749" s="92"/>
    </row>
    <row r="750" spans="1:44" x14ac:dyDescent="0.2">
      <c r="A750" s="90"/>
      <c r="B750" s="90"/>
      <c r="C750" s="91"/>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2"/>
      <c r="AK750" s="92"/>
      <c r="AL750" s="92"/>
      <c r="AM750" s="92"/>
      <c r="AN750" s="92"/>
      <c r="AO750" s="92"/>
      <c r="AP750" s="92"/>
      <c r="AQ750" s="92"/>
      <c r="AR750" s="92"/>
    </row>
    <row r="751" spans="1:44" x14ac:dyDescent="0.2">
      <c r="A751" s="90"/>
      <c r="B751" s="90"/>
      <c r="C751" s="91"/>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2"/>
      <c r="AK751" s="92"/>
      <c r="AL751" s="92"/>
      <c r="AM751" s="92"/>
      <c r="AN751" s="92"/>
      <c r="AO751" s="92"/>
      <c r="AP751" s="92"/>
      <c r="AQ751" s="92"/>
      <c r="AR751" s="92"/>
    </row>
    <row r="752" spans="1:44" x14ac:dyDescent="0.2">
      <c r="A752" s="90"/>
      <c r="B752" s="90"/>
      <c r="C752" s="91"/>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2"/>
      <c r="AK752" s="92"/>
      <c r="AL752" s="92"/>
      <c r="AM752" s="92"/>
      <c r="AN752" s="92"/>
      <c r="AO752" s="92"/>
      <c r="AP752" s="92"/>
      <c r="AQ752" s="92"/>
      <c r="AR752" s="92"/>
    </row>
    <row r="753" spans="1:44" x14ac:dyDescent="0.2">
      <c r="A753" s="90"/>
      <c r="B753" s="90"/>
      <c r="C753" s="91"/>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2"/>
      <c r="AK753" s="92"/>
      <c r="AL753" s="92"/>
      <c r="AM753" s="92"/>
      <c r="AN753" s="92"/>
      <c r="AO753" s="92"/>
      <c r="AP753" s="92"/>
      <c r="AQ753" s="92"/>
      <c r="AR753" s="92"/>
    </row>
    <row r="754" spans="1:44" x14ac:dyDescent="0.2">
      <c r="A754" s="90"/>
      <c r="B754" s="90"/>
      <c r="C754" s="91"/>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2"/>
      <c r="AK754" s="92"/>
      <c r="AL754" s="92"/>
      <c r="AM754" s="92"/>
      <c r="AN754" s="92"/>
      <c r="AO754" s="92"/>
      <c r="AP754" s="92"/>
      <c r="AQ754" s="92"/>
      <c r="AR754" s="92"/>
    </row>
    <row r="755" spans="1:44" x14ac:dyDescent="0.2">
      <c r="A755" s="90"/>
      <c r="B755" s="90"/>
      <c r="C755" s="91"/>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2"/>
      <c r="AK755" s="92"/>
      <c r="AL755" s="92"/>
      <c r="AM755" s="92"/>
      <c r="AN755" s="92"/>
      <c r="AO755" s="92"/>
      <c r="AP755" s="92"/>
      <c r="AQ755" s="92"/>
      <c r="AR755" s="92"/>
    </row>
    <row r="756" spans="1:44" x14ac:dyDescent="0.2">
      <c r="A756" s="90"/>
      <c r="B756" s="90"/>
      <c r="C756" s="91"/>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2"/>
      <c r="AK756" s="92"/>
      <c r="AL756" s="92"/>
      <c r="AM756" s="92"/>
      <c r="AN756" s="92"/>
      <c r="AO756" s="92"/>
      <c r="AP756" s="92"/>
      <c r="AQ756" s="92"/>
      <c r="AR756" s="92"/>
    </row>
    <row r="757" spans="1:44" x14ac:dyDescent="0.2">
      <c r="A757" s="90"/>
      <c r="B757" s="90"/>
      <c r="C757" s="91"/>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2"/>
      <c r="AK757" s="92"/>
      <c r="AL757" s="92"/>
      <c r="AM757" s="92"/>
      <c r="AN757" s="92"/>
      <c r="AO757" s="92"/>
      <c r="AP757" s="92"/>
      <c r="AQ757" s="92"/>
      <c r="AR757" s="92"/>
    </row>
    <row r="758" spans="1:44" x14ac:dyDescent="0.2">
      <c r="A758" s="90"/>
      <c r="B758" s="90"/>
      <c r="C758" s="91"/>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2"/>
      <c r="AK758" s="92"/>
      <c r="AL758" s="92"/>
      <c r="AM758" s="92"/>
      <c r="AN758" s="92"/>
      <c r="AO758" s="92"/>
      <c r="AP758" s="92"/>
      <c r="AQ758" s="92"/>
      <c r="AR758" s="92"/>
    </row>
    <row r="759" spans="1:44" x14ac:dyDescent="0.2">
      <c r="A759" s="90"/>
      <c r="B759" s="90"/>
      <c r="C759" s="91"/>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2"/>
      <c r="AK759" s="92"/>
      <c r="AL759" s="92"/>
      <c r="AM759" s="92"/>
      <c r="AN759" s="92"/>
      <c r="AO759" s="92"/>
      <c r="AP759" s="92"/>
      <c r="AQ759" s="92"/>
      <c r="AR759" s="92"/>
    </row>
    <row r="760" spans="1:44" x14ac:dyDescent="0.2">
      <c r="A760" s="90"/>
      <c r="B760" s="90"/>
      <c r="C760" s="91"/>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2"/>
      <c r="AK760" s="92"/>
      <c r="AL760" s="92"/>
      <c r="AM760" s="92"/>
      <c r="AN760" s="92"/>
      <c r="AO760" s="92"/>
      <c r="AP760" s="92"/>
      <c r="AQ760" s="92"/>
      <c r="AR760" s="92"/>
    </row>
    <row r="761" spans="1:44" x14ac:dyDescent="0.2">
      <c r="A761" s="90"/>
      <c r="B761" s="90"/>
      <c r="C761" s="91"/>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2"/>
      <c r="AK761" s="92"/>
      <c r="AL761" s="92"/>
      <c r="AM761" s="92"/>
      <c r="AN761" s="92"/>
      <c r="AO761" s="92"/>
      <c r="AP761" s="92"/>
      <c r="AQ761" s="92"/>
      <c r="AR761" s="92"/>
    </row>
    <row r="762" spans="1:44" x14ac:dyDescent="0.2">
      <c r="A762" s="90"/>
      <c r="B762" s="90"/>
      <c r="C762" s="91"/>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2"/>
      <c r="AK762" s="92"/>
      <c r="AL762" s="92"/>
      <c r="AM762" s="92"/>
      <c r="AN762" s="92"/>
      <c r="AO762" s="92"/>
      <c r="AP762" s="92"/>
      <c r="AQ762" s="92"/>
      <c r="AR762" s="92"/>
    </row>
    <row r="763" spans="1:44" x14ac:dyDescent="0.2">
      <c r="A763" s="90"/>
      <c r="B763" s="90"/>
      <c r="C763" s="91"/>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2"/>
      <c r="AK763" s="92"/>
      <c r="AL763" s="92"/>
      <c r="AM763" s="92"/>
      <c r="AN763" s="92"/>
      <c r="AO763" s="92"/>
      <c r="AP763" s="92"/>
      <c r="AQ763" s="92"/>
      <c r="AR763" s="92"/>
    </row>
    <row r="764" spans="1:44" x14ac:dyDescent="0.2">
      <c r="A764" s="90"/>
      <c r="B764" s="90"/>
      <c r="C764" s="91"/>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2"/>
      <c r="AK764" s="92"/>
      <c r="AL764" s="92"/>
      <c r="AM764" s="92"/>
      <c r="AN764" s="92"/>
      <c r="AO764" s="92"/>
      <c r="AP764" s="92"/>
      <c r="AQ764" s="92"/>
      <c r="AR764" s="92"/>
    </row>
    <row r="765" spans="1:44" x14ac:dyDescent="0.2">
      <c r="A765" s="90"/>
      <c r="B765" s="90"/>
      <c r="C765" s="91"/>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2"/>
      <c r="AK765" s="92"/>
      <c r="AL765" s="92"/>
      <c r="AM765" s="92"/>
      <c r="AN765" s="92"/>
      <c r="AO765" s="92"/>
      <c r="AP765" s="92"/>
      <c r="AQ765" s="92"/>
      <c r="AR765" s="92"/>
    </row>
    <row r="766" spans="1:44" x14ac:dyDescent="0.2">
      <c r="A766" s="90"/>
      <c r="B766" s="90"/>
      <c r="C766" s="91"/>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2"/>
      <c r="AK766" s="92"/>
      <c r="AL766" s="92"/>
      <c r="AM766" s="92"/>
      <c r="AN766" s="92"/>
      <c r="AO766" s="92"/>
      <c r="AP766" s="92"/>
      <c r="AQ766" s="92"/>
      <c r="AR766" s="92"/>
    </row>
    <row r="767" spans="1:44" x14ac:dyDescent="0.2">
      <c r="A767" s="90"/>
      <c r="B767" s="90"/>
      <c r="C767" s="91"/>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2"/>
      <c r="AK767" s="92"/>
      <c r="AL767" s="92"/>
      <c r="AM767" s="92"/>
      <c r="AN767" s="92"/>
      <c r="AO767" s="92"/>
      <c r="AP767" s="92"/>
      <c r="AQ767" s="92"/>
      <c r="AR767" s="92"/>
    </row>
    <row r="768" spans="1:44" x14ac:dyDescent="0.2">
      <c r="A768" s="90"/>
      <c r="B768" s="90"/>
      <c r="C768" s="91"/>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2"/>
      <c r="AK768" s="92"/>
      <c r="AL768" s="92"/>
      <c r="AM768" s="92"/>
      <c r="AN768" s="92"/>
      <c r="AO768" s="92"/>
      <c r="AP768" s="92"/>
      <c r="AQ768" s="92"/>
      <c r="AR768" s="92"/>
    </row>
    <row r="769" spans="1:44" x14ac:dyDescent="0.2">
      <c r="A769" s="90"/>
      <c r="B769" s="90"/>
      <c r="C769" s="91"/>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2"/>
      <c r="AK769" s="92"/>
      <c r="AL769" s="92"/>
      <c r="AM769" s="92"/>
      <c r="AN769" s="92"/>
      <c r="AO769" s="92"/>
      <c r="AP769" s="92"/>
      <c r="AQ769" s="92"/>
      <c r="AR769" s="92"/>
    </row>
    <row r="770" spans="1:44" x14ac:dyDescent="0.2">
      <c r="A770" s="90"/>
      <c r="B770" s="90"/>
      <c r="C770" s="91"/>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2"/>
      <c r="AK770" s="92"/>
      <c r="AL770" s="92"/>
      <c r="AM770" s="92"/>
      <c r="AN770" s="92"/>
      <c r="AO770" s="92"/>
      <c r="AP770" s="92"/>
      <c r="AQ770" s="92"/>
      <c r="AR770" s="92"/>
    </row>
    <row r="771" spans="1:44" x14ac:dyDescent="0.2">
      <c r="A771" s="90"/>
      <c r="B771" s="90"/>
      <c r="C771" s="91"/>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2"/>
      <c r="AK771" s="92"/>
      <c r="AL771" s="92"/>
      <c r="AM771" s="92"/>
      <c r="AN771" s="92"/>
      <c r="AO771" s="92"/>
      <c r="AP771" s="92"/>
      <c r="AQ771" s="92"/>
      <c r="AR771" s="92"/>
    </row>
    <row r="772" spans="1:44" x14ac:dyDescent="0.2">
      <c r="A772" s="90"/>
      <c r="B772" s="90"/>
      <c r="C772" s="91"/>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2"/>
      <c r="AK772" s="92"/>
      <c r="AL772" s="92"/>
      <c r="AM772" s="92"/>
      <c r="AN772" s="92"/>
      <c r="AO772" s="92"/>
      <c r="AP772" s="92"/>
      <c r="AQ772" s="92"/>
      <c r="AR772" s="92"/>
    </row>
    <row r="773" spans="1:44" x14ac:dyDescent="0.2">
      <c r="A773" s="90"/>
      <c r="B773" s="90"/>
      <c r="C773" s="91"/>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2"/>
      <c r="AK773" s="92"/>
      <c r="AL773" s="92"/>
      <c r="AM773" s="92"/>
      <c r="AN773" s="92"/>
      <c r="AO773" s="92"/>
      <c r="AP773" s="92"/>
      <c r="AQ773" s="92"/>
      <c r="AR773" s="92"/>
    </row>
    <row r="774" spans="1:44" x14ac:dyDescent="0.2">
      <c r="A774" s="90"/>
      <c r="B774" s="90"/>
      <c r="C774" s="91"/>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2"/>
      <c r="AK774" s="92"/>
      <c r="AL774" s="92"/>
      <c r="AM774" s="92"/>
      <c r="AN774" s="92"/>
      <c r="AO774" s="92"/>
      <c r="AP774" s="92"/>
      <c r="AQ774" s="92"/>
      <c r="AR774" s="92"/>
    </row>
    <row r="775" spans="1:44" x14ac:dyDescent="0.2">
      <c r="A775" s="90"/>
      <c r="B775" s="90"/>
      <c r="C775" s="91"/>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2"/>
      <c r="AK775" s="92"/>
      <c r="AL775" s="92"/>
      <c r="AM775" s="92"/>
      <c r="AN775" s="92"/>
      <c r="AO775" s="92"/>
      <c r="AP775" s="92"/>
      <c r="AQ775" s="92"/>
      <c r="AR775" s="92"/>
    </row>
    <row r="776" spans="1:44" x14ac:dyDescent="0.2">
      <c r="A776" s="90"/>
      <c r="B776" s="90"/>
      <c r="C776" s="91"/>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2"/>
      <c r="AK776" s="92"/>
      <c r="AL776" s="92"/>
      <c r="AM776" s="92"/>
      <c r="AN776" s="92"/>
      <c r="AO776" s="92"/>
      <c r="AP776" s="92"/>
      <c r="AQ776" s="92"/>
      <c r="AR776" s="92"/>
    </row>
    <row r="777" spans="1:44" x14ac:dyDescent="0.2">
      <c r="A777" s="90"/>
      <c r="B777" s="90"/>
      <c r="C777" s="91"/>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2"/>
      <c r="AK777" s="92"/>
      <c r="AL777" s="92"/>
      <c r="AM777" s="92"/>
      <c r="AN777" s="92"/>
      <c r="AO777" s="92"/>
      <c r="AP777" s="92"/>
      <c r="AQ777" s="92"/>
      <c r="AR777" s="92"/>
    </row>
    <row r="778" spans="1:44" x14ac:dyDescent="0.2">
      <c r="A778" s="90"/>
      <c r="B778" s="90"/>
      <c r="C778" s="91"/>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2"/>
      <c r="AK778" s="92"/>
      <c r="AL778" s="92"/>
      <c r="AM778" s="92"/>
      <c r="AN778" s="92"/>
      <c r="AO778" s="92"/>
      <c r="AP778" s="92"/>
      <c r="AQ778" s="92"/>
      <c r="AR778" s="92"/>
    </row>
    <row r="779" spans="1:44" x14ac:dyDescent="0.2">
      <c r="A779" s="90"/>
      <c r="B779" s="90"/>
      <c r="C779" s="91"/>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2"/>
      <c r="AK779" s="92"/>
      <c r="AL779" s="92"/>
      <c r="AM779" s="92"/>
      <c r="AN779" s="92"/>
      <c r="AO779" s="92"/>
      <c r="AP779" s="92"/>
      <c r="AQ779" s="92"/>
      <c r="AR779" s="92"/>
    </row>
    <row r="780" spans="1:44" x14ac:dyDescent="0.2">
      <c r="A780" s="90"/>
      <c r="B780" s="90"/>
      <c r="C780" s="91"/>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2"/>
      <c r="AK780" s="92"/>
      <c r="AL780" s="92"/>
      <c r="AM780" s="92"/>
      <c r="AN780" s="92"/>
      <c r="AO780" s="92"/>
      <c r="AP780" s="92"/>
      <c r="AQ780" s="92"/>
      <c r="AR780" s="92"/>
    </row>
    <row r="781" spans="1:44" x14ac:dyDescent="0.2">
      <c r="A781" s="90"/>
      <c r="B781" s="90"/>
      <c r="C781" s="91"/>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2"/>
      <c r="AK781" s="92"/>
      <c r="AL781" s="92"/>
      <c r="AM781" s="92"/>
      <c r="AN781" s="92"/>
      <c r="AO781" s="92"/>
      <c r="AP781" s="92"/>
      <c r="AQ781" s="92"/>
      <c r="AR781" s="92"/>
    </row>
    <row r="782" spans="1:44" x14ac:dyDescent="0.2">
      <c r="A782" s="90"/>
      <c r="B782" s="90"/>
      <c r="C782" s="91"/>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2"/>
      <c r="AK782" s="92"/>
      <c r="AL782" s="92"/>
      <c r="AM782" s="92"/>
      <c r="AN782" s="92"/>
      <c r="AO782" s="92"/>
      <c r="AP782" s="92"/>
      <c r="AQ782" s="92"/>
      <c r="AR782" s="92"/>
    </row>
    <row r="783" spans="1:44" x14ac:dyDescent="0.2">
      <c r="A783" s="90"/>
      <c r="B783" s="90"/>
      <c r="C783" s="91"/>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2"/>
      <c r="AK783" s="92"/>
      <c r="AL783" s="92"/>
      <c r="AM783" s="92"/>
      <c r="AN783" s="92"/>
      <c r="AO783" s="92"/>
      <c r="AP783" s="92"/>
      <c r="AQ783" s="92"/>
      <c r="AR783" s="92"/>
    </row>
    <row r="784" spans="1:44" x14ac:dyDescent="0.2">
      <c r="A784" s="90"/>
      <c r="B784" s="90"/>
      <c r="C784" s="91"/>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2"/>
      <c r="AK784" s="92"/>
      <c r="AL784" s="92"/>
      <c r="AM784" s="92"/>
      <c r="AN784" s="92"/>
      <c r="AO784" s="92"/>
      <c r="AP784" s="92"/>
      <c r="AQ784" s="92"/>
      <c r="AR784" s="92"/>
    </row>
    <row r="785" spans="1:44" x14ac:dyDescent="0.2">
      <c r="A785" s="90"/>
      <c r="B785" s="90"/>
      <c r="C785" s="91"/>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2"/>
      <c r="AK785" s="92"/>
      <c r="AL785" s="92"/>
      <c r="AM785" s="92"/>
      <c r="AN785" s="92"/>
      <c r="AO785" s="92"/>
      <c r="AP785" s="92"/>
      <c r="AQ785" s="92"/>
      <c r="AR785" s="92"/>
    </row>
    <row r="786" spans="1:44" x14ac:dyDescent="0.2">
      <c r="A786" s="90"/>
      <c r="B786" s="90"/>
      <c r="C786" s="91"/>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2"/>
      <c r="AK786" s="92"/>
      <c r="AL786" s="92"/>
      <c r="AM786" s="92"/>
      <c r="AN786" s="92"/>
      <c r="AO786" s="92"/>
      <c r="AP786" s="92"/>
      <c r="AQ786" s="92"/>
      <c r="AR786" s="92"/>
    </row>
    <row r="787" spans="1:44" x14ac:dyDescent="0.2">
      <c r="A787" s="90"/>
      <c r="B787" s="90"/>
      <c r="C787" s="91"/>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2"/>
      <c r="AK787" s="92"/>
      <c r="AL787" s="92"/>
      <c r="AM787" s="92"/>
      <c r="AN787" s="92"/>
      <c r="AO787" s="92"/>
      <c r="AP787" s="92"/>
      <c r="AQ787" s="92"/>
      <c r="AR787" s="92"/>
    </row>
    <row r="788" spans="1:44" x14ac:dyDescent="0.2">
      <c r="A788" s="90"/>
      <c r="B788" s="90"/>
      <c r="C788" s="91"/>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2"/>
      <c r="AK788" s="92"/>
      <c r="AL788" s="92"/>
      <c r="AM788" s="92"/>
      <c r="AN788" s="92"/>
      <c r="AO788" s="92"/>
      <c r="AP788" s="92"/>
      <c r="AQ788" s="92"/>
      <c r="AR788" s="92"/>
    </row>
    <row r="789" spans="1:44" x14ac:dyDescent="0.2">
      <c r="A789" s="90"/>
      <c r="B789" s="90"/>
      <c r="C789" s="91"/>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2"/>
      <c r="AK789" s="92"/>
      <c r="AL789" s="92"/>
      <c r="AM789" s="92"/>
      <c r="AN789" s="92"/>
      <c r="AO789" s="92"/>
      <c r="AP789" s="92"/>
      <c r="AQ789" s="92"/>
      <c r="AR789" s="92"/>
    </row>
    <row r="790" spans="1:44" x14ac:dyDescent="0.2">
      <c r="A790" s="90"/>
      <c r="B790" s="90"/>
      <c r="C790" s="91"/>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2"/>
      <c r="AK790" s="92"/>
      <c r="AL790" s="92"/>
      <c r="AM790" s="92"/>
      <c r="AN790" s="92"/>
      <c r="AO790" s="92"/>
      <c r="AP790" s="92"/>
      <c r="AQ790" s="92"/>
      <c r="AR790" s="92"/>
    </row>
    <row r="791" spans="1:44" x14ac:dyDescent="0.2">
      <c r="A791" s="90"/>
      <c r="B791" s="90"/>
      <c r="C791" s="91"/>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2"/>
      <c r="AK791" s="92"/>
      <c r="AL791" s="92"/>
      <c r="AM791" s="92"/>
      <c r="AN791" s="92"/>
      <c r="AO791" s="92"/>
      <c r="AP791" s="92"/>
      <c r="AQ791" s="92"/>
      <c r="AR791" s="92"/>
    </row>
    <row r="792" spans="1:44" x14ac:dyDescent="0.2">
      <c r="A792" s="90"/>
      <c r="B792" s="90"/>
      <c r="C792" s="91"/>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2"/>
      <c r="AK792" s="92"/>
      <c r="AL792" s="92"/>
      <c r="AM792" s="92"/>
      <c r="AN792" s="92"/>
      <c r="AO792" s="92"/>
      <c r="AP792" s="92"/>
      <c r="AQ792" s="92"/>
      <c r="AR792" s="92"/>
    </row>
    <row r="793" spans="1:44" x14ac:dyDescent="0.2">
      <c r="A793" s="90"/>
      <c r="B793" s="90"/>
      <c r="C793" s="91"/>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2"/>
      <c r="AK793" s="92"/>
      <c r="AL793" s="92"/>
      <c r="AM793" s="92"/>
      <c r="AN793" s="92"/>
      <c r="AO793" s="92"/>
      <c r="AP793" s="92"/>
      <c r="AQ793" s="92"/>
      <c r="AR793" s="92"/>
    </row>
    <row r="794" spans="1:44" x14ac:dyDescent="0.2">
      <c r="A794" s="90"/>
      <c r="B794" s="90"/>
      <c r="C794" s="91"/>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2"/>
      <c r="AK794" s="92"/>
      <c r="AL794" s="92"/>
      <c r="AM794" s="92"/>
      <c r="AN794" s="92"/>
      <c r="AO794" s="92"/>
      <c r="AP794" s="92"/>
      <c r="AQ794" s="92"/>
      <c r="AR794" s="92"/>
    </row>
    <row r="795" spans="1:44" x14ac:dyDescent="0.2">
      <c r="A795" s="90"/>
      <c r="B795" s="90"/>
      <c r="C795" s="91"/>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2"/>
      <c r="AK795" s="92"/>
      <c r="AL795" s="92"/>
      <c r="AM795" s="92"/>
      <c r="AN795" s="92"/>
      <c r="AO795" s="92"/>
      <c r="AP795" s="92"/>
      <c r="AQ795" s="92"/>
      <c r="AR795" s="92"/>
    </row>
    <row r="796" spans="1:44" x14ac:dyDescent="0.2">
      <c r="A796" s="90"/>
      <c r="B796" s="90"/>
      <c r="C796" s="91"/>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2"/>
      <c r="AK796" s="92"/>
      <c r="AL796" s="92"/>
      <c r="AM796" s="92"/>
      <c r="AN796" s="92"/>
      <c r="AO796" s="92"/>
      <c r="AP796" s="92"/>
      <c r="AQ796" s="92"/>
      <c r="AR796" s="92"/>
    </row>
    <row r="797" spans="1:44" x14ac:dyDescent="0.2">
      <c r="A797" s="90"/>
      <c r="B797" s="90"/>
      <c r="C797" s="91"/>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2"/>
      <c r="AK797" s="92"/>
      <c r="AL797" s="92"/>
      <c r="AM797" s="92"/>
      <c r="AN797" s="92"/>
      <c r="AO797" s="92"/>
      <c r="AP797" s="92"/>
      <c r="AQ797" s="92"/>
      <c r="AR797" s="92"/>
    </row>
    <row r="798" spans="1:44" x14ac:dyDescent="0.2">
      <c r="A798" s="90"/>
      <c r="B798" s="90"/>
      <c r="C798" s="91"/>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2"/>
      <c r="AK798" s="92"/>
      <c r="AL798" s="92"/>
      <c r="AM798" s="92"/>
      <c r="AN798" s="92"/>
      <c r="AO798" s="92"/>
      <c r="AP798" s="92"/>
      <c r="AQ798" s="92"/>
      <c r="AR798" s="92"/>
    </row>
    <row r="799" spans="1:44" x14ac:dyDescent="0.2">
      <c r="A799" s="90"/>
      <c r="B799" s="90"/>
      <c r="C799" s="91"/>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2"/>
      <c r="AK799" s="92"/>
      <c r="AL799" s="92"/>
      <c r="AM799" s="92"/>
      <c r="AN799" s="92"/>
      <c r="AO799" s="92"/>
      <c r="AP799" s="92"/>
      <c r="AQ799" s="92"/>
      <c r="AR799" s="92"/>
    </row>
    <row r="800" spans="1:44" x14ac:dyDescent="0.2">
      <c r="A800" s="90"/>
      <c r="B800" s="90"/>
      <c r="C800" s="91"/>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2"/>
      <c r="AK800" s="92"/>
      <c r="AL800" s="92"/>
      <c r="AM800" s="92"/>
      <c r="AN800" s="92"/>
      <c r="AO800" s="92"/>
      <c r="AP800" s="92"/>
      <c r="AQ800" s="92"/>
      <c r="AR800" s="92"/>
    </row>
    <row r="801" spans="1:44" x14ac:dyDescent="0.2">
      <c r="A801" s="90"/>
      <c r="B801" s="90"/>
      <c r="C801" s="91"/>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2"/>
      <c r="AK801" s="92"/>
      <c r="AL801" s="92"/>
      <c r="AM801" s="92"/>
      <c r="AN801" s="92"/>
      <c r="AO801" s="92"/>
      <c r="AP801" s="92"/>
      <c r="AQ801" s="92"/>
      <c r="AR801" s="92"/>
    </row>
    <row r="802" spans="1:44" x14ac:dyDescent="0.2">
      <c r="A802" s="90"/>
      <c r="B802" s="90"/>
      <c r="C802" s="91"/>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2"/>
      <c r="AK802" s="92"/>
      <c r="AL802" s="92"/>
      <c r="AM802" s="92"/>
      <c r="AN802" s="92"/>
      <c r="AO802" s="92"/>
      <c r="AP802" s="92"/>
      <c r="AQ802" s="92"/>
      <c r="AR802" s="92"/>
    </row>
    <row r="803" spans="1:44" x14ac:dyDescent="0.2">
      <c r="A803" s="90"/>
      <c r="B803" s="90"/>
      <c r="C803" s="91"/>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2"/>
      <c r="AK803" s="92"/>
      <c r="AL803" s="92"/>
      <c r="AM803" s="92"/>
      <c r="AN803" s="92"/>
      <c r="AO803" s="92"/>
      <c r="AP803" s="92"/>
      <c r="AQ803" s="92"/>
      <c r="AR803" s="92"/>
    </row>
    <row r="804" spans="1:44" x14ac:dyDescent="0.2">
      <c r="A804" s="90"/>
      <c r="B804" s="90"/>
      <c r="C804" s="91"/>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2"/>
      <c r="AK804" s="92"/>
      <c r="AL804" s="92"/>
      <c r="AM804" s="92"/>
      <c r="AN804" s="92"/>
      <c r="AO804" s="92"/>
      <c r="AP804" s="92"/>
      <c r="AQ804" s="92"/>
      <c r="AR804" s="92"/>
    </row>
    <row r="805" spans="1:44" x14ac:dyDescent="0.2">
      <c r="A805" s="90"/>
      <c r="B805" s="90"/>
      <c r="C805" s="91"/>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2"/>
      <c r="AK805" s="92"/>
      <c r="AL805" s="92"/>
      <c r="AM805" s="92"/>
      <c r="AN805" s="92"/>
      <c r="AO805" s="92"/>
      <c r="AP805" s="92"/>
      <c r="AQ805" s="92"/>
      <c r="AR805" s="92"/>
    </row>
    <row r="806" spans="1:44" x14ac:dyDescent="0.2">
      <c r="A806" s="90"/>
      <c r="B806" s="90"/>
      <c r="C806" s="91"/>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2"/>
      <c r="AK806" s="92"/>
      <c r="AL806" s="92"/>
      <c r="AM806" s="92"/>
      <c r="AN806" s="92"/>
      <c r="AO806" s="92"/>
      <c r="AP806" s="92"/>
      <c r="AQ806" s="92"/>
      <c r="AR806" s="92"/>
    </row>
    <row r="807" spans="1:44" x14ac:dyDescent="0.2">
      <c r="A807" s="90"/>
      <c r="B807" s="90"/>
      <c r="C807" s="91"/>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2"/>
      <c r="AK807" s="92"/>
      <c r="AL807" s="92"/>
      <c r="AM807" s="92"/>
      <c r="AN807" s="92"/>
      <c r="AO807" s="92"/>
      <c r="AP807" s="92"/>
      <c r="AQ807" s="92"/>
      <c r="AR807" s="92"/>
    </row>
    <row r="808" spans="1:44" x14ac:dyDescent="0.2">
      <c r="A808" s="90"/>
      <c r="B808" s="90"/>
      <c r="C808" s="91"/>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2"/>
      <c r="AK808" s="92"/>
      <c r="AL808" s="92"/>
      <c r="AM808" s="92"/>
      <c r="AN808" s="92"/>
      <c r="AO808" s="92"/>
      <c r="AP808" s="92"/>
      <c r="AQ808" s="92"/>
      <c r="AR808" s="92"/>
    </row>
    <row r="809" spans="1:44" x14ac:dyDescent="0.2">
      <c r="A809" s="90"/>
      <c r="B809" s="90"/>
      <c r="C809" s="91"/>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2"/>
      <c r="AK809" s="92"/>
      <c r="AL809" s="92"/>
      <c r="AM809" s="92"/>
      <c r="AN809" s="92"/>
      <c r="AO809" s="92"/>
      <c r="AP809" s="92"/>
      <c r="AQ809" s="92"/>
      <c r="AR809" s="92"/>
    </row>
    <row r="810" spans="1:44" x14ac:dyDescent="0.2">
      <c r="A810" s="90"/>
      <c r="B810" s="90"/>
      <c r="C810" s="91"/>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2"/>
      <c r="AK810" s="92"/>
      <c r="AL810" s="92"/>
      <c r="AM810" s="92"/>
      <c r="AN810" s="92"/>
      <c r="AO810" s="92"/>
      <c r="AP810" s="92"/>
      <c r="AQ810" s="92"/>
      <c r="AR810" s="92"/>
    </row>
    <row r="811" spans="1:44" x14ac:dyDescent="0.2">
      <c r="A811" s="90"/>
      <c r="B811" s="90"/>
      <c r="C811" s="91"/>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2"/>
      <c r="AK811" s="92"/>
      <c r="AL811" s="92"/>
      <c r="AM811" s="92"/>
      <c r="AN811" s="92"/>
      <c r="AO811" s="92"/>
      <c r="AP811" s="92"/>
      <c r="AQ811" s="92"/>
      <c r="AR811" s="92"/>
    </row>
    <row r="812" spans="1:44" x14ac:dyDescent="0.2">
      <c r="A812" s="90"/>
      <c r="B812" s="90"/>
      <c r="C812" s="91"/>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2"/>
      <c r="AK812" s="92"/>
      <c r="AL812" s="92"/>
      <c r="AM812" s="92"/>
      <c r="AN812" s="92"/>
      <c r="AO812" s="92"/>
      <c r="AP812" s="92"/>
      <c r="AQ812" s="92"/>
      <c r="AR812" s="92"/>
    </row>
    <row r="813" spans="1:44" x14ac:dyDescent="0.2">
      <c r="A813" s="90"/>
      <c r="B813" s="90"/>
      <c r="C813" s="91"/>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2"/>
      <c r="AK813" s="92"/>
      <c r="AL813" s="92"/>
      <c r="AM813" s="92"/>
      <c r="AN813" s="92"/>
      <c r="AO813" s="92"/>
      <c r="AP813" s="92"/>
      <c r="AQ813" s="92"/>
      <c r="AR813" s="92"/>
    </row>
    <row r="814" spans="1:44" x14ac:dyDescent="0.2">
      <c r="A814" s="90"/>
      <c r="B814" s="90"/>
      <c r="C814" s="91"/>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2"/>
      <c r="AK814" s="92"/>
      <c r="AL814" s="92"/>
      <c r="AM814" s="92"/>
      <c r="AN814" s="92"/>
      <c r="AO814" s="92"/>
      <c r="AP814" s="92"/>
      <c r="AQ814" s="92"/>
      <c r="AR814" s="92"/>
    </row>
    <row r="815" spans="1:44" x14ac:dyDescent="0.2">
      <c r="A815" s="90"/>
      <c r="B815" s="90"/>
      <c r="C815" s="91"/>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2"/>
      <c r="AK815" s="92"/>
      <c r="AL815" s="92"/>
      <c r="AM815" s="92"/>
      <c r="AN815" s="92"/>
      <c r="AO815" s="92"/>
      <c r="AP815" s="92"/>
      <c r="AQ815" s="92"/>
      <c r="AR815" s="92"/>
    </row>
    <row r="816" spans="1:44" x14ac:dyDescent="0.2">
      <c r="A816" s="90"/>
      <c r="B816" s="90"/>
      <c r="C816" s="91"/>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2"/>
      <c r="AK816" s="92"/>
      <c r="AL816" s="92"/>
      <c r="AM816" s="92"/>
      <c r="AN816" s="92"/>
      <c r="AO816" s="92"/>
      <c r="AP816" s="92"/>
      <c r="AQ816" s="92"/>
      <c r="AR816" s="92"/>
    </row>
    <row r="817" spans="1:44" x14ac:dyDescent="0.2">
      <c r="A817" s="90"/>
      <c r="B817" s="90"/>
      <c r="C817" s="91"/>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2"/>
      <c r="AK817" s="92"/>
      <c r="AL817" s="92"/>
      <c r="AM817" s="92"/>
      <c r="AN817" s="92"/>
      <c r="AO817" s="92"/>
      <c r="AP817" s="92"/>
      <c r="AQ817" s="92"/>
      <c r="AR817" s="92"/>
    </row>
    <row r="818" spans="1:44" x14ac:dyDescent="0.2">
      <c r="A818" s="90"/>
      <c r="B818" s="90"/>
      <c r="C818" s="91"/>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2"/>
      <c r="AK818" s="92"/>
      <c r="AL818" s="92"/>
      <c r="AM818" s="92"/>
      <c r="AN818" s="92"/>
      <c r="AO818" s="92"/>
      <c r="AP818" s="92"/>
      <c r="AQ818" s="92"/>
      <c r="AR818" s="92"/>
    </row>
    <row r="819" spans="1:44" x14ac:dyDescent="0.2">
      <c r="A819" s="90"/>
      <c r="B819" s="90"/>
      <c r="C819" s="91"/>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2"/>
      <c r="AK819" s="92"/>
      <c r="AL819" s="92"/>
      <c r="AM819" s="92"/>
      <c r="AN819" s="92"/>
      <c r="AO819" s="92"/>
      <c r="AP819" s="92"/>
      <c r="AQ819" s="92"/>
      <c r="AR819" s="92"/>
    </row>
    <row r="820" spans="1:44" x14ac:dyDescent="0.2">
      <c r="A820" s="90"/>
      <c r="B820" s="90"/>
      <c r="C820" s="91"/>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2"/>
      <c r="AK820" s="92"/>
      <c r="AL820" s="92"/>
      <c r="AM820" s="92"/>
      <c r="AN820" s="92"/>
      <c r="AO820" s="92"/>
      <c r="AP820" s="92"/>
      <c r="AQ820" s="92"/>
      <c r="AR820" s="92"/>
    </row>
    <row r="821" spans="1:44" x14ac:dyDescent="0.2">
      <c r="A821" s="90"/>
      <c r="B821" s="90"/>
      <c r="C821" s="91"/>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2"/>
      <c r="AK821" s="92"/>
      <c r="AL821" s="92"/>
      <c r="AM821" s="92"/>
      <c r="AN821" s="92"/>
      <c r="AO821" s="92"/>
      <c r="AP821" s="92"/>
      <c r="AQ821" s="92"/>
      <c r="AR821" s="92"/>
    </row>
    <row r="822" spans="1:44" x14ac:dyDescent="0.2">
      <c r="A822" s="90"/>
      <c r="B822" s="90"/>
      <c r="C822" s="91"/>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2"/>
      <c r="AK822" s="92"/>
      <c r="AL822" s="92"/>
      <c r="AM822" s="92"/>
      <c r="AN822" s="92"/>
      <c r="AO822" s="92"/>
      <c r="AP822" s="92"/>
      <c r="AQ822" s="92"/>
      <c r="AR822" s="92"/>
    </row>
    <row r="823" spans="1:44" x14ac:dyDescent="0.2">
      <c r="A823" s="90"/>
      <c r="B823" s="90"/>
      <c r="C823" s="91"/>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2"/>
      <c r="AK823" s="92"/>
      <c r="AL823" s="92"/>
      <c r="AM823" s="92"/>
      <c r="AN823" s="92"/>
      <c r="AO823" s="92"/>
      <c r="AP823" s="92"/>
      <c r="AQ823" s="92"/>
      <c r="AR823" s="92"/>
    </row>
    <row r="824" spans="1:44" x14ac:dyDescent="0.2">
      <c r="A824" s="90"/>
      <c r="B824" s="90"/>
      <c r="C824" s="91"/>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2"/>
      <c r="AK824" s="92"/>
      <c r="AL824" s="92"/>
      <c r="AM824" s="92"/>
      <c r="AN824" s="92"/>
      <c r="AO824" s="92"/>
      <c r="AP824" s="92"/>
      <c r="AQ824" s="92"/>
      <c r="AR824" s="92"/>
    </row>
    <row r="825" spans="1:44" x14ac:dyDescent="0.2">
      <c r="A825" s="90"/>
      <c r="B825" s="90"/>
      <c r="C825" s="91"/>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2"/>
      <c r="AK825" s="92"/>
      <c r="AL825" s="92"/>
      <c r="AM825" s="92"/>
      <c r="AN825" s="92"/>
      <c r="AO825" s="92"/>
      <c r="AP825" s="92"/>
      <c r="AQ825" s="92"/>
      <c r="AR825" s="92"/>
    </row>
    <row r="826" spans="1:44" x14ac:dyDescent="0.2">
      <c r="A826" s="90"/>
      <c r="B826" s="90"/>
      <c r="C826" s="91"/>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2"/>
      <c r="AK826" s="92"/>
      <c r="AL826" s="92"/>
      <c r="AM826" s="92"/>
      <c r="AN826" s="92"/>
      <c r="AO826" s="92"/>
      <c r="AP826" s="92"/>
      <c r="AQ826" s="92"/>
      <c r="AR826" s="92"/>
    </row>
    <row r="827" spans="1:44" x14ac:dyDescent="0.2">
      <c r="A827" s="90"/>
      <c r="B827" s="90"/>
      <c r="C827" s="91"/>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2"/>
      <c r="AK827" s="92"/>
      <c r="AL827" s="92"/>
      <c r="AM827" s="92"/>
      <c r="AN827" s="92"/>
      <c r="AO827" s="92"/>
      <c r="AP827" s="92"/>
      <c r="AQ827" s="92"/>
      <c r="AR827" s="92"/>
    </row>
    <row r="828" spans="1:44" x14ac:dyDescent="0.2">
      <c r="A828" s="90"/>
      <c r="B828" s="90"/>
      <c r="C828" s="91"/>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2"/>
      <c r="AK828" s="92"/>
      <c r="AL828" s="92"/>
      <c r="AM828" s="92"/>
      <c r="AN828" s="92"/>
      <c r="AO828" s="92"/>
      <c r="AP828" s="92"/>
      <c r="AQ828" s="92"/>
      <c r="AR828" s="92"/>
    </row>
    <row r="829" spans="1:44" x14ac:dyDescent="0.2">
      <c r="A829" s="90"/>
      <c r="B829" s="90"/>
      <c r="C829" s="91"/>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2"/>
      <c r="AK829" s="92"/>
      <c r="AL829" s="92"/>
      <c r="AM829" s="92"/>
      <c r="AN829" s="92"/>
      <c r="AO829" s="92"/>
      <c r="AP829" s="92"/>
      <c r="AQ829" s="92"/>
      <c r="AR829" s="92"/>
    </row>
    <row r="830" spans="1:44" x14ac:dyDescent="0.2">
      <c r="A830" s="90"/>
      <c r="B830" s="90"/>
      <c r="C830" s="91"/>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2"/>
      <c r="AK830" s="92"/>
      <c r="AL830" s="92"/>
      <c r="AM830" s="92"/>
      <c r="AN830" s="92"/>
      <c r="AO830" s="92"/>
      <c r="AP830" s="92"/>
      <c r="AQ830" s="92"/>
      <c r="AR830" s="92"/>
    </row>
    <row r="831" spans="1:44" x14ac:dyDescent="0.2">
      <c r="A831" s="90"/>
      <c r="B831" s="90"/>
      <c r="C831" s="91"/>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2"/>
      <c r="AK831" s="92"/>
      <c r="AL831" s="92"/>
      <c r="AM831" s="92"/>
      <c r="AN831" s="92"/>
      <c r="AO831" s="92"/>
      <c r="AP831" s="92"/>
      <c r="AQ831" s="92"/>
      <c r="AR831" s="92"/>
    </row>
    <row r="832" spans="1:44" x14ac:dyDescent="0.2">
      <c r="A832" s="90"/>
      <c r="B832" s="90"/>
      <c r="C832" s="91"/>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2"/>
      <c r="AK832" s="92"/>
      <c r="AL832" s="92"/>
      <c r="AM832" s="92"/>
      <c r="AN832" s="92"/>
      <c r="AO832" s="92"/>
      <c r="AP832" s="92"/>
      <c r="AQ832" s="92"/>
      <c r="AR832" s="92"/>
    </row>
    <row r="833" spans="1:44" x14ac:dyDescent="0.2">
      <c r="A833" s="90"/>
      <c r="B833" s="90"/>
      <c r="C833" s="91"/>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2"/>
      <c r="AK833" s="92"/>
      <c r="AL833" s="92"/>
      <c r="AM833" s="92"/>
      <c r="AN833" s="92"/>
      <c r="AO833" s="92"/>
      <c r="AP833" s="92"/>
      <c r="AQ833" s="92"/>
      <c r="AR833" s="92"/>
    </row>
    <row r="834" spans="1:44" x14ac:dyDescent="0.2">
      <c r="A834" s="90"/>
      <c r="B834" s="90"/>
      <c r="C834" s="91"/>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2"/>
      <c r="AK834" s="92"/>
      <c r="AL834" s="92"/>
      <c r="AM834" s="92"/>
      <c r="AN834" s="92"/>
      <c r="AO834" s="92"/>
      <c r="AP834" s="92"/>
      <c r="AQ834" s="92"/>
      <c r="AR834" s="92"/>
    </row>
    <row r="835" spans="1:44" x14ac:dyDescent="0.2">
      <c r="A835" s="90"/>
      <c r="B835" s="90"/>
      <c r="C835" s="91"/>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2"/>
      <c r="AK835" s="92"/>
      <c r="AL835" s="92"/>
      <c r="AM835" s="92"/>
      <c r="AN835" s="92"/>
      <c r="AO835" s="92"/>
      <c r="AP835" s="92"/>
      <c r="AQ835" s="92"/>
      <c r="AR835" s="92"/>
    </row>
    <row r="836" spans="1:44" x14ac:dyDescent="0.2">
      <c r="A836" s="90"/>
      <c r="B836" s="90"/>
      <c r="C836" s="91"/>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2"/>
      <c r="AK836" s="92"/>
      <c r="AL836" s="92"/>
      <c r="AM836" s="92"/>
      <c r="AN836" s="92"/>
      <c r="AO836" s="92"/>
      <c r="AP836" s="92"/>
      <c r="AQ836" s="92"/>
      <c r="AR836" s="92"/>
    </row>
    <row r="837" spans="1:44" x14ac:dyDescent="0.2">
      <c r="A837" s="90"/>
      <c r="B837" s="90"/>
      <c r="C837" s="91"/>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2"/>
      <c r="AK837" s="92"/>
      <c r="AL837" s="92"/>
      <c r="AM837" s="92"/>
      <c r="AN837" s="92"/>
      <c r="AO837" s="92"/>
      <c r="AP837" s="92"/>
      <c r="AQ837" s="92"/>
      <c r="AR837" s="92"/>
    </row>
    <row r="838" spans="1:44" x14ac:dyDescent="0.2">
      <c r="A838" s="90"/>
      <c r="B838" s="90"/>
      <c r="C838" s="91"/>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2"/>
      <c r="AK838" s="92"/>
      <c r="AL838" s="92"/>
      <c r="AM838" s="92"/>
      <c r="AN838" s="92"/>
      <c r="AO838" s="92"/>
      <c r="AP838" s="92"/>
      <c r="AQ838" s="92"/>
      <c r="AR838" s="92"/>
    </row>
    <row r="839" spans="1:44" x14ac:dyDescent="0.2">
      <c r="A839" s="90"/>
      <c r="B839" s="90"/>
      <c r="C839" s="91"/>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2"/>
      <c r="AK839" s="92"/>
      <c r="AL839" s="92"/>
      <c r="AM839" s="92"/>
      <c r="AN839" s="92"/>
      <c r="AO839" s="92"/>
      <c r="AP839" s="92"/>
      <c r="AQ839" s="92"/>
      <c r="AR839" s="92"/>
    </row>
    <row r="840" spans="1:44" x14ac:dyDescent="0.2">
      <c r="A840" s="90"/>
      <c r="B840" s="90"/>
      <c r="C840" s="91"/>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2"/>
      <c r="AK840" s="92"/>
      <c r="AL840" s="92"/>
      <c r="AM840" s="92"/>
      <c r="AN840" s="92"/>
      <c r="AO840" s="92"/>
      <c r="AP840" s="92"/>
      <c r="AQ840" s="92"/>
      <c r="AR840" s="92"/>
    </row>
    <row r="841" spans="1:44" x14ac:dyDescent="0.2">
      <c r="A841" s="90"/>
      <c r="B841" s="90"/>
      <c r="C841" s="91"/>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2"/>
      <c r="AK841" s="92"/>
      <c r="AL841" s="92"/>
      <c r="AM841" s="92"/>
      <c r="AN841" s="92"/>
      <c r="AO841" s="92"/>
      <c r="AP841" s="92"/>
      <c r="AQ841" s="92"/>
      <c r="AR841" s="92"/>
    </row>
    <row r="842" spans="1:44" x14ac:dyDescent="0.2">
      <c r="A842" s="90"/>
      <c r="B842" s="90"/>
      <c r="C842" s="91"/>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2"/>
      <c r="AK842" s="92"/>
      <c r="AL842" s="92"/>
      <c r="AM842" s="92"/>
      <c r="AN842" s="92"/>
      <c r="AO842" s="92"/>
      <c r="AP842" s="92"/>
      <c r="AQ842" s="92"/>
      <c r="AR842" s="92"/>
    </row>
    <row r="843" spans="1:44" x14ac:dyDescent="0.2">
      <c r="A843" s="90"/>
      <c r="B843" s="90"/>
      <c r="C843" s="91"/>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2"/>
      <c r="AK843" s="92"/>
      <c r="AL843" s="92"/>
      <c r="AM843" s="92"/>
      <c r="AN843" s="92"/>
      <c r="AO843" s="92"/>
      <c r="AP843" s="92"/>
      <c r="AQ843" s="92"/>
      <c r="AR843" s="92"/>
    </row>
    <row r="844" spans="1:44" x14ac:dyDescent="0.2">
      <c r="A844" s="90"/>
      <c r="B844" s="90"/>
      <c r="C844" s="91"/>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2"/>
      <c r="AK844" s="92"/>
      <c r="AL844" s="92"/>
      <c r="AM844" s="92"/>
      <c r="AN844" s="92"/>
      <c r="AO844" s="92"/>
      <c r="AP844" s="92"/>
      <c r="AQ844" s="92"/>
      <c r="AR844" s="92"/>
    </row>
    <row r="845" spans="1:44" x14ac:dyDescent="0.2">
      <c r="A845" s="90"/>
      <c r="B845" s="90"/>
      <c r="C845" s="91"/>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2"/>
      <c r="AK845" s="92"/>
      <c r="AL845" s="92"/>
      <c r="AM845" s="92"/>
      <c r="AN845" s="92"/>
      <c r="AO845" s="92"/>
      <c r="AP845" s="92"/>
      <c r="AQ845" s="92"/>
      <c r="AR845" s="92"/>
    </row>
    <row r="846" spans="1:44" x14ac:dyDescent="0.2">
      <c r="A846" s="90"/>
      <c r="B846" s="90"/>
      <c r="C846" s="91"/>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2"/>
      <c r="AK846" s="92"/>
      <c r="AL846" s="92"/>
      <c r="AM846" s="92"/>
      <c r="AN846" s="92"/>
      <c r="AO846" s="92"/>
      <c r="AP846" s="92"/>
      <c r="AQ846" s="92"/>
      <c r="AR846" s="92"/>
    </row>
    <row r="847" spans="1:44" x14ac:dyDescent="0.2">
      <c r="A847" s="90"/>
      <c r="B847" s="90"/>
      <c r="C847" s="91"/>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2"/>
      <c r="AK847" s="92"/>
      <c r="AL847" s="92"/>
      <c r="AM847" s="92"/>
      <c r="AN847" s="92"/>
      <c r="AO847" s="92"/>
      <c r="AP847" s="92"/>
      <c r="AQ847" s="92"/>
      <c r="AR847" s="92"/>
    </row>
    <row r="848" spans="1:44" x14ac:dyDescent="0.2">
      <c r="A848" s="90"/>
      <c r="B848" s="90"/>
      <c r="C848" s="91"/>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2"/>
      <c r="AK848" s="92"/>
      <c r="AL848" s="92"/>
      <c r="AM848" s="92"/>
      <c r="AN848" s="92"/>
      <c r="AO848" s="92"/>
      <c r="AP848" s="92"/>
      <c r="AQ848" s="92"/>
      <c r="AR848" s="92"/>
    </row>
    <row r="849" spans="1:44" x14ac:dyDescent="0.2">
      <c r="A849" s="90"/>
      <c r="B849" s="90"/>
      <c r="C849" s="91"/>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2"/>
      <c r="AK849" s="92"/>
      <c r="AL849" s="92"/>
      <c r="AM849" s="92"/>
      <c r="AN849" s="92"/>
      <c r="AO849" s="92"/>
      <c r="AP849" s="92"/>
      <c r="AQ849" s="92"/>
      <c r="AR849" s="92"/>
    </row>
    <row r="850" spans="1:44" x14ac:dyDescent="0.2">
      <c r="A850" s="90"/>
      <c r="B850" s="90"/>
      <c r="C850" s="91"/>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2"/>
      <c r="AK850" s="92"/>
      <c r="AL850" s="92"/>
      <c r="AM850" s="92"/>
      <c r="AN850" s="92"/>
      <c r="AO850" s="92"/>
      <c r="AP850" s="92"/>
      <c r="AQ850" s="92"/>
      <c r="AR850" s="92"/>
    </row>
    <row r="851" spans="1:44" x14ac:dyDescent="0.2">
      <c r="A851" s="90"/>
      <c r="B851" s="90"/>
      <c r="C851" s="91"/>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2"/>
      <c r="AK851" s="92"/>
      <c r="AL851" s="92"/>
      <c r="AM851" s="92"/>
      <c r="AN851" s="92"/>
      <c r="AO851" s="92"/>
      <c r="AP851" s="92"/>
      <c r="AQ851" s="92"/>
      <c r="AR851" s="92"/>
    </row>
    <row r="852" spans="1:44" x14ac:dyDescent="0.2">
      <c r="A852" s="90"/>
      <c r="B852" s="90"/>
      <c r="C852" s="91"/>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2"/>
      <c r="AK852" s="92"/>
      <c r="AL852" s="92"/>
      <c r="AM852" s="92"/>
      <c r="AN852" s="92"/>
      <c r="AO852" s="92"/>
      <c r="AP852" s="92"/>
      <c r="AQ852" s="92"/>
      <c r="AR852" s="92"/>
    </row>
    <row r="853" spans="1:44" x14ac:dyDescent="0.2">
      <c r="A853" s="90"/>
      <c r="B853" s="90"/>
      <c r="C853" s="91"/>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2"/>
      <c r="AK853" s="92"/>
      <c r="AL853" s="92"/>
      <c r="AM853" s="92"/>
      <c r="AN853" s="92"/>
      <c r="AO853" s="92"/>
      <c r="AP853" s="92"/>
      <c r="AQ853" s="92"/>
      <c r="AR853" s="92"/>
    </row>
    <row r="854" spans="1:44" x14ac:dyDescent="0.2">
      <c r="A854" s="90"/>
      <c r="B854" s="90"/>
      <c r="C854" s="91"/>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2"/>
      <c r="AK854" s="92"/>
      <c r="AL854" s="92"/>
      <c r="AM854" s="92"/>
      <c r="AN854" s="92"/>
      <c r="AO854" s="92"/>
      <c r="AP854" s="92"/>
      <c r="AQ854" s="92"/>
      <c r="AR854" s="92"/>
    </row>
    <row r="855" spans="1:44" x14ac:dyDescent="0.2">
      <c r="A855" s="90"/>
      <c r="B855" s="90"/>
      <c r="C855" s="91"/>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2"/>
      <c r="AK855" s="92"/>
      <c r="AL855" s="92"/>
      <c r="AM855" s="92"/>
      <c r="AN855" s="92"/>
      <c r="AO855" s="92"/>
      <c r="AP855" s="92"/>
      <c r="AQ855" s="92"/>
      <c r="AR855" s="92"/>
    </row>
    <row r="856" spans="1:44" x14ac:dyDescent="0.2">
      <c r="A856" s="90"/>
      <c r="B856" s="90"/>
      <c r="C856" s="91"/>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2"/>
      <c r="AK856" s="92"/>
      <c r="AL856" s="92"/>
      <c r="AM856" s="92"/>
      <c r="AN856" s="92"/>
      <c r="AO856" s="92"/>
      <c r="AP856" s="92"/>
      <c r="AQ856" s="92"/>
      <c r="AR856" s="92"/>
    </row>
    <row r="857" spans="1:44" x14ac:dyDescent="0.2">
      <c r="A857" s="90"/>
      <c r="B857" s="90"/>
      <c r="C857" s="91"/>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2"/>
      <c r="AK857" s="92"/>
      <c r="AL857" s="92"/>
      <c r="AM857" s="92"/>
      <c r="AN857" s="92"/>
      <c r="AO857" s="92"/>
      <c r="AP857" s="92"/>
      <c r="AQ857" s="92"/>
      <c r="AR857" s="92"/>
    </row>
    <row r="858" spans="1:44" x14ac:dyDescent="0.2">
      <c r="A858" s="90"/>
      <c r="B858" s="90"/>
      <c r="C858" s="91"/>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2"/>
      <c r="AK858" s="92"/>
      <c r="AL858" s="92"/>
      <c r="AM858" s="92"/>
      <c r="AN858" s="92"/>
      <c r="AO858" s="92"/>
      <c r="AP858" s="92"/>
      <c r="AQ858" s="92"/>
      <c r="AR858" s="92"/>
    </row>
    <row r="859" spans="1:44" x14ac:dyDescent="0.2">
      <c r="A859" s="90"/>
      <c r="B859" s="90"/>
      <c r="C859" s="91"/>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2"/>
      <c r="AK859" s="92"/>
      <c r="AL859" s="92"/>
      <c r="AM859" s="92"/>
      <c r="AN859" s="92"/>
      <c r="AO859" s="92"/>
      <c r="AP859" s="92"/>
      <c r="AQ859" s="92"/>
      <c r="AR859" s="92"/>
    </row>
    <row r="860" spans="1:44" x14ac:dyDescent="0.2">
      <c r="A860" s="90"/>
      <c r="B860" s="90"/>
      <c r="C860" s="91"/>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2"/>
      <c r="AK860" s="92"/>
      <c r="AL860" s="92"/>
      <c r="AM860" s="92"/>
      <c r="AN860" s="92"/>
      <c r="AO860" s="92"/>
      <c r="AP860" s="92"/>
      <c r="AQ860" s="92"/>
      <c r="AR860" s="92"/>
    </row>
    <row r="861" spans="1:44" x14ac:dyDescent="0.2">
      <c r="A861" s="90"/>
      <c r="B861" s="90"/>
      <c r="C861" s="91"/>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2"/>
      <c r="AK861" s="92"/>
      <c r="AL861" s="92"/>
      <c r="AM861" s="92"/>
      <c r="AN861" s="92"/>
      <c r="AO861" s="92"/>
      <c r="AP861" s="92"/>
      <c r="AQ861" s="92"/>
      <c r="AR861" s="92"/>
    </row>
    <row r="862" spans="1:44" x14ac:dyDescent="0.2">
      <c r="A862" s="90"/>
      <c r="B862" s="90"/>
      <c r="C862" s="91"/>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2"/>
      <c r="AK862" s="92"/>
      <c r="AL862" s="92"/>
      <c r="AM862" s="92"/>
      <c r="AN862" s="92"/>
      <c r="AO862" s="92"/>
      <c r="AP862" s="92"/>
      <c r="AQ862" s="92"/>
      <c r="AR862" s="92"/>
    </row>
    <row r="863" spans="1:44" x14ac:dyDescent="0.2">
      <c r="A863" s="90"/>
      <c r="B863" s="90"/>
      <c r="C863" s="91"/>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2"/>
      <c r="AK863" s="92"/>
      <c r="AL863" s="92"/>
      <c r="AM863" s="92"/>
      <c r="AN863" s="92"/>
      <c r="AO863" s="92"/>
      <c r="AP863" s="92"/>
      <c r="AQ863" s="92"/>
      <c r="AR863" s="92"/>
    </row>
    <row r="864" spans="1:44" x14ac:dyDescent="0.2">
      <c r="A864" s="90"/>
      <c r="B864" s="90"/>
      <c r="C864" s="91"/>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2"/>
      <c r="AK864" s="92"/>
      <c r="AL864" s="92"/>
      <c r="AM864" s="92"/>
      <c r="AN864" s="92"/>
      <c r="AO864" s="92"/>
      <c r="AP864" s="92"/>
      <c r="AQ864" s="92"/>
      <c r="AR864" s="92"/>
    </row>
    <row r="865" spans="1:44" x14ac:dyDescent="0.2">
      <c r="A865" s="90"/>
      <c r="B865" s="90"/>
      <c r="C865" s="91"/>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2"/>
      <c r="AK865" s="92"/>
      <c r="AL865" s="92"/>
      <c r="AM865" s="92"/>
      <c r="AN865" s="92"/>
      <c r="AO865" s="92"/>
      <c r="AP865" s="92"/>
      <c r="AQ865" s="92"/>
      <c r="AR865" s="92"/>
    </row>
    <row r="866" spans="1:44" x14ac:dyDescent="0.2">
      <c r="A866" s="90"/>
      <c r="B866" s="90"/>
      <c r="C866" s="91"/>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2"/>
      <c r="AK866" s="92"/>
      <c r="AL866" s="92"/>
      <c r="AM866" s="92"/>
      <c r="AN866" s="92"/>
      <c r="AO866" s="92"/>
      <c r="AP866" s="92"/>
      <c r="AQ866" s="92"/>
      <c r="AR866" s="92"/>
    </row>
    <row r="867" spans="1:44" x14ac:dyDescent="0.2">
      <c r="A867" s="90"/>
      <c r="B867" s="90"/>
      <c r="C867" s="91"/>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2"/>
      <c r="AK867" s="92"/>
      <c r="AL867" s="92"/>
      <c r="AM867" s="92"/>
      <c r="AN867" s="92"/>
      <c r="AO867" s="92"/>
      <c r="AP867" s="92"/>
      <c r="AQ867" s="92"/>
      <c r="AR867" s="92"/>
    </row>
    <row r="868" spans="1:44" x14ac:dyDescent="0.2">
      <c r="A868" s="90"/>
      <c r="B868" s="90"/>
      <c r="C868" s="91"/>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2"/>
      <c r="AK868" s="92"/>
      <c r="AL868" s="92"/>
      <c r="AM868" s="92"/>
      <c r="AN868" s="92"/>
      <c r="AO868" s="92"/>
      <c r="AP868" s="92"/>
      <c r="AQ868" s="92"/>
      <c r="AR868" s="92"/>
    </row>
    <row r="869" spans="1:44" x14ac:dyDescent="0.2">
      <c r="A869" s="90"/>
      <c r="B869" s="90"/>
      <c r="C869" s="91"/>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2"/>
      <c r="AK869" s="92"/>
      <c r="AL869" s="92"/>
      <c r="AM869" s="92"/>
      <c r="AN869" s="92"/>
      <c r="AO869" s="92"/>
      <c r="AP869" s="92"/>
      <c r="AQ869" s="92"/>
      <c r="AR869" s="92"/>
    </row>
    <row r="870" spans="1:44" x14ac:dyDescent="0.2">
      <c r="A870" s="90"/>
      <c r="B870" s="90"/>
      <c r="C870" s="91"/>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2"/>
      <c r="AK870" s="92"/>
      <c r="AL870" s="92"/>
      <c r="AM870" s="92"/>
      <c r="AN870" s="92"/>
      <c r="AO870" s="92"/>
      <c r="AP870" s="92"/>
      <c r="AQ870" s="92"/>
      <c r="AR870" s="92"/>
    </row>
    <row r="871" spans="1:44" x14ac:dyDescent="0.2">
      <c r="A871" s="90"/>
      <c r="B871" s="90"/>
      <c r="C871" s="91"/>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2"/>
      <c r="AK871" s="92"/>
      <c r="AL871" s="92"/>
      <c r="AM871" s="92"/>
      <c r="AN871" s="92"/>
      <c r="AO871" s="92"/>
      <c r="AP871" s="92"/>
      <c r="AQ871" s="92"/>
      <c r="AR871" s="92"/>
    </row>
    <row r="872" spans="1:44" x14ac:dyDescent="0.2">
      <c r="A872" s="90"/>
      <c r="B872" s="90"/>
      <c r="C872" s="91"/>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2"/>
      <c r="AK872" s="92"/>
      <c r="AL872" s="92"/>
      <c r="AM872" s="92"/>
      <c r="AN872" s="92"/>
      <c r="AO872" s="92"/>
      <c r="AP872" s="92"/>
      <c r="AQ872" s="92"/>
      <c r="AR872" s="92"/>
    </row>
    <row r="873" spans="1:44" x14ac:dyDescent="0.2">
      <c r="A873" s="90"/>
      <c r="B873" s="90"/>
      <c r="C873" s="91"/>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2"/>
      <c r="AK873" s="92"/>
      <c r="AL873" s="92"/>
      <c r="AM873" s="92"/>
      <c r="AN873" s="92"/>
      <c r="AO873" s="92"/>
      <c r="AP873" s="92"/>
      <c r="AQ873" s="92"/>
      <c r="AR873" s="92"/>
    </row>
    <row r="874" spans="1:44" x14ac:dyDescent="0.2">
      <c r="A874" s="90"/>
      <c r="B874" s="90"/>
      <c r="C874" s="91"/>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2"/>
      <c r="AK874" s="92"/>
      <c r="AL874" s="92"/>
      <c r="AM874" s="92"/>
      <c r="AN874" s="92"/>
      <c r="AO874" s="92"/>
      <c r="AP874" s="92"/>
      <c r="AQ874" s="92"/>
      <c r="AR874" s="92"/>
    </row>
    <row r="875" spans="1:44" x14ac:dyDescent="0.2">
      <c r="A875" s="90"/>
      <c r="B875" s="90"/>
      <c r="C875" s="91"/>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2"/>
      <c r="AK875" s="92"/>
      <c r="AL875" s="92"/>
      <c r="AM875" s="92"/>
      <c r="AN875" s="92"/>
      <c r="AO875" s="92"/>
      <c r="AP875" s="92"/>
      <c r="AQ875" s="92"/>
      <c r="AR875" s="92"/>
    </row>
    <row r="876" spans="1:44" x14ac:dyDescent="0.2">
      <c r="A876" s="90"/>
      <c r="B876" s="90"/>
      <c r="C876" s="91"/>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2"/>
      <c r="AK876" s="92"/>
      <c r="AL876" s="92"/>
      <c r="AM876" s="92"/>
      <c r="AN876" s="92"/>
      <c r="AO876" s="92"/>
      <c r="AP876" s="92"/>
      <c r="AQ876" s="92"/>
      <c r="AR876" s="92"/>
    </row>
    <row r="877" spans="1:44" x14ac:dyDescent="0.2">
      <c r="A877" s="90"/>
      <c r="B877" s="90"/>
      <c r="C877" s="91"/>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2"/>
      <c r="AK877" s="92"/>
      <c r="AL877" s="92"/>
      <c r="AM877" s="92"/>
      <c r="AN877" s="92"/>
      <c r="AO877" s="92"/>
      <c r="AP877" s="92"/>
      <c r="AQ877" s="92"/>
      <c r="AR877" s="92"/>
    </row>
    <row r="878" spans="1:44" x14ac:dyDescent="0.2">
      <c r="A878" s="90"/>
      <c r="B878" s="90"/>
      <c r="C878" s="91"/>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2"/>
      <c r="AK878" s="92"/>
      <c r="AL878" s="92"/>
      <c r="AM878" s="92"/>
      <c r="AN878" s="92"/>
      <c r="AO878" s="92"/>
      <c r="AP878" s="92"/>
      <c r="AQ878" s="92"/>
      <c r="AR878" s="92"/>
    </row>
    <row r="879" spans="1:44" x14ac:dyDescent="0.2">
      <c r="A879" s="90"/>
      <c r="B879" s="90"/>
      <c r="C879" s="91"/>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2"/>
      <c r="AK879" s="92"/>
      <c r="AL879" s="92"/>
      <c r="AM879" s="92"/>
      <c r="AN879" s="92"/>
      <c r="AO879" s="92"/>
      <c r="AP879" s="92"/>
      <c r="AQ879" s="92"/>
      <c r="AR879" s="92"/>
    </row>
    <row r="880" spans="1:44" x14ac:dyDescent="0.2">
      <c r="A880" s="90"/>
      <c r="B880" s="90"/>
      <c r="C880" s="91"/>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2"/>
      <c r="AK880" s="92"/>
      <c r="AL880" s="92"/>
      <c r="AM880" s="92"/>
      <c r="AN880" s="92"/>
      <c r="AO880" s="92"/>
      <c r="AP880" s="92"/>
      <c r="AQ880" s="92"/>
      <c r="AR880" s="92"/>
    </row>
    <row r="881" spans="1:44" x14ac:dyDescent="0.2">
      <c r="A881" s="90"/>
      <c r="B881" s="90"/>
      <c r="C881" s="91"/>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2"/>
      <c r="AK881" s="92"/>
      <c r="AL881" s="92"/>
      <c r="AM881" s="92"/>
      <c r="AN881" s="92"/>
      <c r="AO881" s="92"/>
      <c r="AP881" s="92"/>
      <c r="AQ881" s="92"/>
      <c r="AR881" s="92"/>
    </row>
    <row r="882" spans="1:44" x14ac:dyDescent="0.2">
      <c r="A882" s="90"/>
      <c r="B882" s="90"/>
      <c r="C882" s="91"/>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2"/>
      <c r="AK882" s="92"/>
      <c r="AL882" s="92"/>
      <c r="AM882" s="92"/>
      <c r="AN882" s="92"/>
      <c r="AO882" s="92"/>
      <c r="AP882" s="92"/>
      <c r="AQ882" s="92"/>
      <c r="AR882" s="92"/>
    </row>
    <row r="883" spans="1:44" x14ac:dyDescent="0.2">
      <c r="A883" s="90"/>
      <c r="B883" s="90"/>
      <c r="C883" s="91"/>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2"/>
      <c r="AK883" s="92"/>
      <c r="AL883" s="92"/>
      <c r="AM883" s="92"/>
      <c r="AN883" s="92"/>
      <c r="AO883" s="92"/>
      <c r="AP883" s="92"/>
      <c r="AQ883" s="92"/>
      <c r="AR883" s="92"/>
    </row>
    <row r="884" spans="1:44" x14ac:dyDescent="0.2">
      <c r="A884" s="90"/>
      <c r="B884" s="90"/>
      <c r="C884" s="91"/>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2"/>
      <c r="AK884" s="92"/>
      <c r="AL884" s="92"/>
      <c r="AM884" s="92"/>
      <c r="AN884" s="92"/>
      <c r="AO884" s="92"/>
      <c r="AP884" s="92"/>
      <c r="AQ884" s="92"/>
      <c r="AR884" s="92"/>
    </row>
    <row r="885" spans="1:44" x14ac:dyDescent="0.2">
      <c r="A885" s="90"/>
      <c r="B885" s="90"/>
      <c r="C885" s="91"/>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2"/>
      <c r="AK885" s="92"/>
      <c r="AL885" s="92"/>
      <c r="AM885" s="92"/>
      <c r="AN885" s="92"/>
      <c r="AO885" s="92"/>
      <c r="AP885" s="92"/>
      <c r="AQ885" s="92"/>
      <c r="AR885" s="92"/>
    </row>
    <row r="886" spans="1:44" x14ac:dyDescent="0.2">
      <c r="A886" s="90"/>
      <c r="B886" s="90"/>
      <c r="C886" s="91"/>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2"/>
      <c r="AK886" s="92"/>
      <c r="AL886" s="92"/>
      <c r="AM886" s="92"/>
      <c r="AN886" s="92"/>
      <c r="AO886" s="92"/>
      <c r="AP886" s="92"/>
      <c r="AQ886" s="92"/>
      <c r="AR886" s="92"/>
    </row>
    <row r="887" spans="1:44" x14ac:dyDescent="0.2">
      <c r="A887" s="90"/>
      <c r="B887" s="90"/>
      <c r="C887" s="91"/>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2"/>
      <c r="AK887" s="92"/>
      <c r="AL887" s="92"/>
      <c r="AM887" s="92"/>
      <c r="AN887" s="92"/>
      <c r="AO887" s="92"/>
      <c r="AP887" s="92"/>
      <c r="AQ887" s="92"/>
      <c r="AR887" s="92"/>
    </row>
    <row r="888" spans="1:44" x14ac:dyDescent="0.2">
      <c r="A888" s="90"/>
      <c r="B888" s="90"/>
      <c r="C888" s="91"/>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2"/>
      <c r="AK888" s="92"/>
      <c r="AL888" s="92"/>
      <c r="AM888" s="92"/>
      <c r="AN888" s="92"/>
      <c r="AO888" s="92"/>
      <c r="AP888" s="92"/>
      <c r="AQ888" s="92"/>
      <c r="AR888" s="92"/>
    </row>
    <row r="889" spans="1:44" x14ac:dyDescent="0.2">
      <c r="A889" s="90"/>
      <c r="B889" s="90"/>
      <c r="C889" s="91"/>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2"/>
      <c r="AK889" s="92"/>
      <c r="AL889" s="92"/>
      <c r="AM889" s="92"/>
      <c r="AN889" s="92"/>
      <c r="AO889" s="92"/>
      <c r="AP889" s="92"/>
      <c r="AQ889" s="92"/>
      <c r="AR889" s="92"/>
    </row>
    <row r="890" spans="1:44" x14ac:dyDescent="0.2">
      <c r="A890" s="90"/>
      <c r="B890" s="90"/>
      <c r="C890" s="91"/>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2"/>
      <c r="AK890" s="92"/>
      <c r="AL890" s="92"/>
      <c r="AM890" s="92"/>
      <c r="AN890" s="92"/>
      <c r="AO890" s="92"/>
      <c r="AP890" s="92"/>
      <c r="AQ890" s="92"/>
      <c r="AR890" s="92"/>
    </row>
    <row r="891" spans="1:44" x14ac:dyDescent="0.2">
      <c r="A891" s="90"/>
      <c r="B891" s="90"/>
      <c r="C891" s="91"/>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2"/>
      <c r="AK891" s="92"/>
      <c r="AL891" s="92"/>
      <c r="AM891" s="92"/>
      <c r="AN891" s="92"/>
      <c r="AO891" s="92"/>
      <c r="AP891" s="92"/>
      <c r="AQ891" s="92"/>
      <c r="AR891" s="92"/>
    </row>
    <row r="892" spans="1:44" x14ac:dyDescent="0.2">
      <c r="A892" s="90"/>
      <c r="B892" s="90"/>
      <c r="C892" s="91"/>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2"/>
      <c r="AK892" s="92"/>
      <c r="AL892" s="92"/>
      <c r="AM892" s="92"/>
      <c r="AN892" s="92"/>
      <c r="AO892" s="92"/>
      <c r="AP892" s="92"/>
      <c r="AQ892" s="92"/>
      <c r="AR892" s="92"/>
    </row>
    <row r="893" spans="1:44" x14ac:dyDescent="0.2">
      <c r="A893" s="90"/>
      <c r="B893" s="90"/>
      <c r="C893" s="91"/>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2"/>
      <c r="AK893" s="92"/>
      <c r="AL893" s="92"/>
      <c r="AM893" s="92"/>
      <c r="AN893" s="92"/>
      <c r="AO893" s="92"/>
      <c r="AP893" s="92"/>
      <c r="AQ893" s="92"/>
      <c r="AR893" s="92"/>
    </row>
    <row r="894" spans="1:44" x14ac:dyDescent="0.2">
      <c r="A894" s="90"/>
      <c r="B894" s="90"/>
      <c r="C894" s="91"/>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2"/>
      <c r="AK894" s="92"/>
      <c r="AL894" s="92"/>
      <c r="AM894" s="92"/>
      <c r="AN894" s="92"/>
      <c r="AO894" s="92"/>
      <c r="AP894" s="92"/>
      <c r="AQ894" s="92"/>
      <c r="AR894" s="92"/>
    </row>
    <row r="895" spans="1:44" x14ac:dyDescent="0.2">
      <c r="A895" s="90"/>
      <c r="B895" s="90"/>
      <c r="C895" s="91"/>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2"/>
      <c r="AK895" s="92"/>
      <c r="AL895" s="92"/>
      <c r="AM895" s="92"/>
      <c r="AN895" s="92"/>
      <c r="AO895" s="92"/>
      <c r="AP895" s="92"/>
      <c r="AQ895" s="92"/>
      <c r="AR895" s="92"/>
    </row>
    <row r="896" spans="1:44" x14ac:dyDescent="0.2">
      <c r="A896" s="90"/>
      <c r="B896" s="90"/>
      <c r="C896" s="91"/>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2"/>
      <c r="AK896" s="92"/>
      <c r="AL896" s="92"/>
      <c r="AM896" s="92"/>
      <c r="AN896" s="92"/>
      <c r="AO896" s="92"/>
      <c r="AP896" s="92"/>
      <c r="AQ896" s="92"/>
      <c r="AR896" s="92"/>
    </row>
    <row r="897" spans="1:44" x14ac:dyDescent="0.2">
      <c r="A897" s="90"/>
      <c r="B897" s="90"/>
      <c r="C897" s="91"/>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2"/>
      <c r="AK897" s="92"/>
      <c r="AL897" s="92"/>
      <c r="AM897" s="92"/>
      <c r="AN897" s="92"/>
      <c r="AO897" s="92"/>
      <c r="AP897" s="92"/>
      <c r="AQ897" s="92"/>
      <c r="AR897" s="92"/>
    </row>
    <row r="898" spans="1:44" x14ac:dyDescent="0.2">
      <c r="A898" s="90"/>
      <c r="B898" s="90"/>
      <c r="C898" s="91"/>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2"/>
      <c r="AK898" s="92"/>
      <c r="AL898" s="92"/>
      <c r="AM898" s="92"/>
      <c r="AN898" s="92"/>
      <c r="AO898" s="92"/>
      <c r="AP898" s="92"/>
      <c r="AQ898" s="92"/>
      <c r="AR898" s="92"/>
    </row>
    <row r="899" spans="1:44" x14ac:dyDescent="0.2">
      <c r="A899" s="90"/>
      <c r="B899" s="90"/>
      <c r="C899" s="91"/>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2"/>
      <c r="AK899" s="92"/>
      <c r="AL899" s="92"/>
      <c r="AM899" s="92"/>
      <c r="AN899" s="92"/>
      <c r="AO899" s="92"/>
      <c r="AP899" s="92"/>
      <c r="AQ899" s="92"/>
      <c r="AR899" s="92"/>
    </row>
    <row r="900" spans="1:44" x14ac:dyDescent="0.2">
      <c r="A900" s="90"/>
      <c r="B900" s="90"/>
      <c r="C900" s="91"/>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2"/>
      <c r="AK900" s="92"/>
      <c r="AL900" s="92"/>
      <c r="AM900" s="92"/>
      <c r="AN900" s="92"/>
      <c r="AO900" s="92"/>
      <c r="AP900" s="92"/>
      <c r="AQ900" s="92"/>
      <c r="AR900" s="92"/>
    </row>
    <row r="901" spans="1:44" x14ac:dyDescent="0.2">
      <c r="A901" s="90"/>
      <c r="B901" s="90"/>
      <c r="C901" s="91"/>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2"/>
      <c r="AK901" s="92"/>
      <c r="AL901" s="92"/>
      <c r="AM901" s="92"/>
      <c r="AN901" s="92"/>
      <c r="AO901" s="92"/>
      <c r="AP901" s="92"/>
      <c r="AQ901" s="92"/>
      <c r="AR901" s="92"/>
    </row>
    <row r="902" spans="1:44" x14ac:dyDescent="0.2">
      <c r="A902" s="90"/>
      <c r="B902" s="90"/>
      <c r="C902" s="91"/>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2"/>
      <c r="AK902" s="92"/>
      <c r="AL902" s="92"/>
      <c r="AM902" s="92"/>
      <c r="AN902" s="92"/>
      <c r="AO902" s="92"/>
      <c r="AP902" s="92"/>
      <c r="AQ902" s="92"/>
      <c r="AR902" s="92"/>
    </row>
    <row r="903" spans="1:44" x14ac:dyDescent="0.2">
      <c r="A903" s="90"/>
      <c r="B903" s="90"/>
      <c r="C903" s="91"/>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2"/>
      <c r="AK903" s="92"/>
      <c r="AL903" s="92"/>
      <c r="AM903" s="92"/>
      <c r="AN903" s="92"/>
      <c r="AO903" s="92"/>
      <c r="AP903" s="92"/>
      <c r="AQ903" s="92"/>
      <c r="AR903" s="92"/>
    </row>
    <row r="904" spans="1:44" x14ac:dyDescent="0.2">
      <c r="A904" s="90"/>
      <c r="B904" s="90"/>
      <c r="C904" s="91"/>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2"/>
      <c r="AK904" s="92"/>
      <c r="AL904" s="92"/>
      <c r="AM904" s="92"/>
      <c r="AN904" s="92"/>
      <c r="AO904" s="92"/>
      <c r="AP904" s="92"/>
      <c r="AQ904" s="92"/>
      <c r="AR904" s="92"/>
    </row>
    <row r="905" spans="1:44" x14ac:dyDescent="0.2">
      <c r="A905" s="90"/>
      <c r="B905" s="90"/>
      <c r="C905" s="91"/>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2"/>
      <c r="AK905" s="92"/>
      <c r="AL905" s="92"/>
      <c r="AM905" s="92"/>
      <c r="AN905" s="92"/>
      <c r="AO905" s="92"/>
      <c r="AP905" s="92"/>
      <c r="AQ905" s="92"/>
      <c r="AR905" s="92"/>
    </row>
    <row r="906" spans="1:44" x14ac:dyDescent="0.2">
      <c r="A906" s="90"/>
      <c r="B906" s="90"/>
      <c r="C906" s="91"/>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2"/>
      <c r="AK906" s="92"/>
      <c r="AL906" s="92"/>
      <c r="AM906" s="92"/>
      <c r="AN906" s="92"/>
      <c r="AO906" s="92"/>
      <c r="AP906" s="92"/>
      <c r="AQ906" s="92"/>
      <c r="AR906" s="92"/>
    </row>
    <row r="907" spans="1:44" x14ac:dyDescent="0.2">
      <c r="A907" s="90"/>
      <c r="B907" s="90"/>
      <c r="C907" s="91"/>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2"/>
      <c r="AK907" s="92"/>
      <c r="AL907" s="92"/>
      <c r="AM907" s="92"/>
      <c r="AN907" s="92"/>
      <c r="AO907" s="92"/>
      <c r="AP907" s="92"/>
      <c r="AQ907" s="92"/>
      <c r="AR907" s="92"/>
    </row>
    <row r="908" spans="1:44" x14ac:dyDescent="0.2">
      <c r="A908" s="90"/>
      <c r="B908" s="90"/>
      <c r="C908" s="91"/>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2"/>
      <c r="AK908" s="92"/>
      <c r="AL908" s="92"/>
      <c r="AM908" s="92"/>
      <c r="AN908" s="92"/>
      <c r="AO908" s="92"/>
      <c r="AP908" s="92"/>
      <c r="AQ908" s="92"/>
      <c r="AR908" s="92"/>
    </row>
    <row r="909" spans="1:44" x14ac:dyDescent="0.2">
      <c r="A909" s="90"/>
      <c r="B909" s="90"/>
      <c r="C909" s="91"/>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2"/>
      <c r="AK909" s="92"/>
      <c r="AL909" s="92"/>
      <c r="AM909" s="92"/>
      <c r="AN909" s="92"/>
      <c r="AO909" s="92"/>
      <c r="AP909" s="92"/>
      <c r="AQ909" s="92"/>
      <c r="AR909" s="92"/>
    </row>
    <row r="910" spans="1:44" x14ac:dyDescent="0.2">
      <c r="A910" s="90"/>
      <c r="B910" s="90"/>
      <c r="C910" s="91"/>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2"/>
      <c r="AK910" s="92"/>
      <c r="AL910" s="92"/>
      <c r="AM910" s="92"/>
      <c r="AN910" s="92"/>
      <c r="AO910" s="92"/>
      <c r="AP910" s="92"/>
      <c r="AQ910" s="92"/>
      <c r="AR910" s="92"/>
    </row>
    <row r="911" spans="1:44" x14ac:dyDescent="0.2">
      <c r="A911" s="90"/>
      <c r="B911" s="90"/>
      <c r="C911" s="91"/>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2"/>
      <c r="AK911" s="92"/>
      <c r="AL911" s="92"/>
      <c r="AM911" s="92"/>
      <c r="AN911" s="92"/>
      <c r="AO911" s="92"/>
      <c r="AP911" s="92"/>
      <c r="AQ911" s="92"/>
      <c r="AR911" s="92"/>
    </row>
    <row r="912" spans="1:44" x14ac:dyDescent="0.2">
      <c r="A912" s="90"/>
      <c r="B912" s="90"/>
      <c r="C912" s="91"/>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2"/>
      <c r="AK912" s="92"/>
      <c r="AL912" s="92"/>
      <c r="AM912" s="92"/>
      <c r="AN912" s="92"/>
      <c r="AO912" s="92"/>
      <c r="AP912" s="92"/>
      <c r="AQ912" s="92"/>
      <c r="AR912" s="92"/>
    </row>
    <row r="913" spans="1:44" x14ac:dyDescent="0.2">
      <c r="A913" s="90"/>
      <c r="B913" s="90"/>
      <c r="C913" s="91"/>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2"/>
      <c r="AK913" s="92"/>
      <c r="AL913" s="92"/>
      <c r="AM913" s="92"/>
      <c r="AN913" s="92"/>
      <c r="AO913" s="92"/>
      <c r="AP913" s="92"/>
      <c r="AQ913" s="92"/>
      <c r="AR913" s="92"/>
    </row>
    <row r="914" spans="1:44" x14ac:dyDescent="0.2">
      <c r="A914" s="90"/>
      <c r="B914" s="90"/>
      <c r="C914" s="91"/>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2"/>
      <c r="AK914" s="92"/>
      <c r="AL914" s="92"/>
      <c r="AM914" s="92"/>
      <c r="AN914" s="92"/>
      <c r="AO914" s="92"/>
      <c r="AP914" s="92"/>
      <c r="AQ914" s="92"/>
      <c r="AR914" s="92"/>
    </row>
    <row r="915" spans="1:44" x14ac:dyDescent="0.2">
      <c r="A915" s="90"/>
      <c r="B915" s="90"/>
      <c r="C915" s="91"/>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2"/>
      <c r="AK915" s="92"/>
      <c r="AL915" s="92"/>
      <c r="AM915" s="92"/>
      <c r="AN915" s="92"/>
      <c r="AO915" s="92"/>
      <c r="AP915" s="92"/>
      <c r="AQ915" s="92"/>
      <c r="AR915" s="92"/>
    </row>
    <row r="916" spans="1:44" x14ac:dyDescent="0.2">
      <c r="A916" s="90"/>
      <c r="B916" s="90"/>
      <c r="C916" s="91"/>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2"/>
      <c r="AK916" s="92"/>
      <c r="AL916" s="92"/>
      <c r="AM916" s="92"/>
      <c r="AN916" s="92"/>
      <c r="AO916" s="92"/>
      <c r="AP916" s="92"/>
      <c r="AQ916" s="92"/>
      <c r="AR916" s="92"/>
    </row>
    <row r="917" spans="1:44" x14ac:dyDescent="0.2">
      <c r="A917" s="90"/>
      <c r="B917" s="90"/>
      <c r="C917" s="91"/>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2"/>
      <c r="AK917" s="92"/>
      <c r="AL917" s="92"/>
      <c r="AM917" s="92"/>
      <c r="AN917" s="92"/>
      <c r="AO917" s="92"/>
      <c r="AP917" s="92"/>
      <c r="AQ917" s="92"/>
      <c r="AR917" s="92"/>
    </row>
    <row r="918" spans="1:44" x14ac:dyDescent="0.2">
      <c r="A918" s="90"/>
      <c r="B918" s="90"/>
      <c r="C918" s="91"/>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2"/>
      <c r="AK918" s="92"/>
      <c r="AL918" s="92"/>
      <c r="AM918" s="92"/>
      <c r="AN918" s="92"/>
      <c r="AO918" s="92"/>
      <c r="AP918" s="92"/>
      <c r="AQ918" s="92"/>
      <c r="AR918" s="92"/>
    </row>
    <row r="919" spans="1:44" x14ac:dyDescent="0.2">
      <c r="A919" s="90"/>
      <c r="B919" s="90"/>
      <c r="C919" s="91"/>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2"/>
      <c r="AK919" s="92"/>
      <c r="AL919" s="92"/>
      <c r="AM919" s="92"/>
      <c r="AN919" s="92"/>
      <c r="AO919" s="92"/>
      <c r="AP919" s="92"/>
      <c r="AQ919" s="92"/>
      <c r="AR919" s="92"/>
    </row>
    <row r="920" spans="1:44" x14ac:dyDescent="0.2">
      <c r="A920" s="90"/>
      <c r="B920" s="90"/>
      <c r="C920" s="91"/>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2"/>
      <c r="AK920" s="92"/>
      <c r="AL920" s="92"/>
      <c r="AM920" s="92"/>
      <c r="AN920" s="92"/>
      <c r="AO920" s="92"/>
      <c r="AP920" s="92"/>
      <c r="AQ920" s="92"/>
      <c r="AR920" s="92"/>
    </row>
    <row r="921" spans="1:44" x14ac:dyDescent="0.2">
      <c r="A921" s="90"/>
      <c r="B921" s="90"/>
      <c r="C921" s="9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2"/>
      <c r="AK921" s="92"/>
      <c r="AL921" s="92"/>
      <c r="AM921" s="92"/>
      <c r="AN921" s="92"/>
      <c r="AO921" s="92"/>
      <c r="AP921" s="92"/>
      <c r="AQ921" s="92"/>
      <c r="AR921" s="92"/>
    </row>
    <row r="922" spans="1:44" x14ac:dyDescent="0.2">
      <c r="A922" s="90"/>
      <c r="B922" s="90"/>
      <c r="C922" s="91"/>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2"/>
      <c r="AK922" s="92"/>
      <c r="AL922" s="92"/>
      <c r="AM922" s="92"/>
      <c r="AN922" s="92"/>
      <c r="AO922" s="92"/>
      <c r="AP922" s="92"/>
      <c r="AQ922" s="92"/>
      <c r="AR922" s="92"/>
    </row>
    <row r="923" spans="1:44" x14ac:dyDescent="0.2">
      <c r="A923" s="90"/>
      <c r="B923" s="90"/>
      <c r="C923" s="91"/>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2"/>
      <c r="AK923" s="92"/>
      <c r="AL923" s="92"/>
      <c r="AM923" s="92"/>
      <c r="AN923" s="92"/>
      <c r="AO923" s="92"/>
      <c r="AP923" s="92"/>
      <c r="AQ923" s="92"/>
      <c r="AR923" s="92"/>
    </row>
    <row r="924" spans="1:44" x14ac:dyDescent="0.2">
      <c r="A924" s="90"/>
      <c r="B924" s="90"/>
      <c r="C924" s="91"/>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2"/>
      <c r="AK924" s="92"/>
      <c r="AL924" s="92"/>
      <c r="AM924" s="92"/>
      <c r="AN924" s="92"/>
      <c r="AO924" s="92"/>
      <c r="AP924" s="92"/>
      <c r="AQ924" s="92"/>
      <c r="AR924" s="92"/>
    </row>
    <row r="925" spans="1:44" x14ac:dyDescent="0.2">
      <c r="A925" s="90"/>
      <c r="B925" s="90"/>
      <c r="C925" s="91"/>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2"/>
      <c r="AK925" s="92"/>
      <c r="AL925" s="92"/>
      <c r="AM925" s="92"/>
      <c r="AN925" s="92"/>
      <c r="AO925" s="92"/>
      <c r="AP925" s="92"/>
      <c r="AQ925" s="92"/>
      <c r="AR925" s="92"/>
    </row>
    <row r="926" spans="1:44" x14ac:dyDescent="0.2">
      <c r="A926" s="90"/>
      <c r="B926" s="90"/>
      <c r="C926" s="91"/>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2"/>
      <c r="AK926" s="92"/>
      <c r="AL926" s="92"/>
      <c r="AM926" s="92"/>
      <c r="AN926" s="92"/>
      <c r="AO926" s="92"/>
      <c r="AP926" s="92"/>
      <c r="AQ926" s="92"/>
      <c r="AR926" s="92"/>
    </row>
    <row r="927" spans="1:44" x14ac:dyDescent="0.2">
      <c r="A927" s="90"/>
      <c r="B927" s="90"/>
      <c r="C927" s="91"/>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2"/>
      <c r="AK927" s="92"/>
      <c r="AL927" s="92"/>
      <c r="AM927" s="92"/>
      <c r="AN927" s="92"/>
      <c r="AO927" s="92"/>
      <c r="AP927" s="92"/>
      <c r="AQ927" s="92"/>
      <c r="AR927" s="92"/>
    </row>
    <row r="928" spans="1:44" x14ac:dyDescent="0.2">
      <c r="A928" s="90"/>
      <c r="B928" s="90"/>
      <c r="C928" s="91"/>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2"/>
      <c r="AK928" s="92"/>
      <c r="AL928" s="92"/>
      <c r="AM928" s="92"/>
      <c r="AN928" s="92"/>
      <c r="AO928" s="92"/>
      <c r="AP928" s="92"/>
      <c r="AQ928" s="92"/>
      <c r="AR928" s="92"/>
    </row>
    <row r="929" spans="1:44" x14ac:dyDescent="0.2">
      <c r="A929" s="90"/>
      <c r="B929" s="90"/>
      <c r="C929" s="91"/>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2"/>
      <c r="AK929" s="92"/>
      <c r="AL929" s="92"/>
      <c r="AM929" s="92"/>
      <c r="AN929" s="92"/>
      <c r="AO929" s="92"/>
      <c r="AP929" s="92"/>
      <c r="AQ929" s="92"/>
      <c r="AR929" s="92"/>
    </row>
    <row r="930" spans="1:44" x14ac:dyDescent="0.2">
      <c r="A930" s="90"/>
      <c r="B930" s="90"/>
      <c r="C930" s="91"/>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2"/>
      <c r="AK930" s="92"/>
      <c r="AL930" s="92"/>
      <c r="AM930" s="92"/>
      <c r="AN930" s="92"/>
      <c r="AO930" s="92"/>
      <c r="AP930" s="92"/>
      <c r="AQ930" s="92"/>
      <c r="AR930" s="92"/>
    </row>
    <row r="931" spans="1:44" x14ac:dyDescent="0.2">
      <c r="A931" s="90"/>
      <c r="B931" s="90"/>
      <c r="C931" s="91"/>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2"/>
      <c r="AK931" s="92"/>
      <c r="AL931" s="92"/>
      <c r="AM931" s="92"/>
      <c r="AN931" s="92"/>
      <c r="AO931" s="92"/>
      <c r="AP931" s="92"/>
      <c r="AQ931" s="92"/>
      <c r="AR931" s="92"/>
    </row>
    <row r="932" spans="1:44" x14ac:dyDescent="0.2">
      <c r="A932" s="90"/>
      <c r="B932" s="90"/>
      <c r="C932" s="91"/>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2"/>
      <c r="AK932" s="92"/>
      <c r="AL932" s="92"/>
      <c r="AM932" s="92"/>
      <c r="AN932" s="92"/>
      <c r="AO932" s="92"/>
      <c r="AP932" s="92"/>
      <c r="AQ932" s="92"/>
      <c r="AR932" s="92"/>
    </row>
    <row r="933" spans="1:44" x14ac:dyDescent="0.2">
      <c r="A933" s="90"/>
      <c r="B933" s="90"/>
      <c r="C933" s="91"/>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2"/>
      <c r="AK933" s="92"/>
      <c r="AL933" s="92"/>
      <c r="AM933" s="92"/>
      <c r="AN933" s="92"/>
      <c r="AO933" s="92"/>
      <c r="AP933" s="92"/>
      <c r="AQ933" s="92"/>
      <c r="AR933" s="92"/>
    </row>
    <row r="934" spans="1:44" x14ac:dyDescent="0.2">
      <c r="A934" s="90"/>
      <c r="B934" s="90"/>
      <c r="C934" s="91"/>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2"/>
      <c r="AK934" s="92"/>
      <c r="AL934" s="92"/>
      <c r="AM934" s="92"/>
      <c r="AN934" s="92"/>
      <c r="AO934" s="92"/>
      <c r="AP934" s="92"/>
      <c r="AQ934" s="92"/>
      <c r="AR934" s="92"/>
    </row>
    <row r="935" spans="1:44" x14ac:dyDescent="0.2">
      <c r="A935" s="90"/>
      <c r="B935" s="90"/>
      <c r="C935" s="91"/>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2"/>
      <c r="AK935" s="92"/>
      <c r="AL935" s="92"/>
      <c r="AM935" s="92"/>
      <c r="AN935" s="92"/>
      <c r="AO935" s="92"/>
      <c r="AP935" s="92"/>
      <c r="AQ935" s="92"/>
      <c r="AR935" s="92"/>
    </row>
    <row r="936" spans="1:44" x14ac:dyDescent="0.2">
      <c r="A936" s="90"/>
      <c r="B936" s="90"/>
      <c r="C936" s="91"/>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2"/>
      <c r="AK936" s="92"/>
      <c r="AL936" s="92"/>
      <c r="AM936" s="92"/>
      <c r="AN936" s="92"/>
      <c r="AO936" s="92"/>
      <c r="AP936" s="92"/>
      <c r="AQ936" s="92"/>
      <c r="AR936" s="92"/>
    </row>
    <row r="937" spans="1:44" x14ac:dyDescent="0.2">
      <c r="A937" s="90"/>
      <c r="B937" s="90"/>
      <c r="C937" s="91"/>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2"/>
      <c r="AK937" s="92"/>
      <c r="AL937" s="92"/>
      <c r="AM937" s="92"/>
      <c r="AN937" s="92"/>
      <c r="AO937" s="92"/>
      <c r="AP937" s="92"/>
      <c r="AQ937" s="92"/>
      <c r="AR937" s="92"/>
    </row>
    <row r="938" spans="1:44" x14ac:dyDescent="0.2">
      <c r="A938" s="90"/>
      <c r="B938" s="90"/>
      <c r="C938" s="91"/>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2"/>
      <c r="AK938" s="92"/>
      <c r="AL938" s="92"/>
      <c r="AM938" s="92"/>
      <c r="AN938" s="92"/>
      <c r="AO938" s="92"/>
      <c r="AP938" s="92"/>
      <c r="AQ938" s="92"/>
      <c r="AR938" s="92"/>
    </row>
    <row r="939" spans="1:44" x14ac:dyDescent="0.2">
      <c r="A939" s="90"/>
      <c r="B939" s="90"/>
      <c r="C939" s="91"/>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2"/>
      <c r="AK939" s="92"/>
      <c r="AL939" s="92"/>
      <c r="AM939" s="92"/>
      <c r="AN939" s="92"/>
      <c r="AO939" s="92"/>
      <c r="AP939" s="92"/>
      <c r="AQ939" s="92"/>
      <c r="AR939" s="92"/>
    </row>
    <row r="940" spans="1:44" x14ac:dyDescent="0.2">
      <c r="A940" s="90"/>
      <c r="B940" s="90"/>
      <c r="C940" s="91"/>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2"/>
      <c r="AK940" s="92"/>
      <c r="AL940" s="92"/>
      <c r="AM940" s="92"/>
      <c r="AN940" s="92"/>
      <c r="AO940" s="92"/>
      <c r="AP940" s="92"/>
      <c r="AQ940" s="92"/>
      <c r="AR940" s="92"/>
    </row>
    <row r="941" spans="1:44" x14ac:dyDescent="0.2">
      <c r="A941" s="90"/>
      <c r="B941" s="90"/>
      <c r="C941" s="91"/>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2"/>
      <c r="AK941" s="92"/>
      <c r="AL941" s="92"/>
      <c r="AM941" s="92"/>
      <c r="AN941" s="92"/>
      <c r="AO941" s="92"/>
      <c r="AP941" s="92"/>
      <c r="AQ941" s="92"/>
      <c r="AR941" s="92"/>
    </row>
    <row r="942" spans="1:44" x14ac:dyDescent="0.2">
      <c r="A942" s="90"/>
      <c r="B942" s="90"/>
      <c r="C942" s="91"/>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2"/>
      <c r="AK942" s="92"/>
      <c r="AL942" s="92"/>
      <c r="AM942" s="92"/>
      <c r="AN942" s="92"/>
      <c r="AO942" s="92"/>
      <c r="AP942" s="92"/>
      <c r="AQ942" s="92"/>
      <c r="AR942" s="92"/>
    </row>
    <row r="943" spans="1:44" x14ac:dyDescent="0.2">
      <c r="A943" s="90"/>
      <c r="B943" s="90"/>
      <c r="C943" s="91"/>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2"/>
      <c r="AK943" s="92"/>
      <c r="AL943" s="92"/>
      <c r="AM943" s="92"/>
      <c r="AN943" s="92"/>
      <c r="AO943" s="92"/>
      <c r="AP943" s="92"/>
      <c r="AQ943" s="92"/>
      <c r="AR943" s="92"/>
    </row>
    <row r="944" spans="1:44" x14ac:dyDescent="0.2">
      <c r="A944" s="90"/>
      <c r="B944" s="90"/>
      <c r="C944" s="91"/>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2"/>
      <c r="AK944" s="92"/>
      <c r="AL944" s="92"/>
      <c r="AM944" s="92"/>
      <c r="AN944" s="92"/>
      <c r="AO944" s="92"/>
      <c r="AP944" s="92"/>
      <c r="AQ944" s="92"/>
      <c r="AR944" s="92"/>
    </row>
    <row r="945" spans="1:44" x14ac:dyDescent="0.2">
      <c r="A945" s="90"/>
      <c r="B945" s="90"/>
      <c r="C945" s="91"/>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2"/>
      <c r="AK945" s="92"/>
      <c r="AL945" s="92"/>
      <c r="AM945" s="92"/>
      <c r="AN945" s="92"/>
      <c r="AO945" s="92"/>
      <c r="AP945" s="92"/>
      <c r="AQ945" s="92"/>
      <c r="AR945" s="92"/>
    </row>
    <row r="946" spans="1:44" x14ac:dyDescent="0.2">
      <c r="A946" s="90"/>
      <c r="B946" s="90"/>
      <c r="C946" s="91"/>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2"/>
      <c r="AK946" s="92"/>
      <c r="AL946" s="92"/>
      <c r="AM946" s="92"/>
      <c r="AN946" s="92"/>
      <c r="AO946" s="92"/>
      <c r="AP946" s="92"/>
      <c r="AQ946" s="92"/>
      <c r="AR946" s="92"/>
    </row>
    <row r="947" spans="1:44" x14ac:dyDescent="0.2">
      <c r="A947" s="90"/>
      <c r="B947" s="90"/>
      <c r="C947" s="91"/>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2"/>
      <c r="AK947" s="92"/>
      <c r="AL947" s="92"/>
      <c r="AM947" s="92"/>
      <c r="AN947" s="92"/>
      <c r="AO947" s="92"/>
      <c r="AP947" s="92"/>
      <c r="AQ947" s="92"/>
      <c r="AR947" s="92"/>
    </row>
    <row r="948" spans="1:44" x14ac:dyDescent="0.2">
      <c r="A948" s="90"/>
      <c r="B948" s="90"/>
      <c r="C948" s="91"/>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2"/>
      <c r="AK948" s="92"/>
      <c r="AL948" s="92"/>
      <c r="AM948" s="92"/>
      <c r="AN948" s="92"/>
      <c r="AO948" s="92"/>
      <c r="AP948" s="92"/>
      <c r="AQ948" s="92"/>
      <c r="AR948" s="92"/>
    </row>
    <row r="949" spans="1:44" x14ac:dyDescent="0.2">
      <c r="A949" s="90"/>
      <c r="B949" s="90"/>
      <c r="C949" s="91"/>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2"/>
      <c r="AK949" s="92"/>
      <c r="AL949" s="92"/>
      <c r="AM949" s="92"/>
      <c r="AN949" s="92"/>
      <c r="AO949" s="92"/>
      <c r="AP949" s="92"/>
      <c r="AQ949" s="92"/>
      <c r="AR949" s="92"/>
    </row>
    <row r="950" spans="1:44" x14ac:dyDescent="0.2">
      <c r="A950" s="90"/>
      <c r="B950" s="90"/>
      <c r="C950" s="91"/>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2"/>
      <c r="AK950" s="92"/>
      <c r="AL950" s="92"/>
      <c r="AM950" s="92"/>
      <c r="AN950" s="92"/>
      <c r="AO950" s="92"/>
      <c r="AP950" s="92"/>
      <c r="AQ950" s="92"/>
      <c r="AR950" s="92"/>
    </row>
    <row r="951" spans="1:44" x14ac:dyDescent="0.2">
      <c r="A951" s="90"/>
      <c r="B951" s="90"/>
      <c r="C951" s="91"/>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2"/>
      <c r="AK951" s="92"/>
      <c r="AL951" s="92"/>
      <c r="AM951" s="92"/>
      <c r="AN951" s="92"/>
      <c r="AO951" s="92"/>
      <c r="AP951" s="92"/>
      <c r="AQ951" s="92"/>
      <c r="AR951" s="92"/>
    </row>
    <row r="952" spans="1:44" x14ac:dyDescent="0.2">
      <c r="A952" s="90"/>
      <c r="B952" s="90"/>
      <c r="C952" s="91"/>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2"/>
      <c r="AK952" s="92"/>
      <c r="AL952" s="92"/>
      <c r="AM952" s="92"/>
      <c r="AN952" s="92"/>
      <c r="AO952" s="92"/>
      <c r="AP952" s="92"/>
      <c r="AQ952" s="92"/>
      <c r="AR952" s="92"/>
    </row>
    <row r="953" spans="1:44" x14ac:dyDescent="0.2">
      <c r="A953" s="90"/>
      <c r="B953" s="90"/>
      <c r="C953" s="91"/>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2"/>
      <c r="AK953" s="92"/>
      <c r="AL953" s="92"/>
      <c r="AM953" s="92"/>
      <c r="AN953" s="92"/>
      <c r="AO953" s="92"/>
      <c r="AP953" s="92"/>
      <c r="AQ953" s="92"/>
      <c r="AR953" s="92"/>
    </row>
    <row r="954" spans="1:44" x14ac:dyDescent="0.2">
      <c r="A954" s="90"/>
      <c r="B954" s="90"/>
      <c r="C954" s="91"/>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2"/>
      <c r="AK954" s="92"/>
      <c r="AL954" s="92"/>
      <c r="AM954" s="92"/>
      <c r="AN954" s="92"/>
      <c r="AO954" s="92"/>
      <c r="AP954" s="92"/>
      <c r="AQ954" s="92"/>
      <c r="AR954" s="92"/>
    </row>
    <row r="955" spans="1:44" x14ac:dyDescent="0.2">
      <c r="A955" s="90"/>
      <c r="B955" s="90"/>
      <c r="C955" s="91"/>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2"/>
      <c r="AK955" s="92"/>
      <c r="AL955" s="92"/>
      <c r="AM955" s="92"/>
      <c r="AN955" s="92"/>
      <c r="AO955" s="92"/>
      <c r="AP955" s="92"/>
      <c r="AQ955" s="92"/>
      <c r="AR955" s="92"/>
    </row>
    <row r="956" spans="1:44" x14ac:dyDescent="0.2">
      <c r="A956" s="90"/>
      <c r="B956" s="90"/>
      <c r="C956" s="91"/>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2"/>
      <c r="AK956" s="92"/>
      <c r="AL956" s="92"/>
      <c r="AM956" s="92"/>
      <c r="AN956" s="92"/>
      <c r="AO956" s="92"/>
      <c r="AP956" s="92"/>
      <c r="AQ956" s="92"/>
      <c r="AR956" s="92"/>
    </row>
    <row r="957" spans="1:44" x14ac:dyDescent="0.2">
      <c r="A957" s="90"/>
      <c r="B957" s="90"/>
      <c r="C957" s="91"/>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2"/>
      <c r="AK957" s="92"/>
      <c r="AL957" s="92"/>
      <c r="AM957" s="92"/>
      <c r="AN957" s="92"/>
      <c r="AO957" s="92"/>
      <c r="AP957" s="92"/>
      <c r="AQ957" s="92"/>
      <c r="AR957" s="92"/>
    </row>
    <row r="958" spans="1:44" x14ac:dyDescent="0.2">
      <c r="A958" s="90"/>
      <c r="B958" s="90"/>
      <c r="C958" s="91"/>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2"/>
      <c r="AK958" s="92"/>
      <c r="AL958" s="92"/>
      <c r="AM958" s="92"/>
      <c r="AN958" s="92"/>
      <c r="AO958" s="92"/>
      <c r="AP958" s="92"/>
      <c r="AQ958" s="92"/>
      <c r="AR958" s="92"/>
    </row>
    <row r="959" spans="1:44" x14ac:dyDescent="0.2">
      <c r="A959" s="90"/>
      <c r="B959" s="90"/>
      <c r="C959" s="91"/>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2"/>
      <c r="AK959" s="92"/>
      <c r="AL959" s="92"/>
      <c r="AM959" s="92"/>
      <c r="AN959" s="92"/>
      <c r="AO959" s="92"/>
      <c r="AP959" s="92"/>
      <c r="AQ959" s="92"/>
      <c r="AR959" s="92"/>
    </row>
    <row r="960" spans="1:44" x14ac:dyDescent="0.2">
      <c r="A960" s="90"/>
      <c r="B960" s="90"/>
      <c r="C960" s="91"/>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2"/>
      <c r="AK960" s="92"/>
      <c r="AL960" s="92"/>
      <c r="AM960" s="92"/>
      <c r="AN960" s="92"/>
      <c r="AO960" s="92"/>
      <c r="AP960" s="92"/>
      <c r="AQ960" s="92"/>
      <c r="AR960" s="92"/>
    </row>
    <row r="961" spans="1:44" x14ac:dyDescent="0.2">
      <c r="A961" s="90"/>
      <c r="B961" s="90"/>
      <c r="C961" s="91"/>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2"/>
      <c r="AK961" s="92"/>
      <c r="AL961" s="92"/>
      <c r="AM961" s="92"/>
      <c r="AN961" s="92"/>
      <c r="AO961" s="92"/>
      <c r="AP961" s="92"/>
      <c r="AQ961" s="92"/>
      <c r="AR961" s="92"/>
    </row>
    <row r="962" spans="1:44" x14ac:dyDescent="0.2">
      <c r="A962" s="90"/>
      <c r="B962" s="90"/>
      <c r="C962" s="91"/>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2"/>
      <c r="AK962" s="92"/>
      <c r="AL962" s="92"/>
      <c r="AM962" s="92"/>
      <c r="AN962" s="92"/>
      <c r="AO962" s="92"/>
      <c r="AP962" s="92"/>
      <c r="AQ962" s="92"/>
      <c r="AR962" s="92"/>
    </row>
    <row r="963" spans="1:44" x14ac:dyDescent="0.2">
      <c r="A963" s="90"/>
      <c r="B963" s="90"/>
      <c r="C963" s="91"/>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2"/>
      <c r="AK963" s="92"/>
      <c r="AL963" s="92"/>
      <c r="AM963" s="92"/>
      <c r="AN963" s="92"/>
      <c r="AO963" s="92"/>
      <c r="AP963" s="92"/>
      <c r="AQ963" s="92"/>
      <c r="AR963" s="92"/>
    </row>
    <row r="964" spans="1:44" x14ac:dyDescent="0.2">
      <c r="A964" s="90"/>
      <c r="B964" s="90"/>
      <c r="C964" s="91"/>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2"/>
      <c r="AK964" s="92"/>
      <c r="AL964" s="92"/>
      <c r="AM964" s="92"/>
      <c r="AN964" s="92"/>
      <c r="AO964" s="92"/>
      <c r="AP964" s="92"/>
      <c r="AQ964" s="92"/>
      <c r="AR964" s="92"/>
    </row>
    <row r="965" spans="1:44" x14ac:dyDescent="0.2">
      <c r="A965" s="90"/>
      <c r="B965" s="90"/>
      <c r="C965" s="91"/>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2"/>
      <c r="AK965" s="92"/>
      <c r="AL965" s="92"/>
      <c r="AM965" s="92"/>
      <c r="AN965" s="92"/>
      <c r="AO965" s="92"/>
      <c r="AP965" s="92"/>
      <c r="AQ965" s="92"/>
      <c r="AR965" s="92"/>
    </row>
    <row r="966" spans="1:44" x14ac:dyDescent="0.2">
      <c r="A966" s="90"/>
      <c r="B966" s="90"/>
      <c r="C966" s="91"/>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2"/>
      <c r="AK966" s="92"/>
      <c r="AL966" s="92"/>
      <c r="AM966" s="92"/>
      <c r="AN966" s="92"/>
      <c r="AO966" s="92"/>
      <c r="AP966" s="92"/>
      <c r="AQ966" s="92"/>
      <c r="AR966" s="92"/>
    </row>
    <row r="967" spans="1:44" x14ac:dyDescent="0.2">
      <c r="A967" s="90"/>
      <c r="B967" s="90"/>
      <c r="C967" s="91"/>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2"/>
      <c r="AK967" s="92"/>
      <c r="AL967" s="92"/>
      <c r="AM967" s="92"/>
      <c r="AN967" s="92"/>
      <c r="AO967" s="92"/>
      <c r="AP967" s="92"/>
      <c r="AQ967" s="92"/>
      <c r="AR967" s="92"/>
    </row>
    <row r="968" spans="1:44" x14ac:dyDescent="0.2">
      <c r="A968" s="90"/>
      <c r="B968" s="90"/>
      <c r="C968" s="91"/>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2"/>
      <c r="AK968" s="92"/>
      <c r="AL968" s="92"/>
      <c r="AM968" s="92"/>
      <c r="AN968" s="92"/>
      <c r="AO968" s="92"/>
      <c r="AP968" s="92"/>
      <c r="AQ968" s="92"/>
      <c r="AR968" s="92"/>
    </row>
    <row r="969" spans="1:44" x14ac:dyDescent="0.2">
      <c r="A969" s="90"/>
      <c r="B969" s="90"/>
      <c r="C969" s="91"/>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2"/>
      <c r="AK969" s="92"/>
      <c r="AL969" s="92"/>
      <c r="AM969" s="92"/>
      <c r="AN969" s="92"/>
      <c r="AO969" s="92"/>
      <c r="AP969" s="92"/>
      <c r="AQ969" s="92"/>
      <c r="AR969" s="92"/>
    </row>
    <row r="970" spans="1:44" x14ac:dyDescent="0.2">
      <c r="A970" s="90"/>
      <c r="B970" s="90"/>
      <c r="C970" s="91"/>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2"/>
      <c r="AK970" s="92"/>
      <c r="AL970" s="92"/>
      <c r="AM970" s="92"/>
      <c r="AN970" s="92"/>
      <c r="AO970" s="92"/>
      <c r="AP970" s="92"/>
      <c r="AQ970" s="92"/>
      <c r="AR970" s="92"/>
    </row>
    <row r="971" spans="1:44" x14ac:dyDescent="0.2">
      <c r="A971" s="90"/>
      <c r="B971" s="90"/>
      <c r="C971" s="91"/>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2"/>
      <c r="AK971" s="92"/>
      <c r="AL971" s="92"/>
      <c r="AM971" s="92"/>
      <c r="AN971" s="92"/>
      <c r="AO971" s="92"/>
      <c r="AP971" s="92"/>
      <c r="AQ971" s="92"/>
      <c r="AR971" s="92"/>
    </row>
    <row r="972" spans="1:44" x14ac:dyDescent="0.2">
      <c r="A972" s="90"/>
      <c r="B972" s="90"/>
      <c r="C972" s="91"/>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2"/>
      <c r="AK972" s="92"/>
      <c r="AL972" s="92"/>
      <c r="AM972" s="92"/>
      <c r="AN972" s="92"/>
      <c r="AO972" s="92"/>
      <c r="AP972" s="92"/>
      <c r="AQ972" s="92"/>
      <c r="AR972" s="92"/>
    </row>
    <row r="973" spans="1:44" x14ac:dyDescent="0.2">
      <c r="A973" s="90"/>
      <c r="B973" s="90"/>
      <c r="C973" s="91"/>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2"/>
      <c r="AK973" s="92"/>
      <c r="AL973" s="92"/>
      <c r="AM973" s="92"/>
      <c r="AN973" s="92"/>
      <c r="AO973" s="92"/>
      <c r="AP973" s="92"/>
      <c r="AQ973" s="92"/>
      <c r="AR973" s="92"/>
    </row>
    <row r="974" spans="1:44" x14ac:dyDescent="0.2">
      <c r="A974" s="90"/>
      <c r="B974" s="90"/>
      <c r="C974" s="91"/>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2"/>
      <c r="AK974" s="92"/>
      <c r="AL974" s="92"/>
      <c r="AM974" s="92"/>
      <c r="AN974" s="92"/>
      <c r="AO974" s="92"/>
      <c r="AP974" s="92"/>
      <c r="AQ974" s="92"/>
      <c r="AR974" s="92"/>
    </row>
    <row r="975" spans="1:44" x14ac:dyDescent="0.2">
      <c r="A975" s="90"/>
      <c r="B975" s="90"/>
      <c r="C975" s="91"/>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2"/>
      <c r="AK975" s="92"/>
      <c r="AL975" s="92"/>
      <c r="AM975" s="92"/>
      <c r="AN975" s="92"/>
      <c r="AO975" s="92"/>
      <c r="AP975" s="92"/>
      <c r="AQ975" s="92"/>
      <c r="AR975" s="92"/>
    </row>
    <row r="976" spans="1:44" x14ac:dyDescent="0.2">
      <c r="A976" s="90"/>
      <c r="B976" s="90"/>
      <c r="C976" s="91"/>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2"/>
      <c r="AK976" s="92"/>
      <c r="AL976" s="92"/>
      <c r="AM976" s="92"/>
      <c r="AN976" s="92"/>
      <c r="AO976" s="92"/>
      <c r="AP976" s="92"/>
      <c r="AQ976" s="92"/>
      <c r="AR976" s="92"/>
    </row>
    <row r="977" spans="1:44" x14ac:dyDescent="0.2">
      <c r="A977" s="90"/>
      <c r="B977" s="90"/>
      <c r="C977" s="91"/>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2"/>
      <c r="AK977" s="92"/>
      <c r="AL977" s="92"/>
      <c r="AM977" s="92"/>
      <c r="AN977" s="92"/>
      <c r="AO977" s="92"/>
      <c r="AP977" s="92"/>
      <c r="AQ977" s="92"/>
      <c r="AR977" s="92"/>
    </row>
    <row r="978" spans="1:44" x14ac:dyDescent="0.2">
      <c r="A978" s="90"/>
      <c r="B978" s="90"/>
      <c r="C978" s="91"/>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2"/>
      <c r="AK978" s="92"/>
      <c r="AL978" s="92"/>
      <c r="AM978" s="92"/>
      <c r="AN978" s="92"/>
      <c r="AO978" s="92"/>
      <c r="AP978" s="92"/>
      <c r="AQ978" s="92"/>
      <c r="AR978" s="92"/>
    </row>
    <row r="979" spans="1:44" x14ac:dyDescent="0.2">
      <c r="A979" s="90"/>
      <c r="B979" s="90"/>
      <c r="C979" s="91"/>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2"/>
      <c r="AK979" s="92"/>
      <c r="AL979" s="92"/>
      <c r="AM979" s="92"/>
      <c r="AN979" s="92"/>
      <c r="AO979" s="92"/>
      <c r="AP979" s="92"/>
      <c r="AQ979" s="92"/>
      <c r="AR979" s="92"/>
    </row>
    <row r="980" spans="1:44" x14ac:dyDescent="0.2">
      <c r="A980" s="90"/>
      <c r="B980" s="90"/>
      <c r="C980" s="91"/>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2"/>
      <c r="AK980" s="92"/>
      <c r="AL980" s="92"/>
      <c r="AM980" s="92"/>
      <c r="AN980" s="92"/>
      <c r="AO980" s="92"/>
      <c r="AP980" s="92"/>
      <c r="AQ980" s="92"/>
      <c r="AR980" s="92"/>
    </row>
    <row r="981" spans="1:44" x14ac:dyDescent="0.2">
      <c r="A981" s="90"/>
      <c r="B981" s="90"/>
      <c r="C981" s="91"/>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2"/>
      <c r="AK981" s="92"/>
      <c r="AL981" s="92"/>
      <c r="AM981" s="92"/>
      <c r="AN981" s="92"/>
      <c r="AO981" s="92"/>
      <c r="AP981" s="92"/>
      <c r="AQ981" s="92"/>
      <c r="AR981" s="92"/>
    </row>
    <row r="982" spans="1:44" x14ac:dyDescent="0.2">
      <c r="A982" s="90"/>
      <c r="B982" s="90"/>
      <c r="C982" s="91"/>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2"/>
      <c r="AK982" s="92"/>
      <c r="AL982" s="92"/>
      <c r="AM982" s="92"/>
      <c r="AN982" s="92"/>
      <c r="AO982" s="92"/>
      <c r="AP982" s="92"/>
      <c r="AQ982" s="92"/>
      <c r="AR982" s="92"/>
    </row>
    <row r="983" spans="1:44" x14ac:dyDescent="0.2">
      <c r="A983" s="90"/>
      <c r="B983" s="90"/>
      <c r="C983" s="91"/>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2"/>
      <c r="AK983" s="92"/>
      <c r="AL983" s="92"/>
      <c r="AM983" s="92"/>
      <c r="AN983" s="92"/>
      <c r="AO983" s="92"/>
      <c r="AP983" s="92"/>
      <c r="AQ983" s="92"/>
      <c r="AR983" s="92"/>
    </row>
    <row r="984" spans="1:44" x14ac:dyDescent="0.2">
      <c r="A984" s="90"/>
      <c r="B984" s="90"/>
      <c r="C984" s="91"/>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2"/>
      <c r="AK984" s="92"/>
      <c r="AL984" s="92"/>
      <c r="AM984" s="92"/>
      <c r="AN984" s="92"/>
      <c r="AO984" s="92"/>
      <c r="AP984" s="92"/>
      <c r="AQ984" s="92"/>
      <c r="AR984" s="92"/>
    </row>
    <row r="985" spans="1:44" x14ac:dyDescent="0.2">
      <c r="A985" s="90"/>
      <c r="B985" s="90"/>
      <c r="C985" s="91"/>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2"/>
      <c r="AK985" s="92"/>
      <c r="AL985" s="92"/>
      <c r="AM985" s="92"/>
      <c r="AN985" s="92"/>
      <c r="AO985" s="92"/>
      <c r="AP985" s="92"/>
      <c r="AQ985" s="92"/>
      <c r="AR985" s="92"/>
    </row>
    <row r="986" spans="1:44" x14ac:dyDescent="0.2">
      <c r="A986" s="90"/>
      <c r="B986" s="90"/>
      <c r="C986" s="91"/>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2"/>
      <c r="AK986" s="92"/>
      <c r="AL986" s="92"/>
      <c r="AM986" s="92"/>
      <c r="AN986" s="92"/>
      <c r="AO986" s="92"/>
      <c r="AP986" s="92"/>
      <c r="AQ986" s="92"/>
      <c r="AR986" s="92"/>
    </row>
    <row r="987" spans="1:44" x14ac:dyDescent="0.2">
      <c r="A987" s="90"/>
      <c r="B987" s="90"/>
      <c r="C987" s="91"/>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2"/>
      <c r="AK987" s="92"/>
      <c r="AL987" s="92"/>
      <c r="AM987" s="92"/>
      <c r="AN987" s="92"/>
      <c r="AO987" s="92"/>
      <c r="AP987" s="92"/>
      <c r="AQ987" s="92"/>
      <c r="AR987" s="92"/>
    </row>
    <row r="988" spans="1:44" x14ac:dyDescent="0.2">
      <c r="A988" s="90"/>
      <c r="B988" s="90"/>
      <c r="C988" s="91"/>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2"/>
      <c r="AK988" s="92"/>
      <c r="AL988" s="92"/>
      <c r="AM988" s="92"/>
      <c r="AN988" s="92"/>
      <c r="AO988" s="92"/>
      <c r="AP988" s="92"/>
      <c r="AQ988" s="92"/>
      <c r="AR988" s="92"/>
    </row>
    <row r="989" spans="1:44" x14ac:dyDescent="0.2">
      <c r="A989" s="90"/>
      <c r="B989" s="90"/>
      <c r="C989" s="91"/>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2"/>
      <c r="AK989" s="92"/>
      <c r="AL989" s="92"/>
      <c r="AM989" s="92"/>
      <c r="AN989" s="92"/>
      <c r="AO989" s="92"/>
      <c r="AP989" s="92"/>
      <c r="AQ989" s="92"/>
      <c r="AR989" s="92"/>
    </row>
    <row r="990" spans="1:44" x14ac:dyDescent="0.2">
      <c r="A990" s="90"/>
      <c r="B990" s="90"/>
      <c r="C990" s="91"/>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2"/>
      <c r="AK990" s="92"/>
      <c r="AL990" s="92"/>
      <c r="AM990" s="92"/>
      <c r="AN990" s="92"/>
      <c r="AO990" s="92"/>
      <c r="AP990" s="92"/>
      <c r="AQ990" s="92"/>
      <c r="AR990" s="92"/>
    </row>
    <row r="991" spans="1:44" x14ac:dyDescent="0.2">
      <c r="A991" s="90"/>
      <c r="B991" s="90"/>
      <c r="C991" s="91"/>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2"/>
      <c r="AK991" s="92"/>
      <c r="AL991" s="92"/>
      <c r="AM991" s="92"/>
      <c r="AN991" s="92"/>
      <c r="AO991" s="92"/>
      <c r="AP991" s="92"/>
      <c r="AQ991" s="92"/>
      <c r="AR991" s="92"/>
    </row>
    <row r="992" spans="1:44" x14ac:dyDescent="0.2">
      <c r="A992" s="90"/>
      <c r="B992" s="90"/>
      <c r="C992" s="91"/>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2"/>
      <c r="AK992" s="92"/>
      <c r="AL992" s="92"/>
      <c r="AM992" s="92"/>
      <c r="AN992" s="92"/>
      <c r="AO992" s="92"/>
      <c r="AP992" s="92"/>
      <c r="AQ992" s="92"/>
      <c r="AR992" s="92"/>
    </row>
    <row r="993" spans="1:44" x14ac:dyDescent="0.2">
      <c r="A993" s="90"/>
      <c r="B993" s="90"/>
      <c r="C993" s="91"/>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2"/>
      <c r="AK993" s="92"/>
      <c r="AL993" s="92"/>
      <c r="AM993" s="92"/>
      <c r="AN993" s="92"/>
      <c r="AO993" s="92"/>
      <c r="AP993" s="92"/>
      <c r="AQ993" s="92"/>
      <c r="AR993" s="92"/>
    </row>
    <row r="994" spans="1:44" x14ac:dyDescent="0.2">
      <c r="A994" s="90"/>
      <c r="B994" s="90"/>
      <c r="C994" s="91"/>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2"/>
      <c r="AK994" s="92"/>
      <c r="AL994" s="92"/>
      <c r="AM994" s="92"/>
      <c r="AN994" s="92"/>
      <c r="AO994" s="92"/>
      <c r="AP994" s="92"/>
      <c r="AQ994" s="92"/>
      <c r="AR994" s="92"/>
    </row>
    <row r="995" spans="1:44" x14ac:dyDescent="0.2">
      <c r="A995" s="90"/>
      <c r="B995" s="90"/>
      <c r="C995" s="91"/>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2"/>
      <c r="AK995" s="92"/>
      <c r="AL995" s="92"/>
      <c r="AM995" s="92"/>
      <c r="AN995" s="92"/>
      <c r="AO995" s="92"/>
      <c r="AP995" s="92"/>
      <c r="AQ995" s="92"/>
      <c r="AR995" s="92"/>
    </row>
    <row r="996" spans="1:44" x14ac:dyDescent="0.2">
      <c r="A996" s="90"/>
      <c r="B996" s="90"/>
      <c r="C996" s="91"/>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2"/>
      <c r="AK996" s="92"/>
      <c r="AL996" s="92"/>
      <c r="AM996" s="92"/>
      <c r="AN996" s="92"/>
      <c r="AO996" s="92"/>
      <c r="AP996" s="92"/>
      <c r="AQ996" s="92"/>
      <c r="AR996" s="92"/>
    </row>
    <row r="997" spans="1:44" x14ac:dyDescent="0.2">
      <c r="A997" s="90"/>
      <c r="B997" s="90"/>
      <c r="C997" s="91"/>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2"/>
      <c r="AK997" s="92"/>
      <c r="AL997" s="92"/>
      <c r="AM997" s="92"/>
      <c r="AN997" s="92"/>
      <c r="AO997" s="92"/>
      <c r="AP997" s="92"/>
      <c r="AQ997" s="92"/>
      <c r="AR997" s="92"/>
    </row>
    <row r="998" spans="1:44" x14ac:dyDescent="0.2">
      <c r="A998" s="90"/>
      <c r="B998" s="90"/>
      <c r="C998" s="91"/>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2"/>
      <c r="AK998" s="92"/>
      <c r="AL998" s="92"/>
      <c r="AM998" s="92"/>
      <c r="AN998" s="92"/>
      <c r="AO998" s="92"/>
      <c r="AP998" s="92"/>
      <c r="AQ998" s="92"/>
      <c r="AR998" s="92"/>
    </row>
    <row r="999" spans="1:44" x14ac:dyDescent="0.2">
      <c r="A999" s="90"/>
      <c r="B999" s="90"/>
      <c r="C999" s="91"/>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2"/>
      <c r="AK999" s="92"/>
      <c r="AL999" s="92"/>
      <c r="AM999" s="92"/>
      <c r="AN999" s="92"/>
      <c r="AO999" s="92"/>
      <c r="AP999" s="92"/>
      <c r="AQ999" s="92"/>
      <c r="AR999" s="92"/>
    </row>
    <row r="1000" spans="1:44" x14ac:dyDescent="0.2">
      <c r="A1000" s="90"/>
      <c r="B1000" s="90"/>
      <c r="C1000" s="91"/>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2"/>
      <c r="AK1000" s="92"/>
      <c r="AL1000" s="92"/>
      <c r="AM1000" s="92"/>
      <c r="AN1000" s="92"/>
      <c r="AO1000" s="92"/>
      <c r="AP1000" s="92"/>
      <c r="AQ1000" s="92"/>
      <c r="AR1000" s="92"/>
    </row>
    <row r="1001" spans="1:44" x14ac:dyDescent="0.2">
      <c r="A1001" s="90"/>
      <c r="B1001" s="90"/>
      <c r="C1001" s="91"/>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2"/>
      <c r="AK1001" s="92"/>
      <c r="AL1001" s="92"/>
      <c r="AM1001" s="92"/>
      <c r="AN1001" s="92"/>
      <c r="AO1001" s="92"/>
      <c r="AP1001" s="92"/>
      <c r="AQ1001" s="92"/>
      <c r="AR1001" s="92"/>
    </row>
    <row r="1002" spans="1:44" x14ac:dyDescent="0.2">
      <c r="A1002" s="90"/>
      <c r="B1002" s="90"/>
      <c r="C1002" s="91"/>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2"/>
      <c r="AK1002" s="92"/>
      <c r="AL1002" s="92"/>
      <c r="AM1002" s="92"/>
      <c r="AN1002" s="92"/>
      <c r="AO1002" s="92"/>
      <c r="AP1002" s="92"/>
      <c r="AQ1002" s="92"/>
      <c r="AR1002" s="92"/>
    </row>
    <row r="1003" spans="1:44" x14ac:dyDescent="0.2">
      <c r="A1003" s="90"/>
      <c r="B1003" s="90"/>
      <c r="C1003" s="91"/>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2"/>
      <c r="AK1003" s="92"/>
      <c r="AL1003" s="92"/>
      <c r="AM1003" s="92"/>
      <c r="AN1003" s="92"/>
      <c r="AO1003" s="92"/>
      <c r="AP1003" s="92"/>
      <c r="AQ1003" s="92"/>
      <c r="AR1003" s="92"/>
    </row>
    <row r="1004" spans="1:44" x14ac:dyDescent="0.2">
      <c r="A1004" s="90"/>
      <c r="B1004" s="90"/>
      <c r="C1004" s="91"/>
      <c r="D1004" s="90"/>
      <c r="E1004" s="90"/>
      <c r="F1004" s="90"/>
      <c r="G1004" s="90"/>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90"/>
      <c r="AE1004" s="90"/>
      <c r="AF1004" s="90"/>
      <c r="AG1004" s="90"/>
      <c r="AH1004" s="90"/>
      <c r="AI1004" s="90"/>
      <c r="AJ1004" s="92"/>
      <c r="AK1004" s="92"/>
      <c r="AL1004" s="92"/>
      <c r="AM1004" s="92"/>
      <c r="AN1004" s="92"/>
      <c r="AO1004" s="92"/>
      <c r="AP1004" s="92"/>
      <c r="AQ1004" s="92"/>
      <c r="AR1004" s="92"/>
    </row>
    <row r="1005" spans="1:44" x14ac:dyDescent="0.2">
      <c r="A1005" s="90"/>
      <c r="B1005" s="90"/>
      <c r="C1005" s="91"/>
      <c r="D1005" s="90"/>
      <c r="E1005" s="90"/>
      <c r="F1005" s="90"/>
      <c r="G1005" s="90"/>
      <c r="H1005" s="90"/>
      <c r="I1005" s="90"/>
      <c r="J1005" s="90"/>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c r="AJ1005" s="92"/>
      <c r="AK1005" s="92"/>
      <c r="AL1005" s="92"/>
      <c r="AM1005" s="92"/>
      <c r="AN1005" s="92"/>
      <c r="AO1005" s="92"/>
      <c r="AP1005" s="92"/>
      <c r="AQ1005" s="92"/>
      <c r="AR1005" s="92"/>
    </row>
    <row r="1006" spans="1:44" x14ac:dyDescent="0.2">
      <c r="A1006" s="90"/>
      <c r="B1006" s="90"/>
      <c r="C1006" s="91"/>
      <c r="D1006" s="90"/>
      <c r="E1006" s="90"/>
      <c r="F1006" s="90"/>
      <c r="G1006" s="90"/>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2"/>
      <c r="AK1006" s="92"/>
      <c r="AL1006" s="92"/>
      <c r="AM1006" s="92"/>
      <c r="AN1006" s="92"/>
      <c r="AO1006" s="92"/>
      <c r="AP1006" s="92"/>
      <c r="AQ1006" s="92"/>
      <c r="AR1006" s="92"/>
    </row>
    <row r="1007" spans="1:44" x14ac:dyDescent="0.2">
      <c r="A1007" s="90"/>
      <c r="B1007" s="90"/>
      <c r="C1007" s="91"/>
      <c r="D1007" s="90"/>
      <c r="E1007" s="90"/>
      <c r="F1007" s="90"/>
      <c r="G1007" s="90"/>
      <c r="H1007" s="90"/>
      <c r="I1007" s="90"/>
      <c r="J1007" s="90"/>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c r="AJ1007" s="92"/>
      <c r="AK1007" s="92"/>
      <c r="AL1007" s="92"/>
      <c r="AM1007" s="92"/>
      <c r="AN1007" s="92"/>
      <c r="AO1007" s="92"/>
      <c r="AP1007" s="92"/>
      <c r="AQ1007" s="92"/>
      <c r="AR1007" s="92"/>
    </row>
    <row r="1008" spans="1:44" x14ac:dyDescent="0.2">
      <c r="A1008" s="90"/>
      <c r="B1008" s="90"/>
      <c r="C1008" s="91"/>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c r="AJ1008" s="92"/>
      <c r="AK1008" s="92"/>
      <c r="AL1008" s="92"/>
      <c r="AM1008" s="92"/>
      <c r="AN1008" s="92"/>
      <c r="AO1008" s="92"/>
      <c r="AP1008" s="92"/>
      <c r="AQ1008" s="92"/>
      <c r="AR1008" s="92"/>
    </row>
    <row r="1009" spans="1:44" x14ac:dyDescent="0.2">
      <c r="A1009" s="90"/>
      <c r="B1009" s="90"/>
      <c r="C1009" s="91"/>
      <c r="D1009" s="90"/>
      <c r="E1009" s="90"/>
      <c r="F1009" s="90"/>
      <c r="G1009" s="90"/>
      <c r="H1009" s="90"/>
      <c r="I1009" s="90"/>
      <c r="J1009" s="90"/>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c r="AJ1009" s="92"/>
      <c r="AK1009" s="92"/>
      <c r="AL1009" s="92"/>
      <c r="AM1009" s="92"/>
      <c r="AN1009" s="92"/>
      <c r="AO1009" s="92"/>
      <c r="AP1009" s="92"/>
      <c r="AQ1009" s="92"/>
      <c r="AR1009" s="92"/>
    </row>
    <row r="1010" spans="1:44" x14ac:dyDescent="0.2">
      <c r="A1010" s="90"/>
      <c r="B1010" s="90"/>
      <c r="C1010" s="91"/>
      <c r="D1010" s="90"/>
      <c r="E1010" s="90"/>
      <c r="F1010" s="90"/>
      <c r="G1010" s="90"/>
      <c r="H1010" s="90"/>
      <c r="I1010" s="90"/>
      <c r="J1010" s="90"/>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c r="AJ1010" s="92"/>
      <c r="AK1010" s="92"/>
      <c r="AL1010" s="92"/>
      <c r="AM1010" s="92"/>
      <c r="AN1010" s="92"/>
      <c r="AO1010" s="92"/>
      <c r="AP1010" s="92"/>
      <c r="AQ1010" s="92"/>
      <c r="AR1010" s="92"/>
    </row>
    <row r="1011" spans="1:44" x14ac:dyDescent="0.2">
      <c r="A1011" s="90"/>
      <c r="B1011" s="90"/>
      <c r="C1011" s="91"/>
      <c r="D1011" s="90"/>
      <c r="E1011" s="90"/>
      <c r="F1011" s="90"/>
      <c r="G1011" s="90"/>
      <c r="H1011" s="90"/>
      <c r="I1011" s="90"/>
      <c r="J1011" s="90"/>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c r="AJ1011" s="92"/>
      <c r="AK1011" s="92"/>
      <c r="AL1011" s="92"/>
      <c r="AM1011" s="92"/>
      <c r="AN1011" s="92"/>
      <c r="AO1011" s="92"/>
      <c r="AP1011" s="92"/>
      <c r="AQ1011" s="92"/>
      <c r="AR1011" s="92"/>
    </row>
    <row r="1012" spans="1:44" x14ac:dyDescent="0.2">
      <c r="A1012" s="90"/>
      <c r="B1012" s="90"/>
      <c r="C1012" s="91"/>
      <c r="D1012" s="90"/>
      <c r="E1012" s="90"/>
      <c r="F1012" s="90"/>
      <c r="G1012" s="90"/>
      <c r="H1012" s="90"/>
      <c r="I1012" s="90"/>
      <c r="J1012" s="90"/>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c r="AJ1012" s="92"/>
      <c r="AK1012" s="92"/>
      <c r="AL1012" s="92"/>
      <c r="AM1012" s="92"/>
      <c r="AN1012" s="92"/>
      <c r="AO1012" s="92"/>
      <c r="AP1012" s="92"/>
      <c r="AQ1012" s="92"/>
      <c r="AR1012" s="92"/>
    </row>
    <row r="1013" spans="1:44" x14ac:dyDescent="0.2">
      <c r="A1013" s="90"/>
      <c r="B1013" s="90"/>
      <c r="C1013" s="91"/>
      <c r="D1013" s="90"/>
      <c r="E1013" s="90"/>
      <c r="F1013" s="90"/>
      <c r="G1013" s="90"/>
      <c r="H1013" s="90"/>
      <c r="I1013" s="90"/>
      <c r="J1013" s="90"/>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c r="AJ1013" s="92"/>
      <c r="AK1013" s="92"/>
      <c r="AL1013" s="92"/>
      <c r="AM1013" s="92"/>
      <c r="AN1013" s="92"/>
      <c r="AO1013" s="92"/>
      <c r="AP1013" s="92"/>
      <c r="AQ1013" s="92"/>
      <c r="AR1013" s="92"/>
    </row>
    <row r="1014" spans="1:44" x14ac:dyDescent="0.2">
      <c r="A1014" s="90"/>
      <c r="B1014" s="90"/>
      <c r="C1014" s="91"/>
      <c r="D1014" s="90"/>
      <c r="E1014" s="90"/>
      <c r="F1014" s="90"/>
      <c r="G1014" s="90"/>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2"/>
      <c r="AK1014" s="92"/>
      <c r="AL1014" s="92"/>
      <c r="AM1014" s="92"/>
      <c r="AN1014" s="92"/>
      <c r="AO1014" s="92"/>
      <c r="AP1014" s="92"/>
      <c r="AQ1014" s="92"/>
      <c r="AR1014" s="92"/>
    </row>
    <row r="1015" spans="1:44" x14ac:dyDescent="0.2">
      <c r="A1015" s="90"/>
      <c r="B1015" s="90"/>
      <c r="C1015" s="91"/>
      <c r="D1015" s="90"/>
      <c r="E1015" s="90"/>
      <c r="F1015" s="90"/>
      <c r="G1015" s="90"/>
      <c r="H1015" s="90"/>
      <c r="I1015" s="90"/>
      <c r="J1015" s="90"/>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c r="AJ1015" s="92"/>
      <c r="AK1015" s="92"/>
      <c r="AL1015" s="92"/>
      <c r="AM1015" s="92"/>
      <c r="AN1015" s="92"/>
      <c r="AO1015" s="92"/>
      <c r="AP1015" s="92"/>
      <c r="AQ1015" s="92"/>
      <c r="AR1015" s="92"/>
    </row>
    <row r="1016" spans="1:44" x14ac:dyDescent="0.2">
      <c r="A1016" s="90"/>
      <c r="B1016" s="90"/>
      <c r="C1016" s="91"/>
      <c r="D1016" s="90"/>
      <c r="E1016" s="90"/>
      <c r="F1016" s="90"/>
      <c r="G1016" s="90"/>
      <c r="H1016" s="90"/>
      <c r="I1016" s="90"/>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2"/>
      <c r="AK1016" s="92"/>
      <c r="AL1016" s="92"/>
      <c r="AM1016" s="92"/>
      <c r="AN1016" s="92"/>
      <c r="AO1016" s="92"/>
      <c r="AP1016" s="92"/>
      <c r="AQ1016" s="92"/>
      <c r="AR1016" s="92"/>
    </row>
    <row r="1017" spans="1:44" x14ac:dyDescent="0.2">
      <c r="A1017" s="90"/>
      <c r="B1017" s="90"/>
      <c r="C1017" s="91"/>
      <c r="D1017" s="90"/>
      <c r="E1017" s="90"/>
      <c r="F1017" s="90"/>
      <c r="G1017" s="90"/>
      <c r="H1017" s="90"/>
      <c r="I1017" s="90"/>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2"/>
      <c r="AK1017" s="92"/>
      <c r="AL1017" s="92"/>
      <c r="AM1017" s="92"/>
      <c r="AN1017" s="92"/>
      <c r="AO1017" s="92"/>
      <c r="AP1017" s="92"/>
      <c r="AQ1017" s="92"/>
      <c r="AR1017" s="92"/>
    </row>
    <row r="1018" spans="1:44" x14ac:dyDescent="0.2">
      <c r="A1018" s="90"/>
      <c r="B1018" s="90"/>
      <c r="C1018" s="91"/>
      <c r="D1018" s="90"/>
      <c r="E1018" s="90"/>
      <c r="F1018" s="90"/>
      <c r="G1018" s="90"/>
      <c r="H1018" s="90"/>
      <c r="I1018" s="90"/>
      <c r="J1018" s="90"/>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c r="AJ1018" s="92"/>
      <c r="AK1018" s="92"/>
      <c r="AL1018" s="92"/>
      <c r="AM1018" s="92"/>
      <c r="AN1018" s="92"/>
      <c r="AO1018" s="92"/>
      <c r="AP1018" s="92"/>
      <c r="AQ1018" s="92"/>
      <c r="AR1018" s="92"/>
    </row>
    <row r="1019" spans="1:44" x14ac:dyDescent="0.2">
      <c r="A1019" s="90"/>
      <c r="B1019" s="90"/>
      <c r="C1019" s="91"/>
      <c r="D1019" s="90"/>
      <c r="E1019" s="90"/>
      <c r="F1019" s="90"/>
      <c r="G1019" s="90"/>
      <c r="H1019" s="90"/>
      <c r="I1019" s="90"/>
      <c r="J1019" s="90"/>
      <c r="K1019" s="90"/>
      <c r="L1019" s="90"/>
      <c r="M1019" s="90"/>
      <c r="N1019" s="90"/>
      <c r="O1019" s="90"/>
      <c r="P1019" s="90"/>
      <c r="Q1019" s="90"/>
      <c r="R1019" s="90"/>
      <c r="S1019" s="90"/>
      <c r="T1019" s="90"/>
      <c r="U1019" s="90"/>
      <c r="V1019" s="90"/>
      <c r="W1019" s="90"/>
      <c r="X1019" s="90"/>
      <c r="Y1019" s="90"/>
      <c r="Z1019" s="90"/>
      <c r="AA1019" s="90"/>
      <c r="AB1019" s="90"/>
      <c r="AC1019" s="90"/>
      <c r="AD1019" s="90"/>
      <c r="AE1019" s="90"/>
      <c r="AF1019" s="90"/>
      <c r="AG1019" s="90"/>
      <c r="AH1019" s="90"/>
      <c r="AI1019" s="90"/>
      <c r="AJ1019" s="92"/>
      <c r="AK1019" s="92"/>
      <c r="AL1019" s="92"/>
      <c r="AM1019" s="92"/>
      <c r="AN1019" s="92"/>
      <c r="AO1019" s="92"/>
      <c r="AP1019" s="92"/>
      <c r="AQ1019" s="92"/>
      <c r="AR1019" s="92"/>
    </row>
    <row r="1020" spans="1:44" x14ac:dyDescent="0.2">
      <c r="A1020" s="90"/>
      <c r="B1020" s="90"/>
      <c r="C1020" s="91"/>
      <c r="D1020" s="90"/>
      <c r="E1020" s="90"/>
      <c r="F1020" s="90"/>
      <c r="G1020" s="90"/>
      <c r="H1020" s="90"/>
      <c r="I1020" s="90"/>
      <c r="J1020" s="90"/>
      <c r="K1020" s="90"/>
      <c r="L1020" s="90"/>
      <c r="M1020" s="90"/>
      <c r="N1020" s="90"/>
      <c r="O1020" s="90"/>
      <c r="P1020" s="90"/>
      <c r="Q1020" s="90"/>
      <c r="R1020" s="90"/>
      <c r="S1020" s="90"/>
      <c r="T1020" s="90"/>
      <c r="U1020" s="90"/>
      <c r="V1020" s="90"/>
      <c r="W1020" s="90"/>
      <c r="X1020" s="90"/>
      <c r="Y1020" s="90"/>
      <c r="Z1020" s="90"/>
      <c r="AA1020" s="90"/>
      <c r="AB1020" s="90"/>
      <c r="AC1020" s="90"/>
      <c r="AD1020" s="90"/>
      <c r="AE1020" s="90"/>
      <c r="AF1020" s="90"/>
      <c r="AG1020" s="90"/>
      <c r="AH1020" s="90"/>
      <c r="AI1020" s="90"/>
      <c r="AJ1020" s="92"/>
      <c r="AK1020" s="92"/>
      <c r="AL1020" s="92"/>
      <c r="AM1020" s="92"/>
      <c r="AN1020" s="92"/>
      <c r="AO1020" s="92"/>
      <c r="AP1020" s="92"/>
      <c r="AQ1020" s="92"/>
      <c r="AR1020" s="92"/>
    </row>
    <row r="1021" spans="1:44" x14ac:dyDescent="0.2">
      <c r="A1021" s="90"/>
      <c r="B1021" s="90"/>
      <c r="C1021" s="91"/>
      <c r="D1021" s="90"/>
      <c r="E1021" s="90"/>
      <c r="F1021" s="90"/>
      <c r="G1021" s="90"/>
      <c r="H1021" s="90"/>
      <c r="I1021" s="90"/>
      <c r="J1021" s="90"/>
      <c r="K1021" s="90"/>
      <c r="L1021" s="90"/>
      <c r="M1021" s="90"/>
      <c r="N1021" s="90"/>
      <c r="O1021" s="90"/>
      <c r="P1021" s="90"/>
      <c r="Q1021" s="90"/>
      <c r="R1021" s="90"/>
      <c r="S1021" s="90"/>
      <c r="T1021" s="90"/>
      <c r="U1021" s="90"/>
      <c r="V1021" s="90"/>
      <c r="W1021" s="90"/>
      <c r="X1021" s="90"/>
      <c r="Y1021" s="90"/>
      <c r="Z1021" s="90"/>
      <c r="AA1021" s="90"/>
      <c r="AB1021" s="90"/>
      <c r="AC1021" s="90"/>
      <c r="AD1021" s="90"/>
      <c r="AE1021" s="90"/>
      <c r="AF1021" s="90"/>
      <c r="AG1021" s="90"/>
      <c r="AH1021" s="90"/>
      <c r="AI1021" s="90"/>
      <c r="AJ1021" s="92"/>
      <c r="AK1021" s="92"/>
      <c r="AL1021" s="92"/>
      <c r="AM1021" s="92"/>
      <c r="AN1021" s="92"/>
      <c r="AO1021" s="92"/>
      <c r="AP1021" s="92"/>
      <c r="AQ1021" s="92"/>
      <c r="AR1021" s="92"/>
    </row>
    <row r="1022" spans="1:44" x14ac:dyDescent="0.2">
      <c r="A1022" s="90"/>
      <c r="B1022" s="90"/>
      <c r="C1022" s="91"/>
      <c r="D1022" s="90"/>
      <c r="E1022" s="90"/>
      <c r="F1022" s="90"/>
      <c r="G1022" s="90"/>
      <c r="H1022" s="90"/>
      <c r="I1022" s="90"/>
      <c r="J1022" s="90"/>
      <c r="K1022" s="90"/>
      <c r="L1022" s="90"/>
      <c r="M1022" s="90"/>
      <c r="N1022" s="90"/>
      <c r="O1022" s="90"/>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2"/>
      <c r="AK1022" s="92"/>
      <c r="AL1022" s="92"/>
      <c r="AM1022" s="92"/>
      <c r="AN1022" s="92"/>
      <c r="AO1022" s="92"/>
      <c r="AP1022" s="92"/>
      <c r="AQ1022" s="92"/>
      <c r="AR1022" s="92"/>
    </row>
    <row r="1023" spans="1:44" x14ac:dyDescent="0.2">
      <c r="A1023" s="90"/>
      <c r="B1023" s="90"/>
      <c r="C1023" s="91"/>
      <c r="D1023" s="90"/>
      <c r="E1023" s="90"/>
      <c r="F1023" s="90"/>
      <c r="G1023" s="90"/>
      <c r="H1023" s="90"/>
      <c r="I1023" s="90"/>
      <c r="J1023" s="90"/>
      <c r="K1023" s="90"/>
      <c r="L1023" s="90"/>
      <c r="M1023" s="90"/>
      <c r="N1023" s="90"/>
      <c r="O1023" s="90"/>
      <c r="P1023" s="90"/>
      <c r="Q1023" s="90"/>
      <c r="R1023" s="90"/>
      <c r="S1023" s="90"/>
      <c r="T1023" s="90"/>
      <c r="U1023" s="90"/>
      <c r="V1023" s="90"/>
      <c r="W1023" s="90"/>
      <c r="X1023" s="90"/>
      <c r="Y1023" s="90"/>
      <c r="Z1023" s="90"/>
      <c r="AA1023" s="90"/>
      <c r="AB1023" s="90"/>
      <c r="AC1023" s="90"/>
      <c r="AD1023" s="90"/>
      <c r="AE1023" s="90"/>
      <c r="AF1023" s="90"/>
      <c r="AG1023" s="90"/>
      <c r="AH1023" s="90"/>
      <c r="AI1023" s="90"/>
      <c r="AJ1023" s="92"/>
      <c r="AK1023" s="92"/>
      <c r="AL1023" s="92"/>
      <c r="AM1023" s="92"/>
      <c r="AN1023" s="92"/>
      <c r="AO1023" s="92"/>
      <c r="AP1023" s="92"/>
      <c r="AQ1023" s="92"/>
      <c r="AR1023" s="92"/>
    </row>
    <row r="1024" spans="1:44" x14ac:dyDescent="0.2">
      <c r="A1024" s="90"/>
      <c r="B1024" s="90"/>
      <c r="C1024" s="91"/>
      <c r="D1024" s="90"/>
      <c r="E1024" s="90"/>
      <c r="F1024" s="90"/>
      <c r="G1024" s="90"/>
      <c r="H1024" s="90"/>
      <c r="I1024" s="90"/>
      <c r="J1024" s="90"/>
      <c r="K1024" s="90"/>
      <c r="L1024" s="90"/>
      <c r="M1024" s="90"/>
      <c r="N1024" s="90"/>
      <c r="O1024" s="90"/>
      <c r="P1024" s="90"/>
      <c r="Q1024" s="90"/>
      <c r="R1024" s="90"/>
      <c r="S1024" s="90"/>
      <c r="T1024" s="90"/>
      <c r="U1024" s="90"/>
      <c r="V1024" s="90"/>
      <c r="W1024" s="90"/>
      <c r="X1024" s="90"/>
      <c r="Y1024" s="90"/>
      <c r="Z1024" s="90"/>
      <c r="AA1024" s="90"/>
      <c r="AB1024" s="90"/>
      <c r="AC1024" s="90"/>
      <c r="AD1024" s="90"/>
      <c r="AE1024" s="90"/>
      <c r="AF1024" s="90"/>
      <c r="AG1024" s="90"/>
      <c r="AH1024" s="90"/>
      <c r="AI1024" s="90"/>
      <c r="AJ1024" s="92"/>
      <c r="AK1024" s="92"/>
      <c r="AL1024" s="92"/>
      <c r="AM1024" s="92"/>
      <c r="AN1024" s="92"/>
      <c r="AO1024" s="92"/>
      <c r="AP1024" s="92"/>
      <c r="AQ1024" s="92"/>
      <c r="AR1024" s="92"/>
    </row>
    <row r="1025" spans="1:44" x14ac:dyDescent="0.2">
      <c r="A1025" s="90"/>
      <c r="B1025" s="90"/>
      <c r="C1025" s="91"/>
      <c r="D1025" s="90"/>
      <c r="E1025" s="90"/>
      <c r="F1025" s="90"/>
      <c r="G1025" s="90"/>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2"/>
      <c r="AK1025" s="92"/>
      <c r="AL1025" s="92"/>
      <c r="AM1025" s="92"/>
      <c r="AN1025" s="92"/>
      <c r="AO1025" s="92"/>
      <c r="AP1025" s="92"/>
      <c r="AQ1025" s="92"/>
      <c r="AR1025" s="92"/>
    </row>
    <row r="1026" spans="1:44" x14ac:dyDescent="0.2">
      <c r="A1026" s="90"/>
      <c r="B1026" s="90"/>
      <c r="C1026" s="91"/>
      <c r="D1026" s="90"/>
      <c r="E1026" s="90"/>
      <c r="F1026" s="90"/>
      <c r="G1026" s="90"/>
      <c r="H1026" s="90"/>
      <c r="I1026" s="90"/>
      <c r="J1026" s="90"/>
      <c r="K1026" s="90"/>
      <c r="L1026" s="90"/>
      <c r="M1026" s="90"/>
      <c r="N1026" s="90"/>
      <c r="O1026" s="90"/>
      <c r="P1026" s="90"/>
      <c r="Q1026" s="90"/>
      <c r="R1026" s="90"/>
      <c r="S1026" s="90"/>
      <c r="T1026" s="90"/>
      <c r="U1026" s="90"/>
      <c r="V1026" s="90"/>
      <c r="W1026" s="90"/>
      <c r="X1026" s="90"/>
      <c r="Y1026" s="90"/>
      <c r="Z1026" s="90"/>
      <c r="AA1026" s="90"/>
      <c r="AB1026" s="90"/>
      <c r="AC1026" s="90"/>
      <c r="AD1026" s="90"/>
      <c r="AE1026" s="90"/>
      <c r="AF1026" s="90"/>
      <c r="AG1026" s="90"/>
      <c r="AH1026" s="90"/>
      <c r="AI1026" s="90"/>
      <c r="AJ1026" s="92"/>
      <c r="AK1026" s="92"/>
      <c r="AL1026" s="92"/>
      <c r="AM1026" s="92"/>
      <c r="AN1026" s="92"/>
      <c r="AO1026" s="92"/>
      <c r="AP1026" s="92"/>
      <c r="AQ1026" s="92"/>
      <c r="AR1026" s="92"/>
    </row>
    <row r="1027" spans="1:44" x14ac:dyDescent="0.2">
      <c r="A1027" s="90"/>
      <c r="B1027" s="90"/>
      <c r="C1027" s="91"/>
      <c r="D1027" s="90"/>
      <c r="E1027" s="90"/>
      <c r="F1027" s="90"/>
      <c r="G1027" s="90"/>
      <c r="H1027" s="90"/>
      <c r="I1027" s="90"/>
      <c r="J1027" s="90"/>
      <c r="K1027" s="90"/>
      <c r="L1027" s="90"/>
      <c r="M1027" s="90"/>
      <c r="N1027" s="90"/>
      <c r="O1027" s="90"/>
      <c r="P1027" s="90"/>
      <c r="Q1027" s="90"/>
      <c r="R1027" s="90"/>
      <c r="S1027" s="90"/>
      <c r="T1027" s="90"/>
      <c r="U1027" s="90"/>
      <c r="V1027" s="90"/>
      <c r="W1027" s="90"/>
      <c r="X1027" s="90"/>
      <c r="Y1027" s="90"/>
      <c r="Z1027" s="90"/>
      <c r="AA1027" s="90"/>
      <c r="AB1027" s="90"/>
      <c r="AC1027" s="90"/>
      <c r="AD1027" s="90"/>
      <c r="AE1027" s="90"/>
      <c r="AF1027" s="90"/>
      <c r="AG1027" s="90"/>
      <c r="AH1027" s="90"/>
      <c r="AI1027" s="90"/>
      <c r="AJ1027" s="92"/>
      <c r="AK1027" s="92"/>
      <c r="AL1027" s="92"/>
      <c r="AM1027" s="92"/>
      <c r="AN1027" s="92"/>
      <c r="AO1027" s="92"/>
      <c r="AP1027" s="92"/>
      <c r="AQ1027" s="92"/>
      <c r="AR1027" s="92"/>
    </row>
    <row r="1028" spans="1:44" x14ac:dyDescent="0.2">
      <c r="A1028" s="90"/>
      <c r="B1028" s="90"/>
      <c r="C1028" s="91"/>
      <c r="D1028" s="90"/>
      <c r="E1028" s="90"/>
      <c r="F1028" s="90"/>
      <c r="G1028" s="90"/>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2"/>
      <c r="AK1028" s="92"/>
      <c r="AL1028" s="92"/>
      <c r="AM1028" s="92"/>
      <c r="AN1028" s="92"/>
      <c r="AO1028" s="92"/>
      <c r="AP1028" s="92"/>
      <c r="AQ1028" s="92"/>
      <c r="AR1028" s="92"/>
    </row>
    <row r="1029" spans="1:44" x14ac:dyDescent="0.2">
      <c r="A1029" s="90"/>
      <c r="B1029" s="90"/>
      <c r="C1029" s="91"/>
      <c r="D1029" s="90"/>
      <c r="E1029" s="90"/>
      <c r="F1029" s="90"/>
      <c r="G1029" s="90"/>
      <c r="H1029" s="90"/>
      <c r="I1029" s="90"/>
      <c r="J1029" s="90"/>
      <c r="K1029" s="90"/>
      <c r="L1029" s="90"/>
      <c r="M1029" s="90"/>
      <c r="N1029" s="90"/>
      <c r="O1029" s="90"/>
      <c r="P1029" s="90"/>
      <c r="Q1029" s="90"/>
      <c r="R1029" s="90"/>
      <c r="S1029" s="90"/>
      <c r="T1029" s="90"/>
      <c r="U1029" s="90"/>
      <c r="V1029" s="90"/>
      <c r="W1029" s="90"/>
      <c r="X1029" s="90"/>
      <c r="Y1029" s="90"/>
      <c r="Z1029" s="90"/>
      <c r="AA1029" s="90"/>
      <c r="AB1029" s="90"/>
      <c r="AC1029" s="90"/>
      <c r="AD1029" s="90"/>
      <c r="AE1029" s="90"/>
      <c r="AF1029" s="90"/>
      <c r="AG1029" s="90"/>
      <c r="AH1029" s="90"/>
      <c r="AI1029" s="90"/>
      <c r="AJ1029" s="92"/>
      <c r="AK1029" s="92"/>
      <c r="AL1029" s="92"/>
      <c r="AM1029" s="92"/>
      <c r="AN1029" s="92"/>
      <c r="AO1029" s="92"/>
      <c r="AP1029" s="92"/>
      <c r="AQ1029" s="92"/>
      <c r="AR1029" s="92"/>
    </row>
    <row r="1030" spans="1:44" x14ac:dyDescent="0.2">
      <c r="A1030" s="90"/>
      <c r="B1030" s="90"/>
      <c r="C1030" s="91"/>
      <c r="D1030" s="90"/>
      <c r="E1030" s="90"/>
      <c r="F1030" s="90"/>
      <c r="G1030" s="90"/>
      <c r="H1030" s="90"/>
      <c r="I1030" s="90"/>
      <c r="J1030" s="90"/>
      <c r="K1030" s="90"/>
      <c r="L1030" s="90"/>
      <c r="M1030" s="90"/>
      <c r="N1030" s="90"/>
      <c r="O1030" s="90"/>
      <c r="P1030" s="90"/>
      <c r="Q1030" s="90"/>
      <c r="R1030" s="90"/>
      <c r="S1030" s="90"/>
      <c r="T1030" s="90"/>
      <c r="U1030" s="90"/>
      <c r="V1030" s="90"/>
      <c r="W1030" s="90"/>
      <c r="X1030" s="90"/>
      <c r="Y1030" s="90"/>
      <c r="Z1030" s="90"/>
      <c r="AA1030" s="90"/>
      <c r="AB1030" s="90"/>
      <c r="AC1030" s="90"/>
      <c r="AD1030" s="90"/>
      <c r="AE1030" s="90"/>
      <c r="AF1030" s="90"/>
      <c r="AG1030" s="90"/>
      <c r="AH1030" s="90"/>
      <c r="AI1030" s="90"/>
      <c r="AJ1030" s="92"/>
      <c r="AK1030" s="92"/>
      <c r="AL1030" s="92"/>
      <c r="AM1030" s="92"/>
      <c r="AN1030" s="92"/>
      <c r="AO1030" s="92"/>
      <c r="AP1030" s="92"/>
      <c r="AQ1030" s="92"/>
      <c r="AR1030" s="92"/>
    </row>
    <row r="1031" spans="1:44" x14ac:dyDescent="0.2">
      <c r="A1031" s="90"/>
      <c r="B1031" s="90"/>
      <c r="C1031" s="91"/>
      <c r="D1031" s="90"/>
      <c r="E1031" s="90"/>
      <c r="F1031" s="90"/>
      <c r="G1031" s="90"/>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c r="AE1031" s="90"/>
      <c r="AF1031" s="90"/>
      <c r="AG1031" s="90"/>
      <c r="AH1031" s="90"/>
      <c r="AI1031" s="90"/>
      <c r="AJ1031" s="92"/>
      <c r="AK1031" s="92"/>
      <c r="AL1031" s="92"/>
      <c r="AM1031" s="92"/>
      <c r="AN1031" s="92"/>
      <c r="AO1031" s="92"/>
      <c r="AP1031" s="92"/>
      <c r="AQ1031" s="92"/>
      <c r="AR1031" s="92"/>
    </row>
    <row r="1032" spans="1:44" x14ac:dyDescent="0.2">
      <c r="A1032" s="90"/>
      <c r="B1032" s="90"/>
      <c r="C1032" s="91"/>
      <c r="D1032" s="90"/>
      <c r="E1032" s="90"/>
      <c r="F1032" s="90"/>
      <c r="G1032" s="90"/>
      <c r="H1032" s="90"/>
      <c r="I1032" s="90"/>
      <c r="J1032" s="90"/>
      <c r="K1032" s="90"/>
      <c r="L1032" s="90"/>
      <c r="M1032" s="90"/>
      <c r="N1032" s="90"/>
      <c r="O1032" s="90"/>
      <c r="P1032" s="90"/>
      <c r="Q1032" s="90"/>
      <c r="R1032" s="90"/>
      <c r="S1032" s="90"/>
      <c r="T1032" s="90"/>
      <c r="U1032" s="90"/>
      <c r="V1032" s="90"/>
      <c r="W1032" s="90"/>
      <c r="X1032" s="90"/>
      <c r="Y1032" s="90"/>
      <c r="Z1032" s="90"/>
      <c r="AA1032" s="90"/>
      <c r="AB1032" s="90"/>
      <c r="AC1032" s="90"/>
      <c r="AD1032" s="90"/>
      <c r="AE1032" s="90"/>
      <c r="AF1032" s="90"/>
      <c r="AG1032" s="90"/>
      <c r="AH1032" s="90"/>
      <c r="AI1032" s="90"/>
      <c r="AJ1032" s="92"/>
      <c r="AK1032" s="92"/>
      <c r="AL1032" s="92"/>
      <c r="AM1032" s="92"/>
      <c r="AN1032" s="92"/>
      <c r="AO1032" s="92"/>
      <c r="AP1032" s="92"/>
      <c r="AQ1032" s="92"/>
      <c r="AR1032" s="92"/>
    </row>
    <row r="1033" spans="1:44" x14ac:dyDescent="0.2">
      <c r="A1033" s="90"/>
      <c r="B1033" s="90"/>
      <c r="C1033" s="91"/>
      <c r="D1033" s="90"/>
      <c r="E1033" s="90"/>
      <c r="F1033" s="90"/>
      <c r="G1033" s="90"/>
      <c r="H1033" s="90"/>
      <c r="I1033" s="90"/>
      <c r="J1033" s="90"/>
      <c r="K1033" s="90"/>
      <c r="L1033" s="90"/>
      <c r="M1033" s="90"/>
      <c r="N1033" s="90"/>
      <c r="O1033" s="90"/>
      <c r="P1033" s="90"/>
      <c r="Q1033" s="90"/>
      <c r="R1033" s="90"/>
      <c r="S1033" s="90"/>
      <c r="T1033" s="90"/>
      <c r="U1033" s="90"/>
      <c r="V1033" s="90"/>
      <c r="W1033" s="90"/>
      <c r="X1033" s="90"/>
      <c r="Y1033" s="90"/>
      <c r="Z1033" s="90"/>
      <c r="AA1033" s="90"/>
      <c r="AB1033" s="90"/>
      <c r="AC1033" s="90"/>
      <c r="AD1033" s="90"/>
      <c r="AE1033" s="90"/>
      <c r="AF1033" s="90"/>
      <c r="AG1033" s="90"/>
      <c r="AH1033" s="90"/>
      <c r="AI1033" s="90"/>
      <c r="AJ1033" s="92"/>
      <c r="AK1033" s="92"/>
      <c r="AL1033" s="92"/>
      <c r="AM1033" s="92"/>
      <c r="AN1033" s="92"/>
      <c r="AO1033" s="92"/>
      <c r="AP1033" s="92"/>
      <c r="AQ1033" s="92"/>
      <c r="AR1033" s="92"/>
    </row>
    <row r="1034" spans="1:44" x14ac:dyDescent="0.2">
      <c r="A1034" s="90"/>
      <c r="B1034" s="90"/>
      <c r="C1034" s="91"/>
      <c r="D1034" s="90"/>
      <c r="E1034" s="90"/>
      <c r="F1034" s="90"/>
      <c r="G1034" s="90"/>
      <c r="H1034" s="90"/>
      <c r="I1034" s="90"/>
      <c r="J1034" s="90"/>
      <c r="K1034" s="90"/>
      <c r="L1034" s="90"/>
      <c r="M1034" s="90"/>
      <c r="N1034" s="90"/>
      <c r="O1034" s="90"/>
      <c r="P1034" s="90"/>
      <c r="Q1034" s="90"/>
      <c r="R1034" s="90"/>
      <c r="S1034" s="90"/>
      <c r="T1034" s="90"/>
      <c r="U1034" s="90"/>
      <c r="V1034" s="90"/>
      <c r="W1034" s="90"/>
      <c r="X1034" s="90"/>
      <c r="Y1034" s="90"/>
      <c r="Z1034" s="90"/>
      <c r="AA1034" s="90"/>
      <c r="AB1034" s="90"/>
      <c r="AC1034" s="90"/>
      <c r="AD1034" s="90"/>
      <c r="AE1034" s="90"/>
      <c r="AF1034" s="90"/>
      <c r="AG1034" s="90"/>
      <c r="AH1034" s="90"/>
      <c r="AI1034" s="90"/>
      <c r="AJ1034" s="92"/>
      <c r="AK1034" s="92"/>
      <c r="AL1034" s="92"/>
      <c r="AM1034" s="92"/>
      <c r="AN1034" s="92"/>
      <c r="AO1034" s="92"/>
      <c r="AP1034" s="92"/>
      <c r="AQ1034" s="92"/>
      <c r="AR1034" s="92"/>
    </row>
    <row r="1035" spans="1:44" x14ac:dyDescent="0.2">
      <c r="A1035" s="90"/>
      <c r="B1035" s="90"/>
      <c r="C1035" s="91"/>
      <c r="D1035" s="90"/>
      <c r="E1035" s="90"/>
      <c r="F1035" s="90"/>
      <c r="G1035" s="90"/>
      <c r="H1035" s="90"/>
      <c r="I1035" s="90"/>
      <c r="J1035" s="90"/>
      <c r="K1035" s="90"/>
      <c r="L1035" s="90"/>
      <c r="M1035" s="90"/>
      <c r="N1035" s="90"/>
      <c r="O1035" s="90"/>
      <c r="P1035" s="90"/>
      <c r="Q1035" s="90"/>
      <c r="R1035" s="90"/>
      <c r="S1035" s="90"/>
      <c r="T1035" s="90"/>
      <c r="U1035" s="90"/>
      <c r="V1035" s="90"/>
      <c r="W1035" s="90"/>
      <c r="X1035" s="90"/>
      <c r="Y1035" s="90"/>
      <c r="Z1035" s="90"/>
      <c r="AA1035" s="90"/>
      <c r="AB1035" s="90"/>
      <c r="AC1035" s="90"/>
      <c r="AD1035" s="90"/>
      <c r="AE1035" s="90"/>
      <c r="AF1035" s="90"/>
      <c r="AG1035" s="90"/>
      <c r="AH1035" s="90"/>
      <c r="AI1035" s="90"/>
      <c r="AJ1035" s="92"/>
      <c r="AK1035" s="92"/>
      <c r="AL1035" s="92"/>
      <c r="AM1035" s="92"/>
      <c r="AN1035" s="92"/>
      <c r="AO1035" s="92"/>
      <c r="AP1035" s="92"/>
      <c r="AQ1035" s="92"/>
      <c r="AR1035" s="92"/>
    </row>
    <row r="1036" spans="1:44" x14ac:dyDescent="0.2">
      <c r="A1036" s="90"/>
      <c r="B1036" s="90"/>
      <c r="C1036" s="91"/>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0"/>
      <c r="AG1036" s="90"/>
      <c r="AH1036" s="90"/>
      <c r="AI1036" s="90"/>
      <c r="AJ1036" s="92"/>
      <c r="AK1036" s="92"/>
      <c r="AL1036" s="92"/>
      <c r="AM1036" s="92"/>
      <c r="AN1036" s="92"/>
      <c r="AO1036" s="92"/>
      <c r="AP1036" s="92"/>
      <c r="AQ1036" s="92"/>
      <c r="AR1036" s="92"/>
    </row>
    <row r="1037" spans="1:44" x14ac:dyDescent="0.2">
      <c r="A1037" s="90"/>
      <c r="B1037" s="90"/>
      <c r="C1037" s="91"/>
      <c r="D1037" s="90"/>
      <c r="E1037" s="90"/>
      <c r="F1037" s="90"/>
      <c r="G1037" s="90"/>
      <c r="H1037" s="90"/>
      <c r="I1037" s="90"/>
      <c r="J1037" s="90"/>
      <c r="K1037" s="90"/>
      <c r="L1037" s="90"/>
      <c r="M1037" s="90"/>
      <c r="N1037" s="90"/>
      <c r="O1037" s="90"/>
      <c r="P1037" s="90"/>
      <c r="Q1037" s="90"/>
      <c r="R1037" s="90"/>
      <c r="S1037" s="90"/>
      <c r="T1037" s="90"/>
      <c r="U1037" s="90"/>
      <c r="V1037" s="90"/>
      <c r="W1037" s="90"/>
      <c r="X1037" s="90"/>
      <c r="Y1037" s="90"/>
      <c r="Z1037" s="90"/>
      <c r="AA1037" s="90"/>
      <c r="AB1037" s="90"/>
      <c r="AC1037" s="90"/>
      <c r="AD1037" s="90"/>
      <c r="AE1037" s="90"/>
      <c r="AF1037" s="90"/>
      <c r="AG1037" s="90"/>
      <c r="AH1037" s="90"/>
      <c r="AI1037" s="90"/>
      <c r="AJ1037" s="92"/>
      <c r="AK1037" s="92"/>
      <c r="AL1037" s="92"/>
      <c r="AM1037" s="92"/>
      <c r="AN1037" s="92"/>
      <c r="AO1037" s="92"/>
      <c r="AP1037" s="92"/>
      <c r="AQ1037" s="92"/>
      <c r="AR1037" s="92"/>
    </row>
    <row r="1038" spans="1:44" x14ac:dyDescent="0.2">
      <c r="A1038" s="90"/>
      <c r="B1038" s="90"/>
      <c r="C1038" s="91"/>
      <c r="D1038" s="90"/>
      <c r="E1038" s="90"/>
      <c r="F1038" s="90"/>
      <c r="G1038" s="90"/>
      <c r="H1038" s="90"/>
      <c r="I1038" s="90"/>
      <c r="J1038" s="90"/>
      <c r="K1038" s="90"/>
      <c r="L1038" s="90"/>
      <c r="M1038" s="90"/>
      <c r="N1038" s="90"/>
      <c r="O1038" s="90"/>
      <c r="P1038" s="90"/>
      <c r="Q1038" s="90"/>
      <c r="R1038" s="90"/>
      <c r="S1038" s="90"/>
      <c r="T1038" s="90"/>
      <c r="U1038" s="90"/>
      <c r="V1038" s="90"/>
      <c r="W1038" s="90"/>
      <c r="X1038" s="90"/>
      <c r="Y1038" s="90"/>
      <c r="Z1038" s="90"/>
      <c r="AA1038" s="90"/>
      <c r="AB1038" s="90"/>
      <c r="AC1038" s="90"/>
      <c r="AD1038" s="90"/>
      <c r="AE1038" s="90"/>
      <c r="AF1038" s="90"/>
      <c r="AG1038" s="90"/>
      <c r="AH1038" s="90"/>
      <c r="AI1038" s="90"/>
      <c r="AJ1038" s="92"/>
      <c r="AK1038" s="92"/>
      <c r="AL1038" s="92"/>
      <c r="AM1038" s="92"/>
      <c r="AN1038" s="92"/>
      <c r="AO1038" s="92"/>
      <c r="AP1038" s="92"/>
      <c r="AQ1038" s="92"/>
      <c r="AR1038" s="92"/>
    </row>
    <row r="1039" spans="1:44" x14ac:dyDescent="0.2">
      <c r="A1039" s="90"/>
      <c r="B1039" s="90"/>
      <c r="C1039" s="91"/>
      <c r="D1039" s="90"/>
      <c r="E1039" s="90"/>
      <c r="F1039" s="90"/>
      <c r="G1039" s="90"/>
      <c r="H1039" s="90"/>
      <c r="I1039" s="90"/>
      <c r="J1039" s="90"/>
      <c r="K1039" s="90"/>
      <c r="L1039" s="90"/>
      <c r="M1039" s="90"/>
      <c r="N1039" s="90"/>
      <c r="O1039" s="90"/>
      <c r="P1039" s="90"/>
      <c r="Q1039" s="90"/>
      <c r="R1039" s="90"/>
      <c r="S1039" s="90"/>
      <c r="T1039" s="90"/>
      <c r="U1039" s="90"/>
      <c r="V1039" s="90"/>
      <c r="W1039" s="90"/>
      <c r="X1039" s="90"/>
      <c r="Y1039" s="90"/>
      <c r="Z1039" s="90"/>
      <c r="AA1039" s="90"/>
      <c r="AB1039" s="90"/>
      <c r="AC1039" s="90"/>
      <c r="AD1039" s="90"/>
      <c r="AE1039" s="90"/>
      <c r="AF1039" s="90"/>
      <c r="AG1039" s="90"/>
      <c r="AH1039" s="90"/>
      <c r="AI1039" s="90"/>
      <c r="AJ1039" s="92"/>
      <c r="AK1039" s="92"/>
      <c r="AL1039" s="92"/>
      <c r="AM1039" s="92"/>
      <c r="AN1039" s="92"/>
      <c r="AO1039" s="92"/>
      <c r="AP1039" s="92"/>
      <c r="AQ1039" s="92"/>
      <c r="AR1039" s="92"/>
    </row>
    <row r="1040" spans="1:44" x14ac:dyDescent="0.2">
      <c r="A1040" s="90"/>
      <c r="B1040" s="90"/>
      <c r="C1040" s="91"/>
      <c r="D1040" s="90"/>
      <c r="E1040" s="90"/>
      <c r="F1040" s="90"/>
      <c r="G1040" s="90"/>
      <c r="H1040" s="90"/>
      <c r="I1040" s="90"/>
      <c r="J1040" s="90"/>
      <c r="K1040" s="90"/>
      <c r="L1040" s="90"/>
      <c r="M1040" s="90"/>
      <c r="N1040" s="90"/>
      <c r="O1040" s="90"/>
      <c r="P1040" s="90"/>
      <c r="Q1040" s="90"/>
      <c r="R1040" s="90"/>
      <c r="S1040" s="90"/>
      <c r="T1040" s="90"/>
      <c r="U1040" s="90"/>
      <c r="V1040" s="90"/>
      <c r="W1040" s="90"/>
      <c r="X1040" s="90"/>
      <c r="Y1040" s="90"/>
      <c r="Z1040" s="90"/>
      <c r="AA1040" s="90"/>
      <c r="AB1040" s="90"/>
      <c r="AC1040" s="90"/>
      <c r="AD1040" s="90"/>
      <c r="AE1040" s="90"/>
      <c r="AF1040" s="90"/>
      <c r="AG1040" s="90"/>
      <c r="AH1040" s="90"/>
      <c r="AI1040" s="90"/>
      <c r="AJ1040" s="92"/>
      <c r="AK1040" s="92"/>
      <c r="AL1040" s="92"/>
      <c r="AM1040" s="92"/>
      <c r="AN1040" s="92"/>
      <c r="AO1040" s="92"/>
      <c r="AP1040" s="92"/>
      <c r="AQ1040" s="92"/>
      <c r="AR1040" s="92"/>
    </row>
    <row r="1041" spans="1:44" x14ac:dyDescent="0.2">
      <c r="A1041" s="90"/>
      <c r="B1041" s="90"/>
      <c r="C1041" s="91"/>
      <c r="D1041" s="90"/>
      <c r="E1041" s="90"/>
      <c r="F1041" s="90"/>
      <c r="G1041" s="90"/>
      <c r="H1041" s="90"/>
      <c r="I1041" s="90"/>
      <c r="J1041" s="90"/>
      <c r="K1041" s="90"/>
      <c r="L1041" s="90"/>
      <c r="M1041" s="90"/>
      <c r="N1041" s="90"/>
      <c r="O1041" s="90"/>
      <c r="P1041" s="90"/>
      <c r="Q1041" s="90"/>
      <c r="R1041" s="90"/>
      <c r="S1041" s="90"/>
      <c r="T1041" s="90"/>
      <c r="U1041" s="90"/>
      <c r="V1041" s="90"/>
      <c r="W1041" s="90"/>
      <c r="X1041" s="90"/>
      <c r="Y1041" s="90"/>
      <c r="Z1041" s="90"/>
      <c r="AA1041" s="90"/>
      <c r="AB1041" s="90"/>
      <c r="AC1041" s="90"/>
      <c r="AD1041" s="90"/>
      <c r="AE1041" s="90"/>
      <c r="AF1041" s="90"/>
      <c r="AG1041" s="90"/>
      <c r="AH1041" s="90"/>
      <c r="AI1041" s="90"/>
      <c r="AJ1041" s="92"/>
      <c r="AK1041" s="92"/>
      <c r="AL1041" s="92"/>
      <c r="AM1041" s="92"/>
      <c r="AN1041" s="92"/>
      <c r="AO1041" s="92"/>
      <c r="AP1041" s="92"/>
      <c r="AQ1041" s="92"/>
      <c r="AR1041" s="92"/>
    </row>
    <row r="1042" spans="1:44" x14ac:dyDescent="0.2">
      <c r="A1042" s="90"/>
      <c r="B1042" s="90"/>
      <c r="C1042" s="91"/>
      <c r="D1042" s="90"/>
      <c r="E1042" s="90"/>
      <c r="F1042" s="90"/>
      <c r="G1042" s="90"/>
      <c r="H1042" s="90"/>
      <c r="I1042" s="90"/>
      <c r="J1042" s="90"/>
      <c r="K1042" s="90"/>
      <c r="L1042" s="90"/>
      <c r="M1042" s="90"/>
      <c r="N1042" s="90"/>
      <c r="O1042" s="90"/>
      <c r="P1042" s="90"/>
      <c r="Q1042" s="90"/>
      <c r="R1042" s="90"/>
      <c r="S1042" s="90"/>
      <c r="T1042" s="90"/>
      <c r="U1042" s="90"/>
      <c r="V1042" s="90"/>
      <c r="W1042" s="90"/>
      <c r="X1042" s="90"/>
      <c r="Y1042" s="90"/>
      <c r="Z1042" s="90"/>
      <c r="AA1042" s="90"/>
      <c r="AB1042" s="90"/>
      <c r="AC1042" s="90"/>
      <c r="AD1042" s="90"/>
      <c r="AE1042" s="90"/>
      <c r="AF1042" s="90"/>
      <c r="AG1042" s="90"/>
      <c r="AH1042" s="90"/>
      <c r="AI1042" s="90"/>
      <c r="AJ1042" s="92"/>
      <c r="AK1042" s="92"/>
      <c r="AL1042" s="92"/>
      <c r="AM1042" s="92"/>
      <c r="AN1042" s="92"/>
      <c r="AO1042" s="92"/>
      <c r="AP1042" s="92"/>
      <c r="AQ1042" s="92"/>
      <c r="AR1042" s="92"/>
    </row>
    <row r="1043" spans="1:44" x14ac:dyDescent="0.2">
      <c r="A1043" s="90"/>
      <c r="B1043" s="90"/>
      <c r="C1043" s="91"/>
      <c r="D1043" s="90"/>
      <c r="E1043" s="90"/>
      <c r="F1043" s="90"/>
      <c r="G1043" s="90"/>
      <c r="H1043" s="90"/>
      <c r="I1043" s="90"/>
      <c r="J1043" s="90"/>
      <c r="K1043" s="90"/>
      <c r="L1043" s="90"/>
      <c r="M1043" s="90"/>
      <c r="N1043" s="90"/>
      <c r="O1043" s="90"/>
      <c r="P1043" s="90"/>
      <c r="Q1043" s="90"/>
      <c r="R1043" s="90"/>
      <c r="S1043" s="90"/>
      <c r="T1043" s="90"/>
      <c r="U1043" s="90"/>
      <c r="V1043" s="90"/>
      <c r="W1043" s="90"/>
      <c r="X1043" s="90"/>
      <c r="Y1043" s="90"/>
      <c r="Z1043" s="90"/>
      <c r="AA1043" s="90"/>
      <c r="AB1043" s="90"/>
      <c r="AC1043" s="90"/>
      <c r="AD1043" s="90"/>
      <c r="AE1043" s="90"/>
      <c r="AF1043" s="90"/>
      <c r="AG1043" s="90"/>
      <c r="AH1043" s="90"/>
      <c r="AI1043" s="90"/>
      <c r="AJ1043" s="92"/>
      <c r="AK1043" s="92"/>
      <c r="AL1043" s="92"/>
      <c r="AM1043" s="92"/>
      <c r="AN1043" s="92"/>
      <c r="AO1043" s="92"/>
      <c r="AP1043" s="92"/>
      <c r="AQ1043" s="92"/>
      <c r="AR1043" s="92"/>
    </row>
    <row r="1044" spans="1:44" x14ac:dyDescent="0.2">
      <c r="A1044" s="90"/>
      <c r="B1044" s="90"/>
      <c r="C1044" s="91"/>
      <c r="D1044" s="90"/>
      <c r="E1044" s="90"/>
      <c r="F1044" s="90"/>
      <c r="G1044" s="90"/>
      <c r="H1044" s="90"/>
      <c r="I1044" s="90"/>
      <c r="J1044" s="90"/>
      <c r="K1044" s="90"/>
      <c r="L1044" s="90"/>
      <c r="M1044" s="90"/>
      <c r="N1044" s="90"/>
      <c r="O1044" s="90"/>
      <c r="P1044" s="90"/>
      <c r="Q1044" s="90"/>
      <c r="R1044" s="90"/>
      <c r="S1044" s="90"/>
      <c r="T1044" s="90"/>
      <c r="U1044" s="90"/>
      <c r="V1044" s="90"/>
      <c r="W1044" s="90"/>
      <c r="X1044" s="90"/>
      <c r="Y1044" s="90"/>
      <c r="Z1044" s="90"/>
      <c r="AA1044" s="90"/>
      <c r="AB1044" s="90"/>
      <c r="AC1044" s="90"/>
      <c r="AD1044" s="90"/>
      <c r="AE1044" s="90"/>
      <c r="AF1044" s="90"/>
      <c r="AG1044" s="90"/>
      <c r="AH1044" s="90"/>
      <c r="AI1044" s="90"/>
      <c r="AJ1044" s="92"/>
      <c r="AK1044" s="92"/>
      <c r="AL1044" s="92"/>
      <c r="AM1044" s="92"/>
      <c r="AN1044" s="92"/>
      <c r="AO1044" s="92"/>
      <c r="AP1044" s="92"/>
      <c r="AQ1044" s="92"/>
      <c r="AR1044" s="92"/>
    </row>
    <row r="1045" spans="1:44" x14ac:dyDescent="0.2">
      <c r="A1045" s="90"/>
      <c r="B1045" s="90"/>
      <c r="C1045" s="91"/>
      <c r="D1045" s="90"/>
      <c r="E1045" s="90"/>
      <c r="F1045" s="90"/>
      <c r="G1045" s="90"/>
      <c r="H1045" s="90"/>
      <c r="I1045" s="90"/>
      <c r="J1045" s="90"/>
      <c r="K1045" s="90"/>
      <c r="L1045" s="90"/>
      <c r="M1045" s="90"/>
      <c r="N1045" s="90"/>
      <c r="O1045" s="90"/>
      <c r="P1045" s="90"/>
      <c r="Q1045" s="90"/>
      <c r="R1045" s="90"/>
      <c r="S1045" s="90"/>
      <c r="T1045" s="90"/>
      <c r="U1045" s="90"/>
      <c r="V1045" s="90"/>
      <c r="W1045" s="90"/>
      <c r="X1045" s="90"/>
      <c r="Y1045" s="90"/>
      <c r="Z1045" s="90"/>
      <c r="AA1045" s="90"/>
      <c r="AB1045" s="90"/>
      <c r="AC1045" s="90"/>
      <c r="AD1045" s="90"/>
      <c r="AE1045" s="90"/>
      <c r="AF1045" s="90"/>
      <c r="AG1045" s="90"/>
      <c r="AH1045" s="90"/>
      <c r="AI1045" s="90"/>
      <c r="AJ1045" s="92"/>
      <c r="AK1045" s="92"/>
      <c r="AL1045" s="92"/>
      <c r="AM1045" s="92"/>
      <c r="AN1045" s="92"/>
      <c r="AO1045" s="92"/>
      <c r="AP1045" s="92"/>
      <c r="AQ1045" s="92"/>
      <c r="AR1045" s="92"/>
    </row>
    <row r="1046" spans="1:44" x14ac:dyDescent="0.2">
      <c r="A1046" s="90"/>
      <c r="B1046" s="90"/>
      <c r="C1046" s="91"/>
      <c r="D1046" s="90"/>
      <c r="E1046" s="90"/>
      <c r="F1046" s="90"/>
      <c r="G1046" s="90"/>
      <c r="H1046" s="90"/>
      <c r="I1046" s="90"/>
      <c r="J1046" s="90"/>
      <c r="K1046" s="90"/>
      <c r="L1046" s="90"/>
      <c r="M1046" s="90"/>
      <c r="N1046" s="90"/>
      <c r="O1046" s="90"/>
      <c r="P1046" s="90"/>
      <c r="Q1046" s="90"/>
      <c r="R1046" s="90"/>
      <c r="S1046" s="90"/>
      <c r="T1046" s="90"/>
      <c r="U1046" s="90"/>
      <c r="V1046" s="90"/>
      <c r="W1046" s="90"/>
      <c r="X1046" s="90"/>
      <c r="Y1046" s="90"/>
      <c r="Z1046" s="90"/>
      <c r="AA1046" s="90"/>
      <c r="AB1046" s="90"/>
      <c r="AC1046" s="90"/>
      <c r="AD1046" s="90"/>
      <c r="AE1046" s="90"/>
      <c r="AF1046" s="90"/>
      <c r="AG1046" s="90"/>
      <c r="AH1046" s="90"/>
      <c r="AI1046" s="90"/>
      <c r="AJ1046" s="92"/>
      <c r="AK1046" s="92"/>
      <c r="AL1046" s="92"/>
      <c r="AM1046" s="92"/>
      <c r="AN1046" s="92"/>
      <c r="AO1046" s="92"/>
      <c r="AP1046" s="92"/>
      <c r="AQ1046" s="92"/>
      <c r="AR1046" s="92"/>
    </row>
    <row r="1047" spans="1:44" x14ac:dyDescent="0.2">
      <c r="A1047" s="90"/>
      <c r="B1047" s="90"/>
      <c r="C1047" s="91"/>
      <c r="D1047" s="90"/>
      <c r="E1047" s="90"/>
      <c r="F1047" s="90"/>
      <c r="G1047" s="90"/>
      <c r="H1047" s="90"/>
      <c r="I1047" s="90"/>
      <c r="J1047" s="90"/>
      <c r="K1047" s="90"/>
      <c r="L1047" s="90"/>
      <c r="M1047" s="90"/>
      <c r="N1047" s="90"/>
      <c r="O1047" s="90"/>
      <c r="P1047" s="90"/>
      <c r="Q1047" s="90"/>
      <c r="R1047" s="90"/>
      <c r="S1047" s="90"/>
      <c r="T1047" s="90"/>
      <c r="U1047" s="90"/>
      <c r="V1047" s="90"/>
      <c r="W1047" s="90"/>
      <c r="X1047" s="90"/>
      <c r="Y1047" s="90"/>
      <c r="Z1047" s="90"/>
      <c r="AA1047" s="90"/>
      <c r="AB1047" s="90"/>
      <c r="AC1047" s="90"/>
      <c r="AD1047" s="90"/>
      <c r="AE1047" s="90"/>
      <c r="AF1047" s="90"/>
      <c r="AG1047" s="90"/>
      <c r="AH1047" s="90"/>
      <c r="AI1047" s="90"/>
      <c r="AJ1047" s="92"/>
      <c r="AK1047" s="92"/>
      <c r="AL1047" s="92"/>
      <c r="AM1047" s="92"/>
      <c r="AN1047" s="92"/>
      <c r="AO1047" s="92"/>
      <c r="AP1047" s="92"/>
      <c r="AQ1047" s="92"/>
      <c r="AR1047" s="92"/>
    </row>
    <row r="1048" spans="1:44" x14ac:dyDescent="0.2">
      <c r="A1048" s="90"/>
      <c r="B1048" s="90"/>
      <c r="C1048" s="91"/>
      <c r="D1048" s="90"/>
      <c r="E1048" s="90"/>
      <c r="F1048" s="90"/>
      <c r="G1048" s="90"/>
      <c r="H1048" s="90"/>
      <c r="I1048" s="90"/>
      <c r="J1048" s="90"/>
      <c r="K1048" s="90"/>
      <c r="L1048" s="90"/>
      <c r="M1048" s="90"/>
      <c r="N1048" s="90"/>
      <c r="O1048" s="90"/>
      <c r="P1048" s="90"/>
      <c r="Q1048" s="90"/>
      <c r="R1048" s="90"/>
      <c r="S1048" s="90"/>
      <c r="T1048" s="90"/>
      <c r="U1048" s="90"/>
      <c r="V1048" s="90"/>
      <c r="W1048" s="90"/>
      <c r="X1048" s="90"/>
      <c r="Y1048" s="90"/>
      <c r="Z1048" s="90"/>
      <c r="AA1048" s="90"/>
      <c r="AB1048" s="90"/>
      <c r="AC1048" s="90"/>
      <c r="AD1048" s="90"/>
      <c r="AE1048" s="90"/>
      <c r="AF1048" s="90"/>
      <c r="AG1048" s="90"/>
      <c r="AH1048" s="90"/>
      <c r="AI1048" s="90"/>
      <c r="AJ1048" s="92"/>
      <c r="AK1048" s="92"/>
      <c r="AL1048" s="92"/>
      <c r="AM1048" s="92"/>
      <c r="AN1048" s="92"/>
      <c r="AO1048" s="92"/>
      <c r="AP1048" s="92"/>
      <c r="AQ1048" s="92"/>
      <c r="AR1048" s="92"/>
    </row>
    <row r="1049" spans="1:44" x14ac:dyDescent="0.2">
      <c r="A1049" s="90"/>
      <c r="B1049" s="90"/>
      <c r="C1049" s="91"/>
      <c r="D1049" s="90"/>
      <c r="E1049" s="90"/>
      <c r="F1049" s="90"/>
      <c r="G1049" s="90"/>
      <c r="H1049" s="90"/>
      <c r="I1049" s="90"/>
      <c r="J1049" s="90"/>
      <c r="K1049" s="90"/>
      <c r="L1049" s="90"/>
      <c r="M1049" s="90"/>
      <c r="N1049" s="90"/>
      <c r="O1049" s="90"/>
      <c r="P1049" s="90"/>
      <c r="Q1049" s="90"/>
      <c r="R1049" s="90"/>
      <c r="S1049" s="90"/>
      <c r="T1049" s="90"/>
      <c r="U1049" s="90"/>
      <c r="V1049" s="90"/>
      <c r="W1049" s="90"/>
      <c r="X1049" s="90"/>
      <c r="Y1049" s="90"/>
      <c r="Z1049" s="90"/>
      <c r="AA1049" s="90"/>
      <c r="AB1049" s="90"/>
      <c r="AC1049" s="90"/>
      <c r="AD1049" s="90"/>
      <c r="AE1049" s="90"/>
      <c r="AF1049" s="90"/>
      <c r="AG1049" s="90"/>
      <c r="AH1049" s="90"/>
      <c r="AI1049" s="90"/>
      <c r="AJ1049" s="92"/>
      <c r="AK1049" s="92"/>
      <c r="AL1049" s="92"/>
      <c r="AM1049" s="92"/>
      <c r="AN1049" s="92"/>
      <c r="AO1049" s="92"/>
      <c r="AP1049" s="92"/>
      <c r="AQ1049" s="92"/>
      <c r="AR1049" s="92"/>
    </row>
    <row r="1050" spans="1:44" x14ac:dyDescent="0.2">
      <c r="A1050" s="90"/>
      <c r="B1050" s="90"/>
      <c r="C1050" s="91"/>
      <c r="D1050" s="90"/>
      <c r="E1050" s="90"/>
      <c r="F1050" s="90"/>
      <c r="G1050" s="90"/>
      <c r="H1050" s="90"/>
      <c r="I1050" s="90"/>
      <c r="J1050" s="90"/>
      <c r="K1050" s="90"/>
      <c r="L1050" s="90"/>
      <c r="M1050" s="90"/>
      <c r="N1050" s="90"/>
      <c r="O1050" s="90"/>
      <c r="P1050" s="90"/>
      <c r="Q1050" s="90"/>
      <c r="R1050" s="90"/>
      <c r="S1050" s="90"/>
      <c r="T1050" s="90"/>
      <c r="U1050" s="90"/>
      <c r="V1050" s="90"/>
      <c r="W1050" s="90"/>
      <c r="X1050" s="90"/>
      <c r="Y1050" s="90"/>
      <c r="Z1050" s="90"/>
      <c r="AA1050" s="90"/>
      <c r="AB1050" s="90"/>
      <c r="AC1050" s="90"/>
      <c r="AD1050" s="90"/>
      <c r="AE1050" s="90"/>
      <c r="AF1050" s="90"/>
      <c r="AG1050" s="90"/>
      <c r="AH1050" s="90"/>
      <c r="AI1050" s="90"/>
      <c r="AJ1050" s="92"/>
      <c r="AK1050" s="92"/>
      <c r="AL1050" s="92"/>
      <c r="AM1050" s="92"/>
      <c r="AN1050" s="92"/>
      <c r="AO1050" s="92"/>
      <c r="AP1050" s="92"/>
      <c r="AQ1050" s="92"/>
      <c r="AR1050" s="92"/>
    </row>
    <row r="1051" spans="1:44" x14ac:dyDescent="0.2">
      <c r="A1051" s="90"/>
      <c r="B1051" s="90"/>
      <c r="C1051" s="91"/>
      <c r="D1051" s="90"/>
      <c r="E1051" s="90"/>
      <c r="F1051" s="90"/>
      <c r="G1051" s="90"/>
      <c r="H1051" s="90"/>
      <c r="I1051" s="90"/>
      <c r="J1051" s="90"/>
      <c r="K1051" s="90"/>
      <c r="L1051" s="90"/>
      <c r="M1051" s="90"/>
      <c r="N1051" s="90"/>
      <c r="O1051" s="90"/>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2"/>
      <c r="AK1051" s="92"/>
      <c r="AL1051" s="92"/>
      <c r="AM1051" s="92"/>
      <c r="AN1051" s="92"/>
      <c r="AO1051" s="92"/>
      <c r="AP1051" s="92"/>
      <c r="AQ1051" s="92"/>
      <c r="AR1051" s="92"/>
    </row>
    <row r="1052" spans="1:44" x14ac:dyDescent="0.2">
      <c r="A1052" s="90"/>
      <c r="B1052" s="90"/>
      <c r="C1052" s="91"/>
      <c r="D1052" s="90"/>
      <c r="E1052" s="90"/>
      <c r="F1052" s="90"/>
      <c r="G1052" s="90"/>
      <c r="H1052" s="90"/>
      <c r="I1052" s="90"/>
      <c r="J1052" s="90"/>
      <c r="K1052" s="90"/>
      <c r="L1052" s="90"/>
      <c r="M1052" s="90"/>
      <c r="N1052" s="90"/>
      <c r="O1052" s="90"/>
      <c r="P1052" s="90"/>
      <c r="Q1052" s="90"/>
      <c r="R1052" s="90"/>
      <c r="S1052" s="90"/>
      <c r="T1052" s="90"/>
      <c r="U1052" s="90"/>
      <c r="V1052" s="90"/>
      <c r="W1052" s="90"/>
      <c r="X1052" s="90"/>
      <c r="Y1052" s="90"/>
      <c r="Z1052" s="90"/>
      <c r="AA1052" s="90"/>
      <c r="AB1052" s="90"/>
      <c r="AC1052" s="90"/>
      <c r="AD1052" s="90"/>
      <c r="AE1052" s="90"/>
      <c r="AF1052" s="90"/>
      <c r="AG1052" s="90"/>
      <c r="AH1052" s="90"/>
      <c r="AI1052" s="90"/>
      <c r="AJ1052" s="92"/>
      <c r="AK1052" s="92"/>
      <c r="AL1052" s="92"/>
      <c r="AM1052" s="92"/>
      <c r="AN1052" s="92"/>
      <c r="AO1052" s="92"/>
      <c r="AP1052" s="92"/>
      <c r="AQ1052" s="92"/>
      <c r="AR1052" s="92"/>
    </row>
    <row r="1053" spans="1:44" x14ac:dyDescent="0.2">
      <c r="A1053" s="90"/>
      <c r="B1053" s="90"/>
      <c r="C1053" s="91"/>
      <c r="D1053" s="90"/>
      <c r="E1053" s="90"/>
      <c r="F1053" s="90"/>
      <c r="G1053" s="90"/>
      <c r="H1053" s="90"/>
      <c r="I1053" s="90"/>
      <c r="J1053" s="90"/>
      <c r="K1053" s="90"/>
      <c r="L1053" s="90"/>
      <c r="M1053" s="90"/>
      <c r="N1053" s="90"/>
      <c r="O1053" s="90"/>
      <c r="P1053" s="90"/>
      <c r="Q1053" s="90"/>
      <c r="R1053" s="90"/>
      <c r="S1053" s="90"/>
      <c r="T1053" s="90"/>
      <c r="U1053" s="90"/>
      <c r="V1053" s="90"/>
      <c r="W1053" s="90"/>
      <c r="X1053" s="90"/>
      <c r="Y1053" s="90"/>
      <c r="Z1053" s="90"/>
      <c r="AA1053" s="90"/>
      <c r="AB1053" s="90"/>
      <c r="AC1053" s="90"/>
      <c r="AD1053" s="90"/>
      <c r="AE1053" s="90"/>
      <c r="AF1053" s="90"/>
      <c r="AG1053" s="90"/>
      <c r="AH1053" s="90"/>
      <c r="AI1053" s="90"/>
      <c r="AJ1053" s="92"/>
      <c r="AK1053" s="92"/>
      <c r="AL1053" s="92"/>
      <c r="AM1053" s="92"/>
      <c r="AN1053" s="92"/>
      <c r="AO1053" s="92"/>
      <c r="AP1053" s="92"/>
      <c r="AQ1053" s="92"/>
      <c r="AR1053" s="92"/>
    </row>
    <row r="1054" spans="1:44" x14ac:dyDescent="0.2">
      <c r="A1054" s="90"/>
      <c r="B1054" s="90"/>
      <c r="C1054" s="91"/>
      <c r="D1054" s="90"/>
      <c r="E1054" s="90"/>
      <c r="F1054" s="90"/>
      <c r="G1054" s="90"/>
      <c r="H1054" s="90"/>
      <c r="I1054" s="90"/>
      <c r="J1054" s="90"/>
      <c r="K1054" s="90"/>
      <c r="L1054" s="90"/>
      <c r="M1054" s="90"/>
      <c r="N1054" s="90"/>
      <c r="O1054" s="90"/>
      <c r="P1054" s="90"/>
      <c r="Q1054" s="90"/>
      <c r="R1054" s="90"/>
      <c r="S1054" s="90"/>
      <c r="T1054" s="90"/>
      <c r="U1054" s="90"/>
      <c r="V1054" s="90"/>
      <c r="W1054" s="90"/>
      <c r="X1054" s="90"/>
      <c r="Y1054" s="90"/>
      <c r="Z1054" s="90"/>
      <c r="AA1054" s="90"/>
      <c r="AB1054" s="90"/>
      <c r="AC1054" s="90"/>
      <c r="AD1054" s="90"/>
      <c r="AE1054" s="90"/>
      <c r="AF1054" s="90"/>
      <c r="AG1054" s="90"/>
      <c r="AH1054" s="90"/>
      <c r="AI1054" s="90"/>
      <c r="AJ1054" s="92"/>
      <c r="AK1054" s="92"/>
      <c r="AL1054" s="92"/>
      <c r="AM1054" s="92"/>
      <c r="AN1054" s="92"/>
      <c r="AO1054" s="92"/>
      <c r="AP1054" s="92"/>
      <c r="AQ1054" s="92"/>
      <c r="AR1054" s="92"/>
    </row>
    <row r="1055" spans="1:44" x14ac:dyDescent="0.2">
      <c r="A1055" s="90"/>
      <c r="B1055" s="90"/>
      <c r="C1055" s="91"/>
      <c r="D1055" s="90"/>
      <c r="E1055" s="90"/>
      <c r="F1055" s="90"/>
      <c r="G1055" s="90"/>
      <c r="H1055" s="90"/>
      <c r="I1055" s="90"/>
      <c r="J1055" s="90"/>
      <c r="K1055" s="90"/>
      <c r="L1055" s="90"/>
      <c r="M1055" s="90"/>
      <c r="N1055" s="90"/>
      <c r="O1055" s="90"/>
      <c r="P1055" s="90"/>
      <c r="Q1055" s="90"/>
      <c r="R1055" s="90"/>
      <c r="S1055" s="90"/>
      <c r="T1055" s="90"/>
      <c r="U1055" s="90"/>
      <c r="V1055" s="90"/>
      <c r="W1055" s="90"/>
      <c r="X1055" s="90"/>
      <c r="Y1055" s="90"/>
      <c r="Z1055" s="90"/>
      <c r="AA1055" s="90"/>
      <c r="AB1055" s="90"/>
      <c r="AC1055" s="90"/>
      <c r="AD1055" s="90"/>
      <c r="AE1055" s="90"/>
      <c r="AF1055" s="90"/>
      <c r="AG1055" s="90"/>
      <c r="AH1055" s="90"/>
      <c r="AI1055" s="90"/>
      <c r="AJ1055" s="92"/>
      <c r="AK1055" s="92"/>
      <c r="AL1055" s="92"/>
      <c r="AM1055" s="92"/>
      <c r="AN1055" s="92"/>
      <c r="AO1055" s="92"/>
      <c r="AP1055" s="92"/>
      <c r="AQ1055" s="92"/>
      <c r="AR1055" s="92"/>
    </row>
    <row r="1056" spans="1:44" x14ac:dyDescent="0.2">
      <c r="A1056" s="90"/>
      <c r="B1056" s="90"/>
      <c r="C1056" s="91"/>
      <c r="D1056" s="90"/>
      <c r="E1056" s="90"/>
      <c r="F1056" s="90"/>
      <c r="G1056" s="90"/>
      <c r="H1056" s="90"/>
      <c r="I1056" s="90"/>
      <c r="J1056" s="90"/>
      <c r="K1056" s="90"/>
      <c r="L1056" s="90"/>
      <c r="M1056" s="90"/>
      <c r="N1056" s="90"/>
      <c r="O1056" s="90"/>
      <c r="P1056" s="90"/>
      <c r="Q1056" s="90"/>
      <c r="R1056" s="90"/>
      <c r="S1056" s="90"/>
      <c r="T1056" s="90"/>
      <c r="U1056" s="90"/>
      <c r="V1056" s="90"/>
      <c r="W1056" s="90"/>
      <c r="X1056" s="90"/>
      <c r="Y1056" s="90"/>
      <c r="Z1056" s="90"/>
      <c r="AA1056" s="90"/>
      <c r="AB1056" s="90"/>
      <c r="AC1056" s="90"/>
      <c r="AD1056" s="90"/>
      <c r="AE1056" s="90"/>
      <c r="AF1056" s="90"/>
      <c r="AG1056" s="90"/>
      <c r="AH1056" s="90"/>
      <c r="AI1056" s="90"/>
      <c r="AJ1056" s="92"/>
      <c r="AK1056" s="92"/>
      <c r="AL1056" s="92"/>
      <c r="AM1056" s="92"/>
      <c r="AN1056" s="92"/>
      <c r="AO1056" s="92"/>
      <c r="AP1056" s="92"/>
      <c r="AQ1056" s="92"/>
      <c r="AR1056" s="92"/>
    </row>
    <row r="1057" spans="1:44" x14ac:dyDescent="0.2">
      <c r="A1057" s="90"/>
      <c r="B1057" s="90"/>
      <c r="C1057" s="91"/>
      <c r="D1057" s="90"/>
      <c r="E1057" s="90"/>
      <c r="F1057" s="90"/>
      <c r="G1057" s="90"/>
      <c r="H1057" s="90"/>
      <c r="I1057" s="90"/>
      <c r="J1057" s="90"/>
      <c r="K1057" s="90"/>
      <c r="L1057" s="90"/>
      <c r="M1057" s="90"/>
      <c r="N1057" s="90"/>
      <c r="O1057" s="90"/>
      <c r="P1057" s="90"/>
      <c r="Q1057" s="90"/>
      <c r="R1057" s="90"/>
      <c r="S1057" s="90"/>
      <c r="T1057" s="90"/>
      <c r="U1057" s="90"/>
      <c r="V1057" s="90"/>
      <c r="W1057" s="90"/>
      <c r="X1057" s="90"/>
      <c r="Y1057" s="90"/>
      <c r="Z1057" s="90"/>
      <c r="AA1057" s="90"/>
      <c r="AB1057" s="90"/>
      <c r="AC1057" s="90"/>
      <c r="AD1057" s="90"/>
      <c r="AE1057" s="90"/>
      <c r="AF1057" s="90"/>
      <c r="AG1057" s="90"/>
      <c r="AH1057" s="90"/>
      <c r="AI1057" s="90"/>
      <c r="AJ1057" s="92"/>
      <c r="AK1057" s="92"/>
      <c r="AL1057" s="92"/>
      <c r="AM1057" s="92"/>
      <c r="AN1057" s="92"/>
      <c r="AO1057" s="92"/>
      <c r="AP1057" s="92"/>
      <c r="AQ1057" s="92"/>
      <c r="AR1057" s="92"/>
    </row>
    <row r="1058" spans="1:44" x14ac:dyDescent="0.2">
      <c r="A1058" s="90"/>
      <c r="B1058" s="90"/>
      <c r="C1058" s="91"/>
      <c r="D1058" s="90"/>
      <c r="E1058" s="90"/>
      <c r="F1058" s="90"/>
      <c r="G1058" s="90"/>
      <c r="H1058" s="90"/>
      <c r="I1058" s="90"/>
      <c r="J1058" s="90"/>
      <c r="K1058" s="90"/>
      <c r="L1058" s="90"/>
      <c r="M1058" s="90"/>
      <c r="N1058" s="90"/>
      <c r="O1058" s="90"/>
      <c r="P1058" s="90"/>
      <c r="Q1058" s="90"/>
      <c r="R1058" s="90"/>
      <c r="S1058" s="90"/>
      <c r="T1058" s="90"/>
      <c r="U1058" s="90"/>
      <c r="V1058" s="90"/>
      <c r="W1058" s="90"/>
      <c r="X1058" s="90"/>
      <c r="Y1058" s="90"/>
      <c r="Z1058" s="90"/>
      <c r="AA1058" s="90"/>
      <c r="AB1058" s="90"/>
      <c r="AC1058" s="90"/>
      <c r="AD1058" s="90"/>
      <c r="AE1058" s="90"/>
      <c r="AF1058" s="90"/>
      <c r="AG1058" s="90"/>
      <c r="AH1058" s="90"/>
      <c r="AI1058" s="90"/>
      <c r="AJ1058" s="92"/>
      <c r="AK1058" s="92"/>
      <c r="AL1058" s="92"/>
      <c r="AM1058" s="92"/>
      <c r="AN1058" s="92"/>
      <c r="AO1058" s="92"/>
      <c r="AP1058" s="92"/>
      <c r="AQ1058" s="92"/>
      <c r="AR1058" s="92"/>
    </row>
    <row r="1059" spans="1:44" x14ac:dyDescent="0.2">
      <c r="A1059" s="90"/>
      <c r="B1059" s="90"/>
      <c r="C1059" s="91"/>
      <c r="D1059" s="90"/>
      <c r="E1059" s="90"/>
      <c r="F1059" s="90"/>
      <c r="G1059" s="90"/>
      <c r="H1059" s="90"/>
      <c r="I1059" s="90"/>
      <c r="J1059" s="90"/>
      <c r="K1059" s="90"/>
      <c r="L1059" s="90"/>
      <c r="M1059" s="90"/>
      <c r="N1059" s="90"/>
      <c r="O1059" s="90"/>
      <c r="P1059" s="90"/>
      <c r="Q1059" s="90"/>
      <c r="R1059" s="90"/>
      <c r="S1059" s="90"/>
      <c r="T1059" s="90"/>
      <c r="U1059" s="90"/>
      <c r="V1059" s="90"/>
      <c r="W1059" s="90"/>
      <c r="X1059" s="90"/>
      <c r="Y1059" s="90"/>
      <c r="Z1059" s="90"/>
      <c r="AA1059" s="90"/>
      <c r="AB1059" s="90"/>
      <c r="AC1059" s="90"/>
      <c r="AD1059" s="90"/>
      <c r="AE1059" s="90"/>
      <c r="AF1059" s="90"/>
      <c r="AG1059" s="90"/>
      <c r="AH1059" s="90"/>
      <c r="AI1059" s="90"/>
      <c r="AJ1059" s="92"/>
      <c r="AK1059" s="92"/>
      <c r="AL1059" s="92"/>
      <c r="AM1059" s="92"/>
      <c r="AN1059" s="92"/>
      <c r="AO1059" s="92"/>
      <c r="AP1059" s="92"/>
      <c r="AQ1059" s="92"/>
      <c r="AR1059" s="92"/>
    </row>
    <row r="1060" spans="1:44" x14ac:dyDescent="0.2">
      <c r="A1060" s="90"/>
      <c r="B1060" s="90"/>
      <c r="C1060" s="91"/>
      <c r="D1060" s="90"/>
      <c r="E1060" s="90"/>
      <c r="F1060" s="90"/>
      <c r="G1060" s="90"/>
      <c r="H1060" s="90"/>
      <c r="I1060" s="90"/>
      <c r="J1060" s="90"/>
      <c r="K1060" s="90"/>
      <c r="L1060" s="90"/>
      <c r="M1060" s="90"/>
      <c r="N1060" s="90"/>
      <c r="O1060" s="90"/>
      <c r="P1060" s="90"/>
      <c r="Q1060" s="90"/>
      <c r="R1060" s="90"/>
      <c r="S1060" s="90"/>
      <c r="T1060" s="90"/>
      <c r="U1060" s="90"/>
      <c r="V1060" s="90"/>
      <c r="W1060" s="90"/>
      <c r="X1060" s="90"/>
      <c r="Y1060" s="90"/>
      <c r="Z1060" s="90"/>
      <c r="AA1060" s="90"/>
      <c r="AB1060" s="90"/>
      <c r="AC1060" s="90"/>
      <c r="AD1060" s="90"/>
      <c r="AE1060" s="90"/>
      <c r="AF1060" s="90"/>
      <c r="AG1060" s="90"/>
      <c r="AH1060" s="90"/>
      <c r="AI1060" s="90"/>
      <c r="AJ1060" s="92"/>
      <c r="AK1060" s="92"/>
      <c r="AL1060" s="92"/>
      <c r="AM1060" s="92"/>
      <c r="AN1060" s="92"/>
      <c r="AO1060" s="92"/>
      <c r="AP1060" s="92"/>
      <c r="AQ1060" s="92"/>
      <c r="AR1060" s="92"/>
    </row>
    <row r="1061" spans="1:44" x14ac:dyDescent="0.2">
      <c r="A1061" s="90"/>
      <c r="B1061" s="90"/>
      <c r="C1061" s="91"/>
      <c r="D1061" s="90"/>
      <c r="E1061" s="90"/>
      <c r="F1061" s="90"/>
      <c r="G1061" s="90"/>
      <c r="H1061" s="90"/>
      <c r="I1061" s="90"/>
      <c r="J1061" s="90"/>
      <c r="K1061" s="90"/>
      <c r="L1061" s="90"/>
      <c r="M1061" s="90"/>
      <c r="N1061" s="90"/>
      <c r="O1061" s="90"/>
      <c r="P1061" s="90"/>
      <c r="Q1061" s="90"/>
      <c r="R1061" s="90"/>
      <c r="S1061" s="90"/>
      <c r="T1061" s="90"/>
      <c r="U1061" s="90"/>
      <c r="V1061" s="90"/>
      <c r="W1061" s="90"/>
      <c r="X1061" s="90"/>
      <c r="Y1061" s="90"/>
      <c r="Z1061" s="90"/>
      <c r="AA1061" s="90"/>
      <c r="AB1061" s="90"/>
      <c r="AC1061" s="90"/>
      <c r="AD1061" s="90"/>
      <c r="AE1061" s="90"/>
      <c r="AF1061" s="90"/>
      <c r="AG1061" s="90"/>
      <c r="AH1061" s="90"/>
      <c r="AI1061" s="90"/>
      <c r="AJ1061" s="92"/>
      <c r="AK1061" s="92"/>
      <c r="AL1061" s="92"/>
      <c r="AM1061" s="92"/>
      <c r="AN1061" s="92"/>
      <c r="AO1061" s="92"/>
      <c r="AP1061" s="92"/>
      <c r="AQ1061" s="92"/>
      <c r="AR1061" s="92"/>
    </row>
    <row r="1062" spans="1:44" x14ac:dyDescent="0.2">
      <c r="A1062" s="90"/>
      <c r="B1062" s="90"/>
      <c r="C1062" s="91"/>
      <c r="D1062" s="90"/>
      <c r="E1062" s="90"/>
      <c r="F1062" s="90"/>
      <c r="G1062" s="90"/>
      <c r="H1062" s="90"/>
      <c r="I1062" s="90"/>
      <c r="J1062" s="90"/>
      <c r="K1062" s="90"/>
      <c r="L1062" s="90"/>
      <c r="M1062" s="90"/>
      <c r="N1062" s="90"/>
      <c r="O1062" s="90"/>
      <c r="P1062" s="90"/>
      <c r="Q1062" s="90"/>
      <c r="R1062" s="90"/>
      <c r="S1062" s="90"/>
      <c r="T1062" s="90"/>
      <c r="U1062" s="90"/>
      <c r="V1062" s="90"/>
      <c r="W1062" s="90"/>
      <c r="X1062" s="90"/>
      <c r="Y1062" s="90"/>
      <c r="Z1062" s="90"/>
      <c r="AA1062" s="90"/>
      <c r="AB1062" s="90"/>
      <c r="AC1062" s="90"/>
      <c r="AD1062" s="90"/>
      <c r="AE1062" s="90"/>
      <c r="AF1062" s="90"/>
      <c r="AG1062" s="90"/>
      <c r="AH1062" s="90"/>
      <c r="AI1062" s="90"/>
      <c r="AJ1062" s="92"/>
      <c r="AK1062" s="92"/>
      <c r="AL1062" s="92"/>
      <c r="AM1062" s="92"/>
      <c r="AN1062" s="92"/>
      <c r="AO1062" s="92"/>
      <c r="AP1062" s="92"/>
      <c r="AQ1062" s="92"/>
      <c r="AR1062" s="92"/>
    </row>
    <row r="1063" spans="1:44" x14ac:dyDescent="0.2">
      <c r="A1063" s="90"/>
      <c r="B1063" s="90"/>
      <c r="C1063" s="91"/>
      <c r="D1063" s="90"/>
      <c r="E1063" s="90"/>
      <c r="F1063" s="90"/>
      <c r="G1063" s="90"/>
      <c r="H1063" s="90"/>
      <c r="I1063" s="90"/>
      <c r="J1063" s="90"/>
      <c r="K1063" s="90"/>
      <c r="L1063" s="90"/>
      <c r="M1063" s="90"/>
      <c r="N1063" s="90"/>
      <c r="O1063" s="90"/>
      <c r="P1063" s="90"/>
      <c r="Q1063" s="90"/>
      <c r="R1063" s="90"/>
      <c r="S1063" s="90"/>
      <c r="T1063" s="90"/>
      <c r="U1063" s="90"/>
      <c r="V1063" s="90"/>
      <c r="W1063" s="90"/>
      <c r="X1063" s="90"/>
      <c r="Y1063" s="90"/>
      <c r="Z1063" s="90"/>
      <c r="AA1063" s="90"/>
      <c r="AB1063" s="90"/>
      <c r="AC1063" s="90"/>
      <c r="AD1063" s="90"/>
      <c r="AE1063" s="90"/>
      <c r="AF1063" s="90"/>
      <c r="AG1063" s="90"/>
      <c r="AH1063" s="90"/>
      <c r="AI1063" s="90"/>
      <c r="AJ1063" s="92"/>
      <c r="AK1063" s="92"/>
      <c r="AL1063" s="92"/>
      <c r="AM1063" s="92"/>
      <c r="AN1063" s="92"/>
      <c r="AO1063" s="92"/>
      <c r="AP1063" s="92"/>
      <c r="AQ1063" s="92"/>
      <c r="AR1063" s="92"/>
    </row>
    <row r="1064" spans="1:44" x14ac:dyDescent="0.2">
      <c r="A1064" s="90"/>
      <c r="B1064" s="90"/>
      <c r="C1064" s="91"/>
      <c r="D1064" s="90"/>
      <c r="E1064" s="90"/>
      <c r="F1064" s="90"/>
      <c r="G1064" s="90"/>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0"/>
      <c r="AG1064" s="90"/>
      <c r="AH1064" s="90"/>
      <c r="AI1064" s="90"/>
      <c r="AJ1064" s="92"/>
      <c r="AK1064" s="92"/>
      <c r="AL1064" s="92"/>
      <c r="AM1064" s="92"/>
      <c r="AN1064" s="92"/>
      <c r="AO1064" s="92"/>
      <c r="AP1064" s="92"/>
      <c r="AQ1064" s="92"/>
      <c r="AR1064" s="92"/>
    </row>
    <row r="1065" spans="1:44" x14ac:dyDescent="0.2">
      <c r="A1065" s="90"/>
      <c r="B1065" s="90"/>
      <c r="C1065" s="91"/>
      <c r="D1065" s="90"/>
      <c r="E1065" s="90"/>
      <c r="F1065" s="90"/>
      <c r="G1065" s="90"/>
      <c r="H1065" s="90"/>
      <c r="I1065" s="90"/>
      <c r="J1065" s="90"/>
      <c r="K1065" s="90"/>
      <c r="L1065" s="90"/>
      <c r="M1065" s="90"/>
      <c r="N1065" s="90"/>
      <c r="O1065" s="90"/>
      <c r="P1065" s="90"/>
      <c r="Q1065" s="90"/>
      <c r="R1065" s="90"/>
      <c r="S1065" s="90"/>
      <c r="T1065" s="90"/>
      <c r="U1065" s="90"/>
      <c r="V1065" s="90"/>
      <c r="W1065" s="90"/>
      <c r="X1065" s="90"/>
      <c r="Y1065" s="90"/>
      <c r="Z1065" s="90"/>
      <c r="AA1065" s="90"/>
      <c r="AB1065" s="90"/>
      <c r="AC1065" s="90"/>
      <c r="AD1065" s="90"/>
      <c r="AE1065" s="90"/>
      <c r="AF1065" s="90"/>
      <c r="AG1065" s="90"/>
      <c r="AH1065" s="90"/>
      <c r="AI1065" s="90"/>
      <c r="AJ1065" s="92"/>
      <c r="AK1065" s="92"/>
      <c r="AL1065" s="92"/>
      <c r="AM1065" s="92"/>
      <c r="AN1065" s="92"/>
      <c r="AO1065" s="92"/>
      <c r="AP1065" s="92"/>
      <c r="AQ1065" s="92"/>
      <c r="AR1065" s="92"/>
    </row>
    <row r="1066" spans="1:44" x14ac:dyDescent="0.2">
      <c r="A1066" s="90"/>
      <c r="B1066" s="90"/>
      <c r="C1066" s="91"/>
      <c r="D1066" s="90"/>
      <c r="E1066" s="90"/>
      <c r="F1066" s="90"/>
      <c r="G1066" s="90"/>
      <c r="H1066" s="90"/>
      <c r="I1066" s="90"/>
      <c r="J1066" s="90"/>
      <c r="K1066" s="90"/>
      <c r="L1066" s="90"/>
      <c r="M1066" s="90"/>
      <c r="N1066" s="90"/>
      <c r="O1066" s="90"/>
      <c r="P1066" s="90"/>
      <c r="Q1066" s="90"/>
      <c r="R1066" s="90"/>
      <c r="S1066" s="90"/>
      <c r="T1066" s="90"/>
      <c r="U1066" s="90"/>
      <c r="V1066" s="90"/>
      <c r="W1066" s="90"/>
      <c r="X1066" s="90"/>
      <c r="Y1066" s="90"/>
      <c r="Z1066" s="90"/>
      <c r="AA1066" s="90"/>
      <c r="AB1066" s="90"/>
      <c r="AC1066" s="90"/>
      <c r="AD1066" s="90"/>
      <c r="AE1066" s="90"/>
      <c r="AF1066" s="90"/>
      <c r="AG1066" s="90"/>
      <c r="AH1066" s="90"/>
      <c r="AI1066" s="90"/>
      <c r="AJ1066" s="92"/>
      <c r="AK1066" s="92"/>
      <c r="AL1066" s="92"/>
      <c r="AM1066" s="92"/>
      <c r="AN1066" s="92"/>
      <c r="AO1066" s="92"/>
      <c r="AP1066" s="92"/>
      <c r="AQ1066" s="92"/>
      <c r="AR1066" s="92"/>
    </row>
    <row r="1067" spans="1:44" x14ac:dyDescent="0.2">
      <c r="A1067" s="90"/>
      <c r="B1067" s="90"/>
      <c r="C1067" s="91"/>
      <c r="D1067" s="90"/>
      <c r="E1067" s="90"/>
      <c r="F1067" s="90"/>
      <c r="G1067" s="90"/>
      <c r="H1067" s="90"/>
      <c r="I1067" s="90"/>
      <c r="J1067" s="90"/>
      <c r="K1067" s="90"/>
      <c r="L1067" s="90"/>
      <c r="M1067" s="90"/>
      <c r="N1067" s="90"/>
      <c r="O1067" s="90"/>
      <c r="P1067" s="90"/>
      <c r="Q1067" s="90"/>
      <c r="R1067" s="90"/>
      <c r="S1067" s="90"/>
      <c r="T1067" s="90"/>
      <c r="U1067" s="90"/>
      <c r="V1067" s="90"/>
      <c r="W1067" s="90"/>
      <c r="X1067" s="90"/>
      <c r="Y1067" s="90"/>
      <c r="Z1067" s="90"/>
      <c r="AA1067" s="90"/>
      <c r="AB1067" s="90"/>
      <c r="AC1067" s="90"/>
      <c r="AD1067" s="90"/>
      <c r="AE1067" s="90"/>
      <c r="AF1067" s="90"/>
      <c r="AG1067" s="90"/>
      <c r="AH1067" s="90"/>
      <c r="AI1067" s="90"/>
      <c r="AJ1067" s="92"/>
      <c r="AK1067" s="92"/>
      <c r="AL1067" s="92"/>
      <c r="AM1067" s="92"/>
      <c r="AN1067" s="92"/>
      <c r="AO1067" s="92"/>
      <c r="AP1067" s="92"/>
      <c r="AQ1067" s="92"/>
      <c r="AR1067" s="92"/>
    </row>
    <row r="1068" spans="1:44" x14ac:dyDescent="0.2">
      <c r="A1068" s="90"/>
      <c r="B1068" s="90"/>
      <c r="C1068" s="91"/>
      <c r="D1068" s="90"/>
      <c r="E1068" s="90"/>
      <c r="F1068" s="90"/>
      <c r="G1068" s="90"/>
      <c r="H1068" s="90"/>
      <c r="I1068" s="90"/>
      <c r="J1068" s="90"/>
      <c r="K1068" s="90"/>
      <c r="L1068" s="90"/>
      <c r="M1068" s="90"/>
      <c r="N1068" s="90"/>
      <c r="O1068" s="90"/>
      <c r="P1068" s="90"/>
      <c r="Q1068" s="90"/>
      <c r="R1068" s="90"/>
      <c r="S1068" s="90"/>
      <c r="T1068" s="90"/>
      <c r="U1068" s="90"/>
      <c r="V1068" s="90"/>
      <c r="W1068" s="90"/>
      <c r="X1068" s="90"/>
      <c r="Y1068" s="90"/>
      <c r="Z1068" s="90"/>
      <c r="AA1068" s="90"/>
      <c r="AB1068" s="90"/>
      <c r="AC1068" s="90"/>
      <c r="AD1068" s="90"/>
      <c r="AE1068" s="90"/>
      <c r="AF1068" s="90"/>
      <c r="AG1068" s="90"/>
      <c r="AH1068" s="90"/>
      <c r="AI1068" s="90"/>
      <c r="AJ1068" s="92"/>
      <c r="AK1068" s="92"/>
      <c r="AL1068" s="92"/>
      <c r="AM1068" s="92"/>
      <c r="AN1068" s="92"/>
      <c r="AO1068" s="92"/>
      <c r="AP1068" s="92"/>
      <c r="AQ1068" s="92"/>
      <c r="AR1068" s="92"/>
    </row>
    <row r="1069" spans="1:44" x14ac:dyDescent="0.2">
      <c r="A1069" s="90"/>
      <c r="B1069" s="90"/>
      <c r="C1069" s="91"/>
      <c r="D1069" s="90"/>
      <c r="E1069" s="90"/>
      <c r="F1069" s="90"/>
      <c r="G1069" s="90"/>
      <c r="H1069" s="90"/>
      <c r="I1069" s="90"/>
      <c r="J1069" s="90"/>
      <c r="K1069" s="90"/>
      <c r="L1069" s="90"/>
      <c r="M1069" s="90"/>
      <c r="N1069" s="90"/>
      <c r="O1069" s="90"/>
      <c r="P1069" s="90"/>
      <c r="Q1069" s="90"/>
      <c r="R1069" s="90"/>
      <c r="S1069" s="90"/>
      <c r="T1069" s="90"/>
      <c r="U1069" s="90"/>
      <c r="V1069" s="90"/>
      <c r="W1069" s="90"/>
      <c r="X1069" s="90"/>
      <c r="Y1069" s="90"/>
      <c r="Z1069" s="90"/>
      <c r="AA1069" s="90"/>
      <c r="AB1069" s="90"/>
      <c r="AC1069" s="90"/>
      <c r="AD1069" s="90"/>
      <c r="AE1069" s="90"/>
      <c r="AF1069" s="90"/>
      <c r="AG1069" s="90"/>
      <c r="AH1069" s="90"/>
      <c r="AI1069" s="90"/>
      <c r="AJ1069" s="92"/>
      <c r="AK1069" s="92"/>
      <c r="AL1069" s="92"/>
      <c r="AM1069" s="92"/>
      <c r="AN1069" s="92"/>
      <c r="AO1069" s="92"/>
      <c r="AP1069" s="92"/>
      <c r="AQ1069" s="92"/>
      <c r="AR1069" s="92"/>
    </row>
    <row r="1070" spans="1:44" x14ac:dyDescent="0.2">
      <c r="A1070" s="90"/>
      <c r="B1070" s="90"/>
      <c r="C1070" s="91"/>
      <c r="D1070" s="90"/>
      <c r="E1070" s="90"/>
      <c r="F1070" s="90"/>
      <c r="G1070" s="90"/>
      <c r="H1070" s="90"/>
      <c r="I1070" s="90"/>
      <c r="J1070" s="90"/>
      <c r="K1070" s="90"/>
      <c r="L1070" s="90"/>
      <c r="M1070" s="90"/>
      <c r="N1070" s="90"/>
      <c r="O1070" s="90"/>
      <c r="P1070" s="90"/>
      <c r="Q1070" s="90"/>
      <c r="R1070" s="90"/>
      <c r="S1070" s="90"/>
      <c r="T1070" s="90"/>
      <c r="U1070" s="90"/>
      <c r="V1070" s="90"/>
      <c r="W1070" s="90"/>
      <c r="X1070" s="90"/>
      <c r="Y1070" s="90"/>
      <c r="Z1070" s="90"/>
      <c r="AA1070" s="90"/>
      <c r="AB1070" s="90"/>
      <c r="AC1070" s="90"/>
      <c r="AD1070" s="90"/>
      <c r="AE1070" s="90"/>
      <c r="AF1070" s="90"/>
      <c r="AG1070" s="90"/>
      <c r="AH1070" s="90"/>
      <c r="AI1070" s="90"/>
      <c r="AJ1070" s="92"/>
      <c r="AK1070" s="92"/>
      <c r="AL1070" s="92"/>
      <c r="AM1070" s="92"/>
      <c r="AN1070" s="92"/>
      <c r="AO1070" s="92"/>
      <c r="AP1070" s="92"/>
      <c r="AQ1070" s="92"/>
      <c r="AR1070" s="92"/>
    </row>
    <row r="1071" spans="1:44" x14ac:dyDescent="0.2">
      <c r="A1071" s="90"/>
      <c r="B1071" s="90"/>
      <c r="C1071" s="91"/>
      <c r="D1071" s="90"/>
      <c r="E1071" s="90"/>
      <c r="F1071" s="90"/>
      <c r="G1071" s="90"/>
      <c r="H1071" s="90"/>
      <c r="I1071" s="90"/>
      <c r="J1071" s="90"/>
      <c r="K1071" s="90"/>
      <c r="L1071" s="90"/>
      <c r="M1071" s="90"/>
      <c r="N1071" s="90"/>
      <c r="O1071" s="90"/>
      <c r="P1071" s="90"/>
      <c r="Q1071" s="90"/>
      <c r="R1071" s="90"/>
      <c r="S1071" s="90"/>
      <c r="T1071" s="90"/>
      <c r="U1071" s="90"/>
      <c r="V1071" s="90"/>
      <c r="W1071" s="90"/>
      <c r="X1071" s="90"/>
      <c r="Y1071" s="90"/>
      <c r="Z1071" s="90"/>
      <c r="AA1071" s="90"/>
      <c r="AB1071" s="90"/>
      <c r="AC1071" s="90"/>
      <c r="AD1071" s="90"/>
      <c r="AE1071" s="90"/>
      <c r="AF1071" s="90"/>
      <c r="AG1071" s="90"/>
      <c r="AH1071" s="90"/>
      <c r="AI1071" s="90"/>
      <c r="AJ1071" s="92"/>
      <c r="AK1071" s="92"/>
      <c r="AL1071" s="92"/>
      <c r="AM1071" s="92"/>
      <c r="AN1071" s="92"/>
      <c r="AO1071" s="92"/>
      <c r="AP1071" s="92"/>
      <c r="AQ1071" s="92"/>
      <c r="AR1071" s="92"/>
    </row>
    <row r="1072" spans="1:44" x14ac:dyDescent="0.2">
      <c r="A1072" s="90"/>
      <c r="B1072" s="90"/>
      <c r="C1072" s="91"/>
      <c r="D1072" s="90"/>
      <c r="E1072" s="90"/>
      <c r="F1072" s="90"/>
      <c r="G1072" s="90"/>
      <c r="H1072" s="90"/>
      <c r="I1072" s="90"/>
      <c r="J1072" s="90"/>
      <c r="K1072" s="90"/>
      <c r="L1072" s="90"/>
      <c r="M1072" s="90"/>
      <c r="N1072" s="90"/>
      <c r="O1072" s="90"/>
      <c r="P1072" s="90"/>
      <c r="Q1072" s="90"/>
      <c r="R1072" s="90"/>
      <c r="S1072" s="90"/>
      <c r="T1072" s="90"/>
      <c r="U1072" s="90"/>
      <c r="V1072" s="90"/>
      <c r="W1072" s="90"/>
      <c r="X1072" s="90"/>
      <c r="Y1072" s="90"/>
      <c r="Z1072" s="90"/>
      <c r="AA1072" s="90"/>
      <c r="AB1072" s="90"/>
      <c r="AC1072" s="90"/>
      <c r="AD1072" s="90"/>
      <c r="AE1072" s="90"/>
      <c r="AF1072" s="90"/>
      <c r="AG1072" s="90"/>
      <c r="AH1072" s="90"/>
      <c r="AI1072" s="90"/>
      <c r="AJ1072" s="92"/>
      <c r="AK1072" s="92"/>
      <c r="AL1072" s="92"/>
      <c r="AM1072" s="92"/>
      <c r="AN1072" s="92"/>
      <c r="AO1072" s="92"/>
      <c r="AP1072" s="92"/>
      <c r="AQ1072" s="92"/>
      <c r="AR1072" s="92"/>
    </row>
    <row r="1073" spans="1:44" x14ac:dyDescent="0.2">
      <c r="A1073" s="90"/>
      <c r="B1073" s="90"/>
      <c r="C1073" s="91"/>
      <c r="D1073" s="90"/>
      <c r="E1073" s="90"/>
      <c r="F1073" s="90"/>
      <c r="G1073" s="90"/>
      <c r="H1073" s="90"/>
      <c r="I1073" s="90"/>
      <c r="J1073" s="90"/>
      <c r="K1073" s="90"/>
      <c r="L1073" s="90"/>
      <c r="M1073" s="90"/>
      <c r="N1073" s="90"/>
      <c r="O1073" s="90"/>
      <c r="P1073" s="90"/>
      <c r="Q1073" s="90"/>
      <c r="R1073" s="90"/>
      <c r="S1073" s="90"/>
      <c r="T1073" s="90"/>
      <c r="U1073" s="90"/>
      <c r="V1073" s="90"/>
      <c r="W1073" s="90"/>
      <c r="X1073" s="90"/>
      <c r="Y1073" s="90"/>
      <c r="Z1073" s="90"/>
      <c r="AA1073" s="90"/>
      <c r="AB1073" s="90"/>
      <c r="AC1073" s="90"/>
      <c r="AD1073" s="90"/>
      <c r="AE1073" s="90"/>
      <c r="AF1073" s="90"/>
      <c r="AG1073" s="90"/>
      <c r="AH1073" s="90"/>
      <c r="AI1073" s="90"/>
      <c r="AJ1073" s="92"/>
      <c r="AK1073" s="92"/>
      <c r="AL1073" s="92"/>
      <c r="AM1073" s="92"/>
      <c r="AN1073" s="92"/>
      <c r="AO1073" s="92"/>
      <c r="AP1073" s="92"/>
      <c r="AQ1073" s="92"/>
      <c r="AR1073" s="92"/>
    </row>
    <row r="1074" spans="1:44" x14ac:dyDescent="0.2">
      <c r="A1074" s="90"/>
      <c r="B1074" s="90"/>
      <c r="C1074" s="91"/>
      <c r="D1074" s="90"/>
      <c r="E1074" s="90"/>
      <c r="F1074" s="90"/>
      <c r="G1074" s="90"/>
      <c r="H1074" s="90"/>
      <c r="I1074" s="90"/>
      <c r="J1074" s="90"/>
      <c r="K1074" s="90"/>
      <c r="L1074" s="90"/>
      <c r="M1074" s="90"/>
      <c r="N1074" s="90"/>
      <c r="O1074" s="90"/>
      <c r="P1074" s="90"/>
      <c r="Q1074" s="90"/>
      <c r="R1074" s="90"/>
      <c r="S1074" s="90"/>
      <c r="T1074" s="90"/>
      <c r="U1074" s="90"/>
      <c r="V1074" s="90"/>
      <c r="W1074" s="90"/>
      <c r="X1074" s="90"/>
      <c r="Y1074" s="90"/>
      <c r="Z1074" s="90"/>
      <c r="AA1074" s="90"/>
      <c r="AB1074" s="90"/>
      <c r="AC1074" s="90"/>
      <c r="AD1074" s="90"/>
      <c r="AE1074" s="90"/>
      <c r="AF1074" s="90"/>
      <c r="AG1074" s="90"/>
      <c r="AH1074" s="90"/>
      <c r="AI1074" s="90"/>
      <c r="AJ1074" s="92"/>
      <c r="AK1074" s="92"/>
      <c r="AL1074" s="92"/>
      <c r="AM1074" s="92"/>
      <c r="AN1074" s="92"/>
      <c r="AO1074" s="92"/>
      <c r="AP1074" s="92"/>
      <c r="AQ1074" s="92"/>
      <c r="AR1074" s="92"/>
    </row>
    <row r="1075" spans="1:44" x14ac:dyDescent="0.2">
      <c r="A1075" s="90"/>
      <c r="B1075" s="90"/>
      <c r="C1075" s="91"/>
      <c r="D1075" s="90"/>
      <c r="E1075" s="90"/>
      <c r="F1075" s="90"/>
      <c r="G1075" s="90"/>
      <c r="H1075" s="90"/>
      <c r="I1075" s="90"/>
      <c r="J1075" s="90"/>
      <c r="K1075" s="90"/>
      <c r="L1075" s="90"/>
      <c r="M1075" s="90"/>
      <c r="N1075" s="90"/>
      <c r="O1075" s="90"/>
      <c r="P1075" s="90"/>
      <c r="Q1075" s="90"/>
      <c r="R1075" s="90"/>
      <c r="S1075" s="90"/>
      <c r="T1075" s="90"/>
      <c r="U1075" s="90"/>
      <c r="V1075" s="90"/>
      <c r="W1075" s="90"/>
      <c r="X1075" s="90"/>
      <c r="Y1075" s="90"/>
      <c r="Z1075" s="90"/>
      <c r="AA1075" s="90"/>
      <c r="AB1075" s="90"/>
      <c r="AC1075" s="90"/>
      <c r="AD1075" s="90"/>
      <c r="AE1075" s="90"/>
      <c r="AF1075" s="90"/>
      <c r="AG1075" s="90"/>
      <c r="AH1075" s="90"/>
      <c r="AI1075" s="90"/>
      <c r="AJ1075" s="92"/>
      <c r="AK1075" s="92"/>
      <c r="AL1075" s="92"/>
      <c r="AM1075" s="92"/>
      <c r="AN1075" s="92"/>
      <c r="AO1075" s="92"/>
      <c r="AP1075" s="92"/>
      <c r="AQ1075" s="92"/>
      <c r="AR1075" s="92"/>
    </row>
    <row r="1076" spans="1:44" x14ac:dyDescent="0.2">
      <c r="A1076" s="90"/>
      <c r="B1076" s="90"/>
      <c r="C1076" s="91"/>
      <c r="D1076" s="90"/>
      <c r="E1076" s="90"/>
      <c r="F1076" s="90"/>
      <c r="G1076" s="90"/>
      <c r="H1076" s="90"/>
      <c r="I1076" s="90"/>
      <c r="J1076" s="90"/>
      <c r="K1076" s="90"/>
      <c r="L1076" s="90"/>
      <c r="M1076" s="90"/>
      <c r="N1076" s="90"/>
      <c r="O1076" s="90"/>
      <c r="P1076" s="90"/>
      <c r="Q1076" s="90"/>
      <c r="R1076" s="90"/>
      <c r="S1076" s="90"/>
      <c r="T1076" s="90"/>
      <c r="U1076" s="90"/>
      <c r="V1076" s="90"/>
      <c r="W1076" s="90"/>
      <c r="X1076" s="90"/>
      <c r="Y1076" s="90"/>
      <c r="Z1076" s="90"/>
      <c r="AA1076" s="90"/>
      <c r="AB1076" s="90"/>
      <c r="AC1076" s="90"/>
      <c r="AD1076" s="90"/>
      <c r="AE1076" s="90"/>
      <c r="AF1076" s="90"/>
      <c r="AG1076" s="90"/>
      <c r="AH1076" s="90"/>
      <c r="AI1076" s="90"/>
      <c r="AJ1076" s="92"/>
      <c r="AK1076" s="92"/>
      <c r="AL1076" s="92"/>
      <c r="AM1076" s="92"/>
      <c r="AN1076" s="92"/>
      <c r="AO1076" s="92"/>
      <c r="AP1076" s="92"/>
      <c r="AQ1076" s="92"/>
      <c r="AR1076" s="92"/>
    </row>
    <row r="1077" spans="1:44" x14ac:dyDescent="0.2">
      <c r="A1077" s="90"/>
      <c r="B1077" s="90"/>
      <c r="C1077" s="91"/>
      <c r="D1077" s="90"/>
      <c r="E1077" s="90"/>
      <c r="F1077" s="90"/>
      <c r="G1077" s="90"/>
      <c r="H1077" s="90"/>
      <c r="I1077" s="90"/>
      <c r="J1077" s="90"/>
      <c r="K1077" s="90"/>
      <c r="L1077" s="90"/>
      <c r="M1077" s="90"/>
      <c r="N1077" s="90"/>
      <c r="O1077" s="90"/>
      <c r="P1077" s="90"/>
      <c r="Q1077" s="90"/>
      <c r="R1077" s="90"/>
      <c r="S1077" s="90"/>
      <c r="T1077" s="90"/>
      <c r="U1077" s="90"/>
      <c r="V1077" s="90"/>
      <c r="W1077" s="90"/>
      <c r="X1077" s="90"/>
      <c r="Y1077" s="90"/>
      <c r="Z1077" s="90"/>
      <c r="AA1077" s="90"/>
      <c r="AB1077" s="90"/>
      <c r="AC1077" s="90"/>
      <c r="AD1077" s="90"/>
      <c r="AE1077" s="90"/>
      <c r="AF1077" s="90"/>
      <c r="AG1077" s="90"/>
      <c r="AH1077" s="90"/>
      <c r="AI1077" s="90"/>
      <c r="AJ1077" s="92"/>
      <c r="AK1077" s="92"/>
      <c r="AL1077" s="92"/>
      <c r="AM1077" s="92"/>
      <c r="AN1077" s="92"/>
      <c r="AO1077" s="92"/>
      <c r="AP1077" s="92"/>
      <c r="AQ1077" s="92"/>
      <c r="AR1077" s="92"/>
    </row>
    <row r="1078" spans="1:44" x14ac:dyDescent="0.2">
      <c r="A1078" s="90"/>
      <c r="B1078" s="90"/>
      <c r="C1078" s="91"/>
      <c r="D1078" s="90"/>
      <c r="E1078" s="90"/>
      <c r="F1078" s="90"/>
      <c r="G1078" s="90"/>
      <c r="H1078" s="90"/>
      <c r="I1078" s="90"/>
      <c r="J1078" s="90"/>
      <c r="K1078" s="90"/>
      <c r="L1078" s="90"/>
      <c r="M1078" s="90"/>
      <c r="N1078" s="90"/>
      <c r="O1078" s="90"/>
      <c r="P1078" s="90"/>
      <c r="Q1078" s="90"/>
      <c r="R1078" s="90"/>
      <c r="S1078" s="90"/>
      <c r="T1078" s="90"/>
      <c r="U1078" s="90"/>
      <c r="V1078" s="90"/>
      <c r="W1078" s="90"/>
      <c r="X1078" s="90"/>
      <c r="Y1078" s="90"/>
      <c r="Z1078" s="90"/>
      <c r="AA1078" s="90"/>
      <c r="AB1078" s="90"/>
      <c r="AC1078" s="90"/>
      <c r="AD1078" s="90"/>
      <c r="AE1078" s="90"/>
      <c r="AF1078" s="90"/>
      <c r="AG1078" s="90"/>
      <c r="AH1078" s="90"/>
      <c r="AI1078" s="90"/>
      <c r="AJ1078" s="92"/>
      <c r="AK1078" s="92"/>
      <c r="AL1078" s="92"/>
      <c r="AM1078" s="92"/>
      <c r="AN1078" s="92"/>
      <c r="AO1078" s="92"/>
      <c r="AP1078" s="92"/>
      <c r="AQ1078" s="92"/>
      <c r="AR1078" s="92"/>
    </row>
    <row r="1079" spans="1:44" x14ac:dyDescent="0.2">
      <c r="A1079" s="90"/>
      <c r="B1079" s="90"/>
      <c r="C1079" s="91"/>
      <c r="D1079" s="90"/>
      <c r="E1079" s="90"/>
      <c r="F1079" s="90"/>
      <c r="G1079" s="90"/>
      <c r="H1079" s="90"/>
      <c r="I1079" s="90"/>
      <c r="J1079" s="90"/>
      <c r="K1079" s="90"/>
      <c r="L1079" s="90"/>
      <c r="M1079" s="90"/>
      <c r="N1079" s="90"/>
      <c r="O1079" s="90"/>
      <c r="P1079" s="90"/>
      <c r="Q1079" s="90"/>
      <c r="R1079" s="90"/>
      <c r="S1079" s="90"/>
      <c r="T1079" s="90"/>
      <c r="U1079" s="90"/>
      <c r="V1079" s="90"/>
      <c r="W1079" s="90"/>
      <c r="X1079" s="90"/>
      <c r="Y1079" s="90"/>
      <c r="Z1079" s="90"/>
      <c r="AA1079" s="90"/>
      <c r="AB1079" s="90"/>
      <c r="AC1079" s="90"/>
      <c r="AD1079" s="90"/>
      <c r="AE1079" s="90"/>
      <c r="AF1079" s="90"/>
      <c r="AG1079" s="90"/>
      <c r="AH1079" s="90"/>
      <c r="AI1079" s="90"/>
      <c r="AJ1079" s="92"/>
      <c r="AK1079" s="92"/>
      <c r="AL1079" s="92"/>
      <c r="AM1079" s="92"/>
      <c r="AN1079" s="92"/>
      <c r="AO1079" s="92"/>
      <c r="AP1079" s="92"/>
      <c r="AQ1079" s="92"/>
      <c r="AR1079" s="92"/>
    </row>
    <row r="1080" spans="1:44" x14ac:dyDescent="0.2">
      <c r="A1080" s="90"/>
      <c r="B1080" s="90"/>
      <c r="C1080" s="91"/>
      <c r="D1080" s="90"/>
      <c r="E1080" s="90"/>
      <c r="F1080" s="90"/>
      <c r="G1080" s="90"/>
      <c r="H1080" s="90"/>
      <c r="I1080" s="90"/>
      <c r="J1080" s="90"/>
      <c r="K1080" s="90"/>
      <c r="L1080" s="90"/>
      <c r="M1080" s="90"/>
      <c r="N1080" s="90"/>
      <c r="O1080" s="90"/>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92"/>
      <c r="AK1080" s="92"/>
      <c r="AL1080" s="92"/>
      <c r="AM1080" s="92"/>
      <c r="AN1080" s="92"/>
      <c r="AO1080" s="92"/>
      <c r="AP1080" s="92"/>
      <c r="AQ1080" s="92"/>
      <c r="AR1080" s="92"/>
    </row>
    <row r="1081" spans="1:44" x14ac:dyDescent="0.2">
      <c r="A1081" s="90"/>
      <c r="B1081" s="90"/>
      <c r="C1081" s="91"/>
      <c r="D1081" s="90"/>
      <c r="E1081" s="90"/>
      <c r="F1081" s="90"/>
      <c r="G1081" s="90"/>
      <c r="H1081" s="90"/>
      <c r="I1081" s="90"/>
      <c r="J1081" s="90"/>
      <c r="K1081" s="90"/>
      <c r="L1081" s="90"/>
      <c r="M1081" s="90"/>
      <c r="N1081" s="90"/>
      <c r="O1081" s="90"/>
      <c r="P1081" s="90"/>
      <c r="Q1081" s="90"/>
      <c r="R1081" s="90"/>
      <c r="S1081" s="90"/>
      <c r="T1081" s="90"/>
      <c r="U1081" s="90"/>
      <c r="V1081" s="90"/>
      <c r="W1081" s="90"/>
      <c r="X1081" s="90"/>
      <c r="Y1081" s="90"/>
      <c r="Z1081" s="90"/>
      <c r="AA1081" s="90"/>
      <c r="AB1081" s="90"/>
      <c r="AC1081" s="90"/>
      <c r="AD1081" s="90"/>
      <c r="AE1081" s="90"/>
      <c r="AF1081" s="90"/>
      <c r="AG1081" s="90"/>
      <c r="AH1081" s="90"/>
      <c r="AI1081" s="90"/>
      <c r="AJ1081" s="92"/>
      <c r="AK1081" s="92"/>
      <c r="AL1081" s="92"/>
      <c r="AM1081" s="92"/>
      <c r="AN1081" s="92"/>
      <c r="AO1081" s="92"/>
      <c r="AP1081" s="92"/>
      <c r="AQ1081" s="92"/>
      <c r="AR1081" s="92"/>
    </row>
    <row r="1082" spans="1:44" x14ac:dyDescent="0.2">
      <c r="A1082" s="90"/>
      <c r="B1082" s="90"/>
      <c r="C1082" s="91"/>
      <c r="D1082" s="90"/>
      <c r="E1082" s="90"/>
      <c r="F1082" s="90"/>
      <c r="G1082" s="90"/>
      <c r="H1082" s="90"/>
      <c r="I1082" s="90"/>
      <c r="J1082" s="90"/>
      <c r="K1082" s="90"/>
      <c r="L1082" s="90"/>
      <c r="M1082" s="90"/>
      <c r="N1082" s="90"/>
      <c r="O1082" s="90"/>
      <c r="P1082" s="90"/>
      <c r="Q1082" s="90"/>
      <c r="R1082" s="90"/>
      <c r="S1082" s="90"/>
      <c r="T1082" s="90"/>
      <c r="U1082" s="90"/>
      <c r="V1082" s="90"/>
      <c r="W1082" s="90"/>
      <c r="X1082" s="90"/>
      <c r="Y1082" s="90"/>
      <c r="Z1082" s="90"/>
      <c r="AA1082" s="90"/>
      <c r="AB1082" s="90"/>
      <c r="AC1082" s="90"/>
      <c r="AD1082" s="90"/>
      <c r="AE1082" s="90"/>
      <c r="AF1082" s="90"/>
      <c r="AG1082" s="90"/>
      <c r="AH1082" s="90"/>
      <c r="AI1082" s="90"/>
      <c r="AJ1082" s="92"/>
      <c r="AK1082" s="92"/>
      <c r="AL1082" s="92"/>
      <c r="AM1082" s="92"/>
      <c r="AN1082" s="92"/>
      <c r="AO1082" s="92"/>
      <c r="AP1082" s="92"/>
      <c r="AQ1082" s="92"/>
      <c r="AR1082" s="92"/>
    </row>
    <row r="1083" spans="1:44" x14ac:dyDescent="0.2">
      <c r="A1083" s="90"/>
      <c r="B1083" s="90"/>
      <c r="C1083" s="91"/>
      <c r="D1083" s="90"/>
      <c r="E1083" s="90"/>
      <c r="F1083" s="90"/>
      <c r="G1083" s="90"/>
      <c r="H1083" s="90"/>
      <c r="I1083" s="90"/>
      <c r="J1083" s="90"/>
      <c r="K1083" s="90"/>
      <c r="L1083" s="90"/>
      <c r="M1083" s="90"/>
      <c r="N1083" s="90"/>
      <c r="O1083" s="90"/>
      <c r="P1083" s="90"/>
      <c r="Q1083" s="90"/>
      <c r="R1083" s="90"/>
      <c r="S1083" s="90"/>
      <c r="T1083" s="90"/>
      <c r="U1083" s="90"/>
      <c r="V1083" s="90"/>
      <c r="W1083" s="90"/>
      <c r="X1083" s="90"/>
      <c r="Y1083" s="90"/>
      <c r="Z1083" s="90"/>
      <c r="AA1083" s="90"/>
      <c r="AB1083" s="90"/>
      <c r="AC1083" s="90"/>
      <c r="AD1083" s="90"/>
      <c r="AE1083" s="90"/>
      <c r="AF1083" s="90"/>
      <c r="AG1083" s="90"/>
      <c r="AH1083" s="90"/>
      <c r="AI1083" s="90"/>
      <c r="AJ1083" s="92"/>
      <c r="AK1083" s="92"/>
      <c r="AL1083" s="92"/>
      <c r="AM1083" s="92"/>
      <c r="AN1083" s="92"/>
      <c r="AO1083" s="92"/>
      <c r="AP1083" s="92"/>
      <c r="AQ1083" s="92"/>
      <c r="AR1083" s="92"/>
    </row>
    <row r="1084" spans="1:44" x14ac:dyDescent="0.2">
      <c r="A1084" s="90"/>
      <c r="B1084" s="90"/>
      <c r="C1084" s="91"/>
      <c r="D1084" s="90"/>
      <c r="E1084" s="90"/>
      <c r="F1084" s="90"/>
      <c r="G1084" s="90"/>
      <c r="H1084" s="90"/>
      <c r="I1084" s="90"/>
      <c r="J1084" s="90"/>
      <c r="K1084" s="90"/>
      <c r="L1084" s="90"/>
      <c r="M1084" s="90"/>
      <c r="N1084" s="90"/>
      <c r="O1084" s="90"/>
      <c r="P1084" s="90"/>
      <c r="Q1084" s="90"/>
      <c r="R1084" s="90"/>
      <c r="S1084" s="90"/>
      <c r="T1084" s="90"/>
      <c r="U1084" s="90"/>
      <c r="V1084" s="90"/>
      <c r="W1084" s="90"/>
      <c r="X1084" s="90"/>
      <c r="Y1084" s="90"/>
      <c r="Z1084" s="90"/>
      <c r="AA1084" s="90"/>
      <c r="AB1084" s="90"/>
      <c r="AC1084" s="90"/>
      <c r="AD1084" s="90"/>
      <c r="AE1084" s="90"/>
      <c r="AF1084" s="90"/>
      <c r="AG1084" s="90"/>
      <c r="AH1084" s="90"/>
      <c r="AI1084" s="90"/>
      <c r="AJ1084" s="92"/>
      <c r="AK1084" s="92"/>
      <c r="AL1084" s="92"/>
      <c r="AM1084" s="92"/>
      <c r="AN1084" s="92"/>
      <c r="AO1084" s="92"/>
      <c r="AP1084" s="92"/>
      <c r="AQ1084" s="92"/>
      <c r="AR1084" s="92"/>
    </row>
    <row r="1085" spans="1:44" x14ac:dyDescent="0.2">
      <c r="A1085" s="90"/>
      <c r="B1085" s="90"/>
      <c r="C1085" s="91"/>
      <c r="D1085" s="90"/>
      <c r="E1085" s="90"/>
      <c r="F1085" s="90"/>
      <c r="G1085" s="90"/>
      <c r="H1085" s="90"/>
      <c r="I1085" s="90"/>
      <c r="J1085" s="90"/>
      <c r="K1085" s="90"/>
      <c r="L1085" s="90"/>
      <c r="M1085" s="90"/>
      <c r="N1085" s="90"/>
      <c r="O1085" s="90"/>
      <c r="P1085" s="90"/>
      <c r="Q1085" s="90"/>
      <c r="R1085" s="90"/>
      <c r="S1085" s="90"/>
      <c r="T1085" s="90"/>
      <c r="U1085" s="90"/>
      <c r="V1085" s="90"/>
      <c r="W1085" s="90"/>
      <c r="X1085" s="90"/>
      <c r="Y1085" s="90"/>
      <c r="Z1085" s="90"/>
      <c r="AA1085" s="90"/>
      <c r="AB1085" s="90"/>
      <c r="AC1085" s="90"/>
      <c r="AD1085" s="90"/>
      <c r="AE1085" s="90"/>
      <c r="AF1085" s="90"/>
      <c r="AG1085" s="90"/>
      <c r="AH1085" s="90"/>
      <c r="AI1085" s="90"/>
      <c r="AJ1085" s="92"/>
      <c r="AK1085" s="92"/>
      <c r="AL1085" s="92"/>
      <c r="AM1085" s="92"/>
      <c r="AN1085" s="92"/>
      <c r="AO1085" s="92"/>
      <c r="AP1085" s="92"/>
      <c r="AQ1085" s="92"/>
      <c r="AR1085" s="92"/>
    </row>
    <row r="1086" spans="1:44" x14ac:dyDescent="0.2">
      <c r="A1086" s="90"/>
      <c r="B1086" s="90"/>
      <c r="C1086" s="91"/>
      <c r="D1086" s="90"/>
      <c r="E1086" s="90"/>
      <c r="F1086" s="90"/>
      <c r="G1086" s="90"/>
      <c r="H1086" s="90"/>
      <c r="I1086" s="90"/>
      <c r="J1086" s="90"/>
      <c r="K1086" s="90"/>
      <c r="L1086" s="90"/>
      <c r="M1086" s="90"/>
      <c r="N1086" s="90"/>
      <c r="O1086" s="90"/>
      <c r="P1086" s="90"/>
      <c r="Q1086" s="90"/>
      <c r="R1086" s="90"/>
      <c r="S1086" s="90"/>
      <c r="T1086" s="90"/>
      <c r="U1086" s="90"/>
      <c r="V1086" s="90"/>
      <c r="W1086" s="90"/>
      <c r="X1086" s="90"/>
      <c r="Y1086" s="90"/>
      <c r="Z1086" s="90"/>
      <c r="AA1086" s="90"/>
      <c r="AB1086" s="90"/>
      <c r="AC1086" s="90"/>
      <c r="AD1086" s="90"/>
      <c r="AE1086" s="90"/>
      <c r="AF1086" s="90"/>
      <c r="AG1086" s="90"/>
      <c r="AH1086" s="90"/>
      <c r="AI1086" s="90"/>
      <c r="AJ1086" s="92"/>
      <c r="AK1086" s="92"/>
      <c r="AL1086" s="92"/>
      <c r="AM1086" s="92"/>
      <c r="AN1086" s="92"/>
      <c r="AO1086" s="92"/>
      <c r="AP1086" s="92"/>
      <c r="AQ1086" s="92"/>
      <c r="AR1086" s="92"/>
    </row>
    <row r="1087" spans="1:44" x14ac:dyDescent="0.2">
      <c r="A1087" s="90"/>
      <c r="B1087" s="90"/>
      <c r="C1087" s="91"/>
      <c r="D1087" s="90"/>
      <c r="E1087" s="90"/>
      <c r="F1087" s="90"/>
      <c r="G1087" s="90"/>
      <c r="H1087" s="90"/>
      <c r="I1087" s="90"/>
      <c r="J1087" s="90"/>
      <c r="K1087" s="90"/>
      <c r="L1087" s="90"/>
      <c r="M1087" s="90"/>
      <c r="N1087" s="90"/>
      <c r="O1087" s="90"/>
      <c r="P1087" s="90"/>
      <c r="Q1087" s="90"/>
      <c r="R1087" s="90"/>
      <c r="S1087" s="90"/>
      <c r="T1087" s="90"/>
      <c r="U1087" s="90"/>
      <c r="V1087" s="90"/>
      <c r="W1087" s="90"/>
      <c r="X1087" s="90"/>
      <c r="Y1087" s="90"/>
      <c r="Z1087" s="90"/>
      <c r="AA1087" s="90"/>
      <c r="AB1087" s="90"/>
      <c r="AC1087" s="90"/>
      <c r="AD1087" s="90"/>
      <c r="AE1087" s="90"/>
      <c r="AF1087" s="90"/>
      <c r="AG1087" s="90"/>
      <c r="AH1087" s="90"/>
      <c r="AI1087" s="90"/>
      <c r="AJ1087" s="92"/>
      <c r="AK1087" s="92"/>
      <c r="AL1087" s="92"/>
      <c r="AM1087" s="92"/>
      <c r="AN1087" s="92"/>
      <c r="AO1087" s="92"/>
      <c r="AP1087" s="92"/>
      <c r="AQ1087" s="92"/>
      <c r="AR1087" s="92"/>
    </row>
    <row r="1088" spans="1:44" x14ac:dyDescent="0.2">
      <c r="A1088" s="90"/>
      <c r="B1088" s="90"/>
      <c r="C1088" s="91"/>
      <c r="D1088" s="90"/>
      <c r="E1088" s="90"/>
      <c r="F1088" s="90"/>
      <c r="G1088" s="90"/>
      <c r="H1088" s="90"/>
      <c r="I1088" s="90"/>
      <c r="J1088" s="90"/>
      <c r="K1088" s="90"/>
      <c r="L1088" s="90"/>
      <c r="M1088" s="90"/>
      <c r="N1088" s="90"/>
      <c r="O1088" s="90"/>
      <c r="P1088" s="90"/>
      <c r="Q1088" s="90"/>
      <c r="R1088" s="90"/>
      <c r="S1088" s="90"/>
      <c r="T1088" s="90"/>
      <c r="U1088" s="90"/>
      <c r="V1088" s="90"/>
      <c r="W1088" s="90"/>
      <c r="X1088" s="90"/>
      <c r="Y1088" s="90"/>
      <c r="Z1088" s="90"/>
      <c r="AA1088" s="90"/>
      <c r="AB1088" s="90"/>
      <c r="AC1088" s="90"/>
      <c r="AD1088" s="90"/>
      <c r="AE1088" s="90"/>
      <c r="AF1088" s="90"/>
      <c r="AG1088" s="90"/>
      <c r="AH1088" s="90"/>
      <c r="AI1088" s="90"/>
      <c r="AJ1088" s="92"/>
      <c r="AK1088" s="92"/>
      <c r="AL1088" s="92"/>
      <c r="AM1088" s="92"/>
      <c r="AN1088" s="92"/>
      <c r="AO1088" s="92"/>
      <c r="AP1088" s="92"/>
      <c r="AQ1088" s="92"/>
      <c r="AR1088" s="92"/>
    </row>
    <row r="1089" spans="1:44" x14ac:dyDescent="0.2">
      <c r="A1089" s="90"/>
      <c r="B1089" s="90"/>
      <c r="C1089" s="91"/>
      <c r="D1089" s="90"/>
      <c r="E1089" s="90"/>
      <c r="F1089" s="90"/>
      <c r="G1089" s="90"/>
      <c r="H1089" s="90"/>
      <c r="I1089" s="90"/>
      <c r="J1089" s="90"/>
      <c r="K1089" s="90"/>
      <c r="L1089" s="90"/>
      <c r="M1089" s="90"/>
      <c r="N1089" s="90"/>
      <c r="O1089" s="90"/>
      <c r="P1089" s="90"/>
      <c r="Q1089" s="90"/>
      <c r="R1089" s="90"/>
      <c r="S1089" s="90"/>
      <c r="T1089" s="90"/>
      <c r="U1089" s="90"/>
      <c r="V1089" s="90"/>
      <c r="W1089" s="90"/>
      <c r="X1089" s="90"/>
      <c r="Y1089" s="90"/>
      <c r="Z1089" s="90"/>
      <c r="AA1089" s="90"/>
      <c r="AB1089" s="90"/>
      <c r="AC1089" s="90"/>
      <c r="AD1089" s="90"/>
      <c r="AE1089" s="90"/>
      <c r="AF1089" s="90"/>
      <c r="AG1089" s="90"/>
      <c r="AH1089" s="90"/>
      <c r="AI1089" s="90"/>
      <c r="AJ1089" s="92"/>
      <c r="AK1089" s="92"/>
      <c r="AL1089" s="92"/>
      <c r="AM1089" s="92"/>
      <c r="AN1089" s="92"/>
      <c r="AO1089" s="92"/>
      <c r="AP1089" s="92"/>
      <c r="AQ1089" s="92"/>
      <c r="AR1089" s="92"/>
    </row>
    <row r="1090" spans="1:44" x14ac:dyDescent="0.2">
      <c r="A1090" s="90"/>
      <c r="B1090" s="90"/>
      <c r="C1090" s="91"/>
      <c r="D1090" s="90"/>
      <c r="E1090" s="90"/>
      <c r="F1090" s="90"/>
      <c r="G1090" s="90"/>
      <c r="H1090" s="90"/>
      <c r="I1090" s="90"/>
      <c r="J1090" s="90"/>
      <c r="K1090" s="90"/>
      <c r="L1090" s="90"/>
      <c r="M1090" s="90"/>
      <c r="N1090" s="90"/>
      <c r="O1090" s="90"/>
      <c r="P1090" s="90"/>
      <c r="Q1090" s="90"/>
      <c r="R1090" s="90"/>
      <c r="S1090" s="90"/>
      <c r="T1090" s="90"/>
      <c r="U1090" s="90"/>
      <c r="V1090" s="90"/>
      <c r="W1090" s="90"/>
      <c r="X1090" s="90"/>
      <c r="Y1090" s="90"/>
      <c r="Z1090" s="90"/>
      <c r="AA1090" s="90"/>
      <c r="AB1090" s="90"/>
      <c r="AC1090" s="90"/>
      <c r="AD1090" s="90"/>
      <c r="AE1090" s="90"/>
      <c r="AF1090" s="90"/>
      <c r="AG1090" s="90"/>
      <c r="AH1090" s="90"/>
      <c r="AI1090" s="90"/>
      <c r="AJ1090" s="92"/>
      <c r="AK1090" s="92"/>
      <c r="AL1090" s="92"/>
      <c r="AM1090" s="92"/>
      <c r="AN1090" s="92"/>
      <c r="AO1090" s="92"/>
      <c r="AP1090" s="92"/>
      <c r="AQ1090" s="92"/>
      <c r="AR1090" s="92"/>
    </row>
    <row r="1091" spans="1:44" x14ac:dyDescent="0.2">
      <c r="A1091" s="90"/>
      <c r="B1091" s="90"/>
      <c r="C1091" s="91"/>
      <c r="D1091" s="90"/>
      <c r="E1091" s="90"/>
      <c r="F1091" s="90"/>
      <c r="G1091" s="90"/>
      <c r="H1091" s="90"/>
      <c r="I1091" s="90"/>
      <c r="J1091" s="90"/>
      <c r="K1091" s="90"/>
      <c r="L1091" s="90"/>
      <c r="M1091" s="90"/>
      <c r="N1091" s="90"/>
      <c r="O1091" s="90"/>
      <c r="P1091" s="90"/>
      <c r="Q1091" s="90"/>
      <c r="R1091" s="90"/>
      <c r="S1091" s="90"/>
      <c r="T1091" s="90"/>
      <c r="U1091" s="90"/>
      <c r="V1091" s="90"/>
      <c r="W1091" s="90"/>
      <c r="X1091" s="90"/>
      <c r="Y1091" s="90"/>
      <c r="Z1091" s="90"/>
      <c r="AA1091" s="90"/>
      <c r="AB1091" s="90"/>
      <c r="AC1091" s="90"/>
      <c r="AD1091" s="90"/>
      <c r="AE1091" s="90"/>
      <c r="AF1091" s="90"/>
      <c r="AG1091" s="90"/>
      <c r="AH1091" s="90"/>
      <c r="AI1091" s="90"/>
      <c r="AJ1091" s="92"/>
      <c r="AK1091" s="92"/>
      <c r="AL1091" s="92"/>
      <c r="AM1091" s="92"/>
      <c r="AN1091" s="92"/>
      <c r="AO1091" s="92"/>
      <c r="AP1091" s="92"/>
      <c r="AQ1091" s="92"/>
      <c r="AR1091" s="92"/>
    </row>
    <row r="1092" spans="1:44" x14ac:dyDescent="0.2">
      <c r="A1092" s="90"/>
      <c r="B1092" s="90"/>
      <c r="C1092" s="91"/>
      <c r="D1092" s="90"/>
      <c r="E1092" s="90"/>
      <c r="F1092" s="90"/>
      <c r="G1092" s="90"/>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0"/>
      <c r="AG1092" s="90"/>
      <c r="AH1092" s="90"/>
      <c r="AI1092" s="90"/>
      <c r="AJ1092" s="92"/>
      <c r="AK1092" s="92"/>
      <c r="AL1092" s="92"/>
      <c r="AM1092" s="92"/>
      <c r="AN1092" s="92"/>
      <c r="AO1092" s="92"/>
      <c r="AP1092" s="92"/>
      <c r="AQ1092" s="92"/>
      <c r="AR1092" s="92"/>
    </row>
    <row r="1093" spans="1:44" x14ac:dyDescent="0.2">
      <c r="A1093" s="90"/>
      <c r="B1093" s="90"/>
      <c r="C1093" s="91"/>
      <c r="D1093" s="90"/>
      <c r="E1093" s="90"/>
      <c r="F1093" s="90"/>
      <c r="G1093" s="90"/>
      <c r="H1093" s="90"/>
      <c r="I1093" s="90"/>
      <c r="J1093" s="90"/>
      <c r="K1093" s="90"/>
      <c r="L1093" s="90"/>
      <c r="M1093" s="90"/>
      <c r="N1093" s="90"/>
      <c r="O1093" s="90"/>
      <c r="P1093" s="90"/>
      <c r="Q1093" s="90"/>
      <c r="R1093" s="90"/>
      <c r="S1093" s="90"/>
      <c r="T1093" s="90"/>
      <c r="U1093" s="90"/>
      <c r="V1093" s="90"/>
      <c r="W1093" s="90"/>
      <c r="X1093" s="90"/>
      <c r="Y1093" s="90"/>
      <c r="Z1093" s="90"/>
      <c r="AA1093" s="90"/>
      <c r="AB1093" s="90"/>
      <c r="AC1093" s="90"/>
      <c r="AD1093" s="90"/>
      <c r="AE1093" s="90"/>
      <c r="AF1093" s="90"/>
      <c r="AG1093" s="90"/>
      <c r="AH1093" s="90"/>
      <c r="AI1093" s="90"/>
      <c r="AJ1093" s="92"/>
      <c r="AK1093" s="92"/>
      <c r="AL1093" s="92"/>
      <c r="AM1093" s="92"/>
      <c r="AN1093" s="92"/>
      <c r="AO1093" s="92"/>
      <c r="AP1093" s="92"/>
      <c r="AQ1093" s="92"/>
      <c r="AR1093" s="92"/>
    </row>
    <row r="1094" spans="1:44" x14ac:dyDescent="0.2">
      <c r="A1094" s="90"/>
      <c r="B1094" s="90"/>
      <c r="C1094" s="91"/>
      <c r="D1094" s="90"/>
      <c r="E1094" s="90"/>
      <c r="F1094" s="90"/>
      <c r="G1094" s="90"/>
      <c r="H1094" s="90"/>
      <c r="I1094" s="90"/>
      <c r="J1094" s="90"/>
      <c r="K1094" s="90"/>
      <c r="L1094" s="90"/>
      <c r="M1094" s="90"/>
      <c r="N1094" s="90"/>
      <c r="O1094" s="90"/>
      <c r="P1094" s="90"/>
      <c r="Q1094" s="90"/>
      <c r="R1094" s="90"/>
      <c r="S1094" s="90"/>
      <c r="T1094" s="90"/>
      <c r="U1094" s="90"/>
      <c r="V1094" s="90"/>
      <c r="W1094" s="90"/>
      <c r="X1094" s="90"/>
      <c r="Y1094" s="90"/>
      <c r="Z1094" s="90"/>
      <c r="AA1094" s="90"/>
      <c r="AB1094" s="90"/>
      <c r="AC1094" s="90"/>
      <c r="AD1094" s="90"/>
      <c r="AE1094" s="90"/>
      <c r="AF1094" s="90"/>
      <c r="AG1094" s="90"/>
      <c r="AH1094" s="90"/>
      <c r="AI1094" s="90"/>
      <c r="AJ1094" s="92"/>
      <c r="AK1094" s="92"/>
      <c r="AL1094" s="92"/>
      <c r="AM1094" s="92"/>
      <c r="AN1094" s="92"/>
      <c r="AO1094" s="92"/>
      <c r="AP1094" s="92"/>
      <c r="AQ1094" s="92"/>
      <c r="AR1094" s="92"/>
    </row>
    <row r="1095" spans="1:44" x14ac:dyDescent="0.2">
      <c r="A1095" s="90"/>
      <c r="B1095" s="90"/>
      <c r="C1095" s="91"/>
      <c r="D1095" s="90"/>
      <c r="E1095" s="90"/>
      <c r="F1095" s="90"/>
      <c r="G1095" s="90"/>
      <c r="H1095" s="90"/>
      <c r="I1095" s="90"/>
      <c r="J1095" s="90"/>
      <c r="K1095" s="90"/>
      <c r="L1095" s="90"/>
      <c r="M1095" s="90"/>
      <c r="N1095" s="90"/>
      <c r="O1095" s="90"/>
      <c r="P1095" s="90"/>
      <c r="Q1095" s="90"/>
      <c r="R1095" s="90"/>
      <c r="S1095" s="90"/>
      <c r="T1095" s="90"/>
      <c r="U1095" s="90"/>
      <c r="V1095" s="90"/>
      <c r="W1095" s="90"/>
      <c r="X1095" s="90"/>
      <c r="Y1095" s="90"/>
      <c r="Z1095" s="90"/>
      <c r="AA1095" s="90"/>
      <c r="AB1095" s="90"/>
      <c r="AC1095" s="90"/>
      <c r="AD1095" s="90"/>
      <c r="AE1095" s="90"/>
      <c r="AF1095" s="90"/>
      <c r="AG1095" s="90"/>
      <c r="AH1095" s="90"/>
      <c r="AI1095" s="90"/>
      <c r="AJ1095" s="92"/>
      <c r="AK1095" s="92"/>
      <c r="AL1095" s="92"/>
      <c r="AM1095" s="92"/>
      <c r="AN1095" s="92"/>
      <c r="AO1095" s="92"/>
      <c r="AP1095" s="92"/>
      <c r="AQ1095" s="92"/>
      <c r="AR1095" s="92"/>
    </row>
    <row r="1096" spans="1:44" x14ac:dyDescent="0.2">
      <c r="A1096" s="90"/>
      <c r="B1096" s="90"/>
      <c r="C1096" s="91"/>
      <c r="D1096" s="90"/>
      <c r="E1096" s="90"/>
      <c r="F1096" s="90"/>
      <c r="G1096" s="90"/>
      <c r="H1096" s="90"/>
      <c r="I1096" s="90"/>
      <c r="J1096" s="90"/>
      <c r="K1096" s="90"/>
      <c r="L1096" s="90"/>
      <c r="M1096" s="90"/>
      <c r="N1096" s="90"/>
      <c r="O1096" s="90"/>
      <c r="P1096" s="90"/>
      <c r="Q1096" s="90"/>
      <c r="R1096" s="90"/>
      <c r="S1096" s="90"/>
      <c r="T1096" s="90"/>
      <c r="U1096" s="90"/>
      <c r="V1096" s="90"/>
      <c r="W1096" s="90"/>
      <c r="X1096" s="90"/>
      <c r="Y1096" s="90"/>
      <c r="Z1096" s="90"/>
      <c r="AA1096" s="90"/>
      <c r="AB1096" s="90"/>
      <c r="AC1096" s="90"/>
      <c r="AD1096" s="90"/>
      <c r="AE1096" s="90"/>
      <c r="AF1096" s="90"/>
      <c r="AG1096" s="90"/>
      <c r="AH1096" s="90"/>
      <c r="AI1096" s="90"/>
      <c r="AJ1096" s="92"/>
      <c r="AK1096" s="92"/>
      <c r="AL1096" s="92"/>
      <c r="AM1096" s="92"/>
      <c r="AN1096" s="92"/>
      <c r="AO1096" s="92"/>
      <c r="AP1096" s="92"/>
      <c r="AQ1096" s="92"/>
      <c r="AR1096" s="92"/>
    </row>
    <row r="1097" spans="1:44" x14ac:dyDescent="0.2">
      <c r="A1097" s="90"/>
      <c r="B1097" s="90"/>
      <c r="C1097" s="91"/>
      <c r="D1097" s="90"/>
      <c r="E1097" s="90"/>
      <c r="F1097" s="90"/>
      <c r="G1097" s="90"/>
      <c r="H1097" s="90"/>
      <c r="I1097" s="90"/>
      <c r="J1097" s="90"/>
      <c r="K1097" s="90"/>
      <c r="L1097" s="90"/>
      <c r="M1097" s="90"/>
      <c r="N1097" s="90"/>
      <c r="O1097" s="90"/>
      <c r="P1097" s="90"/>
      <c r="Q1097" s="90"/>
      <c r="R1097" s="90"/>
      <c r="S1097" s="90"/>
      <c r="T1097" s="90"/>
      <c r="U1097" s="90"/>
      <c r="V1097" s="90"/>
      <c r="W1097" s="90"/>
      <c r="X1097" s="90"/>
      <c r="Y1097" s="90"/>
      <c r="Z1097" s="90"/>
      <c r="AA1097" s="90"/>
      <c r="AB1097" s="90"/>
      <c r="AC1097" s="90"/>
      <c r="AD1097" s="90"/>
      <c r="AE1097" s="90"/>
      <c r="AF1097" s="90"/>
      <c r="AG1097" s="90"/>
      <c r="AH1097" s="90"/>
      <c r="AI1097" s="90"/>
      <c r="AJ1097" s="92"/>
      <c r="AK1097" s="92"/>
      <c r="AL1097" s="92"/>
      <c r="AM1097" s="92"/>
      <c r="AN1097" s="92"/>
      <c r="AO1097" s="92"/>
      <c r="AP1097" s="92"/>
      <c r="AQ1097" s="92"/>
      <c r="AR1097" s="92"/>
    </row>
    <row r="1098" spans="1:44" x14ac:dyDescent="0.2">
      <c r="A1098" s="90"/>
      <c r="B1098" s="90"/>
      <c r="C1098" s="91"/>
      <c r="D1098" s="90"/>
      <c r="E1098" s="90"/>
      <c r="F1098" s="90"/>
      <c r="G1098" s="90"/>
      <c r="H1098" s="90"/>
      <c r="I1098" s="90"/>
      <c r="J1098" s="90"/>
      <c r="K1098" s="90"/>
      <c r="L1098" s="90"/>
      <c r="M1098" s="90"/>
      <c r="N1098" s="90"/>
      <c r="O1098" s="90"/>
      <c r="P1098" s="90"/>
      <c r="Q1098" s="90"/>
      <c r="R1098" s="90"/>
      <c r="S1098" s="90"/>
      <c r="T1098" s="90"/>
      <c r="U1098" s="90"/>
      <c r="V1098" s="90"/>
      <c r="W1098" s="90"/>
      <c r="X1098" s="90"/>
      <c r="Y1098" s="90"/>
      <c r="Z1098" s="90"/>
      <c r="AA1098" s="90"/>
      <c r="AB1098" s="90"/>
      <c r="AC1098" s="90"/>
      <c r="AD1098" s="90"/>
      <c r="AE1098" s="90"/>
      <c r="AF1098" s="90"/>
      <c r="AG1098" s="90"/>
      <c r="AH1098" s="90"/>
      <c r="AI1098" s="90"/>
      <c r="AJ1098" s="92"/>
      <c r="AK1098" s="92"/>
      <c r="AL1098" s="92"/>
      <c r="AM1098" s="92"/>
      <c r="AN1098" s="92"/>
      <c r="AO1098" s="92"/>
      <c r="AP1098" s="92"/>
      <c r="AQ1098" s="92"/>
      <c r="AR1098" s="92"/>
    </row>
    <row r="1099" spans="1:44" x14ac:dyDescent="0.2">
      <c r="A1099" s="90"/>
      <c r="B1099" s="90"/>
      <c r="C1099" s="91"/>
      <c r="D1099" s="90"/>
      <c r="E1099" s="90"/>
      <c r="F1099" s="90"/>
      <c r="G1099" s="90"/>
      <c r="H1099" s="90"/>
      <c r="I1099" s="90"/>
      <c r="J1099" s="90"/>
      <c r="K1099" s="90"/>
      <c r="L1099" s="90"/>
      <c r="M1099" s="90"/>
      <c r="N1099" s="90"/>
      <c r="O1099" s="90"/>
      <c r="P1099" s="90"/>
      <c r="Q1099" s="90"/>
      <c r="R1099" s="90"/>
      <c r="S1099" s="90"/>
      <c r="T1099" s="90"/>
      <c r="U1099" s="90"/>
      <c r="V1099" s="90"/>
      <c r="W1099" s="90"/>
      <c r="X1099" s="90"/>
      <c r="Y1099" s="90"/>
      <c r="Z1099" s="90"/>
      <c r="AA1099" s="90"/>
      <c r="AB1099" s="90"/>
      <c r="AC1099" s="90"/>
      <c r="AD1099" s="90"/>
      <c r="AE1099" s="90"/>
      <c r="AF1099" s="90"/>
      <c r="AG1099" s="90"/>
      <c r="AH1099" s="90"/>
      <c r="AI1099" s="90"/>
      <c r="AJ1099" s="92"/>
      <c r="AK1099" s="92"/>
      <c r="AL1099" s="92"/>
      <c r="AM1099" s="92"/>
      <c r="AN1099" s="92"/>
      <c r="AO1099" s="92"/>
      <c r="AP1099" s="92"/>
      <c r="AQ1099" s="92"/>
      <c r="AR1099" s="92"/>
    </row>
    <row r="1100" spans="1:44" x14ac:dyDescent="0.2">
      <c r="A1100" s="90"/>
      <c r="B1100" s="90"/>
      <c r="C1100" s="91"/>
      <c r="D1100" s="90"/>
      <c r="E1100" s="90"/>
      <c r="F1100" s="90"/>
      <c r="G1100" s="90"/>
      <c r="H1100" s="90"/>
      <c r="I1100" s="90"/>
      <c r="J1100" s="90"/>
      <c r="K1100" s="90"/>
      <c r="L1100" s="90"/>
      <c r="M1100" s="90"/>
      <c r="N1100" s="90"/>
      <c r="O1100" s="90"/>
      <c r="P1100" s="90"/>
      <c r="Q1100" s="90"/>
      <c r="R1100" s="90"/>
      <c r="S1100" s="90"/>
      <c r="T1100" s="90"/>
      <c r="U1100" s="90"/>
      <c r="V1100" s="90"/>
      <c r="W1100" s="90"/>
      <c r="X1100" s="90"/>
      <c r="Y1100" s="90"/>
      <c r="Z1100" s="90"/>
      <c r="AA1100" s="90"/>
      <c r="AB1100" s="90"/>
      <c r="AC1100" s="90"/>
      <c r="AD1100" s="90"/>
      <c r="AE1100" s="90"/>
      <c r="AF1100" s="90"/>
      <c r="AG1100" s="90"/>
      <c r="AH1100" s="90"/>
      <c r="AI1100" s="90"/>
      <c r="AJ1100" s="92"/>
      <c r="AK1100" s="92"/>
      <c r="AL1100" s="92"/>
      <c r="AM1100" s="92"/>
      <c r="AN1100" s="92"/>
      <c r="AO1100" s="92"/>
      <c r="AP1100" s="92"/>
      <c r="AQ1100" s="92"/>
      <c r="AR1100" s="92"/>
    </row>
    <row r="1101" spans="1:44" x14ac:dyDescent="0.2">
      <c r="A1101" s="90"/>
      <c r="B1101" s="90"/>
      <c r="C1101" s="91"/>
      <c r="D1101" s="90"/>
      <c r="E1101" s="90"/>
      <c r="F1101" s="90"/>
      <c r="G1101" s="90"/>
      <c r="H1101" s="90"/>
      <c r="I1101" s="90"/>
      <c r="J1101" s="90"/>
      <c r="K1101" s="90"/>
      <c r="L1101" s="90"/>
      <c r="M1101" s="90"/>
      <c r="N1101" s="90"/>
      <c r="O1101" s="90"/>
      <c r="P1101" s="90"/>
      <c r="Q1101" s="90"/>
      <c r="R1101" s="90"/>
      <c r="S1101" s="90"/>
      <c r="T1101" s="90"/>
      <c r="U1101" s="90"/>
      <c r="V1101" s="90"/>
      <c r="W1101" s="90"/>
      <c r="X1101" s="90"/>
      <c r="Y1101" s="90"/>
      <c r="Z1101" s="90"/>
      <c r="AA1101" s="90"/>
      <c r="AB1101" s="90"/>
      <c r="AC1101" s="90"/>
      <c r="AD1101" s="90"/>
      <c r="AE1101" s="90"/>
      <c r="AF1101" s="90"/>
      <c r="AG1101" s="90"/>
      <c r="AH1101" s="90"/>
      <c r="AI1101" s="90"/>
      <c r="AJ1101" s="92"/>
      <c r="AK1101" s="92"/>
      <c r="AL1101" s="92"/>
      <c r="AM1101" s="92"/>
      <c r="AN1101" s="92"/>
      <c r="AO1101" s="92"/>
      <c r="AP1101" s="92"/>
      <c r="AQ1101" s="92"/>
      <c r="AR1101" s="92"/>
    </row>
    <row r="1102" spans="1:44" x14ac:dyDescent="0.2">
      <c r="A1102" s="90"/>
      <c r="B1102" s="90"/>
      <c r="C1102" s="91"/>
      <c r="D1102" s="90"/>
      <c r="E1102" s="90"/>
      <c r="F1102" s="90"/>
      <c r="G1102" s="90"/>
      <c r="H1102" s="90"/>
      <c r="I1102" s="90"/>
      <c r="J1102" s="90"/>
      <c r="K1102" s="90"/>
      <c r="L1102" s="90"/>
      <c r="M1102" s="90"/>
      <c r="N1102" s="90"/>
      <c r="O1102" s="90"/>
      <c r="P1102" s="90"/>
      <c r="Q1102" s="90"/>
      <c r="R1102" s="90"/>
      <c r="S1102" s="90"/>
      <c r="T1102" s="90"/>
      <c r="U1102" s="90"/>
      <c r="V1102" s="90"/>
      <c r="W1102" s="90"/>
      <c r="X1102" s="90"/>
      <c r="Y1102" s="90"/>
      <c r="Z1102" s="90"/>
      <c r="AA1102" s="90"/>
      <c r="AB1102" s="90"/>
      <c r="AC1102" s="90"/>
      <c r="AD1102" s="90"/>
      <c r="AE1102" s="90"/>
      <c r="AF1102" s="90"/>
      <c r="AG1102" s="90"/>
      <c r="AH1102" s="90"/>
      <c r="AI1102" s="90"/>
      <c r="AJ1102" s="92"/>
      <c r="AK1102" s="92"/>
      <c r="AL1102" s="92"/>
      <c r="AM1102" s="92"/>
      <c r="AN1102" s="92"/>
      <c r="AO1102" s="92"/>
      <c r="AP1102" s="92"/>
      <c r="AQ1102" s="92"/>
      <c r="AR1102" s="92"/>
    </row>
    <row r="1103" spans="1:44" x14ac:dyDescent="0.2">
      <c r="A1103" s="90"/>
      <c r="B1103" s="90"/>
      <c r="C1103" s="91"/>
      <c r="D1103" s="90"/>
      <c r="E1103" s="90"/>
      <c r="F1103" s="90"/>
      <c r="G1103" s="90"/>
      <c r="H1103" s="90"/>
      <c r="I1103" s="90"/>
      <c r="J1103" s="90"/>
      <c r="K1103" s="90"/>
      <c r="L1103" s="90"/>
      <c r="M1103" s="90"/>
      <c r="N1103" s="90"/>
      <c r="O1103" s="90"/>
      <c r="P1103" s="90"/>
      <c r="Q1103" s="90"/>
      <c r="R1103" s="90"/>
      <c r="S1103" s="90"/>
      <c r="T1103" s="90"/>
      <c r="U1103" s="90"/>
      <c r="V1103" s="90"/>
      <c r="W1103" s="90"/>
      <c r="X1103" s="90"/>
      <c r="Y1103" s="90"/>
      <c r="Z1103" s="90"/>
      <c r="AA1103" s="90"/>
      <c r="AB1103" s="90"/>
      <c r="AC1103" s="90"/>
      <c r="AD1103" s="90"/>
      <c r="AE1103" s="90"/>
      <c r="AF1103" s="90"/>
      <c r="AG1103" s="90"/>
      <c r="AH1103" s="90"/>
      <c r="AI1103" s="90"/>
      <c r="AJ1103" s="92"/>
      <c r="AK1103" s="92"/>
      <c r="AL1103" s="92"/>
      <c r="AM1103" s="92"/>
      <c r="AN1103" s="92"/>
      <c r="AO1103" s="92"/>
      <c r="AP1103" s="92"/>
      <c r="AQ1103" s="92"/>
      <c r="AR1103" s="92"/>
    </row>
    <row r="1104" spans="1:44" x14ac:dyDescent="0.2">
      <c r="A1104" s="90"/>
      <c r="B1104" s="90"/>
      <c r="C1104" s="91"/>
      <c r="D1104" s="90"/>
      <c r="E1104" s="90"/>
      <c r="F1104" s="90"/>
      <c r="G1104" s="90"/>
      <c r="H1104" s="90"/>
      <c r="I1104" s="90"/>
      <c r="J1104" s="90"/>
      <c r="K1104" s="90"/>
      <c r="L1104" s="90"/>
      <c r="M1104" s="90"/>
      <c r="N1104" s="90"/>
      <c r="O1104" s="90"/>
      <c r="P1104" s="90"/>
      <c r="Q1104" s="90"/>
      <c r="R1104" s="90"/>
      <c r="S1104" s="90"/>
      <c r="T1104" s="90"/>
      <c r="U1104" s="90"/>
      <c r="V1104" s="90"/>
      <c r="W1104" s="90"/>
      <c r="X1104" s="90"/>
      <c r="Y1104" s="90"/>
      <c r="Z1104" s="90"/>
      <c r="AA1104" s="90"/>
      <c r="AB1104" s="90"/>
      <c r="AC1104" s="90"/>
      <c r="AD1104" s="90"/>
      <c r="AE1104" s="90"/>
      <c r="AF1104" s="90"/>
      <c r="AG1104" s="90"/>
      <c r="AH1104" s="90"/>
      <c r="AI1104" s="90"/>
      <c r="AJ1104" s="92"/>
      <c r="AK1104" s="92"/>
      <c r="AL1104" s="92"/>
      <c r="AM1104" s="92"/>
      <c r="AN1104" s="92"/>
      <c r="AO1104" s="92"/>
      <c r="AP1104" s="92"/>
      <c r="AQ1104" s="92"/>
      <c r="AR1104" s="92"/>
    </row>
    <row r="1105" spans="1:44" x14ac:dyDescent="0.2">
      <c r="A1105" s="90"/>
      <c r="B1105" s="90"/>
      <c r="C1105" s="91"/>
      <c r="D1105" s="90"/>
      <c r="E1105" s="90"/>
      <c r="F1105" s="90"/>
      <c r="G1105" s="90"/>
      <c r="H1105" s="90"/>
      <c r="I1105" s="90"/>
      <c r="J1105" s="90"/>
      <c r="K1105" s="90"/>
      <c r="L1105" s="90"/>
      <c r="M1105" s="90"/>
      <c r="N1105" s="90"/>
      <c r="O1105" s="90"/>
      <c r="P1105" s="90"/>
      <c r="Q1105" s="90"/>
      <c r="R1105" s="90"/>
      <c r="S1105" s="90"/>
      <c r="T1105" s="90"/>
      <c r="U1105" s="90"/>
      <c r="V1105" s="90"/>
      <c r="W1105" s="90"/>
      <c r="X1105" s="90"/>
      <c r="Y1105" s="90"/>
      <c r="Z1105" s="90"/>
      <c r="AA1105" s="90"/>
      <c r="AB1105" s="90"/>
      <c r="AC1105" s="90"/>
      <c r="AD1105" s="90"/>
      <c r="AE1105" s="90"/>
      <c r="AF1105" s="90"/>
      <c r="AG1105" s="90"/>
      <c r="AH1105" s="90"/>
      <c r="AI1105" s="90"/>
      <c r="AJ1105" s="92"/>
      <c r="AK1105" s="92"/>
      <c r="AL1105" s="92"/>
      <c r="AM1105" s="92"/>
      <c r="AN1105" s="92"/>
      <c r="AO1105" s="92"/>
      <c r="AP1105" s="92"/>
      <c r="AQ1105" s="92"/>
      <c r="AR1105" s="92"/>
    </row>
    <row r="1106" spans="1:44" x14ac:dyDescent="0.2">
      <c r="A1106" s="90"/>
      <c r="B1106" s="90"/>
      <c r="C1106" s="91"/>
      <c r="D1106" s="90"/>
      <c r="E1106" s="90"/>
      <c r="F1106" s="90"/>
      <c r="G1106" s="90"/>
      <c r="H1106" s="90"/>
      <c r="I1106" s="90"/>
      <c r="J1106" s="90"/>
      <c r="K1106" s="90"/>
      <c r="L1106" s="90"/>
      <c r="M1106" s="90"/>
      <c r="N1106" s="90"/>
      <c r="O1106" s="90"/>
      <c r="P1106" s="90"/>
      <c r="Q1106" s="90"/>
      <c r="R1106" s="90"/>
      <c r="S1106" s="90"/>
      <c r="T1106" s="90"/>
      <c r="U1106" s="90"/>
      <c r="V1106" s="90"/>
      <c r="W1106" s="90"/>
      <c r="X1106" s="90"/>
      <c r="Y1106" s="90"/>
      <c r="Z1106" s="90"/>
      <c r="AA1106" s="90"/>
      <c r="AB1106" s="90"/>
      <c r="AC1106" s="90"/>
      <c r="AD1106" s="90"/>
      <c r="AE1106" s="90"/>
      <c r="AF1106" s="90"/>
      <c r="AG1106" s="90"/>
      <c r="AH1106" s="90"/>
      <c r="AI1106" s="90"/>
      <c r="AJ1106" s="92"/>
      <c r="AK1106" s="92"/>
      <c r="AL1106" s="92"/>
      <c r="AM1106" s="92"/>
      <c r="AN1106" s="92"/>
      <c r="AO1106" s="92"/>
      <c r="AP1106" s="92"/>
      <c r="AQ1106" s="92"/>
      <c r="AR1106" s="92"/>
    </row>
    <row r="1107" spans="1:44" x14ac:dyDescent="0.2">
      <c r="A1107" s="90"/>
      <c r="B1107" s="90"/>
      <c r="C1107" s="91"/>
      <c r="D1107" s="90"/>
      <c r="E1107" s="90"/>
      <c r="F1107" s="90"/>
      <c r="G1107" s="90"/>
      <c r="H1107" s="90"/>
      <c r="I1107" s="90"/>
      <c r="J1107" s="90"/>
      <c r="K1107" s="90"/>
      <c r="L1107" s="90"/>
      <c r="M1107" s="90"/>
      <c r="N1107" s="90"/>
      <c r="O1107" s="90"/>
      <c r="P1107" s="90"/>
      <c r="Q1107" s="90"/>
      <c r="R1107" s="90"/>
      <c r="S1107" s="90"/>
      <c r="T1107" s="90"/>
      <c r="U1107" s="90"/>
      <c r="V1107" s="90"/>
      <c r="W1107" s="90"/>
      <c r="X1107" s="90"/>
      <c r="Y1107" s="90"/>
      <c r="Z1107" s="90"/>
      <c r="AA1107" s="90"/>
      <c r="AB1107" s="90"/>
      <c r="AC1107" s="90"/>
      <c r="AD1107" s="90"/>
      <c r="AE1107" s="90"/>
      <c r="AF1107" s="90"/>
      <c r="AG1107" s="90"/>
      <c r="AH1107" s="90"/>
      <c r="AI1107" s="90"/>
      <c r="AJ1107" s="92"/>
      <c r="AK1107" s="92"/>
      <c r="AL1107" s="92"/>
      <c r="AM1107" s="92"/>
      <c r="AN1107" s="92"/>
      <c r="AO1107" s="92"/>
      <c r="AP1107" s="92"/>
      <c r="AQ1107" s="92"/>
      <c r="AR1107" s="92"/>
    </row>
    <row r="1108" spans="1:44" x14ac:dyDescent="0.2">
      <c r="A1108" s="90"/>
      <c r="B1108" s="90"/>
      <c r="C1108" s="91"/>
      <c r="D1108" s="90"/>
      <c r="E1108" s="90"/>
      <c r="F1108" s="90"/>
      <c r="G1108" s="90"/>
      <c r="H1108" s="90"/>
      <c r="I1108" s="90"/>
      <c r="J1108" s="90"/>
      <c r="K1108" s="90"/>
      <c r="L1108" s="90"/>
      <c r="M1108" s="90"/>
      <c r="N1108" s="90"/>
      <c r="O1108" s="90"/>
      <c r="P1108" s="90"/>
      <c r="Q1108" s="90"/>
      <c r="R1108" s="90"/>
      <c r="S1108" s="90"/>
      <c r="T1108" s="90"/>
      <c r="U1108" s="90"/>
      <c r="V1108" s="90"/>
      <c r="W1108" s="90"/>
      <c r="X1108" s="90"/>
      <c r="Y1108" s="90"/>
      <c r="Z1108" s="90"/>
      <c r="AA1108" s="90"/>
      <c r="AB1108" s="90"/>
      <c r="AC1108" s="90"/>
      <c r="AD1108" s="90"/>
      <c r="AE1108" s="90"/>
      <c r="AF1108" s="90"/>
      <c r="AG1108" s="90"/>
      <c r="AH1108" s="90"/>
      <c r="AI1108" s="90"/>
      <c r="AJ1108" s="92"/>
      <c r="AK1108" s="92"/>
      <c r="AL1108" s="92"/>
      <c r="AM1108" s="92"/>
      <c r="AN1108" s="92"/>
      <c r="AO1108" s="92"/>
      <c r="AP1108" s="92"/>
      <c r="AQ1108" s="92"/>
      <c r="AR1108" s="92"/>
    </row>
    <row r="1109" spans="1:44" x14ac:dyDescent="0.2">
      <c r="A1109" s="90"/>
      <c r="B1109" s="90"/>
      <c r="C1109" s="91"/>
      <c r="D1109" s="90"/>
      <c r="E1109" s="90"/>
      <c r="F1109" s="90"/>
      <c r="G1109" s="90"/>
      <c r="H1109" s="90"/>
      <c r="I1109" s="90"/>
      <c r="J1109" s="90"/>
      <c r="K1109" s="90"/>
      <c r="L1109" s="90"/>
      <c r="M1109" s="90"/>
      <c r="N1109" s="90"/>
      <c r="O1109" s="90"/>
      <c r="P1109" s="90"/>
      <c r="Q1109" s="90"/>
      <c r="R1109" s="90"/>
      <c r="S1109" s="90"/>
      <c r="T1109" s="90"/>
      <c r="U1109" s="90"/>
      <c r="V1109" s="90"/>
      <c r="W1109" s="90"/>
      <c r="X1109" s="90"/>
      <c r="Y1109" s="90"/>
      <c r="Z1109" s="90"/>
      <c r="AA1109" s="90"/>
      <c r="AB1109" s="90"/>
      <c r="AC1109" s="90"/>
      <c r="AD1109" s="90"/>
      <c r="AE1109" s="90"/>
      <c r="AF1109" s="90"/>
      <c r="AG1109" s="90"/>
      <c r="AH1109" s="90"/>
      <c r="AI1109" s="90"/>
      <c r="AJ1109" s="92"/>
      <c r="AK1109" s="92"/>
      <c r="AL1109" s="92"/>
      <c r="AM1109" s="92"/>
      <c r="AN1109" s="92"/>
      <c r="AO1109" s="92"/>
      <c r="AP1109" s="92"/>
      <c r="AQ1109" s="92"/>
      <c r="AR1109" s="92"/>
    </row>
    <row r="1110" spans="1:44" x14ac:dyDescent="0.2">
      <c r="A1110" s="90"/>
      <c r="B1110" s="90"/>
      <c r="C1110" s="91"/>
      <c r="D1110" s="90"/>
      <c r="E1110" s="90"/>
      <c r="F1110" s="90"/>
      <c r="G1110" s="90"/>
      <c r="H1110" s="90"/>
      <c r="I1110" s="90"/>
      <c r="J1110" s="90"/>
      <c r="K1110" s="90"/>
      <c r="L1110" s="90"/>
      <c r="M1110" s="90"/>
      <c r="N1110" s="90"/>
      <c r="O1110" s="90"/>
      <c r="P1110" s="90"/>
      <c r="Q1110" s="90"/>
      <c r="R1110" s="90"/>
      <c r="S1110" s="90"/>
      <c r="T1110" s="90"/>
      <c r="U1110" s="90"/>
      <c r="V1110" s="90"/>
      <c r="W1110" s="90"/>
      <c r="X1110" s="90"/>
      <c r="Y1110" s="90"/>
      <c r="Z1110" s="90"/>
      <c r="AA1110" s="90"/>
      <c r="AB1110" s="90"/>
      <c r="AC1110" s="90"/>
      <c r="AD1110" s="90"/>
      <c r="AE1110" s="90"/>
      <c r="AF1110" s="90"/>
      <c r="AG1110" s="90"/>
      <c r="AH1110" s="90"/>
      <c r="AI1110" s="90"/>
      <c r="AJ1110" s="92"/>
      <c r="AK1110" s="92"/>
      <c r="AL1110" s="92"/>
      <c r="AM1110" s="92"/>
      <c r="AN1110" s="92"/>
      <c r="AO1110" s="92"/>
      <c r="AP1110" s="92"/>
      <c r="AQ1110" s="92"/>
      <c r="AR1110" s="92"/>
    </row>
    <row r="1111" spans="1:44" x14ac:dyDescent="0.2">
      <c r="A1111" s="90"/>
      <c r="B1111" s="90"/>
      <c r="C1111" s="91"/>
      <c r="D1111" s="90"/>
      <c r="E1111" s="90"/>
      <c r="F1111" s="90"/>
      <c r="G1111" s="90"/>
      <c r="H1111" s="90"/>
      <c r="I1111" s="90"/>
      <c r="J1111" s="90"/>
      <c r="K1111" s="90"/>
      <c r="L1111" s="90"/>
      <c r="M1111" s="90"/>
      <c r="N1111" s="90"/>
      <c r="O1111" s="90"/>
      <c r="P1111" s="90"/>
      <c r="Q1111" s="90"/>
      <c r="R1111" s="90"/>
      <c r="S1111" s="90"/>
      <c r="T1111" s="90"/>
      <c r="U1111" s="90"/>
      <c r="V1111" s="90"/>
      <c r="W1111" s="90"/>
      <c r="X1111" s="90"/>
      <c r="Y1111" s="90"/>
      <c r="Z1111" s="90"/>
      <c r="AA1111" s="90"/>
      <c r="AB1111" s="90"/>
      <c r="AC1111" s="90"/>
      <c r="AD1111" s="90"/>
      <c r="AE1111" s="90"/>
      <c r="AF1111" s="90"/>
      <c r="AG1111" s="90"/>
      <c r="AH1111" s="90"/>
      <c r="AI1111" s="90"/>
      <c r="AJ1111" s="92"/>
      <c r="AK1111" s="92"/>
      <c r="AL1111" s="92"/>
      <c r="AM1111" s="92"/>
      <c r="AN1111" s="92"/>
      <c r="AO1111" s="92"/>
      <c r="AP1111" s="92"/>
      <c r="AQ1111" s="92"/>
      <c r="AR1111" s="92"/>
    </row>
    <row r="1112" spans="1:44" x14ac:dyDescent="0.2">
      <c r="A1112" s="90"/>
      <c r="B1112" s="90"/>
      <c r="C1112" s="91"/>
      <c r="D1112" s="90"/>
      <c r="E1112" s="90"/>
      <c r="F1112" s="90"/>
      <c r="G1112" s="90"/>
      <c r="H1112" s="90"/>
      <c r="I1112" s="90"/>
      <c r="J1112" s="90"/>
      <c r="K1112" s="90"/>
      <c r="L1112" s="90"/>
      <c r="M1112" s="90"/>
      <c r="N1112" s="90"/>
      <c r="O1112" s="90"/>
      <c r="P1112" s="90"/>
      <c r="Q1112" s="90"/>
      <c r="R1112" s="90"/>
      <c r="S1112" s="90"/>
      <c r="T1112" s="90"/>
      <c r="U1112" s="90"/>
      <c r="V1112" s="90"/>
      <c r="W1112" s="90"/>
      <c r="X1112" s="90"/>
      <c r="Y1112" s="90"/>
      <c r="Z1112" s="90"/>
      <c r="AA1112" s="90"/>
      <c r="AB1112" s="90"/>
      <c r="AC1112" s="90"/>
      <c r="AD1112" s="90"/>
      <c r="AE1112" s="90"/>
      <c r="AF1112" s="90"/>
      <c r="AG1112" s="90"/>
      <c r="AH1112" s="90"/>
      <c r="AI1112" s="90"/>
      <c r="AJ1112" s="92"/>
      <c r="AK1112" s="92"/>
      <c r="AL1112" s="92"/>
      <c r="AM1112" s="92"/>
      <c r="AN1112" s="92"/>
      <c r="AO1112" s="92"/>
      <c r="AP1112" s="92"/>
      <c r="AQ1112" s="92"/>
      <c r="AR1112" s="92"/>
    </row>
    <row r="1113" spans="1:44" x14ac:dyDescent="0.2">
      <c r="A1113" s="90"/>
      <c r="B1113" s="90"/>
      <c r="C1113" s="91"/>
      <c r="D1113" s="90"/>
      <c r="E1113" s="90"/>
      <c r="F1113" s="90"/>
      <c r="G1113" s="90"/>
      <c r="H1113" s="90"/>
      <c r="I1113" s="90"/>
      <c r="J1113" s="90"/>
      <c r="K1113" s="90"/>
      <c r="L1113" s="90"/>
      <c r="M1113" s="90"/>
      <c r="N1113" s="90"/>
      <c r="O1113" s="90"/>
      <c r="P1113" s="90"/>
      <c r="Q1113" s="90"/>
      <c r="R1113" s="90"/>
      <c r="S1113" s="90"/>
      <c r="T1113" s="90"/>
      <c r="U1113" s="90"/>
      <c r="V1113" s="90"/>
      <c r="W1113" s="90"/>
      <c r="X1113" s="90"/>
      <c r="Y1113" s="90"/>
      <c r="Z1113" s="90"/>
      <c r="AA1113" s="90"/>
      <c r="AB1113" s="90"/>
      <c r="AC1113" s="90"/>
      <c r="AD1113" s="90"/>
      <c r="AE1113" s="90"/>
      <c r="AF1113" s="90"/>
      <c r="AG1113" s="90"/>
      <c r="AH1113" s="90"/>
      <c r="AI1113" s="90"/>
      <c r="AJ1113" s="92"/>
      <c r="AK1113" s="92"/>
      <c r="AL1113" s="92"/>
      <c r="AM1113" s="92"/>
      <c r="AN1113" s="92"/>
      <c r="AO1113" s="92"/>
      <c r="AP1113" s="92"/>
      <c r="AQ1113" s="92"/>
      <c r="AR1113" s="92"/>
    </row>
    <row r="1114" spans="1:44" x14ac:dyDescent="0.2">
      <c r="A1114" s="90"/>
      <c r="B1114" s="90"/>
      <c r="C1114" s="91"/>
      <c r="D1114" s="90"/>
      <c r="E1114" s="90"/>
      <c r="F1114" s="90"/>
      <c r="G1114" s="90"/>
      <c r="H1114" s="90"/>
      <c r="I1114" s="90"/>
      <c r="J1114" s="90"/>
      <c r="K1114" s="90"/>
      <c r="L1114" s="90"/>
      <c r="M1114" s="90"/>
      <c r="N1114" s="90"/>
      <c r="O1114" s="90"/>
      <c r="P1114" s="90"/>
      <c r="Q1114" s="90"/>
      <c r="R1114" s="90"/>
      <c r="S1114" s="90"/>
      <c r="T1114" s="90"/>
      <c r="U1114" s="90"/>
      <c r="V1114" s="90"/>
      <c r="W1114" s="90"/>
      <c r="X1114" s="90"/>
      <c r="Y1114" s="90"/>
      <c r="Z1114" s="90"/>
      <c r="AA1114" s="90"/>
      <c r="AB1114" s="90"/>
      <c r="AC1114" s="90"/>
      <c r="AD1114" s="90"/>
      <c r="AE1114" s="90"/>
      <c r="AF1114" s="90"/>
      <c r="AG1114" s="90"/>
      <c r="AH1114" s="90"/>
      <c r="AI1114" s="90"/>
      <c r="AJ1114" s="92"/>
      <c r="AK1114" s="92"/>
      <c r="AL1114" s="92"/>
      <c r="AM1114" s="92"/>
      <c r="AN1114" s="92"/>
      <c r="AO1114" s="92"/>
      <c r="AP1114" s="92"/>
      <c r="AQ1114" s="92"/>
      <c r="AR1114" s="92"/>
    </row>
    <row r="1115" spans="1:44" x14ac:dyDescent="0.2">
      <c r="A1115" s="90"/>
      <c r="B1115" s="90"/>
      <c r="C1115" s="91"/>
      <c r="D1115" s="90"/>
      <c r="E1115" s="90"/>
      <c r="F1115" s="90"/>
      <c r="G1115" s="90"/>
      <c r="H1115" s="90"/>
      <c r="I1115" s="90"/>
      <c r="J1115" s="90"/>
      <c r="K1115" s="90"/>
      <c r="L1115" s="90"/>
      <c r="M1115" s="90"/>
      <c r="N1115" s="90"/>
      <c r="O1115" s="90"/>
      <c r="P1115" s="90"/>
      <c r="Q1115" s="90"/>
      <c r="R1115" s="90"/>
      <c r="S1115" s="90"/>
      <c r="T1115" s="90"/>
      <c r="U1115" s="90"/>
      <c r="V1115" s="90"/>
      <c r="W1115" s="90"/>
      <c r="X1115" s="90"/>
      <c r="Y1115" s="90"/>
      <c r="Z1115" s="90"/>
      <c r="AA1115" s="90"/>
      <c r="AB1115" s="90"/>
      <c r="AC1115" s="90"/>
      <c r="AD1115" s="90"/>
      <c r="AE1115" s="90"/>
      <c r="AF1115" s="90"/>
      <c r="AG1115" s="90"/>
      <c r="AH1115" s="90"/>
      <c r="AI1115" s="90"/>
      <c r="AJ1115" s="92"/>
      <c r="AK1115" s="92"/>
      <c r="AL1115" s="92"/>
      <c r="AM1115" s="92"/>
      <c r="AN1115" s="92"/>
      <c r="AO1115" s="92"/>
      <c r="AP1115" s="92"/>
      <c r="AQ1115" s="92"/>
      <c r="AR1115" s="92"/>
    </row>
    <row r="1116" spans="1:44" x14ac:dyDescent="0.2">
      <c r="A1116" s="90"/>
      <c r="B1116" s="90"/>
      <c r="C1116" s="91"/>
      <c r="D1116" s="90"/>
      <c r="E1116" s="90"/>
      <c r="F1116" s="90"/>
      <c r="G1116" s="90"/>
      <c r="H1116" s="90"/>
      <c r="I1116" s="90"/>
      <c r="J1116" s="90"/>
      <c r="K1116" s="90"/>
      <c r="L1116" s="90"/>
      <c r="M1116" s="90"/>
      <c r="N1116" s="90"/>
      <c r="O1116" s="90"/>
      <c r="P1116" s="90"/>
      <c r="Q1116" s="90"/>
      <c r="R1116" s="90"/>
      <c r="S1116" s="90"/>
      <c r="T1116" s="90"/>
      <c r="U1116" s="90"/>
      <c r="V1116" s="90"/>
      <c r="W1116" s="90"/>
      <c r="X1116" s="90"/>
      <c r="Y1116" s="90"/>
      <c r="Z1116" s="90"/>
      <c r="AA1116" s="90"/>
      <c r="AB1116" s="90"/>
      <c r="AC1116" s="90"/>
      <c r="AD1116" s="90"/>
      <c r="AE1116" s="90"/>
      <c r="AF1116" s="90"/>
      <c r="AG1116" s="90"/>
      <c r="AH1116" s="90"/>
      <c r="AI1116" s="90"/>
      <c r="AJ1116" s="92"/>
      <c r="AK1116" s="92"/>
      <c r="AL1116" s="92"/>
      <c r="AM1116" s="92"/>
      <c r="AN1116" s="92"/>
      <c r="AO1116" s="92"/>
      <c r="AP1116" s="92"/>
      <c r="AQ1116" s="92"/>
      <c r="AR1116" s="92"/>
    </row>
    <row r="1117" spans="1:44" x14ac:dyDescent="0.2">
      <c r="A1117" s="90"/>
      <c r="B1117" s="90"/>
      <c r="C1117" s="91"/>
      <c r="D1117" s="90"/>
      <c r="E1117" s="90"/>
      <c r="F1117" s="90"/>
      <c r="G1117" s="90"/>
      <c r="H1117" s="90"/>
      <c r="I1117" s="90"/>
      <c r="J1117" s="90"/>
      <c r="K1117" s="90"/>
      <c r="L1117" s="90"/>
      <c r="M1117" s="90"/>
      <c r="N1117" s="90"/>
      <c r="O1117" s="90"/>
      <c r="P1117" s="90"/>
      <c r="Q1117" s="90"/>
      <c r="R1117" s="90"/>
      <c r="S1117" s="90"/>
      <c r="T1117" s="90"/>
      <c r="U1117" s="90"/>
      <c r="V1117" s="90"/>
      <c r="W1117" s="90"/>
      <c r="X1117" s="90"/>
      <c r="Y1117" s="90"/>
      <c r="Z1117" s="90"/>
      <c r="AA1117" s="90"/>
      <c r="AB1117" s="90"/>
      <c r="AC1117" s="90"/>
      <c r="AD1117" s="90"/>
      <c r="AE1117" s="90"/>
      <c r="AF1117" s="90"/>
      <c r="AG1117" s="90"/>
      <c r="AH1117" s="90"/>
      <c r="AI1117" s="90"/>
      <c r="AJ1117" s="92"/>
      <c r="AK1117" s="92"/>
      <c r="AL1117" s="92"/>
      <c r="AM1117" s="92"/>
      <c r="AN1117" s="92"/>
      <c r="AO1117" s="92"/>
      <c r="AP1117" s="92"/>
      <c r="AQ1117" s="92"/>
      <c r="AR1117" s="92"/>
    </row>
    <row r="1118" spans="1:44" x14ac:dyDescent="0.2">
      <c r="A1118" s="90"/>
      <c r="B1118" s="90"/>
      <c r="C1118" s="91"/>
      <c r="D1118" s="90"/>
      <c r="E1118" s="90"/>
      <c r="F1118" s="90"/>
      <c r="G1118" s="90"/>
      <c r="H1118" s="90"/>
      <c r="I1118" s="90"/>
      <c r="J1118" s="90"/>
      <c r="K1118" s="90"/>
      <c r="L1118" s="90"/>
      <c r="M1118" s="90"/>
      <c r="N1118" s="90"/>
      <c r="O1118" s="90"/>
      <c r="P1118" s="90"/>
      <c r="Q1118" s="90"/>
      <c r="R1118" s="90"/>
      <c r="S1118" s="90"/>
      <c r="T1118" s="90"/>
      <c r="U1118" s="90"/>
      <c r="V1118" s="90"/>
      <c r="W1118" s="90"/>
      <c r="X1118" s="90"/>
      <c r="Y1118" s="90"/>
      <c r="Z1118" s="90"/>
      <c r="AA1118" s="90"/>
      <c r="AB1118" s="90"/>
      <c r="AC1118" s="90"/>
      <c r="AD1118" s="90"/>
      <c r="AE1118" s="90"/>
      <c r="AF1118" s="90"/>
      <c r="AG1118" s="90"/>
      <c r="AH1118" s="90"/>
      <c r="AI1118" s="90"/>
      <c r="AJ1118" s="92"/>
      <c r="AK1118" s="92"/>
      <c r="AL1118" s="92"/>
      <c r="AM1118" s="92"/>
      <c r="AN1118" s="92"/>
      <c r="AO1118" s="92"/>
      <c r="AP1118" s="92"/>
      <c r="AQ1118" s="92"/>
      <c r="AR1118" s="92"/>
    </row>
    <row r="1119" spans="1:44" x14ac:dyDescent="0.2">
      <c r="A1119" s="90"/>
      <c r="B1119" s="90"/>
      <c r="C1119" s="91"/>
      <c r="D1119" s="90"/>
      <c r="E1119" s="90"/>
      <c r="F1119" s="90"/>
      <c r="G1119" s="90"/>
      <c r="H1119" s="90"/>
      <c r="I1119" s="90"/>
      <c r="J1119" s="90"/>
      <c r="K1119" s="90"/>
      <c r="L1119" s="90"/>
      <c r="M1119" s="90"/>
      <c r="N1119" s="90"/>
      <c r="O1119" s="90"/>
      <c r="P1119" s="90"/>
      <c r="Q1119" s="90"/>
      <c r="R1119" s="90"/>
      <c r="S1119" s="90"/>
      <c r="T1119" s="90"/>
      <c r="U1119" s="90"/>
      <c r="V1119" s="90"/>
      <c r="W1119" s="90"/>
      <c r="X1119" s="90"/>
      <c r="Y1119" s="90"/>
      <c r="Z1119" s="90"/>
      <c r="AA1119" s="90"/>
      <c r="AB1119" s="90"/>
      <c r="AC1119" s="90"/>
      <c r="AD1119" s="90"/>
      <c r="AE1119" s="90"/>
      <c r="AF1119" s="90"/>
      <c r="AG1119" s="90"/>
      <c r="AH1119" s="90"/>
      <c r="AI1119" s="90"/>
      <c r="AJ1119" s="92"/>
      <c r="AK1119" s="92"/>
      <c r="AL1119" s="92"/>
      <c r="AM1119" s="92"/>
      <c r="AN1119" s="92"/>
      <c r="AO1119" s="92"/>
      <c r="AP1119" s="92"/>
      <c r="AQ1119" s="92"/>
      <c r="AR1119" s="92"/>
    </row>
    <row r="1120" spans="1:44" x14ac:dyDescent="0.2">
      <c r="A1120" s="90"/>
      <c r="B1120" s="90"/>
      <c r="C1120" s="91"/>
      <c r="D1120" s="90"/>
      <c r="E1120" s="90"/>
      <c r="F1120" s="90"/>
      <c r="G1120" s="90"/>
      <c r="H1120" s="90"/>
      <c r="I1120" s="90"/>
      <c r="J1120" s="90"/>
      <c r="K1120" s="90"/>
      <c r="L1120" s="90"/>
      <c r="M1120" s="90"/>
      <c r="N1120" s="90"/>
      <c r="O1120" s="90"/>
      <c r="P1120" s="90"/>
      <c r="Q1120" s="90"/>
      <c r="R1120" s="90"/>
      <c r="S1120" s="90"/>
      <c r="T1120" s="90"/>
      <c r="U1120" s="90"/>
      <c r="V1120" s="90"/>
      <c r="W1120" s="90"/>
      <c r="X1120" s="90"/>
      <c r="Y1120" s="90"/>
      <c r="Z1120" s="90"/>
      <c r="AA1120" s="90"/>
      <c r="AB1120" s="90"/>
      <c r="AC1120" s="90"/>
      <c r="AD1120" s="90"/>
      <c r="AE1120" s="90"/>
      <c r="AF1120" s="90"/>
      <c r="AG1120" s="90"/>
      <c r="AH1120" s="90"/>
      <c r="AI1120" s="90"/>
      <c r="AJ1120" s="92"/>
      <c r="AK1120" s="92"/>
      <c r="AL1120" s="92"/>
      <c r="AM1120" s="92"/>
      <c r="AN1120" s="92"/>
      <c r="AO1120" s="92"/>
      <c r="AP1120" s="92"/>
      <c r="AQ1120" s="92"/>
      <c r="AR1120" s="92"/>
    </row>
    <row r="1121" spans="1:44" x14ac:dyDescent="0.2">
      <c r="A1121" s="90"/>
      <c r="B1121" s="90"/>
      <c r="C1121" s="91"/>
      <c r="D1121" s="90"/>
      <c r="E1121" s="90"/>
      <c r="F1121" s="90"/>
      <c r="G1121" s="90"/>
      <c r="H1121" s="90"/>
      <c r="I1121" s="90"/>
      <c r="J1121" s="90"/>
      <c r="K1121" s="90"/>
      <c r="L1121" s="90"/>
      <c r="M1121" s="90"/>
      <c r="N1121" s="90"/>
      <c r="O1121" s="90"/>
      <c r="P1121" s="90"/>
      <c r="Q1121" s="90"/>
      <c r="R1121" s="90"/>
      <c r="S1121" s="90"/>
      <c r="T1121" s="90"/>
      <c r="U1121" s="90"/>
      <c r="V1121" s="90"/>
      <c r="W1121" s="90"/>
      <c r="X1121" s="90"/>
      <c r="Y1121" s="90"/>
      <c r="Z1121" s="90"/>
      <c r="AA1121" s="90"/>
      <c r="AB1121" s="90"/>
      <c r="AC1121" s="90"/>
      <c r="AD1121" s="90"/>
      <c r="AE1121" s="90"/>
      <c r="AF1121" s="90"/>
      <c r="AG1121" s="90"/>
      <c r="AH1121" s="90"/>
      <c r="AI1121" s="90"/>
      <c r="AJ1121" s="92"/>
      <c r="AK1121" s="92"/>
      <c r="AL1121" s="92"/>
      <c r="AM1121" s="92"/>
      <c r="AN1121" s="92"/>
      <c r="AO1121" s="92"/>
      <c r="AP1121" s="92"/>
      <c r="AQ1121" s="92"/>
      <c r="AR1121" s="92"/>
    </row>
    <row r="1122" spans="1:44" x14ac:dyDescent="0.2">
      <c r="A1122" s="90"/>
      <c r="B1122" s="90"/>
      <c r="C1122" s="91"/>
      <c r="D1122" s="90"/>
      <c r="E1122" s="90"/>
      <c r="F1122" s="90"/>
      <c r="G1122" s="90"/>
      <c r="H1122" s="90"/>
      <c r="I1122" s="90"/>
      <c r="J1122" s="90"/>
      <c r="K1122" s="90"/>
      <c r="L1122" s="90"/>
      <c r="M1122" s="90"/>
      <c r="N1122" s="90"/>
      <c r="O1122" s="90"/>
      <c r="P1122" s="90"/>
      <c r="Q1122" s="90"/>
      <c r="R1122" s="90"/>
      <c r="S1122" s="90"/>
      <c r="T1122" s="90"/>
      <c r="U1122" s="90"/>
      <c r="V1122" s="90"/>
      <c r="W1122" s="90"/>
      <c r="X1122" s="90"/>
      <c r="Y1122" s="90"/>
      <c r="Z1122" s="90"/>
      <c r="AA1122" s="90"/>
      <c r="AB1122" s="90"/>
      <c r="AC1122" s="90"/>
      <c r="AD1122" s="90"/>
      <c r="AE1122" s="90"/>
      <c r="AF1122" s="90"/>
      <c r="AG1122" s="90"/>
      <c r="AH1122" s="90"/>
      <c r="AI1122" s="90"/>
      <c r="AJ1122" s="92"/>
      <c r="AK1122" s="92"/>
      <c r="AL1122" s="92"/>
      <c r="AM1122" s="92"/>
      <c r="AN1122" s="92"/>
      <c r="AO1122" s="92"/>
      <c r="AP1122" s="92"/>
      <c r="AQ1122" s="92"/>
      <c r="AR1122" s="92"/>
    </row>
    <row r="1123" spans="1:44" x14ac:dyDescent="0.2">
      <c r="A1123" s="90"/>
      <c r="B1123" s="90"/>
      <c r="C1123" s="91"/>
      <c r="D1123" s="90"/>
      <c r="E1123" s="90"/>
      <c r="F1123" s="90"/>
      <c r="G1123" s="90"/>
      <c r="H1123" s="90"/>
      <c r="I1123" s="90"/>
      <c r="J1123" s="90"/>
      <c r="K1123" s="90"/>
      <c r="L1123" s="90"/>
      <c r="M1123" s="90"/>
      <c r="N1123" s="90"/>
      <c r="O1123" s="90"/>
      <c r="P1123" s="90"/>
      <c r="Q1123" s="90"/>
      <c r="R1123" s="90"/>
      <c r="S1123" s="90"/>
      <c r="T1123" s="90"/>
      <c r="U1123" s="90"/>
      <c r="V1123" s="90"/>
      <c r="W1123" s="90"/>
      <c r="X1123" s="90"/>
      <c r="Y1123" s="90"/>
      <c r="Z1123" s="90"/>
      <c r="AA1123" s="90"/>
      <c r="AB1123" s="90"/>
      <c r="AC1123" s="90"/>
      <c r="AD1123" s="90"/>
      <c r="AE1123" s="90"/>
      <c r="AF1123" s="90"/>
      <c r="AG1123" s="90"/>
      <c r="AH1123" s="90"/>
      <c r="AI1123" s="90"/>
      <c r="AJ1123" s="92"/>
      <c r="AK1123" s="92"/>
      <c r="AL1123" s="92"/>
      <c r="AM1123" s="92"/>
      <c r="AN1123" s="92"/>
      <c r="AO1123" s="92"/>
      <c r="AP1123" s="92"/>
      <c r="AQ1123" s="92"/>
      <c r="AR1123" s="92"/>
    </row>
    <row r="1124" spans="1:44" x14ac:dyDescent="0.2">
      <c r="A1124" s="90"/>
      <c r="B1124" s="90"/>
      <c r="C1124" s="91"/>
      <c r="D1124" s="90"/>
      <c r="E1124" s="90"/>
      <c r="F1124" s="90"/>
      <c r="G1124" s="90"/>
      <c r="H1124" s="90"/>
      <c r="I1124" s="90"/>
      <c r="J1124" s="90"/>
      <c r="K1124" s="90"/>
      <c r="L1124" s="90"/>
      <c r="M1124" s="90"/>
      <c r="N1124" s="90"/>
      <c r="O1124" s="90"/>
      <c r="P1124" s="90"/>
      <c r="Q1124" s="90"/>
      <c r="R1124" s="90"/>
      <c r="S1124" s="90"/>
      <c r="T1124" s="90"/>
      <c r="U1124" s="90"/>
      <c r="V1124" s="90"/>
      <c r="W1124" s="90"/>
      <c r="X1124" s="90"/>
      <c r="Y1124" s="90"/>
      <c r="Z1124" s="90"/>
      <c r="AA1124" s="90"/>
      <c r="AB1124" s="90"/>
      <c r="AC1124" s="90"/>
      <c r="AD1124" s="90"/>
      <c r="AE1124" s="90"/>
      <c r="AF1124" s="90"/>
      <c r="AG1124" s="90"/>
      <c r="AH1124" s="90"/>
      <c r="AI1124" s="90"/>
      <c r="AJ1124" s="92"/>
      <c r="AK1124" s="92"/>
      <c r="AL1124" s="92"/>
      <c r="AM1124" s="92"/>
      <c r="AN1124" s="92"/>
      <c r="AO1124" s="92"/>
      <c r="AP1124" s="92"/>
      <c r="AQ1124" s="92"/>
      <c r="AR1124" s="92"/>
    </row>
    <row r="1125" spans="1:44" x14ac:dyDescent="0.2">
      <c r="A1125" s="90"/>
      <c r="B1125" s="90"/>
      <c r="C1125" s="91"/>
      <c r="D1125" s="90"/>
      <c r="E1125" s="90"/>
      <c r="F1125" s="90"/>
      <c r="G1125" s="90"/>
      <c r="H1125" s="90"/>
      <c r="I1125" s="90"/>
      <c r="J1125" s="90"/>
      <c r="K1125" s="90"/>
      <c r="L1125" s="90"/>
      <c r="M1125" s="90"/>
      <c r="N1125" s="90"/>
      <c r="O1125" s="90"/>
      <c r="P1125" s="90"/>
      <c r="Q1125" s="90"/>
      <c r="R1125" s="90"/>
      <c r="S1125" s="90"/>
      <c r="T1125" s="90"/>
      <c r="U1125" s="90"/>
      <c r="V1125" s="90"/>
      <c r="W1125" s="90"/>
      <c r="X1125" s="90"/>
      <c r="Y1125" s="90"/>
      <c r="Z1125" s="90"/>
      <c r="AA1125" s="90"/>
      <c r="AB1125" s="90"/>
      <c r="AC1125" s="90"/>
      <c r="AD1125" s="90"/>
      <c r="AE1125" s="90"/>
      <c r="AF1125" s="90"/>
      <c r="AG1125" s="90"/>
      <c r="AH1125" s="90"/>
      <c r="AI1125" s="90"/>
      <c r="AJ1125" s="92"/>
      <c r="AK1125" s="92"/>
      <c r="AL1125" s="92"/>
      <c r="AM1125" s="92"/>
      <c r="AN1125" s="92"/>
      <c r="AO1125" s="92"/>
      <c r="AP1125" s="92"/>
      <c r="AQ1125" s="92"/>
      <c r="AR1125" s="92"/>
    </row>
    <row r="1126" spans="1:44" x14ac:dyDescent="0.2">
      <c r="A1126" s="90"/>
      <c r="B1126" s="90"/>
      <c r="C1126" s="91"/>
      <c r="D1126" s="90"/>
      <c r="E1126" s="90"/>
      <c r="F1126" s="90"/>
      <c r="G1126" s="90"/>
      <c r="H1126" s="90"/>
      <c r="I1126" s="90"/>
      <c r="J1126" s="90"/>
      <c r="K1126" s="90"/>
      <c r="L1126" s="90"/>
      <c r="M1126" s="90"/>
      <c r="N1126" s="90"/>
      <c r="O1126" s="90"/>
      <c r="P1126" s="90"/>
      <c r="Q1126" s="90"/>
      <c r="R1126" s="90"/>
      <c r="S1126" s="90"/>
      <c r="T1126" s="90"/>
      <c r="U1126" s="90"/>
      <c r="V1126" s="90"/>
      <c r="W1126" s="90"/>
      <c r="X1126" s="90"/>
      <c r="Y1126" s="90"/>
      <c r="Z1126" s="90"/>
      <c r="AA1126" s="90"/>
      <c r="AB1126" s="90"/>
      <c r="AC1126" s="90"/>
      <c r="AD1126" s="90"/>
      <c r="AE1126" s="90"/>
      <c r="AF1126" s="90"/>
      <c r="AG1126" s="90"/>
      <c r="AH1126" s="90"/>
      <c r="AI1126" s="90"/>
      <c r="AJ1126" s="92"/>
      <c r="AK1126" s="92"/>
      <c r="AL1126" s="92"/>
      <c r="AM1126" s="92"/>
      <c r="AN1126" s="92"/>
      <c r="AO1126" s="92"/>
      <c r="AP1126" s="92"/>
      <c r="AQ1126" s="92"/>
      <c r="AR1126" s="92"/>
    </row>
    <row r="1127" spans="1:44" x14ac:dyDescent="0.2">
      <c r="A1127" s="90"/>
      <c r="B1127" s="90"/>
      <c r="C1127" s="91"/>
      <c r="D1127" s="90"/>
      <c r="E1127" s="90"/>
      <c r="F1127" s="90"/>
      <c r="G1127" s="90"/>
      <c r="H1127" s="90"/>
      <c r="I1127" s="90"/>
      <c r="J1127" s="90"/>
      <c r="K1127" s="90"/>
      <c r="L1127" s="90"/>
      <c r="M1127" s="90"/>
      <c r="N1127" s="90"/>
      <c r="O1127" s="90"/>
      <c r="P1127" s="90"/>
      <c r="Q1127" s="90"/>
      <c r="R1127" s="90"/>
      <c r="S1127" s="90"/>
      <c r="T1127" s="90"/>
      <c r="U1127" s="90"/>
      <c r="V1127" s="90"/>
      <c r="W1127" s="90"/>
      <c r="X1127" s="90"/>
      <c r="Y1127" s="90"/>
      <c r="Z1127" s="90"/>
      <c r="AA1127" s="90"/>
      <c r="AB1127" s="90"/>
      <c r="AC1127" s="90"/>
      <c r="AD1127" s="90"/>
      <c r="AE1127" s="90"/>
      <c r="AF1127" s="90"/>
      <c r="AG1127" s="90"/>
      <c r="AH1127" s="90"/>
      <c r="AI1127" s="90"/>
      <c r="AJ1127" s="92"/>
      <c r="AK1127" s="92"/>
      <c r="AL1127" s="92"/>
      <c r="AM1127" s="92"/>
      <c r="AN1127" s="92"/>
      <c r="AO1127" s="92"/>
      <c r="AP1127" s="92"/>
      <c r="AQ1127" s="92"/>
      <c r="AR1127" s="92"/>
    </row>
    <row r="1128" spans="1:44" x14ac:dyDescent="0.2">
      <c r="A1128" s="90"/>
      <c r="B1128" s="90"/>
      <c r="C1128" s="91"/>
      <c r="D1128" s="90"/>
      <c r="E1128" s="90"/>
      <c r="F1128" s="90"/>
      <c r="G1128" s="90"/>
      <c r="H1128" s="90"/>
      <c r="I1128" s="90"/>
      <c r="J1128" s="90"/>
      <c r="K1128" s="90"/>
      <c r="L1128" s="90"/>
      <c r="M1128" s="90"/>
      <c r="N1128" s="90"/>
      <c r="O1128" s="90"/>
      <c r="P1128" s="90"/>
      <c r="Q1128" s="90"/>
      <c r="R1128" s="90"/>
      <c r="S1128" s="90"/>
      <c r="T1128" s="90"/>
      <c r="U1128" s="90"/>
      <c r="V1128" s="90"/>
      <c r="W1128" s="90"/>
      <c r="X1128" s="90"/>
      <c r="Y1128" s="90"/>
      <c r="Z1128" s="90"/>
      <c r="AA1128" s="90"/>
      <c r="AB1128" s="90"/>
      <c r="AC1128" s="90"/>
      <c r="AD1128" s="90"/>
      <c r="AE1128" s="90"/>
      <c r="AF1128" s="90"/>
      <c r="AG1128" s="90"/>
      <c r="AH1128" s="90"/>
      <c r="AI1128" s="90"/>
      <c r="AJ1128" s="92"/>
      <c r="AK1128" s="92"/>
      <c r="AL1128" s="92"/>
      <c r="AM1128" s="92"/>
      <c r="AN1128" s="92"/>
      <c r="AO1128" s="92"/>
      <c r="AP1128" s="92"/>
      <c r="AQ1128" s="92"/>
      <c r="AR1128" s="92"/>
    </row>
    <row r="1129" spans="1:44" x14ac:dyDescent="0.2">
      <c r="A1129" s="90"/>
      <c r="B1129" s="90"/>
      <c r="C1129" s="91"/>
      <c r="D1129" s="90"/>
      <c r="E1129" s="90"/>
      <c r="F1129" s="90"/>
      <c r="G1129" s="90"/>
      <c r="H1129" s="90"/>
      <c r="I1129" s="90"/>
      <c r="J1129" s="90"/>
      <c r="K1129" s="90"/>
      <c r="L1129" s="90"/>
      <c r="M1129" s="90"/>
      <c r="N1129" s="90"/>
      <c r="O1129" s="90"/>
      <c r="P1129" s="90"/>
      <c r="Q1129" s="90"/>
      <c r="R1129" s="90"/>
      <c r="S1129" s="90"/>
      <c r="T1129" s="90"/>
      <c r="U1129" s="90"/>
      <c r="V1129" s="90"/>
      <c r="W1129" s="90"/>
      <c r="X1129" s="90"/>
      <c r="Y1129" s="90"/>
      <c r="Z1129" s="90"/>
      <c r="AA1129" s="90"/>
      <c r="AB1129" s="90"/>
      <c r="AC1129" s="90"/>
      <c r="AD1129" s="90"/>
      <c r="AE1129" s="90"/>
      <c r="AF1129" s="90"/>
      <c r="AG1129" s="90"/>
      <c r="AH1129" s="90"/>
      <c r="AI1129" s="90"/>
      <c r="AJ1129" s="92"/>
      <c r="AK1129" s="92"/>
      <c r="AL1129" s="92"/>
      <c r="AM1129" s="92"/>
      <c r="AN1129" s="92"/>
      <c r="AO1129" s="92"/>
      <c r="AP1129" s="92"/>
      <c r="AQ1129" s="92"/>
      <c r="AR1129" s="92"/>
    </row>
    <row r="1130" spans="1:44" x14ac:dyDescent="0.2">
      <c r="A1130" s="90"/>
      <c r="B1130" s="90"/>
      <c r="C1130" s="91"/>
      <c r="D1130" s="90"/>
      <c r="E1130" s="90"/>
      <c r="F1130" s="90"/>
      <c r="G1130" s="90"/>
      <c r="H1130" s="90"/>
      <c r="I1130" s="90"/>
      <c r="J1130" s="90"/>
      <c r="K1130" s="90"/>
      <c r="L1130" s="90"/>
      <c r="M1130" s="90"/>
      <c r="N1130" s="90"/>
      <c r="O1130" s="90"/>
      <c r="P1130" s="90"/>
      <c r="Q1130" s="90"/>
      <c r="R1130" s="90"/>
      <c r="S1130" s="90"/>
      <c r="T1130" s="90"/>
      <c r="U1130" s="90"/>
      <c r="V1130" s="90"/>
      <c r="W1130" s="90"/>
      <c r="X1130" s="90"/>
      <c r="Y1130" s="90"/>
      <c r="Z1130" s="90"/>
      <c r="AA1130" s="90"/>
      <c r="AB1130" s="90"/>
      <c r="AC1130" s="90"/>
      <c r="AD1130" s="90"/>
      <c r="AE1130" s="90"/>
      <c r="AF1130" s="90"/>
      <c r="AG1130" s="90"/>
      <c r="AH1130" s="90"/>
      <c r="AI1130" s="90"/>
      <c r="AJ1130" s="92"/>
      <c r="AK1130" s="92"/>
      <c r="AL1130" s="92"/>
      <c r="AM1130" s="92"/>
      <c r="AN1130" s="92"/>
      <c r="AO1130" s="92"/>
      <c r="AP1130" s="92"/>
      <c r="AQ1130" s="92"/>
      <c r="AR1130" s="92"/>
    </row>
    <row r="1131" spans="1:44" x14ac:dyDescent="0.2">
      <c r="A1131" s="90"/>
      <c r="B1131" s="90"/>
      <c r="C1131" s="91"/>
      <c r="D1131" s="90"/>
      <c r="E1131" s="90"/>
      <c r="F1131" s="90"/>
      <c r="G1131" s="90"/>
      <c r="H1131" s="90"/>
      <c r="I1131" s="90"/>
      <c r="J1131" s="90"/>
      <c r="K1131" s="90"/>
      <c r="L1131" s="90"/>
      <c r="M1131" s="90"/>
      <c r="N1131" s="90"/>
      <c r="O1131" s="90"/>
      <c r="P1131" s="90"/>
      <c r="Q1131" s="90"/>
      <c r="R1131" s="90"/>
      <c r="S1131" s="90"/>
      <c r="T1131" s="90"/>
      <c r="U1131" s="90"/>
      <c r="V1131" s="90"/>
      <c r="W1131" s="90"/>
      <c r="X1131" s="90"/>
      <c r="Y1131" s="90"/>
      <c r="Z1131" s="90"/>
      <c r="AA1131" s="90"/>
      <c r="AB1131" s="90"/>
      <c r="AC1131" s="90"/>
      <c r="AD1131" s="90"/>
      <c r="AE1131" s="90"/>
      <c r="AF1131" s="90"/>
      <c r="AG1131" s="90"/>
      <c r="AH1131" s="90"/>
      <c r="AI1131" s="90"/>
      <c r="AJ1131" s="92"/>
      <c r="AK1131" s="92"/>
      <c r="AL1131" s="92"/>
      <c r="AM1131" s="92"/>
      <c r="AN1131" s="92"/>
      <c r="AO1131" s="92"/>
      <c r="AP1131" s="92"/>
      <c r="AQ1131" s="92"/>
      <c r="AR1131" s="92"/>
    </row>
    <row r="1132" spans="1:44" x14ac:dyDescent="0.2">
      <c r="A1132" s="90"/>
      <c r="B1132" s="90"/>
      <c r="C1132" s="91"/>
      <c r="D1132" s="90"/>
      <c r="E1132" s="90"/>
      <c r="F1132" s="90"/>
      <c r="G1132" s="90"/>
      <c r="H1132" s="90"/>
      <c r="I1132" s="90"/>
      <c r="J1132" s="90"/>
      <c r="K1132" s="90"/>
      <c r="L1132" s="90"/>
      <c r="M1132" s="90"/>
      <c r="N1132" s="90"/>
      <c r="O1132" s="90"/>
      <c r="P1132" s="90"/>
      <c r="Q1132" s="90"/>
      <c r="R1132" s="90"/>
      <c r="S1132" s="90"/>
      <c r="T1132" s="90"/>
      <c r="U1132" s="90"/>
      <c r="V1132" s="90"/>
      <c r="W1132" s="90"/>
      <c r="X1132" s="90"/>
      <c r="Y1132" s="90"/>
      <c r="Z1132" s="90"/>
      <c r="AA1132" s="90"/>
      <c r="AB1132" s="90"/>
      <c r="AC1132" s="90"/>
      <c r="AD1132" s="90"/>
      <c r="AE1132" s="90"/>
      <c r="AF1132" s="90"/>
      <c r="AG1132" s="90"/>
      <c r="AH1132" s="90"/>
      <c r="AI1132" s="90"/>
      <c r="AJ1132" s="92"/>
      <c r="AK1132" s="92"/>
      <c r="AL1132" s="92"/>
      <c r="AM1132" s="92"/>
      <c r="AN1132" s="92"/>
      <c r="AO1132" s="92"/>
      <c r="AP1132" s="92"/>
      <c r="AQ1132" s="92"/>
      <c r="AR1132" s="92"/>
    </row>
    <row r="1133" spans="1:44" x14ac:dyDescent="0.2">
      <c r="A1133" s="90"/>
      <c r="B1133" s="90"/>
      <c r="C1133" s="91"/>
      <c r="D1133" s="90"/>
      <c r="E1133" s="90"/>
      <c r="F1133" s="90"/>
      <c r="G1133" s="90"/>
      <c r="H1133" s="90"/>
      <c r="I1133" s="90"/>
      <c r="J1133" s="90"/>
      <c r="K1133" s="90"/>
      <c r="L1133" s="90"/>
      <c r="M1133" s="90"/>
      <c r="N1133" s="90"/>
      <c r="O1133" s="90"/>
      <c r="P1133" s="90"/>
      <c r="Q1133" s="90"/>
      <c r="R1133" s="90"/>
      <c r="S1133" s="90"/>
      <c r="T1133" s="90"/>
      <c r="U1133" s="90"/>
      <c r="V1133" s="90"/>
      <c r="W1133" s="90"/>
      <c r="X1133" s="90"/>
      <c r="Y1133" s="90"/>
      <c r="Z1133" s="90"/>
      <c r="AA1133" s="90"/>
      <c r="AB1133" s="90"/>
      <c r="AC1133" s="90"/>
      <c r="AD1133" s="90"/>
      <c r="AE1133" s="90"/>
      <c r="AF1133" s="90"/>
      <c r="AG1133" s="90"/>
      <c r="AH1133" s="90"/>
      <c r="AI1133" s="90"/>
      <c r="AJ1133" s="92"/>
      <c r="AK1133" s="92"/>
      <c r="AL1133" s="92"/>
      <c r="AM1133" s="92"/>
      <c r="AN1133" s="92"/>
      <c r="AO1133" s="92"/>
      <c r="AP1133" s="92"/>
      <c r="AQ1133" s="92"/>
      <c r="AR1133" s="92"/>
    </row>
    <row r="1134" spans="1:44" x14ac:dyDescent="0.2">
      <c r="A1134" s="90"/>
      <c r="B1134" s="90"/>
      <c r="C1134" s="91"/>
      <c r="D1134" s="90"/>
      <c r="E1134" s="90"/>
      <c r="F1134" s="90"/>
      <c r="G1134" s="90"/>
      <c r="H1134" s="90"/>
      <c r="I1134" s="90"/>
      <c r="J1134" s="90"/>
      <c r="K1134" s="90"/>
      <c r="L1134" s="90"/>
      <c r="M1134" s="90"/>
      <c r="N1134" s="90"/>
      <c r="O1134" s="90"/>
      <c r="P1134" s="90"/>
      <c r="Q1134" s="90"/>
      <c r="R1134" s="90"/>
      <c r="S1134" s="90"/>
      <c r="T1134" s="90"/>
      <c r="U1134" s="90"/>
      <c r="V1134" s="90"/>
      <c r="W1134" s="90"/>
      <c r="X1134" s="90"/>
      <c r="Y1134" s="90"/>
      <c r="Z1134" s="90"/>
      <c r="AA1134" s="90"/>
      <c r="AB1134" s="90"/>
      <c r="AC1134" s="90"/>
      <c r="AD1134" s="90"/>
      <c r="AE1134" s="90"/>
      <c r="AF1134" s="90"/>
      <c r="AG1134" s="90"/>
      <c r="AH1134" s="90"/>
      <c r="AI1134" s="90"/>
      <c r="AJ1134" s="92"/>
      <c r="AK1134" s="92"/>
      <c r="AL1134" s="92"/>
      <c r="AM1134" s="92"/>
      <c r="AN1134" s="92"/>
      <c r="AO1134" s="92"/>
      <c r="AP1134" s="92"/>
      <c r="AQ1134" s="92"/>
      <c r="AR1134" s="92"/>
    </row>
    <row r="1135" spans="1:44" x14ac:dyDescent="0.2">
      <c r="A1135" s="90"/>
      <c r="B1135" s="90"/>
      <c r="C1135" s="91"/>
      <c r="D1135" s="90"/>
      <c r="E1135" s="90"/>
      <c r="F1135" s="90"/>
      <c r="G1135" s="90"/>
      <c r="H1135" s="90"/>
      <c r="I1135" s="90"/>
      <c r="J1135" s="90"/>
      <c r="K1135" s="90"/>
      <c r="L1135" s="90"/>
      <c r="M1135" s="90"/>
      <c r="N1135" s="90"/>
      <c r="O1135" s="90"/>
      <c r="P1135" s="90"/>
      <c r="Q1135" s="90"/>
      <c r="R1135" s="90"/>
      <c r="S1135" s="90"/>
      <c r="T1135" s="90"/>
      <c r="U1135" s="90"/>
      <c r="V1135" s="90"/>
      <c r="W1135" s="90"/>
      <c r="X1135" s="90"/>
      <c r="Y1135" s="90"/>
      <c r="Z1135" s="90"/>
      <c r="AA1135" s="90"/>
      <c r="AB1135" s="90"/>
      <c r="AC1135" s="90"/>
      <c r="AD1135" s="90"/>
      <c r="AE1135" s="90"/>
      <c r="AF1135" s="90"/>
      <c r="AG1135" s="90"/>
      <c r="AH1135" s="90"/>
      <c r="AI1135" s="90"/>
      <c r="AJ1135" s="92"/>
      <c r="AK1135" s="92"/>
      <c r="AL1135" s="92"/>
      <c r="AM1135" s="92"/>
      <c r="AN1135" s="92"/>
      <c r="AO1135" s="92"/>
      <c r="AP1135" s="92"/>
      <c r="AQ1135" s="92"/>
      <c r="AR1135" s="92"/>
    </row>
    <row r="1136" spans="1:44" x14ac:dyDescent="0.2">
      <c r="A1136" s="90"/>
      <c r="B1136" s="90"/>
      <c r="C1136" s="91"/>
      <c r="D1136" s="90"/>
      <c r="E1136" s="90"/>
      <c r="F1136" s="90"/>
      <c r="G1136" s="90"/>
      <c r="H1136" s="90"/>
      <c r="I1136" s="90"/>
      <c r="J1136" s="90"/>
      <c r="K1136" s="90"/>
      <c r="L1136" s="90"/>
      <c r="M1136" s="90"/>
      <c r="N1136" s="90"/>
      <c r="O1136" s="90"/>
      <c r="P1136" s="90"/>
      <c r="Q1136" s="90"/>
      <c r="R1136" s="90"/>
      <c r="S1136" s="90"/>
      <c r="T1136" s="90"/>
      <c r="U1136" s="90"/>
      <c r="V1136" s="90"/>
      <c r="W1136" s="90"/>
      <c r="X1136" s="90"/>
      <c r="Y1136" s="90"/>
      <c r="Z1136" s="90"/>
      <c r="AA1136" s="90"/>
      <c r="AB1136" s="90"/>
      <c r="AC1136" s="90"/>
      <c r="AD1136" s="90"/>
      <c r="AE1136" s="90"/>
      <c r="AF1136" s="90"/>
      <c r="AG1136" s="90"/>
      <c r="AH1136" s="90"/>
      <c r="AI1136" s="90"/>
      <c r="AJ1136" s="92"/>
      <c r="AK1136" s="92"/>
      <c r="AL1136" s="92"/>
      <c r="AM1136" s="92"/>
      <c r="AN1136" s="92"/>
      <c r="AO1136" s="92"/>
      <c r="AP1136" s="92"/>
      <c r="AQ1136" s="92"/>
      <c r="AR1136" s="92"/>
    </row>
    <row r="1137" spans="1:44" x14ac:dyDescent="0.2">
      <c r="A1137" s="90"/>
      <c r="B1137" s="90"/>
      <c r="C1137" s="91"/>
      <c r="D1137" s="90"/>
      <c r="E1137" s="90"/>
      <c r="F1137" s="90"/>
      <c r="G1137" s="90"/>
      <c r="H1137" s="90"/>
      <c r="I1137" s="90"/>
      <c r="J1137" s="90"/>
      <c r="K1137" s="90"/>
      <c r="L1137" s="90"/>
      <c r="M1137" s="90"/>
      <c r="N1137" s="90"/>
      <c r="O1137" s="90"/>
      <c r="P1137" s="90"/>
      <c r="Q1137" s="90"/>
      <c r="R1137" s="90"/>
      <c r="S1137" s="90"/>
      <c r="T1137" s="90"/>
      <c r="U1137" s="90"/>
      <c r="V1137" s="90"/>
      <c r="W1137" s="90"/>
      <c r="X1137" s="90"/>
      <c r="Y1137" s="90"/>
      <c r="Z1137" s="90"/>
      <c r="AA1137" s="90"/>
      <c r="AB1137" s="90"/>
      <c r="AC1137" s="90"/>
      <c r="AD1137" s="90"/>
      <c r="AE1137" s="90"/>
      <c r="AF1137" s="90"/>
      <c r="AG1137" s="90"/>
      <c r="AH1137" s="90"/>
      <c r="AI1137" s="90"/>
      <c r="AJ1137" s="92"/>
      <c r="AK1137" s="92"/>
      <c r="AL1137" s="92"/>
      <c r="AM1137" s="92"/>
      <c r="AN1137" s="92"/>
      <c r="AO1137" s="92"/>
      <c r="AP1137" s="92"/>
      <c r="AQ1137" s="92"/>
      <c r="AR1137" s="92"/>
    </row>
    <row r="1138" spans="1:44" x14ac:dyDescent="0.2">
      <c r="A1138" s="90"/>
      <c r="B1138" s="90"/>
      <c r="C1138" s="91"/>
      <c r="D1138" s="90"/>
      <c r="E1138" s="90"/>
      <c r="F1138" s="90"/>
      <c r="G1138" s="90"/>
      <c r="H1138" s="90"/>
      <c r="I1138" s="90"/>
      <c r="J1138" s="90"/>
      <c r="K1138" s="90"/>
      <c r="L1138" s="90"/>
      <c r="M1138" s="90"/>
      <c r="N1138" s="90"/>
      <c r="O1138" s="90"/>
      <c r="P1138" s="90"/>
      <c r="Q1138" s="90"/>
      <c r="R1138" s="90"/>
      <c r="S1138" s="90"/>
      <c r="T1138" s="90"/>
      <c r="U1138" s="90"/>
      <c r="V1138" s="90"/>
      <c r="W1138" s="90"/>
      <c r="X1138" s="90"/>
      <c r="Y1138" s="90"/>
      <c r="Z1138" s="90"/>
      <c r="AA1138" s="90"/>
      <c r="AB1138" s="90"/>
      <c r="AC1138" s="90"/>
      <c r="AD1138" s="90"/>
      <c r="AE1138" s="90"/>
      <c r="AF1138" s="90"/>
      <c r="AG1138" s="90"/>
      <c r="AH1138" s="90"/>
      <c r="AI1138" s="90"/>
      <c r="AJ1138" s="92"/>
      <c r="AK1138" s="92"/>
      <c r="AL1138" s="92"/>
      <c r="AM1138" s="92"/>
      <c r="AN1138" s="92"/>
      <c r="AO1138" s="92"/>
      <c r="AP1138" s="92"/>
      <c r="AQ1138" s="92"/>
      <c r="AR1138" s="92"/>
    </row>
    <row r="1139" spans="1:44" x14ac:dyDescent="0.2">
      <c r="A1139" s="90"/>
      <c r="B1139" s="90"/>
      <c r="C1139" s="91"/>
      <c r="D1139" s="90"/>
      <c r="E1139" s="90"/>
      <c r="F1139" s="90"/>
      <c r="G1139" s="90"/>
      <c r="H1139" s="90"/>
      <c r="I1139" s="90"/>
      <c r="J1139" s="90"/>
      <c r="K1139" s="90"/>
      <c r="L1139" s="90"/>
      <c r="M1139" s="90"/>
      <c r="N1139" s="90"/>
      <c r="O1139" s="90"/>
      <c r="P1139" s="90"/>
      <c r="Q1139" s="90"/>
      <c r="R1139" s="90"/>
      <c r="S1139" s="90"/>
      <c r="T1139" s="90"/>
      <c r="U1139" s="90"/>
      <c r="V1139" s="90"/>
      <c r="W1139" s="90"/>
      <c r="X1139" s="90"/>
      <c r="Y1139" s="90"/>
      <c r="Z1139" s="90"/>
      <c r="AA1139" s="90"/>
      <c r="AB1139" s="90"/>
      <c r="AC1139" s="90"/>
      <c r="AD1139" s="90"/>
      <c r="AE1139" s="90"/>
      <c r="AF1139" s="90"/>
      <c r="AG1139" s="90"/>
      <c r="AH1139" s="90"/>
      <c r="AI1139" s="90"/>
      <c r="AJ1139" s="92"/>
      <c r="AK1139" s="92"/>
      <c r="AL1139" s="92"/>
      <c r="AM1139" s="92"/>
      <c r="AN1139" s="92"/>
      <c r="AO1139" s="92"/>
      <c r="AP1139" s="92"/>
      <c r="AQ1139" s="92"/>
      <c r="AR1139" s="92"/>
    </row>
    <row r="1140" spans="1:44" x14ac:dyDescent="0.2">
      <c r="A1140" s="90"/>
      <c r="B1140" s="90"/>
      <c r="C1140" s="91"/>
      <c r="D1140" s="90"/>
      <c r="E1140" s="90"/>
      <c r="F1140" s="90"/>
      <c r="G1140" s="90"/>
      <c r="H1140" s="90"/>
      <c r="I1140" s="90"/>
      <c r="J1140" s="90"/>
      <c r="K1140" s="90"/>
      <c r="L1140" s="90"/>
      <c r="M1140" s="90"/>
      <c r="N1140" s="90"/>
      <c r="O1140" s="90"/>
      <c r="P1140" s="90"/>
      <c r="Q1140" s="90"/>
      <c r="R1140" s="90"/>
      <c r="S1140" s="90"/>
      <c r="T1140" s="90"/>
      <c r="U1140" s="90"/>
      <c r="V1140" s="90"/>
      <c r="W1140" s="90"/>
      <c r="X1140" s="90"/>
      <c r="Y1140" s="90"/>
      <c r="Z1140" s="90"/>
      <c r="AA1140" s="90"/>
      <c r="AB1140" s="90"/>
      <c r="AC1140" s="90"/>
      <c r="AD1140" s="90"/>
      <c r="AE1140" s="90"/>
      <c r="AF1140" s="90"/>
      <c r="AG1140" s="90"/>
      <c r="AH1140" s="90"/>
      <c r="AI1140" s="90"/>
      <c r="AJ1140" s="92"/>
      <c r="AK1140" s="92"/>
      <c r="AL1140" s="92"/>
      <c r="AM1140" s="92"/>
      <c r="AN1140" s="92"/>
      <c r="AO1140" s="92"/>
      <c r="AP1140" s="92"/>
      <c r="AQ1140" s="92"/>
      <c r="AR1140" s="92"/>
    </row>
    <row r="1141" spans="1:44" x14ac:dyDescent="0.2">
      <c r="A1141" s="90"/>
      <c r="B1141" s="90"/>
      <c r="C1141" s="91"/>
      <c r="D1141" s="90"/>
      <c r="E1141" s="90"/>
      <c r="F1141" s="90"/>
      <c r="G1141" s="90"/>
      <c r="H1141" s="90"/>
      <c r="I1141" s="90"/>
      <c r="J1141" s="90"/>
      <c r="K1141" s="90"/>
      <c r="L1141" s="90"/>
      <c r="M1141" s="90"/>
      <c r="N1141" s="90"/>
      <c r="O1141" s="90"/>
      <c r="P1141" s="90"/>
      <c r="Q1141" s="90"/>
      <c r="R1141" s="90"/>
      <c r="S1141" s="90"/>
      <c r="T1141" s="90"/>
      <c r="U1141" s="90"/>
      <c r="V1141" s="90"/>
      <c r="W1141" s="90"/>
      <c r="X1141" s="90"/>
      <c r="Y1141" s="90"/>
      <c r="Z1141" s="90"/>
      <c r="AA1141" s="90"/>
      <c r="AB1141" s="90"/>
      <c r="AC1141" s="90"/>
      <c r="AD1141" s="90"/>
      <c r="AE1141" s="90"/>
      <c r="AF1141" s="90"/>
      <c r="AG1141" s="90"/>
      <c r="AH1141" s="90"/>
      <c r="AI1141" s="90"/>
      <c r="AJ1141" s="92"/>
      <c r="AK1141" s="92"/>
      <c r="AL1141" s="92"/>
      <c r="AM1141" s="92"/>
      <c r="AN1141" s="92"/>
      <c r="AO1141" s="92"/>
      <c r="AP1141" s="92"/>
      <c r="AQ1141" s="92"/>
      <c r="AR1141" s="92"/>
    </row>
    <row r="1142" spans="1:44" x14ac:dyDescent="0.2">
      <c r="A1142" s="90"/>
      <c r="B1142" s="90"/>
      <c r="C1142" s="91"/>
      <c r="D1142" s="90"/>
      <c r="E1142" s="90"/>
      <c r="F1142" s="90"/>
      <c r="G1142" s="90"/>
      <c r="H1142" s="90"/>
      <c r="I1142" s="90"/>
      <c r="J1142" s="90"/>
      <c r="K1142" s="90"/>
      <c r="L1142" s="90"/>
      <c r="M1142" s="90"/>
      <c r="N1142" s="90"/>
      <c r="O1142" s="90"/>
      <c r="P1142" s="90"/>
      <c r="Q1142" s="90"/>
      <c r="R1142" s="90"/>
      <c r="S1142" s="90"/>
      <c r="T1142" s="90"/>
      <c r="U1142" s="90"/>
      <c r="V1142" s="90"/>
      <c r="W1142" s="90"/>
      <c r="X1142" s="90"/>
      <c r="Y1142" s="90"/>
      <c r="Z1142" s="90"/>
      <c r="AA1142" s="90"/>
      <c r="AB1142" s="90"/>
      <c r="AC1142" s="90"/>
      <c r="AD1142" s="90"/>
      <c r="AE1142" s="90"/>
      <c r="AF1142" s="90"/>
      <c r="AG1142" s="90"/>
      <c r="AH1142" s="90"/>
      <c r="AI1142" s="90"/>
      <c r="AJ1142" s="92"/>
      <c r="AK1142" s="92"/>
      <c r="AL1142" s="92"/>
      <c r="AM1142" s="92"/>
      <c r="AN1142" s="92"/>
      <c r="AO1142" s="92"/>
      <c r="AP1142" s="92"/>
      <c r="AQ1142" s="92"/>
      <c r="AR1142" s="92"/>
    </row>
    <row r="1143" spans="1:44" x14ac:dyDescent="0.2">
      <c r="A1143" s="90"/>
      <c r="B1143" s="90"/>
      <c r="C1143" s="91"/>
      <c r="D1143" s="90"/>
      <c r="E1143" s="90"/>
      <c r="F1143" s="90"/>
      <c r="G1143" s="90"/>
      <c r="H1143" s="90"/>
      <c r="I1143" s="90"/>
      <c r="J1143" s="90"/>
      <c r="K1143" s="90"/>
      <c r="L1143" s="90"/>
      <c r="M1143" s="90"/>
      <c r="N1143" s="90"/>
      <c r="O1143" s="90"/>
      <c r="P1143" s="90"/>
      <c r="Q1143" s="90"/>
      <c r="R1143" s="90"/>
      <c r="S1143" s="90"/>
      <c r="T1143" s="90"/>
      <c r="U1143" s="90"/>
      <c r="V1143" s="90"/>
      <c r="W1143" s="90"/>
      <c r="X1143" s="90"/>
      <c r="Y1143" s="90"/>
      <c r="Z1143" s="90"/>
      <c r="AA1143" s="90"/>
      <c r="AB1143" s="90"/>
      <c r="AC1143" s="90"/>
      <c r="AD1143" s="90"/>
      <c r="AE1143" s="90"/>
      <c r="AF1143" s="90"/>
      <c r="AG1143" s="90"/>
      <c r="AH1143" s="90"/>
      <c r="AI1143" s="90"/>
      <c r="AJ1143" s="92"/>
      <c r="AK1143" s="92"/>
      <c r="AL1143" s="92"/>
      <c r="AM1143" s="92"/>
      <c r="AN1143" s="92"/>
      <c r="AO1143" s="92"/>
      <c r="AP1143" s="92"/>
      <c r="AQ1143" s="92"/>
      <c r="AR1143" s="92"/>
    </row>
    <row r="1144" spans="1:44" x14ac:dyDescent="0.2">
      <c r="A1144" s="90"/>
      <c r="B1144" s="90"/>
      <c r="C1144" s="91"/>
      <c r="D1144" s="90"/>
      <c r="E1144" s="90"/>
      <c r="F1144" s="90"/>
      <c r="G1144" s="90"/>
      <c r="H1144" s="90"/>
      <c r="I1144" s="90"/>
      <c r="J1144" s="90"/>
      <c r="K1144" s="90"/>
      <c r="L1144" s="90"/>
      <c r="M1144" s="90"/>
      <c r="N1144" s="90"/>
      <c r="O1144" s="90"/>
      <c r="P1144" s="90"/>
      <c r="Q1144" s="90"/>
      <c r="R1144" s="90"/>
      <c r="S1144" s="90"/>
      <c r="T1144" s="90"/>
      <c r="U1144" s="90"/>
      <c r="V1144" s="90"/>
      <c r="W1144" s="90"/>
      <c r="X1144" s="90"/>
      <c r="Y1144" s="90"/>
      <c r="Z1144" s="90"/>
      <c r="AA1144" s="90"/>
      <c r="AB1144" s="90"/>
      <c r="AC1144" s="90"/>
      <c r="AD1144" s="90"/>
      <c r="AE1144" s="90"/>
      <c r="AF1144" s="90"/>
      <c r="AG1144" s="90"/>
      <c r="AH1144" s="90"/>
      <c r="AI1144" s="90"/>
      <c r="AJ1144" s="92"/>
      <c r="AK1144" s="92"/>
      <c r="AL1144" s="92"/>
      <c r="AM1144" s="92"/>
      <c r="AN1144" s="92"/>
      <c r="AO1144" s="92"/>
      <c r="AP1144" s="92"/>
      <c r="AQ1144" s="92"/>
      <c r="AR1144" s="92"/>
    </row>
    <row r="1145" spans="1:44" x14ac:dyDescent="0.2">
      <c r="A1145" s="90"/>
      <c r="B1145" s="90"/>
      <c r="C1145" s="91"/>
      <c r="D1145" s="90"/>
      <c r="E1145" s="90"/>
      <c r="F1145" s="90"/>
      <c r="G1145" s="90"/>
      <c r="H1145" s="90"/>
      <c r="I1145" s="90"/>
      <c r="J1145" s="90"/>
      <c r="K1145" s="90"/>
      <c r="L1145" s="90"/>
      <c r="M1145" s="90"/>
      <c r="N1145" s="90"/>
      <c r="O1145" s="90"/>
      <c r="P1145" s="90"/>
      <c r="Q1145" s="90"/>
      <c r="R1145" s="90"/>
      <c r="S1145" s="90"/>
      <c r="T1145" s="90"/>
      <c r="U1145" s="90"/>
      <c r="V1145" s="90"/>
      <c r="W1145" s="90"/>
      <c r="X1145" s="90"/>
      <c r="Y1145" s="90"/>
      <c r="Z1145" s="90"/>
      <c r="AA1145" s="90"/>
      <c r="AB1145" s="90"/>
      <c r="AC1145" s="90"/>
      <c r="AD1145" s="90"/>
      <c r="AE1145" s="90"/>
      <c r="AF1145" s="90"/>
      <c r="AG1145" s="90"/>
      <c r="AH1145" s="90"/>
      <c r="AI1145" s="90"/>
      <c r="AJ1145" s="92"/>
      <c r="AK1145" s="92"/>
      <c r="AL1145" s="92"/>
      <c r="AM1145" s="92"/>
      <c r="AN1145" s="92"/>
      <c r="AO1145" s="92"/>
      <c r="AP1145" s="92"/>
      <c r="AQ1145" s="92"/>
      <c r="AR1145" s="92"/>
    </row>
    <row r="1146" spans="1:44" x14ac:dyDescent="0.2">
      <c r="A1146" s="90"/>
      <c r="B1146" s="90"/>
      <c r="C1146" s="91"/>
      <c r="D1146" s="90"/>
      <c r="E1146" s="90"/>
      <c r="F1146" s="90"/>
      <c r="G1146" s="90"/>
      <c r="H1146" s="90"/>
      <c r="I1146" s="90"/>
      <c r="J1146" s="90"/>
      <c r="K1146" s="90"/>
      <c r="L1146" s="90"/>
      <c r="M1146" s="90"/>
      <c r="N1146" s="90"/>
      <c r="O1146" s="90"/>
      <c r="P1146" s="90"/>
      <c r="Q1146" s="90"/>
      <c r="R1146" s="90"/>
      <c r="S1146" s="90"/>
      <c r="T1146" s="90"/>
      <c r="U1146" s="90"/>
      <c r="V1146" s="90"/>
      <c r="W1146" s="90"/>
      <c r="X1146" s="90"/>
      <c r="Y1146" s="90"/>
      <c r="Z1146" s="90"/>
      <c r="AA1146" s="90"/>
      <c r="AB1146" s="90"/>
      <c r="AC1146" s="90"/>
      <c r="AD1146" s="90"/>
      <c r="AE1146" s="90"/>
      <c r="AF1146" s="90"/>
      <c r="AG1146" s="90"/>
      <c r="AH1146" s="90"/>
      <c r="AI1146" s="90"/>
      <c r="AJ1146" s="92"/>
      <c r="AK1146" s="92"/>
      <c r="AL1146" s="92"/>
      <c r="AM1146" s="92"/>
      <c r="AN1146" s="92"/>
      <c r="AO1146" s="92"/>
      <c r="AP1146" s="92"/>
      <c r="AQ1146" s="92"/>
      <c r="AR1146" s="92"/>
    </row>
    <row r="1147" spans="1:44" x14ac:dyDescent="0.2">
      <c r="A1147" s="90"/>
      <c r="B1147" s="90"/>
      <c r="C1147" s="91"/>
      <c r="D1147" s="90"/>
      <c r="E1147" s="90"/>
      <c r="F1147" s="90"/>
      <c r="G1147" s="90"/>
      <c r="H1147" s="90"/>
      <c r="I1147" s="90"/>
      <c r="J1147" s="90"/>
      <c r="K1147" s="90"/>
      <c r="L1147" s="90"/>
      <c r="M1147" s="90"/>
      <c r="N1147" s="90"/>
      <c r="O1147" s="90"/>
      <c r="P1147" s="90"/>
      <c r="Q1147" s="90"/>
      <c r="R1147" s="90"/>
      <c r="S1147" s="90"/>
      <c r="T1147" s="90"/>
      <c r="U1147" s="90"/>
      <c r="V1147" s="90"/>
      <c r="W1147" s="90"/>
      <c r="X1147" s="90"/>
      <c r="Y1147" s="90"/>
      <c r="Z1147" s="90"/>
      <c r="AA1147" s="90"/>
      <c r="AB1147" s="90"/>
      <c r="AC1147" s="90"/>
      <c r="AD1147" s="90"/>
      <c r="AE1147" s="90"/>
      <c r="AF1147" s="90"/>
      <c r="AG1147" s="90"/>
      <c r="AH1147" s="90"/>
      <c r="AI1147" s="90"/>
      <c r="AJ1147" s="92"/>
      <c r="AK1147" s="92"/>
      <c r="AL1147" s="92"/>
      <c r="AM1147" s="92"/>
      <c r="AN1147" s="92"/>
      <c r="AO1147" s="92"/>
      <c r="AP1147" s="92"/>
      <c r="AQ1147" s="92"/>
      <c r="AR1147" s="92"/>
    </row>
    <row r="1148" spans="1:44" x14ac:dyDescent="0.2">
      <c r="A1148" s="90"/>
      <c r="B1148" s="90"/>
      <c r="C1148" s="91"/>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90"/>
      <c r="AD1148" s="90"/>
      <c r="AE1148" s="90"/>
      <c r="AF1148" s="90"/>
      <c r="AG1148" s="90"/>
      <c r="AH1148" s="90"/>
      <c r="AI1148" s="90"/>
      <c r="AJ1148" s="92"/>
      <c r="AK1148" s="92"/>
      <c r="AL1148" s="92"/>
      <c r="AM1148" s="92"/>
      <c r="AN1148" s="92"/>
      <c r="AO1148" s="92"/>
      <c r="AP1148" s="92"/>
      <c r="AQ1148" s="92"/>
      <c r="AR1148" s="92"/>
    </row>
    <row r="1149" spans="1:44" x14ac:dyDescent="0.2">
      <c r="A1149" s="90"/>
      <c r="B1149" s="90"/>
      <c r="C1149" s="91"/>
      <c r="D1149" s="90"/>
      <c r="E1149" s="90"/>
      <c r="F1149" s="90"/>
      <c r="G1149" s="90"/>
      <c r="H1149" s="90"/>
      <c r="I1149" s="90"/>
      <c r="J1149" s="90"/>
      <c r="K1149" s="90"/>
      <c r="L1149" s="90"/>
      <c r="M1149" s="90"/>
      <c r="N1149" s="90"/>
      <c r="O1149" s="90"/>
      <c r="P1149" s="90"/>
      <c r="Q1149" s="90"/>
      <c r="R1149" s="90"/>
      <c r="S1149" s="90"/>
      <c r="T1149" s="90"/>
      <c r="U1149" s="90"/>
      <c r="V1149" s="90"/>
      <c r="W1149" s="90"/>
      <c r="X1149" s="90"/>
      <c r="Y1149" s="90"/>
      <c r="Z1149" s="90"/>
      <c r="AA1149" s="90"/>
      <c r="AB1149" s="90"/>
      <c r="AC1149" s="90"/>
      <c r="AD1149" s="90"/>
      <c r="AE1149" s="90"/>
      <c r="AF1149" s="90"/>
      <c r="AG1149" s="90"/>
      <c r="AH1149" s="90"/>
      <c r="AI1149" s="90"/>
      <c r="AJ1149" s="92"/>
      <c r="AK1149" s="92"/>
      <c r="AL1149" s="92"/>
      <c r="AM1149" s="92"/>
      <c r="AN1149" s="92"/>
      <c r="AO1149" s="92"/>
      <c r="AP1149" s="92"/>
      <c r="AQ1149" s="92"/>
      <c r="AR1149" s="92"/>
    </row>
    <row r="1150" spans="1:44" x14ac:dyDescent="0.2">
      <c r="A1150" s="90"/>
      <c r="B1150" s="90"/>
      <c r="C1150" s="91"/>
      <c r="D1150" s="90"/>
      <c r="E1150" s="90"/>
      <c r="F1150" s="90"/>
      <c r="G1150" s="90"/>
      <c r="H1150" s="90"/>
      <c r="I1150" s="90"/>
      <c r="J1150" s="90"/>
      <c r="K1150" s="90"/>
      <c r="L1150" s="90"/>
      <c r="M1150" s="90"/>
      <c r="N1150" s="90"/>
      <c r="O1150" s="90"/>
      <c r="P1150" s="90"/>
      <c r="Q1150" s="90"/>
      <c r="R1150" s="90"/>
      <c r="S1150" s="90"/>
      <c r="T1150" s="90"/>
      <c r="U1150" s="90"/>
      <c r="V1150" s="90"/>
      <c r="W1150" s="90"/>
      <c r="X1150" s="90"/>
      <c r="Y1150" s="90"/>
      <c r="Z1150" s="90"/>
      <c r="AA1150" s="90"/>
      <c r="AB1150" s="90"/>
      <c r="AC1150" s="90"/>
      <c r="AD1150" s="90"/>
      <c r="AE1150" s="90"/>
      <c r="AF1150" s="90"/>
      <c r="AG1150" s="90"/>
      <c r="AH1150" s="90"/>
      <c r="AI1150" s="90"/>
      <c r="AJ1150" s="92"/>
      <c r="AK1150" s="92"/>
      <c r="AL1150" s="92"/>
      <c r="AM1150" s="92"/>
      <c r="AN1150" s="92"/>
      <c r="AO1150" s="92"/>
      <c r="AP1150" s="92"/>
      <c r="AQ1150" s="92"/>
      <c r="AR1150" s="92"/>
    </row>
    <row r="1151" spans="1:44" x14ac:dyDescent="0.2">
      <c r="A1151" s="90"/>
      <c r="B1151" s="90"/>
      <c r="C1151" s="91"/>
      <c r="D1151" s="90"/>
      <c r="E1151" s="90"/>
      <c r="F1151" s="90"/>
      <c r="G1151" s="90"/>
      <c r="H1151" s="90"/>
      <c r="I1151" s="90"/>
      <c r="J1151" s="90"/>
      <c r="K1151" s="90"/>
      <c r="L1151" s="90"/>
      <c r="M1151" s="90"/>
      <c r="N1151" s="90"/>
      <c r="O1151" s="90"/>
      <c r="P1151" s="90"/>
      <c r="Q1151" s="90"/>
      <c r="R1151" s="90"/>
      <c r="S1151" s="90"/>
      <c r="T1151" s="90"/>
      <c r="U1151" s="90"/>
      <c r="V1151" s="90"/>
      <c r="W1151" s="90"/>
      <c r="X1151" s="90"/>
      <c r="Y1151" s="90"/>
      <c r="Z1151" s="90"/>
      <c r="AA1151" s="90"/>
      <c r="AB1151" s="90"/>
      <c r="AC1151" s="90"/>
      <c r="AD1151" s="90"/>
      <c r="AE1151" s="90"/>
      <c r="AF1151" s="90"/>
      <c r="AG1151" s="90"/>
      <c r="AH1151" s="90"/>
      <c r="AI1151" s="90"/>
      <c r="AJ1151" s="92"/>
      <c r="AK1151" s="92"/>
      <c r="AL1151" s="92"/>
      <c r="AM1151" s="92"/>
      <c r="AN1151" s="92"/>
      <c r="AO1151" s="92"/>
      <c r="AP1151" s="92"/>
      <c r="AQ1151" s="92"/>
      <c r="AR1151" s="92"/>
    </row>
    <row r="1152" spans="1:44" x14ac:dyDescent="0.2">
      <c r="A1152" s="90"/>
      <c r="B1152" s="90"/>
      <c r="C1152" s="91"/>
      <c r="D1152" s="90"/>
      <c r="E1152" s="90"/>
      <c r="F1152" s="90"/>
      <c r="G1152" s="90"/>
      <c r="H1152" s="90"/>
      <c r="I1152" s="90"/>
      <c r="J1152" s="90"/>
      <c r="K1152" s="90"/>
      <c r="L1152" s="90"/>
      <c r="M1152" s="90"/>
      <c r="N1152" s="90"/>
      <c r="O1152" s="90"/>
      <c r="P1152" s="90"/>
      <c r="Q1152" s="90"/>
      <c r="R1152" s="90"/>
      <c r="S1152" s="90"/>
      <c r="T1152" s="90"/>
      <c r="U1152" s="90"/>
      <c r="V1152" s="90"/>
      <c r="W1152" s="90"/>
      <c r="X1152" s="90"/>
      <c r="Y1152" s="90"/>
      <c r="Z1152" s="90"/>
      <c r="AA1152" s="90"/>
      <c r="AB1152" s="90"/>
      <c r="AC1152" s="90"/>
      <c r="AD1152" s="90"/>
      <c r="AE1152" s="90"/>
      <c r="AF1152" s="90"/>
      <c r="AG1152" s="90"/>
      <c r="AH1152" s="90"/>
      <c r="AI1152" s="90"/>
      <c r="AJ1152" s="92"/>
      <c r="AK1152" s="92"/>
      <c r="AL1152" s="92"/>
      <c r="AM1152" s="92"/>
      <c r="AN1152" s="92"/>
      <c r="AO1152" s="92"/>
      <c r="AP1152" s="92"/>
      <c r="AQ1152" s="92"/>
      <c r="AR1152" s="92"/>
    </row>
    <row r="1153" spans="1:44" x14ac:dyDescent="0.2">
      <c r="A1153" s="90"/>
      <c r="B1153" s="90"/>
      <c r="C1153" s="91"/>
      <c r="D1153" s="90"/>
      <c r="E1153" s="90"/>
      <c r="F1153" s="90"/>
      <c r="G1153" s="90"/>
      <c r="H1153" s="90"/>
      <c r="I1153" s="90"/>
      <c r="J1153" s="90"/>
      <c r="K1153" s="90"/>
      <c r="L1153" s="90"/>
      <c r="M1153" s="90"/>
      <c r="N1153" s="90"/>
      <c r="O1153" s="90"/>
      <c r="P1153" s="90"/>
      <c r="Q1153" s="90"/>
      <c r="R1153" s="90"/>
      <c r="S1153" s="90"/>
      <c r="T1153" s="90"/>
      <c r="U1153" s="90"/>
      <c r="V1153" s="90"/>
      <c r="W1153" s="90"/>
      <c r="X1153" s="90"/>
      <c r="Y1153" s="90"/>
      <c r="Z1153" s="90"/>
      <c r="AA1153" s="90"/>
      <c r="AB1153" s="90"/>
      <c r="AC1153" s="90"/>
      <c r="AD1153" s="90"/>
      <c r="AE1153" s="90"/>
      <c r="AF1153" s="90"/>
      <c r="AG1153" s="90"/>
      <c r="AH1153" s="90"/>
      <c r="AI1153" s="90"/>
      <c r="AJ1153" s="92"/>
      <c r="AK1153" s="92"/>
      <c r="AL1153" s="92"/>
      <c r="AM1153" s="92"/>
      <c r="AN1153" s="92"/>
      <c r="AO1153" s="92"/>
      <c r="AP1153" s="92"/>
      <c r="AQ1153" s="92"/>
      <c r="AR1153" s="92"/>
    </row>
    <row r="1154" spans="1:44" x14ac:dyDescent="0.2">
      <c r="A1154" s="90"/>
      <c r="B1154" s="90"/>
      <c r="C1154" s="91"/>
      <c r="D1154" s="90"/>
      <c r="E1154" s="90"/>
      <c r="F1154" s="90"/>
      <c r="G1154" s="90"/>
      <c r="H1154" s="90"/>
      <c r="I1154" s="90"/>
      <c r="J1154" s="90"/>
      <c r="K1154" s="90"/>
      <c r="L1154" s="90"/>
      <c r="M1154" s="90"/>
      <c r="N1154" s="90"/>
      <c r="O1154" s="90"/>
      <c r="P1154" s="90"/>
      <c r="Q1154" s="90"/>
      <c r="R1154" s="90"/>
      <c r="S1154" s="90"/>
      <c r="T1154" s="90"/>
      <c r="U1154" s="90"/>
      <c r="V1154" s="90"/>
      <c r="W1154" s="90"/>
      <c r="X1154" s="90"/>
      <c r="Y1154" s="90"/>
      <c r="Z1154" s="90"/>
      <c r="AA1154" s="90"/>
      <c r="AB1154" s="90"/>
      <c r="AC1154" s="90"/>
      <c r="AD1154" s="90"/>
      <c r="AE1154" s="90"/>
      <c r="AF1154" s="90"/>
      <c r="AG1154" s="90"/>
      <c r="AH1154" s="90"/>
      <c r="AI1154" s="90"/>
      <c r="AJ1154" s="92"/>
      <c r="AK1154" s="92"/>
      <c r="AL1154" s="92"/>
      <c r="AM1154" s="92"/>
      <c r="AN1154" s="92"/>
      <c r="AO1154" s="92"/>
      <c r="AP1154" s="92"/>
      <c r="AQ1154" s="92"/>
      <c r="AR1154" s="92"/>
    </row>
    <row r="1155" spans="1:44" x14ac:dyDescent="0.2">
      <c r="A1155" s="90"/>
      <c r="B1155" s="90"/>
      <c r="C1155" s="91"/>
      <c r="D1155" s="90"/>
      <c r="E1155" s="90"/>
      <c r="F1155" s="90"/>
      <c r="G1155" s="90"/>
      <c r="H1155" s="90"/>
      <c r="I1155" s="90"/>
      <c r="J1155" s="90"/>
      <c r="K1155" s="90"/>
      <c r="L1155" s="90"/>
      <c r="M1155" s="90"/>
      <c r="N1155" s="90"/>
      <c r="O1155" s="90"/>
      <c r="P1155" s="90"/>
      <c r="Q1155" s="90"/>
      <c r="R1155" s="90"/>
      <c r="S1155" s="90"/>
      <c r="T1155" s="90"/>
      <c r="U1155" s="90"/>
      <c r="V1155" s="90"/>
      <c r="W1155" s="90"/>
      <c r="X1155" s="90"/>
      <c r="Y1155" s="90"/>
      <c r="Z1155" s="90"/>
      <c r="AA1155" s="90"/>
      <c r="AB1155" s="90"/>
      <c r="AC1155" s="90"/>
      <c r="AD1155" s="90"/>
      <c r="AE1155" s="90"/>
      <c r="AF1155" s="90"/>
      <c r="AG1155" s="90"/>
      <c r="AH1155" s="90"/>
      <c r="AI1155" s="90"/>
      <c r="AJ1155" s="92"/>
      <c r="AK1155" s="92"/>
      <c r="AL1155" s="92"/>
      <c r="AM1155" s="92"/>
      <c r="AN1155" s="92"/>
      <c r="AO1155" s="92"/>
      <c r="AP1155" s="92"/>
      <c r="AQ1155" s="92"/>
      <c r="AR1155" s="92"/>
    </row>
    <row r="1156" spans="1:44" x14ac:dyDescent="0.2">
      <c r="A1156" s="90"/>
      <c r="B1156" s="90"/>
      <c r="C1156" s="91"/>
      <c r="D1156" s="90"/>
      <c r="E1156" s="90"/>
      <c r="F1156" s="90"/>
      <c r="G1156" s="90"/>
      <c r="H1156" s="90"/>
      <c r="I1156" s="90"/>
      <c r="J1156" s="90"/>
      <c r="K1156" s="90"/>
      <c r="L1156" s="90"/>
      <c r="M1156" s="90"/>
      <c r="N1156" s="90"/>
      <c r="O1156" s="90"/>
      <c r="P1156" s="90"/>
      <c r="Q1156" s="90"/>
      <c r="R1156" s="90"/>
      <c r="S1156" s="90"/>
      <c r="T1156" s="90"/>
      <c r="U1156" s="90"/>
      <c r="V1156" s="90"/>
      <c r="W1156" s="90"/>
      <c r="X1156" s="90"/>
      <c r="Y1156" s="90"/>
      <c r="Z1156" s="90"/>
      <c r="AA1156" s="90"/>
      <c r="AB1156" s="90"/>
      <c r="AC1156" s="90"/>
      <c r="AD1156" s="90"/>
      <c r="AE1156" s="90"/>
      <c r="AF1156" s="90"/>
      <c r="AG1156" s="90"/>
      <c r="AH1156" s="90"/>
      <c r="AI1156" s="90"/>
      <c r="AJ1156" s="92"/>
      <c r="AK1156" s="92"/>
      <c r="AL1156" s="92"/>
      <c r="AM1156" s="92"/>
      <c r="AN1156" s="92"/>
      <c r="AO1156" s="92"/>
      <c r="AP1156" s="92"/>
      <c r="AQ1156" s="92"/>
      <c r="AR1156" s="92"/>
    </row>
    <row r="1157" spans="1:44" x14ac:dyDescent="0.2">
      <c r="A1157" s="90"/>
      <c r="B1157" s="90"/>
      <c r="C1157" s="91"/>
      <c r="D1157" s="90"/>
      <c r="E1157" s="90"/>
      <c r="F1157" s="90"/>
      <c r="G1157" s="90"/>
      <c r="H1157" s="90"/>
      <c r="I1157" s="90"/>
      <c r="J1157" s="90"/>
      <c r="K1157" s="90"/>
      <c r="L1157" s="90"/>
      <c r="M1157" s="90"/>
      <c r="N1157" s="90"/>
      <c r="O1157" s="90"/>
      <c r="P1157" s="90"/>
      <c r="Q1157" s="90"/>
      <c r="R1157" s="90"/>
      <c r="S1157" s="90"/>
      <c r="T1157" s="90"/>
      <c r="U1157" s="90"/>
      <c r="V1157" s="90"/>
      <c r="W1157" s="90"/>
      <c r="X1157" s="90"/>
      <c r="Y1157" s="90"/>
      <c r="Z1157" s="90"/>
      <c r="AA1157" s="90"/>
      <c r="AB1157" s="90"/>
      <c r="AC1157" s="90"/>
      <c r="AD1157" s="90"/>
      <c r="AE1157" s="90"/>
      <c r="AF1157" s="90"/>
      <c r="AG1157" s="90"/>
      <c r="AH1157" s="90"/>
      <c r="AI1157" s="90"/>
      <c r="AJ1157" s="92"/>
      <c r="AK1157" s="92"/>
      <c r="AL1157" s="92"/>
      <c r="AM1157" s="92"/>
      <c r="AN1157" s="92"/>
      <c r="AO1157" s="92"/>
      <c r="AP1157" s="92"/>
      <c r="AQ1157" s="92"/>
      <c r="AR1157" s="92"/>
    </row>
    <row r="1158" spans="1:44" x14ac:dyDescent="0.2">
      <c r="A1158" s="90"/>
      <c r="B1158" s="90"/>
      <c r="C1158" s="91"/>
      <c r="D1158" s="90"/>
      <c r="E1158" s="90"/>
      <c r="F1158" s="90"/>
      <c r="G1158" s="90"/>
      <c r="H1158" s="90"/>
      <c r="I1158" s="90"/>
      <c r="J1158" s="90"/>
      <c r="K1158" s="90"/>
      <c r="L1158" s="90"/>
      <c r="M1158" s="90"/>
      <c r="N1158" s="90"/>
      <c r="O1158" s="90"/>
      <c r="P1158" s="90"/>
      <c r="Q1158" s="90"/>
      <c r="R1158" s="90"/>
      <c r="S1158" s="90"/>
      <c r="T1158" s="90"/>
      <c r="U1158" s="90"/>
      <c r="V1158" s="90"/>
      <c r="W1158" s="90"/>
      <c r="X1158" s="90"/>
      <c r="Y1158" s="90"/>
      <c r="Z1158" s="90"/>
      <c r="AA1158" s="90"/>
      <c r="AB1158" s="90"/>
      <c r="AC1158" s="90"/>
      <c r="AD1158" s="90"/>
      <c r="AE1158" s="90"/>
      <c r="AF1158" s="90"/>
      <c r="AG1158" s="90"/>
      <c r="AH1158" s="90"/>
      <c r="AI1158" s="90"/>
      <c r="AJ1158" s="92"/>
      <c r="AK1158" s="92"/>
      <c r="AL1158" s="92"/>
      <c r="AM1158" s="92"/>
      <c r="AN1158" s="92"/>
      <c r="AO1158" s="92"/>
      <c r="AP1158" s="92"/>
      <c r="AQ1158" s="92"/>
      <c r="AR1158" s="92"/>
    </row>
    <row r="1159" spans="1:44" x14ac:dyDescent="0.2">
      <c r="A1159" s="90"/>
      <c r="B1159" s="90"/>
      <c r="C1159" s="91"/>
      <c r="D1159" s="90"/>
      <c r="E1159" s="90"/>
      <c r="F1159" s="90"/>
      <c r="G1159" s="90"/>
      <c r="H1159" s="90"/>
      <c r="I1159" s="90"/>
      <c r="J1159" s="90"/>
      <c r="K1159" s="90"/>
      <c r="L1159" s="90"/>
      <c r="M1159" s="90"/>
      <c r="N1159" s="90"/>
      <c r="O1159" s="90"/>
      <c r="P1159" s="90"/>
      <c r="Q1159" s="90"/>
      <c r="R1159" s="90"/>
      <c r="S1159" s="90"/>
      <c r="T1159" s="90"/>
      <c r="U1159" s="90"/>
      <c r="V1159" s="90"/>
      <c r="W1159" s="90"/>
      <c r="X1159" s="90"/>
      <c r="Y1159" s="90"/>
      <c r="Z1159" s="90"/>
      <c r="AA1159" s="90"/>
      <c r="AB1159" s="90"/>
      <c r="AC1159" s="90"/>
      <c r="AD1159" s="90"/>
      <c r="AE1159" s="90"/>
      <c r="AF1159" s="90"/>
      <c r="AG1159" s="90"/>
      <c r="AH1159" s="90"/>
      <c r="AI1159" s="90"/>
      <c r="AJ1159" s="92"/>
      <c r="AK1159" s="92"/>
      <c r="AL1159" s="92"/>
      <c r="AM1159" s="92"/>
      <c r="AN1159" s="92"/>
      <c r="AO1159" s="92"/>
      <c r="AP1159" s="92"/>
      <c r="AQ1159" s="92"/>
      <c r="AR1159" s="92"/>
    </row>
    <row r="1160" spans="1:44" x14ac:dyDescent="0.2">
      <c r="A1160" s="90"/>
      <c r="B1160" s="90"/>
      <c r="C1160" s="91"/>
      <c r="D1160" s="90"/>
      <c r="E1160" s="90"/>
      <c r="F1160" s="90"/>
      <c r="G1160" s="90"/>
      <c r="H1160" s="90"/>
      <c r="I1160" s="90"/>
      <c r="J1160" s="90"/>
      <c r="K1160" s="90"/>
      <c r="L1160" s="90"/>
      <c r="M1160" s="90"/>
      <c r="N1160" s="90"/>
      <c r="O1160" s="90"/>
      <c r="P1160" s="90"/>
      <c r="Q1160" s="90"/>
      <c r="R1160" s="90"/>
      <c r="S1160" s="90"/>
      <c r="T1160" s="90"/>
      <c r="U1160" s="90"/>
      <c r="V1160" s="90"/>
      <c r="W1160" s="90"/>
      <c r="X1160" s="90"/>
      <c r="Y1160" s="90"/>
      <c r="Z1160" s="90"/>
      <c r="AA1160" s="90"/>
      <c r="AB1160" s="90"/>
      <c r="AC1160" s="90"/>
      <c r="AD1160" s="90"/>
      <c r="AE1160" s="90"/>
      <c r="AF1160" s="90"/>
      <c r="AG1160" s="90"/>
      <c r="AH1160" s="90"/>
      <c r="AI1160" s="90"/>
      <c r="AJ1160" s="92"/>
      <c r="AK1160" s="92"/>
      <c r="AL1160" s="92"/>
      <c r="AM1160" s="92"/>
      <c r="AN1160" s="92"/>
      <c r="AO1160" s="92"/>
      <c r="AP1160" s="92"/>
      <c r="AQ1160" s="92"/>
      <c r="AR1160" s="92"/>
    </row>
    <row r="1161" spans="1:44" x14ac:dyDescent="0.2">
      <c r="A1161" s="90"/>
      <c r="B1161" s="90"/>
      <c r="C1161" s="91"/>
      <c r="D1161" s="90"/>
      <c r="E1161" s="90"/>
      <c r="F1161" s="90"/>
      <c r="G1161" s="90"/>
      <c r="H1161" s="90"/>
      <c r="I1161" s="90"/>
      <c r="J1161" s="90"/>
      <c r="K1161" s="90"/>
      <c r="L1161" s="90"/>
      <c r="M1161" s="90"/>
      <c r="N1161" s="90"/>
      <c r="O1161" s="90"/>
      <c r="P1161" s="90"/>
      <c r="Q1161" s="90"/>
      <c r="R1161" s="90"/>
      <c r="S1161" s="90"/>
      <c r="T1161" s="90"/>
      <c r="U1161" s="90"/>
      <c r="V1161" s="90"/>
      <c r="W1161" s="90"/>
      <c r="X1161" s="90"/>
      <c r="Y1161" s="90"/>
      <c r="Z1161" s="90"/>
      <c r="AA1161" s="90"/>
      <c r="AB1161" s="90"/>
      <c r="AC1161" s="90"/>
      <c r="AD1161" s="90"/>
      <c r="AE1161" s="90"/>
      <c r="AF1161" s="90"/>
      <c r="AG1161" s="90"/>
      <c r="AH1161" s="90"/>
      <c r="AI1161" s="90"/>
      <c r="AJ1161" s="92"/>
      <c r="AK1161" s="92"/>
      <c r="AL1161" s="92"/>
      <c r="AM1161" s="92"/>
      <c r="AN1161" s="92"/>
      <c r="AO1161" s="92"/>
      <c r="AP1161" s="92"/>
      <c r="AQ1161" s="92"/>
      <c r="AR1161" s="92"/>
    </row>
    <row r="1162" spans="1:44" x14ac:dyDescent="0.2">
      <c r="A1162" s="90"/>
      <c r="B1162" s="90"/>
      <c r="C1162" s="91"/>
      <c r="D1162" s="90"/>
      <c r="E1162" s="90"/>
      <c r="F1162" s="90"/>
      <c r="G1162" s="90"/>
      <c r="H1162" s="90"/>
      <c r="I1162" s="90"/>
      <c r="J1162" s="90"/>
      <c r="K1162" s="90"/>
      <c r="L1162" s="90"/>
      <c r="M1162" s="90"/>
      <c r="N1162" s="90"/>
      <c r="O1162" s="90"/>
      <c r="P1162" s="90"/>
      <c r="Q1162" s="90"/>
      <c r="R1162" s="90"/>
      <c r="S1162" s="90"/>
      <c r="T1162" s="90"/>
      <c r="U1162" s="90"/>
      <c r="V1162" s="90"/>
      <c r="W1162" s="90"/>
      <c r="X1162" s="90"/>
      <c r="Y1162" s="90"/>
      <c r="Z1162" s="90"/>
      <c r="AA1162" s="90"/>
      <c r="AB1162" s="90"/>
      <c r="AC1162" s="90"/>
      <c r="AD1162" s="90"/>
      <c r="AE1162" s="90"/>
      <c r="AF1162" s="90"/>
      <c r="AG1162" s="90"/>
      <c r="AH1162" s="90"/>
      <c r="AI1162" s="90"/>
      <c r="AJ1162" s="92"/>
      <c r="AK1162" s="92"/>
      <c r="AL1162" s="92"/>
      <c r="AM1162" s="92"/>
      <c r="AN1162" s="92"/>
      <c r="AO1162" s="92"/>
      <c r="AP1162" s="92"/>
      <c r="AQ1162" s="92"/>
      <c r="AR1162" s="92"/>
    </row>
    <row r="1163" spans="1:44" x14ac:dyDescent="0.2">
      <c r="A1163" s="90"/>
      <c r="B1163" s="90"/>
      <c r="C1163" s="91"/>
      <c r="D1163" s="90"/>
      <c r="E1163" s="90"/>
      <c r="F1163" s="90"/>
      <c r="G1163" s="90"/>
      <c r="H1163" s="90"/>
      <c r="I1163" s="90"/>
      <c r="J1163" s="90"/>
      <c r="K1163" s="90"/>
      <c r="L1163" s="90"/>
      <c r="M1163" s="90"/>
      <c r="N1163" s="90"/>
      <c r="O1163" s="90"/>
      <c r="P1163" s="90"/>
      <c r="Q1163" s="90"/>
      <c r="R1163" s="90"/>
      <c r="S1163" s="90"/>
      <c r="T1163" s="90"/>
      <c r="U1163" s="90"/>
      <c r="V1163" s="90"/>
      <c r="W1163" s="90"/>
      <c r="X1163" s="90"/>
      <c r="Y1163" s="90"/>
      <c r="Z1163" s="90"/>
      <c r="AA1163" s="90"/>
      <c r="AB1163" s="90"/>
      <c r="AC1163" s="90"/>
      <c r="AD1163" s="90"/>
      <c r="AE1163" s="90"/>
      <c r="AF1163" s="90"/>
      <c r="AG1163" s="90"/>
      <c r="AH1163" s="90"/>
      <c r="AI1163" s="90"/>
      <c r="AJ1163" s="92"/>
      <c r="AK1163" s="92"/>
      <c r="AL1163" s="92"/>
      <c r="AM1163" s="92"/>
      <c r="AN1163" s="92"/>
      <c r="AO1163" s="92"/>
      <c r="AP1163" s="92"/>
      <c r="AQ1163" s="92"/>
      <c r="AR1163" s="92"/>
    </row>
    <row r="1164" spans="1:44" x14ac:dyDescent="0.2">
      <c r="A1164" s="90"/>
      <c r="B1164" s="90"/>
      <c r="C1164" s="91"/>
      <c r="D1164" s="90"/>
      <c r="E1164" s="90"/>
      <c r="F1164" s="90"/>
      <c r="G1164" s="90"/>
      <c r="H1164" s="90"/>
      <c r="I1164" s="90"/>
      <c r="J1164" s="90"/>
      <c r="K1164" s="90"/>
      <c r="L1164" s="90"/>
      <c r="M1164" s="90"/>
      <c r="N1164" s="90"/>
      <c r="O1164" s="90"/>
      <c r="P1164" s="90"/>
      <c r="Q1164" s="90"/>
      <c r="R1164" s="90"/>
      <c r="S1164" s="90"/>
      <c r="T1164" s="90"/>
      <c r="U1164" s="90"/>
      <c r="V1164" s="90"/>
      <c r="W1164" s="90"/>
      <c r="X1164" s="90"/>
      <c r="Y1164" s="90"/>
      <c r="Z1164" s="90"/>
      <c r="AA1164" s="90"/>
      <c r="AB1164" s="90"/>
      <c r="AC1164" s="90"/>
      <c r="AD1164" s="90"/>
      <c r="AE1164" s="90"/>
      <c r="AF1164" s="90"/>
      <c r="AG1164" s="90"/>
      <c r="AH1164" s="90"/>
      <c r="AI1164" s="90"/>
      <c r="AJ1164" s="92"/>
      <c r="AK1164" s="92"/>
      <c r="AL1164" s="92"/>
      <c r="AM1164" s="92"/>
      <c r="AN1164" s="92"/>
      <c r="AO1164" s="92"/>
      <c r="AP1164" s="92"/>
      <c r="AQ1164" s="92"/>
      <c r="AR1164" s="92"/>
    </row>
    <row r="1165" spans="1:44" x14ac:dyDescent="0.2">
      <c r="A1165" s="90"/>
      <c r="B1165" s="90"/>
      <c r="C1165" s="91"/>
      <c r="D1165" s="90"/>
      <c r="E1165" s="90"/>
      <c r="F1165" s="90"/>
      <c r="G1165" s="90"/>
      <c r="H1165" s="90"/>
      <c r="I1165" s="90"/>
      <c r="J1165" s="90"/>
      <c r="K1165" s="90"/>
      <c r="L1165" s="90"/>
      <c r="M1165" s="90"/>
      <c r="N1165" s="90"/>
      <c r="O1165" s="90"/>
      <c r="P1165" s="90"/>
      <c r="Q1165" s="90"/>
      <c r="R1165" s="90"/>
      <c r="S1165" s="90"/>
      <c r="T1165" s="90"/>
      <c r="U1165" s="90"/>
      <c r="V1165" s="90"/>
      <c r="W1165" s="90"/>
      <c r="X1165" s="90"/>
      <c r="Y1165" s="90"/>
      <c r="Z1165" s="90"/>
      <c r="AA1165" s="90"/>
      <c r="AB1165" s="90"/>
      <c r="AC1165" s="90"/>
      <c r="AD1165" s="90"/>
      <c r="AE1165" s="90"/>
      <c r="AF1165" s="90"/>
      <c r="AG1165" s="90"/>
      <c r="AH1165" s="90"/>
      <c r="AI1165" s="90"/>
      <c r="AJ1165" s="92"/>
      <c r="AK1165" s="92"/>
      <c r="AL1165" s="92"/>
      <c r="AM1165" s="92"/>
      <c r="AN1165" s="92"/>
      <c r="AO1165" s="92"/>
      <c r="AP1165" s="92"/>
      <c r="AQ1165" s="92"/>
      <c r="AR1165" s="92"/>
    </row>
    <row r="1166" spans="1:44" x14ac:dyDescent="0.2">
      <c r="A1166" s="90"/>
      <c r="B1166" s="90"/>
      <c r="C1166" s="91"/>
      <c r="D1166" s="90"/>
      <c r="E1166" s="90"/>
      <c r="F1166" s="90"/>
      <c r="G1166" s="90"/>
      <c r="H1166" s="90"/>
      <c r="I1166" s="90"/>
      <c r="J1166" s="90"/>
      <c r="K1166" s="90"/>
      <c r="L1166" s="90"/>
      <c r="M1166" s="90"/>
      <c r="N1166" s="90"/>
      <c r="O1166" s="90"/>
      <c r="P1166" s="90"/>
      <c r="Q1166" s="90"/>
      <c r="R1166" s="90"/>
      <c r="S1166" s="90"/>
      <c r="T1166" s="90"/>
      <c r="U1166" s="90"/>
      <c r="V1166" s="90"/>
      <c r="W1166" s="90"/>
      <c r="X1166" s="90"/>
      <c r="Y1166" s="90"/>
      <c r="Z1166" s="90"/>
      <c r="AA1166" s="90"/>
      <c r="AB1166" s="90"/>
      <c r="AC1166" s="90"/>
      <c r="AD1166" s="90"/>
      <c r="AE1166" s="90"/>
      <c r="AF1166" s="90"/>
      <c r="AG1166" s="90"/>
      <c r="AH1166" s="90"/>
      <c r="AI1166" s="90"/>
      <c r="AJ1166" s="92"/>
      <c r="AK1166" s="92"/>
      <c r="AL1166" s="92"/>
      <c r="AM1166" s="92"/>
      <c r="AN1166" s="92"/>
      <c r="AO1166" s="92"/>
      <c r="AP1166" s="92"/>
      <c r="AQ1166" s="92"/>
      <c r="AR1166" s="92"/>
    </row>
    <row r="1167" spans="1:44" x14ac:dyDescent="0.2">
      <c r="A1167" s="90"/>
      <c r="B1167" s="90"/>
      <c r="C1167" s="91"/>
      <c r="D1167" s="90"/>
      <c r="E1167" s="90"/>
      <c r="F1167" s="90"/>
      <c r="G1167" s="90"/>
      <c r="H1167" s="90"/>
      <c r="I1167" s="90"/>
      <c r="J1167" s="90"/>
      <c r="K1167" s="90"/>
      <c r="L1167" s="90"/>
      <c r="M1167" s="90"/>
      <c r="N1167" s="90"/>
      <c r="O1167" s="90"/>
      <c r="P1167" s="90"/>
      <c r="Q1167" s="90"/>
      <c r="R1167" s="90"/>
      <c r="S1167" s="90"/>
      <c r="T1167" s="90"/>
      <c r="U1167" s="90"/>
      <c r="V1167" s="90"/>
      <c r="W1167" s="90"/>
      <c r="X1167" s="90"/>
      <c r="Y1167" s="90"/>
      <c r="Z1167" s="90"/>
      <c r="AA1167" s="90"/>
      <c r="AB1167" s="90"/>
      <c r="AC1167" s="90"/>
      <c r="AD1167" s="90"/>
      <c r="AE1167" s="90"/>
      <c r="AF1167" s="90"/>
      <c r="AG1167" s="90"/>
      <c r="AH1167" s="90"/>
      <c r="AI1167" s="90"/>
      <c r="AJ1167" s="92"/>
      <c r="AK1167" s="92"/>
      <c r="AL1167" s="92"/>
      <c r="AM1167" s="92"/>
      <c r="AN1167" s="92"/>
      <c r="AO1167" s="92"/>
      <c r="AP1167" s="92"/>
      <c r="AQ1167" s="92"/>
      <c r="AR1167" s="92"/>
    </row>
    <row r="1168" spans="1:44" x14ac:dyDescent="0.2">
      <c r="A1168" s="90"/>
      <c r="B1168" s="90"/>
      <c r="C1168" s="91"/>
      <c r="D1168" s="90"/>
      <c r="E1168" s="90"/>
      <c r="F1168" s="90"/>
      <c r="G1168" s="90"/>
      <c r="H1168" s="90"/>
      <c r="I1168" s="90"/>
      <c r="J1168" s="90"/>
      <c r="K1168" s="90"/>
      <c r="L1168" s="90"/>
      <c r="M1168" s="90"/>
      <c r="N1168" s="90"/>
      <c r="O1168" s="90"/>
      <c r="P1168" s="90"/>
      <c r="Q1168" s="90"/>
      <c r="R1168" s="90"/>
      <c r="S1168" s="90"/>
      <c r="T1168" s="90"/>
      <c r="U1168" s="90"/>
      <c r="V1168" s="90"/>
      <c r="W1168" s="90"/>
      <c r="X1168" s="90"/>
      <c r="Y1168" s="90"/>
      <c r="Z1168" s="90"/>
      <c r="AA1168" s="90"/>
      <c r="AB1168" s="90"/>
      <c r="AC1168" s="90"/>
      <c r="AD1168" s="90"/>
      <c r="AE1168" s="90"/>
      <c r="AF1168" s="90"/>
      <c r="AG1168" s="90"/>
      <c r="AH1168" s="90"/>
      <c r="AI1168" s="90"/>
      <c r="AJ1168" s="92"/>
      <c r="AK1168" s="92"/>
      <c r="AL1168" s="92"/>
      <c r="AM1168" s="92"/>
      <c r="AN1168" s="92"/>
      <c r="AO1168" s="92"/>
      <c r="AP1168" s="92"/>
      <c r="AQ1168" s="92"/>
      <c r="AR1168" s="92"/>
    </row>
    <row r="1169" spans="1:44" x14ac:dyDescent="0.2">
      <c r="A1169" s="90"/>
      <c r="B1169" s="90"/>
      <c r="C1169" s="91"/>
      <c r="D1169" s="90"/>
      <c r="E1169" s="90"/>
      <c r="F1169" s="90"/>
      <c r="G1169" s="90"/>
      <c r="H1169" s="90"/>
      <c r="I1169" s="90"/>
      <c r="J1169" s="90"/>
      <c r="K1169" s="90"/>
      <c r="L1169" s="90"/>
      <c r="M1169" s="90"/>
      <c r="N1169" s="90"/>
      <c r="O1169" s="90"/>
      <c r="P1169" s="90"/>
      <c r="Q1169" s="90"/>
      <c r="R1169" s="90"/>
      <c r="S1169" s="90"/>
      <c r="T1169" s="90"/>
      <c r="U1169" s="90"/>
      <c r="V1169" s="90"/>
      <c r="W1169" s="90"/>
      <c r="X1169" s="90"/>
      <c r="Y1169" s="90"/>
      <c r="Z1169" s="90"/>
      <c r="AA1169" s="90"/>
      <c r="AB1169" s="90"/>
      <c r="AC1169" s="90"/>
      <c r="AD1169" s="90"/>
      <c r="AE1169" s="90"/>
      <c r="AF1169" s="90"/>
      <c r="AG1169" s="90"/>
      <c r="AH1169" s="90"/>
      <c r="AI1169" s="90"/>
      <c r="AJ1169" s="92"/>
      <c r="AK1169" s="92"/>
      <c r="AL1169" s="92"/>
      <c r="AM1169" s="92"/>
      <c r="AN1169" s="92"/>
      <c r="AO1169" s="92"/>
      <c r="AP1169" s="92"/>
      <c r="AQ1169" s="92"/>
      <c r="AR1169" s="92"/>
    </row>
    <row r="1170" spans="1:44" x14ac:dyDescent="0.2">
      <c r="A1170" s="90"/>
      <c r="B1170" s="90"/>
      <c r="C1170" s="91"/>
      <c r="D1170" s="90"/>
      <c r="E1170" s="90"/>
      <c r="F1170" s="90"/>
      <c r="G1170" s="90"/>
      <c r="H1170" s="90"/>
      <c r="I1170" s="90"/>
      <c r="J1170" s="90"/>
      <c r="K1170" s="90"/>
      <c r="L1170" s="90"/>
      <c r="M1170" s="90"/>
      <c r="N1170" s="90"/>
      <c r="O1170" s="90"/>
      <c r="P1170" s="90"/>
      <c r="Q1170" s="90"/>
      <c r="R1170" s="90"/>
      <c r="S1170" s="90"/>
      <c r="T1170" s="90"/>
      <c r="U1170" s="90"/>
      <c r="V1170" s="90"/>
      <c r="W1170" s="90"/>
      <c r="X1170" s="90"/>
      <c r="Y1170" s="90"/>
      <c r="Z1170" s="90"/>
      <c r="AA1170" s="90"/>
      <c r="AB1170" s="90"/>
      <c r="AC1170" s="90"/>
      <c r="AD1170" s="90"/>
      <c r="AE1170" s="90"/>
      <c r="AF1170" s="90"/>
      <c r="AG1170" s="90"/>
      <c r="AH1170" s="90"/>
      <c r="AI1170" s="90"/>
      <c r="AJ1170" s="92"/>
      <c r="AK1170" s="92"/>
      <c r="AL1170" s="92"/>
      <c r="AM1170" s="92"/>
      <c r="AN1170" s="92"/>
      <c r="AO1170" s="92"/>
      <c r="AP1170" s="92"/>
      <c r="AQ1170" s="92"/>
      <c r="AR1170" s="92"/>
    </row>
    <row r="1171" spans="1:44" x14ac:dyDescent="0.2">
      <c r="A1171" s="90"/>
      <c r="B1171" s="90"/>
      <c r="C1171" s="91"/>
      <c r="D1171" s="90"/>
      <c r="E1171" s="90"/>
      <c r="F1171" s="90"/>
      <c r="G1171" s="90"/>
      <c r="H1171" s="90"/>
      <c r="I1171" s="90"/>
      <c r="J1171" s="90"/>
      <c r="K1171" s="90"/>
      <c r="L1171" s="90"/>
      <c r="M1171" s="90"/>
      <c r="N1171" s="90"/>
      <c r="O1171" s="90"/>
      <c r="P1171" s="90"/>
      <c r="Q1171" s="90"/>
      <c r="R1171" s="90"/>
      <c r="S1171" s="90"/>
      <c r="T1171" s="90"/>
      <c r="U1171" s="90"/>
      <c r="V1171" s="90"/>
      <c r="W1171" s="90"/>
      <c r="X1171" s="90"/>
      <c r="Y1171" s="90"/>
      <c r="Z1171" s="90"/>
      <c r="AA1171" s="90"/>
      <c r="AB1171" s="90"/>
      <c r="AC1171" s="90"/>
      <c r="AD1171" s="90"/>
      <c r="AE1171" s="90"/>
      <c r="AF1171" s="90"/>
      <c r="AG1171" s="90"/>
      <c r="AH1171" s="90"/>
      <c r="AI1171" s="90"/>
      <c r="AJ1171" s="92"/>
      <c r="AK1171" s="92"/>
      <c r="AL1171" s="92"/>
      <c r="AM1171" s="92"/>
      <c r="AN1171" s="92"/>
      <c r="AO1171" s="92"/>
      <c r="AP1171" s="92"/>
      <c r="AQ1171" s="92"/>
      <c r="AR1171" s="92"/>
    </row>
    <row r="1172" spans="1:44" x14ac:dyDescent="0.2">
      <c r="A1172" s="90"/>
      <c r="B1172" s="90"/>
      <c r="C1172" s="91"/>
      <c r="D1172" s="90"/>
      <c r="E1172" s="90"/>
      <c r="F1172" s="90"/>
      <c r="G1172" s="90"/>
      <c r="H1172" s="90"/>
      <c r="I1172" s="90"/>
      <c r="J1172" s="90"/>
      <c r="K1172" s="90"/>
      <c r="L1172" s="90"/>
      <c r="M1172" s="90"/>
      <c r="N1172" s="90"/>
      <c r="O1172" s="90"/>
      <c r="P1172" s="90"/>
      <c r="Q1172" s="90"/>
      <c r="R1172" s="90"/>
      <c r="S1172" s="90"/>
      <c r="T1172" s="90"/>
      <c r="U1172" s="90"/>
      <c r="V1172" s="90"/>
      <c r="W1172" s="90"/>
      <c r="X1172" s="90"/>
      <c r="Y1172" s="90"/>
      <c r="Z1172" s="90"/>
      <c r="AA1172" s="90"/>
      <c r="AB1172" s="90"/>
      <c r="AC1172" s="90"/>
      <c r="AD1172" s="90"/>
      <c r="AE1172" s="90"/>
      <c r="AF1172" s="90"/>
      <c r="AG1172" s="90"/>
      <c r="AH1172" s="90"/>
      <c r="AI1172" s="90"/>
      <c r="AJ1172" s="92"/>
      <c r="AK1172" s="92"/>
      <c r="AL1172" s="92"/>
      <c r="AM1172" s="92"/>
      <c r="AN1172" s="92"/>
      <c r="AO1172" s="92"/>
      <c r="AP1172" s="92"/>
      <c r="AQ1172" s="92"/>
      <c r="AR1172" s="92"/>
    </row>
    <row r="1173" spans="1:44" x14ac:dyDescent="0.2">
      <c r="A1173" s="90"/>
      <c r="B1173" s="90"/>
      <c r="C1173" s="91"/>
      <c r="D1173" s="90"/>
      <c r="E1173" s="90"/>
      <c r="F1173" s="90"/>
      <c r="G1173" s="90"/>
      <c r="H1173" s="90"/>
      <c r="I1173" s="90"/>
      <c r="J1173" s="90"/>
      <c r="K1173" s="90"/>
      <c r="L1173" s="90"/>
      <c r="M1173" s="90"/>
      <c r="N1173" s="90"/>
      <c r="O1173" s="90"/>
      <c r="P1173" s="90"/>
      <c r="Q1173" s="90"/>
      <c r="R1173" s="90"/>
      <c r="S1173" s="90"/>
      <c r="T1173" s="90"/>
      <c r="U1173" s="90"/>
      <c r="V1173" s="90"/>
      <c r="W1173" s="90"/>
      <c r="X1173" s="90"/>
      <c r="Y1173" s="90"/>
      <c r="Z1173" s="90"/>
      <c r="AA1173" s="90"/>
      <c r="AB1173" s="90"/>
      <c r="AC1173" s="90"/>
      <c r="AD1173" s="90"/>
      <c r="AE1173" s="90"/>
      <c r="AF1173" s="90"/>
      <c r="AG1173" s="90"/>
      <c r="AH1173" s="90"/>
      <c r="AI1173" s="90"/>
      <c r="AJ1173" s="92"/>
      <c r="AK1173" s="92"/>
      <c r="AL1173" s="92"/>
      <c r="AM1173" s="92"/>
      <c r="AN1173" s="92"/>
      <c r="AO1173" s="92"/>
      <c r="AP1173" s="92"/>
      <c r="AQ1173" s="92"/>
      <c r="AR1173" s="92"/>
    </row>
    <row r="1174" spans="1:44" x14ac:dyDescent="0.2">
      <c r="A1174" s="90"/>
      <c r="B1174" s="90"/>
      <c r="C1174" s="91"/>
      <c r="D1174" s="90"/>
      <c r="E1174" s="90"/>
      <c r="F1174" s="90"/>
      <c r="G1174" s="90"/>
      <c r="H1174" s="90"/>
      <c r="I1174" s="90"/>
      <c r="J1174" s="90"/>
      <c r="K1174" s="90"/>
      <c r="L1174" s="90"/>
      <c r="M1174" s="90"/>
      <c r="N1174" s="90"/>
      <c r="O1174" s="90"/>
      <c r="P1174" s="90"/>
      <c r="Q1174" s="90"/>
      <c r="R1174" s="90"/>
      <c r="S1174" s="90"/>
      <c r="T1174" s="90"/>
      <c r="U1174" s="90"/>
      <c r="V1174" s="90"/>
      <c r="W1174" s="90"/>
      <c r="X1174" s="90"/>
      <c r="Y1174" s="90"/>
      <c r="Z1174" s="90"/>
      <c r="AA1174" s="90"/>
      <c r="AB1174" s="90"/>
      <c r="AC1174" s="90"/>
      <c r="AD1174" s="90"/>
      <c r="AE1174" s="90"/>
      <c r="AF1174" s="90"/>
      <c r="AG1174" s="90"/>
      <c r="AH1174" s="90"/>
      <c r="AI1174" s="90"/>
      <c r="AJ1174" s="92"/>
      <c r="AK1174" s="92"/>
      <c r="AL1174" s="92"/>
      <c r="AM1174" s="92"/>
      <c r="AN1174" s="92"/>
      <c r="AO1174" s="92"/>
      <c r="AP1174" s="92"/>
      <c r="AQ1174" s="92"/>
      <c r="AR1174" s="92"/>
    </row>
    <row r="1175" spans="1:44" x14ac:dyDescent="0.2">
      <c r="A1175" s="90"/>
      <c r="B1175" s="90"/>
      <c r="C1175" s="91"/>
      <c r="D1175" s="90"/>
      <c r="E1175" s="90"/>
      <c r="F1175" s="90"/>
      <c r="G1175" s="90"/>
      <c r="H1175" s="90"/>
      <c r="I1175" s="90"/>
      <c r="J1175" s="90"/>
      <c r="K1175" s="90"/>
      <c r="L1175" s="90"/>
      <c r="M1175" s="90"/>
      <c r="N1175" s="90"/>
      <c r="O1175" s="90"/>
      <c r="P1175" s="90"/>
      <c r="Q1175" s="90"/>
      <c r="R1175" s="90"/>
      <c r="S1175" s="90"/>
      <c r="T1175" s="90"/>
      <c r="U1175" s="90"/>
      <c r="V1175" s="90"/>
      <c r="W1175" s="90"/>
      <c r="X1175" s="90"/>
      <c r="Y1175" s="90"/>
      <c r="Z1175" s="90"/>
      <c r="AA1175" s="90"/>
      <c r="AB1175" s="90"/>
      <c r="AC1175" s="90"/>
      <c r="AD1175" s="90"/>
      <c r="AE1175" s="90"/>
      <c r="AF1175" s="90"/>
      <c r="AG1175" s="90"/>
      <c r="AH1175" s="90"/>
      <c r="AI1175" s="90"/>
      <c r="AJ1175" s="92"/>
      <c r="AK1175" s="92"/>
      <c r="AL1175" s="92"/>
      <c r="AM1175" s="92"/>
      <c r="AN1175" s="92"/>
      <c r="AO1175" s="92"/>
      <c r="AP1175" s="92"/>
      <c r="AQ1175" s="92"/>
      <c r="AR1175" s="92"/>
    </row>
    <row r="1176" spans="1:44" x14ac:dyDescent="0.2">
      <c r="A1176" s="90"/>
      <c r="B1176" s="90"/>
      <c r="C1176" s="91"/>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0"/>
      <c r="AG1176" s="90"/>
      <c r="AH1176" s="90"/>
      <c r="AI1176" s="90"/>
      <c r="AJ1176" s="92"/>
      <c r="AK1176" s="92"/>
      <c r="AL1176" s="92"/>
      <c r="AM1176" s="92"/>
      <c r="AN1176" s="92"/>
      <c r="AO1176" s="92"/>
      <c r="AP1176" s="92"/>
      <c r="AQ1176" s="92"/>
      <c r="AR1176" s="92"/>
    </row>
    <row r="1177" spans="1:44" x14ac:dyDescent="0.2">
      <c r="A1177" s="90"/>
      <c r="B1177" s="90"/>
      <c r="C1177" s="91"/>
      <c r="D1177" s="90"/>
      <c r="E1177" s="90"/>
      <c r="F1177" s="90"/>
      <c r="G1177" s="90"/>
      <c r="H1177" s="90"/>
      <c r="I1177" s="90"/>
      <c r="J1177" s="90"/>
      <c r="K1177" s="90"/>
      <c r="L1177" s="90"/>
      <c r="M1177" s="90"/>
      <c r="N1177" s="90"/>
      <c r="O1177" s="90"/>
      <c r="P1177" s="90"/>
      <c r="Q1177" s="90"/>
      <c r="R1177" s="90"/>
      <c r="S1177" s="90"/>
      <c r="T1177" s="90"/>
      <c r="U1177" s="90"/>
      <c r="V1177" s="90"/>
      <c r="W1177" s="90"/>
      <c r="X1177" s="90"/>
      <c r="Y1177" s="90"/>
      <c r="Z1177" s="90"/>
      <c r="AA1177" s="90"/>
      <c r="AB1177" s="90"/>
      <c r="AC1177" s="90"/>
      <c r="AD1177" s="90"/>
      <c r="AE1177" s="90"/>
      <c r="AF1177" s="90"/>
      <c r="AG1177" s="90"/>
      <c r="AH1177" s="90"/>
      <c r="AI1177" s="90"/>
      <c r="AJ1177" s="92"/>
      <c r="AK1177" s="92"/>
      <c r="AL1177" s="92"/>
      <c r="AM1177" s="92"/>
      <c r="AN1177" s="92"/>
      <c r="AO1177" s="92"/>
      <c r="AP1177" s="92"/>
      <c r="AQ1177" s="92"/>
      <c r="AR1177" s="92"/>
    </row>
    <row r="1178" spans="1:44" x14ac:dyDescent="0.2">
      <c r="A1178" s="90"/>
      <c r="B1178" s="90"/>
      <c r="C1178" s="91"/>
      <c r="D1178" s="90"/>
      <c r="E1178" s="90"/>
      <c r="F1178" s="90"/>
      <c r="G1178" s="90"/>
      <c r="H1178" s="90"/>
      <c r="I1178" s="90"/>
      <c r="J1178" s="90"/>
      <c r="K1178" s="90"/>
      <c r="L1178" s="90"/>
      <c r="M1178" s="90"/>
      <c r="N1178" s="90"/>
      <c r="O1178" s="90"/>
      <c r="P1178" s="90"/>
      <c r="Q1178" s="90"/>
      <c r="R1178" s="90"/>
      <c r="S1178" s="90"/>
      <c r="T1178" s="90"/>
      <c r="U1178" s="90"/>
      <c r="V1178" s="90"/>
      <c r="W1178" s="90"/>
      <c r="X1178" s="90"/>
      <c r="Y1178" s="90"/>
      <c r="Z1178" s="90"/>
      <c r="AA1178" s="90"/>
      <c r="AB1178" s="90"/>
      <c r="AC1178" s="90"/>
      <c r="AD1178" s="90"/>
      <c r="AE1178" s="90"/>
      <c r="AF1178" s="90"/>
      <c r="AG1178" s="90"/>
      <c r="AH1178" s="90"/>
      <c r="AI1178" s="90"/>
      <c r="AJ1178" s="92"/>
      <c r="AK1178" s="92"/>
      <c r="AL1178" s="92"/>
      <c r="AM1178" s="92"/>
      <c r="AN1178" s="92"/>
      <c r="AO1178" s="92"/>
      <c r="AP1178" s="92"/>
      <c r="AQ1178" s="92"/>
      <c r="AR1178" s="92"/>
    </row>
    <row r="1179" spans="1:44" x14ac:dyDescent="0.2">
      <c r="A1179" s="90"/>
      <c r="B1179" s="90"/>
      <c r="C1179" s="91"/>
      <c r="D1179" s="90"/>
      <c r="E1179" s="90"/>
      <c r="F1179" s="90"/>
      <c r="G1179" s="90"/>
      <c r="H1179" s="90"/>
      <c r="I1179" s="90"/>
      <c r="J1179" s="90"/>
      <c r="K1179" s="90"/>
      <c r="L1179" s="90"/>
      <c r="M1179" s="90"/>
      <c r="N1179" s="90"/>
      <c r="O1179" s="90"/>
      <c r="P1179" s="90"/>
      <c r="Q1179" s="90"/>
      <c r="R1179" s="90"/>
      <c r="S1179" s="90"/>
      <c r="T1179" s="90"/>
      <c r="U1179" s="90"/>
      <c r="V1179" s="90"/>
      <c r="W1179" s="90"/>
      <c r="X1179" s="90"/>
      <c r="Y1179" s="90"/>
      <c r="Z1179" s="90"/>
      <c r="AA1179" s="90"/>
      <c r="AB1179" s="90"/>
      <c r="AC1179" s="90"/>
      <c r="AD1179" s="90"/>
      <c r="AE1179" s="90"/>
      <c r="AF1179" s="90"/>
      <c r="AG1179" s="90"/>
      <c r="AH1179" s="90"/>
      <c r="AI1179" s="90"/>
      <c r="AJ1179" s="92"/>
      <c r="AK1179" s="92"/>
      <c r="AL1179" s="92"/>
      <c r="AM1179" s="92"/>
      <c r="AN1179" s="92"/>
      <c r="AO1179" s="92"/>
      <c r="AP1179" s="92"/>
      <c r="AQ1179" s="92"/>
      <c r="AR1179" s="92"/>
    </row>
    <row r="1180" spans="1:44" x14ac:dyDescent="0.2">
      <c r="A1180" s="90"/>
      <c r="B1180" s="90"/>
      <c r="C1180" s="91"/>
      <c r="D1180" s="90"/>
      <c r="E1180" s="90"/>
      <c r="F1180" s="90"/>
      <c r="G1180" s="90"/>
      <c r="H1180" s="90"/>
      <c r="I1180" s="90"/>
      <c r="J1180" s="90"/>
      <c r="K1180" s="90"/>
      <c r="L1180" s="90"/>
      <c r="M1180" s="90"/>
      <c r="N1180" s="90"/>
      <c r="O1180" s="90"/>
      <c r="P1180" s="90"/>
      <c r="Q1180" s="90"/>
      <c r="R1180" s="90"/>
      <c r="S1180" s="90"/>
      <c r="T1180" s="90"/>
      <c r="U1180" s="90"/>
      <c r="V1180" s="90"/>
      <c r="W1180" s="90"/>
      <c r="X1180" s="90"/>
      <c r="Y1180" s="90"/>
      <c r="Z1180" s="90"/>
      <c r="AA1180" s="90"/>
      <c r="AB1180" s="90"/>
      <c r="AC1180" s="90"/>
      <c r="AD1180" s="90"/>
      <c r="AE1180" s="90"/>
      <c r="AF1180" s="90"/>
      <c r="AG1180" s="90"/>
      <c r="AH1180" s="90"/>
      <c r="AI1180" s="90"/>
      <c r="AJ1180" s="92"/>
      <c r="AK1180" s="92"/>
      <c r="AL1180" s="92"/>
      <c r="AM1180" s="92"/>
      <c r="AN1180" s="92"/>
      <c r="AO1180" s="92"/>
      <c r="AP1180" s="92"/>
      <c r="AQ1180" s="92"/>
      <c r="AR1180" s="92"/>
    </row>
    <row r="1181" spans="1:44" x14ac:dyDescent="0.2">
      <c r="A1181" s="90"/>
      <c r="B1181" s="90"/>
      <c r="C1181" s="91"/>
      <c r="D1181" s="90"/>
      <c r="E1181" s="90"/>
      <c r="F1181" s="90"/>
      <c r="G1181" s="90"/>
      <c r="H1181" s="90"/>
      <c r="I1181" s="90"/>
      <c r="J1181" s="90"/>
      <c r="K1181" s="90"/>
      <c r="L1181" s="90"/>
      <c r="M1181" s="90"/>
      <c r="N1181" s="90"/>
      <c r="O1181" s="90"/>
      <c r="P1181" s="90"/>
      <c r="Q1181" s="90"/>
      <c r="R1181" s="90"/>
      <c r="S1181" s="90"/>
      <c r="T1181" s="90"/>
      <c r="U1181" s="90"/>
      <c r="V1181" s="90"/>
      <c r="W1181" s="90"/>
      <c r="X1181" s="90"/>
      <c r="Y1181" s="90"/>
      <c r="Z1181" s="90"/>
      <c r="AA1181" s="90"/>
      <c r="AB1181" s="90"/>
      <c r="AC1181" s="90"/>
      <c r="AD1181" s="90"/>
      <c r="AE1181" s="90"/>
      <c r="AF1181" s="90"/>
      <c r="AG1181" s="90"/>
      <c r="AH1181" s="90"/>
      <c r="AI1181" s="90"/>
      <c r="AJ1181" s="92"/>
      <c r="AK1181" s="92"/>
      <c r="AL1181" s="92"/>
      <c r="AM1181" s="92"/>
      <c r="AN1181" s="92"/>
      <c r="AO1181" s="92"/>
      <c r="AP1181" s="92"/>
      <c r="AQ1181" s="92"/>
      <c r="AR1181" s="92"/>
    </row>
    <row r="1182" spans="1:44" x14ac:dyDescent="0.2">
      <c r="A1182" s="90"/>
      <c r="B1182" s="90"/>
      <c r="C1182" s="91"/>
      <c r="D1182" s="90"/>
      <c r="E1182" s="90"/>
      <c r="F1182" s="90"/>
      <c r="G1182" s="90"/>
      <c r="H1182" s="90"/>
      <c r="I1182" s="90"/>
      <c r="J1182" s="90"/>
      <c r="K1182" s="90"/>
      <c r="L1182" s="90"/>
      <c r="M1182" s="90"/>
      <c r="N1182" s="90"/>
      <c r="O1182" s="90"/>
      <c r="P1182" s="90"/>
      <c r="Q1182" s="90"/>
      <c r="R1182" s="90"/>
      <c r="S1182" s="90"/>
      <c r="T1182" s="90"/>
      <c r="U1182" s="90"/>
      <c r="V1182" s="90"/>
      <c r="W1182" s="90"/>
      <c r="X1182" s="90"/>
      <c r="Y1182" s="90"/>
      <c r="Z1182" s="90"/>
      <c r="AA1182" s="90"/>
      <c r="AB1182" s="90"/>
      <c r="AC1182" s="90"/>
      <c r="AD1182" s="90"/>
      <c r="AE1182" s="90"/>
      <c r="AF1182" s="90"/>
      <c r="AG1182" s="90"/>
      <c r="AH1182" s="90"/>
      <c r="AI1182" s="90"/>
      <c r="AJ1182" s="92"/>
      <c r="AK1182" s="92"/>
      <c r="AL1182" s="92"/>
      <c r="AM1182" s="92"/>
      <c r="AN1182" s="92"/>
      <c r="AO1182" s="92"/>
      <c r="AP1182" s="92"/>
      <c r="AQ1182" s="92"/>
      <c r="AR1182" s="92"/>
    </row>
    <row r="1183" spans="1:44" x14ac:dyDescent="0.2">
      <c r="A1183" s="90"/>
      <c r="B1183" s="90"/>
      <c r="C1183" s="91"/>
      <c r="D1183" s="90"/>
      <c r="E1183" s="90"/>
      <c r="F1183" s="90"/>
      <c r="G1183" s="90"/>
      <c r="H1183" s="90"/>
      <c r="I1183" s="90"/>
      <c r="J1183" s="90"/>
      <c r="K1183" s="90"/>
      <c r="L1183" s="90"/>
      <c r="M1183" s="90"/>
      <c r="N1183" s="90"/>
      <c r="O1183" s="90"/>
      <c r="P1183" s="90"/>
      <c r="Q1183" s="90"/>
      <c r="R1183" s="90"/>
      <c r="S1183" s="90"/>
      <c r="T1183" s="90"/>
      <c r="U1183" s="90"/>
      <c r="V1183" s="90"/>
      <c r="W1183" s="90"/>
      <c r="X1183" s="90"/>
      <c r="Y1183" s="90"/>
      <c r="Z1183" s="90"/>
      <c r="AA1183" s="90"/>
      <c r="AB1183" s="90"/>
      <c r="AC1183" s="90"/>
      <c r="AD1183" s="90"/>
      <c r="AE1183" s="90"/>
      <c r="AF1183" s="90"/>
      <c r="AG1183" s="90"/>
      <c r="AH1183" s="90"/>
      <c r="AI1183" s="90"/>
      <c r="AJ1183" s="92"/>
      <c r="AK1183" s="92"/>
      <c r="AL1183" s="92"/>
      <c r="AM1183" s="92"/>
      <c r="AN1183" s="92"/>
      <c r="AO1183" s="92"/>
      <c r="AP1183" s="92"/>
      <c r="AQ1183" s="92"/>
      <c r="AR1183" s="92"/>
    </row>
    <row r="1184" spans="1:44" x14ac:dyDescent="0.2">
      <c r="A1184" s="90"/>
      <c r="B1184" s="90"/>
      <c r="C1184" s="91"/>
      <c r="D1184" s="90"/>
      <c r="E1184" s="90"/>
      <c r="F1184" s="90"/>
      <c r="G1184" s="90"/>
      <c r="H1184" s="90"/>
      <c r="I1184" s="90"/>
      <c r="J1184" s="90"/>
      <c r="K1184" s="90"/>
      <c r="L1184" s="90"/>
      <c r="M1184" s="90"/>
      <c r="N1184" s="90"/>
      <c r="O1184" s="90"/>
      <c r="P1184" s="90"/>
      <c r="Q1184" s="90"/>
      <c r="R1184" s="90"/>
      <c r="S1184" s="90"/>
      <c r="T1184" s="90"/>
      <c r="U1184" s="90"/>
      <c r="V1184" s="90"/>
      <c r="W1184" s="90"/>
      <c r="X1184" s="90"/>
      <c r="Y1184" s="90"/>
      <c r="Z1184" s="90"/>
      <c r="AA1184" s="90"/>
      <c r="AB1184" s="90"/>
      <c r="AC1184" s="90"/>
      <c r="AD1184" s="90"/>
      <c r="AE1184" s="90"/>
      <c r="AF1184" s="90"/>
      <c r="AG1184" s="90"/>
      <c r="AH1184" s="90"/>
      <c r="AI1184" s="90"/>
      <c r="AJ1184" s="92"/>
      <c r="AK1184" s="92"/>
      <c r="AL1184" s="92"/>
      <c r="AM1184" s="92"/>
      <c r="AN1184" s="92"/>
      <c r="AO1184" s="92"/>
      <c r="AP1184" s="92"/>
      <c r="AQ1184" s="92"/>
      <c r="AR1184" s="92"/>
    </row>
    <row r="1185" spans="1:44" x14ac:dyDescent="0.2">
      <c r="A1185" s="90"/>
      <c r="B1185" s="90"/>
      <c r="C1185" s="91"/>
      <c r="D1185" s="90"/>
      <c r="E1185" s="90"/>
      <c r="F1185" s="90"/>
      <c r="G1185" s="90"/>
      <c r="H1185" s="90"/>
      <c r="I1185" s="90"/>
      <c r="J1185" s="90"/>
      <c r="K1185" s="90"/>
      <c r="L1185" s="90"/>
      <c r="M1185" s="90"/>
      <c r="N1185" s="90"/>
      <c r="O1185" s="90"/>
      <c r="P1185" s="90"/>
      <c r="Q1185" s="90"/>
      <c r="R1185" s="90"/>
      <c r="S1185" s="90"/>
      <c r="T1185" s="90"/>
      <c r="U1185" s="90"/>
      <c r="V1185" s="90"/>
      <c r="W1185" s="90"/>
      <c r="X1185" s="90"/>
      <c r="Y1185" s="90"/>
      <c r="Z1185" s="90"/>
      <c r="AA1185" s="90"/>
      <c r="AB1185" s="90"/>
      <c r="AC1185" s="90"/>
      <c r="AD1185" s="90"/>
      <c r="AE1185" s="90"/>
      <c r="AF1185" s="90"/>
      <c r="AG1185" s="90"/>
      <c r="AH1185" s="90"/>
      <c r="AI1185" s="90"/>
      <c r="AJ1185" s="92"/>
      <c r="AK1185" s="92"/>
      <c r="AL1185" s="92"/>
      <c r="AM1185" s="92"/>
      <c r="AN1185" s="92"/>
      <c r="AO1185" s="92"/>
      <c r="AP1185" s="92"/>
      <c r="AQ1185" s="92"/>
      <c r="AR1185" s="92"/>
    </row>
    <row r="1186" spans="1:44" x14ac:dyDescent="0.2">
      <c r="A1186" s="90"/>
      <c r="B1186" s="90"/>
      <c r="C1186" s="91"/>
      <c r="D1186" s="90"/>
      <c r="E1186" s="90"/>
      <c r="F1186" s="90"/>
      <c r="G1186" s="90"/>
      <c r="H1186" s="90"/>
      <c r="I1186" s="90"/>
      <c r="J1186" s="90"/>
      <c r="K1186" s="90"/>
      <c r="L1186" s="90"/>
      <c r="M1186" s="90"/>
      <c r="N1186" s="90"/>
      <c r="O1186" s="90"/>
      <c r="P1186" s="90"/>
      <c r="Q1186" s="90"/>
      <c r="R1186" s="90"/>
      <c r="S1186" s="90"/>
      <c r="T1186" s="90"/>
      <c r="U1186" s="90"/>
      <c r="V1186" s="90"/>
      <c r="W1186" s="90"/>
      <c r="X1186" s="90"/>
      <c r="Y1186" s="90"/>
      <c r="Z1186" s="90"/>
      <c r="AA1186" s="90"/>
      <c r="AB1186" s="90"/>
      <c r="AC1186" s="90"/>
      <c r="AD1186" s="90"/>
      <c r="AE1186" s="90"/>
      <c r="AF1186" s="90"/>
      <c r="AG1186" s="90"/>
      <c r="AH1186" s="90"/>
      <c r="AI1186" s="90"/>
      <c r="AJ1186" s="92"/>
      <c r="AK1186" s="92"/>
      <c r="AL1186" s="92"/>
      <c r="AM1186" s="92"/>
      <c r="AN1186" s="92"/>
      <c r="AO1186" s="92"/>
      <c r="AP1186" s="92"/>
      <c r="AQ1186" s="92"/>
      <c r="AR1186" s="92"/>
    </row>
    <row r="1187" spans="1:44" x14ac:dyDescent="0.2">
      <c r="A1187" s="90"/>
      <c r="B1187" s="90"/>
      <c r="C1187" s="91"/>
      <c r="D1187" s="90"/>
      <c r="E1187" s="90"/>
      <c r="F1187" s="90"/>
      <c r="G1187" s="90"/>
      <c r="H1187" s="90"/>
      <c r="I1187" s="90"/>
      <c r="J1187" s="90"/>
      <c r="K1187" s="90"/>
      <c r="L1187" s="90"/>
      <c r="M1187" s="90"/>
      <c r="N1187" s="90"/>
      <c r="O1187" s="90"/>
      <c r="P1187" s="90"/>
      <c r="Q1187" s="90"/>
      <c r="R1187" s="90"/>
      <c r="S1187" s="90"/>
      <c r="T1187" s="90"/>
      <c r="U1187" s="90"/>
      <c r="V1187" s="90"/>
      <c r="W1187" s="90"/>
      <c r="X1187" s="90"/>
      <c r="Y1187" s="90"/>
      <c r="Z1187" s="90"/>
      <c r="AA1187" s="90"/>
      <c r="AB1187" s="90"/>
      <c r="AC1187" s="90"/>
      <c r="AD1187" s="90"/>
      <c r="AE1187" s="90"/>
      <c r="AF1187" s="90"/>
      <c r="AG1187" s="90"/>
      <c r="AH1187" s="90"/>
      <c r="AI1187" s="90"/>
      <c r="AJ1187" s="92"/>
      <c r="AK1187" s="92"/>
      <c r="AL1187" s="92"/>
      <c r="AM1187" s="92"/>
      <c r="AN1187" s="92"/>
      <c r="AO1187" s="92"/>
      <c r="AP1187" s="92"/>
      <c r="AQ1187" s="92"/>
      <c r="AR1187" s="92"/>
    </row>
    <row r="1188" spans="1:44" x14ac:dyDescent="0.2">
      <c r="A1188" s="90"/>
      <c r="B1188" s="90"/>
      <c r="C1188" s="91"/>
      <c r="D1188" s="90"/>
      <c r="E1188" s="90"/>
      <c r="F1188" s="90"/>
      <c r="G1188" s="90"/>
      <c r="H1188" s="90"/>
      <c r="I1188" s="90"/>
      <c r="J1188" s="90"/>
      <c r="K1188" s="90"/>
      <c r="L1188" s="90"/>
      <c r="M1188" s="90"/>
      <c r="N1188" s="90"/>
      <c r="O1188" s="90"/>
      <c r="P1188" s="90"/>
      <c r="Q1188" s="90"/>
      <c r="R1188" s="90"/>
      <c r="S1188" s="90"/>
      <c r="T1188" s="90"/>
      <c r="U1188" s="90"/>
      <c r="V1188" s="90"/>
      <c r="W1188" s="90"/>
      <c r="X1188" s="90"/>
      <c r="Y1188" s="90"/>
      <c r="Z1188" s="90"/>
      <c r="AA1188" s="90"/>
      <c r="AB1188" s="90"/>
      <c r="AC1188" s="90"/>
      <c r="AD1188" s="90"/>
      <c r="AE1188" s="90"/>
      <c r="AF1188" s="90"/>
      <c r="AG1188" s="90"/>
      <c r="AH1188" s="90"/>
      <c r="AI1188" s="90"/>
      <c r="AJ1188" s="92"/>
      <c r="AK1188" s="92"/>
      <c r="AL1188" s="92"/>
      <c r="AM1188" s="92"/>
      <c r="AN1188" s="92"/>
      <c r="AO1188" s="92"/>
      <c r="AP1188" s="92"/>
      <c r="AQ1188" s="92"/>
      <c r="AR1188" s="92"/>
    </row>
    <row r="1189" spans="1:44" x14ac:dyDescent="0.2">
      <c r="A1189" s="90"/>
      <c r="B1189" s="90"/>
      <c r="C1189" s="91"/>
      <c r="D1189" s="90"/>
      <c r="E1189" s="90"/>
      <c r="F1189" s="90"/>
      <c r="G1189" s="90"/>
      <c r="H1189" s="90"/>
      <c r="I1189" s="90"/>
      <c r="J1189" s="90"/>
      <c r="K1189" s="90"/>
      <c r="L1189" s="90"/>
      <c r="M1189" s="90"/>
      <c r="N1189" s="90"/>
      <c r="O1189" s="90"/>
      <c r="P1189" s="90"/>
      <c r="Q1189" s="90"/>
      <c r="R1189" s="90"/>
      <c r="S1189" s="90"/>
      <c r="T1189" s="90"/>
      <c r="U1189" s="90"/>
      <c r="V1189" s="90"/>
      <c r="W1189" s="90"/>
      <c r="X1189" s="90"/>
      <c r="Y1189" s="90"/>
      <c r="Z1189" s="90"/>
      <c r="AA1189" s="90"/>
      <c r="AB1189" s="90"/>
      <c r="AC1189" s="90"/>
      <c r="AD1189" s="90"/>
      <c r="AE1189" s="90"/>
      <c r="AF1189" s="90"/>
      <c r="AG1189" s="90"/>
      <c r="AH1189" s="90"/>
      <c r="AI1189" s="90"/>
      <c r="AJ1189" s="92"/>
      <c r="AK1189" s="92"/>
      <c r="AL1189" s="92"/>
      <c r="AM1189" s="92"/>
      <c r="AN1189" s="92"/>
      <c r="AO1189" s="92"/>
      <c r="AP1189" s="92"/>
      <c r="AQ1189" s="92"/>
      <c r="AR1189" s="92"/>
    </row>
    <row r="1190" spans="1:44" x14ac:dyDescent="0.2">
      <c r="A1190" s="90"/>
      <c r="B1190" s="90"/>
      <c r="C1190" s="91"/>
      <c r="D1190" s="90"/>
      <c r="E1190" s="90"/>
      <c r="F1190" s="90"/>
      <c r="G1190" s="90"/>
      <c r="H1190" s="90"/>
      <c r="I1190" s="90"/>
      <c r="J1190" s="90"/>
      <c r="K1190" s="90"/>
      <c r="L1190" s="90"/>
      <c r="M1190" s="90"/>
      <c r="N1190" s="90"/>
      <c r="O1190" s="90"/>
      <c r="P1190" s="90"/>
      <c r="Q1190" s="90"/>
      <c r="R1190" s="90"/>
      <c r="S1190" s="90"/>
      <c r="T1190" s="90"/>
      <c r="U1190" s="90"/>
      <c r="V1190" s="90"/>
      <c r="W1190" s="90"/>
      <c r="X1190" s="90"/>
      <c r="Y1190" s="90"/>
      <c r="Z1190" s="90"/>
      <c r="AA1190" s="90"/>
      <c r="AB1190" s="90"/>
      <c r="AC1190" s="90"/>
      <c r="AD1190" s="90"/>
      <c r="AE1190" s="90"/>
      <c r="AF1190" s="90"/>
      <c r="AG1190" s="90"/>
      <c r="AH1190" s="90"/>
      <c r="AI1190" s="90"/>
      <c r="AJ1190" s="92"/>
      <c r="AK1190" s="92"/>
      <c r="AL1190" s="92"/>
      <c r="AM1190" s="92"/>
      <c r="AN1190" s="92"/>
      <c r="AO1190" s="92"/>
      <c r="AP1190" s="92"/>
      <c r="AQ1190" s="92"/>
      <c r="AR1190" s="92"/>
    </row>
    <row r="1191" spans="1:44" x14ac:dyDescent="0.2">
      <c r="A1191" s="90"/>
      <c r="B1191" s="90"/>
      <c r="C1191" s="91"/>
      <c r="D1191" s="90"/>
      <c r="E1191" s="90"/>
      <c r="F1191" s="90"/>
      <c r="G1191" s="90"/>
      <c r="H1191" s="90"/>
      <c r="I1191" s="90"/>
      <c r="J1191" s="90"/>
      <c r="K1191" s="90"/>
      <c r="L1191" s="90"/>
      <c r="M1191" s="90"/>
      <c r="N1191" s="90"/>
      <c r="O1191" s="90"/>
      <c r="P1191" s="90"/>
      <c r="Q1191" s="90"/>
      <c r="R1191" s="90"/>
      <c r="S1191" s="90"/>
      <c r="T1191" s="90"/>
      <c r="U1191" s="90"/>
      <c r="V1191" s="90"/>
      <c r="W1191" s="90"/>
      <c r="X1191" s="90"/>
      <c r="Y1191" s="90"/>
      <c r="Z1191" s="90"/>
      <c r="AA1191" s="90"/>
      <c r="AB1191" s="90"/>
      <c r="AC1191" s="90"/>
      <c r="AD1191" s="90"/>
      <c r="AE1191" s="90"/>
      <c r="AF1191" s="90"/>
      <c r="AG1191" s="90"/>
      <c r="AH1191" s="90"/>
      <c r="AI1191" s="90"/>
      <c r="AJ1191" s="92"/>
      <c r="AK1191" s="92"/>
      <c r="AL1191" s="92"/>
      <c r="AM1191" s="92"/>
      <c r="AN1191" s="92"/>
      <c r="AO1191" s="92"/>
      <c r="AP1191" s="92"/>
      <c r="AQ1191" s="92"/>
      <c r="AR1191" s="92"/>
    </row>
    <row r="1192" spans="1:44" x14ac:dyDescent="0.2">
      <c r="A1192" s="90"/>
      <c r="B1192" s="90"/>
      <c r="C1192" s="91"/>
      <c r="D1192" s="90"/>
      <c r="E1192" s="90"/>
      <c r="F1192" s="90"/>
      <c r="G1192" s="90"/>
      <c r="H1192" s="90"/>
      <c r="I1192" s="90"/>
      <c r="J1192" s="90"/>
      <c r="K1192" s="90"/>
      <c r="L1192" s="90"/>
      <c r="M1192" s="90"/>
      <c r="N1192" s="90"/>
      <c r="O1192" s="90"/>
      <c r="P1192" s="90"/>
      <c r="Q1192" s="90"/>
      <c r="R1192" s="90"/>
      <c r="S1192" s="90"/>
      <c r="T1192" s="90"/>
      <c r="U1192" s="90"/>
      <c r="V1192" s="90"/>
      <c r="W1192" s="90"/>
      <c r="X1192" s="90"/>
      <c r="Y1192" s="90"/>
      <c r="Z1192" s="90"/>
      <c r="AA1192" s="90"/>
      <c r="AB1192" s="90"/>
      <c r="AC1192" s="90"/>
      <c r="AD1192" s="90"/>
      <c r="AE1192" s="90"/>
      <c r="AF1192" s="90"/>
      <c r="AG1192" s="90"/>
      <c r="AH1192" s="90"/>
      <c r="AI1192" s="90"/>
      <c r="AJ1192" s="92"/>
      <c r="AK1192" s="92"/>
      <c r="AL1192" s="92"/>
      <c r="AM1192" s="92"/>
      <c r="AN1192" s="92"/>
      <c r="AO1192" s="92"/>
      <c r="AP1192" s="92"/>
      <c r="AQ1192" s="92"/>
      <c r="AR1192" s="92"/>
    </row>
    <row r="1193" spans="1:44" x14ac:dyDescent="0.2">
      <c r="A1193" s="90"/>
      <c r="B1193" s="90"/>
      <c r="C1193" s="91"/>
      <c r="D1193" s="90"/>
      <c r="E1193" s="90"/>
      <c r="F1193" s="90"/>
      <c r="G1193" s="90"/>
      <c r="H1193" s="90"/>
      <c r="I1193" s="90"/>
      <c r="J1193" s="90"/>
      <c r="K1193" s="90"/>
      <c r="L1193" s="90"/>
      <c r="M1193" s="90"/>
      <c r="N1193" s="90"/>
      <c r="O1193" s="90"/>
      <c r="P1193" s="90"/>
      <c r="Q1193" s="90"/>
      <c r="R1193" s="90"/>
      <c r="S1193" s="90"/>
      <c r="T1193" s="90"/>
      <c r="U1193" s="90"/>
      <c r="V1193" s="90"/>
      <c r="W1193" s="90"/>
      <c r="X1193" s="90"/>
      <c r="Y1193" s="90"/>
      <c r="Z1193" s="90"/>
      <c r="AA1193" s="90"/>
      <c r="AB1193" s="90"/>
      <c r="AC1193" s="90"/>
      <c r="AD1193" s="90"/>
      <c r="AE1193" s="90"/>
      <c r="AF1193" s="90"/>
      <c r="AG1193" s="90"/>
      <c r="AH1193" s="90"/>
      <c r="AI1193" s="90"/>
      <c r="AJ1193" s="92"/>
      <c r="AK1193" s="92"/>
      <c r="AL1193" s="92"/>
      <c r="AM1193" s="92"/>
      <c r="AN1193" s="92"/>
      <c r="AO1193" s="92"/>
      <c r="AP1193" s="92"/>
      <c r="AQ1193" s="92"/>
      <c r="AR1193" s="92"/>
    </row>
    <row r="1194" spans="1:44" x14ac:dyDescent="0.2">
      <c r="A1194" s="90"/>
      <c r="B1194" s="90"/>
      <c r="C1194" s="91"/>
      <c r="D1194" s="90"/>
      <c r="E1194" s="90"/>
      <c r="F1194" s="90"/>
      <c r="G1194" s="90"/>
      <c r="H1194" s="90"/>
      <c r="I1194" s="90"/>
      <c r="J1194" s="90"/>
      <c r="K1194" s="90"/>
      <c r="L1194" s="90"/>
      <c r="M1194" s="90"/>
      <c r="N1194" s="90"/>
      <c r="O1194" s="90"/>
      <c r="P1194" s="90"/>
      <c r="Q1194" s="90"/>
      <c r="R1194" s="90"/>
      <c r="S1194" s="90"/>
      <c r="T1194" s="90"/>
      <c r="U1194" s="90"/>
      <c r="V1194" s="90"/>
      <c r="W1194" s="90"/>
      <c r="X1194" s="90"/>
      <c r="Y1194" s="90"/>
      <c r="Z1194" s="90"/>
      <c r="AA1194" s="90"/>
      <c r="AB1194" s="90"/>
      <c r="AC1194" s="90"/>
      <c r="AD1194" s="90"/>
      <c r="AE1194" s="90"/>
      <c r="AF1194" s="90"/>
      <c r="AG1194" s="90"/>
      <c r="AH1194" s="90"/>
      <c r="AI1194" s="90"/>
      <c r="AJ1194" s="92"/>
      <c r="AK1194" s="92"/>
      <c r="AL1194" s="92"/>
      <c r="AM1194" s="92"/>
      <c r="AN1194" s="92"/>
      <c r="AO1194" s="92"/>
      <c r="AP1194" s="92"/>
      <c r="AQ1194" s="92"/>
      <c r="AR1194" s="92"/>
    </row>
    <row r="1195" spans="1:44" x14ac:dyDescent="0.2">
      <c r="A1195" s="90"/>
      <c r="B1195" s="90"/>
      <c r="C1195" s="91"/>
      <c r="D1195" s="90"/>
      <c r="E1195" s="90"/>
      <c r="F1195" s="90"/>
      <c r="G1195" s="90"/>
      <c r="H1195" s="90"/>
      <c r="I1195" s="90"/>
      <c r="J1195" s="90"/>
      <c r="K1195" s="90"/>
      <c r="L1195" s="90"/>
      <c r="M1195" s="90"/>
      <c r="N1195" s="90"/>
      <c r="O1195" s="90"/>
      <c r="P1195" s="90"/>
      <c r="Q1195" s="90"/>
      <c r="R1195" s="90"/>
      <c r="S1195" s="90"/>
      <c r="T1195" s="90"/>
      <c r="U1195" s="90"/>
      <c r="V1195" s="90"/>
      <c r="W1195" s="90"/>
      <c r="X1195" s="90"/>
      <c r="Y1195" s="90"/>
      <c r="Z1195" s="90"/>
      <c r="AA1195" s="90"/>
      <c r="AB1195" s="90"/>
      <c r="AC1195" s="90"/>
      <c r="AD1195" s="90"/>
      <c r="AE1195" s="90"/>
      <c r="AF1195" s="90"/>
      <c r="AG1195" s="90"/>
      <c r="AH1195" s="90"/>
      <c r="AI1195" s="90"/>
      <c r="AJ1195" s="92"/>
      <c r="AK1195" s="92"/>
      <c r="AL1195" s="92"/>
      <c r="AM1195" s="92"/>
      <c r="AN1195" s="92"/>
      <c r="AO1195" s="92"/>
      <c r="AP1195" s="92"/>
      <c r="AQ1195" s="92"/>
      <c r="AR1195" s="92"/>
    </row>
    <row r="1196" spans="1:44" x14ac:dyDescent="0.2">
      <c r="A1196" s="90"/>
      <c r="B1196" s="90"/>
      <c r="C1196" s="91"/>
      <c r="D1196" s="90"/>
      <c r="E1196" s="90"/>
      <c r="F1196" s="90"/>
      <c r="G1196" s="90"/>
      <c r="H1196" s="90"/>
      <c r="I1196" s="90"/>
      <c r="J1196" s="90"/>
      <c r="K1196" s="90"/>
      <c r="L1196" s="90"/>
      <c r="M1196" s="90"/>
      <c r="N1196" s="90"/>
      <c r="O1196" s="90"/>
      <c r="P1196" s="90"/>
      <c r="Q1196" s="90"/>
      <c r="R1196" s="90"/>
      <c r="S1196" s="90"/>
      <c r="T1196" s="90"/>
      <c r="U1196" s="90"/>
      <c r="V1196" s="90"/>
      <c r="W1196" s="90"/>
      <c r="X1196" s="90"/>
      <c r="Y1196" s="90"/>
      <c r="Z1196" s="90"/>
      <c r="AA1196" s="90"/>
      <c r="AB1196" s="90"/>
      <c r="AC1196" s="90"/>
      <c r="AD1196" s="90"/>
      <c r="AE1196" s="90"/>
      <c r="AF1196" s="90"/>
      <c r="AG1196" s="90"/>
      <c r="AH1196" s="90"/>
      <c r="AI1196" s="90"/>
      <c r="AJ1196" s="92"/>
      <c r="AK1196" s="92"/>
      <c r="AL1196" s="92"/>
      <c r="AM1196" s="92"/>
      <c r="AN1196" s="92"/>
      <c r="AO1196" s="92"/>
      <c r="AP1196" s="92"/>
      <c r="AQ1196" s="92"/>
      <c r="AR1196" s="92"/>
    </row>
    <row r="1197" spans="1:44" x14ac:dyDescent="0.2">
      <c r="A1197" s="90"/>
      <c r="B1197" s="90"/>
      <c r="C1197" s="91"/>
      <c r="D1197" s="90"/>
      <c r="E1197" s="90"/>
      <c r="F1197" s="90"/>
      <c r="G1197" s="90"/>
      <c r="H1197" s="90"/>
      <c r="I1197" s="90"/>
      <c r="J1197" s="90"/>
      <c r="K1197" s="90"/>
      <c r="L1197" s="90"/>
      <c r="M1197" s="90"/>
      <c r="N1197" s="90"/>
      <c r="O1197" s="90"/>
      <c r="P1197" s="90"/>
      <c r="Q1197" s="90"/>
      <c r="R1197" s="90"/>
      <c r="S1197" s="90"/>
      <c r="T1197" s="90"/>
      <c r="U1197" s="90"/>
      <c r="V1197" s="90"/>
      <c r="W1197" s="90"/>
      <c r="X1197" s="90"/>
      <c r="Y1197" s="90"/>
      <c r="Z1197" s="90"/>
      <c r="AA1197" s="90"/>
      <c r="AB1197" s="90"/>
      <c r="AC1197" s="90"/>
      <c r="AD1197" s="90"/>
      <c r="AE1197" s="90"/>
      <c r="AF1197" s="90"/>
      <c r="AG1197" s="90"/>
      <c r="AH1197" s="90"/>
      <c r="AI1197" s="90"/>
      <c r="AJ1197" s="92"/>
      <c r="AK1197" s="92"/>
      <c r="AL1197" s="92"/>
      <c r="AM1197" s="92"/>
      <c r="AN1197" s="92"/>
      <c r="AO1197" s="92"/>
      <c r="AP1197" s="92"/>
      <c r="AQ1197" s="92"/>
      <c r="AR1197" s="92"/>
    </row>
    <row r="1198" spans="1:44" x14ac:dyDescent="0.2">
      <c r="A1198" s="90"/>
      <c r="B1198" s="90"/>
      <c r="C1198" s="91"/>
      <c r="D1198" s="90"/>
      <c r="E1198" s="90"/>
      <c r="F1198" s="90"/>
      <c r="G1198" s="90"/>
      <c r="H1198" s="90"/>
      <c r="I1198" s="90"/>
      <c r="J1198" s="90"/>
      <c r="K1198" s="90"/>
      <c r="L1198" s="90"/>
      <c r="M1198" s="90"/>
      <c r="N1198" s="90"/>
      <c r="O1198" s="90"/>
      <c r="P1198" s="90"/>
      <c r="Q1198" s="90"/>
      <c r="R1198" s="90"/>
      <c r="S1198" s="90"/>
      <c r="T1198" s="90"/>
      <c r="U1198" s="90"/>
      <c r="V1198" s="90"/>
      <c r="W1198" s="90"/>
      <c r="X1198" s="90"/>
      <c r="Y1198" s="90"/>
      <c r="Z1198" s="90"/>
      <c r="AA1198" s="90"/>
      <c r="AB1198" s="90"/>
      <c r="AC1198" s="90"/>
      <c r="AD1198" s="90"/>
      <c r="AE1198" s="90"/>
      <c r="AF1198" s="90"/>
      <c r="AG1198" s="90"/>
      <c r="AH1198" s="90"/>
      <c r="AI1198" s="90"/>
      <c r="AJ1198" s="92"/>
      <c r="AK1198" s="92"/>
      <c r="AL1198" s="92"/>
      <c r="AM1198" s="92"/>
      <c r="AN1198" s="92"/>
      <c r="AO1198" s="92"/>
      <c r="AP1198" s="92"/>
      <c r="AQ1198" s="92"/>
      <c r="AR1198" s="92"/>
    </row>
    <row r="1199" spans="1:44" x14ac:dyDescent="0.2">
      <c r="A1199" s="90"/>
      <c r="B1199" s="90"/>
      <c r="C1199" s="91"/>
      <c r="D1199" s="90"/>
      <c r="E1199" s="90"/>
      <c r="F1199" s="90"/>
      <c r="G1199" s="90"/>
      <c r="H1199" s="90"/>
      <c r="I1199" s="90"/>
      <c r="J1199" s="90"/>
      <c r="K1199" s="90"/>
      <c r="L1199" s="90"/>
      <c r="M1199" s="90"/>
      <c r="N1199" s="90"/>
      <c r="O1199" s="90"/>
      <c r="P1199" s="90"/>
      <c r="Q1199" s="90"/>
      <c r="R1199" s="90"/>
      <c r="S1199" s="90"/>
      <c r="T1199" s="90"/>
      <c r="U1199" s="90"/>
      <c r="V1199" s="90"/>
      <c r="W1199" s="90"/>
      <c r="X1199" s="90"/>
      <c r="Y1199" s="90"/>
      <c r="Z1199" s="90"/>
      <c r="AA1199" s="90"/>
      <c r="AB1199" s="90"/>
      <c r="AC1199" s="90"/>
      <c r="AD1199" s="90"/>
      <c r="AE1199" s="90"/>
      <c r="AF1199" s="90"/>
      <c r="AG1199" s="90"/>
      <c r="AH1199" s="90"/>
      <c r="AI1199" s="90"/>
      <c r="AJ1199" s="92"/>
      <c r="AK1199" s="92"/>
      <c r="AL1199" s="92"/>
      <c r="AM1199" s="92"/>
      <c r="AN1199" s="92"/>
      <c r="AO1199" s="92"/>
      <c r="AP1199" s="92"/>
      <c r="AQ1199" s="92"/>
      <c r="AR1199" s="92"/>
    </row>
    <row r="1200" spans="1:44" x14ac:dyDescent="0.2">
      <c r="A1200" s="90"/>
      <c r="B1200" s="90"/>
      <c r="C1200" s="91"/>
      <c r="D1200" s="90"/>
      <c r="E1200" s="90"/>
      <c r="F1200" s="90"/>
      <c r="G1200" s="90"/>
      <c r="H1200" s="90"/>
      <c r="I1200" s="90"/>
      <c r="J1200" s="90"/>
      <c r="K1200" s="90"/>
      <c r="L1200" s="90"/>
      <c r="M1200" s="90"/>
      <c r="N1200" s="90"/>
      <c r="O1200" s="90"/>
      <c r="P1200" s="90"/>
      <c r="Q1200" s="90"/>
      <c r="R1200" s="90"/>
      <c r="S1200" s="90"/>
      <c r="T1200" s="90"/>
      <c r="U1200" s="90"/>
      <c r="V1200" s="90"/>
      <c r="W1200" s="90"/>
      <c r="X1200" s="90"/>
      <c r="Y1200" s="90"/>
      <c r="Z1200" s="90"/>
      <c r="AA1200" s="90"/>
      <c r="AB1200" s="90"/>
      <c r="AC1200" s="90"/>
      <c r="AD1200" s="90"/>
      <c r="AE1200" s="90"/>
      <c r="AF1200" s="90"/>
      <c r="AG1200" s="90"/>
      <c r="AH1200" s="90"/>
      <c r="AI1200" s="90"/>
      <c r="AJ1200" s="92"/>
      <c r="AK1200" s="92"/>
      <c r="AL1200" s="92"/>
      <c r="AM1200" s="92"/>
      <c r="AN1200" s="92"/>
      <c r="AO1200" s="92"/>
      <c r="AP1200" s="92"/>
      <c r="AQ1200" s="92"/>
      <c r="AR1200" s="92"/>
    </row>
    <row r="1201" spans="1:44" x14ac:dyDescent="0.2">
      <c r="A1201" s="90"/>
      <c r="B1201" s="90"/>
      <c r="C1201" s="91"/>
      <c r="D1201" s="90"/>
      <c r="E1201" s="90"/>
      <c r="F1201" s="90"/>
      <c r="G1201" s="90"/>
      <c r="H1201" s="90"/>
      <c r="I1201" s="90"/>
      <c r="J1201" s="90"/>
      <c r="K1201" s="90"/>
      <c r="L1201" s="90"/>
      <c r="M1201" s="90"/>
      <c r="N1201" s="90"/>
      <c r="O1201" s="90"/>
      <c r="P1201" s="90"/>
      <c r="Q1201" s="90"/>
      <c r="R1201" s="90"/>
      <c r="S1201" s="90"/>
      <c r="T1201" s="90"/>
      <c r="U1201" s="90"/>
      <c r="V1201" s="90"/>
      <c r="W1201" s="90"/>
      <c r="X1201" s="90"/>
      <c r="Y1201" s="90"/>
      <c r="Z1201" s="90"/>
      <c r="AA1201" s="90"/>
      <c r="AB1201" s="90"/>
      <c r="AC1201" s="90"/>
      <c r="AD1201" s="90"/>
      <c r="AE1201" s="90"/>
      <c r="AF1201" s="90"/>
      <c r="AG1201" s="90"/>
      <c r="AH1201" s="90"/>
      <c r="AI1201" s="90"/>
      <c r="AJ1201" s="92"/>
      <c r="AK1201" s="92"/>
      <c r="AL1201" s="92"/>
      <c r="AM1201" s="92"/>
      <c r="AN1201" s="92"/>
      <c r="AO1201" s="92"/>
      <c r="AP1201" s="92"/>
      <c r="AQ1201" s="92"/>
      <c r="AR1201" s="92"/>
    </row>
    <row r="1202" spans="1:44" x14ac:dyDescent="0.2">
      <c r="A1202" s="90"/>
      <c r="B1202" s="90"/>
      <c r="C1202" s="91"/>
      <c r="D1202" s="90"/>
      <c r="E1202" s="90"/>
      <c r="F1202" s="90"/>
      <c r="G1202" s="90"/>
      <c r="H1202" s="90"/>
      <c r="I1202" s="90"/>
      <c r="J1202" s="90"/>
      <c r="K1202" s="90"/>
      <c r="L1202" s="90"/>
      <c r="M1202" s="90"/>
      <c r="N1202" s="90"/>
      <c r="O1202" s="90"/>
      <c r="P1202" s="90"/>
      <c r="Q1202" s="90"/>
      <c r="R1202" s="90"/>
      <c r="S1202" s="90"/>
      <c r="T1202" s="90"/>
      <c r="U1202" s="90"/>
      <c r="V1202" s="90"/>
      <c r="W1202" s="90"/>
      <c r="X1202" s="90"/>
      <c r="Y1202" s="90"/>
      <c r="Z1202" s="90"/>
      <c r="AA1202" s="90"/>
      <c r="AB1202" s="90"/>
      <c r="AC1202" s="90"/>
      <c r="AD1202" s="90"/>
      <c r="AE1202" s="90"/>
      <c r="AF1202" s="90"/>
      <c r="AG1202" s="90"/>
      <c r="AH1202" s="90"/>
      <c r="AI1202" s="90"/>
      <c r="AJ1202" s="92"/>
      <c r="AK1202" s="92"/>
      <c r="AL1202" s="92"/>
      <c r="AM1202" s="92"/>
      <c r="AN1202" s="92"/>
      <c r="AO1202" s="92"/>
      <c r="AP1202" s="92"/>
      <c r="AQ1202" s="92"/>
      <c r="AR1202" s="92"/>
    </row>
    <row r="1203" spans="1:44" x14ac:dyDescent="0.2">
      <c r="A1203" s="90"/>
      <c r="B1203" s="90"/>
      <c r="C1203" s="91"/>
      <c r="D1203" s="90"/>
      <c r="E1203" s="90"/>
      <c r="F1203" s="90"/>
      <c r="G1203" s="90"/>
      <c r="H1203" s="90"/>
      <c r="I1203" s="90"/>
      <c r="J1203" s="90"/>
      <c r="K1203" s="90"/>
      <c r="L1203" s="90"/>
      <c r="M1203" s="90"/>
      <c r="N1203" s="90"/>
      <c r="O1203" s="90"/>
      <c r="P1203" s="90"/>
      <c r="Q1203" s="90"/>
      <c r="R1203" s="90"/>
      <c r="S1203" s="90"/>
      <c r="T1203" s="90"/>
      <c r="U1203" s="90"/>
      <c r="V1203" s="90"/>
      <c r="W1203" s="90"/>
      <c r="X1203" s="90"/>
      <c r="Y1203" s="90"/>
      <c r="Z1203" s="90"/>
      <c r="AA1203" s="90"/>
      <c r="AB1203" s="90"/>
      <c r="AC1203" s="90"/>
      <c r="AD1203" s="90"/>
      <c r="AE1203" s="90"/>
      <c r="AF1203" s="90"/>
      <c r="AG1203" s="90"/>
      <c r="AH1203" s="90"/>
      <c r="AI1203" s="90"/>
      <c r="AJ1203" s="92"/>
      <c r="AK1203" s="92"/>
      <c r="AL1203" s="92"/>
      <c r="AM1203" s="92"/>
      <c r="AN1203" s="92"/>
      <c r="AO1203" s="92"/>
      <c r="AP1203" s="92"/>
      <c r="AQ1203" s="92"/>
      <c r="AR1203" s="92"/>
    </row>
    <row r="1204" spans="1:44" x14ac:dyDescent="0.2">
      <c r="A1204" s="90"/>
      <c r="B1204" s="90"/>
      <c r="C1204" s="91"/>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0"/>
      <c r="AA1204" s="90"/>
      <c r="AB1204" s="90"/>
      <c r="AC1204" s="90"/>
      <c r="AD1204" s="90"/>
      <c r="AE1204" s="90"/>
      <c r="AF1204" s="90"/>
      <c r="AG1204" s="90"/>
      <c r="AH1204" s="90"/>
      <c r="AI1204" s="90"/>
      <c r="AJ1204" s="92"/>
      <c r="AK1204" s="92"/>
      <c r="AL1204" s="92"/>
      <c r="AM1204" s="92"/>
      <c r="AN1204" s="92"/>
      <c r="AO1204" s="92"/>
      <c r="AP1204" s="92"/>
      <c r="AQ1204" s="92"/>
      <c r="AR1204" s="92"/>
    </row>
    <row r="1205" spans="1:44" x14ac:dyDescent="0.2">
      <c r="A1205" s="90"/>
      <c r="B1205" s="90"/>
      <c r="C1205" s="91"/>
      <c r="D1205" s="90"/>
      <c r="E1205" s="90"/>
      <c r="F1205" s="90"/>
      <c r="G1205" s="90"/>
      <c r="H1205" s="90"/>
      <c r="I1205" s="90"/>
      <c r="J1205" s="90"/>
      <c r="K1205" s="90"/>
      <c r="L1205" s="90"/>
      <c r="M1205" s="90"/>
      <c r="N1205" s="90"/>
      <c r="O1205" s="90"/>
      <c r="P1205" s="90"/>
      <c r="Q1205" s="90"/>
      <c r="R1205" s="90"/>
      <c r="S1205" s="90"/>
      <c r="T1205" s="90"/>
      <c r="U1205" s="90"/>
      <c r="V1205" s="90"/>
      <c r="W1205" s="90"/>
      <c r="X1205" s="90"/>
      <c r="Y1205" s="90"/>
      <c r="Z1205" s="90"/>
      <c r="AA1205" s="90"/>
      <c r="AB1205" s="90"/>
      <c r="AC1205" s="90"/>
      <c r="AD1205" s="90"/>
      <c r="AE1205" s="90"/>
      <c r="AF1205" s="90"/>
      <c r="AG1205" s="90"/>
      <c r="AH1205" s="90"/>
      <c r="AI1205" s="90"/>
      <c r="AJ1205" s="92"/>
      <c r="AK1205" s="92"/>
      <c r="AL1205" s="92"/>
      <c r="AM1205" s="92"/>
      <c r="AN1205" s="92"/>
      <c r="AO1205" s="92"/>
      <c r="AP1205" s="92"/>
      <c r="AQ1205" s="92"/>
      <c r="AR1205" s="92"/>
    </row>
    <row r="1206" spans="1:44" x14ac:dyDescent="0.2">
      <c r="A1206" s="90"/>
      <c r="B1206" s="90"/>
      <c r="C1206" s="91"/>
      <c r="D1206" s="90"/>
      <c r="E1206" s="90"/>
      <c r="F1206" s="90"/>
      <c r="G1206" s="90"/>
      <c r="H1206" s="90"/>
      <c r="I1206" s="90"/>
      <c r="J1206" s="90"/>
      <c r="K1206" s="90"/>
      <c r="L1206" s="90"/>
      <c r="M1206" s="90"/>
      <c r="N1206" s="90"/>
      <c r="O1206" s="90"/>
      <c r="P1206" s="90"/>
      <c r="Q1206" s="90"/>
      <c r="R1206" s="90"/>
      <c r="S1206" s="90"/>
      <c r="T1206" s="90"/>
      <c r="U1206" s="90"/>
      <c r="V1206" s="90"/>
      <c r="W1206" s="90"/>
      <c r="X1206" s="90"/>
      <c r="Y1206" s="90"/>
      <c r="Z1206" s="90"/>
      <c r="AA1206" s="90"/>
      <c r="AB1206" s="90"/>
      <c r="AC1206" s="90"/>
      <c r="AD1206" s="90"/>
      <c r="AE1206" s="90"/>
      <c r="AF1206" s="90"/>
      <c r="AG1206" s="90"/>
      <c r="AH1206" s="90"/>
      <c r="AI1206" s="90"/>
      <c r="AJ1206" s="92"/>
      <c r="AK1206" s="92"/>
      <c r="AL1206" s="92"/>
      <c r="AM1206" s="92"/>
      <c r="AN1206" s="92"/>
      <c r="AO1206" s="92"/>
      <c r="AP1206" s="92"/>
      <c r="AQ1206" s="92"/>
      <c r="AR1206" s="92"/>
    </row>
    <row r="1207" spans="1:44" x14ac:dyDescent="0.2">
      <c r="A1207" s="90"/>
      <c r="B1207" s="90"/>
      <c r="C1207" s="91"/>
      <c r="D1207" s="90"/>
      <c r="E1207" s="90"/>
      <c r="F1207" s="90"/>
      <c r="G1207" s="90"/>
      <c r="H1207" s="90"/>
      <c r="I1207" s="90"/>
      <c r="J1207" s="90"/>
      <c r="K1207" s="90"/>
      <c r="L1207" s="90"/>
      <c r="M1207" s="90"/>
      <c r="N1207" s="90"/>
      <c r="O1207" s="90"/>
      <c r="P1207" s="90"/>
      <c r="Q1207" s="90"/>
      <c r="R1207" s="90"/>
      <c r="S1207" s="90"/>
      <c r="T1207" s="90"/>
      <c r="U1207" s="90"/>
      <c r="V1207" s="90"/>
      <c r="W1207" s="90"/>
      <c r="X1207" s="90"/>
      <c r="Y1207" s="90"/>
      <c r="Z1207" s="90"/>
      <c r="AA1207" s="90"/>
      <c r="AB1207" s="90"/>
      <c r="AC1207" s="90"/>
      <c r="AD1207" s="90"/>
      <c r="AE1207" s="90"/>
      <c r="AF1207" s="90"/>
      <c r="AG1207" s="90"/>
      <c r="AH1207" s="90"/>
      <c r="AI1207" s="90"/>
      <c r="AJ1207" s="92"/>
      <c r="AK1207" s="92"/>
      <c r="AL1207" s="92"/>
      <c r="AM1207" s="92"/>
      <c r="AN1207" s="92"/>
      <c r="AO1207" s="92"/>
      <c r="AP1207" s="92"/>
      <c r="AQ1207" s="92"/>
      <c r="AR1207" s="92"/>
    </row>
    <row r="1208" spans="1:44" x14ac:dyDescent="0.2">
      <c r="A1208" s="90"/>
      <c r="B1208" s="90"/>
      <c r="C1208" s="91"/>
      <c r="D1208" s="90"/>
      <c r="E1208" s="90"/>
      <c r="F1208" s="90"/>
      <c r="G1208" s="90"/>
      <c r="H1208" s="90"/>
      <c r="I1208" s="90"/>
      <c r="J1208" s="90"/>
      <c r="K1208" s="90"/>
      <c r="L1208" s="90"/>
      <c r="M1208" s="90"/>
      <c r="N1208" s="90"/>
      <c r="O1208" s="90"/>
      <c r="P1208" s="90"/>
      <c r="Q1208" s="90"/>
      <c r="R1208" s="90"/>
      <c r="S1208" s="90"/>
      <c r="T1208" s="90"/>
      <c r="U1208" s="90"/>
      <c r="V1208" s="90"/>
      <c r="W1208" s="90"/>
      <c r="X1208" s="90"/>
      <c r="Y1208" s="90"/>
      <c r="Z1208" s="90"/>
      <c r="AA1208" s="90"/>
      <c r="AB1208" s="90"/>
      <c r="AC1208" s="90"/>
      <c r="AD1208" s="90"/>
      <c r="AE1208" s="90"/>
      <c r="AF1208" s="90"/>
      <c r="AG1208" s="90"/>
      <c r="AH1208" s="90"/>
      <c r="AI1208" s="90"/>
      <c r="AJ1208" s="92"/>
      <c r="AK1208" s="92"/>
      <c r="AL1208" s="92"/>
      <c r="AM1208" s="92"/>
      <c r="AN1208" s="92"/>
      <c r="AO1208" s="92"/>
      <c r="AP1208" s="92"/>
      <c r="AQ1208" s="92"/>
      <c r="AR1208" s="92"/>
    </row>
    <row r="1209" spans="1:44" x14ac:dyDescent="0.2">
      <c r="A1209" s="90"/>
      <c r="B1209" s="90"/>
      <c r="C1209" s="91"/>
      <c r="D1209" s="90"/>
      <c r="E1209" s="90"/>
      <c r="F1209" s="90"/>
      <c r="G1209" s="90"/>
      <c r="H1209" s="90"/>
      <c r="I1209" s="90"/>
      <c r="J1209" s="90"/>
      <c r="K1209" s="90"/>
      <c r="L1209" s="90"/>
      <c r="M1209" s="90"/>
      <c r="N1209" s="90"/>
      <c r="O1209" s="90"/>
      <c r="P1209" s="90"/>
      <c r="Q1209" s="90"/>
      <c r="R1209" s="90"/>
      <c r="S1209" s="90"/>
      <c r="T1209" s="90"/>
      <c r="U1209" s="90"/>
      <c r="V1209" s="90"/>
      <c r="W1209" s="90"/>
      <c r="X1209" s="90"/>
      <c r="Y1209" s="90"/>
      <c r="Z1209" s="90"/>
      <c r="AA1209" s="90"/>
      <c r="AB1209" s="90"/>
      <c r="AC1209" s="90"/>
      <c r="AD1209" s="90"/>
      <c r="AE1209" s="90"/>
      <c r="AF1209" s="90"/>
      <c r="AG1209" s="90"/>
      <c r="AH1209" s="90"/>
      <c r="AI1209" s="90"/>
      <c r="AJ1209" s="92"/>
      <c r="AK1209" s="92"/>
      <c r="AL1209" s="92"/>
      <c r="AM1209" s="92"/>
      <c r="AN1209" s="92"/>
      <c r="AO1209" s="92"/>
      <c r="AP1209" s="92"/>
      <c r="AQ1209" s="92"/>
      <c r="AR1209" s="92"/>
    </row>
    <row r="1210" spans="1:44" x14ac:dyDescent="0.2">
      <c r="A1210" s="90"/>
      <c r="B1210" s="90"/>
      <c r="C1210" s="91"/>
      <c r="D1210" s="90"/>
      <c r="E1210" s="90"/>
      <c r="F1210" s="90"/>
      <c r="G1210" s="90"/>
      <c r="H1210" s="90"/>
      <c r="I1210" s="90"/>
      <c r="J1210" s="90"/>
      <c r="K1210" s="90"/>
      <c r="L1210" s="90"/>
      <c r="M1210" s="90"/>
      <c r="N1210" s="90"/>
      <c r="O1210" s="90"/>
      <c r="P1210" s="90"/>
      <c r="Q1210" s="90"/>
      <c r="R1210" s="90"/>
      <c r="S1210" s="90"/>
      <c r="T1210" s="90"/>
      <c r="U1210" s="90"/>
      <c r="V1210" s="90"/>
      <c r="W1210" s="90"/>
      <c r="X1210" s="90"/>
      <c r="Y1210" s="90"/>
      <c r="Z1210" s="90"/>
      <c r="AA1210" s="90"/>
      <c r="AB1210" s="90"/>
      <c r="AC1210" s="90"/>
      <c r="AD1210" s="90"/>
      <c r="AE1210" s="90"/>
      <c r="AF1210" s="90"/>
      <c r="AG1210" s="90"/>
      <c r="AH1210" s="90"/>
      <c r="AI1210" s="90"/>
      <c r="AJ1210" s="92"/>
      <c r="AK1210" s="92"/>
      <c r="AL1210" s="92"/>
      <c r="AM1210" s="92"/>
      <c r="AN1210" s="92"/>
      <c r="AO1210" s="92"/>
      <c r="AP1210" s="92"/>
      <c r="AQ1210" s="92"/>
      <c r="AR1210" s="92"/>
    </row>
    <row r="1211" spans="1:44" x14ac:dyDescent="0.2">
      <c r="A1211" s="90"/>
      <c r="B1211" s="90"/>
      <c r="C1211" s="91"/>
      <c r="D1211" s="90"/>
      <c r="E1211" s="90"/>
      <c r="F1211" s="90"/>
      <c r="G1211" s="90"/>
      <c r="H1211" s="90"/>
      <c r="I1211" s="90"/>
      <c r="J1211" s="90"/>
      <c r="K1211" s="90"/>
      <c r="L1211" s="90"/>
      <c r="M1211" s="90"/>
      <c r="N1211" s="90"/>
      <c r="O1211" s="90"/>
      <c r="P1211" s="90"/>
      <c r="Q1211" s="90"/>
      <c r="R1211" s="90"/>
      <c r="S1211" s="90"/>
      <c r="T1211" s="90"/>
      <c r="U1211" s="90"/>
      <c r="V1211" s="90"/>
      <c r="W1211" s="90"/>
      <c r="X1211" s="90"/>
      <c r="Y1211" s="90"/>
      <c r="Z1211" s="90"/>
      <c r="AA1211" s="90"/>
      <c r="AB1211" s="90"/>
      <c r="AC1211" s="90"/>
      <c r="AD1211" s="90"/>
      <c r="AE1211" s="90"/>
      <c r="AF1211" s="90"/>
      <c r="AG1211" s="90"/>
      <c r="AH1211" s="90"/>
      <c r="AI1211" s="90"/>
      <c r="AJ1211" s="92"/>
      <c r="AK1211" s="92"/>
      <c r="AL1211" s="92"/>
      <c r="AM1211" s="92"/>
      <c r="AN1211" s="92"/>
      <c r="AO1211" s="92"/>
      <c r="AP1211" s="92"/>
      <c r="AQ1211" s="92"/>
      <c r="AR1211" s="92"/>
    </row>
    <row r="1212" spans="1:44" x14ac:dyDescent="0.2">
      <c r="A1212" s="90"/>
      <c r="B1212" s="90"/>
      <c r="C1212" s="91"/>
      <c r="D1212" s="90"/>
      <c r="E1212" s="90"/>
      <c r="F1212" s="90"/>
      <c r="G1212" s="90"/>
      <c r="H1212" s="90"/>
      <c r="I1212" s="90"/>
      <c r="J1212" s="90"/>
      <c r="K1212" s="90"/>
      <c r="L1212" s="90"/>
      <c r="M1212" s="90"/>
      <c r="N1212" s="90"/>
      <c r="O1212" s="90"/>
      <c r="P1212" s="90"/>
      <c r="Q1212" s="90"/>
      <c r="R1212" s="90"/>
      <c r="S1212" s="90"/>
      <c r="T1212" s="90"/>
      <c r="U1212" s="90"/>
      <c r="V1212" s="90"/>
      <c r="W1212" s="90"/>
      <c r="X1212" s="90"/>
      <c r="Y1212" s="90"/>
      <c r="Z1212" s="90"/>
      <c r="AA1212" s="90"/>
      <c r="AB1212" s="90"/>
      <c r="AC1212" s="90"/>
      <c r="AD1212" s="90"/>
      <c r="AE1212" s="90"/>
      <c r="AF1212" s="90"/>
      <c r="AG1212" s="90"/>
      <c r="AH1212" s="90"/>
      <c r="AI1212" s="90"/>
      <c r="AJ1212" s="92"/>
      <c r="AK1212" s="92"/>
      <c r="AL1212" s="92"/>
      <c r="AM1212" s="92"/>
      <c r="AN1212" s="92"/>
      <c r="AO1212" s="92"/>
      <c r="AP1212" s="92"/>
      <c r="AQ1212" s="92"/>
      <c r="AR1212" s="92"/>
    </row>
    <row r="1213" spans="1:44" x14ac:dyDescent="0.2">
      <c r="A1213" s="90"/>
      <c r="B1213" s="90"/>
      <c r="C1213" s="91"/>
      <c r="D1213" s="90"/>
      <c r="E1213" s="90"/>
      <c r="F1213" s="90"/>
      <c r="G1213" s="90"/>
      <c r="H1213" s="90"/>
      <c r="I1213" s="90"/>
      <c r="J1213" s="90"/>
      <c r="K1213" s="90"/>
      <c r="L1213" s="90"/>
      <c r="M1213" s="90"/>
      <c r="N1213" s="90"/>
      <c r="O1213" s="90"/>
      <c r="P1213" s="90"/>
      <c r="Q1213" s="90"/>
      <c r="R1213" s="90"/>
      <c r="S1213" s="90"/>
      <c r="T1213" s="90"/>
      <c r="U1213" s="90"/>
      <c r="V1213" s="90"/>
      <c r="W1213" s="90"/>
      <c r="X1213" s="90"/>
      <c r="Y1213" s="90"/>
      <c r="Z1213" s="90"/>
      <c r="AA1213" s="90"/>
      <c r="AB1213" s="90"/>
      <c r="AC1213" s="90"/>
      <c r="AD1213" s="90"/>
      <c r="AE1213" s="90"/>
      <c r="AF1213" s="90"/>
      <c r="AG1213" s="90"/>
      <c r="AH1213" s="90"/>
      <c r="AI1213" s="90"/>
      <c r="AJ1213" s="92"/>
      <c r="AK1213" s="92"/>
      <c r="AL1213" s="92"/>
      <c r="AM1213" s="92"/>
      <c r="AN1213" s="92"/>
      <c r="AO1213" s="92"/>
      <c r="AP1213" s="92"/>
      <c r="AQ1213" s="92"/>
      <c r="AR1213" s="92"/>
    </row>
    <row r="1214" spans="1:44" x14ac:dyDescent="0.2">
      <c r="A1214" s="90"/>
      <c r="B1214" s="90"/>
      <c r="C1214" s="91"/>
      <c r="D1214" s="90"/>
      <c r="E1214" s="90"/>
      <c r="F1214" s="90"/>
      <c r="G1214" s="90"/>
      <c r="H1214" s="90"/>
      <c r="I1214" s="90"/>
      <c r="J1214" s="90"/>
      <c r="K1214" s="90"/>
      <c r="L1214" s="90"/>
      <c r="M1214" s="90"/>
      <c r="N1214" s="90"/>
      <c r="O1214" s="90"/>
      <c r="P1214" s="90"/>
      <c r="Q1214" s="90"/>
      <c r="R1214" s="90"/>
      <c r="S1214" s="90"/>
      <c r="T1214" s="90"/>
      <c r="U1214" s="90"/>
      <c r="V1214" s="90"/>
      <c r="W1214" s="90"/>
      <c r="X1214" s="90"/>
      <c r="Y1214" s="90"/>
      <c r="Z1214" s="90"/>
      <c r="AA1214" s="90"/>
      <c r="AB1214" s="90"/>
      <c r="AC1214" s="90"/>
      <c r="AD1214" s="90"/>
      <c r="AE1214" s="90"/>
      <c r="AF1214" s="90"/>
      <c r="AG1214" s="90"/>
      <c r="AH1214" s="90"/>
      <c r="AI1214" s="90"/>
      <c r="AJ1214" s="92"/>
      <c r="AK1214" s="92"/>
      <c r="AL1214" s="92"/>
      <c r="AM1214" s="92"/>
      <c r="AN1214" s="92"/>
      <c r="AO1214" s="92"/>
      <c r="AP1214" s="92"/>
      <c r="AQ1214" s="92"/>
      <c r="AR1214" s="92"/>
    </row>
    <row r="1215" spans="1:44" x14ac:dyDescent="0.2">
      <c r="A1215" s="90"/>
      <c r="B1215" s="90"/>
      <c r="C1215" s="91"/>
      <c r="D1215" s="90"/>
      <c r="E1215" s="90"/>
      <c r="F1215" s="90"/>
      <c r="G1215" s="90"/>
      <c r="H1215" s="90"/>
      <c r="I1215" s="90"/>
      <c r="J1215" s="90"/>
      <c r="K1215" s="90"/>
      <c r="L1215" s="90"/>
      <c r="M1215" s="90"/>
      <c r="N1215" s="90"/>
      <c r="O1215" s="90"/>
      <c r="P1215" s="90"/>
      <c r="Q1215" s="90"/>
      <c r="R1215" s="90"/>
      <c r="S1215" s="90"/>
      <c r="T1215" s="90"/>
      <c r="U1215" s="90"/>
      <c r="V1215" s="90"/>
      <c r="W1215" s="90"/>
      <c r="X1215" s="90"/>
      <c r="Y1215" s="90"/>
      <c r="Z1215" s="90"/>
      <c r="AA1215" s="90"/>
      <c r="AB1215" s="90"/>
      <c r="AC1215" s="90"/>
      <c r="AD1215" s="90"/>
      <c r="AE1215" s="90"/>
      <c r="AF1215" s="90"/>
      <c r="AG1215" s="90"/>
      <c r="AH1215" s="90"/>
      <c r="AI1215" s="90"/>
      <c r="AJ1215" s="92"/>
      <c r="AK1215" s="92"/>
      <c r="AL1215" s="92"/>
      <c r="AM1215" s="92"/>
      <c r="AN1215" s="92"/>
      <c r="AO1215" s="92"/>
      <c r="AP1215" s="92"/>
      <c r="AQ1215" s="92"/>
      <c r="AR1215" s="92"/>
    </row>
    <row r="1216" spans="1:44" x14ac:dyDescent="0.2">
      <c r="A1216" s="90"/>
      <c r="B1216" s="90"/>
      <c r="C1216" s="91"/>
      <c r="D1216" s="90"/>
      <c r="E1216" s="90"/>
      <c r="F1216" s="90"/>
      <c r="G1216" s="90"/>
      <c r="H1216" s="90"/>
      <c r="I1216" s="90"/>
      <c r="J1216" s="90"/>
      <c r="K1216" s="90"/>
      <c r="L1216" s="90"/>
      <c r="M1216" s="90"/>
      <c r="N1216" s="90"/>
      <c r="O1216" s="90"/>
      <c r="P1216" s="90"/>
      <c r="Q1216" s="90"/>
      <c r="R1216" s="90"/>
      <c r="S1216" s="90"/>
      <c r="T1216" s="90"/>
      <c r="U1216" s="90"/>
      <c r="V1216" s="90"/>
      <c r="W1216" s="90"/>
      <c r="X1216" s="90"/>
      <c r="Y1216" s="90"/>
      <c r="Z1216" s="90"/>
      <c r="AA1216" s="90"/>
      <c r="AB1216" s="90"/>
      <c r="AC1216" s="90"/>
      <c r="AD1216" s="90"/>
      <c r="AE1216" s="90"/>
      <c r="AF1216" s="90"/>
      <c r="AG1216" s="90"/>
      <c r="AH1216" s="90"/>
      <c r="AI1216" s="90"/>
      <c r="AJ1216" s="92"/>
      <c r="AK1216" s="92"/>
      <c r="AL1216" s="92"/>
      <c r="AM1216" s="92"/>
      <c r="AN1216" s="92"/>
      <c r="AO1216" s="92"/>
      <c r="AP1216" s="92"/>
      <c r="AQ1216" s="92"/>
      <c r="AR1216" s="92"/>
    </row>
    <row r="1217" spans="1:44" x14ac:dyDescent="0.2">
      <c r="A1217" s="90"/>
      <c r="B1217" s="90"/>
      <c r="C1217" s="91"/>
      <c r="D1217" s="90"/>
      <c r="E1217" s="90"/>
      <c r="F1217" s="90"/>
      <c r="G1217" s="90"/>
      <c r="H1217" s="90"/>
      <c r="I1217" s="90"/>
      <c r="J1217" s="90"/>
      <c r="K1217" s="90"/>
      <c r="L1217" s="90"/>
      <c r="M1217" s="90"/>
      <c r="N1217" s="90"/>
      <c r="O1217" s="90"/>
      <c r="P1217" s="90"/>
      <c r="Q1217" s="90"/>
      <c r="R1217" s="90"/>
      <c r="S1217" s="90"/>
      <c r="T1217" s="90"/>
      <c r="U1217" s="90"/>
      <c r="V1217" s="90"/>
      <c r="W1217" s="90"/>
      <c r="X1217" s="90"/>
      <c r="Y1217" s="90"/>
      <c r="Z1217" s="90"/>
      <c r="AA1217" s="90"/>
      <c r="AB1217" s="90"/>
      <c r="AC1217" s="90"/>
      <c r="AD1217" s="90"/>
      <c r="AE1217" s="90"/>
      <c r="AF1217" s="90"/>
      <c r="AG1217" s="90"/>
      <c r="AH1217" s="90"/>
      <c r="AI1217" s="90"/>
      <c r="AJ1217" s="92"/>
      <c r="AK1217" s="92"/>
      <c r="AL1217" s="92"/>
      <c r="AM1217" s="92"/>
      <c r="AN1217" s="92"/>
      <c r="AO1217" s="92"/>
      <c r="AP1217" s="92"/>
      <c r="AQ1217" s="92"/>
      <c r="AR1217" s="92"/>
    </row>
    <row r="1218" spans="1:44" x14ac:dyDescent="0.2">
      <c r="A1218" s="90"/>
      <c r="B1218" s="90"/>
      <c r="C1218" s="91"/>
      <c r="D1218" s="90"/>
      <c r="E1218" s="90"/>
      <c r="F1218" s="90"/>
      <c r="G1218" s="90"/>
      <c r="H1218" s="90"/>
      <c r="I1218" s="90"/>
      <c r="J1218" s="90"/>
      <c r="K1218" s="90"/>
      <c r="L1218" s="90"/>
      <c r="M1218" s="90"/>
      <c r="N1218" s="90"/>
      <c r="O1218" s="90"/>
      <c r="P1218" s="90"/>
      <c r="Q1218" s="90"/>
      <c r="R1218" s="90"/>
      <c r="S1218" s="90"/>
      <c r="T1218" s="90"/>
      <c r="U1218" s="90"/>
      <c r="V1218" s="90"/>
      <c r="W1218" s="90"/>
      <c r="X1218" s="90"/>
      <c r="Y1218" s="90"/>
      <c r="Z1218" s="90"/>
      <c r="AA1218" s="90"/>
      <c r="AB1218" s="90"/>
      <c r="AC1218" s="90"/>
      <c r="AD1218" s="90"/>
      <c r="AE1218" s="90"/>
      <c r="AF1218" s="90"/>
      <c r="AG1218" s="90"/>
      <c r="AH1218" s="90"/>
      <c r="AI1218" s="90"/>
      <c r="AJ1218" s="92"/>
      <c r="AK1218" s="92"/>
      <c r="AL1218" s="92"/>
      <c r="AM1218" s="92"/>
      <c r="AN1218" s="92"/>
      <c r="AO1218" s="92"/>
      <c r="AP1218" s="92"/>
      <c r="AQ1218" s="92"/>
      <c r="AR1218" s="92"/>
    </row>
    <row r="1219" spans="1:44" x14ac:dyDescent="0.2">
      <c r="A1219" s="90"/>
      <c r="B1219" s="90"/>
      <c r="C1219" s="91"/>
      <c r="D1219" s="90"/>
      <c r="E1219" s="90"/>
      <c r="F1219" s="90"/>
      <c r="G1219" s="90"/>
      <c r="H1219" s="90"/>
      <c r="I1219" s="90"/>
      <c r="J1219" s="90"/>
      <c r="K1219" s="90"/>
      <c r="L1219" s="90"/>
      <c r="M1219" s="90"/>
      <c r="N1219" s="90"/>
      <c r="O1219" s="90"/>
      <c r="P1219" s="90"/>
      <c r="Q1219" s="90"/>
      <c r="R1219" s="90"/>
      <c r="S1219" s="90"/>
      <c r="T1219" s="90"/>
      <c r="U1219" s="90"/>
      <c r="V1219" s="90"/>
      <c r="W1219" s="90"/>
      <c r="X1219" s="90"/>
      <c r="Y1219" s="90"/>
      <c r="Z1219" s="90"/>
      <c r="AA1219" s="90"/>
      <c r="AB1219" s="90"/>
      <c r="AC1219" s="90"/>
      <c r="AD1219" s="90"/>
      <c r="AE1219" s="90"/>
      <c r="AF1219" s="90"/>
      <c r="AG1219" s="90"/>
      <c r="AH1219" s="90"/>
      <c r="AI1219" s="90"/>
      <c r="AJ1219" s="92"/>
      <c r="AK1219" s="92"/>
      <c r="AL1219" s="92"/>
      <c r="AM1219" s="92"/>
      <c r="AN1219" s="92"/>
      <c r="AO1219" s="92"/>
      <c r="AP1219" s="92"/>
      <c r="AQ1219" s="92"/>
      <c r="AR1219" s="92"/>
    </row>
    <row r="1220" spans="1:44" x14ac:dyDescent="0.2">
      <c r="A1220" s="90"/>
      <c r="B1220" s="90"/>
      <c r="C1220" s="91"/>
      <c r="D1220" s="90"/>
      <c r="E1220" s="90"/>
      <c r="F1220" s="90"/>
      <c r="G1220" s="90"/>
      <c r="H1220" s="90"/>
      <c r="I1220" s="90"/>
      <c r="J1220" s="90"/>
      <c r="K1220" s="90"/>
      <c r="L1220" s="90"/>
      <c r="M1220" s="90"/>
      <c r="N1220" s="90"/>
      <c r="O1220" s="90"/>
      <c r="P1220" s="90"/>
      <c r="Q1220" s="90"/>
      <c r="R1220" s="90"/>
      <c r="S1220" s="90"/>
      <c r="T1220" s="90"/>
      <c r="U1220" s="90"/>
      <c r="V1220" s="90"/>
      <c r="W1220" s="90"/>
      <c r="X1220" s="90"/>
      <c r="Y1220" s="90"/>
      <c r="Z1220" s="90"/>
      <c r="AA1220" s="90"/>
      <c r="AB1220" s="90"/>
      <c r="AC1220" s="90"/>
      <c r="AD1220" s="90"/>
      <c r="AE1220" s="90"/>
      <c r="AF1220" s="90"/>
      <c r="AG1220" s="90"/>
      <c r="AH1220" s="90"/>
      <c r="AI1220" s="90"/>
      <c r="AJ1220" s="92"/>
      <c r="AK1220" s="92"/>
      <c r="AL1220" s="92"/>
      <c r="AM1220" s="92"/>
      <c r="AN1220" s="92"/>
      <c r="AO1220" s="92"/>
      <c r="AP1220" s="92"/>
      <c r="AQ1220" s="92"/>
      <c r="AR1220" s="92"/>
    </row>
    <row r="1221" spans="1:44" x14ac:dyDescent="0.2">
      <c r="A1221" s="90"/>
      <c r="B1221" s="90"/>
      <c r="C1221" s="91"/>
      <c r="D1221" s="90"/>
      <c r="E1221" s="90"/>
      <c r="F1221" s="90"/>
      <c r="G1221" s="90"/>
      <c r="H1221" s="90"/>
      <c r="I1221" s="90"/>
      <c r="J1221" s="90"/>
      <c r="K1221" s="90"/>
      <c r="L1221" s="90"/>
      <c r="M1221" s="90"/>
      <c r="N1221" s="90"/>
      <c r="O1221" s="90"/>
      <c r="P1221" s="90"/>
      <c r="Q1221" s="90"/>
      <c r="R1221" s="90"/>
      <c r="S1221" s="90"/>
      <c r="T1221" s="90"/>
      <c r="U1221" s="90"/>
      <c r="V1221" s="90"/>
      <c r="W1221" s="90"/>
      <c r="X1221" s="90"/>
      <c r="Y1221" s="90"/>
      <c r="Z1221" s="90"/>
      <c r="AA1221" s="90"/>
      <c r="AB1221" s="90"/>
      <c r="AC1221" s="90"/>
      <c r="AD1221" s="90"/>
      <c r="AE1221" s="90"/>
      <c r="AF1221" s="90"/>
      <c r="AG1221" s="90"/>
      <c r="AH1221" s="90"/>
      <c r="AI1221" s="90"/>
      <c r="AJ1221" s="92"/>
      <c r="AK1221" s="92"/>
      <c r="AL1221" s="92"/>
      <c r="AM1221" s="92"/>
      <c r="AN1221" s="92"/>
      <c r="AO1221" s="92"/>
      <c r="AP1221" s="92"/>
      <c r="AQ1221" s="92"/>
      <c r="AR1221" s="92"/>
    </row>
    <row r="1222" spans="1:44" x14ac:dyDescent="0.2">
      <c r="A1222" s="90"/>
      <c r="B1222" s="90"/>
      <c r="C1222" s="91"/>
      <c r="D1222" s="90"/>
      <c r="E1222" s="90"/>
      <c r="F1222" s="90"/>
      <c r="G1222" s="90"/>
      <c r="H1222" s="90"/>
      <c r="I1222" s="90"/>
      <c r="J1222" s="90"/>
      <c r="K1222" s="90"/>
      <c r="L1222" s="90"/>
      <c r="M1222" s="90"/>
      <c r="N1222" s="90"/>
      <c r="O1222" s="90"/>
      <c r="P1222" s="90"/>
      <c r="Q1222" s="90"/>
      <c r="R1222" s="90"/>
      <c r="S1222" s="90"/>
      <c r="T1222" s="90"/>
      <c r="U1222" s="90"/>
      <c r="V1222" s="90"/>
      <c r="W1222" s="90"/>
      <c r="X1222" s="90"/>
      <c r="Y1222" s="90"/>
      <c r="Z1222" s="90"/>
      <c r="AA1222" s="90"/>
      <c r="AB1222" s="90"/>
      <c r="AC1222" s="90"/>
      <c r="AD1222" s="90"/>
      <c r="AE1222" s="90"/>
      <c r="AF1222" s="90"/>
      <c r="AG1222" s="90"/>
      <c r="AH1222" s="90"/>
      <c r="AI1222" s="90"/>
      <c r="AJ1222" s="92"/>
      <c r="AK1222" s="92"/>
      <c r="AL1222" s="92"/>
      <c r="AM1222" s="92"/>
      <c r="AN1222" s="92"/>
      <c r="AO1222" s="92"/>
      <c r="AP1222" s="92"/>
      <c r="AQ1222" s="92"/>
      <c r="AR1222" s="92"/>
    </row>
    <row r="1223" spans="1:44" x14ac:dyDescent="0.2">
      <c r="A1223" s="90"/>
      <c r="B1223" s="90"/>
      <c r="C1223" s="91"/>
      <c r="D1223" s="90"/>
      <c r="E1223" s="90"/>
      <c r="F1223" s="90"/>
      <c r="G1223" s="90"/>
      <c r="H1223" s="90"/>
      <c r="I1223" s="90"/>
      <c r="J1223" s="90"/>
      <c r="K1223" s="90"/>
      <c r="L1223" s="90"/>
      <c r="M1223" s="90"/>
      <c r="N1223" s="90"/>
      <c r="O1223" s="90"/>
      <c r="P1223" s="90"/>
      <c r="Q1223" s="90"/>
      <c r="R1223" s="90"/>
      <c r="S1223" s="90"/>
      <c r="T1223" s="90"/>
      <c r="U1223" s="90"/>
      <c r="V1223" s="90"/>
      <c r="W1223" s="90"/>
      <c r="X1223" s="90"/>
      <c r="Y1223" s="90"/>
      <c r="Z1223" s="90"/>
      <c r="AA1223" s="90"/>
      <c r="AB1223" s="90"/>
      <c r="AC1223" s="90"/>
      <c r="AD1223" s="90"/>
      <c r="AE1223" s="90"/>
      <c r="AF1223" s="90"/>
      <c r="AG1223" s="90"/>
      <c r="AH1223" s="90"/>
      <c r="AI1223" s="90"/>
      <c r="AJ1223" s="92"/>
      <c r="AK1223" s="92"/>
      <c r="AL1223" s="92"/>
      <c r="AM1223" s="92"/>
      <c r="AN1223" s="92"/>
      <c r="AO1223" s="92"/>
      <c r="AP1223" s="92"/>
      <c r="AQ1223" s="92"/>
      <c r="AR1223" s="92"/>
    </row>
    <row r="1224" spans="1:44" x14ac:dyDescent="0.2">
      <c r="A1224" s="90"/>
      <c r="B1224" s="90"/>
      <c r="C1224" s="91"/>
      <c r="D1224" s="90"/>
      <c r="E1224" s="90"/>
      <c r="F1224" s="90"/>
      <c r="G1224" s="90"/>
      <c r="H1224" s="90"/>
      <c r="I1224" s="90"/>
      <c r="J1224" s="90"/>
      <c r="K1224" s="90"/>
      <c r="L1224" s="90"/>
      <c r="M1224" s="90"/>
      <c r="N1224" s="90"/>
      <c r="O1224" s="90"/>
      <c r="P1224" s="90"/>
      <c r="Q1224" s="90"/>
      <c r="R1224" s="90"/>
      <c r="S1224" s="90"/>
      <c r="T1224" s="90"/>
      <c r="U1224" s="90"/>
      <c r="V1224" s="90"/>
      <c r="W1224" s="90"/>
      <c r="X1224" s="90"/>
      <c r="Y1224" s="90"/>
      <c r="Z1224" s="90"/>
      <c r="AA1224" s="90"/>
      <c r="AB1224" s="90"/>
      <c r="AC1224" s="90"/>
      <c r="AD1224" s="90"/>
      <c r="AE1224" s="90"/>
      <c r="AF1224" s="90"/>
      <c r="AG1224" s="90"/>
      <c r="AH1224" s="90"/>
      <c r="AI1224" s="90"/>
      <c r="AJ1224" s="92"/>
      <c r="AK1224" s="92"/>
      <c r="AL1224" s="92"/>
      <c r="AM1224" s="92"/>
      <c r="AN1224" s="92"/>
      <c r="AO1224" s="92"/>
      <c r="AP1224" s="92"/>
      <c r="AQ1224" s="92"/>
      <c r="AR1224" s="92"/>
    </row>
    <row r="1225" spans="1:44" x14ac:dyDescent="0.2">
      <c r="A1225" s="90"/>
      <c r="B1225" s="90"/>
      <c r="C1225" s="91"/>
      <c r="D1225" s="90"/>
      <c r="E1225" s="90"/>
      <c r="F1225" s="90"/>
      <c r="G1225" s="90"/>
      <c r="H1225" s="90"/>
      <c r="I1225" s="90"/>
      <c r="J1225" s="90"/>
      <c r="K1225" s="90"/>
      <c r="L1225" s="90"/>
      <c r="M1225" s="90"/>
      <c r="N1225" s="90"/>
      <c r="O1225" s="90"/>
      <c r="P1225" s="90"/>
      <c r="Q1225" s="90"/>
      <c r="R1225" s="90"/>
      <c r="S1225" s="90"/>
      <c r="T1225" s="90"/>
      <c r="U1225" s="90"/>
      <c r="V1225" s="90"/>
      <c r="W1225" s="90"/>
      <c r="X1225" s="90"/>
      <c r="Y1225" s="90"/>
      <c r="Z1225" s="90"/>
      <c r="AA1225" s="90"/>
      <c r="AB1225" s="90"/>
      <c r="AC1225" s="90"/>
      <c r="AD1225" s="90"/>
      <c r="AE1225" s="90"/>
      <c r="AF1225" s="90"/>
      <c r="AG1225" s="90"/>
      <c r="AH1225" s="90"/>
      <c r="AI1225" s="90"/>
      <c r="AJ1225" s="92"/>
      <c r="AK1225" s="92"/>
      <c r="AL1225" s="92"/>
      <c r="AM1225" s="92"/>
      <c r="AN1225" s="92"/>
      <c r="AO1225" s="92"/>
      <c r="AP1225" s="92"/>
      <c r="AQ1225" s="92"/>
      <c r="AR1225" s="92"/>
    </row>
    <row r="1226" spans="1:44" x14ac:dyDescent="0.2">
      <c r="A1226" s="90"/>
      <c r="B1226" s="90"/>
      <c r="C1226" s="91"/>
      <c r="D1226" s="90"/>
      <c r="E1226" s="90"/>
      <c r="F1226" s="90"/>
      <c r="G1226" s="90"/>
      <c r="H1226" s="90"/>
      <c r="I1226" s="90"/>
      <c r="J1226" s="90"/>
      <c r="K1226" s="90"/>
      <c r="L1226" s="90"/>
      <c r="M1226" s="90"/>
      <c r="N1226" s="90"/>
      <c r="O1226" s="90"/>
      <c r="P1226" s="90"/>
      <c r="Q1226" s="90"/>
      <c r="R1226" s="90"/>
      <c r="S1226" s="90"/>
      <c r="T1226" s="90"/>
      <c r="U1226" s="90"/>
      <c r="V1226" s="90"/>
      <c r="W1226" s="90"/>
      <c r="X1226" s="90"/>
      <c r="Y1226" s="90"/>
      <c r="Z1226" s="90"/>
      <c r="AA1226" s="90"/>
      <c r="AB1226" s="90"/>
      <c r="AC1226" s="90"/>
      <c r="AD1226" s="90"/>
      <c r="AE1226" s="90"/>
      <c r="AF1226" s="90"/>
      <c r="AG1226" s="90"/>
      <c r="AH1226" s="90"/>
      <c r="AI1226" s="90"/>
      <c r="AJ1226" s="92"/>
      <c r="AK1226" s="92"/>
      <c r="AL1226" s="92"/>
      <c r="AM1226" s="92"/>
      <c r="AN1226" s="92"/>
      <c r="AO1226" s="92"/>
      <c r="AP1226" s="92"/>
      <c r="AQ1226" s="92"/>
      <c r="AR1226" s="92"/>
    </row>
    <row r="1227" spans="1:44" x14ac:dyDescent="0.2">
      <c r="A1227" s="90"/>
      <c r="B1227" s="90"/>
      <c r="C1227" s="91"/>
      <c r="D1227" s="90"/>
      <c r="E1227" s="90"/>
      <c r="F1227" s="90"/>
      <c r="G1227" s="90"/>
      <c r="H1227" s="90"/>
      <c r="I1227" s="90"/>
      <c r="J1227" s="90"/>
      <c r="K1227" s="90"/>
      <c r="L1227" s="90"/>
      <c r="M1227" s="90"/>
      <c r="N1227" s="90"/>
      <c r="O1227" s="90"/>
      <c r="P1227" s="90"/>
      <c r="Q1227" s="90"/>
      <c r="R1227" s="90"/>
      <c r="S1227" s="90"/>
      <c r="T1227" s="90"/>
      <c r="U1227" s="90"/>
      <c r="V1227" s="90"/>
      <c r="W1227" s="90"/>
      <c r="X1227" s="90"/>
      <c r="Y1227" s="90"/>
      <c r="Z1227" s="90"/>
      <c r="AA1227" s="90"/>
      <c r="AB1227" s="90"/>
      <c r="AC1227" s="90"/>
      <c r="AD1227" s="90"/>
      <c r="AE1227" s="90"/>
      <c r="AF1227" s="90"/>
      <c r="AG1227" s="90"/>
      <c r="AH1227" s="90"/>
      <c r="AI1227" s="90"/>
      <c r="AJ1227" s="92"/>
      <c r="AK1227" s="92"/>
      <c r="AL1227" s="92"/>
      <c r="AM1227" s="92"/>
      <c r="AN1227" s="92"/>
      <c r="AO1227" s="92"/>
      <c r="AP1227" s="92"/>
      <c r="AQ1227" s="92"/>
      <c r="AR1227" s="92"/>
    </row>
    <row r="1228" spans="1:44" x14ac:dyDescent="0.2">
      <c r="A1228" s="90"/>
      <c r="B1228" s="90"/>
      <c r="C1228" s="91"/>
      <c r="D1228" s="90"/>
      <c r="E1228" s="90"/>
      <c r="F1228" s="90"/>
      <c r="G1228" s="90"/>
      <c r="H1228" s="90"/>
      <c r="I1228" s="90"/>
      <c r="J1228" s="90"/>
      <c r="K1228" s="90"/>
      <c r="L1228" s="90"/>
      <c r="M1228" s="90"/>
      <c r="N1228" s="90"/>
      <c r="O1228" s="90"/>
      <c r="P1228" s="90"/>
      <c r="Q1228" s="90"/>
      <c r="R1228" s="90"/>
      <c r="S1228" s="90"/>
      <c r="T1228" s="90"/>
      <c r="U1228" s="90"/>
      <c r="V1228" s="90"/>
      <c r="W1228" s="90"/>
      <c r="X1228" s="90"/>
      <c r="Y1228" s="90"/>
      <c r="Z1228" s="90"/>
      <c r="AA1228" s="90"/>
      <c r="AB1228" s="90"/>
      <c r="AC1228" s="90"/>
      <c r="AD1228" s="90"/>
      <c r="AE1228" s="90"/>
      <c r="AF1228" s="90"/>
      <c r="AG1228" s="90"/>
      <c r="AH1228" s="90"/>
      <c r="AI1228" s="90"/>
      <c r="AJ1228" s="92"/>
      <c r="AK1228" s="92"/>
      <c r="AL1228" s="92"/>
      <c r="AM1228" s="92"/>
      <c r="AN1228" s="92"/>
      <c r="AO1228" s="92"/>
      <c r="AP1228" s="92"/>
      <c r="AQ1228" s="92"/>
      <c r="AR1228" s="92"/>
    </row>
    <row r="1229" spans="1:44" x14ac:dyDescent="0.2">
      <c r="A1229" s="90"/>
      <c r="B1229" s="90"/>
      <c r="C1229" s="91"/>
      <c r="D1229" s="90"/>
      <c r="E1229" s="90"/>
      <c r="F1229" s="90"/>
      <c r="G1229" s="90"/>
      <c r="H1229" s="90"/>
      <c r="I1229" s="90"/>
      <c r="J1229" s="90"/>
      <c r="K1229" s="90"/>
      <c r="L1229" s="90"/>
      <c r="M1229" s="90"/>
      <c r="N1229" s="90"/>
      <c r="O1229" s="90"/>
      <c r="P1229" s="90"/>
      <c r="Q1229" s="90"/>
      <c r="R1229" s="90"/>
      <c r="S1229" s="90"/>
      <c r="T1229" s="90"/>
      <c r="U1229" s="90"/>
      <c r="V1229" s="90"/>
      <c r="W1229" s="90"/>
      <c r="X1229" s="90"/>
      <c r="Y1229" s="90"/>
      <c r="Z1229" s="90"/>
      <c r="AA1229" s="90"/>
      <c r="AB1229" s="90"/>
      <c r="AC1229" s="90"/>
      <c r="AD1229" s="90"/>
      <c r="AE1229" s="90"/>
      <c r="AF1229" s="90"/>
      <c r="AG1229" s="90"/>
      <c r="AH1229" s="90"/>
      <c r="AI1229" s="90"/>
      <c r="AJ1229" s="92"/>
      <c r="AK1229" s="92"/>
      <c r="AL1229" s="92"/>
      <c r="AM1229" s="92"/>
      <c r="AN1229" s="92"/>
      <c r="AO1229" s="92"/>
      <c r="AP1229" s="92"/>
      <c r="AQ1229" s="92"/>
      <c r="AR1229" s="92"/>
    </row>
    <row r="1230" spans="1:44" x14ac:dyDescent="0.2">
      <c r="A1230" s="90"/>
      <c r="B1230" s="90"/>
      <c r="C1230" s="91"/>
      <c r="D1230" s="90"/>
      <c r="E1230" s="90"/>
      <c r="F1230" s="90"/>
      <c r="G1230" s="90"/>
      <c r="H1230" s="90"/>
      <c r="I1230" s="90"/>
      <c r="J1230" s="90"/>
      <c r="K1230" s="90"/>
      <c r="L1230" s="90"/>
      <c r="M1230" s="90"/>
      <c r="N1230" s="90"/>
      <c r="O1230" s="90"/>
      <c r="P1230" s="90"/>
      <c r="Q1230" s="90"/>
      <c r="R1230" s="90"/>
      <c r="S1230" s="90"/>
      <c r="T1230" s="90"/>
      <c r="U1230" s="90"/>
      <c r="V1230" s="90"/>
      <c r="W1230" s="90"/>
      <c r="X1230" s="90"/>
      <c r="Y1230" s="90"/>
      <c r="Z1230" s="90"/>
      <c r="AA1230" s="90"/>
      <c r="AB1230" s="90"/>
      <c r="AC1230" s="90"/>
      <c r="AD1230" s="90"/>
      <c r="AE1230" s="90"/>
      <c r="AF1230" s="90"/>
      <c r="AG1230" s="90"/>
      <c r="AH1230" s="90"/>
      <c r="AI1230" s="90"/>
      <c r="AJ1230" s="92"/>
      <c r="AK1230" s="92"/>
      <c r="AL1230" s="92"/>
      <c r="AM1230" s="92"/>
      <c r="AN1230" s="92"/>
      <c r="AO1230" s="92"/>
      <c r="AP1230" s="92"/>
      <c r="AQ1230" s="92"/>
      <c r="AR1230" s="92"/>
    </row>
    <row r="1231" spans="1:44" x14ac:dyDescent="0.2">
      <c r="A1231" s="90"/>
      <c r="B1231" s="90"/>
      <c r="C1231" s="91"/>
      <c r="D1231" s="90"/>
      <c r="E1231" s="90"/>
      <c r="F1231" s="90"/>
      <c r="G1231" s="90"/>
      <c r="H1231" s="90"/>
      <c r="I1231" s="90"/>
      <c r="J1231" s="90"/>
      <c r="K1231" s="90"/>
      <c r="L1231" s="90"/>
      <c r="M1231" s="90"/>
      <c r="N1231" s="90"/>
      <c r="O1231" s="90"/>
      <c r="P1231" s="90"/>
      <c r="Q1231" s="90"/>
      <c r="R1231" s="90"/>
      <c r="S1231" s="90"/>
      <c r="T1231" s="90"/>
      <c r="U1231" s="90"/>
      <c r="V1231" s="90"/>
      <c r="W1231" s="90"/>
      <c r="X1231" s="90"/>
      <c r="Y1231" s="90"/>
      <c r="Z1231" s="90"/>
      <c r="AA1231" s="90"/>
      <c r="AB1231" s="90"/>
      <c r="AC1231" s="90"/>
      <c r="AD1231" s="90"/>
      <c r="AE1231" s="90"/>
      <c r="AF1231" s="90"/>
      <c r="AG1231" s="90"/>
      <c r="AH1231" s="90"/>
      <c r="AI1231" s="90"/>
      <c r="AJ1231" s="92"/>
      <c r="AK1231" s="92"/>
      <c r="AL1231" s="92"/>
      <c r="AM1231" s="92"/>
      <c r="AN1231" s="92"/>
      <c r="AO1231" s="92"/>
      <c r="AP1231" s="92"/>
      <c r="AQ1231" s="92"/>
      <c r="AR1231" s="92"/>
    </row>
    <row r="1232" spans="1:44" x14ac:dyDescent="0.2">
      <c r="A1232" s="90"/>
      <c r="B1232" s="90"/>
      <c r="C1232" s="91"/>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0"/>
      <c r="AA1232" s="90"/>
      <c r="AB1232" s="90"/>
      <c r="AC1232" s="90"/>
      <c r="AD1232" s="90"/>
      <c r="AE1232" s="90"/>
      <c r="AF1232" s="90"/>
      <c r="AG1232" s="90"/>
      <c r="AH1232" s="90"/>
      <c r="AI1232" s="90"/>
      <c r="AJ1232" s="92"/>
      <c r="AK1232" s="92"/>
      <c r="AL1232" s="92"/>
      <c r="AM1232" s="92"/>
      <c r="AN1232" s="92"/>
      <c r="AO1232" s="92"/>
      <c r="AP1232" s="92"/>
      <c r="AQ1232" s="92"/>
      <c r="AR1232" s="92"/>
    </row>
    <row r="1233" spans="1:44" x14ac:dyDescent="0.2">
      <c r="A1233" s="90"/>
      <c r="B1233" s="90"/>
      <c r="C1233" s="91"/>
      <c r="D1233" s="90"/>
      <c r="E1233" s="90"/>
      <c r="F1233" s="90"/>
      <c r="G1233" s="90"/>
      <c r="H1233" s="90"/>
      <c r="I1233" s="90"/>
      <c r="J1233" s="90"/>
      <c r="K1233" s="90"/>
      <c r="L1233" s="90"/>
      <c r="M1233" s="90"/>
      <c r="N1233" s="90"/>
      <c r="O1233" s="90"/>
      <c r="P1233" s="90"/>
      <c r="Q1233" s="90"/>
      <c r="R1233" s="90"/>
      <c r="S1233" s="90"/>
      <c r="T1233" s="90"/>
      <c r="U1233" s="90"/>
      <c r="V1233" s="90"/>
      <c r="W1233" s="90"/>
      <c r="X1233" s="90"/>
      <c r="Y1233" s="90"/>
      <c r="Z1233" s="90"/>
      <c r="AA1233" s="90"/>
      <c r="AB1233" s="90"/>
      <c r="AC1233" s="90"/>
      <c r="AD1233" s="90"/>
      <c r="AE1233" s="90"/>
      <c r="AF1233" s="90"/>
      <c r="AG1233" s="90"/>
      <c r="AH1233" s="90"/>
      <c r="AI1233" s="90"/>
      <c r="AJ1233" s="92"/>
      <c r="AK1233" s="92"/>
      <c r="AL1233" s="92"/>
      <c r="AM1233" s="92"/>
      <c r="AN1233" s="92"/>
      <c r="AO1233" s="92"/>
      <c r="AP1233" s="92"/>
      <c r="AQ1233" s="92"/>
      <c r="AR1233" s="92"/>
    </row>
    <row r="1234" spans="1:44" x14ac:dyDescent="0.2">
      <c r="A1234" s="90"/>
      <c r="B1234" s="90"/>
      <c r="C1234" s="91"/>
      <c r="D1234" s="90"/>
      <c r="E1234" s="90"/>
      <c r="F1234" s="90"/>
      <c r="G1234" s="90"/>
      <c r="H1234" s="90"/>
      <c r="I1234" s="90"/>
      <c r="J1234" s="90"/>
      <c r="K1234" s="90"/>
      <c r="L1234" s="90"/>
      <c r="M1234" s="90"/>
      <c r="N1234" s="90"/>
      <c r="O1234" s="90"/>
      <c r="P1234" s="90"/>
      <c r="Q1234" s="90"/>
      <c r="R1234" s="90"/>
      <c r="S1234" s="90"/>
      <c r="T1234" s="90"/>
      <c r="U1234" s="90"/>
      <c r="V1234" s="90"/>
      <c r="W1234" s="90"/>
      <c r="X1234" s="90"/>
      <c r="Y1234" s="90"/>
      <c r="Z1234" s="90"/>
      <c r="AA1234" s="90"/>
      <c r="AB1234" s="90"/>
      <c r="AC1234" s="90"/>
      <c r="AD1234" s="90"/>
      <c r="AE1234" s="90"/>
      <c r="AF1234" s="90"/>
      <c r="AG1234" s="90"/>
      <c r="AH1234" s="90"/>
      <c r="AI1234" s="90"/>
      <c r="AJ1234" s="92"/>
      <c r="AK1234" s="92"/>
      <c r="AL1234" s="92"/>
      <c r="AM1234" s="92"/>
      <c r="AN1234" s="92"/>
      <c r="AO1234" s="92"/>
      <c r="AP1234" s="92"/>
      <c r="AQ1234" s="92"/>
      <c r="AR1234" s="92"/>
    </row>
    <row r="1235" spans="1:44" x14ac:dyDescent="0.2">
      <c r="A1235" s="90"/>
      <c r="B1235" s="90"/>
      <c r="C1235" s="91"/>
      <c r="D1235" s="90"/>
      <c r="E1235" s="90"/>
      <c r="F1235" s="90"/>
      <c r="G1235" s="90"/>
      <c r="H1235" s="90"/>
      <c r="I1235" s="90"/>
      <c r="J1235" s="90"/>
      <c r="K1235" s="90"/>
      <c r="L1235" s="90"/>
      <c r="M1235" s="90"/>
      <c r="N1235" s="90"/>
      <c r="O1235" s="90"/>
      <c r="P1235" s="90"/>
      <c r="Q1235" s="90"/>
      <c r="R1235" s="90"/>
      <c r="S1235" s="90"/>
      <c r="T1235" s="90"/>
      <c r="U1235" s="90"/>
      <c r="V1235" s="90"/>
      <c r="W1235" s="90"/>
      <c r="X1235" s="90"/>
      <c r="Y1235" s="90"/>
      <c r="Z1235" s="90"/>
      <c r="AA1235" s="90"/>
      <c r="AB1235" s="90"/>
      <c r="AC1235" s="90"/>
      <c r="AD1235" s="90"/>
      <c r="AE1235" s="90"/>
      <c r="AF1235" s="90"/>
      <c r="AG1235" s="90"/>
      <c r="AH1235" s="90"/>
      <c r="AI1235" s="90"/>
      <c r="AJ1235" s="92"/>
      <c r="AK1235" s="92"/>
      <c r="AL1235" s="92"/>
      <c r="AM1235" s="92"/>
      <c r="AN1235" s="92"/>
      <c r="AO1235" s="92"/>
      <c r="AP1235" s="92"/>
      <c r="AQ1235" s="92"/>
      <c r="AR1235" s="92"/>
    </row>
    <row r="1236" spans="1:44" x14ac:dyDescent="0.2">
      <c r="A1236" s="90"/>
      <c r="B1236" s="90"/>
      <c r="C1236" s="91"/>
      <c r="D1236" s="90"/>
      <c r="E1236" s="90"/>
      <c r="F1236" s="90"/>
      <c r="G1236" s="90"/>
      <c r="H1236" s="90"/>
      <c r="I1236" s="90"/>
      <c r="J1236" s="90"/>
      <c r="K1236" s="90"/>
      <c r="L1236" s="90"/>
      <c r="M1236" s="90"/>
      <c r="N1236" s="90"/>
      <c r="O1236" s="90"/>
      <c r="P1236" s="90"/>
      <c r="Q1236" s="90"/>
      <c r="R1236" s="90"/>
      <c r="S1236" s="90"/>
      <c r="T1236" s="90"/>
      <c r="U1236" s="90"/>
      <c r="V1236" s="90"/>
      <c r="W1236" s="90"/>
      <c r="X1236" s="90"/>
      <c r="Y1236" s="90"/>
      <c r="Z1236" s="90"/>
      <c r="AA1236" s="90"/>
      <c r="AB1236" s="90"/>
      <c r="AC1236" s="90"/>
      <c r="AD1236" s="90"/>
      <c r="AE1236" s="90"/>
      <c r="AF1236" s="90"/>
      <c r="AG1236" s="90"/>
      <c r="AH1236" s="90"/>
      <c r="AI1236" s="90"/>
      <c r="AJ1236" s="92"/>
      <c r="AK1236" s="92"/>
      <c r="AL1236" s="92"/>
      <c r="AM1236" s="92"/>
      <c r="AN1236" s="92"/>
      <c r="AO1236" s="92"/>
      <c r="AP1236" s="92"/>
      <c r="AQ1236" s="92"/>
      <c r="AR1236" s="92"/>
    </row>
    <row r="1237" spans="1:44" x14ac:dyDescent="0.2">
      <c r="A1237" s="90"/>
      <c r="B1237" s="90"/>
      <c r="C1237" s="91"/>
      <c r="D1237" s="90"/>
      <c r="E1237" s="90"/>
      <c r="F1237" s="90"/>
      <c r="G1237" s="90"/>
      <c r="H1237" s="90"/>
      <c r="I1237" s="90"/>
      <c r="J1237" s="90"/>
      <c r="K1237" s="90"/>
      <c r="L1237" s="90"/>
      <c r="M1237" s="90"/>
      <c r="N1237" s="90"/>
      <c r="O1237" s="90"/>
      <c r="P1237" s="90"/>
      <c r="Q1237" s="90"/>
      <c r="R1237" s="90"/>
      <c r="S1237" s="90"/>
      <c r="T1237" s="90"/>
      <c r="U1237" s="90"/>
      <c r="V1237" s="90"/>
      <c r="W1237" s="90"/>
      <c r="X1237" s="90"/>
      <c r="Y1237" s="90"/>
      <c r="Z1237" s="90"/>
      <c r="AA1237" s="90"/>
      <c r="AB1237" s="90"/>
      <c r="AC1237" s="90"/>
      <c r="AD1237" s="90"/>
      <c r="AE1237" s="90"/>
      <c r="AF1237" s="90"/>
      <c r="AG1237" s="90"/>
      <c r="AH1237" s="90"/>
      <c r="AI1237" s="90"/>
      <c r="AJ1237" s="92"/>
      <c r="AK1237" s="92"/>
      <c r="AL1237" s="92"/>
      <c r="AM1237" s="92"/>
      <c r="AN1237" s="92"/>
      <c r="AO1237" s="92"/>
      <c r="AP1237" s="92"/>
      <c r="AQ1237" s="92"/>
      <c r="AR1237" s="92"/>
    </row>
    <row r="1238" spans="1:44" x14ac:dyDescent="0.2">
      <c r="A1238" s="90"/>
      <c r="B1238" s="90"/>
      <c r="C1238" s="91"/>
      <c r="D1238" s="90"/>
      <c r="E1238" s="90"/>
      <c r="F1238" s="90"/>
      <c r="G1238" s="90"/>
      <c r="H1238" s="90"/>
      <c r="I1238" s="90"/>
      <c r="J1238" s="90"/>
      <c r="K1238" s="90"/>
      <c r="L1238" s="90"/>
      <c r="M1238" s="90"/>
      <c r="N1238" s="90"/>
      <c r="O1238" s="90"/>
      <c r="P1238" s="90"/>
      <c r="Q1238" s="90"/>
      <c r="R1238" s="90"/>
      <c r="S1238" s="90"/>
      <c r="T1238" s="90"/>
      <c r="U1238" s="90"/>
      <c r="V1238" s="90"/>
      <c r="W1238" s="90"/>
      <c r="X1238" s="90"/>
      <c r="Y1238" s="90"/>
      <c r="Z1238" s="90"/>
      <c r="AA1238" s="90"/>
      <c r="AB1238" s="90"/>
      <c r="AC1238" s="90"/>
      <c r="AD1238" s="90"/>
      <c r="AE1238" s="90"/>
      <c r="AF1238" s="90"/>
      <c r="AG1238" s="90"/>
      <c r="AH1238" s="90"/>
      <c r="AI1238" s="90"/>
      <c r="AJ1238" s="92"/>
      <c r="AK1238" s="92"/>
      <c r="AL1238" s="92"/>
      <c r="AM1238" s="92"/>
      <c r="AN1238" s="92"/>
      <c r="AO1238" s="92"/>
      <c r="AP1238" s="92"/>
      <c r="AQ1238" s="92"/>
      <c r="AR1238" s="92"/>
    </row>
    <row r="1239" spans="1:44" x14ac:dyDescent="0.2">
      <c r="A1239" s="90"/>
      <c r="B1239" s="90"/>
      <c r="C1239" s="91"/>
      <c r="D1239" s="90"/>
      <c r="E1239" s="90"/>
      <c r="F1239" s="90"/>
      <c r="G1239" s="90"/>
      <c r="H1239" s="90"/>
      <c r="I1239" s="90"/>
      <c r="J1239" s="90"/>
      <c r="K1239" s="90"/>
      <c r="L1239" s="90"/>
      <c r="M1239" s="90"/>
      <c r="N1239" s="90"/>
      <c r="O1239" s="90"/>
      <c r="P1239" s="90"/>
      <c r="Q1239" s="90"/>
      <c r="R1239" s="90"/>
      <c r="S1239" s="90"/>
      <c r="T1239" s="90"/>
      <c r="U1239" s="90"/>
      <c r="V1239" s="90"/>
      <c r="W1239" s="90"/>
      <c r="X1239" s="90"/>
      <c r="Y1239" s="90"/>
      <c r="Z1239" s="90"/>
      <c r="AA1239" s="90"/>
      <c r="AB1239" s="90"/>
      <c r="AC1239" s="90"/>
      <c r="AD1239" s="90"/>
      <c r="AE1239" s="90"/>
      <c r="AF1239" s="90"/>
      <c r="AG1239" s="90"/>
      <c r="AH1239" s="90"/>
      <c r="AI1239" s="90"/>
      <c r="AJ1239" s="92"/>
      <c r="AK1239" s="92"/>
      <c r="AL1239" s="92"/>
      <c r="AM1239" s="92"/>
      <c r="AN1239" s="92"/>
      <c r="AO1239" s="92"/>
      <c r="AP1239" s="92"/>
      <c r="AQ1239" s="92"/>
      <c r="AR1239" s="92"/>
    </row>
    <row r="1240" spans="1:44" x14ac:dyDescent="0.2">
      <c r="A1240" s="90"/>
      <c r="B1240" s="90"/>
      <c r="C1240" s="91"/>
      <c r="D1240" s="90"/>
      <c r="E1240" s="90"/>
      <c r="F1240" s="90"/>
      <c r="G1240" s="90"/>
      <c r="H1240" s="90"/>
      <c r="I1240" s="90"/>
      <c r="J1240" s="90"/>
      <c r="K1240" s="90"/>
      <c r="L1240" s="90"/>
      <c r="M1240" s="90"/>
      <c r="N1240" s="90"/>
      <c r="O1240" s="90"/>
      <c r="P1240" s="90"/>
      <c r="Q1240" s="90"/>
      <c r="R1240" s="90"/>
      <c r="S1240" s="90"/>
      <c r="T1240" s="90"/>
      <c r="U1240" s="90"/>
      <c r="V1240" s="90"/>
      <c r="W1240" s="90"/>
      <c r="X1240" s="90"/>
      <c r="Y1240" s="90"/>
      <c r="Z1240" s="90"/>
      <c r="AA1240" s="90"/>
      <c r="AB1240" s="90"/>
      <c r="AC1240" s="90"/>
      <c r="AD1240" s="90"/>
      <c r="AE1240" s="90"/>
      <c r="AF1240" s="90"/>
      <c r="AG1240" s="90"/>
      <c r="AH1240" s="90"/>
      <c r="AI1240" s="90"/>
      <c r="AJ1240" s="92"/>
      <c r="AK1240" s="92"/>
      <c r="AL1240" s="92"/>
      <c r="AM1240" s="92"/>
      <c r="AN1240" s="92"/>
      <c r="AO1240" s="92"/>
      <c r="AP1240" s="92"/>
      <c r="AQ1240" s="92"/>
      <c r="AR1240" s="92"/>
    </row>
    <row r="1241" spans="1:44" x14ac:dyDescent="0.2">
      <c r="A1241" s="90"/>
      <c r="B1241" s="90"/>
      <c r="C1241" s="91"/>
      <c r="D1241" s="90"/>
      <c r="E1241" s="90"/>
      <c r="F1241" s="90"/>
      <c r="G1241" s="90"/>
      <c r="H1241" s="90"/>
      <c r="I1241" s="90"/>
      <c r="J1241" s="90"/>
      <c r="K1241" s="90"/>
      <c r="L1241" s="90"/>
      <c r="M1241" s="90"/>
      <c r="N1241" s="90"/>
      <c r="O1241" s="90"/>
      <c r="P1241" s="90"/>
      <c r="Q1241" s="90"/>
      <c r="R1241" s="90"/>
      <c r="S1241" s="90"/>
      <c r="T1241" s="90"/>
      <c r="U1241" s="90"/>
      <c r="V1241" s="90"/>
      <c r="W1241" s="90"/>
      <c r="X1241" s="90"/>
      <c r="Y1241" s="90"/>
      <c r="Z1241" s="90"/>
      <c r="AA1241" s="90"/>
      <c r="AB1241" s="90"/>
      <c r="AC1241" s="90"/>
      <c r="AD1241" s="90"/>
      <c r="AE1241" s="90"/>
      <c r="AF1241" s="90"/>
      <c r="AG1241" s="90"/>
      <c r="AH1241" s="90"/>
      <c r="AI1241" s="90"/>
      <c r="AJ1241" s="92"/>
      <c r="AK1241" s="92"/>
      <c r="AL1241" s="92"/>
      <c r="AM1241" s="92"/>
      <c r="AN1241" s="92"/>
      <c r="AO1241" s="92"/>
      <c r="AP1241" s="92"/>
      <c r="AQ1241" s="92"/>
      <c r="AR1241" s="92"/>
    </row>
    <row r="1242" spans="1:44" x14ac:dyDescent="0.2">
      <c r="A1242" s="90"/>
      <c r="B1242" s="90"/>
      <c r="C1242" s="91"/>
      <c r="D1242" s="90"/>
      <c r="E1242" s="90"/>
      <c r="F1242" s="90"/>
      <c r="G1242" s="90"/>
      <c r="H1242" s="90"/>
      <c r="I1242" s="90"/>
      <c r="J1242" s="90"/>
      <c r="K1242" s="90"/>
      <c r="L1242" s="90"/>
      <c r="M1242" s="90"/>
      <c r="N1242" s="90"/>
      <c r="O1242" s="90"/>
      <c r="P1242" s="90"/>
      <c r="Q1242" s="90"/>
      <c r="R1242" s="90"/>
      <c r="S1242" s="90"/>
      <c r="T1242" s="90"/>
      <c r="U1242" s="90"/>
      <c r="V1242" s="90"/>
      <c r="W1242" s="90"/>
      <c r="X1242" s="90"/>
      <c r="Y1242" s="90"/>
      <c r="Z1242" s="90"/>
      <c r="AA1242" s="90"/>
      <c r="AB1242" s="90"/>
      <c r="AC1242" s="90"/>
      <c r="AD1242" s="90"/>
      <c r="AE1242" s="90"/>
      <c r="AF1242" s="90"/>
      <c r="AG1242" s="90"/>
      <c r="AH1242" s="90"/>
      <c r="AI1242" s="90"/>
      <c r="AJ1242" s="92"/>
      <c r="AK1242" s="92"/>
      <c r="AL1242" s="92"/>
      <c r="AM1242" s="92"/>
      <c r="AN1242" s="92"/>
      <c r="AO1242" s="92"/>
      <c r="AP1242" s="92"/>
      <c r="AQ1242" s="92"/>
      <c r="AR1242" s="92"/>
    </row>
    <row r="1243" spans="1:44" x14ac:dyDescent="0.2">
      <c r="A1243" s="90"/>
      <c r="B1243" s="90"/>
      <c r="C1243" s="91"/>
      <c r="D1243" s="90"/>
      <c r="E1243" s="90"/>
      <c r="F1243" s="90"/>
      <c r="G1243" s="90"/>
      <c r="H1243" s="90"/>
      <c r="I1243" s="90"/>
      <c r="J1243" s="90"/>
      <c r="K1243" s="90"/>
      <c r="L1243" s="90"/>
      <c r="M1243" s="90"/>
      <c r="N1243" s="90"/>
      <c r="O1243" s="90"/>
      <c r="P1243" s="90"/>
      <c r="Q1243" s="90"/>
      <c r="R1243" s="90"/>
      <c r="S1243" s="90"/>
      <c r="T1243" s="90"/>
      <c r="U1243" s="90"/>
      <c r="V1243" s="90"/>
      <c r="W1243" s="90"/>
      <c r="X1243" s="90"/>
      <c r="Y1243" s="90"/>
      <c r="Z1243" s="90"/>
      <c r="AA1243" s="90"/>
      <c r="AB1243" s="90"/>
      <c r="AC1243" s="90"/>
      <c r="AD1243" s="90"/>
      <c r="AE1243" s="90"/>
      <c r="AF1243" s="90"/>
      <c r="AG1243" s="90"/>
      <c r="AH1243" s="90"/>
      <c r="AI1243" s="90"/>
      <c r="AJ1243" s="92"/>
      <c r="AK1243" s="92"/>
      <c r="AL1243" s="92"/>
      <c r="AM1243" s="92"/>
      <c r="AN1243" s="92"/>
      <c r="AO1243" s="92"/>
      <c r="AP1243" s="92"/>
      <c r="AQ1243" s="92"/>
      <c r="AR1243" s="92"/>
    </row>
    <row r="1244" spans="1:44" x14ac:dyDescent="0.2">
      <c r="A1244" s="90"/>
      <c r="B1244" s="90"/>
      <c r="C1244" s="91"/>
      <c r="D1244" s="90"/>
      <c r="E1244" s="90"/>
      <c r="F1244" s="90"/>
      <c r="G1244" s="90"/>
      <c r="H1244" s="90"/>
      <c r="I1244" s="90"/>
      <c r="J1244" s="90"/>
      <c r="K1244" s="90"/>
      <c r="L1244" s="90"/>
      <c r="M1244" s="90"/>
      <c r="N1244" s="90"/>
      <c r="O1244" s="90"/>
      <c r="P1244" s="90"/>
      <c r="Q1244" s="90"/>
      <c r="R1244" s="90"/>
      <c r="S1244" s="90"/>
      <c r="T1244" s="90"/>
      <c r="U1244" s="90"/>
      <c r="V1244" s="90"/>
      <c r="W1244" s="90"/>
      <c r="X1244" s="90"/>
      <c r="Y1244" s="90"/>
      <c r="Z1244" s="90"/>
      <c r="AA1244" s="90"/>
      <c r="AB1244" s="90"/>
      <c r="AC1244" s="90"/>
      <c r="AD1244" s="90"/>
      <c r="AE1244" s="90"/>
      <c r="AF1244" s="90"/>
      <c r="AG1244" s="90"/>
      <c r="AH1244" s="90"/>
      <c r="AI1244" s="90"/>
      <c r="AJ1244" s="92"/>
      <c r="AK1244" s="92"/>
      <c r="AL1244" s="92"/>
      <c r="AM1244" s="92"/>
      <c r="AN1244" s="92"/>
      <c r="AO1244" s="92"/>
      <c r="AP1244" s="92"/>
      <c r="AQ1244" s="92"/>
      <c r="AR1244" s="92"/>
    </row>
    <row r="1245" spans="1:44" x14ac:dyDescent="0.2">
      <c r="A1245" s="90"/>
      <c r="B1245" s="90"/>
      <c r="C1245" s="91"/>
      <c r="D1245" s="90"/>
      <c r="E1245" s="90"/>
      <c r="F1245" s="90"/>
      <c r="G1245" s="90"/>
      <c r="H1245" s="90"/>
      <c r="I1245" s="90"/>
      <c r="J1245" s="90"/>
      <c r="K1245" s="90"/>
      <c r="L1245" s="90"/>
      <c r="M1245" s="90"/>
      <c r="N1245" s="90"/>
      <c r="O1245" s="90"/>
      <c r="P1245" s="90"/>
      <c r="Q1245" s="90"/>
      <c r="R1245" s="90"/>
      <c r="S1245" s="90"/>
      <c r="T1245" s="90"/>
      <c r="U1245" s="90"/>
      <c r="V1245" s="90"/>
      <c r="W1245" s="90"/>
      <c r="X1245" s="90"/>
      <c r="Y1245" s="90"/>
      <c r="Z1245" s="90"/>
      <c r="AA1245" s="90"/>
      <c r="AB1245" s="90"/>
      <c r="AC1245" s="90"/>
      <c r="AD1245" s="90"/>
      <c r="AE1245" s="90"/>
      <c r="AF1245" s="90"/>
      <c r="AG1245" s="90"/>
      <c r="AH1245" s="90"/>
      <c r="AI1245" s="90"/>
      <c r="AJ1245" s="92"/>
      <c r="AK1245" s="92"/>
      <c r="AL1245" s="92"/>
      <c r="AM1245" s="92"/>
      <c r="AN1245" s="92"/>
      <c r="AO1245" s="92"/>
      <c r="AP1245" s="92"/>
      <c r="AQ1245" s="92"/>
      <c r="AR1245" s="92"/>
    </row>
    <row r="1246" spans="1:44" x14ac:dyDescent="0.2">
      <c r="A1246" s="90"/>
      <c r="B1246" s="90"/>
      <c r="C1246" s="91"/>
      <c r="D1246" s="90"/>
      <c r="E1246" s="90"/>
      <c r="F1246" s="90"/>
      <c r="G1246" s="90"/>
      <c r="H1246" s="90"/>
      <c r="I1246" s="90"/>
      <c r="J1246" s="90"/>
      <c r="K1246" s="90"/>
      <c r="L1246" s="90"/>
      <c r="M1246" s="90"/>
      <c r="N1246" s="90"/>
      <c r="O1246" s="90"/>
      <c r="P1246" s="90"/>
      <c r="Q1246" s="90"/>
      <c r="R1246" s="90"/>
      <c r="S1246" s="90"/>
      <c r="T1246" s="90"/>
      <c r="U1246" s="90"/>
      <c r="V1246" s="90"/>
      <c r="W1246" s="90"/>
      <c r="X1246" s="90"/>
      <c r="Y1246" s="90"/>
      <c r="Z1246" s="90"/>
      <c r="AA1246" s="90"/>
      <c r="AB1246" s="90"/>
      <c r="AC1246" s="90"/>
      <c r="AD1246" s="90"/>
      <c r="AE1246" s="90"/>
      <c r="AF1246" s="90"/>
      <c r="AG1246" s="90"/>
      <c r="AH1246" s="90"/>
      <c r="AI1246" s="90"/>
      <c r="AJ1246" s="92"/>
      <c r="AK1246" s="92"/>
      <c r="AL1246" s="92"/>
      <c r="AM1246" s="92"/>
      <c r="AN1246" s="92"/>
      <c r="AO1246" s="92"/>
      <c r="AP1246" s="92"/>
      <c r="AQ1246" s="92"/>
      <c r="AR1246" s="92"/>
    </row>
    <row r="1247" spans="1:44" x14ac:dyDescent="0.2">
      <c r="A1247" s="90"/>
      <c r="B1247" s="90"/>
      <c r="C1247" s="91"/>
      <c r="D1247" s="90"/>
      <c r="E1247" s="90"/>
      <c r="F1247" s="90"/>
      <c r="G1247" s="90"/>
      <c r="H1247" s="90"/>
      <c r="I1247" s="90"/>
      <c r="J1247" s="90"/>
      <c r="K1247" s="90"/>
      <c r="L1247" s="90"/>
      <c r="M1247" s="90"/>
      <c r="N1247" s="90"/>
      <c r="O1247" s="90"/>
      <c r="P1247" s="90"/>
      <c r="Q1247" s="90"/>
      <c r="R1247" s="90"/>
      <c r="S1247" s="90"/>
      <c r="T1247" s="90"/>
      <c r="U1247" s="90"/>
      <c r="V1247" s="90"/>
      <c r="W1247" s="90"/>
      <c r="X1247" s="90"/>
      <c r="Y1247" s="90"/>
      <c r="Z1247" s="90"/>
      <c r="AA1247" s="90"/>
      <c r="AB1247" s="90"/>
      <c r="AC1247" s="90"/>
      <c r="AD1247" s="90"/>
      <c r="AE1247" s="90"/>
      <c r="AF1247" s="90"/>
      <c r="AG1247" s="90"/>
      <c r="AH1247" s="90"/>
      <c r="AI1247" s="90"/>
      <c r="AJ1247" s="92"/>
      <c r="AK1247" s="92"/>
      <c r="AL1247" s="92"/>
      <c r="AM1247" s="92"/>
      <c r="AN1247" s="92"/>
      <c r="AO1247" s="92"/>
      <c r="AP1247" s="92"/>
      <c r="AQ1247" s="92"/>
      <c r="AR1247" s="92"/>
    </row>
    <row r="1248" spans="1:44" x14ac:dyDescent="0.2">
      <c r="A1248" s="90"/>
      <c r="B1248" s="90"/>
      <c r="C1248" s="91"/>
      <c r="D1248" s="90"/>
      <c r="E1248" s="90"/>
      <c r="F1248" s="90"/>
      <c r="G1248" s="90"/>
      <c r="H1248" s="90"/>
      <c r="I1248" s="90"/>
      <c r="J1248" s="90"/>
      <c r="K1248" s="90"/>
      <c r="L1248" s="90"/>
      <c r="M1248" s="90"/>
      <c r="N1248" s="90"/>
      <c r="O1248" s="90"/>
      <c r="P1248" s="90"/>
      <c r="Q1248" s="90"/>
      <c r="R1248" s="90"/>
      <c r="S1248" s="90"/>
      <c r="T1248" s="90"/>
      <c r="U1248" s="90"/>
      <c r="V1248" s="90"/>
      <c r="W1248" s="90"/>
      <c r="X1248" s="90"/>
      <c r="Y1248" s="90"/>
      <c r="Z1248" s="90"/>
      <c r="AA1248" s="90"/>
      <c r="AB1248" s="90"/>
      <c r="AC1248" s="90"/>
      <c r="AD1248" s="90"/>
      <c r="AE1248" s="90"/>
      <c r="AF1248" s="90"/>
      <c r="AG1248" s="90"/>
      <c r="AH1248" s="90"/>
      <c r="AI1248" s="90"/>
      <c r="AJ1248" s="92"/>
      <c r="AK1248" s="92"/>
      <c r="AL1248" s="92"/>
      <c r="AM1248" s="92"/>
      <c r="AN1248" s="92"/>
      <c r="AO1248" s="92"/>
      <c r="AP1248" s="92"/>
      <c r="AQ1248" s="92"/>
      <c r="AR1248" s="92"/>
    </row>
    <row r="1249" spans="1:44" x14ac:dyDescent="0.2">
      <c r="A1249" s="90"/>
      <c r="B1249" s="90"/>
      <c r="C1249" s="91"/>
      <c r="D1249" s="90"/>
      <c r="E1249" s="90"/>
      <c r="F1249" s="90"/>
      <c r="G1249" s="90"/>
      <c r="H1249" s="90"/>
      <c r="I1249" s="90"/>
      <c r="J1249" s="90"/>
      <c r="K1249" s="90"/>
      <c r="L1249" s="90"/>
      <c r="M1249" s="90"/>
      <c r="N1249" s="90"/>
      <c r="O1249" s="90"/>
      <c r="P1249" s="90"/>
      <c r="Q1249" s="90"/>
      <c r="R1249" s="90"/>
      <c r="S1249" s="90"/>
      <c r="T1249" s="90"/>
      <c r="U1249" s="90"/>
      <c r="V1249" s="90"/>
      <c r="W1249" s="90"/>
      <c r="X1249" s="90"/>
      <c r="Y1249" s="90"/>
      <c r="Z1249" s="90"/>
      <c r="AA1249" s="90"/>
      <c r="AB1249" s="90"/>
      <c r="AC1249" s="90"/>
      <c r="AD1249" s="90"/>
      <c r="AE1249" s="90"/>
      <c r="AF1249" s="90"/>
      <c r="AG1249" s="90"/>
      <c r="AH1249" s="90"/>
      <c r="AI1249" s="90"/>
      <c r="AJ1249" s="92"/>
      <c r="AK1249" s="92"/>
      <c r="AL1249" s="92"/>
      <c r="AM1249" s="92"/>
      <c r="AN1249" s="92"/>
      <c r="AO1249" s="92"/>
      <c r="AP1249" s="92"/>
      <c r="AQ1249" s="92"/>
      <c r="AR1249" s="92"/>
    </row>
    <row r="1250" spans="1:44" x14ac:dyDescent="0.2">
      <c r="A1250" s="90"/>
      <c r="B1250" s="90"/>
      <c r="C1250" s="91"/>
      <c r="D1250" s="90"/>
      <c r="E1250" s="90"/>
      <c r="F1250" s="90"/>
      <c r="G1250" s="90"/>
      <c r="H1250" s="90"/>
      <c r="I1250" s="90"/>
      <c r="J1250" s="90"/>
      <c r="K1250" s="90"/>
      <c r="L1250" s="90"/>
      <c r="M1250" s="90"/>
      <c r="N1250" s="90"/>
      <c r="O1250" s="90"/>
      <c r="P1250" s="90"/>
      <c r="Q1250" s="90"/>
      <c r="R1250" s="90"/>
      <c r="S1250" s="90"/>
      <c r="T1250" s="90"/>
      <c r="U1250" s="90"/>
      <c r="V1250" s="90"/>
      <c r="W1250" s="90"/>
      <c r="X1250" s="90"/>
      <c r="Y1250" s="90"/>
      <c r="Z1250" s="90"/>
      <c r="AA1250" s="90"/>
      <c r="AB1250" s="90"/>
      <c r="AC1250" s="90"/>
      <c r="AD1250" s="90"/>
      <c r="AE1250" s="90"/>
      <c r="AF1250" s="90"/>
      <c r="AG1250" s="90"/>
      <c r="AH1250" s="90"/>
      <c r="AI1250" s="90"/>
      <c r="AJ1250" s="92"/>
      <c r="AK1250" s="92"/>
      <c r="AL1250" s="92"/>
      <c r="AM1250" s="92"/>
      <c r="AN1250" s="92"/>
      <c r="AO1250" s="92"/>
      <c r="AP1250" s="92"/>
      <c r="AQ1250" s="92"/>
      <c r="AR1250" s="92"/>
    </row>
    <row r="1251" spans="1:44" x14ac:dyDescent="0.2">
      <c r="A1251" s="90"/>
      <c r="B1251" s="90"/>
      <c r="C1251" s="91"/>
      <c r="D1251" s="90"/>
      <c r="E1251" s="90"/>
      <c r="F1251" s="90"/>
      <c r="G1251" s="90"/>
      <c r="H1251" s="90"/>
      <c r="I1251" s="90"/>
      <c r="J1251" s="90"/>
      <c r="K1251" s="90"/>
      <c r="L1251" s="90"/>
      <c r="M1251" s="90"/>
      <c r="N1251" s="90"/>
      <c r="O1251" s="90"/>
      <c r="P1251" s="90"/>
      <c r="Q1251" s="90"/>
      <c r="R1251" s="90"/>
      <c r="S1251" s="90"/>
      <c r="T1251" s="90"/>
      <c r="U1251" s="90"/>
      <c r="V1251" s="90"/>
      <c r="W1251" s="90"/>
      <c r="X1251" s="90"/>
      <c r="Y1251" s="90"/>
      <c r="Z1251" s="90"/>
      <c r="AA1251" s="90"/>
      <c r="AB1251" s="90"/>
      <c r="AC1251" s="90"/>
      <c r="AD1251" s="90"/>
      <c r="AE1251" s="90"/>
      <c r="AF1251" s="90"/>
      <c r="AG1251" s="90"/>
      <c r="AH1251" s="90"/>
      <c r="AI1251" s="90"/>
      <c r="AJ1251" s="92"/>
      <c r="AK1251" s="92"/>
      <c r="AL1251" s="92"/>
      <c r="AM1251" s="92"/>
      <c r="AN1251" s="92"/>
      <c r="AO1251" s="92"/>
      <c r="AP1251" s="92"/>
      <c r="AQ1251" s="92"/>
      <c r="AR1251" s="92"/>
    </row>
    <row r="1252" spans="1:44" x14ac:dyDescent="0.2">
      <c r="A1252" s="90"/>
      <c r="B1252" s="90"/>
      <c r="C1252" s="91"/>
      <c r="D1252" s="90"/>
      <c r="E1252" s="90"/>
      <c r="F1252" s="90"/>
      <c r="G1252" s="90"/>
      <c r="H1252" s="90"/>
      <c r="I1252" s="90"/>
      <c r="J1252" s="90"/>
      <c r="K1252" s="90"/>
      <c r="L1252" s="90"/>
      <c r="M1252" s="90"/>
      <c r="N1252" s="90"/>
      <c r="O1252" s="90"/>
      <c r="P1252" s="90"/>
      <c r="Q1252" s="90"/>
      <c r="R1252" s="90"/>
      <c r="S1252" s="90"/>
      <c r="T1252" s="90"/>
      <c r="U1252" s="90"/>
      <c r="V1252" s="90"/>
      <c r="W1252" s="90"/>
      <c r="X1252" s="90"/>
      <c r="Y1252" s="90"/>
      <c r="Z1252" s="90"/>
      <c r="AA1252" s="90"/>
      <c r="AB1252" s="90"/>
      <c r="AC1252" s="90"/>
      <c r="AD1252" s="90"/>
      <c r="AE1252" s="90"/>
      <c r="AF1252" s="90"/>
      <c r="AG1252" s="90"/>
      <c r="AH1252" s="90"/>
      <c r="AI1252" s="90"/>
      <c r="AJ1252" s="92"/>
      <c r="AK1252" s="92"/>
      <c r="AL1252" s="92"/>
      <c r="AM1252" s="92"/>
      <c r="AN1252" s="92"/>
      <c r="AO1252" s="92"/>
      <c r="AP1252" s="92"/>
      <c r="AQ1252" s="92"/>
      <c r="AR1252" s="92"/>
    </row>
    <row r="1253" spans="1:44" x14ac:dyDescent="0.2">
      <c r="A1253" s="90"/>
      <c r="B1253" s="90"/>
      <c r="C1253" s="91"/>
      <c r="D1253" s="90"/>
      <c r="E1253" s="90"/>
      <c r="F1253" s="90"/>
      <c r="G1253" s="90"/>
      <c r="H1253" s="90"/>
      <c r="I1253" s="90"/>
      <c r="J1253" s="90"/>
      <c r="K1253" s="90"/>
      <c r="L1253" s="90"/>
      <c r="M1253" s="90"/>
      <c r="N1253" s="90"/>
      <c r="O1253" s="90"/>
      <c r="P1253" s="90"/>
      <c r="Q1253" s="90"/>
      <c r="R1253" s="90"/>
      <c r="S1253" s="90"/>
      <c r="T1253" s="90"/>
      <c r="U1253" s="90"/>
      <c r="V1253" s="90"/>
      <c r="W1253" s="90"/>
      <c r="X1253" s="90"/>
      <c r="Y1253" s="90"/>
      <c r="Z1253" s="90"/>
      <c r="AA1253" s="90"/>
      <c r="AB1253" s="90"/>
      <c r="AC1253" s="90"/>
      <c r="AD1253" s="90"/>
      <c r="AE1253" s="90"/>
      <c r="AF1253" s="90"/>
      <c r="AG1253" s="90"/>
      <c r="AH1253" s="90"/>
      <c r="AI1253" s="90"/>
      <c r="AJ1253" s="92"/>
      <c r="AK1253" s="92"/>
      <c r="AL1253" s="92"/>
      <c r="AM1253" s="92"/>
      <c r="AN1253" s="92"/>
      <c r="AO1253" s="92"/>
      <c r="AP1253" s="92"/>
      <c r="AQ1253" s="92"/>
      <c r="AR1253" s="92"/>
    </row>
    <row r="1254" spans="1:44" x14ac:dyDescent="0.2">
      <c r="A1254" s="90"/>
      <c r="B1254" s="90"/>
      <c r="C1254" s="91"/>
      <c r="D1254" s="90"/>
      <c r="E1254" s="90"/>
      <c r="F1254" s="90"/>
      <c r="G1254" s="90"/>
      <c r="H1254" s="90"/>
      <c r="I1254" s="90"/>
      <c r="J1254" s="90"/>
      <c r="K1254" s="90"/>
      <c r="L1254" s="90"/>
      <c r="M1254" s="90"/>
      <c r="N1254" s="90"/>
      <c r="O1254" s="90"/>
      <c r="P1254" s="90"/>
      <c r="Q1254" s="90"/>
      <c r="R1254" s="90"/>
      <c r="S1254" s="90"/>
      <c r="T1254" s="90"/>
      <c r="U1254" s="90"/>
      <c r="V1254" s="90"/>
      <c r="W1254" s="90"/>
      <c r="X1254" s="90"/>
      <c r="Y1254" s="90"/>
      <c r="Z1254" s="90"/>
      <c r="AA1254" s="90"/>
      <c r="AB1254" s="90"/>
      <c r="AC1254" s="90"/>
      <c r="AD1254" s="90"/>
      <c r="AE1254" s="90"/>
      <c r="AF1254" s="90"/>
      <c r="AG1254" s="90"/>
      <c r="AH1254" s="90"/>
      <c r="AI1254" s="90"/>
      <c r="AJ1254" s="92"/>
      <c r="AK1254" s="92"/>
      <c r="AL1254" s="92"/>
      <c r="AM1254" s="92"/>
      <c r="AN1254" s="92"/>
      <c r="AO1254" s="92"/>
      <c r="AP1254" s="92"/>
      <c r="AQ1254" s="92"/>
      <c r="AR1254" s="92"/>
    </row>
    <row r="1255" spans="1:44" x14ac:dyDescent="0.2">
      <c r="A1255" s="90"/>
      <c r="B1255" s="90"/>
      <c r="C1255" s="91"/>
      <c r="D1255" s="90"/>
      <c r="E1255" s="90"/>
      <c r="F1255" s="90"/>
      <c r="G1255" s="90"/>
      <c r="H1255" s="90"/>
      <c r="I1255" s="90"/>
      <c r="J1255" s="90"/>
      <c r="K1255" s="90"/>
      <c r="L1255" s="90"/>
      <c r="M1255" s="90"/>
      <c r="N1255" s="90"/>
      <c r="O1255" s="90"/>
      <c r="P1255" s="90"/>
      <c r="Q1255" s="90"/>
      <c r="R1255" s="90"/>
      <c r="S1255" s="90"/>
      <c r="T1255" s="90"/>
      <c r="U1255" s="90"/>
      <c r="V1255" s="90"/>
      <c r="W1255" s="90"/>
      <c r="X1255" s="90"/>
      <c r="Y1255" s="90"/>
      <c r="Z1255" s="90"/>
      <c r="AA1255" s="90"/>
      <c r="AB1255" s="90"/>
      <c r="AC1255" s="90"/>
      <c r="AD1255" s="90"/>
      <c r="AE1255" s="90"/>
      <c r="AF1255" s="90"/>
      <c r="AG1255" s="90"/>
      <c r="AH1255" s="90"/>
      <c r="AI1255" s="90"/>
      <c r="AJ1255" s="92"/>
      <c r="AK1255" s="92"/>
      <c r="AL1255" s="92"/>
      <c r="AM1255" s="92"/>
      <c r="AN1255" s="92"/>
      <c r="AO1255" s="92"/>
      <c r="AP1255" s="92"/>
      <c r="AQ1255" s="92"/>
      <c r="AR1255" s="92"/>
    </row>
    <row r="1256" spans="1:44" x14ac:dyDescent="0.2">
      <c r="A1256" s="90"/>
      <c r="B1256" s="90"/>
      <c r="C1256" s="91"/>
      <c r="D1256" s="90"/>
      <c r="E1256" s="90"/>
      <c r="F1256" s="90"/>
      <c r="G1256" s="90"/>
      <c r="H1256" s="90"/>
      <c r="I1256" s="90"/>
      <c r="J1256" s="90"/>
      <c r="K1256" s="90"/>
      <c r="L1256" s="90"/>
      <c r="M1256" s="90"/>
      <c r="N1256" s="90"/>
      <c r="O1256" s="90"/>
      <c r="P1256" s="90"/>
      <c r="Q1256" s="90"/>
      <c r="R1256" s="90"/>
      <c r="S1256" s="90"/>
      <c r="T1256" s="90"/>
      <c r="U1256" s="90"/>
      <c r="V1256" s="90"/>
      <c r="W1256" s="90"/>
      <c r="X1256" s="90"/>
      <c r="Y1256" s="90"/>
      <c r="Z1256" s="90"/>
      <c r="AA1256" s="90"/>
      <c r="AB1256" s="90"/>
      <c r="AC1256" s="90"/>
      <c r="AD1256" s="90"/>
      <c r="AE1256" s="90"/>
      <c r="AF1256" s="90"/>
      <c r="AG1256" s="90"/>
      <c r="AH1256" s="90"/>
      <c r="AI1256" s="90"/>
      <c r="AJ1256" s="92"/>
      <c r="AK1256" s="92"/>
      <c r="AL1256" s="92"/>
      <c r="AM1256" s="92"/>
      <c r="AN1256" s="92"/>
      <c r="AO1256" s="92"/>
      <c r="AP1256" s="92"/>
      <c r="AQ1256" s="92"/>
      <c r="AR1256" s="92"/>
    </row>
    <row r="1257" spans="1:44" x14ac:dyDescent="0.2">
      <c r="A1257" s="90"/>
      <c r="B1257" s="90"/>
      <c r="C1257" s="91"/>
      <c r="D1257" s="90"/>
      <c r="E1257" s="90"/>
      <c r="F1257" s="90"/>
      <c r="G1257" s="90"/>
      <c r="H1257" s="90"/>
      <c r="I1257" s="90"/>
      <c r="J1257" s="90"/>
      <c r="K1257" s="90"/>
      <c r="L1257" s="90"/>
      <c r="M1257" s="90"/>
      <c r="N1257" s="90"/>
      <c r="O1257" s="90"/>
      <c r="P1257" s="90"/>
      <c r="Q1257" s="90"/>
      <c r="R1257" s="90"/>
      <c r="S1257" s="90"/>
      <c r="T1257" s="90"/>
      <c r="U1257" s="90"/>
      <c r="V1257" s="90"/>
      <c r="W1257" s="90"/>
      <c r="X1257" s="90"/>
      <c r="Y1257" s="90"/>
      <c r="Z1257" s="90"/>
      <c r="AA1257" s="90"/>
      <c r="AB1257" s="90"/>
      <c r="AC1257" s="90"/>
      <c r="AD1257" s="90"/>
      <c r="AE1257" s="90"/>
      <c r="AF1257" s="90"/>
      <c r="AG1257" s="90"/>
      <c r="AH1257" s="90"/>
      <c r="AI1257" s="90"/>
      <c r="AJ1257" s="92"/>
      <c r="AK1257" s="92"/>
      <c r="AL1257" s="92"/>
      <c r="AM1257" s="92"/>
      <c r="AN1257" s="92"/>
      <c r="AO1257" s="92"/>
      <c r="AP1257" s="92"/>
      <c r="AQ1257" s="92"/>
      <c r="AR1257" s="92"/>
    </row>
    <row r="1258" spans="1:44" x14ac:dyDescent="0.2">
      <c r="A1258" s="90"/>
      <c r="B1258" s="90"/>
      <c r="C1258" s="91"/>
      <c r="D1258" s="90"/>
      <c r="E1258" s="90"/>
      <c r="F1258" s="90"/>
      <c r="G1258" s="90"/>
      <c r="H1258" s="90"/>
      <c r="I1258" s="90"/>
      <c r="J1258" s="90"/>
      <c r="K1258" s="90"/>
      <c r="L1258" s="90"/>
      <c r="M1258" s="90"/>
      <c r="N1258" s="90"/>
      <c r="O1258" s="90"/>
      <c r="P1258" s="90"/>
      <c r="Q1258" s="90"/>
      <c r="R1258" s="90"/>
      <c r="S1258" s="90"/>
      <c r="T1258" s="90"/>
      <c r="U1258" s="90"/>
      <c r="V1258" s="90"/>
      <c r="W1258" s="90"/>
      <c r="X1258" s="90"/>
      <c r="Y1258" s="90"/>
      <c r="Z1258" s="90"/>
      <c r="AA1258" s="90"/>
      <c r="AB1258" s="90"/>
      <c r="AC1258" s="90"/>
      <c r="AD1258" s="90"/>
      <c r="AE1258" s="90"/>
      <c r="AF1258" s="90"/>
      <c r="AG1258" s="90"/>
      <c r="AH1258" s="90"/>
      <c r="AI1258" s="90"/>
      <c r="AJ1258" s="92"/>
      <c r="AK1258" s="92"/>
      <c r="AL1258" s="92"/>
      <c r="AM1258" s="92"/>
      <c r="AN1258" s="92"/>
      <c r="AO1258" s="92"/>
      <c r="AP1258" s="92"/>
      <c r="AQ1258" s="92"/>
      <c r="AR1258" s="92"/>
    </row>
    <row r="1259" spans="1:44" x14ac:dyDescent="0.2">
      <c r="A1259" s="90"/>
      <c r="B1259" s="90"/>
      <c r="C1259" s="91"/>
      <c r="D1259" s="90"/>
      <c r="E1259" s="90"/>
      <c r="F1259" s="90"/>
      <c r="G1259" s="90"/>
      <c r="H1259" s="90"/>
      <c r="I1259" s="90"/>
      <c r="J1259" s="90"/>
      <c r="K1259" s="90"/>
      <c r="L1259" s="90"/>
      <c r="M1259" s="90"/>
      <c r="N1259" s="90"/>
      <c r="O1259" s="90"/>
      <c r="P1259" s="90"/>
      <c r="Q1259" s="90"/>
      <c r="R1259" s="90"/>
      <c r="S1259" s="90"/>
      <c r="T1259" s="90"/>
      <c r="U1259" s="90"/>
      <c r="V1259" s="90"/>
      <c r="W1259" s="90"/>
      <c r="X1259" s="90"/>
      <c r="Y1259" s="90"/>
      <c r="Z1259" s="90"/>
      <c r="AA1259" s="90"/>
      <c r="AB1259" s="90"/>
      <c r="AC1259" s="90"/>
      <c r="AD1259" s="90"/>
      <c r="AE1259" s="90"/>
      <c r="AF1259" s="90"/>
      <c r="AG1259" s="90"/>
      <c r="AH1259" s="90"/>
      <c r="AI1259" s="90"/>
      <c r="AJ1259" s="92"/>
      <c r="AK1259" s="92"/>
      <c r="AL1259" s="92"/>
      <c r="AM1259" s="92"/>
      <c r="AN1259" s="92"/>
      <c r="AO1259" s="92"/>
      <c r="AP1259" s="92"/>
      <c r="AQ1259" s="92"/>
      <c r="AR1259" s="92"/>
    </row>
    <row r="1260" spans="1:44" x14ac:dyDescent="0.2">
      <c r="A1260" s="90"/>
      <c r="B1260" s="90"/>
      <c r="C1260" s="91"/>
      <c r="D1260" s="90"/>
      <c r="E1260" s="90"/>
      <c r="F1260" s="90"/>
      <c r="G1260" s="90"/>
      <c r="H1260" s="90"/>
      <c r="I1260" s="90"/>
      <c r="J1260" s="90"/>
      <c r="K1260" s="90"/>
      <c r="L1260" s="90"/>
      <c r="M1260" s="90"/>
      <c r="N1260" s="90"/>
      <c r="O1260" s="90"/>
      <c r="P1260" s="90"/>
      <c r="Q1260" s="90"/>
      <c r="R1260" s="90"/>
      <c r="S1260" s="90"/>
      <c r="T1260" s="90"/>
      <c r="U1260" s="90"/>
      <c r="V1260" s="90"/>
      <c r="W1260" s="90"/>
      <c r="X1260" s="90"/>
      <c r="Y1260" s="90"/>
      <c r="Z1260" s="90"/>
      <c r="AA1260" s="90"/>
      <c r="AB1260" s="90"/>
      <c r="AC1260" s="90"/>
      <c r="AD1260" s="90"/>
      <c r="AE1260" s="90"/>
      <c r="AF1260" s="90"/>
      <c r="AG1260" s="90"/>
      <c r="AH1260" s="90"/>
      <c r="AI1260" s="90"/>
      <c r="AJ1260" s="92"/>
      <c r="AK1260" s="92"/>
      <c r="AL1260" s="92"/>
      <c r="AM1260" s="92"/>
      <c r="AN1260" s="92"/>
      <c r="AO1260" s="92"/>
      <c r="AP1260" s="92"/>
      <c r="AQ1260" s="92"/>
      <c r="AR1260" s="92"/>
    </row>
    <row r="1261" spans="1:44" x14ac:dyDescent="0.2">
      <c r="A1261" s="90"/>
      <c r="B1261" s="90"/>
      <c r="C1261" s="91"/>
      <c r="D1261" s="90"/>
      <c r="E1261" s="90"/>
      <c r="F1261" s="90"/>
      <c r="G1261" s="90"/>
      <c r="H1261" s="90"/>
      <c r="I1261" s="90"/>
      <c r="J1261" s="90"/>
      <c r="K1261" s="90"/>
      <c r="L1261" s="90"/>
      <c r="M1261" s="90"/>
      <c r="N1261" s="90"/>
      <c r="O1261" s="90"/>
      <c r="P1261" s="90"/>
      <c r="Q1261" s="90"/>
      <c r="R1261" s="90"/>
      <c r="S1261" s="90"/>
      <c r="T1261" s="90"/>
      <c r="U1261" s="90"/>
      <c r="V1261" s="90"/>
      <c r="W1261" s="90"/>
      <c r="X1261" s="90"/>
      <c r="Y1261" s="90"/>
      <c r="Z1261" s="90"/>
      <c r="AA1261" s="90"/>
      <c r="AB1261" s="90"/>
      <c r="AC1261" s="90"/>
      <c r="AD1261" s="90"/>
      <c r="AE1261" s="90"/>
      <c r="AF1261" s="90"/>
      <c r="AG1261" s="90"/>
      <c r="AH1261" s="90"/>
      <c r="AI1261" s="90"/>
      <c r="AJ1261" s="92"/>
      <c r="AK1261" s="92"/>
      <c r="AL1261" s="92"/>
      <c r="AM1261" s="92"/>
      <c r="AN1261" s="92"/>
      <c r="AO1261" s="92"/>
      <c r="AP1261" s="92"/>
      <c r="AQ1261" s="92"/>
      <c r="AR1261" s="92"/>
    </row>
    <row r="1262" spans="1:44" x14ac:dyDescent="0.2">
      <c r="A1262" s="90"/>
      <c r="B1262" s="90"/>
      <c r="C1262" s="91"/>
      <c r="D1262" s="90"/>
      <c r="E1262" s="90"/>
      <c r="F1262" s="90"/>
      <c r="G1262" s="90"/>
      <c r="H1262" s="90"/>
      <c r="I1262" s="90"/>
      <c r="J1262" s="90"/>
      <c r="K1262" s="90"/>
      <c r="L1262" s="90"/>
      <c r="M1262" s="90"/>
      <c r="N1262" s="90"/>
      <c r="O1262" s="90"/>
      <c r="P1262" s="90"/>
      <c r="Q1262" s="90"/>
      <c r="R1262" s="90"/>
      <c r="S1262" s="90"/>
      <c r="T1262" s="90"/>
      <c r="U1262" s="90"/>
      <c r="V1262" s="90"/>
      <c r="W1262" s="90"/>
      <c r="X1262" s="90"/>
      <c r="Y1262" s="90"/>
      <c r="Z1262" s="90"/>
      <c r="AA1262" s="90"/>
      <c r="AB1262" s="90"/>
      <c r="AC1262" s="90"/>
      <c r="AD1262" s="90"/>
      <c r="AE1262" s="90"/>
      <c r="AF1262" s="90"/>
      <c r="AG1262" s="90"/>
      <c r="AH1262" s="90"/>
      <c r="AI1262" s="90"/>
      <c r="AJ1262" s="92"/>
      <c r="AK1262" s="92"/>
      <c r="AL1262" s="92"/>
      <c r="AM1262" s="92"/>
      <c r="AN1262" s="92"/>
      <c r="AO1262" s="92"/>
      <c r="AP1262" s="92"/>
      <c r="AQ1262" s="92"/>
      <c r="AR1262" s="92"/>
    </row>
    <row r="1263" spans="1:44" x14ac:dyDescent="0.2">
      <c r="A1263" s="90"/>
      <c r="B1263" s="90"/>
      <c r="C1263" s="91"/>
      <c r="D1263" s="90"/>
      <c r="E1263" s="90"/>
      <c r="F1263" s="90"/>
      <c r="G1263" s="90"/>
      <c r="H1263" s="90"/>
      <c r="I1263" s="90"/>
      <c r="J1263" s="90"/>
      <c r="K1263" s="90"/>
      <c r="L1263" s="90"/>
      <c r="M1263" s="90"/>
      <c r="N1263" s="90"/>
      <c r="O1263" s="90"/>
      <c r="P1263" s="90"/>
      <c r="Q1263" s="90"/>
      <c r="R1263" s="90"/>
      <c r="S1263" s="90"/>
      <c r="T1263" s="90"/>
      <c r="U1263" s="90"/>
      <c r="V1263" s="90"/>
      <c r="W1263" s="90"/>
      <c r="X1263" s="90"/>
      <c r="Y1263" s="90"/>
      <c r="Z1263" s="90"/>
      <c r="AA1263" s="90"/>
      <c r="AB1263" s="90"/>
      <c r="AC1263" s="90"/>
      <c r="AD1263" s="90"/>
      <c r="AE1263" s="90"/>
      <c r="AF1263" s="90"/>
      <c r="AG1263" s="90"/>
      <c r="AH1263" s="90"/>
      <c r="AI1263" s="90"/>
      <c r="AJ1263" s="92"/>
      <c r="AK1263" s="92"/>
      <c r="AL1263" s="92"/>
      <c r="AM1263" s="92"/>
      <c r="AN1263" s="92"/>
      <c r="AO1263" s="92"/>
      <c r="AP1263" s="92"/>
      <c r="AQ1263" s="92"/>
      <c r="AR1263" s="92"/>
    </row>
    <row r="1264" spans="1:44" x14ac:dyDescent="0.2">
      <c r="A1264" s="90"/>
      <c r="B1264" s="90"/>
      <c r="C1264" s="91"/>
      <c r="D1264" s="90"/>
      <c r="E1264" s="90"/>
      <c r="F1264" s="90"/>
      <c r="G1264" s="90"/>
      <c r="H1264" s="90"/>
      <c r="I1264" s="90"/>
      <c r="J1264" s="90"/>
      <c r="K1264" s="90"/>
      <c r="L1264" s="90"/>
      <c r="M1264" s="90"/>
      <c r="N1264" s="90"/>
      <c r="O1264" s="90"/>
      <c r="P1264" s="90"/>
      <c r="Q1264" s="90"/>
      <c r="R1264" s="90"/>
      <c r="S1264" s="90"/>
      <c r="T1264" s="90"/>
      <c r="U1264" s="90"/>
      <c r="V1264" s="90"/>
      <c r="W1264" s="90"/>
      <c r="X1264" s="90"/>
      <c r="Y1264" s="90"/>
      <c r="Z1264" s="90"/>
      <c r="AA1264" s="90"/>
      <c r="AB1264" s="90"/>
      <c r="AC1264" s="90"/>
      <c r="AD1264" s="90"/>
      <c r="AE1264" s="90"/>
      <c r="AF1264" s="90"/>
      <c r="AG1264" s="90"/>
      <c r="AH1264" s="90"/>
      <c r="AI1264" s="90"/>
      <c r="AJ1264" s="92"/>
      <c r="AK1264" s="92"/>
      <c r="AL1264" s="92"/>
      <c r="AM1264" s="92"/>
      <c r="AN1264" s="92"/>
      <c r="AO1264" s="92"/>
      <c r="AP1264" s="92"/>
      <c r="AQ1264" s="92"/>
      <c r="AR1264" s="92"/>
    </row>
    <row r="1265" spans="1:44" x14ac:dyDescent="0.2">
      <c r="A1265" s="90"/>
      <c r="B1265" s="90"/>
      <c r="C1265" s="91"/>
      <c r="D1265" s="90"/>
      <c r="E1265" s="90"/>
      <c r="F1265" s="90"/>
      <c r="G1265" s="90"/>
      <c r="H1265" s="90"/>
      <c r="I1265" s="90"/>
      <c r="J1265" s="90"/>
      <c r="K1265" s="90"/>
      <c r="L1265" s="90"/>
      <c r="M1265" s="90"/>
      <c r="N1265" s="90"/>
      <c r="O1265" s="90"/>
      <c r="P1265" s="90"/>
      <c r="Q1265" s="90"/>
      <c r="R1265" s="90"/>
      <c r="S1265" s="90"/>
      <c r="T1265" s="90"/>
      <c r="U1265" s="90"/>
      <c r="V1265" s="90"/>
      <c r="W1265" s="90"/>
      <c r="X1265" s="90"/>
      <c r="Y1265" s="90"/>
      <c r="Z1265" s="90"/>
      <c r="AA1265" s="90"/>
      <c r="AB1265" s="90"/>
      <c r="AC1265" s="90"/>
      <c r="AD1265" s="90"/>
      <c r="AE1265" s="90"/>
      <c r="AF1265" s="90"/>
      <c r="AG1265" s="90"/>
      <c r="AH1265" s="90"/>
      <c r="AI1265" s="90"/>
      <c r="AJ1265" s="92"/>
      <c r="AK1265" s="92"/>
      <c r="AL1265" s="92"/>
      <c r="AM1265" s="92"/>
      <c r="AN1265" s="92"/>
      <c r="AO1265" s="92"/>
      <c r="AP1265" s="92"/>
      <c r="AQ1265" s="92"/>
      <c r="AR1265" s="92"/>
    </row>
    <row r="1266" spans="1:44" x14ac:dyDescent="0.2">
      <c r="A1266" s="90"/>
      <c r="B1266" s="90"/>
      <c r="C1266" s="91"/>
      <c r="D1266" s="90"/>
      <c r="E1266" s="90"/>
      <c r="F1266" s="90"/>
      <c r="G1266" s="90"/>
      <c r="H1266" s="90"/>
      <c r="I1266" s="90"/>
      <c r="J1266" s="90"/>
      <c r="K1266" s="90"/>
      <c r="L1266" s="90"/>
      <c r="M1266" s="90"/>
      <c r="N1266" s="90"/>
      <c r="O1266" s="90"/>
      <c r="P1266" s="90"/>
      <c r="Q1266" s="90"/>
      <c r="R1266" s="90"/>
      <c r="S1266" s="90"/>
      <c r="T1266" s="90"/>
      <c r="U1266" s="90"/>
      <c r="V1266" s="90"/>
      <c r="W1266" s="90"/>
      <c r="X1266" s="90"/>
      <c r="Y1266" s="90"/>
      <c r="Z1266" s="90"/>
      <c r="AA1266" s="90"/>
      <c r="AB1266" s="90"/>
      <c r="AC1266" s="90"/>
      <c r="AD1266" s="90"/>
      <c r="AE1266" s="90"/>
      <c r="AF1266" s="90"/>
      <c r="AG1266" s="90"/>
      <c r="AH1266" s="90"/>
      <c r="AI1266" s="90"/>
      <c r="AJ1266" s="92"/>
      <c r="AK1266" s="92"/>
      <c r="AL1266" s="92"/>
      <c r="AM1266" s="92"/>
      <c r="AN1266" s="92"/>
      <c r="AO1266" s="92"/>
      <c r="AP1266" s="92"/>
      <c r="AQ1266" s="92"/>
      <c r="AR1266" s="92"/>
    </row>
    <row r="1267" spans="1:44" x14ac:dyDescent="0.2">
      <c r="A1267" s="90"/>
      <c r="B1267" s="90"/>
      <c r="C1267" s="91"/>
      <c r="D1267" s="90"/>
      <c r="E1267" s="90"/>
      <c r="F1267" s="90"/>
      <c r="G1267" s="90"/>
      <c r="H1267" s="90"/>
      <c r="I1267" s="90"/>
      <c r="J1267" s="90"/>
      <c r="K1267" s="90"/>
      <c r="L1267" s="90"/>
      <c r="M1267" s="90"/>
      <c r="N1267" s="90"/>
      <c r="O1267" s="90"/>
      <c r="P1267" s="90"/>
      <c r="Q1267" s="90"/>
      <c r="R1267" s="90"/>
      <c r="S1267" s="90"/>
      <c r="T1267" s="90"/>
      <c r="U1267" s="90"/>
      <c r="V1267" s="90"/>
      <c r="W1267" s="90"/>
      <c r="X1267" s="90"/>
      <c r="Y1267" s="90"/>
      <c r="Z1267" s="90"/>
      <c r="AA1267" s="90"/>
      <c r="AB1267" s="90"/>
      <c r="AC1267" s="90"/>
      <c r="AD1267" s="90"/>
      <c r="AE1267" s="90"/>
      <c r="AF1267" s="90"/>
      <c r="AG1267" s="90"/>
      <c r="AH1267" s="90"/>
      <c r="AI1267" s="90"/>
      <c r="AJ1267" s="92"/>
      <c r="AK1267" s="92"/>
      <c r="AL1267" s="92"/>
      <c r="AM1267" s="92"/>
      <c r="AN1267" s="92"/>
      <c r="AO1267" s="92"/>
      <c r="AP1267" s="92"/>
      <c r="AQ1267" s="92"/>
      <c r="AR1267" s="92"/>
    </row>
    <row r="1268" spans="1:44" x14ac:dyDescent="0.2">
      <c r="A1268" s="90"/>
      <c r="B1268" s="90"/>
      <c r="C1268" s="91"/>
      <c r="D1268" s="90"/>
      <c r="E1268" s="90"/>
      <c r="F1268" s="90"/>
      <c r="G1268" s="90"/>
      <c r="H1268" s="90"/>
      <c r="I1268" s="90"/>
      <c r="J1268" s="90"/>
      <c r="K1268" s="90"/>
      <c r="L1268" s="90"/>
      <c r="M1268" s="90"/>
      <c r="N1268" s="90"/>
      <c r="O1268" s="90"/>
      <c r="P1268" s="90"/>
      <c r="Q1268" s="90"/>
      <c r="R1268" s="90"/>
      <c r="S1268" s="90"/>
      <c r="T1268" s="90"/>
      <c r="U1268" s="90"/>
      <c r="V1268" s="90"/>
      <c r="W1268" s="90"/>
      <c r="X1268" s="90"/>
      <c r="Y1268" s="90"/>
      <c r="Z1268" s="90"/>
      <c r="AA1268" s="90"/>
      <c r="AB1268" s="90"/>
      <c r="AC1268" s="90"/>
      <c r="AD1268" s="90"/>
      <c r="AE1268" s="90"/>
      <c r="AF1268" s="90"/>
      <c r="AG1268" s="90"/>
      <c r="AH1268" s="90"/>
      <c r="AI1268" s="90"/>
      <c r="AJ1268" s="92"/>
      <c r="AK1268" s="92"/>
      <c r="AL1268" s="92"/>
      <c r="AM1268" s="92"/>
      <c r="AN1268" s="92"/>
      <c r="AO1268" s="92"/>
      <c r="AP1268" s="92"/>
      <c r="AQ1268" s="92"/>
      <c r="AR1268" s="92"/>
    </row>
    <row r="1269" spans="1:44" x14ac:dyDescent="0.2">
      <c r="A1269" s="90"/>
      <c r="B1269" s="90"/>
      <c r="C1269" s="91"/>
      <c r="D1269" s="90"/>
      <c r="E1269" s="90"/>
      <c r="F1269" s="90"/>
      <c r="G1269" s="90"/>
      <c r="H1269" s="90"/>
      <c r="I1269" s="90"/>
      <c r="J1269" s="90"/>
      <c r="K1269" s="90"/>
      <c r="L1269" s="90"/>
      <c r="M1269" s="90"/>
      <c r="N1269" s="90"/>
      <c r="O1269" s="90"/>
      <c r="P1269" s="90"/>
      <c r="Q1269" s="90"/>
      <c r="R1269" s="90"/>
      <c r="S1269" s="90"/>
      <c r="T1269" s="90"/>
      <c r="U1269" s="90"/>
      <c r="V1269" s="90"/>
      <c r="W1269" s="90"/>
      <c r="X1269" s="90"/>
      <c r="Y1269" s="90"/>
      <c r="Z1269" s="90"/>
      <c r="AA1269" s="90"/>
      <c r="AB1269" s="90"/>
      <c r="AC1269" s="90"/>
      <c r="AD1269" s="90"/>
      <c r="AE1269" s="90"/>
      <c r="AF1269" s="90"/>
      <c r="AG1269" s="90"/>
      <c r="AH1269" s="90"/>
      <c r="AI1269" s="90"/>
      <c r="AJ1269" s="92"/>
      <c r="AK1269" s="92"/>
      <c r="AL1269" s="92"/>
      <c r="AM1269" s="92"/>
      <c r="AN1269" s="92"/>
      <c r="AO1269" s="92"/>
      <c r="AP1269" s="92"/>
      <c r="AQ1269" s="92"/>
      <c r="AR1269" s="92"/>
    </row>
    <row r="1270" spans="1:44" x14ac:dyDescent="0.2">
      <c r="A1270" s="90"/>
      <c r="B1270" s="90"/>
      <c r="C1270" s="91"/>
      <c r="D1270" s="90"/>
      <c r="E1270" s="90"/>
      <c r="F1270" s="90"/>
      <c r="G1270" s="90"/>
      <c r="H1270" s="90"/>
      <c r="I1270" s="90"/>
      <c r="J1270" s="90"/>
      <c r="K1270" s="90"/>
      <c r="L1270" s="90"/>
      <c r="M1270" s="90"/>
      <c r="N1270" s="90"/>
      <c r="O1270" s="90"/>
      <c r="P1270" s="90"/>
      <c r="Q1270" s="90"/>
      <c r="R1270" s="90"/>
      <c r="S1270" s="90"/>
      <c r="T1270" s="90"/>
      <c r="U1270" s="90"/>
      <c r="V1270" s="90"/>
      <c r="W1270" s="90"/>
      <c r="X1270" s="90"/>
      <c r="Y1270" s="90"/>
      <c r="Z1270" s="90"/>
      <c r="AA1270" s="90"/>
      <c r="AB1270" s="90"/>
      <c r="AC1270" s="90"/>
      <c r="AD1270" s="90"/>
      <c r="AE1270" s="90"/>
      <c r="AF1270" s="90"/>
      <c r="AG1270" s="90"/>
      <c r="AH1270" s="90"/>
      <c r="AI1270" s="90"/>
      <c r="AJ1270" s="92"/>
      <c r="AK1270" s="92"/>
      <c r="AL1270" s="92"/>
      <c r="AM1270" s="92"/>
      <c r="AN1270" s="92"/>
      <c r="AO1270" s="92"/>
      <c r="AP1270" s="92"/>
      <c r="AQ1270" s="92"/>
      <c r="AR1270" s="92"/>
    </row>
    <row r="1271" spans="1:44" x14ac:dyDescent="0.2">
      <c r="A1271" s="90"/>
      <c r="B1271" s="90"/>
      <c r="C1271" s="91"/>
      <c r="D1271" s="90"/>
      <c r="E1271" s="90"/>
      <c r="F1271" s="90"/>
      <c r="G1271" s="90"/>
      <c r="H1271" s="90"/>
      <c r="I1271" s="90"/>
      <c r="J1271" s="90"/>
      <c r="K1271" s="90"/>
      <c r="L1271" s="90"/>
      <c r="M1271" s="90"/>
      <c r="N1271" s="90"/>
      <c r="O1271" s="90"/>
      <c r="P1271" s="90"/>
      <c r="Q1271" s="90"/>
      <c r="R1271" s="90"/>
      <c r="S1271" s="90"/>
      <c r="T1271" s="90"/>
      <c r="U1271" s="90"/>
      <c r="V1271" s="90"/>
      <c r="W1271" s="90"/>
      <c r="X1271" s="90"/>
      <c r="Y1271" s="90"/>
      <c r="Z1271" s="90"/>
      <c r="AA1271" s="90"/>
      <c r="AB1271" s="90"/>
      <c r="AC1271" s="90"/>
      <c r="AD1271" s="90"/>
      <c r="AE1271" s="90"/>
      <c r="AF1271" s="90"/>
      <c r="AG1271" s="90"/>
      <c r="AH1271" s="90"/>
      <c r="AI1271" s="90"/>
      <c r="AJ1271" s="92"/>
      <c r="AK1271" s="92"/>
      <c r="AL1271" s="92"/>
      <c r="AM1271" s="92"/>
      <c r="AN1271" s="92"/>
      <c r="AO1271" s="92"/>
      <c r="AP1271" s="92"/>
      <c r="AQ1271" s="92"/>
      <c r="AR1271" s="92"/>
    </row>
    <row r="1272" spans="1:44" x14ac:dyDescent="0.2">
      <c r="A1272" s="90"/>
      <c r="B1272" s="90"/>
      <c r="C1272" s="91"/>
      <c r="D1272" s="90"/>
      <c r="E1272" s="90"/>
      <c r="F1272" s="90"/>
      <c r="G1272" s="90"/>
      <c r="H1272" s="90"/>
      <c r="I1272" s="90"/>
      <c r="J1272" s="90"/>
      <c r="K1272" s="90"/>
      <c r="L1272" s="90"/>
      <c r="M1272" s="90"/>
      <c r="N1272" s="90"/>
      <c r="O1272" s="90"/>
      <c r="P1272" s="90"/>
      <c r="Q1272" s="90"/>
      <c r="R1272" s="90"/>
      <c r="S1272" s="90"/>
      <c r="T1272" s="90"/>
      <c r="U1272" s="90"/>
      <c r="V1272" s="90"/>
      <c r="W1272" s="90"/>
      <c r="X1272" s="90"/>
      <c r="Y1272" s="90"/>
      <c r="Z1272" s="90"/>
      <c r="AA1272" s="90"/>
      <c r="AB1272" s="90"/>
      <c r="AC1272" s="90"/>
      <c r="AD1272" s="90"/>
      <c r="AE1272" s="90"/>
      <c r="AF1272" s="90"/>
      <c r="AG1272" s="90"/>
      <c r="AH1272" s="90"/>
      <c r="AI1272" s="90"/>
      <c r="AJ1272" s="92"/>
      <c r="AK1272" s="92"/>
      <c r="AL1272" s="92"/>
      <c r="AM1272" s="92"/>
      <c r="AN1272" s="92"/>
      <c r="AO1272" s="92"/>
      <c r="AP1272" s="92"/>
      <c r="AQ1272" s="92"/>
      <c r="AR1272" s="92"/>
    </row>
    <row r="1273" spans="1:44" x14ac:dyDescent="0.2">
      <c r="A1273" s="90"/>
      <c r="B1273" s="90"/>
      <c r="C1273" s="91"/>
      <c r="D1273" s="90"/>
      <c r="E1273" s="90"/>
      <c r="F1273" s="90"/>
      <c r="G1273" s="90"/>
      <c r="H1273" s="90"/>
      <c r="I1273" s="90"/>
      <c r="J1273" s="90"/>
      <c r="K1273" s="90"/>
      <c r="L1273" s="90"/>
      <c r="M1273" s="90"/>
      <c r="N1273" s="90"/>
      <c r="O1273" s="90"/>
      <c r="P1273" s="90"/>
      <c r="Q1273" s="90"/>
      <c r="R1273" s="90"/>
      <c r="S1273" s="90"/>
      <c r="T1273" s="90"/>
      <c r="U1273" s="90"/>
      <c r="V1273" s="90"/>
      <c r="W1273" s="90"/>
      <c r="X1273" s="90"/>
      <c r="Y1273" s="90"/>
      <c r="Z1273" s="90"/>
      <c r="AA1273" s="90"/>
      <c r="AB1273" s="90"/>
      <c r="AC1273" s="90"/>
      <c r="AD1273" s="90"/>
      <c r="AE1273" s="90"/>
      <c r="AF1273" s="90"/>
      <c r="AG1273" s="90"/>
      <c r="AH1273" s="90"/>
      <c r="AI1273" s="90"/>
      <c r="AJ1273" s="92"/>
      <c r="AK1273" s="92"/>
      <c r="AL1273" s="92"/>
      <c r="AM1273" s="92"/>
      <c r="AN1273" s="92"/>
      <c r="AO1273" s="92"/>
      <c r="AP1273" s="92"/>
      <c r="AQ1273" s="92"/>
      <c r="AR1273" s="92"/>
    </row>
    <row r="1274" spans="1:44" x14ac:dyDescent="0.2">
      <c r="A1274" s="90"/>
      <c r="B1274" s="90"/>
      <c r="C1274" s="91"/>
      <c r="D1274" s="90"/>
      <c r="E1274" s="90"/>
      <c r="F1274" s="90"/>
      <c r="G1274" s="90"/>
      <c r="H1274" s="90"/>
      <c r="I1274" s="90"/>
      <c r="J1274" s="90"/>
      <c r="K1274" s="90"/>
      <c r="L1274" s="90"/>
      <c r="M1274" s="90"/>
      <c r="N1274" s="90"/>
      <c r="O1274" s="90"/>
      <c r="P1274" s="90"/>
      <c r="Q1274" s="90"/>
      <c r="R1274" s="90"/>
      <c r="S1274" s="90"/>
      <c r="T1274" s="90"/>
      <c r="U1274" s="90"/>
      <c r="V1274" s="90"/>
      <c r="W1274" s="90"/>
      <c r="X1274" s="90"/>
      <c r="Y1274" s="90"/>
      <c r="Z1274" s="90"/>
      <c r="AA1274" s="90"/>
      <c r="AB1274" s="90"/>
      <c r="AC1274" s="90"/>
      <c r="AD1274" s="90"/>
      <c r="AE1274" s="90"/>
      <c r="AF1274" s="90"/>
      <c r="AG1274" s="90"/>
      <c r="AH1274" s="90"/>
      <c r="AI1274" s="90"/>
      <c r="AJ1274" s="92"/>
      <c r="AK1274" s="92"/>
      <c r="AL1274" s="92"/>
      <c r="AM1274" s="92"/>
      <c r="AN1274" s="92"/>
      <c r="AO1274" s="92"/>
      <c r="AP1274" s="92"/>
      <c r="AQ1274" s="92"/>
      <c r="AR1274" s="92"/>
    </row>
    <row r="1275" spans="1:44" x14ac:dyDescent="0.2">
      <c r="A1275" s="90"/>
      <c r="B1275" s="90"/>
      <c r="C1275" s="91"/>
      <c r="D1275" s="90"/>
      <c r="E1275" s="90"/>
      <c r="F1275" s="90"/>
      <c r="G1275" s="90"/>
      <c r="H1275" s="90"/>
      <c r="I1275" s="90"/>
      <c r="J1275" s="90"/>
      <c r="K1275" s="90"/>
      <c r="L1275" s="90"/>
      <c r="M1275" s="90"/>
      <c r="N1275" s="90"/>
      <c r="O1275" s="90"/>
      <c r="P1275" s="90"/>
      <c r="Q1275" s="90"/>
      <c r="R1275" s="90"/>
      <c r="S1275" s="90"/>
      <c r="T1275" s="90"/>
      <c r="U1275" s="90"/>
      <c r="V1275" s="90"/>
      <c r="W1275" s="90"/>
      <c r="X1275" s="90"/>
      <c r="Y1275" s="90"/>
      <c r="Z1275" s="90"/>
      <c r="AA1275" s="90"/>
      <c r="AB1275" s="90"/>
      <c r="AC1275" s="90"/>
      <c r="AD1275" s="90"/>
      <c r="AE1275" s="90"/>
      <c r="AF1275" s="90"/>
      <c r="AG1275" s="90"/>
      <c r="AH1275" s="90"/>
      <c r="AI1275" s="90"/>
      <c r="AJ1275" s="92"/>
      <c r="AK1275" s="92"/>
      <c r="AL1275" s="92"/>
      <c r="AM1275" s="92"/>
      <c r="AN1275" s="92"/>
      <c r="AO1275" s="92"/>
      <c r="AP1275" s="92"/>
      <c r="AQ1275" s="92"/>
      <c r="AR1275" s="92"/>
    </row>
    <row r="1276" spans="1:44" x14ac:dyDescent="0.2">
      <c r="A1276" s="90"/>
      <c r="B1276" s="90"/>
      <c r="C1276" s="91"/>
      <c r="D1276" s="90"/>
      <c r="E1276" s="90"/>
      <c r="F1276" s="90"/>
      <c r="G1276" s="90"/>
      <c r="H1276" s="90"/>
      <c r="I1276" s="90"/>
      <c r="J1276" s="90"/>
      <c r="K1276" s="90"/>
      <c r="L1276" s="90"/>
      <c r="M1276" s="90"/>
      <c r="N1276" s="90"/>
      <c r="O1276" s="90"/>
      <c r="P1276" s="90"/>
      <c r="Q1276" s="90"/>
      <c r="R1276" s="90"/>
      <c r="S1276" s="90"/>
      <c r="T1276" s="90"/>
      <c r="U1276" s="90"/>
      <c r="V1276" s="90"/>
      <c r="W1276" s="90"/>
      <c r="X1276" s="90"/>
      <c r="Y1276" s="90"/>
      <c r="Z1276" s="90"/>
      <c r="AA1276" s="90"/>
      <c r="AB1276" s="90"/>
      <c r="AC1276" s="90"/>
      <c r="AD1276" s="90"/>
      <c r="AE1276" s="90"/>
      <c r="AF1276" s="90"/>
      <c r="AG1276" s="90"/>
      <c r="AH1276" s="90"/>
      <c r="AI1276" s="90"/>
      <c r="AJ1276" s="92"/>
      <c r="AK1276" s="92"/>
      <c r="AL1276" s="92"/>
      <c r="AM1276" s="92"/>
      <c r="AN1276" s="92"/>
      <c r="AO1276" s="92"/>
      <c r="AP1276" s="92"/>
      <c r="AQ1276" s="92"/>
      <c r="AR1276" s="92"/>
    </row>
    <row r="1277" spans="1:44" x14ac:dyDescent="0.2">
      <c r="A1277" s="90"/>
      <c r="B1277" s="90"/>
      <c r="C1277" s="91"/>
      <c r="D1277" s="90"/>
      <c r="E1277" s="90"/>
      <c r="F1277" s="90"/>
      <c r="G1277" s="90"/>
      <c r="H1277" s="90"/>
      <c r="I1277" s="90"/>
      <c r="J1277" s="90"/>
      <c r="K1277" s="90"/>
      <c r="L1277" s="90"/>
      <c r="M1277" s="90"/>
      <c r="N1277" s="90"/>
      <c r="O1277" s="90"/>
      <c r="P1277" s="90"/>
      <c r="Q1277" s="90"/>
      <c r="R1277" s="90"/>
      <c r="S1277" s="90"/>
      <c r="T1277" s="90"/>
      <c r="U1277" s="90"/>
      <c r="V1277" s="90"/>
      <c r="W1277" s="90"/>
      <c r="X1277" s="90"/>
      <c r="Y1277" s="90"/>
      <c r="Z1277" s="90"/>
      <c r="AA1277" s="90"/>
      <c r="AB1277" s="90"/>
      <c r="AC1277" s="90"/>
      <c r="AD1277" s="90"/>
      <c r="AE1277" s="90"/>
      <c r="AF1277" s="90"/>
      <c r="AG1277" s="90"/>
      <c r="AH1277" s="90"/>
      <c r="AI1277" s="90"/>
      <c r="AJ1277" s="92"/>
      <c r="AK1277" s="92"/>
      <c r="AL1277" s="92"/>
      <c r="AM1277" s="92"/>
      <c r="AN1277" s="92"/>
      <c r="AO1277" s="92"/>
      <c r="AP1277" s="92"/>
      <c r="AQ1277" s="92"/>
      <c r="AR1277" s="92"/>
    </row>
    <row r="1278" spans="1:44" x14ac:dyDescent="0.2">
      <c r="A1278" s="90"/>
      <c r="B1278" s="90"/>
      <c r="C1278" s="91"/>
      <c r="D1278" s="90"/>
      <c r="E1278" s="90"/>
      <c r="F1278" s="90"/>
      <c r="G1278" s="90"/>
      <c r="H1278" s="90"/>
      <c r="I1278" s="90"/>
      <c r="J1278" s="90"/>
      <c r="K1278" s="90"/>
      <c r="L1278" s="90"/>
      <c r="M1278" s="90"/>
      <c r="N1278" s="90"/>
      <c r="O1278" s="90"/>
      <c r="P1278" s="90"/>
      <c r="Q1278" s="90"/>
      <c r="R1278" s="90"/>
      <c r="S1278" s="90"/>
      <c r="T1278" s="90"/>
      <c r="U1278" s="90"/>
      <c r="V1278" s="90"/>
      <c r="W1278" s="90"/>
      <c r="X1278" s="90"/>
      <c r="Y1278" s="90"/>
      <c r="Z1278" s="90"/>
      <c r="AA1278" s="90"/>
      <c r="AB1278" s="90"/>
      <c r="AC1278" s="90"/>
      <c r="AD1278" s="90"/>
      <c r="AE1278" s="90"/>
      <c r="AF1278" s="90"/>
      <c r="AG1278" s="90"/>
      <c r="AH1278" s="90"/>
      <c r="AI1278" s="90"/>
      <c r="AJ1278" s="92"/>
      <c r="AK1278" s="92"/>
      <c r="AL1278" s="92"/>
      <c r="AM1278" s="92"/>
      <c r="AN1278" s="92"/>
      <c r="AO1278" s="92"/>
      <c r="AP1278" s="92"/>
      <c r="AQ1278" s="92"/>
      <c r="AR1278" s="92"/>
    </row>
    <row r="1279" spans="1:44" x14ac:dyDescent="0.2">
      <c r="A1279" s="90"/>
      <c r="B1279" s="90"/>
      <c r="C1279" s="91"/>
      <c r="D1279" s="90"/>
      <c r="E1279" s="90"/>
      <c r="F1279" s="90"/>
      <c r="G1279" s="90"/>
      <c r="H1279" s="90"/>
      <c r="I1279" s="90"/>
      <c r="J1279" s="90"/>
      <c r="K1279" s="90"/>
      <c r="L1279" s="90"/>
      <c r="M1279" s="90"/>
      <c r="N1279" s="90"/>
      <c r="O1279" s="90"/>
      <c r="P1279" s="90"/>
      <c r="Q1279" s="90"/>
      <c r="R1279" s="90"/>
      <c r="S1279" s="90"/>
      <c r="T1279" s="90"/>
      <c r="U1279" s="90"/>
      <c r="V1279" s="90"/>
      <c r="W1279" s="90"/>
      <c r="X1279" s="90"/>
      <c r="Y1279" s="90"/>
      <c r="Z1279" s="90"/>
      <c r="AA1279" s="90"/>
      <c r="AB1279" s="90"/>
      <c r="AC1279" s="90"/>
      <c r="AD1279" s="90"/>
      <c r="AE1279" s="90"/>
      <c r="AF1279" s="90"/>
      <c r="AG1279" s="90"/>
      <c r="AH1279" s="90"/>
      <c r="AI1279" s="90"/>
      <c r="AJ1279" s="92"/>
      <c r="AK1279" s="92"/>
      <c r="AL1279" s="92"/>
      <c r="AM1279" s="92"/>
      <c r="AN1279" s="92"/>
      <c r="AO1279" s="92"/>
      <c r="AP1279" s="92"/>
      <c r="AQ1279" s="92"/>
      <c r="AR1279" s="92"/>
    </row>
    <row r="1280" spans="1:44" x14ac:dyDescent="0.2">
      <c r="A1280" s="90"/>
      <c r="B1280" s="90"/>
      <c r="C1280" s="91"/>
      <c r="D1280" s="90"/>
      <c r="E1280" s="90"/>
      <c r="F1280" s="90"/>
      <c r="G1280" s="90"/>
      <c r="H1280" s="90"/>
      <c r="I1280" s="90"/>
      <c r="J1280" s="90"/>
      <c r="K1280" s="90"/>
      <c r="L1280" s="90"/>
      <c r="M1280" s="90"/>
      <c r="N1280" s="90"/>
      <c r="O1280" s="90"/>
      <c r="P1280" s="90"/>
      <c r="Q1280" s="90"/>
      <c r="R1280" s="90"/>
      <c r="S1280" s="90"/>
      <c r="T1280" s="90"/>
      <c r="U1280" s="90"/>
      <c r="V1280" s="90"/>
      <c r="W1280" s="90"/>
      <c r="X1280" s="90"/>
      <c r="Y1280" s="90"/>
      <c r="Z1280" s="90"/>
      <c r="AA1280" s="90"/>
      <c r="AB1280" s="90"/>
      <c r="AC1280" s="90"/>
      <c r="AD1280" s="90"/>
      <c r="AE1280" s="90"/>
      <c r="AF1280" s="90"/>
      <c r="AG1280" s="90"/>
      <c r="AH1280" s="90"/>
      <c r="AI1280" s="90"/>
      <c r="AJ1280" s="92"/>
      <c r="AK1280" s="92"/>
      <c r="AL1280" s="92"/>
      <c r="AM1280" s="92"/>
      <c r="AN1280" s="92"/>
      <c r="AO1280" s="92"/>
      <c r="AP1280" s="92"/>
      <c r="AQ1280" s="92"/>
      <c r="AR1280" s="92"/>
    </row>
    <row r="1281" spans="1:44" x14ac:dyDescent="0.2">
      <c r="A1281" s="90"/>
      <c r="B1281" s="90"/>
      <c r="C1281" s="91"/>
      <c r="D1281" s="90"/>
      <c r="E1281" s="90"/>
      <c r="F1281" s="90"/>
      <c r="G1281" s="90"/>
      <c r="H1281" s="90"/>
      <c r="I1281" s="90"/>
      <c r="J1281" s="90"/>
      <c r="K1281" s="90"/>
      <c r="L1281" s="90"/>
      <c r="M1281" s="90"/>
      <c r="N1281" s="90"/>
      <c r="O1281" s="90"/>
      <c r="P1281" s="90"/>
      <c r="Q1281" s="90"/>
      <c r="R1281" s="90"/>
      <c r="S1281" s="90"/>
      <c r="T1281" s="90"/>
      <c r="U1281" s="90"/>
      <c r="V1281" s="90"/>
      <c r="W1281" s="90"/>
      <c r="X1281" s="90"/>
      <c r="Y1281" s="90"/>
      <c r="Z1281" s="90"/>
      <c r="AA1281" s="90"/>
      <c r="AB1281" s="90"/>
      <c r="AC1281" s="90"/>
      <c r="AD1281" s="90"/>
      <c r="AE1281" s="90"/>
      <c r="AF1281" s="90"/>
      <c r="AG1281" s="90"/>
      <c r="AH1281" s="90"/>
      <c r="AI1281" s="90"/>
      <c r="AJ1281" s="92"/>
      <c r="AK1281" s="92"/>
      <c r="AL1281" s="92"/>
      <c r="AM1281" s="92"/>
      <c r="AN1281" s="92"/>
      <c r="AO1281" s="92"/>
      <c r="AP1281" s="92"/>
      <c r="AQ1281" s="92"/>
      <c r="AR1281" s="92"/>
    </row>
    <row r="1282" spans="1:44" x14ac:dyDescent="0.2">
      <c r="A1282" s="90"/>
      <c r="B1282" s="90"/>
      <c r="C1282" s="91"/>
      <c r="D1282" s="90"/>
      <c r="E1282" s="90"/>
      <c r="F1282" s="90"/>
      <c r="G1282" s="90"/>
      <c r="H1282" s="90"/>
      <c r="I1282" s="90"/>
      <c r="J1282" s="90"/>
      <c r="K1282" s="90"/>
      <c r="L1282" s="90"/>
      <c r="M1282" s="90"/>
      <c r="N1282" s="90"/>
      <c r="O1282" s="90"/>
      <c r="P1282" s="90"/>
      <c r="Q1282" s="90"/>
      <c r="R1282" s="90"/>
      <c r="S1282" s="90"/>
      <c r="T1282" s="90"/>
      <c r="U1282" s="90"/>
      <c r="V1282" s="90"/>
      <c r="W1282" s="90"/>
      <c r="X1282" s="90"/>
      <c r="Y1282" s="90"/>
      <c r="Z1282" s="90"/>
      <c r="AA1282" s="90"/>
      <c r="AB1282" s="90"/>
      <c r="AC1282" s="90"/>
      <c r="AD1282" s="90"/>
      <c r="AE1282" s="90"/>
      <c r="AF1282" s="90"/>
      <c r="AG1282" s="90"/>
      <c r="AH1282" s="90"/>
      <c r="AI1282" s="90"/>
      <c r="AJ1282" s="92"/>
      <c r="AK1282" s="92"/>
      <c r="AL1282" s="92"/>
      <c r="AM1282" s="92"/>
      <c r="AN1282" s="92"/>
      <c r="AO1282" s="92"/>
      <c r="AP1282" s="92"/>
      <c r="AQ1282" s="92"/>
      <c r="AR1282" s="92"/>
    </row>
    <row r="1283" spans="1:44" x14ac:dyDescent="0.2">
      <c r="A1283" s="90"/>
      <c r="B1283" s="90"/>
      <c r="C1283" s="91"/>
      <c r="D1283" s="90"/>
      <c r="E1283" s="90"/>
      <c r="F1283" s="90"/>
      <c r="G1283" s="90"/>
      <c r="H1283" s="90"/>
      <c r="I1283" s="90"/>
      <c r="J1283" s="90"/>
      <c r="K1283" s="90"/>
      <c r="L1283" s="90"/>
      <c r="M1283" s="90"/>
      <c r="N1283" s="90"/>
      <c r="O1283" s="90"/>
      <c r="P1283" s="90"/>
      <c r="Q1283" s="90"/>
      <c r="R1283" s="90"/>
      <c r="S1283" s="90"/>
      <c r="T1283" s="90"/>
      <c r="U1283" s="90"/>
      <c r="V1283" s="90"/>
      <c r="W1283" s="90"/>
      <c r="X1283" s="90"/>
      <c r="Y1283" s="90"/>
      <c r="Z1283" s="90"/>
      <c r="AA1283" s="90"/>
      <c r="AB1283" s="90"/>
      <c r="AC1283" s="90"/>
      <c r="AD1283" s="90"/>
      <c r="AE1283" s="90"/>
      <c r="AF1283" s="90"/>
      <c r="AG1283" s="90"/>
      <c r="AH1283" s="90"/>
      <c r="AI1283" s="90"/>
      <c r="AJ1283" s="92"/>
      <c r="AK1283" s="92"/>
      <c r="AL1283" s="92"/>
      <c r="AM1283" s="92"/>
      <c r="AN1283" s="92"/>
      <c r="AO1283" s="92"/>
      <c r="AP1283" s="92"/>
      <c r="AQ1283" s="92"/>
      <c r="AR1283" s="92"/>
    </row>
    <row r="1284" spans="1:44" x14ac:dyDescent="0.2">
      <c r="A1284" s="90"/>
      <c r="B1284" s="90"/>
      <c r="C1284" s="91"/>
      <c r="D1284" s="90"/>
      <c r="E1284" s="90"/>
      <c r="F1284" s="90"/>
      <c r="G1284" s="90"/>
      <c r="H1284" s="90"/>
      <c r="I1284" s="90"/>
      <c r="J1284" s="90"/>
      <c r="K1284" s="90"/>
      <c r="L1284" s="90"/>
      <c r="M1284" s="90"/>
      <c r="N1284" s="90"/>
      <c r="O1284" s="90"/>
      <c r="P1284" s="90"/>
      <c r="Q1284" s="90"/>
      <c r="R1284" s="90"/>
      <c r="S1284" s="90"/>
      <c r="T1284" s="90"/>
      <c r="U1284" s="90"/>
      <c r="V1284" s="90"/>
      <c r="W1284" s="90"/>
      <c r="X1284" s="90"/>
      <c r="Y1284" s="90"/>
      <c r="Z1284" s="90"/>
      <c r="AA1284" s="90"/>
      <c r="AB1284" s="90"/>
      <c r="AC1284" s="90"/>
      <c r="AD1284" s="90"/>
      <c r="AE1284" s="90"/>
      <c r="AF1284" s="90"/>
      <c r="AG1284" s="90"/>
      <c r="AH1284" s="90"/>
      <c r="AI1284" s="90"/>
      <c r="AJ1284" s="92"/>
      <c r="AK1284" s="92"/>
      <c r="AL1284" s="92"/>
      <c r="AM1284" s="92"/>
      <c r="AN1284" s="92"/>
      <c r="AO1284" s="92"/>
      <c r="AP1284" s="92"/>
      <c r="AQ1284" s="92"/>
      <c r="AR1284" s="92"/>
    </row>
    <row r="1285" spans="1:44" x14ac:dyDescent="0.2">
      <c r="A1285" s="90"/>
      <c r="B1285" s="90"/>
      <c r="C1285" s="91"/>
      <c r="D1285" s="90"/>
      <c r="E1285" s="90"/>
      <c r="F1285" s="90"/>
      <c r="G1285" s="90"/>
      <c r="H1285" s="90"/>
      <c r="I1285" s="90"/>
      <c r="J1285" s="90"/>
      <c r="K1285" s="90"/>
      <c r="L1285" s="90"/>
      <c r="M1285" s="90"/>
      <c r="N1285" s="90"/>
      <c r="O1285" s="90"/>
      <c r="P1285" s="90"/>
      <c r="Q1285" s="90"/>
      <c r="R1285" s="90"/>
      <c r="S1285" s="90"/>
      <c r="T1285" s="90"/>
      <c r="U1285" s="90"/>
      <c r="V1285" s="90"/>
      <c r="W1285" s="90"/>
      <c r="X1285" s="90"/>
      <c r="Y1285" s="90"/>
      <c r="Z1285" s="90"/>
      <c r="AA1285" s="90"/>
      <c r="AB1285" s="90"/>
      <c r="AC1285" s="90"/>
      <c r="AD1285" s="90"/>
      <c r="AE1285" s="90"/>
      <c r="AF1285" s="90"/>
      <c r="AG1285" s="90"/>
      <c r="AH1285" s="90"/>
      <c r="AI1285" s="90"/>
      <c r="AJ1285" s="92"/>
      <c r="AK1285" s="92"/>
      <c r="AL1285" s="92"/>
      <c r="AM1285" s="92"/>
      <c r="AN1285" s="92"/>
      <c r="AO1285" s="92"/>
      <c r="AP1285" s="92"/>
      <c r="AQ1285" s="92"/>
      <c r="AR1285" s="92"/>
    </row>
    <row r="1286" spans="1:44" x14ac:dyDescent="0.2">
      <c r="A1286" s="90"/>
      <c r="B1286" s="90"/>
      <c r="C1286" s="91"/>
      <c r="D1286" s="90"/>
      <c r="E1286" s="90"/>
      <c r="F1286" s="90"/>
      <c r="G1286" s="90"/>
      <c r="H1286" s="90"/>
      <c r="I1286" s="90"/>
      <c r="J1286" s="90"/>
      <c r="K1286" s="90"/>
      <c r="L1286" s="90"/>
      <c r="M1286" s="90"/>
      <c r="N1286" s="90"/>
      <c r="O1286" s="90"/>
      <c r="P1286" s="90"/>
      <c r="Q1286" s="90"/>
      <c r="R1286" s="90"/>
      <c r="S1286" s="90"/>
      <c r="T1286" s="90"/>
      <c r="U1286" s="90"/>
      <c r="V1286" s="90"/>
      <c r="W1286" s="90"/>
      <c r="X1286" s="90"/>
      <c r="Y1286" s="90"/>
      <c r="Z1286" s="90"/>
      <c r="AA1286" s="90"/>
      <c r="AB1286" s="90"/>
      <c r="AC1286" s="90"/>
      <c r="AD1286" s="90"/>
      <c r="AE1286" s="90"/>
      <c r="AF1286" s="90"/>
      <c r="AG1286" s="90"/>
      <c r="AH1286" s="90"/>
      <c r="AI1286" s="90"/>
      <c r="AJ1286" s="92"/>
      <c r="AK1286" s="92"/>
      <c r="AL1286" s="92"/>
      <c r="AM1286" s="92"/>
      <c r="AN1286" s="92"/>
      <c r="AO1286" s="92"/>
      <c r="AP1286" s="92"/>
      <c r="AQ1286" s="92"/>
      <c r="AR1286" s="92"/>
    </row>
    <row r="1287" spans="1:44" x14ac:dyDescent="0.2">
      <c r="A1287" s="90"/>
      <c r="B1287" s="90"/>
      <c r="C1287" s="91"/>
      <c r="D1287" s="90"/>
      <c r="E1287" s="90"/>
      <c r="F1287" s="90"/>
      <c r="G1287" s="90"/>
      <c r="H1287" s="90"/>
      <c r="I1287" s="90"/>
      <c r="J1287" s="90"/>
      <c r="K1287" s="90"/>
      <c r="L1287" s="90"/>
      <c r="M1287" s="90"/>
      <c r="N1287" s="90"/>
      <c r="O1287" s="90"/>
      <c r="P1287" s="90"/>
      <c r="Q1287" s="90"/>
      <c r="R1287" s="90"/>
      <c r="S1287" s="90"/>
      <c r="T1287" s="90"/>
      <c r="U1287" s="90"/>
      <c r="V1287" s="90"/>
      <c r="W1287" s="90"/>
      <c r="X1287" s="90"/>
      <c r="Y1287" s="90"/>
      <c r="Z1287" s="90"/>
      <c r="AA1287" s="90"/>
      <c r="AB1287" s="90"/>
      <c r="AC1287" s="90"/>
      <c r="AD1287" s="90"/>
      <c r="AE1287" s="90"/>
      <c r="AF1287" s="90"/>
      <c r="AG1287" s="90"/>
      <c r="AH1287" s="90"/>
      <c r="AI1287" s="90"/>
      <c r="AJ1287" s="92"/>
      <c r="AK1287" s="92"/>
      <c r="AL1287" s="92"/>
      <c r="AM1287" s="92"/>
      <c r="AN1287" s="92"/>
      <c r="AO1287" s="92"/>
      <c r="AP1287" s="92"/>
      <c r="AQ1287" s="92"/>
      <c r="AR1287" s="92"/>
    </row>
    <row r="1288" spans="1:44" x14ac:dyDescent="0.2">
      <c r="A1288" s="90"/>
      <c r="B1288" s="90"/>
      <c r="C1288" s="91"/>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0"/>
      <c r="AA1288" s="90"/>
      <c r="AB1288" s="90"/>
      <c r="AC1288" s="90"/>
      <c r="AD1288" s="90"/>
      <c r="AE1288" s="90"/>
      <c r="AF1288" s="90"/>
      <c r="AG1288" s="90"/>
      <c r="AH1288" s="90"/>
      <c r="AI1288" s="90"/>
      <c r="AJ1288" s="92"/>
      <c r="AK1288" s="92"/>
      <c r="AL1288" s="92"/>
      <c r="AM1288" s="92"/>
      <c r="AN1288" s="92"/>
      <c r="AO1288" s="92"/>
      <c r="AP1288" s="92"/>
      <c r="AQ1288" s="92"/>
      <c r="AR1288" s="92"/>
    </row>
    <row r="1289" spans="1:44" x14ac:dyDescent="0.2">
      <c r="A1289" s="90"/>
      <c r="B1289" s="90"/>
      <c r="C1289" s="91"/>
      <c r="D1289" s="90"/>
      <c r="E1289" s="90"/>
      <c r="F1289" s="90"/>
      <c r="G1289" s="90"/>
      <c r="H1289" s="90"/>
      <c r="I1289" s="90"/>
      <c r="J1289" s="90"/>
      <c r="K1289" s="90"/>
      <c r="L1289" s="90"/>
      <c r="M1289" s="90"/>
      <c r="N1289" s="90"/>
      <c r="O1289" s="90"/>
      <c r="P1289" s="90"/>
      <c r="Q1289" s="90"/>
      <c r="R1289" s="90"/>
      <c r="S1289" s="90"/>
      <c r="T1289" s="90"/>
      <c r="U1289" s="90"/>
      <c r="V1289" s="90"/>
      <c r="W1289" s="90"/>
      <c r="X1289" s="90"/>
      <c r="Y1289" s="90"/>
      <c r="Z1289" s="90"/>
      <c r="AA1289" s="90"/>
      <c r="AB1289" s="90"/>
      <c r="AC1289" s="90"/>
      <c r="AD1289" s="90"/>
      <c r="AE1289" s="90"/>
      <c r="AF1289" s="90"/>
      <c r="AG1289" s="90"/>
      <c r="AH1289" s="90"/>
      <c r="AI1289" s="90"/>
      <c r="AJ1289" s="92"/>
      <c r="AK1289" s="92"/>
      <c r="AL1289" s="92"/>
      <c r="AM1289" s="92"/>
      <c r="AN1289" s="92"/>
      <c r="AO1289" s="92"/>
      <c r="AP1289" s="92"/>
      <c r="AQ1289" s="92"/>
      <c r="AR1289" s="92"/>
    </row>
    <row r="1290" spans="1:44" x14ac:dyDescent="0.2">
      <c r="A1290" s="90"/>
      <c r="B1290" s="90"/>
      <c r="C1290" s="91"/>
      <c r="D1290" s="90"/>
      <c r="E1290" s="90"/>
      <c r="F1290" s="90"/>
      <c r="G1290" s="90"/>
      <c r="H1290" s="90"/>
      <c r="I1290" s="90"/>
      <c r="J1290" s="90"/>
      <c r="K1290" s="90"/>
      <c r="L1290" s="90"/>
      <c r="M1290" s="90"/>
      <c r="N1290" s="90"/>
      <c r="O1290" s="90"/>
      <c r="P1290" s="90"/>
      <c r="Q1290" s="90"/>
      <c r="R1290" s="90"/>
      <c r="S1290" s="90"/>
      <c r="T1290" s="90"/>
      <c r="U1290" s="90"/>
      <c r="V1290" s="90"/>
      <c r="W1290" s="90"/>
      <c r="X1290" s="90"/>
      <c r="Y1290" s="90"/>
      <c r="Z1290" s="90"/>
      <c r="AA1290" s="90"/>
      <c r="AB1290" s="90"/>
      <c r="AC1290" s="90"/>
      <c r="AD1290" s="90"/>
      <c r="AE1290" s="90"/>
      <c r="AF1290" s="90"/>
      <c r="AG1290" s="90"/>
      <c r="AH1290" s="90"/>
      <c r="AI1290" s="90"/>
      <c r="AJ1290" s="92"/>
      <c r="AK1290" s="92"/>
      <c r="AL1290" s="92"/>
      <c r="AM1290" s="92"/>
      <c r="AN1290" s="92"/>
      <c r="AO1290" s="92"/>
      <c r="AP1290" s="92"/>
      <c r="AQ1290" s="92"/>
      <c r="AR1290" s="92"/>
    </row>
    <row r="1291" spans="1:44" x14ac:dyDescent="0.2">
      <c r="A1291" s="90"/>
      <c r="B1291" s="90"/>
      <c r="C1291" s="91"/>
      <c r="D1291" s="90"/>
      <c r="E1291" s="90"/>
      <c r="F1291" s="90"/>
      <c r="G1291" s="90"/>
      <c r="H1291" s="90"/>
      <c r="I1291" s="90"/>
      <c r="J1291" s="90"/>
      <c r="K1291" s="90"/>
      <c r="L1291" s="90"/>
      <c r="M1291" s="90"/>
      <c r="N1291" s="90"/>
      <c r="O1291" s="90"/>
      <c r="P1291" s="90"/>
      <c r="Q1291" s="90"/>
      <c r="R1291" s="90"/>
      <c r="S1291" s="90"/>
      <c r="T1291" s="90"/>
      <c r="U1291" s="90"/>
      <c r="V1291" s="90"/>
      <c r="W1291" s="90"/>
      <c r="X1291" s="90"/>
      <c r="Y1291" s="90"/>
      <c r="Z1291" s="90"/>
      <c r="AA1291" s="90"/>
      <c r="AB1291" s="90"/>
      <c r="AC1291" s="90"/>
      <c r="AD1291" s="90"/>
      <c r="AE1291" s="90"/>
      <c r="AF1291" s="90"/>
      <c r="AG1291" s="90"/>
      <c r="AH1291" s="90"/>
      <c r="AI1291" s="90"/>
      <c r="AJ1291" s="92"/>
      <c r="AK1291" s="92"/>
      <c r="AL1291" s="92"/>
      <c r="AM1291" s="92"/>
      <c r="AN1291" s="92"/>
      <c r="AO1291" s="92"/>
      <c r="AP1291" s="92"/>
      <c r="AQ1291" s="92"/>
      <c r="AR1291" s="92"/>
    </row>
    <row r="1292" spans="1:44" x14ac:dyDescent="0.2">
      <c r="A1292" s="90"/>
      <c r="B1292" s="90"/>
      <c r="C1292" s="91"/>
      <c r="D1292" s="90"/>
      <c r="E1292" s="90"/>
      <c r="F1292" s="90"/>
      <c r="G1292" s="90"/>
      <c r="H1292" s="90"/>
      <c r="I1292" s="90"/>
      <c r="J1292" s="90"/>
      <c r="K1292" s="90"/>
      <c r="L1292" s="90"/>
      <c r="M1292" s="90"/>
      <c r="N1292" s="90"/>
      <c r="O1292" s="90"/>
      <c r="P1292" s="90"/>
      <c r="Q1292" s="90"/>
      <c r="R1292" s="90"/>
      <c r="S1292" s="90"/>
      <c r="T1292" s="90"/>
      <c r="U1292" s="90"/>
      <c r="V1292" s="90"/>
      <c r="W1292" s="90"/>
      <c r="X1292" s="90"/>
      <c r="Y1292" s="90"/>
      <c r="Z1292" s="90"/>
      <c r="AA1292" s="90"/>
      <c r="AB1292" s="90"/>
      <c r="AC1292" s="90"/>
      <c r="AD1292" s="90"/>
      <c r="AE1292" s="90"/>
      <c r="AF1292" s="90"/>
      <c r="AG1292" s="90"/>
      <c r="AH1292" s="90"/>
      <c r="AI1292" s="90"/>
      <c r="AJ1292" s="92"/>
      <c r="AK1292" s="92"/>
      <c r="AL1292" s="92"/>
      <c r="AM1292" s="92"/>
      <c r="AN1292" s="92"/>
      <c r="AO1292" s="92"/>
      <c r="AP1292" s="92"/>
      <c r="AQ1292" s="92"/>
      <c r="AR1292" s="92"/>
    </row>
    <row r="1293" spans="1:44" x14ac:dyDescent="0.2">
      <c r="A1293" s="90"/>
      <c r="B1293" s="90"/>
      <c r="C1293" s="91"/>
      <c r="D1293" s="90"/>
      <c r="E1293" s="90"/>
      <c r="F1293" s="90"/>
      <c r="G1293" s="90"/>
      <c r="H1293" s="90"/>
      <c r="I1293" s="90"/>
      <c r="J1293" s="90"/>
      <c r="K1293" s="90"/>
      <c r="L1293" s="90"/>
      <c r="M1293" s="90"/>
      <c r="N1293" s="90"/>
      <c r="O1293" s="90"/>
      <c r="P1293" s="90"/>
      <c r="Q1293" s="90"/>
      <c r="R1293" s="90"/>
      <c r="S1293" s="90"/>
      <c r="T1293" s="90"/>
      <c r="U1293" s="90"/>
      <c r="V1293" s="90"/>
      <c r="W1293" s="90"/>
      <c r="X1293" s="90"/>
      <c r="Y1293" s="90"/>
      <c r="Z1293" s="90"/>
      <c r="AA1293" s="90"/>
      <c r="AB1293" s="90"/>
      <c r="AC1293" s="90"/>
      <c r="AD1293" s="90"/>
      <c r="AE1293" s="90"/>
      <c r="AF1293" s="90"/>
      <c r="AG1293" s="90"/>
      <c r="AH1293" s="90"/>
      <c r="AI1293" s="90"/>
      <c r="AJ1293" s="92"/>
      <c r="AK1293" s="92"/>
      <c r="AL1293" s="92"/>
      <c r="AM1293" s="92"/>
      <c r="AN1293" s="92"/>
      <c r="AO1293" s="92"/>
      <c r="AP1293" s="92"/>
      <c r="AQ1293" s="92"/>
      <c r="AR1293" s="92"/>
    </row>
    <row r="1294" spans="1:44" x14ac:dyDescent="0.2">
      <c r="A1294" s="90"/>
      <c r="B1294" s="90"/>
      <c r="C1294" s="91"/>
      <c r="D1294" s="90"/>
      <c r="E1294" s="90"/>
      <c r="F1294" s="90"/>
      <c r="G1294" s="90"/>
      <c r="H1294" s="90"/>
      <c r="I1294" s="90"/>
      <c r="J1294" s="90"/>
      <c r="K1294" s="90"/>
      <c r="L1294" s="90"/>
      <c r="M1294" s="90"/>
      <c r="N1294" s="90"/>
      <c r="O1294" s="90"/>
      <c r="P1294" s="90"/>
      <c r="Q1294" s="90"/>
      <c r="R1294" s="90"/>
      <c r="S1294" s="90"/>
      <c r="T1294" s="90"/>
      <c r="U1294" s="90"/>
      <c r="V1294" s="90"/>
      <c r="W1294" s="90"/>
      <c r="X1294" s="90"/>
      <c r="Y1294" s="90"/>
      <c r="Z1294" s="90"/>
      <c r="AA1294" s="90"/>
      <c r="AB1294" s="90"/>
      <c r="AC1294" s="90"/>
      <c r="AD1294" s="90"/>
      <c r="AE1294" s="90"/>
      <c r="AF1294" s="90"/>
      <c r="AG1294" s="90"/>
      <c r="AH1294" s="90"/>
      <c r="AI1294" s="90"/>
      <c r="AJ1294" s="92"/>
      <c r="AK1294" s="92"/>
      <c r="AL1294" s="92"/>
      <c r="AM1294" s="92"/>
      <c r="AN1294" s="92"/>
      <c r="AO1294" s="92"/>
      <c r="AP1294" s="92"/>
      <c r="AQ1294" s="92"/>
      <c r="AR1294" s="92"/>
    </row>
    <row r="1295" spans="1:44" x14ac:dyDescent="0.2">
      <c r="A1295" s="90"/>
      <c r="B1295" s="90"/>
      <c r="C1295" s="91"/>
      <c r="D1295" s="90"/>
      <c r="E1295" s="90"/>
      <c r="F1295" s="90"/>
      <c r="G1295" s="90"/>
      <c r="H1295" s="90"/>
      <c r="I1295" s="90"/>
      <c r="J1295" s="90"/>
      <c r="K1295" s="90"/>
      <c r="L1295" s="90"/>
      <c r="M1295" s="90"/>
      <c r="N1295" s="90"/>
      <c r="O1295" s="90"/>
      <c r="P1295" s="90"/>
      <c r="Q1295" s="90"/>
      <c r="R1295" s="90"/>
      <c r="S1295" s="90"/>
      <c r="T1295" s="90"/>
      <c r="U1295" s="90"/>
      <c r="V1295" s="90"/>
      <c r="W1295" s="90"/>
      <c r="X1295" s="90"/>
      <c r="Y1295" s="90"/>
      <c r="Z1295" s="90"/>
      <c r="AA1295" s="90"/>
      <c r="AB1295" s="90"/>
      <c r="AC1295" s="90"/>
      <c r="AD1295" s="90"/>
      <c r="AE1295" s="90"/>
      <c r="AF1295" s="90"/>
      <c r="AG1295" s="90"/>
      <c r="AH1295" s="90"/>
      <c r="AI1295" s="90"/>
      <c r="AJ1295" s="92"/>
      <c r="AK1295" s="92"/>
      <c r="AL1295" s="92"/>
      <c r="AM1295" s="92"/>
      <c r="AN1295" s="92"/>
      <c r="AO1295" s="92"/>
      <c r="AP1295" s="92"/>
      <c r="AQ1295" s="92"/>
      <c r="AR1295" s="92"/>
    </row>
    <row r="1296" spans="1:44" x14ac:dyDescent="0.2">
      <c r="A1296" s="90"/>
      <c r="B1296" s="90"/>
      <c r="C1296" s="91"/>
      <c r="D1296" s="90"/>
      <c r="E1296" s="90"/>
      <c r="F1296" s="90"/>
      <c r="G1296" s="90"/>
      <c r="H1296" s="90"/>
      <c r="I1296" s="90"/>
      <c r="J1296" s="90"/>
      <c r="K1296" s="90"/>
      <c r="L1296" s="90"/>
      <c r="M1296" s="90"/>
      <c r="N1296" s="90"/>
      <c r="O1296" s="90"/>
      <c r="P1296" s="90"/>
      <c r="Q1296" s="90"/>
      <c r="R1296" s="90"/>
      <c r="S1296" s="90"/>
      <c r="T1296" s="90"/>
      <c r="U1296" s="90"/>
      <c r="V1296" s="90"/>
      <c r="W1296" s="90"/>
      <c r="X1296" s="90"/>
      <c r="Y1296" s="90"/>
      <c r="Z1296" s="90"/>
      <c r="AA1296" s="90"/>
      <c r="AB1296" s="90"/>
      <c r="AC1296" s="90"/>
      <c r="AD1296" s="90"/>
      <c r="AE1296" s="90"/>
      <c r="AF1296" s="90"/>
      <c r="AG1296" s="90"/>
      <c r="AH1296" s="90"/>
      <c r="AI1296" s="90"/>
      <c r="AJ1296" s="92"/>
      <c r="AK1296" s="92"/>
      <c r="AL1296" s="92"/>
      <c r="AM1296" s="92"/>
      <c r="AN1296" s="92"/>
      <c r="AO1296" s="92"/>
      <c r="AP1296" s="92"/>
      <c r="AQ1296" s="92"/>
      <c r="AR1296" s="92"/>
    </row>
    <row r="1297" spans="1:44" x14ac:dyDescent="0.2">
      <c r="A1297" s="90"/>
      <c r="B1297" s="90"/>
      <c r="C1297" s="91"/>
      <c r="D1297" s="90"/>
      <c r="E1297" s="90"/>
      <c r="F1297" s="90"/>
      <c r="G1297" s="90"/>
      <c r="H1297" s="90"/>
      <c r="I1297" s="90"/>
      <c r="J1297" s="90"/>
      <c r="K1297" s="90"/>
      <c r="L1297" s="90"/>
      <c r="M1297" s="90"/>
      <c r="N1297" s="90"/>
      <c r="O1297" s="90"/>
      <c r="P1297" s="90"/>
      <c r="Q1297" s="90"/>
      <c r="R1297" s="90"/>
      <c r="S1297" s="90"/>
      <c r="T1297" s="90"/>
      <c r="U1297" s="90"/>
      <c r="V1297" s="90"/>
      <c r="W1297" s="90"/>
      <c r="X1297" s="90"/>
      <c r="Y1297" s="90"/>
      <c r="Z1297" s="90"/>
      <c r="AA1297" s="90"/>
      <c r="AB1297" s="90"/>
      <c r="AC1297" s="90"/>
      <c r="AD1297" s="90"/>
      <c r="AE1297" s="90"/>
      <c r="AF1297" s="90"/>
      <c r="AG1297" s="90"/>
      <c r="AH1297" s="90"/>
      <c r="AI1297" s="90"/>
      <c r="AJ1297" s="92"/>
      <c r="AK1297" s="92"/>
      <c r="AL1297" s="92"/>
      <c r="AM1297" s="92"/>
      <c r="AN1297" s="92"/>
      <c r="AO1297" s="92"/>
      <c r="AP1297" s="92"/>
      <c r="AQ1297" s="92"/>
      <c r="AR1297" s="92"/>
    </row>
    <row r="1298" spans="1:44" x14ac:dyDescent="0.2">
      <c r="A1298" s="90"/>
      <c r="B1298" s="90"/>
      <c r="C1298" s="91"/>
      <c r="D1298" s="90"/>
      <c r="E1298" s="90"/>
      <c r="F1298" s="90"/>
      <c r="G1298" s="90"/>
      <c r="H1298" s="90"/>
      <c r="I1298" s="90"/>
      <c r="J1298" s="90"/>
      <c r="K1298" s="90"/>
      <c r="L1298" s="90"/>
      <c r="M1298" s="90"/>
      <c r="N1298" s="90"/>
      <c r="O1298" s="90"/>
      <c r="P1298" s="90"/>
      <c r="Q1298" s="90"/>
      <c r="R1298" s="90"/>
      <c r="S1298" s="90"/>
      <c r="T1298" s="90"/>
      <c r="U1298" s="90"/>
      <c r="V1298" s="90"/>
      <c r="W1298" s="90"/>
      <c r="X1298" s="90"/>
      <c r="Y1298" s="90"/>
      <c r="Z1298" s="90"/>
      <c r="AA1298" s="90"/>
      <c r="AB1298" s="90"/>
      <c r="AC1298" s="90"/>
      <c r="AD1298" s="90"/>
      <c r="AE1298" s="90"/>
      <c r="AF1298" s="90"/>
      <c r="AG1298" s="90"/>
      <c r="AH1298" s="90"/>
      <c r="AI1298" s="90"/>
      <c r="AJ1298" s="92"/>
      <c r="AK1298" s="92"/>
      <c r="AL1298" s="92"/>
      <c r="AM1298" s="92"/>
      <c r="AN1298" s="92"/>
      <c r="AO1298" s="92"/>
      <c r="AP1298" s="92"/>
      <c r="AQ1298" s="92"/>
      <c r="AR1298" s="92"/>
    </row>
    <row r="1299" spans="1:44" x14ac:dyDescent="0.2">
      <c r="A1299" s="90"/>
      <c r="B1299" s="90"/>
      <c r="C1299" s="91"/>
      <c r="D1299" s="90"/>
      <c r="E1299" s="90"/>
      <c r="F1299" s="90"/>
      <c r="G1299" s="90"/>
      <c r="H1299" s="90"/>
      <c r="I1299" s="90"/>
      <c r="J1299" s="90"/>
      <c r="K1299" s="90"/>
      <c r="L1299" s="90"/>
      <c r="M1299" s="90"/>
      <c r="N1299" s="90"/>
      <c r="O1299" s="90"/>
      <c r="P1299" s="90"/>
      <c r="Q1299" s="90"/>
      <c r="R1299" s="90"/>
      <c r="S1299" s="90"/>
      <c r="T1299" s="90"/>
      <c r="U1299" s="90"/>
      <c r="V1299" s="90"/>
      <c r="W1299" s="90"/>
      <c r="X1299" s="90"/>
      <c r="Y1299" s="90"/>
      <c r="Z1299" s="90"/>
      <c r="AA1299" s="90"/>
      <c r="AB1299" s="90"/>
      <c r="AC1299" s="90"/>
      <c r="AD1299" s="90"/>
      <c r="AE1299" s="90"/>
      <c r="AF1299" s="90"/>
      <c r="AG1299" s="90"/>
      <c r="AH1299" s="90"/>
      <c r="AI1299" s="90"/>
      <c r="AJ1299" s="92"/>
      <c r="AK1299" s="92"/>
      <c r="AL1299" s="92"/>
      <c r="AM1299" s="92"/>
      <c r="AN1299" s="92"/>
      <c r="AO1299" s="92"/>
      <c r="AP1299" s="92"/>
      <c r="AQ1299" s="92"/>
      <c r="AR1299" s="92"/>
    </row>
    <row r="1300" spans="1:44" x14ac:dyDescent="0.2">
      <c r="A1300" s="90"/>
      <c r="B1300" s="90"/>
      <c r="C1300" s="91"/>
      <c r="D1300" s="90"/>
      <c r="E1300" s="90"/>
      <c r="F1300" s="90"/>
      <c r="G1300" s="90"/>
      <c r="H1300" s="90"/>
      <c r="I1300" s="90"/>
      <c r="J1300" s="90"/>
      <c r="K1300" s="90"/>
      <c r="L1300" s="90"/>
      <c r="M1300" s="90"/>
      <c r="N1300" s="90"/>
      <c r="O1300" s="90"/>
      <c r="P1300" s="90"/>
      <c r="Q1300" s="90"/>
      <c r="R1300" s="90"/>
      <c r="S1300" s="90"/>
      <c r="T1300" s="90"/>
      <c r="U1300" s="90"/>
      <c r="V1300" s="90"/>
      <c r="W1300" s="90"/>
      <c r="X1300" s="90"/>
      <c r="Y1300" s="90"/>
      <c r="Z1300" s="90"/>
      <c r="AA1300" s="90"/>
      <c r="AB1300" s="90"/>
      <c r="AC1300" s="90"/>
      <c r="AD1300" s="90"/>
      <c r="AE1300" s="90"/>
      <c r="AF1300" s="90"/>
      <c r="AG1300" s="90"/>
      <c r="AH1300" s="90"/>
      <c r="AI1300" s="90"/>
      <c r="AJ1300" s="92"/>
      <c r="AK1300" s="92"/>
      <c r="AL1300" s="92"/>
      <c r="AM1300" s="92"/>
      <c r="AN1300" s="92"/>
      <c r="AO1300" s="92"/>
      <c r="AP1300" s="92"/>
      <c r="AQ1300" s="92"/>
      <c r="AR1300" s="92"/>
    </row>
    <row r="1301" spans="1:44" x14ac:dyDescent="0.2">
      <c r="A1301" s="90"/>
      <c r="B1301" s="90"/>
      <c r="C1301" s="91"/>
      <c r="D1301" s="90"/>
      <c r="E1301" s="90"/>
      <c r="F1301" s="90"/>
      <c r="G1301" s="90"/>
      <c r="H1301" s="90"/>
      <c r="I1301" s="90"/>
      <c r="J1301" s="90"/>
      <c r="K1301" s="90"/>
      <c r="L1301" s="90"/>
      <c r="M1301" s="90"/>
      <c r="N1301" s="90"/>
      <c r="O1301" s="90"/>
      <c r="P1301" s="90"/>
      <c r="Q1301" s="90"/>
      <c r="R1301" s="90"/>
      <c r="S1301" s="90"/>
      <c r="T1301" s="90"/>
      <c r="U1301" s="90"/>
      <c r="V1301" s="90"/>
      <c r="W1301" s="90"/>
      <c r="X1301" s="90"/>
      <c r="Y1301" s="90"/>
      <c r="Z1301" s="90"/>
      <c r="AA1301" s="90"/>
      <c r="AB1301" s="90"/>
      <c r="AC1301" s="90"/>
      <c r="AD1301" s="90"/>
      <c r="AE1301" s="90"/>
      <c r="AF1301" s="90"/>
      <c r="AG1301" s="90"/>
      <c r="AH1301" s="90"/>
      <c r="AI1301" s="90"/>
      <c r="AJ1301" s="92"/>
      <c r="AK1301" s="92"/>
      <c r="AL1301" s="92"/>
      <c r="AM1301" s="92"/>
      <c r="AN1301" s="92"/>
      <c r="AO1301" s="92"/>
      <c r="AP1301" s="92"/>
      <c r="AQ1301" s="92"/>
      <c r="AR1301" s="92"/>
    </row>
    <row r="1302" spans="1:44" x14ac:dyDescent="0.2">
      <c r="A1302" s="90"/>
      <c r="B1302" s="90"/>
      <c r="C1302" s="91"/>
      <c r="D1302" s="90"/>
      <c r="E1302" s="90"/>
      <c r="F1302" s="90"/>
      <c r="G1302" s="90"/>
      <c r="H1302" s="90"/>
      <c r="I1302" s="90"/>
      <c r="J1302" s="90"/>
      <c r="K1302" s="90"/>
      <c r="L1302" s="90"/>
      <c r="M1302" s="90"/>
      <c r="N1302" s="90"/>
      <c r="O1302" s="90"/>
      <c r="P1302" s="90"/>
      <c r="Q1302" s="90"/>
      <c r="R1302" s="90"/>
      <c r="S1302" s="90"/>
      <c r="T1302" s="90"/>
      <c r="U1302" s="90"/>
      <c r="V1302" s="90"/>
      <c r="W1302" s="90"/>
      <c r="X1302" s="90"/>
      <c r="Y1302" s="90"/>
      <c r="Z1302" s="90"/>
      <c r="AA1302" s="90"/>
      <c r="AB1302" s="90"/>
      <c r="AC1302" s="90"/>
      <c r="AD1302" s="90"/>
      <c r="AE1302" s="90"/>
      <c r="AF1302" s="90"/>
      <c r="AG1302" s="90"/>
      <c r="AH1302" s="90"/>
      <c r="AI1302" s="90"/>
      <c r="AJ1302" s="92"/>
      <c r="AK1302" s="92"/>
      <c r="AL1302" s="92"/>
      <c r="AM1302" s="92"/>
      <c r="AN1302" s="92"/>
      <c r="AO1302" s="92"/>
      <c r="AP1302" s="92"/>
      <c r="AQ1302" s="92"/>
      <c r="AR1302" s="92"/>
    </row>
    <row r="1303" spans="1:44" x14ac:dyDescent="0.2">
      <c r="A1303" s="90"/>
      <c r="B1303" s="90"/>
      <c r="C1303" s="91"/>
      <c r="D1303" s="90"/>
      <c r="E1303" s="90"/>
      <c r="F1303" s="90"/>
      <c r="G1303" s="90"/>
      <c r="H1303" s="90"/>
      <c r="I1303" s="90"/>
      <c r="J1303" s="90"/>
      <c r="K1303" s="90"/>
      <c r="L1303" s="90"/>
      <c r="M1303" s="90"/>
      <c r="N1303" s="90"/>
      <c r="O1303" s="90"/>
      <c r="P1303" s="90"/>
      <c r="Q1303" s="90"/>
      <c r="R1303" s="90"/>
      <c r="S1303" s="90"/>
      <c r="T1303" s="90"/>
      <c r="U1303" s="90"/>
      <c r="V1303" s="90"/>
      <c r="W1303" s="90"/>
      <c r="X1303" s="90"/>
      <c r="Y1303" s="90"/>
      <c r="Z1303" s="90"/>
      <c r="AA1303" s="90"/>
      <c r="AB1303" s="90"/>
      <c r="AC1303" s="90"/>
      <c r="AD1303" s="90"/>
      <c r="AE1303" s="90"/>
      <c r="AF1303" s="90"/>
      <c r="AG1303" s="90"/>
      <c r="AH1303" s="90"/>
      <c r="AI1303" s="90"/>
      <c r="AJ1303" s="92"/>
      <c r="AK1303" s="92"/>
      <c r="AL1303" s="92"/>
      <c r="AM1303" s="92"/>
      <c r="AN1303" s="92"/>
      <c r="AO1303" s="92"/>
      <c r="AP1303" s="92"/>
      <c r="AQ1303" s="92"/>
      <c r="AR1303" s="92"/>
    </row>
    <row r="1304" spans="1:44" x14ac:dyDescent="0.2">
      <c r="A1304" s="90"/>
      <c r="B1304" s="90"/>
      <c r="C1304" s="91"/>
      <c r="D1304" s="90"/>
      <c r="E1304" s="90"/>
      <c r="F1304" s="90"/>
      <c r="G1304" s="90"/>
      <c r="H1304" s="90"/>
      <c r="I1304" s="90"/>
      <c r="J1304" s="90"/>
      <c r="K1304" s="90"/>
      <c r="L1304" s="90"/>
      <c r="M1304" s="90"/>
      <c r="N1304" s="90"/>
      <c r="O1304" s="90"/>
      <c r="P1304" s="90"/>
      <c r="Q1304" s="90"/>
      <c r="R1304" s="90"/>
      <c r="S1304" s="90"/>
      <c r="T1304" s="90"/>
      <c r="U1304" s="90"/>
      <c r="V1304" s="90"/>
      <c r="W1304" s="90"/>
      <c r="X1304" s="90"/>
      <c r="Y1304" s="90"/>
      <c r="Z1304" s="90"/>
      <c r="AA1304" s="90"/>
      <c r="AB1304" s="90"/>
      <c r="AC1304" s="90"/>
      <c r="AD1304" s="90"/>
      <c r="AE1304" s="90"/>
      <c r="AF1304" s="90"/>
      <c r="AG1304" s="90"/>
      <c r="AH1304" s="90"/>
      <c r="AI1304" s="90"/>
      <c r="AJ1304" s="92"/>
      <c r="AK1304" s="92"/>
      <c r="AL1304" s="92"/>
      <c r="AM1304" s="92"/>
      <c r="AN1304" s="92"/>
      <c r="AO1304" s="92"/>
      <c r="AP1304" s="92"/>
      <c r="AQ1304" s="92"/>
      <c r="AR1304" s="92"/>
    </row>
    <row r="1305" spans="1:44" x14ac:dyDescent="0.2">
      <c r="A1305" s="90"/>
      <c r="B1305" s="90"/>
      <c r="C1305" s="91"/>
      <c r="D1305" s="90"/>
      <c r="E1305" s="90"/>
      <c r="F1305" s="90"/>
      <c r="G1305" s="90"/>
      <c r="H1305" s="90"/>
      <c r="I1305" s="90"/>
      <c r="J1305" s="90"/>
      <c r="K1305" s="90"/>
      <c r="L1305" s="90"/>
      <c r="M1305" s="90"/>
      <c r="N1305" s="90"/>
      <c r="O1305" s="90"/>
      <c r="P1305" s="90"/>
      <c r="Q1305" s="90"/>
      <c r="R1305" s="90"/>
      <c r="S1305" s="90"/>
      <c r="T1305" s="90"/>
      <c r="U1305" s="90"/>
      <c r="V1305" s="90"/>
      <c r="W1305" s="90"/>
      <c r="X1305" s="90"/>
      <c r="Y1305" s="90"/>
      <c r="Z1305" s="90"/>
      <c r="AA1305" s="90"/>
      <c r="AB1305" s="90"/>
      <c r="AC1305" s="90"/>
      <c r="AD1305" s="90"/>
      <c r="AE1305" s="90"/>
      <c r="AF1305" s="90"/>
      <c r="AG1305" s="90"/>
      <c r="AH1305" s="90"/>
      <c r="AI1305" s="90"/>
      <c r="AJ1305" s="92"/>
      <c r="AK1305" s="92"/>
      <c r="AL1305" s="92"/>
      <c r="AM1305" s="92"/>
      <c r="AN1305" s="92"/>
      <c r="AO1305" s="92"/>
      <c r="AP1305" s="92"/>
      <c r="AQ1305" s="92"/>
      <c r="AR1305" s="92"/>
    </row>
    <row r="1306" spans="1:44" x14ac:dyDescent="0.2">
      <c r="A1306" s="90"/>
      <c r="B1306" s="90"/>
      <c r="C1306" s="91"/>
      <c r="D1306" s="90"/>
      <c r="E1306" s="90"/>
      <c r="F1306" s="90"/>
      <c r="G1306" s="90"/>
      <c r="H1306" s="90"/>
      <c r="I1306" s="90"/>
      <c r="J1306" s="90"/>
      <c r="K1306" s="90"/>
      <c r="L1306" s="90"/>
      <c r="M1306" s="90"/>
      <c r="N1306" s="90"/>
      <c r="O1306" s="90"/>
      <c r="P1306" s="90"/>
      <c r="Q1306" s="90"/>
      <c r="R1306" s="90"/>
      <c r="S1306" s="90"/>
      <c r="T1306" s="90"/>
      <c r="U1306" s="90"/>
      <c r="V1306" s="90"/>
      <c r="W1306" s="90"/>
      <c r="X1306" s="90"/>
      <c r="Y1306" s="90"/>
      <c r="Z1306" s="90"/>
      <c r="AA1306" s="90"/>
      <c r="AB1306" s="90"/>
      <c r="AC1306" s="90"/>
      <c r="AD1306" s="90"/>
      <c r="AE1306" s="90"/>
      <c r="AF1306" s="90"/>
      <c r="AG1306" s="90"/>
      <c r="AH1306" s="90"/>
      <c r="AI1306" s="90"/>
      <c r="AJ1306" s="92"/>
      <c r="AK1306" s="92"/>
      <c r="AL1306" s="92"/>
      <c r="AM1306" s="92"/>
      <c r="AN1306" s="92"/>
      <c r="AO1306" s="92"/>
      <c r="AP1306" s="92"/>
      <c r="AQ1306" s="92"/>
      <c r="AR1306" s="92"/>
    </row>
    <row r="1307" spans="1:44" x14ac:dyDescent="0.2">
      <c r="A1307" s="90"/>
      <c r="B1307" s="90"/>
      <c r="C1307" s="91"/>
      <c r="D1307" s="90"/>
      <c r="E1307" s="90"/>
      <c r="F1307" s="90"/>
      <c r="G1307" s="90"/>
      <c r="H1307" s="90"/>
      <c r="I1307" s="90"/>
      <c r="J1307" s="90"/>
      <c r="K1307" s="90"/>
      <c r="L1307" s="90"/>
      <c r="M1307" s="90"/>
      <c r="N1307" s="90"/>
      <c r="O1307" s="90"/>
      <c r="P1307" s="90"/>
      <c r="Q1307" s="90"/>
      <c r="R1307" s="90"/>
      <c r="S1307" s="90"/>
      <c r="T1307" s="90"/>
      <c r="U1307" s="90"/>
      <c r="V1307" s="90"/>
      <c r="W1307" s="90"/>
      <c r="X1307" s="90"/>
      <c r="Y1307" s="90"/>
      <c r="Z1307" s="90"/>
      <c r="AA1307" s="90"/>
      <c r="AB1307" s="90"/>
      <c r="AC1307" s="90"/>
      <c r="AD1307" s="90"/>
      <c r="AE1307" s="90"/>
      <c r="AF1307" s="90"/>
      <c r="AG1307" s="90"/>
      <c r="AH1307" s="90"/>
      <c r="AI1307" s="90"/>
      <c r="AJ1307" s="92"/>
      <c r="AK1307" s="92"/>
      <c r="AL1307" s="92"/>
      <c r="AM1307" s="92"/>
      <c r="AN1307" s="92"/>
      <c r="AO1307" s="92"/>
      <c r="AP1307" s="92"/>
      <c r="AQ1307" s="92"/>
      <c r="AR1307" s="92"/>
    </row>
    <row r="1308" spans="1:44" x14ac:dyDescent="0.2">
      <c r="A1308" s="90"/>
      <c r="B1308" s="90"/>
      <c r="C1308" s="91"/>
      <c r="D1308" s="90"/>
      <c r="E1308" s="90"/>
      <c r="F1308" s="90"/>
      <c r="G1308" s="90"/>
      <c r="H1308" s="90"/>
      <c r="I1308" s="90"/>
      <c r="J1308" s="90"/>
      <c r="K1308" s="90"/>
      <c r="L1308" s="90"/>
      <c r="M1308" s="90"/>
      <c r="N1308" s="90"/>
      <c r="O1308" s="90"/>
      <c r="P1308" s="90"/>
      <c r="Q1308" s="90"/>
      <c r="R1308" s="90"/>
      <c r="S1308" s="90"/>
      <c r="T1308" s="90"/>
      <c r="U1308" s="90"/>
      <c r="V1308" s="90"/>
      <c r="W1308" s="90"/>
      <c r="X1308" s="90"/>
      <c r="Y1308" s="90"/>
      <c r="Z1308" s="90"/>
      <c r="AA1308" s="90"/>
      <c r="AB1308" s="90"/>
      <c r="AC1308" s="90"/>
      <c r="AD1308" s="90"/>
      <c r="AE1308" s="90"/>
      <c r="AF1308" s="90"/>
      <c r="AG1308" s="90"/>
      <c r="AH1308" s="90"/>
      <c r="AI1308" s="90"/>
      <c r="AJ1308" s="92"/>
      <c r="AK1308" s="92"/>
      <c r="AL1308" s="92"/>
      <c r="AM1308" s="92"/>
      <c r="AN1308" s="92"/>
      <c r="AO1308" s="92"/>
      <c r="AP1308" s="92"/>
      <c r="AQ1308" s="92"/>
      <c r="AR1308" s="92"/>
    </row>
    <row r="1309" spans="1:44" x14ac:dyDescent="0.2">
      <c r="A1309" s="90"/>
      <c r="B1309" s="90"/>
      <c r="C1309" s="91"/>
      <c r="D1309" s="90"/>
      <c r="E1309" s="90"/>
      <c r="F1309" s="90"/>
      <c r="G1309" s="90"/>
      <c r="H1309" s="90"/>
      <c r="I1309" s="90"/>
      <c r="J1309" s="90"/>
      <c r="K1309" s="90"/>
      <c r="L1309" s="90"/>
      <c r="M1309" s="90"/>
      <c r="N1309" s="90"/>
      <c r="O1309" s="90"/>
      <c r="P1309" s="90"/>
      <c r="Q1309" s="90"/>
      <c r="R1309" s="90"/>
      <c r="S1309" s="90"/>
      <c r="T1309" s="90"/>
      <c r="U1309" s="90"/>
      <c r="V1309" s="90"/>
      <c r="W1309" s="90"/>
      <c r="X1309" s="90"/>
      <c r="Y1309" s="90"/>
      <c r="Z1309" s="90"/>
      <c r="AA1309" s="90"/>
      <c r="AB1309" s="90"/>
      <c r="AC1309" s="90"/>
      <c r="AD1309" s="90"/>
      <c r="AE1309" s="90"/>
      <c r="AF1309" s="90"/>
      <c r="AG1309" s="90"/>
      <c r="AH1309" s="90"/>
      <c r="AI1309" s="90"/>
      <c r="AJ1309" s="92"/>
      <c r="AK1309" s="92"/>
      <c r="AL1309" s="92"/>
      <c r="AM1309" s="92"/>
      <c r="AN1309" s="92"/>
      <c r="AO1309" s="92"/>
      <c r="AP1309" s="92"/>
      <c r="AQ1309" s="92"/>
      <c r="AR1309" s="92"/>
    </row>
    <row r="1310" spans="1:44" x14ac:dyDescent="0.2">
      <c r="A1310" s="90"/>
      <c r="B1310" s="90"/>
      <c r="C1310" s="91"/>
      <c r="D1310" s="90"/>
      <c r="E1310" s="90"/>
      <c r="F1310" s="90"/>
      <c r="G1310" s="90"/>
      <c r="H1310" s="90"/>
      <c r="I1310" s="90"/>
      <c r="J1310" s="90"/>
      <c r="K1310" s="90"/>
      <c r="L1310" s="90"/>
      <c r="M1310" s="90"/>
      <c r="N1310" s="90"/>
      <c r="O1310" s="90"/>
      <c r="P1310" s="90"/>
      <c r="Q1310" s="90"/>
      <c r="R1310" s="90"/>
      <c r="S1310" s="90"/>
      <c r="T1310" s="90"/>
      <c r="U1310" s="90"/>
      <c r="V1310" s="90"/>
      <c r="W1310" s="90"/>
      <c r="X1310" s="90"/>
      <c r="Y1310" s="90"/>
      <c r="Z1310" s="90"/>
      <c r="AA1310" s="90"/>
      <c r="AB1310" s="90"/>
      <c r="AC1310" s="90"/>
      <c r="AD1310" s="90"/>
      <c r="AE1310" s="90"/>
      <c r="AF1310" s="90"/>
      <c r="AG1310" s="90"/>
      <c r="AH1310" s="90"/>
      <c r="AI1310" s="90"/>
      <c r="AJ1310" s="92"/>
      <c r="AK1310" s="92"/>
      <c r="AL1310" s="92"/>
      <c r="AM1310" s="92"/>
      <c r="AN1310" s="92"/>
      <c r="AO1310" s="92"/>
      <c r="AP1310" s="92"/>
      <c r="AQ1310" s="92"/>
      <c r="AR1310" s="92"/>
    </row>
    <row r="1311" spans="1:44" x14ac:dyDescent="0.2">
      <c r="A1311" s="90"/>
      <c r="B1311" s="90"/>
      <c r="C1311" s="91"/>
      <c r="D1311" s="90"/>
      <c r="E1311" s="90"/>
      <c r="F1311" s="90"/>
      <c r="G1311" s="90"/>
      <c r="H1311" s="90"/>
      <c r="I1311" s="90"/>
      <c r="J1311" s="90"/>
      <c r="K1311" s="90"/>
      <c r="L1311" s="90"/>
      <c r="M1311" s="90"/>
      <c r="N1311" s="90"/>
      <c r="O1311" s="90"/>
      <c r="P1311" s="90"/>
      <c r="Q1311" s="90"/>
      <c r="R1311" s="90"/>
      <c r="S1311" s="90"/>
      <c r="T1311" s="90"/>
      <c r="U1311" s="90"/>
      <c r="V1311" s="90"/>
      <c r="W1311" s="90"/>
      <c r="X1311" s="90"/>
      <c r="Y1311" s="90"/>
      <c r="Z1311" s="90"/>
      <c r="AA1311" s="90"/>
      <c r="AB1311" s="90"/>
      <c r="AC1311" s="90"/>
      <c r="AD1311" s="90"/>
      <c r="AE1311" s="90"/>
      <c r="AF1311" s="90"/>
      <c r="AG1311" s="90"/>
      <c r="AH1311" s="90"/>
      <c r="AI1311" s="90"/>
      <c r="AJ1311" s="92"/>
      <c r="AK1311" s="92"/>
      <c r="AL1311" s="92"/>
      <c r="AM1311" s="92"/>
      <c r="AN1311" s="92"/>
      <c r="AO1311" s="92"/>
      <c r="AP1311" s="92"/>
      <c r="AQ1311" s="92"/>
      <c r="AR1311" s="92"/>
    </row>
    <row r="1312" spans="1:44" x14ac:dyDescent="0.2">
      <c r="A1312" s="90"/>
      <c r="B1312" s="90"/>
      <c r="C1312" s="91"/>
      <c r="D1312" s="90"/>
      <c r="E1312" s="90"/>
      <c r="F1312" s="90"/>
      <c r="G1312" s="90"/>
      <c r="H1312" s="90"/>
      <c r="I1312" s="90"/>
      <c r="J1312" s="90"/>
      <c r="K1312" s="90"/>
      <c r="L1312" s="90"/>
      <c r="M1312" s="90"/>
      <c r="N1312" s="90"/>
      <c r="O1312" s="90"/>
      <c r="P1312" s="90"/>
      <c r="Q1312" s="90"/>
      <c r="R1312" s="90"/>
      <c r="S1312" s="90"/>
      <c r="T1312" s="90"/>
      <c r="U1312" s="90"/>
      <c r="V1312" s="90"/>
      <c r="W1312" s="90"/>
      <c r="X1312" s="90"/>
      <c r="Y1312" s="90"/>
      <c r="Z1312" s="90"/>
      <c r="AA1312" s="90"/>
      <c r="AB1312" s="90"/>
      <c r="AC1312" s="90"/>
      <c r="AD1312" s="90"/>
      <c r="AE1312" s="90"/>
      <c r="AF1312" s="90"/>
      <c r="AG1312" s="90"/>
      <c r="AH1312" s="90"/>
      <c r="AI1312" s="90"/>
      <c r="AJ1312" s="92"/>
      <c r="AK1312" s="92"/>
      <c r="AL1312" s="92"/>
      <c r="AM1312" s="92"/>
      <c r="AN1312" s="92"/>
      <c r="AO1312" s="92"/>
      <c r="AP1312" s="92"/>
      <c r="AQ1312" s="92"/>
      <c r="AR1312" s="92"/>
    </row>
    <row r="1313" spans="1:44" x14ac:dyDescent="0.2">
      <c r="A1313" s="90"/>
      <c r="B1313" s="90"/>
      <c r="C1313" s="91"/>
      <c r="D1313" s="90"/>
      <c r="E1313" s="90"/>
      <c r="F1313" s="90"/>
      <c r="G1313" s="90"/>
      <c r="H1313" s="90"/>
      <c r="I1313" s="90"/>
      <c r="J1313" s="90"/>
      <c r="K1313" s="90"/>
      <c r="L1313" s="90"/>
      <c r="M1313" s="90"/>
      <c r="N1313" s="90"/>
      <c r="O1313" s="90"/>
      <c r="P1313" s="90"/>
      <c r="Q1313" s="90"/>
      <c r="R1313" s="90"/>
      <c r="S1313" s="90"/>
      <c r="T1313" s="90"/>
      <c r="U1313" s="90"/>
      <c r="V1313" s="90"/>
      <c r="W1313" s="90"/>
      <c r="X1313" s="90"/>
      <c r="Y1313" s="90"/>
      <c r="Z1313" s="90"/>
      <c r="AA1313" s="90"/>
      <c r="AB1313" s="90"/>
      <c r="AC1313" s="90"/>
      <c r="AD1313" s="90"/>
      <c r="AE1313" s="90"/>
      <c r="AF1313" s="90"/>
      <c r="AG1313" s="90"/>
      <c r="AH1313" s="90"/>
      <c r="AI1313" s="90"/>
      <c r="AJ1313" s="92"/>
      <c r="AK1313" s="92"/>
      <c r="AL1313" s="92"/>
      <c r="AM1313" s="92"/>
      <c r="AN1313" s="92"/>
      <c r="AO1313" s="92"/>
      <c r="AP1313" s="92"/>
      <c r="AQ1313" s="92"/>
      <c r="AR1313" s="92"/>
    </row>
    <row r="1314" spans="1:44" x14ac:dyDescent="0.2">
      <c r="A1314" s="90"/>
      <c r="B1314" s="90"/>
      <c r="C1314" s="91"/>
      <c r="D1314" s="90"/>
      <c r="E1314" s="90"/>
      <c r="F1314" s="90"/>
      <c r="G1314" s="90"/>
      <c r="H1314" s="90"/>
      <c r="I1314" s="90"/>
      <c r="J1314" s="90"/>
      <c r="K1314" s="90"/>
      <c r="L1314" s="90"/>
      <c r="M1314" s="90"/>
      <c r="N1314" s="90"/>
      <c r="O1314" s="90"/>
      <c r="P1314" s="90"/>
      <c r="Q1314" s="90"/>
      <c r="R1314" s="90"/>
      <c r="S1314" s="90"/>
      <c r="T1314" s="90"/>
      <c r="U1314" s="90"/>
      <c r="V1314" s="90"/>
      <c r="W1314" s="90"/>
      <c r="X1314" s="90"/>
      <c r="Y1314" s="90"/>
      <c r="Z1314" s="90"/>
      <c r="AA1314" s="90"/>
      <c r="AB1314" s="90"/>
      <c r="AC1314" s="90"/>
      <c r="AD1314" s="90"/>
      <c r="AE1314" s="90"/>
      <c r="AF1314" s="90"/>
      <c r="AG1314" s="90"/>
      <c r="AH1314" s="90"/>
      <c r="AI1314" s="90"/>
      <c r="AJ1314" s="92"/>
      <c r="AK1314" s="92"/>
      <c r="AL1314" s="92"/>
      <c r="AM1314" s="92"/>
      <c r="AN1314" s="92"/>
      <c r="AO1314" s="92"/>
      <c r="AP1314" s="92"/>
      <c r="AQ1314" s="92"/>
      <c r="AR1314" s="92"/>
    </row>
    <row r="1315" spans="1:44" x14ac:dyDescent="0.2">
      <c r="A1315" s="90"/>
      <c r="B1315" s="90"/>
      <c r="C1315" s="91"/>
      <c r="D1315" s="90"/>
      <c r="E1315" s="90"/>
      <c r="F1315" s="90"/>
      <c r="G1315" s="90"/>
      <c r="H1315" s="90"/>
      <c r="I1315" s="90"/>
      <c r="J1315" s="90"/>
      <c r="K1315" s="90"/>
      <c r="L1315" s="90"/>
      <c r="M1315" s="90"/>
      <c r="N1315" s="90"/>
      <c r="O1315" s="90"/>
      <c r="P1315" s="90"/>
      <c r="Q1315" s="90"/>
      <c r="R1315" s="90"/>
      <c r="S1315" s="90"/>
      <c r="T1315" s="90"/>
      <c r="U1315" s="90"/>
      <c r="V1315" s="90"/>
      <c r="W1315" s="90"/>
      <c r="X1315" s="90"/>
      <c r="Y1315" s="90"/>
      <c r="Z1315" s="90"/>
      <c r="AA1315" s="90"/>
      <c r="AB1315" s="90"/>
      <c r="AC1315" s="90"/>
      <c r="AD1315" s="90"/>
      <c r="AE1315" s="90"/>
      <c r="AF1315" s="90"/>
      <c r="AG1315" s="90"/>
      <c r="AH1315" s="90"/>
      <c r="AI1315" s="90"/>
      <c r="AJ1315" s="92"/>
      <c r="AK1315" s="92"/>
      <c r="AL1315" s="92"/>
      <c r="AM1315" s="92"/>
      <c r="AN1315" s="92"/>
      <c r="AO1315" s="92"/>
      <c r="AP1315" s="92"/>
      <c r="AQ1315" s="92"/>
      <c r="AR1315" s="92"/>
    </row>
    <row r="1316" spans="1:44" x14ac:dyDescent="0.2">
      <c r="A1316" s="90"/>
      <c r="B1316" s="90"/>
      <c r="C1316" s="91"/>
      <c r="D1316" s="90"/>
      <c r="E1316" s="90"/>
      <c r="F1316" s="90"/>
      <c r="G1316" s="90"/>
      <c r="H1316" s="90"/>
      <c r="I1316" s="90"/>
      <c r="J1316" s="90"/>
      <c r="K1316" s="90"/>
      <c r="L1316" s="90"/>
      <c r="M1316" s="90"/>
      <c r="N1316" s="90"/>
      <c r="O1316" s="90"/>
      <c r="P1316" s="90"/>
      <c r="Q1316" s="90"/>
      <c r="R1316" s="90"/>
      <c r="S1316" s="90"/>
      <c r="T1316" s="90"/>
      <c r="U1316" s="90"/>
      <c r="V1316" s="90"/>
      <c r="W1316" s="90"/>
      <c r="X1316" s="90"/>
      <c r="Y1316" s="90"/>
      <c r="Z1316" s="90"/>
      <c r="AA1316" s="90"/>
      <c r="AB1316" s="90"/>
      <c r="AC1316" s="90"/>
      <c r="AD1316" s="90"/>
      <c r="AE1316" s="90"/>
      <c r="AF1316" s="90"/>
      <c r="AG1316" s="90"/>
      <c r="AH1316" s="90"/>
      <c r="AI1316" s="90"/>
      <c r="AJ1316" s="92"/>
      <c r="AK1316" s="92"/>
      <c r="AL1316" s="92"/>
      <c r="AM1316" s="92"/>
      <c r="AN1316" s="92"/>
      <c r="AO1316" s="92"/>
      <c r="AP1316" s="92"/>
      <c r="AQ1316" s="92"/>
      <c r="AR1316" s="92"/>
    </row>
    <row r="1317" spans="1:44" x14ac:dyDescent="0.2">
      <c r="A1317" s="90"/>
      <c r="B1317" s="90"/>
      <c r="C1317" s="91"/>
      <c r="D1317" s="90"/>
      <c r="E1317" s="90"/>
      <c r="F1317" s="90"/>
      <c r="G1317" s="90"/>
      <c r="H1317" s="90"/>
      <c r="I1317" s="90"/>
      <c r="J1317" s="90"/>
      <c r="K1317" s="90"/>
      <c r="L1317" s="90"/>
      <c r="M1317" s="90"/>
      <c r="N1317" s="90"/>
      <c r="O1317" s="90"/>
      <c r="P1317" s="90"/>
      <c r="Q1317" s="90"/>
      <c r="R1317" s="90"/>
      <c r="S1317" s="90"/>
      <c r="T1317" s="90"/>
      <c r="U1317" s="90"/>
      <c r="V1317" s="90"/>
      <c r="W1317" s="90"/>
      <c r="X1317" s="90"/>
      <c r="Y1317" s="90"/>
      <c r="Z1317" s="90"/>
      <c r="AA1317" s="90"/>
      <c r="AB1317" s="90"/>
      <c r="AC1317" s="90"/>
      <c r="AD1317" s="90"/>
      <c r="AE1317" s="90"/>
      <c r="AF1317" s="90"/>
      <c r="AG1317" s="90"/>
      <c r="AH1317" s="90"/>
      <c r="AI1317" s="90"/>
      <c r="AJ1317" s="92"/>
      <c r="AK1317" s="92"/>
      <c r="AL1317" s="92"/>
      <c r="AM1317" s="92"/>
      <c r="AN1317" s="92"/>
      <c r="AO1317" s="92"/>
      <c r="AP1317" s="92"/>
      <c r="AQ1317" s="92"/>
      <c r="AR1317" s="92"/>
    </row>
    <row r="1318" spans="1:44" x14ac:dyDescent="0.2">
      <c r="A1318" s="90"/>
      <c r="B1318" s="90"/>
      <c r="C1318" s="91"/>
      <c r="D1318" s="90"/>
      <c r="E1318" s="90"/>
      <c r="F1318" s="90"/>
      <c r="G1318" s="90"/>
      <c r="H1318" s="90"/>
      <c r="I1318" s="90"/>
      <c r="J1318" s="90"/>
      <c r="K1318" s="90"/>
      <c r="L1318" s="90"/>
      <c r="M1318" s="90"/>
      <c r="N1318" s="90"/>
      <c r="O1318" s="90"/>
      <c r="P1318" s="90"/>
      <c r="Q1318" s="90"/>
      <c r="R1318" s="90"/>
      <c r="S1318" s="90"/>
      <c r="T1318" s="90"/>
      <c r="U1318" s="90"/>
      <c r="V1318" s="90"/>
      <c r="W1318" s="90"/>
      <c r="X1318" s="90"/>
      <c r="Y1318" s="90"/>
      <c r="Z1318" s="90"/>
      <c r="AA1318" s="90"/>
      <c r="AB1318" s="90"/>
      <c r="AC1318" s="90"/>
      <c r="AD1318" s="90"/>
      <c r="AE1318" s="90"/>
      <c r="AF1318" s="90"/>
      <c r="AG1318" s="90"/>
      <c r="AH1318" s="90"/>
      <c r="AI1318" s="90"/>
      <c r="AJ1318" s="92"/>
      <c r="AK1318" s="92"/>
      <c r="AL1318" s="92"/>
      <c r="AM1318" s="92"/>
      <c r="AN1318" s="92"/>
      <c r="AO1318" s="92"/>
      <c r="AP1318" s="92"/>
      <c r="AQ1318" s="92"/>
      <c r="AR1318" s="92"/>
    </row>
    <row r="1319" spans="1:44" x14ac:dyDescent="0.2">
      <c r="A1319" s="90"/>
      <c r="B1319" s="90"/>
      <c r="C1319" s="91"/>
      <c r="D1319" s="90"/>
      <c r="E1319" s="90"/>
      <c r="F1319" s="90"/>
      <c r="G1319" s="90"/>
      <c r="H1319" s="90"/>
      <c r="I1319" s="90"/>
      <c r="J1319" s="90"/>
      <c r="K1319" s="90"/>
      <c r="L1319" s="90"/>
      <c r="M1319" s="90"/>
      <c r="N1319" s="90"/>
      <c r="O1319" s="90"/>
      <c r="P1319" s="90"/>
      <c r="Q1319" s="90"/>
      <c r="R1319" s="90"/>
      <c r="S1319" s="90"/>
      <c r="T1319" s="90"/>
      <c r="U1319" s="90"/>
      <c r="V1319" s="90"/>
      <c r="W1319" s="90"/>
      <c r="X1319" s="90"/>
      <c r="Y1319" s="90"/>
      <c r="Z1319" s="90"/>
      <c r="AA1319" s="90"/>
      <c r="AB1319" s="90"/>
      <c r="AC1319" s="90"/>
      <c r="AD1319" s="90"/>
      <c r="AE1319" s="90"/>
      <c r="AF1319" s="90"/>
      <c r="AG1319" s="90"/>
      <c r="AH1319" s="90"/>
      <c r="AI1319" s="90"/>
      <c r="AJ1319" s="92"/>
      <c r="AK1319" s="92"/>
      <c r="AL1319" s="92"/>
      <c r="AM1319" s="92"/>
      <c r="AN1319" s="92"/>
      <c r="AO1319" s="92"/>
      <c r="AP1319" s="92"/>
      <c r="AQ1319" s="92"/>
      <c r="AR1319" s="92"/>
    </row>
    <row r="1320" spans="1:44" x14ac:dyDescent="0.2">
      <c r="A1320" s="90"/>
      <c r="B1320" s="90"/>
      <c r="C1320" s="91"/>
      <c r="D1320" s="90"/>
      <c r="E1320" s="90"/>
      <c r="F1320" s="90"/>
      <c r="G1320" s="90"/>
      <c r="H1320" s="90"/>
      <c r="I1320" s="90"/>
      <c r="J1320" s="90"/>
      <c r="K1320" s="90"/>
      <c r="L1320" s="90"/>
      <c r="M1320" s="90"/>
      <c r="N1320" s="90"/>
      <c r="O1320" s="90"/>
      <c r="P1320" s="90"/>
      <c r="Q1320" s="90"/>
      <c r="R1320" s="90"/>
      <c r="S1320" s="90"/>
      <c r="T1320" s="90"/>
      <c r="U1320" s="90"/>
      <c r="V1320" s="90"/>
      <c r="W1320" s="90"/>
      <c r="X1320" s="90"/>
      <c r="Y1320" s="90"/>
      <c r="Z1320" s="90"/>
      <c r="AA1320" s="90"/>
      <c r="AB1320" s="90"/>
      <c r="AC1320" s="90"/>
      <c r="AD1320" s="90"/>
      <c r="AE1320" s="90"/>
      <c r="AF1320" s="90"/>
      <c r="AG1320" s="90"/>
      <c r="AH1320" s="90"/>
      <c r="AI1320" s="90"/>
      <c r="AJ1320" s="92"/>
      <c r="AK1320" s="92"/>
      <c r="AL1320" s="92"/>
      <c r="AM1320" s="92"/>
      <c r="AN1320" s="92"/>
      <c r="AO1320" s="92"/>
      <c r="AP1320" s="92"/>
      <c r="AQ1320" s="92"/>
      <c r="AR1320" s="92"/>
    </row>
    <row r="1321" spans="1:44" x14ac:dyDescent="0.2">
      <c r="A1321" s="90"/>
      <c r="B1321" s="90"/>
      <c r="C1321" s="91"/>
      <c r="D1321" s="90"/>
      <c r="E1321" s="90"/>
      <c r="F1321" s="90"/>
      <c r="G1321" s="90"/>
      <c r="H1321" s="90"/>
      <c r="I1321" s="90"/>
      <c r="J1321" s="90"/>
      <c r="K1321" s="90"/>
      <c r="L1321" s="90"/>
      <c r="M1321" s="90"/>
      <c r="N1321" s="90"/>
      <c r="O1321" s="90"/>
      <c r="P1321" s="90"/>
      <c r="Q1321" s="90"/>
      <c r="R1321" s="90"/>
      <c r="S1321" s="90"/>
      <c r="T1321" s="90"/>
      <c r="U1321" s="90"/>
      <c r="V1321" s="90"/>
      <c r="W1321" s="90"/>
      <c r="X1321" s="90"/>
      <c r="Y1321" s="90"/>
      <c r="Z1321" s="90"/>
      <c r="AA1321" s="90"/>
      <c r="AB1321" s="90"/>
      <c r="AC1321" s="90"/>
      <c r="AD1321" s="90"/>
      <c r="AE1321" s="90"/>
      <c r="AF1321" s="90"/>
      <c r="AG1321" s="90"/>
      <c r="AH1321" s="90"/>
      <c r="AI1321" s="90"/>
      <c r="AJ1321" s="92"/>
      <c r="AK1321" s="92"/>
      <c r="AL1321" s="92"/>
      <c r="AM1321" s="92"/>
      <c r="AN1321" s="92"/>
      <c r="AO1321" s="92"/>
      <c r="AP1321" s="92"/>
      <c r="AQ1321" s="92"/>
      <c r="AR1321" s="92"/>
    </row>
    <row r="1322" spans="1:44" x14ac:dyDescent="0.2">
      <c r="A1322" s="90"/>
      <c r="B1322" s="90"/>
      <c r="C1322" s="91"/>
      <c r="D1322" s="90"/>
      <c r="E1322" s="90"/>
      <c r="F1322" s="90"/>
      <c r="G1322" s="90"/>
      <c r="H1322" s="90"/>
      <c r="I1322" s="90"/>
      <c r="J1322" s="90"/>
      <c r="K1322" s="90"/>
      <c r="L1322" s="90"/>
      <c r="M1322" s="90"/>
      <c r="N1322" s="90"/>
      <c r="O1322" s="90"/>
      <c r="P1322" s="90"/>
      <c r="Q1322" s="90"/>
      <c r="R1322" s="90"/>
      <c r="S1322" s="90"/>
      <c r="T1322" s="90"/>
      <c r="U1322" s="90"/>
      <c r="V1322" s="90"/>
      <c r="W1322" s="90"/>
      <c r="X1322" s="90"/>
      <c r="Y1322" s="90"/>
      <c r="Z1322" s="90"/>
      <c r="AA1322" s="90"/>
      <c r="AB1322" s="90"/>
      <c r="AC1322" s="90"/>
      <c r="AD1322" s="90"/>
      <c r="AE1322" s="90"/>
      <c r="AF1322" s="90"/>
      <c r="AG1322" s="90"/>
      <c r="AH1322" s="90"/>
      <c r="AI1322" s="90"/>
      <c r="AJ1322" s="92"/>
      <c r="AK1322" s="92"/>
      <c r="AL1322" s="92"/>
      <c r="AM1322" s="92"/>
      <c r="AN1322" s="92"/>
      <c r="AO1322" s="92"/>
      <c r="AP1322" s="92"/>
      <c r="AQ1322" s="92"/>
      <c r="AR1322" s="92"/>
    </row>
    <row r="1323" spans="1:44" x14ac:dyDescent="0.2">
      <c r="A1323" s="90"/>
      <c r="B1323" s="90"/>
      <c r="C1323" s="91"/>
      <c r="D1323" s="90"/>
      <c r="E1323" s="90"/>
      <c r="F1323" s="90"/>
      <c r="G1323" s="90"/>
      <c r="H1323" s="90"/>
      <c r="I1323" s="90"/>
      <c r="J1323" s="90"/>
      <c r="K1323" s="90"/>
      <c r="L1323" s="90"/>
      <c r="M1323" s="90"/>
      <c r="N1323" s="90"/>
      <c r="O1323" s="90"/>
      <c r="P1323" s="90"/>
      <c r="Q1323" s="90"/>
      <c r="R1323" s="90"/>
      <c r="S1323" s="90"/>
      <c r="T1323" s="90"/>
      <c r="U1323" s="90"/>
      <c r="V1323" s="90"/>
      <c r="W1323" s="90"/>
      <c r="X1323" s="90"/>
      <c r="Y1323" s="90"/>
      <c r="Z1323" s="90"/>
      <c r="AA1323" s="90"/>
      <c r="AB1323" s="90"/>
      <c r="AC1323" s="90"/>
      <c r="AD1323" s="90"/>
      <c r="AE1323" s="90"/>
      <c r="AF1323" s="90"/>
      <c r="AG1323" s="90"/>
      <c r="AH1323" s="90"/>
      <c r="AI1323" s="90"/>
      <c r="AJ1323" s="92"/>
      <c r="AK1323" s="92"/>
      <c r="AL1323" s="92"/>
      <c r="AM1323" s="92"/>
      <c r="AN1323" s="92"/>
      <c r="AO1323" s="92"/>
      <c r="AP1323" s="92"/>
      <c r="AQ1323" s="92"/>
      <c r="AR1323" s="92"/>
    </row>
    <row r="1324" spans="1:44" x14ac:dyDescent="0.2">
      <c r="A1324" s="90"/>
      <c r="B1324" s="90"/>
      <c r="C1324" s="91"/>
      <c r="D1324" s="90"/>
      <c r="E1324" s="90"/>
      <c r="F1324" s="90"/>
      <c r="G1324" s="90"/>
      <c r="H1324" s="90"/>
      <c r="I1324" s="90"/>
      <c r="J1324" s="90"/>
      <c r="K1324" s="90"/>
      <c r="L1324" s="90"/>
      <c r="M1324" s="90"/>
      <c r="N1324" s="90"/>
      <c r="O1324" s="90"/>
      <c r="P1324" s="90"/>
      <c r="Q1324" s="90"/>
      <c r="R1324" s="90"/>
      <c r="S1324" s="90"/>
      <c r="T1324" s="90"/>
      <c r="U1324" s="90"/>
      <c r="V1324" s="90"/>
      <c r="W1324" s="90"/>
      <c r="X1324" s="90"/>
      <c r="Y1324" s="90"/>
      <c r="Z1324" s="90"/>
      <c r="AA1324" s="90"/>
      <c r="AB1324" s="90"/>
      <c r="AC1324" s="90"/>
      <c r="AD1324" s="90"/>
      <c r="AE1324" s="90"/>
      <c r="AF1324" s="90"/>
      <c r="AG1324" s="90"/>
      <c r="AH1324" s="90"/>
      <c r="AI1324" s="90"/>
      <c r="AJ1324" s="92"/>
      <c r="AK1324" s="92"/>
      <c r="AL1324" s="92"/>
      <c r="AM1324" s="92"/>
      <c r="AN1324" s="92"/>
      <c r="AO1324" s="92"/>
      <c r="AP1324" s="92"/>
      <c r="AQ1324" s="92"/>
      <c r="AR1324" s="92"/>
    </row>
    <row r="1325" spans="1:44" x14ac:dyDescent="0.2">
      <c r="A1325" s="90"/>
      <c r="B1325" s="90"/>
      <c r="C1325" s="91"/>
      <c r="D1325" s="90"/>
      <c r="E1325" s="90"/>
      <c r="F1325" s="90"/>
      <c r="G1325" s="90"/>
      <c r="H1325" s="90"/>
      <c r="I1325" s="90"/>
      <c r="J1325" s="90"/>
      <c r="K1325" s="90"/>
      <c r="L1325" s="90"/>
      <c r="M1325" s="90"/>
      <c r="N1325" s="90"/>
      <c r="O1325" s="90"/>
      <c r="P1325" s="90"/>
      <c r="Q1325" s="90"/>
      <c r="R1325" s="90"/>
      <c r="S1325" s="90"/>
      <c r="T1325" s="90"/>
      <c r="U1325" s="90"/>
      <c r="V1325" s="90"/>
      <c r="W1325" s="90"/>
      <c r="X1325" s="90"/>
      <c r="Y1325" s="90"/>
      <c r="Z1325" s="90"/>
      <c r="AA1325" s="90"/>
      <c r="AB1325" s="90"/>
      <c r="AC1325" s="90"/>
      <c r="AD1325" s="90"/>
      <c r="AE1325" s="90"/>
      <c r="AF1325" s="90"/>
      <c r="AG1325" s="90"/>
      <c r="AH1325" s="90"/>
      <c r="AI1325" s="90"/>
      <c r="AJ1325" s="92"/>
      <c r="AK1325" s="92"/>
      <c r="AL1325" s="92"/>
      <c r="AM1325" s="92"/>
      <c r="AN1325" s="92"/>
      <c r="AO1325" s="92"/>
      <c r="AP1325" s="92"/>
      <c r="AQ1325" s="92"/>
      <c r="AR1325" s="92"/>
    </row>
    <row r="1326" spans="1:44" x14ac:dyDescent="0.2">
      <c r="A1326" s="90"/>
      <c r="B1326" s="90"/>
      <c r="C1326" s="91"/>
      <c r="D1326" s="90"/>
      <c r="E1326" s="90"/>
      <c r="F1326" s="90"/>
      <c r="G1326" s="90"/>
      <c r="H1326" s="90"/>
      <c r="I1326" s="90"/>
      <c r="J1326" s="90"/>
      <c r="K1326" s="90"/>
      <c r="L1326" s="90"/>
      <c r="M1326" s="90"/>
      <c r="N1326" s="90"/>
      <c r="O1326" s="90"/>
      <c r="P1326" s="90"/>
      <c r="Q1326" s="90"/>
      <c r="R1326" s="90"/>
      <c r="S1326" s="90"/>
      <c r="T1326" s="90"/>
      <c r="U1326" s="90"/>
      <c r="V1326" s="90"/>
      <c r="W1326" s="90"/>
      <c r="X1326" s="90"/>
      <c r="Y1326" s="90"/>
      <c r="Z1326" s="90"/>
      <c r="AA1326" s="90"/>
      <c r="AB1326" s="90"/>
      <c r="AC1326" s="90"/>
      <c r="AD1326" s="90"/>
      <c r="AE1326" s="90"/>
      <c r="AF1326" s="90"/>
      <c r="AG1326" s="90"/>
      <c r="AH1326" s="90"/>
      <c r="AI1326" s="90"/>
      <c r="AJ1326" s="92"/>
      <c r="AK1326" s="92"/>
      <c r="AL1326" s="92"/>
      <c r="AM1326" s="92"/>
      <c r="AN1326" s="92"/>
      <c r="AO1326" s="92"/>
      <c r="AP1326" s="92"/>
      <c r="AQ1326" s="92"/>
      <c r="AR1326" s="92"/>
    </row>
    <row r="1327" spans="1:44" x14ac:dyDescent="0.2">
      <c r="A1327" s="90"/>
      <c r="B1327" s="90"/>
      <c r="C1327" s="91"/>
      <c r="D1327" s="90"/>
      <c r="E1327" s="90"/>
      <c r="F1327" s="90"/>
      <c r="G1327" s="90"/>
      <c r="H1327" s="90"/>
      <c r="I1327" s="90"/>
      <c r="J1327" s="90"/>
      <c r="K1327" s="90"/>
      <c r="L1327" s="90"/>
      <c r="M1327" s="90"/>
      <c r="N1327" s="90"/>
      <c r="O1327" s="90"/>
      <c r="P1327" s="90"/>
      <c r="Q1327" s="90"/>
      <c r="R1327" s="90"/>
      <c r="S1327" s="90"/>
      <c r="T1327" s="90"/>
      <c r="U1327" s="90"/>
      <c r="V1327" s="90"/>
      <c r="W1327" s="90"/>
      <c r="X1327" s="90"/>
      <c r="Y1327" s="90"/>
      <c r="Z1327" s="90"/>
      <c r="AA1327" s="90"/>
      <c r="AB1327" s="90"/>
      <c r="AC1327" s="90"/>
      <c r="AD1327" s="90"/>
      <c r="AE1327" s="90"/>
      <c r="AF1327" s="90"/>
      <c r="AG1327" s="90"/>
      <c r="AH1327" s="90"/>
      <c r="AI1327" s="90"/>
      <c r="AJ1327" s="92"/>
      <c r="AK1327" s="92"/>
      <c r="AL1327" s="92"/>
      <c r="AM1327" s="92"/>
      <c r="AN1327" s="92"/>
      <c r="AO1327" s="92"/>
      <c r="AP1327" s="92"/>
      <c r="AQ1327" s="92"/>
      <c r="AR1327" s="92"/>
    </row>
    <row r="1328" spans="1:44" x14ac:dyDescent="0.2">
      <c r="A1328" s="90"/>
      <c r="B1328" s="90"/>
      <c r="C1328" s="91"/>
      <c r="D1328" s="90"/>
      <c r="E1328" s="90"/>
      <c r="F1328" s="90"/>
      <c r="G1328" s="90"/>
      <c r="H1328" s="90"/>
      <c r="I1328" s="90"/>
      <c r="J1328" s="90"/>
      <c r="K1328" s="90"/>
      <c r="L1328" s="90"/>
      <c r="M1328" s="90"/>
      <c r="N1328" s="90"/>
      <c r="O1328" s="90"/>
      <c r="P1328" s="90"/>
      <c r="Q1328" s="90"/>
      <c r="R1328" s="90"/>
      <c r="S1328" s="90"/>
      <c r="T1328" s="90"/>
      <c r="U1328" s="90"/>
      <c r="V1328" s="90"/>
      <c r="W1328" s="90"/>
      <c r="X1328" s="90"/>
      <c r="Y1328" s="90"/>
      <c r="Z1328" s="90"/>
      <c r="AA1328" s="90"/>
      <c r="AB1328" s="90"/>
      <c r="AC1328" s="90"/>
      <c r="AD1328" s="90"/>
      <c r="AE1328" s="90"/>
      <c r="AF1328" s="90"/>
      <c r="AG1328" s="90"/>
      <c r="AH1328" s="90"/>
      <c r="AI1328" s="90"/>
      <c r="AJ1328" s="92"/>
      <c r="AK1328" s="92"/>
      <c r="AL1328" s="92"/>
      <c r="AM1328" s="92"/>
      <c r="AN1328" s="92"/>
      <c r="AO1328" s="92"/>
      <c r="AP1328" s="92"/>
      <c r="AQ1328" s="92"/>
      <c r="AR1328" s="92"/>
    </row>
    <row r="1329" spans="1:44" x14ac:dyDescent="0.2">
      <c r="A1329" s="90"/>
      <c r="B1329" s="90"/>
      <c r="C1329" s="91"/>
      <c r="D1329" s="90"/>
      <c r="E1329" s="90"/>
      <c r="F1329" s="90"/>
      <c r="G1329" s="90"/>
      <c r="H1329" s="90"/>
      <c r="I1329" s="90"/>
      <c r="J1329" s="90"/>
      <c r="K1329" s="90"/>
      <c r="L1329" s="90"/>
      <c r="M1329" s="90"/>
      <c r="N1329" s="90"/>
      <c r="O1329" s="90"/>
      <c r="P1329" s="90"/>
      <c r="Q1329" s="90"/>
      <c r="R1329" s="90"/>
      <c r="S1329" s="90"/>
      <c r="T1329" s="90"/>
      <c r="U1329" s="90"/>
      <c r="V1329" s="90"/>
      <c r="W1329" s="90"/>
      <c r="X1329" s="90"/>
      <c r="Y1329" s="90"/>
      <c r="Z1329" s="90"/>
      <c r="AA1329" s="90"/>
      <c r="AB1329" s="90"/>
      <c r="AC1329" s="90"/>
      <c r="AD1329" s="90"/>
      <c r="AE1329" s="90"/>
      <c r="AF1329" s="90"/>
      <c r="AG1329" s="90"/>
      <c r="AH1329" s="90"/>
      <c r="AI1329" s="90"/>
      <c r="AJ1329" s="92"/>
      <c r="AK1329" s="92"/>
      <c r="AL1329" s="92"/>
      <c r="AM1329" s="92"/>
      <c r="AN1329" s="92"/>
      <c r="AO1329" s="92"/>
      <c r="AP1329" s="92"/>
      <c r="AQ1329" s="92"/>
      <c r="AR1329" s="92"/>
    </row>
    <row r="1330" spans="1:44" x14ac:dyDescent="0.2">
      <c r="A1330" s="90"/>
      <c r="B1330" s="90"/>
      <c r="C1330" s="91"/>
      <c r="D1330" s="90"/>
      <c r="E1330" s="90"/>
      <c r="F1330" s="90"/>
      <c r="G1330" s="90"/>
      <c r="H1330" s="90"/>
      <c r="I1330" s="90"/>
      <c r="J1330" s="90"/>
      <c r="K1330" s="90"/>
      <c r="L1330" s="90"/>
      <c r="M1330" s="90"/>
      <c r="N1330" s="90"/>
      <c r="O1330" s="90"/>
      <c r="P1330" s="90"/>
      <c r="Q1330" s="90"/>
      <c r="R1330" s="90"/>
      <c r="S1330" s="90"/>
      <c r="T1330" s="90"/>
      <c r="U1330" s="90"/>
      <c r="V1330" s="90"/>
      <c r="W1330" s="90"/>
      <c r="X1330" s="90"/>
      <c r="Y1330" s="90"/>
      <c r="Z1330" s="90"/>
      <c r="AA1330" s="90"/>
      <c r="AB1330" s="90"/>
      <c r="AC1330" s="90"/>
      <c r="AD1330" s="90"/>
      <c r="AE1330" s="90"/>
      <c r="AF1330" s="90"/>
      <c r="AG1330" s="90"/>
      <c r="AH1330" s="90"/>
      <c r="AI1330" s="90"/>
      <c r="AJ1330" s="92"/>
      <c r="AK1330" s="92"/>
      <c r="AL1330" s="92"/>
      <c r="AM1330" s="92"/>
      <c r="AN1330" s="92"/>
      <c r="AO1330" s="92"/>
      <c r="AP1330" s="92"/>
      <c r="AQ1330" s="92"/>
      <c r="AR1330" s="92"/>
    </row>
    <row r="1331" spans="1:44" x14ac:dyDescent="0.2">
      <c r="A1331" s="90"/>
      <c r="B1331" s="90"/>
      <c r="C1331" s="91"/>
      <c r="D1331" s="90"/>
      <c r="E1331" s="90"/>
      <c r="F1331" s="90"/>
      <c r="G1331" s="90"/>
      <c r="H1331" s="90"/>
      <c r="I1331" s="90"/>
      <c r="J1331" s="90"/>
      <c r="K1331" s="90"/>
      <c r="L1331" s="90"/>
      <c r="M1331" s="90"/>
      <c r="N1331" s="90"/>
      <c r="O1331" s="90"/>
      <c r="P1331" s="90"/>
      <c r="Q1331" s="90"/>
      <c r="R1331" s="90"/>
      <c r="S1331" s="90"/>
      <c r="T1331" s="90"/>
      <c r="U1331" s="90"/>
      <c r="V1331" s="90"/>
      <c r="W1331" s="90"/>
      <c r="X1331" s="90"/>
      <c r="Y1331" s="90"/>
      <c r="Z1331" s="90"/>
      <c r="AA1331" s="90"/>
      <c r="AB1331" s="90"/>
      <c r="AC1331" s="90"/>
      <c r="AD1331" s="90"/>
      <c r="AE1331" s="90"/>
      <c r="AF1331" s="90"/>
      <c r="AG1331" s="90"/>
      <c r="AH1331" s="90"/>
      <c r="AI1331" s="90"/>
      <c r="AJ1331" s="92"/>
      <c r="AK1331" s="92"/>
      <c r="AL1331" s="92"/>
      <c r="AM1331" s="92"/>
      <c r="AN1331" s="92"/>
      <c r="AO1331" s="92"/>
      <c r="AP1331" s="92"/>
      <c r="AQ1331" s="92"/>
      <c r="AR1331" s="92"/>
    </row>
    <row r="1332" spans="1:44" x14ac:dyDescent="0.2">
      <c r="A1332" s="90"/>
      <c r="B1332" s="90"/>
      <c r="C1332" s="91"/>
      <c r="D1332" s="90"/>
      <c r="E1332" s="90"/>
      <c r="F1332" s="90"/>
      <c r="G1332" s="90"/>
      <c r="H1332" s="90"/>
      <c r="I1332" s="90"/>
      <c r="J1332" s="90"/>
      <c r="K1332" s="90"/>
      <c r="L1332" s="90"/>
      <c r="M1332" s="90"/>
      <c r="N1332" s="90"/>
      <c r="O1332" s="90"/>
      <c r="P1332" s="90"/>
      <c r="Q1332" s="90"/>
      <c r="R1332" s="90"/>
      <c r="S1332" s="90"/>
      <c r="T1332" s="90"/>
      <c r="U1332" s="90"/>
      <c r="V1332" s="90"/>
      <c r="W1332" s="90"/>
      <c r="X1332" s="90"/>
      <c r="Y1332" s="90"/>
      <c r="Z1332" s="90"/>
      <c r="AA1332" s="90"/>
      <c r="AB1332" s="90"/>
      <c r="AC1332" s="90"/>
      <c r="AD1332" s="90"/>
      <c r="AE1332" s="90"/>
      <c r="AF1332" s="90"/>
      <c r="AG1332" s="90"/>
      <c r="AH1332" s="90"/>
      <c r="AI1332" s="90"/>
      <c r="AJ1332" s="92"/>
      <c r="AK1332" s="92"/>
      <c r="AL1332" s="92"/>
      <c r="AM1332" s="92"/>
      <c r="AN1332" s="92"/>
      <c r="AO1332" s="92"/>
      <c r="AP1332" s="92"/>
      <c r="AQ1332" s="92"/>
      <c r="AR1332" s="92"/>
    </row>
    <row r="1333" spans="1:44" x14ac:dyDescent="0.2">
      <c r="A1333" s="90"/>
      <c r="B1333" s="90"/>
      <c r="C1333" s="91"/>
      <c r="D1333" s="90"/>
      <c r="E1333" s="90"/>
      <c r="F1333" s="90"/>
      <c r="G1333" s="90"/>
      <c r="H1333" s="90"/>
      <c r="I1333" s="90"/>
      <c r="J1333" s="90"/>
      <c r="K1333" s="90"/>
      <c r="L1333" s="90"/>
      <c r="M1333" s="90"/>
      <c r="N1333" s="90"/>
      <c r="O1333" s="90"/>
      <c r="P1333" s="90"/>
      <c r="Q1333" s="90"/>
      <c r="R1333" s="90"/>
      <c r="S1333" s="90"/>
      <c r="T1333" s="90"/>
      <c r="U1333" s="90"/>
      <c r="V1333" s="90"/>
      <c r="W1333" s="90"/>
      <c r="X1333" s="90"/>
      <c r="Y1333" s="90"/>
      <c r="Z1333" s="90"/>
      <c r="AA1333" s="90"/>
      <c r="AB1333" s="90"/>
      <c r="AC1333" s="90"/>
      <c r="AD1333" s="90"/>
      <c r="AE1333" s="90"/>
      <c r="AF1333" s="90"/>
      <c r="AG1333" s="90"/>
      <c r="AH1333" s="90"/>
      <c r="AI1333" s="90"/>
      <c r="AJ1333" s="92"/>
      <c r="AK1333" s="92"/>
      <c r="AL1333" s="92"/>
      <c r="AM1333" s="92"/>
      <c r="AN1333" s="92"/>
      <c r="AO1333" s="92"/>
      <c r="AP1333" s="92"/>
      <c r="AQ1333" s="92"/>
      <c r="AR1333" s="92"/>
    </row>
    <row r="1334" spans="1:44" x14ac:dyDescent="0.2">
      <c r="A1334" s="90"/>
      <c r="B1334" s="90"/>
      <c r="C1334" s="91"/>
      <c r="D1334" s="90"/>
      <c r="E1334" s="90"/>
      <c r="F1334" s="90"/>
      <c r="G1334" s="90"/>
      <c r="H1334" s="90"/>
      <c r="I1334" s="90"/>
      <c r="J1334" s="90"/>
      <c r="K1334" s="90"/>
      <c r="L1334" s="90"/>
      <c r="M1334" s="90"/>
      <c r="N1334" s="90"/>
      <c r="O1334" s="90"/>
      <c r="P1334" s="90"/>
      <c r="Q1334" s="90"/>
      <c r="R1334" s="90"/>
      <c r="S1334" s="90"/>
      <c r="T1334" s="90"/>
      <c r="U1334" s="90"/>
      <c r="V1334" s="90"/>
      <c r="W1334" s="90"/>
      <c r="X1334" s="90"/>
      <c r="Y1334" s="90"/>
      <c r="Z1334" s="90"/>
      <c r="AA1334" s="90"/>
      <c r="AB1334" s="90"/>
      <c r="AC1334" s="90"/>
      <c r="AD1334" s="90"/>
      <c r="AE1334" s="90"/>
      <c r="AF1334" s="90"/>
      <c r="AG1334" s="90"/>
      <c r="AH1334" s="90"/>
      <c r="AI1334" s="90"/>
      <c r="AJ1334" s="92"/>
      <c r="AK1334" s="92"/>
      <c r="AL1334" s="92"/>
      <c r="AM1334" s="92"/>
      <c r="AN1334" s="92"/>
      <c r="AO1334" s="92"/>
      <c r="AP1334" s="92"/>
      <c r="AQ1334" s="92"/>
      <c r="AR1334" s="92"/>
    </row>
    <row r="1335" spans="1:44" x14ac:dyDescent="0.2">
      <c r="A1335" s="90"/>
      <c r="B1335" s="90"/>
      <c r="C1335" s="91"/>
      <c r="D1335" s="90"/>
      <c r="E1335" s="90"/>
      <c r="F1335" s="90"/>
      <c r="G1335" s="90"/>
      <c r="H1335" s="90"/>
      <c r="I1335" s="90"/>
      <c r="J1335" s="90"/>
      <c r="K1335" s="90"/>
      <c r="L1335" s="90"/>
      <c r="M1335" s="90"/>
      <c r="N1335" s="90"/>
      <c r="O1335" s="90"/>
      <c r="P1335" s="90"/>
      <c r="Q1335" s="90"/>
      <c r="R1335" s="90"/>
      <c r="S1335" s="90"/>
      <c r="T1335" s="90"/>
      <c r="U1335" s="90"/>
      <c r="V1335" s="90"/>
      <c r="W1335" s="90"/>
      <c r="X1335" s="90"/>
      <c r="Y1335" s="90"/>
      <c r="Z1335" s="90"/>
      <c r="AA1335" s="90"/>
      <c r="AB1335" s="90"/>
      <c r="AC1335" s="90"/>
      <c r="AD1335" s="90"/>
      <c r="AE1335" s="90"/>
      <c r="AF1335" s="90"/>
      <c r="AG1335" s="90"/>
      <c r="AH1335" s="90"/>
      <c r="AI1335" s="90"/>
      <c r="AJ1335" s="92"/>
      <c r="AK1335" s="92"/>
      <c r="AL1335" s="92"/>
      <c r="AM1335" s="92"/>
      <c r="AN1335" s="92"/>
      <c r="AO1335" s="92"/>
      <c r="AP1335" s="92"/>
      <c r="AQ1335" s="92"/>
      <c r="AR1335" s="92"/>
    </row>
    <row r="1336" spans="1:44" x14ac:dyDescent="0.2">
      <c r="A1336" s="90"/>
      <c r="B1336" s="90"/>
      <c r="C1336" s="91"/>
      <c r="D1336" s="90"/>
      <c r="E1336" s="90"/>
      <c r="F1336" s="90"/>
      <c r="G1336" s="90"/>
      <c r="H1336" s="90"/>
      <c r="I1336" s="90"/>
      <c r="J1336" s="90"/>
      <c r="K1336" s="90"/>
      <c r="L1336" s="90"/>
      <c r="M1336" s="90"/>
      <c r="N1336" s="90"/>
      <c r="O1336" s="90"/>
      <c r="P1336" s="90"/>
      <c r="Q1336" s="90"/>
      <c r="R1336" s="90"/>
      <c r="S1336" s="90"/>
      <c r="T1336" s="90"/>
      <c r="U1336" s="90"/>
      <c r="V1336" s="90"/>
      <c r="W1336" s="90"/>
      <c r="X1336" s="90"/>
      <c r="Y1336" s="90"/>
      <c r="Z1336" s="90"/>
      <c r="AA1336" s="90"/>
      <c r="AB1336" s="90"/>
      <c r="AC1336" s="90"/>
      <c r="AD1336" s="90"/>
      <c r="AE1336" s="90"/>
      <c r="AF1336" s="90"/>
      <c r="AG1336" s="90"/>
      <c r="AH1336" s="90"/>
      <c r="AI1336" s="90"/>
      <c r="AJ1336" s="92"/>
      <c r="AK1336" s="92"/>
      <c r="AL1336" s="92"/>
      <c r="AM1336" s="92"/>
      <c r="AN1336" s="92"/>
      <c r="AO1336" s="92"/>
      <c r="AP1336" s="92"/>
      <c r="AQ1336" s="92"/>
      <c r="AR1336" s="92"/>
    </row>
    <row r="1337" spans="1:44" x14ac:dyDescent="0.2">
      <c r="A1337" s="90"/>
      <c r="B1337" s="90"/>
      <c r="C1337" s="91"/>
      <c r="D1337" s="90"/>
      <c r="E1337" s="90"/>
      <c r="F1337" s="90"/>
      <c r="G1337" s="90"/>
      <c r="H1337" s="90"/>
      <c r="I1337" s="90"/>
      <c r="J1337" s="90"/>
      <c r="K1337" s="90"/>
      <c r="L1337" s="90"/>
      <c r="M1337" s="90"/>
      <c r="N1337" s="90"/>
      <c r="O1337" s="90"/>
      <c r="P1337" s="90"/>
      <c r="Q1337" s="90"/>
      <c r="R1337" s="90"/>
      <c r="S1337" s="90"/>
      <c r="T1337" s="90"/>
      <c r="U1337" s="90"/>
      <c r="V1337" s="90"/>
      <c r="W1337" s="90"/>
      <c r="X1337" s="90"/>
      <c r="Y1337" s="90"/>
      <c r="Z1337" s="90"/>
      <c r="AA1337" s="90"/>
      <c r="AB1337" s="90"/>
      <c r="AC1337" s="90"/>
      <c r="AD1337" s="90"/>
      <c r="AE1337" s="90"/>
      <c r="AF1337" s="90"/>
      <c r="AG1337" s="90"/>
      <c r="AH1337" s="90"/>
      <c r="AI1337" s="90"/>
      <c r="AJ1337" s="92"/>
      <c r="AK1337" s="92"/>
      <c r="AL1337" s="92"/>
      <c r="AM1337" s="92"/>
      <c r="AN1337" s="92"/>
      <c r="AO1337" s="92"/>
      <c r="AP1337" s="92"/>
      <c r="AQ1337" s="92"/>
      <c r="AR1337" s="92"/>
    </row>
    <row r="1338" spans="1:44" x14ac:dyDescent="0.2">
      <c r="A1338" s="90"/>
      <c r="B1338" s="90"/>
      <c r="C1338" s="91"/>
      <c r="D1338" s="90"/>
      <c r="E1338" s="90"/>
      <c r="F1338" s="90"/>
      <c r="G1338" s="90"/>
      <c r="H1338" s="90"/>
      <c r="I1338" s="90"/>
      <c r="J1338" s="90"/>
      <c r="K1338" s="90"/>
      <c r="L1338" s="90"/>
      <c r="M1338" s="90"/>
      <c r="N1338" s="90"/>
      <c r="O1338" s="90"/>
      <c r="P1338" s="90"/>
      <c r="Q1338" s="90"/>
      <c r="R1338" s="90"/>
      <c r="S1338" s="90"/>
      <c r="T1338" s="90"/>
      <c r="U1338" s="90"/>
      <c r="V1338" s="90"/>
      <c r="W1338" s="90"/>
      <c r="X1338" s="90"/>
      <c r="Y1338" s="90"/>
      <c r="Z1338" s="90"/>
      <c r="AA1338" s="90"/>
      <c r="AB1338" s="90"/>
      <c r="AC1338" s="90"/>
      <c r="AD1338" s="90"/>
      <c r="AE1338" s="90"/>
      <c r="AF1338" s="90"/>
      <c r="AG1338" s="90"/>
      <c r="AH1338" s="90"/>
      <c r="AI1338" s="90"/>
      <c r="AJ1338" s="92"/>
      <c r="AK1338" s="92"/>
      <c r="AL1338" s="92"/>
      <c r="AM1338" s="92"/>
      <c r="AN1338" s="92"/>
      <c r="AO1338" s="92"/>
      <c r="AP1338" s="92"/>
      <c r="AQ1338" s="92"/>
      <c r="AR1338" s="92"/>
    </row>
    <row r="1339" spans="1:44" x14ac:dyDescent="0.2">
      <c r="A1339" s="90"/>
      <c r="B1339" s="90"/>
      <c r="C1339" s="91"/>
      <c r="D1339" s="90"/>
      <c r="E1339" s="90"/>
      <c r="F1339" s="90"/>
      <c r="G1339" s="90"/>
      <c r="H1339" s="90"/>
      <c r="I1339" s="90"/>
      <c r="J1339" s="90"/>
      <c r="K1339" s="90"/>
      <c r="L1339" s="90"/>
      <c r="M1339" s="90"/>
      <c r="N1339" s="90"/>
      <c r="O1339" s="90"/>
      <c r="P1339" s="90"/>
      <c r="Q1339" s="90"/>
      <c r="R1339" s="90"/>
      <c r="S1339" s="90"/>
      <c r="T1339" s="90"/>
      <c r="U1339" s="90"/>
      <c r="V1339" s="90"/>
      <c r="W1339" s="90"/>
      <c r="X1339" s="90"/>
      <c r="Y1339" s="90"/>
      <c r="Z1339" s="90"/>
      <c r="AA1339" s="90"/>
      <c r="AB1339" s="90"/>
      <c r="AC1339" s="90"/>
      <c r="AD1339" s="90"/>
      <c r="AE1339" s="90"/>
      <c r="AF1339" s="90"/>
      <c r="AG1339" s="90"/>
      <c r="AH1339" s="90"/>
      <c r="AI1339" s="90"/>
      <c r="AJ1339" s="92"/>
      <c r="AK1339" s="92"/>
      <c r="AL1339" s="92"/>
      <c r="AM1339" s="92"/>
      <c r="AN1339" s="92"/>
      <c r="AO1339" s="92"/>
      <c r="AP1339" s="92"/>
      <c r="AQ1339" s="92"/>
      <c r="AR1339" s="92"/>
    </row>
    <row r="1340" spans="1:44" x14ac:dyDescent="0.2">
      <c r="A1340" s="90"/>
      <c r="B1340" s="90"/>
      <c r="C1340" s="91"/>
      <c r="D1340" s="90"/>
      <c r="E1340" s="90"/>
      <c r="F1340" s="90"/>
      <c r="G1340" s="90"/>
      <c r="H1340" s="90"/>
      <c r="I1340" s="90"/>
      <c r="J1340" s="90"/>
      <c r="K1340" s="90"/>
      <c r="L1340" s="90"/>
      <c r="M1340" s="90"/>
      <c r="N1340" s="90"/>
      <c r="O1340" s="90"/>
      <c r="P1340" s="90"/>
      <c r="Q1340" s="90"/>
      <c r="R1340" s="90"/>
      <c r="S1340" s="90"/>
      <c r="T1340" s="90"/>
      <c r="U1340" s="90"/>
      <c r="V1340" s="90"/>
      <c r="W1340" s="90"/>
      <c r="X1340" s="90"/>
      <c r="Y1340" s="90"/>
      <c r="Z1340" s="90"/>
      <c r="AA1340" s="90"/>
      <c r="AB1340" s="90"/>
      <c r="AC1340" s="90"/>
      <c r="AD1340" s="90"/>
      <c r="AE1340" s="90"/>
      <c r="AF1340" s="90"/>
      <c r="AG1340" s="90"/>
      <c r="AH1340" s="90"/>
      <c r="AI1340" s="90"/>
      <c r="AJ1340" s="92"/>
      <c r="AK1340" s="92"/>
      <c r="AL1340" s="92"/>
      <c r="AM1340" s="92"/>
      <c r="AN1340" s="92"/>
      <c r="AO1340" s="92"/>
      <c r="AP1340" s="92"/>
      <c r="AQ1340" s="92"/>
      <c r="AR1340" s="92"/>
    </row>
    <row r="1341" spans="1:44" x14ac:dyDescent="0.2">
      <c r="A1341" s="90"/>
      <c r="B1341" s="90"/>
      <c r="C1341" s="91"/>
      <c r="D1341" s="90"/>
      <c r="E1341" s="90"/>
      <c r="F1341" s="90"/>
      <c r="G1341" s="90"/>
      <c r="H1341" s="90"/>
      <c r="I1341" s="90"/>
      <c r="J1341" s="90"/>
      <c r="K1341" s="90"/>
      <c r="L1341" s="90"/>
      <c r="M1341" s="90"/>
      <c r="N1341" s="90"/>
      <c r="O1341" s="90"/>
      <c r="P1341" s="90"/>
      <c r="Q1341" s="90"/>
      <c r="R1341" s="90"/>
      <c r="S1341" s="90"/>
      <c r="T1341" s="90"/>
      <c r="U1341" s="90"/>
      <c r="V1341" s="90"/>
      <c r="W1341" s="90"/>
      <c r="X1341" s="90"/>
      <c r="Y1341" s="90"/>
      <c r="Z1341" s="90"/>
      <c r="AA1341" s="90"/>
      <c r="AB1341" s="90"/>
      <c r="AC1341" s="90"/>
      <c r="AD1341" s="90"/>
      <c r="AE1341" s="90"/>
      <c r="AF1341" s="90"/>
      <c r="AG1341" s="90"/>
      <c r="AH1341" s="90"/>
      <c r="AI1341" s="90"/>
      <c r="AJ1341" s="92"/>
      <c r="AK1341" s="92"/>
      <c r="AL1341" s="92"/>
      <c r="AM1341" s="92"/>
      <c r="AN1341" s="92"/>
      <c r="AO1341" s="92"/>
      <c r="AP1341" s="92"/>
      <c r="AQ1341" s="92"/>
      <c r="AR1341" s="92"/>
    </row>
    <row r="1342" spans="1:44" x14ac:dyDescent="0.2">
      <c r="A1342" s="90"/>
      <c r="B1342" s="90"/>
      <c r="C1342" s="91"/>
      <c r="D1342" s="90"/>
      <c r="E1342" s="90"/>
      <c r="F1342" s="90"/>
      <c r="G1342" s="90"/>
      <c r="H1342" s="90"/>
      <c r="I1342" s="90"/>
      <c r="J1342" s="90"/>
      <c r="K1342" s="90"/>
      <c r="L1342" s="90"/>
      <c r="M1342" s="90"/>
      <c r="N1342" s="90"/>
      <c r="O1342" s="90"/>
      <c r="P1342" s="90"/>
      <c r="Q1342" s="90"/>
      <c r="R1342" s="90"/>
      <c r="S1342" s="90"/>
      <c r="T1342" s="90"/>
      <c r="U1342" s="90"/>
      <c r="V1342" s="90"/>
      <c r="W1342" s="90"/>
      <c r="X1342" s="90"/>
      <c r="Y1342" s="90"/>
      <c r="Z1342" s="90"/>
      <c r="AA1342" s="90"/>
      <c r="AB1342" s="90"/>
      <c r="AC1342" s="90"/>
      <c r="AD1342" s="90"/>
      <c r="AE1342" s="90"/>
      <c r="AF1342" s="90"/>
      <c r="AG1342" s="90"/>
      <c r="AH1342" s="90"/>
      <c r="AI1342" s="90"/>
      <c r="AJ1342" s="92"/>
      <c r="AK1342" s="92"/>
      <c r="AL1342" s="92"/>
      <c r="AM1342" s="92"/>
      <c r="AN1342" s="92"/>
      <c r="AO1342" s="92"/>
      <c r="AP1342" s="92"/>
      <c r="AQ1342" s="92"/>
      <c r="AR1342" s="92"/>
    </row>
    <row r="1343" spans="1:44" x14ac:dyDescent="0.2">
      <c r="A1343" s="90"/>
      <c r="B1343" s="90"/>
      <c r="C1343" s="91"/>
      <c r="D1343" s="90"/>
      <c r="E1343" s="90"/>
      <c r="F1343" s="90"/>
      <c r="G1343" s="90"/>
      <c r="H1343" s="90"/>
      <c r="I1343" s="90"/>
      <c r="J1343" s="90"/>
      <c r="K1343" s="90"/>
      <c r="L1343" s="90"/>
      <c r="M1343" s="90"/>
      <c r="N1343" s="90"/>
      <c r="O1343" s="90"/>
      <c r="P1343" s="90"/>
      <c r="Q1343" s="90"/>
      <c r="R1343" s="90"/>
      <c r="S1343" s="90"/>
      <c r="T1343" s="90"/>
      <c r="U1343" s="90"/>
      <c r="V1343" s="90"/>
      <c r="W1343" s="90"/>
      <c r="X1343" s="90"/>
      <c r="Y1343" s="90"/>
      <c r="Z1343" s="90"/>
      <c r="AA1343" s="90"/>
      <c r="AB1343" s="90"/>
      <c r="AC1343" s="90"/>
      <c r="AD1343" s="90"/>
      <c r="AE1343" s="90"/>
      <c r="AF1343" s="90"/>
      <c r="AG1343" s="90"/>
      <c r="AH1343" s="90"/>
      <c r="AI1343" s="90"/>
      <c r="AJ1343" s="92"/>
      <c r="AK1343" s="92"/>
      <c r="AL1343" s="92"/>
      <c r="AM1343" s="92"/>
      <c r="AN1343" s="92"/>
      <c r="AO1343" s="92"/>
      <c r="AP1343" s="92"/>
      <c r="AQ1343" s="92"/>
      <c r="AR1343" s="92"/>
    </row>
    <row r="1344" spans="1:44" x14ac:dyDescent="0.2">
      <c r="A1344" s="90"/>
      <c r="B1344" s="90"/>
      <c r="C1344" s="91"/>
      <c r="D1344" s="90"/>
      <c r="E1344" s="90"/>
      <c r="F1344" s="90"/>
      <c r="G1344" s="90"/>
      <c r="H1344" s="90"/>
      <c r="I1344" s="90"/>
      <c r="J1344" s="90"/>
      <c r="K1344" s="90"/>
      <c r="L1344" s="90"/>
      <c r="M1344" s="90"/>
      <c r="N1344" s="90"/>
      <c r="O1344" s="90"/>
      <c r="P1344" s="90"/>
      <c r="Q1344" s="90"/>
      <c r="R1344" s="90"/>
      <c r="S1344" s="90"/>
      <c r="T1344" s="90"/>
      <c r="U1344" s="90"/>
      <c r="V1344" s="90"/>
      <c r="W1344" s="90"/>
      <c r="X1344" s="90"/>
      <c r="Y1344" s="90"/>
      <c r="Z1344" s="90"/>
      <c r="AA1344" s="90"/>
      <c r="AB1344" s="90"/>
      <c r="AC1344" s="90"/>
      <c r="AD1344" s="90"/>
      <c r="AE1344" s="90"/>
      <c r="AF1344" s="90"/>
      <c r="AG1344" s="90"/>
      <c r="AH1344" s="90"/>
      <c r="AI1344" s="90"/>
      <c r="AJ1344" s="92"/>
      <c r="AK1344" s="92"/>
      <c r="AL1344" s="92"/>
      <c r="AM1344" s="92"/>
      <c r="AN1344" s="92"/>
      <c r="AO1344" s="92"/>
      <c r="AP1344" s="92"/>
      <c r="AQ1344" s="92"/>
      <c r="AR1344" s="92"/>
    </row>
    <row r="1345" spans="1:44" x14ac:dyDescent="0.2">
      <c r="A1345" s="90"/>
      <c r="B1345" s="90"/>
      <c r="C1345" s="91"/>
      <c r="D1345" s="90"/>
      <c r="E1345" s="90"/>
      <c r="F1345" s="90"/>
      <c r="G1345" s="90"/>
      <c r="H1345" s="90"/>
      <c r="I1345" s="90"/>
      <c r="J1345" s="90"/>
      <c r="K1345" s="90"/>
      <c r="L1345" s="90"/>
      <c r="M1345" s="90"/>
      <c r="N1345" s="90"/>
      <c r="O1345" s="90"/>
      <c r="P1345" s="90"/>
      <c r="Q1345" s="90"/>
      <c r="R1345" s="90"/>
      <c r="S1345" s="90"/>
      <c r="T1345" s="90"/>
      <c r="U1345" s="90"/>
      <c r="V1345" s="90"/>
      <c r="W1345" s="90"/>
      <c r="X1345" s="90"/>
      <c r="Y1345" s="90"/>
      <c r="Z1345" s="90"/>
      <c r="AA1345" s="90"/>
      <c r="AB1345" s="90"/>
      <c r="AC1345" s="90"/>
      <c r="AD1345" s="90"/>
      <c r="AE1345" s="90"/>
      <c r="AF1345" s="90"/>
      <c r="AG1345" s="90"/>
      <c r="AH1345" s="90"/>
      <c r="AI1345" s="90"/>
      <c r="AJ1345" s="92"/>
      <c r="AK1345" s="92"/>
      <c r="AL1345" s="92"/>
      <c r="AM1345" s="92"/>
      <c r="AN1345" s="92"/>
      <c r="AO1345" s="92"/>
      <c r="AP1345" s="92"/>
      <c r="AQ1345" s="92"/>
      <c r="AR1345" s="92"/>
    </row>
    <row r="1346" spans="1:44" x14ac:dyDescent="0.2">
      <c r="A1346" s="90"/>
      <c r="B1346" s="90"/>
      <c r="C1346" s="91"/>
      <c r="D1346" s="90"/>
      <c r="E1346" s="90"/>
      <c r="F1346" s="90"/>
      <c r="G1346" s="90"/>
      <c r="H1346" s="90"/>
      <c r="I1346" s="90"/>
      <c r="J1346" s="90"/>
      <c r="K1346" s="90"/>
      <c r="L1346" s="90"/>
      <c r="M1346" s="90"/>
      <c r="N1346" s="90"/>
      <c r="O1346" s="90"/>
      <c r="P1346" s="90"/>
      <c r="Q1346" s="90"/>
      <c r="R1346" s="90"/>
      <c r="S1346" s="90"/>
      <c r="T1346" s="90"/>
      <c r="U1346" s="90"/>
      <c r="V1346" s="90"/>
      <c r="W1346" s="90"/>
      <c r="X1346" s="90"/>
      <c r="Y1346" s="90"/>
      <c r="Z1346" s="90"/>
      <c r="AA1346" s="90"/>
      <c r="AB1346" s="90"/>
      <c r="AC1346" s="90"/>
      <c r="AD1346" s="90"/>
      <c r="AE1346" s="90"/>
      <c r="AF1346" s="90"/>
      <c r="AG1346" s="90"/>
      <c r="AH1346" s="90"/>
      <c r="AI1346" s="90"/>
      <c r="AJ1346" s="92"/>
      <c r="AK1346" s="92"/>
      <c r="AL1346" s="92"/>
      <c r="AM1346" s="92"/>
      <c r="AN1346" s="92"/>
      <c r="AO1346" s="92"/>
      <c r="AP1346" s="92"/>
      <c r="AQ1346" s="92"/>
      <c r="AR1346" s="92"/>
    </row>
    <row r="1347" spans="1:44" x14ac:dyDescent="0.2">
      <c r="A1347" s="90"/>
      <c r="B1347" s="90"/>
      <c r="C1347" s="91"/>
      <c r="D1347" s="90"/>
      <c r="E1347" s="90"/>
      <c r="F1347" s="90"/>
      <c r="G1347" s="90"/>
      <c r="H1347" s="90"/>
      <c r="I1347" s="90"/>
      <c r="J1347" s="90"/>
      <c r="K1347" s="90"/>
      <c r="L1347" s="90"/>
      <c r="M1347" s="90"/>
      <c r="N1347" s="90"/>
      <c r="O1347" s="90"/>
      <c r="P1347" s="90"/>
      <c r="Q1347" s="90"/>
      <c r="R1347" s="90"/>
      <c r="S1347" s="90"/>
      <c r="T1347" s="90"/>
      <c r="U1347" s="90"/>
      <c r="V1347" s="90"/>
      <c r="W1347" s="90"/>
      <c r="X1347" s="90"/>
      <c r="Y1347" s="90"/>
      <c r="Z1347" s="90"/>
      <c r="AA1347" s="90"/>
      <c r="AB1347" s="90"/>
      <c r="AC1347" s="90"/>
      <c r="AD1347" s="90"/>
      <c r="AE1347" s="90"/>
      <c r="AF1347" s="90"/>
      <c r="AG1347" s="90"/>
      <c r="AH1347" s="90"/>
      <c r="AI1347" s="90"/>
      <c r="AJ1347" s="92"/>
      <c r="AK1347" s="92"/>
      <c r="AL1347" s="92"/>
      <c r="AM1347" s="92"/>
      <c r="AN1347" s="92"/>
      <c r="AO1347" s="92"/>
      <c r="AP1347" s="92"/>
      <c r="AQ1347" s="92"/>
      <c r="AR1347" s="92"/>
    </row>
    <row r="1348" spans="1:44" x14ac:dyDescent="0.2">
      <c r="A1348" s="90"/>
      <c r="B1348" s="90"/>
      <c r="C1348" s="91"/>
      <c r="D1348" s="90"/>
      <c r="E1348" s="90"/>
      <c r="F1348" s="90"/>
      <c r="G1348" s="90"/>
      <c r="H1348" s="90"/>
      <c r="I1348" s="90"/>
      <c r="J1348" s="90"/>
      <c r="K1348" s="90"/>
      <c r="L1348" s="90"/>
      <c r="M1348" s="90"/>
      <c r="N1348" s="90"/>
      <c r="O1348" s="90"/>
      <c r="P1348" s="90"/>
      <c r="Q1348" s="90"/>
      <c r="R1348" s="90"/>
      <c r="S1348" s="90"/>
      <c r="T1348" s="90"/>
      <c r="U1348" s="90"/>
      <c r="V1348" s="90"/>
      <c r="W1348" s="90"/>
      <c r="X1348" s="90"/>
      <c r="Y1348" s="90"/>
      <c r="Z1348" s="90"/>
      <c r="AA1348" s="90"/>
      <c r="AB1348" s="90"/>
      <c r="AC1348" s="90"/>
      <c r="AD1348" s="90"/>
      <c r="AE1348" s="90"/>
      <c r="AF1348" s="90"/>
      <c r="AG1348" s="90"/>
      <c r="AH1348" s="90"/>
      <c r="AI1348" s="90"/>
      <c r="AJ1348" s="92"/>
      <c r="AK1348" s="92"/>
      <c r="AL1348" s="92"/>
      <c r="AM1348" s="92"/>
      <c r="AN1348" s="92"/>
      <c r="AO1348" s="92"/>
      <c r="AP1348" s="92"/>
      <c r="AQ1348" s="92"/>
      <c r="AR1348" s="92"/>
    </row>
    <row r="1349" spans="1:44" x14ac:dyDescent="0.2">
      <c r="A1349" s="90"/>
      <c r="B1349" s="90"/>
      <c r="C1349" s="91"/>
      <c r="D1349" s="90"/>
      <c r="E1349" s="90"/>
      <c r="F1349" s="90"/>
      <c r="G1349" s="90"/>
      <c r="H1349" s="90"/>
      <c r="I1349" s="90"/>
      <c r="J1349" s="90"/>
      <c r="K1349" s="90"/>
      <c r="L1349" s="90"/>
      <c r="M1349" s="90"/>
      <c r="N1349" s="90"/>
      <c r="O1349" s="90"/>
      <c r="P1349" s="90"/>
      <c r="Q1349" s="90"/>
      <c r="R1349" s="90"/>
      <c r="S1349" s="90"/>
      <c r="T1349" s="90"/>
      <c r="U1349" s="90"/>
      <c r="V1349" s="90"/>
      <c r="W1349" s="90"/>
      <c r="X1349" s="90"/>
      <c r="Y1349" s="90"/>
      <c r="Z1349" s="90"/>
      <c r="AA1349" s="90"/>
      <c r="AB1349" s="90"/>
      <c r="AC1349" s="90"/>
      <c r="AD1349" s="90"/>
      <c r="AE1349" s="90"/>
      <c r="AF1349" s="90"/>
      <c r="AG1349" s="90"/>
      <c r="AH1349" s="90"/>
      <c r="AI1349" s="90"/>
      <c r="AJ1349" s="92"/>
      <c r="AK1349" s="92"/>
      <c r="AL1349" s="92"/>
      <c r="AM1349" s="92"/>
      <c r="AN1349" s="92"/>
      <c r="AO1349" s="92"/>
      <c r="AP1349" s="92"/>
      <c r="AQ1349" s="92"/>
      <c r="AR1349" s="92"/>
    </row>
    <row r="1350" spans="1:44" x14ac:dyDescent="0.2">
      <c r="A1350" s="90"/>
      <c r="B1350" s="90"/>
      <c r="C1350" s="91"/>
      <c r="D1350" s="90"/>
      <c r="E1350" s="90"/>
      <c r="F1350" s="90"/>
      <c r="G1350" s="90"/>
      <c r="H1350" s="90"/>
      <c r="I1350" s="90"/>
      <c r="J1350" s="90"/>
      <c r="K1350" s="90"/>
      <c r="L1350" s="90"/>
      <c r="M1350" s="90"/>
      <c r="N1350" s="90"/>
      <c r="O1350" s="90"/>
      <c r="P1350" s="90"/>
      <c r="Q1350" s="90"/>
      <c r="R1350" s="90"/>
      <c r="S1350" s="90"/>
      <c r="T1350" s="90"/>
      <c r="U1350" s="90"/>
      <c r="V1350" s="90"/>
      <c r="W1350" s="90"/>
      <c r="X1350" s="90"/>
      <c r="Y1350" s="90"/>
      <c r="Z1350" s="90"/>
      <c r="AA1350" s="90"/>
      <c r="AB1350" s="90"/>
      <c r="AC1350" s="90"/>
      <c r="AD1350" s="90"/>
      <c r="AE1350" s="90"/>
      <c r="AF1350" s="90"/>
      <c r="AG1350" s="90"/>
      <c r="AH1350" s="90"/>
      <c r="AI1350" s="90"/>
      <c r="AJ1350" s="92"/>
      <c r="AK1350" s="92"/>
      <c r="AL1350" s="92"/>
      <c r="AM1350" s="92"/>
      <c r="AN1350" s="92"/>
      <c r="AO1350" s="92"/>
      <c r="AP1350" s="92"/>
      <c r="AQ1350" s="92"/>
      <c r="AR1350" s="92"/>
    </row>
    <row r="1351" spans="1:44" x14ac:dyDescent="0.2">
      <c r="A1351" s="90"/>
      <c r="B1351" s="90"/>
      <c r="C1351" s="91"/>
      <c r="D1351" s="90"/>
      <c r="E1351" s="90"/>
      <c r="F1351" s="90"/>
      <c r="G1351" s="90"/>
      <c r="H1351" s="90"/>
      <c r="I1351" s="90"/>
      <c r="J1351" s="90"/>
      <c r="K1351" s="90"/>
      <c r="L1351" s="90"/>
      <c r="M1351" s="90"/>
      <c r="N1351" s="90"/>
      <c r="O1351" s="90"/>
      <c r="P1351" s="90"/>
      <c r="Q1351" s="90"/>
      <c r="R1351" s="90"/>
      <c r="S1351" s="90"/>
      <c r="T1351" s="90"/>
      <c r="U1351" s="90"/>
      <c r="V1351" s="90"/>
      <c r="W1351" s="90"/>
      <c r="X1351" s="90"/>
      <c r="Y1351" s="90"/>
      <c r="Z1351" s="90"/>
      <c r="AA1351" s="90"/>
      <c r="AB1351" s="90"/>
      <c r="AC1351" s="90"/>
      <c r="AD1351" s="90"/>
      <c r="AE1351" s="90"/>
      <c r="AF1351" s="90"/>
      <c r="AG1351" s="90"/>
      <c r="AH1351" s="90"/>
      <c r="AI1351" s="90"/>
      <c r="AJ1351" s="92"/>
      <c r="AK1351" s="92"/>
      <c r="AL1351" s="92"/>
      <c r="AM1351" s="92"/>
      <c r="AN1351" s="92"/>
      <c r="AO1351" s="92"/>
      <c r="AP1351" s="92"/>
      <c r="AQ1351" s="92"/>
      <c r="AR1351" s="92"/>
    </row>
    <row r="1352" spans="1:44" x14ac:dyDescent="0.2">
      <c r="A1352" s="90"/>
      <c r="B1352" s="90"/>
      <c r="C1352" s="91"/>
      <c r="D1352" s="90"/>
      <c r="E1352" s="90"/>
      <c r="F1352" s="90"/>
      <c r="G1352" s="90"/>
      <c r="H1352" s="90"/>
      <c r="I1352" s="90"/>
      <c r="J1352" s="90"/>
      <c r="K1352" s="90"/>
      <c r="L1352" s="90"/>
      <c r="M1352" s="90"/>
      <c r="N1352" s="90"/>
      <c r="O1352" s="90"/>
      <c r="P1352" s="90"/>
      <c r="Q1352" s="90"/>
      <c r="R1352" s="90"/>
      <c r="S1352" s="90"/>
      <c r="T1352" s="90"/>
      <c r="U1352" s="90"/>
      <c r="V1352" s="90"/>
      <c r="W1352" s="90"/>
      <c r="X1352" s="90"/>
      <c r="Y1352" s="90"/>
      <c r="Z1352" s="90"/>
      <c r="AA1352" s="90"/>
      <c r="AB1352" s="90"/>
      <c r="AC1352" s="90"/>
      <c r="AD1352" s="90"/>
      <c r="AE1352" s="90"/>
      <c r="AF1352" s="90"/>
      <c r="AG1352" s="90"/>
      <c r="AH1352" s="90"/>
      <c r="AI1352" s="90"/>
      <c r="AJ1352" s="92"/>
      <c r="AK1352" s="92"/>
      <c r="AL1352" s="92"/>
      <c r="AM1352" s="92"/>
      <c r="AN1352" s="92"/>
      <c r="AO1352" s="92"/>
      <c r="AP1352" s="92"/>
      <c r="AQ1352" s="92"/>
      <c r="AR1352" s="92"/>
    </row>
    <row r="1353" spans="1:44" x14ac:dyDescent="0.2">
      <c r="A1353" s="90"/>
      <c r="B1353" s="90"/>
      <c r="C1353" s="91"/>
      <c r="D1353" s="90"/>
      <c r="E1353" s="90"/>
      <c r="F1353" s="90"/>
      <c r="G1353" s="90"/>
      <c r="H1353" s="90"/>
      <c r="I1353" s="90"/>
      <c r="J1353" s="90"/>
      <c r="K1353" s="90"/>
      <c r="L1353" s="90"/>
      <c r="M1353" s="90"/>
      <c r="N1353" s="90"/>
      <c r="O1353" s="90"/>
      <c r="P1353" s="90"/>
      <c r="Q1353" s="90"/>
      <c r="R1353" s="90"/>
      <c r="S1353" s="90"/>
      <c r="T1353" s="90"/>
      <c r="U1353" s="90"/>
      <c r="V1353" s="90"/>
      <c r="W1353" s="90"/>
      <c r="X1353" s="90"/>
      <c r="Y1353" s="90"/>
      <c r="Z1353" s="90"/>
      <c r="AA1353" s="90"/>
      <c r="AB1353" s="90"/>
      <c r="AC1353" s="90"/>
      <c r="AD1353" s="90"/>
      <c r="AE1353" s="90"/>
      <c r="AF1353" s="90"/>
      <c r="AG1353" s="90"/>
      <c r="AH1353" s="90"/>
      <c r="AI1353" s="90"/>
      <c r="AJ1353" s="92"/>
      <c r="AK1353" s="92"/>
      <c r="AL1353" s="92"/>
      <c r="AM1353" s="92"/>
      <c r="AN1353" s="92"/>
      <c r="AO1353" s="92"/>
      <c r="AP1353" s="92"/>
      <c r="AQ1353" s="92"/>
      <c r="AR1353" s="92"/>
    </row>
    <row r="1354" spans="1:44" x14ac:dyDescent="0.2">
      <c r="A1354" s="90"/>
      <c r="B1354" s="90"/>
      <c r="C1354" s="91"/>
      <c r="D1354" s="90"/>
      <c r="E1354" s="90"/>
      <c r="F1354" s="90"/>
      <c r="G1354" s="90"/>
      <c r="H1354" s="90"/>
      <c r="I1354" s="90"/>
      <c r="J1354" s="90"/>
      <c r="K1354" s="90"/>
      <c r="L1354" s="90"/>
      <c r="M1354" s="90"/>
      <c r="N1354" s="90"/>
      <c r="O1354" s="90"/>
      <c r="P1354" s="90"/>
      <c r="Q1354" s="90"/>
      <c r="R1354" s="90"/>
      <c r="S1354" s="90"/>
      <c r="T1354" s="90"/>
      <c r="U1354" s="90"/>
      <c r="V1354" s="90"/>
      <c r="W1354" s="90"/>
      <c r="X1354" s="90"/>
      <c r="Y1354" s="90"/>
      <c r="Z1354" s="90"/>
      <c r="AA1354" s="90"/>
      <c r="AB1354" s="90"/>
      <c r="AC1354" s="90"/>
      <c r="AD1354" s="90"/>
      <c r="AE1354" s="90"/>
      <c r="AF1354" s="90"/>
      <c r="AG1354" s="90"/>
      <c r="AH1354" s="90"/>
      <c r="AI1354" s="90"/>
      <c r="AJ1354" s="92"/>
      <c r="AK1354" s="92"/>
      <c r="AL1354" s="92"/>
      <c r="AM1354" s="92"/>
      <c r="AN1354" s="92"/>
      <c r="AO1354" s="92"/>
      <c r="AP1354" s="92"/>
      <c r="AQ1354" s="92"/>
      <c r="AR1354" s="92"/>
    </row>
    <row r="1355" spans="1:44" x14ac:dyDescent="0.2">
      <c r="A1355" s="90"/>
      <c r="B1355" s="90"/>
      <c r="C1355" s="91"/>
      <c r="D1355" s="90"/>
      <c r="E1355" s="90"/>
      <c r="F1355" s="90"/>
      <c r="G1355" s="90"/>
      <c r="H1355" s="90"/>
      <c r="I1355" s="90"/>
      <c r="J1355" s="90"/>
      <c r="K1355" s="90"/>
      <c r="L1355" s="90"/>
      <c r="M1355" s="90"/>
      <c r="N1355" s="90"/>
      <c r="O1355" s="90"/>
      <c r="P1355" s="90"/>
      <c r="Q1355" s="90"/>
      <c r="R1355" s="90"/>
      <c r="S1355" s="90"/>
      <c r="T1355" s="90"/>
      <c r="U1355" s="90"/>
      <c r="V1355" s="90"/>
      <c r="W1355" s="90"/>
      <c r="X1355" s="90"/>
      <c r="Y1355" s="90"/>
      <c r="Z1355" s="90"/>
      <c r="AA1355" s="90"/>
      <c r="AB1355" s="90"/>
      <c r="AC1355" s="90"/>
      <c r="AD1355" s="90"/>
      <c r="AE1355" s="90"/>
      <c r="AF1355" s="90"/>
      <c r="AG1355" s="90"/>
      <c r="AH1355" s="90"/>
      <c r="AI1355" s="90"/>
      <c r="AJ1355" s="92"/>
      <c r="AK1355" s="92"/>
      <c r="AL1355" s="92"/>
      <c r="AM1355" s="92"/>
      <c r="AN1355" s="92"/>
      <c r="AO1355" s="92"/>
      <c r="AP1355" s="92"/>
      <c r="AQ1355" s="92"/>
      <c r="AR1355" s="92"/>
    </row>
    <row r="1356" spans="1:44" x14ac:dyDescent="0.2">
      <c r="A1356" s="90"/>
      <c r="B1356" s="90"/>
      <c r="C1356" s="91"/>
      <c r="D1356" s="90"/>
      <c r="E1356" s="90"/>
      <c r="F1356" s="90"/>
      <c r="G1356" s="90"/>
      <c r="H1356" s="90"/>
      <c r="I1356" s="90"/>
      <c r="J1356" s="90"/>
      <c r="K1356" s="90"/>
      <c r="L1356" s="90"/>
      <c r="M1356" s="90"/>
      <c r="N1356" s="90"/>
      <c r="O1356" s="90"/>
      <c r="P1356" s="90"/>
      <c r="Q1356" s="90"/>
      <c r="R1356" s="90"/>
      <c r="S1356" s="90"/>
      <c r="T1356" s="90"/>
      <c r="U1356" s="90"/>
      <c r="V1356" s="90"/>
      <c r="W1356" s="90"/>
      <c r="X1356" s="90"/>
      <c r="Y1356" s="90"/>
      <c r="Z1356" s="90"/>
      <c r="AA1356" s="90"/>
      <c r="AB1356" s="90"/>
      <c r="AC1356" s="90"/>
      <c r="AD1356" s="90"/>
      <c r="AE1356" s="90"/>
      <c r="AF1356" s="90"/>
      <c r="AG1356" s="90"/>
      <c r="AH1356" s="90"/>
      <c r="AI1356" s="90"/>
      <c r="AJ1356" s="92"/>
      <c r="AK1356" s="92"/>
      <c r="AL1356" s="92"/>
      <c r="AM1356" s="92"/>
      <c r="AN1356" s="92"/>
      <c r="AO1356" s="92"/>
      <c r="AP1356" s="92"/>
      <c r="AQ1356" s="92"/>
      <c r="AR1356" s="92"/>
    </row>
    <row r="1357" spans="1:44" x14ac:dyDescent="0.2">
      <c r="A1357" s="90"/>
      <c r="B1357" s="90"/>
      <c r="C1357" s="91"/>
      <c r="D1357" s="90"/>
      <c r="E1357" s="90"/>
      <c r="F1357" s="90"/>
      <c r="G1357" s="90"/>
      <c r="H1357" s="90"/>
      <c r="I1357" s="90"/>
      <c r="J1357" s="90"/>
      <c r="K1357" s="90"/>
      <c r="L1357" s="90"/>
      <c r="M1357" s="90"/>
      <c r="N1357" s="90"/>
      <c r="O1357" s="90"/>
      <c r="P1357" s="90"/>
      <c r="Q1357" s="90"/>
      <c r="R1357" s="90"/>
      <c r="S1357" s="90"/>
      <c r="T1357" s="90"/>
      <c r="U1357" s="90"/>
      <c r="V1357" s="90"/>
      <c r="W1357" s="90"/>
      <c r="X1357" s="90"/>
      <c r="Y1357" s="90"/>
      <c r="Z1357" s="90"/>
      <c r="AA1357" s="90"/>
      <c r="AB1357" s="90"/>
      <c r="AC1357" s="90"/>
      <c r="AD1357" s="90"/>
      <c r="AE1357" s="90"/>
      <c r="AF1357" s="90"/>
      <c r="AG1357" s="90"/>
      <c r="AH1357" s="90"/>
      <c r="AI1357" s="90"/>
      <c r="AJ1357" s="92"/>
      <c r="AK1357" s="92"/>
      <c r="AL1357" s="92"/>
      <c r="AM1357" s="92"/>
      <c r="AN1357" s="92"/>
      <c r="AO1357" s="92"/>
      <c r="AP1357" s="92"/>
      <c r="AQ1357" s="92"/>
      <c r="AR1357" s="92"/>
    </row>
    <row r="1358" spans="1:44" x14ac:dyDescent="0.2">
      <c r="A1358" s="90"/>
      <c r="B1358" s="90"/>
      <c r="C1358" s="91"/>
      <c r="D1358" s="90"/>
      <c r="E1358" s="90"/>
      <c r="F1358" s="90"/>
      <c r="G1358" s="90"/>
      <c r="H1358" s="90"/>
      <c r="I1358" s="90"/>
      <c r="J1358" s="90"/>
      <c r="K1358" s="90"/>
      <c r="L1358" s="90"/>
      <c r="M1358" s="90"/>
      <c r="N1358" s="90"/>
      <c r="O1358" s="90"/>
      <c r="P1358" s="90"/>
      <c r="Q1358" s="90"/>
      <c r="R1358" s="90"/>
      <c r="S1358" s="90"/>
      <c r="T1358" s="90"/>
      <c r="U1358" s="90"/>
      <c r="V1358" s="90"/>
      <c r="W1358" s="90"/>
      <c r="X1358" s="90"/>
      <c r="Y1358" s="90"/>
      <c r="Z1358" s="90"/>
      <c r="AA1358" s="90"/>
      <c r="AB1358" s="90"/>
      <c r="AC1358" s="90"/>
      <c r="AD1358" s="90"/>
      <c r="AE1358" s="90"/>
      <c r="AF1358" s="90"/>
      <c r="AG1358" s="90"/>
      <c r="AH1358" s="90"/>
      <c r="AI1358" s="90"/>
      <c r="AJ1358" s="92"/>
      <c r="AK1358" s="92"/>
      <c r="AL1358" s="92"/>
      <c r="AM1358" s="92"/>
      <c r="AN1358" s="92"/>
      <c r="AO1358" s="92"/>
      <c r="AP1358" s="92"/>
      <c r="AQ1358" s="92"/>
      <c r="AR1358" s="92"/>
    </row>
    <row r="1359" spans="1:44" x14ac:dyDescent="0.2">
      <c r="A1359" s="90"/>
      <c r="B1359" s="90"/>
      <c r="C1359" s="91"/>
      <c r="D1359" s="90"/>
      <c r="E1359" s="90"/>
      <c r="F1359" s="90"/>
      <c r="G1359" s="90"/>
      <c r="H1359" s="90"/>
      <c r="I1359" s="90"/>
      <c r="J1359" s="90"/>
      <c r="K1359" s="90"/>
      <c r="L1359" s="90"/>
      <c r="M1359" s="90"/>
      <c r="N1359" s="90"/>
      <c r="O1359" s="90"/>
      <c r="P1359" s="90"/>
      <c r="Q1359" s="90"/>
      <c r="R1359" s="90"/>
      <c r="S1359" s="90"/>
      <c r="T1359" s="90"/>
      <c r="U1359" s="90"/>
      <c r="V1359" s="90"/>
      <c r="W1359" s="90"/>
      <c r="X1359" s="90"/>
      <c r="Y1359" s="90"/>
      <c r="Z1359" s="90"/>
      <c r="AA1359" s="90"/>
      <c r="AB1359" s="90"/>
      <c r="AC1359" s="90"/>
      <c r="AD1359" s="90"/>
      <c r="AE1359" s="90"/>
      <c r="AF1359" s="90"/>
      <c r="AG1359" s="90"/>
      <c r="AH1359" s="90"/>
      <c r="AI1359" s="90"/>
      <c r="AJ1359" s="92"/>
      <c r="AK1359" s="92"/>
      <c r="AL1359" s="92"/>
      <c r="AM1359" s="92"/>
      <c r="AN1359" s="92"/>
      <c r="AO1359" s="92"/>
      <c r="AP1359" s="92"/>
      <c r="AQ1359" s="92"/>
      <c r="AR1359" s="92"/>
    </row>
    <row r="1360" spans="1:44" x14ac:dyDescent="0.2">
      <c r="A1360" s="90"/>
      <c r="B1360" s="90"/>
      <c r="C1360" s="91"/>
      <c r="D1360" s="90"/>
      <c r="E1360" s="90"/>
      <c r="F1360" s="90"/>
      <c r="G1360" s="90"/>
      <c r="H1360" s="90"/>
      <c r="I1360" s="90"/>
      <c r="J1360" s="90"/>
      <c r="K1360" s="90"/>
      <c r="L1360" s="90"/>
      <c r="M1360" s="90"/>
      <c r="N1360" s="90"/>
      <c r="O1360" s="90"/>
      <c r="P1360" s="90"/>
      <c r="Q1360" s="90"/>
      <c r="R1360" s="90"/>
      <c r="S1360" s="90"/>
      <c r="T1360" s="90"/>
      <c r="U1360" s="90"/>
      <c r="V1360" s="90"/>
      <c r="W1360" s="90"/>
      <c r="X1360" s="90"/>
      <c r="Y1360" s="90"/>
      <c r="Z1360" s="90"/>
      <c r="AA1360" s="90"/>
      <c r="AB1360" s="90"/>
      <c r="AC1360" s="90"/>
      <c r="AD1360" s="90"/>
      <c r="AE1360" s="90"/>
      <c r="AF1360" s="90"/>
      <c r="AG1360" s="90"/>
      <c r="AH1360" s="90"/>
      <c r="AI1360" s="90"/>
      <c r="AJ1360" s="92"/>
      <c r="AK1360" s="92"/>
      <c r="AL1360" s="92"/>
      <c r="AM1360" s="92"/>
      <c r="AN1360" s="92"/>
      <c r="AO1360" s="92"/>
      <c r="AP1360" s="92"/>
      <c r="AQ1360" s="92"/>
      <c r="AR1360" s="92"/>
    </row>
    <row r="1361" spans="1:44" x14ac:dyDescent="0.2">
      <c r="A1361" s="90"/>
      <c r="B1361" s="90"/>
      <c r="C1361" s="91"/>
      <c r="D1361" s="90"/>
      <c r="E1361" s="90"/>
      <c r="F1361" s="90"/>
      <c r="G1361" s="90"/>
      <c r="H1361" s="90"/>
      <c r="I1361" s="90"/>
      <c r="J1361" s="90"/>
      <c r="K1361" s="90"/>
      <c r="L1361" s="90"/>
      <c r="M1361" s="90"/>
      <c r="N1361" s="90"/>
      <c r="O1361" s="90"/>
      <c r="P1361" s="90"/>
      <c r="Q1361" s="90"/>
      <c r="R1361" s="90"/>
      <c r="S1361" s="90"/>
      <c r="T1361" s="90"/>
      <c r="U1361" s="90"/>
      <c r="V1361" s="90"/>
      <c r="W1361" s="90"/>
      <c r="X1361" s="90"/>
      <c r="Y1361" s="90"/>
      <c r="Z1361" s="90"/>
      <c r="AA1361" s="90"/>
      <c r="AB1361" s="90"/>
      <c r="AC1361" s="90"/>
      <c r="AD1361" s="90"/>
      <c r="AE1361" s="90"/>
      <c r="AF1361" s="90"/>
      <c r="AG1361" s="90"/>
      <c r="AH1361" s="90"/>
      <c r="AI1361" s="90"/>
      <c r="AJ1361" s="92"/>
      <c r="AK1361" s="92"/>
      <c r="AL1361" s="92"/>
      <c r="AM1361" s="92"/>
      <c r="AN1361" s="92"/>
      <c r="AO1361" s="92"/>
      <c r="AP1361" s="92"/>
      <c r="AQ1361" s="92"/>
      <c r="AR1361" s="92"/>
    </row>
    <row r="1362" spans="1:44" x14ac:dyDescent="0.2">
      <c r="A1362" s="90"/>
      <c r="B1362" s="90"/>
      <c r="C1362" s="91"/>
      <c r="D1362" s="90"/>
      <c r="E1362" s="90"/>
      <c r="F1362" s="90"/>
      <c r="G1362" s="90"/>
      <c r="H1362" s="90"/>
      <c r="I1362" s="90"/>
      <c r="J1362" s="90"/>
      <c r="K1362" s="90"/>
      <c r="L1362" s="90"/>
      <c r="M1362" s="90"/>
      <c r="N1362" s="90"/>
      <c r="O1362" s="90"/>
      <c r="P1362" s="90"/>
      <c r="Q1362" s="90"/>
      <c r="R1362" s="90"/>
      <c r="S1362" s="90"/>
      <c r="T1362" s="90"/>
      <c r="U1362" s="90"/>
      <c r="V1362" s="90"/>
      <c r="W1362" s="90"/>
      <c r="X1362" s="90"/>
      <c r="Y1362" s="90"/>
      <c r="Z1362" s="90"/>
      <c r="AA1362" s="90"/>
      <c r="AB1362" s="90"/>
      <c r="AC1362" s="90"/>
      <c r="AD1362" s="90"/>
      <c r="AE1362" s="90"/>
      <c r="AF1362" s="90"/>
      <c r="AG1362" s="90"/>
      <c r="AH1362" s="90"/>
      <c r="AI1362" s="90"/>
      <c r="AJ1362" s="92"/>
      <c r="AK1362" s="92"/>
      <c r="AL1362" s="92"/>
      <c r="AM1362" s="92"/>
      <c r="AN1362" s="92"/>
      <c r="AO1362" s="92"/>
      <c r="AP1362" s="92"/>
      <c r="AQ1362" s="92"/>
      <c r="AR1362" s="92"/>
    </row>
    <row r="1363" spans="1:44" x14ac:dyDescent="0.2">
      <c r="A1363" s="90"/>
      <c r="B1363" s="90"/>
      <c r="C1363" s="91"/>
      <c r="D1363" s="90"/>
      <c r="E1363" s="90"/>
      <c r="F1363" s="90"/>
      <c r="G1363" s="90"/>
      <c r="H1363" s="90"/>
      <c r="I1363" s="90"/>
      <c r="J1363" s="90"/>
      <c r="K1363" s="90"/>
      <c r="L1363" s="90"/>
      <c r="M1363" s="90"/>
      <c r="N1363" s="90"/>
      <c r="O1363" s="90"/>
      <c r="P1363" s="90"/>
      <c r="Q1363" s="90"/>
      <c r="R1363" s="90"/>
      <c r="S1363" s="90"/>
      <c r="T1363" s="90"/>
      <c r="U1363" s="90"/>
      <c r="V1363" s="90"/>
      <c r="W1363" s="90"/>
      <c r="X1363" s="90"/>
      <c r="Y1363" s="90"/>
      <c r="Z1363" s="90"/>
      <c r="AA1363" s="90"/>
      <c r="AB1363" s="90"/>
      <c r="AC1363" s="90"/>
      <c r="AD1363" s="90"/>
      <c r="AE1363" s="90"/>
      <c r="AF1363" s="90"/>
      <c r="AG1363" s="90"/>
      <c r="AH1363" s="90"/>
      <c r="AI1363" s="90"/>
      <c r="AJ1363" s="92"/>
      <c r="AK1363" s="92"/>
      <c r="AL1363" s="92"/>
      <c r="AM1363" s="92"/>
      <c r="AN1363" s="92"/>
      <c r="AO1363" s="92"/>
      <c r="AP1363" s="92"/>
      <c r="AQ1363" s="92"/>
      <c r="AR1363" s="92"/>
    </row>
    <row r="1364" spans="1:44" x14ac:dyDescent="0.2">
      <c r="A1364" s="90"/>
      <c r="B1364" s="90"/>
      <c r="C1364" s="91"/>
      <c r="D1364" s="90"/>
      <c r="E1364" s="90"/>
      <c r="F1364" s="90"/>
      <c r="G1364" s="90"/>
      <c r="H1364" s="90"/>
      <c r="I1364" s="90"/>
      <c r="J1364" s="90"/>
      <c r="K1364" s="90"/>
      <c r="L1364" s="90"/>
      <c r="M1364" s="90"/>
      <c r="N1364" s="90"/>
      <c r="O1364" s="90"/>
      <c r="P1364" s="90"/>
      <c r="Q1364" s="90"/>
      <c r="R1364" s="90"/>
      <c r="S1364" s="90"/>
      <c r="T1364" s="90"/>
      <c r="U1364" s="90"/>
      <c r="V1364" s="90"/>
      <c r="W1364" s="90"/>
      <c r="X1364" s="90"/>
      <c r="Y1364" s="90"/>
      <c r="Z1364" s="90"/>
      <c r="AA1364" s="90"/>
      <c r="AB1364" s="90"/>
      <c r="AC1364" s="90"/>
      <c r="AD1364" s="90"/>
      <c r="AE1364" s="90"/>
      <c r="AF1364" s="90"/>
      <c r="AG1364" s="90"/>
      <c r="AH1364" s="90"/>
      <c r="AI1364" s="90"/>
      <c r="AJ1364" s="92"/>
      <c r="AK1364" s="92"/>
      <c r="AL1364" s="92"/>
      <c r="AM1364" s="92"/>
      <c r="AN1364" s="92"/>
      <c r="AO1364" s="92"/>
      <c r="AP1364" s="92"/>
      <c r="AQ1364" s="92"/>
      <c r="AR1364" s="92"/>
    </row>
    <row r="1365" spans="1:44" x14ac:dyDescent="0.2">
      <c r="A1365" s="90"/>
      <c r="B1365" s="90"/>
      <c r="C1365" s="91"/>
      <c r="D1365" s="90"/>
      <c r="E1365" s="90"/>
      <c r="F1365" s="90"/>
      <c r="G1365" s="90"/>
      <c r="H1365" s="90"/>
      <c r="I1365" s="90"/>
      <c r="J1365" s="90"/>
      <c r="K1365" s="90"/>
      <c r="L1365" s="90"/>
      <c r="M1365" s="90"/>
      <c r="N1365" s="90"/>
      <c r="O1365" s="90"/>
      <c r="P1365" s="90"/>
      <c r="Q1365" s="90"/>
      <c r="R1365" s="90"/>
      <c r="S1365" s="90"/>
      <c r="T1365" s="90"/>
      <c r="U1365" s="90"/>
      <c r="V1365" s="90"/>
      <c r="W1365" s="90"/>
      <c r="X1365" s="90"/>
      <c r="Y1365" s="90"/>
      <c r="Z1365" s="90"/>
      <c r="AA1365" s="90"/>
      <c r="AB1365" s="90"/>
      <c r="AC1365" s="90"/>
      <c r="AD1365" s="90"/>
      <c r="AE1365" s="90"/>
      <c r="AF1365" s="90"/>
      <c r="AG1365" s="90"/>
      <c r="AH1365" s="90"/>
      <c r="AI1365" s="90"/>
      <c r="AJ1365" s="92"/>
      <c r="AK1365" s="92"/>
      <c r="AL1365" s="92"/>
      <c r="AM1365" s="92"/>
      <c r="AN1365" s="92"/>
      <c r="AO1365" s="92"/>
      <c r="AP1365" s="92"/>
      <c r="AQ1365" s="92"/>
      <c r="AR1365" s="92"/>
    </row>
    <row r="1366" spans="1:44" x14ac:dyDescent="0.2">
      <c r="A1366" s="90"/>
      <c r="B1366" s="90"/>
      <c r="C1366" s="91"/>
      <c r="D1366" s="90"/>
      <c r="E1366" s="90"/>
      <c r="F1366" s="90"/>
      <c r="G1366" s="90"/>
      <c r="H1366" s="90"/>
      <c r="I1366" s="90"/>
      <c r="J1366" s="90"/>
      <c r="K1366" s="90"/>
      <c r="L1366" s="90"/>
      <c r="M1366" s="90"/>
      <c r="N1366" s="90"/>
      <c r="O1366" s="90"/>
      <c r="P1366" s="90"/>
      <c r="Q1366" s="90"/>
      <c r="R1366" s="90"/>
      <c r="S1366" s="90"/>
      <c r="T1366" s="90"/>
      <c r="U1366" s="90"/>
      <c r="V1366" s="90"/>
      <c r="W1366" s="90"/>
      <c r="X1366" s="90"/>
      <c r="Y1366" s="90"/>
      <c r="Z1366" s="90"/>
      <c r="AA1366" s="90"/>
      <c r="AB1366" s="90"/>
      <c r="AC1366" s="90"/>
      <c r="AD1366" s="90"/>
      <c r="AE1366" s="90"/>
      <c r="AF1366" s="90"/>
      <c r="AG1366" s="90"/>
      <c r="AH1366" s="90"/>
      <c r="AI1366" s="90"/>
      <c r="AJ1366" s="92"/>
      <c r="AK1366" s="92"/>
      <c r="AL1366" s="92"/>
      <c r="AM1366" s="92"/>
      <c r="AN1366" s="92"/>
      <c r="AO1366" s="92"/>
      <c r="AP1366" s="92"/>
      <c r="AQ1366" s="92"/>
      <c r="AR1366" s="92"/>
    </row>
    <row r="1367" spans="1:44" x14ac:dyDescent="0.2">
      <c r="A1367" s="90"/>
      <c r="B1367" s="90"/>
      <c r="C1367" s="91"/>
      <c r="D1367" s="90"/>
      <c r="E1367" s="90"/>
      <c r="F1367" s="90"/>
      <c r="G1367" s="90"/>
      <c r="H1367" s="90"/>
      <c r="I1367" s="90"/>
      <c r="J1367" s="90"/>
      <c r="K1367" s="90"/>
      <c r="L1367" s="90"/>
      <c r="M1367" s="90"/>
      <c r="N1367" s="90"/>
      <c r="O1367" s="90"/>
      <c r="P1367" s="90"/>
      <c r="Q1367" s="90"/>
      <c r="R1367" s="90"/>
      <c r="S1367" s="90"/>
      <c r="T1367" s="90"/>
      <c r="U1367" s="90"/>
      <c r="V1367" s="90"/>
      <c r="W1367" s="90"/>
      <c r="X1367" s="90"/>
      <c r="Y1367" s="90"/>
      <c r="Z1367" s="90"/>
      <c r="AA1367" s="90"/>
      <c r="AB1367" s="90"/>
      <c r="AC1367" s="90"/>
      <c r="AD1367" s="90"/>
      <c r="AE1367" s="90"/>
      <c r="AF1367" s="90"/>
      <c r="AG1367" s="90"/>
      <c r="AH1367" s="90"/>
      <c r="AI1367" s="90"/>
      <c r="AJ1367" s="92"/>
      <c r="AK1367" s="92"/>
      <c r="AL1367" s="92"/>
      <c r="AM1367" s="92"/>
      <c r="AN1367" s="92"/>
      <c r="AO1367" s="92"/>
      <c r="AP1367" s="92"/>
      <c r="AQ1367" s="92"/>
      <c r="AR1367" s="92"/>
    </row>
    <row r="1368" spans="1:44" x14ac:dyDescent="0.2">
      <c r="A1368" s="90"/>
      <c r="B1368" s="90"/>
      <c r="C1368" s="91"/>
      <c r="D1368" s="90"/>
      <c r="E1368" s="90"/>
      <c r="F1368" s="90"/>
      <c r="G1368" s="90"/>
      <c r="H1368" s="90"/>
      <c r="I1368" s="90"/>
      <c r="J1368" s="90"/>
      <c r="K1368" s="90"/>
      <c r="L1368" s="90"/>
      <c r="M1368" s="90"/>
      <c r="N1368" s="90"/>
      <c r="O1368" s="90"/>
      <c r="P1368" s="90"/>
      <c r="Q1368" s="90"/>
      <c r="R1368" s="90"/>
      <c r="S1368" s="90"/>
      <c r="T1368" s="90"/>
      <c r="U1368" s="90"/>
      <c r="V1368" s="90"/>
      <c r="W1368" s="90"/>
      <c r="X1368" s="90"/>
      <c r="Y1368" s="90"/>
      <c r="Z1368" s="90"/>
      <c r="AA1368" s="90"/>
      <c r="AB1368" s="90"/>
      <c r="AC1368" s="90"/>
      <c r="AD1368" s="90"/>
      <c r="AE1368" s="90"/>
      <c r="AF1368" s="90"/>
      <c r="AG1368" s="90"/>
      <c r="AH1368" s="90"/>
      <c r="AI1368" s="90"/>
      <c r="AJ1368" s="92"/>
      <c r="AK1368" s="92"/>
      <c r="AL1368" s="92"/>
      <c r="AM1368" s="92"/>
      <c r="AN1368" s="92"/>
      <c r="AO1368" s="92"/>
      <c r="AP1368" s="92"/>
      <c r="AQ1368" s="92"/>
      <c r="AR1368" s="92"/>
    </row>
    <row r="1369" spans="1:44" x14ac:dyDescent="0.2">
      <c r="A1369" s="90"/>
      <c r="B1369" s="90"/>
      <c r="C1369" s="91"/>
      <c r="D1369" s="90"/>
      <c r="E1369" s="90"/>
      <c r="F1369" s="90"/>
      <c r="G1369" s="90"/>
      <c r="H1369" s="90"/>
      <c r="I1369" s="90"/>
      <c r="J1369" s="90"/>
      <c r="K1369" s="90"/>
      <c r="L1369" s="90"/>
      <c r="M1369" s="90"/>
      <c r="N1369" s="90"/>
      <c r="O1369" s="90"/>
      <c r="P1369" s="90"/>
      <c r="Q1369" s="90"/>
      <c r="R1369" s="90"/>
      <c r="S1369" s="90"/>
      <c r="T1369" s="90"/>
      <c r="U1369" s="90"/>
      <c r="V1369" s="90"/>
      <c r="W1369" s="90"/>
      <c r="X1369" s="90"/>
      <c r="Y1369" s="90"/>
      <c r="Z1369" s="90"/>
      <c r="AA1369" s="90"/>
      <c r="AB1369" s="90"/>
      <c r="AC1369" s="90"/>
      <c r="AD1369" s="90"/>
      <c r="AE1369" s="90"/>
      <c r="AF1369" s="90"/>
      <c r="AG1369" s="90"/>
      <c r="AH1369" s="90"/>
      <c r="AI1369" s="90"/>
      <c r="AJ1369" s="92"/>
      <c r="AK1369" s="92"/>
      <c r="AL1369" s="92"/>
      <c r="AM1369" s="92"/>
      <c r="AN1369" s="92"/>
      <c r="AO1369" s="92"/>
      <c r="AP1369" s="92"/>
      <c r="AQ1369" s="92"/>
      <c r="AR1369" s="92"/>
    </row>
    <row r="1370" spans="1:44" x14ac:dyDescent="0.2">
      <c r="A1370" s="90"/>
      <c r="B1370" s="90"/>
      <c r="C1370" s="91"/>
      <c r="D1370" s="90"/>
      <c r="E1370" s="90"/>
      <c r="F1370" s="90"/>
      <c r="G1370" s="90"/>
      <c r="H1370" s="90"/>
      <c r="I1370" s="90"/>
      <c r="J1370" s="90"/>
      <c r="K1370" s="90"/>
      <c r="L1370" s="90"/>
      <c r="M1370" s="90"/>
      <c r="N1370" s="90"/>
      <c r="O1370" s="90"/>
      <c r="P1370" s="90"/>
      <c r="Q1370" s="90"/>
      <c r="R1370" s="90"/>
      <c r="S1370" s="90"/>
      <c r="T1370" s="90"/>
      <c r="U1370" s="90"/>
      <c r="V1370" s="90"/>
      <c r="W1370" s="90"/>
      <c r="X1370" s="90"/>
      <c r="Y1370" s="90"/>
      <c r="Z1370" s="90"/>
      <c r="AA1370" s="90"/>
      <c r="AB1370" s="90"/>
      <c r="AC1370" s="90"/>
      <c r="AD1370" s="90"/>
      <c r="AE1370" s="90"/>
      <c r="AF1370" s="90"/>
      <c r="AG1370" s="90"/>
      <c r="AH1370" s="90"/>
      <c r="AI1370" s="90"/>
      <c r="AJ1370" s="92"/>
      <c r="AK1370" s="92"/>
      <c r="AL1370" s="92"/>
      <c r="AM1370" s="92"/>
      <c r="AN1370" s="92"/>
      <c r="AO1370" s="92"/>
      <c r="AP1370" s="92"/>
      <c r="AQ1370" s="92"/>
      <c r="AR1370" s="92"/>
    </row>
    <row r="1371" spans="1:44" x14ac:dyDescent="0.2">
      <c r="A1371" s="90"/>
      <c r="B1371" s="90"/>
      <c r="C1371" s="91"/>
      <c r="D1371" s="90"/>
      <c r="E1371" s="90"/>
      <c r="F1371" s="90"/>
      <c r="G1371" s="90"/>
      <c r="H1371" s="90"/>
      <c r="I1371" s="90"/>
      <c r="J1371" s="90"/>
      <c r="K1371" s="90"/>
      <c r="L1371" s="90"/>
      <c r="M1371" s="90"/>
      <c r="N1371" s="90"/>
      <c r="O1371" s="90"/>
      <c r="P1371" s="90"/>
      <c r="Q1371" s="90"/>
      <c r="R1371" s="90"/>
      <c r="S1371" s="90"/>
      <c r="T1371" s="90"/>
      <c r="U1371" s="90"/>
      <c r="V1371" s="90"/>
      <c r="W1371" s="90"/>
      <c r="X1371" s="90"/>
      <c r="Y1371" s="90"/>
      <c r="Z1371" s="90"/>
      <c r="AA1371" s="90"/>
      <c r="AB1371" s="90"/>
      <c r="AC1371" s="90"/>
      <c r="AD1371" s="90"/>
      <c r="AE1371" s="90"/>
      <c r="AF1371" s="90"/>
      <c r="AG1371" s="90"/>
      <c r="AH1371" s="90"/>
      <c r="AI1371" s="90"/>
      <c r="AJ1371" s="92"/>
      <c r="AK1371" s="92"/>
      <c r="AL1371" s="92"/>
      <c r="AM1371" s="92"/>
      <c r="AN1371" s="92"/>
      <c r="AO1371" s="92"/>
      <c r="AP1371" s="92"/>
      <c r="AQ1371" s="92"/>
      <c r="AR1371" s="92"/>
    </row>
    <row r="1372" spans="1:44" x14ac:dyDescent="0.2">
      <c r="A1372" s="90"/>
      <c r="B1372" s="90"/>
      <c r="C1372" s="91"/>
      <c r="D1372" s="90"/>
      <c r="E1372" s="90"/>
      <c r="F1372" s="90"/>
      <c r="G1372" s="90"/>
      <c r="H1372" s="90"/>
      <c r="I1372" s="90"/>
      <c r="J1372" s="90"/>
      <c r="K1372" s="90"/>
      <c r="L1372" s="90"/>
      <c r="M1372" s="90"/>
      <c r="N1372" s="90"/>
      <c r="O1372" s="90"/>
      <c r="P1372" s="90"/>
      <c r="Q1372" s="90"/>
      <c r="R1372" s="90"/>
      <c r="S1372" s="90"/>
      <c r="T1372" s="90"/>
      <c r="U1372" s="90"/>
      <c r="V1372" s="90"/>
      <c r="W1372" s="90"/>
      <c r="X1372" s="90"/>
      <c r="Y1372" s="90"/>
      <c r="Z1372" s="90"/>
      <c r="AA1372" s="90"/>
      <c r="AB1372" s="90"/>
      <c r="AC1372" s="90"/>
      <c r="AD1372" s="90"/>
      <c r="AE1372" s="90"/>
      <c r="AF1372" s="90"/>
      <c r="AG1372" s="90"/>
      <c r="AH1372" s="90"/>
      <c r="AI1372" s="90"/>
      <c r="AJ1372" s="92"/>
      <c r="AK1372" s="92"/>
      <c r="AL1372" s="92"/>
      <c r="AM1372" s="92"/>
      <c r="AN1372" s="92"/>
      <c r="AO1372" s="92"/>
      <c r="AP1372" s="92"/>
      <c r="AQ1372" s="92"/>
      <c r="AR1372" s="92"/>
    </row>
    <row r="1373" spans="1:44" x14ac:dyDescent="0.2">
      <c r="A1373" s="90"/>
      <c r="B1373" s="90"/>
      <c r="C1373" s="91"/>
      <c r="D1373" s="90"/>
      <c r="E1373" s="90"/>
      <c r="F1373" s="90"/>
      <c r="G1373" s="90"/>
      <c r="H1373" s="90"/>
      <c r="I1373" s="90"/>
      <c r="J1373" s="90"/>
      <c r="K1373" s="90"/>
      <c r="L1373" s="90"/>
      <c r="M1373" s="90"/>
      <c r="N1373" s="90"/>
      <c r="O1373" s="90"/>
      <c r="P1373" s="90"/>
      <c r="Q1373" s="90"/>
      <c r="R1373" s="90"/>
      <c r="S1373" s="90"/>
      <c r="T1373" s="90"/>
      <c r="U1373" s="90"/>
      <c r="V1373" s="90"/>
      <c r="W1373" s="90"/>
      <c r="X1373" s="90"/>
      <c r="Y1373" s="90"/>
      <c r="Z1373" s="90"/>
      <c r="AA1373" s="90"/>
      <c r="AB1373" s="90"/>
      <c r="AC1373" s="90"/>
      <c r="AD1373" s="90"/>
      <c r="AE1373" s="90"/>
      <c r="AF1373" s="90"/>
      <c r="AG1373" s="90"/>
      <c r="AH1373" s="90"/>
      <c r="AI1373" s="90"/>
      <c r="AJ1373" s="92"/>
      <c r="AK1373" s="92"/>
      <c r="AL1373" s="92"/>
      <c r="AM1373" s="92"/>
      <c r="AN1373" s="92"/>
      <c r="AO1373" s="92"/>
      <c r="AP1373" s="92"/>
      <c r="AQ1373" s="92"/>
      <c r="AR1373" s="92"/>
    </row>
    <row r="1374" spans="1:44" x14ac:dyDescent="0.2">
      <c r="A1374" s="90"/>
      <c r="B1374" s="90"/>
      <c r="C1374" s="91"/>
      <c r="D1374" s="90"/>
      <c r="E1374" s="90"/>
      <c r="F1374" s="90"/>
      <c r="G1374" s="90"/>
      <c r="H1374" s="90"/>
      <c r="I1374" s="90"/>
      <c r="J1374" s="90"/>
      <c r="K1374" s="90"/>
      <c r="L1374" s="90"/>
      <c r="M1374" s="90"/>
      <c r="N1374" s="90"/>
      <c r="O1374" s="90"/>
      <c r="P1374" s="90"/>
      <c r="Q1374" s="90"/>
      <c r="R1374" s="90"/>
      <c r="S1374" s="90"/>
      <c r="T1374" s="90"/>
      <c r="U1374" s="90"/>
      <c r="V1374" s="90"/>
      <c r="W1374" s="90"/>
      <c r="X1374" s="90"/>
      <c r="Y1374" s="90"/>
      <c r="Z1374" s="90"/>
      <c r="AA1374" s="90"/>
      <c r="AB1374" s="90"/>
      <c r="AC1374" s="90"/>
      <c r="AD1374" s="90"/>
      <c r="AE1374" s="90"/>
      <c r="AF1374" s="90"/>
      <c r="AG1374" s="90"/>
      <c r="AH1374" s="90"/>
      <c r="AI1374" s="90"/>
      <c r="AJ1374" s="92"/>
      <c r="AK1374" s="92"/>
      <c r="AL1374" s="92"/>
      <c r="AM1374" s="92"/>
      <c r="AN1374" s="92"/>
      <c r="AO1374" s="92"/>
      <c r="AP1374" s="92"/>
      <c r="AQ1374" s="92"/>
      <c r="AR1374" s="92"/>
    </row>
    <row r="1375" spans="1:44" x14ac:dyDescent="0.2">
      <c r="A1375" s="90"/>
      <c r="B1375" s="90"/>
      <c r="C1375" s="91"/>
      <c r="D1375" s="90"/>
      <c r="E1375" s="90"/>
      <c r="F1375" s="90"/>
      <c r="G1375" s="90"/>
      <c r="H1375" s="90"/>
      <c r="I1375" s="90"/>
      <c r="J1375" s="90"/>
      <c r="K1375" s="90"/>
      <c r="L1375" s="90"/>
      <c r="M1375" s="90"/>
      <c r="N1375" s="90"/>
      <c r="O1375" s="90"/>
      <c r="P1375" s="90"/>
      <c r="Q1375" s="90"/>
      <c r="R1375" s="90"/>
      <c r="S1375" s="90"/>
      <c r="T1375" s="90"/>
      <c r="U1375" s="90"/>
      <c r="V1375" s="90"/>
      <c r="W1375" s="90"/>
      <c r="X1375" s="90"/>
      <c r="Y1375" s="90"/>
      <c r="Z1375" s="90"/>
      <c r="AA1375" s="90"/>
      <c r="AB1375" s="90"/>
      <c r="AC1375" s="90"/>
      <c r="AD1375" s="90"/>
      <c r="AE1375" s="90"/>
      <c r="AF1375" s="90"/>
      <c r="AG1375" s="90"/>
      <c r="AH1375" s="90"/>
      <c r="AI1375" s="90"/>
      <c r="AJ1375" s="92"/>
      <c r="AK1375" s="92"/>
      <c r="AL1375" s="92"/>
      <c r="AM1375" s="92"/>
      <c r="AN1375" s="92"/>
      <c r="AO1375" s="92"/>
      <c r="AP1375" s="92"/>
      <c r="AQ1375" s="92"/>
      <c r="AR1375" s="92"/>
    </row>
    <row r="1376" spans="1:44" x14ac:dyDescent="0.2">
      <c r="A1376" s="90"/>
      <c r="B1376" s="90"/>
      <c r="C1376" s="91"/>
      <c r="D1376" s="90"/>
      <c r="E1376" s="90"/>
      <c r="F1376" s="90"/>
      <c r="G1376" s="90"/>
      <c r="H1376" s="90"/>
      <c r="I1376" s="90"/>
      <c r="J1376" s="90"/>
      <c r="K1376" s="90"/>
      <c r="L1376" s="90"/>
      <c r="M1376" s="90"/>
      <c r="N1376" s="90"/>
      <c r="O1376" s="90"/>
      <c r="P1376" s="90"/>
      <c r="Q1376" s="90"/>
      <c r="R1376" s="90"/>
      <c r="S1376" s="90"/>
      <c r="T1376" s="90"/>
      <c r="U1376" s="90"/>
      <c r="V1376" s="90"/>
      <c r="W1376" s="90"/>
      <c r="X1376" s="90"/>
      <c r="Y1376" s="90"/>
      <c r="Z1376" s="90"/>
      <c r="AA1376" s="90"/>
      <c r="AB1376" s="90"/>
      <c r="AC1376" s="90"/>
      <c r="AD1376" s="90"/>
      <c r="AE1376" s="90"/>
      <c r="AF1376" s="90"/>
      <c r="AG1376" s="90"/>
      <c r="AH1376" s="90"/>
      <c r="AI1376" s="90"/>
      <c r="AJ1376" s="92"/>
      <c r="AK1376" s="92"/>
      <c r="AL1376" s="92"/>
      <c r="AM1376" s="92"/>
      <c r="AN1376" s="92"/>
      <c r="AO1376" s="92"/>
      <c r="AP1376" s="92"/>
      <c r="AQ1376" s="92"/>
      <c r="AR1376" s="92"/>
    </row>
    <row r="1377" spans="1:44" x14ac:dyDescent="0.2">
      <c r="A1377" s="90"/>
      <c r="B1377" s="90"/>
      <c r="C1377" s="91"/>
      <c r="D1377" s="90"/>
      <c r="E1377" s="90"/>
      <c r="F1377" s="90"/>
      <c r="G1377" s="90"/>
      <c r="H1377" s="90"/>
      <c r="I1377" s="90"/>
      <c r="J1377" s="90"/>
      <c r="K1377" s="90"/>
      <c r="L1377" s="90"/>
      <c r="M1377" s="90"/>
      <c r="N1377" s="90"/>
      <c r="O1377" s="90"/>
      <c r="P1377" s="90"/>
      <c r="Q1377" s="90"/>
      <c r="R1377" s="90"/>
      <c r="S1377" s="90"/>
      <c r="T1377" s="90"/>
      <c r="U1377" s="90"/>
      <c r="V1377" s="90"/>
      <c r="W1377" s="90"/>
      <c r="X1377" s="90"/>
      <c r="Y1377" s="90"/>
      <c r="Z1377" s="90"/>
      <c r="AA1377" s="90"/>
      <c r="AB1377" s="90"/>
      <c r="AC1377" s="90"/>
      <c r="AD1377" s="90"/>
      <c r="AE1377" s="90"/>
      <c r="AF1377" s="90"/>
      <c r="AG1377" s="90"/>
      <c r="AH1377" s="90"/>
      <c r="AI1377" s="90"/>
      <c r="AJ1377" s="92"/>
      <c r="AK1377" s="92"/>
      <c r="AL1377" s="92"/>
      <c r="AM1377" s="92"/>
      <c r="AN1377" s="92"/>
      <c r="AO1377" s="92"/>
      <c r="AP1377" s="92"/>
      <c r="AQ1377" s="92"/>
      <c r="AR1377" s="92"/>
    </row>
    <row r="1378" spans="1:44" x14ac:dyDescent="0.2">
      <c r="A1378" s="90"/>
      <c r="B1378" s="90"/>
      <c r="C1378" s="91"/>
      <c r="D1378" s="90"/>
      <c r="E1378" s="90"/>
      <c r="F1378" s="90"/>
      <c r="G1378" s="90"/>
      <c r="H1378" s="90"/>
      <c r="I1378" s="90"/>
      <c r="J1378" s="90"/>
      <c r="K1378" s="90"/>
      <c r="L1378" s="90"/>
      <c r="M1378" s="90"/>
      <c r="N1378" s="90"/>
      <c r="O1378" s="90"/>
      <c r="P1378" s="90"/>
      <c r="Q1378" s="90"/>
      <c r="R1378" s="90"/>
      <c r="S1378" s="90"/>
      <c r="T1378" s="90"/>
      <c r="U1378" s="90"/>
      <c r="V1378" s="90"/>
      <c r="W1378" s="90"/>
      <c r="X1378" s="90"/>
      <c r="Y1378" s="90"/>
      <c r="Z1378" s="90"/>
      <c r="AA1378" s="90"/>
      <c r="AB1378" s="90"/>
      <c r="AC1378" s="90"/>
      <c r="AD1378" s="90"/>
      <c r="AE1378" s="90"/>
      <c r="AF1378" s="90"/>
      <c r="AG1378" s="90"/>
      <c r="AH1378" s="90"/>
      <c r="AI1378" s="90"/>
      <c r="AJ1378" s="92"/>
      <c r="AK1378" s="92"/>
      <c r="AL1378" s="92"/>
      <c r="AM1378" s="92"/>
      <c r="AN1378" s="92"/>
      <c r="AO1378" s="92"/>
      <c r="AP1378" s="92"/>
      <c r="AQ1378" s="92"/>
      <c r="AR1378" s="92"/>
    </row>
    <row r="1379" spans="1:44" x14ac:dyDescent="0.2">
      <c r="A1379" s="90"/>
      <c r="B1379" s="90"/>
      <c r="C1379" s="91"/>
      <c r="D1379" s="90"/>
      <c r="E1379" s="90"/>
      <c r="F1379" s="90"/>
      <c r="G1379" s="90"/>
      <c r="H1379" s="90"/>
      <c r="I1379" s="90"/>
      <c r="J1379" s="90"/>
      <c r="K1379" s="90"/>
      <c r="L1379" s="90"/>
      <c r="M1379" s="90"/>
      <c r="N1379" s="90"/>
      <c r="O1379" s="90"/>
      <c r="P1379" s="90"/>
      <c r="Q1379" s="90"/>
      <c r="R1379" s="90"/>
      <c r="S1379" s="90"/>
      <c r="T1379" s="90"/>
      <c r="U1379" s="90"/>
      <c r="V1379" s="90"/>
      <c r="W1379" s="90"/>
      <c r="X1379" s="90"/>
      <c r="Y1379" s="90"/>
      <c r="Z1379" s="90"/>
      <c r="AA1379" s="90"/>
      <c r="AB1379" s="90"/>
      <c r="AC1379" s="90"/>
      <c r="AD1379" s="90"/>
      <c r="AE1379" s="90"/>
      <c r="AF1379" s="90"/>
      <c r="AG1379" s="90"/>
      <c r="AH1379" s="90"/>
      <c r="AI1379" s="90"/>
      <c r="AJ1379" s="92"/>
      <c r="AK1379" s="92"/>
      <c r="AL1379" s="92"/>
      <c r="AM1379" s="92"/>
      <c r="AN1379" s="92"/>
      <c r="AO1379" s="92"/>
      <c r="AP1379" s="92"/>
      <c r="AQ1379" s="92"/>
      <c r="AR1379" s="92"/>
    </row>
    <row r="1380" spans="1:44" x14ac:dyDescent="0.2">
      <c r="A1380" s="90"/>
      <c r="B1380" s="90"/>
      <c r="C1380" s="91"/>
      <c r="D1380" s="90"/>
      <c r="E1380" s="90"/>
      <c r="F1380" s="90"/>
      <c r="G1380" s="90"/>
      <c r="H1380" s="90"/>
      <c r="I1380" s="90"/>
      <c r="J1380" s="90"/>
      <c r="K1380" s="90"/>
      <c r="L1380" s="90"/>
      <c r="M1380" s="90"/>
      <c r="N1380" s="90"/>
      <c r="O1380" s="90"/>
      <c r="P1380" s="90"/>
      <c r="Q1380" s="90"/>
      <c r="R1380" s="90"/>
      <c r="S1380" s="90"/>
      <c r="T1380" s="90"/>
      <c r="U1380" s="90"/>
      <c r="V1380" s="90"/>
      <c r="W1380" s="90"/>
      <c r="X1380" s="90"/>
      <c r="Y1380" s="90"/>
      <c r="Z1380" s="90"/>
      <c r="AA1380" s="90"/>
      <c r="AB1380" s="90"/>
      <c r="AC1380" s="90"/>
      <c r="AD1380" s="90"/>
      <c r="AE1380" s="90"/>
      <c r="AF1380" s="90"/>
      <c r="AG1380" s="90"/>
      <c r="AH1380" s="90"/>
      <c r="AI1380" s="90"/>
      <c r="AJ1380" s="92"/>
      <c r="AK1380" s="92"/>
      <c r="AL1380" s="92"/>
      <c r="AM1380" s="92"/>
      <c r="AN1380" s="92"/>
      <c r="AO1380" s="92"/>
      <c r="AP1380" s="92"/>
      <c r="AQ1380" s="92"/>
      <c r="AR1380" s="92"/>
    </row>
    <row r="1381" spans="1:44" x14ac:dyDescent="0.2">
      <c r="A1381" s="90"/>
      <c r="B1381" s="90"/>
      <c r="C1381" s="91"/>
      <c r="D1381" s="90"/>
      <c r="E1381" s="90"/>
      <c r="F1381" s="90"/>
      <c r="G1381" s="90"/>
      <c r="H1381" s="90"/>
      <c r="I1381" s="90"/>
      <c r="J1381" s="90"/>
      <c r="K1381" s="90"/>
      <c r="L1381" s="90"/>
      <c r="M1381" s="90"/>
      <c r="N1381" s="90"/>
      <c r="O1381" s="90"/>
      <c r="P1381" s="90"/>
      <c r="Q1381" s="90"/>
      <c r="R1381" s="90"/>
      <c r="S1381" s="90"/>
      <c r="T1381" s="90"/>
      <c r="U1381" s="90"/>
      <c r="V1381" s="90"/>
      <c r="W1381" s="90"/>
      <c r="X1381" s="90"/>
      <c r="Y1381" s="90"/>
      <c r="Z1381" s="90"/>
      <c r="AA1381" s="90"/>
      <c r="AB1381" s="90"/>
      <c r="AC1381" s="90"/>
      <c r="AD1381" s="90"/>
      <c r="AE1381" s="90"/>
      <c r="AF1381" s="90"/>
      <c r="AG1381" s="90"/>
      <c r="AH1381" s="90"/>
      <c r="AI1381" s="90"/>
      <c r="AJ1381" s="92"/>
      <c r="AK1381" s="92"/>
      <c r="AL1381" s="92"/>
      <c r="AM1381" s="92"/>
      <c r="AN1381" s="92"/>
      <c r="AO1381" s="92"/>
      <c r="AP1381" s="92"/>
      <c r="AQ1381" s="92"/>
      <c r="AR1381" s="92"/>
    </row>
    <row r="1382" spans="1:44" x14ac:dyDescent="0.2">
      <c r="A1382" s="90"/>
      <c r="B1382" s="90"/>
      <c r="C1382" s="91"/>
      <c r="D1382" s="90"/>
      <c r="E1382" s="90"/>
      <c r="F1382" s="90"/>
      <c r="G1382" s="90"/>
      <c r="H1382" s="90"/>
      <c r="I1382" s="90"/>
      <c r="J1382" s="90"/>
      <c r="K1382" s="90"/>
      <c r="L1382" s="90"/>
      <c r="M1382" s="90"/>
      <c r="N1382" s="90"/>
      <c r="O1382" s="90"/>
      <c r="P1382" s="90"/>
      <c r="Q1382" s="90"/>
      <c r="R1382" s="90"/>
      <c r="S1382" s="90"/>
      <c r="T1382" s="90"/>
      <c r="U1382" s="90"/>
      <c r="V1382" s="90"/>
      <c r="W1382" s="90"/>
      <c r="X1382" s="90"/>
      <c r="Y1382" s="90"/>
      <c r="Z1382" s="90"/>
      <c r="AA1382" s="90"/>
      <c r="AB1382" s="90"/>
      <c r="AC1382" s="90"/>
      <c r="AD1382" s="90"/>
      <c r="AE1382" s="90"/>
      <c r="AF1382" s="90"/>
      <c r="AG1382" s="90"/>
      <c r="AH1382" s="90"/>
      <c r="AI1382" s="90"/>
      <c r="AJ1382" s="92"/>
      <c r="AK1382" s="92"/>
      <c r="AL1382" s="92"/>
      <c r="AM1382" s="92"/>
      <c r="AN1382" s="92"/>
      <c r="AO1382" s="92"/>
      <c r="AP1382" s="92"/>
      <c r="AQ1382" s="92"/>
      <c r="AR1382" s="92"/>
    </row>
    <row r="1383" spans="1:44" x14ac:dyDescent="0.2">
      <c r="A1383" s="90"/>
      <c r="B1383" s="90"/>
      <c r="C1383" s="91"/>
      <c r="D1383" s="90"/>
      <c r="E1383" s="90"/>
      <c r="F1383" s="90"/>
      <c r="G1383" s="90"/>
      <c r="H1383" s="90"/>
      <c r="I1383" s="90"/>
      <c r="J1383" s="90"/>
      <c r="K1383" s="90"/>
      <c r="L1383" s="90"/>
      <c r="M1383" s="90"/>
      <c r="N1383" s="90"/>
      <c r="O1383" s="90"/>
      <c r="P1383" s="90"/>
      <c r="Q1383" s="90"/>
      <c r="R1383" s="90"/>
      <c r="S1383" s="90"/>
      <c r="T1383" s="90"/>
      <c r="U1383" s="90"/>
      <c r="V1383" s="90"/>
      <c r="W1383" s="90"/>
      <c r="X1383" s="90"/>
      <c r="Y1383" s="90"/>
      <c r="Z1383" s="90"/>
      <c r="AA1383" s="90"/>
      <c r="AB1383" s="90"/>
      <c r="AC1383" s="90"/>
      <c r="AD1383" s="90"/>
      <c r="AE1383" s="90"/>
      <c r="AF1383" s="90"/>
      <c r="AG1383" s="90"/>
      <c r="AH1383" s="90"/>
      <c r="AI1383" s="90"/>
      <c r="AJ1383" s="92"/>
      <c r="AK1383" s="92"/>
      <c r="AL1383" s="92"/>
      <c r="AM1383" s="92"/>
      <c r="AN1383" s="92"/>
      <c r="AO1383" s="92"/>
      <c r="AP1383" s="92"/>
      <c r="AQ1383" s="92"/>
      <c r="AR1383" s="92"/>
    </row>
    <row r="1384" spans="1:44" x14ac:dyDescent="0.2">
      <c r="A1384" s="90"/>
      <c r="B1384" s="90"/>
      <c r="C1384" s="91"/>
      <c r="D1384" s="90"/>
      <c r="E1384" s="90"/>
      <c r="F1384" s="90"/>
      <c r="G1384" s="90"/>
      <c r="H1384" s="90"/>
      <c r="I1384" s="90"/>
      <c r="J1384" s="90"/>
      <c r="K1384" s="90"/>
      <c r="L1384" s="90"/>
      <c r="M1384" s="90"/>
      <c r="N1384" s="90"/>
      <c r="O1384" s="90"/>
      <c r="P1384" s="90"/>
      <c r="Q1384" s="90"/>
      <c r="R1384" s="90"/>
      <c r="S1384" s="90"/>
      <c r="T1384" s="90"/>
      <c r="U1384" s="90"/>
      <c r="V1384" s="90"/>
      <c r="W1384" s="90"/>
      <c r="X1384" s="90"/>
      <c r="Y1384" s="90"/>
      <c r="Z1384" s="90"/>
      <c r="AA1384" s="90"/>
      <c r="AB1384" s="90"/>
      <c r="AC1384" s="90"/>
      <c r="AD1384" s="90"/>
      <c r="AE1384" s="90"/>
      <c r="AF1384" s="90"/>
      <c r="AG1384" s="90"/>
      <c r="AH1384" s="90"/>
      <c r="AI1384" s="90"/>
      <c r="AJ1384" s="92"/>
      <c r="AK1384" s="92"/>
      <c r="AL1384" s="92"/>
      <c r="AM1384" s="92"/>
      <c r="AN1384" s="92"/>
      <c r="AO1384" s="92"/>
      <c r="AP1384" s="92"/>
      <c r="AQ1384" s="92"/>
      <c r="AR1384" s="92"/>
    </row>
    <row r="1385" spans="1:44" x14ac:dyDescent="0.2">
      <c r="A1385" s="90"/>
      <c r="B1385" s="90"/>
      <c r="C1385" s="91"/>
      <c r="D1385" s="90"/>
      <c r="E1385" s="90"/>
      <c r="F1385" s="90"/>
      <c r="G1385" s="90"/>
      <c r="H1385" s="90"/>
      <c r="I1385" s="90"/>
      <c r="J1385" s="90"/>
      <c r="K1385" s="90"/>
      <c r="L1385" s="90"/>
      <c r="M1385" s="90"/>
      <c r="N1385" s="90"/>
      <c r="O1385" s="90"/>
      <c r="P1385" s="90"/>
      <c r="Q1385" s="90"/>
      <c r="R1385" s="90"/>
      <c r="S1385" s="90"/>
      <c r="T1385" s="90"/>
      <c r="U1385" s="90"/>
      <c r="V1385" s="90"/>
      <c r="W1385" s="90"/>
      <c r="X1385" s="90"/>
      <c r="Y1385" s="90"/>
      <c r="Z1385" s="90"/>
      <c r="AA1385" s="90"/>
      <c r="AB1385" s="90"/>
      <c r="AC1385" s="90"/>
      <c r="AD1385" s="90"/>
      <c r="AE1385" s="90"/>
      <c r="AF1385" s="90"/>
      <c r="AG1385" s="90"/>
      <c r="AH1385" s="90"/>
      <c r="AI1385" s="90"/>
      <c r="AJ1385" s="92"/>
      <c r="AK1385" s="92"/>
      <c r="AL1385" s="92"/>
      <c r="AM1385" s="92"/>
      <c r="AN1385" s="92"/>
      <c r="AO1385" s="92"/>
      <c r="AP1385" s="92"/>
      <c r="AQ1385" s="92"/>
      <c r="AR1385" s="92"/>
    </row>
    <row r="1386" spans="1:44" x14ac:dyDescent="0.2">
      <c r="A1386" s="90"/>
      <c r="B1386" s="90"/>
      <c r="C1386" s="91"/>
      <c r="D1386" s="90"/>
      <c r="E1386" s="90"/>
      <c r="F1386" s="90"/>
      <c r="G1386" s="90"/>
      <c r="H1386" s="90"/>
      <c r="I1386" s="90"/>
      <c r="J1386" s="90"/>
      <c r="K1386" s="90"/>
      <c r="L1386" s="90"/>
      <c r="M1386" s="90"/>
      <c r="N1386" s="90"/>
      <c r="O1386" s="90"/>
      <c r="P1386" s="90"/>
      <c r="Q1386" s="90"/>
      <c r="R1386" s="90"/>
      <c r="S1386" s="90"/>
      <c r="T1386" s="90"/>
      <c r="U1386" s="90"/>
      <c r="V1386" s="90"/>
      <c r="W1386" s="90"/>
      <c r="X1386" s="90"/>
      <c r="Y1386" s="90"/>
      <c r="Z1386" s="90"/>
      <c r="AA1386" s="90"/>
      <c r="AB1386" s="90"/>
      <c r="AC1386" s="90"/>
      <c r="AD1386" s="90"/>
      <c r="AE1386" s="90"/>
      <c r="AF1386" s="90"/>
      <c r="AG1386" s="90"/>
      <c r="AH1386" s="90"/>
      <c r="AI1386" s="90"/>
      <c r="AJ1386" s="92"/>
      <c r="AK1386" s="92"/>
      <c r="AL1386" s="92"/>
      <c r="AM1386" s="92"/>
      <c r="AN1386" s="92"/>
      <c r="AO1386" s="92"/>
      <c r="AP1386" s="92"/>
      <c r="AQ1386" s="92"/>
      <c r="AR1386" s="92"/>
    </row>
    <row r="1387" spans="1:44" x14ac:dyDescent="0.2">
      <c r="A1387" s="90"/>
      <c r="B1387" s="90"/>
      <c r="C1387" s="91"/>
      <c r="D1387" s="90"/>
      <c r="E1387" s="90"/>
      <c r="F1387" s="90"/>
      <c r="G1387" s="90"/>
      <c r="H1387" s="90"/>
      <c r="I1387" s="90"/>
      <c r="J1387" s="90"/>
      <c r="K1387" s="90"/>
      <c r="L1387" s="90"/>
      <c r="M1387" s="90"/>
      <c r="N1387" s="90"/>
      <c r="O1387" s="90"/>
      <c r="P1387" s="90"/>
      <c r="Q1387" s="90"/>
      <c r="R1387" s="90"/>
      <c r="S1387" s="90"/>
      <c r="T1387" s="90"/>
      <c r="U1387" s="90"/>
      <c r="V1387" s="90"/>
      <c r="W1387" s="90"/>
      <c r="X1387" s="90"/>
      <c r="Y1387" s="90"/>
      <c r="Z1387" s="90"/>
      <c r="AA1387" s="90"/>
      <c r="AB1387" s="90"/>
      <c r="AC1387" s="90"/>
      <c r="AD1387" s="90"/>
      <c r="AE1387" s="90"/>
      <c r="AF1387" s="90"/>
      <c r="AG1387" s="90"/>
      <c r="AH1387" s="90"/>
      <c r="AI1387" s="90"/>
      <c r="AJ1387" s="92"/>
      <c r="AK1387" s="92"/>
      <c r="AL1387" s="92"/>
      <c r="AM1387" s="92"/>
      <c r="AN1387" s="92"/>
      <c r="AO1387" s="92"/>
      <c r="AP1387" s="92"/>
      <c r="AQ1387" s="92"/>
      <c r="AR1387" s="92"/>
    </row>
    <row r="1388" spans="1:44" x14ac:dyDescent="0.2">
      <c r="A1388" s="90"/>
      <c r="B1388" s="90"/>
      <c r="C1388" s="91"/>
      <c r="D1388" s="90"/>
      <c r="E1388" s="90"/>
      <c r="F1388" s="90"/>
      <c r="G1388" s="90"/>
      <c r="H1388" s="90"/>
      <c r="I1388" s="90"/>
      <c r="J1388" s="90"/>
      <c r="K1388" s="90"/>
      <c r="L1388" s="90"/>
      <c r="M1388" s="90"/>
      <c r="N1388" s="90"/>
      <c r="O1388" s="90"/>
      <c r="P1388" s="90"/>
      <c r="Q1388" s="90"/>
      <c r="R1388" s="90"/>
      <c r="S1388" s="90"/>
      <c r="T1388" s="90"/>
      <c r="U1388" s="90"/>
      <c r="V1388" s="90"/>
      <c r="W1388" s="90"/>
      <c r="X1388" s="90"/>
      <c r="Y1388" s="90"/>
      <c r="Z1388" s="90"/>
      <c r="AA1388" s="90"/>
      <c r="AB1388" s="90"/>
      <c r="AC1388" s="90"/>
      <c r="AD1388" s="90"/>
      <c r="AE1388" s="90"/>
      <c r="AF1388" s="90"/>
      <c r="AG1388" s="90"/>
      <c r="AH1388" s="90"/>
      <c r="AI1388" s="90"/>
      <c r="AJ1388" s="92"/>
      <c r="AK1388" s="92"/>
      <c r="AL1388" s="92"/>
      <c r="AM1388" s="92"/>
      <c r="AN1388" s="92"/>
      <c r="AO1388" s="92"/>
      <c r="AP1388" s="92"/>
      <c r="AQ1388" s="92"/>
      <c r="AR1388" s="92"/>
    </row>
    <row r="1389" spans="1:44" x14ac:dyDescent="0.2">
      <c r="A1389" s="90"/>
      <c r="B1389" s="90"/>
      <c r="C1389" s="91"/>
      <c r="D1389" s="90"/>
      <c r="E1389" s="90"/>
      <c r="F1389" s="90"/>
      <c r="G1389" s="90"/>
      <c r="H1389" s="90"/>
      <c r="I1389" s="90"/>
      <c r="J1389" s="90"/>
      <c r="K1389" s="90"/>
      <c r="L1389" s="90"/>
      <c r="M1389" s="90"/>
      <c r="N1389" s="90"/>
      <c r="O1389" s="90"/>
      <c r="P1389" s="90"/>
      <c r="Q1389" s="90"/>
      <c r="R1389" s="90"/>
      <c r="S1389" s="90"/>
      <c r="T1389" s="90"/>
      <c r="U1389" s="90"/>
      <c r="V1389" s="90"/>
      <c r="W1389" s="90"/>
      <c r="X1389" s="90"/>
      <c r="Y1389" s="90"/>
      <c r="Z1389" s="90"/>
      <c r="AA1389" s="90"/>
      <c r="AB1389" s="90"/>
      <c r="AC1389" s="90"/>
      <c r="AD1389" s="90"/>
      <c r="AE1389" s="90"/>
      <c r="AF1389" s="90"/>
      <c r="AG1389" s="90"/>
      <c r="AH1389" s="90"/>
      <c r="AI1389" s="90"/>
      <c r="AJ1389" s="92"/>
      <c r="AK1389" s="92"/>
      <c r="AL1389" s="92"/>
      <c r="AM1389" s="92"/>
      <c r="AN1389" s="92"/>
      <c r="AO1389" s="92"/>
      <c r="AP1389" s="92"/>
      <c r="AQ1389" s="92"/>
      <c r="AR1389" s="92"/>
    </row>
    <row r="1390" spans="1:44" x14ac:dyDescent="0.2">
      <c r="A1390" s="90"/>
      <c r="B1390" s="90"/>
      <c r="C1390" s="91"/>
      <c r="D1390" s="90"/>
      <c r="E1390" s="90"/>
      <c r="F1390" s="90"/>
      <c r="G1390" s="90"/>
      <c r="H1390" s="90"/>
      <c r="I1390" s="90"/>
      <c r="J1390" s="90"/>
      <c r="K1390" s="90"/>
      <c r="L1390" s="90"/>
      <c r="M1390" s="90"/>
      <c r="N1390" s="90"/>
      <c r="O1390" s="90"/>
      <c r="P1390" s="90"/>
      <c r="Q1390" s="90"/>
      <c r="R1390" s="90"/>
      <c r="S1390" s="90"/>
      <c r="T1390" s="90"/>
      <c r="U1390" s="90"/>
      <c r="V1390" s="90"/>
      <c r="W1390" s="90"/>
      <c r="X1390" s="90"/>
      <c r="Y1390" s="90"/>
      <c r="Z1390" s="90"/>
      <c r="AA1390" s="90"/>
      <c r="AB1390" s="90"/>
      <c r="AC1390" s="90"/>
      <c r="AD1390" s="90"/>
      <c r="AE1390" s="90"/>
      <c r="AF1390" s="90"/>
      <c r="AG1390" s="90"/>
      <c r="AH1390" s="90"/>
      <c r="AI1390" s="90"/>
      <c r="AJ1390" s="92"/>
      <c r="AK1390" s="92"/>
      <c r="AL1390" s="92"/>
      <c r="AM1390" s="92"/>
      <c r="AN1390" s="92"/>
      <c r="AO1390" s="92"/>
      <c r="AP1390" s="92"/>
      <c r="AQ1390" s="92"/>
      <c r="AR1390" s="92"/>
    </row>
    <row r="1391" spans="1:44" x14ac:dyDescent="0.2">
      <c r="A1391" s="90"/>
      <c r="B1391" s="90"/>
      <c r="C1391" s="91"/>
      <c r="D1391" s="90"/>
      <c r="E1391" s="90"/>
      <c r="F1391" s="90"/>
      <c r="G1391" s="90"/>
      <c r="H1391" s="90"/>
      <c r="I1391" s="90"/>
      <c r="J1391" s="90"/>
      <c r="K1391" s="90"/>
      <c r="L1391" s="90"/>
      <c r="M1391" s="90"/>
      <c r="N1391" s="90"/>
      <c r="O1391" s="90"/>
      <c r="P1391" s="90"/>
      <c r="Q1391" s="90"/>
      <c r="R1391" s="90"/>
      <c r="S1391" s="90"/>
      <c r="T1391" s="90"/>
      <c r="U1391" s="90"/>
      <c r="V1391" s="90"/>
      <c r="W1391" s="90"/>
      <c r="X1391" s="90"/>
      <c r="Y1391" s="90"/>
      <c r="Z1391" s="90"/>
      <c r="AA1391" s="90"/>
      <c r="AB1391" s="90"/>
      <c r="AC1391" s="90"/>
      <c r="AD1391" s="90"/>
      <c r="AE1391" s="90"/>
      <c r="AF1391" s="90"/>
      <c r="AG1391" s="90"/>
      <c r="AH1391" s="90"/>
      <c r="AI1391" s="90"/>
      <c r="AJ1391" s="92"/>
      <c r="AK1391" s="92"/>
      <c r="AL1391" s="92"/>
      <c r="AM1391" s="92"/>
      <c r="AN1391" s="92"/>
      <c r="AO1391" s="92"/>
      <c r="AP1391" s="92"/>
      <c r="AQ1391" s="92"/>
      <c r="AR1391" s="92"/>
    </row>
    <row r="1392" spans="1:44" x14ac:dyDescent="0.2">
      <c r="A1392" s="90"/>
      <c r="B1392" s="90"/>
      <c r="C1392" s="91"/>
      <c r="D1392" s="90"/>
      <c r="E1392" s="90"/>
      <c r="F1392" s="90"/>
      <c r="G1392" s="90"/>
      <c r="H1392" s="90"/>
      <c r="I1392" s="90"/>
      <c r="J1392" s="90"/>
      <c r="K1392" s="90"/>
      <c r="L1392" s="90"/>
      <c r="M1392" s="90"/>
      <c r="N1392" s="90"/>
      <c r="O1392" s="90"/>
      <c r="P1392" s="90"/>
      <c r="Q1392" s="90"/>
      <c r="R1392" s="90"/>
      <c r="S1392" s="90"/>
      <c r="T1392" s="90"/>
      <c r="U1392" s="90"/>
      <c r="V1392" s="90"/>
      <c r="W1392" s="90"/>
      <c r="X1392" s="90"/>
      <c r="Y1392" s="90"/>
      <c r="Z1392" s="90"/>
      <c r="AA1392" s="90"/>
      <c r="AB1392" s="90"/>
      <c r="AC1392" s="90"/>
      <c r="AD1392" s="90"/>
      <c r="AE1392" s="90"/>
      <c r="AF1392" s="90"/>
      <c r="AG1392" s="90"/>
      <c r="AH1392" s="90"/>
      <c r="AI1392" s="90"/>
      <c r="AJ1392" s="92"/>
      <c r="AK1392" s="92"/>
      <c r="AL1392" s="92"/>
      <c r="AM1392" s="92"/>
      <c r="AN1392" s="92"/>
      <c r="AO1392" s="92"/>
      <c r="AP1392" s="92"/>
      <c r="AQ1392" s="92"/>
      <c r="AR1392" s="92"/>
    </row>
    <row r="1393" spans="1:44" x14ac:dyDescent="0.2">
      <c r="A1393" s="90"/>
      <c r="B1393" s="90"/>
      <c r="C1393" s="91"/>
      <c r="D1393" s="90"/>
      <c r="E1393" s="90"/>
      <c r="F1393" s="90"/>
      <c r="G1393" s="90"/>
      <c r="H1393" s="90"/>
      <c r="I1393" s="90"/>
      <c r="J1393" s="90"/>
      <c r="K1393" s="90"/>
      <c r="L1393" s="90"/>
      <c r="M1393" s="90"/>
      <c r="N1393" s="90"/>
      <c r="O1393" s="90"/>
      <c r="P1393" s="90"/>
      <c r="Q1393" s="90"/>
      <c r="R1393" s="90"/>
      <c r="S1393" s="90"/>
      <c r="T1393" s="90"/>
      <c r="U1393" s="90"/>
      <c r="V1393" s="90"/>
      <c r="W1393" s="90"/>
      <c r="X1393" s="90"/>
      <c r="Y1393" s="90"/>
      <c r="Z1393" s="90"/>
      <c r="AA1393" s="90"/>
      <c r="AB1393" s="90"/>
      <c r="AC1393" s="90"/>
      <c r="AD1393" s="90"/>
      <c r="AE1393" s="90"/>
      <c r="AF1393" s="90"/>
      <c r="AG1393" s="90"/>
      <c r="AH1393" s="90"/>
      <c r="AI1393" s="90"/>
      <c r="AJ1393" s="92"/>
      <c r="AK1393" s="92"/>
      <c r="AL1393" s="92"/>
      <c r="AM1393" s="92"/>
      <c r="AN1393" s="92"/>
      <c r="AO1393" s="92"/>
      <c r="AP1393" s="92"/>
      <c r="AQ1393" s="92"/>
      <c r="AR1393" s="92"/>
    </row>
    <row r="1394" spans="1:44" x14ac:dyDescent="0.2">
      <c r="A1394" s="90"/>
      <c r="B1394" s="90"/>
      <c r="C1394" s="91"/>
      <c r="D1394" s="90"/>
      <c r="E1394" s="90"/>
      <c r="F1394" s="90"/>
      <c r="G1394" s="90"/>
      <c r="H1394" s="90"/>
      <c r="I1394" s="90"/>
      <c r="J1394" s="90"/>
      <c r="K1394" s="90"/>
      <c r="L1394" s="90"/>
      <c r="M1394" s="90"/>
      <c r="N1394" s="90"/>
      <c r="O1394" s="90"/>
      <c r="P1394" s="90"/>
      <c r="Q1394" s="90"/>
      <c r="R1394" s="90"/>
      <c r="S1394" s="90"/>
      <c r="T1394" s="90"/>
      <c r="U1394" s="90"/>
      <c r="V1394" s="90"/>
      <c r="W1394" s="90"/>
      <c r="X1394" s="90"/>
      <c r="Y1394" s="90"/>
      <c r="Z1394" s="90"/>
      <c r="AA1394" s="90"/>
      <c r="AB1394" s="90"/>
      <c r="AC1394" s="90"/>
      <c r="AD1394" s="90"/>
      <c r="AE1394" s="90"/>
      <c r="AF1394" s="90"/>
      <c r="AG1394" s="90"/>
      <c r="AH1394" s="90"/>
      <c r="AI1394" s="90"/>
      <c r="AJ1394" s="92"/>
      <c r="AK1394" s="92"/>
      <c r="AL1394" s="92"/>
      <c r="AM1394" s="92"/>
      <c r="AN1394" s="92"/>
      <c r="AO1394" s="92"/>
      <c r="AP1394" s="92"/>
      <c r="AQ1394" s="92"/>
      <c r="AR1394" s="92"/>
    </row>
    <row r="1395" spans="1:44" x14ac:dyDescent="0.2">
      <c r="A1395" s="90"/>
      <c r="B1395" s="90"/>
      <c r="C1395" s="91"/>
      <c r="D1395" s="90"/>
      <c r="E1395" s="90"/>
      <c r="F1395" s="90"/>
      <c r="G1395" s="90"/>
      <c r="H1395" s="90"/>
      <c r="I1395" s="90"/>
      <c r="J1395" s="90"/>
      <c r="K1395" s="90"/>
      <c r="L1395" s="90"/>
      <c r="M1395" s="90"/>
      <c r="N1395" s="90"/>
      <c r="O1395" s="90"/>
      <c r="P1395" s="90"/>
      <c r="Q1395" s="90"/>
      <c r="R1395" s="90"/>
      <c r="S1395" s="90"/>
      <c r="T1395" s="90"/>
      <c r="U1395" s="90"/>
      <c r="V1395" s="90"/>
      <c r="W1395" s="90"/>
      <c r="X1395" s="90"/>
      <c r="Y1395" s="90"/>
      <c r="Z1395" s="90"/>
      <c r="AA1395" s="90"/>
      <c r="AB1395" s="90"/>
      <c r="AC1395" s="90"/>
      <c r="AD1395" s="90"/>
      <c r="AE1395" s="90"/>
      <c r="AF1395" s="90"/>
      <c r="AG1395" s="90"/>
      <c r="AH1395" s="90"/>
      <c r="AI1395" s="90"/>
      <c r="AJ1395" s="92"/>
      <c r="AK1395" s="92"/>
      <c r="AL1395" s="92"/>
      <c r="AM1395" s="92"/>
      <c r="AN1395" s="92"/>
      <c r="AO1395" s="92"/>
      <c r="AP1395" s="92"/>
      <c r="AQ1395" s="92"/>
      <c r="AR1395" s="92"/>
    </row>
    <row r="1396" spans="1:44" x14ac:dyDescent="0.2">
      <c r="A1396" s="90"/>
      <c r="B1396" s="90"/>
      <c r="C1396" s="91"/>
      <c r="D1396" s="90"/>
      <c r="E1396" s="90"/>
      <c r="F1396" s="90"/>
      <c r="G1396" s="90"/>
      <c r="H1396" s="90"/>
      <c r="I1396" s="90"/>
      <c r="J1396" s="90"/>
      <c r="K1396" s="90"/>
      <c r="L1396" s="90"/>
      <c r="M1396" s="90"/>
      <c r="N1396" s="90"/>
      <c r="O1396" s="90"/>
      <c r="P1396" s="90"/>
      <c r="Q1396" s="90"/>
      <c r="R1396" s="90"/>
      <c r="S1396" s="90"/>
      <c r="T1396" s="90"/>
      <c r="U1396" s="90"/>
      <c r="V1396" s="90"/>
      <c r="W1396" s="90"/>
      <c r="X1396" s="90"/>
      <c r="Y1396" s="90"/>
      <c r="Z1396" s="90"/>
      <c r="AA1396" s="90"/>
      <c r="AB1396" s="90"/>
      <c r="AC1396" s="90"/>
      <c r="AD1396" s="90"/>
      <c r="AE1396" s="90"/>
      <c r="AF1396" s="90"/>
      <c r="AG1396" s="90"/>
      <c r="AH1396" s="90"/>
      <c r="AI1396" s="90"/>
      <c r="AJ1396" s="92"/>
      <c r="AK1396" s="92"/>
      <c r="AL1396" s="92"/>
      <c r="AM1396" s="92"/>
      <c r="AN1396" s="92"/>
      <c r="AO1396" s="92"/>
      <c r="AP1396" s="92"/>
      <c r="AQ1396" s="92"/>
      <c r="AR1396" s="92"/>
    </row>
    <row r="1397" spans="1:44" x14ac:dyDescent="0.2">
      <c r="A1397" s="90"/>
      <c r="B1397" s="90"/>
      <c r="C1397" s="91"/>
      <c r="D1397" s="90"/>
      <c r="E1397" s="90"/>
      <c r="F1397" s="90"/>
      <c r="G1397" s="90"/>
      <c r="H1397" s="90"/>
      <c r="I1397" s="90"/>
      <c r="J1397" s="90"/>
      <c r="K1397" s="90"/>
      <c r="L1397" s="90"/>
      <c r="M1397" s="90"/>
      <c r="N1397" s="90"/>
      <c r="O1397" s="90"/>
      <c r="P1397" s="90"/>
      <c r="Q1397" s="90"/>
      <c r="R1397" s="90"/>
      <c r="S1397" s="90"/>
      <c r="T1397" s="90"/>
      <c r="U1397" s="90"/>
      <c r="V1397" s="90"/>
      <c r="W1397" s="90"/>
      <c r="X1397" s="90"/>
      <c r="Y1397" s="90"/>
      <c r="Z1397" s="90"/>
      <c r="AA1397" s="90"/>
      <c r="AB1397" s="90"/>
      <c r="AC1397" s="90"/>
      <c r="AD1397" s="90"/>
      <c r="AE1397" s="90"/>
      <c r="AF1397" s="90"/>
      <c r="AG1397" s="90"/>
      <c r="AH1397" s="90"/>
      <c r="AI1397" s="90"/>
      <c r="AJ1397" s="92"/>
      <c r="AK1397" s="92"/>
      <c r="AL1397" s="92"/>
      <c r="AM1397" s="92"/>
      <c r="AN1397" s="92"/>
      <c r="AO1397" s="92"/>
      <c r="AP1397" s="92"/>
      <c r="AQ1397" s="92"/>
      <c r="AR1397" s="92"/>
    </row>
    <row r="1398" spans="1:44" x14ac:dyDescent="0.2">
      <c r="A1398" s="90"/>
      <c r="B1398" s="90"/>
      <c r="C1398" s="91"/>
      <c r="D1398" s="90"/>
      <c r="E1398" s="90"/>
      <c r="F1398" s="90"/>
      <c r="G1398" s="90"/>
      <c r="H1398" s="90"/>
      <c r="I1398" s="90"/>
      <c r="J1398" s="90"/>
      <c r="K1398" s="90"/>
      <c r="L1398" s="90"/>
      <c r="M1398" s="90"/>
      <c r="N1398" s="90"/>
      <c r="O1398" s="90"/>
      <c r="P1398" s="90"/>
      <c r="Q1398" s="90"/>
      <c r="R1398" s="90"/>
      <c r="S1398" s="90"/>
      <c r="T1398" s="90"/>
      <c r="U1398" s="90"/>
      <c r="V1398" s="90"/>
      <c r="W1398" s="90"/>
      <c r="X1398" s="90"/>
      <c r="Y1398" s="90"/>
      <c r="Z1398" s="90"/>
      <c r="AA1398" s="90"/>
      <c r="AB1398" s="90"/>
      <c r="AC1398" s="90"/>
      <c r="AD1398" s="90"/>
      <c r="AE1398" s="90"/>
      <c r="AF1398" s="90"/>
      <c r="AG1398" s="90"/>
      <c r="AH1398" s="90"/>
      <c r="AI1398" s="90"/>
      <c r="AJ1398" s="92"/>
      <c r="AK1398" s="92"/>
      <c r="AL1398" s="92"/>
      <c r="AM1398" s="92"/>
      <c r="AN1398" s="92"/>
      <c r="AO1398" s="92"/>
      <c r="AP1398" s="92"/>
      <c r="AQ1398" s="92"/>
      <c r="AR1398" s="92"/>
    </row>
    <row r="1399" spans="1:44" x14ac:dyDescent="0.2">
      <c r="A1399" s="90"/>
      <c r="B1399" s="90"/>
      <c r="C1399" s="91"/>
      <c r="D1399" s="90"/>
      <c r="E1399" s="90"/>
      <c r="F1399" s="90"/>
      <c r="G1399" s="90"/>
      <c r="H1399" s="90"/>
      <c r="I1399" s="90"/>
      <c r="J1399" s="90"/>
      <c r="K1399" s="90"/>
      <c r="L1399" s="90"/>
      <c r="M1399" s="90"/>
      <c r="N1399" s="90"/>
      <c r="O1399" s="90"/>
      <c r="P1399" s="90"/>
      <c r="Q1399" s="90"/>
      <c r="R1399" s="90"/>
      <c r="S1399" s="90"/>
      <c r="T1399" s="90"/>
      <c r="U1399" s="90"/>
      <c r="V1399" s="90"/>
      <c r="W1399" s="90"/>
      <c r="X1399" s="90"/>
      <c r="Y1399" s="90"/>
      <c r="Z1399" s="90"/>
      <c r="AA1399" s="90"/>
      <c r="AB1399" s="90"/>
      <c r="AC1399" s="90"/>
      <c r="AD1399" s="90"/>
      <c r="AE1399" s="90"/>
      <c r="AF1399" s="90"/>
      <c r="AG1399" s="90"/>
      <c r="AH1399" s="90"/>
      <c r="AI1399" s="90"/>
      <c r="AJ1399" s="92"/>
      <c r="AK1399" s="92"/>
      <c r="AL1399" s="92"/>
      <c r="AM1399" s="92"/>
      <c r="AN1399" s="92"/>
      <c r="AO1399" s="92"/>
      <c r="AP1399" s="92"/>
      <c r="AQ1399" s="92"/>
      <c r="AR1399" s="92"/>
    </row>
    <row r="1400" spans="1:44" x14ac:dyDescent="0.2">
      <c r="A1400" s="90"/>
      <c r="B1400" s="90"/>
      <c r="C1400" s="91"/>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0"/>
      <c r="AG1400" s="90"/>
      <c r="AH1400" s="90"/>
      <c r="AI1400" s="90"/>
      <c r="AJ1400" s="92"/>
      <c r="AK1400" s="92"/>
      <c r="AL1400" s="92"/>
      <c r="AM1400" s="92"/>
      <c r="AN1400" s="92"/>
      <c r="AO1400" s="92"/>
      <c r="AP1400" s="92"/>
      <c r="AQ1400" s="92"/>
      <c r="AR1400" s="92"/>
    </row>
    <row r="1401" spans="1:44" x14ac:dyDescent="0.2">
      <c r="A1401" s="90"/>
      <c r="B1401" s="90"/>
      <c r="C1401" s="91"/>
      <c r="D1401" s="90"/>
      <c r="E1401" s="90"/>
      <c r="F1401" s="90"/>
      <c r="G1401" s="90"/>
      <c r="H1401" s="90"/>
      <c r="I1401" s="90"/>
      <c r="J1401" s="90"/>
      <c r="K1401" s="90"/>
      <c r="L1401" s="90"/>
      <c r="M1401" s="90"/>
      <c r="N1401" s="90"/>
      <c r="O1401" s="90"/>
      <c r="P1401" s="90"/>
      <c r="Q1401" s="90"/>
      <c r="R1401" s="90"/>
      <c r="S1401" s="90"/>
      <c r="T1401" s="90"/>
      <c r="U1401" s="90"/>
      <c r="V1401" s="90"/>
      <c r="W1401" s="90"/>
      <c r="X1401" s="90"/>
      <c r="Y1401" s="90"/>
      <c r="Z1401" s="90"/>
      <c r="AA1401" s="90"/>
      <c r="AB1401" s="90"/>
      <c r="AC1401" s="90"/>
      <c r="AD1401" s="90"/>
      <c r="AE1401" s="90"/>
      <c r="AF1401" s="90"/>
      <c r="AG1401" s="90"/>
      <c r="AH1401" s="90"/>
      <c r="AI1401" s="90"/>
      <c r="AJ1401" s="92"/>
      <c r="AK1401" s="92"/>
      <c r="AL1401" s="92"/>
      <c r="AM1401" s="92"/>
      <c r="AN1401" s="92"/>
      <c r="AO1401" s="92"/>
      <c r="AP1401" s="92"/>
      <c r="AQ1401" s="92"/>
      <c r="AR1401" s="92"/>
    </row>
    <row r="1402" spans="1:44" x14ac:dyDescent="0.2">
      <c r="A1402" s="90"/>
      <c r="B1402" s="90"/>
      <c r="C1402" s="91"/>
      <c r="D1402" s="90"/>
      <c r="E1402" s="90"/>
      <c r="F1402" s="90"/>
      <c r="G1402" s="90"/>
      <c r="H1402" s="90"/>
      <c r="I1402" s="90"/>
      <c r="J1402" s="90"/>
      <c r="K1402" s="90"/>
      <c r="L1402" s="90"/>
      <c r="M1402" s="90"/>
      <c r="N1402" s="90"/>
      <c r="O1402" s="90"/>
      <c r="P1402" s="90"/>
      <c r="Q1402" s="90"/>
      <c r="R1402" s="90"/>
      <c r="S1402" s="90"/>
      <c r="T1402" s="90"/>
      <c r="U1402" s="90"/>
      <c r="V1402" s="90"/>
      <c r="W1402" s="90"/>
      <c r="X1402" s="90"/>
      <c r="Y1402" s="90"/>
      <c r="Z1402" s="90"/>
      <c r="AA1402" s="90"/>
      <c r="AB1402" s="90"/>
      <c r="AC1402" s="90"/>
      <c r="AD1402" s="90"/>
      <c r="AE1402" s="90"/>
      <c r="AF1402" s="90"/>
      <c r="AG1402" s="90"/>
      <c r="AH1402" s="90"/>
      <c r="AI1402" s="90"/>
      <c r="AJ1402" s="92"/>
      <c r="AK1402" s="92"/>
      <c r="AL1402" s="92"/>
      <c r="AM1402" s="92"/>
      <c r="AN1402" s="92"/>
      <c r="AO1402" s="92"/>
      <c r="AP1402" s="92"/>
      <c r="AQ1402" s="92"/>
      <c r="AR1402" s="92"/>
    </row>
    <row r="1403" spans="1:44" x14ac:dyDescent="0.2">
      <c r="A1403" s="90"/>
      <c r="B1403" s="90"/>
      <c r="C1403" s="91"/>
      <c r="D1403" s="90"/>
      <c r="E1403" s="90"/>
      <c r="F1403" s="90"/>
      <c r="G1403" s="90"/>
      <c r="H1403" s="90"/>
      <c r="I1403" s="90"/>
      <c r="J1403" s="90"/>
      <c r="K1403" s="90"/>
      <c r="L1403" s="90"/>
      <c r="M1403" s="90"/>
      <c r="N1403" s="90"/>
      <c r="O1403" s="90"/>
      <c r="P1403" s="90"/>
      <c r="Q1403" s="90"/>
      <c r="R1403" s="90"/>
      <c r="S1403" s="90"/>
      <c r="T1403" s="90"/>
      <c r="U1403" s="90"/>
      <c r="V1403" s="90"/>
      <c r="W1403" s="90"/>
      <c r="X1403" s="90"/>
      <c r="Y1403" s="90"/>
      <c r="Z1403" s="90"/>
      <c r="AA1403" s="90"/>
      <c r="AB1403" s="90"/>
      <c r="AC1403" s="90"/>
      <c r="AD1403" s="90"/>
      <c r="AE1403" s="90"/>
      <c r="AF1403" s="90"/>
      <c r="AG1403" s="90"/>
      <c r="AH1403" s="90"/>
      <c r="AI1403" s="90"/>
      <c r="AJ1403" s="92"/>
      <c r="AK1403" s="92"/>
      <c r="AL1403" s="92"/>
      <c r="AM1403" s="92"/>
      <c r="AN1403" s="92"/>
      <c r="AO1403" s="92"/>
      <c r="AP1403" s="92"/>
      <c r="AQ1403" s="92"/>
      <c r="AR1403" s="92"/>
    </row>
    <row r="1404" spans="1:44" x14ac:dyDescent="0.2">
      <c r="A1404" s="90"/>
      <c r="B1404" s="90"/>
      <c r="C1404" s="91"/>
      <c r="D1404" s="90"/>
      <c r="E1404" s="90"/>
      <c r="F1404" s="90"/>
      <c r="G1404" s="90"/>
      <c r="H1404" s="90"/>
      <c r="I1404" s="90"/>
      <c r="J1404" s="90"/>
      <c r="K1404" s="90"/>
      <c r="L1404" s="90"/>
      <c r="M1404" s="90"/>
      <c r="N1404" s="90"/>
      <c r="O1404" s="90"/>
      <c r="P1404" s="90"/>
      <c r="Q1404" s="90"/>
      <c r="R1404" s="90"/>
      <c r="S1404" s="90"/>
      <c r="T1404" s="90"/>
      <c r="U1404" s="90"/>
      <c r="V1404" s="90"/>
      <c r="W1404" s="90"/>
      <c r="X1404" s="90"/>
      <c r="Y1404" s="90"/>
      <c r="Z1404" s="90"/>
      <c r="AA1404" s="90"/>
      <c r="AB1404" s="90"/>
      <c r="AC1404" s="90"/>
      <c r="AD1404" s="90"/>
      <c r="AE1404" s="90"/>
      <c r="AF1404" s="90"/>
      <c r="AG1404" s="90"/>
      <c r="AH1404" s="90"/>
      <c r="AI1404" s="90"/>
      <c r="AJ1404" s="92"/>
      <c r="AK1404" s="92"/>
      <c r="AL1404" s="92"/>
      <c r="AM1404" s="92"/>
      <c r="AN1404" s="92"/>
      <c r="AO1404" s="92"/>
      <c r="AP1404" s="92"/>
      <c r="AQ1404" s="92"/>
      <c r="AR1404" s="92"/>
    </row>
    <row r="1405" spans="1:44" x14ac:dyDescent="0.2">
      <c r="A1405" s="90"/>
      <c r="B1405" s="90"/>
      <c r="C1405" s="91"/>
      <c r="D1405" s="90"/>
      <c r="E1405" s="90"/>
      <c r="F1405" s="90"/>
      <c r="G1405" s="90"/>
      <c r="H1405" s="90"/>
      <c r="I1405" s="90"/>
      <c r="J1405" s="90"/>
      <c r="K1405" s="90"/>
      <c r="L1405" s="90"/>
      <c r="M1405" s="90"/>
      <c r="N1405" s="90"/>
      <c r="O1405" s="90"/>
      <c r="P1405" s="90"/>
      <c r="Q1405" s="90"/>
      <c r="R1405" s="90"/>
      <c r="S1405" s="90"/>
      <c r="T1405" s="90"/>
      <c r="U1405" s="90"/>
      <c r="V1405" s="90"/>
      <c r="W1405" s="90"/>
      <c r="X1405" s="90"/>
      <c r="Y1405" s="90"/>
      <c r="Z1405" s="90"/>
      <c r="AA1405" s="90"/>
      <c r="AB1405" s="90"/>
      <c r="AC1405" s="90"/>
      <c r="AD1405" s="90"/>
      <c r="AE1405" s="90"/>
      <c r="AF1405" s="90"/>
      <c r="AG1405" s="90"/>
      <c r="AH1405" s="90"/>
      <c r="AI1405" s="90"/>
      <c r="AJ1405" s="92"/>
      <c r="AK1405" s="92"/>
      <c r="AL1405" s="92"/>
      <c r="AM1405" s="92"/>
      <c r="AN1405" s="92"/>
      <c r="AO1405" s="92"/>
      <c r="AP1405" s="92"/>
      <c r="AQ1405" s="92"/>
      <c r="AR1405" s="92"/>
    </row>
    <row r="1406" spans="1:44" x14ac:dyDescent="0.2">
      <c r="A1406" s="90"/>
      <c r="B1406" s="90"/>
      <c r="C1406" s="91"/>
      <c r="D1406" s="90"/>
      <c r="E1406" s="90"/>
      <c r="F1406" s="90"/>
      <c r="G1406" s="90"/>
      <c r="H1406" s="90"/>
      <c r="I1406" s="90"/>
      <c r="J1406" s="90"/>
      <c r="K1406" s="90"/>
      <c r="L1406" s="90"/>
      <c r="M1406" s="90"/>
      <c r="N1406" s="90"/>
      <c r="O1406" s="90"/>
      <c r="P1406" s="90"/>
      <c r="Q1406" s="90"/>
      <c r="R1406" s="90"/>
      <c r="S1406" s="90"/>
      <c r="T1406" s="90"/>
      <c r="U1406" s="90"/>
      <c r="V1406" s="90"/>
      <c r="W1406" s="90"/>
      <c r="X1406" s="90"/>
      <c r="Y1406" s="90"/>
      <c r="Z1406" s="90"/>
      <c r="AA1406" s="90"/>
      <c r="AB1406" s="90"/>
      <c r="AC1406" s="90"/>
      <c r="AD1406" s="90"/>
      <c r="AE1406" s="90"/>
      <c r="AF1406" s="90"/>
      <c r="AG1406" s="90"/>
      <c r="AH1406" s="90"/>
      <c r="AI1406" s="90"/>
      <c r="AJ1406" s="92"/>
      <c r="AK1406" s="92"/>
      <c r="AL1406" s="92"/>
      <c r="AM1406" s="92"/>
      <c r="AN1406" s="92"/>
      <c r="AO1406" s="92"/>
      <c r="AP1406" s="92"/>
      <c r="AQ1406" s="92"/>
      <c r="AR1406" s="92"/>
    </row>
    <row r="1407" spans="1:44" x14ac:dyDescent="0.2">
      <c r="A1407" s="90"/>
      <c r="B1407" s="90"/>
      <c r="C1407" s="91"/>
      <c r="D1407" s="90"/>
      <c r="E1407" s="90"/>
      <c r="F1407" s="90"/>
      <c r="G1407" s="90"/>
      <c r="H1407" s="90"/>
      <c r="I1407" s="90"/>
      <c r="J1407" s="90"/>
      <c r="K1407" s="90"/>
      <c r="L1407" s="90"/>
      <c r="M1407" s="90"/>
      <c r="N1407" s="90"/>
      <c r="O1407" s="90"/>
      <c r="P1407" s="90"/>
      <c r="Q1407" s="90"/>
      <c r="R1407" s="90"/>
      <c r="S1407" s="90"/>
      <c r="T1407" s="90"/>
      <c r="U1407" s="90"/>
      <c r="V1407" s="90"/>
      <c r="W1407" s="90"/>
      <c r="X1407" s="90"/>
      <c r="Y1407" s="90"/>
      <c r="Z1407" s="90"/>
      <c r="AA1407" s="90"/>
      <c r="AB1407" s="90"/>
      <c r="AC1407" s="90"/>
      <c r="AD1407" s="90"/>
      <c r="AE1407" s="90"/>
      <c r="AF1407" s="90"/>
      <c r="AG1407" s="90"/>
      <c r="AH1407" s="90"/>
      <c r="AI1407" s="90"/>
      <c r="AJ1407" s="92"/>
      <c r="AK1407" s="92"/>
      <c r="AL1407" s="92"/>
      <c r="AM1407" s="92"/>
      <c r="AN1407" s="92"/>
      <c r="AO1407" s="92"/>
      <c r="AP1407" s="92"/>
      <c r="AQ1407" s="92"/>
      <c r="AR1407" s="92"/>
    </row>
    <row r="1408" spans="1:44" x14ac:dyDescent="0.2">
      <c r="A1408" s="90"/>
      <c r="B1408" s="90"/>
      <c r="C1408" s="91"/>
      <c r="D1408" s="90"/>
      <c r="E1408" s="90"/>
      <c r="F1408" s="90"/>
      <c r="G1408" s="90"/>
      <c r="H1408" s="90"/>
      <c r="I1408" s="90"/>
      <c r="J1408" s="90"/>
      <c r="K1408" s="90"/>
      <c r="L1408" s="90"/>
      <c r="M1408" s="90"/>
      <c r="N1408" s="90"/>
      <c r="O1408" s="90"/>
      <c r="P1408" s="90"/>
      <c r="Q1408" s="90"/>
      <c r="R1408" s="90"/>
      <c r="S1408" s="90"/>
      <c r="T1408" s="90"/>
      <c r="U1408" s="90"/>
      <c r="V1408" s="90"/>
      <c r="W1408" s="90"/>
      <c r="X1408" s="90"/>
      <c r="Y1408" s="90"/>
      <c r="Z1408" s="90"/>
      <c r="AA1408" s="90"/>
      <c r="AB1408" s="90"/>
      <c r="AC1408" s="90"/>
      <c r="AD1408" s="90"/>
      <c r="AE1408" s="90"/>
      <c r="AF1408" s="90"/>
      <c r="AG1408" s="90"/>
      <c r="AH1408" s="90"/>
      <c r="AI1408" s="90"/>
      <c r="AJ1408" s="92"/>
      <c r="AK1408" s="92"/>
      <c r="AL1408" s="92"/>
      <c r="AM1408" s="92"/>
      <c r="AN1408" s="92"/>
      <c r="AO1408" s="92"/>
      <c r="AP1408" s="92"/>
      <c r="AQ1408" s="92"/>
      <c r="AR1408" s="92"/>
    </row>
    <row r="1409" spans="1:44" x14ac:dyDescent="0.2">
      <c r="A1409" s="90"/>
      <c r="B1409" s="90"/>
      <c r="C1409" s="91"/>
      <c r="D1409" s="90"/>
      <c r="E1409" s="90"/>
      <c r="F1409" s="90"/>
      <c r="G1409" s="90"/>
      <c r="H1409" s="90"/>
      <c r="I1409" s="90"/>
      <c r="J1409" s="90"/>
      <c r="K1409" s="90"/>
      <c r="L1409" s="90"/>
      <c r="M1409" s="90"/>
      <c r="N1409" s="90"/>
      <c r="O1409" s="90"/>
      <c r="P1409" s="90"/>
      <c r="Q1409" s="90"/>
      <c r="R1409" s="90"/>
      <c r="S1409" s="90"/>
      <c r="T1409" s="90"/>
      <c r="U1409" s="90"/>
      <c r="V1409" s="90"/>
      <c r="W1409" s="90"/>
      <c r="X1409" s="90"/>
      <c r="Y1409" s="90"/>
      <c r="Z1409" s="90"/>
      <c r="AA1409" s="90"/>
      <c r="AB1409" s="90"/>
      <c r="AC1409" s="90"/>
      <c r="AD1409" s="90"/>
      <c r="AE1409" s="90"/>
      <c r="AF1409" s="90"/>
      <c r="AG1409" s="90"/>
      <c r="AH1409" s="90"/>
      <c r="AI1409" s="90"/>
      <c r="AJ1409" s="92"/>
      <c r="AK1409" s="92"/>
      <c r="AL1409" s="92"/>
      <c r="AM1409" s="92"/>
      <c r="AN1409" s="92"/>
      <c r="AO1409" s="92"/>
      <c r="AP1409" s="92"/>
      <c r="AQ1409" s="92"/>
      <c r="AR1409" s="92"/>
    </row>
    <row r="1410" spans="1:44" x14ac:dyDescent="0.2">
      <c r="A1410" s="90"/>
      <c r="B1410" s="90"/>
      <c r="C1410" s="91"/>
      <c r="D1410" s="90"/>
      <c r="E1410" s="90"/>
      <c r="F1410" s="90"/>
      <c r="G1410" s="90"/>
      <c r="H1410" s="90"/>
      <c r="I1410" s="90"/>
      <c r="J1410" s="90"/>
      <c r="K1410" s="90"/>
      <c r="L1410" s="90"/>
      <c r="M1410" s="90"/>
      <c r="N1410" s="90"/>
      <c r="O1410" s="90"/>
      <c r="P1410" s="90"/>
      <c r="Q1410" s="90"/>
      <c r="R1410" s="90"/>
      <c r="S1410" s="90"/>
      <c r="T1410" s="90"/>
      <c r="U1410" s="90"/>
      <c r="V1410" s="90"/>
      <c r="W1410" s="90"/>
      <c r="X1410" s="90"/>
      <c r="Y1410" s="90"/>
      <c r="Z1410" s="90"/>
      <c r="AA1410" s="90"/>
      <c r="AB1410" s="90"/>
      <c r="AC1410" s="90"/>
      <c r="AD1410" s="90"/>
      <c r="AE1410" s="90"/>
      <c r="AF1410" s="90"/>
      <c r="AG1410" s="90"/>
      <c r="AH1410" s="90"/>
      <c r="AI1410" s="90"/>
      <c r="AJ1410" s="92"/>
      <c r="AK1410" s="92"/>
      <c r="AL1410" s="92"/>
      <c r="AM1410" s="92"/>
      <c r="AN1410" s="92"/>
      <c r="AO1410" s="92"/>
      <c r="AP1410" s="92"/>
      <c r="AQ1410" s="92"/>
      <c r="AR1410" s="92"/>
    </row>
    <row r="1411" spans="1:44" x14ac:dyDescent="0.2">
      <c r="A1411" s="90"/>
      <c r="B1411" s="90"/>
      <c r="C1411" s="91"/>
      <c r="D1411" s="90"/>
      <c r="E1411" s="90"/>
      <c r="F1411" s="90"/>
      <c r="G1411" s="90"/>
      <c r="H1411" s="90"/>
      <c r="I1411" s="90"/>
      <c r="J1411" s="90"/>
      <c r="K1411" s="90"/>
      <c r="L1411" s="90"/>
      <c r="M1411" s="90"/>
      <c r="N1411" s="90"/>
      <c r="O1411" s="90"/>
      <c r="P1411" s="90"/>
      <c r="Q1411" s="90"/>
      <c r="R1411" s="90"/>
      <c r="S1411" s="90"/>
      <c r="T1411" s="90"/>
      <c r="U1411" s="90"/>
      <c r="V1411" s="90"/>
      <c r="W1411" s="90"/>
      <c r="X1411" s="90"/>
      <c r="Y1411" s="90"/>
      <c r="Z1411" s="90"/>
      <c r="AA1411" s="90"/>
      <c r="AB1411" s="90"/>
      <c r="AC1411" s="90"/>
      <c r="AD1411" s="90"/>
      <c r="AE1411" s="90"/>
      <c r="AF1411" s="90"/>
      <c r="AG1411" s="90"/>
      <c r="AH1411" s="90"/>
      <c r="AI1411" s="90"/>
      <c r="AJ1411" s="92"/>
      <c r="AK1411" s="92"/>
      <c r="AL1411" s="92"/>
      <c r="AM1411" s="92"/>
      <c r="AN1411" s="92"/>
      <c r="AO1411" s="92"/>
      <c r="AP1411" s="92"/>
      <c r="AQ1411" s="92"/>
      <c r="AR1411" s="92"/>
    </row>
    <row r="1412" spans="1:44" x14ac:dyDescent="0.2">
      <c r="A1412" s="90"/>
      <c r="B1412" s="90"/>
      <c r="C1412" s="91"/>
      <c r="D1412" s="90"/>
      <c r="E1412" s="90"/>
      <c r="F1412" s="90"/>
      <c r="G1412" s="90"/>
      <c r="H1412" s="90"/>
      <c r="I1412" s="90"/>
      <c r="J1412" s="90"/>
      <c r="K1412" s="90"/>
      <c r="L1412" s="90"/>
      <c r="M1412" s="90"/>
      <c r="N1412" s="90"/>
      <c r="O1412" s="90"/>
      <c r="P1412" s="90"/>
      <c r="Q1412" s="90"/>
      <c r="R1412" s="90"/>
      <c r="S1412" s="90"/>
      <c r="T1412" s="90"/>
      <c r="U1412" s="90"/>
      <c r="V1412" s="90"/>
      <c r="W1412" s="90"/>
      <c r="X1412" s="90"/>
      <c r="Y1412" s="90"/>
      <c r="Z1412" s="90"/>
      <c r="AA1412" s="90"/>
      <c r="AB1412" s="90"/>
      <c r="AC1412" s="90"/>
      <c r="AD1412" s="90"/>
      <c r="AE1412" s="90"/>
      <c r="AF1412" s="90"/>
      <c r="AG1412" s="90"/>
      <c r="AH1412" s="90"/>
      <c r="AI1412" s="90"/>
      <c r="AJ1412" s="92"/>
      <c r="AK1412" s="92"/>
      <c r="AL1412" s="92"/>
      <c r="AM1412" s="92"/>
      <c r="AN1412" s="92"/>
      <c r="AO1412" s="92"/>
      <c r="AP1412" s="92"/>
      <c r="AQ1412" s="92"/>
      <c r="AR1412" s="92"/>
    </row>
    <row r="1413" spans="1:44" x14ac:dyDescent="0.2">
      <c r="A1413" s="90"/>
      <c r="B1413" s="90"/>
      <c r="C1413" s="91"/>
      <c r="D1413" s="90"/>
      <c r="E1413" s="90"/>
      <c r="F1413" s="90"/>
      <c r="G1413" s="90"/>
      <c r="H1413" s="90"/>
      <c r="I1413" s="90"/>
      <c r="J1413" s="90"/>
      <c r="K1413" s="90"/>
      <c r="L1413" s="90"/>
      <c r="M1413" s="90"/>
      <c r="N1413" s="90"/>
      <c r="O1413" s="90"/>
      <c r="P1413" s="90"/>
      <c r="Q1413" s="90"/>
      <c r="R1413" s="90"/>
      <c r="S1413" s="90"/>
      <c r="T1413" s="90"/>
      <c r="U1413" s="90"/>
      <c r="V1413" s="90"/>
      <c r="W1413" s="90"/>
      <c r="X1413" s="90"/>
      <c r="Y1413" s="90"/>
      <c r="Z1413" s="90"/>
      <c r="AA1413" s="90"/>
      <c r="AB1413" s="90"/>
      <c r="AC1413" s="90"/>
      <c r="AD1413" s="90"/>
      <c r="AE1413" s="90"/>
      <c r="AF1413" s="90"/>
      <c r="AG1413" s="90"/>
      <c r="AH1413" s="90"/>
      <c r="AI1413" s="90"/>
      <c r="AJ1413" s="92"/>
      <c r="AK1413" s="92"/>
      <c r="AL1413" s="92"/>
      <c r="AM1413" s="92"/>
      <c r="AN1413" s="92"/>
      <c r="AO1413" s="92"/>
      <c r="AP1413" s="92"/>
      <c r="AQ1413" s="92"/>
      <c r="AR1413" s="92"/>
    </row>
    <row r="1414" spans="1:44" x14ac:dyDescent="0.2">
      <c r="A1414" s="90"/>
      <c r="B1414" s="90"/>
      <c r="C1414" s="91"/>
      <c r="D1414" s="90"/>
      <c r="E1414" s="90"/>
      <c r="F1414" s="90"/>
      <c r="G1414" s="90"/>
      <c r="H1414" s="90"/>
      <c r="I1414" s="90"/>
      <c r="J1414" s="90"/>
      <c r="K1414" s="90"/>
      <c r="L1414" s="90"/>
      <c r="M1414" s="90"/>
      <c r="N1414" s="90"/>
      <c r="O1414" s="90"/>
      <c r="P1414" s="90"/>
      <c r="Q1414" s="90"/>
      <c r="R1414" s="90"/>
      <c r="S1414" s="90"/>
      <c r="T1414" s="90"/>
      <c r="U1414" s="90"/>
      <c r="V1414" s="90"/>
      <c r="W1414" s="90"/>
      <c r="X1414" s="90"/>
      <c r="Y1414" s="90"/>
      <c r="Z1414" s="90"/>
      <c r="AA1414" s="90"/>
      <c r="AB1414" s="90"/>
      <c r="AC1414" s="90"/>
      <c r="AD1414" s="90"/>
      <c r="AE1414" s="90"/>
      <c r="AF1414" s="90"/>
      <c r="AG1414" s="90"/>
      <c r="AH1414" s="90"/>
      <c r="AI1414" s="90"/>
      <c r="AJ1414" s="92"/>
      <c r="AK1414" s="92"/>
      <c r="AL1414" s="92"/>
      <c r="AM1414" s="92"/>
      <c r="AN1414" s="92"/>
      <c r="AO1414" s="92"/>
      <c r="AP1414" s="92"/>
      <c r="AQ1414" s="92"/>
      <c r="AR1414" s="92"/>
    </row>
    <row r="1415" spans="1:44" x14ac:dyDescent="0.2">
      <c r="A1415" s="90"/>
      <c r="B1415" s="90"/>
      <c r="C1415" s="91"/>
      <c r="D1415" s="90"/>
      <c r="E1415" s="90"/>
      <c r="F1415" s="90"/>
      <c r="G1415" s="90"/>
      <c r="H1415" s="90"/>
      <c r="I1415" s="90"/>
      <c r="J1415" s="90"/>
      <c r="K1415" s="90"/>
      <c r="L1415" s="90"/>
      <c r="M1415" s="90"/>
      <c r="N1415" s="90"/>
      <c r="O1415" s="90"/>
      <c r="P1415" s="90"/>
      <c r="Q1415" s="90"/>
      <c r="R1415" s="90"/>
      <c r="S1415" s="90"/>
      <c r="T1415" s="90"/>
      <c r="U1415" s="90"/>
      <c r="V1415" s="90"/>
      <c r="W1415" s="90"/>
      <c r="X1415" s="90"/>
      <c r="Y1415" s="90"/>
      <c r="Z1415" s="90"/>
      <c r="AA1415" s="90"/>
      <c r="AB1415" s="90"/>
      <c r="AC1415" s="90"/>
      <c r="AD1415" s="90"/>
      <c r="AE1415" s="90"/>
      <c r="AF1415" s="90"/>
      <c r="AG1415" s="90"/>
      <c r="AH1415" s="90"/>
      <c r="AI1415" s="90"/>
      <c r="AJ1415" s="92"/>
      <c r="AK1415" s="92"/>
      <c r="AL1415" s="92"/>
      <c r="AM1415" s="92"/>
      <c r="AN1415" s="92"/>
      <c r="AO1415" s="92"/>
      <c r="AP1415" s="92"/>
      <c r="AQ1415" s="92"/>
      <c r="AR1415" s="92"/>
    </row>
    <row r="1416" spans="1:44" x14ac:dyDescent="0.2">
      <c r="A1416" s="90"/>
      <c r="B1416" s="90"/>
      <c r="C1416" s="91"/>
      <c r="D1416" s="90"/>
      <c r="E1416" s="90"/>
      <c r="F1416" s="90"/>
      <c r="G1416" s="90"/>
      <c r="H1416" s="90"/>
      <c r="I1416" s="90"/>
      <c r="J1416" s="90"/>
      <c r="K1416" s="90"/>
      <c r="L1416" s="90"/>
      <c r="M1416" s="90"/>
      <c r="N1416" s="90"/>
      <c r="O1416" s="90"/>
      <c r="P1416" s="90"/>
      <c r="Q1416" s="90"/>
      <c r="R1416" s="90"/>
      <c r="S1416" s="90"/>
      <c r="T1416" s="90"/>
      <c r="U1416" s="90"/>
      <c r="V1416" s="90"/>
      <c r="W1416" s="90"/>
      <c r="X1416" s="90"/>
      <c r="Y1416" s="90"/>
      <c r="Z1416" s="90"/>
      <c r="AA1416" s="90"/>
      <c r="AB1416" s="90"/>
      <c r="AC1416" s="90"/>
      <c r="AD1416" s="90"/>
      <c r="AE1416" s="90"/>
      <c r="AF1416" s="90"/>
      <c r="AG1416" s="90"/>
      <c r="AH1416" s="90"/>
      <c r="AI1416" s="90"/>
      <c r="AJ1416" s="92"/>
      <c r="AK1416" s="92"/>
      <c r="AL1416" s="92"/>
      <c r="AM1416" s="92"/>
      <c r="AN1416" s="92"/>
      <c r="AO1416" s="92"/>
      <c r="AP1416" s="92"/>
      <c r="AQ1416" s="92"/>
      <c r="AR1416" s="92"/>
    </row>
    <row r="1417" spans="1:44" x14ac:dyDescent="0.2">
      <c r="A1417" s="90"/>
      <c r="B1417" s="90"/>
      <c r="C1417" s="91"/>
      <c r="D1417" s="90"/>
      <c r="E1417" s="90"/>
      <c r="F1417" s="90"/>
      <c r="G1417" s="90"/>
      <c r="H1417" s="90"/>
      <c r="I1417" s="90"/>
      <c r="J1417" s="90"/>
      <c r="K1417" s="90"/>
      <c r="L1417" s="90"/>
      <c r="M1417" s="90"/>
      <c r="N1417" s="90"/>
      <c r="O1417" s="90"/>
      <c r="P1417" s="90"/>
      <c r="Q1417" s="90"/>
      <c r="R1417" s="90"/>
      <c r="S1417" s="90"/>
      <c r="T1417" s="90"/>
      <c r="U1417" s="90"/>
      <c r="V1417" s="90"/>
      <c r="W1417" s="90"/>
      <c r="X1417" s="90"/>
      <c r="Y1417" s="90"/>
      <c r="Z1417" s="90"/>
      <c r="AA1417" s="90"/>
      <c r="AB1417" s="90"/>
      <c r="AC1417" s="90"/>
      <c r="AD1417" s="90"/>
      <c r="AE1417" s="90"/>
      <c r="AF1417" s="90"/>
      <c r="AG1417" s="90"/>
      <c r="AH1417" s="90"/>
      <c r="AI1417" s="90"/>
      <c r="AJ1417" s="92"/>
      <c r="AK1417" s="92"/>
      <c r="AL1417" s="92"/>
      <c r="AM1417" s="92"/>
      <c r="AN1417" s="92"/>
      <c r="AO1417" s="92"/>
      <c r="AP1417" s="92"/>
      <c r="AQ1417" s="92"/>
      <c r="AR1417" s="92"/>
    </row>
    <row r="1418" spans="1:44" x14ac:dyDescent="0.2">
      <c r="A1418" s="90"/>
      <c r="B1418" s="90"/>
      <c r="C1418" s="91"/>
      <c r="D1418" s="90"/>
      <c r="E1418" s="90"/>
      <c r="F1418" s="90"/>
      <c r="G1418" s="90"/>
      <c r="H1418" s="90"/>
      <c r="I1418" s="90"/>
      <c r="J1418" s="90"/>
      <c r="K1418" s="90"/>
      <c r="L1418" s="90"/>
      <c r="M1418" s="90"/>
      <c r="N1418" s="90"/>
      <c r="O1418" s="90"/>
      <c r="P1418" s="90"/>
      <c r="Q1418" s="90"/>
      <c r="R1418" s="90"/>
      <c r="S1418" s="90"/>
      <c r="T1418" s="90"/>
      <c r="U1418" s="90"/>
      <c r="V1418" s="90"/>
      <c r="W1418" s="90"/>
      <c r="X1418" s="90"/>
      <c r="Y1418" s="90"/>
      <c r="Z1418" s="90"/>
      <c r="AA1418" s="90"/>
      <c r="AB1418" s="90"/>
      <c r="AC1418" s="90"/>
      <c r="AD1418" s="90"/>
      <c r="AE1418" s="90"/>
      <c r="AF1418" s="90"/>
      <c r="AG1418" s="90"/>
      <c r="AH1418" s="90"/>
      <c r="AI1418" s="90"/>
      <c r="AJ1418" s="92"/>
      <c r="AK1418" s="92"/>
      <c r="AL1418" s="92"/>
      <c r="AM1418" s="92"/>
      <c r="AN1418" s="92"/>
      <c r="AO1418" s="92"/>
      <c r="AP1418" s="92"/>
      <c r="AQ1418" s="92"/>
      <c r="AR1418" s="92"/>
    </row>
    <row r="1419" spans="1:44" x14ac:dyDescent="0.2">
      <c r="A1419" s="90"/>
      <c r="B1419" s="90"/>
      <c r="C1419" s="91"/>
      <c r="D1419" s="90"/>
      <c r="E1419" s="90"/>
      <c r="F1419" s="90"/>
      <c r="G1419" s="90"/>
      <c r="H1419" s="90"/>
      <c r="I1419" s="90"/>
      <c r="J1419" s="90"/>
      <c r="K1419" s="90"/>
      <c r="L1419" s="90"/>
      <c r="M1419" s="90"/>
      <c r="N1419" s="90"/>
      <c r="O1419" s="90"/>
      <c r="P1419" s="90"/>
      <c r="Q1419" s="90"/>
      <c r="R1419" s="90"/>
      <c r="S1419" s="90"/>
      <c r="T1419" s="90"/>
      <c r="U1419" s="90"/>
      <c r="V1419" s="90"/>
      <c r="W1419" s="90"/>
      <c r="X1419" s="90"/>
      <c r="Y1419" s="90"/>
      <c r="Z1419" s="90"/>
      <c r="AA1419" s="90"/>
      <c r="AB1419" s="90"/>
      <c r="AC1419" s="90"/>
      <c r="AD1419" s="90"/>
      <c r="AE1419" s="90"/>
      <c r="AF1419" s="90"/>
      <c r="AG1419" s="90"/>
      <c r="AH1419" s="90"/>
      <c r="AI1419" s="90"/>
      <c r="AJ1419" s="92"/>
      <c r="AK1419" s="92"/>
      <c r="AL1419" s="92"/>
      <c r="AM1419" s="92"/>
      <c r="AN1419" s="92"/>
      <c r="AO1419" s="92"/>
      <c r="AP1419" s="92"/>
      <c r="AQ1419" s="92"/>
      <c r="AR1419" s="92"/>
    </row>
    <row r="1420" spans="1:44" x14ac:dyDescent="0.2">
      <c r="A1420" s="90"/>
      <c r="B1420" s="90"/>
      <c r="C1420" s="91"/>
      <c r="D1420" s="90"/>
      <c r="E1420" s="90"/>
      <c r="F1420" s="90"/>
      <c r="G1420" s="90"/>
      <c r="H1420" s="90"/>
      <c r="I1420" s="90"/>
      <c r="J1420" s="90"/>
      <c r="K1420" s="90"/>
      <c r="L1420" s="90"/>
      <c r="M1420" s="90"/>
      <c r="N1420" s="90"/>
      <c r="O1420" s="90"/>
      <c r="P1420" s="90"/>
      <c r="Q1420" s="90"/>
      <c r="R1420" s="90"/>
      <c r="S1420" s="90"/>
      <c r="T1420" s="90"/>
      <c r="U1420" s="90"/>
      <c r="V1420" s="90"/>
      <c r="W1420" s="90"/>
      <c r="X1420" s="90"/>
      <c r="Y1420" s="90"/>
      <c r="Z1420" s="90"/>
      <c r="AA1420" s="90"/>
      <c r="AB1420" s="90"/>
      <c r="AC1420" s="90"/>
      <c r="AD1420" s="90"/>
      <c r="AE1420" s="90"/>
      <c r="AF1420" s="90"/>
      <c r="AG1420" s="90"/>
      <c r="AH1420" s="90"/>
      <c r="AI1420" s="90"/>
      <c r="AJ1420" s="92"/>
      <c r="AK1420" s="92"/>
      <c r="AL1420" s="92"/>
      <c r="AM1420" s="92"/>
      <c r="AN1420" s="92"/>
      <c r="AO1420" s="92"/>
      <c r="AP1420" s="92"/>
      <c r="AQ1420" s="92"/>
      <c r="AR1420" s="92"/>
    </row>
    <row r="1421" spans="1:44" x14ac:dyDescent="0.2">
      <c r="A1421" s="90"/>
      <c r="B1421" s="90"/>
      <c r="C1421" s="91"/>
      <c r="D1421" s="90"/>
      <c r="E1421" s="90"/>
      <c r="F1421" s="90"/>
      <c r="G1421" s="90"/>
      <c r="H1421" s="90"/>
      <c r="I1421" s="90"/>
      <c r="J1421" s="90"/>
      <c r="K1421" s="90"/>
      <c r="L1421" s="90"/>
      <c r="M1421" s="90"/>
      <c r="N1421" s="90"/>
      <c r="O1421" s="90"/>
      <c r="P1421" s="90"/>
      <c r="Q1421" s="90"/>
      <c r="R1421" s="90"/>
      <c r="S1421" s="90"/>
      <c r="T1421" s="90"/>
      <c r="U1421" s="90"/>
      <c r="V1421" s="90"/>
      <c r="W1421" s="90"/>
      <c r="X1421" s="90"/>
      <c r="Y1421" s="90"/>
      <c r="Z1421" s="90"/>
      <c r="AA1421" s="90"/>
      <c r="AB1421" s="90"/>
      <c r="AC1421" s="90"/>
      <c r="AD1421" s="90"/>
      <c r="AE1421" s="90"/>
      <c r="AF1421" s="90"/>
      <c r="AG1421" s="90"/>
      <c r="AH1421" s="90"/>
      <c r="AI1421" s="90"/>
      <c r="AJ1421" s="92"/>
      <c r="AK1421" s="92"/>
      <c r="AL1421" s="92"/>
      <c r="AM1421" s="92"/>
      <c r="AN1421" s="92"/>
      <c r="AO1421" s="92"/>
      <c r="AP1421" s="92"/>
      <c r="AQ1421" s="92"/>
      <c r="AR1421" s="92"/>
    </row>
    <row r="1422" spans="1:44" x14ac:dyDescent="0.2">
      <c r="A1422" s="90"/>
      <c r="B1422" s="90"/>
      <c r="C1422" s="91"/>
      <c r="D1422" s="90"/>
      <c r="E1422" s="90"/>
      <c r="F1422" s="90"/>
      <c r="G1422" s="90"/>
      <c r="H1422" s="90"/>
      <c r="I1422" s="90"/>
      <c r="J1422" s="90"/>
      <c r="K1422" s="90"/>
      <c r="L1422" s="90"/>
      <c r="M1422" s="90"/>
      <c r="N1422" s="90"/>
      <c r="O1422" s="90"/>
      <c r="P1422" s="90"/>
      <c r="Q1422" s="90"/>
      <c r="R1422" s="90"/>
      <c r="S1422" s="90"/>
      <c r="T1422" s="90"/>
      <c r="U1422" s="90"/>
      <c r="V1422" s="90"/>
      <c r="W1422" s="90"/>
      <c r="X1422" s="90"/>
      <c r="Y1422" s="90"/>
      <c r="Z1422" s="90"/>
      <c r="AA1422" s="90"/>
      <c r="AB1422" s="90"/>
      <c r="AC1422" s="90"/>
      <c r="AD1422" s="90"/>
      <c r="AE1422" s="90"/>
      <c r="AF1422" s="90"/>
      <c r="AG1422" s="90"/>
      <c r="AH1422" s="90"/>
      <c r="AI1422" s="90"/>
      <c r="AJ1422" s="92"/>
      <c r="AK1422" s="92"/>
      <c r="AL1422" s="92"/>
      <c r="AM1422" s="92"/>
      <c r="AN1422" s="92"/>
      <c r="AO1422" s="92"/>
      <c r="AP1422" s="92"/>
      <c r="AQ1422" s="92"/>
      <c r="AR1422" s="92"/>
    </row>
    <row r="1423" spans="1:44" x14ac:dyDescent="0.2">
      <c r="A1423" s="90"/>
      <c r="B1423" s="90"/>
      <c r="C1423" s="91"/>
      <c r="D1423" s="90"/>
      <c r="E1423" s="90"/>
      <c r="F1423" s="90"/>
      <c r="G1423" s="90"/>
      <c r="H1423" s="90"/>
      <c r="I1423" s="90"/>
      <c r="J1423" s="90"/>
      <c r="K1423" s="90"/>
      <c r="L1423" s="90"/>
      <c r="M1423" s="90"/>
      <c r="N1423" s="90"/>
      <c r="O1423" s="90"/>
      <c r="P1423" s="90"/>
      <c r="Q1423" s="90"/>
      <c r="R1423" s="90"/>
      <c r="S1423" s="90"/>
      <c r="T1423" s="90"/>
      <c r="U1423" s="90"/>
      <c r="V1423" s="90"/>
      <c r="W1423" s="90"/>
      <c r="X1423" s="90"/>
      <c r="Y1423" s="90"/>
      <c r="Z1423" s="90"/>
      <c r="AA1423" s="90"/>
      <c r="AB1423" s="90"/>
      <c r="AC1423" s="90"/>
      <c r="AD1423" s="90"/>
      <c r="AE1423" s="90"/>
      <c r="AF1423" s="90"/>
      <c r="AG1423" s="90"/>
      <c r="AH1423" s="90"/>
      <c r="AI1423" s="90"/>
      <c r="AJ1423" s="92"/>
      <c r="AK1423" s="92"/>
      <c r="AL1423" s="92"/>
      <c r="AM1423" s="92"/>
      <c r="AN1423" s="92"/>
      <c r="AO1423" s="92"/>
      <c r="AP1423" s="92"/>
      <c r="AQ1423" s="92"/>
      <c r="AR1423" s="92"/>
    </row>
    <row r="1424" spans="1:44" x14ac:dyDescent="0.2">
      <c r="A1424" s="90"/>
      <c r="B1424" s="90"/>
      <c r="C1424" s="91"/>
      <c r="D1424" s="90"/>
      <c r="E1424" s="90"/>
      <c r="F1424" s="90"/>
      <c r="G1424" s="90"/>
      <c r="H1424" s="90"/>
      <c r="I1424" s="90"/>
      <c r="J1424" s="90"/>
      <c r="K1424" s="90"/>
      <c r="L1424" s="90"/>
      <c r="M1424" s="90"/>
      <c r="N1424" s="90"/>
      <c r="O1424" s="90"/>
      <c r="P1424" s="90"/>
      <c r="Q1424" s="90"/>
      <c r="R1424" s="90"/>
      <c r="S1424" s="90"/>
      <c r="T1424" s="90"/>
      <c r="U1424" s="90"/>
      <c r="V1424" s="90"/>
      <c r="W1424" s="90"/>
      <c r="X1424" s="90"/>
      <c r="Y1424" s="90"/>
      <c r="Z1424" s="90"/>
      <c r="AA1424" s="90"/>
      <c r="AB1424" s="90"/>
      <c r="AC1424" s="90"/>
      <c r="AD1424" s="90"/>
      <c r="AE1424" s="90"/>
      <c r="AF1424" s="90"/>
      <c r="AG1424" s="90"/>
      <c r="AH1424" s="90"/>
      <c r="AI1424" s="90"/>
      <c r="AJ1424" s="92"/>
      <c r="AK1424" s="92"/>
      <c r="AL1424" s="92"/>
      <c r="AM1424" s="92"/>
      <c r="AN1424" s="92"/>
      <c r="AO1424" s="92"/>
      <c r="AP1424" s="92"/>
      <c r="AQ1424" s="92"/>
      <c r="AR1424" s="92"/>
    </row>
    <row r="1425" spans="1:44" x14ac:dyDescent="0.2">
      <c r="A1425" s="90"/>
      <c r="B1425" s="90"/>
      <c r="C1425" s="91"/>
      <c r="D1425" s="90"/>
      <c r="E1425" s="90"/>
      <c r="F1425" s="90"/>
      <c r="G1425" s="90"/>
      <c r="H1425" s="90"/>
      <c r="I1425" s="90"/>
      <c r="J1425" s="90"/>
      <c r="K1425" s="90"/>
      <c r="L1425" s="90"/>
      <c r="M1425" s="90"/>
      <c r="N1425" s="90"/>
      <c r="O1425" s="90"/>
      <c r="P1425" s="90"/>
      <c r="Q1425" s="90"/>
      <c r="R1425" s="90"/>
      <c r="S1425" s="90"/>
      <c r="T1425" s="90"/>
      <c r="U1425" s="90"/>
      <c r="V1425" s="90"/>
      <c r="W1425" s="90"/>
      <c r="X1425" s="90"/>
      <c r="Y1425" s="90"/>
      <c r="Z1425" s="90"/>
      <c r="AA1425" s="90"/>
      <c r="AB1425" s="90"/>
      <c r="AC1425" s="90"/>
      <c r="AD1425" s="90"/>
      <c r="AE1425" s="90"/>
      <c r="AF1425" s="90"/>
      <c r="AG1425" s="90"/>
      <c r="AH1425" s="90"/>
      <c r="AI1425" s="90"/>
      <c r="AJ1425" s="92"/>
      <c r="AK1425" s="92"/>
      <c r="AL1425" s="92"/>
      <c r="AM1425" s="92"/>
      <c r="AN1425" s="92"/>
      <c r="AO1425" s="92"/>
      <c r="AP1425" s="92"/>
      <c r="AQ1425" s="92"/>
      <c r="AR1425" s="92"/>
    </row>
    <row r="1426" spans="1:44" x14ac:dyDescent="0.2">
      <c r="A1426" s="90"/>
      <c r="B1426" s="90"/>
      <c r="C1426" s="91"/>
      <c r="D1426" s="90"/>
      <c r="E1426" s="90"/>
      <c r="F1426" s="90"/>
      <c r="G1426" s="90"/>
      <c r="H1426" s="90"/>
      <c r="I1426" s="90"/>
      <c r="J1426" s="90"/>
      <c r="K1426" s="90"/>
      <c r="L1426" s="90"/>
      <c r="M1426" s="90"/>
      <c r="N1426" s="90"/>
      <c r="O1426" s="90"/>
      <c r="P1426" s="90"/>
      <c r="Q1426" s="90"/>
      <c r="R1426" s="90"/>
      <c r="S1426" s="90"/>
      <c r="T1426" s="90"/>
      <c r="U1426" s="90"/>
      <c r="V1426" s="90"/>
      <c r="W1426" s="90"/>
      <c r="X1426" s="90"/>
      <c r="Y1426" s="90"/>
      <c r="Z1426" s="90"/>
      <c r="AA1426" s="90"/>
      <c r="AB1426" s="90"/>
      <c r="AC1426" s="90"/>
      <c r="AD1426" s="90"/>
      <c r="AE1426" s="90"/>
      <c r="AF1426" s="90"/>
      <c r="AG1426" s="90"/>
      <c r="AH1426" s="90"/>
      <c r="AI1426" s="90"/>
      <c r="AJ1426" s="92"/>
      <c r="AK1426" s="92"/>
      <c r="AL1426" s="92"/>
      <c r="AM1426" s="92"/>
      <c r="AN1426" s="92"/>
      <c r="AO1426" s="92"/>
      <c r="AP1426" s="92"/>
      <c r="AQ1426" s="92"/>
      <c r="AR1426" s="92"/>
    </row>
    <row r="1427" spans="1:44" x14ac:dyDescent="0.2">
      <c r="A1427" s="90"/>
      <c r="B1427" s="90"/>
      <c r="C1427" s="91"/>
      <c r="D1427" s="90"/>
      <c r="E1427" s="90"/>
      <c r="F1427" s="90"/>
      <c r="G1427" s="90"/>
      <c r="H1427" s="90"/>
      <c r="I1427" s="90"/>
      <c r="J1427" s="90"/>
      <c r="K1427" s="90"/>
      <c r="L1427" s="90"/>
      <c r="M1427" s="90"/>
      <c r="N1427" s="90"/>
      <c r="O1427" s="90"/>
      <c r="P1427" s="90"/>
      <c r="Q1427" s="90"/>
      <c r="R1427" s="90"/>
      <c r="S1427" s="90"/>
      <c r="T1427" s="90"/>
      <c r="U1427" s="90"/>
      <c r="V1427" s="90"/>
      <c r="W1427" s="90"/>
      <c r="X1427" s="90"/>
      <c r="Y1427" s="90"/>
      <c r="Z1427" s="90"/>
      <c r="AA1427" s="90"/>
      <c r="AB1427" s="90"/>
      <c r="AC1427" s="90"/>
      <c r="AD1427" s="90"/>
      <c r="AE1427" s="90"/>
      <c r="AF1427" s="90"/>
      <c r="AG1427" s="90"/>
      <c r="AH1427" s="90"/>
      <c r="AI1427" s="90"/>
      <c r="AJ1427" s="92"/>
      <c r="AK1427" s="92"/>
      <c r="AL1427" s="92"/>
      <c r="AM1427" s="92"/>
      <c r="AN1427" s="92"/>
      <c r="AO1427" s="92"/>
      <c r="AP1427" s="92"/>
      <c r="AQ1427" s="92"/>
      <c r="AR1427" s="92"/>
    </row>
    <row r="1428" spans="1:44" x14ac:dyDescent="0.2">
      <c r="A1428" s="90"/>
      <c r="B1428" s="90"/>
      <c r="C1428" s="91"/>
      <c r="D1428" s="90"/>
      <c r="E1428" s="90"/>
      <c r="F1428" s="90"/>
      <c r="G1428" s="90"/>
      <c r="H1428" s="90"/>
      <c r="I1428" s="90"/>
      <c r="J1428" s="90"/>
      <c r="K1428" s="90"/>
      <c r="L1428" s="90"/>
      <c r="M1428" s="90"/>
      <c r="N1428" s="90"/>
      <c r="O1428" s="90"/>
      <c r="P1428" s="90"/>
      <c r="Q1428" s="90"/>
      <c r="R1428" s="90"/>
      <c r="S1428" s="90"/>
      <c r="T1428" s="90"/>
      <c r="U1428" s="90"/>
      <c r="V1428" s="90"/>
      <c r="W1428" s="90"/>
      <c r="X1428" s="90"/>
      <c r="Y1428" s="90"/>
      <c r="Z1428" s="90"/>
      <c r="AA1428" s="90"/>
      <c r="AB1428" s="90"/>
      <c r="AC1428" s="90"/>
      <c r="AD1428" s="90"/>
      <c r="AE1428" s="90"/>
      <c r="AF1428" s="90"/>
      <c r="AG1428" s="90"/>
      <c r="AH1428" s="90"/>
      <c r="AI1428" s="90"/>
      <c r="AJ1428" s="92"/>
      <c r="AK1428" s="92"/>
      <c r="AL1428" s="92"/>
      <c r="AM1428" s="92"/>
      <c r="AN1428" s="92"/>
      <c r="AO1428" s="92"/>
      <c r="AP1428" s="92"/>
      <c r="AQ1428" s="92"/>
      <c r="AR1428" s="92"/>
    </row>
    <row r="1429" spans="1:44" x14ac:dyDescent="0.2">
      <c r="A1429" s="90"/>
      <c r="B1429" s="90"/>
      <c r="C1429" s="91"/>
      <c r="D1429" s="90"/>
      <c r="E1429" s="90"/>
      <c r="F1429" s="90"/>
      <c r="G1429" s="90"/>
      <c r="H1429" s="90"/>
      <c r="I1429" s="90"/>
      <c r="J1429" s="90"/>
      <c r="K1429" s="90"/>
      <c r="L1429" s="90"/>
      <c r="M1429" s="90"/>
      <c r="N1429" s="90"/>
      <c r="O1429" s="90"/>
      <c r="P1429" s="90"/>
      <c r="Q1429" s="90"/>
      <c r="R1429" s="90"/>
      <c r="S1429" s="90"/>
      <c r="T1429" s="90"/>
      <c r="U1429" s="90"/>
      <c r="V1429" s="90"/>
      <c r="W1429" s="90"/>
      <c r="X1429" s="90"/>
      <c r="Y1429" s="90"/>
      <c r="Z1429" s="90"/>
      <c r="AA1429" s="90"/>
      <c r="AB1429" s="90"/>
      <c r="AC1429" s="90"/>
      <c r="AD1429" s="90"/>
      <c r="AE1429" s="90"/>
      <c r="AF1429" s="90"/>
      <c r="AG1429" s="90"/>
      <c r="AH1429" s="90"/>
      <c r="AI1429" s="90"/>
      <c r="AJ1429" s="92"/>
      <c r="AK1429" s="92"/>
      <c r="AL1429" s="92"/>
      <c r="AM1429" s="92"/>
      <c r="AN1429" s="92"/>
      <c r="AO1429" s="92"/>
      <c r="AP1429" s="92"/>
      <c r="AQ1429" s="92"/>
      <c r="AR1429" s="92"/>
    </row>
    <row r="1430" spans="1:44" x14ac:dyDescent="0.2">
      <c r="A1430" s="90"/>
      <c r="B1430" s="90"/>
      <c r="C1430" s="91"/>
      <c r="D1430" s="90"/>
      <c r="E1430" s="90"/>
      <c r="F1430" s="90"/>
      <c r="G1430" s="90"/>
      <c r="H1430" s="90"/>
      <c r="I1430" s="90"/>
      <c r="J1430" s="90"/>
      <c r="K1430" s="90"/>
      <c r="L1430" s="90"/>
      <c r="M1430" s="90"/>
      <c r="N1430" s="90"/>
      <c r="O1430" s="90"/>
      <c r="P1430" s="90"/>
      <c r="Q1430" s="90"/>
      <c r="R1430" s="90"/>
      <c r="S1430" s="90"/>
      <c r="T1430" s="90"/>
      <c r="U1430" s="90"/>
      <c r="V1430" s="90"/>
      <c r="W1430" s="90"/>
      <c r="X1430" s="90"/>
      <c r="Y1430" s="90"/>
      <c r="Z1430" s="90"/>
      <c r="AA1430" s="90"/>
      <c r="AB1430" s="90"/>
      <c r="AC1430" s="90"/>
      <c r="AD1430" s="90"/>
      <c r="AE1430" s="90"/>
      <c r="AF1430" s="90"/>
      <c r="AG1430" s="90"/>
      <c r="AH1430" s="90"/>
      <c r="AI1430" s="90"/>
      <c r="AJ1430" s="92"/>
      <c r="AK1430" s="92"/>
      <c r="AL1430" s="92"/>
      <c r="AM1430" s="92"/>
      <c r="AN1430" s="92"/>
      <c r="AO1430" s="92"/>
      <c r="AP1430" s="92"/>
      <c r="AQ1430" s="92"/>
      <c r="AR1430" s="92"/>
    </row>
    <row r="1431" spans="1:44" x14ac:dyDescent="0.2">
      <c r="A1431" s="90"/>
      <c r="B1431" s="90"/>
      <c r="C1431" s="91"/>
      <c r="D1431" s="90"/>
      <c r="E1431" s="90"/>
      <c r="F1431" s="90"/>
      <c r="G1431" s="90"/>
      <c r="H1431" s="90"/>
      <c r="I1431" s="90"/>
      <c r="J1431" s="90"/>
      <c r="K1431" s="90"/>
      <c r="L1431" s="90"/>
      <c r="M1431" s="90"/>
      <c r="N1431" s="90"/>
      <c r="O1431" s="90"/>
      <c r="P1431" s="90"/>
      <c r="Q1431" s="90"/>
      <c r="R1431" s="90"/>
      <c r="S1431" s="90"/>
      <c r="T1431" s="90"/>
      <c r="U1431" s="90"/>
      <c r="V1431" s="90"/>
      <c r="W1431" s="90"/>
      <c r="X1431" s="90"/>
      <c r="Y1431" s="90"/>
      <c r="Z1431" s="90"/>
      <c r="AA1431" s="90"/>
      <c r="AB1431" s="90"/>
      <c r="AC1431" s="90"/>
      <c r="AD1431" s="90"/>
      <c r="AE1431" s="90"/>
      <c r="AF1431" s="90"/>
      <c r="AG1431" s="90"/>
      <c r="AH1431" s="90"/>
      <c r="AI1431" s="90"/>
      <c r="AJ1431" s="92"/>
      <c r="AK1431" s="92"/>
      <c r="AL1431" s="92"/>
      <c r="AM1431" s="92"/>
      <c r="AN1431" s="92"/>
      <c r="AO1431" s="92"/>
      <c r="AP1431" s="92"/>
      <c r="AQ1431" s="92"/>
      <c r="AR1431" s="92"/>
    </row>
    <row r="1432" spans="1:44" x14ac:dyDescent="0.2">
      <c r="A1432" s="90"/>
      <c r="B1432" s="90"/>
      <c r="C1432" s="91"/>
      <c r="D1432" s="90"/>
      <c r="E1432" s="90"/>
      <c r="F1432" s="90"/>
      <c r="G1432" s="90"/>
      <c r="H1432" s="90"/>
      <c r="I1432" s="90"/>
      <c r="J1432" s="90"/>
      <c r="K1432" s="90"/>
      <c r="L1432" s="90"/>
      <c r="M1432" s="90"/>
      <c r="N1432" s="90"/>
      <c r="O1432" s="90"/>
      <c r="P1432" s="90"/>
      <c r="Q1432" s="90"/>
      <c r="R1432" s="90"/>
      <c r="S1432" s="90"/>
      <c r="T1432" s="90"/>
      <c r="U1432" s="90"/>
      <c r="V1432" s="90"/>
      <c r="W1432" s="90"/>
      <c r="X1432" s="90"/>
      <c r="Y1432" s="90"/>
      <c r="Z1432" s="90"/>
      <c r="AA1432" s="90"/>
      <c r="AB1432" s="90"/>
      <c r="AC1432" s="90"/>
      <c r="AD1432" s="90"/>
      <c r="AE1432" s="90"/>
      <c r="AF1432" s="90"/>
      <c r="AG1432" s="90"/>
      <c r="AH1432" s="90"/>
      <c r="AI1432" s="90"/>
      <c r="AJ1432" s="92"/>
      <c r="AK1432" s="92"/>
      <c r="AL1432" s="92"/>
      <c r="AM1432" s="92"/>
      <c r="AN1432" s="92"/>
      <c r="AO1432" s="92"/>
      <c r="AP1432" s="92"/>
      <c r="AQ1432" s="92"/>
      <c r="AR1432" s="92"/>
    </row>
    <row r="1433" spans="1:44" x14ac:dyDescent="0.2">
      <c r="A1433" s="90"/>
      <c r="B1433" s="90"/>
      <c r="C1433" s="91"/>
      <c r="D1433" s="90"/>
      <c r="E1433" s="90"/>
      <c r="F1433" s="90"/>
      <c r="G1433" s="90"/>
      <c r="H1433" s="90"/>
      <c r="I1433" s="90"/>
      <c r="J1433" s="90"/>
      <c r="K1433" s="90"/>
      <c r="L1433" s="90"/>
      <c r="M1433" s="90"/>
      <c r="N1433" s="90"/>
      <c r="O1433" s="90"/>
      <c r="P1433" s="90"/>
      <c r="Q1433" s="90"/>
      <c r="R1433" s="90"/>
      <c r="S1433" s="90"/>
      <c r="T1433" s="90"/>
      <c r="U1433" s="90"/>
      <c r="V1433" s="90"/>
      <c r="W1433" s="90"/>
      <c r="X1433" s="90"/>
      <c r="Y1433" s="90"/>
      <c r="Z1433" s="90"/>
      <c r="AA1433" s="90"/>
      <c r="AB1433" s="90"/>
      <c r="AC1433" s="90"/>
      <c r="AD1433" s="90"/>
      <c r="AE1433" s="90"/>
      <c r="AF1433" s="90"/>
      <c r="AG1433" s="90"/>
      <c r="AH1433" s="90"/>
      <c r="AI1433" s="90"/>
      <c r="AJ1433" s="92"/>
      <c r="AK1433" s="92"/>
      <c r="AL1433" s="92"/>
      <c r="AM1433" s="92"/>
      <c r="AN1433" s="92"/>
      <c r="AO1433" s="92"/>
      <c r="AP1433" s="92"/>
      <c r="AQ1433" s="92"/>
      <c r="AR1433" s="92"/>
    </row>
    <row r="1434" spans="1:44" x14ac:dyDescent="0.2">
      <c r="A1434" s="90"/>
      <c r="B1434" s="90"/>
      <c r="C1434" s="91"/>
      <c r="D1434" s="90"/>
      <c r="E1434" s="90"/>
      <c r="F1434" s="90"/>
      <c r="G1434" s="90"/>
      <c r="H1434" s="90"/>
      <c r="I1434" s="90"/>
      <c r="J1434" s="90"/>
      <c r="K1434" s="90"/>
      <c r="L1434" s="90"/>
      <c r="M1434" s="90"/>
      <c r="N1434" s="90"/>
      <c r="O1434" s="90"/>
      <c r="P1434" s="90"/>
      <c r="Q1434" s="90"/>
      <c r="R1434" s="90"/>
      <c r="S1434" s="90"/>
      <c r="T1434" s="90"/>
      <c r="U1434" s="90"/>
      <c r="V1434" s="90"/>
      <c r="W1434" s="90"/>
      <c r="X1434" s="90"/>
      <c r="Y1434" s="90"/>
      <c r="Z1434" s="90"/>
      <c r="AA1434" s="90"/>
      <c r="AB1434" s="90"/>
      <c r="AC1434" s="90"/>
      <c r="AD1434" s="90"/>
      <c r="AE1434" s="90"/>
      <c r="AF1434" s="90"/>
      <c r="AG1434" s="90"/>
      <c r="AH1434" s="90"/>
      <c r="AI1434" s="90"/>
      <c r="AJ1434" s="92"/>
      <c r="AK1434" s="92"/>
      <c r="AL1434" s="92"/>
      <c r="AM1434" s="92"/>
      <c r="AN1434" s="92"/>
      <c r="AO1434" s="92"/>
      <c r="AP1434" s="92"/>
      <c r="AQ1434" s="92"/>
      <c r="AR1434" s="92"/>
    </row>
    <row r="1435" spans="1:44" x14ac:dyDescent="0.2">
      <c r="A1435" s="90"/>
      <c r="B1435" s="90"/>
      <c r="C1435" s="91"/>
      <c r="D1435" s="90"/>
      <c r="E1435" s="90"/>
      <c r="F1435" s="90"/>
      <c r="G1435" s="90"/>
      <c r="H1435" s="90"/>
      <c r="I1435" s="90"/>
      <c r="J1435" s="90"/>
      <c r="K1435" s="90"/>
      <c r="L1435" s="90"/>
      <c r="M1435" s="90"/>
      <c r="N1435" s="90"/>
      <c r="O1435" s="90"/>
      <c r="P1435" s="90"/>
      <c r="Q1435" s="90"/>
      <c r="R1435" s="90"/>
      <c r="S1435" s="90"/>
      <c r="T1435" s="90"/>
      <c r="U1435" s="90"/>
      <c r="V1435" s="90"/>
      <c r="W1435" s="90"/>
      <c r="X1435" s="90"/>
      <c r="Y1435" s="90"/>
      <c r="Z1435" s="90"/>
      <c r="AA1435" s="90"/>
      <c r="AB1435" s="90"/>
      <c r="AC1435" s="90"/>
      <c r="AD1435" s="90"/>
      <c r="AE1435" s="90"/>
      <c r="AF1435" s="90"/>
      <c r="AG1435" s="90"/>
      <c r="AH1435" s="90"/>
      <c r="AI1435" s="90"/>
      <c r="AJ1435" s="92"/>
      <c r="AK1435" s="92"/>
      <c r="AL1435" s="92"/>
      <c r="AM1435" s="92"/>
      <c r="AN1435" s="92"/>
      <c r="AO1435" s="92"/>
      <c r="AP1435" s="92"/>
      <c r="AQ1435" s="92"/>
      <c r="AR1435" s="92"/>
    </row>
    <row r="1436" spans="1:44" x14ac:dyDescent="0.2">
      <c r="A1436" s="90"/>
      <c r="B1436" s="90"/>
      <c r="C1436" s="91"/>
      <c r="D1436" s="90"/>
      <c r="E1436" s="90"/>
      <c r="F1436" s="90"/>
      <c r="G1436" s="90"/>
      <c r="H1436" s="90"/>
      <c r="I1436" s="90"/>
      <c r="J1436" s="90"/>
      <c r="K1436" s="90"/>
      <c r="L1436" s="90"/>
      <c r="M1436" s="90"/>
      <c r="N1436" s="90"/>
      <c r="O1436" s="90"/>
      <c r="P1436" s="90"/>
      <c r="Q1436" s="90"/>
      <c r="R1436" s="90"/>
      <c r="S1436" s="90"/>
      <c r="T1436" s="90"/>
      <c r="U1436" s="90"/>
      <c r="V1436" s="90"/>
      <c r="W1436" s="90"/>
      <c r="X1436" s="90"/>
      <c r="Y1436" s="90"/>
      <c r="Z1436" s="90"/>
      <c r="AA1436" s="90"/>
      <c r="AB1436" s="90"/>
      <c r="AC1436" s="90"/>
      <c r="AD1436" s="90"/>
      <c r="AE1436" s="90"/>
      <c r="AF1436" s="90"/>
      <c r="AG1436" s="90"/>
      <c r="AH1436" s="90"/>
      <c r="AI1436" s="90"/>
      <c r="AJ1436" s="92"/>
      <c r="AK1436" s="92"/>
      <c r="AL1436" s="92"/>
      <c r="AM1436" s="92"/>
      <c r="AN1436" s="92"/>
      <c r="AO1436" s="92"/>
      <c r="AP1436" s="92"/>
      <c r="AQ1436" s="92"/>
      <c r="AR1436" s="92"/>
    </row>
    <row r="1437" spans="1:44" x14ac:dyDescent="0.2">
      <c r="A1437" s="90"/>
      <c r="B1437" s="90"/>
      <c r="C1437" s="91"/>
      <c r="D1437" s="90"/>
      <c r="E1437" s="90"/>
      <c r="F1437" s="90"/>
      <c r="G1437" s="90"/>
      <c r="H1437" s="90"/>
      <c r="I1437" s="90"/>
      <c r="J1437" s="90"/>
      <c r="K1437" s="90"/>
      <c r="L1437" s="90"/>
      <c r="M1437" s="90"/>
      <c r="N1437" s="90"/>
      <c r="O1437" s="90"/>
      <c r="P1437" s="90"/>
      <c r="Q1437" s="90"/>
      <c r="R1437" s="90"/>
      <c r="S1437" s="90"/>
      <c r="T1437" s="90"/>
      <c r="U1437" s="90"/>
      <c r="V1437" s="90"/>
      <c r="W1437" s="90"/>
      <c r="X1437" s="90"/>
      <c r="Y1437" s="90"/>
      <c r="Z1437" s="90"/>
      <c r="AA1437" s="90"/>
      <c r="AB1437" s="90"/>
      <c r="AC1437" s="90"/>
      <c r="AD1437" s="90"/>
      <c r="AE1437" s="90"/>
      <c r="AF1437" s="90"/>
      <c r="AG1437" s="90"/>
      <c r="AH1437" s="90"/>
      <c r="AI1437" s="90"/>
      <c r="AJ1437" s="92"/>
      <c r="AK1437" s="92"/>
      <c r="AL1437" s="92"/>
      <c r="AM1437" s="92"/>
      <c r="AN1437" s="92"/>
      <c r="AO1437" s="92"/>
      <c r="AP1437" s="92"/>
      <c r="AQ1437" s="92"/>
      <c r="AR1437" s="92"/>
    </row>
    <row r="1438" spans="1:44" x14ac:dyDescent="0.2">
      <c r="A1438" s="90"/>
      <c r="B1438" s="90"/>
      <c r="C1438" s="91"/>
      <c r="D1438" s="90"/>
      <c r="E1438" s="90"/>
      <c r="F1438" s="90"/>
      <c r="G1438" s="90"/>
      <c r="H1438" s="90"/>
      <c r="I1438" s="90"/>
      <c r="J1438" s="90"/>
      <c r="K1438" s="90"/>
      <c r="L1438" s="90"/>
      <c r="M1438" s="90"/>
      <c r="N1438" s="90"/>
      <c r="O1438" s="90"/>
      <c r="P1438" s="90"/>
      <c r="Q1438" s="90"/>
      <c r="R1438" s="90"/>
      <c r="S1438" s="90"/>
      <c r="T1438" s="90"/>
      <c r="U1438" s="90"/>
      <c r="V1438" s="90"/>
      <c r="W1438" s="90"/>
      <c r="X1438" s="90"/>
      <c r="Y1438" s="90"/>
      <c r="Z1438" s="90"/>
      <c r="AA1438" s="90"/>
      <c r="AB1438" s="90"/>
      <c r="AC1438" s="90"/>
      <c r="AD1438" s="90"/>
      <c r="AE1438" s="90"/>
      <c r="AF1438" s="90"/>
      <c r="AG1438" s="90"/>
      <c r="AH1438" s="90"/>
      <c r="AI1438" s="90"/>
      <c r="AJ1438" s="92"/>
      <c r="AK1438" s="92"/>
      <c r="AL1438" s="92"/>
      <c r="AM1438" s="92"/>
      <c r="AN1438" s="92"/>
      <c r="AO1438" s="92"/>
      <c r="AP1438" s="92"/>
      <c r="AQ1438" s="92"/>
      <c r="AR1438" s="92"/>
    </row>
    <row r="1439" spans="1:44" x14ac:dyDescent="0.2">
      <c r="A1439" s="90"/>
      <c r="B1439" s="90"/>
      <c r="C1439" s="91"/>
      <c r="D1439" s="90"/>
      <c r="E1439" s="90"/>
      <c r="F1439" s="90"/>
      <c r="G1439" s="90"/>
      <c r="H1439" s="90"/>
      <c r="I1439" s="90"/>
      <c r="J1439" s="90"/>
      <c r="K1439" s="90"/>
      <c r="L1439" s="90"/>
      <c r="M1439" s="90"/>
      <c r="N1439" s="90"/>
      <c r="O1439" s="90"/>
      <c r="P1439" s="90"/>
      <c r="Q1439" s="90"/>
      <c r="R1439" s="90"/>
      <c r="S1439" s="90"/>
      <c r="T1439" s="90"/>
      <c r="U1439" s="90"/>
      <c r="V1439" s="90"/>
      <c r="W1439" s="90"/>
      <c r="X1439" s="90"/>
      <c r="Y1439" s="90"/>
      <c r="Z1439" s="90"/>
      <c r="AA1439" s="90"/>
      <c r="AB1439" s="90"/>
      <c r="AC1439" s="90"/>
      <c r="AD1439" s="90"/>
      <c r="AE1439" s="90"/>
      <c r="AF1439" s="90"/>
      <c r="AG1439" s="90"/>
      <c r="AH1439" s="90"/>
      <c r="AI1439" s="90"/>
      <c r="AJ1439" s="92"/>
      <c r="AK1439" s="92"/>
      <c r="AL1439" s="92"/>
      <c r="AM1439" s="92"/>
      <c r="AN1439" s="92"/>
      <c r="AO1439" s="92"/>
      <c r="AP1439" s="92"/>
      <c r="AQ1439" s="92"/>
      <c r="AR1439" s="92"/>
    </row>
    <row r="1440" spans="1:44" x14ac:dyDescent="0.2">
      <c r="A1440" s="90"/>
      <c r="B1440" s="90"/>
      <c r="C1440" s="91"/>
      <c r="D1440" s="90"/>
      <c r="E1440" s="90"/>
      <c r="F1440" s="90"/>
      <c r="G1440" s="90"/>
      <c r="H1440" s="90"/>
      <c r="I1440" s="90"/>
      <c r="J1440" s="90"/>
      <c r="K1440" s="90"/>
      <c r="L1440" s="90"/>
      <c r="M1440" s="90"/>
      <c r="N1440" s="90"/>
      <c r="O1440" s="90"/>
      <c r="P1440" s="90"/>
      <c r="Q1440" s="90"/>
      <c r="R1440" s="90"/>
      <c r="S1440" s="90"/>
      <c r="T1440" s="90"/>
      <c r="U1440" s="90"/>
      <c r="V1440" s="90"/>
      <c r="W1440" s="90"/>
      <c r="X1440" s="90"/>
      <c r="Y1440" s="90"/>
      <c r="Z1440" s="90"/>
      <c r="AA1440" s="90"/>
      <c r="AB1440" s="90"/>
      <c r="AC1440" s="90"/>
      <c r="AD1440" s="90"/>
      <c r="AE1440" s="90"/>
      <c r="AF1440" s="90"/>
      <c r="AG1440" s="90"/>
      <c r="AH1440" s="90"/>
      <c r="AI1440" s="90"/>
      <c r="AJ1440" s="92"/>
      <c r="AK1440" s="92"/>
      <c r="AL1440" s="92"/>
      <c r="AM1440" s="92"/>
      <c r="AN1440" s="92"/>
      <c r="AO1440" s="92"/>
      <c r="AP1440" s="92"/>
      <c r="AQ1440" s="92"/>
      <c r="AR1440" s="92"/>
    </row>
    <row r="1441" spans="1:44" x14ac:dyDescent="0.2">
      <c r="A1441" s="90"/>
      <c r="B1441" s="90"/>
      <c r="C1441" s="91"/>
      <c r="D1441" s="90"/>
      <c r="E1441" s="90"/>
      <c r="F1441" s="90"/>
      <c r="G1441" s="90"/>
      <c r="H1441" s="90"/>
      <c r="I1441" s="90"/>
      <c r="J1441" s="90"/>
      <c r="K1441" s="90"/>
      <c r="L1441" s="90"/>
      <c r="M1441" s="90"/>
      <c r="N1441" s="90"/>
      <c r="O1441" s="90"/>
      <c r="P1441" s="90"/>
      <c r="Q1441" s="90"/>
      <c r="R1441" s="90"/>
      <c r="S1441" s="90"/>
      <c r="T1441" s="90"/>
      <c r="U1441" s="90"/>
      <c r="V1441" s="90"/>
      <c r="W1441" s="90"/>
      <c r="X1441" s="90"/>
      <c r="Y1441" s="90"/>
      <c r="Z1441" s="90"/>
      <c r="AA1441" s="90"/>
      <c r="AB1441" s="90"/>
      <c r="AC1441" s="90"/>
      <c r="AD1441" s="90"/>
      <c r="AE1441" s="90"/>
      <c r="AF1441" s="90"/>
      <c r="AG1441" s="90"/>
      <c r="AH1441" s="90"/>
      <c r="AI1441" s="90"/>
      <c r="AJ1441" s="92"/>
      <c r="AK1441" s="92"/>
      <c r="AL1441" s="92"/>
      <c r="AM1441" s="92"/>
      <c r="AN1441" s="92"/>
      <c r="AO1441" s="92"/>
      <c r="AP1441" s="92"/>
      <c r="AQ1441" s="92"/>
      <c r="AR1441" s="92"/>
    </row>
    <row r="1442" spans="1:44" x14ac:dyDescent="0.2">
      <c r="A1442" s="90"/>
      <c r="B1442" s="90"/>
      <c r="C1442" s="91"/>
      <c r="D1442" s="90"/>
      <c r="E1442" s="90"/>
      <c r="F1442" s="90"/>
      <c r="G1442" s="90"/>
      <c r="H1442" s="90"/>
      <c r="I1442" s="90"/>
      <c r="J1442" s="90"/>
      <c r="K1442" s="90"/>
      <c r="L1442" s="90"/>
      <c r="M1442" s="90"/>
      <c r="N1442" s="90"/>
      <c r="O1442" s="90"/>
      <c r="P1442" s="90"/>
      <c r="Q1442" s="90"/>
      <c r="R1442" s="90"/>
      <c r="S1442" s="90"/>
      <c r="T1442" s="90"/>
      <c r="U1442" s="90"/>
      <c r="V1442" s="90"/>
      <c r="W1442" s="90"/>
      <c r="X1442" s="90"/>
      <c r="Y1442" s="90"/>
      <c r="Z1442" s="90"/>
      <c r="AA1442" s="90"/>
      <c r="AB1442" s="90"/>
      <c r="AC1442" s="90"/>
      <c r="AD1442" s="90"/>
      <c r="AE1442" s="90"/>
      <c r="AF1442" s="90"/>
      <c r="AG1442" s="90"/>
      <c r="AH1442" s="90"/>
      <c r="AI1442" s="90"/>
      <c r="AJ1442" s="92"/>
      <c r="AK1442" s="92"/>
      <c r="AL1442" s="92"/>
      <c r="AM1442" s="92"/>
      <c r="AN1442" s="92"/>
      <c r="AO1442" s="92"/>
      <c r="AP1442" s="92"/>
      <c r="AQ1442" s="92"/>
      <c r="AR1442" s="92"/>
    </row>
    <row r="1443" spans="1:44" x14ac:dyDescent="0.2">
      <c r="A1443" s="90"/>
      <c r="B1443" s="90"/>
      <c r="C1443" s="91"/>
      <c r="D1443" s="90"/>
      <c r="E1443" s="90"/>
      <c r="F1443" s="90"/>
      <c r="G1443" s="90"/>
      <c r="H1443" s="90"/>
      <c r="I1443" s="90"/>
      <c r="J1443" s="90"/>
      <c r="K1443" s="90"/>
      <c r="L1443" s="90"/>
      <c r="M1443" s="90"/>
      <c r="N1443" s="90"/>
      <c r="O1443" s="90"/>
      <c r="P1443" s="90"/>
      <c r="Q1443" s="90"/>
      <c r="R1443" s="90"/>
      <c r="S1443" s="90"/>
      <c r="T1443" s="90"/>
      <c r="U1443" s="90"/>
      <c r="V1443" s="90"/>
      <c r="W1443" s="90"/>
      <c r="X1443" s="90"/>
      <c r="Y1443" s="90"/>
      <c r="Z1443" s="90"/>
      <c r="AA1443" s="90"/>
      <c r="AB1443" s="90"/>
      <c r="AC1443" s="90"/>
      <c r="AD1443" s="90"/>
      <c r="AE1443" s="90"/>
      <c r="AF1443" s="90"/>
      <c r="AG1443" s="90"/>
      <c r="AH1443" s="90"/>
      <c r="AI1443" s="90"/>
      <c r="AJ1443" s="92"/>
      <c r="AK1443" s="92"/>
      <c r="AL1443" s="92"/>
      <c r="AM1443" s="92"/>
      <c r="AN1443" s="92"/>
      <c r="AO1443" s="92"/>
      <c r="AP1443" s="92"/>
      <c r="AQ1443" s="92"/>
      <c r="AR1443" s="92"/>
    </row>
    <row r="1444" spans="1:44" x14ac:dyDescent="0.2">
      <c r="A1444" s="90"/>
      <c r="B1444" s="90"/>
      <c r="C1444" s="91"/>
      <c r="D1444" s="90"/>
      <c r="E1444" s="90"/>
      <c r="F1444" s="90"/>
      <c r="G1444" s="90"/>
      <c r="H1444" s="90"/>
      <c r="I1444" s="90"/>
      <c r="J1444" s="90"/>
      <c r="K1444" s="90"/>
      <c r="L1444" s="90"/>
      <c r="M1444" s="90"/>
      <c r="N1444" s="90"/>
      <c r="O1444" s="90"/>
      <c r="P1444" s="90"/>
      <c r="Q1444" s="90"/>
      <c r="R1444" s="90"/>
      <c r="S1444" s="90"/>
      <c r="T1444" s="90"/>
      <c r="U1444" s="90"/>
      <c r="V1444" s="90"/>
      <c r="W1444" s="90"/>
      <c r="X1444" s="90"/>
      <c r="Y1444" s="90"/>
      <c r="Z1444" s="90"/>
      <c r="AA1444" s="90"/>
      <c r="AB1444" s="90"/>
      <c r="AC1444" s="90"/>
      <c r="AD1444" s="90"/>
      <c r="AE1444" s="90"/>
      <c r="AF1444" s="90"/>
      <c r="AG1444" s="90"/>
      <c r="AH1444" s="90"/>
      <c r="AI1444" s="90"/>
      <c r="AJ1444" s="92"/>
      <c r="AK1444" s="92"/>
      <c r="AL1444" s="92"/>
      <c r="AM1444" s="92"/>
      <c r="AN1444" s="92"/>
      <c r="AO1444" s="92"/>
      <c r="AP1444" s="92"/>
      <c r="AQ1444" s="92"/>
      <c r="AR1444" s="92"/>
    </row>
    <row r="1445" spans="1:44" x14ac:dyDescent="0.2">
      <c r="A1445" s="90"/>
      <c r="B1445" s="90"/>
      <c r="C1445" s="91"/>
      <c r="D1445" s="90"/>
      <c r="E1445" s="90"/>
      <c r="F1445" s="90"/>
      <c r="G1445" s="90"/>
      <c r="H1445" s="90"/>
      <c r="I1445" s="90"/>
      <c r="J1445" s="90"/>
      <c r="K1445" s="90"/>
      <c r="L1445" s="90"/>
      <c r="M1445" s="90"/>
      <c r="N1445" s="90"/>
      <c r="O1445" s="90"/>
      <c r="P1445" s="90"/>
      <c r="Q1445" s="90"/>
      <c r="R1445" s="90"/>
      <c r="S1445" s="90"/>
      <c r="T1445" s="90"/>
      <c r="U1445" s="90"/>
      <c r="V1445" s="90"/>
      <c r="W1445" s="90"/>
      <c r="X1445" s="90"/>
      <c r="Y1445" s="90"/>
      <c r="Z1445" s="90"/>
      <c r="AA1445" s="90"/>
      <c r="AB1445" s="90"/>
      <c r="AC1445" s="90"/>
      <c r="AD1445" s="90"/>
      <c r="AE1445" s="90"/>
      <c r="AF1445" s="90"/>
      <c r="AG1445" s="90"/>
      <c r="AH1445" s="90"/>
      <c r="AI1445" s="90"/>
      <c r="AJ1445" s="92"/>
      <c r="AK1445" s="92"/>
      <c r="AL1445" s="92"/>
      <c r="AM1445" s="92"/>
      <c r="AN1445" s="92"/>
      <c r="AO1445" s="92"/>
      <c r="AP1445" s="92"/>
      <c r="AQ1445" s="92"/>
      <c r="AR1445" s="92"/>
    </row>
    <row r="1446" spans="1:44" x14ac:dyDescent="0.2">
      <c r="A1446" s="90"/>
      <c r="B1446" s="90"/>
      <c r="C1446" s="91"/>
      <c r="D1446" s="90"/>
      <c r="E1446" s="90"/>
      <c r="F1446" s="90"/>
      <c r="G1446" s="90"/>
      <c r="H1446" s="90"/>
      <c r="I1446" s="90"/>
      <c r="J1446" s="90"/>
      <c r="K1446" s="90"/>
      <c r="L1446" s="90"/>
      <c r="M1446" s="90"/>
      <c r="N1446" s="90"/>
      <c r="O1446" s="90"/>
      <c r="P1446" s="90"/>
      <c r="Q1446" s="90"/>
      <c r="R1446" s="90"/>
      <c r="S1446" s="90"/>
      <c r="T1446" s="90"/>
      <c r="U1446" s="90"/>
      <c r="V1446" s="90"/>
      <c r="W1446" s="90"/>
      <c r="X1446" s="90"/>
      <c r="Y1446" s="90"/>
      <c r="Z1446" s="90"/>
      <c r="AA1446" s="90"/>
      <c r="AB1446" s="90"/>
      <c r="AC1446" s="90"/>
      <c r="AD1446" s="90"/>
      <c r="AE1446" s="90"/>
      <c r="AF1446" s="90"/>
      <c r="AG1446" s="90"/>
      <c r="AH1446" s="90"/>
      <c r="AI1446" s="90"/>
      <c r="AJ1446" s="92"/>
      <c r="AK1446" s="92"/>
      <c r="AL1446" s="92"/>
      <c r="AM1446" s="92"/>
      <c r="AN1446" s="92"/>
      <c r="AO1446" s="92"/>
      <c r="AP1446" s="92"/>
      <c r="AQ1446" s="92"/>
      <c r="AR1446" s="92"/>
    </row>
    <row r="1447" spans="1:44" x14ac:dyDescent="0.2">
      <c r="A1447" s="90"/>
      <c r="B1447" s="90"/>
      <c r="C1447" s="91"/>
      <c r="D1447" s="90"/>
      <c r="E1447" s="90"/>
      <c r="F1447" s="90"/>
      <c r="G1447" s="90"/>
      <c r="H1447" s="90"/>
      <c r="I1447" s="90"/>
      <c r="J1447" s="90"/>
      <c r="K1447" s="90"/>
      <c r="L1447" s="90"/>
      <c r="M1447" s="90"/>
      <c r="N1447" s="90"/>
      <c r="O1447" s="90"/>
      <c r="P1447" s="90"/>
      <c r="Q1447" s="90"/>
      <c r="R1447" s="90"/>
      <c r="S1447" s="90"/>
      <c r="T1447" s="90"/>
      <c r="U1447" s="90"/>
      <c r="V1447" s="90"/>
      <c r="W1447" s="90"/>
      <c r="X1447" s="90"/>
      <c r="Y1447" s="90"/>
      <c r="Z1447" s="90"/>
      <c r="AA1447" s="90"/>
      <c r="AB1447" s="90"/>
      <c r="AC1447" s="90"/>
      <c r="AD1447" s="90"/>
      <c r="AE1447" s="90"/>
      <c r="AF1447" s="90"/>
      <c r="AG1447" s="90"/>
      <c r="AH1447" s="90"/>
      <c r="AI1447" s="90"/>
      <c r="AJ1447" s="92"/>
      <c r="AK1447" s="92"/>
      <c r="AL1447" s="92"/>
      <c r="AM1447" s="92"/>
      <c r="AN1447" s="92"/>
      <c r="AO1447" s="92"/>
      <c r="AP1447" s="92"/>
      <c r="AQ1447" s="92"/>
      <c r="AR1447" s="92"/>
    </row>
    <row r="1448" spans="1:44" x14ac:dyDescent="0.2">
      <c r="A1448" s="90"/>
      <c r="B1448" s="90"/>
      <c r="C1448" s="91"/>
      <c r="D1448" s="90"/>
      <c r="E1448" s="90"/>
      <c r="F1448" s="90"/>
      <c r="G1448" s="90"/>
      <c r="H1448" s="90"/>
      <c r="I1448" s="90"/>
      <c r="J1448" s="90"/>
      <c r="K1448" s="90"/>
      <c r="L1448" s="90"/>
      <c r="M1448" s="90"/>
      <c r="N1448" s="90"/>
      <c r="O1448" s="90"/>
      <c r="P1448" s="90"/>
      <c r="Q1448" s="90"/>
      <c r="R1448" s="90"/>
      <c r="S1448" s="90"/>
      <c r="T1448" s="90"/>
      <c r="U1448" s="90"/>
      <c r="V1448" s="90"/>
      <c r="W1448" s="90"/>
      <c r="X1448" s="90"/>
      <c r="Y1448" s="90"/>
      <c r="Z1448" s="90"/>
      <c r="AA1448" s="90"/>
      <c r="AB1448" s="90"/>
      <c r="AC1448" s="90"/>
      <c r="AD1448" s="90"/>
      <c r="AE1448" s="90"/>
      <c r="AF1448" s="90"/>
      <c r="AG1448" s="90"/>
      <c r="AH1448" s="90"/>
      <c r="AI1448" s="90"/>
      <c r="AJ1448" s="92"/>
      <c r="AK1448" s="92"/>
      <c r="AL1448" s="92"/>
      <c r="AM1448" s="92"/>
      <c r="AN1448" s="92"/>
      <c r="AO1448" s="92"/>
      <c r="AP1448" s="92"/>
      <c r="AQ1448" s="92"/>
      <c r="AR1448" s="92"/>
    </row>
    <row r="1449" spans="1:44" x14ac:dyDescent="0.2">
      <c r="A1449" s="90"/>
      <c r="B1449" s="90"/>
      <c r="C1449" s="91"/>
      <c r="D1449" s="90"/>
      <c r="E1449" s="90"/>
      <c r="F1449" s="90"/>
      <c r="G1449" s="90"/>
      <c r="H1449" s="90"/>
      <c r="I1449" s="90"/>
      <c r="J1449" s="90"/>
      <c r="K1449" s="90"/>
      <c r="L1449" s="90"/>
      <c r="M1449" s="90"/>
      <c r="N1449" s="90"/>
      <c r="O1449" s="90"/>
      <c r="P1449" s="90"/>
      <c r="Q1449" s="90"/>
      <c r="R1449" s="90"/>
      <c r="S1449" s="90"/>
      <c r="T1449" s="90"/>
      <c r="U1449" s="90"/>
      <c r="V1449" s="90"/>
      <c r="W1449" s="90"/>
      <c r="X1449" s="90"/>
      <c r="Y1449" s="90"/>
      <c r="Z1449" s="90"/>
      <c r="AA1449" s="90"/>
      <c r="AB1449" s="90"/>
      <c r="AC1449" s="90"/>
      <c r="AD1449" s="90"/>
      <c r="AE1449" s="90"/>
      <c r="AF1449" s="90"/>
      <c r="AG1449" s="90"/>
      <c r="AH1449" s="90"/>
      <c r="AI1449" s="90"/>
      <c r="AJ1449" s="92"/>
      <c r="AK1449" s="92"/>
      <c r="AL1449" s="92"/>
      <c r="AM1449" s="92"/>
      <c r="AN1449" s="92"/>
      <c r="AO1449" s="92"/>
      <c r="AP1449" s="92"/>
      <c r="AQ1449" s="92"/>
      <c r="AR1449" s="92"/>
    </row>
    <row r="1450" spans="1:44" x14ac:dyDescent="0.2">
      <c r="A1450" s="90"/>
      <c r="B1450" s="90"/>
      <c r="C1450" s="91"/>
      <c r="D1450" s="90"/>
      <c r="E1450" s="90"/>
      <c r="F1450" s="90"/>
      <c r="G1450" s="90"/>
      <c r="H1450" s="90"/>
      <c r="I1450" s="90"/>
      <c r="J1450" s="90"/>
      <c r="K1450" s="90"/>
      <c r="L1450" s="90"/>
      <c r="M1450" s="90"/>
      <c r="N1450" s="90"/>
      <c r="O1450" s="90"/>
      <c r="P1450" s="90"/>
      <c r="Q1450" s="90"/>
      <c r="R1450" s="90"/>
      <c r="S1450" s="90"/>
      <c r="T1450" s="90"/>
      <c r="U1450" s="90"/>
      <c r="V1450" s="90"/>
      <c r="W1450" s="90"/>
      <c r="X1450" s="90"/>
      <c r="Y1450" s="90"/>
      <c r="Z1450" s="90"/>
      <c r="AA1450" s="90"/>
      <c r="AB1450" s="90"/>
      <c r="AC1450" s="90"/>
      <c r="AD1450" s="90"/>
      <c r="AE1450" s="90"/>
      <c r="AF1450" s="90"/>
      <c r="AG1450" s="90"/>
      <c r="AH1450" s="90"/>
      <c r="AI1450" s="90"/>
      <c r="AJ1450" s="92"/>
      <c r="AK1450" s="92"/>
      <c r="AL1450" s="92"/>
      <c r="AM1450" s="92"/>
      <c r="AN1450" s="92"/>
      <c r="AO1450" s="92"/>
      <c r="AP1450" s="92"/>
      <c r="AQ1450" s="92"/>
      <c r="AR1450" s="92"/>
    </row>
    <row r="1451" spans="1:44" x14ac:dyDescent="0.2">
      <c r="A1451" s="90"/>
      <c r="B1451" s="90"/>
      <c r="C1451" s="91"/>
      <c r="D1451" s="90"/>
      <c r="E1451" s="90"/>
      <c r="F1451" s="90"/>
      <c r="G1451" s="90"/>
      <c r="H1451" s="90"/>
      <c r="I1451" s="90"/>
      <c r="J1451" s="90"/>
      <c r="K1451" s="90"/>
      <c r="L1451" s="90"/>
      <c r="M1451" s="90"/>
      <c r="N1451" s="90"/>
      <c r="O1451" s="90"/>
      <c r="P1451" s="90"/>
      <c r="Q1451" s="90"/>
      <c r="R1451" s="90"/>
      <c r="S1451" s="90"/>
      <c r="T1451" s="90"/>
      <c r="U1451" s="90"/>
      <c r="V1451" s="90"/>
      <c r="W1451" s="90"/>
      <c r="X1451" s="90"/>
      <c r="Y1451" s="90"/>
      <c r="Z1451" s="90"/>
      <c r="AA1451" s="90"/>
      <c r="AB1451" s="90"/>
      <c r="AC1451" s="90"/>
      <c r="AD1451" s="90"/>
      <c r="AE1451" s="90"/>
      <c r="AF1451" s="90"/>
      <c r="AG1451" s="90"/>
      <c r="AH1451" s="90"/>
      <c r="AI1451" s="90"/>
      <c r="AJ1451" s="92"/>
      <c r="AK1451" s="92"/>
      <c r="AL1451" s="92"/>
      <c r="AM1451" s="92"/>
      <c r="AN1451" s="92"/>
      <c r="AO1451" s="92"/>
      <c r="AP1451" s="92"/>
      <c r="AQ1451" s="92"/>
      <c r="AR1451" s="92"/>
    </row>
    <row r="1452" spans="1:44" x14ac:dyDescent="0.2">
      <c r="A1452" s="90"/>
      <c r="B1452" s="90"/>
      <c r="C1452" s="91"/>
      <c r="D1452" s="90"/>
      <c r="E1452" s="90"/>
      <c r="F1452" s="90"/>
      <c r="G1452" s="90"/>
      <c r="H1452" s="90"/>
      <c r="I1452" s="90"/>
      <c r="J1452" s="90"/>
      <c r="K1452" s="90"/>
      <c r="L1452" s="90"/>
      <c r="M1452" s="90"/>
      <c r="N1452" s="90"/>
      <c r="O1452" s="90"/>
      <c r="P1452" s="90"/>
      <c r="Q1452" s="90"/>
      <c r="R1452" s="90"/>
      <c r="S1452" s="90"/>
      <c r="T1452" s="90"/>
      <c r="U1452" s="90"/>
      <c r="V1452" s="90"/>
      <c r="W1452" s="90"/>
      <c r="X1452" s="90"/>
      <c r="Y1452" s="90"/>
      <c r="Z1452" s="90"/>
      <c r="AA1452" s="90"/>
      <c r="AB1452" s="90"/>
      <c r="AC1452" s="90"/>
      <c r="AD1452" s="90"/>
      <c r="AE1452" s="90"/>
      <c r="AF1452" s="90"/>
      <c r="AG1452" s="90"/>
      <c r="AH1452" s="90"/>
      <c r="AI1452" s="90"/>
      <c r="AJ1452" s="92"/>
      <c r="AK1452" s="92"/>
      <c r="AL1452" s="92"/>
      <c r="AM1452" s="92"/>
      <c r="AN1452" s="92"/>
      <c r="AO1452" s="92"/>
      <c r="AP1452" s="92"/>
      <c r="AQ1452" s="92"/>
      <c r="AR1452" s="92"/>
    </row>
    <row r="1453" spans="1:44" x14ac:dyDescent="0.2">
      <c r="A1453" s="90"/>
      <c r="B1453" s="90"/>
      <c r="C1453" s="91"/>
      <c r="D1453" s="90"/>
      <c r="E1453" s="90"/>
      <c r="F1453" s="90"/>
      <c r="G1453" s="90"/>
      <c r="H1453" s="90"/>
      <c r="I1453" s="90"/>
      <c r="J1453" s="90"/>
      <c r="K1453" s="90"/>
      <c r="L1453" s="90"/>
      <c r="M1453" s="90"/>
      <c r="N1453" s="90"/>
      <c r="O1453" s="90"/>
      <c r="P1453" s="90"/>
      <c r="Q1453" s="90"/>
      <c r="R1453" s="90"/>
      <c r="S1453" s="90"/>
      <c r="T1453" s="90"/>
      <c r="U1453" s="90"/>
      <c r="V1453" s="90"/>
      <c r="W1453" s="90"/>
      <c r="X1453" s="90"/>
      <c r="Y1453" s="90"/>
      <c r="Z1453" s="90"/>
      <c r="AA1453" s="90"/>
      <c r="AB1453" s="90"/>
      <c r="AC1453" s="90"/>
      <c r="AD1453" s="90"/>
      <c r="AE1453" s="90"/>
      <c r="AF1453" s="90"/>
      <c r="AG1453" s="90"/>
      <c r="AH1453" s="90"/>
      <c r="AI1453" s="90"/>
      <c r="AJ1453" s="92"/>
      <c r="AK1453" s="92"/>
      <c r="AL1453" s="92"/>
      <c r="AM1453" s="92"/>
      <c r="AN1453" s="92"/>
      <c r="AO1453" s="92"/>
      <c r="AP1453" s="92"/>
      <c r="AQ1453" s="92"/>
      <c r="AR1453" s="92"/>
    </row>
    <row r="1454" spans="1:44" x14ac:dyDescent="0.2">
      <c r="A1454" s="90"/>
      <c r="B1454" s="90"/>
      <c r="C1454" s="91"/>
      <c r="D1454" s="90"/>
      <c r="E1454" s="90"/>
      <c r="F1454" s="90"/>
      <c r="G1454" s="90"/>
      <c r="H1454" s="90"/>
      <c r="I1454" s="90"/>
      <c r="J1454" s="90"/>
      <c r="K1454" s="90"/>
      <c r="L1454" s="90"/>
      <c r="M1454" s="90"/>
      <c r="N1454" s="90"/>
      <c r="O1454" s="90"/>
      <c r="P1454" s="90"/>
      <c r="Q1454" s="90"/>
      <c r="R1454" s="90"/>
      <c r="S1454" s="90"/>
      <c r="T1454" s="90"/>
      <c r="U1454" s="90"/>
      <c r="V1454" s="90"/>
      <c r="W1454" s="90"/>
      <c r="X1454" s="90"/>
      <c r="Y1454" s="90"/>
      <c r="Z1454" s="90"/>
      <c r="AA1454" s="90"/>
      <c r="AB1454" s="90"/>
      <c r="AC1454" s="90"/>
      <c r="AD1454" s="90"/>
      <c r="AE1454" s="90"/>
      <c r="AF1454" s="90"/>
      <c r="AG1454" s="90"/>
      <c r="AH1454" s="90"/>
      <c r="AI1454" s="90"/>
      <c r="AJ1454" s="92"/>
      <c r="AK1454" s="92"/>
      <c r="AL1454" s="92"/>
      <c r="AM1454" s="92"/>
      <c r="AN1454" s="92"/>
      <c r="AO1454" s="92"/>
      <c r="AP1454" s="92"/>
      <c r="AQ1454" s="92"/>
      <c r="AR1454" s="92"/>
    </row>
    <row r="1455" spans="1:44" x14ac:dyDescent="0.2">
      <c r="A1455" s="90"/>
      <c r="B1455" s="90"/>
      <c r="C1455" s="91"/>
      <c r="D1455" s="90"/>
      <c r="E1455" s="90"/>
      <c r="F1455" s="90"/>
      <c r="G1455" s="90"/>
      <c r="H1455" s="90"/>
      <c r="I1455" s="90"/>
      <c r="J1455" s="90"/>
      <c r="K1455" s="90"/>
      <c r="L1455" s="90"/>
      <c r="M1455" s="90"/>
      <c r="N1455" s="90"/>
      <c r="O1455" s="90"/>
      <c r="P1455" s="90"/>
      <c r="Q1455" s="90"/>
      <c r="R1455" s="90"/>
      <c r="S1455" s="90"/>
      <c r="T1455" s="90"/>
      <c r="U1455" s="90"/>
      <c r="V1455" s="90"/>
      <c r="W1455" s="90"/>
      <c r="X1455" s="90"/>
      <c r="Y1455" s="90"/>
      <c r="Z1455" s="90"/>
      <c r="AA1455" s="90"/>
      <c r="AB1455" s="90"/>
      <c r="AC1455" s="90"/>
      <c r="AD1455" s="90"/>
      <c r="AE1455" s="90"/>
      <c r="AF1455" s="90"/>
      <c r="AG1455" s="90"/>
      <c r="AH1455" s="90"/>
      <c r="AI1455" s="90"/>
      <c r="AJ1455" s="92"/>
      <c r="AK1455" s="92"/>
      <c r="AL1455" s="92"/>
      <c r="AM1455" s="92"/>
      <c r="AN1455" s="92"/>
      <c r="AO1455" s="92"/>
      <c r="AP1455" s="92"/>
      <c r="AQ1455" s="92"/>
      <c r="AR1455" s="92"/>
    </row>
    <row r="1456" spans="1:44" x14ac:dyDescent="0.2">
      <c r="A1456" s="90"/>
      <c r="B1456" s="90"/>
      <c r="C1456" s="91"/>
      <c r="D1456" s="90"/>
      <c r="E1456" s="90"/>
      <c r="F1456" s="90"/>
      <c r="G1456" s="90"/>
      <c r="H1456" s="90"/>
      <c r="I1456" s="90"/>
      <c r="J1456" s="90"/>
      <c r="K1456" s="90"/>
      <c r="L1456" s="90"/>
      <c r="M1456" s="90"/>
      <c r="N1456" s="90"/>
      <c r="O1456" s="90"/>
      <c r="P1456" s="90"/>
      <c r="Q1456" s="90"/>
      <c r="R1456" s="90"/>
      <c r="S1456" s="90"/>
      <c r="T1456" s="90"/>
      <c r="U1456" s="90"/>
      <c r="V1456" s="90"/>
      <c r="W1456" s="90"/>
      <c r="X1456" s="90"/>
      <c r="Y1456" s="90"/>
      <c r="Z1456" s="90"/>
      <c r="AA1456" s="90"/>
      <c r="AB1456" s="90"/>
      <c r="AC1456" s="90"/>
      <c r="AD1456" s="90"/>
      <c r="AE1456" s="90"/>
      <c r="AF1456" s="90"/>
      <c r="AG1456" s="90"/>
      <c r="AH1456" s="90"/>
      <c r="AI1456" s="90"/>
      <c r="AJ1456" s="92"/>
      <c r="AK1456" s="92"/>
      <c r="AL1456" s="92"/>
      <c r="AM1456" s="92"/>
      <c r="AN1456" s="92"/>
      <c r="AO1456" s="92"/>
      <c r="AP1456" s="92"/>
      <c r="AQ1456" s="92"/>
      <c r="AR1456" s="92"/>
    </row>
    <row r="1457" spans="1:44" x14ac:dyDescent="0.2">
      <c r="A1457" s="90"/>
      <c r="B1457" s="90"/>
      <c r="C1457" s="91"/>
      <c r="D1457" s="90"/>
      <c r="E1457" s="90"/>
      <c r="F1457" s="90"/>
      <c r="G1457" s="90"/>
      <c r="H1457" s="90"/>
      <c r="I1457" s="90"/>
      <c r="J1457" s="90"/>
      <c r="K1457" s="90"/>
      <c r="L1457" s="90"/>
      <c r="M1457" s="90"/>
      <c r="N1457" s="90"/>
      <c r="O1457" s="90"/>
      <c r="P1457" s="90"/>
      <c r="Q1457" s="90"/>
      <c r="R1457" s="90"/>
      <c r="S1457" s="90"/>
      <c r="T1457" s="90"/>
      <c r="U1457" s="90"/>
      <c r="V1457" s="90"/>
      <c r="W1457" s="90"/>
      <c r="X1457" s="90"/>
      <c r="Y1457" s="90"/>
      <c r="Z1457" s="90"/>
      <c r="AA1457" s="90"/>
      <c r="AB1457" s="90"/>
      <c r="AC1457" s="90"/>
      <c r="AD1457" s="90"/>
      <c r="AE1457" s="90"/>
      <c r="AF1457" s="90"/>
      <c r="AG1457" s="90"/>
      <c r="AH1457" s="90"/>
      <c r="AI1457" s="90"/>
      <c r="AJ1457" s="92"/>
      <c r="AK1457" s="92"/>
      <c r="AL1457" s="92"/>
      <c r="AM1457" s="92"/>
      <c r="AN1457" s="92"/>
      <c r="AO1457" s="92"/>
      <c r="AP1457" s="92"/>
      <c r="AQ1457" s="92"/>
      <c r="AR1457" s="92"/>
    </row>
    <row r="1458" spans="1:44" x14ac:dyDescent="0.2">
      <c r="A1458" s="90"/>
      <c r="B1458" s="90"/>
      <c r="C1458" s="91"/>
      <c r="D1458" s="90"/>
      <c r="E1458" s="90"/>
      <c r="F1458" s="90"/>
      <c r="G1458" s="90"/>
      <c r="H1458" s="90"/>
      <c r="I1458" s="90"/>
      <c r="J1458" s="90"/>
      <c r="K1458" s="90"/>
      <c r="L1458" s="90"/>
      <c r="M1458" s="90"/>
      <c r="N1458" s="90"/>
      <c r="O1458" s="90"/>
      <c r="P1458" s="90"/>
      <c r="Q1458" s="90"/>
      <c r="R1458" s="90"/>
      <c r="S1458" s="90"/>
      <c r="T1458" s="90"/>
      <c r="U1458" s="90"/>
      <c r="V1458" s="90"/>
      <c r="W1458" s="90"/>
      <c r="X1458" s="90"/>
      <c r="Y1458" s="90"/>
      <c r="Z1458" s="90"/>
      <c r="AA1458" s="90"/>
      <c r="AB1458" s="90"/>
      <c r="AC1458" s="90"/>
      <c r="AD1458" s="90"/>
      <c r="AE1458" s="90"/>
      <c r="AF1458" s="90"/>
      <c r="AG1458" s="90"/>
      <c r="AH1458" s="90"/>
      <c r="AI1458" s="90"/>
      <c r="AJ1458" s="92"/>
      <c r="AK1458" s="92"/>
      <c r="AL1458" s="92"/>
      <c r="AM1458" s="92"/>
      <c r="AN1458" s="92"/>
      <c r="AO1458" s="92"/>
      <c r="AP1458" s="92"/>
      <c r="AQ1458" s="92"/>
      <c r="AR1458" s="92"/>
    </row>
    <row r="1459" spans="1:44" x14ac:dyDescent="0.2">
      <c r="A1459" s="90"/>
      <c r="B1459" s="90"/>
      <c r="C1459" s="91"/>
      <c r="D1459" s="90"/>
      <c r="E1459" s="90"/>
      <c r="F1459" s="90"/>
      <c r="G1459" s="90"/>
      <c r="H1459" s="90"/>
      <c r="I1459" s="90"/>
      <c r="J1459" s="90"/>
      <c r="K1459" s="90"/>
      <c r="L1459" s="90"/>
      <c r="M1459" s="90"/>
      <c r="N1459" s="90"/>
      <c r="O1459" s="90"/>
      <c r="P1459" s="90"/>
      <c r="Q1459" s="90"/>
      <c r="R1459" s="90"/>
      <c r="S1459" s="90"/>
      <c r="T1459" s="90"/>
      <c r="U1459" s="90"/>
      <c r="V1459" s="90"/>
      <c r="W1459" s="90"/>
      <c r="X1459" s="90"/>
      <c r="Y1459" s="90"/>
      <c r="Z1459" s="90"/>
      <c r="AA1459" s="90"/>
      <c r="AB1459" s="90"/>
      <c r="AC1459" s="90"/>
      <c r="AD1459" s="90"/>
      <c r="AE1459" s="90"/>
      <c r="AF1459" s="90"/>
      <c r="AG1459" s="90"/>
      <c r="AH1459" s="90"/>
      <c r="AI1459" s="90"/>
      <c r="AJ1459" s="92"/>
      <c r="AK1459" s="92"/>
      <c r="AL1459" s="92"/>
      <c r="AM1459" s="92"/>
      <c r="AN1459" s="92"/>
      <c r="AO1459" s="92"/>
      <c r="AP1459" s="92"/>
      <c r="AQ1459" s="92"/>
      <c r="AR1459" s="92"/>
    </row>
    <row r="1460" spans="1:44" x14ac:dyDescent="0.2">
      <c r="A1460" s="90"/>
      <c r="B1460" s="90"/>
      <c r="C1460" s="91"/>
      <c r="D1460" s="90"/>
      <c r="E1460" s="90"/>
      <c r="F1460" s="90"/>
      <c r="G1460" s="90"/>
      <c r="H1460" s="90"/>
      <c r="I1460" s="90"/>
      <c r="J1460" s="90"/>
      <c r="K1460" s="90"/>
      <c r="L1460" s="90"/>
      <c r="M1460" s="90"/>
      <c r="N1460" s="90"/>
      <c r="O1460" s="90"/>
      <c r="P1460" s="90"/>
      <c r="Q1460" s="90"/>
      <c r="R1460" s="90"/>
      <c r="S1460" s="90"/>
      <c r="T1460" s="90"/>
      <c r="U1460" s="90"/>
      <c r="V1460" s="90"/>
      <c r="W1460" s="90"/>
      <c r="X1460" s="90"/>
      <c r="Y1460" s="90"/>
      <c r="Z1460" s="90"/>
      <c r="AA1460" s="90"/>
      <c r="AB1460" s="90"/>
      <c r="AC1460" s="90"/>
      <c r="AD1460" s="90"/>
      <c r="AE1460" s="90"/>
      <c r="AF1460" s="90"/>
      <c r="AG1460" s="90"/>
      <c r="AH1460" s="90"/>
      <c r="AI1460" s="90"/>
      <c r="AJ1460" s="92"/>
      <c r="AK1460" s="92"/>
      <c r="AL1460" s="92"/>
      <c r="AM1460" s="92"/>
      <c r="AN1460" s="92"/>
      <c r="AO1460" s="92"/>
      <c r="AP1460" s="92"/>
      <c r="AQ1460" s="92"/>
      <c r="AR1460" s="92"/>
    </row>
    <row r="1461" spans="1:44" x14ac:dyDescent="0.2">
      <c r="A1461" s="90"/>
      <c r="B1461" s="90"/>
      <c r="C1461" s="91"/>
      <c r="D1461" s="90"/>
      <c r="E1461" s="90"/>
      <c r="F1461" s="90"/>
      <c r="G1461" s="90"/>
      <c r="H1461" s="90"/>
      <c r="I1461" s="90"/>
      <c r="J1461" s="90"/>
      <c r="K1461" s="90"/>
      <c r="L1461" s="90"/>
      <c r="M1461" s="90"/>
      <c r="N1461" s="90"/>
      <c r="O1461" s="90"/>
      <c r="P1461" s="90"/>
      <c r="Q1461" s="90"/>
      <c r="R1461" s="90"/>
      <c r="S1461" s="90"/>
      <c r="T1461" s="90"/>
      <c r="U1461" s="90"/>
      <c r="V1461" s="90"/>
      <c r="W1461" s="90"/>
      <c r="X1461" s="90"/>
      <c r="Y1461" s="90"/>
      <c r="Z1461" s="90"/>
      <c r="AA1461" s="90"/>
      <c r="AB1461" s="90"/>
      <c r="AC1461" s="90"/>
      <c r="AD1461" s="90"/>
      <c r="AE1461" s="90"/>
      <c r="AF1461" s="90"/>
      <c r="AG1461" s="90"/>
      <c r="AH1461" s="90"/>
      <c r="AI1461" s="90"/>
      <c r="AJ1461" s="92"/>
      <c r="AK1461" s="92"/>
      <c r="AL1461" s="92"/>
      <c r="AM1461" s="92"/>
      <c r="AN1461" s="92"/>
      <c r="AO1461" s="92"/>
      <c r="AP1461" s="92"/>
      <c r="AQ1461" s="92"/>
      <c r="AR1461" s="92"/>
    </row>
    <row r="1462" spans="1:44" x14ac:dyDescent="0.2">
      <c r="A1462" s="90"/>
      <c r="B1462" s="90"/>
      <c r="C1462" s="91"/>
      <c r="D1462" s="90"/>
      <c r="E1462" s="90"/>
      <c r="F1462" s="90"/>
      <c r="G1462" s="90"/>
      <c r="H1462" s="90"/>
      <c r="I1462" s="90"/>
      <c r="J1462" s="90"/>
      <c r="K1462" s="90"/>
      <c r="L1462" s="90"/>
      <c r="M1462" s="90"/>
      <c r="N1462" s="90"/>
      <c r="O1462" s="90"/>
      <c r="P1462" s="90"/>
      <c r="Q1462" s="90"/>
      <c r="R1462" s="90"/>
      <c r="S1462" s="90"/>
      <c r="T1462" s="90"/>
      <c r="U1462" s="90"/>
      <c r="V1462" s="90"/>
      <c r="W1462" s="90"/>
      <c r="X1462" s="90"/>
      <c r="Y1462" s="90"/>
      <c r="Z1462" s="90"/>
      <c r="AA1462" s="90"/>
      <c r="AB1462" s="90"/>
      <c r="AC1462" s="90"/>
      <c r="AD1462" s="90"/>
      <c r="AE1462" s="90"/>
      <c r="AF1462" s="90"/>
      <c r="AG1462" s="90"/>
      <c r="AH1462" s="90"/>
      <c r="AI1462" s="90"/>
      <c r="AJ1462" s="92"/>
      <c r="AK1462" s="92"/>
      <c r="AL1462" s="92"/>
      <c r="AM1462" s="92"/>
      <c r="AN1462" s="92"/>
      <c r="AO1462" s="92"/>
      <c r="AP1462" s="92"/>
      <c r="AQ1462" s="92"/>
      <c r="AR1462" s="92"/>
    </row>
    <row r="1463" spans="1:44" x14ac:dyDescent="0.2">
      <c r="A1463" s="90"/>
      <c r="B1463" s="90"/>
      <c r="C1463" s="91"/>
      <c r="D1463" s="90"/>
      <c r="E1463" s="90"/>
      <c r="F1463" s="90"/>
      <c r="G1463" s="90"/>
      <c r="H1463" s="90"/>
      <c r="I1463" s="90"/>
      <c r="J1463" s="90"/>
      <c r="K1463" s="90"/>
      <c r="L1463" s="90"/>
      <c r="M1463" s="90"/>
      <c r="N1463" s="90"/>
      <c r="O1463" s="90"/>
      <c r="P1463" s="90"/>
      <c r="Q1463" s="90"/>
      <c r="R1463" s="90"/>
      <c r="S1463" s="90"/>
      <c r="T1463" s="90"/>
      <c r="U1463" s="90"/>
      <c r="V1463" s="90"/>
      <c r="W1463" s="90"/>
      <c r="X1463" s="90"/>
      <c r="Y1463" s="90"/>
      <c r="Z1463" s="90"/>
      <c r="AA1463" s="90"/>
      <c r="AB1463" s="90"/>
      <c r="AC1463" s="90"/>
      <c r="AD1463" s="90"/>
      <c r="AE1463" s="90"/>
      <c r="AF1463" s="90"/>
      <c r="AG1463" s="90"/>
      <c r="AH1463" s="90"/>
      <c r="AI1463" s="90"/>
      <c r="AJ1463" s="92"/>
      <c r="AK1463" s="92"/>
      <c r="AL1463" s="92"/>
      <c r="AM1463" s="92"/>
      <c r="AN1463" s="92"/>
      <c r="AO1463" s="92"/>
      <c r="AP1463" s="92"/>
      <c r="AQ1463" s="92"/>
      <c r="AR1463" s="92"/>
    </row>
    <row r="1464" spans="1:44" x14ac:dyDescent="0.2">
      <c r="A1464" s="90"/>
      <c r="B1464" s="90"/>
      <c r="C1464" s="91"/>
      <c r="D1464" s="90"/>
      <c r="E1464" s="90"/>
      <c r="F1464" s="90"/>
      <c r="G1464" s="90"/>
      <c r="H1464" s="90"/>
      <c r="I1464" s="90"/>
      <c r="J1464" s="90"/>
      <c r="K1464" s="90"/>
      <c r="L1464" s="90"/>
      <c r="M1464" s="90"/>
      <c r="N1464" s="90"/>
      <c r="O1464" s="90"/>
      <c r="P1464" s="90"/>
      <c r="Q1464" s="90"/>
      <c r="R1464" s="90"/>
      <c r="S1464" s="90"/>
      <c r="T1464" s="90"/>
      <c r="U1464" s="90"/>
      <c r="V1464" s="90"/>
      <c r="W1464" s="90"/>
      <c r="X1464" s="90"/>
      <c r="Y1464" s="90"/>
      <c r="Z1464" s="90"/>
      <c r="AA1464" s="90"/>
      <c r="AB1464" s="90"/>
      <c r="AC1464" s="90"/>
      <c r="AD1464" s="90"/>
      <c r="AE1464" s="90"/>
      <c r="AF1464" s="90"/>
      <c r="AG1464" s="90"/>
      <c r="AH1464" s="90"/>
      <c r="AI1464" s="90"/>
      <c r="AJ1464" s="92"/>
      <c r="AK1464" s="92"/>
      <c r="AL1464" s="92"/>
      <c r="AM1464" s="92"/>
      <c r="AN1464" s="92"/>
      <c r="AO1464" s="92"/>
      <c r="AP1464" s="92"/>
      <c r="AQ1464" s="92"/>
      <c r="AR1464" s="92"/>
    </row>
    <row r="1465" spans="1:44" x14ac:dyDescent="0.2">
      <c r="A1465" s="90"/>
      <c r="B1465" s="90"/>
      <c r="C1465" s="91"/>
      <c r="D1465" s="90"/>
      <c r="E1465" s="90"/>
      <c r="F1465" s="90"/>
      <c r="G1465" s="90"/>
      <c r="H1465" s="90"/>
      <c r="I1465" s="90"/>
      <c r="J1465" s="90"/>
      <c r="K1465" s="90"/>
      <c r="L1465" s="90"/>
      <c r="M1465" s="90"/>
      <c r="N1465" s="90"/>
      <c r="O1465" s="90"/>
      <c r="P1465" s="90"/>
      <c r="Q1465" s="90"/>
      <c r="R1465" s="90"/>
      <c r="S1465" s="90"/>
      <c r="T1465" s="90"/>
      <c r="U1465" s="90"/>
      <c r="V1465" s="90"/>
      <c r="W1465" s="90"/>
      <c r="X1465" s="90"/>
      <c r="Y1465" s="90"/>
      <c r="Z1465" s="90"/>
      <c r="AA1465" s="90"/>
      <c r="AB1465" s="90"/>
      <c r="AC1465" s="90"/>
      <c r="AD1465" s="90"/>
      <c r="AE1465" s="90"/>
      <c r="AF1465" s="90"/>
      <c r="AG1465" s="90"/>
      <c r="AH1465" s="90"/>
      <c r="AI1465" s="90"/>
      <c r="AJ1465" s="92"/>
      <c r="AK1465" s="92"/>
      <c r="AL1465" s="92"/>
      <c r="AM1465" s="92"/>
      <c r="AN1465" s="92"/>
      <c r="AO1465" s="92"/>
      <c r="AP1465" s="92"/>
      <c r="AQ1465" s="92"/>
      <c r="AR1465" s="92"/>
    </row>
    <row r="1466" spans="1:44" x14ac:dyDescent="0.2">
      <c r="A1466" s="90"/>
      <c r="B1466" s="90"/>
      <c r="C1466" s="91"/>
      <c r="D1466" s="90"/>
      <c r="E1466" s="90"/>
      <c r="F1466" s="90"/>
      <c r="G1466" s="90"/>
      <c r="H1466" s="90"/>
      <c r="I1466" s="90"/>
      <c r="J1466" s="90"/>
      <c r="K1466" s="90"/>
      <c r="L1466" s="90"/>
      <c r="M1466" s="90"/>
      <c r="N1466" s="90"/>
      <c r="O1466" s="90"/>
      <c r="P1466" s="90"/>
      <c r="Q1466" s="90"/>
      <c r="R1466" s="90"/>
      <c r="S1466" s="90"/>
      <c r="T1466" s="90"/>
      <c r="U1466" s="90"/>
      <c r="V1466" s="90"/>
      <c r="W1466" s="90"/>
      <c r="X1466" s="90"/>
      <c r="Y1466" s="90"/>
      <c r="Z1466" s="90"/>
      <c r="AA1466" s="90"/>
      <c r="AB1466" s="90"/>
      <c r="AC1466" s="90"/>
      <c r="AD1466" s="90"/>
      <c r="AE1466" s="90"/>
      <c r="AF1466" s="90"/>
      <c r="AG1466" s="90"/>
      <c r="AH1466" s="90"/>
      <c r="AI1466" s="90"/>
      <c r="AJ1466" s="92"/>
      <c r="AK1466" s="92"/>
      <c r="AL1466" s="92"/>
      <c r="AM1466" s="92"/>
      <c r="AN1466" s="92"/>
      <c r="AO1466" s="92"/>
      <c r="AP1466" s="92"/>
      <c r="AQ1466" s="92"/>
      <c r="AR1466" s="92"/>
    </row>
    <row r="1467" spans="1:44" x14ac:dyDescent="0.2">
      <c r="A1467" s="90"/>
      <c r="B1467" s="90"/>
      <c r="C1467" s="91"/>
      <c r="D1467" s="90"/>
      <c r="E1467" s="90"/>
      <c r="F1467" s="90"/>
      <c r="G1467" s="90"/>
      <c r="H1467" s="90"/>
      <c r="I1467" s="90"/>
      <c r="J1467" s="90"/>
      <c r="K1467" s="90"/>
      <c r="L1467" s="90"/>
      <c r="M1467" s="90"/>
      <c r="N1467" s="90"/>
      <c r="O1467" s="90"/>
      <c r="P1467" s="90"/>
      <c r="Q1467" s="90"/>
      <c r="R1467" s="90"/>
      <c r="S1467" s="90"/>
      <c r="T1467" s="90"/>
      <c r="U1467" s="90"/>
      <c r="V1467" s="90"/>
      <c r="W1467" s="90"/>
      <c r="X1467" s="90"/>
      <c r="Y1467" s="90"/>
      <c r="Z1467" s="90"/>
      <c r="AA1467" s="90"/>
      <c r="AB1467" s="90"/>
      <c r="AC1467" s="90"/>
      <c r="AD1467" s="90"/>
      <c r="AE1467" s="90"/>
      <c r="AF1467" s="90"/>
      <c r="AG1467" s="90"/>
      <c r="AH1467" s="90"/>
      <c r="AI1467" s="90"/>
      <c r="AJ1467" s="92"/>
      <c r="AK1467" s="92"/>
      <c r="AL1467" s="92"/>
      <c r="AM1467" s="92"/>
      <c r="AN1467" s="92"/>
      <c r="AO1467" s="92"/>
      <c r="AP1467" s="92"/>
      <c r="AQ1467" s="92"/>
      <c r="AR1467" s="92"/>
    </row>
    <row r="1468" spans="1:44" x14ac:dyDescent="0.2">
      <c r="A1468" s="90"/>
      <c r="B1468" s="90"/>
      <c r="C1468" s="91"/>
      <c r="D1468" s="90"/>
      <c r="E1468" s="90"/>
      <c r="F1468" s="90"/>
      <c r="G1468" s="90"/>
      <c r="H1468" s="90"/>
      <c r="I1468" s="90"/>
      <c r="J1468" s="90"/>
      <c r="K1468" s="90"/>
      <c r="L1468" s="90"/>
      <c r="M1468" s="90"/>
      <c r="N1468" s="90"/>
      <c r="O1468" s="90"/>
      <c r="P1468" s="90"/>
      <c r="Q1468" s="90"/>
      <c r="R1468" s="90"/>
      <c r="S1468" s="90"/>
      <c r="T1468" s="90"/>
      <c r="U1468" s="90"/>
      <c r="V1468" s="90"/>
      <c r="W1468" s="90"/>
      <c r="X1468" s="90"/>
      <c r="Y1468" s="90"/>
      <c r="Z1468" s="90"/>
      <c r="AA1468" s="90"/>
      <c r="AB1468" s="90"/>
      <c r="AC1468" s="90"/>
      <c r="AD1468" s="90"/>
      <c r="AE1468" s="90"/>
      <c r="AF1468" s="90"/>
      <c r="AG1468" s="90"/>
      <c r="AH1468" s="90"/>
      <c r="AI1468" s="90"/>
      <c r="AJ1468" s="92"/>
      <c r="AK1468" s="92"/>
      <c r="AL1468" s="92"/>
      <c r="AM1468" s="92"/>
      <c r="AN1468" s="92"/>
      <c r="AO1468" s="92"/>
      <c r="AP1468" s="92"/>
      <c r="AQ1468" s="92"/>
      <c r="AR1468" s="92"/>
    </row>
    <row r="1469" spans="1:44" x14ac:dyDescent="0.2">
      <c r="A1469" s="90"/>
      <c r="B1469" s="90"/>
      <c r="C1469" s="91"/>
      <c r="D1469" s="90"/>
      <c r="E1469" s="90"/>
      <c r="F1469" s="90"/>
      <c r="G1469" s="90"/>
      <c r="H1469" s="90"/>
      <c r="I1469" s="90"/>
      <c r="J1469" s="90"/>
      <c r="K1469" s="90"/>
      <c r="L1469" s="90"/>
      <c r="M1469" s="90"/>
      <c r="N1469" s="90"/>
      <c r="O1469" s="90"/>
      <c r="P1469" s="90"/>
      <c r="Q1469" s="90"/>
      <c r="R1469" s="90"/>
      <c r="S1469" s="90"/>
      <c r="T1469" s="90"/>
      <c r="U1469" s="90"/>
      <c r="V1469" s="90"/>
      <c r="W1469" s="90"/>
      <c r="X1469" s="90"/>
      <c r="Y1469" s="90"/>
      <c r="Z1469" s="90"/>
      <c r="AA1469" s="90"/>
      <c r="AB1469" s="90"/>
      <c r="AC1469" s="90"/>
      <c r="AD1469" s="90"/>
      <c r="AE1469" s="90"/>
      <c r="AF1469" s="90"/>
      <c r="AG1469" s="90"/>
      <c r="AH1469" s="90"/>
      <c r="AI1469" s="90"/>
      <c r="AJ1469" s="92"/>
      <c r="AK1469" s="92"/>
      <c r="AL1469" s="92"/>
      <c r="AM1469" s="92"/>
      <c r="AN1469" s="92"/>
      <c r="AO1469" s="92"/>
      <c r="AP1469" s="92"/>
      <c r="AQ1469" s="92"/>
      <c r="AR1469" s="92"/>
    </row>
    <row r="1470" spans="1:44" x14ac:dyDescent="0.2">
      <c r="A1470" s="90"/>
      <c r="B1470" s="90"/>
      <c r="C1470" s="91"/>
      <c r="D1470" s="90"/>
      <c r="E1470" s="90"/>
      <c r="F1470" s="90"/>
      <c r="G1470" s="90"/>
      <c r="H1470" s="90"/>
      <c r="I1470" s="90"/>
      <c r="J1470" s="90"/>
      <c r="K1470" s="90"/>
      <c r="L1470" s="90"/>
      <c r="M1470" s="90"/>
      <c r="N1470" s="90"/>
      <c r="O1470" s="90"/>
      <c r="P1470" s="90"/>
      <c r="Q1470" s="90"/>
      <c r="R1470" s="90"/>
      <c r="S1470" s="90"/>
      <c r="T1470" s="90"/>
      <c r="U1470" s="90"/>
      <c r="V1470" s="90"/>
      <c r="W1470" s="90"/>
      <c r="X1470" s="90"/>
      <c r="Y1470" s="90"/>
      <c r="Z1470" s="90"/>
      <c r="AA1470" s="90"/>
      <c r="AB1470" s="90"/>
      <c r="AC1470" s="90"/>
      <c r="AD1470" s="90"/>
      <c r="AE1470" s="90"/>
      <c r="AF1470" s="90"/>
      <c r="AG1470" s="90"/>
      <c r="AH1470" s="90"/>
      <c r="AI1470" s="90"/>
      <c r="AJ1470" s="92"/>
      <c r="AK1470" s="92"/>
      <c r="AL1470" s="92"/>
      <c r="AM1470" s="92"/>
      <c r="AN1470" s="92"/>
      <c r="AO1470" s="92"/>
      <c r="AP1470" s="92"/>
      <c r="AQ1470" s="92"/>
      <c r="AR1470" s="92"/>
    </row>
    <row r="1471" spans="1:44" x14ac:dyDescent="0.2">
      <c r="A1471" s="90"/>
      <c r="B1471" s="90"/>
      <c r="C1471" s="91"/>
      <c r="D1471" s="90"/>
      <c r="E1471" s="90"/>
      <c r="F1471" s="90"/>
      <c r="G1471" s="90"/>
      <c r="H1471" s="90"/>
      <c r="I1471" s="90"/>
      <c r="J1471" s="90"/>
      <c r="K1471" s="90"/>
      <c r="L1471" s="90"/>
      <c r="M1471" s="90"/>
      <c r="N1471" s="90"/>
      <c r="O1471" s="90"/>
      <c r="P1471" s="90"/>
      <c r="Q1471" s="90"/>
      <c r="R1471" s="90"/>
      <c r="S1471" s="90"/>
      <c r="T1471" s="90"/>
      <c r="U1471" s="90"/>
      <c r="V1471" s="90"/>
      <c r="W1471" s="90"/>
      <c r="X1471" s="90"/>
      <c r="Y1471" s="90"/>
      <c r="Z1471" s="90"/>
      <c r="AA1471" s="90"/>
      <c r="AB1471" s="90"/>
      <c r="AC1471" s="90"/>
      <c r="AD1471" s="90"/>
      <c r="AE1471" s="90"/>
      <c r="AF1471" s="90"/>
      <c r="AG1471" s="90"/>
      <c r="AH1471" s="90"/>
      <c r="AI1471" s="90"/>
      <c r="AJ1471" s="92"/>
      <c r="AK1471" s="92"/>
      <c r="AL1471" s="92"/>
      <c r="AM1471" s="92"/>
      <c r="AN1471" s="92"/>
      <c r="AO1471" s="92"/>
      <c r="AP1471" s="92"/>
      <c r="AQ1471" s="92"/>
      <c r="AR1471" s="92"/>
    </row>
    <row r="1472" spans="1:44" x14ac:dyDescent="0.2">
      <c r="A1472" s="90"/>
      <c r="B1472" s="90"/>
      <c r="C1472" s="91"/>
      <c r="D1472" s="90"/>
      <c r="E1472" s="90"/>
      <c r="F1472" s="90"/>
      <c r="G1472" s="90"/>
      <c r="H1472" s="90"/>
      <c r="I1472" s="90"/>
      <c r="J1472" s="90"/>
      <c r="K1472" s="90"/>
      <c r="L1472" s="90"/>
      <c r="M1472" s="90"/>
      <c r="N1472" s="90"/>
      <c r="O1472" s="90"/>
      <c r="P1472" s="90"/>
      <c r="Q1472" s="90"/>
      <c r="R1472" s="90"/>
      <c r="S1472" s="90"/>
      <c r="T1472" s="90"/>
      <c r="U1472" s="90"/>
      <c r="V1472" s="90"/>
      <c r="W1472" s="90"/>
      <c r="X1472" s="90"/>
      <c r="Y1472" s="90"/>
      <c r="Z1472" s="90"/>
      <c r="AA1472" s="90"/>
      <c r="AB1472" s="90"/>
      <c r="AC1472" s="90"/>
      <c r="AD1472" s="90"/>
      <c r="AE1472" s="90"/>
      <c r="AF1472" s="90"/>
      <c r="AG1472" s="90"/>
      <c r="AH1472" s="90"/>
      <c r="AI1472" s="90"/>
      <c r="AJ1472" s="92"/>
      <c r="AK1472" s="92"/>
      <c r="AL1472" s="92"/>
      <c r="AM1472" s="92"/>
      <c r="AN1472" s="92"/>
      <c r="AO1472" s="92"/>
      <c r="AP1472" s="92"/>
      <c r="AQ1472" s="92"/>
      <c r="AR1472" s="92"/>
    </row>
    <row r="1473" spans="1:44" x14ac:dyDescent="0.2">
      <c r="A1473" s="90"/>
      <c r="B1473" s="90"/>
      <c r="C1473" s="91"/>
      <c r="D1473" s="90"/>
      <c r="E1473" s="90"/>
      <c r="F1473" s="90"/>
      <c r="G1473" s="90"/>
      <c r="H1473" s="90"/>
      <c r="I1473" s="90"/>
      <c r="J1473" s="90"/>
      <c r="K1473" s="90"/>
      <c r="L1473" s="90"/>
      <c r="M1473" s="90"/>
      <c r="N1473" s="90"/>
      <c r="O1473" s="90"/>
      <c r="P1473" s="90"/>
      <c r="Q1473" s="90"/>
      <c r="R1473" s="90"/>
      <c r="S1473" s="90"/>
      <c r="T1473" s="90"/>
      <c r="U1473" s="90"/>
      <c r="V1473" s="90"/>
      <c r="W1473" s="90"/>
      <c r="X1473" s="90"/>
      <c r="Y1473" s="90"/>
      <c r="Z1473" s="90"/>
      <c r="AA1473" s="90"/>
      <c r="AB1473" s="90"/>
      <c r="AC1473" s="90"/>
      <c r="AD1473" s="90"/>
      <c r="AE1473" s="90"/>
      <c r="AF1473" s="90"/>
      <c r="AG1473" s="90"/>
      <c r="AH1473" s="90"/>
      <c r="AI1473" s="90"/>
      <c r="AJ1473" s="92"/>
      <c r="AK1473" s="92"/>
      <c r="AL1473" s="92"/>
      <c r="AM1473" s="92"/>
      <c r="AN1473" s="92"/>
      <c r="AO1473" s="92"/>
      <c r="AP1473" s="92"/>
      <c r="AQ1473" s="92"/>
      <c r="AR1473" s="92"/>
    </row>
    <row r="1474" spans="1:44" x14ac:dyDescent="0.2">
      <c r="A1474" s="90"/>
      <c r="B1474" s="90"/>
      <c r="C1474" s="91"/>
      <c r="D1474" s="90"/>
      <c r="E1474" s="90"/>
      <c r="F1474" s="90"/>
      <c r="G1474" s="90"/>
      <c r="H1474" s="90"/>
      <c r="I1474" s="90"/>
      <c r="J1474" s="90"/>
      <c r="K1474" s="90"/>
      <c r="L1474" s="90"/>
      <c r="M1474" s="90"/>
      <c r="N1474" s="90"/>
      <c r="O1474" s="90"/>
      <c r="P1474" s="90"/>
      <c r="Q1474" s="90"/>
      <c r="R1474" s="90"/>
      <c r="S1474" s="90"/>
      <c r="T1474" s="90"/>
      <c r="U1474" s="90"/>
      <c r="V1474" s="90"/>
      <c r="W1474" s="90"/>
      <c r="X1474" s="90"/>
      <c r="Y1474" s="90"/>
      <c r="Z1474" s="90"/>
      <c r="AA1474" s="90"/>
      <c r="AB1474" s="90"/>
      <c r="AC1474" s="90"/>
      <c r="AD1474" s="90"/>
      <c r="AE1474" s="90"/>
      <c r="AF1474" s="90"/>
      <c r="AG1474" s="90"/>
      <c r="AH1474" s="90"/>
      <c r="AI1474" s="90"/>
      <c r="AJ1474" s="92"/>
      <c r="AK1474" s="92"/>
      <c r="AL1474" s="92"/>
      <c r="AM1474" s="92"/>
      <c r="AN1474" s="92"/>
      <c r="AO1474" s="92"/>
      <c r="AP1474" s="92"/>
      <c r="AQ1474" s="92"/>
      <c r="AR1474" s="92"/>
    </row>
    <row r="1475" spans="1:44" x14ac:dyDescent="0.2">
      <c r="A1475" s="90"/>
      <c r="B1475" s="90"/>
      <c r="C1475" s="91"/>
      <c r="D1475" s="90"/>
      <c r="E1475" s="90"/>
      <c r="F1475" s="90"/>
      <c r="G1475" s="90"/>
      <c r="H1475" s="90"/>
      <c r="I1475" s="90"/>
      <c r="J1475" s="90"/>
      <c r="K1475" s="90"/>
      <c r="L1475" s="90"/>
      <c r="M1475" s="90"/>
      <c r="N1475" s="90"/>
      <c r="O1475" s="90"/>
      <c r="P1475" s="90"/>
      <c r="Q1475" s="90"/>
      <c r="R1475" s="90"/>
      <c r="S1475" s="90"/>
      <c r="T1475" s="90"/>
      <c r="U1475" s="90"/>
      <c r="V1475" s="90"/>
      <c r="W1475" s="90"/>
      <c r="X1475" s="90"/>
      <c r="Y1475" s="90"/>
      <c r="Z1475" s="90"/>
      <c r="AA1475" s="90"/>
      <c r="AB1475" s="90"/>
      <c r="AC1475" s="90"/>
      <c r="AD1475" s="90"/>
      <c r="AE1475" s="90"/>
      <c r="AF1475" s="90"/>
      <c r="AG1475" s="90"/>
      <c r="AH1475" s="90"/>
      <c r="AI1475" s="90"/>
      <c r="AJ1475" s="92"/>
      <c r="AK1475" s="92"/>
      <c r="AL1475" s="92"/>
      <c r="AM1475" s="92"/>
      <c r="AN1475" s="92"/>
      <c r="AO1475" s="92"/>
      <c r="AP1475" s="92"/>
      <c r="AQ1475" s="92"/>
      <c r="AR1475" s="92"/>
    </row>
    <row r="1476" spans="1:44" x14ac:dyDescent="0.2">
      <c r="A1476" s="90"/>
      <c r="B1476" s="90"/>
      <c r="C1476" s="91"/>
      <c r="D1476" s="90"/>
      <c r="E1476" s="90"/>
      <c r="F1476" s="90"/>
      <c r="G1476" s="90"/>
      <c r="H1476" s="90"/>
      <c r="I1476" s="90"/>
      <c r="J1476" s="90"/>
      <c r="K1476" s="90"/>
      <c r="L1476" s="90"/>
      <c r="M1476" s="90"/>
      <c r="N1476" s="90"/>
      <c r="O1476" s="90"/>
      <c r="P1476" s="90"/>
      <c r="Q1476" s="90"/>
      <c r="R1476" s="90"/>
      <c r="S1476" s="90"/>
      <c r="T1476" s="90"/>
      <c r="U1476" s="90"/>
      <c r="V1476" s="90"/>
      <c r="W1476" s="90"/>
      <c r="X1476" s="90"/>
      <c r="Y1476" s="90"/>
      <c r="Z1476" s="90"/>
      <c r="AA1476" s="90"/>
      <c r="AB1476" s="90"/>
      <c r="AC1476" s="90"/>
      <c r="AD1476" s="90"/>
      <c r="AE1476" s="90"/>
      <c r="AF1476" s="90"/>
      <c r="AG1476" s="90"/>
      <c r="AH1476" s="90"/>
      <c r="AI1476" s="90"/>
      <c r="AJ1476" s="92"/>
      <c r="AK1476" s="92"/>
      <c r="AL1476" s="92"/>
      <c r="AM1476" s="92"/>
      <c r="AN1476" s="92"/>
      <c r="AO1476" s="92"/>
      <c r="AP1476" s="92"/>
      <c r="AQ1476" s="92"/>
      <c r="AR1476" s="92"/>
    </row>
    <row r="1477" spans="1:44" x14ac:dyDescent="0.2">
      <c r="A1477" s="90"/>
      <c r="B1477" s="90"/>
      <c r="C1477" s="91"/>
      <c r="D1477" s="90"/>
      <c r="E1477" s="90"/>
      <c r="F1477" s="90"/>
      <c r="G1477" s="90"/>
      <c r="H1477" s="90"/>
      <c r="I1477" s="90"/>
      <c r="J1477" s="90"/>
      <c r="K1477" s="90"/>
      <c r="L1477" s="90"/>
      <c r="M1477" s="90"/>
      <c r="N1477" s="90"/>
      <c r="O1477" s="90"/>
      <c r="P1477" s="90"/>
      <c r="Q1477" s="90"/>
      <c r="R1477" s="90"/>
      <c r="S1477" s="90"/>
      <c r="T1477" s="90"/>
      <c r="U1477" s="90"/>
      <c r="V1477" s="90"/>
      <c r="W1477" s="90"/>
      <c r="X1477" s="90"/>
      <c r="Y1477" s="90"/>
      <c r="Z1477" s="90"/>
      <c r="AA1477" s="90"/>
      <c r="AB1477" s="90"/>
      <c r="AC1477" s="90"/>
      <c r="AD1477" s="90"/>
      <c r="AE1477" s="90"/>
      <c r="AF1477" s="90"/>
      <c r="AG1477" s="90"/>
      <c r="AH1477" s="90"/>
      <c r="AI1477" s="90"/>
      <c r="AJ1477" s="92"/>
      <c r="AK1477" s="92"/>
      <c r="AL1477" s="92"/>
      <c r="AM1477" s="92"/>
      <c r="AN1477" s="92"/>
      <c r="AO1477" s="92"/>
      <c r="AP1477" s="92"/>
      <c r="AQ1477" s="92"/>
      <c r="AR1477" s="92"/>
    </row>
    <row r="1478" spans="1:44" x14ac:dyDescent="0.2">
      <c r="A1478" s="90"/>
      <c r="B1478" s="90"/>
      <c r="C1478" s="91"/>
      <c r="D1478" s="90"/>
      <c r="E1478" s="90"/>
      <c r="F1478" s="90"/>
      <c r="G1478" s="90"/>
      <c r="H1478" s="90"/>
      <c r="I1478" s="90"/>
      <c r="J1478" s="90"/>
      <c r="K1478" s="90"/>
      <c r="L1478" s="90"/>
      <c r="M1478" s="90"/>
      <c r="N1478" s="90"/>
      <c r="O1478" s="90"/>
      <c r="P1478" s="90"/>
      <c r="Q1478" s="90"/>
      <c r="R1478" s="90"/>
      <c r="S1478" s="90"/>
      <c r="T1478" s="90"/>
      <c r="U1478" s="90"/>
      <c r="V1478" s="90"/>
      <c r="W1478" s="90"/>
      <c r="X1478" s="90"/>
      <c r="Y1478" s="90"/>
      <c r="Z1478" s="90"/>
      <c r="AA1478" s="90"/>
      <c r="AB1478" s="90"/>
      <c r="AC1478" s="90"/>
      <c r="AD1478" s="90"/>
      <c r="AE1478" s="90"/>
      <c r="AF1478" s="90"/>
      <c r="AG1478" s="90"/>
      <c r="AH1478" s="90"/>
      <c r="AI1478" s="90"/>
      <c r="AJ1478" s="92"/>
      <c r="AK1478" s="92"/>
      <c r="AL1478" s="92"/>
      <c r="AM1478" s="92"/>
      <c r="AN1478" s="92"/>
      <c r="AO1478" s="92"/>
      <c r="AP1478" s="92"/>
      <c r="AQ1478" s="92"/>
      <c r="AR1478" s="92"/>
    </row>
    <row r="1479" spans="1:44" x14ac:dyDescent="0.2">
      <c r="A1479" s="90"/>
      <c r="B1479" s="90"/>
      <c r="C1479" s="91"/>
      <c r="D1479" s="90"/>
      <c r="E1479" s="90"/>
      <c r="F1479" s="90"/>
      <c r="G1479" s="90"/>
      <c r="H1479" s="90"/>
      <c r="I1479" s="90"/>
      <c r="J1479" s="90"/>
      <c r="K1479" s="90"/>
      <c r="L1479" s="90"/>
      <c r="M1479" s="90"/>
      <c r="N1479" s="90"/>
      <c r="O1479" s="90"/>
      <c r="P1479" s="90"/>
      <c r="Q1479" s="90"/>
      <c r="R1479" s="90"/>
      <c r="S1479" s="90"/>
      <c r="T1479" s="90"/>
      <c r="U1479" s="90"/>
      <c r="V1479" s="90"/>
      <c r="W1479" s="90"/>
      <c r="X1479" s="90"/>
      <c r="Y1479" s="90"/>
      <c r="Z1479" s="90"/>
      <c r="AA1479" s="90"/>
      <c r="AB1479" s="90"/>
      <c r="AC1479" s="90"/>
      <c r="AD1479" s="90"/>
      <c r="AE1479" s="90"/>
      <c r="AF1479" s="90"/>
      <c r="AG1479" s="90"/>
      <c r="AH1479" s="90"/>
      <c r="AI1479" s="90"/>
      <c r="AJ1479" s="92"/>
      <c r="AK1479" s="92"/>
      <c r="AL1479" s="92"/>
      <c r="AM1479" s="92"/>
      <c r="AN1479" s="92"/>
      <c r="AO1479" s="92"/>
      <c r="AP1479" s="92"/>
      <c r="AQ1479" s="92"/>
      <c r="AR1479" s="92"/>
    </row>
    <row r="1480" spans="1:44" x14ac:dyDescent="0.2">
      <c r="A1480" s="90"/>
      <c r="B1480" s="90"/>
      <c r="C1480" s="91"/>
      <c r="D1480" s="90"/>
      <c r="E1480" s="90"/>
      <c r="F1480" s="90"/>
      <c r="G1480" s="90"/>
      <c r="H1480" s="90"/>
      <c r="I1480" s="90"/>
      <c r="J1480" s="90"/>
      <c r="K1480" s="90"/>
      <c r="L1480" s="90"/>
      <c r="M1480" s="90"/>
      <c r="N1480" s="90"/>
      <c r="O1480" s="90"/>
      <c r="P1480" s="90"/>
      <c r="Q1480" s="90"/>
      <c r="R1480" s="90"/>
      <c r="S1480" s="90"/>
      <c r="T1480" s="90"/>
      <c r="U1480" s="90"/>
      <c r="V1480" s="90"/>
      <c r="W1480" s="90"/>
      <c r="X1480" s="90"/>
      <c r="Y1480" s="90"/>
      <c r="Z1480" s="90"/>
      <c r="AA1480" s="90"/>
      <c r="AB1480" s="90"/>
      <c r="AC1480" s="90"/>
      <c r="AD1480" s="90"/>
      <c r="AE1480" s="90"/>
      <c r="AF1480" s="90"/>
      <c r="AG1480" s="90"/>
      <c r="AH1480" s="90"/>
      <c r="AI1480" s="90"/>
      <c r="AJ1480" s="92"/>
      <c r="AK1480" s="92"/>
      <c r="AL1480" s="92"/>
      <c r="AM1480" s="92"/>
      <c r="AN1480" s="92"/>
      <c r="AO1480" s="92"/>
      <c r="AP1480" s="92"/>
      <c r="AQ1480" s="92"/>
      <c r="AR1480" s="92"/>
    </row>
    <row r="1481" spans="1:44" x14ac:dyDescent="0.2">
      <c r="A1481" s="90"/>
      <c r="B1481" s="90"/>
      <c r="C1481" s="91"/>
      <c r="D1481" s="90"/>
      <c r="E1481" s="90"/>
      <c r="F1481" s="90"/>
      <c r="G1481" s="90"/>
      <c r="H1481" s="90"/>
      <c r="I1481" s="90"/>
      <c r="J1481" s="90"/>
      <c r="K1481" s="90"/>
      <c r="L1481" s="90"/>
      <c r="M1481" s="90"/>
      <c r="N1481" s="90"/>
      <c r="O1481" s="90"/>
      <c r="P1481" s="90"/>
      <c r="Q1481" s="90"/>
      <c r="R1481" s="90"/>
      <c r="S1481" s="90"/>
      <c r="T1481" s="90"/>
      <c r="U1481" s="90"/>
      <c r="V1481" s="90"/>
      <c r="W1481" s="90"/>
      <c r="X1481" s="90"/>
      <c r="Y1481" s="90"/>
      <c r="Z1481" s="90"/>
      <c r="AA1481" s="90"/>
      <c r="AB1481" s="90"/>
      <c r="AC1481" s="90"/>
      <c r="AD1481" s="90"/>
      <c r="AE1481" s="90"/>
      <c r="AF1481" s="90"/>
      <c r="AG1481" s="90"/>
      <c r="AH1481" s="90"/>
      <c r="AI1481" s="90"/>
      <c r="AJ1481" s="92"/>
      <c r="AK1481" s="92"/>
      <c r="AL1481" s="92"/>
      <c r="AM1481" s="92"/>
      <c r="AN1481" s="92"/>
      <c r="AO1481" s="92"/>
      <c r="AP1481" s="92"/>
      <c r="AQ1481" s="92"/>
      <c r="AR1481" s="92"/>
    </row>
    <row r="1482" spans="1:44" x14ac:dyDescent="0.2">
      <c r="A1482" s="90"/>
      <c r="B1482" s="90"/>
      <c r="C1482" s="91"/>
      <c r="D1482" s="90"/>
      <c r="E1482" s="90"/>
      <c r="F1482" s="90"/>
      <c r="G1482" s="90"/>
      <c r="H1482" s="90"/>
      <c r="I1482" s="90"/>
      <c r="J1482" s="90"/>
      <c r="K1482" s="90"/>
      <c r="L1482" s="90"/>
      <c r="M1482" s="90"/>
      <c r="N1482" s="90"/>
      <c r="O1482" s="90"/>
      <c r="P1482" s="90"/>
      <c r="Q1482" s="90"/>
      <c r="R1482" s="90"/>
      <c r="S1482" s="90"/>
      <c r="T1482" s="90"/>
      <c r="U1482" s="90"/>
      <c r="V1482" s="90"/>
      <c r="W1482" s="90"/>
      <c r="X1482" s="90"/>
      <c r="Y1482" s="90"/>
      <c r="Z1482" s="90"/>
      <c r="AA1482" s="90"/>
      <c r="AB1482" s="90"/>
      <c r="AC1482" s="90"/>
      <c r="AD1482" s="90"/>
      <c r="AE1482" s="90"/>
      <c r="AF1482" s="90"/>
      <c r="AG1482" s="90"/>
      <c r="AH1482" s="90"/>
      <c r="AI1482" s="90"/>
      <c r="AJ1482" s="92"/>
      <c r="AK1482" s="92"/>
      <c r="AL1482" s="92"/>
      <c r="AM1482" s="92"/>
      <c r="AN1482" s="92"/>
      <c r="AO1482" s="92"/>
      <c r="AP1482" s="92"/>
      <c r="AQ1482" s="92"/>
      <c r="AR1482" s="92"/>
    </row>
    <row r="1483" spans="1:44" x14ac:dyDescent="0.2">
      <c r="A1483" s="90"/>
      <c r="B1483" s="90"/>
      <c r="C1483" s="91"/>
      <c r="D1483" s="90"/>
      <c r="E1483" s="90"/>
      <c r="F1483" s="90"/>
      <c r="G1483" s="90"/>
      <c r="H1483" s="90"/>
      <c r="I1483" s="90"/>
      <c r="J1483" s="90"/>
      <c r="K1483" s="90"/>
      <c r="L1483" s="90"/>
      <c r="M1483" s="90"/>
      <c r="N1483" s="90"/>
      <c r="O1483" s="90"/>
      <c r="P1483" s="90"/>
      <c r="Q1483" s="90"/>
      <c r="R1483" s="90"/>
      <c r="S1483" s="90"/>
      <c r="T1483" s="90"/>
      <c r="U1483" s="90"/>
      <c r="V1483" s="90"/>
      <c r="W1483" s="90"/>
      <c r="X1483" s="90"/>
      <c r="Y1483" s="90"/>
      <c r="Z1483" s="90"/>
      <c r="AA1483" s="90"/>
      <c r="AB1483" s="90"/>
      <c r="AC1483" s="90"/>
      <c r="AD1483" s="90"/>
      <c r="AE1483" s="90"/>
      <c r="AF1483" s="90"/>
      <c r="AG1483" s="90"/>
      <c r="AH1483" s="90"/>
      <c r="AI1483" s="90"/>
      <c r="AJ1483" s="92"/>
      <c r="AK1483" s="92"/>
      <c r="AL1483" s="92"/>
      <c r="AM1483" s="92"/>
      <c r="AN1483" s="92"/>
      <c r="AO1483" s="92"/>
      <c r="AP1483" s="92"/>
      <c r="AQ1483" s="92"/>
      <c r="AR1483" s="92"/>
    </row>
    <row r="1484" spans="1:44" x14ac:dyDescent="0.2">
      <c r="A1484" s="90"/>
      <c r="B1484" s="90"/>
      <c r="C1484" s="91"/>
      <c r="D1484" s="90"/>
      <c r="E1484" s="90"/>
      <c r="F1484" s="90"/>
      <c r="G1484" s="90"/>
      <c r="H1484" s="90"/>
      <c r="I1484" s="90"/>
      <c r="J1484" s="90"/>
      <c r="K1484" s="90"/>
      <c r="L1484" s="90"/>
      <c r="M1484" s="90"/>
      <c r="N1484" s="90"/>
      <c r="O1484" s="90"/>
      <c r="P1484" s="90"/>
      <c r="Q1484" s="90"/>
      <c r="R1484" s="90"/>
      <c r="S1484" s="90"/>
      <c r="T1484" s="90"/>
      <c r="U1484" s="90"/>
      <c r="V1484" s="90"/>
      <c r="W1484" s="90"/>
      <c r="X1484" s="90"/>
      <c r="Y1484" s="90"/>
      <c r="Z1484" s="90"/>
      <c r="AA1484" s="90"/>
      <c r="AB1484" s="90"/>
      <c r="AC1484" s="90"/>
      <c r="AD1484" s="90"/>
      <c r="AE1484" s="90"/>
      <c r="AF1484" s="90"/>
      <c r="AG1484" s="90"/>
      <c r="AH1484" s="90"/>
      <c r="AI1484" s="90"/>
      <c r="AJ1484" s="92"/>
      <c r="AK1484" s="92"/>
      <c r="AL1484" s="92"/>
      <c r="AM1484" s="92"/>
      <c r="AN1484" s="92"/>
      <c r="AO1484" s="92"/>
      <c r="AP1484" s="92"/>
      <c r="AQ1484" s="92"/>
      <c r="AR1484" s="92"/>
    </row>
    <row r="1485" spans="1:44" x14ac:dyDescent="0.2">
      <c r="A1485" s="90"/>
      <c r="B1485" s="90"/>
      <c r="C1485" s="91"/>
      <c r="D1485" s="90"/>
      <c r="E1485" s="90"/>
      <c r="F1485" s="90"/>
      <c r="G1485" s="90"/>
      <c r="H1485" s="90"/>
      <c r="I1485" s="90"/>
      <c r="J1485" s="90"/>
      <c r="K1485" s="90"/>
      <c r="L1485" s="90"/>
      <c r="M1485" s="90"/>
      <c r="N1485" s="90"/>
      <c r="O1485" s="90"/>
      <c r="P1485" s="90"/>
      <c r="Q1485" s="90"/>
      <c r="R1485" s="90"/>
      <c r="S1485" s="90"/>
      <c r="T1485" s="90"/>
      <c r="U1485" s="90"/>
      <c r="V1485" s="90"/>
      <c r="W1485" s="90"/>
      <c r="X1485" s="90"/>
      <c r="Y1485" s="90"/>
      <c r="Z1485" s="90"/>
      <c r="AA1485" s="90"/>
      <c r="AB1485" s="90"/>
      <c r="AC1485" s="90"/>
      <c r="AD1485" s="90"/>
      <c r="AE1485" s="90"/>
      <c r="AF1485" s="90"/>
      <c r="AG1485" s="90"/>
      <c r="AH1485" s="90"/>
      <c r="AI1485" s="90"/>
      <c r="AJ1485" s="92"/>
      <c r="AK1485" s="92"/>
      <c r="AL1485" s="92"/>
      <c r="AM1485" s="92"/>
      <c r="AN1485" s="92"/>
      <c r="AO1485" s="92"/>
      <c r="AP1485" s="92"/>
      <c r="AQ1485" s="92"/>
      <c r="AR1485" s="92"/>
    </row>
    <row r="1486" spans="1:44" x14ac:dyDescent="0.2">
      <c r="A1486" s="90"/>
      <c r="B1486" s="90"/>
      <c r="C1486" s="91"/>
      <c r="D1486" s="90"/>
      <c r="E1486" s="90"/>
      <c r="F1486" s="90"/>
      <c r="G1486" s="90"/>
      <c r="H1486" s="90"/>
      <c r="I1486" s="90"/>
      <c r="J1486" s="90"/>
      <c r="K1486" s="90"/>
      <c r="L1486" s="90"/>
      <c r="M1486" s="90"/>
      <c r="N1486" s="90"/>
      <c r="O1486" s="90"/>
      <c r="P1486" s="90"/>
      <c r="Q1486" s="90"/>
      <c r="R1486" s="90"/>
      <c r="S1486" s="90"/>
      <c r="T1486" s="90"/>
      <c r="U1486" s="90"/>
      <c r="V1486" s="90"/>
      <c r="W1486" s="90"/>
      <c r="X1486" s="90"/>
      <c r="Y1486" s="90"/>
      <c r="Z1486" s="90"/>
      <c r="AA1486" s="90"/>
      <c r="AB1486" s="90"/>
      <c r="AC1486" s="90"/>
      <c r="AD1486" s="90"/>
      <c r="AE1486" s="90"/>
      <c r="AF1486" s="90"/>
      <c r="AG1486" s="90"/>
      <c r="AH1486" s="90"/>
      <c r="AI1486" s="90"/>
      <c r="AJ1486" s="92"/>
      <c r="AK1486" s="92"/>
      <c r="AL1486" s="92"/>
      <c r="AM1486" s="92"/>
      <c r="AN1486" s="92"/>
      <c r="AO1486" s="92"/>
      <c r="AP1486" s="92"/>
      <c r="AQ1486" s="92"/>
      <c r="AR1486" s="92"/>
    </row>
    <row r="1487" spans="1:44" x14ac:dyDescent="0.2">
      <c r="A1487" s="90"/>
      <c r="B1487" s="90"/>
      <c r="C1487" s="91"/>
      <c r="D1487" s="90"/>
      <c r="E1487" s="90"/>
      <c r="F1487" s="90"/>
      <c r="G1487" s="90"/>
      <c r="H1487" s="90"/>
      <c r="I1487" s="90"/>
      <c r="J1487" s="90"/>
      <c r="K1487" s="90"/>
      <c r="L1487" s="90"/>
      <c r="M1487" s="90"/>
      <c r="N1487" s="90"/>
      <c r="O1487" s="90"/>
      <c r="P1487" s="90"/>
      <c r="Q1487" s="90"/>
      <c r="R1487" s="90"/>
      <c r="S1487" s="90"/>
      <c r="T1487" s="90"/>
      <c r="U1487" s="90"/>
      <c r="V1487" s="90"/>
      <c r="W1487" s="90"/>
      <c r="X1487" s="90"/>
      <c r="Y1487" s="90"/>
      <c r="Z1487" s="90"/>
      <c r="AA1487" s="90"/>
      <c r="AB1487" s="90"/>
      <c r="AC1487" s="90"/>
      <c r="AD1487" s="90"/>
      <c r="AE1487" s="90"/>
      <c r="AF1487" s="90"/>
      <c r="AG1487" s="90"/>
      <c r="AH1487" s="90"/>
      <c r="AI1487" s="90"/>
      <c r="AJ1487" s="92"/>
      <c r="AK1487" s="92"/>
      <c r="AL1487" s="92"/>
      <c r="AM1487" s="92"/>
      <c r="AN1487" s="92"/>
      <c r="AO1487" s="92"/>
      <c r="AP1487" s="92"/>
      <c r="AQ1487" s="92"/>
      <c r="AR1487" s="92"/>
    </row>
    <row r="1488" spans="1:44" x14ac:dyDescent="0.2">
      <c r="A1488" s="90"/>
      <c r="B1488" s="90"/>
      <c r="C1488" s="91"/>
      <c r="D1488" s="90"/>
      <c r="E1488" s="90"/>
      <c r="F1488" s="90"/>
      <c r="G1488" s="90"/>
      <c r="H1488" s="90"/>
      <c r="I1488" s="90"/>
      <c r="J1488" s="90"/>
      <c r="K1488" s="90"/>
      <c r="L1488" s="90"/>
      <c r="M1488" s="90"/>
      <c r="N1488" s="90"/>
      <c r="O1488" s="90"/>
      <c r="P1488" s="90"/>
      <c r="Q1488" s="90"/>
      <c r="R1488" s="90"/>
      <c r="S1488" s="90"/>
      <c r="T1488" s="90"/>
      <c r="U1488" s="90"/>
      <c r="V1488" s="90"/>
      <c r="W1488" s="90"/>
      <c r="X1488" s="90"/>
      <c r="Y1488" s="90"/>
      <c r="Z1488" s="90"/>
      <c r="AA1488" s="90"/>
      <c r="AB1488" s="90"/>
      <c r="AC1488" s="90"/>
      <c r="AD1488" s="90"/>
      <c r="AE1488" s="90"/>
      <c r="AF1488" s="90"/>
      <c r="AG1488" s="90"/>
      <c r="AH1488" s="90"/>
      <c r="AI1488" s="90"/>
      <c r="AJ1488" s="92"/>
      <c r="AK1488" s="92"/>
      <c r="AL1488" s="92"/>
      <c r="AM1488" s="92"/>
      <c r="AN1488" s="92"/>
      <c r="AO1488" s="92"/>
      <c r="AP1488" s="92"/>
      <c r="AQ1488" s="92"/>
      <c r="AR1488" s="92"/>
    </row>
    <row r="1489" spans="1:44" x14ac:dyDescent="0.2">
      <c r="A1489" s="90"/>
      <c r="B1489" s="90"/>
      <c r="C1489" s="91"/>
      <c r="D1489" s="90"/>
      <c r="E1489" s="90"/>
      <c r="F1489" s="90"/>
      <c r="G1489" s="90"/>
      <c r="H1489" s="90"/>
      <c r="I1489" s="90"/>
      <c r="J1489" s="90"/>
      <c r="K1489" s="90"/>
      <c r="L1489" s="90"/>
      <c r="M1489" s="90"/>
      <c r="N1489" s="90"/>
      <c r="O1489" s="90"/>
      <c r="P1489" s="90"/>
      <c r="Q1489" s="90"/>
      <c r="R1489" s="90"/>
      <c r="S1489" s="90"/>
      <c r="T1489" s="90"/>
      <c r="U1489" s="90"/>
      <c r="V1489" s="90"/>
      <c r="W1489" s="90"/>
      <c r="X1489" s="90"/>
      <c r="Y1489" s="90"/>
      <c r="Z1489" s="90"/>
      <c r="AA1489" s="90"/>
      <c r="AB1489" s="90"/>
      <c r="AC1489" s="90"/>
      <c r="AD1489" s="90"/>
      <c r="AE1489" s="90"/>
      <c r="AF1489" s="90"/>
      <c r="AG1489" s="90"/>
      <c r="AH1489" s="90"/>
      <c r="AI1489" s="90"/>
      <c r="AJ1489" s="92"/>
      <c r="AK1489" s="92"/>
      <c r="AL1489" s="92"/>
      <c r="AM1489" s="92"/>
      <c r="AN1489" s="92"/>
      <c r="AO1489" s="92"/>
      <c r="AP1489" s="92"/>
      <c r="AQ1489" s="92"/>
      <c r="AR1489" s="92"/>
    </row>
    <row r="1490" spans="1:44" x14ac:dyDescent="0.2">
      <c r="A1490" s="90"/>
      <c r="B1490" s="90"/>
      <c r="C1490" s="91"/>
      <c r="D1490" s="90"/>
      <c r="E1490" s="90"/>
      <c r="F1490" s="90"/>
      <c r="G1490" s="90"/>
      <c r="H1490" s="90"/>
      <c r="I1490" s="90"/>
      <c r="J1490" s="90"/>
      <c r="K1490" s="90"/>
      <c r="L1490" s="90"/>
      <c r="M1490" s="90"/>
      <c r="N1490" s="90"/>
      <c r="O1490" s="90"/>
      <c r="P1490" s="90"/>
      <c r="Q1490" s="90"/>
      <c r="R1490" s="90"/>
      <c r="S1490" s="90"/>
      <c r="T1490" s="90"/>
      <c r="U1490" s="90"/>
      <c r="V1490" s="90"/>
      <c r="W1490" s="90"/>
      <c r="X1490" s="90"/>
      <c r="Y1490" s="90"/>
      <c r="Z1490" s="90"/>
      <c r="AA1490" s="90"/>
      <c r="AB1490" s="90"/>
      <c r="AC1490" s="90"/>
      <c r="AD1490" s="90"/>
      <c r="AE1490" s="90"/>
      <c r="AF1490" s="90"/>
      <c r="AG1490" s="90"/>
      <c r="AH1490" s="90"/>
      <c r="AI1490" s="90"/>
      <c r="AJ1490" s="92"/>
      <c r="AK1490" s="92"/>
      <c r="AL1490" s="92"/>
      <c r="AM1490" s="92"/>
      <c r="AN1490" s="92"/>
      <c r="AO1490" s="92"/>
      <c r="AP1490" s="92"/>
      <c r="AQ1490" s="92"/>
      <c r="AR1490" s="92"/>
    </row>
    <row r="1491" spans="1:44" x14ac:dyDescent="0.2">
      <c r="A1491" s="90"/>
      <c r="B1491" s="90"/>
      <c r="C1491" s="91"/>
      <c r="D1491" s="90"/>
      <c r="E1491" s="90"/>
      <c r="F1491" s="90"/>
      <c r="G1491" s="90"/>
      <c r="H1491" s="90"/>
      <c r="I1491" s="90"/>
      <c r="J1491" s="90"/>
      <c r="K1491" s="90"/>
      <c r="L1491" s="90"/>
      <c r="M1491" s="90"/>
      <c r="N1491" s="90"/>
      <c r="O1491" s="90"/>
      <c r="P1491" s="90"/>
      <c r="Q1491" s="90"/>
      <c r="R1491" s="90"/>
      <c r="S1491" s="90"/>
      <c r="T1491" s="90"/>
      <c r="U1491" s="90"/>
      <c r="V1491" s="90"/>
      <c r="W1491" s="90"/>
      <c r="X1491" s="90"/>
      <c r="Y1491" s="90"/>
      <c r="Z1491" s="90"/>
      <c r="AA1491" s="90"/>
      <c r="AB1491" s="90"/>
      <c r="AC1491" s="90"/>
      <c r="AD1491" s="90"/>
      <c r="AE1491" s="90"/>
      <c r="AF1491" s="90"/>
      <c r="AG1491" s="90"/>
      <c r="AH1491" s="90"/>
      <c r="AI1491" s="90"/>
      <c r="AJ1491" s="92"/>
      <c r="AK1491" s="92"/>
      <c r="AL1491" s="92"/>
      <c r="AM1491" s="92"/>
      <c r="AN1491" s="92"/>
      <c r="AO1491" s="92"/>
      <c r="AP1491" s="92"/>
      <c r="AQ1491" s="92"/>
      <c r="AR1491" s="92"/>
    </row>
    <row r="1492" spans="1:44" x14ac:dyDescent="0.2">
      <c r="A1492" s="90"/>
      <c r="B1492" s="90"/>
      <c r="C1492" s="91"/>
      <c r="D1492" s="90"/>
      <c r="E1492" s="90"/>
      <c r="F1492" s="90"/>
      <c r="G1492" s="90"/>
      <c r="H1492" s="90"/>
      <c r="I1492" s="90"/>
      <c r="J1492" s="90"/>
      <c r="K1492" s="90"/>
      <c r="L1492" s="90"/>
      <c r="M1492" s="90"/>
      <c r="N1492" s="90"/>
      <c r="O1492" s="90"/>
      <c r="P1492" s="90"/>
      <c r="Q1492" s="90"/>
      <c r="R1492" s="90"/>
      <c r="S1492" s="90"/>
      <c r="T1492" s="90"/>
      <c r="U1492" s="90"/>
      <c r="V1492" s="90"/>
      <c r="W1492" s="90"/>
      <c r="X1492" s="90"/>
      <c r="Y1492" s="90"/>
      <c r="Z1492" s="90"/>
      <c r="AA1492" s="90"/>
      <c r="AB1492" s="90"/>
      <c r="AC1492" s="90"/>
      <c r="AD1492" s="90"/>
      <c r="AE1492" s="90"/>
      <c r="AF1492" s="90"/>
      <c r="AG1492" s="90"/>
      <c r="AH1492" s="90"/>
      <c r="AI1492" s="90"/>
      <c r="AJ1492" s="92"/>
      <c r="AK1492" s="92"/>
      <c r="AL1492" s="92"/>
      <c r="AM1492" s="92"/>
      <c r="AN1492" s="92"/>
      <c r="AO1492" s="92"/>
      <c r="AP1492" s="92"/>
      <c r="AQ1492" s="92"/>
      <c r="AR1492" s="92"/>
    </row>
    <row r="1493" spans="1:44" x14ac:dyDescent="0.2">
      <c r="A1493" s="90"/>
      <c r="B1493" s="90"/>
      <c r="C1493" s="91"/>
      <c r="D1493" s="90"/>
      <c r="E1493" s="90"/>
      <c r="F1493" s="90"/>
      <c r="G1493" s="90"/>
      <c r="H1493" s="90"/>
      <c r="I1493" s="90"/>
      <c r="J1493" s="90"/>
      <c r="K1493" s="90"/>
      <c r="L1493" s="90"/>
      <c r="M1493" s="90"/>
      <c r="N1493" s="90"/>
      <c r="O1493" s="90"/>
      <c r="P1493" s="90"/>
      <c r="Q1493" s="90"/>
      <c r="R1493" s="90"/>
      <c r="S1493" s="90"/>
      <c r="T1493" s="90"/>
      <c r="U1493" s="90"/>
      <c r="V1493" s="90"/>
      <c r="W1493" s="90"/>
      <c r="X1493" s="90"/>
      <c r="Y1493" s="90"/>
      <c r="Z1493" s="90"/>
      <c r="AA1493" s="90"/>
      <c r="AB1493" s="90"/>
      <c r="AC1493" s="90"/>
      <c r="AD1493" s="90"/>
      <c r="AE1493" s="90"/>
      <c r="AF1493" s="90"/>
      <c r="AG1493" s="90"/>
      <c r="AH1493" s="90"/>
      <c r="AI1493" s="90"/>
      <c r="AJ1493" s="92"/>
      <c r="AK1493" s="92"/>
      <c r="AL1493" s="92"/>
      <c r="AM1493" s="92"/>
      <c r="AN1493" s="92"/>
      <c r="AO1493" s="92"/>
      <c r="AP1493" s="92"/>
      <c r="AQ1493" s="92"/>
      <c r="AR1493" s="92"/>
    </row>
    <row r="1494" spans="1:44" x14ac:dyDescent="0.2">
      <c r="A1494" s="90"/>
      <c r="B1494" s="90"/>
      <c r="C1494" s="91"/>
      <c r="D1494" s="90"/>
      <c r="E1494" s="90"/>
      <c r="F1494" s="90"/>
      <c r="G1494" s="90"/>
      <c r="H1494" s="90"/>
      <c r="I1494" s="90"/>
      <c r="J1494" s="90"/>
      <c r="K1494" s="90"/>
      <c r="L1494" s="90"/>
      <c r="M1494" s="90"/>
      <c r="N1494" s="90"/>
      <c r="O1494" s="90"/>
      <c r="P1494" s="90"/>
      <c r="Q1494" s="90"/>
      <c r="R1494" s="90"/>
      <c r="S1494" s="90"/>
      <c r="T1494" s="90"/>
      <c r="U1494" s="90"/>
      <c r="V1494" s="90"/>
      <c r="W1494" s="90"/>
      <c r="X1494" s="90"/>
      <c r="Y1494" s="90"/>
      <c r="Z1494" s="90"/>
      <c r="AA1494" s="90"/>
      <c r="AB1494" s="90"/>
      <c r="AC1494" s="90"/>
      <c r="AD1494" s="90"/>
      <c r="AE1494" s="90"/>
      <c r="AF1494" s="90"/>
      <c r="AG1494" s="90"/>
      <c r="AH1494" s="90"/>
      <c r="AI1494" s="90"/>
      <c r="AJ1494" s="92"/>
      <c r="AK1494" s="92"/>
      <c r="AL1494" s="92"/>
      <c r="AM1494" s="92"/>
      <c r="AN1494" s="92"/>
      <c r="AO1494" s="92"/>
      <c r="AP1494" s="92"/>
      <c r="AQ1494" s="92"/>
      <c r="AR1494" s="92"/>
    </row>
    <row r="1495" spans="1:44" x14ac:dyDescent="0.2">
      <c r="A1495" s="90"/>
      <c r="B1495" s="90"/>
      <c r="C1495" s="91"/>
      <c r="D1495" s="90"/>
      <c r="E1495" s="90"/>
      <c r="F1495" s="90"/>
      <c r="G1495" s="90"/>
      <c r="H1495" s="90"/>
      <c r="I1495" s="90"/>
      <c r="J1495" s="90"/>
      <c r="K1495" s="90"/>
      <c r="L1495" s="90"/>
      <c r="M1495" s="90"/>
      <c r="N1495" s="90"/>
      <c r="O1495" s="90"/>
      <c r="P1495" s="90"/>
      <c r="Q1495" s="90"/>
      <c r="R1495" s="90"/>
      <c r="S1495" s="90"/>
      <c r="T1495" s="90"/>
      <c r="U1495" s="90"/>
      <c r="V1495" s="90"/>
      <c r="W1495" s="90"/>
      <c r="X1495" s="90"/>
      <c r="Y1495" s="90"/>
      <c r="Z1495" s="90"/>
      <c r="AA1495" s="90"/>
      <c r="AB1495" s="90"/>
      <c r="AC1495" s="90"/>
      <c r="AD1495" s="90"/>
      <c r="AE1495" s="90"/>
      <c r="AF1495" s="90"/>
      <c r="AG1495" s="90"/>
      <c r="AH1495" s="90"/>
      <c r="AI1495" s="90"/>
      <c r="AJ1495" s="92"/>
      <c r="AK1495" s="92"/>
      <c r="AL1495" s="92"/>
      <c r="AM1495" s="92"/>
      <c r="AN1495" s="92"/>
      <c r="AO1495" s="92"/>
      <c r="AP1495" s="92"/>
      <c r="AQ1495" s="92"/>
      <c r="AR1495" s="92"/>
    </row>
    <row r="1496" spans="1:44" x14ac:dyDescent="0.2">
      <c r="A1496" s="90"/>
      <c r="B1496" s="90"/>
      <c r="C1496" s="91"/>
      <c r="D1496" s="90"/>
      <c r="E1496" s="90"/>
      <c r="F1496" s="90"/>
      <c r="G1496" s="90"/>
      <c r="H1496" s="90"/>
      <c r="I1496" s="90"/>
      <c r="J1496" s="90"/>
      <c r="K1496" s="90"/>
      <c r="L1496" s="90"/>
      <c r="M1496" s="90"/>
      <c r="N1496" s="90"/>
      <c r="O1496" s="90"/>
      <c r="P1496" s="90"/>
      <c r="Q1496" s="90"/>
      <c r="R1496" s="90"/>
      <c r="S1496" s="90"/>
      <c r="T1496" s="90"/>
      <c r="U1496" s="90"/>
      <c r="V1496" s="90"/>
      <c r="W1496" s="90"/>
      <c r="X1496" s="90"/>
      <c r="Y1496" s="90"/>
      <c r="Z1496" s="90"/>
      <c r="AA1496" s="90"/>
      <c r="AB1496" s="90"/>
      <c r="AC1496" s="90"/>
      <c r="AD1496" s="90"/>
      <c r="AE1496" s="90"/>
      <c r="AF1496" s="90"/>
      <c r="AG1496" s="90"/>
      <c r="AH1496" s="90"/>
      <c r="AI1496" s="90"/>
      <c r="AJ1496" s="92"/>
      <c r="AK1496" s="92"/>
      <c r="AL1496" s="92"/>
      <c r="AM1496" s="92"/>
      <c r="AN1496" s="92"/>
      <c r="AO1496" s="92"/>
      <c r="AP1496" s="92"/>
      <c r="AQ1496" s="92"/>
      <c r="AR1496" s="92"/>
    </row>
    <row r="1497" spans="1:44" x14ac:dyDescent="0.2">
      <c r="A1497" s="90"/>
      <c r="B1497" s="90"/>
      <c r="C1497" s="91"/>
      <c r="D1497" s="90"/>
      <c r="E1497" s="90"/>
      <c r="F1497" s="90"/>
      <c r="G1497" s="90"/>
      <c r="H1497" s="90"/>
      <c r="I1497" s="90"/>
      <c r="J1497" s="90"/>
      <c r="K1497" s="90"/>
      <c r="L1497" s="90"/>
      <c r="M1497" s="90"/>
      <c r="N1497" s="90"/>
      <c r="O1497" s="90"/>
      <c r="P1497" s="90"/>
      <c r="Q1497" s="90"/>
      <c r="R1497" s="90"/>
      <c r="S1497" s="90"/>
      <c r="T1497" s="90"/>
      <c r="U1497" s="90"/>
      <c r="V1497" s="90"/>
      <c r="W1497" s="90"/>
      <c r="X1497" s="90"/>
      <c r="Y1497" s="90"/>
      <c r="Z1497" s="90"/>
      <c r="AA1497" s="90"/>
      <c r="AB1497" s="90"/>
      <c r="AC1497" s="90"/>
      <c r="AD1497" s="90"/>
      <c r="AE1497" s="90"/>
      <c r="AF1497" s="90"/>
      <c r="AG1497" s="90"/>
      <c r="AH1497" s="90"/>
      <c r="AI1497" s="90"/>
      <c r="AJ1497" s="92"/>
      <c r="AK1497" s="92"/>
      <c r="AL1497" s="92"/>
      <c r="AM1497" s="92"/>
      <c r="AN1497" s="92"/>
      <c r="AO1497" s="92"/>
      <c r="AP1497" s="92"/>
      <c r="AQ1497" s="92"/>
      <c r="AR1497" s="92"/>
    </row>
    <row r="1498" spans="1:44" x14ac:dyDescent="0.2">
      <c r="A1498" s="90"/>
      <c r="B1498" s="90"/>
      <c r="C1498" s="91"/>
      <c r="D1498" s="90"/>
      <c r="E1498" s="90"/>
      <c r="F1498" s="90"/>
      <c r="G1498" s="90"/>
      <c r="H1498" s="90"/>
      <c r="I1498" s="90"/>
      <c r="J1498" s="90"/>
      <c r="K1498" s="90"/>
      <c r="L1498" s="90"/>
      <c r="M1498" s="90"/>
      <c r="N1498" s="90"/>
      <c r="O1498" s="90"/>
      <c r="P1498" s="90"/>
      <c r="Q1498" s="90"/>
      <c r="R1498" s="90"/>
      <c r="S1498" s="90"/>
      <c r="T1498" s="90"/>
      <c r="U1498" s="90"/>
      <c r="V1498" s="90"/>
      <c r="W1498" s="90"/>
      <c r="X1498" s="90"/>
      <c r="Y1498" s="90"/>
      <c r="Z1498" s="90"/>
      <c r="AA1498" s="90"/>
      <c r="AB1498" s="90"/>
      <c r="AC1498" s="90"/>
      <c r="AD1498" s="90"/>
      <c r="AE1498" s="90"/>
      <c r="AF1498" s="90"/>
      <c r="AG1498" s="90"/>
      <c r="AH1498" s="90"/>
      <c r="AI1498" s="90"/>
      <c r="AJ1498" s="92"/>
      <c r="AK1498" s="92"/>
      <c r="AL1498" s="92"/>
      <c r="AM1498" s="92"/>
      <c r="AN1498" s="92"/>
      <c r="AO1498" s="92"/>
      <c r="AP1498" s="92"/>
      <c r="AQ1498" s="92"/>
      <c r="AR1498" s="92"/>
    </row>
    <row r="1499" spans="1:44" x14ac:dyDescent="0.2">
      <c r="A1499" s="90"/>
      <c r="B1499" s="90"/>
      <c r="C1499" s="91"/>
      <c r="D1499" s="90"/>
      <c r="E1499" s="90"/>
      <c r="F1499" s="90"/>
      <c r="G1499" s="90"/>
      <c r="H1499" s="90"/>
      <c r="I1499" s="90"/>
      <c r="J1499" s="90"/>
      <c r="K1499" s="90"/>
      <c r="L1499" s="90"/>
      <c r="M1499" s="90"/>
      <c r="N1499" s="90"/>
      <c r="O1499" s="90"/>
      <c r="P1499" s="90"/>
      <c r="Q1499" s="90"/>
      <c r="R1499" s="90"/>
      <c r="S1499" s="90"/>
      <c r="T1499" s="90"/>
      <c r="U1499" s="90"/>
      <c r="V1499" s="90"/>
      <c r="W1499" s="90"/>
      <c r="X1499" s="90"/>
      <c r="Y1499" s="90"/>
      <c r="Z1499" s="90"/>
      <c r="AA1499" s="90"/>
      <c r="AB1499" s="90"/>
      <c r="AC1499" s="90"/>
      <c r="AD1499" s="90"/>
      <c r="AE1499" s="90"/>
      <c r="AF1499" s="90"/>
      <c r="AG1499" s="90"/>
      <c r="AH1499" s="90"/>
      <c r="AI1499" s="90"/>
      <c r="AJ1499" s="92"/>
      <c r="AK1499" s="92"/>
      <c r="AL1499" s="92"/>
      <c r="AM1499" s="92"/>
      <c r="AN1499" s="92"/>
      <c r="AO1499" s="92"/>
      <c r="AP1499" s="92"/>
      <c r="AQ1499" s="92"/>
      <c r="AR1499" s="92"/>
    </row>
    <row r="1500" spans="1:44" x14ac:dyDescent="0.2">
      <c r="A1500" s="90"/>
      <c r="B1500" s="90"/>
      <c r="C1500" s="91"/>
      <c r="D1500" s="90"/>
      <c r="E1500" s="90"/>
      <c r="F1500" s="90"/>
      <c r="G1500" s="90"/>
      <c r="H1500" s="90"/>
      <c r="I1500" s="90"/>
      <c r="J1500" s="90"/>
      <c r="K1500" s="90"/>
      <c r="L1500" s="90"/>
      <c r="M1500" s="90"/>
      <c r="N1500" s="90"/>
      <c r="O1500" s="90"/>
      <c r="P1500" s="90"/>
      <c r="Q1500" s="90"/>
      <c r="R1500" s="90"/>
      <c r="S1500" s="90"/>
      <c r="T1500" s="90"/>
      <c r="U1500" s="90"/>
      <c r="V1500" s="90"/>
      <c r="W1500" s="90"/>
      <c r="X1500" s="90"/>
      <c r="Y1500" s="90"/>
      <c r="Z1500" s="90"/>
      <c r="AA1500" s="90"/>
      <c r="AB1500" s="90"/>
      <c r="AC1500" s="90"/>
      <c r="AD1500" s="90"/>
      <c r="AE1500" s="90"/>
      <c r="AF1500" s="90"/>
      <c r="AG1500" s="90"/>
      <c r="AH1500" s="90"/>
      <c r="AI1500" s="90"/>
      <c r="AJ1500" s="92"/>
      <c r="AK1500" s="92"/>
      <c r="AL1500" s="92"/>
      <c r="AM1500" s="92"/>
      <c r="AN1500" s="92"/>
      <c r="AO1500" s="92"/>
      <c r="AP1500" s="92"/>
      <c r="AQ1500" s="92"/>
      <c r="AR1500" s="92"/>
    </row>
    <row r="1501" spans="1:44" x14ac:dyDescent="0.2">
      <c r="A1501" s="90"/>
      <c r="B1501" s="90"/>
      <c r="C1501" s="91"/>
      <c r="D1501" s="90"/>
      <c r="E1501" s="90"/>
      <c r="F1501" s="90"/>
      <c r="G1501" s="90"/>
      <c r="H1501" s="90"/>
      <c r="I1501" s="90"/>
      <c r="J1501" s="90"/>
      <c r="K1501" s="90"/>
      <c r="L1501" s="90"/>
      <c r="M1501" s="90"/>
      <c r="N1501" s="90"/>
      <c r="O1501" s="90"/>
      <c r="P1501" s="90"/>
      <c r="Q1501" s="90"/>
      <c r="R1501" s="90"/>
      <c r="S1501" s="90"/>
      <c r="T1501" s="90"/>
      <c r="U1501" s="90"/>
      <c r="V1501" s="90"/>
      <c r="W1501" s="90"/>
      <c r="X1501" s="90"/>
      <c r="Y1501" s="90"/>
      <c r="Z1501" s="90"/>
      <c r="AA1501" s="90"/>
      <c r="AB1501" s="90"/>
      <c r="AC1501" s="90"/>
      <c r="AD1501" s="90"/>
      <c r="AE1501" s="90"/>
      <c r="AF1501" s="90"/>
      <c r="AG1501" s="90"/>
      <c r="AH1501" s="90"/>
      <c r="AI1501" s="90"/>
      <c r="AJ1501" s="92"/>
      <c r="AK1501" s="92"/>
      <c r="AL1501" s="92"/>
      <c r="AM1501" s="92"/>
      <c r="AN1501" s="92"/>
      <c r="AO1501" s="92"/>
      <c r="AP1501" s="92"/>
      <c r="AQ1501" s="92"/>
      <c r="AR1501" s="92"/>
    </row>
    <row r="1502" spans="1:44" x14ac:dyDescent="0.2">
      <c r="A1502" s="90"/>
      <c r="B1502" s="90"/>
      <c r="C1502" s="91"/>
      <c r="D1502" s="90"/>
      <c r="E1502" s="90"/>
      <c r="F1502" s="90"/>
      <c r="G1502" s="90"/>
      <c r="H1502" s="90"/>
      <c r="I1502" s="90"/>
      <c r="J1502" s="90"/>
      <c r="K1502" s="90"/>
      <c r="L1502" s="90"/>
      <c r="M1502" s="90"/>
      <c r="N1502" s="90"/>
      <c r="O1502" s="90"/>
      <c r="P1502" s="90"/>
      <c r="Q1502" s="90"/>
      <c r="R1502" s="90"/>
      <c r="S1502" s="90"/>
      <c r="T1502" s="90"/>
      <c r="U1502" s="90"/>
      <c r="V1502" s="90"/>
      <c r="W1502" s="90"/>
      <c r="X1502" s="90"/>
      <c r="Y1502" s="90"/>
      <c r="Z1502" s="90"/>
      <c r="AA1502" s="90"/>
      <c r="AB1502" s="90"/>
      <c r="AC1502" s="90"/>
      <c r="AD1502" s="90"/>
      <c r="AE1502" s="90"/>
      <c r="AF1502" s="90"/>
      <c r="AG1502" s="90"/>
      <c r="AH1502" s="90"/>
      <c r="AI1502" s="90"/>
      <c r="AJ1502" s="92"/>
      <c r="AK1502" s="92"/>
      <c r="AL1502" s="92"/>
      <c r="AM1502" s="92"/>
      <c r="AN1502" s="92"/>
      <c r="AO1502" s="92"/>
      <c r="AP1502" s="92"/>
      <c r="AQ1502" s="92"/>
      <c r="AR1502" s="92"/>
    </row>
    <row r="1503" spans="1:44" x14ac:dyDescent="0.2">
      <c r="A1503" s="90"/>
      <c r="B1503" s="90"/>
      <c r="C1503" s="91"/>
      <c r="D1503" s="90"/>
      <c r="E1503" s="90"/>
      <c r="F1503" s="90"/>
      <c r="G1503" s="90"/>
      <c r="H1503" s="90"/>
      <c r="I1503" s="90"/>
      <c r="J1503" s="90"/>
      <c r="K1503" s="90"/>
      <c r="L1503" s="90"/>
      <c r="M1503" s="90"/>
      <c r="N1503" s="90"/>
      <c r="O1503" s="90"/>
      <c r="P1503" s="90"/>
      <c r="Q1503" s="90"/>
      <c r="R1503" s="90"/>
      <c r="S1503" s="90"/>
      <c r="T1503" s="90"/>
      <c r="U1503" s="90"/>
      <c r="V1503" s="90"/>
      <c r="W1503" s="90"/>
      <c r="X1503" s="90"/>
      <c r="Y1503" s="90"/>
      <c r="Z1503" s="90"/>
      <c r="AA1503" s="90"/>
      <c r="AB1503" s="90"/>
      <c r="AC1503" s="90"/>
      <c r="AD1503" s="90"/>
      <c r="AE1503" s="90"/>
      <c r="AF1503" s="90"/>
      <c r="AG1503" s="90"/>
      <c r="AH1503" s="90"/>
      <c r="AI1503" s="90"/>
      <c r="AJ1503" s="92"/>
      <c r="AK1503" s="92"/>
      <c r="AL1503" s="92"/>
      <c r="AM1503" s="92"/>
      <c r="AN1503" s="92"/>
      <c r="AO1503" s="92"/>
      <c r="AP1503" s="92"/>
      <c r="AQ1503" s="92"/>
      <c r="AR1503" s="92"/>
    </row>
    <row r="1504" spans="1:44" x14ac:dyDescent="0.2">
      <c r="A1504" s="90"/>
      <c r="B1504" s="90"/>
      <c r="C1504" s="91"/>
      <c r="D1504" s="90"/>
      <c r="E1504" s="90"/>
      <c r="F1504" s="90"/>
      <c r="G1504" s="90"/>
      <c r="H1504" s="90"/>
      <c r="I1504" s="90"/>
      <c r="J1504" s="90"/>
      <c r="K1504" s="90"/>
      <c r="L1504" s="90"/>
      <c r="M1504" s="90"/>
      <c r="N1504" s="90"/>
      <c r="O1504" s="90"/>
      <c r="P1504" s="90"/>
      <c r="Q1504" s="90"/>
      <c r="R1504" s="90"/>
      <c r="S1504" s="90"/>
      <c r="T1504" s="90"/>
      <c r="U1504" s="90"/>
      <c r="V1504" s="90"/>
      <c r="W1504" s="90"/>
      <c r="X1504" s="90"/>
      <c r="Y1504" s="90"/>
      <c r="Z1504" s="90"/>
      <c r="AA1504" s="90"/>
      <c r="AB1504" s="90"/>
      <c r="AC1504" s="90"/>
      <c r="AD1504" s="90"/>
      <c r="AE1504" s="90"/>
      <c r="AF1504" s="90"/>
      <c r="AG1504" s="90"/>
      <c r="AH1504" s="90"/>
      <c r="AI1504" s="90"/>
      <c r="AJ1504" s="92"/>
      <c r="AK1504" s="92"/>
      <c r="AL1504" s="92"/>
      <c r="AM1504" s="92"/>
      <c r="AN1504" s="92"/>
      <c r="AO1504" s="92"/>
      <c r="AP1504" s="92"/>
      <c r="AQ1504" s="92"/>
      <c r="AR1504" s="92"/>
    </row>
    <row r="1505" spans="1:44" x14ac:dyDescent="0.2">
      <c r="A1505" s="90"/>
      <c r="B1505" s="90"/>
      <c r="C1505" s="91"/>
      <c r="D1505" s="90"/>
      <c r="E1505" s="90"/>
      <c r="F1505" s="90"/>
      <c r="G1505" s="90"/>
      <c r="H1505" s="90"/>
      <c r="I1505" s="90"/>
      <c r="J1505" s="90"/>
      <c r="K1505" s="90"/>
      <c r="L1505" s="90"/>
      <c r="M1505" s="90"/>
      <c r="N1505" s="90"/>
      <c r="O1505" s="90"/>
      <c r="P1505" s="90"/>
      <c r="Q1505" s="90"/>
      <c r="R1505" s="90"/>
      <c r="S1505" s="90"/>
      <c r="T1505" s="90"/>
      <c r="U1505" s="90"/>
      <c r="V1505" s="90"/>
      <c r="W1505" s="90"/>
      <c r="X1505" s="90"/>
      <c r="Y1505" s="90"/>
      <c r="Z1505" s="90"/>
      <c r="AA1505" s="90"/>
      <c r="AB1505" s="90"/>
      <c r="AC1505" s="90"/>
      <c r="AD1505" s="90"/>
      <c r="AE1505" s="90"/>
      <c r="AF1505" s="90"/>
      <c r="AG1505" s="90"/>
      <c r="AH1505" s="90"/>
      <c r="AI1505" s="90"/>
      <c r="AJ1505" s="92"/>
      <c r="AK1505" s="92"/>
      <c r="AL1505" s="92"/>
      <c r="AM1505" s="92"/>
      <c r="AN1505" s="92"/>
      <c r="AO1505" s="92"/>
      <c r="AP1505" s="92"/>
      <c r="AQ1505" s="92"/>
      <c r="AR1505" s="92"/>
    </row>
    <row r="1506" spans="1:44" x14ac:dyDescent="0.2">
      <c r="A1506" s="90"/>
      <c r="B1506" s="90"/>
      <c r="C1506" s="91"/>
      <c r="D1506" s="90"/>
      <c r="E1506" s="90"/>
      <c r="F1506" s="90"/>
      <c r="G1506" s="90"/>
      <c r="H1506" s="90"/>
      <c r="I1506" s="90"/>
      <c r="J1506" s="90"/>
      <c r="K1506" s="90"/>
      <c r="L1506" s="90"/>
      <c r="M1506" s="90"/>
      <c r="N1506" s="90"/>
      <c r="O1506" s="90"/>
      <c r="P1506" s="90"/>
      <c r="Q1506" s="90"/>
      <c r="R1506" s="90"/>
      <c r="S1506" s="90"/>
      <c r="T1506" s="90"/>
      <c r="U1506" s="90"/>
      <c r="V1506" s="90"/>
      <c r="W1506" s="90"/>
      <c r="X1506" s="90"/>
      <c r="Y1506" s="90"/>
      <c r="Z1506" s="90"/>
      <c r="AA1506" s="90"/>
      <c r="AB1506" s="90"/>
      <c r="AC1506" s="90"/>
      <c r="AD1506" s="90"/>
      <c r="AE1506" s="90"/>
      <c r="AF1506" s="90"/>
      <c r="AG1506" s="90"/>
      <c r="AH1506" s="90"/>
      <c r="AI1506" s="90"/>
      <c r="AJ1506" s="92"/>
      <c r="AK1506" s="92"/>
      <c r="AL1506" s="92"/>
      <c r="AM1506" s="92"/>
      <c r="AN1506" s="92"/>
      <c r="AO1506" s="92"/>
      <c r="AP1506" s="92"/>
      <c r="AQ1506" s="92"/>
      <c r="AR1506" s="92"/>
    </row>
    <row r="1507" spans="1:44" x14ac:dyDescent="0.2">
      <c r="A1507" s="90"/>
      <c r="B1507" s="90"/>
      <c r="C1507" s="91"/>
      <c r="D1507" s="90"/>
      <c r="E1507" s="90"/>
      <c r="F1507" s="90"/>
      <c r="G1507" s="90"/>
      <c r="H1507" s="90"/>
      <c r="I1507" s="90"/>
      <c r="J1507" s="90"/>
      <c r="K1507" s="90"/>
      <c r="L1507" s="90"/>
      <c r="M1507" s="90"/>
      <c r="N1507" s="90"/>
      <c r="O1507" s="90"/>
      <c r="P1507" s="90"/>
      <c r="Q1507" s="90"/>
      <c r="R1507" s="90"/>
      <c r="S1507" s="90"/>
      <c r="T1507" s="90"/>
      <c r="U1507" s="90"/>
      <c r="V1507" s="90"/>
      <c r="W1507" s="90"/>
      <c r="X1507" s="90"/>
      <c r="Y1507" s="90"/>
      <c r="Z1507" s="90"/>
      <c r="AA1507" s="90"/>
      <c r="AB1507" s="90"/>
      <c r="AC1507" s="90"/>
      <c r="AD1507" s="90"/>
      <c r="AE1507" s="90"/>
      <c r="AF1507" s="90"/>
      <c r="AG1507" s="90"/>
      <c r="AH1507" s="90"/>
      <c r="AI1507" s="90"/>
      <c r="AJ1507" s="92"/>
      <c r="AK1507" s="92"/>
      <c r="AL1507" s="92"/>
      <c r="AM1507" s="92"/>
      <c r="AN1507" s="92"/>
      <c r="AO1507" s="92"/>
      <c r="AP1507" s="92"/>
      <c r="AQ1507" s="92"/>
      <c r="AR1507" s="92"/>
    </row>
    <row r="1508" spans="1:44" x14ac:dyDescent="0.2">
      <c r="A1508" s="90"/>
      <c r="B1508" s="90"/>
      <c r="C1508" s="91"/>
      <c r="D1508" s="90"/>
      <c r="E1508" s="90"/>
      <c r="F1508" s="90"/>
      <c r="G1508" s="90"/>
      <c r="H1508" s="90"/>
      <c r="I1508" s="90"/>
      <c r="J1508" s="90"/>
      <c r="K1508" s="90"/>
      <c r="L1508" s="90"/>
      <c r="M1508" s="90"/>
      <c r="N1508" s="90"/>
      <c r="O1508" s="90"/>
      <c r="P1508" s="90"/>
      <c r="Q1508" s="90"/>
      <c r="R1508" s="90"/>
      <c r="S1508" s="90"/>
      <c r="T1508" s="90"/>
      <c r="U1508" s="90"/>
      <c r="V1508" s="90"/>
      <c r="W1508" s="90"/>
      <c r="X1508" s="90"/>
      <c r="Y1508" s="90"/>
      <c r="Z1508" s="90"/>
      <c r="AA1508" s="90"/>
      <c r="AB1508" s="90"/>
      <c r="AC1508" s="90"/>
      <c r="AD1508" s="90"/>
      <c r="AE1508" s="90"/>
      <c r="AF1508" s="90"/>
      <c r="AG1508" s="90"/>
      <c r="AH1508" s="90"/>
      <c r="AI1508" s="90"/>
      <c r="AJ1508" s="92"/>
      <c r="AK1508" s="92"/>
      <c r="AL1508" s="92"/>
      <c r="AM1508" s="92"/>
      <c r="AN1508" s="92"/>
      <c r="AO1508" s="92"/>
      <c r="AP1508" s="92"/>
      <c r="AQ1508" s="92"/>
      <c r="AR1508" s="92"/>
    </row>
    <row r="1509" spans="1:44" x14ac:dyDescent="0.2">
      <c r="A1509" s="90"/>
      <c r="B1509" s="90"/>
      <c r="C1509" s="91"/>
      <c r="D1509" s="90"/>
      <c r="E1509" s="90"/>
      <c r="F1509" s="90"/>
      <c r="G1509" s="90"/>
      <c r="H1509" s="90"/>
      <c r="I1509" s="90"/>
      <c r="J1509" s="90"/>
      <c r="K1509" s="90"/>
      <c r="L1509" s="90"/>
      <c r="M1509" s="90"/>
      <c r="N1509" s="90"/>
      <c r="O1509" s="90"/>
      <c r="P1509" s="90"/>
      <c r="Q1509" s="90"/>
      <c r="R1509" s="90"/>
      <c r="S1509" s="90"/>
      <c r="T1509" s="90"/>
      <c r="U1509" s="90"/>
      <c r="V1509" s="90"/>
      <c r="W1509" s="90"/>
      <c r="X1509" s="90"/>
      <c r="Y1509" s="90"/>
      <c r="Z1509" s="90"/>
      <c r="AA1509" s="90"/>
      <c r="AB1509" s="90"/>
      <c r="AC1509" s="90"/>
      <c r="AD1509" s="90"/>
      <c r="AE1509" s="90"/>
      <c r="AF1509" s="90"/>
      <c r="AG1509" s="90"/>
      <c r="AH1509" s="90"/>
      <c r="AI1509" s="90"/>
      <c r="AJ1509" s="92"/>
      <c r="AK1509" s="92"/>
      <c r="AL1509" s="92"/>
      <c r="AM1509" s="92"/>
      <c r="AN1509" s="92"/>
      <c r="AO1509" s="92"/>
      <c r="AP1509" s="92"/>
      <c r="AQ1509" s="92"/>
      <c r="AR1509" s="92"/>
    </row>
    <row r="1510" spans="1:44" x14ac:dyDescent="0.2">
      <c r="A1510" s="90"/>
      <c r="B1510" s="90"/>
      <c r="C1510" s="91"/>
      <c r="D1510" s="90"/>
      <c r="E1510" s="90"/>
      <c r="F1510" s="90"/>
      <c r="G1510" s="90"/>
      <c r="H1510" s="90"/>
      <c r="I1510" s="90"/>
      <c r="J1510" s="90"/>
      <c r="K1510" s="90"/>
      <c r="L1510" s="90"/>
      <c r="M1510" s="90"/>
      <c r="N1510" s="90"/>
      <c r="O1510" s="90"/>
      <c r="P1510" s="90"/>
      <c r="Q1510" s="90"/>
      <c r="R1510" s="90"/>
      <c r="S1510" s="90"/>
      <c r="T1510" s="90"/>
      <c r="U1510" s="90"/>
      <c r="V1510" s="90"/>
      <c r="W1510" s="90"/>
      <c r="X1510" s="90"/>
      <c r="Y1510" s="90"/>
      <c r="Z1510" s="90"/>
      <c r="AA1510" s="90"/>
      <c r="AB1510" s="90"/>
      <c r="AC1510" s="90"/>
      <c r="AD1510" s="90"/>
      <c r="AE1510" s="90"/>
      <c r="AF1510" s="90"/>
      <c r="AG1510" s="90"/>
      <c r="AH1510" s="90"/>
      <c r="AI1510" s="90"/>
      <c r="AJ1510" s="92"/>
      <c r="AK1510" s="92"/>
      <c r="AL1510" s="92"/>
      <c r="AM1510" s="92"/>
      <c r="AN1510" s="92"/>
      <c r="AO1510" s="92"/>
      <c r="AP1510" s="92"/>
      <c r="AQ1510" s="92"/>
      <c r="AR1510" s="92"/>
    </row>
    <row r="1511" spans="1:44" x14ac:dyDescent="0.2">
      <c r="A1511" s="90"/>
      <c r="B1511" s="90"/>
      <c r="C1511" s="91"/>
      <c r="D1511" s="90"/>
      <c r="E1511" s="90"/>
      <c r="F1511" s="90"/>
      <c r="G1511" s="90"/>
      <c r="H1511" s="90"/>
      <c r="I1511" s="90"/>
      <c r="J1511" s="90"/>
      <c r="K1511" s="90"/>
      <c r="L1511" s="90"/>
      <c r="M1511" s="90"/>
      <c r="N1511" s="90"/>
      <c r="O1511" s="90"/>
      <c r="P1511" s="90"/>
      <c r="Q1511" s="90"/>
      <c r="R1511" s="90"/>
      <c r="S1511" s="90"/>
      <c r="T1511" s="90"/>
      <c r="U1511" s="90"/>
      <c r="V1511" s="90"/>
      <c r="W1511" s="90"/>
      <c r="X1511" s="90"/>
      <c r="Y1511" s="90"/>
      <c r="Z1511" s="90"/>
      <c r="AA1511" s="90"/>
      <c r="AB1511" s="90"/>
      <c r="AC1511" s="90"/>
      <c r="AD1511" s="90"/>
      <c r="AE1511" s="90"/>
      <c r="AF1511" s="90"/>
      <c r="AG1511" s="90"/>
      <c r="AH1511" s="90"/>
      <c r="AI1511" s="90"/>
      <c r="AJ1511" s="92"/>
      <c r="AK1511" s="92"/>
      <c r="AL1511" s="92"/>
      <c r="AM1511" s="92"/>
      <c r="AN1511" s="92"/>
      <c r="AO1511" s="92"/>
      <c r="AP1511" s="92"/>
      <c r="AQ1511" s="92"/>
      <c r="AR1511" s="92"/>
    </row>
    <row r="1512" spans="1:44" x14ac:dyDescent="0.2">
      <c r="A1512" s="90"/>
      <c r="B1512" s="90"/>
      <c r="C1512" s="91"/>
      <c r="D1512" s="90"/>
      <c r="E1512" s="90"/>
      <c r="F1512" s="90"/>
      <c r="G1512" s="90"/>
      <c r="H1512" s="90"/>
      <c r="I1512" s="90"/>
      <c r="J1512" s="90"/>
      <c r="K1512" s="90"/>
      <c r="L1512" s="90"/>
      <c r="M1512" s="90"/>
      <c r="N1512" s="90"/>
      <c r="O1512" s="90"/>
      <c r="P1512" s="90"/>
      <c r="Q1512" s="90"/>
      <c r="R1512" s="90"/>
      <c r="S1512" s="90"/>
      <c r="T1512" s="90"/>
      <c r="U1512" s="90"/>
      <c r="V1512" s="90"/>
      <c r="W1512" s="90"/>
      <c r="X1512" s="90"/>
      <c r="Y1512" s="90"/>
      <c r="Z1512" s="90"/>
      <c r="AA1512" s="90"/>
      <c r="AB1512" s="90"/>
      <c r="AC1512" s="90"/>
      <c r="AD1512" s="90"/>
      <c r="AE1512" s="90"/>
      <c r="AF1512" s="90"/>
      <c r="AG1512" s="90"/>
      <c r="AH1512" s="90"/>
      <c r="AI1512" s="90"/>
      <c r="AJ1512" s="92"/>
      <c r="AK1512" s="92"/>
      <c r="AL1512" s="92"/>
      <c r="AM1512" s="92"/>
      <c r="AN1512" s="92"/>
      <c r="AO1512" s="92"/>
      <c r="AP1512" s="92"/>
      <c r="AQ1512" s="92"/>
      <c r="AR1512" s="92"/>
    </row>
    <row r="1513" spans="1:44" x14ac:dyDescent="0.2">
      <c r="A1513" s="90"/>
      <c r="B1513" s="90"/>
      <c r="C1513" s="91"/>
      <c r="D1513" s="90"/>
      <c r="E1513" s="90"/>
      <c r="F1513" s="90"/>
      <c r="G1513" s="90"/>
      <c r="H1513" s="90"/>
      <c r="I1513" s="90"/>
      <c r="J1513" s="90"/>
      <c r="K1513" s="90"/>
      <c r="L1513" s="90"/>
      <c r="M1513" s="90"/>
      <c r="N1513" s="90"/>
      <c r="O1513" s="90"/>
      <c r="P1513" s="90"/>
      <c r="Q1513" s="90"/>
      <c r="R1513" s="90"/>
      <c r="S1513" s="90"/>
      <c r="T1513" s="90"/>
      <c r="U1513" s="90"/>
      <c r="V1513" s="90"/>
      <c r="W1513" s="90"/>
      <c r="X1513" s="90"/>
      <c r="Y1513" s="90"/>
      <c r="Z1513" s="90"/>
      <c r="AA1513" s="90"/>
      <c r="AB1513" s="90"/>
      <c r="AC1513" s="90"/>
      <c r="AD1513" s="90"/>
      <c r="AE1513" s="90"/>
      <c r="AF1513" s="90"/>
      <c r="AG1513" s="90"/>
      <c r="AH1513" s="90"/>
      <c r="AI1513" s="90"/>
      <c r="AJ1513" s="92"/>
      <c r="AK1513" s="92"/>
      <c r="AL1513" s="92"/>
      <c r="AM1513" s="92"/>
      <c r="AN1513" s="92"/>
      <c r="AO1513" s="92"/>
      <c r="AP1513" s="92"/>
      <c r="AQ1513" s="92"/>
      <c r="AR1513" s="92"/>
    </row>
    <row r="1514" spans="1:44" x14ac:dyDescent="0.2">
      <c r="A1514" s="90"/>
      <c r="B1514" s="90"/>
      <c r="C1514" s="91"/>
      <c r="D1514" s="90"/>
      <c r="E1514" s="90"/>
      <c r="F1514" s="90"/>
      <c r="G1514" s="90"/>
      <c r="H1514" s="90"/>
      <c r="I1514" s="90"/>
      <c r="J1514" s="90"/>
      <c r="K1514" s="90"/>
      <c r="L1514" s="90"/>
      <c r="M1514" s="90"/>
      <c r="N1514" s="90"/>
      <c r="O1514" s="90"/>
      <c r="P1514" s="90"/>
      <c r="Q1514" s="90"/>
      <c r="R1514" s="90"/>
      <c r="S1514" s="90"/>
      <c r="T1514" s="90"/>
      <c r="U1514" s="90"/>
      <c r="V1514" s="90"/>
      <c r="W1514" s="90"/>
      <c r="X1514" s="90"/>
      <c r="Y1514" s="90"/>
      <c r="Z1514" s="90"/>
      <c r="AA1514" s="90"/>
      <c r="AB1514" s="90"/>
      <c r="AC1514" s="90"/>
      <c r="AD1514" s="90"/>
      <c r="AE1514" s="90"/>
      <c r="AF1514" s="90"/>
      <c r="AG1514" s="90"/>
      <c r="AH1514" s="90"/>
      <c r="AI1514" s="90"/>
      <c r="AJ1514" s="92"/>
      <c r="AK1514" s="92"/>
      <c r="AL1514" s="92"/>
      <c r="AM1514" s="92"/>
      <c r="AN1514" s="92"/>
      <c r="AO1514" s="92"/>
      <c r="AP1514" s="92"/>
      <c r="AQ1514" s="92"/>
      <c r="AR1514" s="92"/>
    </row>
    <row r="1515" spans="1:44" x14ac:dyDescent="0.2">
      <c r="A1515" s="90"/>
      <c r="B1515" s="90"/>
      <c r="C1515" s="91"/>
      <c r="D1515" s="90"/>
      <c r="E1515" s="90"/>
      <c r="F1515" s="90"/>
      <c r="G1515" s="90"/>
      <c r="H1515" s="90"/>
      <c r="I1515" s="90"/>
      <c r="J1515" s="90"/>
      <c r="K1515" s="90"/>
      <c r="L1515" s="90"/>
      <c r="M1515" s="90"/>
      <c r="N1515" s="90"/>
      <c r="O1515" s="90"/>
      <c r="P1515" s="90"/>
      <c r="Q1515" s="90"/>
      <c r="R1515" s="90"/>
      <c r="S1515" s="90"/>
      <c r="T1515" s="90"/>
      <c r="U1515" s="90"/>
      <c r="V1515" s="90"/>
      <c r="W1515" s="90"/>
      <c r="X1515" s="90"/>
      <c r="Y1515" s="90"/>
      <c r="Z1515" s="90"/>
      <c r="AA1515" s="90"/>
      <c r="AB1515" s="90"/>
      <c r="AC1515" s="90"/>
      <c r="AD1515" s="90"/>
      <c r="AE1515" s="90"/>
      <c r="AF1515" s="90"/>
      <c r="AG1515" s="90"/>
      <c r="AH1515" s="90"/>
      <c r="AI1515" s="90"/>
      <c r="AJ1515" s="92"/>
      <c r="AK1515" s="92"/>
      <c r="AL1515" s="92"/>
      <c r="AM1515" s="92"/>
      <c r="AN1515" s="92"/>
      <c r="AO1515" s="92"/>
      <c r="AP1515" s="92"/>
      <c r="AQ1515" s="92"/>
      <c r="AR1515" s="92"/>
    </row>
    <row r="1516" spans="1:44" x14ac:dyDescent="0.2">
      <c r="A1516" s="90"/>
      <c r="B1516" s="90"/>
      <c r="C1516" s="91"/>
      <c r="D1516" s="90"/>
      <c r="E1516" s="90"/>
      <c r="F1516" s="90"/>
      <c r="G1516" s="90"/>
      <c r="H1516" s="90"/>
      <c r="I1516" s="90"/>
      <c r="J1516" s="90"/>
      <c r="K1516" s="90"/>
      <c r="L1516" s="90"/>
      <c r="M1516" s="90"/>
      <c r="N1516" s="90"/>
      <c r="O1516" s="90"/>
      <c r="P1516" s="90"/>
      <c r="Q1516" s="90"/>
      <c r="R1516" s="90"/>
      <c r="S1516" s="90"/>
      <c r="T1516" s="90"/>
      <c r="U1516" s="90"/>
      <c r="V1516" s="90"/>
      <c r="W1516" s="90"/>
      <c r="X1516" s="90"/>
      <c r="Y1516" s="90"/>
      <c r="Z1516" s="90"/>
      <c r="AA1516" s="90"/>
      <c r="AB1516" s="90"/>
      <c r="AC1516" s="90"/>
      <c r="AD1516" s="90"/>
      <c r="AE1516" s="90"/>
      <c r="AF1516" s="90"/>
      <c r="AG1516" s="90"/>
      <c r="AH1516" s="90"/>
      <c r="AI1516" s="90"/>
      <c r="AJ1516" s="92"/>
      <c r="AK1516" s="92"/>
      <c r="AL1516" s="92"/>
      <c r="AM1516" s="92"/>
      <c r="AN1516" s="92"/>
      <c r="AO1516" s="92"/>
      <c r="AP1516" s="92"/>
      <c r="AQ1516" s="92"/>
      <c r="AR1516" s="92"/>
    </row>
    <row r="1517" spans="1:44" x14ac:dyDescent="0.2">
      <c r="A1517" s="90"/>
      <c r="B1517" s="90"/>
      <c r="C1517" s="91"/>
      <c r="D1517" s="90"/>
      <c r="E1517" s="90"/>
      <c r="F1517" s="90"/>
      <c r="G1517" s="90"/>
      <c r="H1517" s="90"/>
      <c r="I1517" s="90"/>
      <c r="J1517" s="90"/>
      <c r="K1517" s="90"/>
      <c r="L1517" s="90"/>
      <c r="M1517" s="90"/>
      <c r="N1517" s="90"/>
      <c r="O1517" s="90"/>
      <c r="P1517" s="90"/>
      <c r="Q1517" s="90"/>
      <c r="R1517" s="90"/>
      <c r="S1517" s="90"/>
      <c r="T1517" s="90"/>
      <c r="U1517" s="90"/>
      <c r="V1517" s="90"/>
      <c r="W1517" s="90"/>
      <c r="X1517" s="90"/>
      <c r="Y1517" s="90"/>
      <c r="Z1517" s="90"/>
      <c r="AA1517" s="90"/>
      <c r="AB1517" s="90"/>
      <c r="AC1517" s="90"/>
      <c r="AD1517" s="90"/>
      <c r="AE1517" s="90"/>
      <c r="AF1517" s="90"/>
      <c r="AG1517" s="90"/>
      <c r="AH1517" s="90"/>
      <c r="AI1517" s="90"/>
      <c r="AJ1517" s="92"/>
      <c r="AK1517" s="92"/>
      <c r="AL1517" s="92"/>
      <c r="AM1517" s="92"/>
      <c r="AN1517" s="92"/>
      <c r="AO1517" s="92"/>
      <c r="AP1517" s="92"/>
      <c r="AQ1517" s="92"/>
      <c r="AR1517" s="92"/>
    </row>
    <row r="1518" spans="1:44" x14ac:dyDescent="0.2">
      <c r="A1518" s="90"/>
      <c r="B1518" s="90"/>
      <c r="C1518" s="91"/>
      <c r="D1518" s="90"/>
      <c r="E1518" s="90"/>
      <c r="F1518" s="90"/>
      <c r="G1518" s="90"/>
      <c r="H1518" s="90"/>
      <c r="I1518" s="90"/>
      <c r="J1518" s="90"/>
      <c r="K1518" s="90"/>
      <c r="L1518" s="90"/>
      <c r="M1518" s="90"/>
      <c r="N1518" s="90"/>
      <c r="O1518" s="90"/>
      <c r="P1518" s="90"/>
      <c r="Q1518" s="90"/>
      <c r="R1518" s="90"/>
      <c r="S1518" s="90"/>
      <c r="T1518" s="90"/>
      <c r="U1518" s="90"/>
      <c r="V1518" s="90"/>
      <c r="W1518" s="90"/>
      <c r="X1518" s="90"/>
      <c r="Y1518" s="90"/>
      <c r="Z1518" s="90"/>
      <c r="AA1518" s="90"/>
      <c r="AB1518" s="90"/>
      <c r="AC1518" s="90"/>
      <c r="AD1518" s="90"/>
      <c r="AE1518" s="90"/>
      <c r="AF1518" s="90"/>
      <c r="AG1518" s="90"/>
      <c r="AH1518" s="90"/>
      <c r="AI1518" s="90"/>
      <c r="AJ1518" s="92"/>
      <c r="AK1518" s="92"/>
      <c r="AL1518" s="92"/>
      <c r="AM1518" s="92"/>
      <c r="AN1518" s="92"/>
      <c r="AO1518" s="92"/>
      <c r="AP1518" s="92"/>
      <c r="AQ1518" s="92"/>
      <c r="AR1518" s="92"/>
    </row>
    <row r="1519" spans="1:44" x14ac:dyDescent="0.2">
      <c r="A1519" s="90"/>
      <c r="B1519" s="90"/>
      <c r="C1519" s="91"/>
      <c r="D1519" s="90"/>
      <c r="E1519" s="90"/>
      <c r="F1519" s="90"/>
      <c r="G1519" s="90"/>
      <c r="H1519" s="90"/>
      <c r="I1519" s="90"/>
      <c r="J1519" s="90"/>
      <c r="K1519" s="90"/>
      <c r="L1519" s="90"/>
      <c r="M1519" s="90"/>
      <c r="N1519" s="90"/>
      <c r="O1519" s="90"/>
      <c r="P1519" s="90"/>
      <c r="Q1519" s="90"/>
      <c r="R1519" s="90"/>
      <c r="S1519" s="90"/>
      <c r="T1519" s="90"/>
      <c r="U1519" s="90"/>
      <c r="V1519" s="90"/>
      <c r="W1519" s="90"/>
      <c r="X1519" s="90"/>
      <c r="Y1519" s="90"/>
      <c r="Z1519" s="90"/>
      <c r="AA1519" s="90"/>
      <c r="AB1519" s="90"/>
      <c r="AC1519" s="90"/>
      <c r="AD1519" s="90"/>
      <c r="AE1519" s="90"/>
      <c r="AF1519" s="90"/>
      <c r="AG1519" s="90"/>
      <c r="AH1519" s="90"/>
      <c r="AI1519" s="90"/>
      <c r="AJ1519" s="92"/>
      <c r="AK1519" s="92"/>
      <c r="AL1519" s="92"/>
      <c r="AM1519" s="92"/>
      <c r="AN1519" s="92"/>
      <c r="AO1519" s="92"/>
      <c r="AP1519" s="92"/>
      <c r="AQ1519" s="92"/>
      <c r="AR1519" s="92"/>
    </row>
    <row r="1520" spans="1:44" x14ac:dyDescent="0.2">
      <c r="A1520" s="90"/>
      <c r="B1520" s="90"/>
      <c r="C1520" s="91"/>
      <c r="D1520" s="90"/>
      <c r="E1520" s="90"/>
      <c r="F1520" s="90"/>
      <c r="G1520" s="90"/>
      <c r="H1520" s="90"/>
      <c r="I1520" s="90"/>
      <c r="J1520" s="90"/>
      <c r="K1520" s="90"/>
      <c r="L1520" s="90"/>
      <c r="M1520" s="90"/>
      <c r="N1520" s="90"/>
      <c r="O1520" s="90"/>
      <c r="P1520" s="90"/>
      <c r="Q1520" s="90"/>
      <c r="R1520" s="90"/>
      <c r="S1520" s="90"/>
      <c r="T1520" s="90"/>
      <c r="U1520" s="90"/>
      <c r="V1520" s="90"/>
      <c r="W1520" s="90"/>
      <c r="X1520" s="90"/>
      <c r="Y1520" s="90"/>
      <c r="Z1520" s="90"/>
      <c r="AA1520" s="90"/>
      <c r="AB1520" s="90"/>
      <c r="AC1520" s="90"/>
      <c r="AD1520" s="90"/>
      <c r="AE1520" s="90"/>
      <c r="AF1520" s="90"/>
      <c r="AG1520" s="90"/>
      <c r="AH1520" s="90"/>
      <c r="AI1520" s="90"/>
      <c r="AJ1520" s="92"/>
      <c r="AK1520" s="92"/>
      <c r="AL1520" s="92"/>
      <c r="AM1520" s="92"/>
      <c r="AN1520" s="92"/>
      <c r="AO1520" s="92"/>
      <c r="AP1520" s="92"/>
      <c r="AQ1520" s="92"/>
      <c r="AR1520" s="92"/>
    </row>
    <row r="1521" spans="1:44" x14ac:dyDescent="0.2">
      <c r="A1521" s="90"/>
      <c r="B1521" s="90"/>
      <c r="C1521" s="91"/>
      <c r="D1521" s="90"/>
      <c r="E1521" s="90"/>
      <c r="F1521" s="90"/>
      <c r="G1521" s="90"/>
      <c r="H1521" s="90"/>
      <c r="I1521" s="90"/>
      <c r="J1521" s="90"/>
      <c r="K1521" s="90"/>
      <c r="L1521" s="90"/>
      <c r="M1521" s="90"/>
      <c r="N1521" s="90"/>
      <c r="O1521" s="90"/>
      <c r="P1521" s="90"/>
      <c r="Q1521" s="90"/>
      <c r="R1521" s="90"/>
      <c r="S1521" s="90"/>
      <c r="T1521" s="90"/>
      <c r="U1521" s="90"/>
      <c r="V1521" s="90"/>
      <c r="W1521" s="90"/>
      <c r="X1521" s="90"/>
      <c r="Y1521" s="90"/>
      <c r="Z1521" s="90"/>
      <c r="AA1521" s="90"/>
      <c r="AB1521" s="90"/>
      <c r="AC1521" s="90"/>
      <c r="AD1521" s="90"/>
      <c r="AE1521" s="90"/>
      <c r="AF1521" s="90"/>
      <c r="AG1521" s="90"/>
      <c r="AH1521" s="90"/>
      <c r="AI1521" s="90"/>
      <c r="AJ1521" s="92"/>
      <c r="AK1521" s="92"/>
      <c r="AL1521" s="92"/>
      <c r="AM1521" s="92"/>
      <c r="AN1521" s="92"/>
      <c r="AO1521" s="92"/>
      <c r="AP1521" s="92"/>
      <c r="AQ1521" s="92"/>
      <c r="AR1521" s="92"/>
    </row>
    <row r="1522" spans="1:44" x14ac:dyDescent="0.2">
      <c r="A1522" s="90"/>
      <c r="B1522" s="90"/>
      <c r="C1522" s="91"/>
      <c r="D1522" s="90"/>
      <c r="E1522" s="90"/>
      <c r="F1522" s="90"/>
      <c r="G1522" s="90"/>
      <c r="H1522" s="90"/>
      <c r="I1522" s="90"/>
      <c r="J1522" s="90"/>
      <c r="K1522" s="90"/>
      <c r="L1522" s="90"/>
      <c r="M1522" s="90"/>
      <c r="N1522" s="90"/>
      <c r="O1522" s="90"/>
      <c r="P1522" s="90"/>
      <c r="Q1522" s="90"/>
      <c r="R1522" s="90"/>
      <c r="S1522" s="90"/>
      <c r="T1522" s="90"/>
      <c r="U1522" s="90"/>
      <c r="V1522" s="90"/>
      <c r="W1522" s="90"/>
      <c r="X1522" s="90"/>
      <c r="Y1522" s="90"/>
      <c r="Z1522" s="90"/>
      <c r="AA1522" s="90"/>
      <c r="AB1522" s="90"/>
      <c r="AC1522" s="90"/>
      <c r="AD1522" s="90"/>
      <c r="AE1522" s="90"/>
      <c r="AF1522" s="90"/>
      <c r="AG1522" s="90"/>
      <c r="AH1522" s="90"/>
      <c r="AI1522" s="90"/>
      <c r="AJ1522" s="92"/>
      <c r="AK1522" s="92"/>
      <c r="AL1522" s="92"/>
      <c r="AM1522" s="92"/>
      <c r="AN1522" s="92"/>
      <c r="AO1522" s="92"/>
      <c r="AP1522" s="92"/>
      <c r="AQ1522" s="92"/>
      <c r="AR1522" s="92"/>
    </row>
    <row r="1523" spans="1:44" x14ac:dyDescent="0.2">
      <c r="A1523" s="90"/>
      <c r="B1523" s="90"/>
      <c r="C1523" s="91"/>
      <c r="D1523" s="90"/>
      <c r="E1523" s="90"/>
      <c r="F1523" s="90"/>
      <c r="G1523" s="90"/>
      <c r="H1523" s="90"/>
      <c r="I1523" s="90"/>
      <c r="J1523" s="90"/>
      <c r="K1523" s="90"/>
      <c r="L1523" s="90"/>
      <c r="M1523" s="90"/>
      <c r="N1523" s="90"/>
      <c r="O1523" s="90"/>
      <c r="P1523" s="90"/>
      <c r="Q1523" s="90"/>
      <c r="R1523" s="90"/>
      <c r="S1523" s="90"/>
      <c r="T1523" s="90"/>
      <c r="U1523" s="90"/>
      <c r="V1523" s="90"/>
      <c r="W1523" s="90"/>
      <c r="X1523" s="90"/>
      <c r="Y1523" s="90"/>
      <c r="Z1523" s="90"/>
      <c r="AA1523" s="90"/>
      <c r="AB1523" s="90"/>
      <c r="AC1523" s="90"/>
      <c r="AD1523" s="90"/>
      <c r="AE1523" s="90"/>
      <c r="AF1523" s="90"/>
      <c r="AG1523" s="90"/>
      <c r="AH1523" s="90"/>
      <c r="AI1523" s="90"/>
      <c r="AJ1523" s="92"/>
      <c r="AK1523" s="92"/>
      <c r="AL1523" s="92"/>
      <c r="AM1523" s="92"/>
      <c r="AN1523" s="92"/>
      <c r="AO1523" s="92"/>
      <c r="AP1523" s="92"/>
      <c r="AQ1523" s="92"/>
      <c r="AR1523" s="92"/>
    </row>
    <row r="1524" spans="1:44" x14ac:dyDescent="0.2">
      <c r="A1524" s="90"/>
      <c r="B1524" s="90"/>
      <c r="C1524" s="91"/>
      <c r="D1524" s="90"/>
      <c r="E1524" s="90"/>
      <c r="F1524" s="90"/>
      <c r="G1524" s="90"/>
      <c r="H1524" s="90"/>
      <c r="I1524" s="90"/>
      <c r="J1524" s="90"/>
      <c r="K1524" s="90"/>
      <c r="L1524" s="90"/>
      <c r="M1524" s="90"/>
      <c r="N1524" s="90"/>
      <c r="O1524" s="90"/>
      <c r="P1524" s="90"/>
      <c r="Q1524" s="90"/>
      <c r="R1524" s="90"/>
      <c r="S1524" s="90"/>
      <c r="T1524" s="90"/>
      <c r="U1524" s="90"/>
      <c r="V1524" s="90"/>
      <c r="W1524" s="90"/>
      <c r="X1524" s="90"/>
      <c r="Y1524" s="90"/>
      <c r="Z1524" s="90"/>
      <c r="AA1524" s="90"/>
      <c r="AB1524" s="90"/>
      <c r="AC1524" s="90"/>
      <c r="AD1524" s="90"/>
      <c r="AE1524" s="90"/>
      <c r="AF1524" s="90"/>
      <c r="AG1524" s="90"/>
      <c r="AH1524" s="90"/>
      <c r="AI1524" s="90"/>
      <c r="AJ1524" s="92"/>
      <c r="AK1524" s="92"/>
      <c r="AL1524" s="92"/>
      <c r="AM1524" s="92"/>
      <c r="AN1524" s="92"/>
      <c r="AO1524" s="92"/>
      <c r="AP1524" s="92"/>
      <c r="AQ1524" s="92"/>
      <c r="AR1524" s="92"/>
    </row>
    <row r="1525" spans="1:44" x14ac:dyDescent="0.2">
      <c r="A1525" s="90"/>
      <c r="B1525" s="90"/>
      <c r="C1525" s="91"/>
      <c r="D1525" s="90"/>
      <c r="E1525" s="90"/>
      <c r="F1525" s="90"/>
      <c r="G1525" s="90"/>
      <c r="H1525" s="90"/>
      <c r="I1525" s="90"/>
      <c r="J1525" s="90"/>
      <c r="K1525" s="90"/>
      <c r="L1525" s="90"/>
      <c r="M1525" s="90"/>
      <c r="N1525" s="90"/>
      <c r="O1525" s="90"/>
      <c r="P1525" s="90"/>
      <c r="Q1525" s="90"/>
      <c r="R1525" s="90"/>
      <c r="S1525" s="90"/>
      <c r="T1525" s="90"/>
      <c r="U1525" s="90"/>
      <c r="V1525" s="90"/>
      <c r="W1525" s="90"/>
      <c r="X1525" s="90"/>
      <c r="Y1525" s="90"/>
      <c r="Z1525" s="90"/>
      <c r="AA1525" s="90"/>
      <c r="AB1525" s="90"/>
      <c r="AC1525" s="90"/>
      <c r="AD1525" s="90"/>
      <c r="AE1525" s="90"/>
      <c r="AF1525" s="90"/>
      <c r="AG1525" s="90"/>
      <c r="AH1525" s="90"/>
      <c r="AI1525" s="90"/>
      <c r="AJ1525" s="92"/>
      <c r="AK1525" s="92"/>
      <c r="AL1525" s="92"/>
      <c r="AM1525" s="92"/>
      <c r="AN1525" s="92"/>
      <c r="AO1525" s="92"/>
      <c r="AP1525" s="92"/>
      <c r="AQ1525" s="92"/>
      <c r="AR1525" s="92"/>
    </row>
    <row r="1526" spans="1:44" x14ac:dyDescent="0.2">
      <c r="A1526" s="90"/>
      <c r="B1526" s="90"/>
      <c r="C1526" s="91"/>
      <c r="D1526" s="90"/>
      <c r="E1526" s="90"/>
      <c r="F1526" s="90"/>
      <c r="G1526" s="90"/>
      <c r="H1526" s="90"/>
      <c r="I1526" s="90"/>
      <c r="J1526" s="90"/>
      <c r="K1526" s="90"/>
      <c r="L1526" s="90"/>
      <c r="M1526" s="90"/>
      <c r="N1526" s="90"/>
      <c r="O1526" s="90"/>
      <c r="P1526" s="90"/>
      <c r="Q1526" s="90"/>
      <c r="R1526" s="90"/>
      <c r="S1526" s="90"/>
      <c r="T1526" s="90"/>
      <c r="U1526" s="90"/>
      <c r="V1526" s="90"/>
      <c r="W1526" s="90"/>
      <c r="X1526" s="90"/>
      <c r="Y1526" s="90"/>
      <c r="Z1526" s="90"/>
      <c r="AA1526" s="90"/>
      <c r="AB1526" s="90"/>
      <c r="AC1526" s="90"/>
      <c r="AD1526" s="90"/>
      <c r="AE1526" s="90"/>
      <c r="AF1526" s="90"/>
      <c r="AG1526" s="90"/>
      <c r="AH1526" s="90"/>
      <c r="AI1526" s="90"/>
      <c r="AJ1526" s="92"/>
      <c r="AK1526" s="92"/>
      <c r="AL1526" s="92"/>
      <c r="AM1526" s="92"/>
      <c r="AN1526" s="92"/>
      <c r="AO1526" s="92"/>
      <c r="AP1526" s="92"/>
      <c r="AQ1526" s="92"/>
      <c r="AR1526" s="92"/>
    </row>
    <row r="1527" spans="1:44" x14ac:dyDescent="0.2">
      <c r="A1527" s="90"/>
      <c r="B1527" s="90"/>
      <c r="C1527" s="91"/>
      <c r="D1527" s="90"/>
      <c r="E1527" s="90"/>
      <c r="F1527" s="90"/>
      <c r="G1527" s="90"/>
      <c r="H1527" s="90"/>
      <c r="I1527" s="90"/>
      <c r="J1527" s="90"/>
      <c r="K1527" s="90"/>
      <c r="L1527" s="90"/>
      <c r="M1527" s="90"/>
      <c r="N1527" s="90"/>
      <c r="O1527" s="90"/>
      <c r="P1527" s="90"/>
      <c r="Q1527" s="90"/>
      <c r="R1527" s="90"/>
      <c r="S1527" s="90"/>
      <c r="T1527" s="90"/>
      <c r="U1527" s="90"/>
      <c r="V1527" s="90"/>
      <c r="W1527" s="90"/>
      <c r="X1527" s="90"/>
      <c r="Y1527" s="90"/>
      <c r="Z1527" s="90"/>
      <c r="AA1527" s="90"/>
      <c r="AB1527" s="90"/>
      <c r="AC1527" s="90"/>
      <c r="AD1527" s="90"/>
      <c r="AE1527" s="90"/>
      <c r="AF1527" s="90"/>
      <c r="AG1527" s="90"/>
      <c r="AH1527" s="90"/>
      <c r="AI1527" s="90"/>
      <c r="AJ1527" s="92"/>
      <c r="AK1527" s="92"/>
      <c r="AL1527" s="92"/>
      <c r="AM1527" s="92"/>
      <c r="AN1527" s="92"/>
      <c r="AO1527" s="92"/>
      <c r="AP1527" s="92"/>
      <c r="AQ1527" s="92"/>
      <c r="AR1527" s="92"/>
    </row>
    <row r="1528" spans="1:44" x14ac:dyDescent="0.2">
      <c r="A1528" s="90"/>
      <c r="B1528" s="90"/>
      <c r="C1528" s="91"/>
      <c r="D1528" s="90"/>
      <c r="E1528" s="90"/>
      <c r="F1528" s="90"/>
      <c r="G1528" s="90"/>
      <c r="H1528" s="90"/>
      <c r="I1528" s="90"/>
      <c r="J1528" s="90"/>
      <c r="K1528" s="90"/>
      <c r="L1528" s="90"/>
      <c r="M1528" s="90"/>
      <c r="N1528" s="90"/>
      <c r="O1528" s="90"/>
      <c r="P1528" s="90"/>
      <c r="Q1528" s="90"/>
      <c r="R1528" s="90"/>
      <c r="S1528" s="90"/>
      <c r="T1528" s="90"/>
      <c r="U1528" s="90"/>
      <c r="V1528" s="90"/>
      <c r="W1528" s="90"/>
      <c r="X1528" s="90"/>
      <c r="Y1528" s="90"/>
      <c r="Z1528" s="90"/>
      <c r="AA1528" s="90"/>
      <c r="AB1528" s="90"/>
      <c r="AC1528" s="90"/>
      <c r="AD1528" s="90"/>
      <c r="AE1528" s="90"/>
      <c r="AF1528" s="90"/>
      <c r="AG1528" s="90"/>
      <c r="AH1528" s="90"/>
      <c r="AI1528" s="90"/>
      <c r="AJ1528" s="92"/>
      <c r="AK1528" s="92"/>
      <c r="AL1528" s="92"/>
      <c r="AM1528" s="92"/>
      <c r="AN1528" s="92"/>
      <c r="AO1528" s="92"/>
      <c r="AP1528" s="92"/>
      <c r="AQ1528" s="92"/>
      <c r="AR1528" s="92"/>
    </row>
    <row r="1529" spans="1:44" x14ac:dyDescent="0.2">
      <c r="A1529" s="90"/>
      <c r="B1529" s="90"/>
      <c r="C1529" s="91"/>
      <c r="D1529" s="90"/>
      <c r="E1529" s="90"/>
      <c r="F1529" s="90"/>
      <c r="G1529" s="90"/>
      <c r="H1529" s="90"/>
      <c r="I1529" s="90"/>
      <c r="J1529" s="90"/>
      <c r="K1529" s="90"/>
      <c r="L1529" s="90"/>
      <c r="M1529" s="90"/>
      <c r="N1529" s="90"/>
      <c r="O1529" s="90"/>
      <c r="P1529" s="90"/>
      <c r="Q1529" s="90"/>
      <c r="R1529" s="90"/>
      <c r="S1529" s="90"/>
      <c r="T1529" s="90"/>
      <c r="U1529" s="90"/>
      <c r="V1529" s="90"/>
      <c r="W1529" s="90"/>
      <c r="X1529" s="90"/>
      <c r="Y1529" s="90"/>
      <c r="Z1529" s="90"/>
      <c r="AA1529" s="90"/>
      <c r="AB1529" s="90"/>
      <c r="AC1529" s="90"/>
      <c r="AD1529" s="90"/>
      <c r="AE1529" s="90"/>
      <c r="AF1529" s="90"/>
      <c r="AG1529" s="90"/>
      <c r="AH1529" s="90"/>
      <c r="AI1529" s="90"/>
      <c r="AJ1529" s="92"/>
      <c r="AK1529" s="92"/>
      <c r="AL1529" s="92"/>
      <c r="AM1529" s="92"/>
      <c r="AN1529" s="92"/>
      <c r="AO1529" s="92"/>
      <c r="AP1529" s="92"/>
      <c r="AQ1529" s="92"/>
      <c r="AR1529" s="92"/>
    </row>
    <row r="1530" spans="1:44" x14ac:dyDescent="0.2">
      <c r="A1530" s="90"/>
      <c r="B1530" s="90"/>
      <c r="C1530" s="91"/>
      <c r="D1530" s="90"/>
      <c r="E1530" s="90"/>
      <c r="F1530" s="90"/>
      <c r="G1530" s="90"/>
      <c r="H1530" s="90"/>
      <c r="I1530" s="90"/>
      <c r="J1530" s="90"/>
      <c r="K1530" s="90"/>
      <c r="L1530" s="90"/>
      <c r="M1530" s="90"/>
      <c r="N1530" s="90"/>
      <c r="O1530" s="90"/>
      <c r="P1530" s="90"/>
      <c r="Q1530" s="90"/>
      <c r="R1530" s="90"/>
      <c r="S1530" s="90"/>
      <c r="T1530" s="90"/>
      <c r="U1530" s="90"/>
      <c r="V1530" s="90"/>
      <c r="W1530" s="90"/>
      <c r="X1530" s="90"/>
      <c r="Y1530" s="90"/>
      <c r="Z1530" s="90"/>
      <c r="AA1530" s="90"/>
      <c r="AB1530" s="90"/>
      <c r="AC1530" s="90"/>
      <c r="AD1530" s="90"/>
      <c r="AE1530" s="90"/>
      <c r="AF1530" s="90"/>
      <c r="AG1530" s="90"/>
      <c r="AH1530" s="90"/>
      <c r="AI1530" s="90"/>
      <c r="AJ1530" s="92"/>
      <c r="AK1530" s="92"/>
      <c r="AL1530" s="92"/>
      <c r="AM1530" s="92"/>
      <c r="AN1530" s="92"/>
      <c r="AO1530" s="92"/>
      <c r="AP1530" s="92"/>
      <c r="AQ1530" s="92"/>
      <c r="AR1530" s="92"/>
    </row>
    <row r="1531" spans="1:44" x14ac:dyDescent="0.2">
      <c r="A1531" s="90"/>
      <c r="B1531" s="90"/>
      <c r="C1531" s="91"/>
      <c r="D1531" s="90"/>
      <c r="E1531" s="90"/>
      <c r="F1531" s="90"/>
      <c r="G1531" s="90"/>
      <c r="H1531" s="90"/>
      <c r="I1531" s="90"/>
      <c r="J1531" s="90"/>
      <c r="K1531" s="90"/>
      <c r="L1531" s="90"/>
      <c r="M1531" s="90"/>
      <c r="N1531" s="90"/>
      <c r="O1531" s="90"/>
      <c r="P1531" s="90"/>
      <c r="Q1531" s="90"/>
      <c r="R1531" s="90"/>
      <c r="S1531" s="90"/>
      <c r="T1531" s="90"/>
      <c r="U1531" s="90"/>
      <c r="V1531" s="90"/>
      <c r="W1531" s="90"/>
      <c r="X1531" s="90"/>
      <c r="Y1531" s="90"/>
      <c r="Z1531" s="90"/>
      <c r="AA1531" s="90"/>
      <c r="AB1531" s="90"/>
      <c r="AC1531" s="90"/>
      <c r="AD1531" s="90"/>
      <c r="AE1531" s="90"/>
      <c r="AF1531" s="90"/>
      <c r="AG1531" s="90"/>
      <c r="AH1531" s="90"/>
      <c r="AI1531" s="90"/>
      <c r="AJ1531" s="92"/>
      <c r="AK1531" s="92"/>
      <c r="AL1531" s="92"/>
      <c r="AM1531" s="92"/>
      <c r="AN1531" s="92"/>
      <c r="AO1531" s="92"/>
      <c r="AP1531" s="92"/>
      <c r="AQ1531" s="92"/>
      <c r="AR1531" s="92"/>
    </row>
    <row r="1532" spans="1:44" x14ac:dyDescent="0.2">
      <c r="A1532" s="90"/>
      <c r="B1532" s="90"/>
      <c r="C1532" s="91"/>
      <c r="D1532" s="90"/>
      <c r="E1532" s="90"/>
      <c r="F1532" s="90"/>
      <c r="G1532" s="90"/>
      <c r="H1532" s="90"/>
      <c r="I1532" s="90"/>
      <c r="J1532" s="90"/>
      <c r="K1532" s="90"/>
      <c r="L1532" s="90"/>
      <c r="M1532" s="90"/>
      <c r="N1532" s="90"/>
      <c r="O1532" s="90"/>
      <c r="P1532" s="90"/>
      <c r="Q1532" s="90"/>
      <c r="R1532" s="90"/>
      <c r="S1532" s="90"/>
      <c r="T1532" s="90"/>
      <c r="U1532" s="90"/>
      <c r="V1532" s="90"/>
      <c r="W1532" s="90"/>
      <c r="X1532" s="90"/>
      <c r="Y1532" s="90"/>
      <c r="Z1532" s="90"/>
      <c r="AA1532" s="90"/>
      <c r="AB1532" s="90"/>
      <c r="AC1532" s="90"/>
      <c r="AD1532" s="90"/>
      <c r="AE1532" s="90"/>
      <c r="AF1532" s="90"/>
      <c r="AG1532" s="90"/>
      <c r="AH1532" s="90"/>
      <c r="AI1532" s="90"/>
      <c r="AJ1532" s="92"/>
      <c r="AK1532" s="92"/>
      <c r="AL1532" s="92"/>
      <c r="AM1532" s="92"/>
      <c r="AN1532" s="92"/>
      <c r="AO1532" s="92"/>
      <c r="AP1532" s="92"/>
      <c r="AQ1532" s="92"/>
      <c r="AR1532" s="92"/>
    </row>
    <row r="1533" spans="1:44" x14ac:dyDescent="0.2">
      <c r="A1533" s="90"/>
      <c r="B1533" s="90"/>
      <c r="C1533" s="91"/>
      <c r="D1533" s="90"/>
      <c r="E1533" s="90"/>
      <c r="F1533" s="90"/>
      <c r="G1533" s="90"/>
      <c r="H1533" s="90"/>
      <c r="I1533" s="90"/>
      <c r="J1533" s="90"/>
      <c r="K1533" s="90"/>
      <c r="L1533" s="90"/>
      <c r="M1533" s="90"/>
      <c r="N1533" s="90"/>
      <c r="O1533" s="90"/>
      <c r="P1533" s="90"/>
      <c r="Q1533" s="90"/>
      <c r="R1533" s="90"/>
      <c r="S1533" s="90"/>
      <c r="T1533" s="90"/>
      <c r="U1533" s="90"/>
      <c r="V1533" s="90"/>
      <c r="W1533" s="90"/>
      <c r="X1533" s="90"/>
      <c r="Y1533" s="90"/>
      <c r="Z1533" s="90"/>
      <c r="AA1533" s="90"/>
      <c r="AB1533" s="90"/>
      <c r="AC1533" s="90"/>
      <c r="AD1533" s="90"/>
      <c r="AE1533" s="90"/>
      <c r="AF1533" s="90"/>
      <c r="AG1533" s="90"/>
      <c r="AH1533" s="90"/>
      <c r="AI1533" s="90"/>
      <c r="AJ1533" s="92"/>
      <c r="AK1533" s="92"/>
      <c r="AL1533" s="92"/>
      <c r="AM1533" s="92"/>
      <c r="AN1533" s="92"/>
      <c r="AO1533" s="92"/>
      <c r="AP1533" s="92"/>
      <c r="AQ1533" s="92"/>
      <c r="AR1533" s="92"/>
    </row>
    <row r="1534" spans="1:44" x14ac:dyDescent="0.2">
      <c r="A1534" s="90"/>
      <c r="B1534" s="90"/>
      <c r="C1534" s="91"/>
      <c r="D1534" s="90"/>
      <c r="E1534" s="90"/>
      <c r="F1534" s="90"/>
      <c r="G1534" s="90"/>
      <c r="H1534" s="90"/>
      <c r="I1534" s="90"/>
      <c r="J1534" s="90"/>
      <c r="K1534" s="90"/>
      <c r="L1534" s="90"/>
      <c r="M1534" s="90"/>
      <c r="N1534" s="90"/>
      <c r="O1534" s="90"/>
      <c r="P1534" s="90"/>
      <c r="Q1534" s="90"/>
      <c r="R1534" s="90"/>
      <c r="S1534" s="90"/>
      <c r="T1534" s="90"/>
      <c r="U1534" s="90"/>
      <c r="V1534" s="90"/>
      <c r="W1534" s="90"/>
      <c r="X1534" s="90"/>
      <c r="Y1534" s="90"/>
      <c r="Z1534" s="90"/>
      <c r="AA1534" s="90"/>
      <c r="AB1534" s="90"/>
      <c r="AC1534" s="90"/>
      <c r="AD1534" s="90"/>
      <c r="AE1534" s="90"/>
      <c r="AF1534" s="90"/>
      <c r="AG1534" s="90"/>
      <c r="AH1534" s="90"/>
      <c r="AI1534" s="90"/>
      <c r="AJ1534" s="92"/>
      <c r="AK1534" s="92"/>
      <c r="AL1534" s="92"/>
      <c r="AM1534" s="92"/>
      <c r="AN1534" s="92"/>
      <c r="AO1534" s="92"/>
      <c r="AP1534" s="92"/>
      <c r="AQ1534" s="92"/>
      <c r="AR1534" s="92"/>
    </row>
    <row r="1535" spans="1:44" x14ac:dyDescent="0.2">
      <c r="A1535" s="90"/>
      <c r="B1535" s="90"/>
      <c r="C1535" s="91"/>
      <c r="D1535" s="90"/>
      <c r="E1535" s="90"/>
      <c r="F1535" s="90"/>
      <c r="G1535" s="90"/>
      <c r="H1535" s="90"/>
      <c r="I1535" s="90"/>
      <c r="J1535" s="90"/>
      <c r="K1535" s="90"/>
      <c r="L1535" s="90"/>
      <c r="M1535" s="90"/>
      <c r="N1535" s="90"/>
      <c r="O1535" s="90"/>
      <c r="P1535" s="90"/>
      <c r="Q1535" s="90"/>
      <c r="R1535" s="90"/>
      <c r="S1535" s="90"/>
      <c r="T1535" s="90"/>
      <c r="U1535" s="90"/>
      <c r="V1535" s="90"/>
      <c r="W1535" s="90"/>
      <c r="X1535" s="90"/>
      <c r="Y1535" s="90"/>
      <c r="Z1535" s="90"/>
      <c r="AA1535" s="90"/>
      <c r="AB1535" s="90"/>
      <c r="AC1535" s="90"/>
      <c r="AD1535" s="90"/>
      <c r="AE1535" s="90"/>
      <c r="AF1535" s="90"/>
      <c r="AG1535" s="90"/>
      <c r="AH1535" s="90"/>
      <c r="AI1535" s="90"/>
      <c r="AJ1535" s="92"/>
      <c r="AK1535" s="92"/>
      <c r="AL1535" s="92"/>
      <c r="AM1535" s="92"/>
      <c r="AN1535" s="92"/>
      <c r="AO1535" s="92"/>
      <c r="AP1535" s="92"/>
      <c r="AQ1535" s="92"/>
      <c r="AR1535" s="92"/>
    </row>
    <row r="1536" spans="1:44" x14ac:dyDescent="0.2">
      <c r="A1536" s="90"/>
      <c r="B1536" s="90"/>
      <c r="C1536" s="91"/>
      <c r="D1536" s="90"/>
      <c r="E1536" s="90"/>
      <c r="F1536" s="90"/>
      <c r="G1536" s="90"/>
      <c r="H1536" s="90"/>
      <c r="I1536" s="90"/>
      <c r="J1536" s="90"/>
      <c r="K1536" s="90"/>
      <c r="L1536" s="90"/>
      <c r="M1536" s="90"/>
      <c r="N1536" s="90"/>
      <c r="O1536" s="90"/>
      <c r="P1536" s="90"/>
      <c r="Q1536" s="90"/>
      <c r="R1536" s="90"/>
      <c r="S1536" s="90"/>
      <c r="T1536" s="90"/>
      <c r="U1536" s="90"/>
      <c r="V1536" s="90"/>
      <c r="W1536" s="90"/>
      <c r="X1536" s="90"/>
      <c r="Y1536" s="90"/>
      <c r="Z1536" s="90"/>
      <c r="AA1536" s="90"/>
      <c r="AB1536" s="90"/>
      <c r="AC1536" s="90"/>
      <c r="AD1536" s="90"/>
      <c r="AE1536" s="90"/>
      <c r="AF1536" s="90"/>
      <c r="AG1536" s="90"/>
      <c r="AH1536" s="90"/>
      <c r="AI1536" s="90"/>
      <c r="AJ1536" s="92"/>
      <c r="AK1536" s="92"/>
      <c r="AL1536" s="92"/>
      <c r="AM1536" s="92"/>
      <c r="AN1536" s="92"/>
      <c r="AO1536" s="92"/>
      <c r="AP1536" s="92"/>
      <c r="AQ1536" s="92"/>
      <c r="AR1536" s="92"/>
    </row>
    <row r="1537" spans="1:44" x14ac:dyDescent="0.2">
      <c r="A1537" s="90"/>
      <c r="B1537" s="90"/>
      <c r="C1537" s="91"/>
      <c r="D1537" s="90"/>
      <c r="E1537" s="90"/>
      <c r="F1537" s="90"/>
      <c r="G1537" s="90"/>
      <c r="H1537" s="90"/>
      <c r="I1537" s="90"/>
      <c r="J1537" s="90"/>
      <c r="K1537" s="90"/>
      <c r="L1537" s="90"/>
      <c r="M1537" s="90"/>
      <c r="N1537" s="90"/>
      <c r="O1537" s="90"/>
      <c r="P1537" s="90"/>
      <c r="Q1537" s="90"/>
      <c r="R1537" s="90"/>
      <c r="S1537" s="90"/>
      <c r="T1537" s="90"/>
      <c r="U1537" s="90"/>
      <c r="V1537" s="90"/>
      <c r="W1537" s="90"/>
      <c r="X1537" s="90"/>
      <c r="Y1537" s="90"/>
      <c r="Z1537" s="90"/>
      <c r="AA1537" s="90"/>
      <c r="AB1537" s="90"/>
      <c r="AC1537" s="90"/>
      <c r="AD1537" s="90"/>
      <c r="AE1537" s="90"/>
      <c r="AF1537" s="90"/>
      <c r="AG1537" s="90"/>
      <c r="AH1537" s="90"/>
      <c r="AI1537" s="90"/>
      <c r="AJ1537" s="92"/>
      <c r="AK1537" s="92"/>
      <c r="AL1537" s="92"/>
      <c r="AM1537" s="92"/>
      <c r="AN1537" s="92"/>
      <c r="AO1537" s="92"/>
      <c r="AP1537" s="92"/>
      <c r="AQ1537" s="92"/>
      <c r="AR1537" s="92"/>
    </row>
    <row r="1538" spans="1:44" x14ac:dyDescent="0.2">
      <c r="A1538" s="90"/>
      <c r="B1538" s="90"/>
      <c r="C1538" s="91"/>
      <c r="D1538" s="90"/>
      <c r="E1538" s="90"/>
      <c r="F1538" s="90"/>
      <c r="G1538" s="90"/>
      <c r="H1538" s="90"/>
      <c r="I1538" s="90"/>
      <c r="J1538" s="90"/>
      <c r="K1538" s="90"/>
      <c r="L1538" s="90"/>
      <c r="M1538" s="90"/>
      <c r="N1538" s="90"/>
      <c r="O1538" s="90"/>
      <c r="P1538" s="90"/>
      <c r="Q1538" s="90"/>
      <c r="R1538" s="90"/>
      <c r="S1538" s="90"/>
      <c r="T1538" s="90"/>
      <c r="U1538" s="90"/>
      <c r="V1538" s="90"/>
      <c r="W1538" s="90"/>
      <c r="X1538" s="90"/>
      <c r="Y1538" s="90"/>
      <c r="Z1538" s="90"/>
      <c r="AA1538" s="90"/>
      <c r="AB1538" s="90"/>
      <c r="AC1538" s="90"/>
      <c r="AD1538" s="90"/>
      <c r="AE1538" s="90"/>
      <c r="AF1538" s="90"/>
      <c r="AG1538" s="90"/>
      <c r="AH1538" s="90"/>
      <c r="AI1538" s="90"/>
      <c r="AJ1538" s="92"/>
      <c r="AK1538" s="92"/>
      <c r="AL1538" s="92"/>
      <c r="AM1538" s="92"/>
      <c r="AN1538" s="92"/>
      <c r="AO1538" s="92"/>
      <c r="AP1538" s="92"/>
      <c r="AQ1538" s="92"/>
      <c r="AR1538" s="92"/>
    </row>
    <row r="1539" spans="1:44" x14ac:dyDescent="0.2">
      <c r="A1539" s="90"/>
      <c r="B1539" s="90"/>
      <c r="C1539" s="91"/>
      <c r="D1539" s="90"/>
      <c r="E1539" s="90"/>
      <c r="F1539" s="90"/>
      <c r="G1539" s="90"/>
      <c r="H1539" s="90"/>
      <c r="I1539" s="90"/>
      <c r="J1539" s="90"/>
      <c r="K1539" s="90"/>
      <c r="L1539" s="90"/>
      <c r="M1539" s="90"/>
      <c r="N1539" s="90"/>
      <c r="O1539" s="90"/>
      <c r="P1539" s="90"/>
      <c r="Q1539" s="90"/>
      <c r="R1539" s="90"/>
      <c r="S1539" s="90"/>
      <c r="T1539" s="90"/>
      <c r="U1539" s="90"/>
      <c r="V1539" s="90"/>
      <c r="W1539" s="90"/>
      <c r="X1539" s="90"/>
      <c r="Y1539" s="90"/>
      <c r="Z1539" s="90"/>
      <c r="AA1539" s="90"/>
      <c r="AB1539" s="90"/>
      <c r="AC1539" s="90"/>
      <c r="AD1539" s="90"/>
      <c r="AE1539" s="90"/>
      <c r="AF1539" s="90"/>
      <c r="AG1539" s="90"/>
      <c r="AH1539" s="90"/>
      <c r="AI1539" s="90"/>
      <c r="AJ1539" s="92"/>
      <c r="AK1539" s="92"/>
      <c r="AL1539" s="92"/>
      <c r="AM1539" s="92"/>
      <c r="AN1539" s="92"/>
      <c r="AO1539" s="92"/>
      <c r="AP1539" s="92"/>
      <c r="AQ1539" s="92"/>
      <c r="AR1539" s="92"/>
    </row>
    <row r="1540" spans="1:44" x14ac:dyDescent="0.2">
      <c r="A1540" s="90"/>
      <c r="B1540" s="90"/>
      <c r="C1540" s="91"/>
      <c r="D1540" s="90"/>
      <c r="E1540" s="90"/>
      <c r="F1540" s="90"/>
      <c r="G1540" s="90"/>
      <c r="H1540" s="90"/>
      <c r="I1540" s="90"/>
      <c r="J1540" s="90"/>
      <c r="K1540" s="90"/>
      <c r="L1540" s="90"/>
      <c r="M1540" s="90"/>
      <c r="N1540" s="90"/>
      <c r="O1540" s="90"/>
      <c r="P1540" s="90"/>
      <c r="Q1540" s="90"/>
      <c r="R1540" s="90"/>
      <c r="S1540" s="90"/>
      <c r="T1540" s="90"/>
      <c r="U1540" s="90"/>
      <c r="V1540" s="90"/>
      <c r="W1540" s="90"/>
      <c r="X1540" s="90"/>
      <c r="Y1540" s="90"/>
      <c r="Z1540" s="90"/>
      <c r="AA1540" s="90"/>
      <c r="AB1540" s="90"/>
      <c r="AC1540" s="90"/>
      <c r="AD1540" s="90"/>
      <c r="AE1540" s="90"/>
      <c r="AF1540" s="90"/>
      <c r="AG1540" s="90"/>
      <c r="AH1540" s="90"/>
      <c r="AI1540" s="90"/>
      <c r="AJ1540" s="92"/>
      <c r="AK1540" s="92"/>
      <c r="AL1540" s="92"/>
      <c r="AM1540" s="92"/>
      <c r="AN1540" s="92"/>
      <c r="AO1540" s="92"/>
      <c r="AP1540" s="92"/>
      <c r="AQ1540" s="92"/>
      <c r="AR1540" s="92"/>
    </row>
    <row r="1541" spans="1:44" x14ac:dyDescent="0.2">
      <c r="A1541" s="90"/>
      <c r="B1541" s="90"/>
      <c r="C1541" s="91"/>
      <c r="D1541" s="90"/>
      <c r="E1541" s="90"/>
      <c r="F1541" s="90"/>
      <c r="G1541" s="90"/>
      <c r="H1541" s="90"/>
      <c r="I1541" s="90"/>
      <c r="J1541" s="90"/>
      <c r="K1541" s="90"/>
      <c r="L1541" s="90"/>
      <c r="M1541" s="90"/>
      <c r="N1541" s="90"/>
      <c r="O1541" s="90"/>
      <c r="P1541" s="90"/>
      <c r="Q1541" s="90"/>
      <c r="R1541" s="90"/>
      <c r="S1541" s="90"/>
      <c r="T1541" s="90"/>
      <c r="U1541" s="90"/>
      <c r="V1541" s="90"/>
      <c r="W1541" s="90"/>
      <c r="X1541" s="90"/>
      <c r="Y1541" s="90"/>
      <c r="Z1541" s="90"/>
      <c r="AA1541" s="90"/>
      <c r="AB1541" s="90"/>
      <c r="AC1541" s="90"/>
      <c r="AD1541" s="90"/>
      <c r="AE1541" s="90"/>
      <c r="AF1541" s="90"/>
      <c r="AG1541" s="90"/>
      <c r="AH1541" s="90"/>
      <c r="AI1541" s="90"/>
      <c r="AJ1541" s="92"/>
      <c r="AK1541" s="92"/>
      <c r="AL1541" s="92"/>
      <c r="AM1541" s="92"/>
      <c r="AN1541" s="92"/>
      <c r="AO1541" s="92"/>
      <c r="AP1541" s="92"/>
      <c r="AQ1541" s="92"/>
      <c r="AR1541" s="92"/>
    </row>
    <row r="1542" spans="1:44" x14ac:dyDescent="0.2">
      <c r="A1542" s="90"/>
      <c r="B1542" s="90"/>
      <c r="C1542" s="91"/>
      <c r="D1542" s="90"/>
      <c r="E1542" s="90"/>
      <c r="F1542" s="90"/>
      <c r="G1542" s="90"/>
      <c r="H1542" s="90"/>
      <c r="I1542" s="90"/>
      <c r="J1542" s="90"/>
      <c r="K1542" s="90"/>
      <c r="L1542" s="90"/>
      <c r="M1542" s="90"/>
      <c r="N1542" s="90"/>
      <c r="O1542" s="90"/>
      <c r="P1542" s="90"/>
      <c r="Q1542" s="90"/>
      <c r="R1542" s="90"/>
      <c r="S1542" s="90"/>
      <c r="T1542" s="90"/>
      <c r="U1542" s="90"/>
      <c r="V1542" s="90"/>
      <c r="W1542" s="90"/>
      <c r="X1542" s="90"/>
      <c r="Y1542" s="90"/>
      <c r="Z1542" s="90"/>
      <c r="AA1542" s="90"/>
      <c r="AB1542" s="90"/>
      <c r="AC1542" s="90"/>
      <c r="AD1542" s="90"/>
      <c r="AE1542" s="90"/>
      <c r="AF1542" s="90"/>
      <c r="AG1542" s="90"/>
      <c r="AH1542" s="90"/>
      <c r="AI1542" s="90"/>
      <c r="AJ1542" s="92"/>
      <c r="AK1542" s="92"/>
      <c r="AL1542" s="92"/>
      <c r="AM1542" s="92"/>
      <c r="AN1542" s="92"/>
      <c r="AO1542" s="92"/>
      <c r="AP1542" s="92"/>
      <c r="AQ1542" s="92"/>
      <c r="AR1542" s="92"/>
    </row>
    <row r="1543" spans="1:44" x14ac:dyDescent="0.2">
      <c r="A1543" s="90"/>
      <c r="B1543" s="90"/>
      <c r="C1543" s="91"/>
      <c r="D1543" s="90"/>
      <c r="E1543" s="90"/>
      <c r="F1543" s="90"/>
      <c r="G1543" s="90"/>
      <c r="H1543" s="90"/>
      <c r="I1543" s="90"/>
      <c r="J1543" s="90"/>
      <c r="K1543" s="90"/>
      <c r="L1543" s="90"/>
      <c r="M1543" s="90"/>
      <c r="N1543" s="90"/>
      <c r="O1543" s="90"/>
      <c r="P1543" s="90"/>
      <c r="Q1543" s="90"/>
      <c r="R1543" s="90"/>
      <c r="S1543" s="90"/>
      <c r="T1543" s="90"/>
      <c r="U1543" s="90"/>
      <c r="V1543" s="90"/>
      <c r="W1543" s="90"/>
      <c r="X1543" s="90"/>
      <c r="Y1543" s="90"/>
      <c r="Z1543" s="90"/>
      <c r="AA1543" s="90"/>
      <c r="AB1543" s="90"/>
      <c r="AC1543" s="90"/>
      <c r="AD1543" s="90"/>
      <c r="AE1543" s="90"/>
      <c r="AF1543" s="90"/>
      <c r="AG1543" s="90"/>
      <c r="AH1543" s="90"/>
      <c r="AI1543" s="90"/>
      <c r="AJ1543" s="92"/>
      <c r="AK1543" s="92"/>
      <c r="AL1543" s="92"/>
      <c r="AM1543" s="92"/>
      <c r="AN1543" s="92"/>
      <c r="AO1543" s="92"/>
      <c r="AP1543" s="92"/>
      <c r="AQ1543" s="92"/>
      <c r="AR1543" s="92"/>
    </row>
    <row r="1544" spans="1:44" x14ac:dyDescent="0.2">
      <c r="A1544" s="90"/>
      <c r="B1544" s="90"/>
      <c r="C1544" s="91"/>
      <c r="D1544" s="90"/>
      <c r="E1544" s="90"/>
      <c r="F1544" s="90"/>
      <c r="G1544" s="90"/>
      <c r="H1544" s="90"/>
      <c r="I1544" s="90"/>
      <c r="J1544" s="90"/>
      <c r="K1544" s="90"/>
      <c r="L1544" s="90"/>
      <c r="M1544" s="90"/>
      <c r="N1544" s="90"/>
      <c r="O1544" s="90"/>
      <c r="P1544" s="90"/>
      <c r="Q1544" s="90"/>
      <c r="R1544" s="90"/>
      <c r="S1544" s="90"/>
      <c r="T1544" s="90"/>
      <c r="U1544" s="90"/>
      <c r="V1544" s="90"/>
      <c r="W1544" s="90"/>
      <c r="X1544" s="90"/>
      <c r="Y1544" s="90"/>
      <c r="Z1544" s="90"/>
      <c r="AA1544" s="90"/>
      <c r="AB1544" s="90"/>
      <c r="AC1544" s="90"/>
      <c r="AD1544" s="90"/>
      <c r="AE1544" s="90"/>
      <c r="AF1544" s="90"/>
      <c r="AG1544" s="90"/>
      <c r="AH1544" s="90"/>
      <c r="AI1544" s="90"/>
      <c r="AJ1544" s="92"/>
      <c r="AK1544" s="92"/>
      <c r="AL1544" s="92"/>
      <c r="AM1544" s="92"/>
      <c r="AN1544" s="92"/>
      <c r="AO1544" s="92"/>
      <c r="AP1544" s="92"/>
      <c r="AQ1544" s="92"/>
      <c r="AR1544" s="92"/>
    </row>
    <row r="1545" spans="1:44" x14ac:dyDescent="0.2">
      <c r="A1545" s="90"/>
      <c r="B1545" s="90"/>
      <c r="C1545" s="91"/>
      <c r="D1545" s="90"/>
      <c r="E1545" s="90"/>
      <c r="F1545" s="90"/>
      <c r="G1545" s="90"/>
      <c r="H1545" s="90"/>
      <c r="I1545" s="90"/>
      <c r="J1545" s="90"/>
      <c r="K1545" s="90"/>
      <c r="L1545" s="90"/>
      <c r="M1545" s="90"/>
      <c r="N1545" s="90"/>
      <c r="O1545" s="90"/>
      <c r="P1545" s="90"/>
      <c r="Q1545" s="90"/>
      <c r="R1545" s="90"/>
      <c r="S1545" s="90"/>
      <c r="T1545" s="90"/>
      <c r="U1545" s="90"/>
      <c r="V1545" s="90"/>
      <c r="W1545" s="90"/>
      <c r="X1545" s="90"/>
      <c r="Y1545" s="90"/>
      <c r="Z1545" s="90"/>
      <c r="AA1545" s="90"/>
      <c r="AB1545" s="90"/>
      <c r="AC1545" s="90"/>
      <c r="AD1545" s="90"/>
      <c r="AE1545" s="90"/>
      <c r="AF1545" s="90"/>
      <c r="AG1545" s="90"/>
      <c r="AH1545" s="90"/>
      <c r="AI1545" s="90"/>
      <c r="AJ1545" s="92"/>
      <c r="AK1545" s="92"/>
      <c r="AL1545" s="92"/>
      <c r="AM1545" s="92"/>
      <c r="AN1545" s="92"/>
      <c r="AO1545" s="92"/>
      <c r="AP1545" s="92"/>
      <c r="AQ1545" s="92"/>
      <c r="AR1545" s="92"/>
    </row>
    <row r="1546" spans="1:44" x14ac:dyDescent="0.2">
      <c r="A1546" s="90"/>
      <c r="B1546" s="90"/>
      <c r="C1546" s="91"/>
      <c r="D1546" s="90"/>
      <c r="E1546" s="90"/>
      <c r="F1546" s="90"/>
      <c r="G1546" s="90"/>
      <c r="H1546" s="90"/>
      <c r="I1546" s="90"/>
      <c r="J1546" s="90"/>
      <c r="K1546" s="90"/>
      <c r="L1546" s="90"/>
      <c r="M1546" s="90"/>
      <c r="N1546" s="90"/>
      <c r="O1546" s="90"/>
      <c r="P1546" s="90"/>
      <c r="Q1546" s="90"/>
      <c r="R1546" s="90"/>
      <c r="S1546" s="90"/>
      <c r="T1546" s="90"/>
      <c r="U1546" s="90"/>
      <c r="V1546" s="90"/>
      <c r="W1546" s="90"/>
      <c r="X1546" s="90"/>
      <c r="Y1546" s="90"/>
      <c r="Z1546" s="90"/>
      <c r="AA1546" s="90"/>
      <c r="AB1546" s="90"/>
      <c r="AC1546" s="90"/>
      <c r="AD1546" s="90"/>
      <c r="AE1546" s="90"/>
      <c r="AF1546" s="90"/>
      <c r="AG1546" s="90"/>
      <c r="AH1546" s="90"/>
      <c r="AI1546" s="90"/>
      <c r="AJ1546" s="92"/>
      <c r="AK1546" s="92"/>
      <c r="AL1546" s="92"/>
      <c r="AM1546" s="92"/>
      <c r="AN1546" s="92"/>
      <c r="AO1546" s="92"/>
      <c r="AP1546" s="92"/>
      <c r="AQ1546" s="92"/>
      <c r="AR1546" s="92"/>
    </row>
    <row r="1547" spans="1:44" x14ac:dyDescent="0.2">
      <c r="A1547" s="90"/>
      <c r="B1547" s="90"/>
      <c r="C1547" s="91"/>
      <c r="D1547" s="90"/>
      <c r="E1547" s="90"/>
      <c r="F1547" s="90"/>
      <c r="G1547" s="90"/>
      <c r="H1547" s="90"/>
      <c r="I1547" s="90"/>
      <c r="J1547" s="90"/>
      <c r="K1547" s="90"/>
      <c r="L1547" s="90"/>
      <c r="M1547" s="90"/>
      <c r="N1547" s="90"/>
      <c r="O1547" s="90"/>
      <c r="P1547" s="90"/>
      <c r="Q1547" s="90"/>
      <c r="R1547" s="90"/>
      <c r="S1547" s="90"/>
      <c r="T1547" s="90"/>
      <c r="U1547" s="90"/>
      <c r="V1547" s="90"/>
      <c r="W1547" s="90"/>
      <c r="X1547" s="90"/>
      <c r="Y1547" s="90"/>
      <c r="Z1547" s="90"/>
      <c r="AA1547" s="90"/>
      <c r="AB1547" s="90"/>
      <c r="AC1547" s="90"/>
      <c r="AD1547" s="90"/>
      <c r="AE1547" s="90"/>
      <c r="AF1547" s="90"/>
      <c r="AG1547" s="90"/>
      <c r="AH1547" s="90"/>
      <c r="AI1547" s="90"/>
      <c r="AJ1547" s="92"/>
      <c r="AK1547" s="92"/>
      <c r="AL1547" s="92"/>
      <c r="AM1547" s="92"/>
      <c r="AN1547" s="92"/>
      <c r="AO1547" s="92"/>
      <c r="AP1547" s="92"/>
      <c r="AQ1547" s="92"/>
      <c r="AR1547" s="92"/>
    </row>
    <row r="1548" spans="1:44" x14ac:dyDescent="0.2">
      <c r="A1548" s="90"/>
      <c r="B1548" s="90"/>
      <c r="C1548" s="91"/>
      <c r="D1548" s="90"/>
      <c r="E1548" s="90"/>
      <c r="F1548" s="90"/>
      <c r="G1548" s="90"/>
      <c r="H1548" s="90"/>
      <c r="I1548" s="90"/>
      <c r="J1548" s="90"/>
      <c r="K1548" s="90"/>
      <c r="L1548" s="90"/>
      <c r="M1548" s="90"/>
      <c r="N1548" s="90"/>
      <c r="O1548" s="90"/>
      <c r="P1548" s="90"/>
      <c r="Q1548" s="90"/>
      <c r="R1548" s="90"/>
      <c r="S1548" s="90"/>
      <c r="T1548" s="90"/>
      <c r="U1548" s="90"/>
      <c r="V1548" s="90"/>
      <c r="W1548" s="90"/>
      <c r="X1548" s="90"/>
      <c r="Y1548" s="90"/>
      <c r="Z1548" s="90"/>
      <c r="AA1548" s="90"/>
      <c r="AB1548" s="90"/>
      <c r="AC1548" s="90"/>
      <c r="AD1548" s="90"/>
      <c r="AE1548" s="90"/>
      <c r="AF1548" s="90"/>
      <c r="AG1548" s="90"/>
      <c r="AH1548" s="90"/>
      <c r="AI1548" s="90"/>
      <c r="AJ1548" s="92"/>
      <c r="AK1548" s="92"/>
      <c r="AL1548" s="92"/>
      <c r="AM1548" s="92"/>
      <c r="AN1548" s="92"/>
      <c r="AO1548" s="92"/>
      <c r="AP1548" s="92"/>
      <c r="AQ1548" s="92"/>
      <c r="AR1548" s="92"/>
    </row>
    <row r="1549" spans="1:44" x14ac:dyDescent="0.2">
      <c r="A1549" s="90"/>
      <c r="B1549" s="90"/>
      <c r="C1549" s="91"/>
      <c r="D1549" s="90"/>
      <c r="E1549" s="90"/>
      <c r="F1549" s="90"/>
      <c r="G1549" s="90"/>
      <c r="H1549" s="90"/>
      <c r="I1549" s="90"/>
      <c r="J1549" s="90"/>
      <c r="K1549" s="90"/>
      <c r="L1549" s="90"/>
      <c r="M1549" s="90"/>
      <c r="N1549" s="90"/>
      <c r="O1549" s="90"/>
      <c r="P1549" s="90"/>
      <c r="Q1549" s="90"/>
      <c r="R1549" s="90"/>
      <c r="S1549" s="90"/>
      <c r="T1549" s="90"/>
      <c r="U1549" s="90"/>
      <c r="V1549" s="90"/>
      <c r="W1549" s="90"/>
      <c r="X1549" s="90"/>
      <c r="Y1549" s="90"/>
      <c r="Z1549" s="90"/>
      <c r="AA1549" s="90"/>
      <c r="AB1549" s="90"/>
      <c r="AC1549" s="90"/>
      <c r="AD1549" s="90"/>
      <c r="AE1549" s="90"/>
      <c r="AF1549" s="90"/>
      <c r="AG1549" s="90"/>
      <c r="AH1549" s="90"/>
      <c r="AI1549" s="90"/>
      <c r="AJ1549" s="92"/>
      <c r="AK1549" s="92"/>
      <c r="AL1549" s="92"/>
      <c r="AM1549" s="92"/>
      <c r="AN1549" s="92"/>
      <c r="AO1549" s="92"/>
      <c r="AP1549" s="92"/>
      <c r="AQ1549" s="92"/>
      <c r="AR1549" s="92"/>
    </row>
    <row r="1550" spans="1:44" x14ac:dyDescent="0.2">
      <c r="A1550" s="90"/>
      <c r="B1550" s="90"/>
      <c r="C1550" s="91"/>
      <c r="D1550" s="90"/>
      <c r="E1550" s="90"/>
      <c r="F1550" s="90"/>
      <c r="G1550" s="90"/>
      <c r="H1550" s="90"/>
      <c r="I1550" s="90"/>
      <c r="J1550" s="90"/>
      <c r="K1550" s="90"/>
      <c r="L1550" s="90"/>
      <c r="M1550" s="90"/>
      <c r="N1550" s="90"/>
      <c r="O1550" s="90"/>
      <c r="P1550" s="90"/>
      <c r="Q1550" s="90"/>
      <c r="R1550" s="90"/>
      <c r="S1550" s="90"/>
      <c r="T1550" s="90"/>
      <c r="U1550" s="90"/>
      <c r="V1550" s="90"/>
      <c r="W1550" s="90"/>
      <c r="X1550" s="90"/>
      <c r="Y1550" s="90"/>
      <c r="Z1550" s="90"/>
      <c r="AA1550" s="90"/>
      <c r="AB1550" s="90"/>
      <c r="AC1550" s="90"/>
      <c r="AD1550" s="90"/>
      <c r="AE1550" s="90"/>
      <c r="AF1550" s="90"/>
      <c r="AG1550" s="90"/>
      <c r="AH1550" s="90"/>
      <c r="AI1550" s="90"/>
      <c r="AJ1550" s="92"/>
      <c r="AK1550" s="92"/>
      <c r="AL1550" s="92"/>
      <c r="AM1550" s="92"/>
      <c r="AN1550" s="92"/>
      <c r="AO1550" s="92"/>
      <c r="AP1550" s="92"/>
      <c r="AQ1550" s="92"/>
      <c r="AR1550" s="92"/>
    </row>
    <row r="1551" spans="1:44" x14ac:dyDescent="0.2">
      <c r="A1551" s="90"/>
      <c r="B1551" s="90"/>
      <c r="C1551" s="91"/>
      <c r="D1551" s="90"/>
      <c r="E1551" s="90"/>
      <c r="F1551" s="90"/>
      <c r="G1551" s="90"/>
      <c r="H1551" s="90"/>
      <c r="I1551" s="90"/>
      <c r="J1551" s="90"/>
      <c r="K1551" s="90"/>
      <c r="L1551" s="90"/>
      <c r="M1551" s="90"/>
      <c r="N1551" s="90"/>
      <c r="O1551" s="90"/>
      <c r="P1551" s="90"/>
      <c r="Q1551" s="90"/>
      <c r="R1551" s="90"/>
      <c r="S1551" s="90"/>
      <c r="T1551" s="90"/>
      <c r="U1551" s="90"/>
      <c r="V1551" s="90"/>
      <c r="W1551" s="90"/>
      <c r="X1551" s="90"/>
      <c r="Y1551" s="90"/>
      <c r="Z1551" s="90"/>
      <c r="AA1551" s="90"/>
      <c r="AB1551" s="90"/>
      <c r="AC1551" s="90"/>
      <c r="AD1551" s="90"/>
      <c r="AE1551" s="90"/>
      <c r="AF1551" s="90"/>
      <c r="AG1551" s="90"/>
      <c r="AH1551" s="90"/>
      <c r="AI1551" s="90"/>
      <c r="AJ1551" s="92"/>
      <c r="AK1551" s="92"/>
      <c r="AL1551" s="92"/>
      <c r="AM1551" s="92"/>
      <c r="AN1551" s="92"/>
      <c r="AO1551" s="92"/>
      <c r="AP1551" s="92"/>
      <c r="AQ1551" s="92"/>
      <c r="AR1551" s="92"/>
    </row>
    <row r="1552" spans="1:44" x14ac:dyDescent="0.2">
      <c r="A1552" s="90"/>
      <c r="B1552" s="90"/>
      <c r="C1552" s="91"/>
      <c r="D1552" s="90"/>
      <c r="E1552" s="90"/>
      <c r="F1552" s="90"/>
      <c r="G1552" s="90"/>
      <c r="H1552" s="90"/>
      <c r="I1552" s="90"/>
      <c r="J1552" s="90"/>
      <c r="K1552" s="90"/>
      <c r="L1552" s="90"/>
      <c r="M1552" s="90"/>
      <c r="N1552" s="90"/>
      <c r="O1552" s="90"/>
      <c r="P1552" s="90"/>
      <c r="Q1552" s="90"/>
      <c r="R1552" s="90"/>
      <c r="S1552" s="90"/>
      <c r="T1552" s="90"/>
      <c r="U1552" s="90"/>
      <c r="V1552" s="90"/>
      <c r="W1552" s="90"/>
      <c r="X1552" s="90"/>
      <c r="Y1552" s="90"/>
      <c r="Z1552" s="90"/>
      <c r="AA1552" s="90"/>
      <c r="AB1552" s="90"/>
      <c r="AC1552" s="90"/>
      <c r="AD1552" s="90"/>
      <c r="AE1552" s="90"/>
      <c r="AF1552" s="90"/>
      <c r="AG1552" s="90"/>
      <c r="AH1552" s="90"/>
      <c r="AI1552" s="90"/>
      <c r="AJ1552" s="92"/>
      <c r="AK1552" s="92"/>
      <c r="AL1552" s="92"/>
      <c r="AM1552" s="92"/>
      <c r="AN1552" s="92"/>
      <c r="AO1552" s="92"/>
      <c r="AP1552" s="92"/>
      <c r="AQ1552" s="92"/>
      <c r="AR1552" s="92"/>
    </row>
    <row r="1553" spans="1:44" x14ac:dyDescent="0.2">
      <c r="A1553" s="90"/>
      <c r="B1553" s="90"/>
      <c r="C1553" s="91"/>
      <c r="D1553" s="90"/>
      <c r="E1553" s="90"/>
      <c r="F1553" s="90"/>
      <c r="G1553" s="90"/>
      <c r="H1553" s="90"/>
      <c r="I1553" s="90"/>
      <c r="J1553" s="90"/>
      <c r="K1553" s="90"/>
      <c r="L1553" s="90"/>
      <c r="M1553" s="90"/>
      <c r="N1553" s="90"/>
      <c r="O1553" s="90"/>
      <c r="P1553" s="90"/>
      <c r="Q1553" s="90"/>
      <c r="R1553" s="90"/>
      <c r="S1553" s="90"/>
      <c r="T1553" s="90"/>
      <c r="U1553" s="90"/>
      <c r="V1553" s="90"/>
      <c r="W1553" s="90"/>
      <c r="X1553" s="90"/>
      <c r="Y1553" s="90"/>
      <c r="Z1553" s="90"/>
      <c r="AA1553" s="90"/>
      <c r="AB1553" s="90"/>
      <c r="AC1553" s="90"/>
      <c r="AD1553" s="90"/>
      <c r="AE1553" s="90"/>
      <c r="AF1553" s="90"/>
      <c r="AG1553" s="90"/>
      <c r="AH1553" s="90"/>
      <c r="AI1553" s="90"/>
      <c r="AJ1553" s="92"/>
      <c r="AK1553" s="92"/>
      <c r="AL1553" s="92"/>
      <c r="AM1553" s="92"/>
      <c r="AN1553" s="92"/>
      <c r="AO1553" s="92"/>
      <c r="AP1553" s="92"/>
      <c r="AQ1553" s="92"/>
      <c r="AR1553" s="92"/>
    </row>
    <row r="1554" spans="1:44" x14ac:dyDescent="0.2">
      <c r="A1554" s="90"/>
      <c r="B1554" s="90"/>
      <c r="C1554" s="91"/>
      <c r="D1554" s="90"/>
      <c r="E1554" s="90"/>
      <c r="F1554" s="90"/>
      <c r="G1554" s="90"/>
      <c r="H1554" s="90"/>
      <c r="I1554" s="90"/>
      <c r="J1554" s="90"/>
      <c r="K1554" s="90"/>
      <c r="L1554" s="90"/>
      <c r="M1554" s="90"/>
      <c r="N1554" s="90"/>
      <c r="O1554" s="90"/>
      <c r="P1554" s="90"/>
      <c r="Q1554" s="90"/>
      <c r="R1554" s="90"/>
      <c r="S1554" s="90"/>
      <c r="T1554" s="90"/>
      <c r="U1554" s="90"/>
      <c r="V1554" s="90"/>
      <c r="W1554" s="90"/>
      <c r="X1554" s="90"/>
      <c r="Y1554" s="90"/>
      <c r="Z1554" s="90"/>
      <c r="AA1554" s="90"/>
      <c r="AB1554" s="90"/>
      <c r="AC1554" s="90"/>
      <c r="AD1554" s="90"/>
      <c r="AE1554" s="90"/>
      <c r="AF1554" s="90"/>
      <c r="AG1554" s="90"/>
      <c r="AH1554" s="90"/>
      <c r="AI1554" s="90"/>
      <c r="AJ1554" s="92"/>
      <c r="AK1554" s="92"/>
      <c r="AL1554" s="92"/>
      <c r="AM1554" s="92"/>
      <c r="AN1554" s="92"/>
      <c r="AO1554" s="92"/>
      <c r="AP1554" s="92"/>
      <c r="AQ1554" s="92"/>
      <c r="AR1554" s="92"/>
    </row>
    <row r="1555" spans="1:44" x14ac:dyDescent="0.2">
      <c r="A1555" s="90"/>
      <c r="B1555" s="90"/>
      <c r="C1555" s="91"/>
      <c r="D1555" s="90"/>
      <c r="E1555" s="90"/>
      <c r="F1555" s="90"/>
      <c r="G1555" s="90"/>
      <c r="H1555" s="90"/>
      <c r="I1555" s="90"/>
      <c r="J1555" s="90"/>
      <c r="K1555" s="90"/>
      <c r="L1555" s="90"/>
      <c r="M1555" s="90"/>
      <c r="N1555" s="90"/>
      <c r="O1555" s="90"/>
      <c r="P1555" s="90"/>
      <c r="Q1555" s="90"/>
      <c r="R1555" s="90"/>
      <c r="S1555" s="90"/>
      <c r="T1555" s="90"/>
      <c r="U1555" s="90"/>
      <c r="V1555" s="90"/>
      <c r="W1555" s="90"/>
      <c r="X1555" s="90"/>
      <c r="Y1555" s="90"/>
      <c r="Z1555" s="90"/>
      <c r="AA1555" s="90"/>
      <c r="AB1555" s="90"/>
      <c r="AC1555" s="90"/>
      <c r="AD1555" s="90"/>
      <c r="AE1555" s="90"/>
      <c r="AF1555" s="90"/>
      <c r="AG1555" s="90"/>
      <c r="AH1555" s="90"/>
      <c r="AI1555" s="90"/>
      <c r="AJ1555" s="92"/>
      <c r="AK1555" s="92"/>
      <c r="AL1555" s="92"/>
      <c r="AM1555" s="92"/>
      <c r="AN1555" s="92"/>
      <c r="AO1555" s="92"/>
      <c r="AP1555" s="92"/>
      <c r="AQ1555" s="92"/>
      <c r="AR1555" s="92"/>
    </row>
    <row r="1556" spans="1:44" x14ac:dyDescent="0.2">
      <c r="A1556" s="90"/>
      <c r="B1556" s="90"/>
      <c r="C1556" s="91"/>
      <c r="D1556" s="90"/>
      <c r="E1556" s="90"/>
      <c r="F1556" s="90"/>
      <c r="G1556" s="90"/>
      <c r="H1556" s="90"/>
      <c r="I1556" s="90"/>
      <c r="J1556" s="90"/>
      <c r="K1556" s="90"/>
      <c r="L1556" s="90"/>
      <c r="M1556" s="90"/>
      <c r="N1556" s="90"/>
      <c r="O1556" s="90"/>
      <c r="P1556" s="90"/>
      <c r="Q1556" s="90"/>
      <c r="R1556" s="90"/>
      <c r="S1556" s="90"/>
      <c r="T1556" s="90"/>
      <c r="U1556" s="90"/>
      <c r="V1556" s="90"/>
      <c r="W1556" s="90"/>
      <c r="X1556" s="90"/>
      <c r="Y1556" s="90"/>
      <c r="Z1556" s="90"/>
      <c r="AA1556" s="90"/>
      <c r="AB1556" s="90"/>
      <c r="AC1556" s="90"/>
      <c r="AD1556" s="90"/>
      <c r="AE1556" s="90"/>
      <c r="AF1556" s="90"/>
      <c r="AG1556" s="90"/>
      <c r="AH1556" s="90"/>
      <c r="AI1556" s="90"/>
      <c r="AJ1556" s="92"/>
      <c r="AK1556" s="92"/>
      <c r="AL1556" s="92"/>
      <c r="AM1556" s="92"/>
      <c r="AN1556" s="92"/>
      <c r="AO1556" s="92"/>
      <c r="AP1556" s="92"/>
      <c r="AQ1556" s="92"/>
      <c r="AR1556" s="92"/>
    </row>
    <row r="1557" spans="1:44" x14ac:dyDescent="0.2">
      <c r="A1557" s="90"/>
      <c r="B1557" s="90"/>
      <c r="C1557" s="91"/>
      <c r="D1557" s="90"/>
      <c r="E1557" s="90"/>
      <c r="F1557" s="90"/>
      <c r="G1557" s="90"/>
      <c r="H1557" s="90"/>
      <c r="I1557" s="90"/>
      <c r="J1557" s="90"/>
      <c r="K1557" s="90"/>
      <c r="L1557" s="90"/>
      <c r="M1557" s="90"/>
      <c r="N1557" s="90"/>
      <c r="O1557" s="90"/>
      <c r="P1557" s="90"/>
      <c r="Q1557" s="90"/>
      <c r="R1557" s="90"/>
      <c r="S1557" s="90"/>
      <c r="T1557" s="90"/>
      <c r="U1557" s="90"/>
      <c r="V1557" s="90"/>
      <c r="W1557" s="90"/>
      <c r="X1557" s="90"/>
      <c r="Y1557" s="90"/>
      <c r="Z1557" s="90"/>
      <c r="AA1557" s="90"/>
      <c r="AB1557" s="90"/>
      <c r="AC1557" s="90"/>
      <c r="AD1557" s="90"/>
      <c r="AE1557" s="90"/>
      <c r="AF1557" s="90"/>
      <c r="AG1557" s="90"/>
      <c r="AH1557" s="90"/>
      <c r="AI1557" s="90"/>
      <c r="AJ1557" s="92"/>
      <c r="AK1557" s="92"/>
      <c r="AL1557" s="92"/>
      <c r="AM1557" s="92"/>
      <c r="AN1557" s="92"/>
      <c r="AO1557" s="92"/>
      <c r="AP1557" s="92"/>
      <c r="AQ1557" s="92"/>
      <c r="AR1557" s="92"/>
    </row>
    <row r="1558" spans="1:44" x14ac:dyDescent="0.2">
      <c r="A1558" s="90"/>
      <c r="B1558" s="90"/>
      <c r="C1558" s="91"/>
      <c r="D1558" s="90"/>
      <c r="E1558" s="90"/>
      <c r="F1558" s="90"/>
      <c r="G1558" s="90"/>
      <c r="H1558" s="90"/>
      <c r="I1558" s="90"/>
      <c r="J1558" s="90"/>
      <c r="K1558" s="90"/>
      <c r="L1558" s="90"/>
      <c r="M1558" s="90"/>
      <c r="N1558" s="90"/>
      <c r="O1558" s="90"/>
      <c r="P1558" s="90"/>
      <c r="Q1558" s="90"/>
      <c r="R1558" s="90"/>
      <c r="S1558" s="90"/>
      <c r="T1558" s="90"/>
      <c r="U1558" s="90"/>
      <c r="V1558" s="90"/>
      <c r="W1558" s="90"/>
      <c r="X1558" s="90"/>
      <c r="Y1558" s="90"/>
      <c r="Z1558" s="90"/>
      <c r="AA1558" s="90"/>
      <c r="AB1558" s="90"/>
      <c r="AC1558" s="90"/>
      <c r="AD1558" s="90"/>
      <c r="AE1558" s="90"/>
      <c r="AF1558" s="90"/>
      <c r="AG1558" s="90"/>
      <c r="AH1558" s="90"/>
      <c r="AI1558" s="90"/>
      <c r="AJ1558" s="92"/>
      <c r="AK1558" s="92"/>
      <c r="AL1558" s="92"/>
      <c r="AM1558" s="92"/>
      <c r="AN1558" s="92"/>
      <c r="AO1558" s="92"/>
      <c r="AP1558" s="92"/>
      <c r="AQ1558" s="92"/>
      <c r="AR1558" s="92"/>
    </row>
    <row r="1559" spans="1:44" x14ac:dyDescent="0.2">
      <c r="A1559" s="90"/>
      <c r="B1559" s="90"/>
      <c r="C1559" s="91"/>
      <c r="D1559" s="90"/>
      <c r="E1559" s="90"/>
      <c r="F1559" s="90"/>
      <c r="G1559" s="90"/>
      <c r="H1559" s="90"/>
      <c r="I1559" s="90"/>
      <c r="J1559" s="90"/>
      <c r="K1559" s="90"/>
      <c r="L1559" s="90"/>
      <c r="M1559" s="90"/>
      <c r="N1559" s="90"/>
      <c r="O1559" s="90"/>
      <c r="P1559" s="90"/>
      <c r="Q1559" s="90"/>
      <c r="R1559" s="90"/>
      <c r="S1559" s="90"/>
      <c r="T1559" s="90"/>
      <c r="U1559" s="90"/>
      <c r="V1559" s="90"/>
      <c r="W1559" s="90"/>
      <c r="X1559" s="90"/>
      <c r="Y1559" s="90"/>
      <c r="Z1559" s="90"/>
      <c r="AA1559" s="90"/>
      <c r="AB1559" s="90"/>
      <c r="AC1559" s="90"/>
      <c r="AD1559" s="90"/>
      <c r="AE1559" s="90"/>
      <c r="AF1559" s="90"/>
      <c r="AG1559" s="90"/>
      <c r="AH1559" s="90"/>
      <c r="AI1559" s="90"/>
      <c r="AJ1559" s="92"/>
      <c r="AK1559" s="92"/>
      <c r="AL1559" s="92"/>
      <c r="AM1559" s="92"/>
      <c r="AN1559" s="92"/>
      <c r="AO1559" s="92"/>
      <c r="AP1559" s="92"/>
      <c r="AQ1559" s="92"/>
      <c r="AR1559" s="92"/>
    </row>
    <row r="1560" spans="1:44" x14ac:dyDescent="0.2">
      <c r="A1560" s="90"/>
      <c r="B1560" s="90"/>
      <c r="C1560" s="91"/>
      <c r="D1560" s="90"/>
      <c r="E1560" s="90"/>
      <c r="F1560" s="90"/>
      <c r="G1560" s="90"/>
      <c r="H1560" s="90"/>
      <c r="I1560" s="90"/>
      <c r="J1560" s="90"/>
      <c r="K1560" s="90"/>
      <c r="L1560" s="90"/>
      <c r="M1560" s="90"/>
      <c r="N1560" s="90"/>
      <c r="O1560" s="90"/>
      <c r="P1560" s="90"/>
      <c r="Q1560" s="90"/>
      <c r="R1560" s="90"/>
      <c r="S1560" s="90"/>
      <c r="T1560" s="90"/>
      <c r="U1560" s="90"/>
      <c r="V1560" s="90"/>
      <c r="W1560" s="90"/>
      <c r="X1560" s="90"/>
      <c r="Y1560" s="90"/>
      <c r="Z1560" s="90"/>
      <c r="AA1560" s="90"/>
      <c r="AB1560" s="90"/>
      <c r="AC1560" s="90"/>
      <c r="AD1560" s="90"/>
      <c r="AE1560" s="90"/>
      <c r="AF1560" s="90"/>
      <c r="AG1560" s="90"/>
      <c r="AH1560" s="90"/>
      <c r="AI1560" s="90"/>
      <c r="AJ1560" s="92"/>
      <c r="AK1560" s="92"/>
      <c r="AL1560" s="92"/>
      <c r="AM1560" s="92"/>
      <c r="AN1560" s="92"/>
      <c r="AO1560" s="92"/>
      <c r="AP1560" s="92"/>
      <c r="AQ1560" s="92"/>
      <c r="AR1560" s="92"/>
    </row>
    <row r="1561" spans="1:44" x14ac:dyDescent="0.2">
      <c r="A1561" s="90"/>
      <c r="B1561" s="90"/>
      <c r="C1561" s="91"/>
      <c r="D1561" s="90"/>
      <c r="E1561" s="90"/>
      <c r="F1561" s="90"/>
      <c r="G1561" s="90"/>
      <c r="H1561" s="90"/>
      <c r="I1561" s="90"/>
      <c r="J1561" s="90"/>
      <c r="K1561" s="90"/>
      <c r="L1561" s="90"/>
      <c r="M1561" s="90"/>
      <c r="N1561" s="90"/>
      <c r="O1561" s="90"/>
      <c r="P1561" s="90"/>
      <c r="Q1561" s="90"/>
      <c r="R1561" s="90"/>
      <c r="S1561" s="90"/>
      <c r="T1561" s="90"/>
      <c r="U1561" s="90"/>
      <c r="V1561" s="90"/>
      <c r="W1561" s="90"/>
      <c r="X1561" s="90"/>
      <c r="Y1561" s="90"/>
      <c r="Z1561" s="90"/>
      <c r="AA1561" s="90"/>
      <c r="AB1561" s="90"/>
      <c r="AC1561" s="90"/>
      <c r="AD1561" s="90"/>
      <c r="AE1561" s="90"/>
      <c r="AF1561" s="90"/>
      <c r="AG1561" s="90"/>
      <c r="AH1561" s="90"/>
      <c r="AI1561" s="90"/>
      <c r="AJ1561" s="92"/>
      <c r="AK1561" s="92"/>
      <c r="AL1561" s="92"/>
      <c r="AM1561" s="92"/>
      <c r="AN1561" s="92"/>
      <c r="AO1561" s="92"/>
      <c r="AP1561" s="92"/>
      <c r="AQ1561" s="92"/>
      <c r="AR1561" s="92"/>
    </row>
    <row r="1562" spans="1:44" x14ac:dyDescent="0.2">
      <c r="A1562" s="90"/>
      <c r="B1562" s="90"/>
      <c r="C1562" s="91"/>
      <c r="D1562" s="90"/>
      <c r="E1562" s="90"/>
      <c r="F1562" s="90"/>
      <c r="G1562" s="90"/>
      <c r="H1562" s="90"/>
      <c r="I1562" s="90"/>
      <c r="J1562" s="90"/>
      <c r="K1562" s="90"/>
      <c r="L1562" s="90"/>
      <c r="M1562" s="90"/>
      <c r="N1562" s="90"/>
      <c r="O1562" s="90"/>
      <c r="P1562" s="90"/>
      <c r="Q1562" s="90"/>
      <c r="R1562" s="90"/>
      <c r="S1562" s="90"/>
      <c r="T1562" s="90"/>
      <c r="U1562" s="90"/>
      <c r="V1562" s="90"/>
      <c r="W1562" s="90"/>
      <c r="X1562" s="90"/>
      <c r="Y1562" s="90"/>
      <c r="Z1562" s="90"/>
      <c r="AA1562" s="90"/>
      <c r="AB1562" s="90"/>
      <c r="AC1562" s="90"/>
      <c r="AD1562" s="90"/>
      <c r="AE1562" s="90"/>
      <c r="AF1562" s="90"/>
      <c r="AG1562" s="90"/>
      <c r="AH1562" s="90"/>
      <c r="AI1562" s="90"/>
      <c r="AJ1562" s="92"/>
      <c r="AK1562" s="92"/>
      <c r="AL1562" s="92"/>
      <c r="AM1562" s="92"/>
      <c r="AN1562" s="92"/>
      <c r="AO1562" s="92"/>
      <c r="AP1562" s="92"/>
      <c r="AQ1562" s="92"/>
      <c r="AR1562" s="92"/>
    </row>
    <row r="1563" spans="1:44" x14ac:dyDescent="0.2">
      <c r="A1563" s="90"/>
      <c r="B1563" s="90"/>
      <c r="C1563" s="91"/>
      <c r="D1563" s="90"/>
      <c r="E1563" s="90"/>
      <c r="F1563" s="90"/>
      <c r="G1563" s="90"/>
      <c r="H1563" s="90"/>
      <c r="I1563" s="90"/>
      <c r="J1563" s="90"/>
      <c r="K1563" s="90"/>
      <c r="L1563" s="90"/>
      <c r="M1563" s="90"/>
      <c r="N1563" s="90"/>
      <c r="O1563" s="90"/>
      <c r="P1563" s="90"/>
      <c r="Q1563" s="90"/>
      <c r="R1563" s="90"/>
      <c r="S1563" s="90"/>
      <c r="T1563" s="90"/>
      <c r="U1563" s="90"/>
      <c r="V1563" s="90"/>
      <c r="W1563" s="90"/>
      <c r="X1563" s="90"/>
      <c r="Y1563" s="90"/>
      <c r="Z1563" s="90"/>
      <c r="AA1563" s="90"/>
      <c r="AB1563" s="90"/>
      <c r="AC1563" s="90"/>
      <c r="AD1563" s="90"/>
      <c r="AE1563" s="90"/>
      <c r="AF1563" s="90"/>
      <c r="AG1563" s="90"/>
      <c r="AH1563" s="90"/>
      <c r="AI1563" s="90"/>
      <c r="AJ1563" s="92"/>
      <c r="AK1563" s="92"/>
      <c r="AL1563" s="92"/>
      <c r="AM1563" s="92"/>
      <c r="AN1563" s="92"/>
      <c r="AO1563" s="92"/>
      <c r="AP1563" s="92"/>
      <c r="AQ1563" s="92"/>
      <c r="AR1563" s="92"/>
    </row>
    <row r="1564" spans="1:44" x14ac:dyDescent="0.2">
      <c r="A1564" s="90"/>
      <c r="B1564" s="90"/>
      <c r="C1564" s="91"/>
      <c r="D1564" s="90"/>
      <c r="E1564" s="90"/>
      <c r="F1564" s="90"/>
      <c r="G1564" s="90"/>
      <c r="H1564" s="90"/>
      <c r="I1564" s="90"/>
      <c r="J1564" s="90"/>
      <c r="K1564" s="90"/>
      <c r="L1564" s="90"/>
      <c r="M1564" s="90"/>
      <c r="N1564" s="90"/>
      <c r="O1564" s="90"/>
      <c r="P1564" s="90"/>
      <c r="Q1564" s="90"/>
      <c r="R1564" s="90"/>
      <c r="S1564" s="90"/>
      <c r="T1564" s="90"/>
      <c r="U1564" s="90"/>
      <c r="V1564" s="90"/>
      <c r="W1564" s="90"/>
      <c r="X1564" s="90"/>
      <c r="Y1564" s="90"/>
      <c r="Z1564" s="90"/>
      <c r="AA1564" s="90"/>
      <c r="AB1564" s="90"/>
      <c r="AC1564" s="90"/>
      <c r="AD1564" s="90"/>
      <c r="AE1564" s="90"/>
      <c r="AF1564" s="90"/>
      <c r="AG1564" s="90"/>
      <c r="AH1564" s="90"/>
      <c r="AI1564" s="90"/>
      <c r="AJ1564" s="92"/>
      <c r="AK1564" s="92"/>
      <c r="AL1564" s="92"/>
      <c r="AM1564" s="92"/>
      <c r="AN1564" s="92"/>
      <c r="AO1564" s="92"/>
      <c r="AP1564" s="92"/>
      <c r="AQ1564" s="92"/>
      <c r="AR1564" s="92"/>
    </row>
    <row r="1565" spans="1:44" x14ac:dyDescent="0.2">
      <c r="A1565" s="90"/>
      <c r="B1565" s="90"/>
      <c r="C1565" s="91"/>
      <c r="D1565" s="90"/>
      <c r="E1565" s="90"/>
      <c r="F1565" s="90"/>
      <c r="G1565" s="90"/>
      <c r="H1565" s="90"/>
      <c r="I1565" s="90"/>
      <c r="J1565" s="90"/>
      <c r="K1565" s="90"/>
      <c r="L1565" s="90"/>
      <c r="M1565" s="90"/>
      <c r="N1565" s="90"/>
      <c r="O1565" s="90"/>
      <c r="P1565" s="90"/>
      <c r="Q1565" s="90"/>
      <c r="R1565" s="90"/>
      <c r="S1565" s="90"/>
      <c r="T1565" s="90"/>
      <c r="U1565" s="90"/>
      <c r="V1565" s="90"/>
      <c r="W1565" s="90"/>
      <c r="X1565" s="90"/>
      <c r="Y1565" s="90"/>
      <c r="Z1565" s="90"/>
      <c r="AA1565" s="90"/>
      <c r="AB1565" s="90"/>
      <c r="AC1565" s="90"/>
      <c r="AD1565" s="90"/>
      <c r="AE1565" s="90"/>
      <c r="AF1565" s="90"/>
      <c r="AG1565" s="90"/>
      <c r="AH1565" s="90"/>
      <c r="AI1565" s="90"/>
      <c r="AJ1565" s="92"/>
      <c r="AK1565" s="92"/>
      <c r="AL1565" s="92"/>
      <c r="AM1565" s="92"/>
      <c r="AN1565" s="92"/>
      <c r="AO1565" s="92"/>
      <c r="AP1565" s="92"/>
      <c r="AQ1565" s="92"/>
      <c r="AR1565" s="92"/>
    </row>
    <row r="1566" spans="1:44" x14ac:dyDescent="0.2">
      <c r="A1566" s="90"/>
      <c r="B1566" s="90"/>
      <c r="C1566" s="91"/>
      <c r="D1566" s="90"/>
      <c r="E1566" s="90"/>
      <c r="F1566" s="90"/>
      <c r="G1566" s="90"/>
      <c r="H1566" s="90"/>
      <c r="I1566" s="90"/>
      <c r="J1566" s="90"/>
      <c r="K1566" s="90"/>
      <c r="L1566" s="90"/>
      <c r="M1566" s="90"/>
      <c r="N1566" s="90"/>
      <c r="O1566" s="90"/>
      <c r="P1566" s="90"/>
      <c r="Q1566" s="90"/>
      <c r="R1566" s="90"/>
      <c r="S1566" s="90"/>
      <c r="T1566" s="90"/>
      <c r="U1566" s="90"/>
      <c r="V1566" s="90"/>
      <c r="W1566" s="90"/>
      <c r="X1566" s="90"/>
      <c r="Y1566" s="90"/>
      <c r="Z1566" s="90"/>
      <c r="AA1566" s="90"/>
      <c r="AB1566" s="90"/>
      <c r="AC1566" s="90"/>
      <c r="AD1566" s="90"/>
      <c r="AE1566" s="90"/>
      <c r="AF1566" s="90"/>
      <c r="AG1566" s="90"/>
      <c r="AH1566" s="90"/>
      <c r="AI1566" s="90"/>
      <c r="AJ1566" s="92"/>
      <c r="AK1566" s="92"/>
      <c r="AL1566" s="92"/>
      <c r="AM1566" s="92"/>
      <c r="AN1566" s="92"/>
      <c r="AO1566" s="92"/>
      <c r="AP1566" s="92"/>
      <c r="AQ1566" s="92"/>
      <c r="AR1566" s="92"/>
    </row>
    <row r="1567" spans="1:44" x14ac:dyDescent="0.2">
      <c r="A1567" s="90"/>
      <c r="B1567" s="90"/>
      <c r="C1567" s="91"/>
      <c r="D1567" s="90"/>
      <c r="E1567" s="90"/>
      <c r="F1567" s="90"/>
      <c r="G1567" s="90"/>
      <c r="H1567" s="90"/>
      <c r="I1567" s="90"/>
      <c r="J1567" s="90"/>
      <c r="K1567" s="90"/>
      <c r="L1567" s="90"/>
      <c r="M1567" s="90"/>
      <c r="N1567" s="90"/>
      <c r="O1567" s="90"/>
      <c r="P1567" s="90"/>
      <c r="Q1567" s="90"/>
      <c r="R1567" s="90"/>
      <c r="S1567" s="90"/>
      <c r="T1567" s="90"/>
      <c r="U1567" s="90"/>
      <c r="V1567" s="90"/>
      <c r="W1567" s="90"/>
      <c r="X1567" s="90"/>
      <c r="Y1567" s="90"/>
      <c r="Z1567" s="90"/>
      <c r="AA1567" s="90"/>
      <c r="AB1567" s="90"/>
      <c r="AC1567" s="90"/>
      <c r="AD1567" s="90"/>
      <c r="AE1567" s="90"/>
      <c r="AF1567" s="90"/>
      <c r="AG1567" s="90"/>
      <c r="AH1567" s="90"/>
      <c r="AI1567" s="90"/>
      <c r="AJ1567" s="92"/>
      <c r="AK1567" s="92"/>
      <c r="AL1567" s="92"/>
      <c r="AM1567" s="92"/>
      <c r="AN1567" s="92"/>
      <c r="AO1567" s="92"/>
      <c r="AP1567" s="92"/>
      <c r="AQ1567" s="92"/>
      <c r="AR1567" s="92"/>
    </row>
    <row r="1568" spans="1:44" x14ac:dyDescent="0.2">
      <c r="A1568" s="90"/>
      <c r="B1568" s="90"/>
      <c r="C1568" s="91"/>
      <c r="D1568" s="90"/>
      <c r="E1568" s="90"/>
      <c r="F1568" s="90"/>
      <c r="G1568" s="90"/>
      <c r="H1568" s="90"/>
      <c r="I1568" s="90"/>
      <c r="J1568" s="90"/>
      <c r="K1568" s="90"/>
      <c r="L1568" s="90"/>
      <c r="M1568" s="90"/>
      <c r="N1568" s="90"/>
      <c r="O1568" s="90"/>
      <c r="P1568" s="90"/>
      <c r="Q1568" s="90"/>
      <c r="R1568" s="90"/>
      <c r="S1568" s="90"/>
      <c r="T1568" s="90"/>
      <c r="U1568" s="90"/>
      <c r="V1568" s="90"/>
      <c r="W1568" s="90"/>
      <c r="X1568" s="90"/>
      <c r="Y1568" s="90"/>
      <c r="Z1568" s="90"/>
      <c r="AA1568" s="90"/>
      <c r="AB1568" s="90"/>
      <c r="AC1568" s="90"/>
      <c r="AD1568" s="90"/>
      <c r="AE1568" s="90"/>
      <c r="AF1568" s="90"/>
      <c r="AG1568" s="90"/>
      <c r="AH1568" s="90"/>
      <c r="AI1568" s="90"/>
      <c r="AJ1568" s="92"/>
      <c r="AK1568" s="92"/>
      <c r="AL1568" s="92"/>
      <c r="AM1568" s="92"/>
      <c r="AN1568" s="92"/>
      <c r="AO1568" s="92"/>
      <c r="AP1568" s="92"/>
      <c r="AQ1568" s="92"/>
      <c r="AR1568" s="92"/>
    </row>
    <row r="1569" spans="1:44" x14ac:dyDescent="0.2">
      <c r="A1569" s="90"/>
      <c r="B1569" s="90"/>
      <c r="C1569" s="91"/>
      <c r="D1569" s="90"/>
      <c r="E1569" s="90"/>
      <c r="F1569" s="90"/>
      <c r="G1569" s="90"/>
      <c r="H1569" s="90"/>
      <c r="I1569" s="90"/>
      <c r="J1569" s="90"/>
      <c r="K1569" s="90"/>
      <c r="L1569" s="90"/>
      <c r="M1569" s="90"/>
      <c r="N1569" s="90"/>
      <c r="O1569" s="90"/>
      <c r="P1569" s="90"/>
      <c r="Q1569" s="90"/>
      <c r="R1569" s="90"/>
      <c r="S1569" s="90"/>
      <c r="T1569" s="90"/>
      <c r="U1569" s="90"/>
      <c r="V1569" s="90"/>
      <c r="W1569" s="90"/>
      <c r="X1569" s="90"/>
      <c r="Y1569" s="90"/>
      <c r="Z1569" s="90"/>
      <c r="AA1569" s="90"/>
      <c r="AB1569" s="90"/>
      <c r="AC1569" s="90"/>
      <c r="AD1569" s="90"/>
      <c r="AE1569" s="90"/>
      <c r="AF1569" s="90"/>
      <c r="AG1569" s="90"/>
      <c r="AH1569" s="90"/>
      <c r="AI1569" s="90"/>
      <c r="AJ1569" s="92"/>
      <c r="AK1569" s="92"/>
      <c r="AL1569" s="92"/>
      <c r="AM1569" s="92"/>
      <c r="AN1569" s="92"/>
      <c r="AO1569" s="92"/>
      <c r="AP1569" s="92"/>
      <c r="AQ1569" s="92"/>
      <c r="AR1569" s="92"/>
    </row>
    <row r="1570" spans="1:44" x14ac:dyDescent="0.2">
      <c r="A1570" s="90"/>
      <c r="B1570" s="90"/>
      <c r="C1570" s="91"/>
      <c r="D1570" s="90"/>
      <c r="E1570" s="90"/>
      <c r="F1570" s="90"/>
      <c r="G1570" s="90"/>
      <c r="H1570" s="90"/>
      <c r="I1570" s="90"/>
      <c r="J1570" s="90"/>
      <c r="K1570" s="90"/>
      <c r="L1570" s="90"/>
      <c r="M1570" s="90"/>
      <c r="N1570" s="90"/>
      <c r="O1570" s="90"/>
      <c r="P1570" s="90"/>
      <c r="Q1570" s="90"/>
      <c r="R1570" s="90"/>
      <c r="S1570" s="90"/>
      <c r="T1570" s="90"/>
      <c r="U1570" s="90"/>
      <c r="V1570" s="90"/>
      <c r="W1570" s="90"/>
      <c r="X1570" s="90"/>
      <c r="Y1570" s="90"/>
      <c r="Z1570" s="90"/>
      <c r="AA1570" s="90"/>
      <c r="AB1570" s="90"/>
      <c r="AC1570" s="90"/>
      <c r="AD1570" s="90"/>
      <c r="AE1570" s="90"/>
      <c r="AF1570" s="90"/>
      <c r="AG1570" s="90"/>
      <c r="AH1570" s="90"/>
      <c r="AI1570" s="90"/>
      <c r="AJ1570" s="92"/>
      <c r="AK1570" s="92"/>
      <c r="AL1570" s="92"/>
      <c r="AM1570" s="92"/>
      <c r="AN1570" s="92"/>
      <c r="AO1570" s="92"/>
      <c r="AP1570" s="92"/>
      <c r="AQ1570" s="92"/>
      <c r="AR1570" s="92"/>
    </row>
    <row r="1571" spans="1:44" x14ac:dyDescent="0.2">
      <c r="A1571" s="90"/>
      <c r="B1571" s="90"/>
      <c r="C1571" s="91"/>
      <c r="D1571" s="90"/>
      <c r="E1571" s="90"/>
      <c r="F1571" s="90"/>
      <c r="G1571" s="90"/>
      <c r="H1571" s="90"/>
      <c r="I1571" s="90"/>
      <c r="J1571" s="90"/>
      <c r="K1571" s="90"/>
      <c r="L1571" s="90"/>
      <c r="M1571" s="90"/>
      <c r="N1571" s="90"/>
      <c r="O1571" s="90"/>
      <c r="P1571" s="90"/>
      <c r="Q1571" s="90"/>
      <c r="R1571" s="90"/>
      <c r="S1571" s="90"/>
      <c r="T1571" s="90"/>
      <c r="U1571" s="90"/>
      <c r="V1571" s="90"/>
      <c r="W1571" s="90"/>
      <c r="X1571" s="90"/>
      <c r="Y1571" s="90"/>
      <c r="Z1571" s="90"/>
      <c r="AA1571" s="90"/>
      <c r="AB1571" s="90"/>
      <c r="AC1571" s="90"/>
      <c r="AD1571" s="90"/>
      <c r="AE1571" s="90"/>
      <c r="AF1571" s="90"/>
      <c r="AG1571" s="90"/>
      <c r="AH1571" s="90"/>
      <c r="AI1571" s="90"/>
      <c r="AJ1571" s="92"/>
      <c r="AK1571" s="92"/>
      <c r="AL1571" s="92"/>
      <c r="AM1571" s="92"/>
      <c r="AN1571" s="92"/>
      <c r="AO1571" s="92"/>
      <c r="AP1571" s="92"/>
      <c r="AQ1571" s="92"/>
      <c r="AR1571" s="92"/>
    </row>
    <row r="1572" spans="1:44" x14ac:dyDescent="0.2">
      <c r="A1572" s="90"/>
      <c r="B1572" s="90"/>
      <c r="C1572" s="91"/>
      <c r="D1572" s="90"/>
      <c r="E1572" s="90"/>
      <c r="F1572" s="90"/>
      <c r="G1572" s="90"/>
      <c r="H1572" s="90"/>
      <c r="I1572" s="90"/>
      <c r="J1572" s="90"/>
      <c r="K1572" s="90"/>
      <c r="L1572" s="90"/>
      <c r="M1572" s="90"/>
      <c r="N1572" s="90"/>
      <c r="O1572" s="90"/>
      <c r="P1572" s="90"/>
      <c r="Q1572" s="90"/>
      <c r="R1572" s="90"/>
      <c r="S1572" s="90"/>
      <c r="T1572" s="90"/>
      <c r="U1572" s="90"/>
      <c r="V1572" s="90"/>
      <c r="W1572" s="90"/>
      <c r="X1572" s="90"/>
      <c r="Y1572" s="90"/>
      <c r="Z1572" s="90"/>
      <c r="AA1572" s="90"/>
      <c r="AB1572" s="90"/>
      <c r="AC1572" s="90"/>
      <c r="AD1572" s="90"/>
      <c r="AE1572" s="90"/>
      <c r="AF1572" s="90"/>
      <c r="AG1572" s="90"/>
      <c r="AH1572" s="90"/>
      <c r="AI1572" s="90"/>
      <c r="AJ1572" s="92"/>
      <c r="AK1572" s="92"/>
      <c r="AL1572" s="92"/>
      <c r="AM1572" s="92"/>
      <c r="AN1572" s="92"/>
      <c r="AO1572" s="92"/>
      <c r="AP1572" s="92"/>
      <c r="AQ1572" s="92"/>
      <c r="AR1572" s="92"/>
    </row>
    <row r="1573" spans="1:44" x14ac:dyDescent="0.2">
      <c r="A1573" s="90"/>
      <c r="B1573" s="90"/>
      <c r="C1573" s="91"/>
      <c r="D1573" s="90"/>
      <c r="E1573" s="90"/>
      <c r="F1573" s="90"/>
      <c r="G1573" s="90"/>
      <c r="H1573" s="90"/>
      <c r="I1573" s="90"/>
      <c r="J1573" s="90"/>
      <c r="K1573" s="90"/>
      <c r="L1573" s="90"/>
      <c r="M1573" s="90"/>
      <c r="N1573" s="90"/>
      <c r="O1573" s="90"/>
      <c r="P1573" s="90"/>
      <c r="Q1573" s="90"/>
      <c r="R1573" s="90"/>
      <c r="S1573" s="90"/>
      <c r="T1573" s="90"/>
      <c r="U1573" s="90"/>
      <c r="V1573" s="90"/>
      <c r="W1573" s="90"/>
      <c r="X1573" s="90"/>
      <c r="Y1573" s="90"/>
      <c r="Z1573" s="90"/>
      <c r="AA1573" s="90"/>
      <c r="AB1573" s="90"/>
      <c r="AC1573" s="90"/>
      <c r="AD1573" s="90"/>
      <c r="AE1573" s="90"/>
      <c r="AF1573" s="90"/>
      <c r="AG1573" s="90"/>
      <c r="AH1573" s="90"/>
      <c r="AI1573" s="90"/>
      <c r="AJ1573" s="92"/>
      <c r="AK1573" s="92"/>
      <c r="AL1573" s="92"/>
      <c r="AM1573" s="92"/>
      <c r="AN1573" s="92"/>
      <c r="AO1573" s="92"/>
      <c r="AP1573" s="92"/>
      <c r="AQ1573" s="92"/>
      <c r="AR1573" s="92"/>
    </row>
    <row r="1574" spans="1:44" x14ac:dyDescent="0.2">
      <c r="A1574" s="90"/>
      <c r="B1574" s="90"/>
      <c r="C1574" s="91"/>
      <c r="D1574" s="90"/>
      <c r="E1574" s="90"/>
      <c r="F1574" s="90"/>
      <c r="G1574" s="90"/>
      <c r="H1574" s="90"/>
      <c r="I1574" s="90"/>
      <c r="J1574" s="90"/>
      <c r="K1574" s="90"/>
      <c r="L1574" s="90"/>
      <c r="M1574" s="90"/>
      <c r="N1574" s="90"/>
      <c r="O1574" s="90"/>
      <c r="P1574" s="90"/>
      <c r="Q1574" s="90"/>
      <c r="R1574" s="90"/>
      <c r="S1574" s="90"/>
      <c r="T1574" s="90"/>
      <c r="U1574" s="90"/>
      <c r="V1574" s="90"/>
      <c r="W1574" s="90"/>
      <c r="X1574" s="90"/>
      <c r="Y1574" s="90"/>
      <c r="Z1574" s="90"/>
      <c r="AA1574" s="90"/>
      <c r="AB1574" s="90"/>
      <c r="AC1574" s="90"/>
      <c r="AD1574" s="90"/>
      <c r="AE1574" s="90"/>
      <c r="AF1574" s="90"/>
      <c r="AG1574" s="90"/>
      <c r="AH1574" s="90"/>
      <c r="AI1574" s="90"/>
      <c r="AJ1574" s="92"/>
      <c r="AK1574" s="92"/>
      <c r="AL1574" s="92"/>
      <c r="AM1574" s="92"/>
      <c r="AN1574" s="92"/>
      <c r="AO1574" s="92"/>
      <c r="AP1574" s="92"/>
      <c r="AQ1574" s="92"/>
      <c r="AR1574" s="92"/>
    </row>
    <row r="1575" spans="1:44" x14ac:dyDescent="0.2">
      <c r="A1575" s="90"/>
      <c r="B1575" s="90"/>
      <c r="C1575" s="91"/>
      <c r="D1575" s="90"/>
      <c r="E1575" s="90"/>
      <c r="F1575" s="90"/>
      <c r="G1575" s="90"/>
      <c r="H1575" s="90"/>
      <c r="I1575" s="90"/>
      <c r="J1575" s="90"/>
      <c r="K1575" s="90"/>
      <c r="L1575" s="90"/>
      <c r="M1575" s="90"/>
      <c r="N1575" s="90"/>
      <c r="O1575" s="90"/>
      <c r="P1575" s="90"/>
      <c r="Q1575" s="90"/>
      <c r="R1575" s="90"/>
      <c r="S1575" s="90"/>
      <c r="T1575" s="90"/>
      <c r="U1575" s="90"/>
      <c r="V1575" s="90"/>
      <c r="W1575" s="90"/>
      <c r="X1575" s="90"/>
      <c r="Y1575" s="90"/>
      <c r="Z1575" s="90"/>
      <c r="AA1575" s="90"/>
      <c r="AB1575" s="90"/>
      <c r="AC1575" s="90"/>
      <c r="AD1575" s="90"/>
      <c r="AE1575" s="90"/>
      <c r="AF1575" s="90"/>
      <c r="AG1575" s="90"/>
      <c r="AH1575" s="90"/>
      <c r="AI1575" s="90"/>
      <c r="AJ1575" s="92"/>
      <c r="AK1575" s="92"/>
      <c r="AL1575" s="92"/>
      <c r="AM1575" s="92"/>
      <c r="AN1575" s="92"/>
      <c r="AO1575" s="92"/>
      <c r="AP1575" s="92"/>
      <c r="AQ1575" s="92"/>
      <c r="AR1575" s="92"/>
    </row>
    <row r="1576" spans="1:44" x14ac:dyDescent="0.2">
      <c r="A1576" s="90"/>
      <c r="B1576" s="90"/>
      <c r="C1576" s="91"/>
      <c r="D1576" s="90"/>
      <c r="E1576" s="90"/>
      <c r="F1576" s="90"/>
      <c r="G1576" s="90"/>
      <c r="H1576" s="90"/>
      <c r="I1576" s="90"/>
      <c r="J1576" s="90"/>
      <c r="K1576" s="90"/>
      <c r="L1576" s="90"/>
      <c r="M1576" s="90"/>
      <c r="N1576" s="90"/>
      <c r="O1576" s="90"/>
      <c r="P1576" s="90"/>
      <c r="Q1576" s="90"/>
      <c r="R1576" s="90"/>
      <c r="S1576" s="90"/>
      <c r="T1576" s="90"/>
      <c r="U1576" s="90"/>
      <c r="V1576" s="90"/>
      <c r="W1576" s="90"/>
      <c r="X1576" s="90"/>
      <c r="Y1576" s="90"/>
      <c r="Z1576" s="90"/>
      <c r="AA1576" s="90"/>
      <c r="AB1576" s="90"/>
      <c r="AC1576" s="90"/>
      <c r="AD1576" s="90"/>
      <c r="AE1576" s="90"/>
      <c r="AF1576" s="90"/>
      <c r="AG1576" s="90"/>
      <c r="AH1576" s="90"/>
      <c r="AI1576" s="90"/>
      <c r="AJ1576" s="92"/>
      <c r="AK1576" s="92"/>
      <c r="AL1576" s="92"/>
      <c r="AM1576" s="92"/>
      <c r="AN1576" s="92"/>
      <c r="AO1576" s="92"/>
      <c r="AP1576" s="92"/>
      <c r="AQ1576" s="92"/>
      <c r="AR1576" s="92"/>
    </row>
    <row r="1577" spans="1:44" x14ac:dyDescent="0.2">
      <c r="A1577" s="90"/>
      <c r="B1577" s="90"/>
      <c r="C1577" s="91"/>
      <c r="D1577" s="90"/>
      <c r="E1577" s="90"/>
      <c r="F1577" s="90"/>
      <c r="G1577" s="90"/>
      <c r="H1577" s="90"/>
      <c r="I1577" s="90"/>
      <c r="J1577" s="90"/>
      <c r="K1577" s="90"/>
      <c r="L1577" s="90"/>
      <c r="M1577" s="90"/>
      <c r="N1577" s="90"/>
      <c r="O1577" s="90"/>
      <c r="P1577" s="90"/>
      <c r="Q1577" s="90"/>
      <c r="R1577" s="90"/>
      <c r="S1577" s="90"/>
      <c r="T1577" s="90"/>
      <c r="U1577" s="90"/>
      <c r="V1577" s="90"/>
      <c r="W1577" s="90"/>
      <c r="X1577" s="90"/>
      <c r="Y1577" s="90"/>
      <c r="Z1577" s="90"/>
      <c r="AA1577" s="90"/>
      <c r="AB1577" s="90"/>
      <c r="AC1577" s="90"/>
      <c r="AD1577" s="90"/>
      <c r="AE1577" s="90"/>
      <c r="AF1577" s="90"/>
      <c r="AG1577" s="90"/>
      <c r="AH1577" s="90"/>
      <c r="AI1577" s="90"/>
      <c r="AJ1577" s="92"/>
      <c r="AK1577" s="92"/>
      <c r="AL1577" s="92"/>
      <c r="AM1577" s="92"/>
      <c r="AN1577" s="92"/>
      <c r="AO1577" s="92"/>
      <c r="AP1577" s="92"/>
      <c r="AQ1577" s="92"/>
      <c r="AR1577" s="92"/>
    </row>
    <row r="1578" spans="1:44" x14ac:dyDescent="0.2">
      <c r="A1578" s="90"/>
      <c r="B1578" s="90"/>
      <c r="C1578" s="91"/>
      <c r="D1578" s="90"/>
      <c r="E1578" s="90"/>
      <c r="F1578" s="90"/>
      <c r="G1578" s="90"/>
      <c r="H1578" s="90"/>
      <c r="I1578" s="90"/>
      <c r="J1578" s="90"/>
      <c r="K1578" s="90"/>
      <c r="L1578" s="90"/>
      <c r="M1578" s="90"/>
      <c r="N1578" s="90"/>
      <c r="O1578" s="90"/>
      <c r="P1578" s="90"/>
      <c r="Q1578" s="90"/>
      <c r="R1578" s="90"/>
      <c r="S1578" s="90"/>
      <c r="T1578" s="90"/>
      <c r="U1578" s="90"/>
      <c r="V1578" s="90"/>
      <c r="W1578" s="90"/>
      <c r="X1578" s="90"/>
      <c r="Y1578" s="90"/>
      <c r="Z1578" s="90"/>
      <c r="AA1578" s="90"/>
      <c r="AB1578" s="90"/>
      <c r="AC1578" s="90"/>
      <c r="AD1578" s="90"/>
      <c r="AE1578" s="90"/>
      <c r="AF1578" s="90"/>
      <c r="AG1578" s="90"/>
      <c r="AH1578" s="90"/>
      <c r="AI1578" s="90"/>
      <c r="AJ1578" s="92"/>
      <c r="AK1578" s="92"/>
      <c r="AL1578" s="92"/>
      <c r="AM1578" s="92"/>
      <c r="AN1578" s="92"/>
      <c r="AO1578" s="92"/>
      <c r="AP1578" s="92"/>
      <c r="AQ1578" s="92"/>
      <c r="AR1578" s="92"/>
    </row>
    <row r="1579" spans="1:44" x14ac:dyDescent="0.2">
      <c r="A1579" s="90"/>
      <c r="B1579" s="90"/>
      <c r="C1579" s="91"/>
      <c r="D1579" s="90"/>
      <c r="E1579" s="90"/>
      <c r="F1579" s="90"/>
      <c r="G1579" s="90"/>
      <c r="H1579" s="90"/>
      <c r="I1579" s="90"/>
      <c r="J1579" s="90"/>
      <c r="K1579" s="90"/>
      <c r="L1579" s="90"/>
      <c r="M1579" s="90"/>
      <c r="N1579" s="90"/>
      <c r="O1579" s="90"/>
      <c r="P1579" s="90"/>
      <c r="Q1579" s="90"/>
      <c r="R1579" s="90"/>
      <c r="S1579" s="90"/>
      <c r="T1579" s="90"/>
      <c r="U1579" s="90"/>
      <c r="V1579" s="90"/>
      <c r="W1579" s="90"/>
      <c r="X1579" s="90"/>
      <c r="Y1579" s="90"/>
      <c r="Z1579" s="90"/>
      <c r="AA1579" s="90"/>
      <c r="AB1579" s="90"/>
      <c r="AC1579" s="90"/>
      <c r="AD1579" s="90"/>
      <c r="AE1579" s="90"/>
      <c r="AF1579" s="90"/>
      <c r="AG1579" s="90"/>
      <c r="AH1579" s="90"/>
      <c r="AI1579" s="90"/>
      <c r="AJ1579" s="92"/>
      <c r="AK1579" s="92"/>
      <c r="AL1579" s="92"/>
      <c r="AM1579" s="92"/>
      <c r="AN1579" s="92"/>
      <c r="AO1579" s="92"/>
      <c r="AP1579" s="92"/>
      <c r="AQ1579" s="92"/>
      <c r="AR1579" s="92"/>
    </row>
    <row r="1580" spans="1:44" x14ac:dyDescent="0.2">
      <c r="A1580" s="90"/>
      <c r="B1580" s="90"/>
      <c r="C1580" s="91"/>
      <c r="D1580" s="90"/>
      <c r="E1580" s="90"/>
      <c r="F1580" s="90"/>
      <c r="G1580" s="90"/>
      <c r="H1580" s="90"/>
      <c r="I1580" s="90"/>
      <c r="J1580" s="90"/>
      <c r="K1580" s="90"/>
      <c r="L1580" s="90"/>
      <c r="M1580" s="90"/>
      <c r="N1580" s="90"/>
      <c r="O1580" s="90"/>
      <c r="P1580" s="90"/>
      <c r="Q1580" s="90"/>
      <c r="R1580" s="90"/>
      <c r="S1580" s="90"/>
      <c r="T1580" s="90"/>
      <c r="U1580" s="90"/>
      <c r="V1580" s="90"/>
      <c r="W1580" s="90"/>
      <c r="X1580" s="90"/>
      <c r="Y1580" s="90"/>
      <c r="Z1580" s="90"/>
      <c r="AA1580" s="90"/>
      <c r="AB1580" s="90"/>
      <c r="AC1580" s="90"/>
      <c r="AD1580" s="90"/>
      <c r="AE1580" s="90"/>
      <c r="AF1580" s="90"/>
      <c r="AG1580" s="90"/>
      <c r="AH1580" s="90"/>
      <c r="AI1580" s="90"/>
      <c r="AJ1580" s="92"/>
      <c r="AK1580" s="92"/>
      <c r="AL1580" s="92"/>
      <c r="AM1580" s="92"/>
      <c r="AN1580" s="92"/>
      <c r="AO1580" s="92"/>
      <c r="AP1580" s="92"/>
      <c r="AQ1580" s="92"/>
      <c r="AR1580" s="92"/>
    </row>
    <row r="1581" spans="1:44" x14ac:dyDescent="0.2">
      <c r="A1581" s="90"/>
      <c r="B1581" s="90"/>
      <c r="C1581" s="91"/>
      <c r="D1581" s="90"/>
      <c r="E1581" s="90"/>
      <c r="F1581" s="90"/>
      <c r="G1581" s="90"/>
      <c r="H1581" s="90"/>
      <c r="I1581" s="90"/>
      <c r="J1581" s="90"/>
      <c r="K1581" s="90"/>
      <c r="L1581" s="90"/>
      <c r="M1581" s="90"/>
      <c r="N1581" s="90"/>
      <c r="O1581" s="90"/>
      <c r="P1581" s="90"/>
      <c r="Q1581" s="90"/>
      <c r="R1581" s="90"/>
      <c r="S1581" s="90"/>
      <c r="T1581" s="90"/>
      <c r="U1581" s="90"/>
      <c r="V1581" s="90"/>
      <c r="W1581" s="90"/>
      <c r="X1581" s="90"/>
      <c r="Y1581" s="90"/>
      <c r="Z1581" s="90"/>
      <c r="AA1581" s="90"/>
      <c r="AB1581" s="90"/>
      <c r="AC1581" s="90"/>
      <c r="AD1581" s="90"/>
      <c r="AE1581" s="90"/>
      <c r="AF1581" s="90"/>
      <c r="AG1581" s="90"/>
      <c r="AH1581" s="90"/>
      <c r="AI1581" s="90"/>
      <c r="AJ1581" s="92"/>
      <c r="AK1581" s="92"/>
      <c r="AL1581" s="92"/>
      <c r="AM1581" s="92"/>
      <c r="AN1581" s="92"/>
      <c r="AO1581" s="92"/>
      <c r="AP1581" s="92"/>
      <c r="AQ1581" s="92"/>
      <c r="AR1581" s="92"/>
    </row>
    <row r="1582" spans="1:44" x14ac:dyDescent="0.2">
      <c r="A1582" s="90"/>
      <c r="B1582" s="90"/>
      <c r="C1582" s="91"/>
      <c r="D1582" s="90"/>
      <c r="E1582" s="90"/>
      <c r="F1582" s="90"/>
      <c r="G1582" s="90"/>
      <c r="H1582" s="90"/>
      <c r="I1582" s="90"/>
      <c r="J1582" s="90"/>
      <c r="K1582" s="90"/>
      <c r="L1582" s="90"/>
      <c r="M1582" s="90"/>
      <c r="N1582" s="90"/>
      <c r="O1582" s="90"/>
      <c r="P1582" s="90"/>
      <c r="Q1582" s="90"/>
      <c r="R1582" s="90"/>
      <c r="S1582" s="90"/>
      <c r="T1582" s="90"/>
      <c r="U1582" s="90"/>
      <c r="V1582" s="90"/>
      <c r="W1582" s="90"/>
      <c r="X1582" s="90"/>
      <c r="Y1582" s="90"/>
      <c r="Z1582" s="90"/>
      <c r="AA1582" s="90"/>
      <c r="AB1582" s="90"/>
      <c r="AC1582" s="90"/>
      <c r="AD1582" s="90"/>
      <c r="AE1582" s="90"/>
      <c r="AF1582" s="90"/>
      <c r="AG1582" s="90"/>
      <c r="AH1582" s="90"/>
      <c r="AI1582" s="90"/>
      <c r="AJ1582" s="92"/>
      <c r="AK1582" s="92"/>
      <c r="AL1582" s="92"/>
      <c r="AM1582" s="92"/>
      <c r="AN1582" s="92"/>
      <c r="AO1582" s="92"/>
      <c r="AP1582" s="92"/>
      <c r="AQ1582" s="92"/>
      <c r="AR1582" s="92"/>
    </row>
    <row r="1583" spans="1:44" x14ac:dyDescent="0.2">
      <c r="A1583" s="90"/>
      <c r="B1583" s="90"/>
      <c r="C1583" s="91"/>
      <c r="D1583" s="90"/>
      <c r="E1583" s="90"/>
      <c r="F1583" s="90"/>
      <c r="G1583" s="90"/>
      <c r="H1583" s="90"/>
      <c r="I1583" s="90"/>
      <c r="J1583" s="90"/>
      <c r="K1583" s="90"/>
      <c r="L1583" s="90"/>
      <c r="M1583" s="90"/>
      <c r="N1583" s="90"/>
      <c r="O1583" s="90"/>
      <c r="P1583" s="90"/>
      <c r="Q1583" s="90"/>
      <c r="R1583" s="90"/>
      <c r="S1583" s="90"/>
      <c r="T1583" s="90"/>
      <c r="U1583" s="90"/>
      <c r="V1583" s="90"/>
      <c r="W1583" s="90"/>
      <c r="X1583" s="90"/>
      <c r="Y1583" s="90"/>
      <c r="Z1583" s="90"/>
      <c r="AA1583" s="90"/>
      <c r="AB1583" s="90"/>
      <c r="AC1583" s="90"/>
      <c r="AD1583" s="90"/>
      <c r="AE1583" s="90"/>
      <c r="AF1583" s="90"/>
      <c r="AG1583" s="90"/>
      <c r="AH1583" s="90"/>
      <c r="AI1583" s="90"/>
      <c r="AJ1583" s="92"/>
      <c r="AK1583" s="92"/>
      <c r="AL1583" s="92"/>
      <c r="AM1583" s="92"/>
      <c r="AN1583" s="92"/>
      <c r="AO1583" s="92"/>
      <c r="AP1583" s="92"/>
      <c r="AQ1583" s="92"/>
      <c r="AR1583" s="92"/>
    </row>
    <row r="1584" spans="1:44" x14ac:dyDescent="0.2">
      <c r="A1584" s="90"/>
      <c r="B1584" s="90"/>
      <c r="C1584" s="91"/>
      <c r="D1584" s="90"/>
      <c r="E1584" s="90"/>
      <c r="F1584" s="90"/>
      <c r="G1584" s="90"/>
      <c r="H1584" s="90"/>
      <c r="I1584" s="90"/>
      <c r="J1584" s="90"/>
      <c r="K1584" s="90"/>
      <c r="L1584" s="90"/>
      <c r="M1584" s="90"/>
      <c r="N1584" s="90"/>
      <c r="O1584" s="90"/>
      <c r="P1584" s="90"/>
      <c r="Q1584" s="90"/>
      <c r="R1584" s="90"/>
      <c r="S1584" s="90"/>
      <c r="T1584" s="90"/>
      <c r="U1584" s="90"/>
      <c r="V1584" s="90"/>
      <c r="W1584" s="90"/>
      <c r="X1584" s="90"/>
      <c r="Y1584" s="90"/>
      <c r="Z1584" s="90"/>
      <c r="AA1584" s="90"/>
      <c r="AB1584" s="90"/>
      <c r="AC1584" s="90"/>
      <c r="AD1584" s="90"/>
      <c r="AE1584" s="90"/>
      <c r="AF1584" s="90"/>
      <c r="AG1584" s="90"/>
      <c r="AH1584" s="90"/>
      <c r="AI1584" s="90"/>
      <c r="AJ1584" s="92"/>
      <c r="AK1584" s="92"/>
      <c r="AL1584" s="92"/>
      <c r="AM1584" s="92"/>
      <c r="AN1584" s="92"/>
      <c r="AO1584" s="92"/>
      <c r="AP1584" s="92"/>
      <c r="AQ1584" s="92"/>
      <c r="AR1584" s="92"/>
    </row>
    <row r="1585" spans="1:44" x14ac:dyDescent="0.2">
      <c r="A1585" s="90"/>
      <c r="B1585" s="90"/>
      <c r="C1585" s="91"/>
      <c r="D1585" s="90"/>
      <c r="E1585" s="90"/>
      <c r="F1585" s="90"/>
      <c r="G1585" s="90"/>
      <c r="H1585" s="90"/>
      <c r="I1585" s="90"/>
      <c r="J1585" s="90"/>
      <c r="K1585" s="90"/>
      <c r="L1585" s="90"/>
      <c r="M1585" s="90"/>
      <c r="N1585" s="90"/>
      <c r="O1585" s="90"/>
      <c r="P1585" s="90"/>
      <c r="Q1585" s="90"/>
      <c r="R1585" s="90"/>
      <c r="S1585" s="90"/>
      <c r="T1585" s="90"/>
      <c r="U1585" s="90"/>
      <c r="V1585" s="90"/>
      <c r="W1585" s="90"/>
      <c r="X1585" s="90"/>
      <c r="Y1585" s="90"/>
      <c r="Z1585" s="90"/>
      <c r="AA1585" s="90"/>
      <c r="AB1585" s="90"/>
      <c r="AC1585" s="90"/>
      <c r="AD1585" s="90"/>
      <c r="AE1585" s="90"/>
      <c r="AF1585" s="90"/>
      <c r="AG1585" s="90"/>
      <c r="AH1585" s="90"/>
      <c r="AI1585" s="90"/>
      <c r="AJ1585" s="92"/>
      <c r="AK1585" s="92"/>
      <c r="AL1585" s="92"/>
      <c r="AM1585" s="92"/>
      <c r="AN1585" s="92"/>
      <c r="AO1585" s="92"/>
      <c r="AP1585" s="92"/>
      <c r="AQ1585" s="92"/>
      <c r="AR1585" s="92"/>
    </row>
    <row r="1586" spans="1:44" x14ac:dyDescent="0.2">
      <c r="A1586" s="90"/>
      <c r="B1586" s="90"/>
      <c r="C1586" s="91"/>
      <c r="D1586" s="90"/>
      <c r="E1586" s="90"/>
      <c r="F1586" s="90"/>
      <c r="G1586" s="90"/>
      <c r="H1586" s="90"/>
      <c r="I1586" s="90"/>
      <c r="J1586" s="90"/>
      <c r="K1586" s="90"/>
      <c r="L1586" s="90"/>
      <c r="M1586" s="90"/>
      <c r="N1586" s="90"/>
      <c r="O1586" s="90"/>
      <c r="P1586" s="90"/>
      <c r="Q1586" s="90"/>
      <c r="R1586" s="90"/>
      <c r="S1586" s="90"/>
      <c r="T1586" s="90"/>
      <c r="U1586" s="90"/>
      <c r="V1586" s="90"/>
      <c r="W1586" s="90"/>
      <c r="X1586" s="90"/>
      <c r="Y1586" s="90"/>
      <c r="Z1586" s="90"/>
      <c r="AA1586" s="90"/>
      <c r="AB1586" s="90"/>
      <c r="AC1586" s="90"/>
      <c r="AD1586" s="90"/>
      <c r="AE1586" s="90"/>
      <c r="AF1586" s="90"/>
      <c r="AG1586" s="90"/>
      <c r="AH1586" s="90"/>
      <c r="AI1586" s="90"/>
      <c r="AJ1586" s="92"/>
      <c r="AK1586" s="92"/>
      <c r="AL1586" s="92"/>
      <c r="AM1586" s="92"/>
      <c r="AN1586" s="92"/>
      <c r="AO1586" s="92"/>
      <c r="AP1586" s="92"/>
      <c r="AQ1586" s="92"/>
      <c r="AR1586" s="92"/>
    </row>
    <row r="1587" spans="1:44" x14ac:dyDescent="0.2">
      <c r="A1587" s="90"/>
      <c r="B1587" s="90"/>
      <c r="C1587" s="91"/>
      <c r="D1587" s="90"/>
      <c r="E1587" s="90"/>
      <c r="F1587" s="90"/>
      <c r="G1587" s="90"/>
      <c r="H1587" s="90"/>
      <c r="I1587" s="90"/>
      <c r="J1587" s="90"/>
      <c r="K1587" s="90"/>
      <c r="L1587" s="90"/>
      <c r="M1587" s="90"/>
      <c r="N1587" s="90"/>
      <c r="O1587" s="90"/>
      <c r="P1587" s="90"/>
      <c r="Q1587" s="90"/>
      <c r="R1587" s="90"/>
      <c r="S1587" s="90"/>
      <c r="T1587" s="90"/>
      <c r="U1587" s="90"/>
      <c r="V1587" s="90"/>
      <c r="W1587" s="90"/>
      <c r="X1587" s="90"/>
      <c r="Y1587" s="90"/>
      <c r="Z1587" s="90"/>
      <c r="AA1587" s="90"/>
      <c r="AB1587" s="90"/>
      <c r="AC1587" s="90"/>
      <c r="AD1587" s="90"/>
      <c r="AE1587" s="90"/>
      <c r="AF1587" s="90"/>
      <c r="AG1587" s="90"/>
      <c r="AH1587" s="90"/>
      <c r="AI1587" s="90"/>
      <c r="AJ1587" s="92"/>
      <c r="AK1587" s="92"/>
      <c r="AL1587" s="92"/>
      <c r="AM1587" s="92"/>
      <c r="AN1587" s="92"/>
      <c r="AO1587" s="92"/>
      <c r="AP1587" s="92"/>
      <c r="AQ1587" s="92"/>
      <c r="AR1587" s="92"/>
    </row>
    <row r="1588" spans="1:44" x14ac:dyDescent="0.2">
      <c r="A1588" s="90"/>
      <c r="B1588" s="90"/>
      <c r="C1588" s="91"/>
      <c r="D1588" s="90"/>
      <c r="E1588" s="90"/>
      <c r="F1588" s="90"/>
      <c r="G1588" s="90"/>
      <c r="H1588" s="90"/>
      <c r="I1588" s="90"/>
      <c r="J1588" s="90"/>
      <c r="K1588" s="90"/>
      <c r="L1588" s="90"/>
      <c r="M1588" s="90"/>
      <c r="N1588" s="90"/>
      <c r="O1588" s="90"/>
      <c r="P1588" s="90"/>
      <c r="Q1588" s="90"/>
      <c r="R1588" s="90"/>
      <c r="S1588" s="90"/>
      <c r="T1588" s="90"/>
      <c r="U1588" s="90"/>
      <c r="V1588" s="90"/>
      <c r="W1588" s="90"/>
      <c r="X1588" s="90"/>
      <c r="Y1588" s="90"/>
      <c r="Z1588" s="90"/>
      <c r="AA1588" s="90"/>
      <c r="AB1588" s="90"/>
      <c r="AC1588" s="90"/>
      <c r="AD1588" s="90"/>
      <c r="AE1588" s="90"/>
      <c r="AF1588" s="90"/>
      <c r="AG1588" s="90"/>
      <c r="AH1588" s="90"/>
      <c r="AI1588" s="90"/>
      <c r="AJ1588" s="92"/>
      <c r="AK1588" s="92"/>
      <c r="AL1588" s="92"/>
      <c r="AM1588" s="92"/>
      <c r="AN1588" s="92"/>
      <c r="AO1588" s="92"/>
      <c r="AP1588" s="92"/>
      <c r="AQ1588" s="92"/>
      <c r="AR1588" s="92"/>
    </row>
    <row r="1589" spans="1:44" x14ac:dyDescent="0.2">
      <c r="A1589" s="90"/>
      <c r="B1589" s="90"/>
      <c r="C1589" s="91"/>
      <c r="D1589" s="90"/>
      <c r="E1589" s="90"/>
      <c r="F1589" s="90"/>
      <c r="G1589" s="90"/>
      <c r="H1589" s="90"/>
      <c r="I1589" s="90"/>
      <c r="J1589" s="90"/>
      <c r="K1589" s="90"/>
      <c r="L1589" s="90"/>
      <c r="M1589" s="90"/>
      <c r="N1589" s="90"/>
      <c r="O1589" s="90"/>
      <c r="P1589" s="90"/>
      <c r="Q1589" s="90"/>
      <c r="R1589" s="90"/>
      <c r="S1589" s="90"/>
      <c r="T1589" s="90"/>
      <c r="U1589" s="90"/>
      <c r="V1589" s="90"/>
      <c r="W1589" s="90"/>
      <c r="X1589" s="90"/>
      <c r="Y1589" s="90"/>
      <c r="Z1589" s="90"/>
      <c r="AA1589" s="90"/>
      <c r="AB1589" s="90"/>
      <c r="AC1589" s="90"/>
      <c r="AD1589" s="90"/>
      <c r="AE1589" s="90"/>
      <c r="AF1589" s="90"/>
      <c r="AG1589" s="90"/>
      <c r="AH1589" s="90"/>
      <c r="AI1589" s="90"/>
      <c r="AJ1589" s="92"/>
      <c r="AK1589" s="92"/>
      <c r="AL1589" s="92"/>
      <c r="AM1589" s="92"/>
      <c r="AN1589" s="92"/>
      <c r="AO1589" s="92"/>
      <c r="AP1589" s="92"/>
      <c r="AQ1589" s="92"/>
      <c r="AR1589" s="92"/>
    </row>
    <row r="1590" spans="1:44" x14ac:dyDescent="0.2">
      <c r="A1590" s="90"/>
      <c r="B1590" s="90"/>
      <c r="C1590" s="91"/>
      <c r="D1590" s="90"/>
      <c r="E1590" s="90"/>
      <c r="F1590" s="90"/>
      <c r="G1590" s="90"/>
      <c r="H1590" s="90"/>
      <c r="I1590" s="90"/>
      <c r="J1590" s="90"/>
      <c r="K1590" s="90"/>
      <c r="L1590" s="90"/>
      <c r="M1590" s="90"/>
      <c r="N1590" s="90"/>
      <c r="O1590" s="90"/>
      <c r="P1590" s="90"/>
      <c r="Q1590" s="90"/>
      <c r="R1590" s="90"/>
      <c r="S1590" s="90"/>
      <c r="T1590" s="90"/>
      <c r="U1590" s="90"/>
      <c r="V1590" s="90"/>
      <c r="W1590" s="90"/>
      <c r="X1590" s="90"/>
      <c r="Y1590" s="90"/>
      <c r="Z1590" s="90"/>
      <c r="AA1590" s="90"/>
      <c r="AB1590" s="90"/>
      <c r="AC1590" s="90"/>
      <c r="AD1590" s="90"/>
      <c r="AE1590" s="90"/>
      <c r="AF1590" s="90"/>
      <c r="AG1590" s="90"/>
      <c r="AH1590" s="90"/>
      <c r="AI1590" s="90"/>
      <c r="AJ1590" s="92"/>
      <c r="AK1590" s="92"/>
      <c r="AL1590" s="92"/>
      <c r="AM1590" s="92"/>
      <c r="AN1590" s="92"/>
      <c r="AO1590" s="92"/>
      <c r="AP1590" s="92"/>
      <c r="AQ1590" s="92"/>
      <c r="AR1590" s="92"/>
    </row>
    <row r="1591" spans="1:44" x14ac:dyDescent="0.2">
      <c r="A1591" s="90"/>
      <c r="B1591" s="90"/>
      <c r="C1591" s="91"/>
      <c r="D1591" s="90"/>
      <c r="E1591" s="90"/>
      <c r="F1591" s="90"/>
      <c r="G1591" s="90"/>
      <c r="H1591" s="90"/>
      <c r="I1591" s="90"/>
      <c r="J1591" s="90"/>
      <c r="K1591" s="90"/>
      <c r="L1591" s="90"/>
      <c r="M1591" s="90"/>
      <c r="N1591" s="90"/>
      <c r="O1591" s="90"/>
      <c r="P1591" s="90"/>
      <c r="Q1591" s="90"/>
      <c r="R1591" s="90"/>
      <c r="S1591" s="90"/>
      <c r="T1591" s="90"/>
      <c r="U1591" s="90"/>
      <c r="V1591" s="90"/>
      <c r="W1591" s="90"/>
      <c r="X1591" s="90"/>
      <c r="Y1591" s="90"/>
      <c r="Z1591" s="90"/>
      <c r="AA1591" s="90"/>
      <c r="AB1591" s="90"/>
      <c r="AC1591" s="90"/>
      <c r="AD1591" s="90"/>
      <c r="AE1591" s="90"/>
      <c r="AF1591" s="90"/>
      <c r="AG1591" s="90"/>
      <c r="AH1591" s="90"/>
      <c r="AI1591" s="90"/>
      <c r="AJ1591" s="92"/>
      <c r="AK1591" s="92"/>
      <c r="AL1591" s="92"/>
      <c r="AM1591" s="92"/>
      <c r="AN1591" s="92"/>
      <c r="AO1591" s="92"/>
      <c r="AP1591" s="92"/>
      <c r="AQ1591" s="92"/>
      <c r="AR1591" s="92"/>
    </row>
    <row r="1592" spans="1:44" x14ac:dyDescent="0.2">
      <c r="A1592" s="90"/>
      <c r="B1592" s="90"/>
      <c r="C1592" s="91"/>
      <c r="D1592" s="90"/>
      <c r="E1592" s="90"/>
      <c r="F1592" s="90"/>
      <c r="G1592" s="90"/>
      <c r="H1592" s="90"/>
      <c r="I1592" s="90"/>
      <c r="J1592" s="90"/>
      <c r="K1592" s="90"/>
      <c r="L1592" s="90"/>
      <c r="M1592" s="90"/>
      <c r="N1592" s="90"/>
      <c r="O1592" s="90"/>
      <c r="P1592" s="90"/>
      <c r="Q1592" s="90"/>
      <c r="R1592" s="90"/>
      <c r="S1592" s="90"/>
      <c r="T1592" s="90"/>
      <c r="U1592" s="90"/>
      <c r="V1592" s="90"/>
      <c r="W1592" s="90"/>
      <c r="X1592" s="90"/>
      <c r="Y1592" s="90"/>
      <c r="Z1592" s="90"/>
      <c r="AA1592" s="90"/>
      <c r="AB1592" s="90"/>
      <c r="AC1592" s="90"/>
      <c r="AD1592" s="90"/>
      <c r="AE1592" s="90"/>
      <c r="AF1592" s="90"/>
      <c r="AG1592" s="90"/>
      <c r="AH1592" s="90"/>
      <c r="AI1592" s="90"/>
      <c r="AJ1592" s="92"/>
      <c r="AK1592" s="92"/>
      <c r="AL1592" s="92"/>
      <c r="AM1592" s="92"/>
      <c r="AN1592" s="92"/>
      <c r="AO1592" s="92"/>
      <c r="AP1592" s="92"/>
      <c r="AQ1592" s="92"/>
      <c r="AR1592" s="92"/>
    </row>
    <row r="1593" spans="1:44" x14ac:dyDescent="0.2">
      <c r="A1593" s="90"/>
      <c r="B1593" s="90"/>
      <c r="C1593" s="91"/>
      <c r="D1593" s="90"/>
      <c r="E1593" s="90"/>
      <c r="F1593" s="90"/>
      <c r="G1593" s="90"/>
      <c r="H1593" s="90"/>
      <c r="I1593" s="90"/>
      <c r="J1593" s="90"/>
      <c r="K1593" s="90"/>
      <c r="L1593" s="90"/>
      <c r="M1593" s="90"/>
      <c r="N1593" s="90"/>
      <c r="O1593" s="90"/>
      <c r="P1593" s="90"/>
      <c r="Q1593" s="90"/>
      <c r="R1593" s="90"/>
      <c r="S1593" s="90"/>
      <c r="T1593" s="90"/>
      <c r="U1593" s="90"/>
      <c r="V1593" s="90"/>
      <c r="W1593" s="90"/>
      <c r="X1593" s="90"/>
      <c r="Y1593" s="90"/>
      <c r="Z1593" s="90"/>
      <c r="AA1593" s="90"/>
      <c r="AB1593" s="90"/>
      <c r="AC1593" s="90"/>
      <c r="AD1593" s="90"/>
      <c r="AE1593" s="90"/>
      <c r="AF1593" s="90"/>
      <c r="AG1593" s="90"/>
      <c r="AH1593" s="90"/>
      <c r="AI1593" s="90"/>
      <c r="AJ1593" s="92"/>
      <c r="AK1593" s="92"/>
      <c r="AL1593" s="92"/>
      <c r="AM1593" s="92"/>
      <c r="AN1593" s="92"/>
      <c r="AO1593" s="92"/>
      <c r="AP1593" s="92"/>
      <c r="AQ1593" s="92"/>
      <c r="AR1593" s="92"/>
    </row>
    <row r="1594" spans="1:44" x14ac:dyDescent="0.2">
      <c r="A1594" s="90"/>
      <c r="B1594" s="90"/>
      <c r="C1594" s="91"/>
      <c r="D1594" s="90"/>
      <c r="E1594" s="90"/>
      <c r="F1594" s="90"/>
      <c r="G1594" s="90"/>
      <c r="H1594" s="90"/>
      <c r="I1594" s="90"/>
      <c r="J1594" s="90"/>
      <c r="K1594" s="90"/>
      <c r="L1594" s="90"/>
      <c r="M1594" s="90"/>
      <c r="N1594" s="90"/>
      <c r="O1594" s="90"/>
      <c r="P1594" s="90"/>
      <c r="Q1594" s="90"/>
      <c r="R1594" s="90"/>
      <c r="S1594" s="90"/>
      <c r="T1594" s="90"/>
      <c r="U1594" s="90"/>
      <c r="V1594" s="90"/>
      <c r="W1594" s="90"/>
      <c r="X1594" s="90"/>
      <c r="Y1594" s="90"/>
      <c r="Z1594" s="90"/>
      <c r="AA1594" s="90"/>
      <c r="AB1594" s="90"/>
      <c r="AC1594" s="90"/>
      <c r="AD1594" s="90"/>
      <c r="AE1594" s="90"/>
      <c r="AF1594" s="90"/>
      <c r="AG1594" s="90"/>
      <c r="AH1594" s="90"/>
      <c r="AI1594" s="90"/>
      <c r="AJ1594" s="92"/>
      <c r="AK1594" s="92"/>
      <c r="AL1594" s="92"/>
      <c r="AM1594" s="92"/>
      <c r="AN1594" s="92"/>
      <c r="AO1594" s="92"/>
      <c r="AP1594" s="92"/>
      <c r="AQ1594" s="92"/>
      <c r="AR1594" s="92"/>
    </row>
    <row r="1595" spans="1:44" x14ac:dyDescent="0.2">
      <c r="A1595" s="90"/>
      <c r="B1595" s="90"/>
      <c r="C1595" s="91"/>
      <c r="D1595" s="90"/>
      <c r="E1595" s="90"/>
      <c r="F1595" s="90"/>
      <c r="G1595" s="90"/>
      <c r="H1595" s="90"/>
      <c r="I1595" s="90"/>
      <c r="J1595" s="90"/>
      <c r="K1595" s="90"/>
      <c r="L1595" s="90"/>
      <c r="M1595" s="90"/>
      <c r="N1595" s="90"/>
      <c r="O1595" s="90"/>
      <c r="P1595" s="90"/>
      <c r="Q1595" s="90"/>
      <c r="R1595" s="90"/>
      <c r="S1595" s="90"/>
      <c r="T1595" s="90"/>
      <c r="U1595" s="90"/>
      <c r="V1595" s="90"/>
      <c r="W1595" s="90"/>
      <c r="X1595" s="90"/>
      <c r="Y1595" s="90"/>
      <c r="Z1595" s="90"/>
      <c r="AA1595" s="90"/>
      <c r="AB1595" s="90"/>
      <c r="AC1595" s="90"/>
      <c r="AD1595" s="90"/>
      <c r="AE1595" s="90"/>
      <c r="AF1595" s="90"/>
      <c r="AG1595" s="90"/>
      <c r="AH1595" s="90"/>
      <c r="AI1595" s="90"/>
      <c r="AJ1595" s="92"/>
      <c r="AK1595" s="92"/>
      <c r="AL1595" s="92"/>
      <c r="AM1595" s="92"/>
      <c r="AN1595" s="92"/>
      <c r="AO1595" s="92"/>
      <c r="AP1595" s="92"/>
      <c r="AQ1595" s="92"/>
      <c r="AR1595" s="92"/>
    </row>
    <row r="1596" spans="1:44" x14ac:dyDescent="0.2">
      <c r="A1596" s="90"/>
      <c r="B1596" s="90"/>
      <c r="C1596" s="91"/>
      <c r="D1596" s="90"/>
      <c r="E1596" s="90"/>
      <c r="F1596" s="90"/>
      <c r="G1596" s="90"/>
      <c r="H1596" s="90"/>
      <c r="I1596" s="90"/>
      <c r="J1596" s="90"/>
      <c r="K1596" s="90"/>
      <c r="L1596" s="90"/>
      <c r="M1596" s="90"/>
      <c r="N1596" s="90"/>
      <c r="O1596" s="90"/>
      <c r="P1596" s="90"/>
      <c r="Q1596" s="90"/>
      <c r="R1596" s="90"/>
      <c r="S1596" s="90"/>
      <c r="T1596" s="90"/>
      <c r="U1596" s="90"/>
      <c r="V1596" s="90"/>
      <c r="W1596" s="90"/>
      <c r="X1596" s="90"/>
      <c r="Y1596" s="90"/>
      <c r="Z1596" s="90"/>
      <c r="AA1596" s="90"/>
      <c r="AB1596" s="90"/>
      <c r="AC1596" s="90"/>
      <c r="AD1596" s="90"/>
      <c r="AE1596" s="90"/>
      <c r="AF1596" s="90"/>
      <c r="AG1596" s="90"/>
      <c r="AH1596" s="90"/>
      <c r="AI1596" s="90"/>
      <c r="AJ1596" s="92"/>
      <c r="AK1596" s="92"/>
      <c r="AL1596" s="92"/>
      <c r="AM1596" s="92"/>
      <c r="AN1596" s="92"/>
      <c r="AO1596" s="92"/>
      <c r="AP1596" s="92"/>
      <c r="AQ1596" s="92"/>
      <c r="AR1596" s="92"/>
    </row>
    <row r="1597" spans="1:44" x14ac:dyDescent="0.2">
      <c r="A1597" s="90"/>
      <c r="B1597" s="90"/>
      <c r="C1597" s="91"/>
      <c r="D1597" s="90"/>
      <c r="E1597" s="90"/>
      <c r="F1597" s="90"/>
      <c r="G1597" s="90"/>
      <c r="H1597" s="90"/>
      <c r="I1597" s="90"/>
      <c r="J1597" s="90"/>
      <c r="K1597" s="90"/>
      <c r="L1597" s="90"/>
      <c r="M1597" s="90"/>
      <c r="N1597" s="90"/>
      <c r="O1597" s="90"/>
      <c r="P1597" s="90"/>
      <c r="Q1597" s="90"/>
      <c r="R1597" s="90"/>
      <c r="S1597" s="90"/>
      <c r="T1597" s="90"/>
      <c r="U1597" s="90"/>
      <c r="V1597" s="90"/>
      <c r="W1597" s="90"/>
      <c r="X1597" s="90"/>
      <c r="Y1597" s="90"/>
      <c r="Z1597" s="90"/>
      <c r="AA1597" s="90"/>
      <c r="AB1597" s="90"/>
      <c r="AC1597" s="90"/>
      <c r="AD1597" s="90"/>
      <c r="AE1597" s="90"/>
      <c r="AF1597" s="90"/>
      <c r="AG1597" s="90"/>
      <c r="AH1597" s="90"/>
      <c r="AI1597" s="90"/>
      <c r="AJ1597" s="92"/>
      <c r="AK1597" s="92"/>
      <c r="AL1597" s="92"/>
      <c r="AM1597" s="92"/>
      <c r="AN1597" s="92"/>
      <c r="AO1597" s="92"/>
      <c r="AP1597" s="92"/>
      <c r="AQ1597" s="92"/>
      <c r="AR1597" s="92"/>
    </row>
    <row r="1598" spans="1:44" x14ac:dyDescent="0.2">
      <c r="A1598" s="90"/>
      <c r="B1598" s="90"/>
      <c r="C1598" s="91"/>
      <c r="D1598" s="90"/>
      <c r="E1598" s="90"/>
      <c r="F1598" s="90"/>
      <c r="G1598" s="90"/>
      <c r="H1598" s="90"/>
      <c r="I1598" s="90"/>
      <c r="J1598" s="90"/>
      <c r="K1598" s="90"/>
      <c r="L1598" s="90"/>
      <c r="M1598" s="90"/>
      <c r="N1598" s="90"/>
      <c r="O1598" s="90"/>
      <c r="P1598" s="90"/>
      <c r="Q1598" s="90"/>
      <c r="R1598" s="90"/>
      <c r="S1598" s="90"/>
      <c r="T1598" s="90"/>
      <c r="U1598" s="90"/>
      <c r="V1598" s="90"/>
      <c r="W1598" s="90"/>
      <c r="X1598" s="90"/>
      <c r="Y1598" s="90"/>
      <c r="Z1598" s="90"/>
      <c r="AA1598" s="90"/>
      <c r="AB1598" s="90"/>
      <c r="AC1598" s="90"/>
      <c r="AD1598" s="90"/>
      <c r="AE1598" s="90"/>
      <c r="AF1598" s="90"/>
      <c r="AG1598" s="90"/>
      <c r="AH1598" s="90"/>
      <c r="AI1598" s="90"/>
      <c r="AJ1598" s="92"/>
      <c r="AK1598" s="92"/>
      <c r="AL1598" s="92"/>
      <c r="AM1598" s="92"/>
      <c r="AN1598" s="92"/>
      <c r="AO1598" s="92"/>
      <c r="AP1598" s="92"/>
      <c r="AQ1598" s="92"/>
      <c r="AR1598" s="92"/>
    </row>
    <row r="1599" spans="1:44" x14ac:dyDescent="0.2">
      <c r="A1599" s="90"/>
      <c r="B1599" s="90"/>
      <c r="C1599" s="91"/>
      <c r="D1599" s="90"/>
      <c r="E1599" s="90"/>
      <c r="F1599" s="90"/>
      <c r="G1599" s="90"/>
      <c r="H1599" s="90"/>
      <c r="I1599" s="90"/>
      <c r="J1599" s="90"/>
      <c r="K1599" s="90"/>
      <c r="L1599" s="90"/>
      <c r="M1599" s="90"/>
      <c r="N1599" s="90"/>
      <c r="O1599" s="90"/>
      <c r="P1599" s="90"/>
      <c r="Q1599" s="90"/>
      <c r="R1599" s="90"/>
      <c r="S1599" s="90"/>
      <c r="T1599" s="90"/>
      <c r="U1599" s="90"/>
      <c r="V1599" s="90"/>
      <c r="W1599" s="90"/>
      <c r="X1599" s="90"/>
      <c r="Y1599" s="90"/>
      <c r="Z1599" s="90"/>
      <c r="AA1599" s="90"/>
      <c r="AB1599" s="90"/>
      <c r="AC1599" s="90"/>
      <c r="AD1599" s="90"/>
      <c r="AE1599" s="90"/>
      <c r="AF1599" s="90"/>
      <c r="AG1599" s="90"/>
      <c r="AH1599" s="90"/>
      <c r="AI1599" s="90"/>
      <c r="AJ1599" s="92"/>
      <c r="AK1599" s="92"/>
      <c r="AL1599" s="92"/>
      <c r="AM1599" s="92"/>
      <c r="AN1599" s="92"/>
      <c r="AO1599" s="92"/>
      <c r="AP1599" s="92"/>
      <c r="AQ1599" s="92"/>
      <c r="AR1599" s="92"/>
    </row>
    <row r="1600" spans="1:44" x14ac:dyDescent="0.2">
      <c r="A1600" s="90"/>
      <c r="B1600" s="90"/>
      <c r="C1600" s="91"/>
      <c r="D1600" s="90"/>
      <c r="E1600" s="90"/>
      <c r="F1600" s="90"/>
      <c r="G1600" s="90"/>
      <c r="H1600" s="90"/>
      <c r="I1600" s="90"/>
      <c r="J1600" s="90"/>
      <c r="K1600" s="90"/>
      <c r="L1600" s="90"/>
      <c r="M1600" s="90"/>
      <c r="N1600" s="90"/>
      <c r="O1600" s="90"/>
      <c r="P1600" s="90"/>
      <c r="Q1600" s="90"/>
      <c r="R1600" s="90"/>
      <c r="S1600" s="90"/>
      <c r="T1600" s="90"/>
      <c r="U1600" s="90"/>
      <c r="V1600" s="90"/>
      <c r="W1600" s="90"/>
      <c r="X1600" s="90"/>
      <c r="Y1600" s="90"/>
      <c r="Z1600" s="90"/>
      <c r="AA1600" s="90"/>
      <c r="AB1600" s="90"/>
      <c r="AC1600" s="90"/>
      <c r="AD1600" s="90"/>
      <c r="AE1600" s="90"/>
      <c r="AF1600" s="90"/>
      <c r="AG1600" s="90"/>
      <c r="AH1600" s="90"/>
      <c r="AI1600" s="90"/>
      <c r="AJ1600" s="92"/>
      <c r="AK1600" s="92"/>
      <c r="AL1600" s="92"/>
      <c r="AM1600" s="92"/>
      <c r="AN1600" s="92"/>
      <c r="AO1600" s="92"/>
      <c r="AP1600" s="92"/>
      <c r="AQ1600" s="92"/>
      <c r="AR1600" s="92"/>
    </row>
    <row r="1601" spans="1:44" x14ac:dyDescent="0.2">
      <c r="A1601" s="90"/>
      <c r="B1601" s="90"/>
      <c r="C1601" s="91"/>
      <c r="D1601" s="90"/>
      <c r="E1601" s="90"/>
      <c r="F1601" s="90"/>
      <c r="G1601" s="90"/>
      <c r="H1601" s="90"/>
      <c r="I1601" s="90"/>
      <c r="J1601" s="90"/>
      <c r="K1601" s="90"/>
      <c r="L1601" s="90"/>
      <c r="M1601" s="90"/>
      <c r="N1601" s="90"/>
      <c r="O1601" s="90"/>
      <c r="P1601" s="90"/>
      <c r="Q1601" s="90"/>
      <c r="R1601" s="90"/>
      <c r="S1601" s="90"/>
      <c r="T1601" s="90"/>
      <c r="U1601" s="90"/>
      <c r="V1601" s="90"/>
      <c r="W1601" s="90"/>
      <c r="X1601" s="90"/>
      <c r="Y1601" s="90"/>
      <c r="Z1601" s="90"/>
      <c r="AA1601" s="90"/>
      <c r="AB1601" s="90"/>
      <c r="AC1601" s="90"/>
      <c r="AD1601" s="90"/>
      <c r="AE1601" s="90"/>
      <c r="AF1601" s="90"/>
      <c r="AG1601" s="90"/>
      <c r="AH1601" s="90"/>
      <c r="AI1601" s="90"/>
      <c r="AJ1601" s="92"/>
      <c r="AK1601" s="92"/>
      <c r="AL1601" s="92"/>
      <c r="AM1601" s="92"/>
      <c r="AN1601" s="92"/>
      <c r="AO1601" s="92"/>
      <c r="AP1601" s="92"/>
      <c r="AQ1601" s="92"/>
      <c r="AR1601" s="92"/>
    </row>
    <row r="1602" spans="1:44" x14ac:dyDescent="0.2">
      <c r="A1602" s="90"/>
      <c r="B1602" s="90"/>
      <c r="C1602" s="91"/>
      <c r="D1602" s="90"/>
      <c r="E1602" s="90"/>
      <c r="F1602" s="90"/>
      <c r="G1602" s="90"/>
      <c r="H1602" s="90"/>
      <c r="I1602" s="90"/>
      <c r="J1602" s="90"/>
      <c r="K1602" s="90"/>
      <c r="L1602" s="90"/>
      <c r="M1602" s="90"/>
      <c r="N1602" s="90"/>
      <c r="O1602" s="90"/>
      <c r="P1602" s="90"/>
      <c r="Q1602" s="90"/>
      <c r="R1602" s="90"/>
      <c r="S1602" s="90"/>
      <c r="T1602" s="90"/>
      <c r="U1602" s="90"/>
      <c r="V1602" s="90"/>
      <c r="W1602" s="90"/>
      <c r="X1602" s="90"/>
      <c r="Y1602" s="90"/>
      <c r="Z1602" s="90"/>
      <c r="AA1602" s="90"/>
      <c r="AB1602" s="90"/>
      <c r="AC1602" s="90"/>
      <c r="AD1602" s="90"/>
      <c r="AE1602" s="90"/>
      <c r="AF1602" s="90"/>
      <c r="AG1602" s="90"/>
      <c r="AH1602" s="90"/>
      <c r="AI1602" s="90"/>
      <c r="AJ1602" s="92"/>
      <c r="AK1602" s="92"/>
      <c r="AL1602" s="92"/>
      <c r="AM1602" s="92"/>
      <c r="AN1602" s="92"/>
      <c r="AO1602" s="92"/>
      <c r="AP1602" s="92"/>
      <c r="AQ1602" s="92"/>
      <c r="AR1602" s="92"/>
    </row>
    <row r="1603" spans="1:44" x14ac:dyDescent="0.2">
      <c r="A1603" s="90"/>
      <c r="B1603" s="90"/>
      <c r="C1603" s="91"/>
      <c r="D1603" s="90"/>
      <c r="E1603" s="90"/>
      <c r="F1603" s="90"/>
      <c r="G1603" s="90"/>
      <c r="H1603" s="90"/>
      <c r="I1603" s="90"/>
      <c r="J1603" s="90"/>
      <c r="K1603" s="90"/>
      <c r="L1603" s="90"/>
      <c r="M1603" s="90"/>
      <c r="N1603" s="90"/>
      <c r="O1603" s="90"/>
      <c r="P1603" s="90"/>
      <c r="Q1603" s="90"/>
      <c r="R1603" s="90"/>
      <c r="S1603" s="90"/>
      <c r="T1603" s="90"/>
      <c r="U1603" s="90"/>
      <c r="V1603" s="90"/>
      <c r="W1603" s="90"/>
      <c r="X1603" s="90"/>
      <c r="Y1603" s="90"/>
      <c r="Z1603" s="90"/>
      <c r="AA1603" s="90"/>
      <c r="AB1603" s="90"/>
      <c r="AC1603" s="90"/>
      <c r="AD1603" s="90"/>
      <c r="AE1603" s="90"/>
      <c r="AF1603" s="90"/>
      <c r="AG1603" s="90"/>
      <c r="AH1603" s="90"/>
      <c r="AI1603" s="90"/>
      <c r="AJ1603" s="92"/>
      <c r="AK1603" s="92"/>
      <c r="AL1603" s="92"/>
      <c r="AM1603" s="92"/>
      <c r="AN1603" s="92"/>
      <c r="AO1603" s="92"/>
      <c r="AP1603" s="92"/>
      <c r="AQ1603" s="92"/>
      <c r="AR1603" s="92"/>
    </row>
    <row r="1604" spans="1:44" x14ac:dyDescent="0.2">
      <c r="A1604" s="90"/>
      <c r="B1604" s="90"/>
      <c r="C1604" s="91"/>
      <c r="D1604" s="90"/>
      <c r="E1604" s="90"/>
      <c r="F1604" s="90"/>
      <c r="G1604" s="90"/>
      <c r="H1604" s="90"/>
      <c r="I1604" s="90"/>
      <c r="J1604" s="90"/>
      <c r="K1604" s="90"/>
      <c r="L1604" s="90"/>
      <c r="M1604" s="90"/>
      <c r="N1604" s="90"/>
      <c r="O1604" s="90"/>
      <c r="P1604" s="90"/>
      <c r="Q1604" s="90"/>
      <c r="R1604" s="90"/>
      <c r="S1604" s="90"/>
      <c r="T1604" s="90"/>
      <c r="U1604" s="90"/>
      <c r="V1604" s="90"/>
      <c r="W1604" s="90"/>
      <c r="X1604" s="90"/>
      <c r="Y1604" s="90"/>
      <c r="Z1604" s="90"/>
      <c r="AA1604" s="90"/>
      <c r="AB1604" s="90"/>
      <c r="AC1604" s="90"/>
      <c r="AD1604" s="90"/>
      <c r="AE1604" s="90"/>
      <c r="AF1604" s="90"/>
      <c r="AG1604" s="90"/>
      <c r="AH1604" s="90"/>
      <c r="AI1604" s="90"/>
      <c r="AJ1604" s="92"/>
      <c r="AK1604" s="92"/>
      <c r="AL1604" s="92"/>
      <c r="AM1604" s="92"/>
      <c r="AN1604" s="92"/>
      <c r="AO1604" s="92"/>
      <c r="AP1604" s="92"/>
      <c r="AQ1604" s="92"/>
      <c r="AR1604" s="92"/>
    </row>
    <row r="1605" spans="1:44" x14ac:dyDescent="0.2">
      <c r="A1605" s="90"/>
      <c r="B1605" s="90"/>
      <c r="C1605" s="91"/>
      <c r="D1605" s="90"/>
      <c r="E1605" s="90"/>
      <c r="F1605" s="90"/>
      <c r="G1605" s="90"/>
      <c r="H1605" s="90"/>
      <c r="I1605" s="90"/>
      <c r="J1605" s="90"/>
      <c r="K1605" s="90"/>
      <c r="L1605" s="90"/>
      <c r="M1605" s="90"/>
      <c r="N1605" s="90"/>
      <c r="O1605" s="90"/>
      <c r="P1605" s="90"/>
      <c r="Q1605" s="90"/>
      <c r="R1605" s="90"/>
      <c r="S1605" s="90"/>
      <c r="T1605" s="90"/>
      <c r="U1605" s="90"/>
      <c r="V1605" s="90"/>
      <c r="W1605" s="90"/>
      <c r="X1605" s="90"/>
      <c r="Y1605" s="90"/>
      <c r="Z1605" s="90"/>
      <c r="AA1605" s="90"/>
      <c r="AB1605" s="90"/>
      <c r="AC1605" s="90"/>
      <c r="AD1605" s="90"/>
      <c r="AE1605" s="90"/>
      <c r="AF1605" s="90"/>
      <c r="AG1605" s="90"/>
      <c r="AH1605" s="90"/>
      <c r="AI1605" s="90"/>
      <c r="AJ1605" s="92"/>
      <c r="AK1605" s="92"/>
      <c r="AL1605" s="92"/>
      <c r="AM1605" s="92"/>
      <c r="AN1605" s="92"/>
      <c r="AO1605" s="92"/>
      <c r="AP1605" s="92"/>
      <c r="AQ1605" s="92"/>
      <c r="AR1605" s="92"/>
    </row>
    <row r="1606" spans="1:44" x14ac:dyDescent="0.2">
      <c r="A1606" s="90"/>
      <c r="B1606" s="90"/>
      <c r="C1606" s="91"/>
      <c r="D1606" s="90"/>
      <c r="E1606" s="90"/>
      <c r="F1606" s="90"/>
      <c r="G1606" s="90"/>
      <c r="H1606" s="90"/>
      <c r="I1606" s="90"/>
      <c r="J1606" s="90"/>
      <c r="K1606" s="90"/>
      <c r="L1606" s="90"/>
      <c r="M1606" s="90"/>
      <c r="N1606" s="90"/>
      <c r="O1606" s="90"/>
      <c r="P1606" s="90"/>
      <c r="Q1606" s="90"/>
      <c r="R1606" s="90"/>
      <c r="S1606" s="90"/>
      <c r="T1606" s="90"/>
      <c r="U1606" s="90"/>
      <c r="V1606" s="90"/>
      <c r="W1606" s="90"/>
      <c r="X1606" s="90"/>
      <c r="Y1606" s="90"/>
      <c r="Z1606" s="90"/>
      <c r="AA1606" s="90"/>
      <c r="AB1606" s="90"/>
      <c r="AC1606" s="90"/>
      <c r="AD1606" s="90"/>
      <c r="AE1606" s="90"/>
      <c r="AF1606" s="90"/>
      <c r="AG1606" s="90"/>
      <c r="AH1606" s="90"/>
      <c r="AI1606" s="90"/>
      <c r="AJ1606" s="92"/>
      <c r="AK1606" s="92"/>
      <c r="AL1606" s="92"/>
      <c r="AM1606" s="92"/>
      <c r="AN1606" s="92"/>
      <c r="AO1606" s="92"/>
      <c r="AP1606" s="92"/>
      <c r="AQ1606" s="92"/>
      <c r="AR1606" s="92"/>
    </row>
    <row r="1607" spans="1:44" x14ac:dyDescent="0.2">
      <c r="A1607" s="90"/>
      <c r="B1607" s="90"/>
      <c r="C1607" s="91"/>
      <c r="D1607" s="90"/>
      <c r="E1607" s="90"/>
      <c r="F1607" s="90"/>
      <c r="G1607" s="90"/>
      <c r="H1607" s="90"/>
      <c r="I1607" s="90"/>
      <c r="J1607" s="90"/>
      <c r="K1607" s="90"/>
      <c r="L1607" s="90"/>
      <c r="M1607" s="90"/>
      <c r="N1607" s="90"/>
      <c r="O1607" s="90"/>
      <c r="P1607" s="90"/>
      <c r="Q1607" s="90"/>
      <c r="R1607" s="90"/>
      <c r="S1607" s="90"/>
      <c r="T1607" s="90"/>
      <c r="U1607" s="90"/>
      <c r="V1607" s="90"/>
      <c r="W1607" s="90"/>
      <c r="X1607" s="90"/>
      <c r="Y1607" s="90"/>
      <c r="Z1607" s="90"/>
      <c r="AA1607" s="90"/>
      <c r="AB1607" s="90"/>
      <c r="AC1607" s="90"/>
      <c r="AD1607" s="90"/>
      <c r="AE1607" s="90"/>
      <c r="AF1607" s="90"/>
      <c r="AG1607" s="90"/>
      <c r="AH1607" s="90"/>
      <c r="AI1607" s="90"/>
      <c r="AJ1607" s="92"/>
      <c r="AK1607" s="92"/>
      <c r="AL1607" s="92"/>
      <c r="AM1607" s="92"/>
      <c r="AN1607" s="92"/>
      <c r="AO1607" s="92"/>
      <c r="AP1607" s="92"/>
      <c r="AQ1607" s="92"/>
      <c r="AR1607" s="92"/>
    </row>
    <row r="1608" spans="1:44" x14ac:dyDescent="0.2">
      <c r="A1608" s="90"/>
      <c r="B1608" s="90"/>
      <c r="C1608" s="91"/>
      <c r="D1608" s="90"/>
      <c r="E1608" s="90"/>
      <c r="F1608" s="90"/>
      <c r="G1608" s="90"/>
      <c r="H1608" s="90"/>
      <c r="I1608" s="90"/>
      <c r="J1608" s="90"/>
      <c r="K1608" s="90"/>
      <c r="L1608" s="90"/>
      <c r="M1608" s="90"/>
      <c r="N1608" s="90"/>
      <c r="O1608" s="90"/>
      <c r="P1608" s="90"/>
      <c r="Q1608" s="90"/>
      <c r="R1608" s="90"/>
      <c r="S1608" s="90"/>
      <c r="T1608" s="90"/>
      <c r="U1608" s="90"/>
      <c r="V1608" s="90"/>
      <c r="W1608" s="90"/>
      <c r="X1608" s="90"/>
      <c r="Y1608" s="90"/>
      <c r="Z1608" s="90"/>
      <c r="AA1608" s="90"/>
      <c r="AB1608" s="90"/>
      <c r="AC1608" s="90"/>
      <c r="AD1608" s="90"/>
      <c r="AE1608" s="90"/>
      <c r="AF1608" s="90"/>
      <c r="AG1608" s="90"/>
      <c r="AH1608" s="90"/>
      <c r="AI1608" s="90"/>
      <c r="AJ1608" s="92"/>
      <c r="AK1608" s="92"/>
      <c r="AL1608" s="92"/>
      <c r="AM1608" s="92"/>
      <c r="AN1608" s="92"/>
      <c r="AO1608" s="92"/>
      <c r="AP1608" s="92"/>
      <c r="AQ1608" s="92"/>
      <c r="AR1608" s="92"/>
    </row>
    <row r="1609" spans="1:44" x14ac:dyDescent="0.2">
      <c r="A1609" s="90"/>
      <c r="B1609" s="90"/>
      <c r="C1609" s="91"/>
      <c r="D1609" s="90"/>
      <c r="E1609" s="90"/>
      <c r="F1609" s="90"/>
      <c r="G1609" s="90"/>
      <c r="H1609" s="90"/>
      <c r="I1609" s="90"/>
      <c r="J1609" s="90"/>
      <c r="K1609" s="90"/>
      <c r="L1609" s="90"/>
      <c r="M1609" s="90"/>
      <c r="N1609" s="90"/>
      <c r="O1609" s="90"/>
      <c r="P1609" s="90"/>
      <c r="Q1609" s="90"/>
      <c r="R1609" s="90"/>
      <c r="S1609" s="90"/>
      <c r="T1609" s="90"/>
      <c r="U1609" s="90"/>
      <c r="V1609" s="90"/>
      <c r="W1609" s="90"/>
      <c r="X1609" s="90"/>
      <c r="Y1609" s="90"/>
      <c r="Z1609" s="90"/>
      <c r="AA1609" s="90"/>
      <c r="AB1609" s="90"/>
      <c r="AC1609" s="90"/>
      <c r="AD1609" s="90"/>
      <c r="AE1609" s="90"/>
      <c r="AF1609" s="90"/>
      <c r="AG1609" s="90"/>
      <c r="AH1609" s="90"/>
      <c r="AI1609" s="90"/>
      <c r="AJ1609" s="92"/>
      <c r="AK1609" s="92"/>
      <c r="AL1609" s="92"/>
      <c r="AM1609" s="92"/>
      <c r="AN1609" s="92"/>
      <c r="AO1609" s="92"/>
      <c r="AP1609" s="92"/>
      <c r="AQ1609" s="92"/>
      <c r="AR1609" s="92"/>
    </row>
    <row r="1610" spans="1:44" x14ac:dyDescent="0.2">
      <c r="A1610" s="90"/>
      <c r="B1610" s="90"/>
      <c r="C1610" s="91"/>
      <c r="D1610" s="90"/>
      <c r="E1610" s="90"/>
      <c r="F1610" s="90"/>
      <c r="G1610" s="90"/>
      <c r="H1610" s="90"/>
      <c r="I1610" s="90"/>
      <c r="J1610" s="90"/>
      <c r="K1610" s="90"/>
      <c r="L1610" s="90"/>
      <c r="M1610" s="90"/>
      <c r="N1610" s="90"/>
      <c r="O1610" s="90"/>
      <c r="P1610" s="90"/>
      <c r="Q1610" s="90"/>
      <c r="R1610" s="90"/>
      <c r="S1610" s="90"/>
      <c r="T1610" s="90"/>
      <c r="U1610" s="90"/>
      <c r="V1610" s="90"/>
      <c r="W1610" s="90"/>
      <c r="X1610" s="90"/>
      <c r="Y1610" s="90"/>
      <c r="Z1610" s="90"/>
      <c r="AA1610" s="90"/>
      <c r="AB1610" s="90"/>
      <c r="AC1610" s="90"/>
      <c r="AD1610" s="90"/>
      <c r="AE1610" s="90"/>
      <c r="AF1610" s="90"/>
      <c r="AG1610" s="90"/>
      <c r="AH1610" s="90"/>
      <c r="AI1610" s="90"/>
      <c r="AJ1610" s="92"/>
      <c r="AK1610" s="92"/>
      <c r="AL1610" s="92"/>
      <c r="AM1610" s="92"/>
      <c r="AN1610" s="92"/>
      <c r="AO1610" s="92"/>
      <c r="AP1610" s="92"/>
      <c r="AQ1610" s="92"/>
      <c r="AR1610" s="92"/>
    </row>
    <row r="1611" spans="1:44" x14ac:dyDescent="0.2">
      <c r="A1611" s="90"/>
      <c r="B1611" s="90"/>
      <c r="C1611" s="91"/>
      <c r="D1611" s="90"/>
      <c r="E1611" s="90"/>
      <c r="F1611" s="90"/>
      <c r="G1611" s="90"/>
      <c r="H1611" s="90"/>
      <c r="I1611" s="90"/>
      <c r="J1611" s="90"/>
      <c r="K1611" s="90"/>
      <c r="L1611" s="90"/>
      <c r="M1611" s="90"/>
      <c r="N1611" s="90"/>
      <c r="O1611" s="90"/>
      <c r="P1611" s="90"/>
      <c r="Q1611" s="90"/>
      <c r="R1611" s="90"/>
      <c r="S1611" s="90"/>
      <c r="T1611" s="90"/>
      <c r="U1611" s="90"/>
      <c r="V1611" s="90"/>
      <c r="W1611" s="90"/>
      <c r="X1611" s="90"/>
      <c r="Y1611" s="90"/>
      <c r="Z1611" s="90"/>
      <c r="AA1611" s="90"/>
      <c r="AB1611" s="90"/>
      <c r="AC1611" s="90"/>
      <c r="AD1611" s="90"/>
      <c r="AE1611" s="90"/>
      <c r="AF1611" s="90"/>
      <c r="AG1611" s="90"/>
      <c r="AH1611" s="90"/>
      <c r="AI1611" s="90"/>
      <c r="AJ1611" s="92"/>
      <c r="AK1611" s="92"/>
      <c r="AL1611" s="92"/>
      <c r="AM1611" s="92"/>
      <c r="AN1611" s="92"/>
      <c r="AO1611" s="92"/>
      <c r="AP1611" s="92"/>
      <c r="AQ1611" s="92"/>
      <c r="AR1611" s="92"/>
    </row>
    <row r="1612" spans="1:44" x14ac:dyDescent="0.2">
      <c r="A1612" s="90"/>
      <c r="B1612" s="90"/>
      <c r="C1612" s="91"/>
      <c r="D1612" s="90"/>
      <c r="E1612" s="90"/>
      <c r="F1612" s="90"/>
      <c r="G1612" s="90"/>
      <c r="H1612" s="90"/>
      <c r="I1612" s="90"/>
      <c r="J1612" s="90"/>
      <c r="K1612" s="90"/>
      <c r="L1612" s="90"/>
      <c r="M1612" s="90"/>
      <c r="N1612" s="90"/>
      <c r="O1612" s="90"/>
      <c r="P1612" s="90"/>
      <c r="Q1612" s="90"/>
      <c r="R1612" s="90"/>
      <c r="S1612" s="90"/>
      <c r="T1612" s="90"/>
      <c r="U1612" s="90"/>
      <c r="V1612" s="90"/>
      <c r="W1612" s="90"/>
      <c r="X1612" s="90"/>
      <c r="Y1612" s="90"/>
      <c r="Z1612" s="90"/>
      <c r="AA1612" s="90"/>
      <c r="AB1612" s="90"/>
      <c r="AC1612" s="90"/>
      <c r="AD1612" s="90"/>
      <c r="AE1612" s="90"/>
      <c r="AF1612" s="90"/>
      <c r="AG1612" s="90"/>
      <c r="AH1612" s="90"/>
      <c r="AI1612" s="90"/>
      <c r="AJ1612" s="92"/>
      <c r="AK1612" s="92"/>
      <c r="AL1612" s="92"/>
      <c r="AM1612" s="92"/>
      <c r="AN1612" s="92"/>
      <c r="AO1612" s="92"/>
      <c r="AP1612" s="92"/>
      <c r="AQ1612" s="92"/>
      <c r="AR1612" s="92"/>
    </row>
    <row r="1613" spans="1:44" x14ac:dyDescent="0.2">
      <c r="A1613" s="90"/>
      <c r="B1613" s="90"/>
      <c r="C1613" s="91"/>
      <c r="D1613" s="90"/>
      <c r="E1613" s="90"/>
      <c r="F1613" s="90"/>
      <c r="G1613" s="90"/>
      <c r="H1613" s="90"/>
      <c r="I1613" s="90"/>
      <c r="J1613" s="90"/>
      <c r="K1613" s="90"/>
      <c r="L1613" s="90"/>
      <c r="M1613" s="90"/>
      <c r="N1613" s="90"/>
      <c r="O1613" s="90"/>
      <c r="P1613" s="90"/>
      <c r="Q1613" s="90"/>
      <c r="R1613" s="90"/>
      <c r="S1613" s="90"/>
      <c r="T1613" s="90"/>
      <c r="U1613" s="90"/>
      <c r="V1613" s="90"/>
      <c r="W1613" s="90"/>
      <c r="X1613" s="90"/>
      <c r="Y1613" s="90"/>
      <c r="Z1613" s="90"/>
      <c r="AA1613" s="90"/>
      <c r="AB1613" s="90"/>
      <c r="AC1613" s="90"/>
      <c r="AD1613" s="90"/>
      <c r="AE1613" s="90"/>
      <c r="AF1613" s="90"/>
      <c r="AG1613" s="90"/>
      <c r="AH1613" s="90"/>
      <c r="AI1613" s="90"/>
      <c r="AJ1613" s="92"/>
      <c r="AK1613" s="92"/>
      <c r="AL1613" s="92"/>
      <c r="AM1613" s="92"/>
      <c r="AN1613" s="92"/>
      <c r="AO1613" s="92"/>
      <c r="AP1613" s="92"/>
      <c r="AQ1613" s="92"/>
      <c r="AR1613" s="92"/>
    </row>
    <row r="1614" spans="1:44" x14ac:dyDescent="0.2">
      <c r="A1614" s="90"/>
      <c r="B1614" s="90"/>
      <c r="C1614" s="91"/>
      <c r="D1614" s="90"/>
      <c r="E1614" s="90"/>
      <c r="F1614" s="90"/>
      <c r="G1614" s="90"/>
      <c r="H1614" s="90"/>
      <c r="I1614" s="90"/>
      <c r="J1614" s="90"/>
      <c r="K1614" s="90"/>
      <c r="L1614" s="90"/>
      <c r="M1614" s="90"/>
      <c r="N1614" s="90"/>
      <c r="O1614" s="90"/>
      <c r="P1614" s="90"/>
      <c r="Q1614" s="90"/>
      <c r="R1614" s="90"/>
      <c r="S1614" s="90"/>
      <c r="T1614" s="90"/>
      <c r="U1614" s="90"/>
      <c r="V1614" s="90"/>
      <c r="W1614" s="90"/>
      <c r="X1614" s="90"/>
      <c r="Y1614" s="90"/>
      <c r="Z1614" s="90"/>
      <c r="AA1614" s="90"/>
      <c r="AB1614" s="90"/>
      <c r="AC1614" s="90"/>
      <c r="AD1614" s="90"/>
      <c r="AE1614" s="90"/>
      <c r="AF1614" s="90"/>
      <c r="AG1614" s="90"/>
      <c r="AH1614" s="90"/>
      <c r="AI1614" s="90"/>
      <c r="AJ1614" s="92"/>
      <c r="AK1614" s="92"/>
      <c r="AL1614" s="92"/>
      <c r="AM1614" s="92"/>
      <c r="AN1614" s="92"/>
      <c r="AO1614" s="92"/>
      <c r="AP1614" s="92"/>
      <c r="AQ1614" s="92"/>
      <c r="AR1614" s="92"/>
    </row>
    <row r="1615" spans="1:44" x14ac:dyDescent="0.2">
      <c r="A1615" s="90"/>
      <c r="B1615" s="90"/>
      <c r="C1615" s="91"/>
      <c r="D1615" s="90"/>
      <c r="E1615" s="90"/>
      <c r="F1615" s="90"/>
      <c r="G1615" s="90"/>
      <c r="H1615" s="90"/>
      <c r="I1615" s="90"/>
      <c r="J1615" s="90"/>
      <c r="K1615" s="90"/>
      <c r="L1615" s="90"/>
      <c r="M1615" s="90"/>
      <c r="N1615" s="90"/>
      <c r="O1615" s="90"/>
      <c r="P1615" s="90"/>
      <c r="Q1615" s="90"/>
      <c r="R1615" s="90"/>
      <c r="S1615" s="90"/>
      <c r="T1615" s="90"/>
      <c r="U1615" s="90"/>
      <c r="V1615" s="90"/>
      <c r="W1615" s="90"/>
      <c r="X1615" s="90"/>
      <c r="Y1615" s="90"/>
      <c r="Z1615" s="90"/>
      <c r="AA1615" s="90"/>
      <c r="AB1615" s="90"/>
      <c r="AC1615" s="90"/>
      <c r="AD1615" s="90"/>
      <c r="AE1615" s="90"/>
      <c r="AF1615" s="90"/>
      <c r="AG1615" s="90"/>
      <c r="AH1615" s="90"/>
      <c r="AI1615" s="90"/>
      <c r="AJ1615" s="92"/>
      <c r="AK1615" s="92"/>
      <c r="AL1615" s="92"/>
      <c r="AM1615" s="92"/>
      <c r="AN1615" s="92"/>
      <c r="AO1615" s="92"/>
      <c r="AP1615" s="92"/>
      <c r="AQ1615" s="92"/>
      <c r="AR1615" s="92"/>
    </row>
    <row r="1616" spans="1:44" x14ac:dyDescent="0.2">
      <c r="A1616" s="90"/>
      <c r="B1616" s="90"/>
      <c r="C1616" s="91"/>
      <c r="D1616" s="90"/>
      <c r="E1616" s="90"/>
      <c r="F1616" s="90"/>
      <c r="G1616" s="90"/>
      <c r="H1616" s="90"/>
      <c r="I1616" s="90"/>
      <c r="J1616" s="90"/>
      <c r="K1616" s="90"/>
      <c r="L1616" s="90"/>
      <c r="M1616" s="90"/>
      <c r="N1616" s="90"/>
      <c r="O1616" s="90"/>
      <c r="P1616" s="90"/>
      <c r="Q1616" s="90"/>
      <c r="R1616" s="90"/>
      <c r="S1616" s="90"/>
      <c r="T1616" s="90"/>
      <c r="U1616" s="90"/>
      <c r="V1616" s="90"/>
      <c r="W1616" s="90"/>
      <c r="X1616" s="90"/>
      <c r="Y1616" s="90"/>
      <c r="Z1616" s="90"/>
      <c r="AA1616" s="90"/>
      <c r="AB1616" s="90"/>
      <c r="AC1616" s="90"/>
      <c r="AD1616" s="90"/>
      <c r="AE1616" s="90"/>
      <c r="AF1616" s="90"/>
      <c r="AG1616" s="90"/>
      <c r="AH1616" s="90"/>
      <c r="AI1616" s="90"/>
      <c r="AJ1616" s="92"/>
      <c r="AK1616" s="92"/>
      <c r="AL1616" s="92"/>
      <c r="AM1616" s="92"/>
      <c r="AN1616" s="92"/>
      <c r="AO1616" s="92"/>
      <c r="AP1616" s="92"/>
      <c r="AQ1616" s="92"/>
      <c r="AR1616" s="92"/>
    </row>
    <row r="1617" spans="1:44" x14ac:dyDescent="0.2">
      <c r="A1617" s="90"/>
      <c r="B1617" s="90"/>
      <c r="C1617" s="91"/>
      <c r="D1617" s="90"/>
      <c r="E1617" s="90"/>
      <c r="F1617" s="90"/>
      <c r="G1617" s="90"/>
      <c r="H1617" s="90"/>
      <c r="I1617" s="90"/>
      <c r="J1617" s="90"/>
      <c r="K1617" s="90"/>
      <c r="L1617" s="90"/>
      <c r="M1617" s="90"/>
      <c r="N1617" s="90"/>
      <c r="O1617" s="90"/>
      <c r="P1617" s="90"/>
      <c r="Q1617" s="90"/>
      <c r="R1617" s="90"/>
      <c r="S1617" s="90"/>
      <c r="T1617" s="90"/>
      <c r="U1617" s="90"/>
      <c r="V1617" s="90"/>
      <c r="W1617" s="90"/>
      <c r="X1617" s="90"/>
      <c r="Y1617" s="90"/>
      <c r="Z1617" s="90"/>
      <c r="AA1617" s="90"/>
      <c r="AB1617" s="90"/>
      <c r="AC1617" s="90"/>
      <c r="AD1617" s="90"/>
      <c r="AE1617" s="90"/>
      <c r="AF1617" s="90"/>
      <c r="AG1617" s="90"/>
      <c r="AH1617" s="90"/>
      <c r="AI1617" s="90"/>
      <c r="AJ1617" s="92"/>
      <c r="AK1617" s="92"/>
      <c r="AL1617" s="92"/>
      <c r="AM1617" s="92"/>
      <c r="AN1617" s="92"/>
      <c r="AO1617" s="92"/>
      <c r="AP1617" s="92"/>
      <c r="AQ1617" s="92"/>
      <c r="AR1617" s="92"/>
    </row>
    <row r="1618" spans="1:44" x14ac:dyDescent="0.2">
      <c r="A1618" s="90"/>
      <c r="B1618" s="90"/>
      <c r="C1618" s="91"/>
      <c r="D1618" s="90"/>
      <c r="E1618" s="90"/>
      <c r="F1618" s="90"/>
      <c r="G1618" s="90"/>
      <c r="H1618" s="90"/>
      <c r="I1618" s="90"/>
      <c r="J1618" s="90"/>
      <c r="K1618" s="90"/>
      <c r="L1618" s="90"/>
      <c r="M1618" s="90"/>
      <c r="N1618" s="90"/>
      <c r="O1618" s="90"/>
      <c r="P1618" s="90"/>
      <c r="Q1618" s="90"/>
      <c r="R1618" s="90"/>
      <c r="S1618" s="90"/>
      <c r="T1618" s="90"/>
      <c r="U1618" s="90"/>
      <c r="V1618" s="90"/>
      <c r="W1618" s="90"/>
      <c r="X1618" s="90"/>
      <c r="Y1618" s="90"/>
      <c r="Z1618" s="90"/>
      <c r="AA1618" s="90"/>
      <c r="AB1618" s="90"/>
      <c r="AC1618" s="90"/>
      <c r="AD1618" s="90"/>
      <c r="AE1618" s="90"/>
      <c r="AF1618" s="90"/>
      <c r="AG1618" s="90"/>
      <c r="AH1618" s="90"/>
      <c r="AI1618" s="90"/>
      <c r="AJ1618" s="92"/>
      <c r="AK1618" s="92"/>
      <c r="AL1618" s="92"/>
      <c r="AM1618" s="92"/>
      <c r="AN1618" s="92"/>
      <c r="AO1618" s="92"/>
      <c r="AP1618" s="92"/>
      <c r="AQ1618" s="92"/>
      <c r="AR1618" s="92"/>
    </row>
    <row r="1619" spans="1:44" x14ac:dyDescent="0.2">
      <c r="A1619" s="90"/>
      <c r="B1619" s="90"/>
      <c r="C1619" s="91"/>
      <c r="D1619" s="90"/>
      <c r="E1619" s="90"/>
      <c r="F1619" s="90"/>
      <c r="G1619" s="90"/>
      <c r="H1619" s="90"/>
      <c r="I1619" s="90"/>
      <c r="J1619" s="90"/>
      <c r="K1619" s="90"/>
      <c r="L1619" s="90"/>
      <c r="M1619" s="90"/>
      <c r="N1619" s="90"/>
      <c r="O1619" s="90"/>
      <c r="P1619" s="90"/>
      <c r="Q1619" s="90"/>
      <c r="R1619" s="90"/>
      <c r="S1619" s="90"/>
      <c r="T1619" s="90"/>
      <c r="U1619" s="90"/>
      <c r="V1619" s="90"/>
      <c r="W1619" s="90"/>
      <c r="X1619" s="90"/>
      <c r="Y1619" s="90"/>
      <c r="Z1619" s="90"/>
      <c r="AA1619" s="90"/>
      <c r="AB1619" s="90"/>
      <c r="AC1619" s="90"/>
      <c r="AD1619" s="90"/>
      <c r="AE1619" s="90"/>
      <c r="AF1619" s="90"/>
      <c r="AG1619" s="90"/>
      <c r="AH1619" s="90"/>
      <c r="AI1619" s="90"/>
      <c r="AJ1619" s="92"/>
      <c r="AK1619" s="92"/>
      <c r="AL1619" s="92"/>
      <c r="AM1619" s="92"/>
      <c r="AN1619" s="92"/>
      <c r="AO1619" s="92"/>
      <c r="AP1619" s="92"/>
      <c r="AQ1619" s="92"/>
      <c r="AR1619" s="92"/>
    </row>
    <row r="1620" spans="1:44" x14ac:dyDescent="0.2">
      <c r="A1620" s="90"/>
      <c r="B1620" s="90"/>
      <c r="C1620" s="91"/>
      <c r="D1620" s="90"/>
      <c r="E1620" s="90"/>
      <c r="F1620" s="90"/>
      <c r="G1620" s="90"/>
      <c r="H1620" s="90"/>
      <c r="I1620" s="90"/>
      <c r="J1620" s="90"/>
      <c r="K1620" s="90"/>
      <c r="L1620" s="90"/>
      <c r="M1620" s="90"/>
      <c r="N1620" s="90"/>
      <c r="O1620" s="90"/>
      <c r="P1620" s="90"/>
      <c r="Q1620" s="90"/>
      <c r="R1620" s="90"/>
      <c r="S1620" s="90"/>
      <c r="T1620" s="90"/>
      <c r="U1620" s="90"/>
      <c r="V1620" s="90"/>
      <c r="W1620" s="90"/>
      <c r="X1620" s="90"/>
      <c r="Y1620" s="90"/>
      <c r="Z1620" s="90"/>
      <c r="AA1620" s="90"/>
      <c r="AB1620" s="90"/>
      <c r="AC1620" s="90"/>
      <c r="AD1620" s="90"/>
      <c r="AE1620" s="90"/>
      <c r="AF1620" s="90"/>
      <c r="AG1620" s="90"/>
      <c r="AH1620" s="90"/>
      <c r="AI1620" s="90"/>
      <c r="AJ1620" s="92"/>
      <c r="AK1620" s="92"/>
      <c r="AL1620" s="92"/>
      <c r="AM1620" s="92"/>
      <c r="AN1620" s="92"/>
      <c r="AO1620" s="92"/>
      <c r="AP1620" s="92"/>
      <c r="AQ1620" s="92"/>
      <c r="AR1620" s="92"/>
    </row>
    <row r="1621" spans="1:44" x14ac:dyDescent="0.2">
      <c r="A1621" s="90"/>
      <c r="B1621" s="90"/>
      <c r="C1621" s="91"/>
      <c r="D1621" s="90"/>
      <c r="E1621" s="90"/>
      <c r="F1621" s="90"/>
      <c r="G1621" s="90"/>
      <c r="H1621" s="90"/>
      <c r="I1621" s="90"/>
      <c r="J1621" s="90"/>
      <c r="K1621" s="90"/>
      <c r="L1621" s="90"/>
      <c r="M1621" s="90"/>
      <c r="N1621" s="90"/>
      <c r="O1621" s="90"/>
      <c r="P1621" s="90"/>
      <c r="Q1621" s="90"/>
      <c r="R1621" s="90"/>
      <c r="S1621" s="90"/>
      <c r="T1621" s="90"/>
      <c r="U1621" s="90"/>
      <c r="V1621" s="90"/>
      <c r="W1621" s="90"/>
      <c r="X1621" s="90"/>
      <c r="Y1621" s="90"/>
      <c r="Z1621" s="90"/>
      <c r="AA1621" s="90"/>
      <c r="AB1621" s="90"/>
      <c r="AC1621" s="90"/>
      <c r="AD1621" s="90"/>
      <c r="AE1621" s="90"/>
      <c r="AF1621" s="90"/>
      <c r="AG1621" s="90"/>
      <c r="AH1621" s="90"/>
      <c r="AI1621" s="90"/>
      <c r="AJ1621" s="92"/>
      <c r="AK1621" s="92"/>
      <c r="AL1621" s="92"/>
      <c r="AM1621" s="92"/>
      <c r="AN1621" s="92"/>
      <c r="AO1621" s="92"/>
      <c r="AP1621" s="92"/>
      <c r="AQ1621" s="92"/>
      <c r="AR1621" s="92"/>
    </row>
    <row r="1622" spans="1:44" x14ac:dyDescent="0.2">
      <c r="A1622" s="90"/>
      <c r="B1622" s="90"/>
      <c r="C1622" s="91"/>
      <c r="D1622" s="90"/>
      <c r="E1622" s="90"/>
      <c r="F1622" s="90"/>
      <c r="G1622" s="90"/>
      <c r="H1622" s="90"/>
      <c r="I1622" s="90"/>
      <c r="J1622" s="90"/>
      <c r="K1622" s="90"/>
      <c r="L1622" s="90"/>
      <c r="M1622" s="90"/>
      <c r="N1622" s="90"/>
      <c r="O1622" s="90"/>
      <c r="P1622" s="90"/>
      <c r="Q1622" s="90"/>
      <c r="R1622" s="90"/>
      <c r="S1622" s="90"/>
      <c r="T1622" s="90"/>
      <c r="U1622" s="90"/>
      <c r="V1622" s="90"/>
      <c r="W1622" s="90"/>
      <c r="X1622" s="90"/>
      <c r="Y1622" s="90"/>
      <c r="Z1622" s="90"/>
      <c r="AA1622" s="90"/>
      <c r="AB1622" s="90"/>
      <c r="AC1622" s="90"/>
      <c r="AD1622" s="90"/>
      <c r="AE1622" s="90"/>
      <c r="AF1622" s="90"/>
      <c r="AG1622" s="90"/>
      <c r="AH1622" s="90"/>
      <c r="AI1622" s="90"/>
      <c r="AJ1622" s="92"/>
      <c r="AK1622" s="92"/>
      <c r="AL1622" s="92"/>
      <c r="AM1622" s="92"/>
      <c r="AN1622" s="92"/>
      <c r="AO1622" s="92"/>
      <c r="AP1622" s="92"/>
      <c r="AQ1622" s="92"/>
      <c r="AR1622" s="92"/>
    </row>
    <row r="1623" spans="1:44" x14ac:dyDescent="0.2">
      <c r="A1623" s="90"/>
      <c r="B1623" s="90"/>
      <c r="C1623" s="91"/>
      <c r="D1623" s="90"/>
      <c r="E1623" s="90"/>
      <c r="F1623" s="90"/>
      <c r="G1623" s="90"/>
      <c r="H1623" s="90"/>
      <c r="I1623" s="90"/>
      <c r="J1623" s="90"/>
      <c r="K1623" s="90"/>
      <c r="L1623" s="90"/>
      <c r="M1623" s="90"/>
      <c r="N1623" s="90"/>
      <c r="O1623" s="90"/>
      <c r="P1623" s="90"/>
      <c r="Q1623" s="90"/>
      <c r="R1623" s="90"/>
      <c r="S1623" s="90"/>
      <c r="T1623" s="90"/>
      <c r="U1623" s="90"/>
      <c r="V1623" s="90"/>
      <c r="W1623" s="90"/>
      <c r="X1623" s="90"/>
      <c r="Y1623" s="90"/>
      <c r="Z1623" s="90"/>
      <c r="AA1623" s="90"/>
      <c r="AB1623" s="90"/>
      <c r="AC1623" s="90"/>
      <c r="AD1623" s="90"/>
      <c r="AE1623" s="90"/>
      <c r="AF1623" s="90"/>
      <c r="AG1623" s="90"/>
      <c r="AH1623" s="90"/>
      <c r="AI1623" s="90"/>
      <c r="AJ1623" s="92"/>
      <c r="AK1623" s="92"/>
      <c r="AL1623" s="92"/>
      <c r="AM1623" s="92"/>
      <c r="AN1623" s="92"/>
      <c r="AO1623" s="92"/>
      <c r="AP1623" s="92"/>
      <c r="AQ1623" s="92"/>
      <c r="AR1623" s="92"/>
    </row>
    <row r="1624" spans="1:44" x14ac:dyDescent="0.2">
      <c r="A1624" s="90"/>
      <c r="B1624" s="90"/>
      <c r="C1624" s="91"/>
      <c r="D1624" s="90"/>
      <c r="E1624" s="90"/>
      <c r="F1624" s="90"/>
      <c r="G1624" s="90"/>
      <c r="H1624" s="90"/>
      <c r="I1624" s="90"/>
      <c r="J1624" s="90"/>
      <c r="K1624" s="90"/>
      <c r="L1624" s="90"/>
      <c r="M1624" s="90"/>
      <c r="N1624" s="90"/>
      <c r="O1624" s="90"/>
      <c r="P1624" s="90"/>
      <c r="Q1624" s="90"/>
      <c r="R1624" s="90"/>
      <c r="S1624" s="90"/>
      <c r="T1624" s="90"/>
      <c r="U1624" s="90"/>
      <c r="V1624" s="90"/>
      <c r="W1624" s="90"/>
      <c r="X1624" s="90"/>
      <c r="Y1624" s="90"/>
      <c r="Z1624" s="90"/>
      <c r="AA1624" s="90"/>
      <c r="AB1624" s="90"/>
      <c r="AC1624" s="90"/>
      <c r="AD1624" s="90"/>
      <c r="AE1624" s="90"/>
      <c r="AF1624" s="90"/>
      <c r="AG1624" s="90"/>
      <c r="AH1624" s="90"/>
      <c r="AI1624" s="90"/>
      <c r="AJ1624" s="92"/>
      <c r="AK1624" s="92"/>
      <c r="AL1624" s="92"/>
      <c r="AM1624" s="92"/>
      <c r="AN1624" s="92"/>
      <c r="AO1624" s="92"/>
      <c r="AP1624" s="92"/>
      <c r="AQ1624" s="92"/>
      <c r="AR1624" s="92"/>
    </row>
    <row r="1625" spans="1:44" x14ac:dyDescent="0.2">
      <c r="A1625" s="90"/>
      <c r="B1625" s="90"/>
      <c r="C1625" s="91"/>
      <c r="D1625" s="90"/>
      <c r="E1625" s="90"/>
      <c r="F1625" s="90"/>
      <c r="G1625" s="90"/>
      <c r="H1625" s="90"/>
      <c r="I1625" s="90"/>
      <c r="J1625" s="90"/>
      <c r="K1625" s="90"/>
      <c r="L1625" s="90"/>
      <c r="M1625" s="90"/>
      <c r="N1625" s="90"/>
      <c r="O1625" s="90"/>
      <c r="P1625" s="90"/>
      <c r="Q1625" s="90"/>
      <c r="R1625" s="90"/>
      <c r="S1625" s="90"/>
      <c r="T1625" s="90"/>
      <c r="U1625" s="90"/>
      <c r="V1625" s="90"/>
      <c r="W1625" s="90"/>
      <c r="X1625" s="90"/>
      <c r="Y1625" s="90"/>
      <c r="Z1625" s="90"/>
      <c r="AA1625" s="90"/>
      <c r="AB1625" s="90"/>
      <c r="AC1625" s="90"/>
      <c r="AD1625" s="90"/>
      <c r="AE1625" s="90"/>
      <c r="AF1625" s="90"/>
      <c r="AG1625" s="90"/>
      <c r="AH1625" s="90"/>
      <c r="AI1625" s="90"/>
      <c r="AJ1625" s="92"/>
      <c r="AK1625" s="92"/>
      <c r="AL1625" s="92"/>
      <c r="AM1625" s="92"/>
      <c r="AN1625" s="92"/>
      <c r="AO1625" s="92"/>
      <c r="AP1625" s="92"/>
      <c r="AQ1625" s="92"/>
      <c r="AR1625" s="92"/>
    </row>
    <row r="1626" spans="1:44" x14ac:dyDescent="0.2">
      <c r="A1626" s="90"/>
      <c r="B1626" s="90"/>
      <c r="C1626" s="91"/>
      <c r="D1626" s="90"/>
      <c r="E1626" s="90"/>
      <c r="F1626" s="90"/>
      <c r="G1626" s="90"/>
      <c r="H1626" s="90"/>
      <c r="I1626" s="90"/>
      <c r="J1626" s="90"/>
      <c r="K1626" s="90"/>
      <c r="L1626" s="90"/>
      <c r="M1626" s="90"/>
      <c r="N1626" s="90"/>
      <c r="O1626" s="90"/>
      <c r="P1626" s="90"/>
      <c r="Q1626" s="90"/>
      <c r="R1626" s="90"/>
      <c r="S1626" s="90"/>
      <c r="T1626" s="90"/>
      <c r="U1626" s="90"/>
      <c r="V1626" s="90"/>
      <c r="W1626" s="90"/>
      <c r="X1626" s="90"/>
      <c r="Y1626" s="90"/>
      <c r="Z1626" s="90"/>
      <c r="AA1626" s="90"/>
      <c r="AB1626" s="90"/>
      <c r="AC1626" s="90"/>
      <c r="AD1626" s="90"/>
      <c r="AE1626" s="90"/>
      <c r="AF1626" s="90"/>
      <c r="AG1626" s="90"/>
      <c r="AH1626" s="90"/>
      <c r="AI1626" s="90"/>
      <c r="AJ1626" s="92"/>
      <c r="AK1626" s="92"/>
      <c r="AL1626" s="92"/>
      <c r="AM1626" s="92"/>
      <c r="AN1626" s="92"/>
      <c r="AO1626" s="92"/>
      <c r="AP1626" s="92"/>
      <c r="AQ1626" s="92"/>
      <c r="AR1626" s="92"/>
    </row>
    <row r="1627" spans="1:44" x14ac:dyDescent="0.2">
      <c r="A1627" s="90"/>
      <c r="B1627" s="90"/>
      <c r="C1627" s="91"/>
      <c r="D1627" s="90"/>
      <c r="E1627" s="90"/>
      <c r="F1627" s="90"/>
      <c r="G1627" s="90"/>
      <c r="H1627" s="90"/>
      <c r="I1627" s="90"/>
      <c r="J1627" s="90"/>
      <c r="K1627" s="90"/>
      <c r="L1627" s="90"/>
      <c r="M1627" s="90"/>
      <c r="N1627" s="90"/>
      <c r="O1627" s="90"/>
      <c r="P1627" s="90"/>
      <c r="Q1627" s="90"/>
      <c r="R1627" s="90"/>
      <c r="S1627" s="90"/>
      <c r="T1627" s="90"/>
      <c r="U1627" s="90"/>
      <c r="V1627" s="90"/>
      <c r="W1627" s="90"/>
      <c r="X1627" s="90"/>
      <c r="Y1627" s="90"/>
      <c r="Z1627" s="90"/>
      <c r="AA1627" s="90"/>
      <c r="AB1627" s="90"/>
      <c r="AC1627" s="90"/>
      <c r="AD1627" s="90"/>
      <c r="AE1627" s="90"/>
      <c r="AF1627" s="90"/>
      <c r="AG1627" s="90"/>
      <c r="AH1627" s="90"/>
      <c r="AI1627" s="90"/>
      <c r="AJ1627" s="92"/>
      <c r="AK1627" s="92"/>
      <c r="AL1627" s="92"/>
      <c r="AM1627" s="92"/>
      <c r="AN1627" s="92"/>
      <c r="AO1627" s="92"/>
      <c r="AP1627" s="92"/>
      <c r="AQ1627" s="92"/>
      <c r="AR1627" s="92"/>
    </row>
    <row r="1628" spans="1:44" x14ac:dyDescent="0.2">
      <c r="A1628" s="90"/>
      <c r="B1628" s="90"/>
      <c r="C1628" s="91"/>
      <c r="D1628" s="90"/>
      <c r="E1628" s="90"/>
      <c r="F1628" s="90"/>
      <c r="G1628" s="90"/>
      <c r="H1628" s="90"/>
      <c r="I1628" s="90"/>
      <c r="J1628" s="90"/>
      <c r="K1628" s="90"/>
      <c r="L1628" s="90"/>
      <c r="M1628" s="90"/>
      <c r="N1628" s="90"/>
      <c r="O1628" s="90"/>
      <c r="P1628" s="90"/>
      <c r="Q1628" s="90"/>
      <c r="R1628" s="90"/>
      <c r="S1628" s="90"/>
      <c r="T1628" s="90"/>
      <c r="U1628" s="90"/>
      <c r="V1628" s="90"/>
      <c r="W1628" s="90"/>
      <c r="X1628" s="90"/>
      <c r="Y1628" s="90"/>
      <c r="Z1628" s="90"/>
      <c r="AA1628" s="90"/>
      <c r="AB1628" s="90"/>
      <c r="AC1628" s="90"/>
      <c r="AD1628" s="90"/>
      <c r="AE1628" s="90"/>
      <c r="AF1628" s="90"/>
      <c r="AG1628" s="90"/>
      <c r="AH1628" s="90"/>
      <c r="AI1628" s="90"/>
      <c r="AJ1628" s="92"/>
      <c r="AK1628" s="92"/>
      <c r="AL1628" s="92"/>
      <c r="AM1628" s="92"/>
      <c r="AN1628" s="92"/>
      <c r="AO1628" s="92"/>
      <c r="AP1628" s="92"/>
      <c r="AQ1628" s="92"/>
      <c r="AR1628" s="92"/>
    </row>
    <row r="1629" spans="1:44" x14ac:dyDescent="0.2">
      <c r="A1629" s="90"/>
      <c r="B1629" s="90"/>
      <c r="C1629" s="91"/>
      <c r="D1629" s="90"/>
      <c r="E1629" s="90"/>
      <c r="F1629" s="90"/>
      <c r="G1629" s="90"/>
      <c r="H1629" s="90"/>
      <c r="I1629" s="90"/>
      <c r="J1629" s="90"/>
      <c r="K1629" s="90"/>
      <c r="L1629" s="90"/>
      <c r="M1629" s="90"/>
      <c r="N1629" s="90"/>
      <c r="O1629" s="90"/>
      <c r="P1629" s="90"/>
      <c r="Q1629" s="90"/>
      <c r="R1629" s="90"/>
      <c r="S1629" s="90"/>
      <c r="T1629" s="90"/>
      <c r="U1629" s="90"/>
      <c r="V1629" s="90"/>
      <c r="W1629" s="90"/>
      <c r="X1629" s="90"/>
      <c r="Y1629" s="90"/>
      <c r="Z1629" s="90"/>
      <c r="AA1629" s="90"/>
      <c r="AB1629" s="90"/>
      <c r="AC1629" s="90"/>
      <c r="AD1629" s="90"/>
      <c r="AE1629" s="90"/>
      <c r="AF1629" s="90"/>
      <c r="AG1629" s="90"/>
      <c r="AH1629" s="90"/>
      <c r="AI1629" s="90"/>
      <c r="AJ1629" s="92"/>
      <c r="AK1629" s="92"/>
      <c r="AL1629" s="92"/>
      <c r="AM1629" s="92"/>
      <c r="AN1629" s="92"/>
      <c r="AO1629" s="92"/>
      <c r="AP1629" s="92"/>
      <c r="AQ1629" s="92"/>
      <c r="AR1629" s="92"/>
    </row>
    <row r="1630" spans="1:44" x14ac:dyDescent="0.2">
      <c r="A1630" s="90"/>
      <c r="B1630" s="90"/>
      <c r="C1630" s="91"/>
      <c r="D1630" s="90"/>
      <c r="E1630" s="90"/>
      <c r="F1630" s="90"/>
      <c r="G1630" s="90"/>
      <c r="H1630" s="90"/>
      <c r="I1630" s="90"/>
      <c r="J1630" s="90"/>
      <c r="K1630" s="90"/>
      <c r="L1630" s="90"/>
      <c r="M1630" s="90"/>
      <c r="N1630" s="90"/>
      <c r="O1630" s="90"/>
      <c r="P1630" s="90"/>
      <c r="Q1630" s="90"/>
      <c r="R1630" s="90"/>
      <c r="S1630" s="90"/>
      <c r="T1630" s="90"/>
      <c r="U1630" s="90"/>
      <c r="V1630" s="90"/>
      <c r="W1630" s="90"/>
      <c r="X1630" s="90"/>
      <c r="Y1630" s="90"/>
      <c r="Z1630" s="90"/>
      <c r="AA1630" s="90"/>
      <c r="AB1630" s="90"/>
      <c r="AC1630" s="90"/>
      <c r="AD1630" s="90"/>
      <c r="AE1630" s="90"/>
      <c r="AF1630" s="90"/>
      <c r="AG1630" s="90"/>
      <c r="AH1630" s="90"/>
      <c r="AI1630" s="90"/>
      <c r="AJ1630" s="92"/>
      <c r="AK1630" s="92"/>
      <c r="AL1630" s="92"/>
      <c r="AM1630" s="92"/>
      <c r="AN1630" s="92"/>
      <c r="AO1630" s="92"/>
      <c r="AP1630" s="92"/>
      <c r="AQ1630" s="92"/>
      <c r="AR1630" s="92"/>
    </row>
    <row r="1631" spans="1:44" x14ac:dyDescent="0.2">
      <c r="A1631" s="90"/>
      <c r="B1631" s="90"/>
      <c r="C1631" s="91"/>
      <c r="D1631" s="90"/>
      <c r="E1631" s="90"/>
      <c r="F1631" s="90"/>
      <c r="G1631" s="90"/>
      <c r="H1631" s="90"/>
      <c r="I1631" s="90"/>
      <c r="J1631" s="90"/>
      <c r="K1631" s="90"/>
      <c r="L1631" s="90"/>
      <c r="M1631" s="90"/>
      <c r="N1631" s="90"/>
      <c r="O1631" s="90"/>
      <c r="P1631" s="90"/>
      <c r="Q1631" s="90"/>
      <c r="R1631" s="90"/>
      <c r="S1631" s="90"/>
      <c r="T1631" s="90"/>
      <c r="U1631" s="90"/>
      <c r="V1631" s="90"/>
      <c r="W1631" s="90"/>
      <c r="X1631" s="90"/>
      <c r="Y1631" s="90"/>
      <c r="Z1631" s="90"/>
      <c r="AA1631" s="90"/>
      <c r="AB1631" s="90"/>
      <c r="AC1631" s="90"/>
      <c r="AD1631" s="90"/>
      <c r="AE1631" s="90"/>
      <c r="AF1631" s="90"/>
      <c r="AG1631" s="90"/>
      <c r="AH1631" s="90"/>
      <c r="AI1631" s="90"/>
      <c r="AJ1631" s="92"/>
      <c r="AK1631" s="92"/>
      <c r="AL1631" s="92"/>
      <c r="AM1631" s="92"/>
      <c r="AN1631" s="92"/>
      <c r="AO1631" s="92"/>
      <c r="AP1631" s="92"/>
      <c r="AQ1631" s="92"/>
      <c r="AR1631" s="92"/>
    </row>
    <row r="1632" spans="1:44" x14ac:dyDescent="0.2">
      <c r="A1632" s="90"/>
      <c r="B1632" s="90"/>
      <c r="C1632" s="91"/>
      <c r="D1632" s="90"/>
      <c r="E1632" s="90"/>
      <c r="F1632" s="90"/>
      <c r="G1632" s="90"/>
      <c r="H1632" s="90"/>
      <c r="I1632" s="90"/>
      <c r="J1632" s="90"/>
      <c r="K1632" s="90"/>
      <c r="L1632" s="90"/>
      <c r="M1632" s="90"/>
      <c r="N1632" s="90"/>
      <c r="O1632" s="90"/>
      <c r="P1632" s="90"/>
      <c r="Q1632" s="90"/>
      <c r="R1632" s="90"/>
      <c r="S1632" s="90"/>
      <c r="T1632" s="90"/>
      <c r="U1632" s="90"/>
      <c r="V1632" s="90"/>
      <c r="W1632" s="90"/>
      <c r="X1632" s="90"/>
      <c r="Y1632" s="90"/>
      <c r="Z1632" s="90"/>
      <c r="AA1632" s="90"/>
      <c r="AB1632" s="90"/>
      <c r="AC1632" s="90"/>
      <c r="AD1632" s="90"/>
      <c r="AE1632" s="90"/>
      <c r="AF1632" s="90"/>
      <c r="AG1632" s="90"/>
      <c r="AH1632" s="90"/>
      <c r="AI1632" s="90"/>
      <c r="AJ1632" s="92"/>
      <c r="AK1632" s="92"/>
      <c r="AL1632" s="92"/>
      <c r="AM1632" s="92"/>
      <c r="AN1632" s="92"/>
      <c r="AO1632" s="92"/>
      <c r="AP1632" s="92"/>
      <c r="AQ1632" s="92"/>
      <c r="AR1632" s="92"/>
    </row>
    <row r="1633" spans="1:44" x14ac:dyDescent="0.2">
      <c r="A1633" s="90"/>
      <c r="B1633" s="90"/>
      <c r="C1633" s="91"/>
      <c r="D1633" s="90"/>
      <c r="E1633" s="90"/>
      <c r="F1633" s="90"/>
      <c r="G1633" s="90"/>
      <c r="H1633" s="90"/>
      <c r="I1633" s="90"/>
      <c r="J1633" s="90"/>
      <c r="K1633" s="90"/>
      <c r="L1633" s="90"/>
      <c r="M1633" s="90"/>
      <c r="N1633" s="90"/>
      <c r="O1633" s="90"/>
      <c r="P1633" s="90"/>
      <c r="Q1633" s="90"/>
      <c r="R1633" s="90"/>
      <c r="S1633" s="90"/>
      <c r="T1633" s="90"/>
      <c r="U1633" s="90"/>
      <c r="V1633" s="90"/>
      <c r="W1633" s="90"/>
      <c r="X1633" s="90"/>
      <c r="Y1633" s="90"/>
      <c r="Z1633" s="90"/>
      <c r="AA1633" s="90"/>
      <c r="AB1633" s="90"/>
      <c r="AC1633" s="90"/>
      <c r="AD1633" s="90"/>
      <c r="AE1633" s="90"/>
      <c r="AF1633" s="90"/>
      <c r="AG1633" s="90"/>
      <c r="AH1633" s="90"/>
      <c r="AI1633" s="90"/>
      <c r="AJ1633" s="92"/>
      <c r="AK1633" s="92"/>
      <c r="AL1633" s="92"/>
      <c r="AM1633" s="92"/>
      <c r="AN1633" s="92"/>
      <c r="AO1633" s="92"/>
      <c r="AP1633" s="92"/>
      <c r="AQ1633" s="92"/>
      <c r="AR1633" s="92"/>
    </row>
    <row r="1634" spans="1:44" x14ac:dyDescent="0.2">
      <c r="A1634" s="90"/>
      <c r="B1634" s="90"/>
      <c r="C1634" s="91"/>
      <c r="D1634" s="90"/>
      <c r="E1634" s="90"/>
      <c r="F1634" s="90"/>
      <c r="G1634" s="90"/>
      <c r="H1634" s="90"/>
      <c r="I1634" s="90"/>
      <c r="J1634" s="90"/>
      <c r="K1634" s="90"/>
      <c r="L1634" s="90"/>
      <c r="M1634" s="90"/>
      <c r="N1634" s="90"/>
      <c r="O1634" s="90"/>
      <c r="P1634" s="90"/>
      <c r="Q1634" s="90"/>
      <c r="R1634" s="90"/>
      <c r="S1634" s="90"/>
      <c r="T1634" s="90"/>
      <c r="U1634" s="90"/>
      <c r="V1634" s="90"/>
      <c r="W1634" s="90"/>
      <c r="X1634" s="90"/>
      <c r="Y1634" s="90"/>
      <c r="Z1634" s="90"/>
      <c r="AA1634" s="90"/>
      <c r="AB1634" s="90"/>
      <c r="AC1634" s="90"/>
      <c r="AD1634" s="90"/>
      <c r="AE1634" s="90"/>
      <c r="AF1634" s="90"/>
      <c r="AG1634" s="90"/>
      <c r="AH1634" s="90"/>
      <c r="AI1634" s="90"/>
      <c r="AJ1634" s="92"/>
      <c r="AK1634" s="92"/>
      <c r="AL1634" s="92"/>
      <c r="AM1634" s="92"/>
      <c r="AN1634" s="92"/>
      <c r="AO1634" s="92"/>
      <c r="AP1634" s="92"/>
      <c r="AQ1634" s="92"/>
      <c r="AR1634" s="92"/>
    </row>
    <row r="1635" spans="1:44" x14ac:dyDescent="0.2">
      <c r="A1635" s="90"/>
      <c r="B1635" s="90"/>
      <c r="C1635" s="91"/>
      <c r="D1635" s="90"/>
      <c r="E1635" s="90"/>
      <c r="F1635" s="90"/>
      <c r="G1635" s="90"/>
      <c r="H1635" s="90"/>
      <c r="I1635" s="90"/>
      <c r="J1635" s="90"/>
      <c r="K1635" s="90"/>
      <c r="L1635" s="90"/>
      <c r="M1635" s="90"/>
      <c r="N1635" s="90"/>
      <c r="O1635" s="90"/>
      <c r="P1635" s="90"/>
      <c r="Q1635" s="90"/>
      <c r="R1635" s="90"/>
      <c r="S1635" s="90"/>
      <c r="T1635" s="90"/>
      <c r="U1635" s="90"/>
      <c r="V1635" s="90"/>
      <c r="W1635" s="90"/>
      <c r="X1635" s="90"/>
      <c r="Y1635" s="90"/>
      <c r="Z1635" s="90"/>
      <c r="AA1635" s="90"/>
      <c r="AB1635" s="90"/>
      <c r="AC1635" s="90"/>
      <c r="AD1635" s="90"/>
      <c r="AE1635" s="90"/>
      <c r="AF1635" s="90"/>
      <c r="AG1635" s="90"/>
      <c r="AH1635" s="90"/>
      <c r="AI1635" s="90"/>
      <c r="AJ1635" s="92"/>
      <c r="AK1635" s="92"/>
      <c r="AL1635" s="92"/>
      <c r="AM1635" s="92"/>
      <c r="AN1635" s="92"/>
      <c r="AO1635" s="92"/>
      <c r="AP1635" s="92"/>
      <c r="AQ1635" s="92"/>
      <c r="AR1635" s="92"/>
    </row>
    <row r="1636" spans="1:44" x14ac:dyDescent="0.2">
      <c r="A1636" s="90"/>
      <c r="B1636" s="90"/>
      <c r="C1636" s="91"/>
      <c r="D1636" s="90"/>
      <c r="E1636" s="90"/>
      <c r="F1636" s="90"/>
      <c r="G1636" s="90"/>
      <c r="H1636" s="90"/>
      <c r="I1636" s="90"/>
      <c r="J1636" s="90"/>
      <c r="K1636" s="90"/>
      <c r="L1636" s="90"/>
      <c r="M1636" s="90"/>
      <c r="N1636" s="90"/>
      <c r="O1636" s="90"/>
      <c r="P1636" s="90"/>
      <c r="Q1636" s="90"/>
      <c r="R1636" s="90"/>
      <c r="S1636" s="90"/>
      <c r="T1636" s="90"/>
      <c r="U1636" s="90"/>
      <c r="V1636" s="90"/>
      <c r="W1636" s="90"/>
      <c r="X1636" s="90"/>
      <c r="Y1636" s="90"/>
      <c r="Z1636" s="90"/>
      <c r="AA1636" s="90"/>
      <c r="AB1636" s="90"/>
      <c r="AC1636" s="90"/>
      <c r="AD1636" s="90"/>
      <c r="AE1636" s="90"/>
      <c r="AF1636" s="90"/>
      <c r="AG1636" s="90"/>
      <c r="AH1636" s="90"/>
      <c r="AI1636" s="90"/>
      <c r="AJ1636" s="92"/>
      <c r="AK1636" s="92"/>
      <c r="AL1636" s="92"/>
      <c r="AM1636" s="92"/>
      <c r="AN1636" s="92"/>
      <c r="AO1636" s="92"/>
      <c r="AP1636" s="92"/>
      <c r="AQ1636" s="92"/>
      <c r="AR1636" s="92"/>
    </row>
    <row r="1637" spans="1:44" x14ac:dyDescent="0.2">
      <c r="A1637" s="90"/>
      <c r="B1637" s="90"/>
      <c r="C1637" s="91"/>
      <c r="D1637" s="90"/>
      <c r="E1637" s="90"/>
      <c r="F1637" s="90"/>
      <c r="G1637" s="90"/>
      <c r="H1637" s="90"/>
      <c r="I1637" s="90"/>
      <c r="J1637" s="90"/>
      <c r="K1637" s="90"/>
      <c r="L1637" s="90"/>
      <c r="M1637" s="90"/>
      <c r="N1637" s="90"/>
      <c r="O1637" s="90"/>
      <c r="P1637" s="90"/>
      <c r="Q1637" s="90"/>
      <c r="R1637" s="90"/>
      <c r="S1637" s="90"/>
      <c r="T1637" s="90"/>
      <c r="U1637" s="90"/>
      <c r="V1637" s="90"/>
      <c r="W1637" s="90"/>
      <c r="X1637" s="90"/>
      <c r="Y1637" s="90"/>
      <c r="Z1637" s="90"/>
      <c r="AA1637" s="90"/>
      <c r="AB1637" s="90"/>
      <c r="AC1637" s="90"/>
      <c r="AD1637" s="90"/>
      <c r="AE1637" s="90"/>
      <c r="AF1637" s="90"/>
      <c r="AG1637" s="90"/>
      <c r="AH1637" s="90"/>
      <c r="AI1637" s="90"/>
      <c r="AJ1637" s="92"/>
      <c r="AK1637" s="92"/>
      <c r="AL1637" s="92"/>
      <c r="AM1637" s="92"/>
      <c r="AN1637" s="92"/>
      <c r="AO1637" s="92"/>
      <c r="AP1637" s="92"/>
      <c r="AQ1637" s="92"/>
      <c r="AR1637" s="92"/>
    </row>
    <row r="1638" spans="1:44" x14ac:dyDescent="0.2">
      <c r="A1638" s="90"/>
      <c r="B1638" s="90"/>
      <c r="C1638" s="91"/>
      <c r="D1638" s="90"/>
      <c r="E1638" s="90"/>
      <c r="F1638" s="90"/>
      <c r="G1638" s="90"/>
      <c r="H1638" s="90"/>
      <c r="I1638" s="90"/>
      <c r="J1638" s="90"/>
      <c r="K1638" s="90"/>
      <c r="L1638" s="90"/>
      <c r="M1638" s="90"/>
      <c r="N1638" s="90"/>
      <c r="O1638" s="90"/>
      <c r="P1638" s="90"/>
      <c r="Q1638" s="90"/>
      <c r="R1638" s="90"/>
      <c r="S1638" s="90"/>
      <c r="T1638" s="90"/>
      <c r="U1638" s="90"/>
      <c r="V1638" s="90"/>
      <c r="W1638" s="90"/>
      <c r="X1638" s="90"/>
      <c r="Y1638" s="90"/>
      <c r="Z1638" s="90"/>
      <c r="AA1638" s="90"/>
      <c r="AB1638" s="90"/>
      <c r="AC1638" s="90"/>
      <c r="AD1638" s="90"/>
      <c r="AE1638" s="90"/>
      <c r="AF1638" s="90"/>
      <c r="AG1638" s="90"/>
      <c r="AH1638" s="90"/>
      <c r="AI1638" s="90"/>
      <c r="AJ1638" s="92"/>
      <c r="AK1638" s="92"/>
      <c r="AL1638" s="92"/>
      <c r="AM1638" s="92"/>
      <c r="AN1638" s="92"/>
      <c r="AO1638" s="92"/>
      <c r="AP1638" s="92"/>
      <c r="AQ1638" s="92"/>
      <c r="AR1638" s="92"/>
    </row>
    <row r="1639" spans="1:44" x14ac:dyDescent="0.2">
      <c r="A1639" s="90"/>
      <c r="B1639" s="90"/>
      <c r="C1639" s="91"/>
      <c r="D1639" s="90"/>
      <c r="E1639" s="90"/>
      <c r="F1639" s="90"/>
      <c r="G1639" s="90"/>
      <c r="H1639" s="90"/>
      <c r="I1639" s="90"/>
      <c r="J1639" s="90"/>
      <c r="K1639" s="90"/>
      <c r="L1639" s="90"/>
      <c r="M1639" s="90"/>
      <c r="N1639" s="90"/>
      <c r="O1639" s="90"/>
      <c r="P1639" s="90"/>
      <c r="Q1639" s="90"/>
      <c r="R1639" s="90"/>
      <c r="S1639" s="90"/>
      <c r="T1639" s="90"/>
      <c r="U1639" s="90"/>
      <c r="V1639" s="90"/>
      <c r="W1639" s="90"/>
      <c r="X1639" s="90"/>
      <c r="Y1639" s="90"/>
      <c r="Z1639" s="90"/>
      <c r="AA1639" s="90"/>
      <c r="AB1639" s="90"/>
      <c r="AC1639" s="90"/>
      <c r="AD1639" s="90"/>
      <c r="AE1639" s="90"/>
      <c r="AF1639" s="90"/>
      <c r="AG1639" s="90"/>
      <c r="AH1639" s="90"/>
      <c r="AI1639" s="90"/>
      <c r="AJ1639" s="92"/>
      <c r="AK1639" s="92"/>
      <c r="AL1639" s="92"/>
      <c r="AM1639" s="92"/>
      <c r="AN1639" s="92"/>
      <c r="AO1639" s="92"/>
      <c r="AP1639" s="92"/>
      <c r="AQ1639" s="92"/>
      <c r="AR1639" s="92"/>
    </row>
    <row r="1640" spans="1:44" x14ac:dyDescent="0.2">
      <c r="A1640" s="90"/>
      <c r="B1640" s="90"/>
      <c r="C1640" s="91"/>
      <c r="D1640" s="90"/>
      <c r="E1640" s="90"/>
      <c r="F1640" s="90"/>
      <c r="G1640" s="90"/>
      <c r="H1640" s="90"/>
      <c r="I1640" s="90"/>
      <c r="J1640" s="90"/>
      <c r="K1640" s="90"/>
      <c r="L1640" s="90"/>
      <c r="M1640" s="90"/>
      <c r="N1640" s="90"/>
      <c r="O1640" s="90"/>
      <c r="P1640" s="90"/>
      <c r="Q1640" s="90"/>
      <c r="R1640" s="90"/>
      <c r="S1640" s="90"/>
      <c r="T1640" s="90"/>
      <c r="U1640" s="90"/>
      <c r="V1640" s="90"/>
      <c r="W1640" s="90"/>
      <c r="X1640" s="90"/>
      <c r="Y1640" s="90"/>
      <c r="Z1640" s="90"/>
      <c r="AA1640" s="90"/>
      <c r="AB1640" s="90"/>
      <c r="AC1640" s="90"/>
      <c r="AD1640" s="90"/>
      <c r="AE1640" s="90"/>
      <c r="AF1640" s="90"/>
      <c r="AG1640" s="90"/>
      <c r="AH1640" s="90"/>
      <c r="AI1640" s="90"/>
      <c r="AJ1640" s="92"/>
      <c r="AK1640" s="92"/>
      <c r="AL1640" s="92"/>
      <c r="AM1640" s="92"/>
      <c r="AN1640" s="92"/>
      <c r="AO1640" s="92"/>
      <c r="AP1640" s="92"/>
      <c r="AQ1640" s="92"/>
      <c r="AR1640" s="92"/>
    </row>
    <row r="1641" spans="1:44" x14ac:dyDescent="0.2">
      <c r="A1641" s="90"/>
      <c r="B1641" s="90"/>
      <c r="C1641" s="91"/>
      <c r="D1641" s="90"/>
      <c r="E1641" s="90"/>
      <c r="F1641" s="90"/>
      <c r="G1641" s="90"/>
      <c r="H1641" s="90"/>
      <c r="I1641" s="90"/>
      <c r="J1641" s="90"/>
      <c r="K1641" s="90"/>
      <c r="L1641" s="90"/>
      <c r="M1641" s="90"/>
      <c r="N1641" s="90"/>
      <c r="O1641" s="90"/>
      <c r="P1641" s="90"/>
      <c r="Q1641" s="90"/>
      <c r="R1641" s="90"/>
      <c r="S1641" s="90"/>
      <c r="T1641" s="90"/>
      <c r="U1641" s="90"/>
      <c r="V1641" s="90"/>
      <c r="W1641" s="90"/>
      <c r="X1641" s="90"/>
      <c r="Y1641" s="90"/>
      <c r="Z1641" s="90"/>
      <c r="AA1641" s="90"/>
      <c r="AB1641" s="90"/>
      <c r="AC1641" s="90"/>
      <c r="AD1641" s="90"/>
      <c r="AE1641" s="90"/>
      <c r="AF1641" s="90"/>
      <c r="AG1641" s="90"/>
      <c r="AH1641" s="90"/>
      <c r="AI1641" s="90"/>
      <c r="AJ1641" s="92"/>
      <c r="AK1641" s="92"/>
      <c r="AL1641" s="92"/>
      <c r="AM1641" s="92"/>
      <c r="AN1641" s="92"/>
      <c r="AO1641" s="92"/>
      <c r="AP1641" s="92"/>
      <c r="AQ1641" s="92"/>
      <c r="AR1641" s="92"/>
    </row>
    <row r="1642" spans="1:44" x14ac:dyDescent="0.2">
      <c r="A1642" s="90"/>
      <c r="B1642" s="90"/>
      <c r="C1642" s="91"/>
      <c r="D1642" s="90"/>
      <c r="E1642" s="90"/>
      <c r="F1642" s="90"/>
      <c r="G1642" s="90"/>
      <c r="H1642" s="90"/>
      <c r="I1642" s="90"/>
      <c r="J1642" s="90"/>
      <c r="K1642" s="90"/>
      <c r="L1642" s="90"/>
      <c r="M1642" s="90"/>
      <c r="N1642" s="90"/>
      <c r="O1642" s="90"/>
      <c r="P1642" s="90"/>
      <c r="Q1642" s="90"/>
      <c r="R1642" s="90"/>
      <c r="S1642" s="90"/>
      <c r="T1642" s="90"/>
      <c r="U1642" s="90"/>
      <c r="V1642" s="90"/>
      <c r="W1642" s="90"/>
      <c r="X1642" s="90"/>
      <c r="Y1642" s="90"/>
      <c r="Z1642" s="90"/>
      <c r="AA1642" s="90"/>
      <c r="AB1642" s="90"/>
      <c r="AC1642" s="90"/>
      <c r="AD1642" s="90"/>
      <c r="AE1642" s="90"/>
      <c r="AF1642" s="90"/>
      <c r="AG1642" s="90"/>
      <c r="AH1642" s="90"/>
      <c r="AI1642" s="90"/>
      <c r="AJ1642" s="92"/>
      <c r="AK1642" s="92"/>
      <c r="AL1642" s="92"/>
      <c r="AM1642" s="92"/>
      <c r="AN1642" s="92"/>
      <c r="AO1642" s="92"/>
      <c r="AP1642" s="92"/>
      <c r="AQ1642" s="92"/>
      <c r="AR1642" s="92"/>
    </row>
    <row r="1643" spans="1:44" x14ac:dyDescent="0.2">
      <c r="A1643" s="90"/>
      <c r="B1643" s="90"/>
      <c r="C1643" s="91"/>
      <c r="D1643" s="90"/>
      <c r="E1643" s="90"/>
      <c r="F1643" s="90"/>
      <c r="G1643" s="90"/>
      <c r="H1643" s="90"/>
      <c r="I1643" s="90"/>
      <c r="J1643" s="90"/>
      <c r="K1643" s="90"/>
      <c r="L1643" s="90"/>
      <c r="M1643" s="90"/>
      <c r="N1643" s="90"/>
      <c r="O1643" s="90"/>
      <c r="P1643" s="90"/>
      <c r="Q1643" s="90"/>
      <c r="R1643" s="90"/>
      <c r="S1643" s="90"/>
      <c r="T1643" s="90"/>
      <c r="U1643" s="90"/>
      <c r="V1643" s="90"/>
      <c r="W1643" s="90"/>
      <c r="X1643" s="90"/>
      <c r="Y1643" s="90"/>
      <c r="Z1643" s="90"/>
      <c r="AA1643" s="90"/>
      <c r="AB1643" s="90"/>
      <c r="AC1643" s="90"/>
      <c r="AD1643" s="90"/>
      <c r="AE1643" s="90"/>
      <c r="AF1643" s="90"/>
      <c r="AG1643" s="90"/>
      <c r="AH1643" s="90"/>
      <c r="AI1643" s="90"/>
      <c r="AJ1643" s="92"/>
      <c r="AK1643" s="92"/>
      <c r="AL1643" s="92"/>
      <c r="AM1643" s="92"/>
      <c r="AN1643" s="92"/>
      <c r="AO1643" s="92"/>
      <c r="AP1643" s="92"/>
      <c r="AQ1643" s="92"/>
      <c r="AR1643" s="92"/>
    </row>
    <row r="1644" spans="1:44" x14ac:dyDescent="0.2">
      <c r="A1644" s="90"/>
      <c r="B1644" s="90"/>
      <c r="C1644" s="91"/>
      <c r="D1644" s="90"/>
      <c r="E1644" s="90"/>
      <c r="F1644" s="90"/>
      <c r="G1644" s="90"/>
      <c r="H1644" s="90"/>
      <c r="I1644" s="90"/>
      <c r="J1644" s="90"/>
      <c r="K1644" s="90"/>
      <c r="L1644" s="90"/>
      <c r="M1644" s="90"/>
      <c r="N1644" s="90"/>
      <c r="O1644" s="90"/>
      <c r="P1644" s="90"/>
      <c r="Q1644" s="90"/>
      <c r="R1644" s="90"/>
      <c r="S1644" s="90"/>
      <c r="T1644" s="90"/>
      <c r="U1644" s="90"/>
      <c r="V1644" s="90"/>
      <c r="W1644" s="90"/>
      <c r="X1644" s="90"/>
      <c r="Y1644" s="90"/>
      <c r="Z1644" s="90"/>
      <c r="AA1644" s="90"/>
      <c r="AB1644" s="90"/>
      <c r="AC1644" s="90"/>
      <c r="AD1644" s="90"/>
      <c r="AE1644" s="90"/>
      <c r="AF1644" s="90"/>
      <c r="AG1644" s="90"/>
      <c r="AH1644" s="90"/>
      <c r="AI1644" s="90"/>
      <c r="AJ1644" s="92"/>
      <c r="AK1644" s="92"/>
      <c r="AL1644" s="92"/>
      <c r="AM1644" s="92"/>
      <c r="AN1644" s="92"/>
      <c r="AO1644" s="92"/>
      <c r="AP1644" s="92"/>
      <c r="AQ1644" s="92"/>
      <c r="AR1644" s="92"/>
    </row>
    <row r="1645" spans="1:44" x14ac:dyDescent="0.2">
      <c r="A1645" s="90"/>
      <c r="B1645" s="90"/>
      <c r="C1645" s="91"/>
      <c r="D1645" s="90"/>
      <c r="E1645" s="90"/>
      <c r="F1645" s="90"/>
      <c r="G1645" s="90"/>
      <c r="H1645" s="90"/>
      <c r="I1645" s="90"/>
      <c r="J1645" s="90"/>
      <c r="K1645" s="90"/>
      <c r="L1645" s="90"/>
      <c r="M1645" s="90"/>
      <c r="N1645" s="90"/>
      <c r="O1645" s="90"/>
      <c r="P1645" s="90"/>
      <c r="Q1645" s="90"/>
      <c r="R1645" s="90"/>
      <c r="S1645" s="90"/>
      <c r="T1645" s="90"/>
      <c r="U1645" s="90"/>
      <c r="V1645" s="90"/>
      <c r="W1645" s="90"/>
      <c r="X1645" s="90"/>
      <c r="Y1645" s="90"/>
      <c r="Z1645" s="90"/>
      <c r="AA1645" s="90"/>
      <c r="AB1645" s="90"/>
      <c r="AC1645" s="90"/>
      <c r="AD1645" s="90"/>
      <c r="AE1645" s="90"/>
      <c r="AF1645" s="90"/>
      <c r="AG1645" s="90"/>
      <c r="AH1645" s="90"/>
      <c r="AI1645" s="90"/>
      <c r="AJ1645" s="92"/>
      <c r="AK1645" s="92"/>
      <c r="AL1645" s="92"/>
      <c r="AM1645" s="92"/>
      <c r="AN1645" s="92"/>
      <c r="AO1645" s="92"/>
      <c r="AP1645" s="92"/>
      <c r="AQ1645" s="92"/>
      <c r="AR1645" s="92"/>
    </row>
    <row r="1646" spans="1:44" x14ac:dyDescent="0.2">
      <c r="A1646" s="90"/>
      <c r="B1646" s="90"/>
      <c r="C1646" s="91"/>
      <c r="D1646" s="90"/>
      <c r="E1646" s="90"/>
      <c r="F1646" s="90"/>
      <c r="G1646" s="90"/>
      <c r="H1646" s="90"/>
      <c r="I1646" s="90"/>
      <c r="J1646" s="90"/>
      <c r="K1646" s="90"/>
      <c r="L1646" s="90"/>
      <c r="M1646" s="90"/>
      <c r="N1646" s="90"/>
      <c r="O1646" s="90"/>
      <c r="P1646" s="90"/>
      <c r="Q1646" s="90"/>
      <c r="R1646" s="90"/>
      <c r="S1646" s="90"/>
      <c r="T1646" s="90"/>
      <c r="U1646" s="90"/>
      <c r="V1646" s="90"/>
      <c r="W1646" s="90"/>
      <c r="X1646" s="90"/>
      <c r="Y1646" s="90"/>
      <c r="Z1646" s="90"/>
      <c r="AA1646" s="90"/>
      <c r="AB1646" s="90"/>
      <c r="AC1646" s="90"/>
      <c r="AD1646" s="90"/>
      <c r="AE1646" s="90"/>
      <c r="AF1646" s="90"/>
      <c r="AG1646" s="90"/>
      <c r="AH1646" s="90"/>
      <c r="AI1646" s="90"/>
      <c r="AJ1646" s="92"/>
      <c r="AK1646" s="92"/>
      <c r="AL1646" s="92"/>
      <c r="AM1646" s="92"/>
      <c r="AN1646" s="92"/>
      <c r="AO1646" s="92"/>
      <c r="AP1646" s="92"/>
      <c r="AQ1646" s="92"/>
      <c r="AR1646" s="92"/>
    </row>
    <row r="1647" spans="1:44" x14ac:dyDescent="0.2">
      <c r="A1647" s="90"/>
      <c r="B1647" s="90"/>
      <c r="C1647" s="91"/>
      <c r="D1647" s="90"/>
      <c r="E1647" s="90"/>
      <c r="F1647" s="90"/>
      <c r="G1647" s="90"/>
      <c r="H1647" s="90"/>
      <c r="I1647" s="90"/>
      <c r="J1647" s="90"/>
      <c r="K1647" s="90"/>
      <c r="L1647" s="90"/>
      <c r="M1647" s="90"/>
      <c r="N1647" s="90"/>
      <c r="O1647" s="90"/>
      <c r="P1647" s="90"/>
      <c r="Q1647" s="90"/>
      <c r="R1647" s="90"/>
      <c r="S1647" s="90"/>
      <c r="T1647" s="90"/>
      <c r="U1647" s="90"/>
      <c r="V1647" s="90"/>
      <c r="W1647" s="90"/>
      <c r="X1647" s="90"/>
      <c r="Y1647" s="90"/>
      <c r="Z1647" s="90"/>
      <c r="AA1647" s="90"/>
      <c r="AB1647" s="90"/>
      <c r="AC1647" s="90"/>
      <c r="AD1647" s="90"/>
      <c r="AE1647" s="90"/>
      <c r="AF1647" s="90"/>
      <c r="AG1647" s="90"/>
      <c r="AH1647" s="90"/>
      <c r="AI1647" s="90"/>
      <c r="AJ1647" s="92"/>
      <c r="AK1647" s="92"/>
      <c r="AL1647" s="92"/>
      <c r="AM1647" s="92"/>
      <c r="AN1647" s="92"/>
      <c r="AO1647" s="92"/>
      <c r="AP1647" s="92"/>
      <c r="AQ1647" s="92"/>
      <c r="AR1647" s="92"/>
    </row>
    <row r="1648" spans="1:44" x14ac:dyDescent="0.2">
      <c r="A1648" s="90"/>
      <c r="B1648" s="90"/>
      <c r="C1648" s="91"/>
      <c r="D1648" s="90"/>
      <c r="E1648" s="90"/>
      <c r="F1648" s="90"/>
      <c r="G1648" s="90"/>
      <c r="H1648" s="90"/>
      <c r="I1648" s="90"/>
      <c r="J1648" s="90"/>
      <c r="K1648" s="90"/>
      <c r="L1648" s="90"/>
      <c r="M1648" s="90"/>
      <c r="N1648" s="90"/>
      <c r="O1648" s="90"/>
      <c r="P1648" s="90"/>
      <c r="Q1648" s="90"/>
      <c r="R1648" s="90"/>
      <c r="S1648" s="90"/>
      <c r="T1648" s="90"/>
      <c r="U1648" s="90"/>
      <c r="V1648" s="90"/>
      <c r="W1648" s="90"/>
      <c r="X1648" s="90"/>
      <c r="Y1648" s="90"/>
      <c r="Z1648" s="90"/>
      <c r="AA1648" s="90"/>
      <c r="AB1648" s="90"/>
      <c r="AC1648" s="90"/>
      <c r="AD1648" s="90"/>
      <c r="AE1648" s="90"/>
      <c r="AF1648" s="90"/>
      <c r="AG1648" s="90"/>
      <c r="AH1648" s="90"/>
      <c r="AI1648" s="90"/>
      <c r="AJ1648" s="92"/>
      <c r="AK1648" s="92"/>
      <c r="AL1648" s="92"/>
      <c r="AM1648" s="92"/>
      <c r="AN1648" s="92"/>
      <c r="AO1648" s="92"/>
      <c r="AP1648" s="92"/>
      <c r="AQ1648" s="92"/>
      <c r="AR1648" s="92"/>
    </row>
    <row r="1649" spans="1:44" x14ac:dyDescent="0.2">
      <c r="A1649" s="90"/>
      <c r="B1649" s="90"/>
      <c r="C1649" s="91"/>
      <c r="D1649" s="90"/>
      <c r="E1649" s="90"/>
      <c r="F1649" s="90"/>
      <c r="G1649" s="90"/>
      <c r="H1649" s="90"/>
      <c r="I1649" s="90"/>
      <c r="J1649" s="90"/>
      <c r="K1649" s="90"/>
      <c r="L1649" s="90"/>
      <c r="M1649" s="90"/>
      <c r="N1649" s="90"/>
      <c r="O1649" s="90"/>
      <c r="P1649" s="90"/>
      <c r="Q1649" s="90"/>
      <c r="R1649" s="90"/>
      <c r="S1649" s="90"/>
      <c r="T1649" s="90"/>
      <c r="U1649" s="90"/>
      <c r="V1649" s="90"/>
      <c r="W1649" s="90"/>
      <c r="X1649" s="90"/>
      <c r="Y1649" s="90"/>
      <c r="Z1649" s="90"/>
      <c r="AA1649" s="90"/>
      <c r="AB1649" s="90"/>
      <c r="AC1649" s="90"/>
      <c r="AD1649" s="90"/>
      <c r="AE1649" s="90"/>
      <c r="AF1649" s="90"/>
      <c r="AG1649" s="90"/>
      <c r="AH1649" s="90"/>
      <c r="AI1649" s="90"/>
      <c r="AJ1649" s="92"/>
      <c r="AK1649" s="92"/>
      <c r="AL1649" s="92"/>
      <c r="AM1649" s="92"/>
      <c r="AN1649" s="92"/>
      <c r="AO1649" s="92"/>
      <c r="AP1649" s="92"/>
      <c r="AQ1649" s="92"/>
      <c r="AR1649" s="92"/>
    </row>
    <row r="1650" spans="1:44" x14ac:dyDescent="0.2">
      <c r="A1650" s="90"/>
      <c r="B1650" s="90"/>
      <c r="C1650" s="91"/>
      <c r="D1650" s="90"/>
      <c r="E1650" s="90"/>
      <c r="F1650" s="90"/>
      <c r="G1650" s="90"/>
      <c r="H1650" s="90"/>
      <c r="I1650" s="90"/>
      <c r="J1650" s="90"/>
      <c r="K1650" s="90"/>
      <c r="L1650" s="90"/>
      <c r="M1650" s="90"/>
      <c r="N1650" s="90"/>
      <c r="O1650" s="90"/>
      <c r="P1650" s="90"/>
      <c r="Q1650" s="90"/>
      <c r="R1650" s="90"/>
      <c r="S1650" s="90"/>
      <c r="T1650" s="90"/>
      <c r="U1650" s="90"/>
      <c r="V1650" s="90"/>
      <c r="W1650" s="90"/>
      <c r="X1650" s="90"/>
      <c r="Y1650" s="90"/>
      <c r="Z1650" s="90"/>
      <c r="AA1650" s="90"/>
      <c r="AB1650" s="90"/>
      <c r="AC1650" s="90"/>
      <c r="AD1650" s="90"/>
      <c r="AE1650" s="90"/>
      <c r="AF1650" s="90"/>
      <c r="AG1650" s="90"/>
      <c r="AH1650" s="90"/>
      <c r="AI1650" s="90"/>
      <c r="AJ1650" s="92"/>
      <c r="AK1650" s="92"/>
      <c r="AL1650" s="92"/>
      <c r="AM1650" s="92"/>
      <c r="AN1650" s="92"/>
      <c r="AO1650" s="92"/>
      <c r="AP1650" s="92"/>
      <c r="AQ1650" s="92"/>
      <c r="AR1650" s="92"/>
    </row>
    <row r="1651" spans="1:44" x14ac:dyDescent="0.2">
      <c r="A1651" s="90"/>
      <c r="B1651" s="90"/>
      <c r="C1651" s="91"/>
      <c r="D1651" s="90"/>
      <c r="E1651" s="90"/>
      <c r="F1651" s="90"/>
      <c r="G1651" s="90"/>
      <c r="H1651" s="90"/>
      <c r="I1651" s="90"/>
      <c r="J1651" s="90"/>
      <c r="K1651" s="90"/>
      <c r="L1651" s="90"/>
      <c r="M1651" s="90"/>
      <c r="N1651" s="90"/>
      <c r="O1651" s="90"/>
      <c r="P1651" s="90"/>
      <c r="Q1651" s="90"/>
      <c r="R1651" s="90"/>
      <c r="S1651" s="90"/>
      <c r="T1651" s="90"/>
      <c r="U1651" s="90"/>
      <c r="V1651" s="90"/>
      <c r="W1651" s="90"/>
      <c r="X1651" s="90"/>
      <c r="Y1651" s="90"/>
      <c r="Z1651" s="90"/>
      <c r="AA1651" s="90"/>
      <c r="AB1651" s="90"/>
      <c r="AC1651" s="90"/>
      <c r="AD1651" s="90"/>
      <c r="AE1651" s="90"/>
      <c r="AF1651" s="90"/>
      <c r="AG1651" s="90"/>
      <c r="AH1651" s="90"/>
      <c r="AI1651" s="90"/>
      <c r="AJ1651" s="92"/>
      <c r="AK1651" s="92"/>
      <c r="AL1651" s="92"/>
      <c r="AM1651" s="92"/>
      <c r="AN1651" s="92"/>
      <c r="AO1651" s="92"/>
      <c r="AP1651" s="92"/>
      <c r="AQ1651" s="92"/>
      <c r="AR1651" s="92"/>
    </row>
    <row r="1652" spans="1:44" x14ac:dyDescent="0.2">
      <c r="A1652" s="90"/>
      <c r="B1652" s="90"/>
      <c r="C1652" s="91"/>
      <c r="D1652" s="90"/>
      <c r="E1652" s="90"/>
      <c r="F1652" s="90"/>
      <c r="G1652" s="90"/>
      <c r="H1652" s="90"/>
      <c r="I1652" s="90"/>
      <c r="J1652" s="90"/>
      <c r="K1652" s="90"/>
      <c r="L1652" s="90"/>
      <c r="M1652" s="90"/>
      <c r="N1652" s="90"/>
      <c r="O1652" s="90"/>
      <c r="P1652" s="90"/>
      <c r="Q1652" s="90"/>
      <c r="R1652" s="90"/>
      <c r="S1652" s="90"/>
      <c r="T1652" s="90"/>
      <c r="U1652" s="90"/>
      <c r="V1652" s="90"/>
      <c r="W1652" s="90"/>
      <c r="X1652" s="90"/>
      <c r="Y1652" s="90"/>
      <c r="Z1652" s="90"/>
      <c r="AA1652" s="90"/>
      <c r="AB1652" s="90"/>
      <c r="AC1652" s="90"/>
      <c r="AD1652" s="90"/>
      <c r="AE1652" s="90"/>
      <c r="AF1652" s="90"/>
      <c r="AG1652" s="90"/>
      <c r="AH1652" s="90"/>
      <c r="AI1652" s="90"/>
      <c r="AJ1652" s="92"/>
      <c r="AK1652" s="92"/>
      <c r="AL1652" s="92"/>
      <c r="AM1652" s="92"/>
      <c r="AN1652" s="92"/>
      <c r="AO1652" s="92"/>
      <c r="AP1652" s="92"/>
      <c r="AQ1652" s="92"/>
      <c r="AR1652" s="92"/>
    </row>
    <row r="1653" spans="1:44" x14ac:dyDescent="0.2">
      <c r="A1653" s="90"/>
      <c r="B1653" s="90"/>
      <c r="C1653" s="91"/>
      <c r="D1653" s="90"/>
      <c r="E1653" s="90"/>
      <c r="F1653" s="90"/>
      <c r="G1653" s="90"/>
      <c r="H1653" s="90"/>
      <c r="I1653" s="90"/>
      <c r="J1653" s="90"/>
      <c r="K1653" s="90"/>
      <c r="L1653" s="90"/>
      <c r="M1653" s="90"/>
      <c r="N1653" s="90"/>
      <c r="O1653" s="90"/>
      <c r="P1653" s="90"/>
      <c r="Q1653" s="90"/>
      <c r="R1653" s="90"/>
      <c r="S1653" s="90"/>
      <c r="T1653" s="90"/>
      <c r="U1653" s="90"/>
      <c r="V1653" s="90"/>
      <c r="W1653" s="90"/>
      <c r="X1653" s="90"/>
      <c r="Y1653" s="90"/>
      <c r="Z1653" s="90"/>
      <c r="AA1653" s="90"/>
      <c r="AB1653" s="90"/>
      <c r="AC1653" s="90"/>
      <c r="AD1653" s="90"/>
      <c r="AE1653" s="90"/>
      <c r="AF1653" s="90"/>
      <c r="AG1653" s="90"/>
      <c r="AH1653" s="90"/>
      <c r="AI1653" s="90"/>
      <c r="AJ1653" s="92"/>
      <c r="AK1653" s="92"/>
      <c r="AL1653" s="92"/>
      <c r="AM1653" s="92"/>
      <c r="AN1653" s="92"/>
      <c r="AO1653" s="92"/>
      <c r="AP1653" s="92"/>
      <c r="AQ1653" s="92"/>
      <c r="AR1653" s="92"/>
    </row>
    <row r="1654" spans="1:44" x14ac:dyDescent="0.2">
      <c r="A1654" s="90"/>
      <c r="B1654" s="90"/>
      <c r="C1654" s="91"/>
      <c r="D1654" s="90"/>
      <c r="E1654" s="90"/>
      <c r="F1654" s="90"/>
      <c r="G1654" s="90"/>
      <c r="H1654" s="90"/>
      <c r="I1654" s="90"/>
      <c r="J1654" s="90"/>
      <c r="K1654" s="90"/>
      <c r="L1654" s="90"/>
      <c r="M1654" s="90"/>
      <c r="N1654" s="90"/>
      <c r="O1654" s="90"/>
      <c r="P1654" s="90"/>
      <c r="Q1654" s="90"/>
      <c r="R1654" s="90"/>
      <c r="S1654" s="90"/>
      <c r="T1654" s="90"/>
      <c r="U1654" s="90"/>
      <c r="V1654" s="90"/>
      <c r="W1654" s="90"/>
      <c r="X1654" s="90"/>
      <c r="Y1654" s="90"/>
      <c r="Z1654" s="90"/>
      <c r="AA1654" s="90"/>
      <c r="AB1654" s="90"/>
      <c r="AC1654" s="90"/>
      <c r="AD1654" s="90"/>
      <c r="AE1654" s="90"/>
      <c r="AF1654" s="90"/>
      <c r="AG1654" s="90"/>
      <c r="AH1654" s="90"/>
      <c r="AI1654" s="90"/>
      <c r="AJ1654" s="92"/>
      <c r="AK1654" s="92"/>
      <c r="AL1654" s="92"/>
      <c r="AM1654" s="92"/>
      <c r="AN1654" s="92"/>
      <c r="AO1654" s="92"/>
      <c r="AP1654" s="92"/>
      <c r="AQ1654" s="92"/>
      <c r="AR1654" s="92"/>
    </row>
    <row r="1655" spans="1:44" x14ac:dyDescent="0.2">
      <c r="A1655" s="90"/>
      <c r="B1655" s="90"/>
      <c r="C1655" s="91"/>
      <c r="D1655" s="90"/>
      <c r="E1655" s="90"/>
      <c r="F1655" s="90"/>
      <c r="G1655" s="90"/>
      <c r="H1655" s="90"/>
      <c r="I1655" s="90"/>
      <c r="J1655" s="90"/>
      <c r="K1655" s="90"/>
      <c r="L1655" s="90"/>
      <c r="M1655" s="90"/>
      <c r="N1655" s="90"/>
      <c r="O1655" s="90"/>
      <c r="P1655" s="90"/>
      <c r="Q1655" s="90"/>
      <c r="R1655" s="90"/>
      <c r="S1655" s="90"/>
      <c r="T1655" s="90"/>
      <c r="U1655" s="90"/>
      <c r="V1655" s="90"/>
      <c r="W1655" s="90"/>
      <c r="X1655" s="90"/>
      <c r="Y1655" s="90"/>
      <c r="Z1655" s="90"/>
      <c r="AA1655" s="90"/>
      <c r="AB1655" s="90"/>
      <c r="AC1655" s="90"/>
      <c r="AD1655" s="90"/>
      <c r="AE1655" s="90"/>
      <c r="AF1655" s="90"/>
      <c r="AG1655" s="90"/>
      <c r="AH1655" s="90"/>
      <c r="AI1655" s="90"/>
      <c r="AJ1655" s="92"/>
      <c r="AK1655" s="92"/>
      <c r="AL1655" s="92"/>
      <c r="AM1655" s="92"/>
      <c r="AN1655" s="92"/>
      <c r="AO1655" s="92"/>
      <c r="AP1655" s="92"/>
      <c r="AQ1655" s="92"/>
      <c r="AR1655" s="92"/>
    </row>
    <row r="1656" spans="1:44" x14ac:dyDescent="0.2">
      <c r="A1656" s="90"/>
      <c r="B1656" s="90"/>
      <c r="C1656" s="91"/>
      <c r="D1656" s="90"/>
      <c r="E1656" s="90"/>
      <c r="F1656" s="90"/>
      <c r="G1656" s="90"/>
      <c r="H1656" s="90"/>
      <c r="I1656" s="90"/>
      <c r="J1656" s="90"/>
      <c r="K1656" s="90"/>
      <c r="L1656" s="90"/>
      <c r="M1656" s="90"/>
      <c r="N1656" s="90"/>
      <c r="O1656" s="90"/>
      <c r="P1656" s="90"/>
      <c r="Q1656" s="90"/>
      <c r="R1656" s="90"/>
      <c r="S1656" s="90"/>
      <c r="T1656" s="90"/>
      <c r="U1656" s="90"/>
      <c r="V1656" s="90"/>
      <c r="W1656" s="90"/>
      <c r="X1656" s="90"/>
      <c r="Y1656" s="90"/>
      <c r="Z1656" s="90"/>
      <c r="AA1656" s="90"/>
      <c r="AB1656" s="90"/>
      <c r="AC1656" s="90"/>
      <c r="AD1656" s="90"/>
      <c r="AE1656" s="90"/>
      <c r="AF1656" s="90"/>
      <c r="AG1656" s="90"/>
      <c r="AH1656" s="90"/>
      <c r="AI1656" s="90"/>
      <c r="AJ1656" s="92"/>
      <c r="AK1656" s="92"/>
      <c r="AL1656" s="92"/>
      <c r="AM1656" s="92"/>
      <c r="AN1656" s="92"/>
      <c r="AO1656" s="92"/>
      <c r="AP1656" s="92"/>
      <c r="AQ1656" s="92"/>
      <c r="AR1656" s="92"/>
    </row>
    <row r="1657" spans="1:44" x14ac:dyDescent="0.2">
      <c r="A1657" s="90"/>
      <c r="B1657" s="90"/>
      <c r="C1657" s="91"/>
      <c r="D1657" s="90"/>
      <c r="E1657" s="90"/>
      <c r="F1657" s="90"/>
      <c r="G1657" s="90"/>
      <c r="H1657" s="90"/>
      <c r="I1657" s="90"/>
      <c r="J1657" s="90"/>
      <c r="K1657" s="90"/>
      <c r="L1657" s="90"/>
      <c r="M1657" s="90"/>
      <c r="N1657" s="90"/>
      <c r="O1657" s="90"/>
      <c r="P1657" s="90"/>
      <c r="Q1657" s="90"/>
      <c r="R1657" s="90"/>
      <c r="S1657" s="90"/>
      <c r="T1657" s="90"/>
      <c r="U1657" s="90"/>
      <c r="V1657" s="90"/>
      <c r="W1657" s="90"/>
      <c r="X1657" s="90"/>
      <c r="Y1657" s="90"/>
      <c r="Z1657" s="90"/>
      <c r="AA1657" s="90"/>
      <c r="AB1657" s="90"/>
      <c r="AC1657" s="90"/>
      <c r="AD1657" s="90"/>
      <c r="AE1657" s="90"/>
      <c r="AF1657" s="90"/>
      <c r="AG1657" s="90"/>
      <c r="AH1657" s="90"/>
      <c r="AI1657" s="90"/>
      <c r="AJ1657" s="92"/>
      <c r="AK1657" s="92"/>
      <c r="AL1657" s="92"/>
      <c r="AM1657" s="92"/>
      <c r="AN1657" s="92"/>
      <c r="AO1657" s="92"/>
      <c r="AP1657" s="92"/>
      <c r="AQ1657" s="92"/>
      <c r="AR1657" s="92"/>
    </row>
    <row r="1658" spans="1:44" x14ac:dyDescent="0.2">
      <c r="A1658" s="90"/>
      <c r="B1658" s="90"/>
      <c r="C1658" s="91"/>
      <c r="D1658" s="90"/>
      <c r="E1658" s="90"/>
      <c r="F1658" s="90"/>
      <c r="G1658" s="90"/>
      <c r="H1658" s="90"/>
      <c r="I1658" s="90"/>
      <c r="J1658" s="90"/>
      <c r="K1658" s="90"/>
      <c r="L1658" s="90"/>
      <c r="M1658" s="90"/>
      <c r="N1658" s="90"/>
      <c r="O1658" s="90"/>
      <c r="P1658" s="90"/>
      <c r="Q1658" s="90"/>
      <c r="R1658" s="90"/>
      <c r="S1658" s="90"/>
      <c r="T1658" s="90"/>
      <c r="U1658" s="90"/>
      <c r="V1658" s="90"/>
      <c r="W1658" s="90"/>
      <c r="X1658" s="90"/>
      <c r="Y1658" s="90"/>
      <c r="Z1658" s="90"/>
      <c r="AA1658" s="90"/>
      <c r="AB1658" s="90"/>
      <c r="AC1658" s="90"/>
      <c r="AD1658" s="90"/>
      <c r="AE1658" s="90"/>
      <c r="AF1658" s="90"/>
      <c r="AG1658" s="90"/>
      <c r="AH1658" s="90"/>
      <c r="AI1658" s="90"/>
      <c r="AJ1658" s="92"/>
      <c r="AK1658" s="92"/>
      <c r="AL1658" s="92"/>
      <c r="AM1658" s="92"/>
      <c r="AN1658" s="92"/>
      <c r="AO1658" s="92"/>
      <c r="AP1658" s="92"/>
      <c r="AQ1658" s="92"/>
      <c r="AR1658" s="92"/>
    </row>
    <row r="1659" spans="1:44" x14ac:dyDescent="0.2">
      <c r="A1659" s="90"/>
      <c r="B1659" s="90"/>
      <c r="C1659" s="91"/>
      <c r="D1659" s="90"/>
      <c r="E1659" s="90"/>
      <c r="F1659" s="90"/>
      <c r="G1659" s="90"/>
      <c r="H1659" s="90"/>
      <c r="I1659" s="90"/>
      <c r="J1659" s="90"/>
      <c r="K1659" s="90"/>
      <c r="L1659" s="90"/>
      <c r="M1659" s="90"/>
      <c r="N1659" s="90"/>
      <c r="O1659" s="90"/>
      <c r="P1659" s="90"/>
      <c r="Q1659" s="90"/>
      <c r="R1659" s="90"/>
      <c r="S1659" s="90"/>
      <c r="T1659" s="90"/>
      <c r="U1659" s="90"/>
      <c r="V1659" s="90"/>
      <c r="W1659" s="90"/>
      <c r="X1659" s="90"/>
      <c r="Y1659" s="90"/>
      <c r="Z1659" s="90"/>
      <c r="AA1659" s="90"/>
      <c r="AB1659" s="90"/>
      <c r="AC1659" s="90"/>
      <c r="AD1659" s="90"/>
      <c r="AE1659" s="90"/>
      <c r="AF1659" s="90"/>
      <c r="AG1659" s="90"/>
      <c r="AH1659" s="90"/>
      <c r="AI1659" s="90"/>
      <c r="AJ1659" s="92"/>
      <c r="AK1659" s="92"/>
      <c r="AL1659" s="92"/>
      <c r="AM1659" s="92"/>
      <c r="AN1659" s="92"/>
      <c r="AO1659" s="92"/>
      <c r="AP1659" s="92"/>
      <c r="AQ1659" s="92"/>
      <c r="AR1659" s="92"/>
    </row>
    <row r="1660" spans="1:44" x14ac:dyDescent="0.2">
      <c r="A1660" s="90"/>
      <c r="B1660" s="90"/>
      <c r="C1660" s="91"/>
      <c r="D1660" s="90"/>
      <c r="E1660" s="90"/>
      <c r="F1660" s="90"/>
      <c r="G1660" s="90"/>
      <c r="H1660" s="90"/>
      <c r="I1660" s="90"/>
      <c r="J1660" s="90"/>
      <c r="K1660" s="90"/>
      <c r="L1660" s="90"/>
      <c r="M1660" s="90"/>
      <c r="N1660" s="90"/>
      <c r="O1660" s="90"/>
      <c r="P1660" s="90"/>
      <c r="Q1660" s="90"/>
      <c r="R1660" s="90"/>
      <c r="S1660" s="90"/>
      <c r="T1660" s="90"/>
      <c r="U1660" s="90"/>
      <c r="V1660" s="90"/>
      <c r="W1660" s="90"/>
      <c r="X1660" s="90"/>
      <c r="Y1660" s="90"/>
      <c r="Z1660" s="90"/>
      <c r="AA1660" s="90"/>
      <c r="AB1660" s="90"/>
      <c r="AC1660" s="90"/>
      <c r="AD1660" s="90"/>
      <c r="AE1660" s="90"/>
      <c r="AF1660" s="90"/>
      <c r="AG1660" s="90"/>
      <c r="AH1660" s="90"/>
      <c r="AI1660" s="90"/>
      <c r="AJ1660" s="92"/>
      <c r="AK1660" s="92"/>
      <c r="AL1660" s="92"/>
      <c r="AM1660" s="92"/>
      <c r="AN1660" s="92"/>
      <c r="AO1660" s="92"/>
      <c r="AP1660" s="92"/>
      <c r="AQ1660" s="92"/>
      <c r="AR1660" s="92"/>
    </row>
    <row r="1661" spans="1:44" x14ac:dyDescent="0.2">
      <c r="A1661" s="90"/>
      <c r="B1661" s="90"/>
      <c r="C1661" s="91"/>
      <c r="D1661" s="90"/>
      <c r="E1661" s="90"/>
      <c r="F1661" s="90"/>
      <c r="G1661" s="90"/>
      <c r="H1661" s="90"/>
      <c r="I1661" s="90"/>
      <c r="J1661" s="90"/>
      <c r="K1661" s="90"/>
      <c r="L1661" s="90"/>
      <c r="M1661" s="90"/>
      <c r="N1661" s="90"/>
      <c r="O1661" s="90"/>
      <c r="P1661" s="90"/>
      <c r="Q1661" s="90"/>
      <c r="R1661" s="90"/>
      <c r="S1661" s="90"/>
      <c r="T1661" s="90"/>
      <c r="U1661" s="90"/>
      <c r="V1661" s="90"/>
      <c r="W1661" s="90"/>
      <c r="X1661" s="90"/>
      <c r="Y1661" s="90"/>
      <c r="Z1661" s="90"/>
      <c r="AA1661" s="90"/>
      <c r="AB1661" s="90"/>
      <c r="AC1661" s="90"/>
      <c r="AD1661" s="90"/>
      <c r="AE1661" s="90"/>
      <c r="AF1661" s="90"/>
      <c r="AG1661" s="90"/>
      <c r="AH1661" s="90"/>
      <c r="AI1661" s="90"/>
      <c r="AJ1661" s="92"/>
      <c r="AK1661" s="92"/>
      <c r="AL1661" s="92"/>
      <c r="AM1661" s="92"/>
      <c r="AN1661" s="92"/>
      <c r="AO1661" s="92"/>
      <c r="AP1661" s="92"/>
      <c r="AQ1661" s="92"/>
      <c r="AR1661" s="92"/>
    </row>
    <row r="1662" spans="1:44" x14ac:dyDescent="0.2">
      <c r="A1662" s="90"/>
      <c r="B1662" s="90"/>
      <c r="C1662" s="91"/>
      <c r="D1662" s="90"/>
      <c r="E1662" s="90"/>
      <c r="F1662" s="90"/>
      <c r="G1662" s="90"/>
      <c r="H1662" s="90"/>
      <c r="I1662" s="90"/>
      <c r="J1662" s="90"/>
      <c r="K1662" s="90"/>
      <c r="L1662" s="90"/>
      <c r="M1662" s="90"/>
      <c r="N1662" s="90"/>
      <c r="O1662" s="90"/>
      <c r="P1662" s="90"/>
      <c r="Q1662" s="90"/>
      <c r="R1662" s="90"/>
      <c r="S1662" s="90"/>
      <c r="T1662" s="90"/>
      <c r="U1662" s="90"/>
      <c r="V1662" s="90"/>
      <c r="W1662" s="90"/>
      <c r="X1662" s="90"/>
      <c r="Y1662" s="90"/>
      <c r="Z1662" s="90"/>
      <c r="AA1662" s="90"/>
      <c r="AB1662" s="90"/>
      <c r="AC1662" s="90"/>
      <c r="AD1662" s="90"/>
      <c r="AE1662" s="90"/>
      <c r="AF1662" s="90"/>
      <c r="AG1662" s="90"/>
      <c r="AH1662" s="90"/>
      <c r="AI1662" s="90"/>
      <c r="AJ1662" s="92"/>
      <c r="AK1662" s="92"/>
      <c r="AL1662" s="92"/>
      <c r="AM1662" s="92"/>
      <c r="AN1662" s="92"/>
      <c r="AO1662" s="92"/>
      <c r="AP1662" s="92"/>
      <c r="AQ1662" s="92"/>
      <c r="AR1662" s="92"/>
    </row>
    <row r="1663" spans="1:44" x14ac:dyDescent="0.2">
      <c r="A1663" s="90"/>
      <c r="B1663" s="90"/>
      <c r="C1663" s="91"/>
      <c r="D1663" s="90"/>
      <c r="E1663" s="90"/>
      <c r="F1663" s="90"/>
      <c r="G1663" s="90"/>
      <c r="H1663" s="90"/>
      <c r="I1663" s="90"/>
      <c r="J1663" s="90"/>
      <c r="K1663" s="90"/>
      <c r="L1663" s="90"/>
      <c r="M1663" s="90"/>
      <c r="N1663" s="90"/>
      <c r="O1663" s="90"/>
      <c r="P1663" s="90"/>
      <c r="Q1663" s="90"/>
      <c r="R1663" s="90"/>
      <c r="S1663" s="90"/>
      <c r="T1663" s="90"/>
      <c r="U1663" s="90"/>
      <c r="V1663" s="90"/>
      <c r="W1663" s="90"/>
      <c r="X1663" s="90"/>
      <c r="Y1663" s="90"/>
      <c r="Z1663" s="90"/>
      <c r="AA1663" s="90"/>
      <c r="AB1663" s="90"/>
      <c r="AC1663" s="90"/>
      <c r="AD1663" s="90"/>
      <c r="AE1663" s="90"/>
      <c r="AF1663" s="90"/>
      <c r="AG1663" s="90"/>
      <c r="AH1663" s="90"/>
      <c r="AI1663" s="90"/>
      <c r="AJ1663" s="92"/>
      <c r="AK1663" s="92"/>
      <c r="AL1663" s="92"/>
      <c r="AM1663" s="92"/>
      <c r="AN1663" s="92"/>
      <c r="AO1663" s="92"/>
      <c r="AP1663" s="92"/>
      <c r="AQ1663" s="92"/>
      <c r="AR1663" s="92"/>
    </row>
    <row r="1664" spans="1:44" x14ac:dyDescent="0.2">
      <c r="A1664" s="90"/>
      <c r="B1664" s="90"/>
      <c r="C1664" s="91"/>
      <c r="D1664" s="90"/>
      <c r="E1664" s="90"/>
      <c r="F1664" s="90"/>
      <c r="G1664" s="90"/>
      <c r="H1664" s="90"/>
      <c r="I1664" s="90"/>
      <c r="J1664" s="90"/>
      <c r="K1664" s="90"/>
      <c r="L1664" s="90"/>
      <c r="M1664" s="90"/>
      <c r="N1664" s="90"/>
      <c r="O1664" s="90"/>
      <c r="P1664" s="90"/>
      <c r="Q1664" s="90"/>
      <c r="R1664" s="90"/>
      <c r="S1664" s="90"/>
      <c r="T1664" s="90"/>
      <c r="U1664" s="90"/>
      <c r="V1664" s="90"/>
      <c r="W1664" s="90"/>
      <c r="X1664" s="90"/>
      <c r="Y1664" s="90"/>
      <c r="Z1664" s="90"/>
      <c r="AA1664" s="90"/>
      <c r="AB1664" s="90"/>
      <c r="AC1664" s="90"/>
      <c r="AD1664" s="90"/>
      <c r="AE1664" s="90"/>
      <c r="AF1664" s="90"/>
      <c r="AG1664" s="90"/>
      <c r="AH1664" s="90"/>
      <c r="AI1664" s="90"/>
      <c r="AJ1664" s="92"/>
      <c r="AK1664" s="92"/>
      <c r="AL1664" s="92"/>
      <c r="AM1664" s="92"/>
      <c r="AN1664" s="92"/>
      <c r="AO1664" s="92"/>
      <c r="AP1664" s="92"/>
      <c r="AQ1664" s="92"/>
      <c r="AR1664" s="92"/>
    </row>
    <row r="1665" spans="1:44" x14ac:dyDescent="0.2">
      <c r="A1665" s="90"/>
      <c r="B1665" s="90"/>
      <c r="C1665" s="91"/>
      <c r="D1665" s="90"/>
      <c r="E1665" s="90"/>
      <c r="F1665" s="90"/>
      <c r="G1665" s="90"/>
      <c r="H1665" s="90"/>
      <c r="I1665" s="90"/>
      <c r="J1665" s="90"/>
      <c r="K1665" s="90"/>
      <c r="L1665" s="90"/>
      <c r="M1665" s="90"/>
      <c r="N1665" s="90"/>
      <c r="O1665" s="90"/>
      <c r="P1665" s="90"/>
      <c r="Q1665" s="90"/>
      <c r="R1665" s="90"/>
      <c r="S1665" s="90"/>
      <c r="T1665" s="90"/>
      <c r="U1665" s="90"/>
      <c r="V1665" s="90"/>
      <c r="W1665" s="90"/>
      <c r="X1665" s="90"/>
      <c r="Y1665" s="90"/>
      <c r="Z1665" s="90"/>
      <c r="AA1665" s="90"/>
      <c r="AB1665" s="90"/>
      <c r="AC1665" s="90"/>
      <c r="AD1665" s="90"/>
      <c r="AE1665" s="90"/>
      <c r="AF1665" s="90"/>
      <c r="AG1665" s="90"/>
      <c r="AH1665" s="90"/>
      <c r="AI1665" s="90"/>
      <c r="AJ1665" s="92"/>
      <c r="AK1665" s="92"/>
      <c r="AL1665" s="92"/>
      <c r="AM1665" s="92"/>
      <c r="AN1665" s="92"/>
      <c r="AO1665" s="92"/>
      <c r="AP1665" s="92"/>
      <c r="AQ1665" s="92"/>
      <c r="AR1665" s="92"/>
    </row>
    <row r="1666" spans="1:44" x14ac:dyDescent="0.2">
      <c r="A1666" s="90"/>
      <c r="B1666" s="90"/>
      <c r="C1666" s="91"/>
      <c r="D1666" s="90"/>
      <c r="E1666" s="90"/>
      <c r="F1666" s="90"/>
      <c r="G1666" s="90"/>
      <c r="H1666" s="90"/>
      <c r="I1666" s="90"/>
      <c r="J1666" s="90"/>
      <c r="K1666" s="90"/>
      <c r="L1666" s="90"/>
      <c r="M1666" s="90"/>
      <c r="N1666" s="90"/>
      <c r="O1666" s="90"/>
      <c r="P1666" s="90"/>
      <c r="Q1666" s="90"/>
      <c r="R1666" s="90"/>
      <c r="S1666" s="90"/>
      <c r="T1666" s="90"/>
      <c r="U1666" s="90"/>
      <c r="V1666" s="90"/>
      <c r="W1666" s="90"/>
      <c r="X1666" s="90"/>
      <c r="Y1666" s="90"/>
      <c r="Z1666" s="90"/>
      <c r="AA1666" s="90"/>
      <c r="AB1666" s="90"/>
      <c r="AC1666" s="90"/>
      <c r="AD1666" s="90"/>
      <c r="AE1666" s="90"/>
      <c r="AF1666" s="90"/>
      <c r="AG1666" s="90"/>
      <c r="AH1666" s="90"/>
      <c r="AI1666" s="90"/>
      <c r="AJ1666" s="92"/>
      <c r="AK1666" s="92"/>
      <c r="AL1666" s="92"/>
      <c r="AM1666" s="92"/>
      <c r="AN1666" s="92"/>
      <c r="AO1666" s="92"/>
      <c r="AP1666" s="92"/>
      <c r="AQ1666" s="92"/>
      <c r="AR1666" s="92"/>
    </row>
    <row r="1667" spans="1:44" x14ac:dyDescent="0.2">
      <c r="A1667" s="90"/>
      <c r="B1667" s="90"/>
      <c r="C1667" s="91"/>
      <c r="D1667" s="90"/>
      <c r="E1667" s="90"/>
      <c r="F1667" s="90"/>
      <c r="G1667" s="90"/>
      <c r="H1667" s="90"/>
      <c r="I1667" s="90"/>
      <c r="J1667" s="90"/>
      <c r="K1667" s="90"/>
      <c r="L1667" s="90"/>
      <c r="M1667" s="90"/>
      <c r="N1667" s="90"/>
      <c r="O1667" s="90"/>
      <c r="P1667" s="90"/>
      <c r="Q1667" s="90"/>
      <c r="R1667" s="90"/>
      <c r="S1667" s="90"/>
      <c r="T1667" s="90"/>
      <c r="U1667" s="90"/>
      <c r="V1667" s="90"/>
      <c r="W1667" s="90"/>
      <c r="X1667" s="90"/>
      <c r="Y1667" s="90"/>
      <c r="Z1667" s="90"/>
      <c r="AA1667" s="90"/>
      <c r="AB1667" s="90"/>
      <c r="AC1667" s="90"/>
      <c r="AD1667" s="90"/>
      <c r="AE1667" s="90"/>
      <c r="AF1667" s="90"/>
      <c r="AG1667" s="90"/>
      <c r="AH1667" s="90"/>
      <c r="AI1667" s="90"/>
      <c r="AJ1667" s="92"/>
      <c r="AK1667" s="92"/>
      <c r="AL1667" s="92"/>
      <c r="AM1667" s="92"/>
      <c r="AN1667" s="92"/>
      <c r="AO1667" s="92"/>
      <c r="AP1667" s="92"/>
      <c r="AQ1667" s="92"/>
      <c r="AR1667" s="92"/>
    </row>
    <row r="1668" spans="1:44" x14ac:dyDescent="0.2">
      <c r="A1668" s="90"/>
      <c r="B1668" s="90"/>
      <c r="C1668" s="91"/>
      <c r="D1668" s="90"/>
      <c r="E1668" s="90"/>
      <c r="F1668" s="90"/>
      <c r="G1668" s="90"/>
      <c r="H1668" s="90"/>
      <c r="I1668" s="90"/>
      <c r="J1668" s="90"/>
      <c r="K1668" s="90"/>
      <c r="L1668" s="90"/>
      <c r="M1668" s="90"/>
      <c r="N1668" s="90"/>
      <c r="O1668" s="90"/>
      <c r="P1668" s="90"/>
      <c r="Q1668" s="90"/>
      <c r="R1668" s="90"/>
      <c r="S1668" s="90"/>
      <c r="T1668" s="90"/>
      <c r="U1668" s="90"/>
      <c r="V1668" s="90"/>
      <c r="W1668" s="90"/>
      <c r="X1668" s="90"/>
      <c r="Y1668" s="90"/>
      <c r="Z1668" s="90"/>
      <c r="AA1668" s="90"/>
      <c r="AB1668" s="90"/>
      <c r="AC1668" s="90"/>
      <c r="AD1668" s="90"/>
      <c r="AE1668" s="90"/>
      <c r="AF1668" s="90"/>
      <c r="AG1668" s="90"/>
      <c r="AH1668" s="90"/>
      <c r="AI1668" s="90"/>
      <c r="AJ1668" s="92"/>
      <c r="AK1668" s="92"/>
      <c r="AL1668" s="92"/>
      <c r="AM1668" s="92"/>
      <c r="AN1668" s="92"/>
      <c r="AO1668" s="92"/>
      <c r="AP1668" s="92"/>
      <c r="AQ1668" s="92"/>
      <c r="AR1668" s="92"/>
    </row>
    <row r="1669" spans="1:44" x14ac:dyDescent="0.2">
      <c r="A1669" s="90"/>
      <c r="B1669" s="90"/>
      <c r="C1669" s="91"/>
      <c r="D1669" s="90"/>
      <c r="E1669" s="90"/>
      <c r="F1669" s="90"/>
      <c r="G1669" s="90"/>
      <c r="H1669" s="90"/>
      <c r="I1669" s="90"/>
      <c r="J1669" s="90"/>
      <c r="K1669" s="90"/>
      <c r="L1669" s="90"/>
      <c r="M1669" s="90"/>
      <c r="N1669" s="90"/>
      <c r="O1669" s="90"/>
      <c r="P1669" s="90"/>
      <c r="Q1669" s="90"/>
      <c r="R1669" s="90"/>
      <c r="S1669" s="90"/>
      <c r="T1669" s="90"/>
      <c r="U1669" s="90"/>
      <c r="V1669" s="90"/>
      <c r="W1669" s="90"/>
      <c r="X1669" s="90"/>
      <c r="Y1669" s="90"/>
      <c r="Z1669" s="90"/>
      <c r="AA1669" s="90"/>
      <c r="AB1669" s="90"/>
      <c r="AC1669" s="90"/>
      <c r="AD1669" s="90"/>
      <c r="AE1669" s="90"/>
      <c r="AF1669" s="90"/>
      <c r="AG1669" s="90"/>
      <c r="AH1669" s="90"/>
      <c r="AI1669" s="90"/>
      <c r="AJ1669" s="92"/>
      <c r="AK1669" s="92"/>
      <c r="AL1669" s="92"/>
      <c r="AM1669" s="92"/>
      <c r="AN1669" s="92"/>
      <c r="AO1669" s="92"/>
      <c r="AP1669" s="92"/>
      <c r="AQ1669" s="92"/>
      <c r="AR1669" s="92"/>
    </row>
    <row r="1670" spans="1:44" x14ac:dyDescent="0.2">
      <c r="A1670" s="90"/>
      <c r="B1670" s="90"/>
      <c r="C1670" s="91"/>
      <c r="D1670" s="90"/>
      <c r="E1670" s="90"/>
      <c r="F1670" s="90"/>
      <c r="G1670" s="90"/>
      <c r="H1670" s="90"/>
      <c r="I1670" s="90"/>
      <c r="J1670" s="90"/>
      <c r="K1670" s="90"/>
      <c r="L1670" s="90"/>
      <c r="M1670" s="90"/>
      <c r="N1670" s="90"/>
      <c r="O1670" s="90"/>
      <c r="P1670" s="90"/>
      <c r="Q1670" s="90"/>
      <c r="R1670" s="90"/>
      <c r="S1670" s="90"/>
      <c r="T1670" s="90"/>
      <c r="U1670" s="90"/>
      <c r="V1670" s="90"/>
      <c r="W1670" s="90"/>
      <c r="X1670" s="90"/>
      <c r="Y1670" s="90"/>
      <c r="Z1670" s="90"/>
      <c r="AA1670" s="90"/>
      <c r="AB1670" s="90"/>
      <c r="AC1670" s="90"/>
      <c r="AD1670" s="90"/>
      <c r="AE1670" s="90"/>
      <c r="AF1670" s="90"/>
      <c r="AG1670" s="90"/>
      <c r="AH1670" s="90"/>
      <c r="AI1670" s="90"/>
      <c r="AJ1670" s="92"/>
      <c r="AK1670" s="92"/>
      <c r="AL1670" s="92"/>
      <c r="AM1670" s="92"/>
      <c r="AN1670" s="92"/>
      <c r="AO1670" s="92"/>
      <c r="AP1670" s="92"/>
      <c r="AQ1670" s="92"/>
      <c r="AR1670" s="92"/>
    </row>
    <row r="1671" spans="1:44" x14ac:dyDescent="0.2">
      <c r="A1671" s="90"/>
      <c r="B1671" s="90"/>
      <c r="C1671" s="91"/>
      <c r="D1671" s="90"/>
      <c r="E1671" s="90"/>
      <c r="F1671" s="90"/>
      <c r="G1671" s="90"/>
      <c r="H1671" s="90"/>
      <c r="I1671" s="90"/>
      <c r="J1671" s="90"/>
      <c r="K1671" s="90"/>
      <c r="L1671" s="90"/>
      <c r="M1671" s="90"/>
      <c r="N1671" s="90"/>
      <c r="O1671" s="90"/>
      <c r="P1671" s="90"/>
      <c r="Q1671" s="90"/>
      <c r="R1671" s="90"/>
      <c r="S1671" s="90"/>
      <c r="T1671" s="90"/>
      <c r="U1671" s="90"/>
      <c r="V1671" s="90"/>
      <c r="W1671" s="90"/>
      <c r="X1671" s="90"/>
      <c r="Y1671" s="90"/>
      <c r="Z1671" s="90"/>
      <c r="AA1671" s="90"/>
      <c r="AB1671" s="90"/>
      <c r="AC1671" s="90"/>
      <c r="AD1671" s="90"/>
      <c r="AE1671" s="90"/>
      <c r="AF1671" s="90"/>
      <c r="AG1671" s="90"/>
      <c r="AH1671" s="90"/>
      <c r="AI1671" s="90"/>
      <c r="AJ1671" s="92"/>
      <c r="AK1671" s="92"/>
      <c r="AL1671" s="92"/>
      <c r="AM1671" s="92"/>
      <c r="AN1671" s="92"/>
      <c r="AO1671" s="92"/>
      <c r="AP1671" s="92"/>
      <c r="AQ1671" s="92"/>
      <c r="AR1671" s="92"/>
    </row>
    <row r="1672" spans="1:44" x14ac:dyDescent="0.2">
      <c r="A1672" s="90"/>
      <c r="B1672" s="90"/>
      <c r="C1672" s="91"/>
      <c r="D1672" s="90"/>
      <c r="E1672" s="90"/>
      <c r="F1672" s="90"/>
      <c r="G1672" s="90"/>
      <c r="H1672" s="90"/>
      <c r="I1672" s="90"/>
      <c r="J1672" s="90"/>
      <c r="K1672" s="90"/>
      <c r="L1672" s="90"/>
      <c r="M1672" s="90"/>
      <c r="N1672" s="90"/>
      <c r="O1672" s="90"/>
      <c r="P1672" s="90"/>
      <c r="Q1672" s="90"/>
      <c r="R1672" s="90"/>
      <c r="S1672" s="90"/>
      <c r="T1672" s="90"/>
      <c r="U1672" s="90"/>
      <c r="V1672" s="90"/>
      <c r="W1672" s="90"/>
      <c r="X1672" s="90"/>
      <c r="Y1672" s="90"/>
      <c r="Z1672" s="90"/>
      <c r="AA1672" s="90"/>
      <c r="AB1672" s="90"/>
      <c r="AC1672" s="90"/>
      <c r="AD1672" s="90"/>
      <c r="AE1672" s="90"/>
      <c r="AF1672" s="90"/>
      <c r="AG1672" s="90"/>
      <c r="AH1672" s="90"/>
      <c r="AI1672" s="90"/>
      <c r="AJ1672" s="92"/>
      <c r="AK1672" s="92"/>
      <c r="AL1672" s="92"/>
      <c r="AM1672" s="92"/>
      <c r="AN1672" s="92"/>
      <c r="AO1672" s="92"/>
      <c r="AP1672" s="92"/>
      <c r="AQ1672" s="92"/>
      <c r="AR1672" s="92"/>
    </row>
    <row r="1673" spans="1:44" x14ac:dyDescent="0.2">
      <c r="A1673" s="90"/>
      <c r="B1673" s="90"/>
      <c r="C1673" s="91"/>
      <c r="D1673" s="90"/>
      <c r="E1673" s="90"/>
      <c r="F1673" s="90"/>
      <c r="G1673" s="90"/>
      <c r="H1673" s="90"/>
      <c r="I1673" s="90"/>
      <c r="J1673" s="90"/>
      <c r="K1673" s="90"/>
      <c r="L1673" s="90"/>
      <c r="M1673" s="90"/>
      <c r="N1673" s="90"/>
      <c r="O1673" s="90"/>
      <c r="P1673" s="90"/>
      <c r="Q1673" s="90"/>
      <c r="R1673" s="90"/>
      <c r="S1673" s="90"/>
      <c r="T1673" s="90"/>
      <c r="U1673" s="90"/>
      <c r="V1673" s="90"/>
      <c r="W1673" s="90"/>
      <c r="X1673" s="90"/>
      <c r="Y1673" s="90"/>
      <c r="Z1673" s="90"/>
      <c r="AA1673" s="90"/>
      <c r="AB1673" s="90"/>
      <c r="AC1673" s="90"/>
      <c r="AD1673" s="90"/>
      <c r="AE1673" s="90"/>
      <c r="AF1673" s="90"/>
      <c r="AG1673" s="90"/>
      <c r="AH1673" s="90"/>
      <c r="AI1673" s="90"/>
      <c r="AJ1673" s="92"/>
      <c r="AK1673" s="92"/>
      <c r="AL1673" s="92"/>
      <c r="AM1673" s="92"/>
      <c r="AN1673" s="92"/>
      <c r="AO1673" s="92"/>
      <c r="AP1673" s="92"/>
      <c r="AQ1673" s="92"/>
      <c r="AR1673" s="92"/>
    </row>
    <row r="1674" spans="1:44" x14ac:dyDescent="0.2">
      <c r="A1674" s="90"/>
      <c r="B1674" s="90"/>
      <c r="C1674" s="91"/>
      <c r="D1674" s="90"/>
      <c r="E1674" s="90"/>
      <c r="F1674" s="90"/>
      <c r="G1674" s="90"/>
      <c r="H1674" s="90"/>
      <c r="I1674" s="90"/>
      <c r="J1674" s="90"/>
      <c r="K1674" s="90"/>
      <c r="L1674" s="90"/>
      <c r="M1674" s="90"/>
      <c r="N1674" s="90"/>
      <c r="O1674" s="90"/>
      <c r="P1674" s="90"/>
      <c r="Q1674" s="90"/>
      <c r="R1674" s="90"/>
      <c r="S1674" s="90"/>
      <c r="T1674" s="90"/>
      <c r="U1674" s="90"/>
      <c r="V1674" s="90"/>
      <c r="W1674" s="90"/>
      <c r="X1674" s="90"/>
      <c r="Y1674" s="90"/>
      <c r="Z1674" s="90"/>
      <c r="AA1674" s="90"/>
      <c r="AB1674" s="90"/>
      <c r="AC1674" s="90"/>
      <c r="AD1674" s="90"/>
      <c r="AE1674" s="90"/>
      <c r="AF1674" s="90"/>
      <c r="AG1674" s="90"/>
      <c r="AH1674" s="90"/>
      <c r="AI1674" s="90"/>
      <c r="AJ1674" s="92"/>
      <c r="AK1674" s="92"/>
      <c r="AL1674" s="92"/>
      <c r="AM1674" s="92"/>
      <c r="AN1674" s="92"/>
      <c r="AO1674" s="92"/>
      <c r="AP1674" s="92"/>
      <c r="AQ1674" s="92"/>
      <c r="AR1674" s="92"/>
    </row>
    <row r="1675" spans="1:44" x14ac:dyDescent="0.2">
      <c r="A1675" s="90"/>
      <c r="B1675" s="90"/>
      <c r="C1675" s="91"/>
      <c r="D1675" s="90"/>
      <c r="E1675" s="90"/>
      <c r="F1675" s="90"/>
      <c r="G1675" s="90"/>
      <c r="H1675" s="90"/>
      <c r="I1675" s="90"/>
      <c r="J1675" s="90"/>
      <c r="K1675" s="90"/>
      <c r="L1675" s="90"/>
      <c r="M1675" s="90"/>
      <c r="N1675" s="90"/>
      <c r="O1675" s="90"/>
      <c r="P1675" s="90"/>
      <c r="Q1675" s="90"/>
      <c r="R1675" s="90"/>
      <c r="S1675" s="90"/>
      <c r="T1675" s="90"/>
      <c r="U1675" s="90"/>
      <c r="V1675" s="90"/>
      <c r="W1675" s="90"/>
      <c r="X1675" s="90"/>
      <c r="Y1675" s="90"/>
      <c r="Z1675" s="90"/>
      <c r="AA1675" s="90"/>
      <c r="AB1675" s="90"/>
      <c r="AC1675" s="90"/>
      <c r="AD1675" s="90"/>
      <c r="AE1675" s="90"/>
      <c r="AF1675" s="90"/>
      <c r="AG1675" s="90"/>
      <c r="AH1675" s="90"/>
      <c r="AI1675" s="90"/>
      <c r="AJ1675" s="92"/>
      <c r="AK1675" s="92"/>
      <c r="AL1675" s="92"/>
      <c r="AM1675" s="92"/>
      <c r="AN1675" s="92"/>
      <c r="AO1675" s="92"/>
      <c r="AP1675" s="92"/>
      <c r="AQ1675" s="92"/>
      <c r="AR1675" s="92"/>
    </row>
    <row r="1676" spans="1:44" x14ac:dyDescent="0.2">
      <c r="A1676" s="90"/>
      <c r="B1676" s="90"/>
      <c r="C1676" s="91"/>
      <c r="D1676" s="90"/>
      <c r="E1676" s="90"/>
      <c r="F1676" s="90"/>
      <c r="G1676" s="90"/>
      <c r="H1676" s="90"/>
      <c r="I1676" s="90"/>
      <c r="J1676" s="90"/>
      <c r="K1676" s="90"/>
      <c r="L1676" s="90"/>
      <c r="M1676" s="90"/>
      <c r="N1676" s="90"/>
      <c r="O1676" s="90"/>
      <c r="P1676" s="90"/>
      <c r="Q1676" s="90"/>
      <c r="R1676" s="90"/>
      <c r="S1676" s="90"/>
      <c r="T1676" s="90"/>
      <c r="U1676" s="90"/>
      <c r="V1676" s="90"/>
      <c r="W1676" s="90"/>
      <c r="X1676" s="90"/>
      <c r="Y1676" s="90"/>
      <c r="Z1676" s="90"/>
      <c r="AA1676" s="90"/>
      <c r="AB1676" s="90"/>
      <c r="AC1676" s="90"/>
      <c r="AD1676" s="90"/>
      <c r="AE1676" s="90"/>
      <c r="AF1676" s="90"/>
      <c r="AG1676" s="90"/>
      <c r="AH1676" s="90"/>
      <c r="AI1676" s="90"/>
      <c r="AJ1676" s="92"/>
      <c r="AK1676" s="92"/>
      <c r="AL1676" s="92"/>
      <c r="AM1676" s="92"/>
      <c r="AN1676" s="92"/>
      <c r="AO1676" s="92"/>
      <c r="AP1676" s="92"/>
      <c r="AQ1676" s="92"/>
      <c r="AR1676" s="92"/>
    </row>
    <row r="1677" spans="1:44" x14ac:dyDescent="0.2">
      <c r="A1677" s="90"/>
      <c r="B1677" s="90"/>
      <c r="C1677" s="91"/>
      <c r="D1677" s="90"/>
      <c r="E1677" s="90"/>
      <c r="F1677" s="90"/>
      <c r="G1677" s="90"/>
      <c r="H1677" s="90"/>
      <c r="I1677" s="90"/>
      <c r="J1677" s="90"/>
      <c r="K1677" s="90"/>
      <c r="L1677" s="90"/>
      <c r="M1677" s="90"/>
      <c r="N1677" s="90"/>
      <c r="O1677" s="90"/>
      <c r="P1677" s="90"/>
      <c r="Q1677" s="90"/>
      <c r="R1677" s="90"/>
      <c r="S1677" s="90"/>
      <c r="T1677" s="90"/>
      <c r="U1677" s="90"/>
      <c r="V1677" s="90"/>
      <c r="W1677" s="90"/>
      <c r="X1677" s="90"/>
      <c r="Y1677" s="90"/>
      <c r="Z1677" s="90"/>
      <c r="AA1677" s="90"/>
      <c r="AB1677" s="90"/>
      <c r="AC1677" s="90"/>
      <c r="AD1677" s="90"/>
      <c r="AE1677" s="90"/>
      <c r="AF1677" s="90"/>
      <c r="AG1677" s="90"/>
      <c r="AH1677" s="90"/>
      <c r="AI1677" s="90"/>
      <c r="AJ1677" s="92"/>
      <c r="AK1677" s="92"/>
      <c r="AL1677" s="92"/>
      <c r="AM1677" s="92"/>
      <c r="AN1677" s="92"/>
      <c r="AO1677" s="92"/>
      <c r="AP1677" s="92"/>
      <c r="AQ1677" s="92"/>
      <c r="AR1677" s="92"/>
    </row>
    <row r="1678" spans="1:44" x14ac:dyDescent="0.2">
      <c r="A1678" s="90"/>
      <c r="B1678" s="90"/>
      <c r="C1678" s="91"/>
      <c r="D1678" s="90"/>
      <c r="E1678" s="90"/>
      <c r="F1678" s="90"/>
      <c r="G1678" s="90"/>
      <c r="H1678" s="90"/>
      <c r="I1678" s="90"/>
      <c r="J1678" s="90"/>
      <c r="K1678" s="90"/>
      <c r="L1678" s="90"/>
      <c r="M1678" s="90"/>
      <c r="N1678" s="90"/>
      <c r="O1678" s="90"/>
      <c r="P1678" s="90"/>
      <c r="Q1678" s="90"/>
      <c r="R1678" s="90"/>
      <c r="S1678" s="90"/>
      <c r="T1678" s="90"/>
      <c r="U1678" s="90"/>
      <c r="V1678" s="90"/>
      <c r="W1678" s="90"/>
      <c r="X1678" s="90"/>
      <c r="Y1678" s="90"/>
      <c r="Z1678" s="90"/>
      <c r="AA1678" s="90"/>
      <c r="AB1678" s="90"/>
      <c r="AC1678" s="90"/>
      <c r="AD1678" s="90"/>
      <c r="AE1678" s="90"/>
      <c r="AF1678" s="90"/>
      <c r="AG1678" s="90"/>
      <c r="AH1678" s="90"/>
      <c r="AI1678" s="90"/>
      <c r="AJ1678" s="92"/>
      <c r="AK1678" s="92"/>
      <c r="AL1678" s="92"/>
      <c r="AM1678" s="92"/>
      <c r="AN1678" s="92"/>
      <c r="AO1678" s="92"/>
      <c r="AP1678" s="92"/>
      <c r="AQ1678" s="92"/>
      <c r="AR1678" s="92"/>
    </row>
    <row r="1679" spans="1:44" x14ac:dyDescent="0.2">
      <c r="A1679" s="90"/>
      <c r="B1679" s="90"/>
      <c r="C1679" s="91"/>
      <c r="D1679" s="90"/>
      <c r="E1679" s="90"/>
      <c r="F1679" s="90"/>
      <c r="G1679" s="90"/>
      <c r="H1679" s="90"/>
      <c r="I1679" s="90"/>
      <c r="J1679" s="90"/>
      <c r="K1679" s="90"/>
      <c r="L1679" s="90"/>
      <c r="M1679" s="90"/>
      <c r="N1679" s="90"/>
      <c r="O1679" s="90"/>
      <c r="P1679" s="90"/>
      <c r="Q1679" s="90"/>
      <c r="R1679" s="90"/>
      <c r="S1679" s="90"/>
      <c r="T1679" s="90"/>
      <c r="U1679" s="90"/>
      <c r="V1679" s="90"/>
      <c r="W1679" s="90"/>
      <c r="X1679" s="90"/>
      <c r="Y1679" s="90"/>
      <c r="Z1679" s="90"/>
      <c r="AA1679" s="90"/>
      <c r="AB1679" s="90"/>
      <c r="AC1679" s="90"/>
      <c r="AD1679" s="90"/>
      <c r="AE1679" s="90"/>
      <c r="AF1679" s="90"/>
      <c r="AG1679" s="90"/>
      <c r="AH1679" s="90"/>
      <c r="AI1679" s="90"/>
      <c r="AJ1679" s="92"/>
      <c r="AK1679" s="92"/>
      <c r="AL1679" s="92"/>
      <c r="AM1679" s="92"/>
      <c r="AN1679" s="92"/>
      <c r="AO1679" s="92"/>
      <c r="AP1679" s="92"/>
      <c r="AQ1679" s="92"/>
      <c r="AR1679" s="92"/>
    </row>
    <row r="1680" spans="1:44" x14ac:dyDescent="0.2">
      <c r="A1680" s="90"/>
      <c r="B1680" s="90"/>
      <c r="C1680" s="91"/>
      <c r="D1680" s="90"/>
      <c r="E1680" s="90"/>
      <c r="F1680" s="90"/>
      <c r="G1680" s="90"/>
      <c r="H1680" s="90"/>
      <c r="I1680" s="90"/>
      <c r="J1680" s="90"/>
      <c r="K1680" s="90"/>
      <c r="L1680" s="90"/>
      <c r="M1680" s="90"/>
      <c r="N1680" s="90"/>
      <c r="O1680" s="90"/>
      <c r="P1680" s="90"/>
      <c r="Q1680" s="90"/>
      <c r="R1680" s="90"/>
      <c r="S1680" s="90"/>
      <c r="T1680" s="90"/>
      <c r="U1680" s="90"/>
      <c r="V1680" s="90"/>
      <c r="W1680" s="90"/>
      <c r="X1680" s="90"/>
      <c r="Y1680" s="90"/>
      <c r="Z1680" s="90"/>
      <c r="AA1680" s="90"/>
      <c r="AB1680" s="90"/>
      <c r="AC1680" s="90"/>
      <c r="AD1680" s="90"/>
      <c r="AE1680" s="90"/>
      <c r="AF1680" s="90"/>
      <c r="AG1680" s="90"/>
      <c r="AH1680" s="90"/>
      <c r="AI1680" s="90"/>
      <c r="AJ1680" s="92"/>
      <c r="AK1680" s="92"/>
      <c r="AL1680" s="92"/>
      <c r="AM1680" s="92"/>
      <c r="AN1680" s="92"/>
      <c r="AO1680" s="92"/>
      <c r="AP1680" s="92"/>
      <c r="AQ1680" s="92"/>
      <c r="AR1680" s="92"/>
    </row>
    <row r="1681" spans="1:44" x14ac:dyDescent="0.2">
      <c r="A1681" s="90"/>
      <c r="B1681" s="90"/>
      <c r="C1681" s="91"/>
      <c r="D1681" s="90"/>
      <c r="E1681" s="90"/>
      <c r="F1681" s="90"/>
      <c r="G1681" s="90"/>
      <c r="H1681" s="90"/>
      <c r="I1681" s="90"/>
      <c r="J1681" s="90"/>
      <c r="K1681" s="90"/>
      <c r="L1681" s="90"/>
      <c r="M1681" s="90"/>
      <c r="N1681" s="90"/>
      <c r="O1681" s="90"/>
      <c r="P1681" s="90"/>
      <c r="Q1681" s="90"/>
      <c r="R1681" s="90"/>
      <c r="S1681" s="90"/>
      <c r="T1681" s="90"/>
      <c r="U1681" s="90"/>
      <c r="V1681" s="90"/>
      <c r="W1681" s="90"/>
      <c r="X1681" s="90"/>
      <c r="Y1681" s="90"/>
      <c r="Z1681" s="90"/>
      <c r="AA1681" s="90"/>
      <c r="AB1681" s="90"/>
      <c r="AC1681" s="90"/>
      <c r="AD1681" s="90"/>
      <c r="AE1681" s="90"/>
      <c r="AF1681" s="90"/>
      <c r="AG1681" s="90"/>
      <c r="AH1681" s="90"/>
      <c r="AI1681" s="90"/>
      <c r="AJ1681" s="92"/>
      <c r="AK1681" s="92"/>
      <c r="AL1681" s="92"/>
      <c r="AM1681" s="92"/>
      <c r="AN1681" s="92"/>
      <c r="AO1681" s="92"/>
      <c r="AP1681" s="92"/>
      <c r="AQ1681" s="92"/>
      <c r="AR1681" s="92"/>
    </row>
    <row r="1682" spans="1:44" x14ac:dyDescent="0.2">
      <c r="A1682" s="90"/>
      <c r="B1682" s="90"/>
      <c r="C1682" s="91"/>
      <c r="D1682" s="90"/>
      <c r="E1682" s="90"/>
      <c r="F1682" s="90"/>
      <c r="G1682" s="90"/>
      <c r="H1682" s="90"/>
      <c r="I1682" s="90"/>
      <c r="J1682" s="90"/>
      <c r="K1682" s="90"/>
      <c r="L1682" s="90"/>
      <c r="M1682" s="90"/>
      <c r="N1682" s="90"/>
      <c r="O1682" s="90"/>
      <c r="P1682" s="90"/>
      <c r="Q1682" s="90"/>
      <c r="R1682" s="90"/>
      <c r="S1682" s="90"/>
      <c r="T1682" s="90"/>
      <c r="U1682" s="90"/>
      <c r="V1682" s="90"/>
      <c r="W1682" s="90"/>
      <c r="X1682" s="90"/>
      <c r="Y1682" s="90"/>
      <c r="Z1682" s="90"/>
      <c r="AA1682" s="90"/>
      <c r="AB1682" s="90"/>
      <c r="AC1682" s="90"/>
      <c r="AD1682" s="90"/>
      <c r="AE1682" s="90"/>
      <c r="AF1682" s="90"/>
      <c r="AG1682" s="90"/>
      <c r="AH1682" s="90"/>
      <c r="AI1682" s="90"/>
      <c r="AJ1682" s="92"/>
      <c r="AK1682" s="92"/>
      <c r="AL1682" s="92"/>
      <c r="AM1682" s="92"/>
      <c r="AN1682" s="92"/>
      <c r="AO1682" s="92"/>
      <c r="AP1682" s="92"/>
      <c r="AQ1682" s="92"/>
      <c r="AR1682" s="92"/>
    </row>
    <row r="1683" spans="1:44" x14ac:dyDescent="0.2">
      <c r="A1683" s="90"/>
      <c r="B1683" s="90"/>
      <c r="C1683" s="91"/>
      <c r="D1683" s="90"/>
      <c r="E1683" s="90"/>
      <c r="F1683" s="90"/>
      <c r="G1683" s="90"/>
      <c r="H1683" s="90"/>
      <c r="I1683" s="90"/>
      <c r="J1683" s="90"/>
      <c r="K1683" s="90"/>
      <c r="L1683" s="90"/>
      <c r="M1683" s="90"/>
      <c r="N1683" s="90"/>
      <c r="O1683" s="90"/>
      <c r="P1683" s="90"/>
      <c r="Q1683" s="90"/>
      <c r="R1683" s="90"/>
      <c r="S1683" s="90"/>
      <c r="T1683" s="90"/>
      <c r="U1683" s="90"/>
      <c r="V1683" s="90"/>
      <c r="W1683" s="90"/>
      <c r="X1683" s="90"/>
      <c r="Y1683" s="90"/>
      <c r="Z1683" s="90"/>
      <c r="AA1683" s="90"/>
      <c r="AB1683" s="90"/>
      <c r="AC1683" s="90"/>
      <c r="AD1683" s="90"/>
      <c r="AE1683" s="90"/>
      <c r="AF1683" s="90"/>
      <c r="AG1683" s="90"/>
      <c r="AH1683" s="90"/>
      <c r="AI1683" s="90"/>
      <c r="AJ1683" s="92"/>
      <c r="AK1683" s="92"/>
      <c r="AL1683" s="92"/>
      <c r="AM1683" s="92"/>
      <c r="AN1683" s="92"/>
      <c r="AO1683" s="92"/>
      <c r="AP1683" s="92"/>
      <c r="AQ1683" s="92"/>
      <c r="AR1683" s="92"/>
    </row>
    <row r="1684" spans="1:44" x14ac:dyDescent="0.2">
      <c r="A1684" s="90"/>
      <c r="B1684" s="90"/>
      <c r="C1684" s="91"/>
      <c r="D1684" s="90"/>
      <c r="E1684" s="90"/>
      <c r="F1684" s="90"/>
      <c r="G1684" s="90"/>
      <c r="H1684" s="90"/>
      <c r="I1684" s="90"/>
      <c r="J1684" s="90"/>
      <c r="K1684" s="90"/>
      <c r="L1684" s="90"/>
      <c r="M1684" s="90"/>
      <c r="N1684" s="90"/>
      <c r="O1684" s="90"/>
      <c r="P1684" s="90"/>
      <c r="Q1684" s="90"/>
      <c r="R1684" s="90"/>
      <c r="S1684" s="90"/>
      <c r="T1684" s="90"/>
      <c r="U1684" s="90"/>
      <c r="V1684" s="90"/>
      <c r="W1684" s="90"/>
      <c r="X1684" s="90"/>
      <c r="Y1684" s="90"/>
      <c r="Z1684" s="90"/>
      <c r="AA1684" s="90"/>
      <c r="AB1684" s="90"/>
      <c r="AC1684" s="90"/>
      <c r="AD1684" s="90"/>
      <c r="AE1684" s="90"/>
      <c r="AF1684" s="90"/>
      <c r="AG1684" s="90"/>
      <c r="AH1684" s="90"/>
      <c r="AI1684" s="90"/>
      <c r="AJ1684" s="92"/>
      <c r="AK1684" s="92"/>
      <c r="AL1684" s="92"/>
      <c r="AM1684" s="92"/>
      <c r="AN1684" s="92"/>
      <c r="AO1684" s="92"/>
      <c r="AP1684" s="92"/>
      <c r="AQ1684" s="92"/>
      <c r="AR1684" s="92"/>
    </row>
    <row r="1685" spans="1:44" x14ac:dyDescent="0.2">
      <c r="A1685" s="90"/>
      <c r="B1685" s="90"/>
      <c r="C1685" s="91"/>
      <c r="D1685" s="90"/>
      <c r="E1685" s="90"/>
      <c r="F1685" s="90"/>
      <c r="G1685" s="90"/>
      <c r="H1685" s="90"/>
      <c r="I1685" s="90"/>
      <c r="J1685" s="90"/>
      <c r="K1685" s="90"/>
      <c r="L1685" s="90"/>
      <c r="M1685" s="90"/>
      <c r="N1685" s="90"/>
      <c r="O1685" s="90"/>
      <c r="P1685" s="90"/>
      <c r="Q1685" s="90"/>
      <c r="R1685" s="90"/>
      <c r="S1685" s="90"/>
      <c r="T1685" s="90"/>
      <c r="U1685" s="90"/>
      <c r="V1685" s="90"/>
      <c r="W1685" s="90"/>
      <c r="X1685" s="90"/>
      <c r="Y1685" s="90"/>
      <c r="Z1685" s="90"/>
      <c r="AA1685" s="90"/>
      <c r="AB1685" s="90"/>
      <c r="AC1685" s="90"/>
      <c r="AD1685" s="90"/>
      <c r="AE1685" s="90"/>
      <c r="AF1685" s="90"/>
      <c r="AG1685" s="90"/>
      <c r="AH1685" s="90"/>
      <c r="AI1685" s="90"/>
      <c r="AJ1685" s="92"/>
      <c r="AK1685" s="92"/>
      <c r="AL1685" s="92"/>
      <c r="AM1685" s="92"/>
      <c r="AN1685" s="92"/>
      <c r="AO1685" s="92"/>
      <c r="AP1685" s="92"/>
      <c r="AQ1685" s="92"/>
      <c r="AR1685" s="92"/>
    </row>
    <row r="1686" spans="1:44" x14ac:dyDescent="0.2">
      <c r="A1686" s="90"/>
      <c r="B1686" s="90"/>
      <c r="C1686" s="91"/>
      <c r="D1686" s="90"/>
      <c r="E1686" s="90"/>
      <c r="F1686" s="90"/>
      <c r="G1686" s="90"/>
      <c r="H1686" s="90"/>
      <c r="I1686" s="90"/>
      <c r="J1686" s="90"/>
      <c r="K1686" s="90"/>
      <c r="L1686" s="90"/>
      <c r="M1686" s="90"/>
      <c r="N1686" s="90"/>
      <c r="O1686" s="90"/>
      <c r="P1686" s="90"/>
      <c r="Q1686" s="90"/>
      <c r="R1686" s="90"/>
      <c r="S1686" s="90"/>
      <c r="T1686" s="90"/>
      <c r="U1686" s="90"/>
      <c r="V1686" s="90"/>
      <c r="W1686" s="90"/>
      <c r="X1686" s="90"/>
      <c r="Y1686" s="90"/>
      <c r="Z1686" s="90"/>
      <c r="AA1686" s="90"/>
      <c r="AB1686" s="90"/>
      <c r="AC1686" s="90"/>
      <c r="AD1686" s="90"/>
      <c r="AE1686" s="90"/>
      <c r="AF1686" s="90"/>
      <c r="AG1686" s="90"/>
      <c r="AH1686" s="90"/>
      <c r="AI1686" s="90"/>
      <c r="AJ1686" s="92"/>
      <c r="AK1686" s="92"/>
      <c r="AL1686" s="92"/>
      <c r="AM1686" s="92"/>
      <c r="AN1686" s="92"/>
      <c r="AO1686" s="92"/>
      <c r="AP1686" s="92"/>
      <c r="AQ1686" s="92"/>
      <c r="AR1686" s="92"/>
    </row>
    <row r="1687" spans="1:44" x14ac:dyDescent="0.2">
      <c r="A1687" s="90"/>
      <c r="B1687" s="90"/>
      <c r="C1687" s="91"/>
      <c r="D1687" s="90"/>
      <c r="E1687" s="90"/>
      <c r="F1687" s="90"/>
      <c r="G1687" s="90"/>
      <c r="H1687" s="90"/>
      <c r="I1687" s="90"/>
      <c r="J1687" s="90"/>
      <c r="K1687" s="90"/>
      <c r="L1687" s="90"/>
      <c r="M1687" s="90"/>
      <c r="N1687" s="90"/>
      <c r="O1687" s="90"/>
      <c r="P1687" s="90"/>
      <c r="Q1687" s="90"/>
      <c r="R1687" s="90"/>
      <c r="S1687" s="90"/>
      <c r="T1687" s="90"/>
      <c r="U1687" s="90"/>
      <c r="V1687" s="90"/>
      <c r="W1687" s="90"/>
      <c r="X1687" s="90"/>
      <c r="Y1687" s="90"/>
      <c r="Z1687" s="90"/>
      <c r="AA1687" s="90"/>
      <c r="AB1687" s="90"/>
      <c r="AC1687" s="90"/>
      <c r="AD1687" s="90"/>
      <c r="AE1687" s="90"/>
      <c r="AF1687" s="90"/>
      <c r="AG1687" s="90"/>
      <c r="AH1687" s="90"/>
      <c r="AI1687" s="90"/>
      <c r="AJ1687" s="92"/>
      <c r="AK1687" s="92"/>
      <c r="AL1687" s="92"/>
      <c r="AM1687" s="92"/>
      <c r="AN1687" s="92"/>
      <c r="AO1687" s="92"/>
      <c r="AP1687" s="92"/>
      <c r="AQ1687" s="92"/>
      <c r="AR1687" s="92"/>
    </row>
    <row r="1688" spans="1:44" x14ac:dyDescent="0.2">
      <c r="A1688" s="90"/>
      <c r="B1688" s="90"/>
      <c r="C1688" s="91"/>
      <c r="D1688" s="90"/>
      <c r="E1688" s="90"/>
      <c r="F1688" s="90"/>
      <c r="G1688" s="90"/>
      <c r="H1688" s="90"/>
      <c r="I1688" s="90"/>
      <c r="J1688" s="90"/>
      <c r="K1688" s="90"/>
      <c r="L1688" s="90"/>
      <c r="M1688" s="90"/>
      <c r="N1688" s="90"/>
      <c r="O1688" s="90"/>
      <c r="P1688" s="90"/>
      <c r="Q1688" s="90"/>
      <c r="R1688" s="90"/>
      <c r="S1688" s="90"/>
      <c r="T1688" s="90"/>
      <c r="U1688" s="90"/>
      <c r="V1688" s="90"/>
      <c r="W1688" s="90"/>
      <c r="X1688" s="90"/>
      <c r="Y1688" s="90"/>
      <c r="Z1688" s="90"/>
      <c r="AA1688" s="90"/>
      <c r="AB1688" s="90"/>
      <c r="AC1688" s="90"/>
      <c r="AD1688" s="90"/>
      <c r="AE1688" s="90"/>
      <c r="AF1688" s="90"/>
      <c r="AG1688" s="90"/>
      <c r="AH1688" s="90"/>
      <c r="AI1688" s="90"/>
      <c r="AJ1688" s="92"/>
      <c r="AK1688" s="92"/>
      <c r="AL1688" s="92"/>
      <c r="AM1688" s="92"/>
      <c r="AN1688" s="92"/>
      <c r="AO1688" s="92"/>
      <c r="AP1688" s="92"/>
      <c r="AQ1688" s="92"/>
      <c r="AR1688" s="92"/>
    </row>
    <row r="1689" spans="1:44" x14ac:dyDescent="0.2">
      <c r="A1689" s="90"/>
      <c r="B1689" s="90"/>
      <c r="C1689" s="91"/>
      <c r="D1689" s="90"/>
      <c r="E1689" s="90"/>
      <c r="F1689" s="90"/>
      <c r="G1689" s="90"/>
      <c r="H1689" s="90"/>
      <c r="I1689" s="90"/>
      <c r="J1689" s="90"/>
      <c r="K1689" s="90"/>
      <c r="L1689" s="90"/>
      <c r="M1689" s="90"/>
      <c r="N1689" s="90"/>
      <c r="O1689" s="90"/>
      <c r="P1689" s="90"/>
      <c r="Q1689" s="90"/>
      <c r="R1689" s="90"/>
      <c r="S1689" s="90"/>
      <c r="T1689" s="90"/>
      <c r="U1689" s="90"/>
      <c r="V1689" s="90"/>
      <c r="W1689" s="90"/>
      <c r="X1689" s="90"/>
      <c r="Y1689" s="90"/>
      <c r="Z1689" s="90"/>
      <c r="AA1689" s="90"/>
      <c r="AB1689" s="90"/>
      <c r="AC1689" s="90"/>
      <c r="AD1689" s="90"/>
      <c r="AE1689" s="90"/>
      <c r="AF1689" s="90"/>
      <c r="AG1689" s="90"/>
      <c r="AH1689" s="90"/>
      <c r="AI1689" s="90"/>
      <c r="AJ1689" s="92"/>
      <c r="AK1689" s="92"/>
      <c r="AL1689" s="92"/>
      <c r="AM1689" s="92"/>
      <c r="AN1689" s="92"/>
      <c r="AO1689" s="92"/>
      <c r="AP1689" s="92"/>
      <c r="AQ1689" s="92"/>
      <c r="AR1689" s="92"/>
    </row>
    <row r="1690" spans="1:44" x14ac:dyDescent="0.2">
      <c r="A1690" s="90"/>
      <c r="B1690" s="90"/>
      <c r="C1690" s="91"/>
      <c r="D1690" s="90"/>
      <c r="E1690" s="90"/>
      <c r="F1690" s="90"/>
      <c r="G1690" s="90"/>
      <c r="H1690" s="90"/>
      <c r="I1690" s="90"/>
      <c r="J1690" s="90"/>
      <c r="K1690" s="90"/>
      <c r="L1690" s="90"/>
      <c r="M1690" s="90"/>
      <c r="N1690" s="90"/>
      <c r="O1690" s="90"/>
      <c r="P1690" s="90"/>
      <c r="Q1690" s="90"/>
      <c r="R1690" s="90"/>
      <c r="S1690" s="90"/>
      <c r="T1690" s="90"/>
      <c r="U1690" s="90"/>
      <c r="V1690" s="90"/>
      <c r="W1690" s="90"/>
      <c r="X1690" s="90"/>
      <c r="Y1690" s="90"/>
      <c r="Z1690" s="90"/>
      <c r="AA1690" s="90"/>
      <c r="AB1690" s="90"/>
      <c r="AC1690" s="90"/>
      <c r="AD1690" s="90"/>
      <c r="AE1690" s="90"/>
      <c r="AF1690" s="90"/>
      <c r="AG1690" s="90"/>
      <c r="AH1690" s="90"/>
      <c r="AI1690" s="90"/>
      <c r="AJ1690" s="92"/>
      <c r="AK1690" s="92"/>
      <c r="AL1690" s="92"/>
      <c r="AM1690" s="92"/>
      <c r="AN1690" s="92"/>
      <c r="AO1690" s="92"/>
      <c r="AP1690" s="92"/>
      <c r="AQ1690" s="92"/>
      <c r="AR1690" s="92"/>
    </row>
    <row r="1691" spans="1:44" x14ac:dyDescent="0.2">
      <c r="A1691" s="90"/>
      <c r="B1691" s="90"/>
      <c r="C1691" s="91"/>
      <c r="D1691" s="90"/>
      <c r="E1691" s="90"/>
      <c r="F1691" s="90"/>
      <c r="G1691" s="90"/>
      <c r="H1691" s="90"/>
      <c r="I1691" s="90"/>
      <c r="J1691" s="90"/>
      <c r="K1691" s="90"/>
      <c r="L1691" s="90"/>
      <c r="M1691" s="90"/>
      <c r="N1691" s="90"/>
      <c r="O1691" s="90"/>
      <c r="P1691" s="90"/>
      <c r="Q1691" s="90"/>
      <c r="R1691" s="90"/>
      <c r="S1691" s="90"/>
      <c r="T1691" s="90"/>
      <c r="U1691" s="90"/>
      <c r="V1691" s="90"/>
      <c r="W1691" s="90"/>
      <c r="X1691" s="90"/>
      <c r="Y1691" s="90"/>
      <c r="Z1691" s="90"/>
      <c r="AA1691" s="90"/>
      <c r="AB1691" s="90"/>
      <c r="AC1691" s="90"/>
      <c r="AD1691" s="90"/>
      <c r="AE1691" s="90"/>
      <c r="AF1691" s="90"/>
      <c r="AG1691" s="90"/>
      <c r="AH1691" s="90"/>
      <c r="AI1691" s="90"/>
      <c r="AJ1691" s="92"/>
      <c r="AK1691" s="92"/>
      <c r="AL1691" s="92"/>
      <c r="AM1691" s="92"/>
      <c r="AN1691" s="92"/>
      <c r="AO1691" s="92"/>
      <c r="AP1691" s="92"/>
      <c r="AQ1691" s="92"/>
      <c r="AR1691" s="92"/>
    </row>
    <row r="1692" spans="1:44" x14ac:dyDescent="0.2">
      <c r="A1692" s="90"/>
      <c r="B1692" s="90"/>
      <c r="C1692" s="91"/>
      <c r="D1692" s="90"/>
      <c r="E1692" s="90"/>
      <c r="F1692" s="90"/>
      <c r="G1692" s="90"/>
      <c r="H1692" s="90"/>
      <c r="I1692" s="90"/>
      <c r="J1692" s="90"/>
      <c r="K1692" s="90"/>
      <c r="L1692" s="90"/>
      <c r="M1692" s="90"/>
      <c r="N1692" s="90"/>
      <c r="O1692" s="90"/>
      <c r="P1692" s="90"/>
      <c r="Q1692" s="90"/>
      <c r="R1692" s="90"/>
      <c r="S1692" s="90"/>
      <c r="T1692" s="90"/>
      <c r="U1692" s="90"/>
      <c r="V1692" s="90"/>
      <c r="W1692" s="90"/>
      <c r="X1692" s="90"/>
      <c r="Y1692" s="90"/>
      <c r="Z1692" s="90"/>
      <c r="AA1692" s="90"/>
      <c r="AB1692" s="90"/>
      <c r="AC1692" s="90"/>
      <c r="AD1692" s="90"/>
      <c r="AE1692" s="90"/>
      <c r="AF1692" s="90"/>
      <c r="AG1692" s="90"/>
      <c r="AH1692" s="90"/>
      <c r="AI1692" s="90"/>
      <c r="AJ1692" s="92"/>
      <c r="AK1692" s="92"/>
      <c r="AL1692" s="92"/>
      <c r="AM1692" s="92"/>
      <c r="AN1692" s="92"/>
      <c r="AO1692" s="92"/>
      <c r="AP1692" s="92"/>
      <c r="AQ1692" s="92"/>
      <c r="AR1692" s="92"/>
    </row>
    <row r="1693" spans="1:44" x14ac:dyDescent="0.2">
      <c r="A1693" s="90"/>
      <c r="B1693" s="90"/>
      <c r="C1693" s="91"/>
      <c r="D1693" s="90"/>
      <c r="E1693" s="90"/>
      <c r="F1693" s="90"/>
      <c r="G1693" s="90"/>
      <c r="H1693" s="90"/>
      <c r="I1693" s="90"/>
      <c r="J1693" s="90"/>
      <c r="K1693" s="90"/>
      <c r="L1693" s="90"/>
      <c r="M1693" s="90"/>
      <c r="N1693" s="90"/>
      <c r="O1693" s="90"/>
      <c r="P1693" s="90"/>
      <c r="Q1693" s="90"/>
      <c r="R1693" s="90"/>
      <c r="S1693" s="90"/>
      <c r="T1693" s="90"/>
      <c r="U1693" s="90"/>
      <c r="V1693" s="90"/>
      <c r="W1693" s="90"/>
      <c r="X1693" s="90"/>
      <c r="Y1693" s="90"/>
      <c r="Z1693" s="90"/>
      <c r="AA1693" s="90"/>
      <c r="AB1693" s="90"/>
      <c r="AC1693" s="90"/>
      <c r="AD1693" s="90"/>
      <c r="AE1693" s="90"/>
      <c r="AF1693" s="90"/>
      <c r="AG1693" s="90"/>
      <c r="AH1693" s="90"/>
      <c r="AI1693" s="90"/>
      <c r="AJ1693" s="92"/>
      <c r="AK1693" s="92"/>
      <c r="AL1693" s="92"/>
      <c r="AM1693" s="92"/>
      <c r="AN1693" s="92"/>
      <c r="AO1693" s="92"/>
      <c r="AP1693" s="92"/>
      <c r="AQ1693" s="92"/>
      <c r="AR1693" s="92"/>
    </row>
    <row r="1694" spans="1:44" x14ac:dyDescent="0.2">
      <c r="A1694" s="90"/>
      <c r="B1694" s="90"/>
      <c r="C1694" s="91"/>
      <c r="D1694" s="90"/>
      <c r="E1694" s="90"/>
      <c r="F1694" s="90"/>
      <c r="G1694" s="90"/>
      <c r="H1694" s="90"/>
      <c r="I1694" s="90"/>
      <c r="J1694" s="90"/>
      <c r="K1694" s="90"/>
      <c r="L1694" s="90"/>
      <c r="M1694" s="90"/>
      <c r="N1694" s="90"/>
      <c r="O1694" s="90"/>
      <c r="P1694" s="90"/>
      <c r="Q1694" s="90"/>
      <c r="R1694" s="90"/>
      <c r="S1694" s="90"/>
      <c r="T1694" s="90"/>
      <c r="U1694" s="90"/>
      <c r="V1694" s="90"/>
      <c r="W1694" s="90"/>
      <c r="X1694" s="90"/>
      <c r="Y1694" s="90"/>
      <c r="Z1694" s="90"/>
      <c r="AA1694" s="90"/>
      <c r="AB1694" s="90"/>
      <c r="AC1694" s="90"/>
      <c r="AD1694" s="90"/>
      <c r="AE1694" s="90"/>
      <c r="AF1694" s="90"/>
      <c r="AG1694" s="90"/>
      <c r="AH1694" s="90"/>
      <c r="AI1694" s="90"/>
      <c r="AJ1694" s="92"/>
      <c r="AK1694" s="92"/>
      <c r="AL1694" s="92"/>
      <c r="AM1694" s="92"/>
      <c r="AN1694" s="92"/>
      <c r="AO1694" s="92"/>
      <c r="AP1694" s="92"/>
      <c r="AQ1694" s="92"/>
      <c r="AR1694" s="92"/>
    </row>
    <row r="1695" spans="1:44" x14ac:dyDescent="0.2">
      <c r="A1695" s="90"/>
      <c r="B1695" s="90"/>
      <c r="C1695" s="91"/>
      <c r="D1695" s="90"/>
      <c r="E1695" s="90"/>
      <c r="F1695" s="90"/>
      <c r="G1695" s="90"/>
      <c r="H1695" s="90"/>
      <c r="I1695" s="90"/>
      <c r="J1695" s="90"/>
      <c r="K1695" s="90"/>
      <c r="L1695" s="90"/>
      <c r="M1695" s="90"/>
      <c r="N1695" s="90"/>
      <c r="O1695" s="90"/>
      <c r="P1695" s="90"/>
      <c r="Q1695" s="90"/>
      <c r="R1695" s="90"/>
      <c r="S1695" s="90"/>
      <c r="T1695" s="90"/>
      <c r="U1695" s="90"/>
      <c r="V1695" s="90"/>
      <c r="W1695" s="90"/>
      <c r="X1695" s="90"/>
      <c r="Y1695" s="90"/>
      <c r="Z1695" s="90"/>
      <c r="AA1695" s="90"/>
      <c r="AB1695" s="90"/>
      <c r="AC1695" s="90"/>
      <c r="AD1695" s="90"/>
      <c r="AE1695" s="90"/>
      <c r="AF1695" s="90"/>
      <c r="AG1695" s="90"/>
      <c r="AH1695" s="90"/>
      <c r="AI1695" s="90"/>
      <c r="AJ1695" s="92"/>
      <c r="AK1695" s="92"/>
      <c r="AL1695" s="92"/>
      <c r="AM1695" s="92"/>
      <c r="AN1695" s="92"/>
      <c r="AO1695" s="92"/>
      <c r="AP1695" s="92"/>
      <c r="AQ1695" s="92"/>
      <c r="AR1695" s="92"/>
    </row>
    <row r="1696" spans="1:44" x14ac:dyDescent="0.2">
      <c r="A1696" s="90"/>
      <c r="B1696" s="90"/>
      <c r="C1696" s="91"/>
      <c r="D1696" s="90"/>
      <c r="E1696" s="90"/>
      <c r="F1696" s="90"/>
      <c r="G1696" s="90"/>
      <c r="H1696" s="90"/>
      <c r="I1696" s="90"/>
      <c r="J1696" s="90"/>
      <c r="K1696" s="90"/>
      <c r="L1696" s="90"/>
      <c r="M1696" s="90"/>
      <c r="N1696" s="90"/>
      <c r="O1696" s="90"/>
      <c r="P1696" s="90"/>
      <c r="Q1696" s="90"/>
      <c r="R1696" s="90"/>
      <c r="S1696" s="90"/>
      <c r="T1696" s="90"/>
      <c r="U1696" s="90"/>
      <c r="V1696" s="90"/>
      <c r="W1696" s="90"/>
      <c r="X1696" s="90"/>
      <c r="Y1696" s="90"/>
      <c r="Z1696" s="90"/>
      <c r="AA1696" s="90"/>
      <c r="AB1696" s="90"/>
      <c r="AC1696" s="90"/>
      <c r="AD1696" s="90"/>
      <c r="AE1696" s="90"/>
      <c r="AF1696" s="90"/>
      <c r="AG1696" s="90"/>
      <c r="AH1696" s="90"/>
      <c r="AI1696" s="90"/>
      <c r="AJ1696" s="92"/>
      <c r="AK1696" s="92"/>
      <c r="AL1696" s="92"/>
      <c r="AM1696" s="92"/>
      <c r="AN1696" s="92"/>
      <c r="AO1696" s="92"/>
      <c r="AP1696" s="92"/>
      <c r="AQ1696" s="92"/>
      <c r="AR1696" s="92"/>
    </row>
    <row r="1697" spans="1:44" x14ac:dyDescent="0.2">
      <c r="A1697" s="90"/>
      <c r="B1697" s="90"/>
      <c r="C1697" s="91"/>
      <c r="D1697" s="90"/>
      <c r="E1697" s="90"/>
      <c r="F1697" s="90"/>
      <c r="G1697" s="90"/>
      <c r="H1697" s="90"/>
      <c r="I1697" s="90"/>
      <c r="J1697" s="90"/>
      <c r="K1697" s="90"/>
      <c r="L1697" s="90"/>
      <c r="M1697" s="90"/>
      <c r="N1697" s="90"/>
      <c r="O1697" s="90"/>
      <c r="P1697" s="90"/>
      <c r="Q1697" s="90"/>
      <c r="R1697" s="90"/>
      <c r="S1697" s="90"/>
      <c r="T1697" s="90"/>
      <c r="U1697" s="90"/>
      <c r="V1697" s="90"/>
      <c r="W1697" s="90"/>
      <c r="X1697" s="90"/>
      <c r="Y1697" s="90"/>
      <c r="Z1697" s="90"/>
      <c r="AA1697" s="90"/>
      <c r="AB1697" s="90"/>
      <c r="AC1697" s="90"/>
      <c r="AD1697" s="90"/>
      <c r="AE1697" s="90"/>
      <c r="AF1697" s="90"/>
      <c r="AG1697" s="90"/>
      <c r="AH1697" s="90"/>
      <c r="AI1697" s="90"/>
      <c r="AJ1697" s="92"/>
      <c r="AK1697" s="92"/>
      <c r="AL1697" s="92"/>
      <c r="AM1697" s="92"/>
      <c r="AN1697" s="92"/>
      <c r="AO1697" s="92"/>
      <c r="AP1697" s="92"/>
      <c r="AQ1697" s="92"/>
      <c r="AR1697" s="92"/>
    </row>
    <row r="1698" spans="1:44" x14ac:dyDescent="0.2">
      <c r="A1698" s="90"/>
      <c r="B1698" s="90"/>
      <c r="C1698" s="91"/>
      <c r="D1698" s="90"/>
      <c r="E1698" s="90"/>
      <c r="F1698" s="90"/>
      <c r="G1698" s="90"/>
      <c r="H1698" s="90"/>
      <c r="I1698" s="90"/>
      <c r="J1698" s="90"/>
      <c r="K1698" s="90"/>
      <c r="L1698" s="90"/>
      <c r="M1698" s="90"/>
      <c r="N1698" s="90"/>
      <c r="O1698" s="90"/>
      <c r="P1698" s="90"/>
      <c r="Q1698" s="90"/>
      <c r="R1698" s="90"/>
      <c r="S1698" s="90"/>
      <c r="T1698" s="90"/>
      <c r="U1698" s="90"/>
      <c r="V1698" s="90"/>
      <c r="W1698" s="90"/>
      <c r="X1698" s="90"/>
      <c r="Y1698" s="90"/>
      <c r="Z1698" s="90"/>
      <c r="AA1698" s="90"/>
      <c r="AB1698" s="90"/>
      <c r="AC1698" s="90"/>
      <c r="AD1698" s="90"/>
      <c r="AE1698" s="90"/>
      <c r="AF1698" s="90"/>
      <c r="AG1698" s="90"/>
      <c r="AH1698" s="90"/>
      <c r="AI1698" s="90"/>
      <c r="AJ1698" s="92"/>
      <c r="AK1698" s="92"/>
      <c r="AL1698" s="92"/>
      <c r="AM1698" s="92"/>
      <c r="AN1698" s="92"/>
      <c r="AO1698" s="92"/>
      <c r="AP1698" s="92"/>
      <c r="AQ1698" s="92"/>
      <c r="AR1698" s="92"/>
    </row>
    <row r="1699" spans="1:44" x14ac:dyDescent="0.2">
      <c r="A1699" s="90"/>
      <c r="B1699" s="90"/>
      <c r="C1699" s="91"/>
      <c r="D1699" s="90"/>
      <c r="E1699" s="90"/>
      <c r="F1699" s="90"/>
      <c r="G1699" s="90"/>
      <c r="H1699" s="90"/>
      <c r="I1699" s="90"/>
      <c r="J1699" s="90"/>
      <c r="K1699" s="90"/>
      <c r="L1699" s="90"/>
      <c r="M1699" s="90"/>
      <c r="N1699" s="90"/>
      <c r="O1699" s="90"/>
      <c r="P1699" s="90"/>
      <c r="Q1699" s="90"/>
      <c r="R1699" s="90"/>
      <c r="S1699" s="90"/>
      <c r="T1699" s="90"/>
      <c r="U1699" s="90"/>
      <c r="V1699" s="90"/>
      <c r="W1699" s="90"/>
      <c r="X1699" s="90"/>
      <c r="Y1699" s="90"/>
      <c r="Z1699" s="90"/>
      <c r="AA1699" s="90"/>
      <c r="AB1699" s="90"/>
      <c r="AC1699" s="90"/>
      <c r="AD1699" s="90"/>
      <c r="AE1699" s="90"/>
      <c r="AF1699" s="90"/>
      <c r="AG1699" s="90"/>
      <c r="AH1699" s="90"/>
      <c r="AI1699" s="90"/>
      <c r="AJ1699" s="92"/>
      <c r="AK1699" s="92"/>
      <c r="AL1699" s="92"/>
      <c r="AM1699" s="92"/>
      <c r="AN1699" s="92"/>
      <c r="AO1699" s="92"/>
      <c r="AP1699" s="92"/>
      <c r="AQ1699" s="92"/>
      <c r="AR1699" s="92"/>
    </row>
    <row r="1700" spans="1:44" x14ac:dyDescent="0.2">
      <c r="A1700" s="90"/>
      <c r="B1700" s="90"/>
      <c r="C1700" s="91"/>
      <c r="D1700" s="90"/>
      <c r="E1700" s="90"/>
      <c r="F1700" s="90"/>
      <c r="G1700" s="90"/>
      <c r="H1700" s="90"/>
      <c r="I1700" s="90"/>
      <c r="J1700" s="90"/>
      <c r="K1700" s="90"/>
      <c r="L1700" s="90"/>
      <c r="M1700" s="90"/>
      <c r="N1700" s="90"/>
      <c r="O1700" s="90"/>
      <c r="P1700" s="90"/>
      <c r="Q1700" s="90"/>
      <c r="R1700" s="90"/>
      <c r="S1700" s="90"/>
      <c r="T1700" s="90"/>
      <c r="U1700" s="90"/>
      <c r="V1700" s="90"/>
      <c r="W1700" s="90"/>
      <c r="X1700" s="90"/>
      <c r="Y1700" s="90"/>
      <c r="Z1700" s="90"/>
      <c r="AA1700" s="90"/>
      <c r="AB1700" s="90"/>
      <c r="AC1700" s="90"/>
      <c r="AD1700" s="90"/>
      <c r="AE1700" s="90"/>
      <c r="AF1700" s="90"/>
      <c r="AG1700" s="90"/>
      <c r="AH1700" s="90"/>
      <c r="AI1700" s="90"/>
      <c r="AJ1700" s="92"/>
      <c r="AK1700" s="92"/>
      <c r="AL1700" s="92"/>
      <c r="AM1700" s="92"/>
      <c r="AN1700" s="92"/>
      <c r="AO1700" s="92"/>
      <c r="AP1700" s="92"/>
      <c r="AQ1700" s="92"/>
      <c r="AR1700" s="92"/>
    </row>
    <row r="1701" spans="1:44" x14ac:dyDescent="0.2">
      <c r="A1701" s="90"/>
      <c r="B1701" s="90"/>
      <c r="C1701" s="91"/>
      <c r="D1701" s="90"/>
      <c r="E1701" s="90"/>
      <c r="F1701" s="90"/>
      <c r="G1701" s="90"/>
      <c r="H1701" s="90"/>
      <c r="I1701" s="90"/>
      <c r="J1701" s="90"/>
      <c r="K1701" s="90"/>
      <c r="L1701" s="90"/>
      <c r="M1701" s="90"/>
      <c r="N1701" s="90"/>
      <c r="O1701" s="90"/>
      <c r="P1701" s="90"/>
      <c r="Q1701" s="90"/>
      <c r="R1701" s="90"/>
      <c r="S1701" s="90"/>
      <c r="T1701" s="90"/>
      <c r="U1701" s="90"/>
      <c r="V1701" s="90"/>
      <c r="W1701" s="90"/>
      <c r="X1701" s="90"/>
      <c r="Y1701" s="90"/>
      <c r="Z1701" s="90"/>
      <c r="AA1701" s="90"/>
      <c r="AB1701" s="90"/>
      <c r="AC1701" s="90"/>
      <c r="AD1701" s="90"/>
      <c r="AE1701" s="90"/>
      <c r="AF1701" s="90"/>
      <c r="AG1701" s="90"/>
      <c r="AH1701" s="90"/>
      <c r="AI1701" s="90"/>
      <c r="AJ1701" s="92"/>
      <c r="AK1701" s="92"/>
      <c r="AL1701" s="92"/>
      <c r="AM1701" s="92"/>
      <c r="AN1701" s="92"/>
      <c r="AO1701" s="92"/>
      <c r="AP1701" s="92"/>
      <c r="AQ1701" s="92"/>
      <c r="AR1701" s="92"/>
    </row>
    <row r="1702" spans="1:44" x14ac:dyDescent="0.2">
      <c r="A1702" s="90"/>
      <c r="B1702" s="90"/>
      <c r="C1702" s="91"/>
      <c r="D1702" s="90"/>
      <c r="E1702" s="90"/>
      <c r="F1702" s="90"/>
      <c r="G1702" s="90"/>
      <c r="H1702" s="90"/>
      <c r="I1702" s="90"/>
      <c r="J1702" s="90"/>
      <c r="K1702" s="90"/>
      <c r="L1702" s="90"/>
      <c r="M1702" s="90"/>
      <c r="N1702" s="90"/>
      <c r="O1702" s="90"/>
      <c r="P1702" s="90"/>
      <c r="Q1702" s="90"/>
      <c r="R1702" s="90"/>
      <c r="S1702" s="90"/>
      <c r="T1702" s="90"/>
      <c r="U1702" s="90"/>
      <c r="V1702" s="90"/>
      <c r="W1702" s="90"/>
      <c r="X1702" s="90"/>
      <c r="Y1702" s="90"/>
      <c r="Z1702" s="90"/>
      <c r="AA1702" s="90"/>
      <c r="AB1702" s="90"/>
      <c r="AC1702" s="90"/>
      <c r="AD1702" s="90"/>
      <c r="AE1702" s="90"/>
      <c r="AF1702" s="90"/>
      <c r="AG1702" s="90"/>
      <c r="AH1702" s="90"/>
      <c r="AI1702" s="90"/>
      <c r="AJ1702" s="92"/>
      <c r="AK1702" s="92"/>
      <c r="AL1702" s="92"/>
      <c r="AM1702" s="92"/>
      <c r="AN1702" s="92"/>
      <c r="AO1702" s="92"/>
      <c r="AP1702" s="92"/>
      <c r="AQ1702" s="92"/>
      <c r="AR1702" s="92"/>
    </row>
    <row r="1703" spans="1:44" x14ac:dyDescent="0.2">
      <c r="A1703" s="90"/>
      <c r="B1703" s="90"/>
      <c r="C1703" s="91"/>
      <c r="D1703" s="90"/>
      <c r="E1703" s="90"/>
      <c r="F1703" s="90"/>
      <c r="G1703" s="90"/>
      <c r="H1703" s="90"/>
      <c r="I1703" s="90"/>
      <c r="J1703" s="90"/>
      <c r="K1703" s="90"/>
      <c r="L1703" s="90"/>
      <c r="M1703" s="90"/>
      <c r="N1703" s="90"/>
      <c r="O1703" s="90"/>
      <c r="P1703" s="90"/>
      <c r="Q1703" s="90"/>
      <c r="R1703" s="90"/>
      <c r="S1703" s="90"/>
      <c r="T1703" s="90"/>
      <c r="U1703" s="90"/>
      <c r="V1703" s="90"/>
      <c r="W1703" s="90"/>
      <c r="X1703" s="90"/>
      <c r="Y1703" s="90"/>
      <c r="Z1703" s="90"/>
      <c r="AA1703" s="90"/>
      <c r="AB1703" s="90"/>
      <c r="AC1703" s="90"/>
      <c r="AD1703" s="90"/>
      <c r="AE1703" s="90"/>
      <c r="AF1703" s="90"/>
      <c r="AG1703" s="90"/>
      <c r="AH1703" s="90"/>
      <c r="AI1703" s="90"/>
      <c r="AJ1703" s="92"/>
      <c r="AK1703" s="92"/>
      <c r="AL1703" s="92"/>
      <c r="AM1703" s="92"/>
      <c r="AN1703" s="92"/>
      <c r="AO1703" s="92"/>
      <c r="AP1703" s="92"/>
      <c r="AQ1703" s="92"/>
      <c r="AR1703" s="92"/>
    </row>
    <row r="1704" spans="1:44" x14ac:dyDescent="0.2">
      <c r="A1704" s="90"/>
      <c r="B1704" s="90"/>
      <c r="C1704" s="91"/>
      <c r="D1704" s="90"/>
      <c r="E1704" s="90"/>
      <c r="F1704" s="90"/>
      <c r="G1704" s="90"/>
      <c r="H1704" s="90"/>
      <c r="I1704" s="90"/>
      <c r="J1704" s="90"/>
      <c r="K1704" s="90"/>
      <c r="L1704" s="90"/>
      <c r="M1704" s="90"/>
      <c r="N1704" s="90"/>
      <c r="O1704" s="90"/>
      <c r="P1704" s="90"/>
      <c r="Q1704" s="90"/>
      <c r="R1704" s="90"/>
      <c r="S1704" s="90"/>
      <c r="T1704" s="90"/>
      <c r="U1704" s="90"/>
      <c r="V1704" s="90"/>
      <c r="W1704" s="90"/>
      <c r="X1704" s="90"/>
      <c r="Y1704" s="90"/>
      <c r="Z1704" s="90"/>
      <c r="AA1704" s="90"/>
      <c r="AB1704" s="90"/>
      <c r="AC1704" s="90"/>
      <c r="AD1704" s="90"/>
      <c r="AE1704" s="90"/>
      <c r="AF1704" s="90"/>
      <c r="AG1704" s="90"/>
      <c r="AH1704" s="90"/>
      <c r="AI1704" s="90"/>
      <c r="AJ1704" s="92"/>
      <c r="AK1704" s="92"/>
      <c r="AL1704" s="92"/>
      <c r="AM1704" s="92"/>
      <c r="AN1704" s="92"/>
      <c r="AO1704" s="92"/>
      <c r="AP1704" s="92"/>
      <c r="AQ1704" s="92"/>
      <c r="AR1704" s="92"/>
    </row>
    <row r="1705" spans="1:44" x14ac:dyDescent="0.2">
      <c r="A1705" s="90"/>
      <c r="B1705" s="90"/>
      <c r="C1705" s="91"/>
      <c r="D1705" s="90"/>
      <c r="E1705" s="90"/>
      <c r="F1705" s="90"/>
      <c r="G1705" s="90"/>
      <c r="H1705" s="90"/>
      <c r="I1705" s="90"/>
      <c r="J1705" s="90"/>
      <c r="K1705" s="90"/>
      <c r="L1705" s="90"/>
      <c r="M1705" s="90"/>
      <c r="N1705" s="90"/>
      <c r="O1705" s="90"/>
      <c r="P1705" s="90"/>
      <c r="Q1705" s="90"/>
      <c r="R1705" s="90"/>
      <c r="S1705" s="90"/>
      <c r="T1705" s="90"/>
      <c r="U1705" s="90"/>
      <c r="V1705" s="90"/>
      <c r="W1705" s="90"/>
      <c r="X1705" s="90"/>
      <c r="Y1705" s="90"/>
      <c r="Z1705" s="90"/>
      <c r="AA1705" s="90"/>
      <c r="AB1705" s="90"/>
      <c r="AC1705" s="90"/>
      <c r="AD1705" s="90"/>
      <c r="AE1705" s="90"/>
      <c r="AF1705" s="90"/>
      <c r="AG1705" s="90"/>
      <c r="AH1705" s="90"/>
      <c r="AI1705" s="90"/>
      <c r="AJ1705" s="92"/>
      <c r="AK1705" s="92"/>
      <c r="AL1705" s="92"/>
      <c r="AM1705" s="92"/>
      <c r="AN1705" s="92"/>
      <c r="AO1705" s="92"/>
      <c r="AP1705" s="92"/>
      <c r="AQ1705" s="92"/>
      <c r="AR1705" s="92"/>
    </row>
    <row r="1706" spans="1:44" x14ac:dyDescent="0.2">
      <c r="A1706" s="90"/>
      <c r="B1706" s="90"/>
      <c r="C1706" s="91"/>
      <c r="D1706" s="90"/>
      <c r="E1706" s="90"/>
      <c r="F1706" s="90"/>
      <c r="G1706" s="90"/>
      <c r="H1706" s="90"/>
      <c r="I1706" s="90"/>
      <c r="J1706" s="90"/>
      <c r="K1706" s="90"/>
      <c r="L1706" s="90"/>
      <c r="M1706" s="90"/>
      <c r="N1706" s="90"/>
      <c r="O1706" s="90"/>
      <c r="P1706" s="90"/>
      <c r="Q1706" s="90"/>
      <c r="R1706" s="90"/>
      <c r="S1706" s="90"/>
      <c r="T1706" s="90"/>
      <c r="U1706" s="90"/>
      <c r="V1706" s="90"/>
      <c r="W1706" s="90"/>
      <c r="X1706" s="90"/>
      <c r="Y1706" s="90"/>
      <c r="Z1706" s="90"/>
      <c r="AA1706" s="90"/>
      <c r="AB1706" s="90"/>
      <c r="AC1706" s="90"/>
      <c r="AD1706" s="90"/>
      <c r="AE1706" s="90"/>
      <c r="AF1706" s="90"/>
      <c r="AG1706" s="90"/>
      <c r="AH1706" s="90"/>
      <c r="AI1706" s="90"/>
      <c r="AJ1706" s="92"/>
      <c r="AK1706" s="92"/>
      <c r="AL1706" s="92"/>
      <c r="AM1706" s="92"/>
      <c r="AN1706" s="92"/>
      <c r="AO1706" s="92"/>
      <c r="AP1706" s="92"/>
      <c r="AQ1706" s="92"/>
      <c r="AR1706" s="92"/>
    </row>
    <row r="1707" spans="1:44" x14ac:dyDescent="0.2">
      <c r="A1707" s="90"/>
      <c r="B1707" s="90"/>
      <c r="C1707" s="91"/>
      <c r="D1707" s="90"/>
      <c r="E1707" s="90"/>
      <c r="F1707" s="90"/>
      <c r="G1707" s="90"/>
      <c r="H1707" s="90"/>
      <c r="I1707" s="90"/>
      <c r="J1707" s="90"/>
      <c r="K1707" s="90"/>
      <c r="L1707" s="90"/>
      <c r="M1707" s="90"/>
      <c r="N1707" s="90"/>
      <c r="O1707" s="90"/>
      <c r="P1707" s="90"/>
      <c r="Q1707" s="90"/>
      <c r="R1707" s="90"/>
      <c r="S1707" s="90"/>
      <c r="T1707" s="90"/>
      <c r="U1707" s="90"/>
      <c r="V1707" s="90"/>
      <c r="W1707" s="90"/>
      <c r="X1707" s="90"/>
      <c r="Y1707" s="90"/>
      <c r="Z1707" s="90"/>
      <c r="AA1707" s="90"/>
      <c r="AB1707" s="90"/>
      <c r="AC1707" s="90"/>
      <c r="AD1707" s="90"/>
      <c r="AE1707" s="90"/>
      <c r="AF1707" s="90"/>
      <c r="AG1707" s="90"/>
      <c r="AH1707" s="90"/>
      <c r="AI1707" s="90"/>
      <c r="AJ1707" s="92"/>
      <c r="AK1707" s="92"/>
      <c r="AL1707" s="92"/>
      <c r="AM1707" s="92"/>
      <c r="AN1707" s="92"/>
      <c r="AO1707" s="92"/>
      <c r="AP1707" s="92"/>
      <c r="AQ1707" s="92"/>
      <c r="AR1707" s="92"/>
    </row>
    <row r="1708" spans="1:44" x14ac:dyDescent="0.2">
      <c r="A1708" s="90"/>
      <c r="B1708" s="90"/>
      <c r="C1708" s="91"/>
      <c r="D1708" s="90"/>
      <c r="E1708" s="90"/>
      <c r="F1708" s="90"/>
      <c r="G1708" s="90"/>
      <c r="H1708" s="90"/>
      <c r="I1708" s="90"/>
      <c r="J1708" s="90"/>
      <c r="K1708" s="90"/>
      <c r="L1708" s="90"/>
      <c r="M1708" s="90"/>
      <c r="N1708" s="90"/>
      <c r="O1708" s="90"/>
      <c r="P1708" s="90"/>
      <c r="Q1708" s="90"/>
      <c r="R1708" s="90"/>
      <c r="S1708" s="90"/>
      <c r="T1708" s="90"/>
      <c r="U1708" s="90"/>
      <c r="V1708" s="90"/>
      <c r="W1708" s="90"/>
      <c r="X1708" s="90"/>
      <c r="Y1708" s="90"/>
      <c r="Z1708" s="90"/>
      <c r="AA1708" s="90"/>
      <c r="AB1708" s="90"/>
      <c r="AC1708" s="90"/>
      <c r="AD1708" s="90"/>
      <c r="AE1708" s="90"/>
      <c r="AF1708" s="90"/>
      <c r="AG1708" s="90"/>
      <c r="AH1708" s="90"/>
      <c r="AI1708" s="90"/>
      <c r="AJ1708" s="92"/>
      <c r="AK1708" s="92"/>
      <c r="AL1708" s="92"/>
      <c r="AM1708" s="92"/>
      <c r="AN1708" s="92"/>
      <c r="AO1708" s="92"/>
      <c r="AP1708" s="92"/>
      <c r="AQ1708" s="92"/>
      <c r="AR1708" s="92"/>
    </row>
    <row r="1709" spans="1:44" x14ac:dyDescent="0.2">
      <c r="A1709" s="90"/>
      <c r="B1709" s="90"/>
      <c r="C1709" s="91"/>
      <c r="D1709" s="90"/>
      <c r="E1709" s="90"/>
      <c r="F1709" s="90"/>
      <c r="G1709" s="90"/>
      <c r="H1709" s="90"/>
      <c r="I1709" s="90"/>
      <c r="J1709" s="90"/>
      <c r="K1709" s="90"/>
      <c r="L1709" s="90"/>
      <c r="M1709" s="90"/>
      <c r="N1709" s="90"/>
      <c r="O1709" s="90"/>
      <c r="P1709" s="90"/>
      <c r="Q1709" s="90"/>
      <c r="R1709" s="90"/>
      <c r="S1709" s="90"/>
      <c r="T1709" s="90"/>
      <c r="U1709" s="90"/>
      <c r="V1709" s="90"/>
      <c r="W1709" s="90"/>
      <c r="X1709" s="90"/>
      <c r="Y1709" s="90"/>
      <c r="Z1709" s="90"/>
      <c r="AA1709" s="90"/>
      <c r="AB1709" s="90"/>
      <c r="AC1709" s="90"/>
      <c r="AD1709" s="90"/>
      <c r="AE1709" s="90"/>
      <c r="AF1709" s="90"/>
      <c r="AG1709" s="90"/>
      <c r="AH1709" s="90"/>
      <c r="AI1709" s="90"/>
      <c r="AJ1709" s="92"/>
      <c r="AK1709" s="92"/>
      <c r="AL1709" s="92"/>
      <c r="AM1709" s="92"/>
      <c r="AN1709" s="92"/>
      <c r="AO1709" s="92"/>
      <c r="AP1709" s="92"/>
      <c r="AQ1709" s="92"/>
      <c r="AR1709" s="92"/>
    </row>
    <row r="1710" spans="1:44" x14ac:dyDescent="0.2">
      <c r="A1710" s="90"/>
      <c r="B1710" s="90"/>
      <c r="C1710" s="91"/>
      <c r="D1710" s="90"/>
      <c r="E1710" s="90"/>
      <c r="F1710" s="90"/>
      <c r="G1710" s="90"/>
      <c r="H1710" s="90"/>
      <c r="I1710" s="90"/>
      <c r="J1710" s="90"/>
      <c r="K1710" s="90"/>
      <c r="L1710" s="90"/>
      <c r="M1710" s="90"/>
      <c r="N1710" s="90"/>
      <c r="O1710" s="90"/>
      <c r="P1710" s="90"/>
      <c r="Q1710" s="90"/>
      <c r="R1710" s="90"/>
      <c r="S1710" s="90"/>
      <c r="T1710" s="90"/>
      <c r="U1710" s="90"/>
      <c r="V1710" s="90"/>
      <c r="W1710" s="90"/>
      <c r="X1710" s="90"/>
      <c r="Y1710" s="90"/>
      <c r="Z1710" s="90"/>
      <c r="AA1710" s="90"/>
      <c r="AB1710" s="90"/>
      <c r="AC1710" s="90"/>
      <c r="AD1710" s="90"/>
      <c r="AE1710" s="90"/>
      <c r="AF1710" s="90"/>
      <c r="AG1710" s="90"/>
      <c r="AH1710" s="90"/>
      <c r="AI1710" s="90"/>
      <c r="AJ1710" s="92"/>
      <c r="AK1710" s="92"/>
      <c r="AL1710" s="92"/>
      <c r="AM1710" s="92"/>
      <c r="AN1710" s="92"/>
      <c r="AO1710" s="92"/>
      <c r="AP1710" s="92"/>
      <c r="AQ1710" s="92"/>
      <c r="AR1710" s="92"/>
    </row>
    <row r="1711" spans="1:44" x14ac:dyDescent="0.2">
      <c r="A1711" s="90"/>
      <c r="B1711" s="90"/>
      <c r="C1711" s="91"/>
      <c r="D1711" s="90"/>
      <c r="E1711" s="90"/>
      <c r="F1711" s="90"/>
      <c r="G1711" s="90"/>
      <c r="H1711" s="90"/>
      <c r="I1711" s="90"/>
      <c r="J1711" s="90"/>
      <c r="K1711" s="90"/>
      <c r="L1711" s="90"/>
      <c r="M1711" s="90"/>
      <c r="N1711" s="90"/>
      <c r="O1711" s="90"/>
      <c r="P1711" s="90"/>
      <c r="Q1711" s="90"/>
      <c r="R1711" s="90"/>
      <c r="S1711" s="90"/>
      <c r="T1711" s="90"/>
      <c r="U1711" s="90"/>
      <c r="V1711" s="90"/>
      <c r="W1711" s="90"/>
      <c r="X1711" s="90"/>
      <c r="Y1711" s="90"/>
      <c r="Z1711" s="90"/>
      <c r="AA1711" s="90"/>
      <c r="AB1711" s="90"/>
      <c r="AC1711" s="90"/>
      <c r="AD1711" s="90"/>
      <c r="AE1711" s="90"/>
      <c r="AF1711" s="90"/>
      <c r="AG1711" s="90"/>
      <c r="AH1711" s="90"/>
      <c r="AI1711" s="90"/>
      <c r="AJ1711" s="92"/>
      <c r="AK1711" s="92"/>
      <c r="AL1711" s="92"/>
      <c r="AM1711" s="92"/>
      <c r="AN1711" s="92"/>
      <c r="AO1711" s="92"/>
      <c r="AP1711" s="92"/>
      <c r="AQ1711" s="92"/>
      <c r="AR1711" s="92"/>
    </row>
    <row r="1712" spans="1:44" x14ac:dyDescent="0.2">
      <c r="A1712" s="90"/>
      <c r="B1712" s="90"/>
      <c r="C1712" s="91"/>
      <c r="D1712" s="90"/>
      <c r="E1712" s="90"/>
      <c r="F1712" s="90"/>
      <c r="G1712" s="90"/>
      <c r="H1712" s="90"/>
      <c r="I1712" s="90"/>
      <c r="J1712" s="90"/>
      <c r="K1712" s="90"/>
      <c r="L1712" s="90"/>
      <c r="M1712" s="90"/>
      <c r="N1712" s="90"/>
      <c r="O1712" s="90"/>
      <c r="P1712" s="90"/>
      <c r="Q1712" s="90"/>
      <c r="R1712" s="90"/>
      <c r="S1712" s="90"/>
      <c r="T1712" s="90"/>
      <c r="U1712" s="90"/>
      <c r="V1712" s="90"/>
      <c r="W1712" s="90"/>
      <c r="X1712" s="90"/>
      <c r="Y1712" s="90"/>
      <c r="Z1712" s="90"/>
      <c r="AA1712" s="90"/>
      <c r="AB1712" s="90"/>
      <c r="AC1712" s="90"/>
      <c r="AD1712" s="90"/>
      <c r="AE1712" s="90"/>
      <c r="AF1712" s="90"/>
      <c r="AG1712" s="90"/>
      <c r="AH1712" s="90"/>
      <c r="AI1712" s="90"/>
      <c r="AJ1712" s="92"/>
      <c r="AK1712" s="92"/>
      <c r="AL1712" s="92"/>
      <c r="AM1712" s="92"/>
      <c r="AN1712" s="92"/>
      <c r="AO1712" s="92"/>
      <c r="AP1712" s="92"/>
      <c r="AQ1712" s="92"/>
      <c r="AR1712" s="92"/>
    </row>
    <row r="1713" spans="1:44" x14ac:dyDescent="0.2">
      <c r="A1713" s="90"/>
      <c r="B1713" s="90"/>
      <c r="C1713" s="91"/>
      <c r="D1713" s="90"/>
      <c r="E1713" s="90"/>
      <c r="F1713" s="90"/>
      <c r="G1713" s="90"/>
      <c r="H1713" s="90"/>
      <c r="I1713" s="90"/>
      <c r="J1713" s="90"/>
      <c r="K1713" s="90"/>
      <c r="L1713" s="90"/>
      <c r="M1713" s="90"/>
      <c r="N1713" s="90"/>
      <c r="O1713" s="90"/>
      <c r="P1713" s="90"/>
      <c r="Q1713" s="90"/>
      <c r="R1713" s="90"/>
      <c r="S1713" s="90"/>
      <c r="T1713" s="90"/>
      <c r="U1713" s="90"/>
      <c r="V1713" s="90"/>
      <c r="W1713" s="90"/>
      <c r="X1713" s="90"/>
      <c r="Y1713" s="90"/>
      <c r="Z1713" s="90"/>
      <c r="AA1713" s="90"/>
      <c r="AB1713" s="90"/>
      <c r="AC1713" s="90"/>
      <c r="AD1713" s="90"/>
      <c r="AE1713" s="90"/>
      <c r="AF1713" s="90"/>
      <c r="AG1713" s="90"/>
      <c r="AH1713" s="90"/>
      <c r="AI1713" s="90"/>
      <c r="AJ1713" s="92"/>
      <c r="AK1713" s="92"/>
      <c r="AL1713" s="92"/>
      <c r="AM1713" s="92"/>
      <c r="AN1713" s="92"/>
      <c r="AO1713" s="92"/>
      <c r="AP1713" s="92"/>
      <c r="AQ1713" s="92"/>
      <c r="AR1713" s="92"/>
    </row>
    <row r="1714" spans="1:44" x14ac:dyDescent="0.2">
      <c r="A1714" s="90"/>
      <c r="B1714" s="90"/>
      <c r="C1714" s="91"/>
      <c r="D1714" s="90"/>
      <c r="E1714" s="90"/>
      <c r="F1714" s="90"/>
      <c r="G1714" s="90"/>
      <c r="H1714" s="90"/>
      <c r="I1714" s="90"/>
      <c r="J1714" s="90"/>
      <c r="K1714" s="90"/>
      <c r="L1714" s="90"/>
      <c r="M1714" s="90"/>
      <c r="N1714" s="90"/>
      <c r="O1714" s="90"/>
      <c r="P1714" s="90"/>
      <c r="Q1714" s="90"/>
      <c r="R1714" s="90"/>
      <c r="S1714" s="90"/>
      <c r="T1714" s="90"/>
      <c r="U1714" s="90"/>
      <c r="V1714" s="90"/>
      <c r="W1714" s="90"/>
      <c r="X1714" s="90"/>
      <c r="Y1714" s="90"/>
      <c r="Z1714" s="90"/>
      <c r="AA1714" s="90"/>
      <c r="AB1714" s="90"/>
      <c r="AC1714" s="90"/>
      <c r="AD1714" s="90"/>
      <c r="AE1714" s="90"/>
      <c r="AF1714" s="90"/>
      <c r="AG1714" s="90"/>
      <c r="AH1714" s="90"/>
      <c r="AI1714" s="90"/>
      <c r="AJ1714" s="92"/>
      <c r="AK1714" s="92"/>
      <c r="AL1714" s="92"/>
      <c r="AM1714" s="92"/>
      <c r="AN1714" s="92"/>
      <c r="AO1714" s="92"/>
      <c r="AP1714" s="92"/>
      <c r="AQ1714" s="92"/>
      <c r="AR1714" s="92"/>
    </row>
    <row r="1715" spans="1:44" x14ac:dyDescent="0.2">
      <c r="A1715" s="90"/>
      <c r="B1715" s="90"/>
      <c r="C1715" s="91"/>
      <c r="D1715" s="90"/>
      <c r="E1715" s="90"/>
      <c r="F1715" s="90"/>
      <c r="G1715" s="90"/>
      <c r="H1715" s="90"/>
      <c r="I1715" s="90"/>
      <c r="J1715" s="90"/>
      <c r="K1715" s="90"/>
      <c r="L1715" s="90"/>
      <c r="M1715" s="90"/>
      <c r="N1715" s="90"/>
      <c r="O1715" s="90"/>
      <c r="P1715" s="90"/>
      <c r="Q1715" s="90"/>
      <c r="R1715" s="90"/>
      <c r="S1715" s="90"/>
      <c r="T1715" s="90"/>
      <c r="U1715" s="90"/>
      <c r="V1715" s="90"/>
      <c r="W1715" s="90"/>
      <c r="X1715" s="90"/>
      <c r="Y1715" s="90"/>
      <c r="Z1715" s="90"/>
      <c r="AA1715" s="90"/>
      <c r="AB1715" s="90"/>
      <c r="AC1715" s="90"/>
      <c r="AD1715" s="90"/>
      <c r="AE1715" s="90"/>
      <c r="AF1715" s="90"/>
      <c r="AG1715" s="90"/>
      <c r="AH1715" s="90"/>
      <c r="AI1715" s="90"/>
      <c r="AJ1715" s="92"/>
      <c r="AK1715" s="92"/>
      <c r="AL1715" s="92"/>
      <c r="AM1715" s="92"/>
      <c r="AN1715" s="92"/>
      <c r="AO1715" s="92"/>
      <c r="AP1715" s="92"/>
      <c r="AQ1715" s="92"/>
      <c r="AR1715" s="92"/>
    </row>
    <row r="1716" spans="1:44" x14ac:dyDescent="0.2">
      <c r="A1716" s="90"/>
      <c r="B1716" s="90"/>
      <c r="C1716" s="91"/>
      <c r="D1716" s="90"/>
      <c r="E1716" s="90"/>
      <c r="F1716" s="90"/>
      <c r="G1716" s="90"/>
      <c r="H1716" s="90"/>
      <c r="I1716" s="90"/>
      <c r="J1716" s="90"/>
      <c r="K1716" s="90"/>
      <c r="L1716" s="90"/>
      <c r="M1716" s="90"/>
      <c r="N1716" s="90"/>
      <c r="O1716" s="90"/>
      <c r="P1716" s="90"/>
      <c r="Q1716" s="90"/>
      <c r="R1716" s="90"/>
      <c r="S1716" s="90"/>
      <c r="T1716" s="90"/>
      <c r="U1716" s="90"/>
      <c r="V1716" s="90"/>
      <c r="W1716" s="90"/>
      <c r="X1716" s="90"/>
      <c r="Y1716" s="90"/>
      <c r="Z1716" s="90"/>
      <c r="AA1716" s="90"/>
      <c r="AB1716" s="90"/>
      <c r="AC1716" s="90"/>
      <c r="AD1716" s="90"/>
      <c r="AE1716" s="90"/>
      <c r="AF1716" s="90"/>
      <c r="AG1716" s="90"/>
      <c r="AH1716" s="90"/>
      <c r="AI1716" s="90"/>
      <c r="AJ1716" s="92"/>
      <c r="AK1716" s="92"/>
      <c r="AL1716" s="92"/>
      <c r="AM1716" s="92"/>
      <c r="AN1716" s="92"/>
      <c r="AO1716" s="92"/>
      <c r="AP1716" s="92"/>
      <c r="AQ1716" s="92"/>
      <c r="AR1716" s="92"/>
    </row>
    <row r="1717" spans="1:44" x14ac:dyDescent="0.2">
      <c r="A1717" s="90"/>
      <c r="B1717" s="90"/>
      <c r="C1717" s="91"/>
      <c r="D1717" s="90"/>
      <c r="E1717" s="90"/>
      <c r="F1717" s="90"/>
      <c r="G1717" s="90"/>
      <c r="H1717" s="90"/>
      <c r="I1717" s="90"/>
      <c r="J1717" s="90"/>
      <c r="K1717" s="90"/>
      <c r="L1717" s="90"/>
      <c r="M1717" s="90"/>
      <c r="N1717" s="90"/>
      <c r="O1717" s="90"/>
      <c r="P1717" s="90"/>
      <c r="Q1717" s="90"/>
      <c r="R1717" s="90"/>
      <c r="S1717" s="90"/>
      <c r="T1717" s="90"/>
      <c r="U1717" s="90"/>
      <c r="V1717" s="90"/>
      <c r="W1717" s="90"/>
      <c r="X1717" s="90"/>
      <c r="Y1717" s="90"/>
      <c r="Z1717" s="90"/>
      <c r="AA1717" s="90"/>
      <c r="AB1717" s="90"/>
      <c r="AC1717" s="90"/>
      <c r="AD1717" s="90"/>
      <c r="AE1717" s="90"/>
      <c r="AF1717" s="90"/>
      <c r="AG1717" s="90"/>
      <c r="AH1717" s="90"/>
      <c r="AI1717" s="90"/>
      <c r="AJ1717" s="92"/>
      <c r="AK1717" s="92"/>
      <c r="AL1717" s="92"/>
      <c r="AM1717" s="92"/>
      <c r="AN1717" s="92"/>
      <c r="AO1717" s="92"/>
      <c r="AP1717" s="92"/>
      <c r="AQ1717" s="92"/>
      <c r="AR1717" s="92"/>
    </row>
    <row r="1718" spans="1:44" x14ac:dyDescent="0.2">
      <c r="A1718" s="90"/>
      <c r="B1718" s="90"/>
      <c r="C1718" s="91"/>
      <c r="D1718" s="90"/>
      <c r="E1718" s="90"/>
      <c r="F1718" s="90"/>
      <c r="G1718" s="90"/>
      <c r="H1718" s="90"/>
      <c r="I1718" s="90"/>
      <c r="J1718" s="90"/>
      <c r="K1718" s="90"/>
      <c r="L1718" s="90"/>
      <c r="M1718" s="90"/>
      <c r="N1718" s="90"/>
      <c r="O1718" s="90"/>
      <c r="P1718" s="90"/>
      <c r="Q1718" s="90"/>
      <c r="R1718" s="90"/>
      <c r="S1718" s="90"/>
      <c r="T1718" s="90"/>
      <c r="U1718" s="90"/>
      <c r="V1718" s="90"/>
      <c r="W1718" s="90"/>
      <c r="X1718" s="90"/>
      <c r="Y1718" s="90"/>
      <c r="Z1718" s="90"/>
      <c r="AA1718" s="90"/>
      <c r="AB1718" s="90"/>
      <c r="AC1718" s="90"/>
      <c r="AD1718" s="90"/>
      <c r="AE1718" s="90"/>
      <c r="AF1718" s="90"/>
      <c r="AG1718" s="90"/>
      <c r="AH1718" s="90"/>
      <c r="AI1718" s="90"/>
      <c r="AJ1718" s="92"/>
      <c r="AK1718" s="92"/>
      <c r="AL1718" s="92"/>
      <c r="AM1718" s="92"/>
      <c r="AN1718" s="92"/>
      <c r="AO1718" s="92"/>
      <c r="AP1718" s="92"/>
      <c r="AQ1718" s="92"/>
      <c r="AR1718" s="92"/>
    </row>
    <row r="1719" spans="1:44" x14ac:dyDescent="0.2">
      <c r="A1719" s="90"/>
      <c r="B1719" s="90"/>
      <c r="C1719" s="91"/>
      <c r="D1719" s="90"/>
      <c r="E1719" s="90"/>
      <c r="F1719" s="90"/>
      <c r="G1719" s="90"/>
      <c r="H1719" s="90"/>
      <c r="I1719" s="90"/>
      <c r="J1719" s="90"/>
      <c r="K1719" s="90"/>
      <c r="L1719" s="90"/>
      <c r="M1719" s="90"/>
      <c r="N1719" s="90"/>
      <c r="O1719" s="90"/>
      <c r="P1719" s="90"/>
      <c r="Q1719" s="90"/>
      <c r="R1719" s="90"/>
      <c r="S1719" s="90"/>
      <c r="T1719" s="90"/>
      <c r="U1719" s="90"/>
      <c r="V1719" s="90"/>
      <c r="W1719" s="90"/>
      <c r="X1719" s="90"/>
      <c r="Y1719" s="90"/>
      <c r="Z1719" s="90"/>
      <c r="AA1719" s="90"/>
      <c r="AB1719" s="90"/>
      <c r="AC1719" s="90"/>
      <c r="AD1719" s="90"/>
      <c r="AE1719" s="90"/>
      <c r="AF1719" s="90"/>
      <c r="AG1719" s="90"/>
      <c r="AH1719" s="90"/>
      <c r="AI1719" s="90"/>
      <c r="AJ1719" s="92"/>
      <c r="AK1719" s="92"/>
      <c r="AL1719" s="92"/>
      <c r="AM1719" s="92"/>
      <c r="AN1719" s="92"/>
      <c r="AO1719" s="92"/>
      <c r="AP1719" s="92"/>
      <c r="AQ1719" s="92"/>
      <c r="AR1719" s="92"/>
    </row>
    <row r="1720" spans="1:44" x14ac:dyDescent="0.2">
      <c r="A1720" s="90"/>
      <c r="B1720" s="90"/>
      <c r="C1720" s="91"/>
      <c r="D1720" s="90"/>
      <c r="E1720" s="90"/>
      <c r="F1720" s="90"/>
      <c r="G1720" s="90"/>
      <c r="H1720" s="90"/>
      <c r="I1720" s="90"/>
      <c r="J1720" s="90"/>
      <c r="K1720" s="90"/>
      <c r="L1720" s="90"/>
      <c r="M1720" s="90"/>
      <c r="N1720" s="90"/>
      <c r="O1720" s="90"/>
      <c r="P1720" s="90"/>
      <c r="Q1720" s="90"/>
      <c r="R1720" s="90"/>
      <c r="S1720" s="90"/>
      <c r="T1720" s="90"/>
      <c r="U1720" s="90"/>
      <c r="V1720" s="90"/>
      <c r="W1720" s="90"/>
      <c r="X1720" s="90"/>
      <c r="Y1720" s="90"/>
      <c r="Z1720" s="90"/>
      <c r="AA1720" s="90"/>
      <c r="AB1720" s="90"/>
      <c r="AC1720" s="90"/>
      <c r="AD1720" s="90"/>
      <c r="AE1720" s="90"/>
      <c r="AF1720" s="90"/>
      <c r="AG1720" s="90"/>
      <c r="AH1720" s="90"/>
      <c r="AI1720" s="90"/>
      <c r="AJ1720" s="92"/>
      <c r="AK1720" s="92"/>
      <c r="AL1720" s="92"/>
      <c r="AM1720" s="92"/>
      <c r="AN1720" s="92"/>
      <c r="AO1720" s="92"/>
      <c r="AP1720" s="92"/>
      <c r="AQ1720" s="92"/>
      <c r="AR1720" s="92"/>
    </row>
    <row r="1721" spans="1:44" x14ac:dyDescent="0.2">
      <c r="A1721" s="90"/>
      <c r="B1721" s="90"/>
      <c r="C1721" s="91"/>
      <c r="D1721" s="90"/>
      <c r="E1721" s="90"/>
      <c r="F1721" s="90"/>
      <c r="G1721" s="90"/>
      <c r="H1721" s="90"/>
      <c r="I1721" s="90"/>
      <c r="J1721" s="90"/>
      <c r="K1721" s="90"/>
      <c r="L1721" s="90"/>
      <c r="M1721" s="90"/>
      <c r="N1721" s="90"/>
      <c r="O1721" s="90"/>
      <c r="P1721" s="90"/>
      <c r="Q1721" s="90"/>
      <c r="R1721" s="90"/>
      <c r="S1721" s="90"/>
      <c r="T1721" s="90"/>
      <c r="U1721" s="90"/>
      <c r="V1721" s="90"/>
      <c r="W1721" s="90"/>
      <c r="X1721" s="90"/>
      <c r="Y1721" s="90"/>
      <c r="Z1721" s="90"/>
      <c r="AA1721" s="90"/>
      <c r="AB1721" s="90"/>
      <c r="AC1721" s="90"/>
      <c r="AD1721" s="90"/>
      <c r="AE1721" s="90"/>
      <c r="AF1721" s="90"/>
      <c r="AG1721" s="90"/>
      <c r="AH1721" s="90"/>
      <c r="AI1721" s="90"/>
      <c r="AJ1721" s="92"/>
      <c r="AK1721" s="92"/>
      <c r="AL1721" s="92"/>
      <c r="AM1721" s="92"/>
      <c r="AN1721" s="92"/>
      <c r="AO1721" s="92"/>
      <c r="AP1721" s="92"/>
      <c r="AQ1721" s="92"/>
      <c r="AR1721" s="92"/>
    </row>
    <row r="1722" spans="1:44" x14ac:dyDescent="0.2">
      <c r="A1722" s="90"/>
      <c r="B1722" s="90"/>
      <c r="C1722" s="91"/>
      <c r="D1722" s="90"/>
      <c r="E1722" s="90"/>
      <c r="F1722" s="90"/>
      <c r="G1722" s="90"/>
      <c r="H1722" s="90"/>
      <c r="I1722" s="90"/>
      <c r="J1722" s="90"/>
      <c r="K1722" s="90"/>
      <c r="L1722" s="90"/>
      <c r="M1722" s="90"/>
      <c r="N1722" s="90"/>
      <c r="O1722" s="90"/>
      <c r="P1722" s="90"/>
      <c r="Q1722" s="90"/>
      <c r="R1722" s="90"/>
      <c r="S1722" s="90"/>
      <c r="T1722" s="90"/>
      <c r="U1722" s="90"/>
      <c r="V1722" s="90"/>
      <c r="W1722" s="90"/>
      <c r="X1722" s="90"/>
      <c r="Y1722" s="90"/>
      <c r="Z1722" s="90"/>
      <c r="AA1722" s="90"/>
      <c r="AB1722" s="90"/>
      <c r="AC1722" s="90"/>
      <c r="AD1722" s="90"/>
      <c r="AE1722" s="90"/>
      <c r="AF1722" s="90"/>
      <c r="AG1722" s="90"/>
      <c r="AH1722" s="90"/>
      <c r="AI1722" s="90"/>
      <c r="AJ1722" s="92"/>
      <c r="AK1722" s="92"/>
      <c r="AL1722" s="92"/>
      <c r="AM1722" s="92"/>
      <c r="AN1722" s="92"/>
      <c r="AO1722" s="92"/>
      <c r="AP1722" s="92"/>
      <c r="AQ1722" s="92"/>
      <c r="AR1722" s="92"/>
    </row>
    <row r="1723" spans="1:44" x14ac:dyDescent="0.2">
      <c r="A1723" s="90"/>
      <c r="B1723" s="90"/>
      <c r="C1723" s="91"/>
      <c r="D1723" s="90"/>
      <c r="E1723" s="90"/>
      <c r="F1723" s="90"/>
      <c r="G1723" s="90"/>
      <c r="H1723" s="90"/>
      <c r="I1723" s="90"/>
      <c r="J1723" s="90"/>
      <c r="K1723" s="90"/>
      <c r="L1723" s="90"/>
      <c r="M1723" s="90"/>
      <c r="N1723" s="90"/>
      <c r="O1723" s="90"/>
      <c r="P1723" s="90"/>
      <c r="Q1723" s="90"/>
      <c r="R1723" s="90"/>
      <c r="S1723" s="90"/>
      <c r="T1723" s="90"/>
      <c r="U1723" s="90"/>
      <c r="V1723" s="90"/>
      <c r="W1723" s="90"/>
      <c r="X1723" s="90"/>
      <c r="Y1723" s="90"/>
      <c r="Z1723" s="90"/>
      <c r="AA1723" s="90"/>
      <c r="AB1723" s="90"/>
      <c r="AC1723" s="90"/>
      <c r="AD1723" s="90"/>
      <c r="AE1723" s="90"/>
      <c r="AF1723" s="90"/>
      <c r="AG1723" s="90"/>
      <c r="AH1723" s="90"/>
      <c r="AI1723" s="90"/>
      <c r="AJ1723" s="92"/>
      <c r="AK1723" s="92"/>
      <c r="AL1723" s="92"/>
      <c r="AM1723" s="92"/>
      <c r="AN1723" s="92"/>
      <c r="AO1723" s="92"/>
      <c r="AP1723" s="92"/>
      <c r="AQ1723" s="92"/>
      <c r="AR1723" s="92"/>
    </row>
    <row r="1724" spans="1:44" x14ac:dyDescent="0.2">
      <c r="A1724" s="90"/>
      <c r="B1724" s="90"/>
      <c r="C1724" s="91"/>
      <c r="D1724" s="90"/>
      <c r="E1724" s="90"/>
      <c r="F1724" s="90"/>
      <c r="G1724" s="90"/>
      <c r="H1724" s="90"/>
      <c r="I1724" s="90"/>
      <c r="J1724" s="90"/>
      <c r="K1724" s="90"/>
      <c r="L1724" s="90"/>
      <c r="M1724" s="90"/>
      <c r="N1724" s="90"/>
      <c r="O1724" s="90"/>
      <c r="P1724" s="90"/>
      <c r="Q1724" s="90"/>
      <c r="R1724" s="90"/>
      <c r="S1724" s="90"/>
      <c r="T1724" s="90"/>
      <c r="U1724" s="90"/>
      <c r="V1724" s="90"/>
      <c r="W1724" s="90"/>
      <c r="X1724" s="90"/>
      <c r="Y1724" s="90"/>
      <c r="Z1724" s="90"/>
      <c r="AA1724" s="90"/>
      <c r="AB1724" s="90"/>
      <c r="AC1724" s="90"/>
      <c r="AD1724" s="90"/>
      <c r="AE1724" s="90"/>
      <c r="AF1724" s="90"/>
      <c r="AG1724" s="90"/>
      <c r="AH1724" s="90"/>
      <c r="AI1724" s="90"/>
      <c r="AJ1724" s="92"/>
      <c r="AK1724" s="92"/>
      <c r="AL1724" s="92"/>
      <c r="AM1724" s="92"/>
      <c r="AN1724" s="92"/>
      <c r="AO1724" s="92"/>
      <c r="AP1724" s="92"/>
      <c r="AQ1724" s="92"/>
      <c r="AR1724" s="92"/>
    </row>
    <row r="1725" spans="1:44" x14ac:dyDescent="0.2">
      <c r="A1725" s="90"/>
      <c r="B1725" s="90"/>
      <c r="C1725" s="91"/>
      <c r="D1725" s="90"/>
      <c r="E1725" s="90"/>
      <c r="F1725" s="90"/>
      <c r="G1725" s="90"/>
      <c r="H1725" s="90"/>
      <c r="I1725" s="90"/>
      <c r="J1725" s="90"/>
      <c r="K1725" s="90"/>
      <c r="L1725" s="90"/>
      <c r="M1725" s="90"/>
      <c r="N1725" s="90"/>
      <c r="O1725" s="90"/>
      <c r="P1725" s="90"/>
      <c r="Q1725" s="90"/>
      <c r="R1725" s="90"/>
      <c r="S1725" s="90"/>
      <c r="T1725" s="90"/>
      <c r="U1725" s="90"/>
      <c r="V1725" s="90"/>
      <c r="W1725" s="90"/>
      <c r="X1725" s="90"/>
      <c r="Y1725" s="90"/>
      <c r="Z1725" s="90"/>
      <c r="AA1725" s="90"/>
      <c r="AB1725" s="90"/>
      <c r="AC1725" s="90"/>
      <c r="AD1725" s="90"/>
      <c r="AE1725" s="90"/>
      <c r="AF1725" s="90"/>
      <c r="AG1725" s="90"/>
      <c r="AH1725" s="90"/>
      <c r="AI1725" s="90"/>
      <c r="AJ1725" s="92"/>
      <c r="AK1725" s="92"/>
      <c r="AL1725" s="92"/>
      <c r="AM1725" s="92"/>
      <c r="AN1725" s="92"/>
      <c r="AO1725" s="92"/>
      <c r="AP1725" s="92"/>
      <c r="AQ1725" s="92"/>
      <c r="AR1725" s="92"/>
    </row>
    <row r="1726" spans="1:44" x14ac:dyDescent="0.2">
      <c r="A1726" s="90"/>
      <c r="B1726" s="90"/>
      <c r="C1726" s="91"/>
      <c r="D1726" s="90"/>
      <c r="E1726" s="90"/>
      <c r="F1726" s="90"/>
      <c r="G1726" s="90"/>
      <c r="H1726" s="90"/>
      <c r="I1726" s="90"/>
      <c r="J1726" s="90"/>
      <c r="K1726" s="90"/>
      <c r="L1726" s="90"/>
      <c r="M1726" s="90"/>
      <c r="N1726" s="90"/>
      <c r="O1726" s="90"/>
      <c r="P1726" s="90"/>
      <c r="Q1726" s="90"/>
      <c r="R1726" s="90"/>
      <c r="S1726" s="90"/>
      <c r="T1726" s="90"/>
      <c r="U1726" s="90"/>
      <c r="V1726" s="90"/>
      <c r="W1726" s="90"/>
      <c r="X1726" s="90"/>
      <c r="Y1726" s="90"/>
      <c r="Z1726" s="90"/>
      <c r="AA1726" s="90"/>
      <c r="AB1726" s="90"/>
      <c r="AC1726" s="90"/>
      <c r="AD1726" s="90"/>
      <c r="AE1726" s="90"/>
      <c r="AF1726" s="90"/>
      <c r="AG1726" s="90"/>
      <c r="AH1726" s="90"/>
      <c r="AI1726" s="90"/>
      <c r="AJ1726" s="92"/>
      <c r="AK1726" s="92"/>
      <c r="AL1726" s="92"/>
      <c r="AM1726" s="92"/>
      <c r="AN1726" s="92"/>
      <c r="AO1726" s="92"/>
      <c r="AP1726" s="92"/>
      <c r="AQ1726" s="92"/>
      <c r="AR1726" s="92"/>
    </row>
    <row r="1727" spans="1:44" x14ac:dyDescent="0.2">
      <c r="A1727" s="90"/>
      <c r="B1727" s="90"/>
      <c r="C1727" s="91"/>
      <c r="D1727" s="90"/>
      <c r="E1727" s="90"/>
      <c r="F1727" s="90"/>
      <c r="G1727" s="90"/>
      <c r="H1727" s="90"/>
      <c r="I1727" s="90"/>
      <c r="J1727" s="90"/>
      <c r="K1727" s="90"/>
      <c r="L1727" s="90"/>
      <c r="M1727" s="90"/>
      <c r="N1727" s="90"/>
      <c r="O1727" s="90"/>
      <c r="P1727" s="90"/>
      <c r="Q1727" s="90"/>
      <c r="R1727" s="90"/>
      <c r="S1727" s="90"/>
      <c r="T1727" s="90"/>
      <c r="U1727" s="90"/>
      <c r="V1727" s="90"/>
      <c r="W1727" s="90"/>
      <c r="X1727" s="90"/>
      <c r="Y1727" s="90"/>
      <c r="Z1727" s="90"/>
      <c r="AA1727" s="90"/>
      <c r="AB1727" s="90"/>
      <c r="AC1727" s="90"/>
      <c r="AD1727" s="90"/>
      <c r="AE1727" s="90"/>
      <c r="AF1727" s="90"/>
      <c r="AG1727" s="90"/>
      <c r="AH1727" s="90"/>
      <c r="AI1727" s="90"/>
      <c r="AJ1727" s="92"/>
      <c r="AK1727" s="92"/>
      <c r="AL1727" s="92"/>
      <c r="AM1727" s="92"/>
      <c r="AN1727" s="92"/>
      <c r="AO1727" s="92"/>
      <c r="AP1727" s="92"/>
      <c r="AQ1727" s="92"/>
      <c r="AR1727" s="92"/>
    </row>
    <row r="1728" spans="1:44" x14ac:dyDescent="0.2">
      <c r="A1728" s="90"/>
      <c r="B1728" s="90"/>
      <c r="C1728" s="91"/>
      <c r="D1728" s="90"/>
      <c r="E1728" s="90"/>
      <c r="F1728" s="90"/>
      <c r="G1728" s="90"/>
      <c r="H1728" s="90"/>
      <c r="I1728" s="90"/>
      <c r="J1728" s="90"/>
      <c r="K1728" s="90"/>
      <c r="L1728" s="90"/>
      <c r="M1728" s="90"/>
      <c r="N1728" s="90"/>
      <c r="O1728" s="90"/>
      <c r="P1728" s="90"/>
      <c r="Q1728" s="90"/>
      <c r="R1728" s="90"/>
      <c r="S1728" s="90"/>
      <c r="T1728" s="90"/>
      <c r="U1728" s="90"/>
      <c r="V1728" s="90"/>
      <c r="W1728" s="90"/>
      <c r="X1728" s="90"/>
      <c r="Y1728" s="90"/>
      <c r="Z1728" s="90"/>
      <c r="AA1728" s="90"/>
      <c r="AB1728" s="90"/>
      <c r="AC1728" s="90"/>
      <c r="AD1728" s="90"/>
      <c r="AE1728" s="90"/>
      <c r="AF1728" s="90"/>
      <c r="AG1728" s="90"/>
      <c r="AH1728" s="90"/>
      <c r="AI1728" s="90"/>
      <c r="AJ1728" s="92"/>
      <c r="AK1728" s="92"/>
      <c r="AL1728" s="92"/>
      <c r="AM1728" s="92"/>
      <c r="AN1728" s="92"/>
      <c r="AO1728" s="92"/>
      <c r="AP1728" s="92"/>
      <c r="AQ1728" s="92"/>
      <c r="AR1728" s="92"/>
    </row>
    <row r="1729" spans="1:44" x14ac:dyDescent="0.2">
      <c r="A1729" s="90"/>
      <c r="B1729" s="90"/>
      <c r="C1729" s="91"/>
      <c r="D1729" s="90"/>
      <c r="E1729" s="90"/>
      <c r="F1729" s="90"/>
      <c r="G1729" s="90"/>
      <c r="H1729" s="90"/>
      <c r="I1729" s="90"/>
      <c r="J1729" s="90"/>
      <c r="K1729" s="90"/>
      <c r="L1729" s="90"/>
      <c r="M1729" s="90"/>
      <c r="N1729" s="90"/>
      <c r="O1729" s="90"/>
      <c r="P1729" s="90"/>
      <c r="Q1729" s="90"/>
      <c r="R1729" s="90"/>
      <c r="S1729" s="90"/>
      <c r="T1729" s="90"/>
      <c r="U1729" s="90"/>
      <c r="V1729" s="90"/>
      <c r="W1729" s="90"/>
      <c r="X1729" s="90"/>
      <c r="Y1729" s="90"/>
      <c r="Z1729" s="90"/>
      <c r="AA1729" s="90"/>
      <c r="AB1729" s="90"/>
      <c r="AC1729" s="90"/>
      <c r="AD1729" s="90"/>
      <c r="AE1729" s="90"/>
      <c r="AF1729" s="90"/>
      <c r="AG1729" s="90"/>
      <c r="AH1729" s="90"/>
      <c r="AI1729" s="90"/>
      <c r="AJ1729" s="92"/>
      <c r="AK1729" s="92"/>
      <c r="AL1729" s="92"/>
      <c r="AM1729" s="92"/>
      <c r="AN1729" s="92"/>
      <c r="AO1729" s="92"/>
      <c r="AP1729" s="92"/>
      <c r="AQ1729" s="92"/>
      <c r="AR1729" s="92"/>
    </row>
    <row r="1730" spans="1:44" x14ac:dyDescent="0.2">
      <c r="A1730" s="90"/>
      <c r="B1730" s="90"/>
      <c r="C1730" s="91"/>
      <c r="D1730" s="90"/>
      <c r="E1730" s="90"/>
      <c r="F1730" s="90"/>
      <c r="G1730" s="90"/>
      <c r="H1730" s="90"/>
      <c r="I1730" s="90"/>
      <c r="J1730" s="90"/>
      <c r="K1730" s="90"/>
      <c r="L1730" s="90"/>
      <c r="M1730" s="90"/>
      <c r="N1730" s="90"/>
      <c r="O1730" s="90"/>
      <c r="P1730" s="90"/>
      <c r="Q1730" s="90"/>
      <c r="R1730" s="90"/>
      <c r="S1730" s="90"/>
      <c r="T1730" s="90"/>
      <c r="U1730" s="90"/>
      <c r="V1730" s="90"/>
      <c r="W1730" s="90"/>
      <c r="X1730" s="90"/>
      <c r="Y1730" s="90"/>
      <c r="Z1730" s="90"/>
      <c r="AA1730" s="90"/>
      <c r="AB1730" s="90"/>
      <c r="AC1730" s="90"/>
      <c r="AD1730" s="90"/>
      <c r="AE1730" s="90"/>
      <c r="AF1730" s="90"/>
      <c r="AG1730" s="90"/>
      <c r="AH1730" s="90"/>
      <c r="AI1730" s="90"/>
      <c r="AJ1730" s="92"/>
      <c r="AK1730" s="92"/>
      <c r="AL1730" s="92"/>
      <c r="AM1730" s="92"/>
      <c r="AN1730" s="92"/>
      <c r="AO1730" s="92"/>
      <c r="AP1730" s="92"/>
      <c r="AQ1730" s="92"/>
      <c r="AR1730" s="92"/>
    </row>
    <row r="1731" spans="1:44" x14ac:dyDescent="0.2">
      <c r="A1731" s="90"/>
      <c r="B1731" s="90"/>
      <c r="C1731" s="91"/>
      <c r="D1731" s="90"/>
      <c r="E1731" s="90"/>
      <c r="F1731" s="90"/>
      <c r="G1731" s="90"/>
      <c r="H1731" s="90"/>
      <c r="I1731" s="90"/>
      <c r="J1731" s="90"/>
      <c r="K1731" s="90"/>
      <c r="L1731" s="90"/>
      <c r="M1731" s="90"/>
      <c r="N1731" s="90"/>
      <c r="O1731" s="90"/>
      <c r="P1731" s="90"/>
      <c r="Q1731" s="90"/>
      <c r="R1731" s="90"/>
      <c r="S1731" s="90"/>
      <c r="T1731" s="90"/>
      <c r="U1731" s="90"/>
      <c r="V1731" s="90"/>
      <c r="W1731" s="90"/>
      <c r="X1731" s="90"/>
      <c r="Y1731" s="90"/>
      <c r="Z1731" s="90"/>
      <c r="AA1731" s="90"/>
      <c r="AB1731" s="90"/>
      <c r="AC1731" s="90"/>
      <c r="AD1731" s="90"/>
      <c r="AE1731" s="90"/>
      <c r="AF1731" s="90"/>
      <c r="AG1731" s="90"/>
      <c r="AH1731" s="90"/>
      <c r="AI1731" s="90"/>
      <c r="AJ1731" s="92"/>
      <c r="AK1731" s="92"/>
      <c r="AL1731" s="92"/>
      <c r="AM1731" s="92"/>
      <c r="AN1731" s="92"/>
      <c r="AO1731" s="92"/>
      <c r="AP1731" s="92"/>
      <c r="AQ1731" s="92"/>
      <c r="AR1731" s="92"/>
    </row>
    <row r="1732" spans="1:44" x14ac:dyDescent="0.2">
      <c r="A1732" s="90"/>
      <c r="B1732" s="90"/>
      <c r="C1732" s="91"/>
      <c r="D1732" s="90"/>
      <c r="E1732" s="90"/>
      <c r="F1732" s="90"/>
      <c r="G1732" s="90"/>
      <c r="H1732" s="90"/>
      <c r="I1732" s="90"/>
      <c r="J1732" s="90"/>
      <c r="K1732" s="90"/>
      <c r="L1732" s="90"/>
      <c r="M1732" s="90"/>
      <c r="N1732" s="90"/>
      <c r="O1732" s="90"/>
      <c r="P1732" s="90"/>
      <c r="Q1732" s="90"/>
      <c r="R1732" s="90"/>
      <c r="S1732" s="90"/>
      <c r="T1732" s="90"/>
      <c r="U1732" s="90"/>
      <c r="V1732" s="90"/>
      <c r="W1732" s="90"/>
      <c r="X1732" s="90"/>
      <c r="Y1732" s="90"/>
      <c r="Z1732" s="90"/>
      <c r="AA1732" s="90"/>
      <c r="AB1732" s="90"/>
      <c r="AC1732" s="90"/>
      <c r="AD1732" s="90"/>
      <c r="AE1732" s="90"/>
      <c r="AF1732" s="90"/>
      <c r="AG1732" s="90"/>
      <c r="AH1732" s="90"/>
      <c r="AI1732" s="90"/>
      <c r="AJ1732" s="92"/>
      <c r="AK1732" s="92"/>
      <c r="AL1732" s="92"/>
      <c r="AM1732" s="92"/>
      <c r="AN1732" s="92"/>
      <c r="AO1732" s="92"/>
      <c r="AP1732" s="92"/>
      <c r="AQ1732" s="92"/>
      <c r="AR1732" s="92"/>
    </row>
    <row r="1733" spans="1:44" x14ac:dyDescent="0.2">
      <c r="A1733" s="90"/>
      <c r="B1733" s="90"/>
      <c r="C1733" s="91"/>
      <c r="D1733" s="90"/>
      <c r="E1733" s="90"/>
      <c r="F1733" s="90"/>
      <c r="G1733" s="90"/>
      <c r="H1733" s="90"/>
      <c r="I1733" s="90"/>
      <c r="J1733" s="90"/>
      <c r="K1733" s="90"/>
      <c r="L1733" s="90"/>
      <c r="M1733" s="90"/>
      <c r="N1733" s="90"/>
      <c r="O1733" s="90"/>
      <c r="P1733" s="90"/>
      <c r="Q1733" s="90"/>
      <c r="R1733" s="90"/>
      <c r="S1733" s="90"/>
      <c r="T1733" s="90"/>
      <c r="U1733" s="90"/>
      <c r="V1733" s="90"/>
      <c r="W1733" s="90"/>
      <c r="X1733" s="90"/>
      <c r="Y1733" s="90"/>
      <c r="Z1733" s="90"/>
      <c r="AA1733" s="90"/>
      <c r="AB1733" s="90"/>
      <c r="AC1733" s="90"/>
      <c r="AD1733" s="90"/>
      <c r="AE1733" s="90"/>
      <c r="AF1733" s="90"/>
      <c r="AG1733" s="90"/>
      <c r="AH1733" s="90"/>
      <c r="AI1733" s="90"/>
      <c r="AJ1733" s="92"/>
      <c r="AK1733" s="92"/>
      <c r="AL1733" s="92"/>
      <c r="AM1733" s="92"/>
      <c r="AN1733" s="92"/>
      <c r="AO1733" s="92"/>
      <c r="AP1733" s="92"/>
      <c r="AQ1733" s="92"/>
      <c r="AR1733" s="92"/>
    </row>
    <row r="1734" spans="1:44" x14ac:dyDescent="0.2">
      <c r="A1734" s="90"/>
      <c r="B1734" s="90"/>
      <c r="C1734" s="91"/>
      <c r="D1734" s="90"/>
      <c r="E1734" s="90"/>
      <c r="F1734" s="90"/>
      <c r="G1734" s="90"/>
      <c r="H1734" s="90"/>
      <c r="I1734" s="90"/>
      <c r="J1734" s="90"/>
      <c r="K1734" s="90"/>
      <c r="L1734" s="90"/>
      <c r="M1734" s="90"/>
      <c r="N1734" s="90"/>
      <c r="O1734" s="90"/>
      <c r="P1734" s="90"/>
      <c r="Q1734" s="90"/>
      <c r="R1734" s="90"/>
      <c r="S1734" s="90"/>
      <c r="T1734" s="90"/>
      <c r="U1734" s="90"/>
      <c r="V1734" s="90"/>
      <c r="W1734" s="90"/>
      <c r="X1734" s="90"/>
      <c r="Y1734" s="90"/>
      <c r="Z1734" s="90"/>
      <c r="AA1734" s="90"/>
      <c r="AB1734" s="90"/>
      <c r="AC1734" s="90"/>
      <c r="AD1734" s="90"/>
      <c r="AE1734" s="90"/>
      <c r="AF1734" s="90"/>
      <c r="AG1734" s="90"/>
      <c r="AH1734" s="90"/>
      <c r="AI1734" s="90"/>
      <c r="AJ1734" s="92"/>
      <c r="AK1734" s="92"/>
      <c r="AL1734" s="92"/>
      <c r="AM1734" s="92"/>
      <c r="AN1734" s="92"/>
      <c r="AO1734" s="92"/>
      <c r="AP1734" s="92"/>
      <c r="AQ1734" s="92"/>
      <c r="AR1734" s="92"/>
    </row>
    <row r="1735" spans="1:44" x14ac:dyDescent="0.2">
      <c r="A1735" s="90"/>
      <c r="B1735" s="90"/>
      <c r="C1735" s="91"/>
      <c r="D1735" s="90"/>
      <c r="E1735" s="90"/>
      <c r="F1735" s="90"/>
      <c r="G1735" s="90"/>
      <c r="H1735" s="90"/>
      <c r="I1735" s="90"/>
      <c r="J1735" s="90"/>
      <c r="K1735" s="90"/>
      <c r="L1735" s="90"/>
      <c r="M1735" s="90"/>
      <c r="N1735" s="90"/>
      <c r="O1735" s="90"/>
      <c r="P1735" s="90"/>
      <c r="Q1735" s="90"/>
      <c r="R1735" s="90"/>
      <c r="S1735" s="90"/>
      <c r="T1735" s="90"/>
      <c r="U1735" s="90"/>
      <c r="V1735" s="90"/>
      <c r="W1735" s="90"/>
      <c r="X1735" s="90"/>
      <c r="Y1735" s="90"/>
      <c r="Z1735" s="90"/>
      <c r="AA1735" s="90"/>
      <c r="AB1735" s="90"/>
      <c r="AC1735" s="90"/>
      <c r="AD1735" s="90"/>
      <c r="AE1735" s="90"/>
      <c r="AF1735" s="90"/>
      <c r="AG1735" s="90"/>
      <c r="AH1735" s="90"/>
      <c r="AI1735" s="90"/>
      <c r="AJ1735" s="92"/>
      <c r="AK1735" s="92"/>
      <c r="AL1735" s="92"/>
      <c r="AM1735" s="92"/>
      <c r="AN1735" s="92"/>
      <c r="AO1735" s="92"/>
      <c r="AP1735" s="92"/>
      <c r="AQ1735" s="92"/>
      <c r="AR1735" s="92"/>
    </row>
    <row r="1736" spans="1:44" x14ac:dyDescent="0.2">
      <c r="A1736" s="90"/>
      <c r="B1736" s="90"/>
      <c r="C1736" s="91"/>
      <c r="D1736" s="90"/>
      <c r="E1736" s="90"/>
      <c r="F1736" s="90"/>
      <c r="G1736" s="90"/>
      <c r="H1736" s="90"/>
      <c r="I1736" s="90"/>
      <c r="J1736" s="90"/>
      <c r="K1736" s="90"/>
      <c r="L1736" s="90"/>
      <c r="M1736" s="90"/>
      <c r="N1736" s="90"/>
      <c r="O1736" s="90"/>
      <c r="P1736" s="90"/>
      <c r="Q1736" s="90"/>
      <c r="R1736" s="90"/>
      <c r="S1736" s="90"/>
      <c r="T1736" s="90"/>
      <c r="U1736" s="90"/>
      <c r="V1736" s="90"/>
      <c r="W1736" s="90"/>
      <c r="X1736" s="90"/>
      <c r="Y1736" s="90"/>
      <c r="Z1736" s="90"/>
      <c r="AA1736" s="90"/>
      <c r="AB1736" s="90"/>
      <c r="AC1736" s="90"/>
      <c r="AD1736" s="90"/>
      <c r="AE1736" s="90"/>
      <c r="AF1736" s="90"/>
      <c r="AG1736" s="90"/>
      <c r="AH1736" s="90"/>
      <c r="AI1736" s="90"/>
      <c r="AJ1736" s="92"/>
      <c r="AK1736" s="92"/>
      <c r="AL1736" s="92"/>
      <c r="AM1736" s="92"/>
      <c r="AN1736" s="92"/>
      <c r="AO1736" s="92"/>
      <c r="AP1736" s="92"/>
      <c r="AQ1736" s="92"/>
      <c r="AR1736" s="92"/>
    </row>
    <row r="1737" spans="1:44" x14ac:dyDescent="0.2">
      <c r="A1737" s="90"/>
      <c r="B1737" s="90"/>
      <c r="C1737" s="91"/>
      <c r="D1737" s="90"/>
      <c r="E1737" s="90"/>
      <c r="F1737" s="90"/>
      <c r="G1737" s="90"/>
      <c r="H1737" s="90"/>
      <c r="I1737" s="90"/>
      <c r="J1737" s="90"/>
      <c r="K1737" s="90"/>
      <c r="L1737" s="90"/>
      <c r="M1737" s="90"/>
      <c r="N1737" s="90"/>
      <c r="O1737" s="90"/>
      <c r="P1737" s="90"/>
      <c r="Q1737" s="90"/>
      <c r="R1737" s="90"/>
      <c r="S1737" s="90"/>
      <c r="T1737" s="90"/>
      <c r="U1737" s="90"/>
      <c r="V1737" s="90"/>
      <c r="W1737" s="90"/>
      <c r="X1737" s="90"/>
      <c r="Y1737" s="90"/>
      <c r="Z1737" s="90"/>
      <c r="AA1737" s="90"/>
      <c r="AB1737" s="90"/>
      <c r="AC1737" s="90"/>
      <c r="AD1737" s="90"/>
      <c r="AE1737" s="90"/>
      <c r="AF1737" s="90"/>
      <c r="AG1737" s="90"/>
      <c r="AH1737" s="90"/>
      <c r="AI1737" s="90"/>
      <c r="AJ1737" s="92"/>
      <c r="AK1737" s="92"/>
      <c r="AL1737" s="92"/>
      <c r="AM1737" s="92"/>
      <c r="AN1737" s="92"/>
      <c r="AO1737" s="92"/>
      <c r="AP1737" s="92"/>
      <c r="AQ1737" s="92"/>
      <c r="AR1737" s="92"/>
    </row>
    <row r="1738" spans="1:44" x14ac:dyDescent="0.2">
      <c r="A1738" s="90"/>
      <c r="B1738" s="90"/>
      <c r="C1738" s="91"/>
      <c r="D1738" s="90"/>
      <c r="E1738" s="90"/>
      <c r="F1738" s="90"/>
      <c r="G1738" s="90"/>
      <c r="H1738" s="90"/>
      <c r="I1738" s="90"/>
      <c r="J1738" s="90"/>
      <c r="K1738" s="90"/>
      <c r="L1738" s="90"/>
      <c r="M1738" s="90"/>
      <c r="N1738" s="90"/>
      <c r="O1738" s="90"/>
      <c r="P1738" s="90"/>
      <c r="Q1738" s="90"/>
      <c r="R1738" s="90"/>
      <c r="S1738" s="90"/>
      <c r="T1738" s="90"/>
      <c r="U1738" s="90"/>
      <c r="V1738" s="90"/>
      <c r="W1738" s="90"/>
      <c r="X1738" s="90"/>
      <c r="Y1738" s="90"/>
      <c r="Z1738" s="90"/>
      <c r="AA1738" s="90"/>
      <c r="AB1738" s="90"/>
      <c r="AC1738" s="90"/>
      <c r="AD1738" s="90"/>
      <c r="AE1738" s="90"/>
      <c r="AF1738" s="90"/>
      <c r="AG1738" s="90"/>
      <c r="AH1738" s="90"/>
      <c r="AI1738" s="90"/>
      <c r="AJ1738" s="92"/>
      <c r="AK1738" s="92"/>
      <c r="AL1738" s="92"/>
      <c r="AM1738" s="92"/>
      <c r="AN1738" s="92"/>
      <c r="AO1738" s="92"/>
      <c r="AP1738" s="92"/>
      <c r="AQ1738" s="92"/>
      <c r="AR1738" s="92"/>
    </row>
    <row r="1739" spans="1:44" x14ac:dyDescent="0.2">
      <c r="A1739" s="90"/>
      <c r="B1739" s="90"/>
      <c r="C1739" s="91"/>
      <c r="D1739" s="90"/>
      <c r="E1739" s="90"/>
      <c r="F1739" s="90"/>
      <c r="G1739" s="90"/>
      <c r="H1739" s="90"/>
      <c r="I1739" s="90"/>
      <c r="J1739" s="90"/>
      <c r="K1739" s="90"/>
      <c r="L1739" s="90"/>
      <c r="M1739" s="90"/>
      <c r="N1739" s="90"/>
      <c r="O1739" s="90"/>
      <c r="P1739" s="90"/>
      <c r="Q1739" s="90"/>
      <c r="R1739" s="90"/>
      <c r="S1739" s="90"/>
      <c r="T1739" s="90"/>
      <c r="U1739" s="90"/>
      <c r="V1739" s="90"/>
      <c r="W1739" s="90"/>
      <c r="X1739" s="90"/>
      <c r="Y1739" s="90"/>
      <c r="Z1739" s="90"/>
      <c r="AA1739" s="90"/>
      <c r="AB1739" s="90"/>
      <c r="AC1739" s="90"/>
      <c r="AD1739" s="90"/>
      <c r="AE1739" s="90"/>
      <c r="AF1739" s="90"/>
      <c r="AG1739" s="90"/>
      <c r="AH1739" s="90"/>
      <c r="AI1739" s="90"/>
      <c r="AJ1739" s="92"/>
      <c r="AK1739" s="92"/>
      <c r="AL1739" s="92"/>
      <c r="AM1739" s="92"/>
      <c r="AN1739" s="92"/>
      <c r="AO1739" s="92"/>
      <c r="AP1739" s="92"/>
      <c r="AQ1739" s="92"/>
      <c r="AR1739" s="92"/>
    </row>
    <row r="1740" spans="1:44" x14ac:dyDescent="0.2">
      <c r="A1740" s="90"/>
      <c r="B1740" s="90"/>
      <c r="C1740" s="91"/>
      <c r="D1740" s="90"/>
      <c r="E1740" s="90"/>
      <c r="F1740" s="90"/>
      <c r="G1740" s="90"/>
      <c r="H1740" s="90"/>
      <c r="I1740" s="90"/>
      <c r="J1740" s="90"/>
      <c r="K1740" s="90"/>
      <c r="L1740" s="90"/>
      <c r="M1740" s="90"/>
      <c r="N1740" s="90"/>
      <c r="O1740" s="90"/>
      <c r="P1740" s="90"/>
      <c r="Q1740" s="90"/>
      <c r="R1740" s="90"/>
      <c r="S1740" s="90"/>
      <c r="T1740" s="90"/>
      <c r="U1740" s="90"/>
      <c r="V1740" s="90"/>
      <c r="W1740" s="90"/>
      <c r="X1740" s="90"/>
      <c r="Y1740" s="90"/>
      <c r="Z1740" s="90"/>
      <c r="AA1740" s="90"/>
      <c r="AB1740" s="90"/>
      <c r="AC1740" s="90"/>
      <c r="AD1740" s="90"/>
      <c r="AE1740" s="90"/>
      <c r="AF1740" s="90"/>
      <c r="AG1740" s="90"/>
      <c r="AH1740" s="90"/>
      <c r="AI1740" s="90"/>
      <c r="AJ1740" s="92"/>
      <c r="AK1740" s="92"/>
      <c r="AL1740" s="92"/>
      <c r="AM1740" s="92"/>
      <c r="AN1740" s="92"/>
      <c r="AO1740" s="92"/>
      <c r="AP1740" s="92"/>
      <c r="AQ1740" s="92"/>
      <c r="AR1740" s="92"/>
    </row>
    <row r="1741" spans="1:44" x14ac:dyDescent="0.2">
      <c r="A1741" s="90"/>
      <c r="B1741" s="90"/>
      <c r="C1741" s="91"/>
      <c r="D1741" s="90"/>
      <c r="E1741" s="90"/>
      <c r="F1741" s="90"/>
      <c r="G1741" s="90"/>
      <c r="H1741" s="90"/>
      <c r="I1741" s="90"/>
      <c r="J1741" s="90"/>
      <c r="K1741" s="90"/>
      <c r="L1741" s="90"/>
      <c r="M1741" s="90"/>
      <c r="N1741" s="90"/>
      <c r="O1741" s="90"/>
      <c r="P1741" s="90"/>
      <c r="Q1741" s="90"/>
      <c r="R1741" s="90"/>
      <c r="S1741" s="90"/>
      <c r="T1741" s="90"/>
      <c r="U1741" s="90"/>
      <c r="V1741" s="90"/>
      <c r="W1741" s="90"/>
      <c r="X1741" s="90"/>
      <c r="Y1741" s="90"/>
      <c r="Z1741" s="90"/>
      <c r="AA1741" s="90"/>
      <c r="AB1741" s="90"/>
      <c r="AC1741" s="90"/>
      <c r="AD1741" s="90"/>
      <c r="AE1741" s="90"/>
      <c r="AF1741" s="90"/>
      <c r="AG1741" s="90"/>
      <c r="AH1741" s="90"/>
      <c r="AI1741" s="90"/>
      <c r="AJ1741" s="92"/>
      <c r="AK1741" s="92"/>
      <c r="AL1741" s="92"/>
      <c r="AM1741" s="92"/>
      <c r="AN1741" s="92"/>
      <c r="AO1741" s="92"/>
      <c r="AP1741" s="92"/>
      <c r="AQ1741" s="92"/>
      <c r="AR1741" s="92"/>
    </row>
    <row r="1742" spans="1:44" x14ac:dyDescent="0.2">
      <c r="A1742" s="90"/>
      <c r="B1742" s="90"/>
      <c r="C1742" s="91"/>
      <c r="D1742" s="90"/>
      <c r="E1742" s="90"/>
      <c r="F1742" s="90"/>
      <c r="G1742" s="90"/>
      <c r="H1742" s="90"/>
      <c r="I1742" s="90"/>
      <c r="J1742" s="90"/>
      <c r="K1742" s="90"/>
      <c r="L1742" s="90"/>
      <c r="M1742" s="90"/>
      <c r="N1742" s="90"/>
      <c r="O1742" s="90"/>
      <c r="P1742" s="90"/>
      <c r="Q1742" s="90"/>
      <c r="R1742" s="90"/>
      <c r="S1742" s="90"/>
      <c r="T1742" s="90"/>
      <c r="U1742" s="90"/>
      <c r="V1742" s="90"/>
      <c r="W1742" s="90"/>
      <c r="X1742" s="90"/>
      <c r="Y1742" s="90"/>
      <c r="Z1742" s="90"/>
      <c r="AA1742" s="90"/>
      <c r="AB1742" s="90"/>
      <c r="AC1742" s="90"/>
      <c r="AD1742" s="90"/>
      <c r="AE1742" s="90"/>
      <c r="AF1742" s="90"/>
      <c r="AG1742" s="90"/>
      <c r="AH1742" s="90"/>
      <c r="AI1742" s="90"/>
      <c r="AJ1742" s="92"/>
      <c r="AK1742" s="92"/>
      <c r="AL1742" s="92"/>
      <c r="AM1742" s="92"/>
      <c r="AN1742" s="92"/>
      <c r="AO1742" s="92"/>
      <c r="AP1742" s="92"/>
      <c r="AQ1742" s="92"/>
      <c r="AR1742" s="92"/>
    </row>
    <row r="1743" spans="1:44" x14ac:dyDescent="0.2">
      <c r="A1743" s="90"/>
      <c r="B1743" s="90"/>
      <c r="C1743" s="91"/>
      <c r="D1743" s="90"/>
      <c r="E1743" s="90"/>
      <c r="F1743" s="90"/>
      <c r="G1743" s="90"/>
      <c r="H1743" s="90"/>
      <c r="I1743" s="90"/>
      <c r="J1743" s="90"/>
      <c r="K1743" s="90"/>
      <c r="L1743" s="90"/>
      <c r="M1743" s="90"/>
      <c r="N1743" s="90"/>
      <c r="O1743" s="90"/>
      <c r="P1743" s="90"/>
      <c r="Q1743" s="90"/>
      <c r="R1743" s="90"/>
      <c r="S1743" s="90"/>
      <c r="T1743" s="90"/>
      <c r="U1743" s="90"/>
      <c r="V1743" s="90"/>
      <c r="W1743" s="90"/>
      <c r="X1743" s="90"/>
      <c r="Y1743" s="90"/>
      <c r="Z1743" s="90"/>
      <c r="AA1743" s="90"/>
      <c r="AB1743" s="90"/>
      <c r="AC1743" s="90"/>
      <c r="AD1743" s="90"/>
      <c r="AE1743" s="90"/>
      <c r="AF1743" s="90"/>
      <c r="AG1743" s="90"/>
      <c r="AH1743" s="90"/>
      <c r="AI1743" s="90"/>
      <c r="AJ1743" s="92"/>
      <c r="AK1743" s="92"/>
      <c r="AL1743" s="92"/>
      <c r="AM1743" s="92"/>
      <c r="AN1743" s="92"/>
      <c r="AO1743" s="92"/>
      <c r="AP1743" s="92"/>
      <c r="AQ1743" s="92"/>
      <c r="AR1743" s="92"/>
    </row>
    <row r="1744" spans="1:44" x14ac:dyDescent="0.2">
      <c r="A1744" s="90"/>
      <c r="B1744" s="90"/>
      <c r="C1744" s="91"/>
      <c r="D1744" s="90"/>
      <c r="E1744" s="90"/>
      <c r="F1744" s="90"/>
      <c r="G1744" s="90"/>
      <c r="H1744" s="90"/>
      <c r="I1744" s="90"/>
      <c r="J1744" s="90"/>
      <c r="K1744" s="90"/>
      <c r="L1744" s="90"/>
      <c r="M1744" s="90"/>
      <c r="N1744" s="90"/>
      <c r="O1744" s="90"/>
      <c r="P1744" s="90"/>
      <c r="Q1744" s="90"/>
      <c r="R1744" s="90"/>
      <c r="S1744" s="90"/>
      <c r="T1744" s="90"/>
      <c r="U1744" s="90"/>
      <c r="V1744" s="90"/>
      <c r="W1744" s="90"/>
      <c r="X1744" s="90"/>
      <c r="Y1744" s="90"/>
      <c r="Z1744" s="90"/>
      <c r="AA1744" s="90"/>
      <c r="AB1744" s="90"/>
      <c r="AC1744" s="90"/>
      <c r="AD1744" s="90"/>
      <c r="AE1744" s="90"/>
      <c r="AF1744" s="90"/>
      <c r="AG1744" s="90"/>
      <c r="AH1744" s="90"/>
      <c r="AI1744" s="90"/>
      <c r="AJ1744" s="92"/>
      <c r="AK1744" s="92"/>
      <c r="AL1744" s="92"/>
      <c r="AM1744" s="92"/>
      <c r="AN1744" s="92"/>
      <c r="AO1744" s="92"/>
      <c r="AP1744" s="92"/>
      <c r="AQ1744" s="92"/>
      <c r="AR1744" s="92"/>
    </row>
    <row r="1745" spans="1:44" x14ac:dyDescent="0.2">
      <c r="A1745" s="90"/>
      <c r="B1745" s="90"/>
      <c r="C1745" s="91"/>
      <c r="D1745" s="90"/>
      <c r="E1745" s="90"/>
      <c r="F1745" s="90"/>
      <c r="G1745" s="90"/>
      <c r="H1745" s="90"/>
      <c r="I1745" s="90"/>
      <c r="J1745" s="90"/>
      <c r="K1745" s="90"/>
      <c r="L1745" s="90"/>
      <c r="M1745" s="90"/>
      <c r="N1745" s="90"/>
      <c r="O1745" s="90"/>
      <c r="P1745" s="90"/>
      <c r="Q1745" s="90"/>
      <c r="R1745" s="90"/>
      <c r="S1745" s="90"/>
      <c r="T1745" s="90"/>
      <c r="U1745" s="90"/>
      <c r="V1745" s="90"/>
      <c r="W1745" s="90"/>
      <c r="X1745" s="90"/>
      <c r="Y1745" s="90"/>
      <c r="Z1745" s="90"/>
      <c r="AA1745" s="90"/>
      <c r="AB1745" s="90"/>
      <c r="AC1745" s="90"/>
      <c r="AD1745" s="90"/>
      <c r="AE1745" s="90"/>
      <c r="AF1745" s="90"/>
      <c r="AG1745" s="90"/>
      <c r="AH1745" s="90"/>
      <c r="AI1745" s="90"/>
      <c r="AJ1745" s="92"/>
      <c r="AK1745" s="92"/>
      <c r="AL1745" s="92"/>
      <c r="AM1745" s="92"/>
      <c r="AN1745" s="92"/>
      <c r="AO1745" s="92"/>
      <c r="AP1745" s="92"/>
      <c r="AQ1745" s="92"/>
      <c r="AR1745" s="92"/>
    </row>
    <row r="1746" spans="1:44" x14ac:dyDescent="0.2">
      <c r="A1746" s="90"/>
      <c r="B1746" s="90"/>
      <c r="C1746" s="91"/>
      <c r="D1746" s="90"/>
      <c r="E1746" s="90"/>
      <c r="F1746" s="90"/>
      <c r="G1746" s="90"/>
      <c r="H1746" s="90"/>
      <c r="I1746" s="90"/>
      <c r="J1746" s="90"/>
      <c r="K1746" s="90"/>
      <c r="L1746" s="90"/>
      <c r="M1746" s="90"/>
      <c r="N1746" s="90"/>
      <c r="O1746" s="90"/>
      <c r="P1746" s="90"/>
      <c r="Q1746" s="90"/>
      <c r="R1746" s="90"/>
      <c r="S1746" s="90"/>
      <c r="T1746" s="90"/>
      <c r="U1746" s="90"/>
      <c r="V1746" s="90"/>
      <c r="W1746" s="90"/>
      <c r="X1746" s="90"/>
      <c r="Y1746" s="90"/>
      <c r="Z1746" s="90"/>
      <c r="AA1746" s="90"/>
      <c r="AB1746" s="90"/>
      <c r="AC1746" s="90"/>
      <c r="AD1746" s="90"/>
      <c r="AE1746" s="90"/>
      <c r="AF1746" s="90"/>
      <c r="AG1746" s="90"/>
      <c r="AH1746" s="90"/>
      <c r="AI1746" s="90"/>
      <c r="AJ1746" s="92"/>
      <c r="AK1746" s="92"/>
      <c r="AL1746" s="92"/>
      <c r="AM1746" s="92"/>
      <c r="AN1746" s="92"/>
      <c r="AO1746" s="92"/>
      <c r="AP1746" s="92"/>
      <c r="AQ1746" s="92"/>
      <c r="AR1746" s="92"/>
    </row>
    <row r="1747" spans="1:44" x14ac:dyDescent="0.2">
      <c r="A1747" s="90"/>
      <c r="B1747" s="90"/>
      <c r="C1747" s="91"/>
      <c r="D1747" s="90"/>
      <c r="E1747" s="90"/>
      <c r="F1747" s="90"/>
      <c r="G1747" s="90"/>
      <c r="H1747" s="90"/>
      <c r="I1747" s="90"/>
      <c r="J1747" s="90"/>
      <c r="K1747" s="90"/>
      <c r="L1747" s="90"/>
      <c r="M1747" s="90"/>
      <c r="N1747" s="90"/>
      <c r="O1747" s="90"/>
      <c r="P1747" s="90"/>
      <c r="Q1747" s="90"/>
      <c r="R1747" s="90"/>
      <c r="S1747" s="90"/>
      <c r="T1747" s="90"/>
      <c r="U1747" s="90"/>
      <c r="V1747" s="90"/>
      <c r="W1747" s="90"/>
      <c r="X1747" s="90"/>
      <c r="Y1747" s="90"/>
      <c r="Z1747" s="90"/>
      <c r="AA1747" s="90"/>
      <c r="AB1747" s="90"/>
      <c r="AC1747" s="90"/>
      <c r="AD1747" s="90"/>
      <c r="AE1747" s="90"/>
      <c r="AF1747" s="90"/>
      <c r="AG1747" s="90"/>
      <c r="AH1747" s="90"/>
      <c r="AI1747" s="90"/>
      <c r="AJ1747" s="92"/>
      <c r="AK1747" s="92"/>
      <c r="AL1747" s="92"/>
      <c r="AM1747" s="92"/>
      <c r="AN1747" s="92"/>
      <c r="AO1747" s="92"/>
      <c r="AP1747" s="92"/>
      <c r="AQ1747" s="92"/>
      <c r="AR1747" s="92"/>
    </row>
    <row r="1748" spans="1:44" x14ac:dyDescent="0.2">
      <c r="A1748" s="90"/>
      <c r="B1748" s="90"/>
      <c r="C1748" s="91"/>
      <c r="D1748" s="90"/>
      <c r="E1748" s="90"/>
      <c r="F1748" s="90"/>
      <c r="G1748" s="90"/>
      <c r="H1748" s="90"/>
      <c r="I1748" s="90"/>
      <c r="J1748" s="90"/>
      <c r="K1748" s="90"/>
      <c r="L1748" s="90"/>
      <c r="M1748" s="90"/>
      <c r="N1748" s="90"/>
      <c r="O1748" s="90"/>
      <c r="P1748" s="90"/>
      <c r="Q1748" s="90"/>
      <c r="R1748" s="90"/>
      <c r="S1748" s="90"/>
      <c r="T1748" s="90"/>
      <c r="U1748" s="90"/>
      <c r="V1748" s="90"/>
      <c r="W1748" s="90"/>
      <c r="X1748" s="90"/>
      <c r="Y1748" s="90"/>
      <c r="Z1748" s="90"/>
      <c r="AA1748" s="90"/>
      <c r="AB1748" s="90"/>
      <c r="AC1748" s="90"/>
      <c r="AD1748" s="90"/>
      <c r="AE1748" s="90"/>
      <c r="AF1748" s="90"/>
      <c r="AG1748" s="90"/>
      <c r="AH1748" s="90"/>
      <c r="AI1748" s="90"/>
      <c r="AJ1748" s="92"/>
      <c r="AK1748" s="92"/>
      <c r="AL1748" s="92"/>
      <c r="AM1748" s="92"/>
      <c r="AN1748" s="92"/>
      <c r="AO1748" s="92"/>
      <c r="AP1748" s="92"/>
      <c r="AQ1748" s="92"/>
      <c r="AR1748" s="92"/>
    </row>
    <row r="1749" spans="1:44" x14ac:dyDescent="0.2">
      <c r="A1749" s="90"/>
      <c r="B1749" s="90"/>
      <c r="C1749" s="91"/>
      <c r="D1749" s="90"/>
      <c r="E1749" s="90"/>
      <c r="F1749" s="90"/>
      <c r="G1749" s="90"/>
      <c r="H1749" s="90"/>
      <c r="I1749" s="90"/>
      <c r="J1749" s="90"/>
      <c r="K1749" s="90"/>
      <c r="L1749" s="90"/>
      <c r="M1749" s="90"/>
      <c r="N1749" s="90"/>
      <c r="O1749" s="90"/>
      <c r="P1749" s="90"/>
      <c r="Q1749" s="90"/>
      <c r="R1749" s="90"/>
      <c r="S1749" s="90"/>
      <c r="T1749" s="90"/>
      <c r="U1749" s="90"/>
      <c r="V1749" s="90"/>
      <c r="W1749" s="90"/>
      <c r="X1749" s="90"/>
      <c r="Y1749" s="90"/>
      <c r="Z1749" s="90"/>
      <c r="AA1749" s="90"/>
      <c r="AB1749" s="90"/>
      <c r="AC1749" s="90"/>
      <c r="AD1749" s="90"/>
      <c r="AE1749" s="90"/>
      <c r="AF1749" s="90"/>
      <c r="AG1749" s="90"/>
      <c r="AH1749" s="90"/>
      <c r="AI1749" s="90"/>
      <c r="AJ1749" s="92"/>
      <c r="AK1749" s="92"/>
      <c r="AL1749" s="92"/>
      <c r="AM1749" s="92"/>
      <c r="AN1749" s="92"/>
      <c r="AO1749" s="92"/>
      <c r="AP1749" s="92"/>
      <c r="AQ1749" s="92"/>
      <c r="AR1749" s="92"/>
    </row>
    <row r="1750" spans="1:44" x14ac:dyDescent="0.2">
      <c r="A1750" s="90"/>
      <c r="B1750" s="90"/>
      <c r="C1750" s="91"/>
      <c r="D1750" s="90"/>
      <c r="E1750" s="90"/>
      <c r="F1750" s="90"/>
      <c r="G1750" s="90"/>
      <c r="H1750" s="90"/>
      <c r="I1750" s="90"/>
      <c r="J1750" s="90"/>
      <c r="K1750" s="90"/>
      <c r="L1750" s="90"/>
      <c r="M1750" s="90"/>
      <c r="N1750" s="90"/>
      <c r="O1750" s="90"/>
      <c r="P1750" s="90"/>
      <c r="Q1750" s="90"/>
      <c r="R1750" s="90"/>
      <c r="S1750" s="90"/>
      <c r="T1750" s="90"/>
      <c r="U1750" s="90"/>
      <c r="V1750" s="90"/>
      <c r="W1750" s="90"/>
      <c r="X1750" s="90"/>
      <c r="Y1750" s="90"/>
      <c r="Z1750" s="90"/>
      <c r="AA1750" s="90"/>
      <c r="AB1750" s="90"/>
      <c r="AC1750" s="90"/>
      <c r="AD1750" s="90"/>
      <c r="AE1750" s="90"/>
      <c r="AF1750" s="90"/>
      <c r="AG1750" s="90"/>
      <c r="AH1750" s="90"/>
      <c r="AI1750" s="90"/>
      <c r="AJ1750" s="92"/>
      <c r="AK1750" s="92"/>
      <c r="AL1750" s="92"/>
      <c r="AM1750" s="92"/>
      <c r="AN1750" s="92"/>
      <c r="AO1750" s="92"/>
      <c r="AP1750" s="92"/>
      <c r="AQ1750" s="92"/>
      <c r="AR1750" s="92"/>
    </row>
    <row r="1751" spans="1:44" x14ac:dyDescent="0.2">
      <c r="A1751" s="90"/>
      <c r="B1751" s="90"/>
      <c r="C1751" s="91"/>
      <c r="D1751" s="90"/>
      <c r="E1751" s="90"/>
      <c r="F1751" s="90"/>
      <c r="G1751" s="90"/>
      <c r="H1751" s="90"/>
      <c r="I1751" s="90"/>
      <c r="J1751" s="90"/>
      <c r="K1751" s="90"/>
      <c r="L1751" s="90"/>
      <c r="M1751" s="90"/>
      <c r="N1751" s="90"/>
      <c r="O1751" s="90"/>
      <c r="P1751" s="90"/>
      <c r="Q1751" s="90"/>
      <c r="R1751" s="90"/>
      <c r="S1751" s="90"/>
      <c r="T1751" s="90"/>
      <c r="U1751" s="90"/>
      <c r="V1751" s="90"/>
      <c r="W1751" s="90"/>
      <c r="X1751" s="90"/>
      <c r="Y1751" s="90"/>
      <c r="Z1751" s="90"/>
      <c r="AA1751" s="90"/>
      <c r="AB1751" s="90"/>
      <c r="AC1751" s="90"/>
      <c r="AD1751" s="90"/>
      <c r="AE1751" s="90"/>
      <c r="AF1751" s="90"/>
      <c r="AG1751" s="90"/>
      <c r="AH1751" s="90"/>
      <c r="AI1751" s="90"/>
      <c r="AJ1751" s="92"/>
      <c r="AK1751" s="92"/>
      <c r="AL1751" s="92"/>
      <c r="AM1751" s="92"/>
      <c r="AN1751" s="92"/>
      <c r="AO1751" s="92"/>
      <c r="AP1751" s="92"/>
      <c r="AQ1751" s="92"/>
      <c r="AR1751" s="92"/>
    </row>
    <row r="1752" spans="1:44" x14ac:dyDescent="0.2">
      <c r="A1752" s="90"/>
      <c r="B1752" s="90"/>
      <c r="C1752" s="91"/>
      <c r="D1752" s="90"/>
      <c r="E1752" s="90"/>
      <c r="F1752" s="90"/>
      <c r="G1752" s="90"/>
      <c r="H1752" s="90"/>
      <c r="I1752" s="90"/>
      <c r="J1752" s="90"/>
      <c r="K1752" s="90"/>
      <c r="L1752" s="90"/>
      <c r="M1752" s="90"/>
      <c r="N1752" s="90"/>
      <c r="O1752" s="90"/>
      <c r="P1752" s="90"/>
      <c r="Q1752" s="90"/>
      <c r="R1752" s="90"/>
      <c r="S1752" s="90"/>
      <c r="T1752" s="90"/>
      <c r="U1752" s="90"/>
      <c r="V1752" s="90"/>
      <c r="W1752" s="90"/>
      <c r="X1752" s="90"/>
      <c r="Y1752" s="90"/>
      <c r="Z1752" s="90"/>
      <c r="AA1752" s="90"/>
      <c r="AB1752" s="90"/>
      <c r="AC1752" s="90"/>
      <c r="AD1752" s="90"/>
      <c r="AE1752" s="90"/>
      <c r="AF1752" s="90"/>
      <c r="AG1752" s="90"/>
      <c r="AH1752" s="90"/>
      <c r="AI1752" s="90"/>
      <c r="AJ1752" s="92"/>
      <c r="AK1752" s="92"/>
      <c r="AL1752" s="92"/>
      <c r="AM1752" s="92"/>
      <c r="AN1752" s="92"/>
      <c r="AO1752" s="92"/>
      <c r="AP1752" s="92"/>
      <c r="AQ1752" s="92"/>
      <c r="AR1752" s="92"/>
    </row>
    <row r="1753" spans="1:44" x14ac:dyDescent="0.2">
      <c r="A1753" s="90"/>
      <c r="B1753" s="90"/>
      <c r="C1753" s="91"/>
      <c r="D1753" s="90"/>
      <c r="E1753" s="90"/>
      <c r="F1753" s="90"/>
      <c r="G1753" s="90"/>
      <c r="H1753" s="90"/>
      <c r="I1753" s="90"/>
      <c r="J1753" s="90"/>
      <c r="K1753" s="90"/>
      <c r="L1753" s="90"/>
      <c r="M1753" s="90"/>
      <c r="N1753" s="90"/>
      <c r="O1753" s="90"/>
      <c r="P1753" s="90"/>
      <c r="Q1753" s="90"/>
      <c r="R1753" s="90"/>
      <c r="S1753" s="90"/>
      <c r="T1753" s="90"/>
      <c r="U1753" s="90"/>
      <c r="V1753" s="90"/>
      <c r="W1753" s="90"/>
      <c r="X1753" s="90"/>
      <c r="Y1753" s="90"/>
      <c r="Z1753" s="90"/>
      <c r="AA1753" s="90"/>
      <c r="AB1753" s="90"/>
      <c r="AC1753" s="90"/>
      <c r="AD1753" s="90"/>
      <c r="AE1753" s="90"/>
      <c r="AF1753" s="90"/>
      <c r="AG1753" s="90"/>
      <c r="AH1753" s="90"/>
      <c r="AI1753" s="90"/>
      <c r="AJ1753" s="92"/>
      <c r="AK1753" s="92"/>
      <c r="AL1753" s="92"/>
      <c r="AM1753" s="92"/>
      <c r="AN1753" s="92"/>
      <c r="AO1753" s="92"/>
      <c r="AP1753" s="92"/>
      <c r="AQ1753" s="92"/>
      <c r="AR1753" s="92"/>
    </row>
    <row r="1754" spans="1:44" x14ac:dyDescent="0.2">
      <c r="A1754" s="90"/>
      <c r="B1754" s="90"/>
      <c r="C1754" s="91"/>
      <c r="D1754" s="90"/>
      <c r="E1754" s="90"/>
      <c r="F1754" s="90"/>
      <c r="G1754" s="90"/>
      <c r="H1754" s="90"/>
      <c r="I1754" s="90"/>
      <c r="J1754" s="90"/>
      <c r="K1754" s="90"/>
      <c r="L1754" s="90"/>
      <c r="M1754" s="90"/>
      <c r="N1754" s="90"/>
      <c r="O1754" s="90"/>
      <c r="P1754" s="90"/>
      <c r="Q1754" s="90"/>
      <c r="R1754" s="90"/>
      <c r="S1754" s="90"/>
      <c r="T1754" s="90"/>
      <c r="U1754" s="90"/>
      <c r="V1754" s="90"/>
      <c r="W1754" s="90"/>
      <c r="X1754" s="90"/>
      <c r="Y1754" s="90"/>
      <c r="Z1754" s="90"/>
      <c r="AA1754" s="90"/>
      <c r="AB1754" s="90"/>
      <c r="AC1754" s="90"/>
      <c r="AD1754" s="90"/>
      <c r="AE1754" s="90"/>
      <c r="AF1754" s="90"/>
      <c r="AG1754" s="90"/>
      <c r="AH1754" s="90"/>
      <c r="AI1754" s="90"/>
      <c r="AJ1754" s="92"/>
      <c r="AK1754" s="92"/>
      <c r="AL1754" s="92"/>
      <c r="AM1754" s="92"/>
      <c r="AN1754" s="92"/>
      <c r="AO1754" s="92"/>
      <c r="AP1754" s="92"/>
      <c r="AQ1754" s="92"/>
      <c r="AR1754" s="92"/>
    </row>
    <row r="1755" spans="1:44" x14ac:dyDescent="0.2">
      <c r="A1755" s="90"/>
      <c r="B1755" s="90"/>
      <c r="C1755" s="91"/>
      <c r="D1755" s="90"/>
      <c r="E1755" s="90"/>
      <c r="F1755" s="90"/>
      <c r="G1755" s="90"/>
      <c r="H1755" s="90"/>
      <c r="I1755" s="90"/>
      <c r="J1755" s="90"/>
      <c r="K1755" s="90"/>
      <c r="L1755" s="90"/>
      <c r="M1755" s="90"/>
      <c r="N1755" s="90"/>
      <c r="O1755" s="90"/>
      <c r="P1755" s="90"/>
      <c r="Q1755" s="90"/>
      <c r="R1755" s="90"/>
      <c r="S1755" s="90"/>
      <c r="T1755" s="90"/>
      <c r="U1755" s="90"/>
      <c r="V1755" s="90"/>
      <c r="W1755" s="90"/>
      <c r="X1755" s="90"/>
      <c r="Y1755" s="90"/>
      <c r="Z1755" s="90"/>
      <c r="AA1755" s="90"/>
      <c r="AB1755" s="90"/>
      <c r="AC1755" s="90"/>
      <c r="AD1755" s="90"/>
      <c r="AE1755" s="90"/>
      <c r="AF1755" s="90"/>
      <c r="AG1755" s="90"/>
      <c r="AH1755" s="90"/>
      <c r="AI1755" s="90"/>
      <c r="AJ1755" s="92"/>
      <c r="AK1755" s="92"/>
      <c r="AL1755" s="92"/>
      <c r="AM1755" s="92"/>
      <c r="AN1755" s="92"/>
      <c r="AO1755" s="92"/>
      <c r="AP1755" s="92"/>
      <c r="AQ1755" s="92"/>
      <c r="AR1755" s="92"/>
    </row>
    <row r="1756" spans="1:44" x14ac:dyDescent="0.2">
      <c r="A1756" s="90"/>
      <c r="B1756" s="90"/>
      <c r="C1756" s="91"/>
      <c r="D1756" s="90"/>
      <c r="E1756" s="90"/>
      <c r="F1756" s="90"/>
      <c r="G1756" s="90"/>
      <c r="H1756" s="90"/>
      <c r="I1756" s="90"/>
      <c r="J1756" s="90"/>
      <c r="K1756" s="90"/>
      <c r="L1756" s="90"/>
      <c r="M1756" s="90"/>
      <c r="N1756" s="90"/>
      <c r="O1756" s="90"/>
      <c r="P1756" s="90"/>
      <c r="Q1756" s="90"/>
      <c r="R1756" s="90"/>
      <c r="S1756" s="90"/>
      <c r="T1756" s="90"/>
      <c r="U1756" s="90"/>
      <c r="V1756" s="90"/>
      <c r="W1756" s="90"/>
      <c r="X1756" s="90"/>
      <c r="Y1756" s="90"/>
      <c r="Z1756" s="90"/>
      <c r="AA1756" s="90"/>
      <c r="AB1756" s="90"/>
      <c r="AC1756" s="90"/>
      <c r="AD1756" s="90"/>
      <c r="AE1756" s="90"/>
      <c r="AF1756" s="90"/>
      <c r="AG1756" s="90"/>
      <c r="AH1756" s="90"/>
      <c r="AI1756" s="90"/>
      <c r="AJ1756" s="92"/>
      <c r="AK1756" s="92"/>
      <c r="AL1756" s="92"/>
      <c r="AM1756" s="92"/>
      <c r="AN1756" s="92"/>
      <c r="AO1756" s="92"/>
      <c r="AP1756" s="92"/>
      <c r="AQ1756" s="92"/>
      <c r="AR1756" s="92"/>
    </row>
    <row r="1757" spans="1:44" x14ac:dyDescent="0.2">
      <c r="A1757" s="90"/>
      <c r="B1757" s="90"/>
      <c r="C1757" s="91"/>
      <c r="D1757" s="90"/>
      <c r="E1757" s="90"/>
      <c r="F1757" s="90"/>
      <c r="G1757" s="90"/>
      <c r="H1757" s="90"/>
      <c r="I1757" s="90"/>
      <c r="J1757" s="90"/>
      <c r="K1757" s="90"/>
      <c r="L1757" s="90"/>
      <c r="M1757" s="90"/>
      <c r="N1757" s="90"/>
      <c r="O1757" s="90"/>
      <c r="P1757" s="90"/>
      <c r="Q1757" s="90"/>
      <c r="R1757" s="90"/>
      <c r="S1757" s="90"/>
      <c r="T1757" s="90"/>
      <c r="U1757" s="90"/>
      <c r="V1757" s="90"/>
      <c r="W1757" s="90"/>
      <c r="X1757" s="90"/>
      <c r="Y1757" s="90"/>
      <c r="Z1757" s="90"/>
      <c r="AA1757" s="90"/>
      <c r="AB1757" s="90"/>
      <c r="AC1757" s="90"/>
      <c r="AD1757" s="90"/>
      <c r="AE1757" s="90"/>
      <c r="AF1757" s="90"/>
      <c r="AG1757" s="90"/>
      <c r="AH1757" s="90"/>
      <c r="AI1757" s="90"/>
      <c r="AJ1757" s="92"/>
      <c r="AK1757" s="92"/>
      <c r="AL1757" s="92"/>
      <c r="AM1757" s="92"/>
      <c r="AN1757" s="92"/>
      <c r="AO1757" s="92"/>
      <c r="AP1757" s="92"/>
      <c r="AQ1757" s="92"/>
      <c r="AR1757" s="92"/>
    </row>
    <row r="1758" spans="1:44" x14ac:dyDescent="0.2">
      <c r="A1758" s="90"/>
      <c r="B1758" s="90"/>
      <c r="C1758" s="91"/>
      <c r="D1758" s="90"/>
      <c r="E1758" s="90"/>
      <c r="F1758" s="90"/>
      <c r="G1758" s="90"/>
      <c r="H1758" s="90"/>
      <c r="I1758" s="90"/>
      <c r="J1758" s="90"/>
      <c r="K1758" s="90"/>
      <c r="L1758" s="90"/>
      <c r="M1758" s="90"/>
      <c r="N1758" s="90"/>
      <c r="O1758" s="90"/>
      <c r="P1758" s="90"/>
      <c r="Q1758" s="90"/>
      <c r="R1758" s="90"/>
      <c r="S1758" s="90"/>
      <c r="T1758" s="90"/>
      <c r="U1758" s="90"/>
      <c r="V1758" s="90"/>
      <c r="W1758" s="90"/>
      <c r="X1758" s="90"/>
      <c r="Y1758" s="90"/>
      <c r="Z1758" s="90"/>
      <c r="AA1758" s="90"/>
      <c r="AB1758" s="90"/>
      <c r="AC1758" s="90"/>
      <c r="AD1758" s="90"/>
      <c r="AE1758" s="90"/>
      <c r="AF1758" s="90"/>
      <c r="AG1758" s="90"/>
      <c r="AH1758" s="90"/>
      <c r="AI1758" s="90"/>
      <c r="AJ1758" s="92"/>
      <c r="AK1758" s="92"/>
      <c r="AL1758" s="92"/>
      <c r="AM1758" s="92"/>
      <c r="AN1758" s="92"/>
      <c r="AO1758" s="92"/>
      <c r="AP1758" s="92"/>
      <c r="AQ1758" s="92"/>
      <c r="AR1758" s="92"/>
    </row>
    <row r="1759" spans="1:44" x14ac:dyDescent="0.2">
      <c r="A1759" s="90"/>
      <c r="B1759" s="90"/>
      <c r="C1759" s="91"/>
      <c r="D1759" s="90"/>
      <c r="E1759" s="90"/>
      <c r="F1759" s="90"/>
      <c r="G1759" s="90"/>
      <c r="H1759" s="90"/>
      <c r="I1759" s="90"/>
      <c r="J1759" s="90"/>
      <c r="K1759" s="90"/>
      <c r="L1759" s="90"/>
      <c r="M1759" s="90"/>
      <c r="N1759" s="90"/>
      <c r="O1759" s="90"/>
      <c r="P1759" s="90"/>
      <c r="Q1759" s="90"/>
      <c r="R1759" s="90"/>
      <c r="S1759" s="90"/>
      <c r="T1759" s="90"/>
      <c r="U1759" s="90"/>
      <c r="V1759" s="90"/>
      <c r="W1759" s="90"/>
      <c r="X1759" s="90"/>
      <c r="Y1759" s="90"/>
      <c r="Z1759" s="90"/>
      <c r="AA1759" s="90"/>
      <c r="AB1759" s="90"/>
      <c r="AC1759" s="90"/>
      <c r="AD1759" s="90"/>
      <c r="AE1759" s="90"/>
      <c r="AF1759" s="90"/>
      <c r="AG1759" s="90"/>
      <c r="AH1759" s="90"/>
      <c r="AI1759" s="90"/>
      <c r="AJ1759" s="92"/>
      <c r="AK1759" s="92"/>
      <c r="AL1759" s="92"/>
      <c r="AM1759" s="92"/>
      <c r="AN1759" s="92"/>
      <c r="AO1759" s="92"/>
      <c r="AP1759" s="92"/>
      <c r="AQ1759" s="92"/>
      <c r="AR1759" s="92"/>
    </row>
    <row r="1760" spans="1:44" x14ac:dyDescent="0.2">
      <c r="A1760" s="90"/>
      <c r="B1760" s="90"/>
      <c r="C1760" s="91"/>
      <c r="D1760" s="90"/>
      <c r="E1760" s="90"/>
      <c r="F1760" s="90"/>
      <c r="G1760" s="90"/>
      <c r="H1760" s="90"/>
      <c r="I1760" s="90"/>
      <c r="J1760" s="90"/>
      <c r="K1760" s="90"/>
      <c r="L1760" s="90"/>
      <c r="M1760" s="90"/>
      <c r="N1760" s="90"/>
      <c r="O1760" s="90"/>
      <c r="P1760" s="90"/>
      <c r="Q1760" s="90"/>
      <c r="R1760" s="90"/>
      <c r="S1760" s="90"/>
      <c r="T1760" s="90"/>
      <c r="U1760" s="90"/>
      <c r="V1760" s="90"/>
      <c r="W1760" s="90"/>
      <c r="X1760" s="90"/>
      <c r="Y1760" s="90"/>
      <c r="Z1760" s="90"/>
      <c r="AA1760" s="90"/>
      <c r="AB1760" s="90"/>
      <c r="AC1760" s="90"/>
      <c r="AD1760" s="90"/>
      <c r="AE1760" s="90"/>
      <c r="AF1760" s="90"/>
      <c r="AG1760" s="90"/>
      <c r="AH1760" s="90"/>
      <c r="AI1760" s="90"/>
      <c r="AJ1760" s="92"/>
      <c r="AK1760" s="92"/>
      <c r="AL1760" s="92"/>
      <c r="AM1760" s="92"/>
      <c r="AN1760" s="92"/>
      <c r="AO1760" s="92"/>
      <c r="AP1760" s="92"/>
      <c r="AQ1760" s="92"/>
      <c r="AR1760" s="92"/>
    </row>
    <row r="1761" spans="1:44" x14ac:dyDescent="0.2">
      <c r="A1761" s="90"/>
      <c r="B1761" s="90"/>
      <c r="C1761" s="91"/>
      <c r="D1761" s="90"/>
      <c r="E1761" s="90"/>
      <c r="F1761" s="90"/>
      <c r="G1761" s="90"/>
      <c r="H1761" s="90"/>
      <c r="I1761" s="90"/>
      <c r="J1761" s="90"/>
      <c r="K1761" s="90"/>
      <c r="L1761" s="90"/>
      <c r="M1761" s="90"/>
      <c r="N1761" s="90"/>
      <c r="O1761" s="90"/>
      <c r="P1761" s="90"/>
      <c r="Q1761" s="90"/>
      <c r="R1761" s="90"/>
      <c r="S1761" s="90"/>
      <c r="T1761" s="90"/>
      <c r="U1761" s="90"/>
      <c r="V1761" s="90"/>
      <c r="W1761" s="90"/>
      <c r="X1761" s="90"/>
      <c r="Y1761" s="90"/>
      <c r="Z1761" s="90"/>
      <c r="AA1761" s="90"/>
      <c r="AB1761" s="90"/>
      <c r="AC1761" s="90"/>
      <c r="AD1761" s="90"/>
      <c r="AE1761" s="90"/>
      <c r="AF1761" s="90"/>
      <c r="AG1761" s="90"/>
      <c r="AH1761" s="90"/>
      <c r="AI1761" s="90"/>
      <c r="AJ1761" s="92"/>
      <c r="AK1761" s="92"/>
      <c r="AL1761" s="92"/>
      <c r="AM1761" s="92"/>
      <c r="AN1761" s="92"/>
      <c r="AO1761" s="92"/>
      <c r="AP1761" s="92"/>
      <c r="AQ1761" s="92"/>
      <c r="AR1761" s="92"/>
    </row>
    <row r="1762" spans="1:44" x14ac:dyDescent="0.2">
      <c r="A1762" s="90"/>
      <c r="B1762" s="90"/>
      <c r="C1762" s="91"/>
      <c r="D1762" s="90"/>
      <c r="E1762" s="90"/>
      <c r="F1762" s="90"/>
      <c r="G1762" s="90"/>
      <c r="H1762" s="90"/>
      <c r="I1762" s="90"/>
      <c r="J1762" s="90"/>
      <c r="K1762" s="90"/>
      <c r="L1762" s="90"/>
      <c r="M1762" s="90"/>
      <c r="N1762" s="90"/>
      <c r="O1762" s="90"/>
      <c r="P1762" s="90"/>
      <c r="Q1762" s="90"/>
      <c r="R1762" s="90"/>
      <c r="S1762" s="90"/>
      <c r="T1762" s="90"/>
      <c r="U1762" s="90"/>
      <c r="V1762" s="90"/>
      <c r="W1762" s="90"/>
      <c r="X1762" s="90"/>
      <c r="Y1762" s="90"/>
      <c r="Z1762" s="90"/>
      <c r="AA1762" s="90"/>
      <c r="AB1762" s="90"/>
      <c r="AC1762" s="90"/>
      <c r="AD1762" s="90"/>
      <c r="AE1762" s="90"/>
      <c r="AF1762" s="90"/>
      <c r="AG1762" s="90"/>
      <c r="AH1762" s="90"/>
      <c r="AI1762" s="90"/>
      <c r="AJ1762" s="92"/>
      <c r="AK1762" s="92"/>
      <c r="AL1762" s="92"/>
      <c r="AM1762" s="92"/>
      <c r="AN1762" s="92"/>
      <c r="AO1762" s="92"/>
      <c r="AP1762" s="92"/>
      <c r="AQ1762" s="92"/>
      <c r="AR1762" s="92"/>
    </row>
    <row r="1763" spans="1:44" x14ac:dyDescent="0.2">
      <c r="A1763" s="90"/>
      <c r="B1763" s="90"/>
      <c r="C1763" s="91"/>
      <c r="D1763" s="90"/>
      <c r="E1763" s="90"/>
      <c r="F1763" s="90"/>
      <c r="G1763" s="90"/>
      <c r="H1763" s="90"/>
      <c r="I1763" s="90"/>
      <c r="J1763" s="90"/>
      <c r="K1763" s="90"/>
      <c r="L1763" s="90"/>
      <c r="M1763" s="90"/>
      <c r="N1763" s="90"/>
      <c r="O1763" s="90"/>
      <c r="P1763" s="90"/>
      <c r="Q1763" s="90"/>
      <c r="R1763" s="90"/>
      <c r="S1763" s="90"/>
      <c r="T1763" s="90"/>
      <c r="U1763" s="90"/>
      <c r="V1763" s="90"/>
      <c r="W1763" s="90"/>
      <c r="X1763" s="90"/>
      <c r="Y1763" s="90"/>
      <c r="Z1763" s="90"/>
      <c r="AA1763" s="90"/>
      <c r="AB1763" s="90"/>
      <c r="AC1763" s="90"/>
      <c r="AD1763" s="90"/>
      <c r="AE1763" s="90"/>
      <c r="AF1763" s="90"/>
      <c r="AG1763" s="90"/>
      <c r="AH1763" s="90"/>
      <c r="AI1763" s="90"/>
      <c r="AJ1763" s="92"/>
      <c r="AK1763" s="92"/>
      <c r="AL1763" s="92"/>
      <c r="AM1763" s="92"/>
      <c r="AN1763" s="92"/>
      <c r="AO1763" s="92"/>
      <c r="AP1763" s="92"/>
      <c r="AQ1763" s="92"/>
      <c r="AR1763" s="92"/>
    </row>
    <row r="1764" spans="1:44" x14ac:dyDescent="0.2">
      <c r="A1764" s="90"/>
      <c r="B1764" s="90"/>
      <c r="C1764" s="91"/>
      <c r="D1764" s="90"/>
      <c r="E1764" s="90"/>
      <c r="F1764" s="90"/>
      <c r="G1764" s="90"/>
      <c r="H1764" s="90"/>
      <c r="I1764" s="90"/>
      <c r="J1764" s="90"/>
      <c r="K1764" s="90"/>
      <c r="L1764" s="90"/>
      <c r="M1764" s="90"/>
      <c r="N1764" s="90"/>
      <c r="O1764" s="90"/>
      <c r="P1764" s="90"/>
      <c r="Q1764" s="90"/>
      <c r="R1764" s="90"/>
      <c r="S1764" s="90"/>
      <c r="T1764" s="90"/>
      <c r="U1764" s="90"/>
      <c r="V1764" s="90"/>
      <c r="W1764" s="90"/>
      <c r="X1764" s="90"/>
      <c r="Y1764" s="90"/>
      <c r="Z1764" s="90"/>
      <c r="AA1764" s="90"/>
      <c r="AB1764" s="90"/>
      <c r="AC1764" s="90"/>
      <c r="AD1764" s="90"/>
      <c r="AE1764" s="90"/>
      <c r="AF1764" s="90"/>
      <c r="AG1764" s="90"/>
      <c r="AH1764" s="90"/>
      <c r="AI1764" s="90"/>
      <c r="AJ1764" s="92"/>
      <c r="AK1764" s="92"/>
      <c r="AL1764" s="92"/>
      <c r="AM1764" s="92"/>
      <c r="AN1764" s="92"/>
      <c r="AO1764" s="92"/>
      <c r="AP1764" s="92"/>
      <c r="AQ1764" s="92"/>
      <c r="AR1764" s="92"/>
    </row>
    <row r="1765" spans="1:44" x14ac:dyDescent="0.2">
      <c r="A1765" s="90"/>
      <c r="B1765" s="90"/>
      <c r="C1765" s="91"/>
      <c r="D1765" s="90"/>
      <c r="E1765" s="90"/>
      <c r="F1765" s="90"/>
      <c r="G1765" s="90"/>
      <c r="H1765" s="90"/>
      <c r="I1765" s="90"/>
      <c r="J1765" s="90"/>
      <c r="K1765" s="90"/>
      <c r="L1765" s="90"/>
      <c r="M1765" s="90"/>
      <c r="N1765" s="90"/>
      <c r="O1765" s="90"/>
      <c r="P1765" s="90"/>
      <c r="Q1765" s="90"/>
      <c r="R1765" s="90"/>
      <c r="S1765" s="90"/>
      <c r="T1765" s="90"/>
      <c r="U1765" s="90"/>
      <c r="V1765" s="90"/>
      <c r="W1765" s="90"/>
      <c r="X1765" s="90"/>
      <c r="Y1765" s="90"/>
      <c r="Z1765" s="90"/>
      <c r="AA1765" s="90"/>
      <c r="AB1765" s="90"/>
      <c r="AC1765" s="90"/>
      <c r="AD1765" s="90"/>
      <c r="AE1765" s="90"/>
      <c r="AF1765" s="90"/>
      <c r="AG1765" s="90"/>
      <c r="AH1765" s="90"/>
      <c r="AI1765" s="90"/>
      <c r="AJ1765" s="92"/>
      <c r="AK1765" s="92"/>
      <c r="AL1765" s="92"/>
      <c r="AM1765" s="92"/>
      <c r="AN1765" s="92"/>
      <c r="AO1765" s="92"/>
      <c r="AP1765" s="92"/>
      <c r="AQ1765" s="92"/>
      <c r="AR1765" s="92"/>
    </row>
    <row r="1766" spans="1:44" x14ac:dyDescent="0.2">
      <c r="A1766" s="90"/>
      <c r="B1766" s="90"/>
      <c r="C1766" s="91"/>
      <c r="D1766" s="90"/>
      <c r="E1766" s="90"/>
      <c r="F1766" s="90"/>
      <c r="G1766" s="90"/>
      <c r="H1766" s="90"/>
      <c r="I1766" s="90"/>
      <c r="J1766" s="90"/>
      <c r="K1766" s="90"/>
      <c r="L1766" s="90"/>
      <c r="M1766" s="90"/>
      <c r="N1766" s="90"/>
      <c r="O1766" s="90"/>
      <c r="P1766" s="90"/>
      <c r="Q1766" s="90"/>
      <c r="R1766" s="90"/>
      <c r="S1766" s="90"/>
      <c r="T1766" s="90"/>
      <c r="U1766" s="90"/>
      <c r="V1766" s="90"/>
      <c r="W1766" s="90"/>
      <c r="X1766" s="90"/>
      <c r="Y1766" s="90"/>
      <c r="Z1766" s="90"/>
      <c r="AA1766" s="90"/>
      <c r="AB1766" s="90"/>
      <c r="AC1766" s="90"/>
      <c r="AD1766" s="90"/>
      <c r="AE1766" s="90"/>
      <c r="AF1766" s="90"/>
      <c r="AG1766" s="90"/>
      <c r="AH1766" s="90"/>
      <c r="AI1766" s="90"/>
      <c r="AJ1766" s="92"/>
      <c r="AK1766" s="92"/>
      <c r="AL1766" s="92"/>
      <c r="AM1766" s="92"/>
      <c r="AN1766" s="92"/>
      <c r="AO1766" s="92"/>
      <c r="AP1766" s="92"/>
      <c r="AQ1766" s="92"/>
      <c r="AR1766" s="92"/>
    </row>
    <row r="1767" spans="1:44" x14ac:dyDescent="0.2">
      <c r="A1767" s="90"/>
      <c r="B1767" s="90"/>
      <c r="C1767" s="91"/>
      <c r="D1767" s="90"/>
      <c r="E1767" s="90"/>
      <c r="F1767" s="90"/>
      <c r="G1767" s="90"/>
      <c r="H1767" s="90"/>
      <c r="I1767" s="90"/>
      <c r="J1767" s="90"/>
      <c r="K1767" s="90"/>
      <c r="L1767" s="90"/>
      <c r="M1767" s="90"/>
      <c r="N1767" s="90"/>
      <c r="O1767" s="90"/>
      <c r="P1767" s="90"/>
      <c r="Q1767" s="90"/>
      <c r="R1767" s="90"/>
      <c r="S1767" s="90"/>
      <c r="T1767" s="90"/>
      <c r="U1767" s="90"/>
      <c r="V1767" s="90"/>
      <c r="W1767" s="90"/>
      <c r="X1767" s="90"/>
      <c r="Y1767" s="90"/>
      <c r="Z1767" s="90"/>
      <c r="AA1767" s="90"/>
      <c r="AB1767" s="90"/>
      <c r="AC1767" s="90"/>
      <c r="AD1767" s="90"/>
      <c r="AE1767" s="90"/>
      <c r="AF1767" s="90"/>
      <c r="AG1767" s="90"/>
      <c r="AH1767" s="90"/>
      <c r="AI1767" s="90"/>
      <c r="AJ1767" s="92"/>
      <c r="AK1767" s="92"/>
      <c r="AL1767" s="92"/>
      <c r="AM1767" s="92"/>
      <c r="AN1767" s="92"/>
      <c r="AO1767" s="92"/>
      <c r="AP1767" s="92"/>
      <c r="AQ1767" s="92"/>
      <c r="AR1767" s="92"/>
    </row>
    <row r="1768" spans="1:44" x14ac:dyDescent="0.2">
      <c r="A1768" s="90"/>
      <c r="B1768" s="90"/>
      <c r="C1768" s="91"/>
      <c r="D1768" s="90"/>
      <c r="E1768" s="90"/>
      <c r="F1768" s="90"/>
      <c r="G1768" s="90"/>
      <c r="H1768" s="90"/>
      <c r="I1768" s="90"/>
      <c r="J1768" s="90"/>
      <c r="K1768" s="90"/>
      <c r="L1768" s="90"/>
      <c r="M1768" s="90"/>
      <c r="N1768" s="90"/>
      <c r="O1768" s="90"/>
      <c r="P1768" s="90"/>
      <c r="Q1768" s="90"/>
      <c r="R1768" s="90"/>
      <c r="S1768" s="90"/>
      <c r="T1768" s="90"/>
      <c r="U1768" s="90"/>
      <c r="V1768" s="90"/>
      <c r="W1768" s="90"/>
      <c r="X1768" s="90"/>
      <c r="Y1768" s="90"/>
      <c r="Z1768" s="90"/>
      <c r="AA1768" s="90"/>
      <c r="AB1768" s="90"/>
      <c r="AC1768" s="90"/>
      <c r="AD1768" s="90"/>
      <c r="AE1768" s="90"/>
      <c r="AF1768" s="90"/>
      <c r="AG1768" s="90"/>
      <c r="AH1768" s="90"/>
      <c r="AI1768" s="90"/>
      <c r="AJ1768" s="92"/>
      <c r="AK1768" s="92"/>
      <c r="AL1768" s="92"/>
      <c r="AM1768" s="92"/>
      <c r="AN1768" s="92"/>
      <c r="AO1768" s="92"/>
      <c r="AP1768" s="92"/>
      <c r="AQ1768" s="92"/>
      <c r="AR1768" s="92"/>
    </row>
    <row r="1769" spans="1:44" x14ac:dyDescent="0.2">
      <c r="A1769" s="90"/>
      <c r="B1769" s="90"/>
      <c r="C1769" s="91"/>
      <c r="D1769" s="90"/>
      <c r="E1769" s="90"/>
      <c r="F1769" s="90"/>
      <c r="G1769" s="90"/>
      <c r="H1769" s="90"/>
      <c r="I1769" s="90"/>
      <c r="J1769" s="90"/>
      <c r="K1769" s="90"/>
      <c r="L1769" s="90"/>
      <c r="M1769" s="90"/>
      <c r="N1769" s="90"/>
      <c r="O1769" s="90"/>
      <c r="P1769" s="90"/>
      <c r="Q1769" s="90"/>
      <c r="R1769" s="90"/>
      <c r="S1769" s="90"/>
      <c r="T1769" s="90"/>
      <c r="U1769" s="90"/>
      <c r="V1769" s="90"/>
      <c r="W1769" s="90"/>
      <c r="X1769" s="90"/>
      <c r="Y1769" s="90"/>
      <c r="Z1769" s="90"/>
      <c r="AA1769" s="90"/>
      <c r="AB1769" s="90"/>
      <c r="AC1769" s="90"/>
      <c r="AD1769" s="90"/>
      <c r="AE1769" s="90"/>
      <c r="AF1769" s="90"/>
      <c r="AG1769" s="90"/>
      <c r="AH1769" s="90"/>
      <c r="AI1769" s="90"/>
      <c r="AJ1769" s="92"/>
      <c r="AK1769" s="92"/>
      <c r="AL1769" s="92"/>
      <c r="AM1769" s="92"/>
      <c r="AN1769" s="92"/>
      <c r="AO1769" s="92"/>
      <c r="AP1769" s="92"/>
      <c r="AQ1769" s="92"/>
      <c r="AR1769" s="92"/>
    </row>
    <row r="1770" spans="1:44" x14ac:dyDescent="0.2">
      <c r="A1770" s="90"/>
      <c r="B1770" s="90"/>
      <c r="C1770" s="91"/>
      <c r="D1770" s="90"/>
      <c r="E1770" s="90"/>
      <c r="F1770" s="90"/>
      <c r="G1770" s="90"/>
      <c r="H1770" s="90"/>
      <c r="I1770" s="90"/>
      <c r="J1770" s="90"/>
      <c r="K1770" s="90"/>
      <c r="L1770" s="90"/>
      <c r="M1770" s="90"/>
      <c r="N1770" s="90"/>
      <c r="O1770" s="90"/>
      <c r="P1770" s="90"/>
      <c r="Q1770" s="90"/>
      <c r="R1770" s="90"/>
      <c r="S1770" s="90"/>
      <c r="T1770" s="90"/>
      <c r="U1770" s="90"/>
      <c r="V1770" s="90"/>
      <c r="W1770" s="90"/>
      <c r="X1770" s="90"/>
      <c r="Y1770" s="90"/>
      <c r="Z1770" s="90"/>
      <c r="AA1770" s="90"/>
      <c r="AB1770" s="90"/>
      <c r="AC1770" s="90"/>
      <c r="AD1770" s="90"/>
      <c r="AE1770" s="90"/>
      <c r="AF1770" s="90"/>
      <c r="AG1770" s="90"/>
      <c r="AH1770" s="90"/>
      <c r="AI1770" s="90"/>
      <c r="AJ1770" s="92"/>
      <c r="AK1770" s="92"/>
      <c r="AL1770" s="92"/>
      <c r="AM1770" s="92"/>
      <c r="AN1770" s="92"/>
      <c r="AO1770" s="92"/>
      <c r="AP1770" s="92"/>
      <c r="AQ1770" s="92"/>
      <c r="AR1770" s="92"/>
    </row>
    <row r="1771" spans="1:44" x14ac:dyDescent="0.2">
      <c r="A1771" s="90"/>
      <c r="B1771" s="90"/>
      <c r="C1771" s="91"/>
      <c r="D1771" s="90"/>
      <c r="E1771" s="90"/>
      <c r="F1771" s="90"/>
      <c r="G1771" s="90"/>
      <c r="H1771" s="90"/>
      <c r="I1771" s="90"/>
      <c r="J1771" s="90"/>
      <c r="K1771" s="90"/>
      <c r="L1771" s="90"/>
      <c r="M1771" s="90"/>
      <c r="N1771" s="90"/>
      <c r="O1771" s="90"/>
      <c r="P1771" s="90"/>
      <c r="Q1771" s="90"/>
      <c r="R1771" s="90"/>
      <c r="S1771" s="90"/>
      <c r="T1771" s="90"/>
      <c r="U1771" s="90"/>
      <c r="V1771" s="90"/>
      <c r="W1771" s="90"/>
      <c r="X1771" s="90"/>
      <c r="Y1771" s="90"/>
      <c r="Z1771" s="90"/>
      <c r="AA1771" s="90"/>
      <c r="AB1771" s="90"/>
      <c r="AC1771" s="90"/>
      <c r="AD1771" s="90"/>
      <c r="AE1771" s="90"/>
      <c r="AF1771" s="90"/>
      <c r="AG1771" s="90"/>
      <c r="AH1771" s="90"/>
      <c r="AI1771" s="90"/>
      <c r="AJ1771" s="92"/>
      <c r="AK1771" s="92"/>
      <c r="AL1771" s="92"/>
      <c r="AM1771" s="92"/>
      <c r="AN1771" s="92"/>
      <c r="AO1771" s="92"/>
      <c r="AP1771" s="92"/>
      <c r="AQ1771" s="92"/>
      <c r="AR1771" s="92"/>
    </row>
    <row r="1772" spans="1:44" x14ac:dyDescent="0.2">
      <c r="A1772" s="90"/>
      <c r="B1772" s="90"/>
      <c r="C1772" s="91"/>
      <c r="D1772" s="90"/>
      <c r="E1772" s="90"/>
      <c r="F1772" s="90"/>
      <c r="G1772" s="90"/>
      <c r="H1772" s="90"/>
      <c r="I1772" s="90"/>
      <c r="J1772" s="90"/>
      <c r="K1772" s="90"/>
      <c r="L1772" s="90"/>
      <c r="M1772" s="90"/>
      <c r="N1772" s="90"/>
      <c r="O1772" s="90"/>
      <c r="P1772" s="90"/>
      <c r="Q1772" s="90"/>
      <c r="R1772" s="90"/>
      <c r="S1772" s="90"/>
      <c r="T1772" s="90"/>
      <c r="U1772" s="90"/>
      <c r="V1772" s="90"/>
      <c r="W1772" s="90"/>
      <c r="X1772" s="90"/>
      <c r="Y1772" s="90"/>
      <c r="Z1772" s="90"/>
      <c r="AA1772" s="90"/>
      <c r="AB1772" s="90"/>
      <c r="AC1772" s="90"/>
      <c r="AD1772" s="90"/>
      <c r="AE1772" s="90"/>
      <c r="AF1772" s="90"/>
      <c r="AG1772" s="90"/>
      <c r="AH1772" s="90"/>
      <c r="AI1772" s="90"/>
      <c r="AJ1772" s="92"/>
      <c r="AK1772" s="92"/>
      <c r="AL1772" s="92"/>
      <c r="AM1772" s="92"/>
      <c r="AN1772" s="92"/>
      <c r="AO1772" s="92"/>
      <c r="AP1772" s="92"/>
      <c r="AQ1772" s="92"/>
      <c r="AR1772" s="92"/>
    </row>
    <row r="1773" spans="1:44" x14ac:dyDescent="0.2">
      <c r="A1773" s="90"/>
      <c r="B1773" s="90"/>
      <c r="C1773" s="91"/>
      <c r="D1773" s="90"/>
      <c r="E1773" s="90"/>
      <c r="F1773" s="90"/>
      <c r="G1773" s="90"/>
      <c r="H1773" s="90"/>
      <c r="I1773" s="90"/>
      <c r="J1773" s="90"/>
      <c r="K1773" s="90"/>
      <c r="L1773" s="90"/>
      <c r="M1773" s="90"/>
      <c r="N1773" s="90"/>
      <c r="O1773" s="90"/>
      <c r="P1773" s="90"/>
      <c r="Q1773" s="90"/>
      <c r="R1773" s="90"/>
      <c r="S1773" s="90"/>
      <c r="T1773" s="90"/>
      <c r="U1773" s="90"/>
      <c r="V1773" s="90"/>
      <c r="W1773" s="90"/>
      <c r="X1773" s="90"/>
      <c r="Y1773" s="90"/>
      <c r="Z1773" s="90"/>
      <c r="AA1773" s="90"/>
      <c r="AB1773" s="90"/>
      <c r="AC1773" s="90"/>
      <c r="AD1773" s="90"/>
      <c r="AE1773" s="90"/>
      <c r="AF1773" s="90"/>
      <c r="AG1773" s="90"/>
      <c r="AH1773" s="90"/>
      <c r="AI1773" s="90"/>
      <c r="AJ1773" s="92"/>
      <c r="AK1773" s="92"/>
      <c r="AL1773" s="92"/>
      <c r="AM1773" s="92"/>
      <c r="AN1773" s="92"/>
      <c r="AO1773" s="92"/>
      <c r="AP1773" s="92"/>
      <c r="AQ1773" s="92"/>
      <c r="AR1773" s="92"/>
    </row>
    <row r="1774" spans="1:44" x14ac:dyDescent="0.2">
      <c r="A1774" s="90"/>
      <c r="B1774" s="90"/>
      <c r="C1774" s="91"/>
      <c r="D1774" s="90"/>
      <c r="E1774" s="90"/>
      <c r="F1774" s="90"/>
      <c r="G1774" s="90"/>
      <c r="H1774" s="90"/>
      <c r="I1774" s="90"/>
      <c r="J1774" s="90"/>
      <c r="K1774" s="90"/>
      <c r="L1774" s="90"/>
      <c r="M1774" s="90"/>
      <c r="N1774" s="90"/>
      <c r="O1774" s="90"/>
      <c r="P1774" s="90"/>
      <c r="Q1774" s="90"/>
      <c r="R1774" s="90"/>
      <c r="S1774" s="90"/>
      <c r="T1774" s="90"/>
      <c r="U1774" s="90"/>
      <c r="V1774" s="90"/>
      <c r="W1774" s="90"/>
      <c r="X1774" s="90"/>
      <c r="Y1774" s="90"/>
      <c r="Z1774" s="90"/>
      <c r="AA1774" s="90"/>
      <c r="AB1774" s="90"/>
      <c r="AC1774" s="90"/>
      <c r="AD1774" s="90"/>
      <c r="AE1774" s="90"/>
      <c r="AF1774" s="90"/>
      <c r="AG1774" s="90"/>
      <c r="AH1774" s="90"/>
      <c r="AI1774" s="90"/>
      <c r="AJ1774" s="92"/>
      <c r="AK1774" s="92"/>
      <c r="AL1774" s="92"/>
      <c r="AM1774" s="92"/>
      <c r="AN1774" s="92"/>
      <c r="AO1774" s="92"/>
      <c r="AP1774" s="92"/>
      <c r="AQ1774" s="92"/>
      <c r="AR1774" s="92"/>
    </row>
    <row r="1775" spans="1:44" x14ac:dyDescent="0.2">
      <c r="A1775" s="90"/>
      <c r="B1775" s="90"/>
      <c r="C1775" s="91"/>
      <c r="D1775" s="90"/>
      <c r="E1775" s="90"/>
      <c r="F1775" s="90"/>
      <c r="G1775" s="90"/>
      <c r="H1775" s="90"/>
      <c r="I1775" s="90"/>
      <c r="J1775" s="90"/>
      <c r="K1775" s="90"/>
      <c r="L1775" s="90"/>
      <c r="M1775" s="90"/>
      <c r="N1775" s="90"/>
      <c r="O1775" s="90"/>
      <c r="P1775" s="90"/>
      <c r="Q1775" s="90"/>
      <c r="R1775" s="90"/>
      <c r="S1775" s="90"/>
      <c r="T1775" s="90"/>
      <c r="U1775" s="90"/>
      <c r="V1775" s="90"/>
      <c r="W1775" s="90"/>
      <c r="X1775" s="90"/>
      <c r="Y1775" s="90"/>
      <c r="Z1775" s="90"/>
      <c r="AA1775" s="90"/>
      <c r="AB1775" s="90"/>
      <c r="AC1775" s="90"/>
      <c r="AD1775" s="90"/>
      <c r="AE1775" s="90"/>
      <c r="AF1775" s="90"/>
      <c r="AG1775" s="90"/>
      <c r="AH1775" s="90"/>
      <c r="AI1775" s="90"/>
      <c r="AJ1775" s="92"/>
      <c r="AK1775" s="92"/>
      <c r="AL1775" s="92"/>
      <c r="AM1775" s="92"/>
      <c r="AN1775" s="92"/>
      <c r="AO1775" s="92"/>
      <c r="AP1775" s="92"/>
      <c r="AQ1775" s="92"/>
      <c r="AR1775" s="92"/>
    </row>
    <row r="1776" spans="1:44" x14ac:dyDescent="0.2">
      <c r="A1776" s="90"/>
      <c r="B1776" s="90"/>
      <c r="C1776" s="91"/>
      <c r="D1776" s="90"/>
      <c r="E1776" s="90"/>
      <c r="F1776" s="90"/>
      <c r="G1776" s="90"/>
      <c r="H1776" s="90"/>
      <c r="I1776" s="90"/>
      <c r="J1776" s="90"/>
      <c r="K1776" s="90"/>
      <c r="L1776" s="90"/>
      <c r="M1776" s="90"/>
      <c r="N1776" s="90"/>
      <c r="O1776" s="90"/>
      <c r="P1776" s="90"/>
      <c r="Q1776" s="90"/>
      <c r="R1776" s="90"/>
      <c r="S1776" s="90"/>
      <c r="T1776" s="90"/>
      <c r="U1776" s="90"/>
      <c r="V1776" s="90"/>
      <c r="W1776" s="90"/>
      <c r="X1776" s="90"/>
      <c r="Y1776" s="90"/>
      <c r="Z1776" s="90"/>
      <c r="AA1776" s="90"/>
      <c r="AB1776" s="90"/>
      <c r="AC1776" s="90"/>
      <c r="AD1776" s="90"/>
      <c r="AE1776" s="90"/>
      <c r="AF1776" s="90"/>
      <c r="AG1776" s="90"/>
      <c r="AH1776" s="90"/>
      <c r="AI1776" s="90"/>
      <c r="AJ1776" s="92"/>
      <c r="AK1776" s="92"/>
      <c r="AL1776" s="92"/>
      <c r="AM1776" s="92"/>
      <c r="AN1776" s="92"/>
      <c r="AO1776" s="92"/>
      <c r="AP1776" s="92"/>
      <c r="AQ1776" s="92"/>
      <c r="AR1776" s="92"/>
    </row>
    <row r="1777" spans="1:44" x14ac:dyDescent="0.2">
      <c r="A1777" s="90"/>
      <c r="B1777" s="90"/>
      <c r="C1777" s="91"/>
      <c r="D1777" s="90"/>
      <c r="E1777" s="90"/>
      <c r="F1777" s="90"/>
      <c r="G1777" s="90"/>
      <c r="H1777" s="90"/>
      <c r="I1777" s="90"/>
      <c r="J1777" s="90"/>
      <c r="K1777" s="90"/>
      <c r="L1777" s="90"/>
      <c r="M1777" s="90"/>
      <c r="N1777" s="90"/>
      <c r="O1777" s="90"/>
      <c r="P1777" s="90"/>
      <c r="Q1777" s="90"/>
      <c r="R1777" s="90"/>
      <c r="S1777" s="90"/>
      <c r="T1777" s="90"/>
      <c r="U1777" s="90"/>
      <c r="V1777" s="90"/>
      <c r="W1777" s="90"/>
      <c r="X1777" s="90"/>
      <c r="Y1777" s="90"/>
      <c r="Z1777" s="90"/>
      <c r="AA1777" s="90"/>
      <c r="AB1777" s="90"/>
      <c r="AC1777" s="90"/>
      <c r="AD1777" s="90"/>
      <c r="AE1777" s="90"/>
      <c r="AF1777" s="90"/>
      <c r="AG1777" s="90"/>
      <c r="AH1777" s="90"/>
      <c r="AI1777" s="90"/>
      <c r="AJ1777" s="92"/>
      <c r="AK1777" s="92"/>
      <c r="AL1777" s="92"/>
      <c r="AM1777" s="92"/>
      <c r="AN1777" s="92"/>
      <c r="AO1777" s="92"/>
      <c r="AP1777" s="92"/>
      <c r="AQ1777" s="92"/>
      <c r="AR1777" s="92"/>
    </row>
    <row r="1778" spans="1:44" x14ac:dyDescent="0.2">
      <c r="A1778" s="90"/>
      <c r="B1778" s="90"/>
      <c r="C1778" s="91"/>
      <c r="D1778" s="90"/>
      <c r="E1778" s="90"/>
      <c r="F1778" s="90"/>
      <c r="G1778" s="90"/>
      <c r="H1778" s="90"/>
      <c r="I1778" s="90"/>
      <c r="J1778" s="90"/>
      <c r="K1778" s="90"/>
      <c r="L1778" s="90"/>
      <c r="M1778" s="90"/>
      <c r="N1778" s="90"/>
      <c r="O1778" s="90"/>
      <c r="P1778" s="90"/>
      <c r="Q1778" s="90"/>
      <c r="R1778" s="90"/>
      <c r="S1778" s="90"/>
      <c r="T1778" s="90"/>
      <c r="U1778" s="90"/>
      <c r="V1778" s="90"/>
      <c r="W1778" s="90"/>
      <c r="X1778" s="90"/>
      <c r="Y1778" s="90"/>
      <c r="Z1778" s="90"/>
      <c r="AA1778" s="90"/>
      <c r="AB1778" s="90"/>
      <c r="AC1778" s="90"/>
      <c r="AD1778" s="90"/>
      <c r="AE1778" s="90"/>
      <c r="AF1778" s="90"/>
      <c r="AG1778" s="90"/>
      <c r="AH1778" s="90"/>
      <c r="AI1778" s="90"/>
      <c r="AJ1778" s="92"/>
      <c r="AK1778" s="92"/>
      <c r="AL1778" s="92"/>
      <c r="AM1778" s="92"/>
      <c r="AN1778" s="92"/>
      <c r="AO1778" s="92"/>
      <c r="AP1778" s="92"/>
      <c r="AQ1778" s="92"/>
      <c r="AR1778" s="92"/>
    </row>
    <row r="1779" spans="1:44" x14ac:dyDescent="0.2">
      <c r="A1779" s="90"/>
      <c r="B1779" s="90"/>
      <c r="C1779" s="91"/>
      <c r="D1779" s="90"/>
      <c r="E1779" s="90"/>
      <c r="F1779" s="90"/>
      <c r="G1779" s="90"/>
      <c r="H1779" s="90"/>
      <c r="I1779" s="90"/>
      <c r="J1779" s="90"/>
      <c r="K1779" s="90"/>
      <c r="L1779" s="90"/>
      <c r="M1779" s="90"/>
      <c r="N1779" s="90"/>
      <c r="O1779" s="90"/>
      <c r="P1779" s="90"/>
      <c r="Q1779" s="90"/>
      <c r="R1779" s="90"/>
      <c r="S1779" s="90"/>
      <c r="T1779" s="90"/>
      <c r="U1779" s="90"/>
      <c r="V1779" s="90"/>
      <c r="W1779" s="90"/>
      <c r="X1779" s="90"/>
      <c r="Y1779" s="90"/>
      <c r="Z1779" s="90"/>
      <c r="AA1779" s="90"/>
      <c r="AB1779" s="90"/>
      <c r="AC1779" s="90"/>
      <c r="AD1779" s="90"/>
      <c r="AE1779" s="90"/>
      <c r="AF1779" s="90"/>
      <c r="AG1779" s="90"/>
      <c r="AH1779" s="90"/>
      <c r="AI1779" s="90"/>
      <c r="AJ1779" s="92"/>
      <c r="AK1779" s="92"/>
      <c r="AL1779" s="92"/>
      <c r="AM1779" s="92"/>
      <c r="AN1779" s="92"/>
      <c r="AO1779" s="92"/>
      <c r="AP1779" s="92"/>
      <c r="AQ1779" s="92"/>
      <c r="AR1779" s="92"/>
    </row>
    <row r="1780" spans="1:44" x14ac:dyDescent="0.2">
      <c r="A1780" s="90"/>
      <c r="B1780" s="90"/>
      <c r="C1780" s="91"/>
      <c r="D1780" s="90"/>
      <c r="E1780" s="90"/>
      <c r="F1780" s="90"/>
      <c r="G1780" s="90"/>
      <c r="H1780" s="90"/>
      <c r="I1780" s="90"/>
      <c r="J1780" s="90"/>
      <c r="K1780" s="90"/>
      <c r="L1780" s="90"/>
      <c r="M1780" s="90"/>
      <c r="N1780" s="90"/>
      <c r="O1780" s="90"/>
      <c r="P1780" s="90"/>
      <c r="Q1780" s="90"/>
      <c r="R1780" s="90"/>
      <c r="S1780" s="90"/>
      <c r="T1780" s="90"/>
      <c r="U1780" s="90"/>
      <c r="V1780" s="90"/>
      <c r="W1780" s="90"/>
      <c r="X1780" s="90"/>
      <c r="Y1780" s="90"/>
      <c r="Z1780" s="90"/>
      <c r="AA1780" s="90"/>
      <c r="AB1780" s="90"/>
      <c r="AC1780" s="90"/>
      <c r="AD1780" s="90"/>
      <c r="AE1780" s="90"/>
      <c r="AF1780" s="90"/>
      <c r="AG1780" s="90"/>
      <c r="AH1780" s="90"/>
      <c r="AI1780" s="90"/>
      <c r="AJ1780" s="92"/>
      <c r="AK1780" s="92"/>
      <c r="AL1780" s="92"/>
      <c r="AM1780" s="92"/>
      <c r="AN1780" s="92"/>
      <c r="AO1780" s="92"/>
      <c r="AP1780" s="92"/>
      <c r="AQ1780" s="92"/>
      <c r="AR1780" s="92"/>
    </row>
    <row r="1781" spans="1:44" x14ac:dyDescent="0.2">
      <c r="A1781" s="90"/>
      <c r="B1781" s="90"/>
      <c r="C1781" s="91"/>
      <c r="D1781" s="90"/>
      <c r="E1781" s="90"/>
      <c r="F1781" s="90"/>
      <c r="G1781" s="90"/>
      <c r="H1781" s="90"/>
      <c r="I1781" s="90"/>
      <c r="J1781" s="90"/>
      <c r="K1781" s="90"/>
      <c r="L1781" s="90"/>
      <c r="M1781" s="90"/>
      <c r="N1781" s="90"/>
      <c r="O1781" s="90"/>
      <c r="P1781" s="90"/>
      <c r="Q1781" s="90"/>
      <c r="R1781" s="90"/>
      <c r="S1781" s="90"/>
      <c r="T1781" s="90"/>
      <c r="U1781" s="90"/>
      <c r="V1781" s="90"/>
      <c r="W1781" s="90"/>
      <c r="X1781" s="90"/>
      <c r="Y1781" s="90"/>
      <c r="Z1781" s="90"/>
      <c r="AA1781" s="90"/>
      <c r="AB1781" s="90"/>
      <c r="AC1781" s="90"/>
      <c r="AD1781" s="90"/>
      <c r="AE1781" s="90"/>
      <c r="AF1781" s="90"/>
      <c r="AG1781" s="90"/>
      <c r="AH1781" s="90"/>
      <c r="AI1781" s="90"/>
      <c r="AJ1781" s="92"/>
      <c r="AK1781" s="92"/>
      <c r="AL1781" s="92"/>
      <c r="AM1781" s="92"/>
      <c r="AN1781" s="92"/>
      <c r="AO1781" s="92"/>
      <c r="AP1781" s="92"/>
      <c r="AQ1781" s="92"/>
      <c r="AR1781" s="92"/>
    </row>
    <row r="1782" spans="1:44" x14ac:dyDescent="0.2">
      <c r="A1782" s="90"/>
      <c r="B1782" s="90"/>
      <c r="C1782" s="91"/>
      <c r="D1782" s="90"/>
      <c r="E1782" s="90"/>
      <c r="F1782" s="90"/>
      <c r="G1782" s="90"/>
      <c r="H1782" s="90"/>
      <c r="I1782" s="90"/>
      <c r="J1782" s="90"/>
      <c r="K1782" s="90"/>
      <c r="L1782" s="90"/>
      <c r="M1782" s="90"/>
      <c r="N1782" s="90"/>
      <c r="O1782" s="90"/>
      <c r="P1782" s="90"/>
      <c r="Q1782" s="90"/>
      <c r="R1782" s="90"/>
      <c r="S1782" s="90"/>
      <c r="T1782" s="90"/>
      <c r="U1782" s="90"/>
      <c r="V1782" s="90"/>
      <c r="W1782" s="90"/>
      <c r="X1782" s="90"/>
      <c r="Y1782" s="90"/>
      <c r="Z1782" s="90"/>
      <c r="AA1782" s="90"/>
      <c r="AB1782" s="90"/>
      <c r="AC1782" s="90"/>
      <c r="AD1782" s="90"/>
      <c r="AE1782" s="90"/>
      <c r="AF1782" s="90"/>
      <c r="AG1782" s="90"/>
      <c r="AH1782" s="90"/>
      <c r="AI1782" s="90"/>
      <c r="AJ1782" s="92"/>
      <c r="AK1782" s="92"/>
      <c r="AL1782" s="92"/>
      <c r="AM1782" s="92"/>
      <c r="AN1782" s="92"/>
      <c r="AO1782" s="92"/>
      <c r="AP1782" s="92"/>
      <c r="AQ1782" s="92"/>
      <c r="AR1782" s="92"/>
    </row>
    <row r="1783" spans="1:44" x14ac:dyDescent="0.2">
      <c r="A1783" s="90"/>
      <c r="B1783" s="90"/>
      <c r="C1783" s="91"/>
      <c r="D1783" s="90"/>
      <c r="E1783" s="90"/>
      <c r="F1783" s="90"/>
      <c r="G1783" s="90"/>
      <c r="H1783" s="90"/>
      <c r="I1783" s="90"/>
      <c r="J1783" s="90"/>
      <c r="K1783" s="90"/>
      <c r="L1783" s="90"/>
      <c r="M1783" s="90"/>
      <c r="N1783" s="90"/>
      <c r="O1783" s="90"/>
      <c r="P1783" s="90"/>
      <c r="Q1783" s="90"/>
      <c r="R1783" s="90"/>
      <c r="S1783" s="90"/>
      <c r="T1783" s="90"/>
      <c r="U1783" s="90"/>
      <c r="V1783" s="90"/>
      <c r="W1783" s="90"/>
      <c r="X1783" s="90"/>
      <c r="Y1783" s="90"/>
      <c r="Z1783" s="90"/>
      <c r="AA1783" s="90"/>
      <c r="AB1783" s="90"/>
      <c r="AC1783" s="90"/>
      <c r="AD1783" s="90"/>
      <c r="AE1783" s="90"/>
      <c r="AF1783" s="90"/>
      <c r="AG1783" s="90"/>
      <c r="AH1783" s="90"/>
      <c r="AI1783" s="90"/>
      <c r="AJ1783" s="92"/>
      <c r="AK1783" s="92"/>
      <c r="AL1783" s="92"/>
      <c r="AM1783" s="92"/>
      <c r="AN1783" s="92"/>
      <c r="AO1783" s="92"/>
      <c r="AP1783" s="92"/>
      <c r="AQ1783" s="92"/>
      <c r="AR1783" s="92"/>
    </row>
    <row r="1784" spans="1:44" x14ac:dyDescent="0.2">
      <c r="A1784" s="90"/>
      <c r="B1784" s="90"/>
      <c r="C1784" s="91"/>
      <c r="D1784" s="90"/>
      <c r="E1784" s="90"/>
      <c r="F1784" s="90"/>
      <c r="G1784" s="90"/>
      <c r="H1784" s="90"/>
      <c r="I1784" s="90"/>
      <c r="J1784" s="90"/>
      <c r="K1784" s="90"/>
      <c r="L1784" s="90"/>
      <c r="M1784" s="90"/>
      <c r="N1784" s="90"/>
      <c r="O1784" s="90"/>
      <c r="P1784" s="90"/>
      <c r="Q1784" s="90"/>
      <c r="R1784" s="90"/>
      <c r="S1784" s="90"/>
      <c r="T1784" s="90"/>
      <c r="U1784" s="90"/>
      <c r="V1784" s="90"/>
      <c r="W1784" s="90"/>
      <c r="X1784" s="90"/>
      <c r="Y1784" s="90"/>
      <c r="Z1784" s="90"/>
      <c r="AA1784" s="90"/>
      <c r="AB1784" s="90"/>
      <c r="AC1784" s="90"/>
      <c r="AD1784" s="90"/>
      <c r="AE1784" s="90"/>
      <c r="AF1784" s="90"/>
      <c r="AG1784" s="90"/>
      <c r="AH1784" s="90"/>
      <c r="AI1784" s="90"/>
      <c r="AJ1784" s="92"/>
      <c r="AK1784" s="92"/>
      <c r="AL1784" s="92"/>
      <c r="AM1784" s="92"/>
      <c r="AN1784" s="92"/>
      <c r="AO1784" s="92"/>
      <c r="AP1784" s="92"/>
      <c r="AQ1784" s="92"/>
      <c r="AR1784" s="92"/>
    </row>
    <row r="1785" spans="1:44" x14ac:dyDescent="0.2">
      <c r="A1785" s="90"/>
      <c r="B1785" s="90"/>
      <c r="C1785" s="91"/>
      <c r="D1785" s="90"/>
      <c r="E1785" s="90"/>
      <c r="F1785" s="90"/>
      <c r="G1785" s="90"/>
      <c r="H1785" s="90"/>
      <c r="I1785" s="90"/>
      <c r="J1785" s="90"/>
      <c r="K1785" s="90"/>
      <c r="L1785" s="90"/>
      <c r="M1785" s="90"/>
      <c r="N1785" s="90"/>
      <c r="O1785" s="90"/>
      <c r="P1785" s="90"/>
      <c r="Q1785" s="90"/>
      <c r="R1785" s="90"/>
      <c r="S1785" s="90"/>
      <c r="T1785" s="90"/>
      <c r="U1785" s="90"/>
      <c r="V1785" s="90"/>
      <c r="W1785" s="90"/>
      <c r="X1785" s="90"/>
      <c r="Y1785" s="90"/>
      <c r="Z1785" s="90"/>
      <c r="AA1785" s="90"/>
      <c r="AB1785" s="90"/>
      <c r="AC1785" s="90"/>
      <c r="AD1785" s="90"/>
      <c r="AE1785" s="90"/>
      <c r="AF1785" s="90"/>
      <c r="AG1785" s="90"/>
      <c r="AH1785" s="90"/>
      <c r="AI1785" s="90"/>
      <c r="AJ1785" s="92"/>
      <c r="AK1785" s="92"/>
      <c r="AL1785" s="92"/>
      <c r="AM1785" s="92"/>
      <c r="AN1785" s="92"/>
      <c r="AO1785" s="92"/>
      <c r="AP1785" s="92"/>
      <c r="AQ1785" s="92"/>
      <c r="AR1785" s="92"/>
    </row>
    <row r="1786" spans="1:44" x14ac:dyDescent="0.2">
      <c r="A1786" s="90"/>
      <c r="B1786" s="90"/>
      <c r="C1786" s="91"/>
      <c r="D1786" s="90"/>
      <c r="E1786" s="90"/>
      <c r="F1786" s="90"/>
      <c r="G1786" s="90"/>
      <c r="H1786" s="90"/>
      <c r="I1786" s="90"/>
      <c r="J1786" s="90"/>
      <c r="K1786" s="90"/>
      <c r="L1786" s="90"/>
      <c r="M1786" s="90"/>
      <c r="N1786" s="90"/>
      <c r="O1786" s="90"/>
      <c r="P1786" s="90"/>
      <c r="Q1786" s="90"/>
      <c r="R1786" s="90"/>
      <c r="S1786" s="90"/>
      <c r="T1786" s="90"/>
      <c r="U1786" s="90"/>
      <c r="V1786" s="90"/>
      <c r="W1786" s="90"/>
      <c r="X1786" s="90"/>
      <c r="Y1786" s="90"/>
      <c r="Z1786" s="90"/>
      <c r="AA1786" s="90"/>
      <c r="AB1786" s="90"/>
      <c r="AC1786" s="90"/>
      <c r="AD1786" s="90"/>
      <c r="AE1786" s="90"/>
      <c r="AF1786" s="90"/>
      <c r="AG1786" s="90"/>
      <c r="AH1786" s="90"/>
      <c r="AI1786" s="90"/>
      <c r="AJ1786" s="92"/>
      <c r="AK1786" s="92"/>
      <c r="AL1786" s="92"/>
      <c r="AM1786" s="92"/>
      <c r="AN1786" s="92"/>
      <c r="AO1786" s="92"/>
      <c r="AP1786" s="92"/>
      <c r="AQ1786" s="92"/>
      <c r="AR1786" s="92"/>
    </row>
    <row r="1787" spans="1:44" x14ac:dyDescent="0.2">
      <c r="A1787" s="90"/>
      <c r="B1787" s="90"/>
      <c r="C1787" s="91"/>
      <c r="D1787" s="90"/>
      <c r="E1787" s="90"/>
      <c r="F1787" s="90"/>
      <c r="G1787" s="90"/>
      <c r="H1787" s="90"/>
      <c r="I1787" s="90"/>
      <c r="J1787" s="90"/>
      <c r="K1787" s="90"/>
      <c r="L1787" s="90"/>
      <c r="M1787" s="90"/>
      <c r="N1787" s="90"/>
      <c r="O1787" s="90"/>
      <c r="P1787" s="90"/>
      <c r="Q1787" s="90"/>
      <c r="R1787" s="90"/>
      <c r="S1787" s="90"/>
      <c r="T1787" s="90"/>
      <c r="U1787" s="90"/>
      <c r="V1787" s="90"/>
      <c r="W1787" s="90"/>
      <c r="X1787" s="90"/>
      <c r="Y1787" s="90"/>
      <c r="Z1787" s="90"/>
      <c r="AA1787" s="90"/>
      <c r="AB1787" s="90"/>
      <c r="AC1787" s="90"/>
      <c r="AD1787" s="90"/>
      <c r="AE1787" s="90"/>
      <c r="AF1787" s="90"/>
      <c r="AG1787" s="90"/>
      <c r="AH1787" s="90"/>
      <c r="AI1787" s="90"/>
      <c r="AJ1787" s="92"/>
      <c r="AK1787" s="92"/>
      <c r="AL1787" s="92"/>
      <c r="AM1787" s="92"/>
      <c r="AN1787" s="92"/>
      <c r="AO1787" s="92"/>
      <c r="AP1787" s="92"/>
      <c r="AQ1787" s="92"/>
      <c r="AR1787" s="92"/>
    </row>
    <row r="1788" spans="1:44" x14ac:dyDescent="0.2">
      <c r="A1788" s="90"/>
      <c r="B1788" s="90"/>
      <c r="C1788" s="91"/>
      <c r="D1788" s="90"/>
      <c r="E1788" s="90"/>
      <c r="F1788" s="90"/>
      <c r="G1788" s="90"/>
      <c r="H1788" s="90"/>
      <c r="I1788" s="90"/>
      <c r="J1788" s="90"/>
      <c r="K1788" s="90"/>
      <c r="L1788" s="90"/>
      <c r="M1788" s="90"/>
      <c r="N1788" s="90"/>
      <c r="O1788" s="90"/>
      <c r="P1788" s="90"/>
      <c r="Q1788" s="90"/>
      <c r="R1788" s="90"/>
      <c r="S1788" s="90"/>
      <c r="T1788" s="90"/>
      <c r="U1788" s="90"/>
      <c r="V1788" s="90"/>
      <c r="W1788" s="90"/>
      <c r="X1788" s="90"/>
      <c r="Y1788" s="90"/>
      <c r="Z1788" s="90"/>
      <c r="AA1788" s="90"/>
      <c r="AB1788" s="90"/>
      <c r="AC1788" s="90"/>
      <c r="AD1788" s="90"/>
      <c r="AE1788" s="90"/>
      <c r="AF1788" s="90"/>
      <c r="AG1788" s="90"/>
      <c r="AH1788" s="90"/>
      <c r="AI1788" s="90"/>
      <c r="AJ1788" s="92"/>
      <c r="AK1788" s="92"/>
      <c r="AL1788" s="92"/>
      <c r="AM1788" s="92"/>
      <c r="AN1788" s="92"/>
      <c r="AO1788" s="92"/>
      <c r="AP1788" s="92"/>
      <c r="AQ1788" s="92"/>
      <c r="AR1788" s="92"/>
    </row>
    <row r="1789" spans="1:44" x14ac:dyDescent="0.2">
      <c r="A1789" s="90"/>
      <c r="B1789" s="90"/>
      <c r="C1789" s="91"/>
      <c r="D1789" s="90"/>
      <c r="E1789" s="90"/>
      <c r="F1789" s="90"/>
      <c r="G1789" s="90"/>
      <c r="H1789" s="90"/>
      <c r="I1789" s="90"/>
      <c r="J1789" s="90"/>
      <c r="K1789" s="90"/>
      <c r="L1789" s="90"/>
      <c r="M1789" s="90"/>
      <c r="N1789" s="90"/>
      <c r="O1789" s="90"/>
      <c r="P1789" s="90"/>
      <c r="Q1789" s="90"/>
      <c r="R1789" s="90"/>
      <c r="S1789" s="90"/>
      <c r="T1789" s="90"/>
      <c r="U1789" s="90"/>
      <c r="V1789" s="90"/>
      <c r="W1789" s="90"/>
      <c r="X1789" s="90"/>
      <c r="Y1789" s="90"/>
      <c r="Z1789" s="90"/>
      <c r="AA1789" s="90"/>
      <c r="AB1789" s="90"/>
      <c r="AC1789" s="90"/>
      <c r="AD1789" s="90"/>
      <c r="AE1789" s="90"/>
      <c r="AF1789" s="90"/>
      <c r="AG1789" s="90"/>
      <c r="AH1789" s="90"/>
      <c r="AI1789" s="90"/>
      <c r="AJ1789" s="92"/>
      <c r="AK1789" s="92"/>
      <c r="AL1789" s="92"/>
      <c r="AM1789" s="92"/>
      <c r="AN1789" s="92"/>
      <c r="AO1789" s="92"/>
      <c r="AP1789" s="92"/>
      <c r="AQ1789" s="92"/>
      <c r="AR1789" s="92"/>
    </row>
    <row r="1790" spans="1:44" x14ac:dyDescent="0.2">
      <c r="A1790" s="90"/>
      <c r="B1790" s="90"/>
      <c r="C1790" s="91"/>
      <c r="D1790" s="90"/>
      <c r="E1790" s="90"/>
      <c r="F1790" s="90"/>
      <c r="G1790" s="90"/>
      <c r="H1790" s="90"/>
      <c r="I1790" s="90"/>
      <c r="J1790" s="90"/>
      <c r="K1790" s="90"/>
      <c r="L1790" s="90"/>
      <c r="M1790" s="90"/>
      <c r="N1790" s="90"/>
      <c r="O1790" s="90"/>
      <c r="P1790" s="90"/>
      <c r="Q1790" s="90"/>
      <c r="R1790" s="90"/>
      <c r="S1790" s="90"/>
      <c r="T1790" s="90"/>
      <c r="U1790" s="90"/>
      <c r="V1790" s="90"/>
      <c r="W1790" s="90"/>
      <c r="X1790" s="90"/>
      <c r="Y1790" s="90"/>
      <c r="Z1790" s="90"/>
      <c r="AA1790" s="90"/>
      <c r="AB1790" s="90"/>
      <c r="AC1790" s="90"/>
      <c r="AD1790" s="90"/>
      <c r="AE1790" s="90"/>
      <c r="AF1790" s="90"/>
      <c r="AG1790" s="90"/>
      <c r="AH1790" s="90"/>
      <c r="AI1790" s="90"/>
      <c r="AJ1790" s="92"/>
      <c r="AK1790" s="92"/>
      <c r="AL1790" s="92"/>
      <c r="AM1790" s="92"/>
      <c r="AN1790" s="92"/>
      <c r="AO1790" s="92"/>
      <c r="AP1790" s="92"/>
      <c r="AQ1790" s="92"/>
      <c r="AR1790" s="92"/>
    </row>
    <row r="1791" spans="1:44" x14ac:dyDescent="0.2">
      <c r="A1791" s="90"/>
      <c r="B1791" s="90"/>
      <c r="C1791" s="91"/>
      <c r="D1791" s="90"/>
      <c r="E1791" s="90"/>
      <c r="F1791" s="90"/>
      <c r="G1791" s="90"/>
      <c r="H1791" s="90"/>
      <c r="I1791" s="90"/>
      <c r="J1791" s="90"/>
      <c r="K1791" s="90"/>
      <c r="L1791" s="90"/>
      <c r="M1791" s="90"/>
      <c r="N1791" s="90"/>
      <c r="O1791" s="90"/>
      <c r="P1791" s="90"/>
      <c r="Q1791" s="90"/>
      <c r="R1791" s="90"/>
      <c r="S1791" s="90"/>
      <c r="T1791" s="90"/>
      <c r="U1791" s="90"/>
      <c r="V1791" s="90"/>
      <c r="W1791" s="90"/>
      <c r="X1791" s="90"/>
      <c r="Y1791" s="90"/>
      <c r="Z1791" s="90"/>
      <c r="AA1791" s="90"/>
      <c r="AB1791" s="90"/>
      <c r="AC1791" s="90"/>
      <c r="AD1791" s="90"/>
      <c r="AE1791" s="90"/>
      <c r="AF1791" s="90"/>
      <c r="AG1791" s="90"/>
      <c r="AH1791" s="90"/>
      <c r="AI1791" s="90"/>
      <c r="AJ1791" s="92"/>
      <c r="AK1791" s="92"/>
      <c r="AL1791" s="92"/>
      <c r="AM1791" s="92"/>
      <c r="AN1791" s="92"/>
      <c r="AO1791" s="92"/>
      <c r="AP1791" s="92"/>
      <c r="AQ1791" s="92"/>
      <c r="AR1791" s="92"/>
    </row>
    <row r="1792" spans="1:44" x14ac:dyDescent="0.2">
      <c r="A1792" s="90"/>
      <c r="B1792" s="90"/>
      <c r="C1792" s="91"/>
      <c r="D1792" s="90"/>
      <c r="E1792" s="90"/>
      <c r="F1792" s="90"/>
      <c r="G1792" s="90"/>
      <c r="H1792" s="90"/>
      <c r="I1792" s="90"/>
      <c r="J1792" s="90"/>
      <c r="K1792" s="90"/>
      <c r="L1792" s="90"/>
      <c r="M1792" s="90"/>
      <c r="N1792" s="90"/>
      <c r="O1792" s="90"/>
      <c r="P1792" s="90"/>
      <c r="Q1792" s="90"/>
      <c r="R1792" s="90"/>
      <c r="S1792" s="90"/>
      <c r="T1792" s="90"/>
      <c r="U1792" s="90"/>
      <c r="V1792" s="90"/>
      <c r="W1792" s="90"/>
      <c r="X1792" s="90"/>
      <c r="Y1792" s="90"/>
      <c r="Z1792" s="90"/>
      <c r="AA1792" s="90"/>
      <c r="AB1792" s="90"/>
      <c r="AC1792" s="90"/>
      <c r="AD1792" s="90"/>
      <c r="AE1792" s="90"/>
      <c r="AF1792" s="90"/>
      <c r="AG1792" s="90"/>
      <c r="AH1792" s="90"/>
      <c r="AI1792" s="90"/>
      <c r="AJ1792" s="92"/>
      <c r="AK1792" s="92"/>
      <c r="AL1792" s="92"/>
      <c r="AM1792" s="92"/>
      <c r="AN1792" s="92"/>
      <c r="AO1792" s="92"/>
      <c r="AP1792" s="92"/>
      <c r="AQ1792" s="92"/>
      <c r="AR1792" s="92"/>
    </row>
    <row r="1793" spans="1:44" x14ac:dyDescent="0.2">
      <c r="A1793" s="90"/>
      <c r="B1793" s="90"/>
      <c r="C1793" s="91"/>
      <c r="D1793" s="90"/>
      <c r="E1793" s="90"/>
      <c r="F1793" s="90"/>
      <c r="G1793" s="90"/>
      <c r="H1793" s="90"/>
      <c r="I1793" s="90"/>
      <c r="J1793" s="90"/>
      <c r="K1793" s="90"/>
      <c r="L1793" s="90"/>
      <c r="M1793" s="90"/>
      <c r="N1793" s="90"/>
      <c r="O1793" s="90"/>
      <c r="P1793" s="90"/>
      <c r="Q1793" s="90"/>
      <c r="R1793" s="90"/>
      <c r="S1793" s="90"/>
      <c r="T1793" s="90"/>
      <c r="U1793" s="90"/>
      <c r="V1793" s="90"/>
      <c r="W1793" s="90"/>
      <c r="X1793" s="90"/>
      <c r="Y1793" s="90"/>
      <c r="Z1793" s="90"/>
      <c r="AA1793" s="90"/>
      <c r="AB1793" s="90"/>
      <c r="AC1793" s="90"/>
      <c r="AD1793" s="90"/>
      <c r="AE1793" s="90"/>
      <c r="AF1793" s="90"/>
      <c r="AG1793" s="90"/>
      <c r="AH1793" s="90"/>
      <c r="AI1793" s="90"/>
      <c r="AJ1793" s="92"/>
      <c r="AK1793" s="92"/>
      <c r="AL1793" s="92"/>
      <c r="AM1793" s="92"/>
      <c r="AN1793" s="92"/>
      <c r="AO1793" s="92"/>
      <c r="AP1793" s="92"/>
      <c r="AQ1793" s="92"/>
      <c r="AR1793" s="92"/>
    </row>
    <row r="1794" spans="1:44" x14ac:dyDescent="0.2">
      <c r="A1794" s="90"/>
      <c r="B1794" s="90"/>
      <c r="C1794" s="91"/>
      <c r="D1794" s="90"/>
      <c r="E1794" s="90"/>
      <c r="F1794" s="90"/>
      <c r="G1794" s="90"/>
      <c r="H1794" s="90"/>
      <c r="I1794" s="90"/>
      <c r="J1794" s="90"/>
      <c r="K1794" s="90"/>
      <c r="L1794" s="90"/>
      <c r="M1794" s="90"/>
      <c r="N1794" s="90"/>
      <c r="O1794" s="90"/>
      <c r="P1794" s="90"/>
      <c r="Q1794" s="90"/>
      <c r="R1794" s="90"/>
      <c r="S1794" s="90"/>
      <c r="T1794" s="90"/>
      <c r="U1794" s="90"/>
      <c r="V1794" s="90"/>
      <c r="W1794" s="90"/>
      <c r="X1794" s="90"/>
      <c r="Y1794" s="90"/>
      <c r="Z1794" s="90"/>
      <c r="AA1794" s="90"/>
      <c r="AB1794" s="90"/>
      <c r="AC1794" s="90"/>
      <c r="AD1794" s="90"/>
      <c r="AE1794" s="90"/>
      <c r="AF1794" s="90"/>
      <c r="AG1794" s="90"/>
      <c r="AH1794" s="90"/>
      <c r="AI1794" s="90"/>
      <c r="AJ1794" s="92"/>
      <c r="AK1794" s="92"/>
      <c r="AL1794" s="92"/>
      <c r="AM1794" s="92"/>
      <c r="AN1794" s="92"/>
      <c r="AO1794" s="92"/>
      <c r="AP1794" s="92"/>
      <c r="AQ1794" s="92"/>
      <c r="AR1794" s="92"/>
    </row>
    <row r="1795" spans="1:44" x14ac:dyDescent="0.2">
      <c r="A1795" s="90"/>
      <c r="B1795" s="90"/>
      <c r="C1795" s="91"/>
      <c r="D1795" s="90"/>
      <c r="E1795" s="90"/>
      <c r="F1795" s="90"/>
      <c r="G1795" s="90"/>
      <c r="H1795" s="90"/>
      <c r="I1795" s="90"/>
      <c r="J1795" s="90"/>
      <c r="K1795" s="90"/>
      <c r="L1795" s="90"/>
      <c r="M1795" s="90"/>
      <c r="N1795" s="90"/>
      <c r="O1795" s="90"/>
      <c r="P1795" s="90"/>
      <c r="Q1795" s="90"/>
      <c r="R1795" s="90"/>
      <c r="S1795" s="90"/>
      <c r="T1795" s="90"/>
      <c r="U1795" s="90"/>
      <c r="V1795" s="90"/>
      <c r="W1795" s="90"/>
      <c r="X1795" s="90"/>
      <c r="Y1795" s="90"/>
      <c r="Z1795" s="90"/>
      <c r="AA1795" s="90"/>
      <c r="AB1795" s="90"/>
      <c r="AC1795" s="90"/>
      <c r="AD1795" s="90"/>
      <c r="AE1795" s="90"/>
      <c r="AF1795" s="90"/>
      <c r="AG1795" s="90"/>
      <c r="AH1795" s="90"/>
      <c r="AI1795" s="90"/>
      <c r="AJ1795" s="92"/>
      <c r="AK1795" s="92"/>
      <c r="AL1795" s="92"/>
      <c r="AM1795" s="92"/>
      <c r="AN1795" s="92"/>
      <c r="AO1795" s="92"/>
      <c r="AP1795" s="92"/>
      <c r="AQ1795" s="92"/>
      <c r="AR1795" s="92"/>
    </row>
    <row r="1796" spans="1:44" x14ac:dyDescent="0.2">
      <c r="A1796" s="90"/>
      <c r="B1796" s="90"/>
      <c r="C1796" s="91"/>
      <c r="D1796" s="90"/>
      <c r="E1796" s="90"/>
      <c r="F1796" s="90"/>
      <c r="G1796" s="90"/>
      <c r="H1796" s="90"/>
      <c r="I1796" s="90"/>
      <c r="J1796" s="90"/>
      <c r="K1796" s="90"/>
      <c r="L1796" s="90"/>
      <c r="M1796" s="90"/>
      <c r="N1796" s="90"/>
      <c r="O1796" s="90"/>
      <c r="P1796" s="90"/>
      <c r="Q1796" s="90"/>
      <c r="R1796" s="90"/>
      <c r="S1796" s="90"/>
      <c r="T1796" s="90"/>
      <c r="U1796" s="90"/>
      <c r="V1796" s="90"/>
      <c r="W1796" s="90"/>
      <c r="X1796" s="90"/>
      <c r="Y1796" s="90"/>
      <c r="Z1796" s="90"/>
      <c r="AA1796" s="90"/>
      <c r="AB1796" s="90"/>
      <c r="AC1796" s="90"/>
      <c r="AD1796" s="90"/>
      <c r="AE1796" s="90"/>
      <c r="AF1796" s="90"/>
      <c r="AG1796" s="90"/>
      <c r="AH1796" s="90"/>
      <c r="AI1796" s="90"/>
      <c r="AJ1796" s="92"/>
      <c r="AK1796" s="92"/>
      <c r="AL1796" s="92"/>
      <c r="AM1796" s="92"/>
      <c r="AN1796" s="92"/>
      <c r="AO1796" s="92"/>
      <c r="AP1796" s="92"/>
      <c r="AQ1796" s="92"/>
      <c r="AR1796" s="92"/>
    </row>
    <row r="1797" spans="1:44" x14ac:dyDescent="0.2">
      <c r="A1797" s="90"/>
      <c r="B1797" s="90"/>
      <c r="C1797" s="91"/>
      <c r="D1797" s="90"/>
      <c r="E1797" s="90"/>
      <c r="F1797" s="90"/>
      <c r="G1797" s="90"/>
      <c r="H1797" s="90"/>
      <c r="I1797" s="90"/>
      <c r="J1797" s="90"/>
      <c r="K1797" s="90"/>
      <c r="L1797" s="90"/>
      <c r="M1797" s="90"/>
      <c r="N1797" s="90"/>
      <c r="O1797" s="90"/>
      <c r="P1797" s="90"/>
      <c r="Q1797" s="90"/>
      <c r="R1797" s="90"/>
      <c r="S1797" s="90"/>
      <c r="T1797" s="90"/>
      <c r="U1797" s="90"/>
      <c r="V1797" s="90"/>
      <c r="W1797" s="90"/>
      <c r="X1797" s="90"/>
      <c r="Y1797" s="90"/>
      <c r="Z1797" s="90"/>
      <c r="AA1797" s="90"/>
      <c r="AB1797" s="90"/>
      <c r="AC1797" s="90"/>
      <c r="AD1797" s="90"/>
      <c r="AE1797" s="90"/>
      <c r="AF1797" s="90"/>
      <c r="AG1797" s="90"/>
      <c r="AH1797" s="90"/>
      <c r="AI1797" s="90"/>
      <c r="AJ1797" s="92"/>
      <c r="AK1797" s="92"/>
      <c r="AL1797" s="92"/>
      <c r="AM1797" s="92"/>
      <c r="AN1797" s="92"/>
      <c r="AO1797" s="92"/>
      <c r="AP1797" s="92"/>
      <c r="AQ1797" s="92"/>
      <c r="AR1797" s="92"/>
    </row>
    <row r="1798" spans="1:44" x14ac:dyDescent="0.2">
      <c r="A1798" s="90"/>
      <c r="B1798" s="90"/>
      <c r="C1798" s="91"/>
      <c r="D1798" s="90"/>
      <c r="E1798" s="90"/>
      <c r="F1798" s="90"/>
      <c r="G1798" s="90"/>
      <c r="H1798" s="90"/>
      <c r="I1798" s="90"/>
      <c r="J1798" s="90"/>
      <c r="K1798" s="90"/>
      <c r="L1798" s="90"/>
      <c r="M1798" s="90"/>
      <c r="N1798" s="90"/>
      <c r="O1798" s="90"/>
      <c r="P1798" s="90"/>
      <c r="Q1798" s="90"/>
      <c r="R1798" s="90"/>
      <c r="S1798" s="90"/>
      <c r="T1798" s="90"/>
      <c r="U1798" s="90"/>
      <c r="V1798" s="90"/>
      <c r="W1798" s="90"/>
      <c r="X1798" s="90"/>
      <c r="Y1798" s="90"/>
      <c r="Z1798" s="90"/>
      <c r="AA1798" s="90"/>
      <c r="AB1798" s="90"/>
      <c r="AC1798" s="90"/>
      <c r="AD1798" s="90"/>
      <c r="AE1798" s="90"/>
      <c r="AF1798" s="90"/>
      <c r="AG1798" s="90"/>
      <c r="AH1798" s="90"/>
      <c r="AI1798" s="90"/>
      <c r="AJ1798" s="92"/>
      <c r="AK1798" s="92"/>
      <c r="AL1798" s="92"/>
      <c r="AM1798" s="92"/>
      <c r="AN1798" s="92"/>
      <c r="AO1798" s="92"/>
      <c r="AP1798" s="92"/>
      <c r="AQ1798" s="92"/>
      <c r="AR1798" s="92"/>
    </row>
    <row r="1799" spans="1:44" x14ac:dyDescent="0.2">
      <c r="A1799" s="90"/>
      <c r="B1799" s="90"/>
      <c r="C1799" s="91"/>
      <c r="D1799" s="90"/>
      <c r="E1799" s="90"/>
      <c r="F1799" s="90"/>
      <c r="G1799" s="90"/>
      <c r="H1799" s="90"/>
      <c r="I1799" s="90"/>
      <c r="J1799" s="90"/>
      <c r="K1799" s="90"/>
      <c r="L1799" s="90"/>
      <c r="M1799" s="90"/>
      <c r="N1799" s="90"/>
      <c r="O1799" s="90"/>
      <c r="P1799" s="90"/>
      <c r="Q1799" s="90"/>
      <c r="R1799" s="90"/>
      <c r="S1799" s="90"/>
      <c r="T1799" s="90"/>
      <c r="U1799" s="90"/>
      <c r="V1799" s="90"/>
      <c r="W1799" s="90"/>
      <c r="X1799" s="90"/>
      <c r="Y1799" s="90"/>
      <c r="Z1799" s="90"/>
      <c r="AA1799" s="90"/>
      <c r="AB1799" s="90"/>
      <c r="AC1799" s="90"/>
      <c r="AD1799" s="90"/>
      <c r="AE1799" s="90"/>
      <c r="AF1799" s="90"/>
      <c r="AG1799" s="90"/>
      <c r="AH1799" s="90"/>
      <c r="AI1799" s="90"/>
      <c r="AJ1799" s="92"/>
      <c r="AK1799" s="92"/>
      <c r="AL1799" s="92"/>
      <c r="AM1799" s="92"/>
      <c r="AN1799" s="92"/>
      <c r="AO1799" s="92"/>
      <c r="AP1799" s="92"/>
      <c r="AQ1799" s="92"/>
      <c r="AR1799" s="92"/>
    </row>
    <row r="1800" spans="1:44" x14ac:dyDescent="0.2">
      <c r="A1800" s="90"/>
      <c r="B1800" s="90"/>
      <c r="C1800" s="91"/>
      <c r="D1800" s="90"/>
      <c r="E1800" s="90"/>
      <c r="F1800" s="90"/>
      <c r="G1800" s="90"/>
      <c r="H1800" s="90"/>
      <c r="I1800" s="90"/>
      <c r="J1800" s="90"/>
      <c r="K1800" s="90"/>
      <c r="L1800" s="90"/>
      <c r="M1800" s="90"/>
      <c r="N1800" s="90"/>
      <c r="O1800" s="90"/>
      <c r="P1800" s="90"/>
      <c r="Q1800" s="90"/>
      <c r="R1800" s="90"/>
      <c r="S1800" s="90"/>
      <c r="T1800" s="90"/>
      <c r="U1800" s="90"/>
      <c r="V1800" s="90"/>
      <c r="W1800" s="90"/>
      <c r="X1800" s="90"/>
      <c r="Y1800" s="90"/>
      <c r="Z1800" s="90"/>
      <c r="AA1800" s="90"/>
      <c r="AB1800" s="90"/>
      <c r="AC1800" s="90"/>
      <c r="AD1800" s="90"/>
      <c r="AE1800" s="90"/>
      <c r="AF1800" s="90"/>
      <c r="AG1800" s="90"/>
      <c r="AH1800" s="90"/>
      <c r="AI1800" s="90"/>
      <c r="AJ1800" s="92"/>
      <c r="AK1800" s="92"/>
      <c r="AL1800" s="92"/>
      <c r="AM1800" s="92"/>
      <c r="AN1800" s="92"/>
      <c r="AO1800" s="92"/>
      <c r="AP1800" s="92"/>
      <c r="AQ1800" s="92"/>
      <c r="AR1800" s="92"/>
    </row>
    <row r="1801" spans="1:44" x14ac:dyDescent="0.2">
      <c r="A1801" s="90"/>
      <c r="B1801" s="90"/>
      <c r="C1801" s="91"/>
      <c r="D1801" s="90"/>
      <c r="E1801" s="90"/>
      <c r="F1801" s="90"/>
      <c r="G1801" s="90"/>
      <c r="H1801" s="90"/>
      <c r="I1801" s="90"/>
      <c r="J1801" s="90"/>
      <c r="K1801" s="90"/>
      <c r="L1801" s="90"/>
      <c r="M1801" s="90"/>
      <c r="N1801" s="90"/>
      <c r="O1801" s="90"/>
      <c r="P1801" s="90"/>
      <c r="Q1801" s="90"/>
      <c r="R1801" s="90"/>
      <c r="S1801" s="90"/>
      <c r="T1801" s="90"/>
      <c r="U1801" s="90"/>
      <c r="V1801" s="90"/>
      <c r="W1801" s="90"/>
      <c r="X1801" s="90"/>
      <c r="Y1801" s="90"/>
      <c r="Z1801" s="90"/>
      <c r="AA1801" s="90"/>
      <c r="AB1801" s="90"/>
      <c r="AC1801" s="90"/>
      <c r="AD1801" s="90"/>
      <c r="AE1801" s="90"/>
      <c r="AF1801" s="90"/>
      <c r="AG1801" s="90"/>
      <c r="AH1801" s="90"/>
      <c r="AI1801" s="90"/>
      <c r="AJ1801" s="92"/>
      <c r="AK1801" s="92"/>
      <c r="AL1801" s="92"/>
      <c r="AM1801" s="92"/>
      <c r="AN1801" s="92"/>
      <c r="AO1801" s="92"/>
      <c r="AP1801" s="92"/>
      <c r="AQ1801" s="92"/>
      <c r="AR1801" s="92"/>
    </row>
    <row r="1802" spans="1:44" x14ac:dyDescent="0.2">
      <c r="A1802" s="90"/>
      <c r="B1802" s="90"/>
      <c r="C1802" s="91"/>
      <c r="D1802" s="90"/>
      <c r="E1802" s="90"/>
      <c r="F1802" s="90"/>
      <c r="G1802" s="90"/>
      <c r="H1802" s="90"/>
      <c r="I1802" s="90"/>
      <c r="J1802" s="90"/>
      <c r="K1802" s="90"/>
      <c r="L1802" s="90"/>
      <c r="M1802" s="90"/>
      <c r="N1802" s="90"/>
      <c r="O1802" s="90"/>
      <c r="P1802" s="90"/>
      <c r="Q1802" s="90"/>
      <c r="R1802" s="90"/>
      <c r="S1802" s="90"/>
      <c r="T1802" s="90"/>
      <c r="U1802" s="90"/>
      <c r="V1802" s="90"/>
      <c r="W1802" s="90"/>
      <c r="X1802" s="90"/>
      <c r="Y1802" s="90"/>
      <c r="Z1802" s="90"/>
      <c r="AA1802" s="90"/>
      <c r="AB1802" s="90"/>
      <c r="AC1802" s="90"/>
      <c r="AD1802" s="90"/>
      <c r="AE1802" s="90"/>
      <c r="AF1802" s="90"/>
      <c r="AG1802" s="90"/>
      <c r="AH1802" s="90"/>
      <c r="AI1802" s="90"/>
      <c r="AJ1802" s="92"/>
      <c r="AK1802" s="92"/>
      <c r="AL1802" s="92"/>
      <c r="AM1802" s="92"/>
      <c r="AN1802" s="92"/>
      <c r="AO1802" s="92"/>
      <c r="AP1802" s="92"/>
      <c r="AQ1802" s="92"/>
      <c r="AR1802" s="92"/>
    </row>
    <row r="1803" spans="1:44" x14ac:dyDescent="0.2">
      <c r="A1803" s="90"/>
      <c r="B1803" s="90"/>
      <c r="C1803" s="91"/>
      <c r="D1803" s="90"/>
      <c r="E1803" s="90"/>
      <c r="F1803" s="90"/>
      <c r="G1803" s="90"/>
      <c r="H1803" s="90"/>
      <c r="I1803" s="90"/>
      <c r="J1803" s="90"/>
      <c r="K1803" s="90"/>
      <c r="L1803" s="90"/>
      <c r="M1803" s="90"/>
      <c r="N1803" s="90"/>
      <c r="O1803" s="90"/>
      <c r="P1803" s="90"/>
      <c r="Q1803" s="90"/>
      <c r="R1803" s="90"/>
      <c r="S1803" s="90"/>
      <c r="T1803" s="90"/>
      <c r="U1803" s="90"/>
      <c r="V1803" s="90"/>
      <c r="W1803" s="90"/>
      <c r="X1803" s="90"/>
      <c r="Y1803" s="90"/>
      <c r="Z1803" s="90"/>
      <c r="AA1803" s="90"/>
      <c r="AB1803" s="90"/>
      <c r="AC1803" s="90"/>
      <c r="AD1803" s="90"/>
      <c r="AE1803" s="90"/>
      <c r="AF1803" s="90"/>
      <c r="AG1803" s="90"/>
      <c r="AH1803" s="90"/>
      <c r="AI1803" s="90"/>
      <c r="AJ1803" s="92"/>
      <c r="AK1803" s="92"/>
      <c r="AL1803" s="92"/>
      <c r="AM1803" s="92"/>
      <c r="AN1803" s="92"/>
      <c r="AO1803" s="92"/>
      <c r="AP1803" s="92"/>
      <c r="AQ1803" s="92"/>
      <c r="AR1803" s="92"/>
    </row>
    <row r="1804" spans="1:44" x14ac:dyDescent="0.2">
      <c r="A1804" s="90"/>
      <c r="B1804" s="90"/>
      <c r="C1804" s="91"/>
      <c r="D1804" s="90"/>
      <c r="E1804" s="90"/>
      <c r="F1804" s="90"/>
      <c r="G1804" s="90"/>
      <c r="H1804" s="90"/>
      <c r="I1804" s="90"/>
      <c r="J1804" s="90"/>
      <c r="K1804" s="90"/>
      <c r="L1804" s="90"/>
      <c r="M1804" s="90"/>
      <c r="N1804" s="90"/>
      <c r="O1804" s="90"/>
      <c r="P1804" s="90"/>
      <c r="Q1804" s="90"/>
      <c r="R1804" s="90"/>
      <c r="S1804" s="90"/>
      <c r="T1804" s="90"/>
      <c r="U1804" s="90"/>
      <c r="V1804" s="90"/>
      <c r="W1804" s="90"/>
      <c r="X1804" s="90"/>
      <c r="Y1804" s="90"/>
      <c r="Z1804" s="90"/>
      <c r="AA1804" s="90"/>
      <c r="AB1804" s="90"/>
      <c r="AC1804" s="90"/>
      <c r="AD1804" s="90"/>
      <c r="AE1804" s="90"/>
      <c r="AF1804" s="90"/>
      <c r="AG1804" s="90"/>
      <c r="AH1804" s="90"/>
      <c r="AI1804" s="90"/>
      <c r="AJ1804" s="92"/>
      <c r="AK1804" s="92"/>
      <c r="AL1804" s="92"/>
      <c r="AM1804" s="92"/>
      <c r="AN1804" s="92"/>
      <c r="AO1804" s="92"/>
      <c r="AP1804" s="92"/>
      <c r="AQ1804" s="92"/>
      <c r="AR1804" s="92"/>
    </row>
    <row r="1805" spans="1:44" x14ac:dyDescent="0.2">
      <c r="A1805" s="90"/>
      <c r="B1805" s="90"/>
      <c r="C1805" s="91"/>
      <c r="D1805" s="90"/>
      <c r="E1805" s="90"/>
      <c r="F1805" s="90"/>
      <c r="G1805" s="90"/>
      <c r="H1805" s="90"/>
      <c r="I1805" s="90"/>
      <c r="J1805" s="90"/>
      <c r="K1805" s="90"/>
      <c r="L1805" s="90"/>
      <c r="M1805" s="90"/>
      <c r="N1805" s="90"/>
      <c r="O1805" s="90"/>
      <c r="P1805" s="90"/>
      <c r="Q1805" s="90"/>
      <c r="R1805" s="90"/>
      <c r="S1805" s="90"/>
      <c r="T1805" s="90"/>
      <c r="U1805" s="90"/>
      <c r="V1805" s="90"/>
      <c r="W1805" s="90"/>
      <c r="X1805" s="90"/>
      <c r="Y1805" s="90"/>
      <c r="Z1805" s="90"/>
      <c r="AA1805" s="90"/>
      <c r="AB1805" s="90"/>
      <c r="AC1805" s="90"/>
      <c r="AD1805" s="90"/>
      <c r="AE1805" s="90"/>
      <c r="AF1805" s="90"/>
      <c r="AG1805" s="90"/>
      <c r="AH1805" s="90"/>
      <c r="AI1805" s="90"/>
      <c r="AJ1805" s="92"/>
      <c r="AK1805" s="92"/>
      <c r="AL1805" s="92"/>
      <c r="AM1805" s="92"/>
      <c r="AN1805" s="92"/>
      <c r="AO1805" s="92"/>
      <c r="AP1805" s="92"/>
      <c r="AQ1805" s="92"/>
      <c r="AR1805" s="92"/>
    </row>
    <row r="1806" spans="1:44" x14ac:dyDescent="0.2">
      <c r="A1806" s="90"/>
      <c r="B1806" s="90"/>
      <c r="C1806" s="91"/>
      <c r="D1806" s="90"/>
      <c r="E1806" s="90"/>
      <c r="F1806" s="90"/>
      <c r="G1806" s="90"/>
      <c r="H1806" s="90"/>
      <c r="I1806" s="90"/>
      <c r="J1806" s="90"/>
      <c r="K1806" s="90"/>
      <c r="L1806" s="90"/>
      <c r="M1806" s="90"/>
      <c r="N1806" s="90"/>
      <c r="O1806" s="90"/>
      <c r="P1806" s="90"/>
      <c r="Q1806" s="90"/>
      <c r="R1806" s="90"/>
      <c r="S1806" s="90"/>
      <c r="T1806" s="90"/>
      <c r="U1806" s="90"/>
      <c r="V1806" s="90"/>
      <c r="W1806" s="90"/>
      <c r="X1806" s="90"/>
      <c r="Y1806" s="90"/>
      <c r="Z1806" s="90"/>
      <c r="AA1806" s="90"/>
      <c r="AB1806" s="90"/>
      <c r="AC1806" s="90"/>
      <c r="AD1806" s="90"/>
      <c r="AE1806" s="90"/>
      <c r="AF1806" s="90"/>
      <c r="AG1806" s="90"/>
      <c r="AH1806" s="90"/>
      <c r="AI1806" s="90"/>
      <c r="AJ1806" s="92"/>
      <c r="AK1806" s="92"/>
      <c r="AL1806" s="92"/>
      <c r="AM1806" s="92"/>
      <c r="AN1806" s="92"/>
      <c r="AO1806" s="92"/>
      <c r="AP1806" s="92"/>
      <c r="AQ1806" s="92"/>
      <c r="AR1806" s="92"/>
    </row>
    <row r="1807" spans="1:44" x14ac:dyDescent="0.2">
      <c r="A1807" s="90"/>
      <c r="B1807" s="90"/>
      <c r="C1807" s="91"/>
      <c r="D1807" s="90"/>
      <c r="E1807" s="90"/>
      <c r="F1807" s="90"/>
      <c r="G1807" s="90"/>
      <c r="H1807" s="90"/>
      <c r="I1807" s="90"/>
      <c r="J1807" s="90"/>
      <c r="K1807" s="90"/>
      <c r="L1807" s="90"/>
      <c r="M1807" s="90"/>
      <c r="N1807" s="90"/>
      <c r="O1807" s="90"/>
      <c r="P1807" s="90"/>
      <c r="Q1807" s="90"/>
      <c r="R1807" s="90"/>
      <c r="S1807" s="90"/>
      <c r="T1807" s="90"/>
      <c r="U1807" s="90"/>
      <c r="V1807" s="90"/>
      <c r="W1807" s="90"/>
      <c r="X1807" s="90"/>
      <c r="Y1807" s="90"/>
      <c r="Z1807" s="90"/>
      <c r="AA1807" s="90"/>
      <c r="AB1807" s="90"/>
      <c r="AC1807" s="90"/>
      <c r="AD1807" s="90"/>
      <c r="AE1807" s="90"/>
      <c r="AF1807" s="90"/>
      <c r="AG1807" s="90"/>
      <c r="AH1807" s="90"/>
      <c r="AI1807" s="90"/>
      <c r="AJ1807" s="92"/>
      <c r="AK1807" s="92"/>
      <c r="AL1807" s="92"/>
      <c r="AM1807" s="92"/>
      <c r="AN1807" s="92"/>
      <c r="AO1807" s="92"/>
      <c r="AP1807" s="92"/>
      <c r="AQ1807" s="92"/>
      <c r="AR1807" s="92"/>
    </row>
    <row r="1808" spans="1:44" x14ac:dyDescent="0.2">
      <c r="A1808" s="90"/>
      <c r="B1808" s="90"/>
      <c r="C1808" s="91"/>
      <c r="D1808" s="90"/>
      <c r="E1808" s="90"/>
      <c r="F1808" s="90"/>
      <c r="G1808" s="90"/>
      <c r="H1808" s="90"/>
      <c r="I1808" s="90"/>
      <c r="J1808" s="90"/>
      <c r="K1808" s="90"/>
      <c r="L1808" s="90"/>
      <c r="M1808" s="90"/>
      <c r="N1808" s="90"/>
      <c r="O1808" s="90"/>
      <c r="P1808" s="90"/>
      <c r="Q1808" s="90"/>
      <c r="R1808" s="90"/>
      <c r="S1808" s="90"/>
      <c r="T1808" s="90"/>
      <c r="U1808" s="90"/>
      <c r="V1808" s="90"/>
      <c r="W1808" s="90"/>
      <c r="X1808" s="90"/>
      <c r="Y1808" s="90"/>
      <c r="Z1808" s="90"/>
      <c r="AA1808" s="90"/>
      <c r="AB1808" s="90"/>
      <c r="AC1808" s="90"/>
      <c r="AD1808" s="90"/>
      <c r="AE1808" s="90"/>
      <c r="AF1808" s="90"/>
      <c r="AG1808" s="90"/>
      <c r="AH1808" s="90"/>
      <c r="AI1808" s="90"/>
      <c r="AJ1808" s="92"/>
      <c r="AK1808" s="92"/>
      <c r="AL1808" s="92"/>
      <c r="AM1808" s="92"/>
      <c r="AN1808" s="92"/>
      <c r="AO1808" s="92"/>
      <c r="AP1808" s="92"/>
      <c r="AQ1808" s="92"/>
      <c r="AR1808" s="92"/>
    </row>
    <row r="1809" spans="1:44" x14ac:dyDescent="0.2">
      <c r="A1809" s="90"/>
      <c r="B1809" s="90"/>
      <c r="C1809" s="91"/>
      <c r="D1809" s="90"/>
      <c r="E1809" s="90"/>
      <c r="F1809" s="90"/>
      <c r="G1809" s="90"/>
      <c r="H1809" s="90"/>
      <c r="I1809" s="90"/>
      <c r="J1809" s="90"/>
      <c r="K1809" s="90"/>
      <c r="L1809" s="90"/>
      <c r="M1809" s="90"/>
      <c r="N1809" s="90"/>
      <c r="O1809" s="90"/>
      <c r="P1809" s="90"/>
      <c r="Q1809" s="90"/>
      <c r="R1809" s="90"/>
      <c r="S1809" s="90"/>
      <c r="T1809" s="90"/>
      <c r="U1809" s="90"/>
      <c r="V1809" s="90"/>
      <c r="W1809" s="90"/>
      <c r="X1809" s="90"/>
      <c r="Y1809" s="90"/>
      <c r="Z1809" s="90"/>
      <c r="AA1809" s="90"/>
      <c r="AB1809" s="90"/>
      <c r="AC1809" s="90"/>
      <c r="AD1809" s="90"/>
      <c r="AE1809" s="90"/>
      <c r="AF1809" s="90"/>
      <c r="AG1809" s="90"/>
      <c r="AH1809" s="90"/>
      <c r="AI1809" s="90"/>
      <c r="AJ1809" s="92"/>
      <c r="AK1809" s="92"/>
      <c r="AL1809" s="92"/>
      <c r="AM1809" s="92"/>
      <c r="AN1809" s="92"/>
      <c r="AO1809" s="92"/>
      <c r="AP1809" s="92"/>
      <c r="AQ1809" s="92"/>
      <c r="AR1809" s="92"/>
    </row>
    <row r="1810" spans="1:44" x14ac:dyDescent="0.2">
      <c r="A1810" s="90"/>
      <c r="B1810" s="90"/>
      <c r="C1810" s="91"/>
      <c r="D1810" s="90"/>
      <c r="E1810" s="90"/>
      <c r="F1810" s="90"/>
      <c r="G1810" s="90"/>
      <c r="H1810" s="90"/>
      <c r="I1810" s="90"/>
      <c r="J1810" s="90"/>
      <c r="K1810" s="90"/>
      <c r="L1810" s="90"/>
      <c r="M1810" s="90"/>
      <c r="N1810" s="90"/>
      <c r="O1810" s="90"/>
      <c r="P1810" s="90"/>
      <c r="Q1810" s="90"/>
      <c r="R1810" s="90"/>
      <c r="S1810" s="90"/>
      <c r="T1810" s="90"/>
      <c r="U1810" s="90"/>
      <c r="V1810" s="90"/>
      <c r="W1810" s="90"/>
      <c r="X1810" s="90"/>
      <c r="Y1810" s="90"/>
      <c r="Z1810" s="90"/>
      <c r="AA1810" s="90"/>
      <c r="AB1810" s="90"/>
      <c r="AC1810" s="90"/>
      <c r="AD1810" s="90"/>
      <c r="AE1810" s="90"/>
      <c r="AF1810" s="90"/>
      <c r="AG1810" s="90"/>
      <c r="AH1810" s="90"/>
      <c r="AI1810" s="90"/>
      <c r="AJ1810" s="92"/>
      <c r="AK1810" s="92"/>
      <c r="AL1810" s="92"/>
      <c r="AM1810" s="92"/>
      <c r="AN1810" s="92"/>
      <c r="AO1810" s="92"/>
      <c r="AP1810" s="92"/>
      <c r="AQ1810" s="92"/>
      <c r="AR1810" s="92"/>
    </row>
    <row r="1811" spans="1:44" x14ac:dyDescent="0.2">
      <c r="A1811" s="90"/>
      <c r="B1811" s="90"/>
      <c r="C1811" s="91"/>
      <c r="D1811" s="90"/>
      <c r="E1811" s="90"/>
      <c r="F1811" s="90"/>
      <c r="G1811" s="90"/>
      <c r="H1811" s="90"/>
      <c r="I1811" s="90"/>
      <c r="J1811" s="90"/>
      <c r="K1811" s="90"/>
      <c r="L1811" s="90"/>
      <c r="M1811" s="90"/>
      <c r="N1811" s="90"/>
      <c r="O1811" s="90"/>
      <c r="P1811" s="90"/>
      <c r="Q1811" s="90"/>
      <c r="R1811" s="90"/>
      <c r="S1811" s="90"/>
      <c r="T1811" s="90"/>
      <c r="U1811" s="90"/>
      <c r="V1811" s="90"/>
      <c r="W1811" s="90"/>
      <c r="X1811" s="90"/>
      <c r="Y1811" s="90"/>
      <c r="Z1811" s="90"/>
      <c r="AA1811" s="90"/>
      <c r="AB1811" s="90"/>
      <c r="AC1811" s="90"/>
      <c r="AD1811" s="90"/>
      <c r="AE1811" s="90"/>
      <c r="AF1811" s="90"/>
      <c r="AG1811" s="90"/>
      <c r="AH1811" s="90"/>
      <c r="AI1811" s="90"/>
      <c r="AJ1811" s="92"/>
      <c r="AK1811" s="92"/>
      <c r="AL1811" s="92"/>
      <c r="AM1811" s="92"/>
      <c r="AN1811" s="92"/>
      <c r="AO1811" s="92"/>
      <c r="AP1811" s="92"/>
      <c r="AQ1811" s="92"/>
      <c r="AR1811" s="92"/>
    </row>
    <row r="1812" spans="1:44" x14ac:dyDescent="0.2">
      <c r="A1812" s="90"/>
      <c r="B1812" s="90"/>
      <c r="C1812" s="91"/>
      <c r="D1812" s="90"/>
      <c r="E1812" s="90"/>
      <c r="F1812" s="90"/>
      <c r="G1812" s="90"/>
      <c r="H1812" s="90"/>
      <c r="I1812" s="90"/>
      <c r="J1812" s="90"/>
      <c r="K1812" s="90"/>
      <c r="L1812" s="90"/>
      <c r="M1812" s="90"/>
      <c r="N1812" s="90"/>
      <c r="O1812" s="90"/>
      <c r="P1812" s="90"/>
      <c r="Q1812" s="90"/>
      <c r="R1812" s="90"/>
      <c r="S1812" s="90"/>
      <c r="T1812" s="90"/>
      <c r="U1812" s="90"/>
      <c r="V1812" s="90"/>
      <c r="W1812" s="90"/>
      <c r="X1812" s="90"/>
      <c r="Y1812" s="90"/>
      <c r="Z1812" s="90"/>
      <c r="AA1812" s="90"/>
      <c r="AB1812" s="90"/>
      <c r="AC1812" s="90"/>
      <c r="AD1812" s="90"/>
      <c r="AE1812" s="90"/>
      <c r="AF1812" s="90"/>
      <c r="AG1812" s="90"/>
      <c r="AH1812" s="90"/>
      <c r="AI1812" s="90"/>
      <c r="AJ1812" s="92"/>
      <c r="AK1812" s="92"/>
      <c r="AL1812" s="92"/>
      <c r="AM1812" s="92"/>
      <c r="AN1812" s="92"/>
      <c r="AO1812" s="92"/>
      <c r="AP1812" s="92"/>
      <c r="AQ1812" s="92"/>
      <c r="AR1812" s="92"/>
    </row>
    <row r="1813" spans="1:44" x14ac:dyDescent="0.2">
      <c r="A1813" s="90"/>
      <c r="B1813" s="90"/>
      <c r="C1813" s="91"/>
      <c r="D1813" s="90"/>
      <c r="E1813" s="90"/>
      <c r="F1813" s="90"/>
      <c r="G1813" s="90"/>
      <c r="H1813" s="90"/>
      <c r="I1813" s="90"/>
      <c r="J1813" s="90"/>
      <c r="K1813" s="90"/>
      <c r="L1813" s="90"/>
      <c r="M1813" s="90"/>
      <c r="N1813" s="90"/>
      <c r="O1813" s="90"/>
      <c r="P1813" s="90"/>
      <c r="Q1813" s="90"/>
      <c r="R1813" s="90"/>
      <c r="S1813" s="90"/>
      <c r="T1813" s="90"/>
      <c r="U1813" s="90"/>
      <c r="V1813" s="90"/>
      <c r="W1813" s="90"/>
      <c r="X1813" s="90"/>
      <c r="Y1813" s="90"/>
      <c r="Z1813" s="90"/>
      <c r="AA1813" s="90"/>
      <c r="AB1813" s="90"/>
      <c r="AC1813" s="90"/>
      <c r="AD1813" s="90"/>
      <c r="AE1813" s="90"/>
      <c r="AF1813" s="90"/>
      <c r="AG1813" s="90"/>
      <c r="AH1813" s="90"/>
      <c r="AI1813" s="90"/>
      <c r="AJ1813" s="92"/>
      <c r="AK1813" s="92"/>
      <c r="AL1813" s="92"/>
      <c r="AM1813" s="92"/>
      <c r="AN1813" s="92"/>
      <c r="AO1813" s="92"/>
      <c r="AP1813" s="92"/>
      <c r="AQ1813" s="92"/>
      <c r="AR1813" s="92"/>
    </row>
    <row r="1814" spans="1:44" x14ac:dyDescent="0.2">
      <c r="A1814" s="90"/>
      <c r="B1814" s="90"/>
      <c r="C1814" s="91"/>
      <c r="D1814" s="90"/>
      <c r="E1814" s="90"/>
      <c r="F1814" s="90"/>
      <c r="G1814" s="90"/>
      <c r="H1814" s="90"/>
      <c r="I1814" s="90"/>
      <c r="J1814" s="90"/>
      <c r="K1814" s="90"/>
      <c r="L1814" s="90"/>
      <c r="M1814" s="90"/>
      <c r="N1814" s="90"/>
      <c r="O1814" s="90"/>
      <c r="P1814" s="90"/>
      <c r="Q1814" s="90"/>
      <c r="R1814" s="90"/>
      <c r="S1814" s="90"/>
      <c r="T1814" s="90"/>
      <c r="U1814" s="90"/>
      <c r="V1814" s="90"/>
      <c r="W1814" s="90"/>
      <c r="X1814" s="90"/>
      <c r="Y1814" s="90"/>
      <c r="Z1814" s="90"/>
      <c r="AA1814" s="90"/>
      <c r="AB1814" s="90"/>
      <c r="AC1814" s="90"/>
      <c r="AD1814" s="90"/>
      <c r="AE1814" s="90"/>
      <c r="AF1814" s="90"/>
      <c r="AG1814" s="90"/>
      <c r="AH1814" s="90"/>
      <c r="AI1814" s="90"/>
      <c r="AJ1814" s="92"/>
      <c r="AK1814" s="92"/>
      <c r="AL1814" s="92"/>
      <c r="AM1814" s="92"/>
      <c r="AN1814" s="92"/>
      <c r="AO1814" s="92"/>
      <c r="AP1814" s="92"/>
      <c r="AQ1814" s="92"/>
      <c r="AR1814" s="92"/>
    </row>
    <row r="1815" spans="1:44" x14ac:dyDescent="0.2">
      <c r="A1815" s="90"/>
      <c r="B1815" s="90"/>
      <c r="C1815" s="91"/>
      <c r="D1815" s="90"/>
      <c r="E1815" s="90"/>
      <c r="F1815" s="90"/>
      <c r="G1815" s="90"/>
      <c r="H1815" s="90"/>
      <c r="I1815" s="90"/>
      <c r="J1815" s="90"/>
      <c r="K1815" s="90"/>
      <c r="L1815" s="90"/>
      <c r="M1815" s="90"/>
      <c r="N1815" s="90"/>
      <c r="O1815" s="90"/>
      <c r="P1815" s="90"/>
      <c r="Q1815" s="90"/>
      <c r="R1815" s="90"/>
      <c r="S1815" s="90"/>
      <c r="T1815" s="90"/>
      <c r="U1815" s="90"/>
      <c r="V1815" s="90"/>
      <c r="W1815" s="90"/>
      <c r="X1815" s="90"/>
      <c r="Y1815" s="90"/>
      <c r="Z1815" s="90"/>
      <c r="AA1815" s="90"/>
      <c r="AB1815" s="90"/>
      <c r="AC1815" s="90"/>
      <c r="AD1815" s="90"/>
      <c r="AE1815" s="90"/>
      <c r="AF1815" s="90"/>
      <c r="AG1815" s="90"/>
      <c r="AH1815" s="90"/>
      <c r="AI1815" s="90"/>
      <c r="AJ1815" s="92"/>
      <c r="AK1815" s="92"/>
      <c r="AL1815" s="92"/>
      <c r="AM1815" s="92"/>
      <c r="AN1815" s="92"/>
      <c r="AO1815" s="92"/>
      <c r="AP1815" s="92"/>
      <c r="AQ1815" s="92"/>
      <c r="AR1815" s="92"/>
    </row>
    <row r="1816" spans="1:44" x14ac:dyDescent="0.2">
      <c r="A1816" s="90"/>
      <c r="B1816" s="90"/>
      <c r="C1816" s="91"/>
      <c r="D1816" s="90"/>
      <c r="E1816" s="90"/>
      <c r="F1816" s="90"/>
      <c r="G1816" s="90"/>
      <c r="H1816" s="90"/>
      <c r="I1816" s="90"/>
      <c r="J1816" s="90"/>
      <c r="K1816" s="90"/>
      <c r="L1816" s="90"/>
      <c r="M1816" s="90"/>
      <c r="N1816" s="90"/>
      <c r="O1816" s="90"/>
      <c r="P1816" s="90"/>
      <c r="Q1816" s="90"/>
      <c r="R1816" s="90"/>
      <c r="S1816" s="90"/>
      <c r="T1816" s="90"/>
      <c r="U1816" s="90"/>
      <c r="V1816" s="90"/>
      <c r="W1816" s="90"/>
      <c r="X1816" s="90"/>
      <c r="Y1816" s="90"/>
      <c r="Z1816" s="90"/>
      <c r="AA1816" s="90"/>
      <c r="AB1816" s="90"/>
      <c r="AC1816" s="90"/>
      <c r="AD1816" s="90"/>
      <c r="AE1816" s="90"/>
      <c r="AF1816" s="90"/>
      <c r="AG1816" s="90"/>
      <c r="AH1816" s="90"/>
      <c r="AI1816" s="90"/>
      <c r="AJ1816" s="92"/>
      <c r="AK1816" s="92"/>
      <c r="AL1816" s="92"/>
      <c r="AM1816" s="92"/>
      <c r="AN1816" s="92"/>
      <c r="AO1816" s="92"/>
      <c r="AP1816" s="92"/>
      <c r="AQ1816" s="92"/>
      <c r="AR1816" s="92"/>
    </row>
    <row r="1817" spans="1:44" x14ac:dyDescent="0.2">
      <c r="A1817" s="90"/>
      <c r="B1817" s="90"/>
      <c r="C1817" s="91"/>
      <c r="D1817" s="90"/>
      <c r="E1817" s="90"/>
      <c r="F1817" s="90"/>
      <c r="G1817" s="90"/>
      <c r="H1817" s="90"/>
      <c r="I1817" s="90"/>
      <c r="J1817" s="90"/>
      <c r="K1817" s="90"/>
      <c r="L1817" s="90"/>
      <c r="M1817" s="90"/>
      <c r="N1817" s="90"/>
      <c r="O1817" s="90"/>
      <c r="P1817" s="90"/>
      <c r="Q1817" s="90"/>
      <c r="R1817" s="90"/>
      <c r="S1817" s="90"/>
      <c r="T1817" s="90"/>
      <c r="U1817" s="90"/>
      <c r="V1817" s="90"/>
      <c r="W1817" s="90"/>
      <c r="X1817" s="90"/>
      <c r="Y1817" s="90"/>
      <c r="Z1817" s="90"/>
      <c r="AA1817" s="90"/>
      <c r="AB1817" s="90"/>
      <c r="AC1817" s="90"/>
      <c r="AD1817" s="90"/>
      <c r="AE1817" s="90"/>
      <c r="AF1817" s="90"/>
      <c r="AG1817" s="90"/>
      <c r="AH1817" s="90"/>
      <c r="AI1817" s="90"/>
      <c r="AJ1817" s="92"/>
      <c r="AK1817" s="92"/>
      <c r="AL1817" s="92"/>
      <c r="AM1817" s="92"/>
      <c r="AN1817" s="92"/>
      <c r="AO1817" s="92"/>
      <c r="AP1817" s="92"/>
      <c r="AQ1817" s="92"/>
      <c r="AR1817" s="92"/>
    </row>
    <row r="1818" spans="1:44" x14ac:dyDescent="0.2">
      <c r="A1818" s="90"/>
      <c r="B1818" s="90"/>
      <c r="C1818" s="91"/>
      <c r="D1818" s="90"/>
      <c r="E1818" s="90"/>
      <c r="F1818" s="90"/>
      <c r="G1818" s="90"/>
      <c r="H1818" s="90"/>
      <c r="I1818" s="90"/>
      <c r="J1818" s="90"/>
      <c r="K1818" s="90"/>
      <c r="L1818" s="90"/>
      <c r="M1818" s="90"/>
      <c r="N1818" s="90"/>
      <c r="O1818" s="90"/>
      <c r="P1818" s="90"/>
      <c r="Q1818" s="90"/>
      <c r="R1818" s="90"/>
      <c r="S1818" s="90"/>
      <c r="T1818" s="90"/>
      <c r="U1818" s="90"/>
      <c r="V1818" s="90"/>
      <c r="W1818" s="90"/>
      <c r="X1818" s="90"/>
      <c r="Y1818" s="90"/>
      <c r="Z1818" s="90"/>
      <c r="AA1818" s="90"/>
      <c r="AB1818" s="90"/>
      <c r="AC1818" s="90"/>
      <c r="AD1818" s="90"/>
      <c r="AE1818" s="90"/>
      <c r="AF1818" s="90"/>
      <c r="AG1818" s="90"/>
      <c r="AH1818" s="90"/>
      <c r="AI1818" s="90"/>
      <c r="AJ1818" s="92"/>
      <c r="AK1818" s="92"/>
      <c r="AL1818" s="92"/>
      <c r="AM1818" s="92"/>
      <c r="AN1818" s="92"/>
      <c r="AO1818" s="92"/>
      <c r="AP1818" s="92"/>
      <c r="AQ1818" s="92"/>
      <c r="AR1818" s="92"/>
    </row>
    <row r="1819" spans="1:44" x14ac:dyDescent="0.2">
      <c r="A1819" s="90"/>
      <c r="B1819" s="90"/>
      <c r="C1819" s="91"/>
      <c r="D1819" s="90"/>
      <c r="E1819" s="90"/>
      <c r="F1819" s="90"/>
      <c r="G1819" s="90"/>
      <c r="H1819" s="90"/>
      <c r="I1819" s="90"/>
      <c r="J1819" s="90"/>
      <c r="K1819" s="90"/>
      <c r="L1819" s="90"/>
      <c r="M1819" s="90"/>
      <c r="N1819" s="90"/>
      <c r="O1819" s="90"/>
      <c r="P1819" s="90"/>
      <c r="Q1819" s="90"/>
      <c r="R1819" s="90"/>
      <c r="S1819" s="90"/>
      <c r="T1819" s="90"/>
      <c r="U1819" s="90"/>
      <c r="V1819" s="90"/>
      <c r="W1819" s="90"/>
      <c r="X1819" s="90"/>
      <c r="Y1819" s="90"/>
      <c r="Z1819" s="90"/>
      <c r="AA1819" s="90"/>
      <c r="AB1819" s="90"/>
      <c r="AC1819" s="90"/>
      <c r="AD1819" s="90"/>
      <c r="AE1819" s="90"/>
      <c r="AF1819" s="90"/>
      <c r="AG1819" s="90"/>
      <c r="AH1819" s="90"/>
      <c r="AI1819" s="90"/>
      <c r="AJ1819" s="92"/>
      <c r="AK1819" s="92"/>
      <c r="AL1819" s="92"/>
      <c r="AM1819" s="92"/>
      <c r="AN1819" s="92"/>
      <c r="AO1819" s="92"/>
      <c r="AP1819" s="92"/>
      <c r="AQ1819" s="92"/>
      <c r="AR1819" s="92"/>
    </row>
    <row r="1820" spans="1:44" x14ac:dyDescent="0.2">
      <c r="A1820" s="90"/>
      <c r="B1820" s="90"/>
      <c r="C1820" s="91"/>
      <c r="D1820" s="90"/>
      <c r="E1820" s="90"/>
      <c r="F1820" s="90"/>
      <c r="G1820" s="90"/>
      <c r="H1820" s="90"/>
      <c r="I1820" s="90"/>
      <c r="J1820" s="90"/>
      <c r="K1820" s="90"/>
      <c r="L1820" s="90"/>
      <c r="M1820" s="90"/>
      <c r="N1820" s="90"/>
      <c r="O1820" s="90"/>
      <c r="P1820" s="90"/>
      <c r="Q1820" s="90"/>
      <c r="R1820" s="90"/>
      <c r="S1820" s="90"/>
      <c r="T1820" s="90"/>
      <c r="U1820" s="90"/>
      <c r="V1820" s="90"/>
      <c r="W1820" s="90"/>
      <c r="X1820" s="90"/>
      <c r="Y1820" s="90"/>
      <c r="Z1820" s="90"/>
      <c r="AA1820" s="90"/>
      <c r="AB1820" s="90"/>
      <c r="AC1820" s="90"/>
      <c r="AD1820" s="90"/>
      <c r="AE1820" s="90"/>
      <c r="AF1820" s="90"/>
      <c r="AG1820" s="90"/>
      <c r="AH1820" s="90"/>
      <c r="AI1820" s="90"/>
      <c r="AJ1820" s="92"/>
      <c r="AK1820" s="92"/>
      <c r="AL1820" s="92"/>
      <c r="AM1820" s="92"/>
      <c r="AN1820" s="92"/>
      <c r="AO1820" s="92"/>
      <c r="AP1820" s="92"/>
      <c r="AQ1820" s="92"/>
      <c r="AR1820" s="92"/>
    </row>
    <row r="1821" spans="1:44" x14ac:dyDescent="0.2">
      <c r="A1821" s="90"/>
      <c r="B1821" s="90"/>
      <c r="C1821" s="91"/>
      <c r="D1821" s="90"/>
      <c r="E1821" s="90"/>
      <c r="F1821" s="90"/>
      <c r="G1821" s="90"/>
      <c r="H1821" s="90"/>
      <c r="I1821" s="90"/>
      <c r="J1821" s="90"/>
      <c r="K1821" s="90"/>
      <c r="L1821" s="90"/>
      <c r="M1821" s="90"/>
      <c r="N1821" s="90"/>
      <c r="O1821" s="90"/>
      <c r="P1821" s="90"/>
      <c r="Q1821" s="90"/>
      <c r="R1821" s="90"/>
      <c r="S1821" s="90"/>
      <c r="T1821" s="90"/>
      <c r="U1821" s="90"/>
      <c r="V1821" s="90"/>
      <c r="W1821" s="90"/>
      <c r="X1821" s="90"/>
      <c r="Y1821" s="90"/>
      <c r="Z1821" s="90"/>
      <c r="AA1821" s="90"/>
      <c r="AB1821" s="90"/>
      <c r="AC1821" s="90"/>
      <c r="AD1821" s="90"/>
      <c r="AE1821" s="90"/>
      <c r="AF1821" s="90"/>
      <c r="AG1821" s="90"/>
      <c r="AH1821" s="90"/>
      <c r="AI1821" s="90"/>
      <c r="AJ1821" s="92"/>
      <c r="AK1821" s="92"/>
      <c r="AL1821" s="92"/>
      <c r="AM1821" s="92"/>
      <c r="AN1821" s="92"/>
      <c r="AO1821" s="92"/>
      <c r="AP1821" s="92"/>
      <c r="AQ1821" s="92"/>
      <c r="AR1821" s="92"/>
    </row>
    <row r="1822" spans="1:44" x14ac:dyDescent="0.2">
      <c r="A1822" s="90"/>
      <c r="B1822" s="90"/>
      <c r="C1822" s="91"/>
      <c r="D1822" s="90"/>
      <c r="E1822" s="90"/>
      <c r="F1822" s="90"/>
      <c r="G1822" s="90"/>
      <c r="H1822" s="90"/>
      <c r="I1822" s="90"/>
      <c r="J1822" s="90"/>
      <c r="K1822" s="90"/>
      <c r="L1822" s="90"/>
      <c r="M1822" s="90"/>
      <c r="N1822" s="90"/>
      <c r="O1822" s="90"/>
      <c r="P1822" s="90"/>
      <c r="Q1822" s="90"/>
      <c r="R1822" s="90"/>
      <c r="S1822" s="90"/>
      <c r="T1822" s="90"/>
      <c r="U1822" s="90"/>
      <c r="V1822" s="90"/>
      <c r="W1822" s="90"/>
      <c r="X1822" s="90"/>
      <c r="Y1822" s="90"/>
      <c r="Z1822" s="90"/>
      <c r="AA1822" s="90"/>
      <c r="AB1822" s="90"/>
      <c r="AC1822" s="90"/>
      <c r="AD1822" s="90"/>
      <c r="AE1822" s="90"/>
      <c r="AF1822" s="90"/>
      <c r="AG1822" s="90"/>
      <c r="AH1822" s="90"/>
      <c r="AI1822" s="90"/>
      <c r="AJ1822" s="92"/>
      <c r="AK1822" s="92"/>
      <c r="AL1822" s="92"/>
      <c r="AM1822" s="92"/>
      <c r="AN1822" s="92"/>
      <c r="AO1822" s="92"/>
      <c r="AP1822" s="92"/>
      <c r="AQ1822" s="92"/>
      <c r="AR1822" s="92"/>
    </row>
    <row r="1823" spans="1:44" x14ac:dyDescent="0.2">
      <c r="A1823" s="90"/>
      <c r="B1823" s="90"/>
      <c r="C1823" s="91"/>
      <c r="D1823" s="90"/>
      <c r="E1823" s="90"/>
      <c r="F1823" s="90"/>
      <c r="G1823" s="90"/>
      <c r="H1823" s="90"/>
      <c r="I1823" s="90"/>
      <c r="J1823" s="90"/>
      <c r="K1823" s="90"/>
      <c r="L1823" s="90"/>
      <c r="M1823" s="90"/>
      <c r="N1823" s="90"/>
      <c r="O1823" s="90"/>
      <c r="P1823" s="90"/>
      <c r="Q1823" s="90"/>
      <c r="R1823" s="90"/>
      <c r="S1823" s="90"/>
      <c r="T1823" s="90"/>
      <c r="U1823" s="90"/>
      <c r="V1823" s="90"/>
      <c r="W1823" s="90"/>
      <c r="X1823" s="90"/>
      <c r="Y1823" s="90"/>
      <c r="Z1823" s="90"/>
      <c r="AA1823" s="90"/>
      <c r="AB1823" s="90"/>
      <c r="AC1823" s="90"/>
      <c r="AD1823" s="90"/>
      <c r="AE1823" s="90"/>
      <c r="AF1823" s="90"/>
      <c r="AG1823" s="90"/>
      <c r="AH1823" s="90"/>
      <c r="AI1823" s="90"/>
      <c r="AJ1823" s="92"/>
      <c r="AK1823" s="92"/>
      <c r="AL1823" s="92"/>
      <c r="AM1823" s="92"/>
      <c r="AN1823" s="92"/>
      <c r="AO1823" s="92"/>
      <c r="AP1823" s="92"/>
      <c r="AQ1823" s="92"/>
      <c r="AR1823" s="92"/>
    </row>
    <row r="1824" spans="1:44" x14ac:dyDescent="0.2">
      <c r="A1824" s="90"/>
      <c r="B1824" s="90"/>
      <c r="C1824" s="91"/>
      <c r="D1824" s="90"/>
      <c r="E1824" s="90"/>
      <c r="F1824" s="90"/>
      <c r="G1824" s="90"/>
      <c r="H1824" s="90"/>
      <c r="I1824" s="90"/>
      <c r="J1824" s="90"/>
      <c r="K1824" s="90"/>
      <c r="L1824" s="90"/>
      <c r="M1824" s="90"/>
      <c r="N1824" s="90"/>
      <c r="O1824" s="90"/>
      <c r="P1824" s="90"/>
      <c r="Q1824" s="90"/>
      <c r="R1824" s="90"/>
      <c r="S1824" s="90"/>
      <c r="T1824" s="90"/>
      <c r="U1824" s="90"/>
      <c r="V1824" s="90"/>
      <c r="W1824" s="90"/>
      <c r="X1824" s="90"/>
      <c r="Y1824" s="90"/>
      <c r="Z1824" s="90"/>
      <c r="AA1824" s="90"/>
      <c r="AB1824" s="90"/>
      <c r="AC1824" s="90"/>
      <c r="AD1824" s="90"/>
      <c r="AE1824" s="90"/>
      <c r="AF1824" s="90"/>
      <c r="AG1824" s="90"/>
      <c r="AH1824" s="90"/>
      <c r="AI1824" s="90"/>
      <c r="AJ1824" s="92"/>
      <c r="AK1824" s="92"/>
      <c r="AL1824" s="92"/>
      <c r="AM1824" s="92"/>
      <c r="AN1824" s="92"/>
      <c r="AO1824" s="92"/>
      <c r="AP1824" s="92"/>
      <c r="AQ1824" s="92"/>
      <c r="AR1824" s="92"/>
    </row>
    <row r="1825" spans="1:44" x14ac:dyDescent="0.2">
      <c r="A1825" s="90"/>
      <c r="B1825" s="90"/>
      <c r="C1825" s="91"/>
      <c r="D1825" s="90"/>
      <c r="E1825" s="90"/>
      <c r="F1825" s="90"/>
      <c r="G1825" s="90"/>
      <c r="H1825" s="90"/>
      <c r="I1825" s="90"/>
      <c r="J1825" s="90"/>
      <c r="K1825" s="90"/>
      <c r="L1825" s="90"/>
      <c r="M1825" s="90"/>
      <c r="N1825" s="90"/>
      <c r="O1825" s="90"/>
      <c r="P1825" s="90"/>
      <c r="Q1825" s="90"/>
      <c r="R1825" s="90"/>
      <c r="S1825" s="90"/>
      <c r="T1825" s="90"/>
      <c r="U1825" s="90"/>
      <c r="V1825" s="90"/>
      <c r="W1825" s="90"/>
      <c r="X1825" s="90"/>
      <c r="Y1825" s="90"/>
      <c r="Z1825" s="90"/>
      <c r="AA1825" s="90"/>
      <c r="AB1825" s="90"/>
      <c r="AC1825" s="90"/>
      <c r="AD1825" s="90"/>
      <c r="AE1825" s="90"/>
      <c r="AF1825" s="90"/>
      <c r="AG1825" s="90"/>
      <c r="AH1825" s="90"/>
      <c r="AI1825" s="90"/>
      <c r="AJ1825" s="92"/>
      <c r="AK1825" s="92"/>
      <c r="AL1825" s="92"/>
      <c r="AM1825" s="92"/>
      <c r="AN1825" s="92"/>
      <c r="AO1825" s="92"/>
      <c r="AP1825" s="92"/>
      <c r="AQ1825" s="92"/>
      <c r="AR1825" s="92"/>
    </row>
    <row r="1826" spans="1:44" x14ac:dyDescent="0.2">
      <c r="A1826" s="90"/>
      <c r="B1826" s="90"/>
      <c r="C1826" s="91"/>
      <c r="D1826" s="90"/>
      <c r="E1826" s="90"/>
      <c r="F1826" s="90"/>
      <c r="G1826" s="90"/>
      <c r="H1826" s="90"/>
      <c r="I1826" s="90"/>
      <c r="J1826" s="90"/>
      <c r="K1826" s="90"/>
      <c r="L1826" s="90"/>
      <c r="M1826" s="90"/>
      <c r="N1826" s="90"/>
      <c r="O1826" s="90"/>
      <c r="P1826" s="90"/>
      <c r="Q1826" s="90"/>
      <c r="R1826" s="90"/>
      <c r="S1826" s="90"/>
      <c r="T1826" s="90"/>
      <c r="U1826" s="90"/>
      <c r="V1826" s="90"/>
      <c r="W1826" s="90"/>
      <c r="X1826" s="90"/>
      <c r="Y1826" s="90"/>
      <c r="Z1826" s="90"/>
      <c r="AA1826" s="90"/>
      <c r="AB1826" s="90"/>
      <c r="AC1826" s="90"/>
      <c r="AD1826" s="90"/>
      <c r="AE1826" s="90"/>
      <c r="AF1826" s="90"/>
      <c r="AG1826" s="90"/>
      <c r="AH1826" s="90"/>
      <c r="AI1826" s="90"/>
      <c r="AJ1826" s="92"/>
      <c r="AK1826" s="92"/>
      <c r="AL1826" s="92"/>
      <c r="AM1826" s="92"/>
      <c r="AN1826" s="92"/>
      <c r="AO1826" s="92"/>
      <c r="AP1826" s="92"/>
      <c r="AQ1826" s="92"/>
      <c r="AR1826" s="92"/>
    </row>
    <row r="1827" spans="1:44" x14ac:dyDescent="0.2">
      <c r="A1827" s="90"/>
      <c r="B1827" s="90"/>
      <c r="C1827" s="91"/>
      <c r="D1827" s="90"/>
      <c r="E1827" s="90"/>
      <c r="F1827" s="90"/>
      <c r="G1827" s="90"/>
      <c r="H1827" s="90"/>
      <c r="I1827" s="90"/>
      <c r="J1827" s="90"/>
      <c r="K1827" s="90"/>
      <c r="L1827" s="90"/>
      <c r="M1827" s="90"/>
      <c r="N1827" s="90"/>
      <c r="O1827" s="90"/>
      <c r="P1827" s="90"/>
      <c r="Q1827" s="90"/>
      <c r="R1827" s="90"/>
      <c r="S1827" s="90"/>
      <c r="T1827" s="90"/>
      <c r="U1827" s="90"/>
      <c r="V1827" s="90"/>
      <c r="W1827" s="90"/>
      <c r="X1827" s="90"/>
      <c r="Y1827" s="90"/>
      <c r="Z1827" s="90"/>
      <c r="AA1827" s="90"/>
      <c r="AB1827" s="90"/>
      <c r="AC1827" s="90"/>
      <c r="AD1827" s="90"/>
      <c r="AE1827" s="90"/>
      <c r="AF1827" s="90"/>
      <c r="AG1827" s="90"/>
      <c r="AH1827" s="90"/>
      <c r="AI1827" s="90"/>
      <c r="AJ1827" s="92"/>
      <c r="AK1827" s="92"/>
      <c r="AL1827" s="92"/>
      <c r="AM1827" s="92"/>
      <c r="AN1827" s="92"/>
      <c r="AO1827" s="92"/>
      <c r="AP1827" s="92"/>
      <c r="AQ1827" s="92"/>
      <c r="AR1827" s="92"/>
    </row>
    <row r="1828" spans="1:44" x14ac:dyDescent="0.2">
      <c r="A1828" s="90"/>
      <c r="B1828" s="90"/>
      <c r="C1828" s="91"/>
      <c r="D1828" s="90"/>
      <c r="E1828" s="90"/>
      <c r="F1828" s="90"/>
      <c r="G1828" s="90"/>
      <c r="H1828" s="90"/>
      <c r="I1828" s="90"/>
      <c r="J1828" s="90"/>
      <c r="K1828" s="90"/>
      <c r="L1828" s="90"/>
      <c r="M1828" s="90"/>
      <c r="N1828" s="90"/>
      <c r="O1828" s="90"/>
      <c r="P1828" s="90"/>
      <c r="Q1828" s="90"/>
      <c r="R1828" s="90"/>
      <c r="S1828" s="90"/>
      <c r="T1828" s="90"/>
      <c r="U1828" s="90"/>
      <c r="V1828" s="90"/>
      <c r="W1828" s="90"/>
      <c r="X1828" s="90"/>
      <c r="Y1828" s="90"/>
      <c r="Z1828" s="90"/>
      <c r="AA1828" s="90"/>
      <c r="AB1828" s="90"/>
      <c r="AC1828" s="90"/>
      <c r="AD1828" s="90"/>
      <c r="AE1828" s="90"/>
      <c r="AF1828" s="90"/>
      <c r="AG1828" s="90"/>
      <c r="AH1828" s="90"/>
      <c r="AI1828" s="90"/>
      <c r="AJ1828" s="92"/>
      <c r="AK1828" s="92"/>
      <c r="AL1828" s="92"/>
      <c r="AM1828" s="92"/>
      <c r="AN1828" s="92"/>
      <c r="AO1828" s="92"/>
      <c r="AP1828" s="92"/>
      <c r="AQ1828" s="92"/>
      <c r="AR1828" s="92"/>
    </row>
    <row r="1829" spans="1:44" x14ac:dyDescent="0.2">
      <c r="A1829" s="90"/>
      <c r="B1829" s="90"/>
      <c r="C1829" s="91"/>
      <c r="D1829" s="90"/>
      <c r="E1829" s="90"/>
      <c r="F1829" s="90"/>
      <c r="G1829" s="90"/>
      <c r="H1829" s="90"/>
      <c r="I1829" s="90"/>
      <c r="J1829" s="90"/>
      <c r="K1829" s="90"/>
      <c r="L1829" s="90"/>
      <c r="M1829" s="90"/>
      <c r="N1829" s="90"/>
      <c r="O1829" s="90"/>
      <c r="P1829" s="90"/>
      <c r="Q1829" s="90"/>
      <c r="R1829" s="90"/>
      <c r="S1829" s="90"/>
      <c r="T1829" s="90"/>
      <c r="U1829" s="90"/>
      <c r="V1829" s="90"/>
      <c r="W1829" s="90"/>
      <c r="X1829" s="90"/>
      <c r="Y1829" s="90"/>
      <c r="Z1829" s="90"/>
      <c r="AA1829" s="90"/>
      <c r="AB1829" s="90"/>
      <c r="AC1829" s="90"/>
      <c r="AD1829" s="90"/>
      <c r="AE1829" s="90"/>
      <c r="AF1829" s="90"/>
      <c r="AG1829" s="90"/>
      <c r="AH1829" s="90"/>
      <c r="AI1829" s="90"/>
      <c r="AJ1829" s="92"/>
      <c r="AK1829" s="92"/>
      <c r="AL1829" s="92"/>
      <c r="AM1829" s="92"/>
      <c r="AN1829" s="92"/>
      <c r="AO1829" s="92"/>
      <c r="AP1829" s="92"/>
      <c r="AQ1829" s="92"/>
      <c r="AR1829" s="92"/>
    </row>
    <row r="1830" spans="1:44" x14ac:dyDescent="0.2">
      <c r="A1830" s="90"/>
      <c r="B1830" s="90"/>
      <c r="C1830" s="91"/>
      <c r="D1830" s="90"/>
      <c r="E1830" s="90"/>
      <c r="F1830" s="90"/>
      <c r="G1830" s="90"/>
      <c r="H1830" s="90"/>
      <c r="I1830" s="90"/>
      <c r="J1830" s="90"/>
      <c r="K1830" s="90"/>
      <c r="L1830" s="90"/>
      <c r="M1830" s="90"/>
      <c r="N1830" s="90"/>
      <c r="O1830" s="90"/>
      <c r="P1830" s="90"/>
      <c r="Q1830" s="90"/>
      <c r="R1830" s="90"/>
      <c r="S1830" s="90"/>
      <c r="T1830" s="90"/>
      <c r="U1830" s="90"/>
      <c r="V1830" s="90"/>
      <c r="W1830" s="90"/>
      <c r="X1830" s="90"/>
      <c r="Y1830" s="90"/>
      <c r="Z1830" s="90"/>
      <c r="AA1830" s="90"/>
      <c r="AB1830" s="90"/>
      <c r="AC1830" s="90"/>
      <c r="AD1830" s="90"/>
      <c r="AE1830" s="90"/>
      <c r="AF1830" s="90"/>
      <c r="AG1830" s="90"/>
      <c r="AH1830" s="90"/>
      <c r="AI1830" s="90"/>
      <c r="AJ1830" s="92"/>
      <c r="AK1830" s="92"/>
      <c r="AL1830" s="92"/>
      <c r="AM1830" s="92"/>
      <c r="AN1830" s="92"/>
      <c r="AO1830" s="92"/>
      <c r="AP1830" s="92"/>
      <c r="AQ1830" s="92"/>
      <c r="AR1830" s="92"/>
    </row>
    <row r="1831" spans="1:44" x14ac:dyDescent="0.2">
      <c r="A1831" s="90"/>
      <c r="B1831" s="90"/>
      <c r="C1831" s="91"/>
      <c r="D1831" s="90"/>
      <c r="E1831" s="90"/>
      <c r="F1831" s="90"/>
      <c r="G1831" s="90"/>
      <c r="H1831" s="90"/>
      <c r="I1831" s="90"/>
      <c r="J1831" s="90"/>
      <c r="K1831" s="90"/>
      <c r="L1831" s="90"/>
      <c r="M1831" s="90"/>
      <c r="N1831" s="90"/>
      <c r="O1831" s="90"/>
      <c r="P1831" s="90"/>
      <c r="Q1831" s="90"/>
      <c r="R1831" s="90"/>
      <c r="S1831" s="90"/>
      <c r="T1831" s="90"/>
      <c r="U1831" s="90"/>
      <c r="V1831" s="90"/>
      <c r="W1831" s="90"/>
      <c r="X1831" s="90"/>
      <c r="Y1831" s="90"/>
      <c r="Z1831" s="90"/>
      <c r="AA1831" s="90"/>
      <c r="AB1831" s="90"/>
      <c r="AC1831" s="90"/>
      <c r="AD1831" s="90"/>
      <c r="AE1831" s="90"/>
      <c r="AF1831" s="90"/>
      <c r="AG1831" s="90"/>
      <c r="AH1831" s="90"/>
      <c r="AI1831" s="90"/>
      <c r="AJ1831" s="92"/>
      <c r="AK1831" s="92"/>
      <c r="AL1831" s="92"/>
      <c r="AM1831" s="92"/>
      <c r="AN1831" s="92"/>
      <c r="AO1831" s="92"/>
      <c r="AP1831" s="92"/>
      <c r="AQ1831" s="92"/>
      <c r="AR1831" s="92"/>
    </row>
    <row r="1832" spans="1:44" x14ac:dyDescent="0.2">
      <c r="A1832" s="90"/>
      <c r="B1832" s="90"/>
      <c r="C1832" s="91"/>
      <c r="D1832" s="90"/>
      <c r="E1832" s="90"/>
      <c r="F1832" s="90"/>
      <c r="G1832" s="90"/>
      <c r="H1832" s="90"/>
      <c r="I1832" s="90"/>
      <c r="J1832" s="90"/>
      <c r="K1832" s="90"/>
      <c r="L1832" s="90"/>
      <c r="M1832" s="90"/>
      <c r="N1832" s="90"/>
      <c r="O1832" s="90"/>
      <c r="P1832" s="90"/>
      <c r="Q1832" s="90"/>
      <c r="R1832" s="90"/>
      <c r="S1832" s="90"/>
      <c r="T1832" s="90"/>
      <c r="U1832" s="90"/>
      <c r="V1832" s="90"/>
      <c r="W1832" s="90"/>
      <c r="X1832" s="90"/>
      <c r="Y1832" s="90"/>
      <c r="Z1832" s="90"/>
      <c r="AA1832" s="90"/>
      <c r="AB1832" s="90"/>
      <c r="AC1832" s="90"/>
      <c r="AD1832" s="90"/>
      <c r="AE1832" s="90"/>
      <c r="AF1832" s="90"/>
      <c r="AG1832" s="90"/>
      <c r="AH1832" s="90"/>
      <c r="AI1832" s="90"/>
      <c r="AJ1832" s="92"/>
      <c r="AK1832" s="92"/>
      <c r="AL1832" s="92"/>
      <c r="AM1832" s="92"/>
      <c r="AN1832" s="92"/>
      <c r="AO1832" s="92"/>
      <c r="AP1832" s="92"/>
      <c r="AQ1832" s="92"/>
      <c r="AR1832" s="92"/>
    </row>
    <row r="1833" spans="1:44" x14ac:dyDescent="0.2">
      <c r="A1833" s="90"/>
      <c r="B1833" s="90"/>
      <c r="C1833" s="91"/>
      <c r="D1833" s="90"/>
      <c r="E1833" s="90"/>
      <c r="F1833" s="90"/>
      <c r="G1833" s="90"/>
      <c r="H1833" s="90"/>
      <c r="I1833" s="90"/>
      <c r="J1833" s="90"/>
      <c r="K1833" s="90"/>
      <c r="L1833" s="90"/>
      <c r="M1833" s="90"/>
      <c r="N1833" s="90"/>
      <c r="O1833" s="90"/>
      <c r="P1833" s="90"/>
      <c r="Q1833" s="90"/>
      <c r="R1833" s="90"/>
      <c r="S1833" s="90"/>
      <c r="T1833" s="90"/>
      <c r="U1833" s="90"/>
      <c r="V1833" s="90"/>
      <c r="W1833" s="90"/>
      <c r="X1833" s="90"/>
      <c r="Y1833" s="90"/>
      <c r="Z1833" s="90"/>
      <c r="AA1833" s="90"/>
      <c r="AB1833" s="90"/>
      <c r="AC1833" s="90"/>
      <c r="AD1833" s="90"/>
      <c r="AE1833" s="90"/>
      <c r="AF1833" s="90"/>
      <c r="AG1833" s="90"/>
      <c r="AH1833" s="90"/>
      <c r="AI1833" s="90"/>
      <c r="AJ1833" s="92"/>
      <c r="AK1833" s="92"/>
      <c r="AL1833" s="92"/>
      <c r="AM1833" s="92"/>
      <c r="AN1833" s="92"/>
      <c r="AO1833" s="92"/>
      <c r="AP1833" s="92"/>
      <c r="AQ1833" s="92"/>
      <c r="AR1833" s="92"/>
    </row>
    <row r="1834" spans="1:44" x14ac:dyDescent="0.2">
      <c r="A1834" s="90"/>
      <c r="B1834" s="90"/>
      <c r="C1834" s="91"/>
      <c r="D1834" s="90"/>
      <c r="E1834" s="90"/>
      <c r="F1834" s="90"/>
      <c r="G1834" s="90"/>
      <c r="H1834" s="90"/>
      <c r="I1834" s="90"/>
      <c r="J1834" s="90"/>
      <c r="K1834" s="90"/>
      <c r="L1834" s="90"/>
      <c r="M1834" s="90"/>
      <c r="N1834" s="90"/>
      <c r="O1834" s="90"/>
      <c r="P1834" s="90"/>
      <c r="Q1834" s="90"/>
      <c r="R1834" s="90"/>
      <c r="S1834" s="90"/>
      <c r="T1834" s="90"/>
      <c r="U1834" s="90"/>
      <c r="V1834" s="90"/>
      <c r="W1834" s="90"/>
      <c r="X1834" s="90"/>
      <c r="Y1834" s="90"/>
      <c r="Z1834" s="90"/>
      <c r="AA1834" s="90"/>
      <c r="AB1834" s="90"/>
      <c r="AC1834" s="90"/>
      <c r="AD1834" s="90"/>
      <c r="AE1834" s="90"/>
      <c r="AF1834" s="90"/>
      <c r="AG1834" s="90"/>
      <c r="AH1834" s="90"/>
      <c r="AI1834" s="90"/>
      <c r="AJ1834" s="92"/>
      <c r="AK1834" s="92"/>
      <c r="AL1834" s="92"/>
      <c r="AM1834" s="92"/>
      <c r="AN1834" s="92"/>
      <c r="AO1834" s="92"/>
      <c r="AP1834" s="92"/>
      <c r="AQ1834" s="92"/>
      <c r="AR1834" s="92"/>
    </row>
    <row r="1835" spans="1:44" x14ac:dyDescent="0.2">
      <c r="A1835" s="90"/>
      <c r="B1835" s="90"/>
      <c r="C1835" s="91"/>
      <c r="D1835" s="90"/>
      <c r="E1835" s="90"/>
      <c r="F1835" s="90"/>
      <c r="G1835" s="90"/>
      <c r="H1835" s="90"/>
      <c r="I1835" s="90"/>
      <c r="J1835" s="90"/>
      <c r="K1835" s="90"/>
      <c r="L1835" s="90"/>
      <c r="M1835" s="90"/>
      <c r="N1835" s="90"/>
      <c r="O1835" s="90"/>
      <c r="P1835" s="90"/>
      <c r="Q1835" s="90"/>
      <c r="R1835" s="90"/>
      <c r="S1835" s="90"/>
      <c r="T1835" s="90"/>
      <c r="U1835" s="90"/>
      <c r="V1835" s="90"/>
      <c r="W1835" s="90"/>
      <c r="X1835" s="90"/>
      <c r="Y1835" s="90"/>
      <c r="Z1835" s="90"/>
      <c r="AA1835" s="90"/>
      <c r="AB1835" s="90"/>
      <c r="AC1835" s="90"/>
      <c r="AD1835" s="90"/>
      <c r="AE1835" s="90"/>
      <c r="AF1835" s="90"/>
      <c r="AG1835" s="90"/>
      <c r="AH1835" s="90"/>
      <c r="AI1835" s="90"/>
      <c r="AJ1835" s="92"/>
      <c r="AK1835" s="92"/>
      <c r="AL1835" s="92"/>
      <c r="AM1835" s="92"/>
      <c r="AN1835" s="92"/>
      <c r="AO1835" s="92"/>
      <c r="AP1835" s="92"/>
      <c r="AQ1835" s="92"/>
      <c r="AR1835" s="92"/>
    </row>
    <row r="1836" spans="1:44" x14ac:dyDescent="0.2">
      <c r="A1836" s="90"/>
      <c r="B1836" s="90"/>
      <c r="C1836" s="91"/>
      <c r="D1836" s="90"/>
      <c r="E1836" s="90"/>
      <c r="F1836" s="90"/>
      <c r="G1836" s="90"/>
      <c r="H1836" s="90"/>
      <c r="I1836" s="90"/>
      <c r="J1836" s="90"/>
      <c r="K1836" s="90"/>
      <c r="L1836" s="90"/>
      <c r="M1836" s="90"/>
      <c r="N1836" s="90"/>
      <c r="O1836" s="90"/>
      <c r="P1836" s="90"/>
      <c r="Q1836" s="90"/>
      <c r="R1836" s="90"/>
      <c r="S1836" s="90"/>
      <c r="T1836" s="90"/>
      <c r="U1836" s="90"/>
      <c r="V1836" s="90"/>
      <c r="W1836" s="90"/>
      <c r="X1836" s="90"/>
      <c r="Y1836" s="90"/>
      <c r="Z1836" s="90"/>
      <c r="AA1836" s="90"/>
      <c r="AB1836" s="90"/>
      <c r="AC1836" s="90"/>
      <c r="AD1836" s="90"/>
      <c r="AE1836" s="90"/>
      <c r="AF1836" s="90"/>
      <c r="AG1836" s="90"/>
      <c r="AH1836" s="90"/>
      <c r="AI1836" s="90"/>
      <c r="AJ1836" s="92"/>
      <c r="AK1836" s="92"/>
      <c r="AL1836" s="92"/>
      <c r="AM1836" s="92"/>
      <c r="AN1836" s="92"/>
      <c r="AO1836" s="92"/>
      <c r="AP1836" s="92"/>
      <c r="AQ1836" s="92"/>
      <c r="AR1836" s="92"/>
    </row>
    <row r="1837" spans="1:44" x14ac:dyDescent="0.2">
      <c r="A1837" s="90"/>
      <c r="B1837" s="90"/>
      <c r="C1837" s="91"/>
      <c r="D1837" s="90"/>
      <c r="E1837" s="90"/>
      <c r="F1837" s="90"/>
      <c r="G1837" s="90"/>
      <c r="H1837" s="90"/>
      <c r="I1837" s="90"/>
      <c r="J1837" s="90"/>
      <c r="K1837" s="90"/>
      <c r="L1837" s="90"/>
      <c r="M1837" s="90"/>
      <c r="N1837" s="90"/>
      <c r="O1837" s="90"/>
      <c r="P1837" s="90"/>
      <c r="Q1837" s="90"/>
      <c r="R1837" s="90"/>
      <c r="S1837" s="90"/>
      <c r="T1837" s="90"/>
      <c r="U1837" s="90"/>
      <c r="V1837" s="90"/>
      <c r="W1837" s="90"/>
      <c r="X1837" s="90"/>
      <c r="Y1837" s="90"/>
      <c r="Z1837" s="90"/>
      <c r="AA1837" s="90"/>
      <c r="AB1837" s="90"/>
      <c r="AC1837" s="90"/>
      <c r="AD1837" s="90"/>
      <c r="AE1837" s="90"/>
      <c r="AF1837" s="90"/>
      <c r="AG1837" s="90"/>
      <c r="AH1837" s="90"/>
      <c r="AI1837" s="90"/>
      <c r="AJ1837" s="92"/>
      <c r="AK1837" s="92"/>
      <c r="AL1837" s="92"/>
      <c r="AM1837" s="92"/>
      <c r="AN1837" s="92"/>
      <c r="AO1837" s="92"/>
      <c r="AP1837" s="92"/>
      <c r="AQ1837" s="92"/>
      <c r="AR1837" s="92"/>
    </row>
    <row r="1838" spans="1:44" x14ac:dyDescent="0.2">
      <c r="A1838" s="90"/>
      <c r="B1838" s="90"/>
      <c r="C1838" s="91"/>
      <c r="D1838" s="90"/>
      <c r="E1838" s="90"/>
      <c r="F1838" s="90"/>
      <c r="G1838" s="90"/>
      <c r="H1838" s="90"/>
      <c r="I1838" s="90"/>
      <c r="J1838" s="90"/>
      <c r="K1838" s="90"/>
      <c r="L1838" s="90"/>
      <c r="M1838" s="90"/>
      <c r="N1838" s="90"/>
      <c r="O1838" s="90"/>
      <c r="P1838" s="90"/>
      <c r="Q1838" s="90"/>
      <c r="R1838" s="90"/>
      <c r="S1838" s="90"/>
      <c r="T1838" s="90"/>
      <c r="U1838" s="90"/>
      <c r="V1838" s="90"/>
      <c r="W1838" s="90"/>
      <c r="X1838" s="90"/>
      <c r="Y1838" s="90"/>
      <c r="Z1838" s="90"/>
      <c r="AA1838" s="90"/>
      <c r="AB1838" s="90"/>
      <c r="AC1838" s="90"/>
      <c r="AD1838" s="90"/>
      <c r="AE1838" s="90"/>
      <c r="AF1838" s="90"/>
      <c r="AG1838" s="90"/>
      <c r="AH1838" s="90"/>
      <c r="AI1838" s="90"/>
      <c r="AJ1838" s="92"/>
      <c r="AK1838" s="92"/>
      <c r="AL1838" s="92"/>
      <c r="AM1838" s="92"/>
      <c r="AN1838" s="92"/>
      <c r="AO1838" s="92"/>
      <c r="AP1838" s="92"/>
      <c r="AQ1838" s="92"/>
      <c r="AR1838" s="92"/>
    </row>
    <row r="1839" spans="1:44" x14ac:dyDescent="0.2">
      <c r="A1839" s="90"/>
      <c r="B1839" s="90"/>
      <c r="C1839" s="91"/>
      <c r="D1839" s="90"/>
      <c r="E1839" s="90"/>
      <c r="F1839" s="90"/>
      <c r="G1839" s="90"/>
      <c r="H1839" s="90"/>
      <c r="I1839" s="90"/>
      <c r="J1839" s="90"/>
      <c r="K1839" s="90"/>
      <c r="L1839" s="90"/>
      <c r="M1839" s="90"/>
      <c r="N1839" s="90"/>
      <c r="O1839" s="90"/>
      <c r="P1839" s="90"/>
      <c r="Q1839" s="90"/>
      <c r="R1839" s="90"/>
      <c r="S1839" s="90"/>
      <c r="T1839" s="90"/>
      <c r="U1839" s="90"/>
      <c r="V1839" s="90"/>
      <c r="W1839" s="90"/>
      <c r="X1839" s="90"/>
      <c r="Y1839" s="90"/>
      <c r="Z1839" s="90"/>
      <c r="AA1839" s="90"/>
      <c r="AB1839" s="90"/>
      <c r="AC1839" s="90"/>
      <c r="AD1839" s="90"/>
      <c r="AE1839" s="90"/>
      <c r="AF1839" s="90"/>
      <c r="AG1839" s="90"/>
      <c r="AH1839" s="90"/>
      <c r="AI1839" s="90"/>
      <c r="AJ1839" s="92"/>
      <c r="AK1839" s="92"/>
      <c r="AL1839" s="92"/>
      <c r="AM1839" s="92"/>
      <c r="AN1839" s="92"/>
      <c r="AO1839" s="92"/>
      <c r="AP1839" s="92"/>
      <c r="AQ1839" s="92"/>
      <c r="AR1839" s="92"/>
    </row>
    <row r="1840" spans="1:44" x14ac:dyDescent="0.2">
      <c r="A1840" s="90"/>
      <c r="B1840" s="90"/>
      <c r="C1840" s="91"/>
      <c r="D1840" s="90"/>
      <c r="E1840" s="90"/>
      <c r="F1840" s="90"/>
      <c r="G1840" s="90"/>
      <c r="H1840" s="90"/>
      <c r="I1840" s="90"/>
      <c r="J1840" s="90"/>
      <c r="K1840" s="90"/>
      <c r="L1840" s="90"/>
      <c r="M1840" s="90"/>
      <c r="N1840" s="90"/>
      <c r="O1840" s="90"/>
      <c r="P1840" s="90"/>
      <c r="Q1840" s="90"/>
      <c r="R1840" s="90"/>
      <c r="S1840" s="90"/>
      <c r="T1840" s="90"/>
      <c r="U1840" s="90"/>
      <c r="V1840" s="90"/>
      <c r="W1840" s="90"/>
      <c r="X1840" s="90"/>
      <c r="Y1840" s="90"/>
      <c r="Z1840" s="90"/>
      <c r="AA1840" s="90"/>
      <c r="AB1840" s="90"/>
      <c r="AC1840" s="90"/>
      <c r="AD1840" s="90"/>
      <c r="AE1840" s="90"/>
      <c r="AF1840" s="90"/>
      <c r="AG1840" s="90"/>
      <c r="AH1840" s="90"/>
      <c r="AI1840" s="90"/>
      <c r="AJ1840" s="92"/>
      <c r="AK1840" s="92"/>
      <c r="AL1840" s="92"/>
      <c r="AM1840" s="92"/>
      <c r="AN1840" s="92"/>
      <c r="AO1840" s="92"/>
      <c r="AP1840" s="92"/>
      <c r="AQ1840" s="92"/>
      <c r="AR1840" s="92"/>
    </row>
    <row r="1841" spans="1:44" x14ac:dyDescent="0.2">
      <c r="A1841" s="90"/>
      <c r="B1841" s="90"/>
      <c r="C1841" s="91"/>
      <c r="D1841" s="90"/>
      <c r="E1841" s="90"/>
      <c r="F1841" s="90"/>
      <c r="G1841" s="90"/>
      <c r="H1841" s="90"/>
      <c r="I1841" s="90"/>
      <c r="J1841" s="90"/>
      <c r="K1841" s="90"/>
      <c r="L1841" s="90"/>
      <c r="M1841" s="90"/>
      <c r="N1841" s="90"/>
      <c r="O1841" s="90"/>
      <c r="P1841" s="90"/>
      <c r="Q1841" s="90"/>
      <c r="R1841" s="90"/>
      <c r="S1841" s="90"/>
      <c r="T1841" s="90"/>
      <c r="U1841" s="90"/>
      <c r="V1841" s="90"/>
      <c r="W1841" s="90"/>
      <c r="X1841" s="90"/>
      <c r="Y1841" s="90"/>
      <c r="Z1841" s="90"/>
      <c r="AA1841" s="90"/>
      <c r="AB1841" s="90"/>
      <c r="AC1841" s="90"/>
      <c r="AD1841" s="90"/>
      <c r="AE1841" s="90"/>
      <c r="AF1841" s="90"/>
      <c r="AG1841" s="90"/>
      <c r="AH1841" s="90"/>
      <c r="AI1841" s="90"/>
      <c r="AJ1841" s="92"/>
      <c r="AK1841" s="92"/>
      <c r="AL1841" s="92"/>
      <c r="AM1841" s="92"/>
      <c r="AN1841" s="92"/>
      <c r="AO1841" s="92"/>
      <c r="AP1841" s="92"/>
      <c r="AQ1841" s="92"/>
      <c r="AR1841" s="92"/>
    </row>
    <row r="1842" spans="1:44" x14ac:dyDescent="0.2">
      <c r="A1842" s="90"/>
      <c r="B1842" s="90"/>
      <c r="C1842" s="91"/>
      <c r="D1842" s="90"/>
      <c r="E1842" s="90"/>
      <c r="F1842" s="90"/>
      <c r="G1842" s="90"/>
      <c r="H1842" s="90"/>
      <c r="I1842" s="90"/>
      <c r="J1842" s="90"/>
      <c r="K1842" s="90"/>
      <c r="L1842" s="90"/>
      <c r="M1842" s="90"/>
      <c r="N1842" s="90"/>
      <c r="O1842" s="90"/>
      <c r="P1842" s="90"/>
      <c r="Q1842" s="90"/>
      <c r="R1842" s="90"/>
      <c r="S1842" s="90"/>
      <c r="T1842" s="90"/>
      <c r="U1842" s="90"/>
      <c r="V1842" s="90"/>
      <c r="W1842" s="90"/>
      <c r="X1842" s="90"/>
      <c r="Y1842" s="90"/>
      <c r="Z1842" s="90"/>
      <c r="AA1842" s="90"/>
      <c r="AB1842" s="90"/>
      <c r="AC1842" s="90"/>
      <c r="AD1842" s="90"/>
      <c r="AE1842" s="90"/>
      <c r="AF1842" s="90"/>
      <c r="AG1842" s="90"/>
      <c r="AH1842" s="90"/>
      <c r="AI1842" s="90"/>
      <c r="AJ1842" s="92"/>
      <c r="AK1842" s="92"/>
      <c r="AL1842" s="92"/>
      <c r="AM1842" s="92"/>
      <c r="AN1842" s="92"/>
      <c r="AO1842" s="92"/>
      <c r="AP1842" s="92"/>
      <c r="AQ1842" s="92"/>
      <c r="AR1842" s="92"/>
    </row>
    <row r="1843" spans="1:44" x14ac:dyDescent="0.2">
      <c r="A1843" s="90"/>
      <c r="B1843" s="90"/>
      <c r="C1843" s="91"/>
      <c r="D1843" s="90"/>
      <c r="E1843" s="90"/>
      <c r="F1843" s="90"/>
      <c r="G1843" s="90"/>
      <c r="H1843" s="90"/>
      <c r="I1843" s="90"/>
      <c r="J1843" s="90"/>
      <c r="K1843" s="90"/>
      <c r="L1843" s="90"/>
      <c r="M1843" s="90"/>
      <c r="N1843" s="90"/>
      <c r="O1843" s="90"/>
      <c r="P1843" s="90"/>
      <c r="Q1843" s="90"/>
      <c r="R1843" s="90"/>
      <c r="S1843" s="90"/>
      <c r="T1843" s="90"/>
      <c r="U1843" s="90"/>
      <c r="V1843" s="90"/>
      <c r="W1843" s="90"/>
      <c r="X1843" s="90"/>
      <c r="Y1843" s="90"/>
      <c r="Z1843" s="90"/>
      <c r="AA1843" s="90"/>
      <c r="AB1843" s="90"/>
      <c r="AC1843" s="90"/>
      <c r="AD1843" s="90"/>
      <c r="AE1843" s="90"/>
      <c r="AF1843" s="90"/>
      <c r="AG1843" s="90"/>
      <c r="AH1843" s="90"/>
      <c r="AI1843" s="90"/>
      <c r="AJ1843" s="92"/>
      <c r="AK1843" s="92"/>
      <c r="AL1843" s="92"/>
      <c r="AM1843" s="92"/>
      <c r="AN1843" s="92"/>
      <c r="AO1843" s="92"/>
      <c r="AP1843" s="92"/>
      <c r="AQ1843" s="92"/>
      <c r="AR1843" s="92"/>
    </row>
    <row r="1844" spans="1:44" x14ac:dyDescent="0.2">
      <c r="A1844" s="90"/>
      <c r="B1844" s="90"/>
      <c r="C1844" s="91"/>
      <c r="D1844" s="90"/>
      <c r="E1844" s="90"/>
      <c r="F1844" s="90"/>
      <c r="G1844" s="90"/>
      <c r="H1844" s="90"/>
      <c r="I1844" s="90"/>
      <c r="J1844" s="90"/>
      <c r="K1844" s="90"/>
      <c r="L1844" s="90"/>
      <c r="M1844" s="90"/>
      <c r="N1844" s="90"/>
      <c r="O1844" s="90"/>
      <c r="P1844" s="90"/>
      <c r="Q1844" s="90"/>
      <c r="R1844" s="90"/>
      <c r="S1844" s="90"/>
      <c r="T1844" s="90"/>
      <c r="U1844" s="90"/>
      <c r="V1844" s="90"/>
      <c r="W1844" s="90"/>
      <c r="X1844" s="90"/>
      <c r="Y1844" s="90"/>
      <c r="Z1844" s="90"/>
      <c r="AA1844" s="90"/>
      <c r="AB1844" s="90"/>
      <c r="AC1844" s="90"/>
      <c r="AD1844" s="90"/>
      <c r="AE1844" s="90"/>
      <c r="AF1844" s="90"/>
      <c r="AG1844" s="90"/>
      <c r="AH1844" s="90"/>
      <c r="AI1844" s="90"/>
      <c r="AJ1844" s="92"/>
      <c r="AK1844" s="92"/>
      <c r="AL1844" s="92"/>
      <c r="AM1844" s="92"/>
      <c r="AN1844" s="92"/>
      <c r="AO1844" s="92"/>
      <c r="AP1844" s="92"/>
      <c r="AQ1844" s="92"/>
      <c r="AR1844" s="92"/>
    </row>
    <row r="1845" spans="1:44" x14ac:dyDescent="0.2">
      <c r="A1845" s="90"/>
      <c r="B1845" s="90"/>
      <c r="C1845" s="91"/>
      <c r="D1845" s="90"/>
      <c r="E1845" s="90"/>
      <c r="F1845" s="90"/>
      <c r="G1845" s="90"/>
      <c r="H1845" s="90"/>
      <c r="I1845" s="90"/>
      <c r="J1845" s="90"/>
      <c r="K1845" s="90"/>
      <c r="L1845" s="90"/>
      <c r="M1845" s="90"/>
      <c r="N1845" s="90"/>
      <c r="O1845" s="90"/>
      <c r="P1845" s="90"/>
      <c r="Q1845" s="90"/>
      <c r="R1845" s="90"/>
      <c r="S1845" s="90"/>
      <c r="T1845" s="90"/>
      <c r="U1845" s="90"/>
      <c r="V1845" s="90"/>
      <c r="W1845" s="90"/>
      <c r="X1845" s="90"/>
      <c r="Y1845" s="90"/>
      <c r="Z1845" s="90"/>
      <c r="AA1845" s="90"/>
      <c r="AB1845" s="90"/>
      <c r="AC1845" s="90"/>
      <c r="AD1845" s="90"/>
      <c r="AE1845" s="90"/>
      <c r="AF1845" s="90"/>
      <c r="AG1845" s="90"/>
      <c r="AH1845" s="90"/>
      <c r="AI1845" s="90"/>
      <c r="AJ1845" s="92"/>
      <c r="AK1845" s="92"/>
      <c r="AL1845" s="92"/>
      <c r="AM1845" s="92"/>
      <c r="AN1845" s="92"/>
      <c r="AO1845" s="92"/>
      <c r="AP1845" s="92"/>
      <c r="AQ1845" s="92"/>
      <c r="AR1845" s="92"/>
    </row>
    <row r="1846" spans="1:44" x14ac:dyDescent="0.2">
      <c r="A1846" s="90"/>
      <c r="B1846" s="90"/>
      <c r="C1846" s="91"/>
      <c r="D1846" s="90"/>
      <c r="E1846" s="90"/>
      <c r="F1846" s="90"/>
      <c r="G1846" s="90"/>
      <c r="H1846" s="90"/>
      <c r="I1846" s="90"/>
      <c r="J1846" s="90"/>
      <c r="K1846" s="90"/>
      <c r="L1846" s="90"/>
      <c r="M1846" s="90"/>
      <c r="N1846" s="90"/>
      <c r="O1846" s="90"/>
      <c r="P1846" s="90"/>
      <c r="Q1846" s="90"/>
      <c r="R1846" s="90"/>
      <c r="S1846" s="90"/>
      <c r="T1846" s="90"/>
      <c r="U1846" s="90"/>
      <c r="V1846" s="90"/>
      <c r="W1846" s="90"/>
      <c r="X1846" s="90"/>
      <c r="Y1846" s="90"/>
      <c r="Z1846" s="90"/>
      <c r="AA1846" s="90"/>
      <c r="AB1846" s="90"/>
      <c r="AC1846" s="90"/>
      <c r="AD1846" s="90"/>
      <c r="AE1846" s="90"/>
      <c r="AF1846" s="90"/>
      <c r="AG1846" s="90"/>
      <c r="AH1846" s="90"/>
      <c r="AI1846" s="90"/>
      <c r="AJ1846" s="92"/>
      <c r="AK1846" s="92"/>
      <c r="AL1846" s="92"/>
      <c r="AM1846" s="92"/>
      <c r="AN1846" s="92"/>
      <c r="AO1846" s="92"/>
      <c r="AP1846" s="92"/>
      <c r="AQ1846" s="92"/>
      <c r="AR1846" s="92"/>
    </row>
    <row r="1847" spans="1:44" x14ac:dyDescent="0.2">
      <c r="A1847" s="90"/>
      <c r="B1847" s="90"/>
      <c r="C1847" s="91"/>
      <c r="D1847" s="90"/>
      <c r="E1847" s="90"/>
      <c r="F1847" s="90"/>
      <c r="G1847" s="90"/>
      <c r="H1847" s="90"/>
      <c r="I1847" s="90"/>
      <c r="J1847" s="90"/>
      <c r="K1847" s="90"/>
      <c r="L1847" s="90"/>
      <c r="M1847" s="90"/>
      <c r="N1847" s="90"/>
      <c r="O1847" s="90"/>
      <c r="P1847" s="90"/>
      <c r="Q1847" s="90"/>
      <c r="R1847" s="90"/>
      <c r="S1847" s="90"/>
      <c r="T1847" s="90"/>
      <c r="U1847" s="90"/>
      <c r="V1847" s="90"/>
      <c r="W1847" s="90"/>
      <c r="X1847" s="90"/>
      <c r="Y1847" s="90"/>
      <c r="Z1847" s="90"/>
      <c r="AA1847" s="90"/>
      <c r="AB1847" s="90"/>
      <c r="AC1847" s="90"/>
      <c r="AD1847" s="90"/>
      <c r="AE1847" s="90"/>
      <c r="AF1847" s="90"/>
      <c r="AG1847" s="90"/>
      <c r="AH1847" s="90"/>
      <c r="AI1847" s="90"/>
      <c r="AJ1847" s="92"/>
      <c r="AK1847" s="92"/>
      <c r="AL1847" s="92"/>
      <c r="AM1847" s="92"/>
      <c r="AN1847" s="92"/>
      <c r="AO1847" s="92"/>
      <c r="AP1847" s="92"/>
      <c r="AQ1847" s="92"/>
      <c r="AR1847" s="92"/>
    </row>
    <row r="1848" spans="1:44" x14ac:dyDescent="0.2">
      <c r="A1848" s="90"/>
      <c r="B1848" s="90"/>
      <c r="C1848" s="91"/>
      <c r="D1848" s="90"/>
      <c r="E1848" s="90"/>
      <c r="F1848" s="90"/>
      <c r="G1848" s="90"/>
      <c r="H1848" s="90"/>
      <c r="I1848" s="90"/>
      <c r="J1848" s="90"/>
      <c r="K1848" s="90"/>
      <c r="L1848" s="90"/>
      <c r="M1848" s="90"/>
      <c r="N1848" s="90"/>
      <c r="O1848" s="90"/>
      <c r="P1848" s="90"/>
      <c r="Q1848" s="90"/>
      <c r="R1848" s="90"/>
      <c r="S1848" s="90"/>
      <c r="T1848" s="90"/>
      <c r="U1848" s="90"/>
      <c r="V1848" s="90"/>
      <c r="W1848" s="90"/>
      <c r="X1848" s="90"/>
      <c r="Y1848" s="90"/>
      <c r="Z1848" s="90"/>
      <c r="AA1848" s="90"/>
      <c r="AB1848" s="90"/>
      <c r="AC1848" s="90"/>
      <c r="AD1848" s="90"/>
      <c r="AE1848" s="90"/>
      <c r="AF1848" s="90"/>
      <c r="AG1848" s="90"/>
      <c r="AH1848" s="90"/>
      <c r="AI1848" s="90"/>
      <c r="AJ1848" s="92"/>
      <c r="AK1848" s="92"/>
      <c r="AL1848" s="92"/>
      <c r="AM1848" s="92"/>
      <c r="AN1848" s="92"/>
      <c r="AO1848" s="92"/>
      <c r="AP1848" s="92"/>
      <c r="AQ1848" s="92"/>
      <c r="AR1848" s="92"/>
    </row>
    <row r="1849" spans="1:44" x14ac:dyDescent="0.2">
      <c r="A1849" s="90"/>
      <c r="B1849" s="90"/>
      <c r="C1849" s="91"/>
      <c r="D1849" s="90"/>
      <c r="E1849" s="90"/>
      <c r="F1849" s="90"/>
      <c r="G1849" s="90"/>
      <c r="H1849" s="90"/>
      <c r="I1849" s="90"/>
      <c r="J1849" s="90"/>
      <c r="K1849" s="90"/>
      <c r="L1849" s="90"/>
      <c r="M1849" s="90"/>
      <c r="N1849" s="90"/>
      <c r="O1849" s="90"/>
      <c r="P1849" s="90"/>
      <c r="Q1849" s="90"/>
      <c r="R1849" s="90"/>
      <c r="S1849" s="90"/>
      <c r="T1849" s="90"/>
      <c r="U1849" s="90"/>
      <c r="V1849" s="90"/>
      <c r="W1849" s="90"/>
      <c r="X1849" s="90"/>
      <c r="Y1849" s="90"/>
      <c r="Z1849" s="90"/>
      <c r="AA1849" s="90"/>
      <c r="AB1849" s="90"/>
      <c r="AC1849" s="90"/>
      <c r="AD1849" s="90"/>
      <c r="AE1849" s="90"/>
      <c r="AF1849" s="90"/>
      <c r="AG1849" s="90"/>
      <c r="AH1849" s="90"/>
      <c r="AI1849" s="90"/>
      <c r="AJ1849" s="92"/>
      <c r="AK1849" s="92"/>
      <c r="AL1849" s="92"/>
      <c r="AM1849" s="92"/>
      <c r="AN1849" s="92"/>
      <c r="AO1849" s="92"/>
      <c r="AP1849" s="92"/>
      <c r="AQ1849" s="92"/>
      <c r="AR1849" s="92"/>
    </row>
    <row r="1850" spans="1:44" x14ac:dyDescent="0.2">
      <c r="A1850" s="90"/>
      <c r="B1850" s="90"/>
      <c r="C1850" s="91"/>
      <c r="D1850" s="90"/>
      <c r="E1850" s="90"/>
      <c r="F1850" s="90"/>
      <c r="G1850" s="90"/>
      <c r="H1850" s="90"/>
      <c r="I1850" s="90"/>
      <c r="J1850" s="90"/>
      <c r="K1850" s="90"/>
      <c r="L1850" s="90"/>
      <c r="M1850" s="90"/>
      <c r="N1850" s="90"/>
      <c r="O1850" s="90"/>
      <c r="P1850" s="90"/>
      <c r="Q1850" s="90"/>
      <c r="R1850" s="90"/>
      <c r="S1850" s="90"/>
      <c r="T1850" s="90"/>
      <c r="U1850" s="90"/>
      <c r="V1850" s="90"/>
      <c r="W1850" s="90"/>
      <c r="X1850" s="90"/>
      <c r="Y1850" s="90"/>
      <c r="Z1850" s="90"/>
      <c r="AA1850" s="90"/>
      <c r="AB1850" s="90"/>
      <c r="AC1850" s="90"/>
      <c r="AD1850" s="90"/>
      <c r="AE1850" s="90"/>
      <c r="AF1850" s="90"/>
      <c r="AG1850" s="90"/>
      <c r="AH1850" s="90"/>
      <c r="AI1850" s="90"/>
      <c r="AJ1850" s="92"/>
      <c r="AK1850" s="92"/>
      <c r="AL1850" s="92"/>
      <c r="AM1850" s="92"/>
      <c r="AN1850" s="92"/>
      <c r="AO1850" s="92"/>
      <c r="AP1850" s="92"/>
      <c r="AQ1850" s="92"/>
      <c r="AR1850" s="92"/>
    </row>
    <row r="1851" spans="1:44" x14ac:dyDescent="0.2">
      <c r="A1851" s="90"/>
      <c r="B1851" s="90"/>
      <c r="C1851" s="91"/>
      <c r="D1851" s="90"/>
      <c r="E1851" s="90"/>
      <c r="F1851" s="90"/>
      <c r="G1851" s="90"/>
      <c r="H1851" s="90"/>
      <c r="I1851" s="90"/>
      <c r="J1851" s="90"/>
      <c r="K1851" s="90"/>
      <c r="L1851" s="90"/>
      <c r="M1851" s="90"/>
      <c r="N1851" s="90"/>
      <c r="O1851" s="90"/>
      <c r="P1851" s="90"/>
      <c r="Q1851" s="90"/>
      <c r="R1851" s="90"/>
      <c r="S1851" s="90"/>
      <c r="T1851" s="90"/>
      <c r="U1851" s="90"/>
      <c r="V1851" s="90"/>
      <c r="W1851" s="90"/>
      <c r="X1851" s="90"/>
      <c r="Y1851" s="90"/>
      <c r="Z1851" s="90"/>
      <c r="AA1851" s="90"/>
      <c r="AB1851" s="90"/>
      <c r="AC1851" s="90"/>
      <c r="AD1851" s="90"/>
      <c r="AE1851" s="90"/>
      <c r="AF1851" s="90"/>
      <c r="AG1851" s="90"/>
      <c r="AH1851" s="90"/>
      <c r="AI1851" s="90"/>
      <c r="AJ1851" s="92"/>
      <c r="AK1851" s="92"/>
      <c r="AL1851" s="92"/>
      <c r="AM1851" s="92"/>
      <c r="AN1851" s="92"/>
      <c r="AO1851" s="92"/>
      <c r="AP1851" s="92"/>
      <c r="AQ1851" s="92"/>
      <c r="AR1851" s="92"/>
    </row>
    <row r="1852" spans="1:44" x14ac:dyDescent="0.2">
      <c r="A1852" s="90"/>
      <c r="B1852" s="90"/>
      <c r="C1852" s="91"/>
      <c r="D1852" s="90"/>
      <c r="E1852" s="90"/>
      <c r="F1852" s="90"/>
      <c r="G1852" s="90"/>
      <c r="H1852" s="90"/>
      <c r="I1852" s="90"/>
      <c r="J1852" s="90"/>
      <c r="K1852" s="90"/>
      <c r="L1852" s="90"/>
      <c r="M1852" s="90"/>
      <c r="N1852" s="90"/>
      <c r="O1852" s="90"/>
      <c r="P1852" s="90"/>
      <c r="Q1852" s="90"/>
      <c r="R1852" s="90"/>
      <c r="S1852" s="90"/>
      <c r="T1852" s="90"/>
      <c r="U1852" s="90"/>
      <c r="V1852" s="90"/>
      <c r="W1852" s="90"/>
      <c r="X1852" s="90"/>
      <c r="Y1852" s="90"/>
      <c r="Z1852" s="90"/>
      <c r="AA1852" s="90"/>
      <c r="AB1852" s="90"/>
      <c r="AC1852" s="90"/>
      <c r="AD1852" s="90"/>
      <c r="AE1852" s="90"/>
      <c r="AF1852" s="90"/>
      <c r="AG1852" s="90"/>
      <c r="AH1852" s="90"/>
      <c r="AI1852" s="90"/>
      <c r="AJ1852" s="92"/>
      <c r="AK1852" s="92"/>
      <c r="AL1852" s="92"/>
      <c r="AM1852" s="92"/>
      <c r="AN1852" s="92"/>
      <c r="AO1852" s="92"/>
      <c r="AP1852" s="92"/>
      <c r="AQ1852" s="92"/>
      <c r="AR1852" s="92"/>
    </row>
    <row r="1853" spans="1:44" x14ac:dyDescent="0.2">
      <c r="A1853" s="90"/>
      <c r="B1853" s="90"/>
      <c r="C1853" s="91"/>
      <c r="D1853" s="90"/>
      <c r="E1853" s="90"/>
      <c r="F1853" s="90"/>
      <c r="G1853" s="90"/>
      <c r="H1853" s="90"/>
      <c r="I1853" s="90"/>
      <c r="J1853" s="90"/>
      <c r="K1853" s="90"/>
      <c r="L1853" s="90"/>
      <c r="M1853" s="90"/>
      <c r="N1853" s="90"/>
      <c r="O1853" s="90"/>
      <c r="P1853" s="90"/>
      <c r="Q1853" s="90"/>
      <c r="R1853" s="90"/>
      <c r="S1853" s="90"/>
      <c r="T1853" s="90"/>
      <c r="U1853" s="90"/>
      <c r="V1853" s="90"/>
      <c r="W1853" s="90"/>
      <c r="X1853" s="90"/>
      <c r="Y1853" s="90"/>
      <c r="Z1853" s="90"/>
      <c r="AA1853" s="90"/>
      <c r="AB1853" s="90"/>
      <c r="AC1853" s="90"/>
      <c r="AD1853" s="90"/>
      <c r="AE1853" s="90"/>
      <c r="AF1853" s="90"/>
      <c r="AG1853" s="90"/>
      <c r="AH1853" s="90"/>
      <c r="AI1853" s="90"/>
      <c r="AJ1853" s="92"/>
      <c r="AK1853" s="92"/>
      <c r="AL1853" s="92"/>
      <c r="AM1853" s="92"/>
      <c r="AN1853" s="92"/>
      <c r="AO1853" s="92"/>
      <c r="AP1853" s="92"/>
      <c r="AQ1853" s="92"/>
      <c r="AR1853" s="92"/>
    </row>
    <row r="1854" spans="1:44" x14ac:dyDescent="0.2">
      <c r="A1854" s="90"/>
      <c r="B1854" s="90"/>
      <c r="C1854" s="91"/>
      <c r="D1854" s="90"/>
      <c r="E1854" s="90"/>
      <c r="F1854" s="90"/>
      <c r="G1854" s="90"/>
      <c r="H1854" s="90"/>
      <c r="I1854" s="90"/>
      <c r="J1854" s="90"/>
      <c r="K1854" s="90"/>
      <c r="L1854" s="90"/>
      <c r="M1854" s="90"/>
      <c r="N1854" s="90"/>
      <c r="O1854" s="90"/>
      <c r="P1854" s="90"/>
      <c r="Q1854" s="90"/>
      <c r="R1854" s="90"/>
      <c r="S1854" s="90"/>
      <c r="T1854" s="90"/>
      <c r="U1854" s="90"/>
      <c r="V1854" s="90"/>
      <c r="W1854" s="90"/>
      <c r="X1854" s="90"/>
      <c r="Y1854" s="90"/>
      <c r="Z1854" s="90"/>
      <c r="AA1854" s="90"/>
      <c r="AB1854" s="90"/>
      <c r="AC1854" s="90"/>
      <c r="AD1854" s="90"/>
      <c r="AE1854" s="90"/>
      <c r="AF1854" s="90"/>
      <c r="AG1854" s="90"/>
      <c r="AH1854" s="90"/>
      <c r="AI1854" s="90"/>
      <c r="AJ1854" s="92"/>
      <c r="AK1854" s="92"/>
      <c r="AL1854" s="92"/>
      <c r="AM1854" s="92"/>
      <c r="AN1854" s="92"/>
      <c r="AO1854" s="92"/>
      <c r="AP1854" s="92"/>
      <c r="AQ1854" s="92"/>
      <c r="AR1854" s="92"/>
    </row>
    <row r="1855" spans="1:44" x14ac:dyDescent="0.2">
      <c r="A1855" s="90"/>
      <c r="B1855" s="90"/>
      <c r="C1855" s="91"/>
      <c r="D1855" s="90"/>
      <c r="E1855" s="90"/>
      <c r="F1855" s="90"/>
      <c r="G1855" s="90"/>
      <c r="H1855" s="90"/>
      <c r="I1855" s="90"/>
      <c r="J1855" s="90"/>
      <c r="K1855" s="90"/>
      <c r="L1855" s="90"/>
      <c r="M1855" s="90"/>
      <c r="N1855" s="90"/>
      <c r="O1855" s="90"/>
      <c r="P1855" s="90"/>
      <c r="Q1855" s="90"/>
      <c r="R1855" s="90"/>
      <c r="S1855" s="90"/>
      <c r="T1855" s="90"/>
      <c r="U1855" s="90"/>
      <c r="V1855" s="90"/>
      <c r="W1855" s="90"/>
      <c r="X1855" s="90"/>
      <c r="Y1855" s="90"/>
      <c r="Z1855" s="90"/>
      <c r="AA1855" s="90"/>
      <c r="AB1855" s="90"/>
      <c r="AC1855" s="90"/>
      <c r="AD1855" s="90"/>
      <c r="AE1855" s="90"/>
      <c r="AF1855" s="90"/>
      <c r="AG1855" s="90"/>
      <c r="AH1855" s="90"/>
      <c r="AI1855" s="90"/>
      <c r="AJ1855" s="92"/>
      <c r="AK1855" s="92"/>
      <c r="AL1855" s="92"/>
      <c r="AM1855" s="92"/>
      <c r="AN1855" s="92"/>
      <c r="AO1855" s="92"/>
      <c r="AP1855" s="92"/>
      <c r="AQ1855" s="92"/>
      <c r="AR1855" s="92"/>
    </row>
    <row r="1856" spans="1:44" x14ac:dyDescent="0.2">
      <c r="A1856" s="90"/>
      <c r="B1856" s="90"/>
      <c r="C1856" s="91"/>
      <c r="D1856" s="90"/>
      <c r="E1856" s="90"/>
      <c r="F1856" s="90"/>
      <c r="G1856" s="90"/>
      <c r="H1856" s="90"/>
      <c r="I1856" s="90"/>
      <c r="J1856" s="90"/>
      <c r="K1856" s="90"/>
      <c r="L1856" s="90"/>
      <c r="M1856" s="90"/>
      <c r="N1856" s="90"/>
      <c r="O1856" s="90"/>
      <c r="P1856" s="90"/>
      <c r="Q1856" s="90"/>
      <c r="R1856" s="90"/>
      <c r="S1856" s="90"/>
      <c r="T1856" s="90"/>
      <c r="U1856" s="90"/>
      <c r="V1856" s="90"/>
      <c r="W1856" s="90"/>
      <c r="X1856" s="90"/>
      <c r="Y1856" s="90"/>
      <c r="Z1856" s="90"/>
      <c r="AA1856" s="90"/>
      <c r="AB1856" s="90"/>
      <c r="AC1856" s="90"/>
      <c r="AD1856" s="90"/>
      <c r="AE1856" s="90"/>
      <c r="AF1856" s="90"/>
      <c r="AG1856" s="90"/>
      <c r="AH1856" s="90"/>
      <c r="AI1856" s="90"/>
      <c r="AJ1856" s="92"/>
      <c r="AK1856" s="92"/>
      <c r="AL1856" s="92"/>
      <c r="AM1856" s="92"/>
      <c r="AN1856" s="92"/>
      <c r="AO1856" s="92"/>
      <c r="AP1856" s="92"/>
      <c r="AQ1856" s="92"/>
      <c r="AR1856" s="92"/>
    </row>
    <row r="1857" spans="1:44" x14ac:dyDescent="0.2">
      <c r="A1857" s="90"/>
      <c r="B1857" s="90"/>
      <c r="C1857" s="91"/>
      <c r="D1857" s="90"/>
      <c r="E1857" s="90"/>
      <c r="F1857" s="90"/>
      <c r="G1857" s="90"/>
      <c r="H1857" s="90"/>
      <c r="I1857" s="90"/>
      <c r="J1857" s="90"/>
      <c r="K1857" s="90"/>
      <c r="L1857" s="90"/>
      <c r="M1857" s="90"/>
      <c r="N1857" s="90"/>
      <c r="O1857" s="90"/>
      <c r="P1857" s="90"/>
      <c r="Q1857" s="90"/>
      <c r="R1857" s="90"/>
      <c r="S1857" s="90"/>
      <c r="T1857" s="90"/>
      <c r="U1857" s="90"/>
      <c r="V1857" s="90"/>
      <c r="W1857" s="90"/>
      <c r="X1857" s="90"/>
      <c r="Y1857" s="90"/>
      <c r="Z1857" s="90"/>
      <c r="AA1857" s="90"/>
      <c r="AB1857" s="90"/>
      <c r="AC1857" s="90"/>
      <c r="AD1857" s="90"/>
      <c r="AE1857" s="90"/>
      <c r="AF1857" s="90"/>
      <c r="AG1857" s="90"/>
      <c r="AH1857" s="90"/>
      <c r="AI1857" s="90"/>
      <c r="AJ1857" s="92"/>
      <c r="AK1857" s="92"/>
      <c r="AL1857" s="92"/>
      <c r="AM1857" s="92"/>
      <c r="AN1857" s="92"/>
      <c r="AO1857" s="92"/>
      <c r="AP1857" s="92"/>
      <c r="AQ1857" s="92"/>
      <c r="AR1857" s="92"/>
    </row>
    <row r="1858" spans="1:44" x14ac:dyDescent="0.2">
      <c r="A1858" s="90"/>
      <c r="B1858" s="90"/>
      <c r="C1858" s="91"/>
      <c r="D1858" s="90"/>
      <c r="E1858" s="90"/>
      <c r="F1858" s="90"/>
      <c r="G1858" s="90"/>
      <c r="H1858" s="90"/>
      <c r="I1858" s="90"/>
      <c r="J1858" s="90"/>
      <c r="K1858" s="90"/>
      <c r="L1858" s="90"/>
      <c r="M1858" s="90"/>
      <c r="N1858" s="90"/>
      <c r="O1858" s="90"/>
      <c r="P1858" s="90"/>
      <c r="Q1858" s="90"/>
      <c r="R1858" s="90"/>
      <c r="S1858" s="90"/>
      <c r="T1858" s="90"/>
      <c r="U1858" s="90"/>
      <c r="V1858" s="90"/>
      <c r="W1858" s="90"/>
      <c r="X1858" s="90"/>
      <c r="Y1858" s="90"/>
      <c r="Z1858" s="90"/>
      <c r="AA1858" s="90"/>
      <c r="AB1858" s="90"/>
      <c r="AC1858" s="90"/>
      <c r="AD1858" s="90"/>
      <c r="AE1858" s="90"/>
      <c r="AF1858" s="90"/>
      <c r="AG1858" s="90"/>
      <c r="AH1858" s="90"/>
      <c r="AI1858" s="90"/>
      <c r="AJ1858" s="92"/>
      <c r="AK1858" s="92"/>
      <c r="AL1858" s="92"/>
      <c r="AM1858" s="92"/>
      <c r="AN1858" s="92"/>
      <c r="AO1858" s="92"/>
      <c r="AP1858" s="92"/>
      <c r="AQ1858" s="92"/>
      <c r="AR1858" s="92"/>
    </row>
    <row r="1859" spans="1:44" x14ac:dyDescent="0.2">
      <c r="A1859" s="90"/>
      <c r="B1859" s="90"/>
      <c r="C1859" s="91"/>
      <c r="D1859" s="90"/>
      <c r="E1859" s="90"/>
      <c r="F1859" s="90"/>
      <c r="G1859" s="90"/>
      <c r="H1859" s="90"/>
      <c r="I1859" s="90"/>
      <c r="J1859" s="90"/>
      <c r="K1859" s="90"/>
      <c r="L1859" s="90"/>
      <c r="M1859" s="90"/>
      <c r="N1859" s="90"/>
      <c r="O1859" s="90"/>
      <c r="P1859" s="90"/>
      <c r="Q1859" s="90"/>
      <c r="R1859" s="90"/>
      <c r="S1859" s="90"/>
      <c r="T1859" s="90"/>
      <c r="U1859" s="90"/>
      <c r="V1859" s="90"/>
      <c r="W1859" s="90"/>
      <c r="X1859" s="90"/>
      <c r="Y1859" s="90"/>
      <c r="Z1859" s="90"/>
      <c r="AA1859" s="90"/>
      <c r="AB1859" s="90"/>
      <c r="AC1859" s="90"/>
      <c r="AD1859" s="90"/>
      <c r="AE1859" s="90"/>
      <c r="AF1859" s="90"/>
      <c r="AG1859" s="90"/>
      <c r="AH1859" s="90"/>
      <c r="AI1859" s="90"/>
      <c r="AJ1859" s="92"/>
      <c r="AK1859" s="92"/>
      <c r="AL1859" s="92"/>
      <c r="AM1859" s="92"/>
      <c r="AN1859" s="92"/>
      <c r="AO1859" s="92"/>
      <c r="AP1859" s="92"/>
      <c r="AQ1859" s="92"/>
      <c r="AR1859" s="92"/>
    </row>
    <row r="1860" spans="1:44" x14ac:dyDescent="0.2">
      <c r="A1860" s="90"/>
      <c r="B1860" s="90"/>
      <c r="C1860" s="91"/>
      <c r="D1860" s="90"/>
      <c r="E1860" s="90"/>
      <c r="F1860" s="90"/>
      <c r="G1860" s="90"/>
      <c r="H1860" s="90"/>
      <c r="I1860" s="90"/>
      <c r="J1860" s="90"/>
      <c r="K1860" s="90"/>
      <c r="L1860" s="90"/>
      <c r="M1860" s="90"/>
      <c r="N1860" s="90"/>
      <c r="O1860" s="90"/>
      <c r="P1860" s="90"/>
      <c r="Q1860" s="90"/>
      <c r="R1860" s="90"/>
      <c r="S1860" s="90"/>
      <c r="T1860" s="90"/>
      <c r="U1860" s="90"/>
      <c r="V1860" s="90"/>
      <c r="W1860" s="90"/>
      <c r="X1860" s="90"/>
      <c r="Y1860" s="90"/>
      <c r="Z1860" s="90"/>
      <c r="AA1860" s="90"/>
      <c r="AB1860" s="90"/>
      <c r="AC1860" s="90"/>
      <c r="AD1860" s="90"/>
      <c r="AE1860" s="90"/>
      <c r="AF1860" s="90"/>
      <c r="AG1860" s="90"/>
      <c r="AH1860" s="90"/>
      <c r="AI1860" s="90"/>
      <c r="AJ1860" s="92"/>
      <c r="AK1860" s="92"/>
      <c r="AL1860" s="92"/>
      <c r="AM1860" s="92"/>
      <c r="AN1860" s="92"/>
      <c r="AO1860" s="92"/>
      <c r="AP1860" s="92"/>
      <c r="AQ1860" s="92"/>
      <c r="AR1860" s="92"/>
    </row>
    <row r="1861" spans="1:44" x14ac:dyDescent="0.2">
      <c r="A1861" s="90"/>
      <c r="B1861" s="90"/>
      <c r="C1861" s="91"/>
      <c r="D1861" s="90"/>
      <c r="E1861" s="90"/>
      <c r="F1861" s="90"/>
      <c r="G1861" s="90"/>
      <c r="H1861" s="90"/>
      <c r="I1861" s="90"/>
      <c r="J1861" s="90"/>
      <c r="K1861" s="90"/>
      <c r="L1861" s="90"/>
      <c r="M1861" s="90"/>
      <c r="N1861" s="90"/>
      <c r="O1861" s="90"/>
      <c r="P1861" s="90"/>
      <c r="Q1861" s="90"/>
      <c r="R1861" s="90"/>
      <c r="S1861" s="90"/>
      <c r="T1861" s="90"/>
      <c r="U1861" s="90"/>
      <c r="V1861" s="90"/>
      <c r="W1861" s="90"/>
      <c r="X1861" s="90"/>
      <c r="Y1861" s="90"/>
      <c r="Z1861" s="90"/>
      <c r="AA1861" s="90"/>
      <c r="AB1861" s="90"/>
      <c r="AC1861" s="90"/>
      <c r="AD1861" s="90"/>
      <c r="AE1861" s="90"/>
      <c r="AF1861" s="90"/>
      <c r="AG1861" s="90"/>
      <c r="AH1861" s="90"/>
      <c r="AI1861" s="90"/>
      <c r="AJ1861" s="92"/>
      <c r="AK1861" s="92"/>
      <c r="AL1861" s="92"/>
      <c r="AM1861" s="92"/>
      <c r="AN1861" s="92"/>
      <c r="AO1861" s="92"/>
      <c r="AP1861" s="92"/>
      <c r="AQ1861" s="92"/>
      <c r="AR1861" s="92"/>
    </row>
    <row r="1862" spans="1:44" x14ac:dyDescent="0.2">
      <c r="A1862" s="90"/>
      <c r="B1862" s="90"/>
      <c r="C1862" s="91"/>
      <c r="D1862" s="90"/>
      <c r="E1862" s="90"/>
      <c r="F1862" s="90"/>
      <c r="G1862" s="90"/>
      <c r="H1862" s="90"/>
      <c r="I1862" s="90"/>
      <c r="J1862" s="90"/>
      <c r="K1862" s="90"/>
      <c r="L1862" s="90"/>
      <c r="M1862" s="90"/>
      <c r="N1862" s="90"/>
      <c r="O1862" s="90"/>
      <c r="P1862" s="90"/>
      <c r="Q1862" s="90"/>
      <c r="R1862" s="90"/>
      <c r="S1862" s="90"/>
      <c r="T1862" s="90"/>
      <c r="U1862" s="90"/>
      <c r="V1862" s="90"/>
      <c r="W1862" s="90"/>
      <c r="X1862" s="90"/>
      <c r="Y1862" s="90"/>
      <c r="Z1862" s="90"/>
      <c r="AA1862" s="90"/>
      <c r="AB1862" s="90"/>
      <c r="AC1862" s="90"/>
      <c r="AD1862" s="90"/>
      <c r="AE1862" s="90"/>
      <c r="AF1862" s="90"/>
      <c r="AG1862" s="90"/>
      <c r="AH1862" s="90"/>
      <c r="AI1862" s="90"/>
      <c r="AJ1862" s="92"/>
      <c r="AK1862" s="92"/>
      <c r="AL1862" s="92"/>
      <c r="AM1862" s="92"/>
      <c r="AN1862" s="92"/>
      <c r="AO1862" s="92"/>
      <c r="AP1862" s="92"/>
      <c r="AQ1862" s="92"/>
      <c r="AR1862" s="92"/>
    </row>
    <row r="1863" spans="1:44" x14ac:dyDescent="0.2">
      <c r="A1863" s="90"/>
      <c r="B1863" s="90"/>
      <c r="C1863" s="91"/>
      <c r="D1863" s="90"/>
      <c r="E1863" s="90"/>
      <c r="F1863" s="90"/>
      <c r="G1863" s="90"/>
      <c r="H1863" s="90"/>
      <c r="I1863" s="90"/>
      <c r="J1863" s="90"/>
      <c r="K1863" s="90"/>
      <c r="L1863" s="90"/>
      <c r="M1863" s="90"/>
      <c r="N1863" s="90"/>
      <c r="O1863" s="90"/>
      <c r="P1863" s="90"/>
      <c r="Q1863" s="90"/>
      <c r="R1863" s="90"/>
      <c r="S1863" s="90"/>
      <c r="T1863" s="90"/>
      <c r="U1863" s="90"/>
      <c r="V1863" s="90"/>
      <c r="W1863" s="90"/>
      <c r="X1863" s="90"/>
      <c r="Y1863" s="90"/>
      <c r="Z1863" s="90"/>
      <c r="AA1863" s="90"/>
      <c r="AB1863" s="90"/>
      <c r="AC1863" s="90"/>
      <c r="AD1863" s="90"/>
      <c r="AE1863" s="90"/>
      <c r="AF1863" s="90"/>
      <c r="AG1863" s="90"/>
      <c r="AH1863" s="90"/>
      <c r="AI1863" s="90"/>
      <c r="AJ1863" s="92"/>
      <c r="AK1863" s="92"/>
      <c r="AL1863" s="92"/>
      <c r="AM1863" s="92"/>
      <c r="AN1863" s="92"/>
      <c r="AO1863" s="92"/>
      <c r="AP1863" s="92"/>
      <c r="AQ1863" s="92"/>
      <c r="AR1863" s="92"/>
    </row>
    <row r="1864" spans="1:44" x14ac:dyDescent="0.2">
      <c r="A1864" s="90"/>
      <c r="B1864" s="90"/>
      <c r="C1864" s="91"/>
      <c r="D1864" s="90"/>
      <c r="E1864" s="90"/>
      <c r="F1864" s="90"/>
      <c r="G1864" s="90"/>
      <c r="H1864" s="90"/>
      <c r="I1864" s="90"/>
      <c r="J1864" s="90"/>
      <c r="K1864" s="90"/>
      <c r="L1864" s="90"/>
      <c r="M1864" s="90"/>
      <c r="N1864" s="90"/>
      <c r="O1864" s="90"/>
      <c r="P1864" s="90"/>
      <c r="Q1864" s="90"/>
      <c r="R1864" s="90"/>
      <c r="S1864" s="90"/>
      <c r="T1864" s="90"/>
      <c r="U1864" s="90"/>
      <c r="V1864" s="90"/>
      <c r="W1864" s="90"/>
      <c r="X1864" s="90"/>
      <c r="Y1864" s="90"/>
      <c r="Z1864" s="90"/>
      <c r="AA1864" s="90"/>
      <c r="AB1864" s="90"/>
      <c r="AC1864" s="90"/>
      <c r="AD1864" s="90"/>
      <c r="AE1864" s="90"/>
      <c r="AF1864" s="90"/>
      <c r="AG1864" s="90"/>
      <c r="AH1864" s="90"/>
      <c r="AI1864" s="90"/>
      <c r="AJ1864" s="92"/>
      <c r="AK1864" s="92"/>
      <c r="AL1864" s="92"/>
      <c r="AM1864" s="92"/>
      <c r="AN1864" s="92"/>
      <c r="AO1864" s="92"/>
      <c r="AP1864" s="92"/>
      <c r="AQ1864" s="92"/>
      <c r="AR1864" s="92"/>
    </row>
    <row r="1865" spans="1:44" x14ac:dyDescent="0.2">
      <c r="A1865" s="90"/>
      <c r="B1865" s="90"/>
      <c r="C1865" s="91"/>
      <c r="D1865" s="90"/>
      <c r="E1865" s="90"/>
      <c r="F1865" s="90"/>
      <c r="G1865" s="90"/>
      <c r="H1865" s="90"/>
      <c r="I1865" s="90"/>
      <c r="J1865" s="90"/>
      <c r="K1865" s="90"/>
      <c r="L1865" s="90"/>
      <c r="M1865" s="90"/>
      <c r="N1865" s="90"/>
      <c r="O1865" s="90"/>
      <c r="P1865" s="90"/>
      <c r="Q1865" s="90"/>
      <c r="R1865" s="90"/>
      <c r="S1865" s="90"/>
      <c r="T1865" s="90"/>
      <c r="U1865" s="90"/>
      <c r="V1865" s="90"/>
      <c r="W1865" s="90"/>
      <c r="X1865" s="90"/>
      <c r="Y1865" s="90"/>
      <c r="Z1865" s="90"/>
      <c r="AA1865" s="90"/>
      <c r="AB1865" s="90"/>
      <c r="AC1865" s="90"/>
      <c r="AD1865" s="90"/>
      <c r="AE1865" s="90"/>
      <c r="AF1865" s="90"/>
      <c r="AG1865" s="90"/>
      <c r="AH1865" s="90"/>
      <c r="AI1865" s="90"/>
      <c r="AJ1865" s="92"/>
      <c r="AK1865" s="92"/>
      <c r="AL1865" s="92"/>
      <c r="AM1865" s="92"/>
      <c r="AN1865" s="92"/>
      <c r="AO1865" s="92"/>
      <c r="AP1865" s="92"/>
      <c r="AQ1865" s="92"/>
      <c r="AR1865" s="92"/>
    </row>
    <row r="1866" spans="1:44" x14ac:dyDescent="0.2">
      <c r="A1866" s="90"/>
      <c r="B1866" s="90"/>
      <c r="C1866" s="91"/>
      <c r="D1866" s="90"/>
      <c r="E1866" s="90"/>
      <c r="F1866" s="90"/>
      <c r="G1866" s="90"/>
      <c r="H1866" s="90"/>
      <c r="I1866" s="90"/>
      <c r="J1866" s="90"/>
      <c r="K1866" s="90"/>
      <c r="L1866" s="90"/>
      <c r="M1866" s="90"/>
      <c r="N1866" s="90"/>
      <c r="O1866" s="90"/>
      <c r="P1866" s="90"/>
      <c r="Q1866" s="90"/>
      <c r="R1866" s="90"/>
      <c r="S1866" s="90"/>
      <c r="T1866" s="90"/>
      <c r="U1866" s="90"/>
      <c r="V1866" s="90"/>
      <c r="W1866" s="90"/>
      <c r="X1866" s="90"/>
      <c r="Y1866" s="90"/>
      <c r="Z1866" s="90"/>
      <c r="AA1866" s="90"/>
      <c r="AB1866" s="90"/>
      <c r="AC1866" s="90"/>
      <c r="AD1866" s="90"/>
      <c r="AE1866" s="90"/>
      <c r="AF1866" s="90"/>
      <c r="AG1866" s="90"/>
      <c r="AH1866" s="90"/>
      <c r="AI1866" s="90"/>
      <c r="AJ1866" s="92"/>
      <c r="AK1866" s="92"/>
      <c r="AL1866" s="92"/>
      <c r="AM1866" s="92"/>
      <c r="AN1866" s="92"/>
      <c r="AO1866" s="92"/>
      <c r="AP1866" s="92"/>
      <c r="AQ1866" s="92"/>
      <c r="AR1866" s="92"/>
    </row>
    <row r="1867" spans="1:44" x14ac:dyDescent="0.2">
      <c r="A1867" s="90"/>
      <c r="B1867" s="90"/>
      <c r="C1867" s="91"/>
      <c r="D1867" s="90"/>
      <c r="E1867" s="90"/>
      <c r="F1867" s="90"/>
      <c r="G1867" s="90"/>
      <c r="H1867" s="90"/>
      <c r="I1867" s="90"/>
      <c r="J1867" s="90"/>
      <c r="K1867" s="90"/>
      <c r="L1867" s="90"/>
      <c r="M1867" s="90"/>
      <c r="N1867" s="90"/>
      <c r="O1867" s="90"/>
      <c r="P1867" s="90"/>
      <c r="Q1867" s="90"/>
      <c r="R1867" s="90"/>
      <c r="S1867" s="90"/>
      <c r="T1867" s="90"/>
      <c r="U1867" s="90"/>
      <c r="V1867" s="90"/>
      <c r="W1867" s="90"/>
      <c r="X1867" s="90"/>
      <c r="Y1867" s="90"/>
      <c r="Z1867" s="90"/>
      <c r="AA1867" s="90"/>
      <c r="AB1867" s="90"/>
      <c r="AC1867" s="90"/>
      <c r="AD1867" s="90"/>
      <c r="AE1867" s="90"/>
      <c r="AF1867" s="90"/>
      <c r="AG1867" s="90"/>
      <c r="AH1867" s="90"/>
      <c r="AI1867" s="90"/>
      <c r="AJ1867" s="92"/>
      <c r="AK1867" s="92"/>
      <c r="AL1867" s="92"/>
      <c r="AM1867" s="92"/>
      <c r="AN1867" s="92"/>
      <c r="AO1867" s="92"/>
      <c r="AP1867" s="92"/>
      <c r="AQ1867" s="92"/>
      <c r="AR1867" s="92"/>
    </row>
    <row r="1868" spans="1:44" x14ac:dyDescent="0.2">
      <c r="A1868" s="90"/>
      <c r="B1868" s="90"/>
      <c r="C1868" s="91"/>
      <c r="D1868" s="90"/>
      <c r="E1868" s="90"/>
      <c r="F1868" s="90"/>
      <c r="G1868" s="90"/>
      <c r="H1868" s="90"/>
      <c r="I1868" s="90"/>
      <c r="J1868" s="90"/>
      <c r="K1868" s="90"/>
      <c r="L1868" s="90"/>
      <c r="M1868" s="90"/>
      <c r="N1868" s="90"/>
      <c r="O1868" s="90"/>
      <c r="P1868" s="90"/>
      <c r="Q1868" s="90"/>
      <c r="R1868" s="90"/>
      <c r="S1868" s="90"/>
      <c r="T1868" s="90"/>
      <c r="U1868" s="90"/>
      <c r="V1868" s="90"/>
      <c r="W1868" s="90"/>
      <c r="X1868" s="90"/>
      <c r="Y1868" s="90"/>
      <c r="Z1868" s="90"/>
      <c r="AA1868" s="90"/>
      <c r="AB1868" s="90"/>
      <c r="AC1868" s="90"/>
      <c r="AD1868" s="90"/>
      <c r="AE1868" s="90"/>
      <c r="AF1868" s="90"/>
      <c r="AG1868" s="90"/>
      <c r="AH1868" s="90"/>
      <c r="AI1868" s="90"/>
      <c r="AJ1868" s="92"/>
      <c r="AK1868" s="92"/>
      <c r="AL1868" s="92"/>
      <c r="AM1868" s="92"/>
      <c r="AN1868" s="92"/>
      <c r="AO1868" s="92"/>
      <c r="AP1868" s="92"/>
      <c r="AQ1868" s="92"/>
      <c r="AR1868" s="92"/>
    </row>
    <row r="1869" spans="1:44" x14ac:dyDescent="0.2">
      <c r="A1869" s="90"/>
      <c r="B1869" s="90"/>
      <c r="C1869" s="91"/>
      <c r="D1869" s="90"/>
      <c r="E1869" s="90"/>
      <c r="F1869" s="90"/>
      <c r="G1869" s="90"/>
      <c r="H1869" s="90"/>
      <c r="I1869" s="90"/>
      <c r="J1869" s="90"/>
      <c r="K1869" s="90"/>
      <c r="L1869" s="90"/>
      <c r="M1869" s="90"/>
      <c r="N1869" s="90"/>
      <c r="O1869" s="90"/>
      <c r="P1869" s="90"/>
      <c r="Q1869" s="90"/>
      <c r="R1869" s="90"/>
      <c r="S1869" s="90"/>
      <c r="T1869" s="90"/>
      <c r="U1869" s="90"/>
      <c r="V1869" s="90"/>
      <c r="W1869" s="90"/>
      <c r="X1869" s="90"/>
      <c r="Y1869" s="90"/>
      <c r="Z1869" s="90"/>
      <c r="AA1869" s="90"/>
      <c r="AB1869" s="90"/>
      <c r="AC1869" s="90"/>
      <c r="AD1869" s="90"/>
      <c r="AE1869" s="90"/>
      <c r="AF1869" s="90"/>
      <c r="AG1869" s="90"/>
      <c r="AH1869" s="90"/>
      <c r="AI1869" s="90"/>
      <c r="AJ1869" s="92"/>
      <c r="AK1869" s="92"/>
      <c r="AL1869" s="92"/>
      <c r="AM1869" s="92"/>
      <c r="AN1869" s="92"/>
      <c r="AO1869" s="92"/>
      <c r="AP1869" s="92"/>
      <c r="AQ1869" s="92"/>
      <c r="AR1869" s="92"/>
    </row>
    <row r="1870" spans="1:44" x14ac:dyDescent="0.2">
      <c r="A1870" s="90"/>
      <c r="B1870" s="90"/>
      <c r="C1870" s="91"/>
      <c r="D1870" s="90"/>
      <c r="E1870" s="90"/>
      <c r="F1870" s="90"/>
      <c r="G1870" s="90"/>
      <c r="H1870" s="90"/>
      <c r="I1870" s="90"/>
      <c r="J1870" s="90"/>
      <c r="K1870" s="90"/>
      <c r="L1870" s="90"/>
      <c r="M1870" s="90"/>
      <c r="N1870" s="90"/>
      <c r="O1870" s="90"/>
      <c r="P1870" s="90"/>
      <c r="Q1870" s="90"/>
      <c r="R1870" s="90"/>
      <c r="S1870" s="90"/>
      <c r="T1870" s="90"/>
      <c r="U1870" s="90"/>
      <c r="V1870" s="90"/>
      <c r="W1870" s="90"/>
      <c r="X1870" s="90"/>
      <c r="Y1870" s="90"/>
      <c r="Z1870" s="90"/>
      <c r="AA1870" s="90"/>
      <c r="AB1870" s="90"/>
      <c r="AC1870" s="90"/>
      <c r="AD1870" s="90"/>
      <c r="AE1870" s="90"/>
      <c r="AF1870" s="90"/>
      <c r="AG1870" s="90"/>
      <c r="AH1870" s="90"/>
      <c r="AI1870" s="90"/>
      <c r="AJ1870" s="92"/>
      <c r="AK1870" s="92"/>
      <c r="AL1870" s="92"/>
      <c r="AM1870" s="92"/>
      <c r="AN1870" s="92"/>
      <c r="AO1870" s="92"/>
      <c r="AP1870" s="92"/>
      <c r="AQ1870" s="92"/>
      <c r="AR1870" s="92"/>
    </row>
    <row r="1871" spans="1:44" x14ac:dyDescent="0.2">
      <c r="A1871" s="90"/>
      <c r="B1871" s="90"/>
      <c r="C1871" s="91"/>
      <c r="D1871" s="90"/>
      <c r="E1871" s="90"/>
      <c r="F1871" s="90"/>
      <c r="G1871" s="90"/>
      <c r="H1871" s="90"/>
      <c r="I1871" s="90"/>
      <c r="J1871" s="90"/>
      <c r="K1871" s="90"/>
      <c r="L1871" s="90"/>
      <c r="M1871" s="90"/>
      <c r="N1871" s="90"/>
      <c r="O1871" s="90"/>
      <c r="P1871" s="90"/>
      <c r="Q1871" s="90"/>
      <c r="R1871" s="90"/>
      <c r="S1871" s="90"/>
      <c r="T1871" s="90"/>
      <c r="U1871" s="90"/>
      <c r="V1871" s="90"/>
      <c r="W1871" s="90"/>
      <c r="X1871" s="90"/>
      <c r="Y1871" s="90"/>
      <c r="Z1871" s="90"/>
      <c r="AA1871" s="90"/>
      <c r="AB1871" s="90"/>
      <c r="AC1871" s="90"/>
      <c r="AD1871" s="90"/>
      <c r="AE1871" s="90"/>
      <c r="AF1871" s="90"/>
      <c r="AG1871" s="90"/>
      <c r="AH1871" s="90"/>
      <c r="AI1871" s="90"/>
      <c r="AJ1871" s="92"/>
      <c r="AK1871" s="92"/>
      <c r="AL1871" s="92"/>
      <c r="AM1871" s="92"/>
      <c r="AN1871" s="92"/>
      <c r="AO1871" s="92"/>
      <c r="AP1871" s="92"/>
      <c r="AQ1871" s="92"/>
      <c r="AR1871" s="92"/>
    </row>
    <row r="1872" spans="1:44" x14ac:dyDescent="0.2">
      <c r="A1872" s="90"/>
      <c r="B1872" s="90"/>
      <c r="C1872" s="91"/>
      <c r="D1872" s="90"/>
      <c r="E1872" s="90"/>
      <c r="F1872" s="90"/>
      <c r="G1872" s="90"/>
      <c r="H1872" s="90"/>
      <c r="I1872" s="90"/>
      <c r="J1872" s="90"/>
      <c r="K1872" s="90"/>
      <c r="L1872" s="90"/>
      <c r="M1872" s="90"/>
      <c r="N1872" s="90"/>
      <c r="O1872" s="90"/>
      <c r="P1872" s="90"/>
      <c r="Q1872" s="90"/>
      <c r="R1872" s="90"/>
      <c r="S1872" s="90"/>
      <c r="T1872" s="90"/>
      <c r="U1872" s="90"/>
      <c r="V1872" s="90"/>
      <c r="W1872" s="90"/>
      <c r="X1872" s="90"/>
      <c r="Y1872" s="90"/>
      <c r="Z1872" s="90"/>
      <c r="AA1872" s="90"/>
      <c r="AB1872" s="90"/>
      <c r="AC1872" s="90"/>
      <c r="AD1872" s="90"/>
      <c r="AE1872" s="90"/>
      <c r="AF1872" s="90"/>
      <c r="AG1872" s="90"/>
      <c r="AH1872" s="90"/>
      <c r="AI1872" s="90"/>
      <c r="AJ1872" s="92"/>
      <c r="AK1872" s="92"/>
      <c r="AL1872" s="92"/>
      <c r="AM1872" s="92"/>
      <c r="AN1872" s="92"/>
      <c r="AO1872" s="92"/>
      <c r="AP1872" s="92"/>
      <c r="AQ1872" s="92"/>
      <c r="AR1872" s="92"/>
    </row>
    <row r="1873" spans="1:44" x14ac:dyDescent="0.2">
      <c r="A1873" s="90"/>
      <c r="B1873" s="90"/>
      <c r="C1873" s="91"/>
      <c r="D1873" s="90"/>
      <c r="E1873" s="90"/>
      <c r="F1873" s="90"/>
      <c r="G1873" s="90"/>
      <c r="H1873" s="90"/>
      <c r="I1873" s="90"/>
      <c r="J1873" s="90"/>
      <c r="K1873" s="90"/>
      <c r="L1873" s="90"/>
      <c r="M1873" s="90"/>
      <c r="N1873" s="90"/>
      <c r="O1873" s="90"/>
      <c r="P1873" s="90"/>
      <c r="Q1873" s="90"/>
      <c r="R1873" s="90"/>
      <c r="S1873" s="90"/>
      <c r="T1873" s="90"/>
      <c r="U1873" s="90"/>
      <c r="V1873" s="90"/>
      <c r="W1873" s="90"/>
      <c r="X1873" s="90"/>
      <c r="Y1873" s="90"/>
      <c r="Z1873" s="90"/>
      <c r="AA1873" s="90"/>
      <c r="AB1873" s="90"/>
      <c r="AC1873" s="90"/>
      <c r="AD1873" s="90"/>
      <c r="AE1873" s="90"/>
      <c r="AF1873" s="90"/>
      <c r="AG1873" s="90"/>
      <c r="AH1873" s="90"/>
      <c r="AI1873" s="90"/>
      <c r="AJ1873" s="92"/>
      <c r="AK1873" s="92"/>
      <c r="AL1873" s="92"/>
      <c r="AM1873" s="92"/>
      <c r="AN1873" s="92"/>
      <c r="AO1873" s="92"/>
      <c r="AP1873" s="92"/>
      <c r="AQ1873" s="92"/>
      <c r="AR1873" s="92"/>
    </row>
    <row r="1874" spans="1:44" x14ac:dyDescent="0.2">
      <c r="A1874" s="90"/>
      <c r="B1874" s="90"/>
      <c r="C1874" s="91"/>
      <c r="D1874" s="90"/>
      <c r="E1874" s="90"/>
      <c r="F1874" s="90"/>
      <c r="G1874" s="90"/>
      <c r="H1874" s="90"/>
      <c r="I1874" s="90"/>
      <c r="J1874" s="90"/>
      <c r="K1874" s="90"/>
      <c r="L1874" s="90"/>
      <c r="M1874" s="90"/>
      <c r="N1874" s="90"/>
      <c r="O1874" s="90"/>
      <c r="P1874" s="90"/>
      <c r="Q1874" s="90"/>
      <c r="R1874" s="90"/>
      <c r="S1874" s="90"/>
      <c r="T1874" s="90"/>
      <c r="U1874" s="90"/>
      <c r="V1874" s="90"/>
      <c r="W1874" s="90"/>
      <c r="X1874" s="90"/>
      <c r="Y1874" s="90"/>
      <c r="Z1874" s="90"/>
      <c r="AA1874" s="90"/>
      <c r="AB1874" s="90"/>
      <c r="AC1874" s="90"/>
      <c r="AD1874" s="90"/>
      <c r="AE1874" s="90"/>
      <c r="AF1874" s="90"/>
      <c r="AG1874" s="90"/>
      <c r="AH1874" s="90"/>
      <c r="AI1874" s="90"/>
      <c r="AJ1874" s="92"/>
      <c r="AK1874" s="92"/>
      <c r="AL1874" s="92"/>
      <c r="AM1874" s="92"/>
      <c r="AN1874" s="92"/>
      <c r="AO1874" s="92"/>
      <c r="AP1874" s="92"/>
      <c r="AQ1874" s="92"/>
      <c r="AR1874" s="92"/>
    </row>
    <row r="1875" spans="1:44" x14ac:dyDescent="0.2">
      <c r="A1875" s="90"/>
      <c r="B1875" s="90"/>
      <c r="C1875" s="91"/>
      <c r="D1875" s="90"/>
      <c r="E1875" s="90"/>
      <c r="F1875" s="90"/>
      <c r="G1875" s="90"/>
      <c r="H1875" s="90"/>
      <c r="I1875" s="90"/>
      <c r="J1875" s="90"/>
      <c r="K1875" s="90"/>
      <c r="L1875" s="90"/>
      <c r="M1875" s="90"/>
      <c r="N1875" s="90"/>
      <c r="O1875" s="90"/>
      <c r="P1875" s="90"/>
      <c r="Q1875" s="90"/>
      <c r="R1875" s="90"/>
      <c r="S1875" s="90"/>
      <c r="T1875" s="90"/>
      <c r="U1875" s="90"/>
      <c r="V1875" s="90"/>
      <c r="W1875" s="90"/>
      <c r="X1875" s="90"/>
      <c r="Y1875" s="90"/>
      <c r="Z1875" s="90"/>
      <c r="AA1875" s="90"/>
      <c r="AB1875" s="90"/>
      <c r="AC1875" s="90"/>
      <c r="AD1875" s="90"/>
      <c r="AE1875" s="90"/>
      <c r="AF1875" s="90"/>
      <c r="AG1875" s="90"/>
      <c r="AH1875" s="90"/>
      <c r="AI1875" s="90"/>
      <c r="AJ1875" s="92"/>
      <c r="AK1875" s="92"/>
      <c r="AL1875" s="92"/>
      <c r="AM1875" s="92"/>
      <c r="AN1875" s="92"/>
      <c r="AO1875" s="92"/>
      <c r="AP1875" s="92"/>
      <c r="AQ1875" s="92"/>
      <c r="AR1875" s="92"/>
    </row>
    <row r="1876" spans="1:44" x14ac:dyDescent="0.2">
      <c r="A1876" s="90"/>
      <c r="B1876" s="90"/>
      <c r="C1876" s="91"/>
      <c r="D1876" s="90"/>
      <c r="E1876" s="90"/>
      <c r="F1876" s="90"/>
      <c r="G1876" s="90"/>
      <c r="H1876" s="90"/>
      <c r="I1876" s="90"/>
      <c r="J1876" s="90"/>
      <c r="K1876" s="90"/>
      <c r="L1876" s="90"/>
      <c r="M1876" s="90"/>
      <c r="N1876" s="90"/>
      <c r="O1876" s="90"/>
      <c r="P1876" s="90"/>
      <c r="Q1876" s="90"/>
      <c r="R1876" s="90"/>
      <c r="S1876" s="90"/>
      <c r="T1876" s="90"/>
      <c r="U1876" s="90"/>
      <c r="V1876" s="90"/>
      <c r="W1876" s="90"/>
      <c r="X1876" s="90"/>
      <c r="Y1876" s="90"/>
      <c r="Z1876" s="90"/>
      <c r="AA1876" s="90"/>
      <c r="AB1876" s="90"/>
      <c r="AC1876" s="90"/>
      <c r="AD1876" s="90"/>
      <c r="AE1876" s="90"/>
      <c r="AF1876" s="90"/>
      <c r="AG1876" s="90"/>
      <c r="AH1876" s="90"/>
      <c r="AI1876" s="90"/>
      <c r="AJ1876" s="92"/>
      <c r="AK1876" s="92"/>
      <c r="AL1876" s="92"/>
      <c r="AM1876" s="92"/>
      <c r="AN1876" s="92"/>
      <c r="AO1876" s="92"/>
      <c r="AP1876" s="92"/>
      <c r="AQ1876" s="92"/>
      <c r="AR1876" s="92"/>
    </row>
    <row r="1877" spans="1:44" x14ac:dyDescent="0.2">
      <c r="A1877" s="90"/>
      <c r="B1877" s="90"/>
      <c r="C1877" s="91"/>
      <c r="D1877" s="90"/>
      <c r="E1877" s="90"/>
      <c r="F1877" s="90"/>
      <c r="G1877" s="90"/>
      <c r="H1877" s="90"/>
      <c r="I1877" s="90"/>
      <c r="J1877" s="90"/>
      <c r="K1877" s="90"/>
      <c r="L1877" s="90"/>
      <c r="M1877" s="90"/>
      <c r="N1877" s="90"/>
      <c r="O1877" s="90"/>
      <c r="P1877" s="90"/>
      <c r="Q1877" s="90"/>
      <c r="R1877" s="90"/>
      <c r="S1877" s="90"/>
      <c r="T1877" s="90"/>
      <c r="U1877" s="90"/>
      <c r="V1877" s="90"/>
      <c r="W1877" s="90"/>
      <c r="X1877" s="90"/>
      <c r="Y1877" s="90"/>
      <c r="Z1877" s="90"/>
      <c r="AA1877" s="90"/>
      <c r="AB1877" s="90"/>
      <c r="AC1877" s="90"/>
      <c r="AD1877" s="90"/>
      <c r="AE1877" s="90"/>
      <c r="AF1877" s="90"/>
      <c r="AG1877" s="90"/>
      <c r="AH1877" s="90"/>
      <c r="AI1877" s="90"/>
      <c r="AJ1877" s="92"/>
      <c r="AK1877" s="92"/>
      <c r="AL1877" s="92"/>
      <c r="AM1877" s="92"/>
      <c r="AN1877" s="92"/>
      <c r="AO1877" s="92"/>
      <c r="AP1877" s="92"/>
      <c r="AQ1877" s="92"/>
      <c r="AR1877" s="92"/>
    </row>
    <row r="1878" spans="1:44" x14ac:dyDescent="0.2">
      <c r="A1878" s="90"/>
      <c r="B1878" s="90"/>
      <c r="C1878" s="91"/>
      <c r="D1878" s="90"/>
      <c r="E1878" s="90"/>
      <c r="F1878" s="90"/>
      <c r="G1878" s="90"/>
      <c r="H1878" s="90"/>
      <c r="I1878" s="90"/>
      <c r="J1878" s="90"/>
      <c r="K1878" s="90"/>
      <c r="L1878" s="90"/>
      <c r="M1878" s="90"/>
      <c r="N1878" s="90"/>
      <c r="O1878" s="90"/>
      <c r="P1878" s="90"/>
      <c r="Q1878" s="90"/>
      <c r="R1878" s="90"/>
      <c r="S1878" s="90"/>
      <c r="T1878" s="90"/>
      <c r="U1878" s="90"/>
      <c r="V1878" s="90"/>
      <c r="W1878" s="90"/>
      <c r="X1878" s="90"/>
      <c r="Y1878" s="90"/>
      <c r="Z1878" s="90"/>
      <c r="AA1878" s="90"/>
      <c r="AB1878" s="90"/>
      <c r="AC1878" s="90"/>
      <c r="AD1878" s="90"/>
      <c r="AE1878" s="90"/>
      <c r="AF1878" s="90"/>
      <c r="AG1878" s="90"/>
      <c r="AH1878" s="90"/>
      <c r="AI1878" s="90"/>
      <c r="AJ1878" s="92"/>
      <c r="AK1878" s="92"/>
      <c r="AL1878" s="92"/>
      <c r="AM1878" s="92"/>
      <c r="AN1878" s="92"/>
      <c r="AO1878" s="92"/>
      <c r="AP1878" s="92"/>
      <c r="AQ1878" s="92"/>
      <c r="AR1878" s="92"/>
    </row>
    <row r="1879" spans="1:44" x14ac:dyDescent="0.2">
      <c r="A1879" s="90"/>
      <c r="B1879" s="90"/>
      <c r="C1879" s="91"/>
      <c r="D1879" s="90"/>
      <c r="E1879" s="90"/>
      <c r="F1879" s="90"/>
      <c r="G1879" s="90"/>
      <c r="H1879" s="90"/>
      <c r="I1879" s="90"/>
      <c r="J1879" s="90"/>
      <c r="K1879" s="90"/>
      <c r="L1879" s="90"/>
      <c r="M1879" s="90"/>
      <c r="N1879" s="90"/>
      <c r="O1879" s="90"/>
      <c r="P1879" s="90"/>
      <c r="Q1879" s="90"/>
      <c r="R1879" s="90"/>
      <c r="S1879" s="90"/>
      <c r="T1879" s="90"/>
      <c r="U1879" s="90"/>
      <c r="V1879" s="90"/>
      <c r="W1879" s="90"/>
      <c r="X1879" s="90"/>
      <c r="Y1879" s="90"/>
      <c r="Z1879" s="90"/>
      <c r="AA1879" s="90"/>
      <c r="AB1879" s="90"/>
      <c r="AC1879" s="90"/>
      <c r="AD1879" s="90"/>
      <c r="AE1879" s="90"/>
      <c r="AF1879" s="90"/>
      <c r="AG1879" s="90"/>
      <c r="AH1879" s="90"/>
      <c r="AI1879" s="90"/>
      <c r="AJ1879" s="92"/>
      <c r="AK1879" s="92"/>
      <c r="AL1879" s="92"/>
      <c r="AM1879" s="92"/>
      <c r="AN1879" s="92"/>
      <c r="AO1879" s="92"/>
      <c r="AP1879" s="92"/>
      <c r="AQ1879" s="92"/>
      <c r="AR1879" s="92"/>
    </row>
    <row r="1880" spans="1:44" x14ac:dyDescent="0.2">
      <c r="A1880" s="90"/>
      <c r="B1880" s="90"/>
      <c r="C1880" s="91"/>
      <c r="D1880" s="90"/>
      <c r="E1880" s="90"/>
      <c r="F1880" s="90"/>
      <c r="G1880" s="90"/>
      <c r="H1880" s="90"/>
      <c r="I1880" s="90"/>
      <c r="J1880" s="90"/>
      <c r="K1880" s="90"/>
      <c r="L1880" s="90"/>
      <c r="M1880" s="90"/>
      <c r="N1880" s="90"/>
      <c r="O1880" s="90"/>
      <c r="P1880" s="90"/>
      <c r="Q1880" s="90"/>
      <c r="R1880" s="90"/>
      <c r="S1880" s="90"/>
      <c r="T1880" s="90"/>
      <c r="U1880" s="90"/>
      <c r="V1880" s="90"/>
      <c r="W1880" s="90"/>
      <c r="X1880" s="90"/>
      <c r="Y1880" s="90"/>
      <c r="Z1880" s="90"/>
      <c r="AA1880" s="90"/>
      <c r="AB1880" s="90"/>
      <c r="AC1880" s="90"/>
      <c r="AD1880" s="90"/>
      <c r="AE1880" s="90"/>
      <c r="AF1880" s="90"/>
      <c r="AG1880" s="90"/>
      <c r="AH1880" s="90"/>
      <c r="AI1880" s="90"/>
      <c r="AJ1880" s="92"/>
      <c r="AK1880" s="92"/>
      <c r="AL1880" s="92"/>
      <c r="AM1880" s="92"/>
      <c r="AN1880" s="92"/>
      <c r="AO1880" s="92"/>
      <c r="AP1880" s="92"/>
      <c r="AQ1880" s="92"/>
      <c r="AR1880" s="92"/>
    </row>
    <row r="1881" spans="1:44" x14ac:dyDescent="0.2">
      <c r="A1881" s="90"/>
      <c r="B1881" s="90"/>
      <c r="C1881" s="91"/>
      <c r="D1881" s="90"/>
      <c r="E1881" s="90"/>
      <c r="F1881" s="90"/>
      <c r="G1881" s="90"/>
      <c r="H1881" s="90"/>
      <c r="I1881" s="90"/>
      <c r="J1881" s="90"/>
      <c r="K1881" s="90"/>
      <c r="L1881" s="90"/>
      <c r="M1881" s="90"/>
      <c r="N1881" s="90"/>
      <c r="O1881" s="90"/>
      <c r="P1881" s="90"/>
      <c r="Q1881" s="90"/>
      <c r="R1881" s="90"/>
      <c r="S1881" s="90"/>
      <c r="T1881" s="90"/>
      <c r="U1881" s="90"/>
      <c r="V1881" s="90"/>
      <c r="W1881" s="90"/>
      <c r="X1881" s="90"/>
      <c r="Y1881" s="90"/>
      <c r="Z1881" s="90"/>
      <c r="AA1881" s="90"/>
      <c r="AB1881" s="90"/>
      <c r="AC1881" s="90"/>
      <c r="AD1881" s="90"/>
      <c r="AE1881" s="90"/>
      <c r="AF1881" s="90"/>
      <c r="AG1881" s="90"/>
      <c r="AH1881" s="90"/>
      <c r="AI1881" s="90"/>
      <c r="AJ1881" s="92"/>
      <c r="AK1881" s="92"/>
      <c r="AL1881" s="92"/>
      <c r="AM1881" s="92"/>
      <c r="AN1881" s="92"/>
      <c r="AO1881" s="92"/>
      <c r="AP1881" s="92"/>
      <c r="AQ1881" s="92"/>
      <c r="AR1881" s="92"/>
    </row>
    <row r="1882" spans="1:44" x14ac:dyDescent="0.2">
      <c r="A1882" s="90"/>
      <c r="B1882" s="90"/>
      <c r="C1882" s="91"/>
      <c r="D1882" s="90"/>
      <c r="E1882" s="90"/>
      <c r="F1882" s="90"/>
      <c r="G1882" s="90"/>
      <c r="H1882" s="90"/>
      <c r="I1882" s="90"/>
      <c r="J1882" s="90"/>
      <c r="K1882" s="90"/>
      <c r="L1882" s="90"/>
      <c r="M1882" s="90"/>
      <c r="N1882" s="90"/>
      <c r="O1882" s="90"/>
      <c r="P1882" s="90"/>
      <c r="Q1882" s="90"/>
      <c r="R1882" s="90"/>
      <c r="S1882" s="90"/>
      <c r="T1882" s="90"/>
      <c r="U1882" s="90"/>
      <c r="V1882" s="90"/>
      <c r="W1882" s="90"/>
      <c r="X1882" s="90"/>
      <c r="Y1882" s="90"/>
      <c r="Z1882" s="90"/>
      <c r="AA1882" s="90"/>
      <c r="AB1882" s="90"/>
      <c r="AC1882" s="90"/>
      <c r="AD1882" s="90"/>
      <c r="AE1882" s="90"/>
      <c r="AF1882" s="90"/>
      <c r="AG1882" s="90"/>
      <c r="AH1882" s="90"/>
      <c r="AI1882" s="90"/>
      <c r="AJ1882" s="92"/>
      <c r="AK1882" s="92"/>
      <c r="AL1882" s="92"/>
      <c r="AM1882" s="92"/>
      <c r="AN1882" s="92"/>
      <c r="AO1882" s="92"/>
      <c r="AP1882" s="92"/>
      <c r="AQ1882" s="92"/>
      <c r="AR1882" s="92"/>
    </row>
    <row r="1883" spans="1:44" x14ac:dyDescent="0.2">
      <c r="A1883" s="90"/>
      <c r="B1883" s="90"/>
      <c r="C1883" s="91"/>
      <c r="D1883" s="90"/>
      <c r="E1883" s="90"/>
      <c r="F1883" s="90"/>
      <c r="G1883" s="90"/>
      <c r="H1883" s="90"/>
      <c r="I1883" s="90"/>
      <c r="J1883" s="90"/>
      <c r="K1883" s="90"/>
      <c r="L1883" s="90"/>
      <c r="M1883" s="90"/>
      <c r="N1883" s="90"/>
      <c r="O1883" s="90"/>
      <c r="P1883" s="90"/>
      <c r="Q1883" s="90"/>
      <c r="R1883" s="90"/>
      <c r="S1883" s="90"/>
      <c r="T1883" s="90"/>
      <c r="U1883" s="90"/>
      <c r="V1883" s="90"/>
      <c r="W1883" s="90"/>
      <c r="X1883" s="90"/>
      <c r="Y1883" s="90"/>
      <c r="Z1883" s="90"/>
      <c r="AA1883" s="90"/>
      <c r="AB1883" s="90"/>
      <c r="AC1883" s="90"/>
      <c r="AD1883" s="90"/>
      <c r="AE1883" s="90"/>
      <c r="AF1883" s="90"/>
      <c r="AG1883" s="90"/>
      <c r="AH1883" s="90"/>
      <c r="AI1883" s="90"/>
      <c r="AJ1883" s="92"/>
      <c r="AK1883" s="92"/>
      <c r="AL1883" s="92"/>
      <c r="AM1883" s="92"/>
      <c r="AN1883" s="92"/>
      <c r="AO1883" s="92"/>
      <c r="AP1883" s="92"/>
      <c r="AQ1883" s="92"/>
      <c r="AR1883" s="92"/>
    </row>
    <row r="1884" spans="1:44" x14ac:dyDescent="0.2">
      <c r="A1884" s="90"/>
      <c r="B1884" s="90"/>
      <c r="C1884" s="91"/>
      <c r="D1884" s="90"/>
      <c r="E1884" s="90"/>
      <c r="F1884" s="90"/>
      <c r="G1884" s="90"/>
      <c r="H1884" s="90"/>
      <c r="I1884" s="90"/>
      <c r="J1884" s="90"/>
      <c r="K1884" s="90"/>
      <c r="L1884" s="90"/>
      <c r="M1884" s="90"/>
      <c r="N1884" s="90"/>
      <c r="O1884" s="90"/>
      <c r="P1884" s="90"/>
      <c r="Q1884" s="90"/>
      <c r="R1884" s="90"/>
      <c r="S1884" s="90"/>
      <c r="T1884" s="90"/>
      <c r="U1884" s="90"/>
      <c r="V1884" s="90"/>
      <c r="W1884" s="90"/>
      <c r="X1884" s="90"/>
      <c r="Y1884" s="90"/>
      <c r="Z1884" s="90"/>
      <c r="AA1884" s="90"/>
      <c r="AB1884" s="90"/>
      <c r="AC1884" s="90"/>
      <c r="AD1884" s="90"/>
      <c r="AE1884" s="90"/>
      <c r="AF1884" s="90"/>
      <c r="AG1884" s="90"/>
      <c r="AH1884" s="90"/>
      <c r="AI1884" s="90"/>
      <c r="AJ1884" s="92"/>
      <c r="AK1884" s="92"/>
      <c r="AL1884" s="92"/>
      <c r="AM1884" s="92"/>
      <c r="AN1884" s="92"/>
      <c r="AO1884" s="92"/>
      <c r="AP1884" s="92"/>
      <c r="AQ1884" s="92"/>
      <c r="AR1884" s="92"/>
    </row>
    <row r="1885" spans="1:44" x14ac:dyDescent="0.2">
      <c r="A1885" s="90"/>
      <c r="B1885" s="90"/>
      <c r="C1885" s="91"/>
      <c r="D1885" s="90"/>
      <c r="E1885" s="90"/>
      <c r="F1885" s="90"/>
      <c r="G1885" s="90"/>
      <c r="H1885" s="90"/>
      <c r="I1885" s="90"/>
      <c r="J1885" s="90"/>
      <c r="K1885" s="90"/>
      <c r="L1885" s="90"/>
      <c r="M1885" s="90"/>
      <c r="N1885" s="90"/>
      <c r="O1885" s="90"/>
      <c r="P1885" s="90"/>
      <c r="Q1885" s="90"/>
      <c r="R1885" s="90"/>
      <c r="S1885" s="90"/>
      <c r="T1885" s="90"/>
      <c r="U1885" s="90"/>
      <c r="V1885" s="90"/>
      <c r="W1885" s="90"/>
      <c r="X1885" s="90"/>
      <c r="Y1885" s="90"/>
      <c r="Z1885" s="90"/>
      <c r="AA1885" s="90"/>
      <c r="AB1885" s="90"/>
      <c r="AC1885" s="90"/>
      <c r="AD1885" s="90"/>
      <c r="AE1885" s="90"/>
      <c r="AF1885" s="90"/>
      <c r="AG1885" s="90"/>
      <c r="AH1885" s="90"/>
      <c r="AI1885" s="90"/>
      <c r="AJ1885" s="92"/>
      <c r="AK1885" s="92"/>
      <c r="AL1885" s="92"/>
      <c r="AM1885" s="92"/>
      <c r="AN1885" s="92"/>
      <c r="AO1885" s="92"/>
      <c r="AP1885" s="92"/>
      <c r="AQ1885" s="92"/>
      <c r="AR1885" s="92"/>
    </row>
    <row r="1886" spans="1:44" x14ac:dyDescent="0.2">
      <c r="A1886" s="90"/>
      <c r="B1886" s="90"/>
      <c r="C1886" s="91"/>
      <c r="D1886" s="90"/>
      <c r="E1886" s="90"/>
      <c r="F1886" s="90"/>
      <c r="G1886" s="90"/>
      <c r="H1886" s="90"/>
      <c r="I1886" s="90"/>
      <c r="J1886" s="90"/>
      <c r="K1886" s="90"/>
      <c r="L1886" s="90"/>
      <c r="M1886" s="90"/>
      <c r="N1886" s="90"/>
      <c r="O1886" s="90"/>
      <c r="P1886" s="90"/>
      <c r="Q1886" s="90"/>
      <c r="R1886" s="90"/>
      <c r="S1886" s="90"/>
      <c r="T1886" s="90"/>
      <c r="U1886" s="90"/>
      <c r="V1886" s="90"/>
      <c r="W1886" s="90"/>
      <c r="X1886" s="90"/>
      <c r="Y1886" s="90"/>
      <c r="Z1886" s="90"/>
      <c r="AA1886" s="90"/>
      <c r="AB1886" s="90"/>
      <c r="AC1886" s="90"/>
      <c r="AD1886" s="90"/>
      <c r="AE1886" s="90"/>
      <c r="AF1886" s="90"/>
      <c r="AG1886" s="90"/>
      <c r="AH1886" s="90"/>
      <c r="AI1886" s="90"/>
      <c r="AJ1886" s="92"/>
      <c r="AK1886" s="92"/>
      <c r="AL1886" s="92"/>
      <c r="AM1886" s="92"/>
      <c r="AN1886" s="92"/>
      <c r="AO1886" s="92"/>
      <c r="AP1886" s="92"/>
      <c r="AQ1886" s="92"/>
      <c r="AR1886" s="92"/>
    </row>
    <row r="1887" spans="1:44" x14ac:dyDescent="0.2">
      <c r="A1887" s="90"/>
      <c r="B1887" s="90"/>
      <c r="C1887" s="91"/>
      <c r="D1887" s="90"/>
      <c r="E1887" s="90"/>
      <c r="F1887" s="90"/>
      <c r="G1887" s="90"/>
      <c r="H1887" s="90"/>
      <c r="I1887" s="90"/>
      <c r="J1887" s="90"/>
      <c r="K1887" s="90"/>
      <c r="L1887" s="90"/>
      <c r="M1887" s="90"/>
      <c r="N1887" s="90"/>
      <c r="O1887" s="90"/>
      <c r="P1887" s="90"/>
      <c r="Q1887" s="90"/>
      <c r="R1887" s="90"/>
      <c r="S1887" s="90"/>
      <c r="T1887" s="90"/>
      <c r="U1887" s="90"/>
      <c r="V1887" s="90"/>
      <c r="W1887" s="90"/>
      <c r="X1887" s="90"/>
      <c r="Y1887" s="90"/>
      <c r="Z1887" s="90"/>
      <c r="AA1887" s="90"/>
      <c r="AB1887" s="90"/>
      <c r="AC1887" s="90"/>
      <c r="AD1887" s="90"/>
      <c r="AE1887" s="90"/>
      <c r="AF1887" s="90"/>
      <c r="AG1887" s="90"/>
      <c r="AH1887" s="90"/>
      <c r="AI1887" s="90"/>
      <c r="AJ1887" s="92"/>
      <c r="AK1887" s="92"/>
      <c r="AL1887" s="92"/>
      <c r="AM1887" s="92"/>
      <c r="AN1887" s="92"/>
      <c r="AO1887" s="92"/>
      <c r="AP1887" s="92"/>
      <c r="AQ1887" s="92"/>
      <c r="AR1887" s="92"/>
    </row>
    <row r="1888" spans="1:44" x14ac:dyDescent="0.2">
      <c r="A1888" s="90"/>
      <c r="B1888" s="90"/>
      <c r="C1888" s="91"/>
      <c r="D1888" s="90"/>
      <c r="E1888" s="90"/>
      <c r="F1888" s="90"/>
      <c r="G1888" s="90"/>
      <c r="H1888" s="90"/>
      <c r="I1888" s="90"/>
      <c r="J1888" s="90"/>
      <c r="K1888" s="90"/>
      <c r="L1888" s="90"/>
      <c r="M1888" s="90"/>
      <c r="N1888" s="90"/>
      <c r="O1888" s="90"/>
      <c r="P1888" s="90"/>
      <c r="Q1888" s="90"/>
      <c r="R1888" s="90"/>
      <c r="S1888" s="90"/>
      <c r="T1888" s="90"/>
      <c r="U1888" s="90"/>
      <c r="V1888" s="90"/>
      <c r="W1888" s="90"/>
      <c r="X1888" s="90"/>
      <c r="Y1888" s="90"/>
      <c r="Z1888" s="90"/>
      <c r="AA1888" s="90"/>
      <c r="AB1888" s="90"/>
      <c r="AC1888" s="90"/>
      <c r="AD1888" s="90"/>
      <c r="AE1888" s="90"/>
      <c r="AF1888" s="90"/>
      <c r="AG1888" s="90"/>
      <c r="AH1888" s="90"/>
      <c r="AI1888" s="90"/>
      <c r="AJ1888" s="92"/>
      <c r="AK1888" s="92"/>
      <c r="AL1888" s="92"/>
      <c r="AM1888" s="92"/>
      <c r="AN1888" s="92"/>
      <c r="AO1888" s="92"/>
      <c r="AP1888" s="92"/>
      <c r="AQ1888" s="92"/>
      <c r="AR1888" s="92"/>
    </row>
    <row r="1889" spans="1:44" x14ac:dyDescent="0.2">
      <c r="A1889" s="90"/>
      <c r="B1889" s="90"/>
      <c r="C1889" s="91"/>
      <c r="D1889" s="90"/>
      <c r="E1889" s="90"/>
      <c r="F1889" s="90"/>
      <c r="G1889" s="90"/>
      <c r="H1889" s="90"/>
      <c r="I1889" s="90"/>
      <c r="J1889" s="90"/>
      <c r="K1889" s="90"/>
      <c r="L1889" s="90"/>
      <c r="M1889" s="90"/>
      <c r="N1889" s="90"/>
      <c r="O1889" s="90"/>
      <c r="P1889" s="90"/>
      <c r="Q1889" s="90"/>
      <c r="R1889" s="90"/>
      <c r="S1889" s="90"/>
      <c r="T1889" s="90"/>
      <c r="U1889" s="90"/>
      <c r="V1889" s="90"/>
      <c r="W1889" s="90"/>
      <c r="X1889" s="90"/>
      <c r="Y1889" s="90"/>
      <c r="Z1889" s="90"/>
      <c r="AA1889" s="90"/>
      <c r="AB1889" s="90"/>
      <c r="AC1889" s="90"/>
      <c r="AD1889" s="90"/>
      <c r="AE1889" s="90"/>
      <c r="AF1889" s="90"/>
      <c r="AG1889" s="90"/>
      <c r="AH1889" s="90"/>
      <c r="AI1889" s="90"/>
      <c r="AJ1889" s="92"/>
      <c r="AK1889" s="92"/>
      <c r="AL1889" s="92"/>
      <c r="AM1889" s="92"/>
      <c r="AN1889" s="92"/>
      <c r="AO1889" s="92"/>
      <c r="AP1889" s="92"/>
      <c r="AQ1889" s="92"/>
      <c r="AR1889" s="92"/>
    </row>
    <row r="1890" spans="1:44" x14ac:dyDescent="0.2">
      <c r="A1890" s="90"/>
      <c r="B1890" s="90"/>
      <c r="C1890" s="91"/>
      <c r="D1890" s="90"/>
      <c r="E1890" s="90"/>
      <c r="F1890" s="90"/>
      <c r="G1890" s="90"/>
      <c r="H1890" s="90"/>
      <c r="I1890" s="90"/>
      <c r="J1890" s="90"/>
      <c r="K1890" s="90"/>
      <c r="L1890" s="90"/>
      <c r="M1890" s="90"/>
      <c r="N1890" s="90"/>
      <c r="O1890" s="90"/>
      <c r="P1890" s="90"/>
      <c r="Q1890" s="90"/>
      <c r="R1890" s="90"/>
      <c r="S1890" s="90"/>
      <c r="T1890" s="90"/>
      <c r="U1890" s="90"/>
      <c r="V1890" s="90"/>
      <c r="W1890" s="90"/>
      <c r="X1890" s="90"/>
      <c r="Y1890" s="90"/>
      <c r="Z1890" s="90"/>
      <c r="AA1890" s="90"/>
      <c r="AB1890" s="90"/>
      <c r="AC1890" s="90"/>
      <c r="AD1890" s="90"/>
      <c r="AE1890" s="90"/>
      <c r="AF1890" s="90"/>
      <c r="AG1890" s="90"/>
      <c r="AH1890" s="90"/>
      <c r="AI1890" s="90"/>
      <c r="AJ1890" s="92"/>
      <c r="AK1890" s="92"/>
      <c r="AL1890" s="92"/>
      <c r="AM1890" s="92"/>
      <c r="AN1890" s="92"/>
      <c r="AO1890" s="92"/>
      <c r="AP1890" s="92"/>
      <c r="AQ1890" s="92"/>
      <c r="AR1890" s="92"/>
    </row>
    <row r="1891" spans="1:44" x14ac:dyDescent="0.2">
      <c r="A1891" s="90"/>
      <c r="B1891" s="90"/>
      <c r="C1891" s="91"/>
      <c r="D1891" s="90"/>
      <c r="E1891" s="90"/>
      <c r="F1891" s="90"/>
      <c r="G1891" s="90"/>
      <c r="H1891" s="90"/>
      <c r="I1891" s="90"/>
      <c r="J1891" s="90"/>
      <c r="K1891" s="90"/>
      <c r="L1891" s="90"/>
      <c r="M1891" s="90"/>
      <c r="N1891" s="90"/>
      <c r="O1891" s="90"/>
      <c r="P1891" s="90"/>
      <c r="Q1891" s="90"/>
      <c r="R1891" s="90"/>
      <c r="S1891" s="90"/>
      <c r="T1891" s="90"/>
      <c r="U1891" s="90"/>
      <c r="V1891" s="90"/>
      <c r="W1891" s="90"/>
      <c r="X1891" s="90"/>
      <c r="Y1891" s="90"/>
      <c r="Z1891" s="90"/>
      <c r="AA1891" s="90"/>
      <c r="AB1891" s="90"/>
      <c r="AC1891" s="90"/>
      <c r="AD1891" s="90"/>
      <c r="AE1891" s="90"/>
      <c r="AF1891" s="90"/>
      <c r="AG1891" s="90"/>
      <c r="AH1891" s="90"/>
      <c r="AI1891" s="90"/>
      <c r="AJ1891" s="92"/>
      <c r="AK1891" s="92"/>
      <c r="AL1891" s="92"/>
      <c r="AM1891" s="92"/>
      <c r="AN1891" s="92"/>
      <c r="AO1891" s="92"/>
      <c r="AP1891" s="92"/>
      <c r="AQ1891" s="92"/>
      <c r="AR1891" s="92"/>
    </row>
    <row r="1892" spans="1:44" x14ac:dyDescent="0.2">
      <c r="A1892" s="90"/>
      <c r="B1892" s="90"/>
      <c r="C1892" s="91"/>
      <c r="D1892" s="90"/>
      <c r="E1892" s="90"/>
      <c r="F1892" s="90"/>
      <c r="G1892" s="90"/>
      <c r="H1892" s="90"/>
      <c r="I1892" s="90"/>
      <c r="J1892" s="90"/>
      <c r="K1892" s="90"/>
      <c r="L1892" s="90"/>
      <c r="M1892" s="90"/>
      <c r="N1892" s="90"/>
      <c r="O1892" s="90"/>
      <c r="P1892" s="90"/>
      <c r="Q1892" s="90"/>
      <c r="R1892" s="90"/>
      <c r="S1892" s="90"/>
      <c r="T1892" s="90"/>
      <c r="U1892" s="90"/>
      <c r="V1892" s="90"/>
      <c r="W1892" s="90"/>
      <c r="X1892" s="90"/>
      <c r="Y1892" s="90"/>
      <c r="Z1892" s="90"/>
      <c r="AA1892" s="90"/>
      <c r="AB1892" s="90"/>
      <c r="AC1892" s="90"/>
      <c r="AD1892" s="90"/>
      <c r="AE1892" s="90"/>
      <c r="AF1892" s="90"/>
      <c r="AG1892" s="90"/>
      <c r="AH1892" s="90"/>
      <c r="AI1892" s="90"/>
      <c r="AJ1892" s="92"/>
      <c r="AK1892" s="92"/>
      <c r="AL1892" s="92"/>
      <c r="AM1892" s="92"/>
      <c r="AN1892" s="92"/>
      <c r="AO1892" s="92"/>
      <c r="AP1892" s="92"/>
      <c r="AQ1892" s="92"/>
      <c r="AR1892" s="92"/>
    </row>
    <row r="1893" spans="1:44" x14ac:dyDescent="0.2">
      <c r="A1893" s="90"/>
      <c r="B1893" s="90"/>
      <c r="C1893" s="91"/>
      <c r="D1893" s="90"/>
      <c r="E1893" s="90"/>
      <c r="F1893" s="90"/>
      <c r="G1893" s="90"/>
      <c r="H1893" s="90"/>
      <c r="I1893" s="90"/>
      <c r="J1893" s="90"/>
      <c r="K1893" s="90"/>
      <c r="L1893" s="90"/>
      <c r="M1893" s="90"/>
      <c r="N1893" s="90"/>
      <c r="O1893" s="90"/>
      <c r="P1893" s="90"/>
      <c r="Q1893" s="90"/>
      <c r="R1893" s="90"/>
      <c r="S1893" s="90"/>
      <c r="T1893" s="90"/>
      <c r="U1893" s="90"/>
      <c r="V1893" s="90"/>
      <c r="W1893" s="90"/>
      <c r="X1893" s="90"/>
      <c r="Y1893" s="90"/>
      <c r="Z1893" s="90"/>
      <c r="AA1893" s="90"/>
      <c r="AB1893" s="90"/>
      <c r="AC1893" s="90"/>
      <c r="AD1893" s="90"/>
      <c r="AE1893" s="90"/>
      <c r="AF1893" s="90"/>
      <c r="AG1893" s="90"/>
      <c r="AH1893" s="90"/>
      <c r="AI1893" s="90"/>
      <c r="AJ1893" s="92"/>
      <c r="AK1893" s="92"/>
      <c r="AL1893" s="92"/>
      <c r="AM1893" s="92"/>
      <c r="AN1893" s="92"/>
      <c r="AO1893" s="92"/>
      <c r="AP1893" s="92"/>
      <c r="AQ1893" s="92"/>
      <c r="AR1893" s="92"/>
    </row>
    <row r="1894" spans="1:44" x14ac:dyDescent="0.2">
      <c r="A1894" s="90"/>
      <c r="B1894" s="90"/>
      <c r="C1894" s="91"/>
      <c r="D1894" s="90"/>
      <c r="E1894" s="90"/>
      <c r="F1894" s="90"/>
      <c r="G1894" s="90"/>
      <c r="H1894" s="90"/>
      <c r="I1894" s="90"/>
      <c r="J1894" s="90"/>
      <c r="K1894" s="90"/>
      <c r="L1894" s="90"/>
      <c r="M1894" s="90"/>
      <c r="N1894" s="90"/>
      <c r="O1894" s="90"/>
      <c r="P1894" s="90"/>
      <c r="Q1894" s="90"/>
      <c r="R1894" s="90"/>
      <c r="S1894" s="90"/>
      <c r="T1894" s="90"/>
      <c r="U1894" s="90"/>
      <c r="V1894" s="90"/>
      <c r="W1894" s="90"/>
      <c r="X1894" s="90"/>
      <c r="Y1894" s="90"/>
      <c r="Z1894" s="90"/>
      <c r="AA1894" s="90"/>
      <c r="AB1894" s="90"/>
      <c r="AC1894" s="90"/>
      <c r="AD1894" s="90"/>
      <c r="AE1894" s="90"/>
      <c r="AF1894" s="90"/>
      <c r="AG1894" s="90"/>
      <c r="AH1894" s="90"/>
      <c r="AI1894" s="90"/>
      <c r="AJ1894" s="92"/>
      <c r="AK1894" s="92"/>
      <c r="AL1894" s="92"/>
      <c r="AM1894" s="92"/>
      <c r="AN1894" s="92"/>
      <c r="AO1894" s="92"/>
      <c r="AP1894" s="92"/>
      <c r="AQ1894" s="92"/>
      <c r="AR1894" s="92"/>
    </row>
    <row r="1895" spans="1:44" x14ac:dyDescent="0.2">
      <c r="A1895" s="90"/>
      <c r="B1895" s="90"/>
      <c r="C1895" s="91"/>
      <c r="D1895" s="90"/>
      <c r="E1895" s="90"/>
      <c r="F1895" s="90"/>
      <c r="G1895" s="90"/>
      <c r="H1895" s="90"/>
      <c r="I1895" s="90"/>
      <c r="J1895" s="90"/>
      <c r="K1895" s="90"/>
      <c r="L1895" s="90"/>
      <c r="M1895" s="90"/>
      <c r="N1895" s="90"/>
      <c r="O1895" s="90"/>
      <c r="P1895" s="90"/>
      <c r="Q1895" s="90"/>
      <c r="R1895" s="90"/>
      <c r="S1895" s="90"/>
      <c r="T1895" s="90"/>
      <c r="U1895" s="90"/>
      <c r="V1895" s="90"/>
      <c r="W1895" s="90"/>
      <c r="X1895" s="90"/>
      <c r="Y1895" s="90"/>
      <c r="Z1895" s="90"/>
      <c r="AA1895" s="90"/>
      <c r="AB1895" s="90"/>
      <c r="AC1895" s="90"/>
      <c r="AD1895" s="90"/>
      <c r="AE1895" s="90"/>
      <c r="AF1895" s="90"/>
      <c r="AG1895" s="90"/>
      <c r="AH1895" s="90"/>
      <c r="AI1895" s="90"/>
      <c r="AJ1895" s="92"/>
      <c r="AK1895" s="92"/>
      <c r="AL1895" s="92"/>
      <c r="AM1895" s="92"/>
      <c r="AN1895" s="92"/>
      <c r="AO1895" s="92"/>
      <c r="AP1895" s="92"/>
      <c r="AQ1895" s="92"/>
      <c r="AR1895" s="92"/>
    </row>
    <row r="1896" spans="1:44" x14ac:dyDescent="0.2">
      <c r="A1896" s="90"/>
      <c r="B1896" s="90"/>
      <c r="C1896" s="91"/>
      <c r="D1896" s="90"/>
      <c r="E1896" s="90"/>
      <c r="F1896" s="90"/>
      <c r="G1896" s="90"/>
      <c r="H1896" s="90"/>
      <c r="I1896" s="90"/>
      <c r="J1896" s="90"/>
      <c r="K1896" s="90"/>
      <c r="L1896" s="90"/>
      <c r="M1896" s="90"/>
      <c r="N1896" s="90"/>
      <c r="O1896" s="90"/>
      <c r="P1896" s="90"/>
      <c r="Q1896" s="90"/>
      <c r="R1896" s="90"/>
      <c r="S1896" s="90"/>
      <c r="T1896" s="90"/>
      <c r="U1896" s="90"/>
      <c r="V1896" s="90"/>
      <c r="W1896" s="90"/>
      <c r="X1896" s="90"/>
      <c r="Y1896" s="90"/>
      <c r="Z1896" s="90"/>
      <c r="AA1896" s="90"/>
      <c r="AB1896" s="90"/>
      <c r="AC1896" s="90"/>
      <c r="AD1896" s="90"/>
      <c r="AE1896" s="90"/>
      <c r="AF1896" s="90"/>
      <c r="AG1896" s="90"/>
      <c r="AH1896" s="90"/>
      <c r="AI1896" s="90"/>
      <c r="AJ1896" s="92"/>
      <c r="AK1896" s="92"/>
      <c r="AL1896" s="92"/>
      <c r="AM1896" s="92"/>
      <c r="AN1896" s="92"/>
      <c r="AO1896" s="92"/>
      <c r="AP1896" s="92"/>
      <c r="AQ1896" s="92"/>
      <c r="AR1896" s="92"/>
    </row>
    <row r="1897" spans="1:44" x14ac:dyDescent="0.2">
      <c r="A1897" s="90"/>
      <c r="B1897" s="90"/>
      <c r="C1897" s="91"/>
      <c r="D1897" s="90"/>
      <c r="E1897" s="90"/>
      <c r="F1897" s="90"/>
      <c r="G1897" s="90"/>
      <c r="H1897" s="90"/>
      <c r="I1897" s="90"/>
      <c r="J1897" s="90"/>
      <c r="K1897" s="90"/>
      <c r="L1897" s="90"/>
      <c r="M1897" s="90"/>
      <c r="N1897" s="90"/>
      <c r="O1897" s="90"/>
      <c r="P1897" s="90"/>
      <c r="Q1897" s="90"/>
      <c r="R1897" s="90"/>
      <c r="S1897" s="90"/>
      <c r="T1897" s="90"/>
      <c r="U1897" s="90"/>
      <c r="V1897" s="90"/>
      <c r="W1897" s="90"/>
      <c r="X1897" s="90"/>
      <c r="Y1897" s="90"/>
      <c r="Z1897" s="90"/>
      <c r="AA1897" s="90"/>
      <c r="AB1897" s="90"/>
      <c r="AC1897" s="90"/>
      <c r="AD1897" s="90"/>
      <c r="AE1897" s="90"/>
      <c r="AF1897" s="90"/>
      <c r="AG1897" s="90"/>
      <c r="AH1897" s="90"/>
      <c r="AI1897" s="90"/>
      <c r="AJ1897" s="92"/>
      <c r="AK1897" s="92"/>
      <c r="AL1897" s="92"/>
      <c r="AM1897" s="92"/>
      <c r="AN1897" s="92"/>
      <c r="AO1897" s="92"/>
      <c r="AP1897" s="92"/>
      <c r="AQ1897" s="92"/>
      <c r="AR1897" s="92"/>
    </row>
    <row r="1898" spans="1:44" x14ac:dyDescent="0.2">
      <c r="A1898" s="90"/>
      <c r="B1898" s="90"/>
      <c r="C1898" s="91"/>
      <c r="D1898" s="90"/>
      <c r="E1898" s="90"/>
      <c r="F1898" s="90"/>
      <c r="G1898" s="90"/>
      <c r="H1898" s="90"/>
      <c r="I1898" s="90"/>
      <c r="J1898" s="90"/>
      <c r="K1898" s="90"/>
      <c r="L1898" s="90"/>
      <c r="M1898" s="90"/>
      <c r="N1898" s="90"/>
      <c r="O1898" s="90"/>
      <c r="P1898" s="90"/>
      <c r="Q1898" s="90"/>
      <c r="R1898" s="90"/>
      <c r="S1898" s="90"/>
      <c r="T1898" s="90"/>
      <c r="U1898" s="90"/>
      <c r="V1898" s="90"/>
      <c r="W1898" s="90"/>
      <c r="X1898" s="90"/>
      <c r="Y1898" s="90"/>
      <c r="Z1898" s="90"/>
      <c r="AA1898" s="90"/>
      <c r="AB1898" s="90"/>
      <c r="AC1898" s="90"/>
      <c r="AD1898" s="90"/>
      <c r="AE1898" s="90"/>
      <c r="AF1898" s="90"/>
      <c r="AG1898" s="90"/>
      <c r="AH1898" s="90"/>
      <c r="AI1898" s="90"/>
      <c r="AJ1898" s="92"/>
      <c r="AK1898" s="92"/>
      <c r="AL1898" s="92"/>
      <c r="AM1898" s="92"/>
      <c r="AN1898" s="92"/>
      <c r="AO1898" s="92"/>
      <c r="AP1898" s="92"/>
      <c r="AQ1898" s="92"/>
      <c r="AR1898" s="92"/>
    </row>
    <row r="1899" spans="1:44" x14ac:dyDescent="0.2">
      <c r="A1899" s="90"/>
      <c r="B1899" s="90"/>
      <c r="C1899" s="91"/>
      <c r="D1899" s="90"/>
      <c r="E1899" s="90"/>
      <c r="F1899" s="90"/>
      <c r="G1899" s="90"/>
      <c r="H1899" s="90"/>
      <c r="I1899" s="90"/>
      <c r="J1899" s="90"/>
      <c r="K1899" s="90"/>
      <c r="L1899" s="90"/>
      <c r="M1899" s="90"/>
      <c r="N1899" s="90"/>
      <c r="O1899" s="90"/>
      <c r="P1899" s="90"/>
      <c r="Q1899" s="90"/>
      <c r="R1899" s="90"/>
      <c r="S1899" s="90"/>
      <c r="T1899" s="90"/>
      <c r="U1899" s="90"/>
      <c r="V1899" s="90"/>
      <c r="W1899" s="90"/>
      <c r="X1899" s="90"/>
      <c r="Y1899" s="90"/>
      <c r="Z1899" s="90"/>
      <c r="AA1899" s="90"/>
      <c r="AB1899" s="90"/>
      <c r="AC1899" s="90"/>
      <c r="AD1899" s="90"/>
      <c r="AE1899" s="90"/>
      <c r="AF1899" s="90"/>
      <c r="AG1899" s="90"/>
      <c r="AH1899" s="90"/>
      <c r="AI1899" s="90"/>
      <c r="AJ1899" s="92"/>
      <c r="AK1899" s="92"/>
      <c r="AL1899" s="92"/>
      <c r="AM1899" s="92"/>
      <c r="AN1899" s="92"/>
      <c r="AO1899" s="92"/>
      <c r="AP1899" s="92"/>
      <c r="AQ1899" s="92"/>
      <c r="AR1899" s="92"/>
    </row>
    <row r="1900" spans="1:44" x14ac:dyDescent="0.2">
      <c r="A1900" s="90"/>
      <c r="B1900" s="90"/>
      <c r="C1900" s="91"/>
      <c r="D1900" s="90"/>
      <c r="E1900" s="90"/>
      <c r="F1900" s="90"/>
      <c r="G1900" s="90"/>
      <c r="H1900" s="90"/>
      <c r="I1900" s="90"/>
      <c r="J1900" s="90"/>
      <c r="K1900" s="90"/>
      <c r="L1900" s="90"/>
      <c r="M1900" s="90"/>
      <c r="N1900" s="90"/>
      <c r="O1900" s="90"/>
      <c r="P1900" s="90"/>
      <c r="Q1900" s="90"/>
      <c r="R1900" s="90"/>
      <c r="S1900" s="90"/>
      <c r="T1900" s="90"/>
      <c r="U1900" s="90"/>
      <c r="V1900" s="90"/>
      <c r="W1900" s="90"/>
      <c r="X1900" s="90"/>
      <c r="Y1900" s="90"/>
      <c r="Z1900" s="90"/>
      <c r="AA1900" s="90"/>
      <c r="AB1900" s="90"/>
      <c r="AC1900" s="90"/>
      <c r="AD1900" s="90"/>
      <c r="AE1900" s="90"/>
      <c r="AF1900" s="90"/>
      <c r="AG1900" s="90"/>
      <c r="AH1900" s="90"/>
      <c r="AI1900" s="90"/>
      <c r="AJ1900" s="92"/>
      <c r="AK1900" s="92"/>
      <c r="AL1900" s="92"/>
      <c r="AM1900" s="92"/>
      <c r="AN1900" s="92"/>
      <c r="AO1900" s="92"/>
      <c r="AP1900" s="92"/>
      <c r="AQ1900" s="92"/>
      <c r="AR1900" s="92"/>
    </row>
    <row r="1901" spans="1:44" x14ac:dyDescent="0.2">
      <c r="A1901" s="90"/>
      <c r="B1901" s="90"/>
      <c r="C1901" s="91"/>
      <c r="D1901" s="90"/>
      <c r="E1901" s="90"/>
      <c r="F1901" s="90"/>
      <c r="G1901" s="90"/>
      <c r="H1901" s="90"/>
      <c r="I1901" s="90"/>
      <c r="J1901" s="90"/>
      <c r="K1901" s="90"/>
      <c r="L1901" s="90"/>
      <c r="M1901" s="90"/>
      <c r="N1901" s="90"/>
      <c r="O1901" s="90"/>
      <c r="P1901" s="90"/>
      <c r="Q1901" s="90"/>
      <c r="R1901" s="90"/>
      <c r="S1901" s="90"/>
      <c r="T1901" s="90"/>
      <c r="U1901" s="90"/>
      <c r="V1901" s="90"/>
      <c r="W1901" s="90"/>
      <c r="X1901" s="90"/>
      <c r="Y1901" s="90"/>
      <c r="Z1901" s="90"/>
      <c r="AA1901" s="90"/>
      <c r="AB1901" s="90"/>
      <c r="AC1901" s="90"/>
      <c r="AD1901" s="90"/>
      <c r="AE1901" s="90"/>
      <c r="AF1901" s="90"/>
      <c r="AG1901" s="90"/>
      <c r="AH1901" s="90"/>
      <c r="AI1901" s="90"/>
      <c r="AJ1901" s="92"/>
      <c r="AK1901" s="92"/>
      <c r="AL1901" s="92"/>
      <c r="AM1901" s="92"/>
      <c r="AN1901" s="92"/>
      <c r="AO1901" s="92"/>
      <c r="AP1901" s="92"/>
      <c r="AQ1901" s="92"/>
      <c r="AR1901" s="92"/>
    </row>
    <row r="1902" spans="1:44" x14ac:dyDescent="0.2">
      <c r="A1902" s="90"/>
      <c r="B1902" s="90"/>
      <c r="C1902" s="91"/>
      <c r="D1902" s="90"/>
      <c r="E1902" s="90"/>
      <c r="F1902" s="90"/>
      <c r="G1902" s="90"/>
      <c r="H1902" s="90"/>
      <c r="I1902" s="90"/>
      <c r="J1902" s="90"/>
      <c r="K1902" s="90"/>
      <c r="L1902" s="90"/>
      <c r="M1902" s="90"/>
      <c r="N1902" s="90"/>
      <c r="O1902" s="90"/>
      <c r="P1902" s="90"/>
      <c r="Q1902" s="90"/>
      <c r="R1902" s="90"/>
      <c r="S1902" s="90"/>
      <c r="T1902" s="90"/>
      <c r="U1902" s="90"/>
      <c r="V1902" s="90"/>
      <c r="W1902" s="90"/>
      <c r="X1902" s="90"/>
      <c r="Y1902" s="90"/>
      <c r="Z1902" s="90"/>
      <c r="AA1902" s="90"/>
      <c r="AB1902" s="90"/>
      <c r="AC1902" s="90"/>
      <c r="AD1902" s="90"/>
      <c r="AE1902" s="90"/>
      <c r="AF1902" s="90"/>
      <c r="AG1902" s="90"/>
      <c r="AH1902" s="90"/>
      <c r="AI1902" s="90"/>
      <c r="AJ1902" s="92"/>
      <c r="AK1902" s="92"/>
      <c r="AL1902" s="92"/>
      <c r="AM1902" s="92"/>
      <c r="AN1902" s="92"/>
      <c r="AO1902" s="92"/>
      <c r="AP1902" s="92"/>
      <c r="AQ1902" s="92"/>
      <c r="AR1902" s="92"/>
    </row>
    <row r="1903" spans="1:44" x14ac:dyDescent="0.2">
      <c r="A1903" s="90"/>
      <c r="B1903" s="90"/>
      <c r="C1903" s="91"/>
      <c r="D1903" s="90"/>
      <c r="E1903" s="90"/>
      <c r="F1903" s="90"/>
      <c r="G1903" s="90"/>
      <c r="H1903" s="90"/>
      <c r="I1903" s="90"/>
      <c r="J1903" s="90"/>
      <c r="K1903" s="90"/>
      <c r="L1903" s="90"/>
      <c r="M1903" s="90"/>
      <c r="N1903" s="90"/>
      <c r="O1903" s="90"/>
      <c r="P1903" s="90"/>
      <c r="Q1903" s="90"/>
      <c r="R1903" s="90"/>
      <c r="S1903" s="90"/>
      <c r="T1903" s="90"/>
      <c r="U1903" s="90"/>
      <c r="V1903" s="90"/>
      <c r="W1903" s="90"/>
      <c r="X1903" s="90"/>
      <c r="Y1903" s="90"/>
      <c r="Z1903" s="90"/>
      <c r="AA1903" s="90"/>
      <c r="AB1903" s="90"/>
      <c r="AC1903" s="90"/>
      <c r="AD1903" s="90"/>
      <c r="AE1903" s="90"/>
      <c r="AF1903" s="90"/>
      <c r="AG1903" s="90"/>
      <c r="AH1903" s="90"/>
      <c r="AI1903" s="90"/>
      <c r="AJ1903" s="92"/>
      <c r="AK1903" s="92"/>
      <c r="AL1903" s="92"/>
      <c r="AM1903" s="92"/>
      <c r="AN1903" s="92"/>
      <c r="AO1903" s="92"/>
      <c r="AP1903" s="92"/>
      <c r="AQ1903" s="92"/>
      <c r="AR1903" s="92"/>
    </row>
    <row r="1904" spans="1:44" x14ac:dyDescent="0.2">
      <c r="A1904" s="90"/>
      <c r="B1904" s="90"/>
      <c r="C1904" s="91"/>
      <c r="D1904" s="90"/>
      <c r="E1904" s="90"/>
      <c r="F1904" s="90"/>
      <c r="G1904" s="90"/>
      <c r="H1904" s="90"/>
      <c r="I1904" s="90"/>
      <c r="J1904" s="90"/>
      <c r="K1904" s="90"/>
      <c r="L1904" s="90"/>
      <c r="M1904" s="90"/>
      <c r="N1904" s="90"/>
      <c r="O1904" s="90"/>
      <c r="P1904" s="90"/>
      <c r="Q1904" s="90"/>
      <c r="R1904" s="90"/>
      <c r="S1904" s="90"/>
      <c r="T1904" s="90"/>
      <c r="U1904" s="90"/>
      <c r="V1904" s="90"/>
      <c r="W1904" s="90"/>
      <c r="X1904" s="90"/>
      <c r="Y1904" s="90"/>
      <c r="Z1904" s="90"/>
      <c r="AA1904" s="90"/>
      <c r="AB1904" s="90"/>
      <c r="AC1904" s="90"/>
      <c r="AD1904" s="90"/>
      <c r="AE1904" s="90"/>
      <c r="AF1904" s="90"/>
      <c r="AG1904" s="90"/>
      <c r="AH1904" s="90"/>
      <c r="AI1904" s="90"/>
      <c r="AJ1904" s="92"/>
      <c r="AK1904" s="92"/>
      <c r="AL1904" s="92"/>
      <c r="AM1904" s="92"/>
      <c r="AN1904" s="92"/>
      <c r="AO1904" s="92"/>
      <c r="AP1904" s="92"/>
      <c r="AQ1904" s="92"/>
      <c r="AR1904" s="92"/>
    </row>
    <row r="1905" spans="1:44" x14ac:dyDescent="0.2">
      <c r="A1905" s="90"/>
      <c r="B1905" s="90"/>
      <c r="C1905" s="91"/>
      <c r="D1905" s="90"/>
      <c r="E1905" s="90"/>
      <c r="F1905" s="90"/>
      <c r="G1905" s="90"/>
      <c r="H1905" s="90"/>
      <c r="I1905" s="90"/>
      <c r="J1905" s="90"/>
      <c r="K1905" s="90"/>
      <c r="L1905" s="90"/>
      <c r="M1905" s="90"/>
      <c r="N1905" s="90"/>
      <c r="O1905" s="90"/>
      <c r="P1905" s="90"/>
      <c r="Q1905" s="90"/>
      <c r="R1905" s="90"/>
      <c r="S1905" s="90"/>
      <c r="T1905" s="90"/>
      <c r="U1905" s="90"/>
      <c r="V1905" s="90"/>
      <c r="W1905" s="90"/>
      <c r="X1905" s="90"/>
      <c r="Y1905" s="90"/>
      <c r="Z1905" s="90"/>
      <c r="AA1905" s="90"/>
      <c r="AB1905" s="90"/>
      <c r="AC1905" s="90"/>
      <c r="AD1905" s="90"/>
      <c r="AE1905" s="90"/>
      <c r="AF1905" s="90"/>
      <c r="AG1905" s="90"/>
      <c r="AH1905" s="90"/>
      <c r="AI1905" s="90"/>
      <c r="AJ1905" s="92"/>
      <c r="AK1905" s="92"/>
      <c r="AL1905" s="92"/>
      <c r="AM1905" s="92"/>
      <c r="AN1905" s="92"/>
      <c r="AO1905" s="92"/>
      <c r="AP1905" s="92"/>
      <c r="AQ1905" s="92"/>
      <c r="AR1905" s="92"/>
    </row>
    <row r="1906" spans="1:44" x14ac:dyDescent="0.2">
      <c r="A1906" s="90"/>
      <c r="B1906" s="90"/>
      <c r="C1906" s="91"/>
      <c r="D1906" s="90"/>
      <c r="E1906" s="90"/>
      <c r="F1906" s="90"/>
      <c r="G1906" s="90"/>
      <c r="H1906" s="90"/>
      <c r="I1906" s="90"/>
      <c r="J1906" s="90"/>
      <c r="K1906" s="90"/>
      <c r="L1906" s="90"/>
      <c r="M1906" s="90"/>
      <c r="N1906" s="90"/>
      <c r="O1906" s="90"/>
      <c r="P1906" s="90"/>
      <c r="Q1906" s="90"/>
      <c r="R1906" s="90"/>
      <c r="S1906" s="90"/>
      <c r="T1906" s="90"/>
      <c r="U1906" s="90"/>
      <c r="V1906" s="90"/>
      <c r="W1906" s="90"/>
      <c r="X1906" s="90"/>
      <c r="Y1906" s="90"/>
      <c r="Z1906" s="90"/>
      <c r="AA1906" s="90"/>
      <c r="AB1906" s="90"/>
      <c r="AC1906" s="90"/>
      <c r="AD1906" s="90"/>
      <c r="AE1906" s="90"/>
      <c r="AF1906" s="90"/>
      <c r="AG1906" s="90"/>
      <c r="AH1906" s="90"/>
      <c r="AI1906" s="90"/>
      <c r="AJ1906" s="92"/>
      <c r="AK1906" s="92"/>
      <c r="AL1906" s="92"/>
      <c r="AM1906" s="92"/>
      <c r="AN1906" s="92"/>
      <c r="AO1906" s="92"/>
      <c r="AP1906" s="92"/>
      <c r="AQ1906" s="92"/>
      <c r="AR1906" s="92"/>
    </row>
    <row r="1907" spans="1:44" x14ac:dyDescent="0.2">
      <c r="A1907" s="90"/>
      <c r="B1907" s="90"/>
      <c r="C1907" s="91"/>
      <c r="D1907" s="90"/>
      <c r="E1907" s="90"/>
      <c r="F1907" s="90"/>
      <c r="G1907" s="90"/>
      <c r="H1907" s="90"/>
      <c r="I1907" s="90"/>
      <c r="J1907" s="90"/>
      <c r="K1907" s="90"/>
      <c r="L1907" s="90"/>
      <c r="M1907" s="90"/>
      <c r="N1907" s="90"/>
      <c r="O1907" s="90"/>
      <c r="P1907" s="90"/>
      <c r="Q1907" s="90"/>
      <c r="R1907" s="90"/>
      <c r="S1907" s="90"/>
      <c r="T1907" s="90"/>
      <c r="U1907" s="90"/>
      <c r="V1907" s="90"/>
      <c r="W1907" s="90"/>
      <c r="X1907" s="90"/>
      <c r="Y1907" s="90"/>
      <c r="Z1907" s="90"/>
      <c r="AA1907" s="90"/>
      <c r="AB1907" s="90"/>
      <c r="AC1907" s="90"/>
      <c r="AD1907" s="90"/>
      <c r="AE1907" s="90"/>
      <c r="AF1907" s="90"/>
      <c r="AG1907" s="90"/>
      <c r="AH1907" s="90"/>
      <c r="AI1907" s="90"/>
      <c r="AJ1907" s="92"/>
      <c r="AK1907" s="92"/>
      <c r="AL1907" s="92"/>
      <c r="AM1907" s="92"/>
      <c r="AN1907" s="92"/>
      <c r="AO1907" s="92"/>
      <c r="AP1907" s="92"/>
      <c r="AQ1907" s="92"/>
      <c r="AR1907" s="92"/>
    </row>
    <row r="1908" spans="1:44" x14ac:dyDescent="0.2">
      <c r="A1908" s="90"/>
      <c r="B1908" s="90"/>
      <c r="C1908" s="91"/>
      <c r="D1908" s="90"/>
      <c r="E1908" s="90"/>
      <c r="F1908" s="90"/>
      <c r="G1908" s="90"/>
      <c r="H1908" s="90"/>
      <c r="I1908" s="90"/>
      <c r="J1908" s="90"/>
      <c r="K1908" s="90"/>
      <c r="L1908" s="90"/>
      <c r="M1908" s="90"/>
      <c r="N1908" s="90"/>
      <c r="O1908" s="90"/>
      <c r="P1908" s="90"/>
      <c r="Q1908" s="90"/>
      <c r="R1908" s="90"/>
      <c r="S1908" s="90"/>
      <c r="T1908" s="90"/>
      <c r="U1908" s="90"/>
      <c r="V1908" s="90"/>
      <c r="W1908" s="90"/>
      <c r="X1908" s="90"/>
      <c r="Y1908" s="90"/>
      <c r="Z1908" s="90"/>
      <c r="AA1908" s="90"/>
      <c r="AB1908" s="90"/>
      <c r="AC1908" s="90"/>
      <c r="AD1908" s="90"/>
      <c r="AE1908" s="90"/>
      <c r="AF1908" s="90"/>
      <c r="AG1908" s="90"/>
      <c r="AH1908" s="90"/>
      <c r="AI1908" s="90"/>
      <c r="AJ1908" s="92"/>
      <c r="AK1908" s="92"/>
      <c r="AL1908" s="92"/>
      <c r="AM1908" s="92"/>
      <c r="AN1908" s="92"/>
      <c r="AO1908" s="92"/>
      <c r="AP1908" s="92"/>
      <c r="AQ1908" s="92"/>
      <c r="AR1908" s="92"/>
    </row>
    <row r="1909" spans="1:44" x14ac:dyDescent="0.2">
      <c r="A1909" s="90"/>
      <c r="B1909" s="90"/>
      <c r="C1909" s="91"/>
      <c r="D1909" s="90"/>
      <c r="E1909" s="90"/>
      <c r="F1909" s="90"/>
      <c r="G1909" s="90"/>
      <c r="H1909" s="90"/>
      <c r="I1909" s="90"/>
      <c r="J1909" s="90"/>
      <c r="K1909" s="90"/>
      <c r="L1909" s="90"/>
      <c r="M1909" s="90"/>
      <c r="N1909" s="90"/>
      <c r="O1909" s="90"/>
      <c r="P1909" s="90"/>
      <c r="Q1909" s="90"/>
      <c r="R1909" s="90"/>
      <c r="S1909" s="90"/>
      <c r="T1909" s="90"/>
      <c r="U1909" s="90"/>
      <c r="V1909" s="90"/>
      <c r="W1909" s="90"/>
      <c r="X1909" s="90"/>
      <c r="Y1909" s="90"/>
      <c r="Z1909" s="90"/>
      <c r="AA1909" s="90"/>
      <c r="AB1909" s="90"/>
      <c r="AC1909" s="90"/>
      <c r="AD1909" s="90"/>
      <c r="AE1909" s="90"/>
      <c r="AF1909" s="90"/>
      <c r="AG1909" s="90"/>
      <c r="AH1909" s="90"/>
      <c r="AI1909" s="90"/>
      <c r="AJ1909" s="92"/>
      <c r="AK1909" s="92"/>
      <c r="AL1909" s="92"/>
      <c r="AM1909" s="92"/>
      <c r="AN1909" s="92"/>
      <c r="AO1909" s="92"/>
      <c r="AP1909" s="92"/>
      <c r="AQ1909" s="92"/>
      <c r="AR1909" s="92"/>
    </row>
    <row r="1910" spans="1:44" x14ac:dyDescent="0.2">
      <c r="A1910" s="90"/>
      <c r="B1910" s="90"/>
      <c r="C1910" s="91"/>
      <c r="D1910" s="90"/>
      <c r="E1910" s="90"/>
      <c r="F1910" s="90"/>
      <c r="G1910" s="90"/>
      <c r="H1910" s="90"/>
      <c r="I1910" s="90"/>
      <c r="J1910" s="90"/>
      <c r="K1910" s="90"/>
      <c r="L1910" s="90"/>
      <c r="M1910" s="90"/>
      <c r="N1910" s="90"/>
      <c r="O1910" s="90"/>
      <c r="P1910" s="90"/>
      <c r="Q1910" s="90"/>
      <c r="R1910" s="90"/>
      <c r="S1910" s="90"/>
      <c r="T1910" s="90"/>
      <c r="U1910" s="90"/>
      <c r="V1910" s="90"/>
      <c r="W1910" s="90"/>
      <c r="X1910" s="90"/>
      <c r="Y1910" s="90"/>
      <c r="Z1910" s="90"/>
      <c r="AA1910" s="90"/>
      <c r="AB1910" s="90"/>
      <c r="AC1910" s="90"/>
      <c r="AD1910" s="90"/>
      <c r="AE1910" s="90"/>
      <c r="AF1910" s="90"/>
      <c r="AG1910" s="90"/>
      <c r="AH1910" s="90"/>
      <c r="AI1910" s="90"/>
      <c r="AJ1910" s="92"/>
      <c r="AK1910" s="92"/>
      <c r="AL1910" s="92"/>
      <c r="AM1910" s="92"/>
      <c r="AN1910" s="92"/>
      <c r="AO1910" s="92"/>
      <c r="AP1910" s="92"/>
      <c r="AQ1910" s="92"/>
      <c r="AR1910" s="92"/>
    </row>
    <row r="1911" spans="1:44" x14ac:dyDescent="0.2">
      <c r="A1911" s="90"/>
      <c r="B1911" s="90"/>
      <c r="C1911" s="91"/>
      <c r="D1911" s="90"/>
      <c r="E1911" s="90"/>
      <c r="F1911" s="90"/>
      <c r="G1911" s="90"/>
      <c r="H1911" s="90"/>
      <c r="I1911" s="90"/>
      <c r="J1911" s="90"/>
      <c r="K1911" s="90"/>
      <c r="L1911" s="90"/>
      <c r="M1911" s="90"/>
      <c r="N1911" s="90"/>
      <c r="O1911" s="90"/>
      <c r="P1911" s="90"/>
      <c r="Q1911" s="90"/>
      <c r="R1911" s="90"/>
      <c r="S1911" s="90"/>
      <c r="T1911" s="90"/>
      <c r="U1911" s="90"/>
      <c r="V1911" s="90"/>
      <c r="W1911" s="90"/>
      <c r="X1911" s="90"/>
      <c r="Y1911" s="90"/>
      <c r="Z1911" s="90"/>
      <c r="AA1911" s="90"/>
      <c r="AB1911" s="90"/>
      <c r="AC1911" s="90"/>
      <c r="AD1911" s="90"/>
      <c r="AE1911" s="90"/>
      <c r="AF1911" s="90"/>
      <c r="AG1911" s="90"/>
      <c r="AH1911" s="90"/>
      <c r="AI1911" s="90"/>
      <c r="AJ1911" s="92"/>
      <c r="AK1911" s="92"/>
      <c r="AL1911" s="92"/>
      <c r="AM1911" s="92"/>
      <c r="AN1911" s="92"/>
      <c r="AO1911" s="92"/>
      <c r="AP1911" s="92"/>
      <c r="AQ1911" s="92"/>
      <c r="AR1911" s="92"/>
    </row>
    <row r="1912" spans="1:44" x14ac:dyDescent="0.2">
      <c r="A1912" s="90"/>
      <c r="B1912" s="90"/>
      <c r="C1912" s="91"/>
      <c r="D1912" s="90"/>
      <c r="E1912" s="90"/>
      <c r="F1912" s="90"/>
      <c r="G1912" s="90"/>
      <c r="H1912" s="90"/>
      <c r="I1912" s="90"/>
      <c r="J1912" s="90"/>
      <c r="K1912" s="90"/>
      <c r="L1912" s="90"/>
      <c r="M1912" s="90"/>
      <c r="N1912" s="90"/>
      <c r="O1912" s="90"/>
      <c r="P1912" s="90"/>
      <c r="Q1912" s="90"/>
      <c r="R1912" s="90"/>
      <c r="S1912" s="90"/>
      <c r="T1912" s="90"/>
      <c r="U1912" s="90"/>
      <c r="V1912" s="90"/>
      <c r="W1912" s="90"/>
      <c r="X1912" s="90"/>
      <c r="Y1912" s="90"/>
      <c r="Z1912" s="90"/>
      <c r="AA1912" s="90"/>
      <c r="AB1912" s="90"/>
      <c r="AC1912" s="90"/>
      <c r="AD1912" s="90"/>
      <c r="AE1912" s="90"/>
      <c r="AF1912" s="90"/>
      <c r="AG1912" s="90"/>
      <c r="AH1912" s="90"/>
      <c r="AI1912" s="90"/>
      <c r="AJ1912" s="92"/>
      <c r="AK1912" s="92"/>
      <c r="AL1912" s="92"/>
      <c r="AM1912" s="92"/>
      <c r="AN1912" s="92"/>
      <c r="AO1912" s="92"/>
      <c r="AP1912" s="92"/>
      <c r="AQ1912" s="92"/>
      <c r="AR1912" s="92"/>
    </row>
    <row r="1913" spans="1:44" x14ac:dyDescent="0.2">
      <c r="A1913" s="90"/>
      <c r="B1913" s="90"/>
      <c r="C1913" s="91"/>
      <c r="D1913" s="90"/>
      <c r="E1913" s="90"/>
      <c r="F1913" s="90"/>
      <c r="G1913" s="90"/>
      <c r="H1913" s="90"/>
      <c r="I1913" s="90"/>
      <c r="J1913" s="90"/>
      <c r="K1913" s="90"/>
      <c r="L1913" s="90"/>
      <c r="M1913" s="90"/>
      <c r="N1913" s="90"/>
      <c r="O1913" s="90"/>
      <c r="P1913" s="90"/>
      <c r="Q1913" s="90"/>
      <c r="R1913" s="90"/>
      <c r="S1913" s="90"/>
      <c r="T1913" s="90"/>
      <c r="U1913" s="90"/>
      <c r="V1913" s="90"/>
      <c r="W1913" s="90"/>
      <c r="X1913" s="90"/>
      <c r="Y1913" s="90"/>
      <c r="Z1913" s="90"/>
      <c r="AA1913" s="90"/>
      <c r="AB1913" s="90"/>
      <c r="AC1913" s="90"/>
      <c r="AD1913" s="90"/>
      <c r="AE1913" s="90"/>
      <c r="AF1913" s="90"/>
      <c r="AG1913" s="90"/>
      <c r="AH1913" s="90"/>
      <c r="AI1913" s="90"/>
      <c r="AJ1913" s="92"/>
      <c r="AK1913" s="92"/>
      <c r="AL1913" s="92"/>
      <c r="AM1913" s="92"/>
      <c r="AN1913" s="92"/>
      <c r="AO1913" s="92"/>
      <c r="AP1913" s="92"/>
      <c r="AQ1913" s="92"/>
      <c r="AR1913" s="92"/>
    </row>
    <row r="1914" spans="1:44" x14ac:dyDescent="0.2">
      <c r="A1914" s="90"/>
      <c r="B1914" s="90"/>
      <c r="C1914" s="91"/>
      <c r="D1914" s="90"/>
      <c r="E1914" s="90"/>
      <c r="F1914" s="90"/>
      <c r="G1914" s="90"/>
      <c r="H1914" s="90"/>
      <c r="I1914" s="90"/>
      <c r="J1914" s="90"/>
      <c r="K1914" s="90"/>
      <c r="L1914" s="90"/>
      <c r="M1914" s="90"/>
      <c r="N1914" s="90"/>
      <c r="O1914" s="90"/>
      <c r="P1914" s="90"/>
      <c r="Q1914" s="90"/>
      <c r="R1914" s="90"/>
      <c r="S1914" s="90"/>
      <c r="T1914" s="90"/>
      <c r="U1914" s="90"/>
      <c r="V1914" s="90"/>
      <c r="W1914" s="90"/>
      <c r="X1914" s="90"/>
      <c r="Y1914" s="90"/>
      <c r="Z1914" s="90"/>
      <c r="AA1914" s="90"/>
      <c r="AB1914" s="90"/>
      <c r="AC1914" s="90"/>
      <c r="AD1914" s="90"/>
      <c r="AE1914" s="90"/>
      <c r="AF1914" s="90"/>
      <c r="AG1914" s="90"/>
      <c r="AH1914" s="90"/>
      <c r="AI1914" s="90"/>
      <c r="AJ1914" s="92"/>
      <c r="AK1914" s="92"/>
      <c r="AL1914" s="92"/>
      <c r="AM1914" s="92"/>
      <c r="AN1914" s="92"/>
      <c r="AO1914" s="92"/>
      <c r="AP1914" s="92"/>
      <c r="AQ1914" s="92"/>
      <c r="AR1914" s="92"/>
    </row>
    <row r="1915" spans="1:44" x14ac:dyDescent="0.2">
      <c r="A1915" s="90"/>
      <c r="B1915" s="90"/>
      <c r="C1915" s="91"/>
      <c r="D1915" s="90"/>
      <c r="E1915" s="90"/>
      <c r="F1915" s="90"/>
      <c r="G1915" s="90"/>
      <c r="H1915" s="90"/>
      <c r="I1915" s="90"/>
      <c r="J1915" s="90"/>
      <c r="K1915" s="90"/>
      <c r="L1915" s="90"/>
      <c r="M1915" s="90"/>
      <c r="N1915" s="90"/>
      <c r="O1915" s="90"/>
      <c r="P1915" s="90"/>
      <c r="Q1915" s="90"/>
      <c r="R1915" s="90"/>
      <c r="S1915" s="90"/>
      <c r="T1915" s="90"/>
      <c r="U1915" s="90"/>
      <c r="V1915" s="90"/>
      <c r="W1915" s="90"/>
      <c r="X1915" s="90"/>
      <c r="Y1915" s="90"/>
      <c r="Z1915" s="90"/>
      <c r="AA1915" s="90"/>
      <c r="AB1915" s="90"/>
      <c r="AC1915" s="90"/>
      <c r="AD1915" s="90"/>
      <c r="AE1915" s="90"/>
      <c r="AF1915" s="90"/>
      <c r="AG1915" s="90"/>
      <c r="AH1915" s="90"/>
      <c r="AI1915" s="90"/>
      <c r="AJ1915" s="92"/>
      <c r="AK1915" s="92"/>
      <c r="AL1915" s="92"/>
      <c r="AM1915" s="92"/>
      <c r="AN1915" s="92"/>
      <c r="AO1915" s="92"/>
      <c r="AP1915" s="92"/>
      <c r="AQ1915" s="92"/>
      <c r="AR1915" s="92"/>
    </row>
    <row r="1916" spans="1:44" x14ac:dyDescent="0.2">
      <c r="A1916" s="90"/>
      <c r="B1916" s="90"/>
      <c r="C1916" s="91"/>
      <c r="D1916" s="90"/>
      <c r="E1916" s="90"/>
      <c r="F1916" s="90"/>
      <c r="G1916" s="90"/>
      <c r="H1916" s="90"/>
      <c r="I1916" s="90"/>
      <c r="J1916" s="90"/>
      <c r="K1916" s="90"/>
      <c r="L1916" s="90"/>
      <c r="M1916" s="90"/>
      <c r="N1916" s="90"/>
      <c r="O1916" s="90"/>
      <c r="P1916" s="90"/>
      <c r="Q1916" s="90"/>
      <c r="R1916" s="90"/>
      <c r="S1916" s="90"/>
      <c r="T1916" s="90"/>
      <c r="U1916" s="90"/>
      <c r="V1916" s="90"/>
      <c r="W1916" s="90"/>
      <c r="X1916" s="90"/>
      <c r="Y1916" s="90"/>
      <c r="Z1916" s="90"/>
      <c r="AA1916" s="90"/>
      <c r="AB1916" s="90"/>
      <c r="AC1916" s="90"/>
      <c r="AD1916" s="90"/>
      <c r="AE1916" s="90"/>
      <c r="AF1916" s="90"/>
      <c r="AG1916" s="90"/>
      <c r="AH1916" s="90"/>
      <c r="AI1916" s="90"/>
      <c r="AJ1916" s="92"/>
      <c r="AK1916" s="92"/>
      <c r="AL1916" s="92"/>
      <c r="AM1916" s="92"/>
      <c r="AN1916" s="92"/>
      <c r="AO1916" s="92"/>
      <c r="AP1916" s="92"/>
      <c r="AQ1916" s="92"/>
      <c r="AR1916" s="92"/>
    </row>
    <row r="1917" spans="1:44" x14ac:dyDescent="0.2">
      <c r="A1917" s="90"/>
      <c r="B1917" s="90"/>
      <c r="C1917" s="91"/>
      <c r="D1917" s="90"/>
      <c r="E1917" s="90"/>
      <c r="F1917" s="90"/>
      <c r="G1917" s="90"/>
      <c r="H1917" s="90"/>
      <c r="I1917" s="90"/>
      <c r="J1917" s="90"/>
      <c r="K1917" s="90"/>
      <c r="L1917" s="90"/>
      <c r="M1917" s="90"/>
      <c r="N1917" s="90"/>
      <c r="O1917" s="90"/>
      <c r="P1917" s="90"/>
      <c r="Q1917" s="90"/>
      <c r="R1917" s="90"/>
      <c r="S1917" s="90"/>
      <c r="T1917" s="90"/>
      <c r="U1917" s="90"/>
      <c r="V1917" s="90"/>
      <c r="W1917" s="90"/>
      <c r="X1917" s="90"/>
      <c r="Y1917" s="90"/>
      <c r="Z1917" s="90"/>
      <c r="AA1917" s="90"/>
      <c r="AB1917" s="90"/>
      <c r="AC1917" s="90"/>
      <c r="AD1917" s="90"/>
      <c r="AE1917" s="90"/>
      <c r="AF1917" s="90"/>
      <c r="AG1917" s="90"/>
      <c r="AH1917" s="90"/>
      <c r="AI1917" s="90"/>
      <c r="AJ1917" s="92"/>
      <c r="AK1917" s="92"/>
      <c r="AL1917" s="92"/>
      <c r="AM1917" s="92"/>
      <c r="AN1917" s="92"/>
      <c r="AO1917" s="92"/>
      <c r="AP1917" s="92"/>
      <c r="AQ1917" s="92"/>
      <c r="AR1917" s="92"/>
    </row>
    <row r="1918" spans="1:44" x14ac:dyDescent="0.2">
      <c r="A1918" s="90"/>
      <c r="B1918" s="90"/>
      <c r="C1918" s="91"/>
      <c r="D1918" s="90"/>
      <c r="E1918" s="90"/>
      <c r="F1918" s="90"/>
      <c r="G1918" s="90"/>
      <c r="H1918" s="90"/>
      <c r="I1918" s="90"/>
      <c r="J1918" s="90"/>
      <c r="K1918" s="90"/>
      <c r="L1918" s="90"/>
      <c r="M1918" s="90"/>
      <c r="N1918" s="90"/>
      <c r="O1918" s="90"/>
      <c r="P1918" s="90"/>
      <c r="Q1918" s="90"/>
      <c r="R1918" s="90"/>
      <c r="S1918" s="90"/>
      <c r="T1918" s="90"/>
      <c r="U1918" s="90"/>
      <c r="V1918" s="90"/>
      <c r="W1918" s="90"/>
      <c r="X1918" s="90"/>
      <c r="Y1918" s="90"/>
      <c r="Z1918" s="90"/>
      <c r="AA1918" s="90"/>
      <c r="AB1918" s="90"/>
      <c r="AC1918" s="90"/>
      <c r="AD1918" s="90"/>
      <c r="AE1918" s="90"/>
      <c r="AF1918" s="90"/>
      <c r="AG1918" s="90"/>
      <c r="AH1918" s="90"/>
      <c r="AI1918" s="90"/>
      <c r="AJ1918" s="92"/>
      <c r="AK1918" s="92"/>
      <c r="AL1918" s="92"/>
      <c r="AM1918" s="92"/>
      <c r="AN1918" s="92"/>
      <c r="AO1918" s="92"/>
      <c r="AP1918" s="92"/>
      <c r="AQ1918" s="92"/>
      <c r="AR1918" s="92"/>
    </row>
    <row r="1919" spans="1:44" x14ac:dyDescent="0.2">
      <c r="A1919" s="90"/>
      <c r="B1919" s="90"/>
      <c r="C1919" s="91"/>
      <c r="D1919" s="90"/>
      <c r="E1919" s="90"/>
      <c r="F1919" s="90"/>
      <c r="G1919" s="90"/>
      <c r="H1919" s="90"/>
      <c r="I1919" s="90"/>
      <c r="J1919" s="90"/>
      <c r="K1919" s="90"/>
      <c r="L1919" s="90"/>
      <c r="M1919" s="90"/>
      <c r="N1919" s="90"/>
      <c r="O1919" s="90"/>
      <c r="P1919" s="90"/>
      <c r="Q1919" s="90"/>
      <c r="R1919" s="90"/>
      <c r="S1919" s="90"/>
      <c r="T1919" s="90"/>
      <c r="U1919" s="90"/>
      <c r="V1919" s="90"/>
      <c r="W1919" s="90"/>
      <c r="X1919" s="90"/>
      <c r="Y1919" s="90"/>
      <c r="Z1919" s="90"/>
      <c r="AA1919" s="90"/>
      <c r="AB1919" s="90"/>
      <c r="AC1919" s="90"/>
      <c r="AD1919" s="90"/>
      <c r="AE1919" s="90"/>
      <c r="AF1919" s="90"/>
      <c r="AG1919" s="90"/>
      <c r="AH1919" s="90"/>
      <c r="AI1919" s="90"/>
      <c r="AJ1919" s="92"/>
      <c r="AK1919" s="92"/>
      <c r="AL1919" s="92"/>
      <c r="AM1919" s="92"/>
      <c r="AN1919" s="92"/>
      <c r="AO1919" s="92"/>
      <c r="AP1919" s="92"/>
      <c r="AQ1919" s="92"/>
      <c r="AR1919" s="92"/>
    </row>
    <row r="1920" spans="1:44" x14ac:dyDescent="0.2">
      <c r="A1920" s="90"/>
      <c r="B1920" s="90"/>
      <c r="C1920" s="91"/>
      <c r="D1920" s="90"/>
      <c r="E1920" s="90"/>
      <c r="F1920" s="90"/>
      <c r="G1920" s="90"/>
      <c r="H1920" s="90"/>
      <c r="I1920" s="90"/>
      <c r="J1920" s="90"/>
      <c r="K1920" s="90"/>
      <c r="L1920" s="90"/>
      <c r="M1920" s="90"/>
      <c r="N1920" s="90"/>
      <c r="O1920" s="90"/>
      <c r="P1920" s="90"/>
      <c r="Q1920" s="90"/>
      <c r="R1920" s="90"/>
      <c r="S1920" s="90"/>
      <c r="T1920" s="90"/>
      <c r="U1920" s="90"/>
      <c r="V1920" s="90"/>
      <c r="W1920" s="90"/>
      <c r="X1920" s="90"/>
      <c r="Y1920" s="90"/>
      <c r="Z1920" s="90"/>
      <c r="AA1920" s="90"/>
      <c r="AB1920" s="90"/>
      <c r="AC1920" s="90"/>
      <c r="AD1920" s="90"/>
      <c r="AE1920" s="90"/>
      <c r="AF1920" s="90"/>
      <c r="AG1920" s="90"/>
      <c r="AH1920" s="90"/>
      <c r="AI1920" s="90"/>
      <c r="AJ1920" s="92"/>
      <c r="AK1920" s="92"/>
      <c r="AL1920" s="92"/>
      <c r="AM1920" s="92"/>
      <c r="AN1920" s="92"/>
      <c r="AO1920" s="92"/>
      <c r="AP1920" s="92"/>
      <c r="AQ1920" s="92"/>
      <c r="AR1920" s="92"/>
    </row>
    <row r="1921" spans="1:44" x14ac:dyDescent="0.2">
      <c r="A1921" s="90"/>
      <c r="B1921" s="90"/>
      <c r="C1921" s="91"/>
      <c r="D1921" s="90"/>
      <c r="E1921" s="90"/>
      <c r="F1921" s="90"/>
      <c r="G1921" s="90"/>
      <c r="H1921" s="90"/>
      <c r="I1921" s="90"/>
      <c r="J1921" s="90"/>
      <c r="K1921" s="90"/>
      <c r="L1921" s="90"/>
      <c r="M1921" s="90"/>
      <c r="N1921" s="90"/>
      <c r="O1921" s="90"/>
      <c r="P1921" s="90"/>
      <c r="Q1921" s="90"/>
      <c r="R1921" s="90"/>
      <c r="S1921" s="90"/>
      <c r="T1921" s="90"/>
      <c r="U1921" s="90"/>
      <c r="V1921" s="90"/>
      <c r="W1921" s="90"/>
      <c r="X1921" s="90"/>
      <c r="Y1921" s="90"/>
      <c r="Z1921" s="90"/>
      <c r="AA1921" s="90"/>
      <c r="AB1921" s="90"/>
      <c r="AC1921" s="90"/>
      <c r="AD1921" s="90"/>
      <c r="AE1921" s="90"/>
      <c r="AF1921" s="90"/>
      <c r="AG1921" s="90"/>
      <c r="AH1921" s="90"/>
      <c r="AI1921" s="90"/>
      <c r="AJ1921" s="92"/>
      <c r="AK1921" s="92"/>
      <c r="AL1921" s="92"/>
      <c r="AM1921" s="92"/>
      <c r="AN1921" s="92"/>
      <c r="AO1921" s="92"/>
      <c r="AP1921" s="92"/>
      <c r="AQ1921" s="92"/>
      <c r="AR1921" s="92"/>
    </row>
    <row r="1922" spans="1:44" x14ac:dyDescent="0.2">
      <c r="A1922" s="90"/>
      <c r="B1922" s="90"/>
      <c r="C1922" s="91"/>
      <c r="D1922" s="90"/>
      <c r="E1922" s="90"/>
      <c r="F1922" s="90"/>
      <c r="G1922" s="90"/>
      <c r="H1922" s="90"/>
      <c r="I1922" s="90"/>
      <c r="J1922" s="90"/>
      <c r="K1922" s="90"/>
      <c r="L1922" s="90"/>
      <c r="M1922" s="90"/>
      <c r="N1922" s="90"/>
      <c r="O1922" s="90"/>
      <c r="P1922" s="90"/>
      <c r="Q1922" s="90"/>
      <c r="R1922" s="90"/>
      <c r="S1922" s="90"/>
      <c r="T1922" s="90"/>
      <c r="U1922" s="90"/>
      <c r="V1922" s="90"/>
      <c r="W1922" s="90"/>
      <c r="X1922" s="90"/>
      <c r="Y1922" s="90"/>
      <c r="Z1922" s="90"/>
      <c r="AA1922" s="90"/>
      <c r="AB1922" s="90"/>
      <c r="AC1922" s="90"/>
      <c r="AD1922" s="90"/>
      <c r="AE1922" s="90"/>
      <c r="AF1922" s="90"/>
      <c r="AG1922" s="90"/>
      <c r="AH1922" s="90"/>
      <c r="AI1922" s="90"/>
      <c r="AJ1922" s="92"/>
      <c r="AK1922" s="92"/>
      <c r="AL1922" s="92"/>
      <c r="AM1922" s="92"/>
      <c r="AN1922" s="92"/>
      <c r="AO1922" s="92"/>
      <c r="AP1922" s="92"/>
      <c r="AQ1922" s="92"/>
      <c r="AR1922" s="92"/>
    </row>
    <row r="1923" spans="1:44" x14ac:dyDescent="0.2">
      <c r="A1923" s="90"/>
      <c r="B1923" s="90"/>
      <c r="C1923" s="91"/>
      <c r="D1923" s="90"/>
      <c r="E1923" s="90"/>
      <c r="F1923" s="90"/>
      <c r="G1923" s="90"/>
      <c r="H1923" s="90"/>
      <c r="I1923" s="90"/>
      <c r="J1923" s="90"/>
      <c r="K1923" s="90"/>
      <c r="L1923" s="90"/>
      <c r="M1923" s="90"/>
      <c r="N1923" s="90"/>
      <c r="O1923" s="90"/>
      <c r="P1923" s="90"/>
      <c r="Q1923" s="90"/>
      <c r="R1923" s="90"/>
      <c r="S1923" s="90"/>
      <c r="T1923" s="90"/>
      <c r="U1923" s="90"/>
      <c r="V1923" s="90"/>
      <c r="W1923" s="90"/>
      <c r="X1923" s="90"/>
      <c r="Y1923" s="90"/>
      <c r="Z1923" s="90"/>
      <c r="AA1923" s="90"/>
      <c r="AB1923" s="90"/>
      <c r="AC1923" s="90"/>
      <c r="AD1923" s="90"/>
      <c r="AE1923" s="90"/>
      <c r="AF1923" s="90"/>
      <c r="AG1923" s="90"/>
      <c r="AH1923" s="90"/>
      <c r="AI1923" s="90"/>
      <c r="AJ1923" s="92"/>
      <c r="AK1923" s="92"/>
      <c r="AL1923" s="92"/>
      <c r="AM1923" s="92"/>
      <c r="AN1923" s="92"/>
      <c r="AO1923" s="92"/>
      <c r="AP1923" s="92"/>
      <c r="AQ1923" s="92"/>
      <c r="AR1923" s="92"/>
    </row>
    <row r="1924" spans="1:44" x14ac:dyDescent="0.2">
      <c r="A1924" s="90"/>
      <c r="B1924" s="90"/>
      <c r="C1924" s="91"/>
      <c r="D1924" s="90"/>
      <c r="E1924" s="90"/>
      <c r="F1924" s="90"/>
      <c r="G1924" s="90"/>
      <c r="H1924" s="90"/>
      <c r="I1924" s="90"/>
      <c r="J1924" s="90"/>
      <c r="K1924" s="90"/>
      <c r="L1924" s="90"/>
      <c r="M1924" s="90"/>
      <c r="N1924" s="90"/>
      <c r="O1924" s="90"/>
      <c r="P1924" s="90"/>
      <c r="Q1924" s="90"/>
      <c r="R1924" s="90"/>
      <c r="S1924" s="90"/>
      <c r="T1924" s="90"/>
      <c r="U1924" s="90"/>
      <c r="V1924" s="90"/>
      <c r="W1924" s="90"/>
      <c r="X1924" s="90"/>
      <c r="Y1924" s="90"/>
      <c r="Z1924" s="90"/>
      <c r="AA1924" s="90"/>
      <c r="AB1924" s="90"/>
      <c r="AC1924" s="90"/>
      <c r="AD1924" s="90"/>
      <c r="AE1924" s="90"/>
      <c r="AF1924" s="90"/>
      <c r="AG1924" s="90"/>
      <c r="AH1924" s="90"/>
      <c r="AI1924" s="90"/>
      <c r="AJ1924" s="92"/>
      <c r="AK1924" s="92"/>
      <c r="AL1924" s="92"/>
      <c r="AM1924" s="92"/>
      <c r="AN1924" s="92"/>
      <c r="AO1924" s="92"/>
      <c r="AP1924" s="92"/>
      <c r="AQ1924" s="92"/>
      <c r="AR1924" s="92"/>
    </row>
    <row r="1925" spans="1:44" x14ac:dyDescent="0.2">
      <c r="A1925" s="90"/>
      <c r="B1925" s="90"/>
      <c r="C1925" s="91"/>
      <c r="D1925" s="90"/>
      <c r="E1925" s="90"/>
      <c r="F1925" s="90"/>
      <c r="G1925" s="90"/>
      <c r="H1925" s="90"/>
      <c r="I1925" s="90"/>
      <c r="J1925" s="90"/>
      <c r="K1925" s="90"/>
      <c r="L1925" s="90"/>
      <c r="M1925" s="90"/>
      <c r="N1925" s="90"/>
      <c r="O1925" s="90"/>
      <c r="P1925" s="90"/>
      <c r="Q1925" s="90"/>
      <c r="R1925" s="90"/>
      <c r="S1925" s="90"/>
      <c r="T1925" s="90"/>
      <c r="U1925" s="90"/>
      <c r="V1925" s="90"/>
      <c r="W1925" s="90"/>
      <c r="X1925" s="90"/>
      <c r="Y1925" s="90"/>
      <c r="Z1925" s="90"/>
      <c r="AA1925" s="90"/>
      <c r="AB1925" s="90"/>
      <c r="AC1925" s="90"/>
      <c r="AD1925" s="90"/>
      <c r="AE1925" s="90"/>
      <c r="AF1925" s="90"/>
      <c r="AG1925" s="90"/>
      <c r="AH1925" s="90"/>
      <c r="AI1925" s="90"/>
      <c r="AJ1925" s="92"/>
      <c r="AK1925" s="92"/>
      <c r="AL1925" s="92"/>
      <c r="AM1925" s="92"/>
      <c r="AN1925" s="92"/>
      <c r="AO1925" s="92"/>
      <c r="AP1925" s="92"/>
      <c r="AQ1925" s="92"/>
      <c r="AR1925" s="92"/>
    </row>
    <row r="1926" spans="1:44" x14ac:dyDescent="0.2">
      <c r="A1926" s="90"/>
      <c r="B1926" s="90"/>
      <c r="C1926" s="91"/>
      <c r="D1926" s="90"/>
      <c r="E1926" s="90"/>
      <c r="F1926" s="90"/>
      <c r="G1926" s="90"/>
      <c r="H1926" s="90"/>
      <c r="I1926" s="90"/>
      <c r="J1926" s="90"/>
      <c r="K1926" s="90"/>
      <c r="L1926" s="90"/>
      <c r="M1926" s="90"/>
      <c r="N1926" s="90"/>
      <c r="O1926" s="90"/>
      <c r="P1926" s="90"/>
      <c r="Q1926" s="90"/>
      <c r="R1926" s="90"/>
      <c r="S1926" s="90"/>
      <c r="T1926" s="90"/>
      <c r="U1926" s="90"/>
      <c r="V1926" s="90"/>
      <c r="W1926" s="90"/>
      <c r="X1926" s="90"/>
      <c r="Y1926" s="90"/>
      <c r="Z1926" s="90"/>
      <c r="AA1926" s="90"/>
      <c r="AB1926" s="90"/>
      <c r="AC1926" s="90"/>
      <c r="AD1926" s="90"/>
      <c r="AE1926" s="90"/>
      <c r="AF1926" s="90"/>
      <c r="AG1926" s="90"/>
      <c r="AH1926" s="90"/>
      <c r="AI1926" s="90"/>
      <c r="AJ1926" s="92"/>
      <c r="AK1926" s="92"/>
      <c r="AL1926" s="92"/>
      <c r="AM1926" s="92"/>
      <c r="AN1926" s="92"/>
      <c r="AO1926" s="92"/>
      <c r="AP1926" s="92"/>
      <c r="AQ1926" s="92"/>
      <c r="AR1926" s="92"/>
    </row>
    <row r="1927" spans="1:44" x14ac:dyDescent="0.2">
      <c r="A1927" s="90"/>
      <c r="B1927" s="90"/>
      <c r="C1927" s="91"/>
      <c r="D1927" s="90"/>
      <c r="E1927" s="90"/>
      <c r="F1927" s="90"/>
      <c r="G1927" s="90"/>
      <c r="H1927" s="90"/>
      <c r="I1927" s="90"/>
      <c r="J1927" s="90"/>
      <c r="K1927" s="90"/>
      <c r="L1927" s="90"/>
      <c r="M1927" s="90"/>
      <c r="N1927" s="90"/>
      <c r="O1927" s="90"/>
      <c r="P1927" s="90"/>
      <c r="Q1927" s="90"/>
      <c r="R1927" s="90"/>
      <c r="S1927" s="90"/>
      <c r="T1927" s="90"/>
      <c r="U1927" s="90"/>
      <c r="V1927" s="90"/>
      <c r="W1927" s="90"/>
      <c r="X1927" s="90"/>
      <c r="Y1927" s="90"/>
      <c r="Z1927" s="90"/>
      <c r="AA1927" s="90"/>
      <c r="AB1927" s="90"/>
      <c r="AC1927" s="90"/>
      <c r="AD1927" s="90"/>
      <c r="AE1927" s="90"/>
      <c r="AF1927" s="90"/>
      <c r="AG1927" s="90"/>
      <c r="AH1927" s="90"/>
      <c r="AI1927" s="90"/>
      <c r="AJ1927" s="92"/>
      <c r="AK1927" s="92"/>
      <c r="AL1927" s="92"/>
      <c r="AM1927" s="92"/>
      <c r="AN1927" s="92"/>
      <c r="AO1927" s="92"/>
      <c r="AP1927" s="92"/>
      <c r="AQ1927" s="92"/>
      <c r="AR1927" s="92"/>
    </row>
    <row r="1928" spans="1:44" x14ac:dyDescent="0.2">
      <c r="A1928" s="90"/>
      <c r="B1928" s="90"/>
      <c r="C1928" s="91"/>
      <c r="D1928" s="90"/>
      <c r="E1928" s="90"/>
      <c r="F1928" s="90"/>
      <c r="G1928" s="90"/>
      <c r="H1928" s="90"/>
      <c r="I1928" s="90"/>
      <c r="J1928" s="90"/>
      <c r="K1928" s="90"/>
      <c r="L1928" s="90"/>
      <c r="M1928" s="90"/>
      <c r="N1928" s="90"/>
      <c r="O1928" s="90"/>
      <c r="P1928" s="90"/>
      <c r="Q1928" s="90"/>
      <c r="R1928" s="90"/>
      <c r="S1928" s="90"/>
      <c r="T1928" s="90"/>
      <c r="U1928" s="90"/>
      <c r="V1928" s="90"/>
      <c r="W1928" s="90"/>
      <c r="X1928" s="90"/>
      <c r="Y1928" s="90"/>
      <c r="Z1928" s="90"/>
      <c r="AA1928" s="90"/>
      <c r="AB1928" s="90"/>
      <c r="AC1928" s="90"/>
      <c r="AD1928" s="90"/>
      <c r="AE1928" s="90"/>
      <c r="AF1928" s="90"/>
      <c r="AG1928" s="90"/>
      <c r="AH1928" s="90"/>
      <c r="AI1928" s="90"/>
      <c r="AJ1928" s="92"/>
      <c r="AK1928" s="92"/>
      <c r="AL1928" s="92"/>
      <c r="AM1928" s="92"/>
      <c r="AN1928" s="92"/>
      <c r="AO1928" s="92"/>
      <c r="AP1928" s="92"/>
      <c r="AQ1928" s="92"/>
      <c r="AR1928" s="92"/>
    </row>
    <row r="1929" spans="1:44" x14ac:dyDescent="0.2">
      <c r="A1929" s="90"/>
      <c r="B1929" s="90"/>
      <c r="C1929" s="91"/>
      <c r="D1929" s="90"/>
      <c r="E1929" s="90"/>
      <c r="F1929" s="90"/>
      <c r="G1929" s="90"/>
      <c r="H1929" s="90"/>
      <c r="I1929" s="90"/>
      <c r="J1929" s="90"/>
      <c r="K1929" s="90"/>
      <c r="L1929" s="90"/>
      <c r="M1929" s="90"/>
      <c r="N1929" s="90"/>
      <c r="O1929" s="90"/>
      <c r="P1929" s="90"/>
      <c r="Q1929" s="90"/>
      <c r="R1929" s="90"/>
      <c r="S1929" s="90"/>
      <c r="T1929" s="90"/>
      <c r="U1929" s="90"/>
      <c r="V1929" s="90"/>
      <c r="W1929" s="90"/>
      <c r="X1929" s="90"/>
      <c r="Y1929" s="90"/>
      <c r="Z1929" s="90"/>
      <c r="AA1929" s="90"/>
      <c r="AB1929" s="90"/>
      <c r="AC1929" s="90"/>
      <c r="AD1929" s="90"/>
      <c r="AE1929" s="90"/>
      <c r="AF1929" s="90"/>
      <c r="AG1929" s="90"/>
      <c r="AH1929" s="90"/>
      <c r="AI1929" s="90"/>
      <c r="AJ1929" s="92"/>
      <c r="AK1929" s="92"/>
      <c r="AL1929" s="92"/>
      <c r="AM1929" s="92"/>
      <c r="AN1929" s="92"/>
      <c r="AO1929" s="92"/>
      <c r="AP1929" s="92"/>
      <c r="AQ1929" s="92"/>
      <c r="AR1929" s="92"/>
    </row>
    <row r="1930" spans="1:44" x14ac:dyDescent="0.2">
      <c r="A1930" s="90"/>
      <c r="B1930" s="90"/>
      <c r="C1930" s="91"/>
      <c r="D1930" s="90"/>
      <c r="E1930" s="90"/>
      <c r="F1930" s="90"/>
      <c r="G1930" s="90"/>
      <c r="H1930" s="90"/>
      <c r="I1930" s="90"/>
      <c r="J1930" s="90"/>
      <c r="K1930" s="90"/>
      <c r="L1930" s="90"/>
      <c r="M1930" s="90"/>
      <c r="N1930" s="90"/>
      <c r="O1930" s="90"/>
      <c r="P1930" s="90"/>
      <c r="Q1930" s="90"/>
      <c r="R1930" s="90"/>
      <c r="S1930" s="90"/>
      <c r="T1930" s="90"/>
      <c r="U1930" s="90"/>
      <c r="V1930" s="90"/>
      <c r="W1930" s="90"/>
      <c r="X1930" s="90"/>
      <c r="Y1930" s="90"/>
      <c r="Z1930" s="90"/>
      <c r="AA1930" s="90"/>
      <c r="AB1930" s="90"/>
      <c r="AC1930" s="90"/>
      <c r="AD1930" s="90"/>
      <c r="AE1930" s="90"/>
      <c r="AF1930" s="90"/>
      <c r="AG1930" s="90"/>
      <c r="AH1930" s="90"/>
      <c r="AI1930" s="90"/>
      <c r="AJ1930" s="92"/>
      <c r="AK1930" s="92"/>
      <c r="AL1930" s="92"/>
      <c r="AM1930" s="92"/>
      <c r="AN1930" s="92"/>
      <c r="AO1930" s="92"/>
      <c r="AP1930" s="92"/>
      <c r="AQ1930" s="92"/>
      <c r="AR1930" s="92"/>
    </row>
    <row r="1931" spans="1:44" x14ac:dyDescent="0.2">
      <c r="A1931" s="90"/>
      <c r="B1931" s="90"/>
      <c r="C1931" s="91"/>
      <c r="D1931" s="90"/>
      <c r="E1931" s="90"/>
      <c r="F1931" s="90"/>
      <c r="G1931" s="90"/>
      <c r="H1931" s="90"/>
      <c r="I1931" s="90"/>
      <c r="J1931" s="90"/>
      <c r="K1931" s="90"/>
      <c r="L1931" s="90"/>
      <c r="M1931" s="90"/>
      <c r="N1931" s="90"/>
      <c r="O1931" s="90"/>
      <c r="P1931" s="90"/>
      <c r="Q1931" s="90"/>
      <c r="R1931" s="90"/>
      <c r="S1931" s="90"/>
      <c r="T1931" s="90"/>
      <c r="U1931" s="90"/>
      <c r="V1931" s="90"/>
      <c r="W1931" s="90"/>
      <c r="X1931" s="90"/>
      <c r="Y1931" s="90"/>
      <c r="Z1931" s="90"/>
      <c r="AA1931" s="90"/>
      <c r="AB1931" s="90"/>
      <c r="AC1931" s="90"/>
      <c r="AD1931" s="90"/>
      <c r="AE1931" s="90"/>
      <c r="AF1931" s="90"/>
      <c r="AG1931" s="90"/>
      <c r="AH1931" s="90"/>
      <c r="AI1931" s="90"/>
      <c r="AJ1931" s="92"/>
      <c r="AK1931" s="92"/>
      <c r="AL1931" s="92"/>
      <c r="AM1931" s="92"/>
      <c r="AN1931" s="92"/>
      <c r="AO1931" s="92"/>
      <c r="AP1931" s="92"/>
      <c r="AQ1931" s="92"/>
      <c r="AR1931" s="92"/>
    </row>
    <row r="1932" spans="1:44" x14ac:dyDescent="0.2">
      <c r="A1932" s="90"/>
      <c r="B1932" s="90"/>
      <c r="C1932" s="91"/>
      <c r="D1932" s="90"/>
      <c r="E1932" s="90"/>
      <c r="F1932" s="90"/>
      <c r="G1932" s="90"/>
      <c r="H1932" s="90"/>
      <c r="I1932" s="90"/>
      <c r="J1932" s="90"/>
      <c r="K1932" s="90"/>
      <c r="L1932" s="90"/>
      <c r="M1932" s="90"/>
      <c r="N1932" s="90"/>
      <c r="O1932" s="90"/>
      <c r="P1932" s="90"/>
      <c r="Q1932" s="90"/>
      <c r="R1932" s="90"/>
      <c r="S1932" s="90"/>
      <c r="T1932" s="90"/>
      <c r="U1932" s="90"/>
      <c r="V1932" s="90"/>
      <c r="W1932" s="90"/>
      <c r="X1932" s="90"/>
      <c r="Y1932" s="90"/>
      <c r="Z1932" s="90"/>
      <c r="AA1932" s="90"/>
      <c r="AB1932" s="90"/>
      <c r="AC1932" s="90"/>
      <c r="AD1932" s="90"/>
      <c r="AE1932" s="90"/>
      <c r="AF1932" s="90"/>
      <c r="AG1932" s="90"/>
      <c r="AH1932" s="90"/>
      <c r="AI1932" s="90"/>
      <c r="AJ1932" s="92"/>
      <c r="AK1932" s="92"/>
      <c r="AL1932" s="92"/>
      <c r="AM1932" s="92"/>
      <c r="AN1932" s="92"/>
      <c r="AO1932" s="92"/>
      <c r="AP1932" s="92"/>
      <c r="AQ1932" s="92"/>
      <c r="AR1932" s="92"/>
    </row>
    <row r="1933" spans="1:44" x14ac:dyDescent="0.2">
      <c r="A1933" s="90"/>
      <c r="B1933" s="90"/>
      <c r="C1933" s="91"/>
      <c r="D1933" s="90"/>
      <c r="E1933" s="90"/>
      <c r="F1933" s="90"/>
      <c r="G1933" s="90"/>
      <c r="H1933" s="90"/>
      <c r="I1933" s="90"/>
      <c r="J1933" s="90"/>
      <c r="K1933" s="90"/>
      <c r="L1933" s="90"/>
      <c r="M1933" s="90"/>
      <c r="N1933" s="90"/>
      <c r="O1933" s="90"/>
      <c r="P1933" s="90"/>
      <c r="Q1933" s="90"/>
      <c r="R1933" s="90"/>
      <c r="S1933" s="90"/>
      <c r="T1933" s="90"/>
      <c r="U1933" s="90"/>
      <c r="V1933" s="90"/>
      <c r="W1933" s="90"/>
      <c r="X1933" s="90"/>
      <c r="Y1933" s="90"/>
      <c r="Z1933" s="90"/>
      <c r="AA1933" s="90"/>
      <c r="AB1933" s="90"/>
      <c r="AC1933" s="90"/>
      <c r="AD1933" s="90"/>
      <c r="AE1933" s="90"/>
      <c r="AF1933" s="90"/>
      <c r="AG1933" s="90"/>
      <c r="AH1933" s="90"/>
      <c r="AI1933" s="90"/>
      <c r="AJ1933" s="92"/>
      <c r="AK1933" s="92"/>
      <c r="AL1933" s="92"/>
      <c r="AM1933" s="92"/>
      <c r="AN1933" s="92"/>
      <c r="AO1933" s="92"/>
      <c r="AP1933" s="92"/>
      <c r="AQ1933" s="92"/>
      <c r="AR1933" s="92"/>
    </row>
    <row r="1934" spans="1:44" x14ac:dyDescent="0.2">
      <c r="A1934" s="90"/>
      <c r="B1934" s="90"/>
      <c r="C1934" s="91"/>
      <c r="D1934" s="90"/>
      <c r="E1934" s="90"/>
      <c r="F1934" s="90"/>
      <c r="G1934" s="90"/>
      <c r="H1934" s="90"/>
      <c r="I1934" s="90"/>
      <c r="J1934" s="90"/>
      <c r="K1934" s="90"/>
      <c r="L1934" s="90"/>
      <c r="M1934" s="90"/>
      <c r="N1934" s="90"/>
      <c r="O1934" s="90"/>
      <c r="P1934" s="90"/>
      <c r="Q1934" s="90"/>
      <c r="R1934" s="90"/>
      <c r="S1934" s="90"/>
      <c r="T1934" s="90"/>
      <c r="U1934" s="90"/>
      <c r="V1934" s="90"/>
      <c r="W1934" s="90"/>
      <c r="X1934" s="90"/>
      <c r="Y1934" s="90"/>
      <c r="Z1934" s="90"/>
      <c r="AA1934" s="90"/>
      <c r="AB1934" s="90"/>
      <c r="AC1934" s="90"/>
      <c r="AD1934" s="90"/>
      <c r="AE1934" s="90"/>
      <c r="AF1934" s="90"/>
      <c r="AG1934" s="90"/>
      <c r="AH1934" s="90"/>
      <c r="AI1934" s="90"/>
      <c r="AJ1934" s="92"/>
      <c r="AK1934" s="92"/>
      <c r="AL1934" s="92"/>
      <c r="AM1934" s="92"/>
      <c r="AN1934" s="92"/>
      <c r="AO1934" s="92"/>
      <c r="AP1934" s="92"/>
      <c r="AQ1934" s="92"/>
      <c r="AR1934" s="92"/>
    </row>
    <row r="1935" spans="1:44" x14ac:dyDescent="0.2">
      <c r="A1935" s="90"/>
      <c r="B1935" s="90"/>
      <c r="C1935" s="91"/>
      <c r="D1935" s="90"/>
      <c r="E1935" s="90"/>
      <c r="F1935" s="90"/>
      <c r="G1935" s="90"/>
      <c r="H1935" s="90"/>
      <c r="I1935" s="90"/>
      <c r="J1935" s="90"/>
      <c r="K1935" s="90"/>
      <c r="L1935" s="90"/>
      <c r="M1935" s="90"/>
      <c r="N1935" s="90"/>
      <c r="O1935" s="90"/>
      <c r="P1935" s="90"/>
      <c r="Q1935" s="90"/>
      <c r="R1935" s="90"/>
      <c r="S1935" s="90"/>
      <c r="T1935" s="90"/>
      <c r="U1935" s="90"/>
      <c r="V1935" s="90"/>
      <c r="W1935" s="90"/>
      <c r="X1935" s="90"/>
      <c r="Y1935" s="90"/>
      <c r="Z1935" s="90"/>
      <c r="AA1935" s="90"/>
      <c r="AB1935" s="90"/>
      <c r="AC1935" s="90"/>
      <c r="AD1935" s="90"/>
      <c r="AE1935" s="90"/>
      <c r="AF1935" s="90"/>
      <c r="AG1935" s="90"/>
      <c r="AH1935" s="90"/>
      <c r="AI1935" s="90"/>
      <c r="AJ1935" s="92"/>
      <c r="AK1935" s="92"/>
      <c r="AL1935" s="92"/>
      <c r="AM1935" s="92"/>
      <c r="AN1935" s="92"/>
      <c r="AO1935" s="92"/>
      <c r="AP1935" s="92"/>
      <c r="AQ1935" s="92"/>
      <c r="AR1935" s="92"/>
    </row>
    <row r="1936" spans="1:44" x14ac:dyDescent="0.2">
      <c r="A1936" s="90"/>
      <c r="B1936" s="90"/>
      <c r="C1936" s="91"/>
      <c r="D1936" s="90"/>
      <c r="E1936" s="90"/>
      <c r="F1936" s="90"/>
      <c r="G1936" s="90"/>
      <c r="H1936" s="90"/>
      <c r="I1936" s="90"/>
      <c r="J1936" s="90"/>
      <c r="K1936" s="90"/>
      <c r="L1936" s="90"/>
      <c r="M1936" s="90"/>
      <c r="N1936" s="90"/>
      <c r="O1936" s="90"/>
      <c r="P1936" s="90"/>
      <c r="Q1936" s="90"/>
      <c r="R1936" s="90"/>
      <c r="S1936" s="90"/>
      <c r="T1936" s="90"/>
      <c r="U1936" s="90"/>
      <c r="V1936" s="90"/>
      <c r="W1936" s="90"/>
      <c r="X1936" s="90"/>
      <c r="Y1936" s="90"/>
      <c r="Z1936" s="90"/>
      <c r="AA1936" s="90"/>
      <c r="AB1936" s="90"/>
      <c r="AC1936" s="90"/>
      <c r="AD1936" s="90"/>
      <c r="AE1936" s="90"/>
      <c r="AF1936" s="90"/>
      <c r="AG1936" s="90"/>
      <c r="AH1936" s="90"/>
      <c r="AI1936" s="90"/>
      <c r="AJ1936" s="92"/>
      <c r="AK1936" s="92"/>
      <c r="AL1936" s="92"/>
      <c r="AM1936" s="92"/>
      <c r="AN1936" s="92"/>
      <c r="AO1936" s="92"/>
      <c r="AP1936" s="92"/>
      <c r="AQ1936" s="92"/>
      <c r="AR1936" s="92"/>
    </row>
    <row r="1937" spans="1:44" x14ac:dyDescent="0.2">
      <c r="A1937" s="90"/>
      <c r="B1937" s="90"/>
      <c r="C1937" s="91"/>
      <c r="D1937" s="90"/>
      <c r="E1937" s="90"/>
      <c r="F1937" s="90"/>
      <c r="G1937" s="90"/>
      <c r="H1937" s="90"/>
      <c r="I1937" s="90"/>
      <c r="J1937" s="90"/>
      <c r="K1937" s="90"/>
      <c r="L1937" s="90"/>
      <c r="M1937" s="90"/>
      <c r="N1937" s="90"/>
      <c r="O1937" s="90"/>
      <c r="P1937" s="90"/>
      <c r="Q1937" s="90"/>
      <c r="R1937" s="90"/>
      <c r="S1937" s="90"/>
      <c r="T1937" s="90"/>
      <c r="U1937" s="90"/>
      <c r="V1937" s="90"/>
      <c r="W1937" s="90"/>
      <c r="X1937" s="90"/>
      <c r="Y1937" s="90"/>
      <c r="Z1937" s="90"/>
      <c r="AA1937" s="90"/>
      <c r="AB1937" s="90"/>
      <c r="AC1937" s="90"/>
      <c r="AD1937" s="90"/>
      <c r="AE1937" s="90"/>
      <c r="AF1937" s="90"/>
      <c r="AG1937" s="90"/>
      <c r="AH1937" s="90"/>
      <c r="AI1937" s="90"/>
      <c r="AJ1937" s="92"/>
      <c r="AK1937" s="92"/>
      <c r="AL1937" s="92"/>
      <c r="AM1937" s="92"/>
      <c r="AN1937" s="92"/>
      <c r="AO1937" s="92"/>
      <c r="AP1937" s="92"/>
      <c r="AQ1937" s="92"/>
      <c r="AR1937" s="92"/>
    </row>
    <row r="1938" spans="1:44" x14ac:dyDescent="0.2">
      <c r="A1938" s="90"/>
      <c r="B1938" s="90"/>
      <c r="C1938" s="91"/>
      <c r="D1938" s="90"/>
      <c r="E1938" s="90"/>
      <c r="F1938" s="90"/>
      <c r="G1938" s="90"/>
      <c r="H1938" s="90"/>
      <c r="I1938" s="90"/>
      <c r="J1938" s="90"/>
      <c r="K1938" s="90"/>
      <c r="L1938" s="90"/>
      <c r="M1938" s="90"/>
      <c r="N1938" s="90"/>
      <c r="O1938" s="90"/>
      <c r="P1938" s="90"/>
      <c r="Q1938" s="90"/>
      <c r="R1938" s="90"/>
      <c r="S1938" s="90"/>
      <c r="T1938" s="90"/>
      <c r="U1938" s="90"/>
      <c r="V1938" s="90"/>
      <c r="W1938" s="90"/>
      <c r="X1938" s="90"/>
      <c r="Y1938" s="90"/>
      <c r="Z1938" s="90"/>
      <c r="AA1938" s="90"/>
      <c r="AB1938" s="90"/>
      <c r="AC1938" s="90"/>
      <c r="AD1938" s="90"/>
      <c r="AE1938" s="90"/>
      <c r="AF1938" s="90"/>
      <c r="AG1938" s="90"/>
      <c r="AH1938" s="90"/>
      <c r="AI1938" s="90"/>
      <c r="AJ1938" s="92"/>
      <c r="AK1938" s="92"/>
      <c r="AL1938" s="92"/>
      <c r="AM1938" s="92"/>
      <c r="AN1938" s="92"/>
      <c r="AO1938" s="92"/>
      <c r="AP1938" s="92"/>
      <c r="AQ1938" s="92"/>
      <c r="AR1938" s="92"/>
    </row>
    <row r="1939" spans="1:44" x14ac:dyDescent="0.2">
      <c r="A1939" s="90"/>
      <c r="B1939" s="90"/>
      <c r="C1939" s="91"/>
      <c r="D1939" s="90"/>
      <c r="E1939" s="90"/>
      <c r="F1939" s="90"/>
      <c r="G1939" s="90"/>
      <c r="H1939" s="90"/>
      <c r="I1939" s="90"/>
      <c r="J1939" s="90"/>
      <c r="K1939" s="90"/>
      <c r="L1939" s="90"/>
      <c r="M1939" s="90"/>
      <c r="N1939" s="90"/>
      <c r="O1939" s="90"/>
      <c r="P1939" s="90"/>
      <c r="Q1939" s="90"/>
      <c r="R1939" s="90"/>
      <c r="S1939" s="90"/>
      <c r="T1939" s="90"/>
      <c r="U1939" s="90"/>
      <c r="V1939" s="90"/>
      <c r="W1939" s="90"/>
      <c r="X1939" s="90"/>
      <c r="Y1939" s="90"/>
      <c r="Z1939" s="90"/>
      <c r="AA1939" s="90"/>
      <c r="AB1939" s="90"/>
      <c r="AC1939" s="90"/>
      <c r="AD1939" s="90"/>
      <c r="AE1939" s="90"/>
      <c r="AF1939" s="90"/>
      <c r="AG1939" s="90"/>
      <c r="AH1939" s="90"/>
      <c r="AI1939" s="90"/>
      <c r="AJ1939" s="92"/>
      <c r="AK1939" s="92"/>
      <c r="AL1939" s="92"/>
      <c r="AM1939" s="92"/>
      <c r="AN1939" s="92"/>
      <c r="AO1939" s="92"/>
      <c r="AP1939" s="92"/>
      <c r="AQ1939" s="92"/>
      <c r="AR1939" s="92"/>
    </row>
    <row r="1940" spans="1:44" x14ac:dyDescent="0.2">
      <c r="A1940" s="90"/>
      <c r="B1940" s="90"/>
      <c r="C1940" s="91"/>
      <c r="D1940" s="90"/>
      <c r="E1940" s="90"/>
      <c r="F1940" s="90"/>
      <c r="G1940" s="90"/>
      <c r="H1940" s="90"/>
      <c r="I1940" s="90"/>
      <c r="J1940" s="90"/>
      <c r="K1940" s="90"/>
      <c r="L1940" s="90"/>
      <c r="M1940" s="90"/>
      <c r="N1940" s="90"/>
      <c r="O1940" s="90"/>
      <c r="P1940" s="90"/>
      <c r="Q1940" s="90"/>
      <c r="R1940" s="90"/>
      <c r="S1940" s="90"/>
      <c r="T1940" s="90"/>
      <c r="U1940" s="90"/>
      <c r="V1940" s="90"/>
      <c r="W1940" s="90"/>
      <c r="X1940" s="90"/>
      <c r="Y1940" s="90"/>
      <c r="Z1940" s="90"/>
      <c r="AA1940" s="90"/>
      <c r="AB1940" s="90"/>
      <c r="AC1940" s="90"/>
      <c r="AD1940" s="90"/>
      <c r="AE1940" s="90"/>
      <c r="AF1940" s="90"/>
      <c r="AG1940" s="90"/>
      <c r="AH1940" s="90"/>
      <c r="AI1940" s="90"/>
      <c r="AJ1940" s="92"/>
      <c r="AK1940" s="92"/>
      <c r="AL1940" s="92"/>
      <c r="AM1940" s="92"/>
      <c r="AN1940" s="92"/>
      <c r="AO1940" s="92"/>
      <c r="AP1940" s="92"/>
      <c r="AQ1940" s="92"/>
      <c r="AR1940" s="92"/>
    </row>
    <row r="1941" spans="1:44" x14ac:dyDescent="0.2">
      <c r="A1941" s="90"/>
      <c r="B1941" s="90"/>
      <c r="C1941" s="91"/>
      <c r="D1941" s="90"/>
      <c r="E1941" s="90"/>
      <c r="F1941" s="90"/>
      <c r="G1941" s="90"/>
      <c r="H1941" s="90"/>
      <c r="I1941" s="90"/>
      <c r="J1941" s="90"/>
      <c r="K1941" s="90"/>
      <c r="L1941" s="90"/>
      <c r="M1941" s="90"/>
      <c r="N1941" s="90"/>
      <c r="O1941" s="90"/>
      <c r="P1941" s="90"/>
      <c r="Q1941" s="90"/>
      <c r="R1941" s="90"/>
      <c r="S1941" s="90"/>
      <c r="T1941" s="90"/>
      <c r="U1941" s="90"/>
      <c r="V1941" s="90"/>
      <c r="W1941" s="90"/>
      <c r="X1941" s="90"/>
      <c r="Y1941" s="90"/>
      <c r="Z1941" s="90"/>
      <c r="AA1941" s="90"/>
      <c r="AB1941" s="90"/>
      <c r="AC1941" s="90"/>
      <c r="AD1941" s="90"/>
      <c r="AE1941" s="90"/>
      <c r="AF1941" s="90"/>
      <c r="AG1941" s="90"/>
      <c r="AH1941" s="90"/>
      <c r="AI1941" s="90"/>
      <c r="AJ1941" s="92"/>
      <c r="AK1941" s="92"/>
      <c r="AL1941" s="92"/>
      <c r="AM1941" s="92"/>
      <c r="AN1941" s="92"/>
      <c r="AO1941" s="92"/>
      <c r="AP1941" s="92"/>
      <c r="AQ1941" s="92"/>
      <c r="AR1941" s="92"/>
    </row>
    <row r="1942" spans="1:44" x14ac:dyDescent="0.2">
      <c r="A1942" s="90"/>
      <c r="B1942" s="90"/>
      <c r="C1942" s="91"/>
      <c r="D1942" s="90"/>
      <c r="E1942" s="90"/>
      <c r="F1942" s="90"/>
      <c r="G1942" s="90"/>
      <c r="H1942" s="90"/>
      <c r="I1942" s="90"/>
      <c r="J1942" s="90"/>
      <c r="K1942" s="90"/>
      <c r="L1942" s="90"/>
      <c r="M1942" s="90"/>
      <c r="N1942" s="90"/>
      <c r="O1942" s="90"/>
      <c r="P1942" s="90"/>
      <c r="Q1942" s="90"/>
      <c r="R1942" s="90"/>
      <c r="S1942" s="90"/>
      <c r="T1942" s="90"/>
      <c r="U1942" s="90"/>
      <c r="V1942" s="90"/>
      <c r="W1942" s="90"/>
      <c r="X1942" s="90"/>
      <c r="Y1942" s="90"/>
      <c r="Z1942" s="90"/>
      <c r="AA1942" s="90"/>
      <c r="AB1942" s="90"/>
      <c r="AC1942" s="90"/>
      <c r="AD1942" s="90"/>
      <c r="AE1942" s="90"/>
      <c r="AF1942" s="90"/>
      <c r="AG1942" s="90"/>
      <c r="AH1942" s="90"/>
      <c r="AI1942" s="90"/>
      <c r="AJ1942" s="92"/>
      <c r="AK1942" s="92"/>
      <c r="AL1942" s="92"/>
      <c r="AM1942" s="92"/>
      <c r="AN1942" s="92"/>
      <c r="AO1942" s="92"/>
      <c r="AP1942" s="92"/>
      <c r="AQ1942" s="92"/>
      <c r="AR1942" s="92"/>
    </row>
    <row r="1943" spans="1:44" x14ac:dyDescent="0.2">
      <c r="A1943" s="90"/>
      <c r="B1943" s="90"/>
      <c r="C1943" s="91"/>
      <c r="D1943" s="90"/>
      <c r="E1943" s="90"/>
      <c r="F1943" s="90"/>
      <c r="G1943" s="90"/>
      <c r="H1943" s="90"/>
      <c r="I1943" s="90"/>
      <c r="J1943" s="90"/>
      <c r="K1943" s="90"/>
      <c r="L1943" s="90"/>
      <c r="M1943" s="90"/>
      <c r="N1943" s="90"/>
      <c r="O1943" s="90"/>
      <c r="P1943" s="90"/>
      <c r="Q1943" s="90"/>
      <c r="R1943" s="90"/>
      <c r="S1943" s="90"/>
      <c r="T1943" s="90"/>
      <c r="U1943" s="90"/>
      <c r="V1943" s="90"/>
      <c r="W1943" s="90"/>
      <c r="X1943" s="90"/>
      <c r="Y1943" s="90"/>
      <c r="Z1943" s="90"/>
      <c r="AA1943" s="90"/>
      <c r="AB1943" s="90"/>
      <c r="AC1943" s="90"/>
      <c r="AD1943" s="90"/>
      <c r="AE1943" s="90"/>
      <c r="AF1943" s="90"/>
      <c r="AG1943" s="90"/>
      <c r="AH1943" s="90"/>
      <c r="AI1943" s="90"/>
      <c r="AJ1943" s="92"/>
      <c r="AK1943" s="92"/>
      <c r="AL1943" s="92"/>
      <c r="AM1943" s="92"/>
      <c r="AN1943" s="92"/>
      <c r="AO1943" s="92"/>
      <c r="AP1943" s="92"/>
      <c r="AQ1943" s="92"/>
      <c r="AR1943" s="92"/>
    </row>
    <row r="1944" spans="1:44" x14ac:dyDescent="0.2">
      <c r="A1944" s="90"/>
      <c r="B1944" s="90"/>
      <c r="C1944" s="91"/>
      <c r="D1944" s="90"/>
      <c r="E1944" s="90"/>
      <c r="F1944" s="90"/>
      <c r="G1944" s="90"/>
      <c r="H1944" s="90"/>
      <c r="I1944" s="90"/>
      <c r="J1944" s="90"/>
      <c r="K1944" s="90"/>
      <c r="L1944" s="90"/>
      <c r="M1944" s="90"/>
      <c r="N1944" s="90"/>
      <c r="O1944" s="90"/>
      <c r="P1944" s="90"/>
      <c r="Q1944" s="90"/>
      <c r="R1944" s="90"/>
      <c r="S1944" s="90"/>
      <c r="T1944" s="90"/>
      <c r="U1944" s="90"/>
      <c r="V1944" s="90"/>
      <c r="W1944" s="90"/>
      <c r="X1944" s="90"/>
      <c r="Y1944" s="90"/>
      <c r="Z1944" s="90"/>
      <c r="AA1944" s="90"/>
      <c r="AB1944" s="90"/>
      <c r="AC1944" s="90"/>
      <c r="AD1944" s="90"/>
      <c r="AE1944" s="90"/>
      <c r="AF1944" s="90"/>
      <c r="AG1944" s="90"/>
      <c r="AH1944" s="90"/>
      <c r="AI1944" s="90"/>
      <c r="AJ1944" s="92"/>
      <c r="AK1944" s="92"/>
      <c r="AL1944" s="92"/>
      <c r="AM1944" s="92"/>
      <c r="AN1944" s="92"/>
      <c r="AO1944" s="92"/>
      <c r="AP1944" s="92"/>
      <c r="AQ1944" s="92"/>
      <c r="AR1944" s="92"/>
    </row>
    <row r="1945" spans="1:44" x14ac:dyDescent="0.2">
      <c r="A1945" s="90"/>
      <c r="B1945" s="90"/>
      <c r="C1945" s="91"/>
      <c r="D1945" s="90"/>
      <c r="E1945" s="90"/>
      <c r="F1945" s="90"/>
      <c r="G1945" s="90"/>
      <c r="H1945" s="90"/>
      <c r="I1945" s="90"/>
      <c r="J1945" s="90"/>
      <c r="K1945" s="90"/>
      <c r="L1945" s="90"/>
      <c r="M1945" s="90"/>
      <c r="N1945" s="90"/>
      <c r="O1945" s="90"/>
      <c r="P1945" s="90"/>
      <c r="Q1945" s="90"/>
      <c r="R1945" s="90"/>
      <c r="S1945" s="90"/>
      <c r="T1945" s="90"/>
      <c r="U1945" s="90"/>
      <c r="V1945" s="90"/>
      <c r="W1945" s="90"/>
      <c r="X1945" s="90"/>
      <c r="Y1945" s="90"/>
      <c r="Z1945" s="90"/>
      <c r="AA1945" s="90"/>
      <c r="AB1945" s="90"/>
      <c r="AC1945" s="90"/>
      <c r="AD1945" s="90"/>
      <c r="AE1945" s="90"/>
      <c r="AF1945" s="90"/>
      <c r="AG1945" s="90"/>
      <c r="AH1945" s="90"/>
      <c r="AI1945" s="90"/>
      <c r="AJ1945" s="92"/>
      <c r="AK1945" s="92"/>
      <c r="AL1945" s="92"/>
      <c r="AM1945" s="92"/>
      <c r="AN1945" s="92"/>
      <c r="AO1945" s="92"/>
      <c r="AP1945" s="92"/>
      <c r="AQ1945" s="92"/>
      <c r="AR1945" s="92"/>
    </row>
    <row r="1946" spans="1:44" x14ac:dyDescent="0.2">
      <c r="A1946" s="90"/>
      <c r="B1946" s="90"/>
      <c r="C1946" s="91"/>
      <c r="D1946" s="90"/>
      <c r="E1946" s="90"/>
      <c r="F1946" s="90"/>
      <c r="G1946" s="90"/>
      <c r="H1946" s="90"/>
      <c r="I1946" s="90"/>
      <c r="J1946" s="90"/>
      <c r="K1946" s="90"/>
      <c r="L1946" s="90"/>
      <c r="M1946" s="90"/>
      <c r="N1946" s="90"/>
      <c r="O1946" s="90"/>
      <c r="P1946" s="90"/>
      <c r="Q1946" s="90"/>
      <c r="R1946" s="90"/>
      <c r="S1946" s="90"/>
      <c r="T1946" s="90"/>
      <c r="U1946" s="90"/>
      <c r="V1946" s="90"/>
      <c r="W1946" s="90"/>
      <c r="X1946" s="90"/>
      <c r="Y1946" s="90"/>
      <c r="Z1946" s="90"/>
      <c r="AA1946" s="90"/>
      <c r="AB1946" s="90"/>
      <c r="AC1946" s="90"/>
      <c r="AD1946" s="90"/>
      <c r="AE1946" s="90"/>
      <c r="AF1946" s="90"/>
      <c r="AG1946" s="90"/>
      <c r="AH1946" s="90"/>
      <c r="AI1946" s="90"/>
      <c r="AJ1946" s="92"/>
      <c r="AK1946" s="92"/>
      <c r="AL1946" s="92"/>
      <c r="AM1946" s="92"/>
      <c r="AN1946" s="92"/>
      <c r="AO1946" s="92"/>
      <c r="AP1946" s="92"/>
      <c r="AQ1946" s="92"/>
      <c r="AR1946" s="92"/>
    </row>
    <row r="1947" spans="1:44" x14ac:dyDescent="0.2">
      <c r="A1947" s="90"/>
      <c r="B1947" s="90"/>
      <c r="C1947" s="91"/>
      <c r="D1947" s="90"/>
      <c r="E1947" s="90"/>
      <c r="F1947" s="90"/>
      <c r="G1947" s="90"/>
      <c r="H1947" s="90"/>
      <c r="I1947" s="90"/>
      <c r="J1947" s="90"/>
      <c r="K1947" s="90"/>
      <c r="L1947" s="90"/>
      <c r="M1947" s="90"/>
      <c r="N1947" s="90"/>
      <c r="O1947" s="90"/>
      <c r="P1947" s="90"/>
      <c r="Q1947" s="90"/>
      <c r="R1947" s="90"/>
      <c r="S1947" s="90"/>
      <c r="T1947" s="90"/>
      <c r="U1947" s="90"/>
      <c r="V1947" s="90"/>
      <c r="W1947" s="90"/>
      <c r="X1947" s="90"/>
      <c r="Y1947" s="90"/>
      <c r="Z1947" s="90"/>
      <c r="AA1947" s="90"/>
      <c r="AB1947" s="90"/>
      <c r="AC1947" s="90"/>
      <c r="AD1947" s="90"/>
      <c r="AE1947" s="90"/>
      <c r="AF1947" s="90"/>
      <c r="AG1947" s="90"/>
      <c r="AH1947" s="90"/>
      <c r="AI1947" s="90"/>
      <c r="AJ1947" s="92"/>
      <c r="AK1947" s="92"/>
      <c r="AL1947" s="92"/>
      <c r="AM1947" s="92"/>
      <c r="AN1947" s="92"/>
      <c r="AO1947" s="92"/>
      <c r="AP1947" s="92"/>
      <c r="AQ1947" s="92"/>
      <c r="AR1947" s="92"/>
    </row>
    <row r="1948" spans="1:44" x14ac:dyDescent="0.2">
      <c r="A1948" s="90"/>
      <c r="B1948" s="90"/>
      <c r="C1948" s="91"/>
      <c r="D1948" s="90"/>
      <c r="E1948" s="90"/>
      <c r="F1948" s="90"/>
      <c r="G1948" s="90"/>
      <c r="H1948" s="90"/>
      <c r="I1948" s="90"/>
      <c r="J1948" s="90"/>
      <c r="K1948" s="90"/>
      <c r="L1948" s="90"/>
      <c r="M1948" s="90"/>
      <c r="N1948" s="90"/>
      <c r="O1948" s="90"/>
      <c r="P1948" s="90"/>
      <c r="Q1948" s="90"/>
      <c r="R1948" s="90"/>
      <c r="S1948" s="90"/>
      <c r="T1948" s="90"/>
      <c r="U1948" s="90"/>
      <c r="V1948" s="90"/>
      <c r="W1948" s="90"/>
      <c r="X1948" s="90"/>
      <c r="Y1948" s="90"/>
      <c r="Z1948" s="90"/>
      <c r="AA1948" s="90"/>
      <c r="AB1948" s="90"/>
      <c r="AC1948" s="90"/>
      <c r="AD1948" s="90"/>
      <c r="AE1948" s="90"/>
      <c r="AF1948" s="90"/>
      <c r="AG1948" s="90"/>
      <c r="AH1948" s="90"/>
      <c r="AI1948" s="90"/>
      <c r="AJ1948" s="92"/>
      <c r="AK1948" s="92"/>
      <c r="AL1948" s="92"/>
      <c r="AM1948" s="92"/>
      <c r="AN1948" s="92"/>
      <c r="AO1948" s="92"/>
      <c r="AP1948" s="92"/>
      <c r="AQ1948" s="92"/>
      <c r="AR1948" s="92"/>
    </row>
    <row r="1949" spans="1:44" x14ac:dyDescent="0.2">
      <c r="A1949" s="90"/>
      <c r="B1949" s="90"/>
      <c r="C1949" s="91"/>
      <c r="D1949" s="90"/>
      <c r="E1949" s="90"/>
      <c r="F1949" s="90"/>
      <c r="G1949" s="90"/>
      <c r="H1949" s="90"/>
      <c r="I1949" s="90"/>
      <c r="J1949" s="90"/>
      <c r="K1949" s="90"/>
      <c r="L1949" s="90"/>
      <c r="M1949" s="90"/>
      <c r="N1949" s="90"/>
      <c r="O1949" s="90"/>
      <c r="P1949" s="90"/>
      <c r="Q1949" s="90"/>
      <c r="R1949" s="90"/>
      <c r="S1949" s="90"/>
      <c r="T1949" s="90"/>
      <c r="U1949" s="90"/>
      <c r="V1949" s="90"/>
      <c r="W1949" s="90"/>
      <c r="X1949" s="90"/>
      <c r="Y1949" s="90"/>
      <c r="Z1949" s="90"/>
      <c r="AA1949" s="90"/>
      <c r="AB1949" s="90"/>
      <c r="AC1949" s="90"/>
      <c r="AD1949" s="90"/>
      <c r="AE1949" s="90"/>
      <c r="AF1949" s="90"/>
      <c r="AG1949" s="90"/>
      <c r="AH1949" s="90"/>
      <c r="AI1949" s="90"/>
      <c r="AJ1949" s="92"/>
      <c r="AK1949" s="92"/>
      <c r="AL1949" s="92"/>
      <c r="AM1949" s="92"/>
      <c r="AN1949" s="92"/>
      <c r="AO1949" s="92"/>
      <c r="AP1949" s="92"/>
      <c r="AQ1949" s="92"/>
      <c r="AR1949" s="92"/>
    </row>
    <row r="1950" spans="1:44" x14ac:dyDescent="0.2">
      <c r="A1950" s="90"/>
      <c r="B1950" s="90"/>
      <c r="C1950" s="91"/>
      <c r="D1950" s="90"/>
      <c r="E1950" s="90"/>
      <c r="F1950" s="90"/>
      <c r="G1950" s="90"/>
      <c r="H1950" s="90"/>
      <c r="I1950" s="90"/>
      <c r="J1950" s="90"/>
      <c r="K1950" s="90"/>
      <c r="L1950" s="90"/>
      <c r="M1950" s="90"/>
      <c r="N1950" s="90"/>
      <c r="O1950" s="90"/>
      <c r="P1950" s="90"/>
      <c r="Q1950" s="90"/>
      <c r="R1950" s="90"/>
      <c r="S1950" s="90"/>
      <c r="T1950" s="90"/>
      <c r="U1950" s="90"/>
      <c r="V1950" s="90"/>
      <c r="W1950" s="90"/>
      <c r="X1950" s="90"/>
      <c r="Y1950" s="90"/>
      <c r="Z1950" s="90"/>
      <c r="AA1950" s="90"/>
      <c r="AB1950" s="90"/>
      <c r="AC1950" s="90"/>
      <c r="AD1950" s="90"/>
      <c r="AE1950" s="90"/>
      <c r="AF1950" s="90"/>
      <c r="AG1950" s="90"/>
      <c r="AH1950" s="90"/>
      <c r="AI1950" s="90"/>
      <c r="AJ1950" s="92"/>
      <c r="AK1950" s="92"/>
      <c r="AL1950" s="92"/>
      <c r="AM1950" s="92"/>
      <c r="AN1950" s="92"/>
      <c r="AO1950" s="92"/>
      <c r="AP1950" s="92"/>
      <c r="AQ1950" s="92"/>
      <c r="AR1950" s="92"/>
    </row>
    <row r="1951" spans="1:44" x14ac:dyDescent="0.2">
      <c r="A1951" s="90"/>
      <c r="B1951" s="90"/>
      <c r="C1951" s="91"/>
      <c r="D1951" s="90"/>
      <c r="E1951" s="90"/>
      <c r="F1951" s="90"/>
      <c r="G1951" s="90"/>
      <c r="H1951" s="90"/>
      <c r="I1951" s="90"/>
      <c r="J1951" s="90"/>
      <c r="K1951" s="90"/>
      <c r="L1951" s="90"/>
      <c r="M1951" s="90"/>
      <c r="N1951" s="90"/>
      <c r="O1951" s="90"/>
      <c r="P1951" s="90"/>
      <c r="Q1951" s="90"/>
      <c r="R1951" s="90"/>
      <c r="S1951" s="90"/>
      <c r="T1951" s="90"/>
      <c r="U1951" s="90"/>
      <c r="V1951" s="90"/>
      <c r="W1951" s="90"/>
      <c r="X1951" s="90"/>
      <c r="Y1951" s="90"/>
      <c r="Z1951" s="90"/>
      <c r="AA1951" s="90"/>
      <c r="AB1951" s="90"/>
      <c r="AC1951" s="90"/>
      <c r="AD1951" s="90"/>
      <c r="AE1951" s="90"/>
      <c r="AF1951" s="90"/>
      <c r="AG1951" s="90"/>
      <c r="AH1951" s="90"/>
      <c r="AI1951" s="90"/>
      <c r="AJ1951" s="92"/>
      <c r="AK1951" s="92"/>
      <c r="AL1951" s="92"/>
      <c r="AM1951" s="92"/>
      <c r="AN1951" s="92"/>
      <c r="AO1951" s="92"/>
      <c r="AP1951" s="92"/>
      <c r="AQ1951" s="92"/>
      <c r="AR1951" s="92"/>
    </row>
    <row r="1952" spans="1:44" x14ac:dyDescent="0.2">
      <c r="A1952" s="90"/>
      <c r="B1952" s="90"/>
      <c r="C1952" s="91"/>
      <c r="D1952" s="90"/>
      <c r="E1952" s="90"/>
      <c r="F1952" s="90"/>
      <c r="G1952" s="90"/>
      <c r="H1952" s="90"/>
      <c r="I1952" s="90"/>
      <c r="J1952" s="90"/>
      <c r="K1952" s="90"/>
      <c r="L1952" s="90"/>
      <c r="M1952" s="90"/>
      <c r="N1952" s="90"/>
      <c r="O1952" s="90"/>
      <c r="P1952" s="90"/>
      <c r="Q1952" s="90"/>
      <c r="R1952" s="90"/>
      <c r="S1952" s="90"/>
      <c r="T1952" s="90"/>
      <c r="U1952" s="90"/>
      <c r="V1952" s="90"/>
      <c r="W1952" s="90"/>
      <c r="X1952" s="90"/>
      <c r="Y1952" s="90"/>
      <c r="Z1952" s="90"/>
      <c r="AA1952" s="90"/>
      <c r="AB1952" s="90"/>
      <c r="AC1952" s="90"/>
      <c r="AD1952" s="90"/>
      <c r="AE1952" s="90"/>
      <c r="AF1952" s="90"/>
      <c r="AG1952" s="90"/>
      <c r="AH1952" s="90"/>
      <c r="AI1952" s="90"/>
      <c r="AJ1952" s="92"/>
      <c r="AK1952" s="92"/>
      <c r="AL1952" s="92"/>
      <c r="AM1952" s="92"/>
      <c r="AN1952" s="92"/>
      <c r="AO1952" s="92"/>
      <c r="AP1952" s="92"/>
      <c r="AQ1952" s="92"/>
      <c r="AR1952" s="92"/>
    </row>
    <row r="1953" spans="1:44" x14ac:dyDescent="0.2">
      <c r="A1953" s="90"/>
      <c r="B1953" s="90"/>
      <c r="C1953" s="91"/>
      <c r="D1953" s="90"/>
      <c r="E1953" s="90"/>
      <c r="F1953" s="90"/>
      <c r="G1953" s="90"/>
      <c r="H1953" s="90"/>
      <c r="I1953" s="90"/>
      <c r="J1953" s="90"/>
      <c r="K1953" s="90"/>
      <c r="L1953" s="90"/>
      <c r="M1953" s="90"/>
      <c r="N1953" s="90"/>
      <c r="O1953" s="90"/>
      <c r="P1953" s="90"/>
      <c r="Q1953" s="90"/>
      <c r="R1953" s="90"/>
      <c r="S1953" s="90"/>
      <c r="T1953" s="90"/>
      <c r="U1953" s="90"/>
      <c r="V1953" s="90"/>
      <c r="W1953" s="90"/>
      <c r="X1953" s="90"/>
      <c r="Y1953" s="90"/>
      <c r="Z1953" s="90"/>
      <c r="AA1953" s="90"/>
      <c r="AB1953" s="90"/>
      <c r="AC1953" s="90"/>
      <c r="AD1953" s="90"/>
      <c r="AE1953" s="90"/>
      <c r="AF1953" s="90"/>
      <c r="AG1953" s="90"/>
      <c r="AH1953" s="90"/>
      <c r="AI1953" s="90"/>
      <c r="AJ1953" s="92"/>
      <c r="AK1953" s="92"/>
      <c r="AL1953" s="92"/>
      <c r="AM1953" s="92"/>
      <c r="AN1953" s="92"/>
      <c r="AO1953" s="92"/>
      <c r="AP1953" s="92"/>
      <c r="AQ1953" s="92"/>
      <c r="AR1953" s="92"/>
    </row>
    <row r="1954" spans="1:44" x14ac:dyDescent="0.2">
      <c r="A1954" s="90"/>
      <c r="B1954" s="90"/>
      <c r="C1954" s="91"/>
      <c r="D1954" s="90"/>
      <c r="E1954" s="90"/>
      <c r="F1954" s="90"/>
      <c r="G1954" s="90"/>
      <c r="H1954" s="90"/>
      <c r="I1954" s="90"/>
      <c r="J1954" s="90"/>
      <c r="K1954" s="90"/>
      <c r="L1954" s="90"/>
      <c r="M1954" s="90"/>
      <c r="N1954" s="90"/>
      <c r="O1954" s="90"/>
      <c r="P1954" s="90"/>
      <c r="Q1954" s="90"/>
      <c r="R1954" s="90"/>
      <c r="S1954" s="90"/>
      <c r="T1954" s="90"/>
      <c r="U1954" s="90"/>
      <c r="V1954" s="90"/>
      <c r="W1954" s="90"/>
      <c r="X1954" s="90"/>
      <c r="Y1954" s="90"/>
      <c r="Z1954" s="90"/>
      <c r="AA1954" s="90"/>
      <c r="AB1954" s="90"/>
      <c r="AC1954" s="90"/>
      <c r="AD1954" s="90"/>
      <c r="AE1954" s="90"/>
      <c r="AF1954" s="90"/>
      <c r="AG1954" s="90"/>
      <c r="AH1954" s="90"/>
      <c r="AI1954" s="90"/>
      <c r="AJ1954" s="92"/>
      <c r="AK1954" s="92"/>
      <c r="AL1954" s="92"/>
      <c r="AM1954" s="92"/>
      <c r="AN1954" s="92"/>
      <c r="AO1954" s="92"/>
      <c r="AP1954" s="92"/>
      <c r="AQ1954" s="92"/>
      <c r="AR1954" s="92"/>
    </row>
    <row r="1955" spans="1:44" x14ac:dyDescent="0.2">
      <c r="A1955" s="90"/>
      <c r="B1955" s="90"/>
      <c r="C1955" s="91"/>
      <c r="D1955" s="90"/>
      <c r="E1955" s="90"/>
      <c r="F1955" s="90"/>
      <c r="G1955" s="90"/>
      <c r="H1955" s="90"/>
      <c r="I1955" s="90"/>
      <c r="J1955" s="90"/>
      <c r="K1955" s="90"/>
      <c r="L1955" s="90"/>
      <c r="M1955" s="90"/>
      <c r="N1955" s="90"/>
      <c r="O1955" s="90"/>
      <c r="P1955" s="90"/>
      <c r="Q1955" s="90"/>
      <c r="R1955" s="90"/>
      <c r="S1955" s="90"/>
      <c r="T1955" s="90"/>
      <c r="U1955" s="90"/>
      <c r="V1955" s="90"/>
      <c r="W1955" s="90"/>
      <c r="X1955" s="90"/>
      <c r="Y1955" s="90"/>
      <c r="Z1955" s="90"/>
      <c r="AA1955" s="90"/>
      <c r="AB1955" s="90"/>
      <c r="AC1955" s="90"/>
      <c r="AD1955" s="90"/>
      <c r="AE1955" s="90"/>
      <c r="AF1955" s="90"/>
      <c r="AG1955" s="90"/>
      <c r="AH1955" s="90"/>
      <c r="AI1955" s="90"/>
      <c r="AJ1955" s="92"/>
      <c r="AK1955" s="92"/>
      <c r="AL1955" s="92"/>
      <c r="AM1955" s="92"/>
      <c r="AN1955" s="92"/>
      <c r="AO1955" s="92"/>
      <c r="AP1955" s="92"/>
      <c r="AQ1955" s="92"/>
      <c r="AR1955" s="92"/>
    </row>
    <row r="1956" spans="1:44" x14ac:dyDescent="0.2">
      <c r="A1956" s="90"/>
      <c r="B1956" s="90"/>
      <c r="C1956" s="91"/>
      <c r="D1956" s="90"/>
      <c r="E1956" s="90"/>
      <c r="F1956" s="90"/>
      <c r="G1956" s="90"/>
      <c r="H1956" s="90"/>
      <c r="I1956" s="90"/>
      <c r="J1956" s="90"/>
      <c r="K1956" s="90"/>
      <c r="L1956" s="90"/>
      <c r="M1956" s="90"/>
      <c r="N1956" s="90"/>
      <c r="O1956" s="90"/>
      <c r="P1956" s="90"/>
      <c r="Q1956" s="90"/>
      <c r="R1956" s="90"/>
      <c r="S1956" s="90"/>
      <c r="T1956" s="90"/>
      <c r="U1956" s="90"/>
      <c r="V1956" s="90"/>
      <c r="W1956" s="90"/>
      <c r="X1956" s="90"/>
      <c r="Y1956" s="90"/>
      <c r="Z1956" s="90"/>
      <c r="AA1956" s="90"/>
      <c r="AB1956" s="90"/>
      <c r="AC1956" s="90"/>
      <c r="AD1956" s="90"/>
      <c r="AE1956" s="90"/>
      <c r="AF1956" s="90"/>
      <c r="AG1956" s="90"/>
      <c r="AH1956" s="90"/>
      <c r="AI1956" s="90"/>
      <c r="AJ1956" s="92"/>
      <c r="AK1956" s="92"/>
      <c r="AL1956" s="92"/>
      <c r="AM1956" s="92"/>
      <c r="AN1956" s="92"/>
      <c r="AO1956" s="92"/>
      <c r="AP1956" s="92"/>
      <c r="AQ1956" s="92"/>
      <c r="AR1956" s="92"/>
    </row>
    <row r="1957" spans="1:44" x14ac:dyDescent="0.2">
      <c r="A1957" s="90"/>
      <c r="B1957" s="90"/>
      <c r="C1957" s="91"/>
      <c r="D1957" s="90"/>
      <c r="E1957" s="90"/>
      <c r="F1957" s="90"/>
      <c r="G1957" s="90"/>
      <c r="H1957" s="90"/>
      <c r="I1957" s="90"/>
      <c r="J1957" s="90"/>
      <c r="K1957" s="90"/>
      <c r="L1957" s="90"/>
      <c r="M1957" s="90"/>
      <c r="N1957" s="90"/>
      <c r="O1957" s="90"/>
      <c r="P1957" s="90"/>
      <c r="Q1957" s="90"/>
      <c r="R1957" s="90"/>
      <c r="S1957" s="90"/>
      <c r="T1957" s="90"/>
      <c r="U1957" s="90"/>
      <c r="V1957" s="90"/>
      <c r="W1957" s="90"/>
      <c r="X1957" s="90"/>
      <c r="Y1957" s="90"/>
      <c r="Z1957" s="90"/>
      <c r="AA1957" s="90"/>
      <c r="AB1957" s="90"/>
      <c r="AC1957" s="90"/>
      <c r="AD1957" s="90"/>
      <c r="AE1957" s="90"/>
      <c r="AF1957" s="90"/>
      <c r="AG1957" s="90"/>
      <c r="AH1957" s="90"/>
      <c r="AI1957" s="90"/>
      <c r="AJ1957" s="92"/>
      <c r="AK1957" s="92"/>
      <c r="AL1957" s="92"/>
      <c r="AM1957" s="92"/>
      <c r="AN1957" s="92"/>
      <c r="AO1957" s="92"/>
      <c r="AP1957" s="92"/>
      <c r="AQ1957" s="92"/>
      <c r="AR1957" s="92"/>
    </row>
    <row r="1958" spans="1:44" x14ac:dyDescent="0.2">
      <c r="A1958" s="90"/>
      <c r="B1958" s="90"/>
      <c r="C1958" s="91"/>
      <c r="D1958" s="90"/>
      <c r="E1958" s="90"/>
      <c r="F1958" s="90"/>
      <c r="G1958" s="90"/>
      <c r="H1958" s="90"/>
      <c r="I1958" s="90"/>
      <c r="J1958" s="90"/>
      <c r="K1958" s="90"/>
      <c r="L1958" s="90"/>
      <c r="M1958" s="90"/>
      <c r="N1958" s="90"/>
      <c r="O1958" s="90"/>
      <c r="P1958" s="90"/>
      <c r="Q1958" s="90"/>
      <c r="R1958" s="90"/>
      <c r="S1958" s="90"/>
      <c r="T1958" s="90"/>
      <c r="U1958" s="90"/>
      <c r="V1958" s="90"/>
      <c r="W1958" s="90"/>
      <c r="X1958" s="90"/>
      <c r="Y1958" s="90"/>
      <c r="Z1958" s="90"/>
      <c r="AA1958" s="90"/>
      <c r="AB1958" s="90"/>
      <c r="AC1958" s="90"/>
      <c r="AD1958" s="90"/>
      <c r="AE1958" s="90"/>
      <c r="AF1958" s="90"/>
      <c r="AG1958" s="90"/>
      <c r="AH1958" s="90"/>
      <c r="AI1958" s="90"/>
      <c r="AJ1958" s="92"/>
      <c r="AK1958" s="92"/>
      <c r="AL1958" s="92"/>
      <c r="AM1958" s="92"/>
      <c r="AN1958" s="92"/>
      <c r="AO1958" s="92"/>
      <c r="AP1958" s="92"/>
      <c r="AQ1958" s="92"/>
      <c r="AR1958" s="92"/>
    </row>
    <row r="1959" spans="1:44" x14ac:dyDescent="0.2">
      <c r="A1959" s="90"/>
      <c r="B1959" s="90"/>
      <c r="C1959" s="91"/>
      <c r="D1959" s="90"/>
      <c r="E1959" s="90"/>
      <c r="F1959" s="90"/>
      <c r="G1959" s="90"/>
      <c r="H1959" s="90"/>
      <c r="I1959" s="90"/>
      <c r="J1959" s="90"/>
      <c r="K1959" s="90"/>
      <c r="L1959" s="90"/>
      <c r="M1959" s="90"/>
      <c r="N1959" s="90"/>
      <c r="O1959" s="90"/>
      <c r="P1959" s="90"/>
      <c r="Q1959" s="90"/>
      <c r="R1959" s="90"/>
      <c r="S1959" s="90"/>
      <c r="T1959" s="90"/>
      <c r="U1959" s="90"/>
      <c r="V1959" s="90"/>
      <c r="W1959" s="90"/>
      <c r="X1959" s="90"/>
      <c r="Y1959" s="90"/>
      <c r="Z1959" s="90"/>
      <c r="AA1959" s="90"/>
      <c r="AB1959" s="90"/>
      <c r="AC1959" s="90"/>
      <c r="AD1959" s="90"/>
      <c r="AE1959" s="90"/>
      <c r="AF1959" s="90"/>
      <c r="AG1959" s="90"/>
      <c r="AH1959" s="90"/>
      <c r="AI1959" s="90"/>
      <c r="AJ1959" s="92"/>
      <c r="AK1959" s="92"/>
      <c r="AL1959" s="92"/>
      <c r="AM1959" s="92"/>
      <c r="AN1959" s="92"/>
      <c r="AO1959" s="92"/>
      <c r="AP1959" s="92"/>
      <c r="AQ1959" s="92"/>
      <c r="AR1959" s="92"/>
    </row>
    <row r="1960" spans="1:44" x14ac:dyDescent="0.2">
      <c r="A1960" s="90"/>
      <c r="B1960" s="90"/>
      <c r="C1960" s="91"/>
      <c r="D1960" s="90"/>
      <c r="E1960" s="90"/>
      <c r="F1960" s="90"/>
      <c r="G1960" s="90"/>
      <c r="H1960" s="90"/>
      <c r="I1960" s="90"/>
      <c r="J1960" s="90"/>
      <c r="K1960" s="90"/>
      <c r="L1960" s="90"/>
      <c r="M1960" s="90"/>
      <c r="N1960" s="90"/>
      <c r="O1960" s="90"/>
      <c r="P1960" s="90"/>
      <c r="Q1960" s="90"/>
      <c r="R1960" s="90"/>
      <c r="S1960" s="90"/>
      <c r="T1960" s="90"/>
      <c r="U1960" s="90"/>
      <c r="V1960" s="90"/>
      <c r="W1960" s="90"/>
      <c r="X1960" s="90"/>
      <c r="Y1960" s="90"/>
      <c r="Z1960" s="90"/>
      <c r="AA1960" s="90"/>
      <c r="AB1960" s="90"/>
      <c r="AC1960" s="90"/>
      <c r="AD1960" s="90"/>
      <c r="AE1960" s="90"/>
      <c r="AF1960" s="90"/>
      <c r="AG1960" s="90"/>
      <c r="AH1960" s="90"/>
      <c r="AI1960" s="90"/>
      <c r="AJ1960" s="92"/>
      <c r="AK1960" s="92"/>
      <c r="AL1960" s="92"/>
      <c r="AM1960" s="92"/>
      <c r="AN1960" s="92"/>
      <c r="AO1960" s="92"/>
      <c r="AP1960" s="92"/>
      <c r="AQ1960" s="92"/>
      <c r="AR1960" s="92"/>
    </row>
    <row r="1961" spans="1:44" x14ac:dyDescent="0.2">
      <c r="A1961" s="90"/>
      <c r="B1961" s="90"/>
      <c r="C1961" s="91"/>
      <c r="D1961" s="90"/>
      <c r="E1961" s="90"/>
      <c r="F1961" s="90"/>
      <c r="G1961" s="90"/>
      <c r="H1961" s="90"/>
      <c r="I1961" s="90"/>
      <c r="J1961" s="90"/>
      <c r="K1961" s="90"/>
      <c r="L1961" s="90"/>
      <c r="M1961" s="90"/>
      <c r="N1961" s="90"/>
      <c r="O1961" s="90"/>
      <c r="P1961" s="90"/>
      <c r="Q1961" s="90"/>
      <c r="R1961" s="90"/>
      <c r="S1961" s="90"/>
      <c r="T1961" s="90"/>
      <c r="U1961" s="90"/>
      <c r="V1961" s="90"/>
      <c r="W1961" s="90"/>
      <c r="X1961" s="90"/>
      <c r="Y1961" s="90"/>
      <c r="Z1961" s="90"/>
      <c r="AA1961" s="90"/>
      <c r="AB1961" s="90"/>
      <c r="AC1961" s="90"/>
      <c r="AD1961" s="90"/>
      <c r="AE1961" s="90"/>
      <c r="AF1961" s="90"/>
      <c r="AG1961" s="90"/>
      <c r="AH1961" s="90"/>
      <c r="AI1961" s="90"/>
      <c r="AJ1961" s="92"/>
      <c r="AK1961" s="92"/>
      <c r="AL1961" s="92"/>
      <c r="AM1961" s="92"/>
      <c r="AN1961" s="92"/>
      <c r="AO1961" s="92"/>
      <c r="AP1961" s="92"/>
      <c r="AQ1961" s="92"/>
      <c r="AR1961" s="92"/>
    </row>
    <row r="1962" spans="1:44" x14ac:dyDescent="0.2">
      <c r="A1962" s="90"/>
      <c r="B1962" s="90"/>
      <c r="C1962" s="91"/>
      <c r="D1962" s="90"/>
      <c r="E1962" s="90"/>
      <c r="F1962" s="90"/>
      <c r="G1962" s="90"/>
      <c r="H1962" s="90"/>
      <c r="I1962" s="90"/>
      <c r="J1962" s="90"/>
      <c r="K1962" s="90"/>
      <c r="L1962" s="90"/>
      <c r="M1962" s="90"/>
      <c r="N1962" s="90"/>
      <c r="O1962" s="90"/>
      <c r="P1962" s="90"/>
      <c r="Q1962" s="90"/>
      <c r="R1962" s="90"/>
      <c r="S1962" s="90"/>
      <c r="T1962" s="90"/>
      <c r="U1962" s="90"/>
      <c r="V1962" s="90"/>
      <c r="W1962" s="90"/>
      <c r="X1962" s="90"/>
      <c r="Y1962" s="90"/>
      <c r="Z1962" s="90"/>
      <c r="AA1962" s="90"/>
      <c r="AB1962" s="90"/>
      <c r="AC1962" s="90"/>
      <c r="AD1962" s="90"/>
      <c r="AE1962" s="90"/>
      <c r="AF1962" s="90"/>
      <c r="AG1962" s="90"/>
      <c r="AH1962" s="90"/>
      <c r="AI1962" s="90"/>
      <c r="AJ1962" s="92"/>
      <c r="AK1962" s="92"/>
      <c r="AL1962" s="92"/>
      <c r="AM1962" s="92"/>
      <c r="AN1962" s="92"/>
      <c r="AO1962" s="92"/>
      <c r="AP1962" s="92"/>
      <c r="AQ1962" s="92"/>
      <c r="AR1962" s="92"/>
    </row>
    <row r="1963" spans="1:44" x14ac:dyDescent="0.2">
      <c r="A1963" s="90"/>
      <c r="B1963" s="90"/>
      <c r="C1963" s="91"/>
      <c r="D1963" s="90"/>
      <c r="E1963" s="90"/>
      <c r="F1963" s="90"/>
      <c r="G1963" s="90"/>
      <c r="H1963" s="90"/>
      <c r="I1963" s="90"/>
      <c r="J1963" s="90"/>
      <c r="K1963" s="90"/>
      <c r="L1963" s="90"/>
      <c r="M1963" s="90"/>
      <c r="N1963" s="90"/>
      <c r="O1963" s="90"/>
      <c r="P1963" s="90"/>
      <c r="Q1963" s="90"/>
      <c r="R1963" s="90"/>
      <c r="S1963" s="90"/>
      <c r="T1963" s="90"/>
      <c r="U1963" s="90"/>
      <c r="V1963" s="90"/>
      <c r="W1963" s="90"/>
      <c r="X1963" s="90"/>
      <c r="Y1963" s="90"/>
      <c r="Z1963" s="90"/>
      <c r="AA1963" s="90"/>
      <c r="AB1963" s="90"/>
      <c r="AC1963" s="90"/>
      <c r="AD1963" s="90"/>
      <c r="AE1963" s="90"/>
      <c r="AF1963" s="90"/>
      <c r="AG1963" s="90"/>
      <c r="AH1963" s="90"/>
      <c r="AI1963" s="90"/>
      <c r="AJ1963" s="92"/>
      <c r="AK1963" s="92"/>
      <c r="AL1963" s="92"/>
      <c r="AM1963" s="92"/>
      <c r="AN1963" s="92"/>
      <c r="AO1963" s="92"/>
      <c r="AP1963" s="92"/>
      <c r="AQ1963" s="92"/>
      <c r="AR1963" s="92"/>
    </row>
    <row r="1964" spans="1:44" x14ac:dyDescent="0.2">
      <c r="A1964" s="90"/>
      <c r="B1964" s="90"/>
      <c r="C1964" s="91"/>
      <c r="D1964" s="90"/>
      <c r="E1964" s="90"/>
      <c r="F1964" s="90"/>
      <c r="G1964" s="90"/>
      <c r="H1964" s="90"/>
      <c r="I1964" s="90"/>
      <c r="J1964" s="90"/>
      <c r="K1964" s="90"/>
      <c r="L1964" s="90"/>
      <c r="M1964" s="90"/>
      <c r="N1964" s="90"/>
      <c r="O1964" s="90"/>
      <c r="P1964" s="90"/>
      <c r="Q1964" s="90"/>
      <c r="R1964" s="90"/>
      <c r="S1964" s="90"/>
      <c r="T1964" s="90"/>
      <c r="U1964" s="90"/>
      <c r="V1964" s="90"/>
      <c r="W1964" s="90"/>
      <c r="X1964" s="90"/>
      <c r="Y1964" s="90"/>
      <c r="Z1964" s="90"/>
      <c r="AA1964" s="90"/>
      <c r="AB1964" s="90"/>
      <c r="AC1964" s="90"/>
      <c r="AD1964" s="90"/>
      <c r="AE1964" s="90"/>
      <c r="AF1964" s="90"/>
      <c r="AG1964" s="90"/>
      <c r="AH1964" s="90"/>
      <c r="AI1964" s="90"/>
      <c r="AJ1964" s="92"/>
      <c r="AK1964" s="92"/>
      <c r="AL1964" s="92"/>
      <c r="AM1964" s="92"/>
      <c r="AN1964" s="92"/>
      <c r="AO1964" s="92"/>
      <c r="AP1964" s="92"/>
      <c r="AQ1964" s="92"/>
      <c r="AR1964" s="92"/>
    </row>
    <row r="1965" spans="1:44" x14ac:dyDescent="0.2">
      <c r="A1965" s="90"/>
      <c r="B1965" s="90"/>
      <c r="C1965" s="91"/>
      <c r="D1965" s="90"/>
      <c r="E1965" s="90"/>
      <c r="F1965" s="90"/>
      <c r="G1965" s="90"/>
      <c r="H1965" s="90"/>
      <c r="I1965" s="90"/>
      <c r="J1965" s="90"/>
      <c r="K1965" s="90"/>
      <c r="L1965" s="90"/>
      <c r="M1965" s="90"/>
      <c r="N1965" s="90"/>
      <c r="O1965" s="90"/>
      <c r="P1965" s="90"/>
      <c r="Q1965" s="90"/>
      <c r="R1965" s="90"/>
      <c r="S1965" s="90"/>
      <c r="T1965" s="90"/>
      <c r="U1965" s="90"/>
      <c r="V1965" s="90"/>
      <c r="W1965" s="90"/>
      <c r="X1965" s="90"/>
      <c r="Y1965" s="90"/>
      <c r="Z1965" s="90"/>
      <c r="AA1965" s="90"/>
      <c r="AB1965" s="90"/>
      <c r="AC1965" s="90"/>
      <c r="AD1965" s="90"/>
      <c r="AE1965" s="90"/>
      <c r="AF1965" s="90"/>
      <c r="AG1965" s="90"/>
      <c r="AH1965" s="90"/>
      <c r="AI1965" s="90"/>
      <c r="AJ1965" s="92"/>
      <c r="AK1965" s="92"/>
      <c r="AL1965" s="92"/>
      <c r="AM1965" s="92"/>
      <c r="AN1965" s="92"/>
      <c r="AO1965" s="92"/>
      <c r="AP1965" s="92"/>
      <c r="AQ1965" s="92"/>
      <c r="AR1965" s="92"/>
    </row>
    <row r="1966" spans="1:44" x14ac:dyDescent="0.2">
      <c r="A1966" s="90"/>
      <c r="B1966" s="90"/>
      <c r="C1966" s="91"/>
      <c r="D1966" s="90"/>
      <c r="E1966" s="90"/>
      <c r="F1966" s="90"/>
      <c r="G1966" s="90"/>
      <c r="H1966" s="90"/>
      <c r="I1966" s="90"/>
      <c r="J1966" s="90"/>
      <c r="K1966" s="90"/>
      <c r="L1966" s="90"/>
      <c r="M1966" s="90"/>
      <c r="N1966" s="90"/>
      <c r="O1966" s="90"/>
      <c r="P1966" s="90"/>
      <c r="Q1966" s="90"/>
      <c r="R1966" s="90"/>
      <c r="S1966" s="90"/>
      <c r="T1966" s="90"/>
      <c r="U1966" s="90"/>
      <c r="V1966" s="90"/>
      <c r="W1966" s="90"/>
      <c r="X1966" s="90"/>
      <c r="Y1966" s="90"/>
      <c r="Z1966" s="90"/>
      <c r="AA1966" s="90"/>
      <c r="AB1966" s="90"/>
      <c r="AC1966" s="90"/>
      <c r="AD1966" s="90"/>
      <c r="AE1966" s="90"/>
      <c r="AF1966" s="90"/>
      <c r="AG1966" s="90"/>
      <c r="AH1966" s="90"/>
      <c r="AI1966" s="90"/>
      <c r="AJ1966" s="92"/>
      <c r="AK1966" s="92"/>
      <c r="AL1966" s="92"/>
      <c r="AM1966" s="92"/>
      <c r="AN1966" s="92"/>
      <c r="AO1966" s="92"/>
      <c r="AP1966" s="92"/>
      <c r="AQ1966" s="92"/>
      <c r="AR1966" s="92"/>
    </row>
    <row r="1967" spans="1:44" x14ac:dyDescent="0.2">
      <c r="A1967" s="90"/>
      <c r="B1967" s="90"/>
      <c r="C1967" s="91"/>
      <c r="D1967" s="90"/>
      <c r="E1967" s="90"/>
      <c r="F1967" s="90"/>
      <c r="G1967" s="90"/>
      <c r="H1967" s="90"/>
      <c r="I1967" s="90"/>
      <c r="J1967" s="90"/>
      <c r="K1967" s="90"/>
      <c r="L1967" s="90"/>
      <c r="M1967" s="90"/>
      <c r="N1967" s="90"/>
      <c r="O1967" s="90"/>
      <c r="P1967" s="90"/>
      <c r="Q1967" s="90"/>
      <c r="R1967" s="90"/>
      <c r="S1967" s="90"/>
      <c r="T1967" s="90"/>
      <c r="U1967" s="90"/>
      <c r="V1967" s="90"/>
      <c r="W1967" s="90"/>
      <c r="X1967" s="90"/>
      <c r="Y1967" s="90"/>
      <c r="Z1967" s="90"/>
      <c r="AA1967" s="90"/>
      <c r="AB1967" s="90"/>
      <c r="AC1967" s="90"/>
      <c r="AD1967" s="90"/>
      <c r="AE1967" s="90"/>
      <c r="AF1967" s="90"/>
      <c r="AG1967" s="90"/>
      <c r="AH1967" s="90"/>
      <c r="AI1967" s="90"/>
      <c r="AJ1967" s="92"/>
      <c r="AK1967" s="92"/>
      <c r="AL1967" s="92"/>
      <c r="AM1967" s="92"/>
      <c r="AN1967" s="92"/>
      <c r="AO1967" s="92"/>
      <c r="AP1967" s="92"/>
      <c r="AQ1967" s="92"/>
      <c r="AR1967" s="92"/>
    </row>
    <row r="1968" spans="1:44" x14ac:dyDescent="0.2">
      <c r="A1968" s="90"/>
      <c r="B1968" s="90"/>
      <c r="C1968" s="91"/>
      <c r="D1968" s="90"/>
      <c r="E1968" s="90"/>
      <c r="F1968" s="90"/>
      <c r="G1968" s="90"/>
      <c r="H1968" s="90"/>
      <c r="I1968" s="90"/>
      <c r="J1968" s="90"/>
      <c r="K1968" s="90"/>
      <c r="L1968" s="90"/>
      <c r="M1968" s="90"/>
      <c r="N1968" s="90"/>
      <c r="O1968" s="90"/>
      <c r="P1968" s="90"/>
      <c r="Q1968" s="90"/>
      <c r="R1968" s="90"/>
      <c r="S1968" s="90"/>
      <c r="T1968" s="90"/>
      <c r="U1968" s="90"/>
      <c r="V1968" s="90"/>
      <c r="W1968" s="90"/>
      <c r="X1968" s="90"/>
      <c r="Y1968" s="90"/>
      <c r="Z1968" s="90"/>
      <c r="AA1968" s="90"/>
      <c r="AB1968" s="90"/>
      <c r="AC1968" s="90"/>
      <c r="AD1968" s="90"/>
      <c r="AE1968" s="90"/>
      <c r="AF1968" s="90"/>
      <c r="AG1968" s="90"/>
      <c r="AH1968" s="90"/>
      <c r="AI1968" s="90"/>
      <c r="AJ1968" s="92"/>
      <c r="AK1968" s="92"/>
      <c r="AL1968" s="92"/>
      <c r="AM1968" s="92"/>
      <c r="AN1968" s="92"/>
      <c r="AO1968" s="92"/>
      <c r="AP1968" s="92"/>
      <c r="AQ1968" s="92"/>
      <c r="AR1968" s="92"/>
    </row>
    <row r="1969" spans="1:44" x14ac:dyDescent="0.2">
      <c r="A1969" s="90"/>
      <c r="B1969" s="90"/>
      <c r="C1969" s="91"/>
      <c r="D1969" s="90"/>
      <c r="E1969" s="90"/>
      <c r="F1969" s="90"/>
      <c r="G1969" s="90"/>
      <c r="H1969" s="90"/>
      <c r="I1969" s="90"/>
      <c r="J1969" s="90"/>
      <c r="K1969" s="90"/>
      <c r="L1969" s="90"/>
      <c r="M1969" s="90"/>
      <c r="N1969" s="90"/>
      <c r="O1969" s="90"/>
      <c r="P1969" s="90"/>
      <c r="Q1969" s="90"/>
      <c r="R1969" s="90"/>
      <c r="S1969" s="90"/>
      <c r="T1969" s="90"/>
      <c r="U1969" s="90"/>
      <c r="V1969" s="90"/>
      <c r="W1969" s="90"/>
      <c r="X1969" s="90"/>
      <c r="Y1969" s="90"/>
      <c r="Z1969" s="90"/>
      <c r="AA1969" s="90"/>
      <c r="AB1969" s="90"/>
      <c r="AC1969" s="90"/>
      <c r="AD1969" s="90"/>
      <c r="AE1969" s="90"/>
      <c r="AF1969" s="90"/>
      <c r="AG1969" s="90"/>
      <c r="AH1969" s="90"/>
      <c r="AI1969" s="90"/>
      <c r="AJ1969" s="92"/>
      <c r="AK1969" s="92"/>
      <c r="AL1969" s="92"/>
      <c r="AM1969" s="92"/>
      <c r="AN1969" s="92"/>
      <c r="AO1969" s="92"/>
      <c r="AP1969" s="92"/>
      <c r="AQ1969" s="92"/>
      <c r="AR1969" s="92"/>
    </row>
    <row r="1970" spans="1:44" x14ac:dyDescent="0.2">
      <c r="A1970" s="90"/>
      <c r="B1970" s="90"/>
      <c r="C1970" s="91"/>
      <c r="D1970" s="90"/>
      <c r="E1970" s="90"/>
      <c r="F1970" s="90"/>
      <c r="G1970" s="90"/>
      <c r="H1970" s="90"/>
      <c r="I1970" s="90"/>
      <c r="J1970" s="90"/>
      <c r="K1970" s="90"/>
      <c r="L1970" s="90"/>
      <c r="M1970" s="90"/>
      <c r="N1970" s="90"/>
      <c r="O1970" s="90"/>
      <c r="P1970" s="90"/>
      <c r="Q1970" s="90"/>
      <c r="R1970" s="90"/>
      <c r="S1970" s="90"/>
      <c r="T1970" s="90"/>
      <c r="U1970" s="90"/>
      <c r="V1970" s="90"/>
      <c r="W1970" s="90"/>
      <c r="X1970" s="90"/>
      <c r="Y1970" s="90"/>
      <c r="Z1970" s="90"/>
      <c r="AA1970" s="90"/>
      <c r="AB1970" s="90"/>
      <c r="AC1970" s="90"/>
      <c r="AD1970" s="90"/>
      <c r="AE1970" s="90"/>
      <c r="AF1970" s="90"/>
      <c r="AG1970" s="90"/>
      <c r="AH1970" s="90"/>
      <c r="AI1970" s="90"/>
      <c r="AJ1970" s="92"/>
      <c r="AK1970" s="92"/>
      <c r="AL1970" s="92"/>
      <c r="AM1970" s="92"/>
      <c r="AN1970" s="92"/>
      <c r="AO1970" s="92"/>
      <c r="AP1970" s="92"/>
      <c r="AQ1970" s="92"/>
      <c r="AR1970" s="92"/>
    </row>
    <row r="1971" spans="1:44" x14ac:dyDescent="0.2">
      <c r="A1971" s="90"/>
      <c r="B1971" s="90"/>
      <c r="C1971" s="91"/>
      <c r="D1971" s="90"/>
      <c r="E1971" s="90"/>
      <c r="F1971" s="90"/>
      <c r="G1971" s="90"/>
      <c r="H1971" s="90"/>
      <c r="I1971" s="90"/>
      <c r="J1971" s="90"/>
      <c r="K1971" s="90"/>
      <c r="L1971" s="90"/>
      <c r="M1971" s="90"/>
      <c r="N1971" s="90"/>
      <c r="O1971" s="90"/>
      <c r="P1971" s="90"/>
      <c r="Q1971" s="90"/>
      <c r="R1971" s="90"/>
      <c r="S1971" s="90"/>
      <c r="T1971" s="90"/>
      <c r="U1971" s="90"/>
      <c r="V1971" s="90"/>
      <c r="W1971" s="90"/>
      <c r="X1971" s="90"/>
      <c r="Y1971" s="90"/>
      <c r="Z1971" s="90"/>
      <c r="AA1971" s="90"/>
      <c r="AB1971" s="90"/>
      <c r="AC1971" s="90"/>
      <c r="AD1971" s="90"/>
      <c r="AE1971" s="90"/>
      <c r="AF1971" s="90"/>
      <c r="AG1971" s="90"/>
      <c r="AH1971" s="90"/>
      <c r="AI1971" s="90"/>
      <c r="AJ1971" s="92"/>
      <c r="AK1971" s="92"/>
      <c r="AL1971" s="92"/>
      <c r="AM1971" s="92"/>
      <c r="AN1971" s="92"/>
      <c r="AO1971" s="92"/>
      <c r="AP1971" s="92"/>
      <c r="AQ1971" s="92"/>
      <c r="AR1971" s="92"/>
    </row>
    <row r="1972" spans="1:44" x14ac:dyDescent="0.2">
      <c r="A1972" s="90"/>
      <c r="B1972" s="90"/>
      <c r="C1972" s="91"/>
      <c r="D1972" s="90"/>
      <c r="E1972" s="90"/>
      <c r="F1972" s="90"/>
      <c r="G1972" s="90"/>
      <c r="H1972" s="90"/>
      <c r="I1972" s="90"/>
      <c r="J1972" s="90"/>
      <c r="K1972" s="90"/>
      <c r="L1972" s="90"/>
      <c r="M1972" s="90"/>
      <c r="N1972" s="90"/>
      <c r="O1972" s="90"/>
      <c r="P1972" s="90"/>
      <c r="Q1972" s="90"/>
      <c r="R1972" s="90"/>
      <c r="S1972" s="90"/>
      <c r="T1972" s="90"/>
      <c r="U1972" s="90"/>
      <c r="V1972" s="90"/>
      <c r="W1972" s="90"/>
      <c r="X1972" s="90"/>
      <c r="Y1972" s="90"/>
      <c r="Z1972" s="90"/>
      <c r="AA1972" s="90"/>
      <c r="AB1972" s="90"/>
      <c r="AC1972" s="90"/>
      <c r="AD1972" s="90"/>
      <c r="AE1972" s="90"/>
      <c r="AF1972" s="90"/>
      <c r="AG1972" s="90"/>
      <c r="AH1972" s="90"/>
      <c r="AI1972" s="90"/>
      <c r="AJ1972" s="92"/>
      <c r="AK1972" s="92"/>
      <c r="AL1972" s="92"/>
      <c r="AM1972" s="92"/>
      <c r="AN1972" s="92"/>
      <c r="AO1972" s="92"/>
      <c r="AP1972" s="92"/>
      <c r="AQ1972" s="92"/>
      <c r="AR1972" s="92"/>
    </row>
    <row r="1973" spans="1:44" x14ac:dyDescent="0.2">
      <c r="A1973" s="90"/>
      <c r="B1973" s="90"/>
      <c r="C1973" s="91"/>
      <c r="D1973" s="90"/>
      <c r="E1973" s="90"/>
      <c r="F1973" s="90"/>
      <c r="G1973" s="90"/>
      <c r="H1973" s="90"/>
      <c r="I1973" s="90"/>
      <c r="J1973" s="90"/>
      <c r="K1973" s="90"/>
      <c r="L1973" s="90"/>
      <c r="M1973" s="90"/>
      <c r="N1973" s="90"/>
      <c r="O1973" s="90"/>
      <c r="P1973" s="90"/>
      <c r="Q1973" s="90"/>
      <c r="R1973" s="90"/>
      <c r="S1973" s="90"/>
      <c r="T1973" s="90"/>
      <c r="U1973" s="90"/>
      <c r="V1973" s="90"/>
      <c r="W1973" s="90"/>
      <c r="X1973" s="90"/>
      <c r="Y1973" s="90"/>
      <c r="Z1973" s="90"/>
      <c r="AA1973" s="90"/>
      <c r="AB1973" s="90"/>
      <c r="AC1973" s="90"/>
      <c r="AD1973" s="90"/>
      <c r="AE1973" s="90"/>
      <c r="AF1973" s="90"/>
      <c r="AG1973" s="90"/>
      <c r="AH1973" s="90"/>
      <c r="AI1973" s="90"/>
      <c r="AJ1973" s="92"/>
      <c r="AK1973" s="92"/>
      <c r="AL1973" s="92"/>
      <c r="AM1973" s="92"/>
      <c r="AN1973" s="92"/>
      <c r="AO1973" s="92"/>
      <c r="AP1973" s="92"/>
      <c r="AQ1973" s="92"/>
      <c r="AR1973" s="92"/>
    </row>
    <row r="1974" spans="1:44" x14ac:dyDescent="0.2">
      <c r="A1974" s="90"/>
      <c r="B1974" s="90"/>
      <c r="C1974" s="91"/>
      <c r="D1974" s="90"/>
      <c r="E1974" s="90"/>
      <c r="F1974" s="90"/>
      <c r="G1974" s="90"/>
      <c r="H1974" s="90"/>
      <c r="I1974" s="90"/>
      <c r="J1974" s="90"/>
      <c r="K1974" s="90"/>
      <c r="L1974" s="90"/>
      <c r="M1974" s="90"/>
      <c r="N1974" s="90"/>
      <c r="O1974" s="90"/>
      <c r="P1974" s="90"/>
      <c r="Q1974" s="90"/>
      <c r="R1974" s="90"/>
      <c r="S1974" s="90"/>
      <c r="T1974" s="90"/>
      <c r="U1974" s="90"/>
      <c r="V1974" s="90"/>
      <c r="W1974" s="90"/>
      <c r="X1974" s="90"/>
      <c r="Y1974" s="90"/>
      <c r="Z1974" s="90"/>
      <c r="AA1974" s="90"/>
      <c r="AB1974" s="90"/>
      <c r="AC1974" s="90"/>
      <c r="AD1974" s="90"/>
      <c r="AE1974" s="90"/>
      <c r="AF1974" s="90"/>
      <c r="AG1974" s="90"/>
      <c r="AH1974" s="90"/>
      <c r="AI1974" s="90"/>
      <c r="AJ1974" s="92"/>
      <c r="AK1974" s="92"/>
      <c r="AL1974" s="92"/>
      <c r="AM1974" s="92"/>
      <c r="AN1974" s="92"/>
      <c r="AO1974" s="92"/>
      <c r="AP1974" s="92"/>
      <c r="AQ1974" s="92"/>
      <c r="AR1974" s="92"/>
    </row>
    <row r="1975" spans="1:44" x14ac:dyDescent="0.2">
      <c r="A1975" s="90"/>
      <c r="B1975" s="90"/>
      <c r="C1975" s="91"/>
      <c r="D1975" s="90"/>
      <c r="E1975" s="90"/>
      <c r="F1975" s="90"/>
      <c r="G1975" s="90"/>
      <c r="H1975" s="90"/>
      <c r="I1975" s="90"/>
      <c r="J1975" s="90"/>
      <c r="K1975" s="90"/>
      <c r="L1975" s="90"/>
      <c r="M1975" s="90"/>
      <c r="N1975" s="90"/>
      <c r="O1975" s="90"/>
      <c r="P1975" s="90"/>
      <c r="Q1975" s="90"/>
      <c r="R1975" s="90"/>
      <c r="S1975" s="90"/>
      <c r="T1975" s="90"/>
      <c r="U1975" s="90"/>
      <c r="V1975" s="90"/>
      <c r="W1975" s="90"/>
      <c r="X1975" s="90"/>
      <c r="Y1975" s="90"/>
      <c r="Z1975" s="90"/>
      <c r="AA1975" s="90"/>
      <c r="AB1975" s="90"/>
      <c r="AC1975" s="90"/>
      <c r="AD1975" s="90"/>
      <c r="AE1975" s="90"/>
      <c r="AF1975" s="90"/>
      <c r="AG1975" s="90"/>
      <c r="AH1975" s="90"/>
      <c r="AI1975" s="90"/>
      <c r="AJ1975" s="92"/>
      <c r="AK1975" s="92"/>
      <c r="AL1975" s="92"/>
      <c r="AM1975" s="92"/>
      <c r="AN1975" s="92"/>
      <c r="AO1975" s="92"/>
      <c r="AP1975" s="92"/>
      <c r="AQ1975" s="92"/>
      <c r="AR1975" s="92"/>
    </row>
    <row r="1976" spans="1:44" x14ac:dyDescent="0.2">
      <c r="A1976" s="90"/>
      <c r="B1976" s="90"/>
      <c r="C1976" s="91"/>
      <c r="D1976" s="90"/>
      <c r="E1976" s="90"/>
      <c r="F1976" s="90"/>
      <c r="G1976" s="90"/>
      <c r="H1976" s="90"/>
      <c r="I1976" s="90"/>
      <c r="J1976" s="90"/>
      <c r="K1976" s="90"/>
      <c r="L1976" s="90"/>
      <c r="M1976" s="90"/>
      <c r="N1976" s="90"/>
      <c r="O1976" s="90"/>
      <c r="P1976" s="90"/>
      <c r="Q1976" s="90"/>
      <c r="R1976" s="90"/>
      <c r="S1976" s="90"/>
      <c r="T1976" s="90"/>
      <c r="U1976" s="90"/>
      <c r="V1976" s="90"/>
      <c r="W1976" s="90"/>
      <c r="X1976" s="90"/>
      <c r="Y1976" s="90"/>
      <c r="Z1976" s="90"/>
      <c r="AA1976" s="90"/>
      <c r="AB1976" s="90"/>
      <c r="AC1976" s="90"/>
      <c r="AD1976" s="90"/>
      <c r="AE1976" s="90"/>
      <c r="AF1976" s="90"/>
      <c r="AG1976" s="90"/>
      <c r="AH1976" s="90"/>
      <c r="AI1976" s="90"/>
      <c r="AJ1976" s="92"/>
      <c r="AK1976" s="92"/>
      <c r="AL1976" s="92"/>
      <c r="AM1976" s="92"/>
      <c r="AN1976" s="92"/>
      <c r="AO1976" s="92"/>
      <c r="AP1976" s="92"/>
      <c r="AQ1976" s="92"/>
      <c r="AR1976" s="92"/>
    </row>
    <row r="1977" spans="1:44" x14ac:dyDescent="0.2">
      <c r="A1977" s="90"/>
      <c r="B1977" s="90"/>
      <c r="C1977" s="91"/>
      <c r="D1977" s="90"/>
      <c r="E1977" s="90"/>
      <c r="F1977" s="90"/>
      <c r="G1977" s="90"/>
      <c r="H1977" s="90"/>
      <c r="I1977" s="90"/>
      <c r="J1977" s="90"/>
      <c r="K1977" s="90"/>
      <c r="L1977" s="90"/>
      <c r="M1977" s="90"/>
      <c r="N1977" s="90"/>
      <c r="O1977" s="90"/>
      <c r="P1977" s="90"/>
      <c r="Q1977" s="90"/>
      <c r="R1977" s="90"/>
      <c r="S1977" s="90"/>
      <c r="T1977" s="90"/>
      <c r="U1977" s="90"/>
      <c r="V1977" s="90"/>
      <c r="W1977" s="90"/>
      <c r="X1977" s="90"/>
      <c r="Y1977" s="90"/>
      <c r="Z1977" s="90"/>
      <c r="AA1977" s="90"/>
      <c r="AB1977" s="90"/>
      <c r="AC1977" s="90"/>
      <c r="AD1977" s="90"/>
      <c r="AE1977" s="90"/>
      <c r="AF1977" s="90"/>
      <c r="AG1977" s="90"/>
      <c r="AH1977" s="90"/>
      <c r="AI1977" s="90"/>
      <c r="AJ1977" s="92"/>
      <c r="AK1977" s="92"/>
      <c r="AL1977" s="92"/>
      <c r="AM1977" s="92"/>
      <c r="AN1977" s="92"/>
      <c r="AO1977" s="92"/>
      <c r="AP1977" s="92"/>
      <c r="AQ1977" s="92"/>
      <c r="AR1977" s="92"/>
    </row>
    <row r="1978" spans="1:44" x14ac:dyDescent="0.2">
      <c r="A1978" s="90"/>
      <c r="B1978" s="90"/>
      <c r="C1978" s="91"/>
      <c r="D1978" s="90"/>
      <c r="E1978" s="90"/>
      <c r="F1978" s="90"/>
      <c r="G1978" s="90"/>
      <c r="H1978" s="90"/>
      <c r="I1978" s="90"/>
      <c r="J1978" s="90"/>
      <c r="K1978" s="90"/>
      <c r="L1978" s="90"/>
      <c r="M1978" s="90"/>
      <c r="N1978" s="90"/>
      <c r="O1978" s="90"/>
      <c r="P1978" s="90"/>
      <c r="Q1978" s="90"/>
      <c r="R1978" s="90"/>
      <c r="S1978" s="90"/>
      <c r="T1978" s="90"/>
      <c r="U1978" s="90"/>
      <c r="V1978" s="90"/>
      <c r="W1978" s="90"/>
      <c r="X1978" s="90"/>
      <c r="Y1978" s="90"/>
      <c r="Z1978" s="90"/>
      <c r="AA1978" s="90"/>
      <c r="AB1978" s="90"/>
      <c r="AC1978" s="90"/>
      <c r="AD1978" s="90"/>
      <c r="AE1978" s="90"/>
      <c r="AF1978" s="90"/>
      <c r="AG1978" s="90"/>
      <c r="AH1978" s="90"/>
      <c r="AI1978" s="90"/>
      <c r="AJ1978" s="92"/>
      <c r="AK1978" s="92"/>
      <c r="AL1978" s="92"/>
      <c r="AM1978" s="92"/>
      <c r="AN1978" s="92"/>
      <c r="AO1978" s="92"/>
      <c r="AP1978" s="92"/>
      <c r="AQ1978" s="92"/>
      <c r="AR1978" s="92"/>
    </row>
    <row r="1979" spans="1:44" x14ac:dyDescent="0.2">
      <c r="A1979" s="90"/>
      <c r="B1979" s="90"/>
      <c r="C1979" s="91"/>
      <c r="D1979" s="90"/>
      <c r="E1979" s="90"/>
      <c r="F1979" s="90"/>
      <c r="G1979" s="90"/>
      <c r="H1979" s="90"/>
      <c r="I1979" s="90"/>
      <c r="J1979" s="90"/>
      <c r="K1979" s="90"/>
      <c r="L1979" s="90"/>
      <c r="M1979" s="90"/>
      <c r="N1979" s="90"/>
      <c r="O1979" s="90"/>
      <c r="P1979" s="90"/>
      <c r="Q1979" s="90"/>
      <c r="R1979" s="90"/>
      <c r="S1979" s="90"/>
      <c r="T1979" s="90"/>
      <c r="U1979" s="90"/>
      <c r="V1979" s="90"/>
      <c r="W1979" s="90"/>
      <c r="X1979" s="90"/>
      <c r="Y1979" s="90"/>
      <c r="Z1979" s="90"/>
      <c r="AA1979" s="90"/>
      <c r="AB1979" s="90"/>
      <c r="AC1979" s="90"/>
      <c r="AD1979" s="90"/>
      <c r="AE1979" s="90"/>
      <c r="AF1979" s="90"/>
      <c r="AG1979" s="90"/>
      <c r="AH1979" s="90"/>
      <c r="AI1979" s="90"/>
      <c r="AJ1979" s="92"/>
      <c r="AK1979" s="92"/>
      <c r="AL1979" s="92"/>
      <c r="AM1979" s="92"/>
      <c r="AN1979" s="92"/>
      <c r="AO1979" s="92"/>
      <c r="AP1979" s="92"/>
      <c r="AQ1979" s="92"/>
      <c r="AR1979" s="92"/>
    </row>
    <row r="1980" spans="1:44" x14ac:dyDescent="0.2">
      <c r="A1980" s="90"/>
      <c r="B1980" s="90"/>
      <c r="C1980" s="91"/>
      <c r="D1980" s="90"/>
      <c r="E1980" s="90"/>
      <c r="F1980" s="90"/>
      <c r="G1980" s="90"/>
      <c r="H1980" s="90"/>
      <c r="I1980" s="90"/>
      <c r="J1980" s="90"/>
      <c r="K1980" s="90"/>
      <c r="L1980" s="90"/>
      <c r="M1980" s="90"/>
      <c r="N1980" s="90"/>
      <c r="O1980" s="90"/>
      <c r="P1980" s="90"/>
      <c r="Q1980" s="90"/>
      <c r="R1980" s="90"/>
      <c r="S1980" s="90"/>
      <c r="T1980" s="90"/>
      <c r="U1980" s="90"/>
      <c r="V1980" s="90"/>
      <c r="W1980" s="90"/>
      <c r="X1980" s="90"/>
      <c r="Y1980" s="90"/>
      <c r="Z1980" s="90"/>
      <c r="AA1980" s="90"/>
      <c r="AB1980" s="90"/>
      <c r="AC1980" s="90"/>
      <c r="AD1980" s="90"/>
      <c r="AE1980" s="90"/>
      <c r="AF1980" s="90"/>
      <c r="AG1980" s="90"/>
      <c r="AH1980" s="90"/>
      <c r="AI1980" s="90"/>
      <c r="AJ1980" s="92"/>
      <c r="AK1980" s="92"/>
      <c r="AL1980" s="92"/>
      <c r="AM1980" s="92"/>
      <c r="AN1980" s="92"/>
      <c r="AO1980" s="92"/>
      <c r="AP1980" s="92"/>
      <c r="AQ1980" s="92"/>
      <c r="AR1980" s="92"/>
    </row>
    <row r="1981" spans="1:44" x14ac:dyDescent="0.2">
      <c r="A1981" s="90"/>
      <c r="B1981" s="90"/>
      <c r="C1981" s="91"/>
      <c r="D1981" s="90"/>
      <c r="E1981" s="90"/>
      <c r="F1981" s="90"/>
      <c r="G1981" s="90"/>
      <c r="H1981" s="90"/>
      <c r="I1981" s="90"/>
      <c r="J1981" s="90"/>
      <c r="K1981" s="90"/>
      <c r="L1981" s="90"/>
      <c r="M1981" s="90"/>
      <c r="N1981" s="90"/>
      <c r="O1981" s="90"/>
      <c r="P1981" s="90"/>
      <c r="Q1981" s="90"/>
      <c r="R1981" s="90"/>
      <c r="S1981" s="90"/>
      <c r="T1981" s="90"/>
      <c r="U1981" s="90"/>
      <c r="V1981" s="90"/>
      <c r="W1981" s="90"/>
      <c r="X1981" s="90"/>
      <c r="Y1981" s="90"/>
      <c r="Z1981" s="90"/>
      <c r="AA1981" s="90"/>
      <c r="AB1981" s="90"/>
      <c r="AC1981" s="90"/>
      <c r="AD1981" s="90"/>
      <c r="AE1981" s="90"/>
      <c r="AF1981" s="90"/>
      <c r="AG1981" s="90"/>
      <c r="AH1981" s="90"/>
      <c r="AI1981" s="90"/>
      <c r="AJ1981" s="92"/>
      <c r="AK1981" s="92"/>
      <c r="AL1981" s="92"/>
      <c r="AM1981" s="92"/>
      <c r="AN1981" s="92"/>
      <c r="AO1981" s="92"/>
      <c r="AP1981" s="92"/>
      <c r="AQ1981" s="92"/>
      <c r="AR1981" s="92"/>
    </row>
    <row r="1982" spans="1:44" x14ac:dyDescent="0.2">
      <c r="A1982" s="90"/>
      <c r="B1982" s="90"/>
      <c r="C1982" s="91"/>
      <c r="D1982" s="90"/>
      <c r="E1982" s="90"/>
      <c r="F1982" s="90"/>
      <c r="G1982" s="90"/>
      <c r="H1982" s="90"/>
      <c r="I1982" s="90"/>
      <c r="J1982" s="90"/>
      <c r="K1982" s="90"/>
      <c r="L1982" s="90"/>
      <c r="M1982" s="90"/>
      <c r="N1982" s="90"/>
      <c r="O1982" s="90"/>
      <c r="P1982" s="90"/>
      <c r="Q1982" s="90"/>
      <c r="R1982" s="90"/>
      <c r="S1982" s="90"/>
      <c r="T1982" s="90"/>
      <c r="U1982" s="90"/>
      <c r="V1982" s="90"/>
      <c r="W1982" s="90"/>
      <c r="X1982" s="90"/>
      <c r="Y1982" s="90"/>
      <c r="Z1982" s="90"/>
      <c r="AA1982" s="90"/>
      <c r="AB1982" s="90"/>
      <c r="AC1982" s="90"/>
      <c r="AD1982" s="90"/>
      <c r="AE1982" s="90"/>
      <c r="AF1982" s="90"/>
      <c r="AG1982" s="90"/>
      <c r="AH1982" s="90"/>
      <c r="AI1982" s="90"/>
      <c r="AJ1982" s="92"/>
      <c r="AK1982" s="92"/>
      <c r="AL1982" s="92"/>
      <c r="AM1982" s="92"/>
      <c r="AN1982" s="92"/>
      <c r="AO1982" s="92"/>
      <c r="AP1982" s="92"/>
      <c r="AQ1982" s="92"/>
      <c r="AR1982" s="92"/>
    </row>
    <row r="1983" spans="1:44" x14ac:dyDescent="0.2">
      <c r="A1983" s="90"/>
      <c r="B1983" s="90"/>
      <c r="C1983" s="91"/>
      <c r="D1983" s="90"/>
      <c r="E1983" s="90"/>
      <c r="F1983" s="90"/>
      <c r="G1983" s="90"/>
      <c r="H1983" s="90"/>
      <c r="I1983" s="90"/>
      <c r="J1983" s="90"/>
      <c r="K1983" s="90"/>
      <c r="L1983" s="90"/>
      <c r="M1983" s="90"/>
      <c r="N1983" s="90"/>
      <c r="O1983" s="90"/>
      <c r="P1983" s="90"/>
      <c r="Q1983" s="90"/>
      <c r="R1983" s="90"/>
      <c r="S1983" s="90"/>
      <c r="T1983" s="90"/>
      <c r="U1983" s="90"/>
      <c r="V1983" s="90"/>
      <c r="W1983" s="90"/>
      <c r="X1983" s="90"/>
      <c r="Y1983" s="90"/>
      <c r="Z1983" s="90"/>
      <c r="AA1983" s="90"/>
      <c r="AB1983" s="90"/>
      <c r="AC1983" s="90"/>
      <c r="AD1983" s="90"/>
      <c r="AE1983" s="90"/>
      <c r="AF1983" s="90"/>
      <c r="AG1983" s="90"/>
      <c r="AH1983" s="90"/>
      <c r="AI1983" s="90"/>
      <c r="AJ1983" s="92"/>
      <c r="AK1983" s="92"/>
      <c r="AL1983" s="92"/>
      <c r="AM1983" s="92"/>
      <c r="AN1983" s="92"/>
      <c r="AO1983" s="92"/>
      <c r="AP1983" s="92"/>
      <c r="AQ1983" s="92"/>
      <c r="AR1983" s="92"/>
    </row>
    <row r="1984" spans="1:44" x14ac:dyDescent="0.2">
      <c r="A1984" s="90"/>
      <c r="B1984" s="90"/>
      <c r="C1984" s="91"/>
      <c r="D1984" s="90"/>
      <c r="E1984" s="90"/>
      <c r="F1984" s="90"/>
      <c r="G1984" s="90"/>
      <c r="H1984" s="90"/>
      <c r="I1984" s="90"/>
      <c r="J1984" s="90"/>
      <c r="K1984" s="90"/>
      <c r="L1984" s="90"/>
      <c r="M1984" s="90"/>
      <c r="N1984" s="90"/>
      <c r="O1984" s="90"/>
      <c r="P1984" s="90"/>
      <c r="Q1984" s="90"/>
      <c r="R1984" s="90"/>
      <c r="S1984" s="90"/>
      <c r="T1984" s="90"/>
      <c r="U1984" s="90"/>
      <c r="V1984" s="90"/>
      <c r="W1984" s="90"/>
      <c r="X1984" s="90"/>
      <c r="Y1984" s="90"/>
      <c r="Z1984" s="90"/>
      <c r="AA1984" s="90"/>
      <c r="AB1984" s="90"/>
      <c r="AC1984" s="90"/>
      <c r="AD1984" s="90"/>
      <c r="AE1984" s="90"/>
      <c r="AF1984" s="90"/>
      <c r="AG1984" s="90"/>
      <c r="AH1984" s="90"/>
      <c r="AI1984" s="90"/>
      <c r="AJ1984" s="92"/>
      <c r="AK1984" s="92"/>
      <c r="AL1984" s="92"/>
      <c r="AM1984" s="92"/>
      <c r="AN1984" s="92"/>
      <c r="AO1984" s="92"/>
      <c r="AP1984" s="92"/>
      <c r="AQ1984" s="92"/>
      <c r="AR1984" s="92"/>
    </row>
    <row r="1985" spans="1:44" x14ac:dyDescent="0.2">
      <c r="A1985" s="90"/>
      <c r="B1985" s="90"/>
      <c r="C1985" s="91"/>
      <c r="D1985" s="90"/>
      <c r="E1985" s="90"/>
      <c r="F1985" s="90"/>
      <c r="G1985" s="90"/>
      <c r="H1985" s="90"/>
      <c r="I1985" s="90"/>
      <c r="J1985" s="90"/>
      <c r="K1985" s="90"/>
      <c r="L1985" s="90"/>
      <c r="M1985" s="90"/>
      <c r="N1985" s="90"/>
      <c r="O1985" s="90"/>
      <c r="P1985" s="90"/>
      <c r="Q1985" s="90"/>
      <c r="R1985" s="90"/>
      <c r="S1985" s="90"/>
      <c r="T1985" s="90"/>
      <c r="U1985" s="90"/>
      <c r="V1985" s="90"/>
      <c r="W1985" s="90"/>
      <c r="X1985" s="90"/>
      <c r="Y1985" s="90"/>
      <c r="Z1985" s="90"/>
      <c r="AA1985" s="90"/>
      <c r="AB1985" s="90"/>
      <c r="AC1985" s="90"/>
      <c r="AD1985" s="90"/>
      <c r="AE1985" s="90"/>
      <c r="AF1985" s="90"/>
      <c r="AG1985" s="90"/>
      <c r="AH1985" s="90"/>
      <c r="AI1985" s="90"/>
      <c r="AJ1985" s="92"/>
      <c r="AK1985" s="92"/>
      <c r="AL1985" s="92"/>
      <c r="AM1985" s="92"/>
      <c r="AN1985" s="92"/>
      <c r="AO1985" s="92"/>
      <c r="AP1985" s="92"/>
      <c r="AQ1985" s="92"/>
      <c r="AR1985" s="92"/>
    </row>
    <row r="1986" spans="1:44" x14ac:dyDescent="0.2">
      <c r="A1986" s="90"/>
      <c r="B1986" s="90"/>
      <c r="C1986" s="91"/>
      <c r="D1986" s="90"/>
      <c r="E1986" s="90"/>
      <c r="F1986" s="90"/>
      <c r="G1986" s="90"/>
      <c r="H1986" s="90"/>
      <c r="I1986" s="90"/>
      <c r="J1986" s="90"/>
      <c r="K1986" s="90"/>
      <c r="L1986" s="90"/>
      <c r="M1986" s="90"/>
      <c r="N1986" s="90"/>
      <c r="O1986" s="90"/>
      <c r="P1986" s="90"/>
      <c r="Q1986" s="90"/>
      <c r="R1986" s="90"/>
      <c r="S1986" s="90"/>
      <c r="T1986" s="90"/>
      <c r="U1986" s="90"/>
      <c r="V1986" s="90"/>
      <c r="W1986" s="90"/>
      <c r="X1986" s="90"/>
      <c r="Y1986" s="90"/>
      <c r="Z1986" s="90"/>
      <c r="AA1986" s="90"/>
      <c r="AB1986" s="90"/>
      <c r="AC1986" s="90"/>
      <c r="AD1986" s="90"/>
      <c r="AE1986" s="90"/>
      <c r="AF1986" s="90"/>
      <c r="AG1986" s="90"/>
      <c r="AH1986" s="90"/>
      <c r="AI1986" s="90"/>
      <c r="AJ1986" s="92"/>
      <c r="AK1986" s="92"/>
      <c r="AL1986" s="92"/>
      <c r="AM1986" s="92"/>
      <c r="AN1986" s="92"/>
      <c r="AO1986" s="92"/>
      <c r="AP1986" s="92"/>
      <c r="AQ1986" s="92"/>
      <c r="AR1986" s="92"/>
    </row>
    <row r="1987" spans="1:44" x14ac:dyDescent="0.2">
      <c r="A1987" s="90"/>
      <c r="B1987" s="90"/>
      <c r="C1987" s="91"/>
      <c r="D1987" s="90"/>
      <c r="E1987" s="90"/>
      <c r="F1987" s="90"/>
      <c r="G1987" s="90"/>
      <c r="H1987" s="90"/>
      <c r="I1987" s="90"/>
      <c r="J1987" s="90"/>
      <c r="K1987" s="90"/>
      <c r="L1987" s="90"/>
      <c r="M1987" s="90"/>
      <c r="N1987" s="90"/>
      <c r="O1987" s="90"/>
      <c r="P1987" s="90"/>
      <c r="Q1987" s="90"/>
      <c r="R1987" s="90"/>
      <c r="S1987" s="90"/>
      <c r="T1987" s="90"/>
      <c r="U1987" s="90"/>
      <c r="V1987" s="90"/>
      <c r="W1987" s="90"/>
      <c r="X1987" s="90"/>
      <c r="Y1987" s="90"/>
      <c r="Z1987" s="90"/>
      <c r="AA1987" s="90"/>
      <c r="AB1987" s="90"/>
      <c r="AC1987" s="90"/>
      <c r="AD1987" s="90"/>
      <c r="AE1987" s="90"/>
      <c r="AF1987" s="90"/>
      <c r="AG1987" s="90"/>
      <c r="AH1987" s="90"/>
      <c r="AI1987" s="90"/>
      <c r="AJ1987" s="92"/>
      <c r="AK1987" s="92"/>
      <c r="AL1987" s="92"/>
      <c r="AM1987" s="92"/>
      <c r="AN1987" s="92"/>
      <c r="AO1987" s="92"/>
      <c r="AP1987" s="92"/>
      <c r="AQ1987" s="92"/>
      <c r="AR1987" s="92"/>
    </row>
    <row r="1988" spans="1:44" x14ac:dyDescent="0.2">
      <c r="A1988" s="90"/>
      <c r="B1988" s="90"/>
      <c r="C1988" s="91"/>
      <c r="D1988" s="90"/>
      <c r="E1988" s="90"/>
      <c r="F1988" s="90"/>
      <c r="G1988" s="90"/>
      <c r="H1988" s="90"/>
      <c r="I1988" s="90"/>
      <c r="J1988" s="90"/>
      <c r="K1988" s="90"/>
      <c r="L1988" s="90"/>
      <c r="M1988" s="90"/>
      <c r="N1988" s="90"/>
      <c r="O1988" s="90"/>
      <c r="P1988" s="90"/>
      <c r="Q1988" s="90"/>
      <c r="R1988" s="90"/>
      <c r="S1988" s="90"/>
      <c r="T1988" s="90"/>
      <c r="U1988" s="90"/>
      <c r="V1988" s="90"/>
      <c r="W1988" s="90"/>
      <c r="X1988" s="90"/>
      <c r="Y1988" s="90"/>
      <c r="Z1988" s="90"/>
      <c r="AA1988" s="90"/>
      <c r="AB1988" s="90"/>
      <c r="AC1988" s="90"/>
      <c r="AD1988" s="90"/>
      <c r="AE1988" s="90"/>
      <c r="AF1988" s="90"/>
      <c r="AG1988" s="90"/>
      <c r="AH1988" s="90"/>
      <c r="AI1988" s="90"/>
      <c r="AJ1988" s="92"/>
      <c r="AK1988" s="92"/>
      <c r="AL1988" s="92"/>
      <c r="AM1988" s="92"/>
      <c r="AN1988" s="92"/>
      <c r="AO1988" s="92"/>
      <c r="AP1988" s="92"/>
      <c r="AQ1988" s="92"/>
      <c r="AR1988" s="92"/>
    </row>
    <row r="1989" spans="1:44" x14ac:dyDescent="0.2">
      <c r="A1989" s="90"/>
      <c r="B1989" s="90"/>
      <c r="C1989" s="91"/>
      <c r="D1989" s="90"/>
      <c r="E1989" s="90"/>
      <c r="F1989" s="90"/>
      <c r="G1989" s="90"/>
      <c r="H1989" s="90"/>
      <c r="I1989" s="90"/>
      <c r="J1989" s="90"/>
      <c r="K1989" s="90"/>
      <c r="L1989" s="90"/>
      <c r="M1989" s="90"/>
      <c r="N1989" s="90"/>
      <c r="O1989" s="90"/>
      <c r="P1989" s="90"/>
      <c r="Q1989" s="90"/>
      <c r="R1989" s="90"/>
      <c r="S1989" s="90"/>
      <c r="T1989" s="90"/>
      <c r="U1989" s="90"/>
      <c r="V1989" s="90"/>
      <c r="W1989" s="90"/>
      <c r="X1989" s="90"/>
      <c r="Y1989" s="90"/>
      <c r="Z1989" s="90"/>
      <c r="AA1989" s="90"/>
      <c r="AB1989" s="90"/>
      <c r="AC1989" s="90"/>
      <c r="AD1989" s="90"/>
      <c r="AE1989" s="90"/>
      <c r="AF1989" s="90"/>
      <c r="AG1989" s="90"/>
      <c r="AH1989" s="90"/>
      <c r="AI1989" s="90"/>
      <c r="AJ1989" s="92"/>
      <c r="AK1989" s="92"/>
      <c r="AL1989" s="92"/>
      <c r="AM1989" s="92"/>
      <c r="AN1989" s="92"/>
      <c r="AO1989" s="92"/>
      <c r="AP1989" s="92"/>
      <c r="AQ1989" s="92"/>
      <c r="AR1989" s="92"/>
    </row>
    <row r="1990" spans="1:44" x14ac:dyDescent="0.2">
      <c r="A1990" s="90"/>
      <c r="B1990" s="90"/>
      <c r="C1990" s="91"/>
      <c r="D1990" s="90"/>
      <c r="E1990" s="90"/>
      <c r="F1990" s="90"/>
      <c r="G1990" s="90"/>
      <c r="H1990" s="90"/>
      <c r="I1990" s="90"/>
      <c r="J1990" s="90"/>
      <c r="K1990" s="90"/>
      <c r="L1990" s="90"/>
      <c r="M1990" s="90"/>
      <c r="N1990" s="90"/>
      <c r="O1990" s="90"/>
      <c r="P1990" s="90"/>
      <c r="Q1990" s="90"/>
      <c r="R1990" s="90"/>
      <c r="S1990" s="90"/>
      <c r="T1990" s="90"/>
      <c r="U1990" s="90"/>
      <c r="V1990" s="90"/>
      <c r="W1990" s="90"/>
      <c r="X1990" s="90"/>
      <c r="Y1990" s="90"/>
      <c r="Z1990" s="90"/>
      <c r="AA1990" s="90"/>
      <c r="AB1990" s="90"/>
      <c r="AC1990" s="90"/>
      <c r="AD1990" s="90"/>
      <c r="AE1990" s="90"/>
      <c r="AF1990" s="90"/>
      <c r="AG1990" s="90"/>
      <c r="AH1990" s="90"/>
      <c r="AI1990" s="90"/>
      <c r="AJ1990" s="92"/>
      <c r="AK1990" s="92"/>
      <c r="AL1990" s="92"/>
      <c r="AM1990" s="92"/>
      <c r="AN1990" s="92"/>
      <c r="AO1990" s="92"/>
      <c r="AP1990" s="92"/>
      <c r="AQ1990" s="92"/>
      <c r="AR1990" s="92"/>
    </row>
    <row r="1991" spans="1:44" x14ac:dyDescent="0.2">
      <c r="A1991" s="90"/>
      <c r="B1991" s="90"/>
      <c r="C1991" s="91"/>
      <c r="D1991" s="90"/>
      <c r="E1991" s="90"/>
      <c r="F1991" s="90"/>
      <c r="G1991" s="90"/>
      <c r="H1991" s="90"/>
      <c r="I1991" s="90"/>
      <c r="J1991" s="90"/>
      <c r="K1991" s="90"/>
      <c r="L1991" s="90"/>
      <c r="M1991" s="90"/>
      <c r="N1991" s="90"/>
      <c r="O1991" s="90"/>
      <c r="P1991" s="90"/>
      <c r="Q1991" s="90"/>
      <c r="R1991" s="90"/>
      <c r="S1991" s="90"/>
      <c r="T1991" s="90"/>
      <c r="U1991" s="90"/>
      <c r="V1991" s="90"/>
      <c r="W1991" s="90"/>
      <c r="X1991" s="90"/>
      <c r="Y1991" s="90"/>
      <c r="Z1991" s="90"/>
      <c r="AA1991" s="90"/>
      <c r="AB1991" s="90"/>
      <c r="AC1991" s="90"/>
      <c r="AD1991" s="90"/>
      <c r="AE1991" s="90"/>
      <c r="AF1991" s="90"/>
      <c r="AG1991" s="90"/>
      <c r="AH1991" s="90"/>
      <c r="AI1991" s="90"/>
      <c r="AJ1991" s="92"/>
      <c r="AK1991" s="92"/>
      <c r="AL1991" s="92"/>
      <c r="AM1991" s="92"/>
      <c r="AN1991" s="92"/>
      <c r="AO1991" s="92"/>
      <c r="AP1991" s="92"/>
      <c r="AQ1991" s="92"/>
      <c r="AR1991" s="92"/>
    </row>
    <row r="1992" spans="1:44" x14ac:dyDescent="0.2">
      <c r="A1992" s="90"/>
      <c r="B1992" s="90"/>
      <c r="C1992" s="91"/>
      <c r="D1992" s="90"/>
      <c r="E1992" s="90"/>
      <c r="F1992" s="90"/>
      <c r="G1992" s="90"/>
      <c r="H1992" s="90"/>
      <c r="I1992" s="90"/>
      <c r="J1992" s="90"/>
      <c r="K1992" s="90"/>
      <c r="L1992" s="90"/>
      <c r="M1992" s="90"/>
      <c r="N1992" s="90"/>
      <c r="O1992" s="90"/>
      <c r="P1992" s="90"/>
      <c r="Q1992" s="90"/>
      <c r="R1992" s="90"/>
      <c r="S1992" s="90"/>
      <c r="T1992" s="90"/>
      <c r="U1992" s="90"/>
      <c r="V1992" s="90"/>
      <c r="W1992" s="90"/>
      <c r="X1992" s="90"/>
      <c r="Y1992" s="90"/>
      <c r="Z1992" s="90"/>
      <c r="AA1992" s="90"/>
      <c r="AB1992" s="90"/>
      <c r="AC1992" s="90"/>
      <c r="AD1992" s="90"/>
      <c r="AE1992" s="90"/>
      <c r="AF1992" s="90"/>
      <c r="AG1992" s="90"/>
      <c r="AH1992" s="90"/>
      <c r="AI1992" s="90"/>
      <c r="AJ1992" s="92"/>
      <c r="AK1992" s="92"/>
      <c r="AL1992" s="92"/>
      <c r="AM1992" s="92"/>
      <c r="AN1992" s="92"/>
      <c r="AO1992" s="92"/>
      <c r="AP1992" s="92"/>
      <c r="AQ1992" s="92"/>
      <c r="AR1992" s="92"/>
    </row>
    <row r="1993" spans="1:44" x14ac:dyDescent="0.2">
      <c r="A1993" s="90"/>
      <c r="B1993" s="90"/>
      <c r="C1993" s="91"/>
      <c r="D1993" s="90"/>
      <c r="E1993" s="90"/>
      <c r="F1993" s="90"/>
      <c r="G1993" s="90"/>
      <c r="H1993" s="90"/>
      <c r="I1993" s="90"/>
      <c r="J1993" s="90"/>
      <c r="K1993" s="90"/>
      <c r="L1993" s="90"/>
      <c r="M1993" s="90"/>
      <c r="N1993" s="90"/>
      <c r="O1993" s="90"/>
      <c r="P1993" s="90"/>
      <c r="Q1993" s="90"/>
      <c r="R1993" s="90"/>
      <c r="S1993" s="90"/>
      <c r="T1993" s="90"/>
      <c r="U1993" s="90"/>
      <c r="V1993" s="90"/>
      <c r="W1993" s="90"/>
      <c r="X1993" s="90"/>
      <c r="Y1993" s="90"/>
      <c r="Z1993" s="90"/>
      <c r="AA1993" s="90"/>
      <c r="AB1993" s="90"/>
      <c r="AC1993" s="90"/>
      <c r="AD1993" s="90"/>
      <c r="AE1993" s="90"/>
      <c r="AF1993" s="90"/>
      <c r="AG1993" s="90"/>
      <c r="AH1993" s="90"/>
      <c r="AI1993" s="90"/>
      <c r="AJ1993" s="92"/>
      <c r="AK1993" s="92"/>
      <c r="AL1993" s="92"/>
      <c r="AM1993" s="92"/>
      <c r="AN1993" s="92"/>
      <c r="AO1993" s="92"/>
      <c r="AP1993" s="92"/>
      <c r="AQ1993" s="92"/>
      <c r="AR1993" s="92"/>
    </row>
    <row r="1994" spans="1:44" x14ac:dyDescent="0.2">
      <c r="A1994" s="90"/>
      <c r="B1994" s="90"/>
      <c r="C1994" s="91"/>
      <c r="D1994" s="90"/>
      <c r="E1994" s="90"/>
      <c r="F1994" s="90"/>
      <c r="G1994" s="90"/>
      <c r="H1994" s="90"/>
      <c r="I1994" s="90"/>
      <c r="J1994" s="90"/>
      <c r="K1994" s="90"/>
      <c r="L1994" s="90"/>
      <c r="M1994" s="90"/>
      <c r="N1994" s="90"/>
      <c r="O1994" s="90"/>
      <c r="P1994" s="90"/>
      <c r="Q1994" s="90"/>
      <c r="R1994" s="90"/>
      <c r="S1994" s="90"/>
      <c r="T1994" s="90"/>
      <c r="U1994" s="90"/>
      <c r="V1994" s="90"/>
      <c r="W1994" s="90"/>
      <c r="X1994" s="90"/>
      <c r="Y1994" s="90"/>
      <c r="Z1994" s="90"/>
      <c r="AA1994" s="90"/>
      <c r="AB1994" s="90"/>
      <c r="AC1994" s="90"/>
      <c r="AD1994" s="90"/>
      <c r="AE1994" s="90"/>
      <c r="AF1994" s="90"/>
      <c r="AG1994" s="90"/>
      <c r="AH1994" s="90"/>
      <c r="AI1994" s="90"/>
      <c r="AJ1994" s="92"/>
      <c r="AK1994" s="92"/>
      <c r="AL1994" s="92"/>
      <c r="AM1994" s="92"/>
      <c r="AN1994" s="92"/>
      <c r="AO1994" s="92"/>
      <c r="AP1994" s="92"/>
      <c r="AQ1994" s="92"/>
      <c r="AR1994" s="92"/>
    </row>
    <row r="1995" spans="1:44" x14ac:dyDescent="0.2">
      <c r="A1995" s="90"/>
      <c r="B1995" s="90"/>
      <c r="C1995" s="91"/>
      <c r="D1995" s="90"/>
      <c r="E1995" s="90"/>
      <c r="F1995" s="90"/>
      <c r="G1995" s="90"/>
      <c r="H1995" s="90"/>
      <c r="I1995" s="90"/>
      <c r="J1995" s="90"/>
      <c r="K1995" s="90"/>
      <c r="L1995" s="90"/>
      <c r="M1995" s="90"/>
      <c r="N1995" s="90"/>
      <c r="O1995" s="90"/>
      <c r="P1995" s="90"/>
      <c r="Q1995" s="90"/>
      <c r="R1995" s="90"/>
      <c r="S1995" s="90"/>
      <c r="T1995" s="90"/>
      <c r="U1995" s="90"/>
      <c r="V1995" s="90"/>
      <c r="W1995" s="90"/>
      <c r="X1995" s="90"/>
      <c r="Y1995" s="90"/>
      <c r="Z1995" s="90"/>
      <c r="AA1995" s="90"/>
      <c r="AB1995" s="90"/>
      <c r="AC1995" s="90"/>
      <c r="AD1995" s="90"/>
      <c r="AE1995" s="90"/>
      <c r="AF1995" s="90"/>
      <c r="AG1995" s="90"/>
      <c r="AH1995" s="90"/>
      <c r="AI1995" s="90"/>
      <c r="AJ1995" s="92"/>
      <c r="AK1995" s="92"/>
      <c r="AL1995" s="92"/>
      <c r="AM1995" s="92"/>
      <c r="AN1995" s="92"/>
      <c r="AO1995" s="92"/>
      <c r="AP1995" s="92"/>
      <c r="AQ1995" s="92"/>
      <c r="AR1995" s="92"/>
    </row>
    <row r="1996" spans="1:44" x14ac:dyDescent="0.2">
      <c r="A1996" s="90"/>
      <c r="B1996" s="90"/>
      <c r="C1996" s="91"/>
      <c r="D1996" s="90"/>
      <c r="E1996" s="90"/>
      <c r="F1996" s="90"/>
      <c r="G1996" s="90"/>
      <c r="H1996" s="90"/>
      <c r="I1996" s="90"/>
      <c r="J1996" s="90"/>
      <c r="K1996" s="90"/>
      <c r="L1996" s="90"/>
      <c r="M1996" s="90"/>
      <c r="N1996" s="90"/>
      <c r="O1996" s="90"/>
      <c r="P1996" s="90"/>
      <c r="Q1996" s="90"/>
      <c r="R1996" s="90"/>
      <c r="S1996" s="90"/>
      <c r="T1996" s="90"/>
      <c r="U1996" s="90"/>
      <c r="V1996" s="90"/>
      <c r="W1996" s="90"/>
      <c r="X1996" s="90"/>
      <c r="Y1996" s="90"/>
      <c r="Z1996" s="90"/>
      <c r="AA1996" s="90"/>
      <c r="AB1996" s="90"/>
      <c r="AC1996" s="90"/>
      <c r="AD1996" s="90"/>
      <c r="AE1996" s="90"/>
      <c r="AF1996" s="90"/>
      <c r="AG1996" s="90"/>
      <c r="AH1996" s="90"/>
      <c r="AI1996" s="90"/>
      <c r="AJ1996" s="92"/>
      <c r="AK1996" s="92"/>
      <c r="AL1996" s="92"/>
      <c r="AM1996" s="92"/>
      <c r="AN1996" s="92"/>
      <c r="AO1996" s="92"/>
      <c r="AP1996" s="92"/>
      <c r="AQ1996" s="92"/>
      <c r="AR1996" s="92"/>
    </row>
    <row r="1997" spans="1:44" x14ac:dyDescent="0.2">
      <c r="A1997" s="90"/>
      <c r="B1997" s="90"/>
      <c r="C1997" s="91"/>
      <c r="D1997" s="90"/>
      <c r="E1997" s="90"/>
      <c r="F1997" s="90"/>
      <c r="G1997" s="90"/>
      <c r="H1997" s="90"/>
      <c r="I1997" s="90"/>
      <c r="J1997" s="90"/>
      <c r="K1997" s="90"/>
      <c r="L1997" s="90"/>
      <c r="M1997" s="90"/>
      <c r="N1997" s="90"/>
      <c r="O1997" s="90"/>
      <c r="P1997" s="90"/>
      <c r="Q1997" s="90"/>
      <c r="R1997" s="90"/>
      <c r="S1997" s="90"/>
      <c r="T1997" s="90"/>
      <c r="U1997" s="90"/>
      <c r="V1997" s="90"/>
      <c r="W1997" s="90"/>
      <c r="X1997" s="90"/>
      <c r="Y1997" s="90"/>
      <c r="Z1997" s="90"/>
      <c r="AA1997" s="90"/>
      <c r="AB1997" s="90"/>
      <c r="AC1997" s="90"/>
      <c r="AD1997" s="90"/>
      <c r="AE1997" s="90"/>
      <c r="AF1997" s="90"/>
      <c r="AG1997" s="90"/>
      <c r="AH1997" s="90"/>
      <c r="AI1997" s="90"/>
      <c r="AJ1997" s="92"/>
      <c r="AK1997" s="92"/>
      <c r="AL1997" s="92"/>
      <c r="AM1997" s="92"/>
      <c r="AN1997" s="92"/>
      <c r="AO1997" s="92"/>
      <c r="AP1997" s="92"/>
      <c r="AQ1997" s="92"/>
      <c r="AR1997" s="92"/>
    </row>
    <row r="1998" spans="1:44" x14ac:dyDescent="0.2">
      <c r="A1998" s="90"/>
      <c r="B1998" s="90"/>
      <c r="C1998" s="91"/>
      <c r="D1998" s="90"/>
      <c r="E1998" s="90"/>
      <c r="F1998" s="90"/>
      <c r="G1998" s="90"/>
      <c r="H1998" s="90"/>
      <c r="I1998" s="90"/>
      <c r="J1998" s="90"/>
      <c r="K1998" s="90"/>
      <c r="L1998" s="90"/>
      <c r="M1998" s="90"/>
      <c r="N1998" s="90"/>
      <c r="O1998" s="90"/>
      <c r="P1998" s="90"/>
      <c r="Q1998" s="90"/>
      <c r="R1998" s="90"/>
      <c r="S1998" s="90"/>
      <c r="T1998" s="90"/>
      <c r="U1998" s="90"/>
      <c r="V1998" s="90"/>
      <c r="W1998" s="90"/>
      <c r="X1998" s="90"/>
      <c r="Y1998" s="90"/>
      <c r="Z1998" s="90"/>
      <c r="AA1998" s="90"/>
      <c r="AB1998" s="90"/>
      <c r="AC1998" s="90"/>
      <c r="AD1998" s="90"/>
      <c r="AE1998" s="90"/>
      <c r="AF1998" s="90"/>
      <c r="AG1998" s="90"/>
      <c r="AH1998" s="90"/>
      <c r="AI1998" s="90"/>
      <c r="AJ1998" s="92"/>
      <c r="AK1998" s="92"/>
      <c r="AL1998" s="92"/>
      <c r="AM1998" s="92"/>
      <c r="AN1998" s="92"/>
      <c r="AO1998" s="92"/>
      <c r="AP1998" s="92"/>
      <c r="AQ1998" s="92"/>
      <c r="AR1998" s="92"/>
    </row>
    <row r="1999" spans="1:44" x14ac:dyDescent="0.2">
      <c r="A1999" s="90"/>
      <c r="B1999" s="90"/>
      <c r="C1999" s="91"/>
      <c r="D1999" s="90"/>
      <c r="E1999" s="90"/>
      <c r="F1999" s="90"/>
      <c r="G1999" s="90"/>
      <c r="H1999" s="90"/>
      <c r="I1999" s="90"/>
      <c r="J1999" s="90"/>
      <c r="K1999" s="90"/>
      <c r="L1999" s="90"/>
      <c r="M1999" s="90"/>
      <c r="N1999" s="90"/>
      <c r="O1999" s="90"/>
      <c r="P1999" s="90"/>
      <c r="Q1999" s="90"/>
      <c r="R1999" s="90"/>
      <c r="S1999" s="90"/>
      <c r="T1999" s="90"/>
      <c r="U1999" s="90"/>
      <c r="V1999" s="90"/>
      <c r="W1999" s="90"/>
      <c r="X1999" s="90"/>
      <c r="Y1999" s="90"/>
      <c r="Z1999" s="90"/>
      <c r="AA1999" s="90"/>
      <c r="AB1999" s="90"/>
      <c r="AC1999" s="90"/>
      <c r="AD1999" s="90"/>
      <c r="AE1999" s="90"/>
      <c r="AF1999" s="90"/>
      <c r="AG1999" s="90"/>
      <c r="AH1999" s="90"/>
      <c r="AI1999" s="90"/>
      <c r="AJ1999" s="92"/>
      <c r="AK1999" s="92"/>
      <c r="AL1999" s="92"/>
      <c r="AM1999" s="92"/>
      <c r="AN1999" s="92"/>
      <c r="AO1999" s="92"/>
      <c r="AP1999" s="92"/>
      <c r="AQ1999" s="92"/>
      <c r="AR1999" s="92"/>
    </row>
    <row r="2000" spans="1:44" x14ac:dyDescent="0.2">
      <c r="A2000" s="90"/>
      <c r="B2000" s="90"/>
      <c r="C2000" s="91"/>
      <c r="D2000" s="90"/>
      <c r="E2000" s="90"/>
      <c r="F2000" s="90"/>
      <c r="G2000" s="90"/>
      <c r="H2000" s="90"/>
      <c r="I2000" s="90"/>
      <c r="J2000" s="90"/>
      <c r="K2000" s="90"/>
      <c r="L2000" s="90"/>
      <c r="M2000" s="90"/>
      <c r="N2000" s="90"/>
      <c r="O2000" s="90"/>
      <c r="P2000" s="90"/>
      <c r="Q2000" s="90"/>
      <c r="R2000" s="90"/>
      <c r="S2000" s="90"/>
      <c r="T2000" s="90"/>
      <c r="U2000" s="90"/>
      <c r="V2000" s="90"/>
      <c r="W2000" s="90"/>
      <c r="X2000" s="90"/>
      <c r="Y2000" s="90"/>
      <c r="Z2000" s="90"/>
      <c r="AA2000" s="90"/>
      <c r="AB2000" s="90"/>
      <c r="AC2000" s="90"/>
      <c r="AD2000" s="90"/>
      <c r="AE2000" s="90"/>
      <c r="AF2000" s="90"/>
      <c r="AG2000" s="90"/>
      <c r="AH2000" s="90"/>
      <c r="AI2000" s="90"/>
      <c r="AJ2000" s="92"/>
      <c r="AK2000" s="92"/>
      <c r="AL2000" s="92"/>
      <c r="AM2000" s="92"/>
      <c r="AN2000" s="92"/>
      <c r="AO2000" s="92"/>
      <c r="AP2000" s="92"/>
      <c r="AQ2000" s="92"/>
      <c r="AR2000" s="92"/>
    </row>
    <row r="2001" spans="1:44" x14ac:dyDescent="0.2">
      <c r="A2001" s="90"/>
      <c r="B2001" s="90"/>
      <c r="C2001" s="91"/>
      <c r="D2001" s="90"/>
      <c r="E2001" s="90"/>
      <c r="F2001" s="90"/>
      <c r="G2001" s="90"/>
      <c r="H2001" s="90"/>
      <c r="I2001" s="90"/>
      <c r="J2001" s="90"/>
      <c r="K2001" s="90"/>
      <c r="L2001" s="90"/>
      <c r="M2001" s="90"/>
      <c r="N2001" s="90"/>
      <c r="O2001" s="90"/>
      <c r="P2001" s="90"/>
      <c r="Q2001" s="90"/>
      <c r="R2001" s="90"/>
      <c r="S2001" s="90"/>
      <c r="T2001" s="90"/>
      <c r="U2001" s="90"/>
      <c r="V2001" s="90"/>
      <c r="W2001" s="90"/>
      <c r="X2001" s="90"/>
      <c r="Y2001" s="90"/>
      <c r="Z2001" s="90"/>
      <c r="AA2001" s="90"/>
      <c r="AB2001" s="90"/>
      <c r="AC2001" s="90"/>
      <c r="AD2001" s="90"/>
      <c r="AE2001" s="90"/>
      <c r="AF2001" s="90"/>
      <c r="AG2001" s="90"/>
      <c r="AH2001" s="90"/>
      <c r="AI2001" s="90"/>
      <c r="AJ2001" s="92"/>
      <c r="AK2001" s="92"/>
      <c r="AL2001" s="92"/>
      <c r="AM2001" s="92"/>
      <c r="AN2001" s="92"/>
      <c r="AO2001" s="92"/>
      <c r="AP2001" s="92"/>
      <c r="AQ2001" s="92"/>
      <c r="AR2001" s="92"/>
    </row>
    <row r="2002" spans="1:44" x14ac:dyDescent="0.2">
      <c r="A2002" s="90"/>
      <c r="B2002" s="90"/>
      <c r="C2002" s="91"/>
      <c r="D2002" s="90"/>
      <c r="E2002" s="90"/>
      <c r="F2002" s="90"/>
      <c r="G2002" s="90"/>
      <c r="H2002" s="90"/>
      <c r="I2002" s="90"/>
      <c r="J2002" s="90"/>
      <c r="K2002" s="90"/>
      <c r="L2002" s="90"/>
      <c r="M2002" s="90"/>
      <c r="N2002" s="90"/>
      <c r="O2002" s="90"/>
      <c r="P2002" s="90"/>
      <c r="Q2002" s="90"/>
      <c r="R2002" s="90"/>
      <c r="S2002" s="90"/>
      <c r="T2002" s="90"/>
      <c r="U2002" s="90"/>
      <c r="V2002" s="90"/>
      <c r="W2002" s="90"/>
      <c r="X2002" s="90"/>
      <c r="Y2002" s="90"/>
      <c r="Z2002" s="90"/>
      <c r="AA2002" s="90"/>
      <c r="AB2002" s="90"/>
      <c r="AC2002" s="90"/>
      <c r="AD2002" s="90"/>
      <c r="AE2002" s="90"/>
      <c r="AF2002" s="90"/>
      <c r="AG2002" s="90"/>
      <c r="AH2002" s="90"/>
      <c r="AI2002" s="90"/>
      <c r="AJ2002" s="92"/>
      <c r="AK2002" s="92"/>
      <c r="AL2002" s="92"/>
      <c r="AM2002" s="92"/>
      <c r="AN2002" s="92"/>
      <c r="AO2002" s="92"/>
      <c r="AP2002" s="92"/>
      <c r="AQ2002" s="92"/>
      <c r="AR2002" s="92"/>
    </row>
    <row r="2003" spans="1:44" x14ac:dyDescent="0.2">
      <c r="A2003" s="90"/>
      <c r="B2003" s="90"/>
      <c r="C2003" s="91"/>
      <c r="D2003" s="90"/>
      <c r="E2003" s="90"/>
      <c r="F2003" s="90"/>
      <c r="G2003" s="90"/>
      <c r="H2003" s="90"/>
      <c r="I2003" s="90"/>
      <c r="J2003" s="90"/>
      <c r="K2003" s="90"/>
      <c r="L2003" s="90"/>
      <c r="M2003" s="90"/>
      <c r="N2003" s="90"/>
      <c r="O2003" s="90"/>
      <c r="P2003" s="90"/>
      <c r="Q2003" s="90"/>
      <c r="R2003" s="90"/>
      <c r="S2003" s="90"/>
      <c r="T2003" s="90"/>
      <c r="U2003" s="90"/>
      <c r="V2003" s="90"/>
      <c r="W2003" s="90"/>
      <c r="X2003" s="90"/>
      <c r="Y2003" s="90"/>
      <c r="Z2003" s="90"/>
      <c r="AA2003" s="90"/>
      <c r="AB2003" s="90"/>
      <c r="AC2003" s="90"/>
      <c r="AD2003" s="90"/>
      <c r="AE2003" s="90"/>
      <c r="AF2003" s="90"/>
      <c r="AG2003" s="90"/>
      <c r="AH2003" s="90"/>
      <c r="AI2003" s="90"/>
      <c r="AJ2003" s="92"/>
      <c r="AK2003" s="92"/>
      <c r="AL2003" s="92"/>
      <c r="AM2003" s="92"/>
      <c r="AN2003" s="92"/>
      <c r="AO2003" s="92"/>
      <c r="AP2003" s="92"/>
      <c r="AQ2003" s="92"/>
      <c r="AR2003" s="92"/>
    </row>
    <row r="2004" spans="1:44" x14ac:dyDescent="0.2">
      <c r="A2004" s="90"/>
      <c r="B2004" s="90"/>
      <c r="C2004" s="91"/>
      <c r="D2004" s="90"/>
      <c r="E2004" s="90"/>
      <c r="F2004" s="90"/>
      <c r="G2004" s="90"/>
      <c r="H2004" s="90"/>
      <c r="I2004" s="90"/>
      <c r="J2004" s="90"/>
      <c r="K2004" s="90"/>
      <c r="L2004" s="90"/>
      <c r="M2004" s="90"/>
      <c r="N2004" s="90"/>
      <c r="O2004" s="90"/>
      <c r="P2004" s="90"/>
      <c r="Q2004" s="90"/>
      <c r="R2004" s="90"/>
      <c r="S2004" s="90"/>
      <c r="T2004" s="90"/>
      <c r="U2004" s="90"/>
      <c r="V2004" s="90"/>
      <c r="W2004" s="90"/>
      <c r="X2004" s="90"/>
      <c r="Y2004" s="90"/>
      <c r="Z2004" s="90"/>
      <c r="AA2004" s="90"/>
      <c r="AB2004" s="90"/>
      <c r="AC2004" s="90"/>
      <c r="AD2004" s="90"/>
      <c r="AE2004" s="90"/>
      <c r="AF2004" s="90"/>
      <c r="AG2004" s="90"/>
      <c r="AH2004" s="90"/>
      <c r="AI2004" s="90"/>
      <c r="AJ2004" s="92"/>
      <c r="AK2004" s="92"/>
      <c r="AL2004" s="92"/>
      <c r="AM2004" s="92"/>
      <c r="AN2004" s="92"/>
      <c r="AO2004" s="92"/>
      <c r="AP2004" s="92"/>
      <c r="AQ2004" s="92"/>
      <c r="AR2004" s="92"/>
    </row>
    <row r="2005" spans="1:44" x14ac:dyDescent="0.2">
      <c r="A2005" s="90"/>
      <c r="B2005" s="90"/>
      <c r="C2005" s="91"/>
      <c r="D2005" s="90"/>
      <c r="E2005" s="90"/>
      <c r="F2005" s="90"/>
      <c r="G2005" s="90"/>
      <c r="H2005" s="90"/>
      <c r="I2005" s="90"/>
      <c r="J2005" s="90"/>
      <c r="K2005" s="90"/>
      <c r="L2005" s="90"/>
      <c r="M2005" s="90"/>
      <c r="N2005" s="90"/>
      <c r="O2005" s="90"/>
      <c r="P2005" s="90"/>
      <c r="Q2005" s="90"/>
      <c r="R2005" s="90"/>
      <c r="S2005" s="90"/>
      <c r="T2005" s="90"/>
      <c r="U2005" s="90"/>
      <c r="V2005" s="90"/>
      <c r="W2005" s="90"/>
      <c r="X2005" s="90"/>
      <c r="Y2005" s="90"/>
      <c r="Z2005" s="90"/>
      <c r="AA2005" s="90"/>
      <c r="AB2005" s="90"/>
      <c r="AC2005" s="90"/>
      <c r="AD2005" s="90"/>
      <c r="AE2005" s="90"/>
      <c r="AF2005" s="90"/>
      <c r="AG2005" s="90"/>
      <c r="AH2005" s="90"/>
      <c r="AI2005" s="90"/>
      <c r="AJ2005" s="92"/>
      <c r="AK2005" s="92"/>
      <c r="AL2005" s="92"/>
      <c r="AM2005" s="92"/>
      <c r="AN2005" s="92"/>
      <c r="AO2005" s="92"/>
      <c r="AP2005" s="92"/>
      <c r="AQ2005" s="92"/>
      <c r="AR2005" s="92"/>
    </row>
    <row r="2006" spans="1:44" x14ac:dyDescent="0.2">
      <c r="A2006" s="90"/>
      <c r="B2006" s="90"/>
      <c r="C2006" s="91"/>
      <c r="D2006" s="90"/>
      <c r="E2006" s="90"/>
      <c r="F2006" s="90"/>
      <c r="G2006" s="90"/>
      <c r="H2006" s="90"/>
      <c r="I2006" s="90"/>
      <c r="J2006" s="90"/>
      <c r="K2006" s="90"/>
      <c r="L2006" s="90"/>
      <c r="M2006" s="90"/>
      <c r="N2006" s="90"/>
      <c r="O2006" s="90"/>
      <c r="P2006" s="90"/>
      <c r="Q2006" s="90"/>
      <c r="R2006" s="90"/>
      <c r="S2006" s="90"/>
      <c r="T2006" s="90"/>
      <c r="U2006" s="90"/>
      <c r="V2006" s="90"/>
      <c r="W2006" s="90"/>
      <c r="X2006" s="90"/>
      <c r="Y2006" s="90"/>
      <c r="Z2006" s="90"/>
      <c r="AA2006" s="90"/>
      <c r="AB2006" s="90"/>
      <c r="AC2006" s="90"/>
      <c r="AD2006" s="90"/>
      <c r="AE2006" s="90"/>
      <c r="AF2006" s="90"/>
      <c r="AG2006" s="90"/>
      <c r="AH2006" s="90"/>
      <c r="AI2006" s="90"/>
      <c r="AJ2006" s="92"/>
      <c r="AK2006" s="92"/>
      <c r="AL2006" s="92"/>
      <c r="AM2006" s="92"/>
      <c r="AN2006" s="92"/>
      <c r="AO2006" s="92"/>
      <c r="AP2006" s="92"/>
      <c r="AQ2006" s="92"/>
      <c r="AR2006" s="92"/>
    </row>
    <row r="2007" spans="1:44" x14ac:dyDescent="0.2">
      <c r="A2007" s="90"/>
      <c r="B2007" s="90"/>
      <c r="C2007" s="91"/>
      <c r="D2007" s="90"/>
      <c r="E2007" s="90"/>
      <c r="F2007" s="90"/>
      <c r="G2007" s="90"/>
      <c r="H2007" s="90"/>
      <c r="I2007" s="90"/>
      <c r="J2007" s="90"/>
      <c r="K2007" s="90"/>
      <c r="L2007" s="90"/>
      <c r="M2007" s="90"/>
      <c r="N2007" s="90"/>
      <c r="O2007" s="90"/>
      <c r="P2007" s="90"/>
      <c r="Q2007" s="90"/>
      <c r="R2007" s="90"/>
      <c r="S2007" s="90"/>
      <c r="T2007" s="90"/>
      <c r="U2007" s="90"/>
      <c r="V2007" s="90"/>
      <c r="W2007" s="90"/>
      <c r="X2007" s="90"/>
      <c r="Y2007" s="90"/>
      <c r="Z2007" s="90"/>
      <c r="AA2007" s="90"/>
      <c r="AB2007" s="90"/>
      <c r="AC2007" s="90"/>
      <c r="AD2007" s="90"/>
      <c r="AE2007" s="90"/>
      <c r="AF2007" s="90"/>
      <c r="AG2007" s="90"/>
      <c r="AH2007" s="90"/>
      <c r="AI2007" s="90"/>
      <c r="AJ2007" s="92"/>
      <c r="AK2007" s="92"/>
      <c r="AL2007" s="92"/>
      <c r="AM2007" s="92"/>
      <c r="AN2007" s="92"/>
      <c r="AO2007" s="92"/>
      <c r="AP2007" s="92"/>
      <c r="AQ2007" s="92"/>
      <c r="AR2007" s="92"/>
    </row>
    <row r="2008" spans="1:44" x14ac:dyDescent="0.2">
      <c r="A2008" s="90"/>
      <c r="B2008" s="90"/>
      <c r="C2008" s="91"/>
      <c r="D2008" s="90"/>
      <c r="E2008" s="90"/>
      <c r="F2008" s="90"/>
      <c r="G2008" s="90"/>
      <c r="H2008" s="90"/>
      <c r="I2008" s="90"/>
      <c r="J2008" s="90"/>
      <c r="K2008" s="90"/>
      <c r="L2008" s="90"/>
      <c r="M2008" s="90"/>
      <c r="N2008" s="90"/>
      <c r="O2008" s="90"/>
      <c r="P2008" s="90"/>
      <c r="Q2008" s="90"/>
      <c r="R2008" s="90"/>
      <c r="S2008" s="90"/>
      <c r="T2008" s="90"/>
      <c r="U2008" s="90"/>
      <c r="V2008" s="90"/>
      <c r="W2008" s="90"/>
      <c r="X2008" s="90"/>
      <c r="Y2008" s="90"/>
      <c r="Z2008" s="90"/>
      <c r="AA2008" s="90"/>
      <c r="AB2008" s="90"/>
      <c r="AC2008" s="90"/>
      <c r="AD2008" s="90"/>
      <c r="AE2008" s="90"/>
      <c r="AF2008" s="90"/>
      <c r="AG2008" s="90"/>
      <c r="AH2008" s="90"/>
      <c r="AI2008" s="90"/>
      <c r="AJ2008" s="92"/>
      <c r="AK2008" s="92"/>
      <c r="AL2008" s="92"/>
      <c r="AM2008" s="92"/>
      <c r="AN2008" s="92"/>
      <c r="AO2008" s="92"/>
      <c r="AP2008" s="92"/>
      <c r="AQ2008" s="92"/>
      <c r="AR2008" s="92"/>
    </row>
    <row r="2009" spans="1:44" x14ac:dyDescent="0.2">
      <c r="A2009" s="90"/>
      <c r="B2009" s="90"/>
      <c r="C2009" s="91"/>
      <c r="D2009" s="90"/>
      <c r="E2009" s="90"/>
      <c r="F2009" s="90"/>
      <c r="G2009" s="90"/>
      <c r="H2009" s="90"/>
      <c r="I2009" s="90"/>
      <c r="J2009" s="90"/>
      <c r="K2009" s="90"/>
      <c r="L2009" s="90"/>
      <c r="M2009" s="90"/>
      <c r="N2009" s="90"/>
      <c r="O2009" s="90"/>
      <c r="P2009" s="90"/>
      <c r="Q2009" s="90"/>
      <c r="R2009" s="90"/>
      <c r="S2009" s="90"/>
      <c r="T2009" s="90"/>
      <c r="U2009" s="90"/>
      <c r="V2009" s="90"/>
      <c r="W2009" s="90"/>
      <c r="X2009" s="90"/>
      <c r="Y2009" s="90"/>
      <c r="Z2009" s="90"/>
      <c r="AA2009" s="90"/>
      <c r="AB2009" s="90"/>
      <c r="AC2009" s="90"/>
      <c r="AD2009" s="90"/>
      <c r="AE2009" s="90"/>
      <c r="AF2009" s="90"/>
      <c r="AG2009" s="90"/>
      <c r="AH2009" s="90"/>
      <c r="AI2009" s="90"/>
      <c r="AJ2009" s="92"/>
      <c r="AK2009" s="92"/>
      <c r="AL2009" s="92"/>
      <c r="AM2009" s="92"/>
      <c r="AN2009" s="92"/>
      <c r="AO2009" s="92"/>
      <c r="AP2009" s="92"/>
      <c r="AQ2009" s="92"/>
      <c r="AR2009" s="92"/>
    </row>
    <row r="2010" spans="1:44" x14ac:dyDescent="0.2">
      <c r="A2010" s="90"/>
      <c r="B2010" s="90"/>
      <c r="C2010" s="91"/>
      <c r="D2010" s="90"/>
      <c r="E2010" s="90"/>
      <c r="F2010" s="90"/>
      <c r="G2010" s="90"/>
      <c r="H2010" s="90"/>
      <c r="I2010" s="90"/>
      <c r="J2010" s="90"/>
      <c r="K2010" s="90"/>
      <c r="L2010" s="90"/>
      <c r="M2010" s="90"/>
      <c r="N2010" s="90"/>
      <c r="O2010" s="90"/>
      <c r="P2010" s="90"/>
      <c r="Q2010" s="90"/>
      <c r="R2010" s="90"/>
      <c r="S2010" s="90"/>
      <c r="T2010" s="90"/>
      <c r="U2010" s="90"/>
      <c r="V2010" s="90"/>
      <c r="W2010" s="90"/>
      <c r="X2010" s="90"/>
      <c r="Y2010" s="90"/>
      <c r="Z2010" s="90"/>
      <c r="AA2010" s="90"/>
      <c r="AB2010" s="90"/>
      <c r="AC2010" s="90"/>
      <c r="AD2010" s="90"/>
      <c r="AE2010" s="90"/>
      <c r="AF2010" s="90"/>
      <c r="AG2010" s="90"/>
      <c r="AH2010" s="90"/>
      <c r="AI2010" s="90"/>
      <c r="AJ2010" s="92"/>
      <c r="AK2010" s="92"/>
      <c r="AL2010" s="92"/>
      <c r="AM2010" s="92"/>
      <c r="AN2010" s="92"/>
      <c r="AO2010" s="92"/>
      <c r="AP2010" s="92"/>
      <c r="AQ2010" s="92"/>
      <c r="AR2010" s="92"/>
    </row>
    <row r="2011" spans="1:44" x14ac:dyDescent="0.2">
      <c r="A2011" s="90"/>
      <c r="B2011" s="90"/>
      <c r="C2011" s="91"/>
      <c r="D2011" s="90"/>
      <c r="E2011" s="90"/>
      <c r="F2011" s="90"/>
      <c r="G2011" s="90"/>
      <c r="H2011" s="90"/>
      <c r="I2011" s="90"/>
      <c r="J2011" s="90"/>
      <c r="K2011" s="90"/>
      <c r="L2011" s="90"/>
      <c r="M2011" s="90"/>
      <c r="N2011" s="90"/>
      <c r="O2011" s="90"/>
      <c r="P2011" s="90"/>
      <c r="Q2011" s="90"/>
      <c r="R2011" s="90"/>
      <c r="S2011" s="90"/>
      <c r="T2011" s="90"/>
      <c r="U2011" s="90"/>
      <c r="V2011" s="90"/>
      <c r="W2011" s="90"/>
      <c r="X2011" s="90"/>
      <c r="Y2011" s="90"/>
      <c r="Z2011" s="90"/>
      <c r="AA2011" s="90"/>
      <c r="AB2011" s="90"/>
      <c r="AC2011" s="90"/>
      <c r="AD2011" s="90"/>
      <c r="AE2011" s="90"/>
      <c r="AF2011" s="90"/>
      <c r="AG2011" s="90"/>
      <c r="AH2011" s="90"/>
      <c r="AI2011" s="90"/>
      <c r="AJ2011" s="92"/>
      <c r="AK2011" s="92"/>
      <c r="AL2011" s="92"/>
      <c r="AM2011" s="92"/>
      <c r="AN2011" s="92"/>
      <c r="AO2011" s="92"/>
      <c r="AP2011" s="92"/>
      <c r="AQ2011" s="92"/>
      <c r="AR2011" s="92"/>
    </row>
    <row r="2012" spans="1:44" x14ac:dyDescent="0.2">
      <c r="A2012" s="90"/>
      <c r="B2012" s="90"/>
      <c r="C2012" s="91"/>
      <c r="D2012" s="90"/>
      <c r="E2012" s="90"/>
      <c r="F2012" s="90"/>
      <c r="G2012" s="90"/>
      <c r="H2012" s="90"/>
      <c r="I2012" s="90"/>
      <c r="J2012" s="90"/>
      <c r="K2012" s="90"/>
      <c r="L2012" s="90"/>
      <c r="M2012" s="90"/>
      <c r="N2012" s="90"/>
      <c r="O2012" s="90"/>
      <c r="P2012" s="90"/>
      <c r="Q2012" s="90"/>
      <c r="R2012" s="90"/>
      <c r="S2012" s="90"/>
      <c r="T2012" s="90"/>
      <c r="U2012" s="90"/>
      <c r="V2012" s="90"/>
      <c r="W2012" s="90"/>
      <c r="X2012" s="90"/>
      <c r="Y2012" s="90"/>
      <c r="Z2012" s="90"/>
      <c r="AA2012" s="90"/>
      <c r="AB2012" s="90"/>
      <c r="AC2012" s="90"/>
      <c r="AD2012" s="90"/>
      <c r="AE2012" s="90"/>
      <c r="AF2012" s="90"/>
      <c r="AG2012" s="90"/>
      <c r="AH2012" s="90"/>
      <c r="AI2012" s="90"/>
      <c r="AJ2012" s="92"/>
      <c r="AK2012" s="92"/>
      <c r="AL2012" s="92"/>
      <c r="AM2012" s="92"/>
      <c r="AN2012" s="92"/>
      <c r="AO2012" s="92"/>
      <c r="AP2012" s="92"/>
      <c r="AQ2012" s="92"/>
      <c r="AR2012" s="92"/>
    </row>
    <row r="2013" spans="1:44" x14ac:dyDescent="0.2">
      <c r="A2013" s="90"/>
      <c r="B2013" s="90"/>
      <c r="C2013" s="91"/>
      <c r="D2013" s="90"/>
      <c r="E2013" s="90"/>
      <c r="F2013" s="90"/>
      <c r="G2013" s="90"/>
      <c r="H2013" s="90"/>
      <c r="I2013" s="90"/>
      <c r="J2013" s="90"/>
      <c r="K2013" s="90"/>
      <c r="L2013" s="90"/>
      <c r="M2013" s="90"/>
      <c r="N2013" s="90"/>
      <c r="O2013" s="90"/>
      <c r="P2013" s="90"/>
      <c r="Q2013" s="90"/>
      <c r="R2013" s="90"/>
      <c r="S2013" s="90"/>
      <c r="T2013" s="90"/>
      <c r="U2013" s="90"/>
      <c r="V2013" s="90"/>
      <c r="W2013" s="90"/>
      <c r="X2013" s="90"/>
      <c r="Y2013" s="90"/>
      <c r="Z2013" s="90"/>
      <c r="AA2013" s="90"/>
      <c r="AB2013" s="90"/>
      <c r="AC2013" s="90"/>
      <c r="AD2013" s="90"/>
      <c r="AE2013" s="90"/>
      <c r="AF2013" s="90"/>
      <c r="AG2013" s="90"/>
      <c r="AH2013" s="90"/>
      <c r="AI2013" s="90"/>
      <c r="AJ2013" s="92"/>
      <c r="AK2013" s="92"/>
      <c r="AL2013" s="92"/>
      <c r="AM2013" s="92"/>
      <c r="AN2013" s="92"/>
      <c r="AO2013" s="92"/>
      <c r="AP2013" s="92"/>
      <c r="AQ2013" s="92"/>
      <c r="AR2013" s="92"/>
    </row>
    <row r="2014" spans="1:44" x14ac:dyDescent="0.2">
      <c r="A2014" s="90"/>
      <c r="B2014" s="90"/>
      <c r="C2014" s="91"/>
      <c r="D2014" s="90"/>
      <c r="E2014" s="90"/>
      <c r="F2014" s="90"/>
      <c r="G2014" s="90"/>
      <c r="H2014" s="90"/>
      <c r="I2014" s="90"/>
      <c r="J2014" s="90"/>
      <c r="K2014" s="90"/>
      <c r="L2014" s="90"/>
      <c r="M2014" s="90"/>
      <c r="N2014" s="90"/>
      <c r="O2014" s="90"/>
      <c r="P2014" s="90"/>
      <c r="Q2014" s="90"/>
      <c r="R2014" s="90"/>
      <c r="S2014" s="90"/>
      <c r="T2014" s="90"/>
      <c r="U2014" s="90"/>
      <c r="V2014" s="90"/>
      <c r="W2014" s="90"/>
      <c r="X2014" s="90"/>
      <c r="Y2014" s="90"/>
      <c r="Z2014" s="90"/>
      <c r="AA2014" s="90"/>
      <c r="AB2014" s="90"/>
      <c r="AC2014" s="90"/>
      <c r="AD2014" s="90"/>
      <c r="AE2014" s="90"/>
      <c r="AF2014" s="90"/>
      <c r="AG2014" s="90"/>
      <c r="AH2014" s="90"/>
      <c r="AI2014" s="90"/>
      <c r="AJ2014" s="92"/>
      <c r="AK2014" s="92"/>
      <c r="AL2014" s="92"/>
      <c r="AM2014" s="92"/>
      <c r="AN2014" s="92"/>
      <c r="AO2014" s="92"/>
      <c r="AP2014" s="92"/>
      <c r="AQ2014" s="92"/>
      <c r="AR2014" s="92"/>
    </row>
    <row r="2015" spans="1:44" x14ac:dyDescent="0.2">
      <c r="A2015" s="90"/>
      <c r="B2015" s="90"/>
      <c r="C2015" s="91"/>
      <c r="D2015" s="90"/>
      <c r="E2015" s="90"/>
      <c r="F2015" s="90"/>
      <c r="G2015" s="90"/>
      <c r="H2015" s="90"/>
      <c r="I2015" s="90"/>
      <c r="J2015" s="90"/>
      <c r="K2015" s="90"/>
      <c r="L2015" s="90"/>
      <c r="M2015" s="90"/>
      <c r="N2015" s="90"/>
      <c r="O2015" s="90"/>
      <c r="P2015" s="90"/>
      <c r="Q2015" s="90"/>
      <c r="R2015" s="90"/>
      <c r="S2015" s="90"/>
      <c r="T2015" s="90"/>
      <c r="U2015" s="90"/>
      <c r="V2015" s="90"/>
      <c r="W2015" s="90"/>
      <c r="X2015" s="90"/>
      <c r="Y2015" s="90"/>
      <c r="Z2015" s="90"/>
      <c r="AA2015" s="90"/>
      <c r="AB2015" s="90"/>
      <c r="AC2015" s="90"/>
      <c r="AD2015" s="90"/>
      <c r="AE2015" s="90"/>
      <c r="AF2015" s="90"/>
      <c r="AG2015" s="90"/>
      <c r="AH2015" s="90"/>
      <c r="AI2015" s="90"/>
      <c r="AJ2015" s="92"/>
      <c r="AK2015" s="92"/>
      <c r="AL2015" s="92"/>
      <c r="AM2015" s="92"/>
      <c r="AN2015" s="92"/>
      <c r="AO2015" s="92"/>
      <c r="AP2015" s="92"/>
      <c r="AQ2015" s="92"/>
      <c r="AR2015" s="92"/>
    </row>
    <row r="2016" spans="1:44" x14ac:dyDescent="0.2">
      <c r="A2016" s="90"/>
      <c r="B2016" s="90"/>
      <c r="C2016" s="91"/>
      <c r="D2016" s="90"/>
      <c r="E2016" s="90"/>
      <c r="F2016" s="90"/>
      <c r="G2016" s="90"/>
      <c r="H2016" s="90"/>
      <c r="I2016" s="90"/>
      <c r="J2016" s="90"/>
      <c r="K2016" s="90"/>
      <c r="L2016" s="90"/>
      <c r="M2016" s="90"/>
      <c r="N2016" s="90"/>
      <c r="O2016" s="90"/>
      <c r="P2016" s="90"/>
      <c r="Q2016" s="90"/>
      <c r="R2016" s="90"/>
      <c r="S2016" s="90"/>
      <c r="T2016" s="90"/>
      <c r="U2016" s="90"/>
      <c r="V2016" s="90"/>
      <c r="W2016" s="90"/>
      <c r="X2016" s="90"/>
      <c r="Y2016" s="90"/>
      <c r="Z2016" s="90"/>
      <c r="AA2016" s="90"/>
      <c r="AB2016" s="90"/>
      <c r="AC2016" s="90"/>
      <c r="AD2016" s="90"/>
      <c r="AE2016" s="90"/>
      <c r="AF2016" s="90"/>
      <c r="AG2016" s="90"/>
      <c r="AH2016" s="90"/>
      <c r="AI2016" s="90"/>
      <c r="AJ2016" s="92"/>
      <c r="AK2016" s="92"/>
      <c r="AL2016" s="92"/>
      <c r="AM2016" s="92"/>
      <c r="AN2016" s="92"/>
      <c r="AO2016" s="92"/>
      <c r="AP2016" s="92"/>
      <c r="AQ2016" s="92"/>
      <c r="AR2016" s="92"/>
    </row>
    <row r="2017" spans="1:44" x14ac:dyDescent="0.2">
      <c r="A2017" s="90"/>
      <c r="B2017" s="90"/>
      <c r="C2017" s="91"/>
      <c r="D2017" s="90"/>
      <c r="E2017" s="90"/>
      <c r="F2017" s="90"/>
      <c r="G2017" s="90"/>
      <c r="H2017" s="90"/>
      <c r="I2017" s="90"/>
      <c r="J2017" s="90"/>
      <c r="K2017" s="90"/>
      <c r="L2017" s="90"/>
      <c r="M2017" s="90"/>
      <c r="N2017" s="90"/>
      <c r="O2017" s="90"/>
      <c r="P2017" s="90"/>
      <c r="Q2017" s="90"/>
      <c r="R2017" s="90"/>
      <c r="S2017" s="90"/>
      <c r="T2017" s="90"/>
      <c r="U2017" s="90"/>
      <c r="V2017" s="90"/>
      <c r="W2017" s="90"/>
      <c r="X2017" s="90"/>
      <c r="Y2017" s="90"/>
      <c r="Z2017" s="90"/>
      <c r="AA2017" s="90"/>
      <c r="AB2017" s="90"/>
      <c r="AC2017" s="90"/>
      <c r="AD2017" s="90"/>
      <c r="AE2017" s="90"/>
      <c r="AF2017" s="90"/>
      <c r="AG2017" s="90"/>
      <c r="AH2017" s="90"/>
      <c r="AI2017" s="90"/>
      <c r="AJ2017" s="92"/>
      <c r="AK2017" s="92"/>
      <c r="AL2017" s="92"/>
      <c r="AM2017" s="92"/>
      <c r="AN2017" s="92"/>
      <c r="AO2017" s="92"/>
      <c r="AP2017" s="92"/>
      <c r="AQ2017" s="92"/>
      <c r="AR2017" s="92"/>
    </row>
    <row r="2018" spans="1:44" x14ac:dyDescent="0.2">
      <c r="A2018" s="90"/>
      <c r="B2018" s="90"/>
      <c r="C2018" s="91"/>
      <c r="D2018" s="90"/>
      <c r="E2018" s="90"/>
      <c r="F2018" s="90"/>
      <c r="G2018" s="90"/>
      <c r="H2018" s="90"/>
      <c r="I2018" s="90"/>
      <c r="J2018" s="90"/>
      <c r="K2018" s="90"/>
      <c r="L2018" s="90"/>
      <c r="M2018" s="90"/>
      <c r="N2018" s="90"/>
      <c r="O2018" s="90"/>
      <c r="P2018" s="90"/>
      <c r="Q2018" s="90"/>
      <c r="R2018" s="90"/>
      <c r="S2018" s="90"/>
      <c r="T2018" s="90"/>
      <c r="U2018" s="90"/>
      <c r="V2018" s="90"/>
      <c r="W2018" s="90"/>
      <c r="X2018" s="90"/>
      <c r="Y2018" s="90"/>
      <c r="Z2018" s="90"/>
      <c r="AA2018" s="90"/>
      <c r="AB2018" s="90"/>
      <c r="AC2018" s="90"/>
      <c r="AD2018" s="90"/>
      <c r="AE2018" s="90"/>
      <c r="AF2018" s="90"/>
      <c r="AG2018" s="90"/>
      <c r="AH2018" s="90"/>
      <c r="AI2018" s="90"/>
      <c r="AJ2018" s="92"/>
      <c r="AK2018" s="92"/>
      <c r="AL2018" s="92"/>
      <c r="AM2018" s="92"/>
      <c r="AN2018" s="92"/>
      <c r="AO2018" s="92"/>
      <c r="AP2018" s="92"/>
      <c r="AQ2018" s="92"/>
      <c r="AR2018" s="92"/>
    </row>
    <row r="2019" spans="1:44" x14ac:dyDescent="0.2">
      <c r="A2019" s="90"/>
      <c r="B2019" s="90"/>
      <c r="C2019" s="91"/>
      <c r="D2019" s="90"/>
      <c r="E2019" s="90"/>
      <c r="F2019" s="90"/>
      <c r="G2019" s="90"/>
      <c r="H2019" s="90"/>
      <c r="I2019" s="90"/>
      <c r="J2019" s="90"/>
      <c r="K2019" s="90"/>
      <c r="L2019" s="90"/>
      <c r="M2019" s="90"/>
      <c r="N2019" s="90"/>
      <c r="O2019" s="90"/>
      <c r="P2019" s="90"/>
      <c r="Q2019" s="90"/>
      <c r="R2019" s="90"/>
      <c r="S2019" s="90"/>
      <c r="T2019" s="90"/>
      <c r="U2019" s="90"/>
      <c r="V2019" s="90"/>
      <c r="W2019" s="90"/>
      <c r="X2019" s="90"/>
      <c r="Y2019" s="90"/>
      <c r="Z2019" s="90"/>
      <c r="AA2019" s="90"/>
      <c r="AB2019" s="90"/>
      <c r="AC2019" s="90"/>
      <c r="AD2019" s="90"/>
      <c r="AE2019" s="90"/>
      <c r="AF2019" s="90"/>
      <c r="AG2019" s="90"/>
      <c r="AH2019" s="90"/>
      <c r="AI2019" s="90"/>
      <c r="AJ2019" s="92"/>
      <c r="AK2019" s="92"/>
      <c r="AL2019" s="92"/>
      <c r="AM2019" s="92"/>
      <c r="AN2019" s="92"/>
      <c r="AO2019" s="92"/>
      <c r="AP2019" s="92"/>
      <c r="AQ2019" s="92"/>
      <c r="AR2019" s="92"/>
    </row>
    <row r="2020" spans="1:44" x14ac:dyDescent="0.2">
      <c r="A2020" s="90"/>
      <c r="B2020" s="90"/>
      <c r="C2020" s="91"/>
      <c r="D2020" s="90"/>
      <c r="E2020" s="90"/>
      <c r="F2020" s="90"/>
      <c r="G2020" s="90"/>
      <c r="H2020" s="90"/>
      <c r="I2020" s="90"/>
      <c r="J2020" s="90"/>
      <c r="K2020" s="90"/>
      <c r="L2020" s="90"/>
      <c r="M2020" s="90"/>
      <c r="N2020" s="90"/>
      <c r="O2020" s="90"/>
      <c r="P2020" s="90"/>
      <c r="Q2020" s="90"/>
      <c r="R2020" s="90"/>
      <c r="S2020" s="90"/>
      <c r="T2020" s="90"/>
      <c r="U2020" s="90"/>
      <c r="V2020" s="90"/>
      <c r="W2020" s="90"/>
      <c r="X2020" s="90"/>
      <c r="Y2020" s="90"/>
      <c r="Z2020" s="90"/>
      <c r="AA2020" s="90"/>
      <c r="AB2020" s="90"/>
      <c r="AC2020" s="90"/>
      <c r="AD2020" s="90"/>
      <c r="AE2020" s="90"/>
      <c r="AF2020" s="90"/>
      <c r="AG2020" s="90"/>
      <c r="AH2020" s="90"/>
      <c r="AI2020" s="90"/>
      <c r="AJ2020" s="92"/>
      <c r="AK2020" s="92"/>
      <c r="AL2020" s="92"/>
      <c r="AM2020" s="92"/>
      <c r="AN2020" s="92"/>
      <c r="AO2020" s="92"/>
      <c r="AP2020" s="92"/>
      <c r="AQ2020" s="92"/>
      <c r="AR2020" s="92"/>
    </row>
    <row r="2021" spans="1:44" x14ac:dyDescent="0.2">
      <c r="A2021" s="90"/>
      <c r="B2021" s="90"/>
      <c r="C2021" s="91"/>
      <c r="D2021" s="90"/>
      <c r="E2021" s="90"/>
      <c r="F2021" s="90"/>
      <c r="G2021" s="90"/>
      <c r="H2021" s="90"/>
      <c r="I2021" s="90"/>
      <c r="J2021" s="90"/>
      <c r="K2021" s="90"/>
      <c r="L2021" s="90"/>
      <c r="M2021" s="90"/>
      <c r="N2021" s="90"/>
      <c r="O2021" s="90"/>
      <c r="P2021" s="90"/>
      <c r="Q2021" s="90"/>
      <c r="R2021" s="90"/>
      <c r="S2021" s="90"/>
      <c r="T2021" s="90"/>
      <c r="U2021" s="90"/>
      <c r="V2021" s="90"/>
      <c r="W2021" s="90"/>
      <c r="X2021" s="90"/>
      <c r="Y2021" s="90"/>
      <c r="Z2021" s="90"/>
      <c r="AA2021" s="90"/>
      <c r="AB2021" s="90"/>
      <c r="AC2021" s="90"/>
      <c r="AD2021" s="90"/>
      <c r="AE2021" s="90"/>
      <c r="AF2021" s="90"/>
      <c r="AG2021" s="90"/>
      <c r="AH2021" s="90"/>
      <c r="AI2021" s="90"/>
      <c r="AJ2021" s="92"/>
      <c r="AK2021" s="92"/>
      <c r="AL2021" s="92"/>
      <c r="AM2021" s="92"/>
      <c r="AN2021" s="92"/>
      <c r="AO2021" s="92"/>
      <c r="AP2021" s="92"/>
      <c r="AQ2021" s="92"/>
      <c r="AR2021" s="92"/>
    </row>
    <row r="2022" spans="1:44" x14ac:dyDescent="0.2">
      <c r="A2022" s="90"/>
      <c r="B2022" s="90"/>
      <c r="C2022" s="91"/>
      <c r="D2022" s="90"/>
      <c r="E2022" s="90"/>
      <c r="F2022" s="90"/>
      <c r="G2022" s="90"/>
      <c r="H2022" s="90"/>
      <c r="I2022" s="90"/>
      <c r="J2022" s="90"/>
      <c r="K2022" s="90"/>
      <c r="L2022" s="90"/>
      <c r="M2022" s="90"/>
      <c r="N2022" s="90"/>
      <c r="O2022" s="90"/>
      <c r="P2022" s="90"/>
      <c r="Q2022" s="90"/>
      <c r="R2022" s="90"/>
      <c r="S2022" s="90"/>
      <c r="T2022" s="90"/>
      <c r="U2022" s="90"/>
      <c r="V2022" s="90"/>
      <c r="W2022" s="90"/>
      <c r="X2022" s="90"/>
      <c r="Y2022" s="90"/>
      <c r="Z2022" s="90"/>
      <c r="AA2022" s="90"/>
      <c r="AB2022" s="90"/>
      <c r="AC2022" s="90"/>
      <c r="AD2022" s="90"/>
      <c r="AE2022" s="90"/>
      <c r="AF2022" s="90"/>
      <c r="AG2022" s="90"/>
      <c r="AH2022" s="90"/>
      <c r="AI2022" s="90"/>
      <c r="AJ2022" s="92"/>
      <c r="AK2022" s="92"/>
      <c r="AL2022" s="92"/>
      <c r="AM2022" s="92"/>
      <c r="AN2022" s="92"/>
      <c r="AO2022" s="92"/>
      <c r="AP2022" s="92"/>
      <c r="AQ2022" s="92"/>
      <c r="AR2022" s="92"/>
    </row>
    <row r="2023" spans="1:44" x14ac:dyDescent="0.2">
      <c r="A2023" s="90"/>
      <c r="B2023" s="90"/>
      <c r="C2023" s="91"/>
      <c r="D2023" s="90"/>
      <c r="E2023" s="90"/>
      <c r="F2023" s="90"/>
      <c r="G2023" s="90"/>
      <c r="H2023" s="90"/>
      <c r="I2023" s="90"/>
      <c r="J2023" s="90"/>
      <c r="K2023" s="90"/>
      <c r="L2023" s="90"/>
      <c r="M2023" s="90"/>
      <c r="N2023" s="90"/>
      <c r="O2023" s="90"/>
      <c r="P2023" s="90"/>
      <c r="Q2023" s="90"/>
      <c r="R2023" s="90"/>
      <c r="S2023" s="90"/>
      <c r="T2023" s="90"/>
      <c r="U2023" s="90"/>
      <c r="V2023" s="90"/>
      <c r="W2023" s="90"/>
      <c r="X2023" s="90"/>
      <c r="Y2023" s="90"/>
      <c r="Z2023" s="90"/>
      <c r="AA2023" s="90"/>
      <c r="AB2023" s="90"/>
      <c r="AC2023" s="90"/>
      <c r="AD2023" s="90"/>
      <c r="AE2023" s="90"/>
      <c r="AF2023" s="90"/>
      <c r="AG2023" s="90"/>
      <c r="AH2023" s="90"/>
      <c r="AI2023" s="90"/>
      <c r="AJ2023" s="92"/>
      <c r="AK2023" s="92"/>
      <c r="AL2023" s="92"/>
      <c r="AM2023" s="92"/>
      <c r="AN2023" s="92"/>
      <c r="AO2023" s="92"/>
      <c r="AP2023" s="92"/>
      <c r="AQ2023" s="92"/>
      <c r="AR2023" s="92"/>
    </row>
    <row r="2024" spans="1:44" x14ac:dyDescent="0.2">
      <c r="A2024" s="90"/>
      <c r="B2024" s="90"/>
      <c r="C2024" s="91"/>
      <c r="D2024" s="90"/>
      <c r="E2024" s="90"/>
      <c r="F2024" s="90"/>
      <c r="G2024" s="90"/>
      <c r="H2024" s="90"/>
      <c r="I2024" s="90"/>
      <c r="J2024" s="90"/>
      <c r="K2024" s="90"/>
      <c r="L2024" s="90"/>
      <c r="M2024" s="90"/>
      <c r="N2024" s="90"/>
      <c r="O2024" s="90"/>
      <c r="P2024" s="90"/>
      <c r="Q2024" s="90"/>
      <c r="R2024" s="90"/>
      <c r="S2024" s="90"/>
      <c r="T2024" s="90"/>
      <c r="U2024" s="90"/>
      <c r="V2024" s="90"/>
      <c r="W2024" s="90"/>
      <c r="X2024" s="90"/>
      <c r="Y2024" s="90"/>
      <c r="Z2024" s="90"/>
      <c r="AA2024" s="90"/>
      <c r="AB2024" s="90"/>
      <c r="AC2024" s="90"/>
      <c r="AD2024" s="90"/>
      <c r="AE2024" s="90"/>
      <c r="AF2024" s="90"/>
      <c r="AG2024" s="90"/>
      <c r="AH2024" s="90"/>
      <c r="AI2024" s="90"/>
      <c r="AJ2024" s="92"/>
      <c r="AK2024" s="92"/>
      <c r="AL2024" s="92"/>
      <c r="AM2024" s="92"/>
      <c r="AN2024" s="92"/>
      <c r="AO2024" s="92"/>
      <c r="AP2024" s="92"/>
      <c r="AQ2024" s="92"/>
      <c r="AR2024" s="92"/>
    </row>
    <row r="2025" spans="1:44" x14ac:dyDescent="0.2">
      <c r="A2025" s="90"/>
      <c r="B2025" s="90"/>
      <c r="C2025" s="91"/>
      <c r="D2025" s="90"/>
      <c r="E2025" s="90"/>
      <c r="F2025" s="90"/>
      <c r="G2025" s="90"/>
      <c r="H2025" s="90"/>
      <c r="I2025" s="90"/>
      <c r="J2025" s="90"/>
      <c r="K2025" s="90"/>
      <c r="L2025" s="90"/>
      <c r="M2025" s="90"/>
      <c r="N2025" s="90"/>
      <c r="O2025" s="90"/>
      <c r="P2025" s="90"/>
      <c r="Q2025" s="90"/>
      <c r="R2025" s="90"/>
      <c r="S2025" s="90"/>
      <c r="T2025" s="90"/>
      <c r="U2025" s="90"/>
      <c r="V2025" s="90"/>
      <c r="W2025" s="90"/>
      <c r="X2025" s="90"/>
      <c r="Y2025" s="90"/>
      <c r="Z2025" s="90"/>
      <c r="AA2025" s="90"/>
      <c r="AB2025" s="90"/>
      <c r="AC2025" s="90"/>
      <c r="AD2025" s="90"/>
      <c r="AE2025" s="90"/>
      <c r="AF2025" s="90"/>
      <c r="AG2025" s="90"/>
      <c r="AH2025" s="90"/>
      <c r="AI2025" s="90"/>
      <c r="AJ2025" s="92"/>
      <c r="AK2025" s="92"/>
      <c r="AL2025" s="92"/>
      <c r="AM2025" s="92"/>
      <c r="AN2025" s="92"/>
      <c r="AO2025" s="92"/>
      <c r="AP2025" s="92"/>
      <c r="AQ2025" s="92"/>
      <c r="AR2025" s="92"/>
    </row>
    <row r="2026" spans="1:44" x14ac:dyDescent="0.2">
      <c r="A2026" s="90"/>
      <c r="B2026" s="90"/>
      <c r="C2026" s="91"/>
      <c r="D2026" s="90"/>
      <c r="E2026" s="90"/>
      <c r="F2026" s="90"/>
      <c r="G2026" s="90"/>
      <c r="H2026" s="90"/>
      <c r="I2026" s="90"/>
      <c r="J2026" s="90"/>
      <c r="K2026" s="90"/>
      <c r="L2026" s="90"/>
      <c r="M2026" s="90"/>
      <c r="N2026" s="90"/>
      <c r="O2026" s="90"/>
      <c r="P2026" s="90"/>
      <c r="Q2026" s="90"/>
      <c r="R2026" s="90"/>
      <c r="S2026" s="90"/>
      <c r="T2026" s="90"/>
      <c r="U2026" s="90"/>
      <c r="V2026" s="90"/>
      <c r="W2026" s="90"/>
      <c r="X2026" s="90"/>
      <c r="Y2026" s="90"/>
      <c r="Z2026" s="90"/>
      <c r="AA2026" s="90"/>
      <c r="AB2026" s="90"/>
      <c r="AC2026" s="90"/>
      <c r="AD2026" s="90"/>
      <c r="AE2026" s="90"/>
      <c r="AF2026" s="90"/>
      <c r="AG2026" s="90"/>
      <c r="AH2026" s="90"/>
      <c r="AI2026" s="90"/>
      <c r="AJ2026" s="92"/>
      <c r="AK2026" s="92"/>
      <c r="AL2026" s="92"/>
      <c r="AM2026" s="92"/>
      <c r="AN2026" s="92"/>
      <c r="AO2026" s="92"/>
      <c r="AP2026" s="92"/>
      <c r="AQ2026" s="92"/>
      <c r="AR2026" s="92"/>
    </row>
    <row r="2027" spans="1:44" x14ac:dyDescent="0.2">
      <c r="A2027" s="90"/>
      <c r="B2027" s="90"/>
      <c r="C2027" s="91"/>
      <c r="D2027" s="90"/>
      <c r="E2027" s="90"/>
      <c r="F2027" s="90"/>
      <c r="G2027" s="90"/>
      <c r="H2027" s="90"/>
      <c r="I2027" s="90"/>
      <c r="J2027" s="90"/>
      <c r="K2027" s="90"/>
      <c r="L2027" s="90"/>
      <c r="M2027" s="90"/>
      <c r="N2027" s="90"/>
      <c r="O2027" s="90"/>
      <c r="P2027" s="90"/>
      <c r="Q2027" s="90"/>
      <c r="R2027" s="90"/>
      <c r="S2027" s="90"/>
      <c r="T2027" s="90"/>
      <c r="U2027" s="90"/>
      <c r="V2027" s="90"/>
      <c r="W2027" s="90"/>
      <c r="X2027" s="90"/>
      <c r="Y2027" s="90"/>
      <c r="Z2027" s="90"/>
      <c r="AA2027" s="90"/>
      <c r="AB2027" s="90"/>
      <c r="AC2027" s="90"/>
      <c r="AD2027" s="90"/>
      <c r="AE2027" s="90"/>
      <c r="AF2027" s="90"/>
      <c r="AG2027" s="90"/>
      <c r="AH2027" s="90"/>
      <c r="AI2027" s="90"/>
      <c r="AJ2027" s="92"/>
      <c r="AK2027" s="92"/>
      <c r="AL2027" s="92"/>
      <c r="AM2027" s="92"/>
      <c r="AN2027" s="92"/>
      <c r="AO2027" s="92"/>
      <c r="AP2027" s="92"/>
      <c r="AQ2027" s="92"/>
      <c r="AR2027" s="92"/>
    </row>
    <row r="2028" spans="1:44" x14ac:dyDescent="0.2">
      <c r="A2028" s="90"/>
      <c r="B2028" s="90"/>
      <c r="C2028" s="91"/>
      <c r="D2028" s="90"/>
      <c r="E2028" s="90"/>
      <c r="F2028" s="90"/>
      <c r="G2028" s="90"/>
      <c r="H2028" s="90"/>
      <c r="I2028" s="90"/>
      <c r="J2028" s="90"/>
      <c r="K2028" s="90"/>
      <c r="L2028" s="90"/>
      <c r="M2028" s="90"/>
      <c r="N2028" s="90"/>
      <c r="O2028" s="90"/>
      <c r="P2028" s="90"/>
      <c r="Q2028" s="90"/>
      <c r="R2028" s="90"/>
      <c r="S2028" s="90"/>
      <c r="T2028" s="90"/>
      <c r="U2028" s="90"/>
      <c r="V2028" s="90"/>
      <c r="W2028" s="90"/>
      <c r="X2028" s="90"/>
      <c r="Y2028" s="90"/>
      <c r="Z2028" s="90"/>
      <c r="AA2028" s="90"/>
      <c r="AB2028" s="90"/>
      <c r="AC2028" s="90"/>
      <c r="AD2028" s="90"/>
      <c r="AE2028" s="90"/>
      <c r="AF2028" s="90"/>
      <c r="AG2028" s="90"/>
      <c r="AH2028" s="90"/>
      <c r="AI2028" s="90"/>
      <c r="AJ2028" s="92"/>
      <c r="AK2028" s="92"/>
      <c r="AL2028" s="92"/>
      <c r="AM2028" s="92"/>
      <c r="AN2028" s="92"/>
      <c r="AO2028" s="92"/>
      <c r="AP2028" s="92"/>
      <c r="AQ2028" s="92"/>
      <c r="AR2028" s="92"/>
    </row>
    <row r="2029" spans="1:44" x14ac:dyDescent="0.2">
      <c r="A2029" s="90"/>
      <c r="B2029" s="90"/>
      <c r="C2029" s="91"/>
      <c r="D2029" s="90"/>
      <c r="E2029" s="90"/>
      <c r="F2029" s="90"/>
      <c r="G2029" s="90"/>
      <c r="H2029" s="90"/>
      <c r="I2029" s="90"/>
      <c r="J2029" s="90"/>
      <c r="K2029" s="90"/>
      <c r="L2029" s="90"/>
      <c r="M2029" s="90"/>
      <c r="N2029" s="90"/>
      <c r="O2029" s="90"/>
      <c r="P2029" s="90"/>
      <c r="Q2029" s="90"/>
      <c r="R2029" s="90"/>
      <c r="S2029" s="90"/>
      <c r="T2029" s="90"/>
      <c r="U2029" s="90"/>
      <c r="V2029" s="90"/>
      <c r="W2029" s="90"/>
      <c r="X2029" s="90"/>
      <c r="Y2029" s="90"/>
      <c r="Z2029" s="90"/>
      <c r="AA2029" s="90"/>
      <c r="AB2029" s="90"/>
      <c r="AC2029" s="90"/>
      <c r="AD2029" s="90"/>
      <c r="AE2029" s="90"/>
      <c r="AF2029" s="90"/>
      <c r="AG2029" s="90"/>
      <c r="AH2029" s="90"/>
      <c r="AI2029" s="90"/>
      <c r="AJ2029" s="92"/>
      <c r="AK2029" s="92"/>
      <c r="AL2029" s="92"/>
      <c r="AM2029" s="92"/>
      <c r="AN2029" s="92"/>
      <c r="AO2029" s="92"/>
      <c r="AP2029" s="92"/>
      <c r="AQ2029" s="92"/>
      <c r="AR2029" s="92"/>
    </row>
    <row r="2030" spans="1:44" x14ac:dyDescent="0.2">
      <c r="A2030" s="90"/>
      <c r="B2030" s="90"/>
      <c r="C2030" s="91"/>
      <c r="D2030" s="90"/>
      <c r="E2030" s="90"/>
      <c r="F2030" s="90"/>
      <c r="G2030" s="90"/>
      <c r="H2030" s="90"/>
      <c r="I2030" s="90"/>
      <c r="J2030" s="90"/>
      <c r="K2030" s="90"/>
      <c r="L2030" s="90"/>
      <c r="M2030" s="90"/>
      <c r="N2030" s="90"/>
      <c r="O2030" s="90"/>
      <c r="P2030" s="90"/>
      <c r="Q2030" s="90"/>
      <c r="R2030" s="90"/>
      <c r="S2030" s="90"/>
      <c r="T2030" s="90"/>
      <c r="U2030" s="90"/>
      <c r="V2030" s="90"/>
      <c r="W2030" s="90"/>
      <c r="X2030" s="90"/>
      <c r="Y2030" s="90"/>
      <c r="Z2030" s="90"/>
      <c r="AA2030" s="90"/>
      <c r="AB2030" s="90"/>
      <c r="AC2030" s="90"/>
      <c r="AD2030" s="90"/>
      <c r="AE2030" s="90"/>
      <c r="AF2030" s="90"/>
      <c r="AG2030" s="90"/>
      <c r="AH2030" s="90"/>
      <c r="AI2030" s="90"/>
      <c r="AJ2030" s="92"/>
      <c r="AK2030" s="92"/>
      <c r="AL2030" s="92"/>
      <c r="AM2030" s="92"/>
      <c r="AN2030" s="92"/>
      <c r="AO2030" s="92"/>
      <c r="AP2030" s="92"/>
      <c r="AQ2030" s="92"/>
      <c r="AR2030" s="92"/>
    </row>
    <row r="2031" spans="1:44" x14ac:dyDescent="0.2">
      <c r="A2031" s="90"/>
      <c r="B2031" s="90"/>
      <c r="C2031" s="91"/>
      <c r="D2031" s="90"/>
      <c r="E2031" s="90"/>
      <c r="F2031" s="90"/>
      <c r="G2031" s="90"/>
      <c r="H2031" s="90"/>
      <c r="I2031" s="90"/>
      <c r="J2031" s="90"/>
      <c r="K2031" s="90"/>
      <c r="L2031" s="90"/>
      <c r="M2031" s="90"/>
      <c r="N2031" s="90"/>
      <c r="O2031" s="90"/>
      <c r="P2031" s="90"/>
      <c r="Q2031" s="90"/>
      <c r="R2031" s="90"/>
      <c r="S2031" s="90"/>
      <c r="T2031" s="90"/>
      <c r="U2031" s="90"/>
      <c r="V2031" s="90"/>
      <c r="W2031" s="90"/>
      <c r="X2031" s="90"/>
      <c r="Y2031" s="90"/>
      <c r="Z2031" s="90"/>
      <c r="AA2031" s="90"/>
      <c r="AB2031" s="90"/>
      <c r="AC2031" s="90"/>
      <c r="AD2031" s="90"/>
      <c r="AE2031" s="90"/>
      <c r="AF2031" s="90"/>
      <c r="AG2031" s="90"/>
      <c r="AH2031" s="90"/>
      <c r="AI2031" s="90"/>
      <c r="AJ2031" s="92"/>
      <c r="AK2031" s="92"/>
      <c r="AL2031" s="92"/>
      <c r="AM2031" s="92"/>
      <c r="AN2031" s="92"/>
      <c r="AO2031" s="92"/>
      <c r="AP2031" s="92"/>
      <c r="AQ2031" s="92"/>
      <c r="AR2031" s="92"/>
    </row>
    <row r="2032" spans="1:44" x14ac:dyDescent="0.2">
      <c r="A2032" s="90"/>
      <c r="B2032" s="90"/>
      <c r="C2032" s="91"/>
      <c r="D2032" s="90"/>
      <c r="E2032" s="90"/>
      <c r="F2032" s="90"/>
      <c r="G2032" s="90"/>
      <c r="H2032" s="90"/>
      <c r="I2032" s="90"/>
      <c r="J2032" s="90"/>
      <c r="K2032" s="90"/>
      <c r="L2032" s="90"/>
      <c r="M2032" s="90"/>
      <c r="N2032" s="90"/>
      <c r="O2032" s="90"/>
      <c r="P2032" s="90"/>
      <c r="Q2032" s="90"/>
      <c r="R2032" s="90"/>
      <c r="S2032" s="90"/>
      <c r="T2032" s="90"/>
      <c r="U2032" s="90"/>
      <c r="V2032" s="90"/>
      <c r="W2032" s="90"/>
      <c r="X2032" s="90"/>
      <c r="Y2032" s="90"/>
      <c r="Z2032" s="90"/>
      <c r="AA2032" s="90"/>
      <c r="AB2032" s="90"/>
      <c r="AC2032" s="90"/>
      <c r="AD2032" s="90"/>
      <c r="AE2032" s="90"/>
      <c r="AF2032" s="90"/>
      <c r="AG2032" s="90"/>
      <c r="AH2032" s="90"/>
      <c r="AI2032" s="90"/>
      <c r="AJ2032" s="92"/>
      <c r="AK2032" s="92"/>
      <c r="AL2032" s="92"/>
      <c r="AM2032" s="92"/>
      <c r="AN2032" s="92"/>
      <c r="AO2032" s="92"/>
      <c r="AP2032" s="92"/>
      <c r="AQ2032" s="92"/>
      <c r="AR2032" s="92"/>
    </row>
    <row r="2033" spans="1:44" x14ac:dyDescent="0.2">
      <c r="A2033" s="90"/>
      <c r="B2033" s="90"/>
      <c r="C2033" s="91"/>
      <c r="D2033" s="90"/>
      <c r="E2033" s="90"/>
      <c r="F2033" s="90"/>
      <c r="G2033" s="90"/>
      <c r="H2033" s="90"/>
      <c r="I2033" s="90"/>
      <c r="J2033" s="90"/>
      <c r="K2033" s="90"/>
      <c r="L2033" s="90"/>
      <c r="M2033" s="90"/>
      <c r="N2033" s="90"/>
      <c r="O2033" s="90"/>
      <c r="P2033" s="90"/>
      <c r="Q2033" s="90"/>
      <c r="R2033" s="90"/>
      <c r="S2033" s="90"/>
      <c r="T2033" s="90"/>
      <c r="U2033" s="90"/>
      <c r="V2033" s="90"/>
      <c r="W2033" s="90"/>
      <c r="X2033" s="90"/>
      <c r="Y2033" s="90"/>
      <c r="Z2033" s="90"/>
      <c r="AA2033" s="90"/>
      <c r="AB2033" s="90"/>
      <c r="AC2033" s="90"/>
      <c r="AD2033" s="90"/>
      <c r="AE2033" s="90"/>
      <c r="AF2033" s="90"/>
      <c r="AG2033" s="90"/>
      <c r="AH2033" s="90"/>
      <c r="AI2033" s="90"/>
      <c r="AJ2033" s="92"/>
      <c r="AK2033" s="92"/>
      <c r="AL2033" s="92"/>
      <c r="AM2033" s="92"/>
      <c r="AN2033" s="92"/>
      <c r="AO2033" s="92"/>
      <c r="AP2033" s="92"/>
      <c r="AQ2033" s="92"/>
      <c r="AR2033" s="92"/>
    </row>
    <row r="2034" spans="1:44" x14ac:dyDescent="0.2">
      <c r="A2034" s="90"/>
      <c r="B2034" s="90"/>
      <c r="C2034" s="91"/>
      <c r="D2034" s="90"/>
      <c r="E2034" s="90"/>
      <c r="F2034" s="90"/>
      <c r="G2034" s="90"/>
      <c r="H2034" s="90"/>
      <c r="I2034" s="90"/>
      <c r="J2034" s="90"/>
      <c r="K2034" s="90"/>
      <c r="L2034" s="90"/>
      <c r="M2034" s="90"/>
      <c r="N2034" s="90"/>
      <c r="O2034" s="90"/>
      <c r="P2034" s="90"/>
      <c r="Q2034" s="90"/>
      <c r="R2034" s="90"/>
      <c r="S2034" s="90"/>
      <c r="T2034" s="90"/>
      <c r="U2034" s="90"/>
      <c r="V2034" s="90"/>
      <c r="W2034" s="90"/>
      <c r="X2034" s="90"/>
      <c r="Y2034" s="90"/>
      <c r="Z2034" s="90"/>
      <c r="AA2034" s="90"/>
      <c r="AB2034" s="90"/>
      <c r="AC2034" s="90"/>
      <c r="AD2034" s="90"/>
      <c r="AE2034" s="90"/>
      <c r="AF2034" s="90"/>
      <c r="AG2034" s="90"/>
      <c r="AH2034" s="90"/>
      <c r="AI2034" s="90"/>
      <c r="AJ2034" s="92"/>
      <c r="AK2034" s="92"/>
      <c r="AL2034" s="92"/>
      <c r="AM2034" s="92"/>
      <c r="AN2034" s="92"/>
      <c r="AO2034" s="92"/>
      <c r="AP2034" s="92"/>
      <c r="AQ2034" s="92"/>
      <c r="AR2034" s="92"/>
    </row>
    <row r="2035" spans="1:44" x14ac:dyDescent="0.2">
      <c r="A2035" s="90"/>
      <c r="B2035" s="90"/>
      <c r="C2035" s="91"/>
      <c r="D2035" s="90"/>
      <c r="E2035" s="90"/>
      <c r="F2035" s="90"/>
      <c r="G2035" s="90"/>
      <c r="H2035" s="90"/>
      <c r="I2035" s="90"/>
      <c r="J2035" s="90"/>
      <c r="K2035" s="90"/>
      <c r="L2035" s="90"/>
      <c r="M2035" s="90"/>
      <c r="N2035" s="90"/>
      <c r="O2035" s="90"/>
      <c r="P2035" s="90"/>
      <c r="Q2035" s="90"/>
      <c r="R2035" s="90"/>
      <c r="S2035" s="90"/>
      <c r="T2035" s="90"/>
      <c r="U2035" s="90"/>
      <c r="V2035" s="90"/>
      <c r="W2035" s="90"/>
      <c r="X2035" s="90"/>
      <c r="Y2035" s="90"/>
      <c r="Z2035" s="90"/>
      <c r="AA2035" s="90"/>
      <c r="AB2035" s="90"/>
      <c r="AC2035" s="90"/>
      <c r="AD2035" s="90"/>
      <c r="AE2035" s="90"/>
      <c r="AF2035" s="90"/>
      <c r="AG2035" s="90"/>
      <c r="AH2035" s="90"/>
      <c r="AI2035" s="90"/>
      <c r="AJ2035" s="92"/>
      <c r="AK2035" s="92"/>
      <c r="AL2035" s="92"/>
      <c r="AM2035" s="92"/>
      <c r="AN2035" s="92"/>
      <c r="AO2035" s="92"/>
      <c r="AP2035" s="92"/>
      <c r="AQ2035" s="92"/>
      <c r="AR2035" s="92"/>
    </row>
    <row r="2036" spans="1:44" x14ac:dyDescent="0.2">
      <c r="A2036" s="90"/>
      <c r="B2036" s="90"/>
      <c r="C2036" s="91"/>
      <c r="D2036" s="90"/>
      <c r="E2036" s="90"/>
      <c r="F2036" s="90"/>
      <c r="G2036" s="90"/>
      <c r="H2036" s="90"/>
      <c r="I2036" s="90"/>
      <c r="J2036" s="90"/>
      <c r="K2036" s="90"/>
      <c r="L2036" s="90"/>
      <c r="M2036" s="90"/>
      <c r="N2036" s="90"/>
      <c r="O2036" s="90"/>
      <c r="P2036" s="90"/>
      <c r="Q2036" s="90"/>
      <c r="R2036" s="90"/>
      <c r="S2036" s="90"/>
      <c r="T2036" s="90"/>
      <c r="U2036" s="90"/>
      <c r="V2036" s="90"/>
      <c r="W2036" s="90"/>
      <c r="X2036" s="90"/>
      <c r="Y2036" s="90"/>
      <c r="Z2036" s="90"/>
      <c r="AA2036" s="90"/>
      <c r="AB2036" s="90"/>
      <c r="AC2036" s="90"/>
      <c r="AD2036" s="90"/>
      <c r="AE2036" s="90"/>
      <c r="AF2036" s="90"/>
      <c r="AG2036" s="90"/>
      <c r="AH2036" s="90"/>
      <c r="AI2036" s="90"/>
      <c r="AJ2036" s="92"/>
      <c r="AK2036" s="92"/>
      <c r="AL2036" s="92"/>
      <c r="AM2036" s="92"/>
      <c r="AN2036" s="92"/>
      <c r="AO2036" s="92"/>
      <c r="AP2036" s="92"/>
      <c r="AQ2036" s="92"/>
      <c r="AR2036" s="92"/>
    </row>
    <row r="2037" spans="1:44" x14ac:dyDescent="0.2">
      <c r="A2037" s="90"/>
      <c r="B2037" s="90"/>
      <c r="C2037" s="91"/>
      <c r="D2037" s="90"/>
      <c r="E2037" s="90"/>
      <c r="F2037" s="90"/>
      <c r="G2037" s="90"/>
      <c r="H2037" s="90"/>
      <c r="I2037" s="90"/>
      <c r="J2037" s="90"/>
      <c r="K2037" s="90"/>
      <c r="L2037" s="90"/>
      <c r="M2037" s="90"/>
      <c r="N2037" s="90"/>
      <c r="O2037" s="90"/>
      <c r="P2037" s="90"/>
      <c r="Q2037" s="90"/>
      <c r="R2037" s="90"/>
      <c r="S2037" s="90"/>
      <c r="T2037" s="90"/>
      <c r="U2037" s="90"/>
      <c r="V2037" s="90"/>
      <c r="W2037" s="90"/>
      <c r="X2037" s="90"/>
      <c r="Y2037" s="90"/>
      <c r="Z2037" s="90"/>
      <c r="AA2037" s="90"/>
      <c r="AB2037" s="90"/>
      <c r="AC2037" s="90"/>
      <c r="AD2037" s="90"/>
      <c r="AE2037" s="90"/>
      <c r="AF2037" s="90"/>
      <c r="AG2037" s="90"/>
      <c r="AH2037" s="90"/>
      <c r="AI2037" s="90"/>
      <c r="AJ2037" s="92"/>
      <c r="AK2037" s="92"/>
      <c r="AL2037" s="92"/>
      <c r="AM2037" s="92"/>
      <c r="AN2037" s="92"/>
      <c r="AO2037" s="92"/>
      <c r="AP2037" s="92"/>
      <c r="AQ2037" s="92"/>
      <c r="AR2037" s="92"/>
    </row>
    <row r="2038" spans="1:44" x14ac:dyDescent="0.2">
      <c r="A2038" s="90"/>
      <c r="B2038" s="90"/>
      <c r="C2038" s="91"/>
      <c r="D2038" s="90"/>
      <c r="E2038" s="90"/>
      <c r="F2038" s="90"/>
      <c r="G2038" s="90"/>
      <c r="H2038" s="90"/>
      <c r="I2038" s="90"/>
      <c r="J2038" s="90"/>
      <c r="K2038" s="90"/>
      <c r="L2038" s="90"/>
      <c r="M2038" s="90"/>
      <c r="N2038" s="90"/>
      <c r="O2038" s="90"/>
      <c r="P2038" s="90"/>
      <c r="Q2038" s="90"/>
      <c r="R2038" s="90"/>
      <c r="S2038" s="90"/>
      <c r="T2038" s="90"/>
      <c r="U2038" s="90"/>
      <c r="V2038" s="90"/>
      <c r="W2038" s="90"/>
      <c r="X2038" s="90"/>
      <c r="Y2038" s="90"/>
      <c r="Z2038" s="90"/>
      <c r="AA2038" s="90"/>
      <c r="AB2038" s="90"/>
      <c r="AC2038" s="90"/>
      <c r="AD2038" s="90"/>
      <c r="AE2038" s="90"/>
      <c r="AF2038" s="90"/>
      <c r="AG2038" s="90"/>
      <c r="AH2038" s="90"/>
      <c r="AI2038" s="90"/>
      <c r="AJ2038" s="92"/>
      <c r="AK2038" s="92"/>
      <c r="AL2038" s="92"/>
      <c r="AM2038" s="92"/>
      <c r="AN2038" s="92"/>
      <c r="AO2038" s="92"/>
      <c r="AP2038" s="92"/>
      <c r="AQ2038" s="92"/>
      <c r="AR2038" s="92"/>
    </row>
    <row r="2039" spans="1:44" x14ac:dyDescent="0.2">
      <c r="A2039" s="90"/>
      <c r="B2039" s="90"/>
      <c r="C2039" s="91"/>
      <c r="D2039" s="90"/>
      <c r="E2039" s="90"/>
      <c r="F2039" s="90"/>
      <c r="G2039" s="90"/>
      <c r="H2039" s="90"/>
      <c r="I2039" s="90"/>
      <c r="J2039" s="90"/>
      <c r="K2039" s="90"/>
      <c r="L2039" s="90"/>
      <c r="M2039" s="90"/>
      <c r="N2039" s="90"/>
      <c r="O2039" s="90"/>
      <c r="P2039" s="90"/>
      <c r="Q2039" s="90"/>
      <c r="R2039" s="90"/>
      <c r="S2039" s="90"/>
      <c r="T2039" s="90"/>
      <c r="U2039" s="90"/>
      <c r="V2039" s="90"/>
      <c r="W2039" s="90"/>
      <c r="X2039" s="90"/>
      <c r="Y2039" s="90"/>
      <c r="Z2039" s="90"/>
      <c r="AA2039" s="90"/>
      <c r="AB2039" s="90"/>
      <c r="AC2039" s="90"/>
      <c r="AD2039" s="90"/>
      <c r="AE2039" s="90"/>
      <c r="AF2039" s="90"/>
      <c r="AG2039" s="90"/>
      <c r="AH2039" s="90"/>
      <c r="AI2039" s="90"/>
      <c r="AJ2039" s="92"/>
      <c r="AK2039" s="92"/>
      <c r="AL2039" s="92"/>
      <c r="AM2039" s="92"/>
      <c r="AN2039" s="92"/>
      <c r="AO2039" s="92"/>
      <c r="AP2039" s="92"/>
      <c r="AQ2039" s="92"/>
      <c r="AR2039" s="92"/>
    </row>
    <row r="2040" spans="1:44" x14ac:dyDescent="0.2">
      <c r="A2040" s="90"/>
      <c r="B2040" s="90"/>
      <c r="C2040" s="91"/>
      <c r="D2040" s="90"/>
      <c r="E2040" s="90"/>
      <c r="F2040" s="90"/>
      <c r="G2040" s="90"/>
      <c r="H2040" s="90"/>
      <c r="I2040" s="90"/>
      <c r="J2040" s="90"/>
      <c r="K2040" s="90"/>
      <c r="L2040" s="90"/>
      <c r="M2040" s="90"/>
      <c r="N2040" s="90"/>
      <c r="O2040" s="90"/>
      <c r="P2040" s="90"/>
      <c r="Q2040" s="90"/>
      <c r="R2040" s="90"/>
      <c r="S2040" s="90"/>
      <c r="T2040" s="90"/>
      <c r="U2040" s="90"/>
      <c r="V2040" s="90"/>
      <c r="W2040" s="90"/>
      <c r="X2040" s="90"/>
      <c r="Y2040" s="90"/>
      <c r="Z2040" s="90"/>
      <c r="AA2040" s="90"/>
      <c r="AB2040" s="90"/>
      <c r="AC2040" s="90"/>
      <c r="AD2040" s="90"/>
      <c r="AE2040" s="90"/>
      <c r="AF2040" s="90"/>
      <c r="AG2040" s="90"/>
      <c r="AH2040" s="90"/>
      <c r="AI2040" s="90"/>
      <c r="AJ2040" s="92"/>
      <c r="AK2040" s="92"/>
      <c r="AL2040" s="92"/>
      <c r="AM2040" s="92"/>
      <c r="AN2040" s="92"/>
      <c r="AO2040" s="92"/>
      <c r="AP2040" s="92"/>
      <c r="AQ2040" s="92"/>
      <c r="AR2040" s="92"/>
    </row>
    <row r="2041" spans="1:44" x14ac:dyDescent="0.2">
      <c r="A2041" s="90"/>
      <c r="B2041" s="90"/>
      <c r="C2041" s="91"/>
      <c r="D2041" s="90"/>
      <c r="E2041" s="90"/>
      <c r="F2041" s="90"/>
      <c r="G2041" s="90"/>
      <c r="H2041" s="90"/>
      <c r="I2041" s="90"/>
      <c r="J2041" s="90"/>
      <c r="K2041" s="90"/>
      <c r="L2041" s="90"/>
      <c r="M2041" s="90"/>
      <c r="N2041" s="90"/>
      <c r="O2041" s="90"/>
      <c r="P2041" s="90"/>
      <c r="Q2041" s="90"/>
      <c r="R2041" s="90"/>
      <c r="S2041" s="90"/>
      <c r="T2041" s="90"/>
      <c r="U2041" s="90"/>
      <c r="V2041" s="90"/>
      <c r="W2041" s="90"/>
      <c r="X2041" s="90"/>
      <c r="Y2041" s="90"/>
      <c r="Z2041" s="90"/>
      <c r="AA2041" s="90"/>
      <c r="AB2041" s="90"/>
      <c r="AC2041" s="90"/>
      <c r="AD2041" s="90"/>
      <c r="AE2041" s="90"/>
      <c r="AF2041" s="90"/>
      <c r="AG2041" s="90"/>
      <c r="AH2041" s="90"/>
      <c r="AI2041" s="90"/>
      <c r="AJ2041" s="92"/>
      <c r="AK2041" s="92"/>
      <c r="AL2041" s="92"/>
      <c r="AM2041" s="92"/>
      <c r="AN2041" s="92"/>
      <c r="AO2041" s="92"/>
      <c r="AP2041" s="92"/>
      <c r="AQ2041" s="92"/>
      <c r="AR2041" s="92"/>
    </row>
    <row r="2042" spans="1:44" x14ac:dyDescent="0.2">
      <c r="A2042" s="90"/>
      <c r="B2042" s="90"/>
      <c r="C2042" s="91"/>
      <c r="D2042" s="90"/>
      <c r="E2042" s="90"/>
      <c r="F2042" s="90"/>
      <c r="G2042" s="90"/>
      <c r="H2042" s="90"/>
      <c r="I2042" s="90"/>
      <c r="J2042" s="90"/>
      <c r="K2042" s="90"/>
      <c r="L2042" s="90"/>
      <c r="M2042" s="90"/>
      <c r="N2042" s="90"/>
      <c r="O2042" s="90"/>
      <c r="P2042" s="90"/>
      <c r="Q2042" s="90"/>
      <c r="R2042" s="90"/>
      <c r="S2042" s="90"/>
      <c r="T2042" s="90"/>
      <c r="U2042" s="90"/>
      <c r="V2042" s="90"/>
      <c r="W2042" s="90"/>
      <c r="X2042" s="90"/>
      <c r="Y2042" s="90"/>
      <c r="Z2042" s="90"/>
      <c r="AA2042" s="90"/>
      <c r="AB2042" s="90"/>
      <c r="AC2042" s="90"/>
      <c r="AD2042" s="90"/>
      <c r="AE2042" s="90"/>
      <c r="AF2042" s="90"/>
      <c r="AG2042" s="90"/>
      <c r="AH2042" s="90"/>
      <c r="AI2042" s="90"/>
      <c r="AJ2042" s="92"/>
      <c r="AK2042" s="92"/>
      <c r="AL2042" s="92"/>
      <c r="AM2042" s="92"/>
      <c r="AN2042" s="92"/>
      <c r="AO2042" s="92"/>
      <c r="AP2042" s="92"/>
      <c r="AQ2042" s="92"/>
      <c r="AR2042" s="92"/>
    </row>
    <row r="2043" spans="1:44" x14ac:dyDescent="0.2">
      <c r="A2043" s="90"/>
      <c r="B2043" s="90"/>
      <c r="C2043" s="91"/>
      <c r="D2043" s="90"/>
      <c r="E2043" s="90"/>
      <c r="F2043" s="90"/>
      <c r="G2043" s="90"/>
      <c r="H2043" s="90"/>
      <c r="I2043" s="90"/>
      <c r="J2043" s="90"/>
      <c r="K2043" s="90"/>
      <c r="L2043" s="90"/>
      <c r="M2043" s="90"/>
      <c r="N2043" s="90"/>
      <c r="O2043" s="90"/>
      <c r="P2043" s="90"/>
      <c r="Q2043" s="90"/>
      <c r="R2043" s="90"/>
      <c r="S2043" s="90"/>
      <c r="T2043" s="90"/>
      <c r="U2043" s="90"/>
      <c r="V2043" s="90"/>
      <c r="W2043" s="90"/>
      <c r="X2043" s="90"/>
      <c r="Y2043" s="90"/>
      <c r="Z2043" s="90"/>
      <c r="AA2043" s="90"/>
      <c r="AB2043" s="90"/>
      <c r="AC2043" s="90"/>
      <c r="AD2043" s="90"/>
      <c r="AE2043" s="90"/>
      <c r="AF2043" s="90"/>
      <c r="AG2043" s="90"/>
      <c r="AH2043" s="90"/>
      <c r="AI2043" s="90"/>
      <c r="AJ2043" s="92"/>
      <c r="AK2043" s="92"/>
      <c r="AL2043" s="92"/>
      <c r="AM2043" s="92"/>
      <c r="AN2043" s="92"/>
      <c r="AO2043" s="92"/>
      <c r="AP2043" s="92"/>
      <c r="AQ2043" s="92"/>
      <c r="AR2043" s="92"/>
    </row>
    <row r="2044" spans="1:44" x14ac:dyDescent="0.2">
      <c r="A2044" s="90"/>
      <c r="B2044" s="90"/>
      <c r="C2044" s="91"/>
      <c r="D2044" s="90"/>
      <c r="E2044" s="90"/>
      <c r="F2044" s="90"/>
      <c r="G2044" s="90"/>
      <c r="H2044" s="90"/>
      <c r="I2044" s="90"/>
      <c r="J2044" s="90"/>
      <c r="K2044" s="90"/>
      <c r="L2044" s="90"/>
      <c r="M2044" s="90"/>
      <c r="N2044" s="90"/>
      <c r="O2044" s="90"/>
      <c r="P2044" s="90"/>
      <c r="Q2044" s="90"/>
      <c r="R2044" s="90"/>
      <c r="S2044" s="90"/>
      <c r="T2044" s="90"/>
      <c r="U2044" s="90"/>
      <c r="V2044" s="90"/>
      <c r="W2044" s="90"/>
      <c r="X2044" s="90"/>
      <c r="Y2044" s="90"/>
      <c r="Z2044" s="90"/>
      <c r="AA2044" s="90"/>
      <c r="AB2044" s="90"/>
      <c r="AC2044" s="90"/>
      <c r="AD2044" s="90"/>
      <c r="AE2044" s="90"/>
      <c r="AF2044" s="90"/>
      <c r="AG2044" s="90"/>
      <c r="AH2044" s="90"/>
      <c r="AI2044" s="90"/>
      <c r="AJ2044" s="92"/>
      <c r="AK2044" s="92"/>
      <c r="AL2044" s="92"/>
      <c r="AM2044" s="92"/>
      <c r="AN2044" s="92"/>
      <c r="AO2044" s="92"/>
      <c r="AP2044" s="92"/>
      <c r="AQ2044" s="92"/>
      <c r="AR2044" s="92"/>
    </row>
    <row r="2045" spans="1:44" x14ac:dyDescent="0.2">
      <c r="A2045" s="90"/>
      <c r="B2045" s="90"/>
      <c r="C2045" s="91"/>
      <c r="D2045" s="90"/>
      <c r="E2045" s="90"/>
      <c r="F2045" s="90"/>
      <c r="G2045" s="90"/>
      <c r="H2045" s="90"/>
      <c r="I2045" s="90"/>
      <c r="J2045" s="90"/>
      <c r="K2045" s="90"/>
      <c r="L2045" s="90"/>
      <c r="M2045" s="90"/>
      <c r="N2045" s="90"/>
      <c r="O2045" s="90"/>
      <c r="P2045" s="90"/>
      <c r="Q2045" s="90"/>
      <c r="R2045" s="90"/>
      <c r="S2045" s="90"/>
      <c r="T2045" s="90"/>
      <c r="U2045" s="90"/>
      <c r="V2045" s="90"/>
      <c r="W2045" s="90"/>
      <c r="X2045" s="90"/>
      <c r="Y2045" s="90"/>
      <c r="Z2045" s="90"/>
      <c r="AA2045" s="90"/>
      <c r="AB2045" s="90"/>
      <c r="AC2045" s="90"/>
      <c r="AD2045" s="90"/>
      <c r="AE2045" s="90"/>
      <c r="AF2045" s="90"/>
      <c r="AG2045" s="90"/>
      <c r="AH2045" s="90"/>
      <c r="AI2045" s="90"/>
      <c r="AJ2045" s="92"/>
      <c r="AK2045" s="92"/>
      <c r="AL2045" s="92"/>
      <c r="AM2045" s="92"/>
      <c r="AN2045" s="92"/>
      <c r="AO2045" s="92"/>
      <c r="AP2045" s="92"/>
      <c r="AQ2045" s="92"/>
      <c r="AR2045" s="92"/>
    </row>
    <row r="2046" spans="1:44" x14ac:dyDescent="0.2">
      <c r="A2046" s="90"/>
      <c r="B2046" s="90"/>
      <c r="C2046" s="91"/>
      <c r="D2046" s="90"/>
      <c r="E2046" s="90"/>
      <c r="F2046" s="90"/>
      <c r="G2046" s="90"/>
      <c r="H2046" s="90"/>
      <c r="I2046" s="90"/>
      <c r="J2046" s="90"/>
      <c r="K2046" s="90"/>
      <c r="L2046" s="90"/>
      <c r="M2046" s="90"/>
      <c r="N2046" s="90"/>
      <c r="O2046" s="90"/>
      <c r="P2046" s="90"/>
      <c r="Q2046" s="90"/>
      <c r="R2046" s="90"/>
      <c r="S2046" s="90"/>
      <c r="T2046" s="90"/>
      <c r="U2046" s="90"/>
      <c r="V2046" s="90"/>
      <c r="W2046" s="90"/>
      <c r="X2046" s="90"/>
      <c r="Y2046" s="90"/>
      <c r="Z2046" s="90"/>
      <c r="AA2046" s="90"/>
      <c r="AB2046" s="90"/>
      <c r="AC2046" s="90"/>
      <c r="AD2046" s="90"/>
      <c r="AE2046" s="90"/>
      <c r="AF2046" s="90"/>
      <c r="AG2046" s="90"/>
      <c r="AH2046" s="90"/>
      <c r="AI2046" s="90"/>
      <c r="AJ2046" s="92"/>
      <c r="AK2046" s="92"/>
      <c r="AL2046" s="92"/>
      <c r="AM2046" s="92"/>
      <c r="AN2046" s="92"/>
      <c r="AO2046" s="92"/>
      <c r="AP2046" s="92"/>
      <c r="AQ2046" s="92"/>
      <c r="AR2046" s="92"/>
    </row>
    <row r="2047" spans="1:44" x14ac:dyDescent="0.2">
      <c r="A2047" s="90"/>
      <c r="B2047" s="90"/>
      <c r="C2047" s="91"/>
      <c r="D2047" s="90"/>
      <c r="E2047" s="90"/>
      <c r="F2047" s="90"/>
      <c r="G2047" s="90"/>
      <c r="H2047" s="90"/>
      <c r="I2047" s="90"/>
      <c r="J2047" s="90"/>
      <c r="K2047" s="90"/>
      <c r="L2047" s="90"/>
      <c r="M2047" s="90"/>
      <c r="N2047" s="90"/>
      <c r="O2047" s="90"/>
      <c r="P2047" s="90"/>
      <c r="Q2047" s="90"/>
      <c r="R2047" s="90"/>
      <c r="S2047" s="90"/>
      <c r="T2047" s="90"/>
      <c r="U2047" s="90"/>
      <c r="V2047" s="90"/>
      <c r="W2047" s="90"/>
      <c r="X2047" s="90"/>
      <c r="Y2047" s="90"/>
      <c r="Z2047" s="90"/>
      <c r="AA2047" s="90"/>
      <c r="AB2047" s="90"/>
      <c r="AC2047" s="90"/>
      <c r="AD2047" s="90"/>
      <c r="AE2047" s="90"/>
      <c r="AF2047" s="90"/>
      <c r="AG2047" s="90"/>
      <c r="AH2047" s="90"/>
      <c r="AI2047" s="90"/>
      <c r="AJ2047" s="92"/>
      <c r="AK2047" s="92"/>
      <c r="AL2047" s="92"/>
      <c r="AM2047" s="92"/>
      <c r="AN2047" s="92"/>
      <c r="AO2047" s="92"/>
      <c r="AP2047" s="92"/>
      <c r="AQ2047" s="92"/>
      <c r="AR2047" s="92"/>
    </row>
    <row r="2048" spans="1:44" x14ac:dyDescent="0.2">
      <c r="A2048" s="90"/>
      <c r="B2048" s="90"/>
      <c r="C2048" s="91"/>
      <c r="D2048" s="90"/>
      <c r="E2048" s="90"/>
      <c r="F2048" s="90"/>
      <c r="G2048" s="90"/>
      <c r="H2048" s="90"/>
      <c r="I2048" s="90"/>
      <c r="J2048" s="90"/>
      <c r="K2048" s="90"/>
      <c r="L2048" s="90"/>
      <c r="M2048" s="90"/>
      <c r="N2048" s="90"/>
      <c r="O2048" s="90"/>
      <c r="P2048" s="90"/>
      <c r="Q2048" s="90"/>
      <c r="R2048" s="90"/>
      <c r="S2048" s="90"/>
      <c r="T2048" s="90"/>
      <c r="U2048" s="90"/>
      <c r="V2048" s="90"/>
      <c r="W2048" s="90"/>
      <c r="X2048" s="90"/>
      <c r="Y2048" s="90"/>
      <c r="Z2048" s="90"/>
      <c r="AA2048" s="90"/>
      <c r="AB2048" s="90"/>
      <c r="AC2048" s="90"/>
      <c r="AD2048" s="90"/>
      <c r="AE2048" s="90"/>
      <c r="AF2048" s="90"/>
      <c r="AG2048" s="90"/>
      <c r="AH2048" s="90"/>
      <c r="AI2048" s="90"/>
      <c r="AJ2048" s="92"/>
      <c r="AK2048" s="92"/>
      <c r="AL2048" s="92"/>
      <c r="AM2048" s="92"/>
      <c r="AN2048" s="92"/>
      <c r="AO2048" s="92"/>
      <c r="AP2048" s="92"/>
      <c r="AQ2048" s="92"/>
      <c r="AR2048" s="92"/>
    </row>
    <row r="2049" spans="1:44" x14ac:dyDescent="0.2">
      <c r="A2049" s="90"/>
      <c r="B2049" s="90"/>
      <c r="C2049" s="91"/>
      <c r="D2049" s="90"/>
      <c r="E2049" s="90"/>
      <c r="F2049" s="90"/>
      <c r="G2049" s="90"/>
      <c r="H2049" s="90"/>
      <c r="I2049" s="90"/>
      <c r="J2049" s="90"/>
      <c r="K2049" s="90"/>
      <c r="L2049" s="90"/>
      <c r="M2049" s="90"/>
      <c r="N2049" s="90"/>
      <c r="O2049" s="90"/>
      <c r="P2049" s="90"/>
      <c r="Q2049" s="90"/>
      <c r="R2049" s="90"/>
      <c r="S2049" s="90"/>
      <c r="T2049" s="90"/>
      <c r="U2049" s="90"/>
      <c r="V2049" s="90"/>
      <c r="W2049" s="90"/>
      <c r="X2049" s="90"/>
      <c r="Y2049" s="90"/>
      <c r="Z2049" s="90"/>
      <c r="AA2049" s="90"/>
      <c r="AB2049" s="90"/>
      <c r="AC2049" s="90"/>
      <c r="AD2049" s="90"/>
      <c r="AE2049" s="90"/>
      <c r="AF2049" s="90"/>
      <c r="AG2049" s="90"/>
      <c r="AH2049" s="90"/>
      <c r="AI2049" s="90"/>
      <c r="AJ2049" s="92"/>
      <c r="AK2049" s="92"/>
      <c r="AL2049" s="92"/>
      <c r="AM2049" s="92"/>
      <c r="AN2049" s="92"/>
      <c r="AO2049" s="92"/>
      <c r="AP2049" s="92"/>
      <c r="AQ2049" s="92"/>
      <c r="AR2049" s="92"/>
    </row>
    <row r="2050" spans="1:44" x14ac:dyDescent="0.2">
      <c r="A2050" s="90"/>
      <c r="B2050" s="90"/>
      <c r="C2050" s="91"/>
      <c r="D2050" s="90"/>
      <c r="E2050" s="90"/>
      <c r="F2050" s="90"/>
      <c r="G2050" s="90"/>
      <c r="H2050" s="90"/>
      <c r="I2050" s="90"/>
      <c r="J2050" s="90"/>
      <c r="K2050" s="90"/>
      <c r="L2050" s="90"/>
      <c r="M2050" s="90"/>
      <c r="N2050" s="90"/>
      <c r="O2050" s="90"/>
      <c r="P2050" s="90"/>
      <c r="Q2050" s="90"/>
      <c r="R2050" s="90"/>
      <c r="S2050" s="90"/>
      <c r="T2050" s="90"/>
      <c r="U2050" s="90"/>
      <c r="V2050" s="90"/>
      <c r="W2050" s="90"/>
      <c r="X2050" s="90"/>
      <c r="Y2050" s="90"/>
      <c r="Z2050" s="90"/>
      <c r="AA2050" s="90"/>
      <c r="AB2050" s="90"/>
      <c r="AC2050" s="90"/>
      <c r="AD2050" s="90"/>
      <c r="AE2050" s="90"/>
      <c r="AF2050" s="90"/>
      <c r="AG2050" s="90"/>
      <c r="AH2050" s="90"/>
      <c r="AI2050" s="90"/>
      <c r="AJ2050" s="92"/>
      <c r="AK2050" s="92"/>
      <c r="AL2050" s="92"/>
      <c r="AM2050" s="92"/>
      <c r="AN2050" s="92"/>
      <c r="AO2050" s="92"/>
      <c r="AP2050" s="92"/>
      <c r="AQ2050" s="92"/>
      <c r="AR2050" s="92"/>
    </row>
    <row r="2051" spans="1:44" x14ac:dyDescent="0.2">
      <c r="A2051" s="90"/>
      <c r="B2051" s="90"/>
      <c r="C2051" s="91"/>
      <c r="D2051" s="90"/>
      <c r="E2051" s="90"/>
      <c r="F2051" s="90"/>
      <c r="G2051" s="90"/>
      <c r="H2051" s="90"/>
      <c r="I2051" s="90"/>
      <c r="J2051" s="90"/>
      <c r="K2051" s="90"/>
      <c r="L2051" s="90"/>
      <c r="M2051" s="90"/>
      <c r="N2051" s="90"/>
      <c r="O2051" s="90"/>
      <c r="P2051" s="90"/>
      <c r="Q2051" s="90"/>
      <c r="R2051" s="90"/>
      <c r="S2051" s="90"/>
      <c r="T2051" s="90"/>
      <c r="U2051" s="90"/>
      <c r="V2051" s="90"/>
      <c r="W2051" s="90"/>
      <c r="X2051" s="90"/>
      <c r="Y2051" s="90"/>
      <c r="Z2051" s="90"/>
      <c r="AA2051" s="90"/>
      <c r="AB2051" s="90"/>
      <c r="AC2051" s="90"/>
      <c r="AD2051" s="90"/>
      <c r="AE2051" s="90"/>
      <c r="AF2051" s="90"/>
      <c r="AG2051" s="90"/>
      <c r="AH2051" s="90"/>
      <c r="AI2051" s="90"/>
      <c r="AJ2051" s="92"/>
      <c r="AK2051" s="92"/>
      <c r="AL2051" s="92"/>
      <c r="AM2051" s="92"/>
      <c r="AN2051" s="92"/>
      <c r="AO2051" s="92"/>
      <c r="AP2051" s="92"/>
      <c r="AQ2051" s="92"/>
      <c r="AR2051" s="92"/>
    </row>
    <row r="2052" spans="1:44" x14ac:dyDescent="0.2">
      <c r="A2052" s="90"/>
      <c r="B2052" s="90"/>
      <c r="C2052" s="91"/>
      <c r="D2052" s="90"/>
      <c r="E2052" s="90"/>
      <c r="F2052" s="90"/>
      <c r="G2052" s="90"/>
      <c r="H2052" s="90"/>
      <c r="I2052" s="90"/>
      <c r="J2052" s="90"/>
      <c r="K2052" s="90"/>
      <c r="L2052" s="90"/>
      <c r="M2052" s="90"/>
      <c r="N2052" s="90"/>
      <c r="O2052" s="90"/>
      <c r="P2052" s="90"/>
      <c r="Q2052" s="90"/>
      <c r="R2052" s="90"/>
      <c r="S2052" s="90"/>
      <c r="T2052" s="90"/>
      <c r="U2052" s="90"/>
      <c r="V2052" s="90"/>
      <c r="W2052" s="90"/>
      <c r="X2052" s="90"/>
      <c r="Y2052" s="90"/>
      <c r="Z2052" s="90"/>
      <c r="AA2052" s="90"/>
      <c r="AB2052" s="90"/>
      <c r="AC2052" s="90"/>
      <c r="AD2052" s="90"/>
      <c r="AE2052" s="90"/>
      <c r="AF2052" s="90"/>
      <c r="AG2052" s="90"/>
      <c r="AH2052" s="90"/>
      <c r="AI2052" s="90"/>
      <c r="AJ2052" s="92"/>
      <c r="AK2052" s="92"/>
      <c r="AL2052" s="92"/>
      <c r="AM2052" s="92"/>
      <c r="AN2052" s="92"/>
      <c r="AO2052" s="92"/>
      <c r="AP2052" s="92"/>
      <c r="AQ2052" s="92"/>
      <c r="AR2052" s="92"/>
    </row>
    <row r="2053" spans="1:44" x14ac:dyDescent="0.2">
      <c r="A2053" s="90"/>
      <c r="B2053" s="90"/>
      <c r="C2053" s="91"/>
      <c r="D2053" s="90"/>
      <c r="E2053" s="90"/>
      <c r="F2053" s="90"/>
      <c r="G2053" s="90"/>
      <c r="H2053" s="90"/>
      <c r="I2053" s="90"/>
      <c r="J2053" s="90"/>
      <c r="K2053" s="90"/>
      <c r="L2053" s="90"/>
      <c r="M2053" s="90"/>
      <c r="N2053" s="90"/>
      <c r="O2053" s="90"/>
      <c r="P2053" s="90"/>
      <c r="Q2053" s="90"/>
      <c r="R2053" s="90"/>
      <c r="S2053" s="90"/>
      <c r="T2053" s="90"/>
      <c r="U2053" s="90"/>
      <c r="V2053" s="90"/>
      <c r="W2053" s="90"/>
      <c r="X2053" s="90"/>
      <c r="Y2053" s="90"/>
      <c r="Z2053" s="90"/>
      <c r="AA2053" s="90"/>
      <c r="AB2053" s="90"/>
      <c r="AC2053" s="90"/>
      <c r="AD2053" s="90"/>
      <c r="AE2053" s="90"/>
      <c r="AF2053" s="90"/>
      <c r="AG2053" s="90"/>
      <c r="AH2053" s="90"/>
      <c r="AI2053" s="90"/>
      <c r="AJ2053" s="92"/>
      <c r="AK2053" s="92"/>
      <c r="AL2053" s="92"/>
      <c r="AM2053" s="92"/>
      <c r="AN2053" s="92"/>
      <c r="AO2053" s="92"/>
      <c r="AP2053" s="92"/>
      <c r="AQ2053" s="92"/>
      <c r="AR2053" s="92"/>
    </row>
    <row r="2054" spans="1:44" x14ac:dyDescent="0.2">
      <c r="A2054" s="90"/>
      <c r="B2054" s="90"/>
      <c r="C2054" s="91"/>
      <c r="D2054" s="90"/>
      <c r="E2054" s="90"/>
      <c r="F2054" s="90"/>
      <c r="G2054" s="90"/>
      <c r="H2054" s="90"/>
      <c r="I2054" s="90"/>
      <c r="J2054" s="90"/>
      <c r="K2054" s="90"/>
      <c r="L2054" s="90"/>
      <c r="M2054" s="90"/>
      <c r="N2054" s="90"/>
      <c r="O2054" s="90"/>
      <c r="P2054" s="90"/>
      <c r="Q2054" s="90"/>
      <c r="R2054" s="90"/>
      <c r="S2054" s="90"/>
      <c r="T2054" s="90"/>
      <c r="U2054" s="90"/>
      <c r="V2054" s="90"/>
      <c r="W2054" s="90"/>
      <c r="X2054" s="90"/>
      <c r="Y2054" s="90"/>
      <c r="Z2054" s="90"/>
      <c r="AA2054" s="90"/>
      <c r="AB2054" s="90"/>
      <c r="AC2054" s="90"/>
      <c r="AD2054" s="90"/>
      <c r="AE2054" s="90"/>
      <c r="AF2054" s="90"/>
      <c r="AG2054" s="90"/>
      <c r="AH2054" s="90"/>
      <c r="AI2054" s="90"/>
      <c r="AJ2054" s="92"/>
      <c r="AK2054" s="92"/>
      <c r="AL2054" s="92"/>
      <c r="AM2054" s="92"/>
      <c r="AN2054" s="92"/>
      <c r="AO2054" s="92"/>
      <c r="AP2054" s="92"/>
      <c r="AQ2054" s="92"/>
      <c r="AR2054" s="92"/>
    </row>
    <row r="2055" spans="1:44" x14ac:dyDescent="0.2">
      <c r="A2055" s="90"/>
      <c r="B2055" s="90"/>
      <c r="C2055" s="91"/>
      <c r="D2055" s="90"/>
      <c r="E2055" s="90"/>
      <c r="F2055" s="90"/>
      <c r="G2055" s="90"/>
      <c r="H2055" s="90"/>
      <c r="I2055" s="90"/>
      <c r="J2055" s="90"/>
      <c r="K2055" s="90"/>
      <c r="L2055" s="90"/>
      <c r="M2055" s="90"/>
      <c r="N2055" s="90"/>
      <c r="O2055" s="90"/>
      <c r="P2055" s="90"/>
      <c r="Q2055" s="90"/>
      <c r="R2055" s="90"/>
      <c r="S2055" s="90"/>
      <c r="T2055" s="90"/>
      <c r="U2055" s="90"/>
      <c r="V2055" s="90"/>
      <c r="W2055" s="90"/>
      <c r="X2055" s="90"/>
      <c r="Y2055" s="90"/>
      <c r="Z2055" s="90"/>
      <c r="AA2055" s="90"/>
      <c r="AB2055" s="90"/>
      <c r="AC2055" s="90"/>
      <c r="AD2055" s="90"/>
      <c r="AE2055" s="90"/>
      <c r="AF2055" s="90"/>
      <c r="AG2055" s="90"/>
      <c r="AH2055" s="90"/>
      <c r="AI2055" s="90"/>
      <c r="AJ2055" s="92"/>
      <c r="AK2055" s="92"/>
      <c r="AL2055" s="92"/>
      <c r="AM2055" s="92"/>
      <c r="AN2055" s="92"/>
      <c r="AO2055" s="92"/>
      <c r="AP2055" s="92"/>
      <c r="AQ2055" s="92"/>
      <c r="AR2055" s="92"/>
    </row>
    <row r="2056" spans="1:44" x14ac:dyDescent="0.2">
      <c r="A2056" s="90"/>
      <c r="B2056" s="90"/>
      <c r="C2056" s="91"/>
      <c r="D2056" s="90"/>
      <c r="E2056" s="90"/>
      <c r="F2056" s="90"/>
      <c r="G2056" s="90"/>
      <c r="H2056" s="90"/>
      <c r="I2056" s="90"/>
      <c r="J2056" s="90"/>
      <c r="K2056" s="90"/>
      <c r="L2056" s="90"/>
      <c r="M2056" s="90"/>
      <c r="N2056" s="90"/>
      <c r="O2056" s="90"/>
      <c r="P2056" s="90"/>
      <c r="Q2056" s="90"/>
      <c r="R2056" s="90"/>
      <c r="S2056" s="90"/>
      <c r="T2056" s="90"/>
      <c r="U2056" s="90"/>
      <c r="V2056" s="90"/>
      <c r="W2056" s="90"/>
      <c r="X2056" s="90"/>
      <c r="Y2056" s="90"/>
      <c r="Z2056" s="90"/>
      <c r="AA2056" s="90"/>
      <c r="AB2056" s="90"/>
      <c r="AC2056" s="90"/>
      <c r="AD2056" s="90"/>
      <c r="AE2056" s="90"/>
      <c r="AF2056" s="90"/>
      <c r="AG2056" s="90"/>
      <c r="AH2056" s="90"/>
      <c r="AI2056" s="90"/>
      <c r="AJ2056" s="92"/>
      <c r="AK2056" s="92"/>
      <c r="AL2056" s="92"/>
      <c r="AM2056" s="92"/>
      <c r="AN2056" s="92"/>
      <c r="AO2056" s="92"/>
      <c r="AP2056" s="92"/>
      <c r="AQ2056" s="92"/>
      <c r="AR2056" s="92"/>
    </row>
    <row r="2057" spans="1:44" x14ac:dyDescent="0.2">
      <c r="A2057" s="90"/>
      <c r="B2057" s="90"/>
      <c r="C2057" s="91"/>
      <c r="D2057" s="90"/>
      <c r="E2057" s="90"/>
      <c r="F2057" s="90"/>
      <c r="G2057" s="90"/>
      <c r="H2057" s="90"/>
      <c r="I2057" s="90"/>
      <c r="J2057" s="90"/>
      <c r="K2057" s="90"/>
      <c r="L2057" s="90"/>
      <c r="M2057" s="90"/>
      <c r="N2057" s="90"/>
      <c r="O2057" s="90"/>
      <c r="P2057" s="90"/>
      <c r="Q2057" s="90"/>
      <c r="R2057" s="90"/>
      <c r="S2057" s="90"/>
      <c r="T2057" s="90"/>
      <c r="U2057" s="90"/>
      <c r="V2057" s="90"/>
      <c r="W2057" s="90"/>
      <c r="X2057" s="90"/>
      <c r="Y2057" s="90"/>
      <c r="Z2057" s="90"/>
      <c r="AA2057" s="90"/>
      <c r="AB2057" s="90"/>
      <c r="AC2057" s="90"/>
      <c r="AD2057" s="90"/>
      <c r="AE2057" s="90"/>
      <c r="AF2057" s="90"/>
      <c r="AG2057" s="90"/>
      <c r="AH2057" s="90"/>
      <c r="AI2057" s="90"/>
      <c r="AJ2057" s="92"/>
      <c r="AK2057" s="92"/>
      <c r="AL2057" s="92"/>
      <c r="AM2057" s="92"/>
      <c r="AN2057" s="92"/>
      <c r="AO2057" s="92"/>
      <c r="AP2057" s="92"/>
      <c r="AQ2057" s="92"/>
      <c r="AR2057" s="92"/>
    </row>
    <row r="2058" spans="1:44" x14ac:dyDescent="0.2">
      <c r="A2058" s="90"/>
      <c r="B2058" s="90"/>
      <c r="C2058" s="91"/>
      <c r="D2058" s="90"/>
      <c r="E2058" s="90"/>
      <c r="F2058" s="90"/>
      <c r="G2058" s="90"/>
      <c r="H2058" s="90"/>
      <c r="I2058" s="90"/>
      <c r="J2058" s="90"/>
      <c r="K2058" s="90"/>
      <c r="L2058" s="90"/>
      <c r="M2058" s="90"/>
      <c r="N2058" s="90"/>
      <c r="O2058" s="90"/>
      <c r="P2058" s="90"/>
      <c r="Q2058" s="90"/>
      <c r="R2058" s="90"/>
      <c r="S2058" s="90"/>
      <c r="T2058" s="90"/>
      <c r="U2058" s="90"/>
      <c r="V2058" s="90"/>
      <c r="W2058" s="90"/>
      <c r="X2058" s="90"/>
      <c r="Y2058" s="90"/>
      <c r="Z2058" s="90"/>
      <c r="AA2058" s="90"/>
      <c r="AB2058" s="90"/>
      <c r="AC2058" s="90"/>
      <c r="AD2058" s="90"/>
      <c r="AE2058" s="90"/>
      <c r="AF2058" s="90"/>
      <c r="AG2058" s="90"/>
      <c r="AH2058" s="90"/>
      <c r="AI2058" s="90"/>
      <c r="AJ2058" s="92"/>
      <c r="AK2058" s="92"/>
      <c r="AL2058" s="92"/>
      <c r="AM2058" s="92"/>
      <c r="AN2058" s="92"/>
      <c r="AO2058" s="92"/>
      <c r="AP2058" s="92"/>
      <c r="AQ2058" s="92"/>
      <c r="AR2058" s="92"/>
    </row>
    <row r="2059" spans="1:44" x14ac:dyDescent="0.2">
      <c r="A2059" s="90"/>
      <c r="B2059" s="90"/>
      <c r="C2059" s="91"/>
      <c r="D2059" s="90"/>
      <c r="E2059" s="90"/>
      <c r="F2059" s="90"/>
      <c r="G2059" s="90"/>
      <c r="H2059" s="90"/>
      <c r="I2059" s="90"/>
      <c r="J2059" s="90"/>
      <c r="K2059" s="90"/>
      <c r="L2059" s="90"/>
      <c r="M2059" s="90"/>
      <c r="N2059" s="90"/>
      <c r="O2059" s="90"/>
      <c r="P2059" s="90"/>
      <c r="Q2059" s="90"/>
      <c r="R2059" s="90"/>
      <c r="S2059" s="90"/>
      <c r="T2059" s="90"/>
      <c r="U2059" s="90"/>
      <c r="V2059" s="90"/>
      <c r="W2059" s="90"/>
      <c r="X2059" s="90"/>
      <c r="Y2059" s="90"/>
      <c r="Z2059" s="90"/>
      <c r="AA2059" s="90"/>
      <c r="AB2059" s="90"/>
      <c r="AC2059" s="90"/>
      <c r="AD2059" s="90"/>
      <c r="AE2059" s="90"/>
      <c r="AF2059" s="90"/>
      <c r="AG2059" s="90"/>
      <c r="AH2059" s="90"/>
      <c r="AI2059" s="90"/>
      <c r="AJ2059" s="92"/>
      <c r="AK2059" s="92"/>
      <c r="AL2059" s="92"/>
      <c r="AM2059" s="92"/>
      <c r="AN2059" s="92"/>
      <c r="AO2059" s="92"/>
      <c r="AP2059" s="92"/>
      <c r="AQ2059" s="92"/>
      <c r="AR2059" s="92"/>
    </row>
    <row r="2060" spans="1:44" x14ac:dyDescent="0.2">
      <c r="A2060" s="90"/>
      <c r="B2060" s="90"/>
      <c r="C2060" s="91"/>
      <c r="D2060" s="90"/>
      <c r="E2060" s="90"/>
      <c r="F2060" s="90"/>
      <c r="G2060" s="90"/>
      <c r="H2060" s="90"/>
      <c r="I2060" s="90"/>
      <c r="J2060" s="90"/>
      <c r="K2060" s="90"/>
      <c r="L2060" s="90"/>
      <c r="M2060" s="90"/>
      <c r="N2060" s="90"/>
      <c r="O2060" s="90"/>
      <c r="P2060" s="90"/>
      <c r="Q2060" s="90"/>
      <c r="R2060" s="90"/>
      <c r="S2060" s="90"/>
      <c r="T2060" s="90"/>
      <c r="U2060" s="90"/>
      <c r="V2060" s="90"/>
      <c r="W2060" s="90"/>
      <c r="X2060" s="90"/>
      <c r="Y2060" s="90"/>
      <c r="Z2060" s="90"/>
      <c r="AA2060" s="90"/>
      <c r="AB2060" s="90"/>
      <c r="AC2060" s="90"/>
      <c r="AD2060" s="90"/>
      <c r="AE2060" s="90"/>
      <c r="AF2060" s="90"/>
      <c r="AG2060" s="90"/>
      <c r="AH2060" s="90"/>
      <c r="AI2060" s="90"/>
      <c r="AJ2060" s="92"/>
      <c r="AK2060" s="92"/>
      <c r="AL2060" s="92"/>
      <c r="AM2060" s="92"/>
      <c r="AN2060" s="92"/>
      <c r="AO2060" s="92"/>
      <c r="AP2060" s="92"/>
      <c r="AQ2060" s="92"/>
      <c r="AR2060" s="92"/>
    </row>
    <row r="2061" spans="1:44" x14ac:dyDescent="0.2">
      <c r="A2061" s="90"/>
      <c r="B2061" s="90"/>
      <c r="C2061" s="91"/>
      <c r="D2061" s="90"/>
      <c r="E2061" s="90"/>
      <c r="F2061" s="90"/>
      <c r="G2061" s="90"/>
      <c r="H2061" s="90"/>
      <c r="I2061" s="90"/>
      <c r="J2061" s="90"/>
      <c r="K2061" s="90"/>
      <c r="L2061" s="90"/>
      <c r="M2061" s="90"/>
      <c r="N2061" s="90"/>
      <c r="O2061" s="90"/>
      <c r="P2061" s="90"/>
      <c r="Q2061" s="90"/>
      <c r="R2061" s="90"/>
      <c r="S2061" s="90"/>
      <c r="T2061" s="90"/>
      <c r="U2061" s="90"/>
      <c r="V2061" s="90"/>
      <c r="W2061" s="90"/>
      <c r="X2061" s="90"/>
      <c r="Y2061" s="90"/>
      <c r="Z2061" s="90"/>
      <c r="AA2061" s="90"/>
      <c r="AB2061" s="90"/>
      <c r="AC2061" s="90"/>
      <c r="AD2061" s="90"/>
      <c r="AE2061" s="90"/>
      <c r="AF2061" s="90"/>
      <c r="AG2061" s="90"/>
      <c r="AH2061" s="90"/>
      <c r="AI2061" s="90"/>
      <c r="AJ2061" s="92"/>
      <c r="AK2061" s="92"/>
      <c r="AL2061" s="92"/>
      <c r="AM2061" s="92"/>
      <c r="AN2061" s="92"/>
      <c r="AO2061" s="92"/>
      <c r="AP2061" s="92"/>
      <c r="AQ2061" s="92"/>
      <c r="AR2061" s="92"/>
    </row>
    <row r="2062" spans="1:44" x14ac:dyDescent="0.2">
      <c r="A2062" s="90"/>
      <c r="B2062" s="90"/>
      <c r="C2062" s="91"/>
      <c r="D2062" s="90"/>
      <c r="E2062" s="90"/>
      <c r="F2062" s="90"/>
      <c r="G2062" s="90"/>
      <c r="H2062" s="90"/>
      <c r="I2062" s="90"/>
      <c r="J2062" s="90"/>
      <c r="K2062" s="90"/>
      <c r="L2062" s="90"/>
      <c r="M2062" s="90"/>
      <c r="N2062" s="90"/>
      <c r="O2062" s="90"/>
      <c r="P2062" s="90"/>
      <c r="Q2062" s="90"/>
      <c r="R2062" s="90"/>
      <c r="S2062" s="90"/>
      <c r="T2062" s="90"/>
      <c r="U2062" s="90"/>
      <c r="V2062" s="90"/>
      <c r="W2062" s="90"/>
      <c r="X2062" s="90"/>
      <c r="Y2062" s="90"/>
      <c r="Z2062" s="90"/>
      <c r="AA2062" s="90"/>
      <c r="AB2062" s="90"/>
      <c r="AC2062" s="90"/>
      <c r="AD2062" s="90"/>
      <c r="AE2062" s="90"/>
      <c r="AF2062" s="90"/>
      <c r="AG2062" s="90"/>
      <c r="AH2062" s="90"/>
      <c r="AI2062" s="90"/>
      <c r="AJ2062" s="92"/>
      <c r="AK2062" s="92"/>
      <c r="AL2062" s="92"/>
      <c r="AM2062" s="92"/>
      <c r="AN2062" s="92"/>
      <c r="AO2062" s="92"/>
      <c r="AP2062" s="92"/>
      <c r="AQ2062" s="92"/>
      <c r="AR2062" s="92"/>
    </row>
    <row r="2063" spans="1:44" x14ac:dyDescent="0.2">
      <c r="A2063" s="90"/>
      <c r="B2063" s="90"/>
      <c r="C2063" s="91"/>
      <c r="D2063" s="90"/>
      <c r="E2063" s="90"/>
      <c r="F2063" s="90"/>
      <c r="G2063" s="90"/>
      <c r="H2063" s="90"/>
      <c r="I2063" s="90"/>
      <c r="J2063" s="90"/>
      <c r="K2063" s="90"/>
      <c r="L2063" s="90"/>
      <c r="M2063" s="90"/>
      <c r="N2063" s="90"/>
      <c r="O2063" s="90"/>
      <c r="P2063" s="90"/>
      <c r="Q2063" s="90"/>
      <c r="R2063" s="90"/>
      <c r="S2063" s="90"/>
      <c r="T2063" s="90"/>
      <c r="U2063" s="90"/>
      <c r="V2063" s="90"/>
      <c r="W2063" s="90"/>
      <c r="X2063" s="90"/>
      <c r="Y2063" s="90"/>
      <c r="Z2063" s="90"/>
      <c r="AA2063" s="90"/>
      <c r="AB2063" s="90"/>
      <c r="AC2063" s="90"/>
      <c r="AD2063" s="90"/>
      <c r="AE2063" s="90"/>
      <c r="AF2063" s="90"/>
      <c r="AG2063" s="90"/>
      <c r="AH2063" s="90"/>
      <c r="AI2063" s="90"/>
      <c r="AJ2063" s="92"/>
      <c r="AK2063" s="92"/>
      <c r="AL2063" s="92"/>
      <c r="AM2063" s="92"/>
      <c r="AN2063" s="92"/>
      <c r="AO2063" s="92"/>
      <c r="AP2063" s="92"/>
      <c r="AQ2063" s="92"/>
      <c r="AR2063" s="92"/>
    </row>
    <row r="2064" spans="1:44" x14ac:dyDescent="0.2">
      <c r="A2064" s="90"/>
      <c r="B2064" s="90"/>
      <c r="C2064" s="91"/>
      <c r="D2064" s="90"/>
      <c r="E2064" s="90"/>
      <c r="F2064" s="90"/>
      <c r="G2064" s="90"/>
      <c r="H2064" s="90"/>
      <c r="I2064" s="90"/>
      <c r="J2064" s="90"/>
      <c r="K2064" s="90"/>
      <c r="L2064" s="90"/>
      <c r="M2064" s="90"/>
      <c r="N2064" s="90"/>
      <c r="O2064" s="90"/>
      <c r="P2064" s="90"/>
      <c r="Q2064" s="90"/>
      <c r="R2064" s="90"/>
      <c r="S2064" s="90"/>
      <c r="T2064" s="90"/>
      <c r="U2064" s="90"/>
      <c r="V2064" s="90"/>
      <c r="W2064" s="90"/>
      <c r="X2064" s="90"/>
      <c r="Y2064" s="90"/>
      <c r="Z2064" s="90"/>
      <c r="AA2064" s="90"/>
      <c r="AB2064" s="90"/>
      <c r="AC2064" s="90"/>
      <c r="AD2064" s="90"/>
      <c r="AE2064" s="90"/>
      <c r="AF2064" s="90"/>
      <c r="AG2064" s="90"/>
      <c r="AH2064" s="90"/>
      <c r="AI2064" s="90"/>
      <c r="AJ2064" s="92"/>
      <c r="AK2064" s="92"/>
      <c r="AL2064" s="92"/>
      <c r="AM2064" s="92"/>
      <c r="AN2064" s="92"/>
      <c r="AO2064" s="92"/>
      <c r="AP2064" s="92"/>
      <c r="AQ2064" s="92"/>
      <c r="AR2064" s="92"/>
    </row>
    <row r="2065" spans="1:44" x14ac:dyDescent="0.2">
      <c r="A2065" s="90"/>
      <c r="B2065" s="90"/>
      <c r="C2065" s="91"/>
      <c r="D2065" s="90"/>
      <c r="E2065" s="90"/>
      <c r="F2065" s="90"/>
      <c r="G2065" s="90"/>
      <c r="H2065" s="90"/>
      <c r="I2065" s="90"/>
      <c r="J2065" s="90"/>
      <c r="K2065" s="90"/>
      <c r="L2065" s="90"/>
      <c r="M2065" s="90"/>
      <c r="N2065" s="90"/>
      <c r="O2065" s="90"/>
      <c r="P2065" s="90"/>
      <c r="Q2065" s="90"/>
      <c r="R2065" s="90"/>
      <c r="S2065" s="90"/>
      <c r="T2065" s="90"/>
      <c r="U2065" s="90"/>
      <c r="V2065" s="90"/>
      <c r="W2065" s="90"/>
      <c r="X2065" s="90"/>
      <c r="Y2065" s="90"/>
      <c r="Z2065" s="90"/>
      <c r="AA2065" s="90"/>
      <c r="AB2065" s="90"/>
      <c r="AC2065" s="90"/>
      <c r="AD2065" s="90"/>
      <c r="AE2065" s="90"/>
      <c r="AF2065" s="90"/>
      <c r="AG2065" s="90"/>
      <c r="AH2065" s="90"/>
      <c r="AI2065" s="90"/>
      <c r="AJ2065" s="92"/>
      <c r="AK2065" s="92"/>
      <c r="AL2065" s="92"/>
      <c r="AM2065" s="92"/>
      <c r="AN2065" s="92"/>
      <c r="AO2065" s="92"/>
      <c r="AP2065" s="92"/>
      <c r="AQ2065" s="92"/>
      <c r="AR2065" s="92"/>
    </row>
    <row r="2066" spans="1:44" x14ac:dyDescent="0.2">
      <c r="A2066" s="90"/>
      <c r="B2066" s="90"/>
      <c r="C2066" s="91"/>
      <c r="D2066" s="90"/>
      <c r="E2066" s="90"/>
      <c r="F2066" s="90"/>
      <c r="G2066" s="90"/>
      <c r="H2066" s="90"/>
      <c r="I2066" s="90"/>
      <c r="J2066" s="90"/>
      <c r="K2066" s="90"/>
      <c r="L2066" s="90"/>
      <c r="M2066" s="90"/>
      <c r="N2066" s="90"/>
      <c r="O2066" s="90"/>
      <c r="P2066" s="90"/>
      <c r="Q2066" s="90"/>
      <c r="R2066" s="90"/>
      <c r="S2066" s="90"/>
      <c r="T2066" s="90"/>
      <c r="U2066" s="90"/>
      <c r="V2066" s="90"/>
      <c r="W2066" s="90"/>
      <c r="X2066" s="90"/>
      <c r="Y2066" s="90"/>
      <c r="Z2066" s="90"/>
      <c r="AA2066" s="90"/>
      <c r="AB2066" s="90"/>
      <c r="AC2066" s="90"/>
      <c r="AD2066" s="90"/>
      <c r="AE2066" s="90"/>
      <c r="AF2066" s="90"/>
      <c r="AG2066" s="90"/>
      <c r="AH2066" s="90"/>
      <c r="AI2066" s="90"/>
      <c r="AJ2066" s="92"/>
      <c r="AK2066" s="92"/>
      <c r="AL2066" s="92"/>
      <c r="AM2066" s="92"/>
      <c r="AN2066" s="92"/>
      <c r="AO2066" s="92"/>
      <c r="AP2066" s="92"/>
      <c r="AQ2066" s="92"/>
      <c r="AR2066" s="92"/>
    </row>
    <row r="2067" spans="1:44" x14ac:dyDescent="0.2">
      <c r="A2067" s="90"/>
      <c r="B2067" s="90"/>
      <c r="C2067" s="91"/>
      <c r="D2067" s="90"/>
      <c r="E2067" s="90"/>
      <c r="F2067" s="90"/>
      <c r="G2067" s="90"/>
      <c r="H2067" s="90"/>
      <c r="I2067" s="90"/>
      <c r="J2067" s="90"/>
      <c r="K2067" s="90"/>
      <c r="L2067" s="90"/>
      <c r="M2067" s="90"/>
      <c r="N2067" s="90"/>
      <c r="O2067" s="90"/>
      <c r="P2067" s="90"/>
      <c r="Q2067" s="90"/>
      <c r="R2067" s="90"/>
      <c r="S2067" s="90"/>
      <c r="T2067" s="90"/>
      <c r="U2067" s="90"/>
      <c r="V2067" s="90"/>
      <c r="W2067" s="90"/>
      <c r="X2067" s="90"/>
      <c r="Y2067" s="90"/>
      <c r="Z2067" s="90"/>
      <c r="AA2067" s="90"/>
      <c r="AB2067" s="90"/>
      <c r="AC2067" s="90"/>
      <c r="AD2067" s="90"/>
      <c r="AE2067" s="90"/>
      <c r="AF2067" s="90"/>
      <c r="AG2067" s="90"/>
      <c r="AH2067" s="90"/>
      <c r="AI2067" s="90"/>
      <c r="AJ2067" s="92"/>
      <c r="AK2067" s="92"/>
      <c r="AL2067" s="92"/>
      <c r="AM2067" s="92"/>
      <c r="AN2067" s="92"/>
      <c r="AO2067" s="92"/>
      <c r="AP2067" s="92"/>
      <c r="AQ2067" s="92"/>
      <c r="AR2067" s="92"/>
    </row>
    <row r="2068" spans="1:44" x14ac:dyDescent="0.2">
      <c r="A2068" s="90"/>
      <c r="B2068" s="90"/>
      <c r="C2068" s="91"/>
      <c r="D2068" s="90"/>
      <c r="E2068" s="90"/>
      <c r="F2068" s="90"/>
      <c r="G2068" s="90"/>
      <c r="H2068" s="90"/>
      <c r="I2068" s="90"/>
      <c r="J2068" s="90"/>
      <c r="K2068" s="90"/>
      <c r="L2068" s="90"/>
      <c r="M2068" s="90"/>
      <c r="N2068" s="90"/>
      <c r="O2068" s="90"/>
      <c r="P2068" s="90"/>
      <c r="Q2068" s="90"/>
      <c r="R2068" s="90"/>
      <c r="S2068" s="90"/>
      <c r="T2068" s="90"/>
      <c r="U2068" s="90"/>
      <c r="V2068" s="90"/>
      <c r="W2068" s="90"/>
      <c r="X2068" s="90"/>
      <c r="Y2068" s="90"/>
      <c r="Z2068" s="90"/>
      <c r="AA2068" s="90"/>
      <c r="AB2068" s="90"/>
      <c r="AC2068" s="90"/>
      <c r="AD2068" s="90"/>
      <c r="AE2068" s="90"/>
      <c r="AF2068" s="90"/>
      <c r="AG2068" s="90"/>
      <c r="AH2068" s="90"/>
      <c r="AI2068" s="90"/>
      <c r="AJ2068" s="92"/>
      <c r="AK2068" s="92"/>
      <c r="AL2068" s="92"/>
      <c r="AM2068" s="92"/>
      <c r="AN2068" s="92"/>
      <c r="AO2068" s="92"/>
      <c r="AP2068" s="92"/>
      <c r="AQ2068" s="92"/>
      <c r="AR2068" s="92"/>
    </row>
    <row r="2069" spans="1:44" x14ac:dyDescent="0.2">
      <c r="A2069" s="90"/>
      <c r="B2069" s="90"/>
      <c r="C2069" s="91"/>
      <c r="D2069" s="90"/>
      <c r="E2069" s="90"/>
      <c r="F2069" s="90"/>
      <c r="G2069" s="90"/>
      <c r="H2069" s="90"/>
      <c r="I2069" s="90"/>
      <c r="J2069" s="90"/>
      <c r="K2069" s="90"/>
      <c r="L2069" s="90"/>
      <c r="M2069" s="90"/>
      <c r="N2069" s="90"/>
      <c r="O2069" s="90"/>
      <c r="P2069" s="90"/>
      <c r="Q2069" s="90"/>
      <c r="R2069" s="90"/>
      <c r="S2069" s="90"/>
      <c r="T2069" s="90"/>
      <c r="U2069" s="90"/>
      <c r="V2069" s="90"/>
      <c r="W2069" s="90"/>
      <c r="X2069" s="90"/>
      <c r="Y2069" s="90"/>
      <c r="Z2069" s="90"/>
      <c r="AA2069" s="90"/>
      <c r="AB2069" s="90"/>
      <c r="AC2069" s="90"/>
      <c r="AD2069" s="90"/>
      <c r="AE2069" s="90"/>
      <c r="AF2069" s="90"/>
      <c r="AG2069" s="90"/>
      <c r="AH2069" s="90"/>
      <c r="AI2069" s="90"/>
      <c r="AJ2069" s="92"/>
      <c r="AK2069" s="92"/>
      <c r="AL2069" s="92"/>
      <c r="AM2069" s="92"/>
      <c r="AN2069" s="92"/>
      <c r="AO2069" s="92"/>
      <c r="AP2069" s="92"/>
      <c r="AQ2069" s="92"/>
      <c r="AR2069" s="92"/>
    </row>
    <row r="2070" spans="1:44" x14ac:dyDescent="0.2">
      <c r="A2070" s="90"/>
      <c r="B2070" s="90"/>
      <c r="C2070" s="91"/>
      <c r="D2070" s="90"/>
      <c r="E2070" s="90"/>
      <c r="F2070" s="90"/>
      <c r="G2070" s="90"/>
      <c r="H2070" s="90"/>
      <c r="I2070" s="90"/>
      <c r="J2070" s="90"/>
      <c r="K2070" s="90"/>
      <c r="L2070" s="90"/>
      <c r="M2070" s="90"/>
      <c r="N2070" s="90"/>
      <c r="O2070" s="90"/>
      <c r="P2070" s="90"/>
      <c r="Q2070" s="90"/>
      <c r="R2070" s="90"/>
      <c r="S2070" s="90"/>
      <c r="T2070" s="90"/>
      <c r="U2070" s="90"/>
      <c r="V2070" s="90"/>
      <c r="W2070" s="90"/>
      <c r="X2070" s="90"/>
      <c r="Y2070" s="90"/>
      <c r="Z2070" s="90"/>
      <c r="AA2070" s="90"/>
      <c r="AB2070" s="90"/>
      <c r="AC2070" s="90"/>
      <c r="AD2070" s="90"/>
      <c r="AE2070" s="90"/>
      <c r="AF2070" s="90"/>
      <c r="AG2070" s="90"/>
      <c r="AH2070" s="90"/>
      <c r="AI2070" s="90"/>
      <c r="AJ2070" s="92"/>
      <c r="AK2070" s="92"/>
      <c r="AL2070" s="92"/>
      <c r="AM2070" s="92"/>
      <c r="AN2070" s="92"/>
      <c r="AO2070" s="92"/>
      <c r="AP2070" s="92"/>
      <c r="AQ2070" s="92"/>
      <c r="AR2070" s="92"/>
    </row>
    <row r="2071" spans="1:44" x14ac:dyDescent="0.2">
      <c r="A2071" s="90"/>
      <c r="B2071" s="90"/>
      <c r="C2071" s="91"/>
      <c r="D2071" s="90"/>
      <c r="E2071" s="90"/>
      <c r="F2071" s="90"/>
      <c r="G2071" s="90"/>
      <c r="H2071" s="90"/>
      <c r="I2071" s="90"/>
      <c r="J2071" s="90"/>
      <c r="K2071" s="90"/>
      <c r="L2071" s="90"/>
      <c r="M2071" s="90"/>
      <c r="N2071" s="90"/>
      <c r="O2071" s="90"/>
      <c r="P2071" s="90"/>
      <c r="Q2071" s="90"/>
      <c r="R2071" s="90"/>
      <c r="S2071" s="90"/>
      <c r="T2071" s="90"/>
      <c r="U2071" s="90"/>
      <c r="V2071" s="90"/>
      <c r="W2071" s="90"/>
      <c r="X2071" s="90"/>
      <c r="Y2071" s="90"/>
      <c r="Z2071" s="90"/>
      <c r="AA2071" s="90"/>
      <c r="AB2071" s="90"/>
      <c r="AC2071" s="90"/>
      <c r="AD2071" s="90"/>
      <c r="AE2071" s="90"/>
      <c r="AF2071" s="90"/>
      <c r="AG2071" s="90"/>
      <c r="AH2071" s="90"/>
      <c r="AI2071" s="90"/>
      <c r="AJ2071" s="92"/>
      <c r="AK2071" s="92"/>
      <c r="AL2071" s="92"/>
      <c r="AM2071" s="92"/>
      <c r="AN2071" s="92"/>
      <c r="AO2071" s="92"/>
      <c r="AP2071" s="92"/>
      <c r="AQ2071" s="92"/>
      <c r="AR2071" s="92"/>
    </row>
    <row r="2072" spans="1:44" x14ac:dyDescent="0.2">
      <c r="A2072" s="90"/>
      <c r="B2072" s="90"/>
      <c r="C2072" s="91"/>
      <c r="D2072" s="90"/>
      <c r="E2072" s="90"/>
      <c r="F2072" s="90"/>
      <c r="G2072" s="90"/>
      <c r="H2072" s="90"/>
      <c r="I2072" s="90"/>
      <c r="J2072" s="90"/>
      <c r="K2072" s="90"/>
      <c r="L2072" s="90"/>
      <c r="M2072" s="90"/>
      <c r="N2072" s="90"/>
      <c r="O2072" s="90"/>
      <c r="P2072" s="90"/>
      <c r="Q2072" s="90"/>
      <c r="R2072" s="90"/>
      <c r="S2072" s="90"/>
      <c r="T2072" s="90"/>
      <c r="U2072" s="90"/>
      <c r="V2072" s="90"/>
      <c r="W2072" s="90"/>
      <c r="X2072" s="90"/>
      <c r="Y2072" s="90"/>
      <c r="Z2072" s="90"/>
      <c r="AA2072" s="90"/>
      <c r="AB2072" s="90"/>
      <c r="AC2072" s="90"/>
      <c r="AD2072" s="90"/>
      <c r="AE2072" s="90"/>
      <c r="AF2072" s="90"/>
      <c r="AG2072" s="90"/>
      <c r="AH2072" s="90"/>
      <c r="AI2072" s="90"/>
      <c r="AJ2072" s="92"/>
      <c r="AK2072" s="92"/>
      <c r="AL2072" s="92"/>
      <c r="AM2072" s="92"/>
      <c r="AN2072" s="92"/>
      <c r="AO2072" s="92"/>
      <c r="AP2072" s="92"/>
      <c r="AQ2072" s="92"/>
      <c r="AR2072" s="92"/>
    </row>
    <row r="2073" spans="1:44" x14ac:dyDescent="0.2">
      <c r="A2073" s="90"/>
      <c r="B2073" s="90"/>
      <c r="C2073" s="91"/>
      <c r="D2073" s="90"/>
      <c r="E2073" s="90"/>
      <c r="F2073" s="90"/>
      <c r="G2073" s="90"/>
      <c r="H2073" s="90"/>
      <c r="I2073" s="90"/>
      <c r="J2073" s="90"/>
      <c r="K2073" s="90"/>
      <c r="L2073" s="90"/>
      <c r="M2073" s="90"/>
      <c r="N2073" s="90"/>
      <c r="O2073" s="90"/>
      <c r="P2073" s="90"/>
      <c r="Q2073" s="90"/>
      <c r="R2073" s="90"/>
      <c r="S2073" s="90"/>
      <c r="T2073" s="90"/>
      <c r="U2073" s="90"/>
      <c r="V2073" s="90"/>
      <c r="W2073" s="90"/>
      <c r="X2073" s="90"/>
      <c r="Y2073" s="90"/>
      <c r="Z2073" s="90"/>
      <c r="AA2073" s="90"/>
      <c r="AB2073" s="90"/>
      <c r="AC2073" s="90"/>
      <c r="AD2073" s="90"/>
      <c r="AE2073" s="90"/>
      <c r="AF2073" s="90"/>
      <c r="AG2073" s="90"/>
      <c r="AH2073" s="90"/>
      <c r="AI2073" s="90"/>
      <c r="AJ2073" s="92"/>
      <c r="AK2073" s="92"/>
      <c r="AL2073" s="92"/>
      <c r="AM2073" s="92"/>
      <c r="AN2073" s="92"/>
      <c r="AO2073" s="92"/>
      <c r="AP2073" s="92"/>
      <c r="AQ2073" s="92"/>
      <c r="AR2073" s="92"/>
    </row>
    <row r="2074" spans="1:44" x14ac:dyDescent="0.2">
      <c r="A2074" s="90"/>
      <c r="B2074" s="90"/>
      <c r="C2074" s="91"/>
      <c r="D2074" s="90"/>
      <c r="E2074" s="90"/>
      <c r="F2074" s="90"/>
      <c r="G2074" s="90"/>
      <c r="H2074" s="90"/>
      <c r="I2074" s="90"/>
      <c r="J2074" s="90"/>
      <c r="K2074" s="90"/>
      <c r="L2074" s="90"/>
      <c r="M2074" s="90"/>
      <c r="N2074" s="90"/>
      <c r="O2074" s="90"/>
      <c r="P2074" s="90"/>
      <c r="Q2074" s="90"/>
      <c r="R2074" s="90"/>
      <c r="S2074" s="90"/>
      <c r="T2074" s="90"/>
      <c r="U2074" s="90"/>
      <c r="V2074" s="90"/>
      <c r="W2074" s="90"/>
      <c r="X2074" s="90"/>
      <c r="Y2074" s="90"/>
      <c r="Z2074" s="90"/>
      <c r="AA2074" s="90"/>
      <c r="AB2074" s="90"/>
      <c r="AC2074" s="90"/>
      <c r="AD2074" s="90"/>
      <c r="AE2074" s="90"/>
      <c r="AF2074" s="90"/>
      <c r="AG2074" s="90"/>
      <c r="AH2074" s="90"/>
      <c r="AI2074" s="90"/>
      <c r="AJ2074" s="92"/>
      <c r="AK2074" s="92"/>
      <c r="AL2074" s="92"/>
      <c r="AM2074" s="92"/>
      <c r="AN2074" s="92"/>
      <c r="AO2074" s="92"/>
      <c r="AP2074" s="92"/>
      <c r="AQ2074" s="92"/>
      <c r="AR2074" s="92"/>
    </row>
    <row r="2075" spans="1:44" x14ac:dyDescent="0.2">
      <c r="A2075" s="90"/>
      <c r="B2075" s="90"/>
      <c r="C2075" s="91"/>
      <c r="D2075" s="90"/>
      <c r="E2075" s="90"/>
      <c r="F2075" s="90"/>
      <c r="G2075" s="90"/>
      <c r="H2075" s="90"/>
      <c r="I2075" s="90"/>
      <c r="J2075" s="90"/>
      <c r="K2075" s="90"/>
      <c r="L2075" s="90"/>
      <c r="M2075" s="90"/>
      <c r="N2075" s="90"/>
      <c r="O2075" s="90"/>
      <c r="P2075" s="90"/>
      <c r="Q2075" s="90"/>
      <c r="R2075" s="90"/>
      <c r="S2075" s="90"/>
      <c r="T2075" s="90"/>
      <c r="U2075" s="90"/>
      <c r="V2075" s="90"/>
      <c r="W2075" s="90"/>
      <c r="X2075" s="90"/>
      <c r="Y2075" s="90"/>
      <c r="Z2075" s="90"/>
      <c r="AA2075" s="90"/>
      <c r="AB2075" s="90"/>
      <c r="AC2075" s="90"/>
      <c r="AD2075" s="90"/>
      <c r="AE2075" s="90"/>
      <c r="AF2075" s="90"/>
      <c r="AG2075" s="90"/>
      <c r="AH2075" s="90"/>
      <c r="AI2075" s="90"/>
      <c r="AJ2075" s="92"/>
      <c r="AK2075" s="92"/>
      <c r="AL2075" s="92"/>
      <c r="AM2075" s="92"/>
      <c r="AN2075" s="92"/>
      <c r="AO2075" s="92"/>
      <c r="AP2075" s="92"/>
      <c r="AQ2075" s="92"/>
      <c r="AR2075" s="92"/>
    </row>
    <row r="2076" spans="1:44" x14ac:dyDescent="0.2">
      <c r="A2076" s="90"/>
      <c r="B2076" s="90"/>
      <c r="C2076" s="91"/>
      <c r="D2076" s="90"/>
      <c r="E2076" s="90"/>
      <c r="F2076" s="90"/>
      <c r="G2076" s="90"/>
      <c r="H2076" s="90"/>
      <c r="I2076" s="90"/>
      <c r="J2076" s="90"/>
      <c r="K2076" s="90"/>
      <c r="L2076" s="90"/>
      <c r="M2076" s="90"/>
      <c r="N2076" s="90"/>
      <c r="O2076" s="90"/>
      <c r="P2076" s="90"/>
      <c r="Q2076" s="90"/>
      <c r="R2076" s="90"/>
      <c r="S2076" s="90"/>
      <c r="T2076" s="90"/>
      <c r="U2076" s="90"/>
      <c r="V2076" s="90"/>
      <c r="W2076" s="90"/>
      <c r="X2076" s="90"/>
      <c r="Y2076" s="90"/>
      <c r="Z2076" s="90"/>
      <c r="AA2076" s="90"/>
      <c r="AB2076" s="90"/>
      <c r="AC2076" s="90"/>
      <c r="AD2076" s="90"/>
      <c r="AE2076" s="90"/>
      <c r="AF2076" s="90"/>
      <c r="AG2076" s="90"/>
      <c r="AH2076" s="90"/>
      <c r="AI2076" s="90"/>
      <c r="AJ2076" s="92"/>
      <c r="AK2076" s="92"/>
      <c r="AL2076" s="92"/>
      <c r="AM2076" s="92"/>
      <c r="AN2076" s="92"/>
      <c r="AO2076" s="92"/>
      <c r="AP2076" s="92"/>
      <c r="AQ2076" s="92"/>
      <c r="AR2076" s="92"/>
    </row>
    <row r="2077" spans="1:44" x14ac:dyDescent="0.2">
      <c r="A2077" s="90"/>
      <c r="B2077" s="90"/>
      <c r="C2077" s="91"/>
      <c r="D2077" s="90"/>
      <c r="E2077" s="90"/>
      <c r="F2077" s="90"/>
      <c r="G2077" s="90"/>
      <c r="H2077" s="90"/>
      <c r="I2077" s="90"/>
      <c r="J2077" s="90"/>
      <c r="K2077" s="90"/>
      <c r="L2077" s="90"/>
      <c r="M2077" s="90"/>
      <c r="N2077" s="90"/>
      <c r="O2077" s="90"/>
      <c r="P2077" s="90"/>
      <c r="Q2077" s="90"/>
      <c r="R2077" s="90"/>
      <c r="S2077" s="90"/>
      <c r="T2077" s="90"/>
      <c r="U2077" s="90"/>
      <c r="V2077" s="90"/>
      <c r="W2077" s="90"/>
      <c r="X2077" s="90"/>
      <c r="Y2077" s="90"/>
      <c r="Z2077" s="90"/>
      <c r="AA2077" s="90"/>
      <c r="AB2077" s="90"/>
      <c r="AC2077" s="90"/>
      <c r="AD2077" s="90"/>
      <c r="AE2077" s="90"/>
      <c r="AF2077" s="90"/>
      <c r="AG2077" s="90"/>
      <c r="AH2077" s="90"/>
      <c r="AI2077" s="90"/>
      <c r="AJ2077" s="92"/>
      <c r="AK2077" s="92"/>
      <c r="AL2077" s="92"/>
      <c r="AM2077" s="92"/>
      <c r="AN2077" s="92"/>
      <c r="AO2077" s="92"/>
      <c r="AP2077" s="92"/>
      <c r="AQ2077" s="92"/>
      <c r="AR2077" s="92"/>
    </row>
    <row r="2078" spans="1:44" x14ac:dyDescent="0.2">
      <c r="A2078" s="90"/>
      <c r="B2078" s="90"/>
      <c r="C2078" s="91"/>
      <c r="D2078" s="90"/>
      <c r="E2078" s="90"/>
      <c r="F2078" s="90"/>
      <c r="G2078" s="90"/>
      <c r="H2078" s="90"/>
      <c r="I2078" s="90"/>
      <c r="J2078" s="90"/>
      <c r="K2078" s="90"/>
      <c r="L2078" s="90"/>
      <c r="M2078" s="90"/>
      <c r="N2078" s="90"/>
      <c r="O2078" s="90"/>
      <c r="P2078" s="90"/>
      <c r="Q2078" s="90"/>
      <c r="R2078" s="90"/>
      <c r="S2078" s="90"/>
      <c r="T2078" s="90"/>
      <c r="U2078" s="90"/>
      <c r="V2078" s="90"/>
      <c r="W2078" s="90"/>
      <c r="X2078" s="90"/>
      <c r="Y2078" s="90"/>
      <c r="Z2078" s="90"/>
      <c r="AA2078" s="90"/>
      <c r="AB2078" s="90"/>
      <c r="AC2078" s="90"/>
      <c r="AD2078" s="90"/>
      <c r="AE2078" s="90"/>
      <c r="AF2078" s="90"/>
      <c r="AG2078" s="90"/>
      <c r="AH2078" s="90"/>
      <c r="AI2078" s="90"/>
      <c r="AJ2078" s="92"/>
      <c r="AK2078" s="92"/>
      <c r="AL2078" s="92"/>
      <c r="AM2078" s="92"/>
      <c r="AN2078" s="92"/>
      <c r="AO2078" s="92"/>
      <c r="AP2078" s="92"/>
      <c r="AQ2078" s="92"/>
      <c r="AR2078" s="92"/>
    </row>
    <row r="2079" spans="1:44" x14ac:dyDescent="0.2">
      <c r="A2079" s="90"/>
      <c r="B2079" s="90"/>
      <c r="C2079" s="91"/>
      <c r="D2079" s="90"/>
      <c r="E2079" s="90"/>
      <c r="F2079" s="90"/>
      <c r="G2079" s="90"/>
      <c r="H2079" s="90"/>
      <c r="I2079" s="90"/>
      <c r="J2079" s="90"/>
      <c r="K2079" s="90"/>
      <c r="L2079" s="90"/>
      <c r="M2079" s="90"/>
      <c r="N2079" s="90"/>
      <c r="O2079" s="90"/>
      <c r="P2079" s="90"/>
      <c r="Q2079" s="90"/>
      <c r="R2079" s="90"/>
      <c r="S2079" s="90"/>
      <c r="T2079" s="90"/>
      <c r="U2079" s="90"/>
      <c r="V2079" s="90"/>
      <c r="W2079" s="90"/>
      <c r="X2079" s="90"/>
      <c r="Y2079" s="90"/>
      <c r="Z2079" s="90"/>
      <c r="AA2079" s="90"/>
      <c r="AB2079" s="90"/>
      <c r="AC2079" s="90"/>
      <c r="AD2079" s="90"/>
      <c r="AE2079" s="90"/>
      <c r="AF2079" s="90"/>
      <c r="AG2079" s="90"/>
      <c r="AH2079" s="90"/>
      <c r="AI2079" s="90"/>
      <c r="AJ2079" s="92"/>
      <c r="AK2079" s="92"/>
      <c r="AL2079" s="92"/>
      <c r="AM2079" s="92"/>
      <c r="AN2079" s="92"/>
      <c r="AO2079" s="92"/>
      <c r="AP2079" s="92"/>
      <c r="AQ2079" s="92"/>
      <c r="AR2079" s="92"/>
    </row>
    <row r="2080" spans="1:44" x14ac:dyDescent="0.2">
      <c r="A2080" s="90"/>
      <c r="B2080" s="90"/>
      <c r="C2080" s="91"/>
      <c r="D2080" s="90"/>
      <c r="E2080" s="90"/>
      <c r="F2080" s="90"/>
      <c r="G2080" s="90"/>
      <c r="H2080" s="90"/>
      <c r="I2080" s="90"/>
      <c r="J2080" s="90"/>
      <c r="K2080" s="90"/>
      <c r="L2080" s="90"/>
      <c r="M2080" s="90"/>
      <c r="N2080" s="90"/>
      <c r="O2080" s="90"/>
      <c r="P2080" s="90"/>
      <c r="Q2080" s="90"/>
      <c r="R2080" s="90"/>
      <c r="S2080" s="90"/>
      <c r="T2080" s="90"/>
      <c r="U2080" s="90"/>
      <c r="V2080" s="90"/>
      <c r="W2080" s="90"/>
      <c r="X2080" s="90"/>
      <c r="Y2080" s="90"/>
      <c r="Z2080" s="90"/>
      <c r="AA2080" s="90"/>
      <c r="AB2080" s="90"/>
      <c r="AC2080" s="90"/>
      <c r="AD2080" s="90"/>
      <c r="AE2080" s="90"/>
      <c r="AF2080" s="90"/>
      <c r="AG2080" s="90"/>
      <c r="AH2080" s="90"/>
      <c r="AI2080" s="90"/>
      <c r="AJ2080" s="92"/>
      <c r="AK2080" s="92"/>
      <c r="AL2080" s="92"/>
      <c r="AM2080" s="92"/>
      <c r="AN2080" s="92"/>
      <c r="AO2080" s="92"/>
      <c r="AP2080" s="92"/>
      <c r="AQ2080" s="92"/>
      <c r="AR2080" s="92"/>
    </row>
    <row r="2081" spans="1:44" x14ac:dyDescent="0.2">
      <c r="A2081" s="90"/>
      <c r="B2081" s="90"/>
      <c r="C2081" s="91"/>
      <c r="D2081" s="90"/>
      <c r="E2081" s="90"/>
      <c r="F2081" s="90"/>
      <c r="G2081" s="90"/>
      <c r="H2081" s="90"/>
      <c r="I2081" s="90"/>
      <c r="J2081" s="90"/>
      <c r="K2081" s="90"/>
      <c r="L2081" s="90"/>
      <c r="M2081" s="90"/>
      <c r="N2081" s="90"/>
      <c r="O2081" s="90"/>
      <c r="P2081" s="90"/>
      <c r="Q2081" s="90"/>
      <c r="R2081" s="90"/>
      <c r="S2081" s="90"/>
      <c r="T2081" s="90"/>
      <c r="U2081" s="90"/>
      <c r="V2081" s="90"/>
      <c r="W2081" s="90"/>
      <c r="X2081" s="90"/>
      <c r="Y2081" s="90"/>
      <c r="Z2081" s="90"/>
      <c r="AA2081" s="90"/>
      <c r="AB2081" s="90"/>
      <c r="AC2081" s="90"/>
      <c r="AD2081" s="90"/>
      <c r="AE2081" s="90"/>
      <c r="AF2081" s="90"/>
      <c r="AG2081" s="90"/>
      <c r="AH2081" s="90"/>
      <c r="AI2081" s="90"/>
      <c r="AJ2081" s="92"/>
      <c r="AK2081" s="92"/>
      <c r="AL2081" s="92"/>
      <c r="AM2081" s="92"/>
      <c r="AN2081" s="92"/>
      <c r="AO2081" s="92"/>
      <c r="AP2081" s="92"/>
      <c r="AQ2081" s="92"/>
      <c r="AR2081" s="92"/>
    </row>
    <row r="2082" spans="1:44" x14ac:dyDescent="0.2">
      <c r="A2082" s="90"/>
      <c r="B2082" s="90"/>
      <c r="C2082" s="91"/>
      <c r="D2082" s="90"/>
      <c r="E2082" s="90"/>
      <c r="F2082" s="90"/>
      <c r="G2082" s="90"/>
      <c r="H2082" s="90"/>
      <c r="I2082" s="90"/>
      <c r="J2082" s="90"/>
      <c r="K2082" s="90"/>
      <c r="L2082" s="90"/>
      <c r="M2082" s="90"/>
      <c r="N2082" s="90"/>
      <c r="O2082" s="90"/>
      <c r="P2082" s="90"/>
      <c r="Q2082" s="90"/>
      <c r="R2082" s="90"/>
      <c r="S2082" s="90"/>
      <c r="T2082" s="90"/>
      <c r="U2082" s="90"/>
      <c r="V2082" s="90"/>
      <c r="W2082" s="90"/>
      <c r="X2082" s="90"/>
      <c r="Y2082" s="90"/>
      <c r="Z2082" s="90"/>
      <c r="AA2082" s="90"/>
      <c r="AB2082" s="90"/>
      <c r="AC2082" s="90"/>
      <c r="AD2082" s="90"/>
      <c r="AE2082" s="90"/>
      <c r="AF2082" s="90"/>
      <c r="AG2082" s="90"/>
      <c r="AH2082" s="90"/>
      <c r="AI2082" s="90"/>
      <c r="AJ2082" s="92"/>
      <c r="AK2082" s="92"/>
      <c r="AL2082" s="92"/>
      <c r="AM2082" s="92"/>
      <c r="AN2082" s="92"/>
      <c r="AO2082" s="92"/>
      <c r="AP2082" s="92"/>
      <c r="AQ2082" s="92"/>
      <c r="AR2082" s="92"/>
    </row>
    <row r="2083" spans="1:44" x14ac:dyDescent="0.2">
      <c r="A2083" s="90"/>
      <c r="B2083" s="90"/>
      <c r="C2083" s="91"/>
      <c r="D2083" s="90"/>
      <c r="E2083" s="90"/>
      <c r="F2083" s="90"/>
      <c r="G2083" s="90"/>
      <c r="H2083" s="90"/>
      <c r="I2083" s="90"/>
      <c r="J2083" s="90"/>
      <c r="K2083" s="90"/>
      <c r="L2083" s="90"/>
      <c r="M2083" s="90"/>
      <c r="N2083" s="90"/>
      <c r="O2083" s="90"/>
      <c r="P2083" s="90"/>
      <c r="Q2083" s="90"/>
      <c r="R2083" s="90"/>
      <c r="S2083" s="90"/>
      <c r="T2083" s="90"/>
      <c r="U2083" s="90"/>
      <c r="V2083" s="90"/>
      <c r="W2083" s="90"/>
      <c r="X2083" s="90"/>
      <c r="Y2083" s="90"/>
      <c r="Z2083" s="90"/>
      <c r="AA2083" s="90"/>
      <c r="AB2083" s="90"/>
      <c r="AC2083" s="90"/>
      <c r="AD2083" s="90"/>
      <c r="AE2083" s="90"/>
      <c r="AF2083" s="90"/>
      <c r="AG2083" s="90"/>
      <c r="AH2083" s="90"/>
      <c r="AI2083" s="90"/>
      <c r="AJ2083" s="92"/>
      <c r="AK2083" s="92"/>
      <c r="AL2083" s="92"/>
      <c r="AM2083" s="92"/>
      <c r="AN2083" s="92"/>
      <c r="AO2083" s="92"/>
      <c r="AP2083" s="92"/>
      <c r="AQ2083" s="92"/>
      <c r="AR2083" s="92"/>
    </row>
    <row r="2084" spans="1:44" x14ac:dyDescent="0.2">
      <c r="A2084" s="90"/>
      <c r="B2084" s="90"/>
      <c r="C2084" s="91"/>
      <c r="D2084" s="90"/>
      <c r="E2084" s="90"/>
      <c r="F2084" s="90"/>
      <c r="G2084" s="90"/>
      <c r="H2084" s="90"/>
      <c r="I2084" s="90"/>
      <c r="J2084" s="90"/>
      <c r="K2084" s="90"/>
      <c r="L2084" s="90"/>
      <c r="M2084" s="90"/>
      <c r="N2084" s="90"/>
      <c r="O2084" s="90"/>
      <c r="P2084" s="90"/>
      <c r="Q2084" s="90"/>
      <c r="R2084" s="90"/>
      <c r="S2084" s="90"/>
      <c r="T2084" s="90"/>
      <c r="U2084" s="90"/>
      <c r="V2084" s="90"/>
      <c r="W2084" s="90"/>
      <c r="X2084" s="90"/>
      <c r="Y2084" s="90"/>
      <c r="Z2084" s="90"/>
      <c r="AA2084" s="90"/>
      <c r="AB2084" s="90"/>
      <c r="AC2084" s="90"/>
      <c r="AD2084" s="90"/>
      <c r="AE2084" s="90"/>
      <c r="AF2084" s="90"/>
      <c r="AG2084" s="90"/>
      <c r="AH2084" s="90"/>
      <c r="AI2084" s="90"/>
      <c r="AJ2084" s="92"/>
      <c r="AK2084" s="92"/>
      <c r="AL2084" s="92"/>
      <c r="AM2084" s="92"/>
      <c r="AN2084" s="92"/>
      <c r="AO2084" s="92"/>
      <c r="AP2084" s="92"/>
      <c r="AQ2084" s="92"/>
      <c r="AR2084" s="92"/>
    </row>
    <row r="2085" spans="1:44" x14ac:dyDescent="0.2">
      <c r="A2085" s="90"/>
      <c r="B2085" s="90"/>
      <c r="C2085" s="91"/>
      <c r="D2085" s="90"/>
      <c r="E2085" s="90"/>
      <c r="F2085" s="90"/>
      <c r="G2085" s="90"/>
      <c r="H2085" s="90"/>
      <c r="I2085" s="90"/>
      <c r="J2085" s="90"/>
      <c r="K2085" s="90"/>
      <c r="L2085" s="90"/>
      <c r="M2085" s="90"/>
      <c r="N2085" s="90"/>
      <c r="O2085" s="90"/>
      <c r="P2085" s="90"/>
      <c r="Q2085" s="90"/>
      <c r="R2085" s="90"/>
      <c r="S2085" s="90"/>
      <c r="T2085" s="90"/>
      <c r="U2085" s="90"/>
      <c r="V2085" s="90"/>
      <c r="W2085" s="90"/>
      <c r="X2085" s="90"/>
      <c r="Y2085" s="90"/>
      <c r="Z2085" s="90"/>
      <c r="AA2085" s="90"/>
      <c r="AB2085" s="90"/>
      <c r="AC2085" s="90"/>
      <c r="AD2085" s="90"/>
      <c r="AE2085" s="90"/>
      <c r="AF2085" s="90"/>
      <c r="AG2085" s="90"/>
      <c r="AH2085" s="90"/>
      <c r="AI2085" s="90"/>
      <c r="AJ2085" s="92"/>
      <c r="AK2085" s="92"/>
      <c r="AL2085" s="92"/>
      <c r="AM2085" s="92"/>
      <c r="AN2085" s="92"/>
      <c r="AO2085" s="92"/>
      <c r="AP2085" s="92"/>
      <c r="AQ2085" s="92"/>
      <c r="AR2085" s="92"/>
    </row>
    <row r="2086" spans="1:44" x14ac:dyDescent="0.2">
      <c r="A2086" s="90"/>
      <c r="B2086" s="90"/>
      <c r="C2086" s="91"/>
      <c r="D2086" s="90"/>
      <c r="E2086" s="90"/>
      <c r="F2086" s="90"/>
      <c r="G2086" s="90"/>
      <c r="H2086" s="90"/>
      <c r="I2086" s="90"/>
      <c r="J2086" s="90"/>
      <c r="K2086" s="90"/>
      <c r="L2086" s="90"/>
      <c r="M2086" s="90"/>
      <c r="N2086" s="90"/>
      <c r="O2086" s="90"/>
      <c r="P2086" s="90"/>
      <c r="Q2086" s="90"/>
      <c r="R2086" s="90"/>
      <c r="S2086" s="90"/>
      <c r="T2086" s="90"/>
      <c r="U2086" s="90"/>
      <c r="V2086" s="90"/>
      <c r="W2086" s="90"/>
      <c r="X2086" s="90"/>
      <c r="Y2086" s="90"/>
      <c r="Z2086" s="90"/>
      <c r="AA2086" s="90"/>
      <c r="AB2086" s="90"/>
      <c r="AC2086" s="90"/>
      <c r="AD2086" s="90"/>
      <c r="AE2086" s="90"/>
      <c r="AF2086" s="90"/>
      <c r="AG2086" s="90"/>
      <c r="AH2086" s="90"/>
      <c r="AI2086" s="90"/>
      <c r="AJ2086" s="92"/>
      <c r="AK2086" s="92"/>
      <c r="AL2086" s="92"/>
      <c r="AM2086" s="92"/>
      <c r="AN2086" s="92"/>
      <c r="AO2086" s="92"/>
      <c r="AP2086" s="92"/>
      <c r="AQ2086" s="92"/>
      <c r="AR2086" s="92"/>
    </row>
    <row r="2087" spans="1:44" x14ac:dyDescent="0.2">
      <c r="A2087" s="90"/>
      <c r="B2087" s="90"/>
      <c r="C2087" s="91"/>
      <c r="D2087" s="90"/>
      <c r="E2087" s="90"/>
      <c r="F2087" s="90"/>
      <c r="G2087" s="90"/>
      <c r="H2087" s="90"/>
      <c r="I2087" s="90"/>
      <c r="J2087" s="90"/>
      <c r="K2087" s="90"/>
      <c r="L2087" s="90"/>
      <c r="M2087" s="90"/>
      <c r="N2087" s="90"/>
      <c r="O2087" s="90"/>
      <c r="P2087" s="90"/>
      <c r="Q2087" s="90"/>
      <c r="R2087" s="90"/>
      <c r="S2087" s="90"/>
      <c r="T2087" s="90"/>
      <c r="U2087" s="90"/>
      <c r="V2087" s="90"/>
      <c r="W2087" s="90"/>
      <c r="X2087" s="90"/>
      <c r="Y2087" s="90"/>
      <c r="Z2087" s="90"/>
      <c r="AA2087" s="90"/>
      <c r="AB2087" s="90"/>
      <c r="AC2087" s="90"/>
      <c r="AD2087" s="90"/>
      <c r="AE2087" s="90"/>
      <c r="AF2087" s="90"/>
      <c r="AG2087" s="90"/>
      <c r="AH2087" s="90"/>
      <c r="AI2087" s="90"/>
      <c r="AJ2087" s="92"/>
      <c r="AK2087" s="92"/>
      <c r="AL2087" s="92"/>
      <c r="AM2087" s="92"/>
      <c r="AN2087" s="92"/>
      <c r="AO2087" s="92"/>
      <c r="AP2087" s="92"/>
      <c r="AQ2087" s="92"/>
      <c r="AR2087" s="92"/>
    </row>
    <row r="2088" spans="1:44" x14ac:dyDescent="0.2">
      <c r="A2088" s="90"/>
      <c r="B2088" s="90"/>
      <c r="C2088" s="91"/>
      <c r="D2088" s="90"/>
      <c r="E2088" s="90"/>
      <c r="F2088" s="90"/>
      <c r="G2088" s="90"/>
      <c r="H2088" s="90"/>
      <c r="I2088" s="90"/>
      <c r="J2088" s="90"/>
      <c r="K2088" s="90"/>
      <c r="L2088" s="90"/>
      <c r="M2088" s="90"/>
      <c r="N2088" s="90"/>
      <c r="O2088" s="90"/>
      <c r="P2088" s="90"/>
      <c r="Q2088" s="90"/>
      <c r="R2088" s="90"/>
      <c r="S2088" s="90"/>
      <c r="T2088" s="90"/>
      <c r="U2088" s="90"/>
      <c r="V2088" s="90"/>
      <c r="W2088" s="90"/>
      <c r="X2088" s="90"/>
      <c r="Y2088" s="90"/>
      <c r="Z2088" s="90"/>
      <c r="AA2088" s="90"/>
      <c r="AB2088" s="90"/>
      <c r="AC2088" s="90"/>
      <c r="AD2088" s="90"/>
      <c r="AE2088" s="90"/>
      <c r="AF2088" s="90"/>
      <c r="AG2088" s="90"/>
      <c r="AH2088" s="90"/>
      <c r="AI2088" s="90"/>
      <c r="AJ2088" s="92"/>
      <c r="AK2088" s="92"/>
      <c r="AL2088" s="92"/>
      <c r="AM2088" s="92"/>
      <c r="AN2088" s="92"/>
      <c r="AO2088" s="92"/>
      <c r="AP2088" s="92"/>
      <c r="AQ2088" s="92"/>
      <c r="AR2088" s="92"/>
    </row>
    <row r="2089" spans="1:44" x14ac:dyDescent="0.2">
      <c r="A2089" s="90"/>
      <c r="B2089" s="90"/>
      <c r="C2089" s="91"/>
      <c r="D2089" s="90"/>
      <c r="E2089" s="90"/>
      <c r="F2089" s="90"/>
      <c r="G2089" s="90"/>
      <c r="H2089" s="90"/>
      <c r="I2089" s="90"/>
      <c r="J2089" s="90"/>
      <c r="K2089" s="90"/>
      <c r="L2089" s="90"/>
      <c r="M2089" s="90"/>
      <c r="N2089" s="90"/>
      <c r="O2089" s="90"/>
      <c r="P2089" s="90"/>
      <c r="Q2089" s="90"/>
      <c r="R2089" s="90"/>
      <c r="S2089" s="90"/>
      <c r="T2089" s="90"/>
      <c r="U2089" s="90"/>
      <c r="V2089" s="90"/>
      <c r="W2089" s="90"/>
      <c r="X2089" s="90"/>
      <c r="Y2089" s="90"/>
      <c r="Z2089" s="90"/>
      <c r="AA2089" s="90"/>
      <c r="AB2089" s="90"/>
      <c r="AC2089" s="90"/>
      <c r="AD2089" s="90"/>
      <c r="AE2089" s="90"/>
      <c r="AF2089" s="90"/>
      <c r="AG2089" s="90"/>
      <c r="AH2089" s="90"/>
      <c r="AI2089" s="90"/>
      <c r="AJ2089" s="92"/>
      <c r="AK2089" s="92"/>
      <c r="AL2089" s="92"/>
      <c r="AM2089" s="92"/>
      <c r="AN2089" s="92"/>
      <c r="AO2089" s="92"/>
      <c r="AP2089" s="92"/>
      <c r="AQ2089" s="92"/>
      <c r="AR2089" s="92"/>
    </row>
    <row r="2090" spans="1:44" x14ac:dyDescent="0.2">
      <c r="A2090" s="90"/>
      <c r="B2090" s="90"/>
      <c r="C2090" s="91"/>
      <c r="D2090" s="90"/>
      <c r="E2090" s="90"/>
      <c r="F2090" s="90"/>
      <c r="G2090" s="90"/>
      <c r="H2090" s="90"/>
      <c r="I2090" s="90"/>
      <c r="J2090" s="90"/>
      <c r="K2090" s="90"/>
      <c r="L2090" s="90"/>
      <c r="M2090" s="90"/>
      <c r="N2090" s="90"/>
      <c r="O2090" s="90"/>
      <c r="P2090" s="90"/>
      <c r="Q2090" s="90"/>
      <c r="R2090" s="90"/>
      <c r="S2090" s="90"/>
      <c r="T2090" s="90"/>
      <c r="U2090" s="90"/>
      <c r="V2090" s="90"/>
      <c r="W2090" s="90"/>
      <c r="X2090" s="90"/>
      <c r="Y2090" s="90"/>
      <c r="Z2090" s="90"/>
      <c r="AA2090" s="90"/>
      <c r="AB2090" s="90"/>
      <c r="AC2090" s="90"/>
      <c r="AD2090" s="90"/>
      <c r="AE2090" s="90"/>
      <c r="AF2090" s="90"/>
      <c r="AG2090" s="90"/>
      <c r="AH2090" s="90"/>
      <c r="AI2090" s="90"/>
      <c r="AJ2090" s="92"/>
      <c r="AK2090" s="92"/>
      <c r="AL2090" s="92"/>
      <c r="AM2090" s="92"/>
      <c r="AN2090" s="92"/>
      <c r="AO2090" s="92"/>
      <c r="AP2090" s="92"/>
      <c r="AQ2090" s="92"/>
      <c r="AR2090" s="92"/>
    </row>
    <row r="2091" spans="1:44" x14ac:dyDescent="0.2">
      <c r="A2091" s="90"/>
      <c r="B2091" s="90"/>
      <c r="C2091" s="91"/>
      <c r="D2091" s="90"/>
      <c r="E2091" s="90"/>
      <c r="F2091" s="90"/>
      <c r="G2091" s="90"/>
      <c r="H2091" s="90"/>
      <c r="I2091" s="90"/>
      <c r="J2091" s="90"/>
      <c r="K2091" s="90"/>
      <c r="L2091" s="90"/>
      <c r="M2091" s="90"/>
      <c r="N2091" s="90"/>
      <c r="O2091" s="90"/>
      <c r="P2091" s="90"/>
      <c r="Q2091" s="90"/>
      <c r="R2091" s="90"/>
      <c r="S2091" s="90"/>
      <c r="T2091" s="90"/>
      <c r="U2091" s="90"/>
      <c r="V2091" s="90"/>
      <c r="W2091" s="90"/>
      <c r="X2091" s="90"/>
      <c r="Y2091" s="90"/>
      <c r="Z2091" s="90"/>
      <c r="AA2091" s="90"/>
      <c r="AB2091" s="90"/>
      <c r="AC2091" s="90"/>
      <c r="AD2091" s="90"/>
      <c r="AE2091" s="90"/>
      <c r="AF2091" s="90"/>
      <c r="AG2091" s="90"/>
      <c r="AH2091" s="90"/>
      <c r="AI2091" s="90"/>
      <c r="AJ2091" s="92"/>
      <c r="AK2091" s="92"/>
      <c r="AL2091" s="92"/>
      <c r="AM2091" s="92"/>
      <c r="AN2091" s="92"/>
      <c r="AO2091" s="92"/>
      <c r="AP2091" s="92"/>
      <c r="AQ2091" s="92"/>
      <c r="AR2091" s="92"/>
    </row>
    <row r="2092" spans="1:44" x14ac:dyDescent="0.2">
      <c r="A2092" s="90"/>
      <c r="B2092" s="90"/>
      <c r="C2092" s="91"/>
      <c r="D2092" s="90"/>
      <c r="E2092" s="90"/>
      <c r="F2092" s="90"/>
      <c r="G2092" s="90"/>
      <c r="H2092" s="90"/>
      <c r="I2092" s="90"/>
      <c r="J2092" s="90"/>
      <c r="K2092" s="90"/>
      <c r="L2092" s="90"/>
      <c r="M2092" s="90"/>
      <c r="N2092" s="90"/>
      <c r="O2092" s="90"/>
      <c r="P2092" s="90"/>
      <c r="Q2092" s="90"/>
      <c r="R2092" s="90"/>
      <c r="S2092" s="90"/>
      <c r="T2092" s="90"/>
      <c r="U2092" s="90"/>
      <c r="V2092" s="90"/>
      <c r="W2092" s="90"/>
      <c r="X2092" s="90"/>
      <c r="Y2092" s="90"/>
      <c r="Z2092" s="90"/>
      <c r="AA2092" s="90"/>
      <c r="AB2092" s="90"/>
      <c r="AC2092" s="90"/>
      <c r="AD2092" s="90"/>
      <c r="AE2092" s="90"/>
      <c r="AF2092" s="90"/>
      <c r="AG2092" s="90"/>
      <c r="AH2092" s="90"/>
      <c r="AI2092" s="90"/>
      <c r="AJ2092" s="92"/>
      <c r="AK2092" s="92"/>
      <c r="AL2092" s="92"/>
      <c r="AM2092" s="92"/>
      <c r="AN2092" s="92"/>
      <c r="AO2092" s="92"/>
      <c r="AP2092" s="92"/>
      <c r="AQ2092" s="92"/>
      <c r="AR2092" s="92"/>
    </row>
    <row r="2093" spans="1:44" x14ac:dyDescent="0.2">
      <c r="A2093" s="90"/>
      <c r="B2093" s="90"/>
      <c r="C2093" s="91"/>
      <c r="D2093" s="90"/>
      <c r="E2093" s="90"/>
      <c r="F2093" s="90"/>
      <c r="G2093" s="90"/>
      <c r="H2093" s="90"/>
      <c r="I2093" s="90"/>
      <c r="J2093" s="90"/>
      <c r="K2093" s="90"/>
      <c r="L2093" s="90"/>
      <c r="M2093" s="90"/>
      <c r="N2093" s="90"/>
      <c r="O2093" s="90"/>
      <c r="P2093" s="90"/>
      <c r="Q2093" s="90"/>
      <c r="R2093" s="90"/>
      <c r="S2093" s="90"/>
      <c r="T2093" s="90"/>
      <c r="U2093" s="90"/>
      <c r="V2093" s="90"/>
      <c r="W2093" s="90"/>
      <c r="X2093" s="90"/>
      <c r="Y2093" s="90"/>
      <c r="Z2093" s="90"/>
      <c r="AA2093" s="90"/>
      <c r="AB2093" s="90"/>
      <c r="AC2093" s="90"/>
      <c r="AD2093" s="90"/>
      <c r="AE2093" s="90"/>
      <c r="AF2093" s="90"/>
      <c r="AG2093" s="90"/>
      <c r="AH2093" s="90"/>
      <c r="AI2093" s="90"/>
      <c r="AJ2093" s="92"/>
      <c r="AK2093" s="92"/>
      <c r="AL2093" s="92"/>
      <c r="AM2093" s="92"/>
      <c r="AN2093" s="92"/>
      <c r="AO2093" s="92"/>
      <c r="AP2093" s="92"/>
      <c r="AQ2093" s="92"/>
      <c r="AR2093" s="92"/>
    </row>
    <row r="2094" spans="1:44" x14ac:dyDescent="0.2">
      <c r="A2094" s="90"/>
      <c r="B2094" s="90"/>
      <c r="C2094" s="91"/>
      <c r="D2094" s="90"/>
      <c r="E2094" s="90"/>
      <c r="F2094" s="90"/>
      <c r="G2094" s="90"/>
      <c r="H2094" s="90"/>
      <c r="I2094" s="90"/>
      <c r="J2094" s="90"/>
      <c r="K2094" s="90"/>
      <c r="L2094" s="90"/>
      <c r="M2094" s="90"/>
      <c r="N2094" s="90"/>
      <c r="O2094" s="90"/>
      <c r="P2094" s="90"/>
      <c r="Q2094" s="90"/>
      <c r="R2094" s="90"/>
      <c r="S2094" s="90"/>
      <c r="T2094" s="90"/>
      <c r="U2094" s="90"/>
      <c r="V2094" s="90"/>
      <c r="W2094" s="90"/>
      <c r="X2094" s="90"/>
      <c r="Y2094" s="90"/>
      <c r="Z2094" s="90"/>
      <c r="AA2094" s="90"/>
      <c r="AB2094" s="90"/>
      <c r="AC2094" s="90"/>
      <c r="AD2094" s="90"/>
      <c r="AE2094" s="90"/>
      <c r="AF2094" s="90"/>
      <c r="AG2094" s="90"/>
      <c r="AH2094" s="90"/>
      <c r="AI2094" s="90"/>
      <c r="AJ2094" s="92"/>
      <c r="AK2094" s="92"/>
      <c r="AL2094" s="92"/>
      <c r="AM2094" s="92"/>
      <c r="AN2094" s="92"/>
      <c r="AO2094" s="92"/>
      <c r="AP2094" s="92"/>
      <c r="AQ2094" s="92"/>
      <c r="AR2094" s="92"/>
    </row>
    <row r="2095" spans="1:44" x14ac:dyDescent="0.2">
      <c r="A2095" s="90"/>
      <c r="B2095" s="90"/>
      <c r="C2095" s="91"/>
      <c r="D2095" s="90"/>
      <c r="E2095" s="90"/>
      <c r="F2095" s="90"/>
      <c r="G2095" s="90"/>
      <c r="H2095" s="90"/>
      <c r="I2095" s="90"/>
      <c r="J2095" s="90"/>
      <c r="K2095" s="90"/>
      <c r="L2095" s="90"/>
      <c r="M2095" s="90"/>
      <c r="N2095" s="90"/>
      <c r="O2095" s="90"/>
      <c r="P2095" s="90"/>
      <c r="Q2095" s="90"/>
      <c r="R2095" s="90"/>
      <c r="S2095" s="90"/>
      <c r="T2095" s="90"/>
      <c r="U2095" s="90"/>
      <c r="V2095" s="90"/>
      <c r="W2095" s="90"/>
      <c r="X2095" s="90"/>
      <c r="Y2095" s="90"/>
      <c r="Z2095" s="90"/>
      <c r="AA2095" s="90"/>
      <c r="AB2095" s="90"/>
      <c r="AC2095" s="90"/>
      <c r="AD2095" s="90"/>
      <c r="AE2095" s="90"/>
      <c r="AF2095" s="90"/>
      <c r="AG2095" s="90"/>
      <c r="AH2095" s="90"/>
      <c r="AI2095" s="90"/>
      <c r="AJ2095" s="92"/>
      <c r="AK2095" s="92"/>
      <c r="AL2095" s="92"/>
      <c r="AM2095" s="92"/>
      <c r="AN2095" s="92"/>
      <c r="AO2095" s="92"/>
      <c r="AP2095" s="92"/>
      <c r="AQ2095" s="92"/>
      <c r="AR2095" s="92"/>
    </row>
    <row r="2096" spans="1:44" x14ac:dyDescent="0.2">
      <c r="A2096" s="90"/>
      <c r="B2096" s="90"/>
      <c r="C2096" s="91"/>
      <c r="D2096" s="90"/>
      <c r="E2096" s="90"/>
      <c r="F2096" s="90"/>
      <c r="G2096" s="90"/>
      <c r="H2096" s="90"/>
      <c r="I2096" s="90"/>
      <c r="J2096" s="90"/>
      <c r="K2096" s="90"/>
      <c r="L2096" s="90"/>
      <c r="M2096" s="90"/>
      <c r="N2096" s="90"/>
      <c r="O2096" s="90"/>
      <c r="P2096" s="90"/>
      <c r="Q2096" s="90"/>
      <c r="R2096" s="90"/>
      <c r="S2096" s="90"/>
      <c r="T2096" s="90"/>
      <c r="U2096" s="90"/>
      <c r="V2096" s="90"/>
      <c r="W2096" s="90"/>
      <c r="X2096" s="90"/>
      <c r="Y2096" s="90"/>
      <c r="Z2096" s="90"/>
      <c r="AA2096" s="90"/>
      <c r="AB2096" s="90"/>
      <c r="AC2096" s="90"/>
      <c r="AD2096" s="90"/>
      <c r="AE2096" s="90"/>
      <c r="AF2096" s="90"/>
      <c r="AG2096" s="90"/>
      <c r="AH2096" s="90"/>
      <c r="AI2096" s="90"/>
      <c r="AJ2096" s="92"/>
      <c r="AK2096" s="92"/>
      <c r="AL2096" s="92"/>
      <c r="AM2096" s="92"/>
      <c r="AN2096" s="92"/>
      <c r="AO2096" s="92"/>
      <c r="AP2096" s="92"/>
      <c r="AQ2096" s="92"/>
      <c r="AR2096" s="92"/>
    </row>
    <row r="2097" spans="1:44" x14ac:dyDescent="0.2">
      <c r="A2097" s="90"/>
      <c r="B2097" s="90"/>
      <c r="C2097" s="91"/>
      <c r="D2097" s="90"/>
      <c r="E2097" s="90"/>
      <c r="F2097" s="90"/>
      <c r="G2097" s="90"/>
      <c r="H2097" s="90"/>
      <c r="I2097" s="90"/>
      <c r="J2097" s="90"/>
      <c r="K2097" s="90"/>
      <c r="L2097" s="90"/>
      <c r="M2097" s="90"/>
      <c r="N2097" s="90"/>
      <c r="O2097" s="90"/>
      <c r="P2097" s="90"/>
      <c r="Q2097" s="90"/>
      <c r="R2097" s="90"/>
      <c r="S2097" s="90"/>
      <c r="T2097" s="90"/>
      <c r="U2097" s="90"/>
      <c r="V2097" s="90"/>
      <c r="W2097" s="90"/>
      <c r="X2097" s="90"/>
      <c r="Y2097" s="90"/>
      <c r="Z2097" s="90"/>
      <c r="AA2097" s="90"/>
      <c r="AB2097" s="90"/>
      <c r="AC2097" s="90"/>
      <c r="AD2097" s="90"/>
      <c r="AE2097" s="90"/>
      <c r="AF2097" s="90"/>
      <c r="AG2097" s="90"/>
      <c r="AH2097" s="90"/>
      <c r="AI2097" s="90"/>
      <c r="AJ2097" s="92"/>
      <c r="AK2097" s="92"/>
      <c r="AL2097" s="92"/>
      <c r="AM2097" s="92"/>
      <c r="AN2097" s="92"/>
      <c r="AO2097" s="92"/>
      <c r="AP2097" s="92"/>
      <c r="AQ2097" s="92"/>
      <c r="AR2097" s="92"/>
    </row>
    <row r="2098" spans="1:44" x14ac:dyDescent="0.2">
      <c r="A2098" s="90"/>
      <c r="B2098" s="90"/>
      <c r="C2098" s="91"/>
      <c r="D2098" s="90"/>
      <c r="E2098" s="90"/>
      <c r="F2098" s="90"/>
      <c r="G2098" s="90"/>
      <c r="H2098" s="90"/>
      <c r="I2098" s="90"/>
      <c r="J2098" s="90"/>
      <c r="K2098" s="90"/>
      <c r="L2098" s="90"/>
      <c r="M2098" s="90"/>
      <c r="N2098" s="90"/>
      <c r="O2098" s="90"/>
      <c r="P2098" s="90"/>
      <c r="Q2098" s="90"/>
      <c r="R2098" s="90"/>
      <c r="S2098" s="90"/>
      <c r="T2098" s="90"/>
      <c r="U2098" s="90"/>
      <c r="V2098" s="90"/>
      <c r="W2098" s="90"/>
      <c r="X2098" s="90"/>
      <c r="Y2098" s="90"/>
      <c r="Z2098" s="90"/>
      <c r="AA2098" s="90"/>
      <c r="AB2098" s="90"/>
      <c r="AC2098" s="90"/>
      <c r="AD2098" s="90"/>
      <c r="AE2098" s="90"/>
      <c r="AF2098" s="90"/>
      <c r="AG2098" s="90"/>
      <c r="AH2098" s="90"/>
      <c r="AI2098" s="90"/>
      <c r="AJ2098" s="92"/>
      <c r="AK2098" s="92"/>
      <c r="AL2098" s="92"/>
      <c r="AM2098" s="92"/>
      <c r="AN2098" s="92"/>
      <c r="AO2098" s="92"/>
      <c r="AP2098" s="92"/>
      <c r="AQ2098" s="92"/>
      <c r="AR2098" s="92"/>
    </row>
    <row r="2099" spans="1:44" x14ac:dyDescent="0.2">
      <c r="A2099" s="90"/>
      <c r="B2099" s="90"/>
      <c r="C2099" s="91"/>
      <c r="D2099" s="90"/>
      <c r="E2099" s="90"/>
      <c r="F2099" s="90"/>
      <c r="G2099" s="90"/>
      <c r="H2099" s="90"/>
      <c r="I2099" s="90"/>
      <c r="J2099" s="90"/>
      <c r="K2099" s="90"/>
      <c r="L2099" s="90"/>
      <c r="M2099" s="90"/>
      <c r="N2099" s="90"/>
      <c r="O2099" s="90"/>
      <c r="P2099" s="90"/>
      <c r="Q2099" s="90"/>
      <c r="R2099" s="90"/>
      <c r="S2099" s="90"/>
      <c r="T2099" s="90"/>
      <c r="U2099" s="90"/>
      <c r="V2099" s="90"/>
      <c r="W2099" s="90"/>
      <c r="X2099" s="90"/>
      <c r="Y2099" s="90"/>
      <c r="Z2099" s="90"/>
      <c r="AA2099" s="90"/>
      <c r="AB2099" s="90"/>
      <c r="AC2099" s="90"/>
      <c r="AD2099" s="90"/>
      <c r="AE2099" s="90"/>
      <c r="AF2099" s="90"/>
      <c r="AG2099" s="90"/>
      <c r="AH2099" s="90"/>
      <c r="AI2099" s="90"/>
      <c r="AJ2099" s="92"/>
      <c r="AK2099" s="92"/>
      <c r="AL2099" s="92"/>
      <c r="AM2099" s="92"/>
      <c r="AN2099" s="92"/>
      <c r="AO2099" s="92"/>
      <c r="AP2099" s="92"/>
      <c r="AQ2099" s="92"/>
      <c r="AR2099" s="92"/>
    </row>
    <row r="2100" spans="1:44" x14ac:dyDescent="0.2">
      <c r="A2100" s="90"/>
      <c r="B2100" s="90"/>
      <c r="C2100" s="91"/>
      <c r="D2100" s="90"/>
      <c r="E2100" s="90"/>
      <c r="F2100" s="90"/>
      <c r="G2100" s="90"/>
      <c r="H2100" s="90"/>
      <c r="I2100" s="90"/>
      <c r="J2100" s="90"/>
      <c r="K2100" s="90"/>
      <c r="L2100" s="90"/>
      <c r="M2100" s="90"/>
      <c r="N2100" s="90"/>
      <c r="O2100" s="90"/>
      <c r="P2100" s="90"/>
      <c r="Q2100" s="90"/>
      <c r="R2100" s="90"/>
      <c r="S2100" s="90"/>
      <c r="T2100" s="90"/>
      <c r="U2100" s="90"/>
      <c r="V2100" s="90"/>
      <c r="W2100" s="90"/>
      <c r="X2100" s="90"/>
      <c r="Y2100" s="90"/>
      <c r="Z2100" s="90"/>
      <c r="AA2100" s="90"/>
      <c r="AB2100" s="90"/>
      <c r="AC2100" s="90"/>
      <c r="AD2100" s="90"/>
      <c r="AE2100" s="90"/>
      <c r="AF2100" s="90"/>
      <c r="AG2100" s="90"/>
      <c r="AH2100" s="90"/>
      <c r="AI2100" s="90"/>
      <c r="AJ2100" s="92"/>
      <c r="AK2100" s="92"/>
      <c r="AL2100" s="92"/>
      <c r="AM2100" s="92"/>
      <c r="AN2100" s="92"/>
      <c r="AO2100" s="92"/>
      <c r="AP2100" s="92"/>
      <c r="AQ2100" s="92"/>
      <c r="AR2100" s="92"/>
    </row>
    <row r="2101" spans="1:44" x14ac:dyDescent="0.2">
      <c r="A2101" s="90"/>
      <c r="B2101" s="90"/>
      <c r="C2101" s="91"/>
      <c r="D2101" s="90"/>
      <c r="E2101" s="90"/>
      <c r="F2101" s="90"/>
      <c r="G2101" s="90"/>
      <c r="H2101" s="90"/>
      <c r="I2101" s="90"/>
      <c r="J2101" s="90"/>
      <c r="K2101" s="90"/>
      <c r="L2101" s="90"/>
      <c r="M2101" s="90"/>
      <c r="N2101" s="90"/>
      <c r="O2101" s="90"/>
      <c r="P2101" s="90"/>
      <c r="Q2101" s="90"/>
      <c r="R2101" s="90"/>
      <c r="S2101" s="90"/>
      <c r="T2101" s="90"/>
      <c r="U2101" s="90"/>
      <c r="V2101" s="90"/>
      <c r="W2101" s="90"/>
      <c r="X2101" s="90"/>
      <c r="Y2101" s="90"/>
      <c r="Z2101" s="90"/>
      <c r="AA2101" s="90"/>
      <c r="AB2101" s="90"/>
      <c r="AC2101" s="90"/>
      <c r="AD2101" s="90"/>
      <c r="AE2101" s="90"/>
      <c r="AF2101" s="90"/>
      <c r="AG2101" s="90"/>
      <c r="AH2101" s="90"/>
      <c r="AI2101" s="90"/>
      <c r="AJ2101" s="92"/>
      <c r="AK2101" s="92"/>
      <c r="AL2101" s="92"/>
      <c r="AM2101" s="92"/>
      <c r="AN2101" s="92"/>
      <c r="AO2101" s="92"/>
      <c r="AP2101" s="92"/>
      <c r="AQ2101" s="92"/>
      <c r="AR2101" s="92"/>
    </row>
    <row r="2102" spans="1:44" x14ac:dyDescent="0.2">
      <c r="A2102" s="90"/>
      <c r="B2102" s="90"/>
      <c r="C2102" s="91"/>
      <c r="D2102" s="90"/>
      <c r="E2102" s="90"/>
      <c r="F2102" s="90"/>
      <c r="G2102" s="90"/>
      <c r="H2102" s="90"/>
      <c r="I2102" s="90"/>
      <c r="J2102" s="90"/>
      <c r="K2102" s="90"/>
      <c r="L2102" s="90"/>
      <c r="M2102" s="90"/>
      <c r="N2102" s="90"/>
      <c r="O2102" s="90"/>
      <c r="P2102" s="90"/>
      <c r="Q2102" s="90"/>
      <c r="R2102" s="90"/>
      <c r="S2102" s="90"/>
      <c r="T2102" s="90"/>
      <c r="U2102" s="90"/>
      <c r="V2102" s="90"/>
      <c r="W2102" s="90"/>
      <c r="X2102" s="90"/>
      <c r="Y2102" s="90"/>
      <c r="Z2102" s="90"/>
      <c r="AA2102" s="90"/>
      <c r="AB2102" s="90"/>
      <c r="AC2102" s="90"/>
      <c r="AD2102" s="90"/>
      <c r="AE2102" s="90"/>
      <c r="AF2102" s="90"/>
      <c r="AG2102" s="90"/>
      <c r="AH2102" s="90"/>
      <c r="AI2102" s="90"/>
      <c r="AJ2102" s="92"/>
      <c r="AK2102" s="92"/>
      <c r="AL2102" s="92"/>
      <c r="AM2102" s="92"/>
      <c r="AN2102" s="92"/>
      <c r="AO2102" s="92"/>
      <c r="AP2102" s="92"/>
      <c r="AQ2102" s="92"/>
      <c r="AR2102" s="92"/>
    </row>
    <row r="2103" spans="1:44" x14ac:dyDescent="0.2">
      <c r="A2103" s="90"/>
      <c r="B2103" s="90"/>
      <c r="C2103" s="91"/>
      <c r="D2103" s="90"/>
      <c r="E2103" s="90"/>
      <c r="F2103" s="90"/>
      <c r="G2103" s="90"/>
      <c r="H2103" s="90"/>
      <c r="I2103" s="90"/>
      <c r="J2103" s="90"/>
      <c r="K2103" s="90"/>
      <c r="L2103" s="90"/>
      <c r="M2103" s="90"/>
      <c r="N2103" s="90"/>
      <c r="O2103" s="90"/>
      <c r="P2103" s="90"/>
      <c r="Q2103" s="90"/>
      <c r="R2103" s="90"/>
      <c r="S2103" s="90"/>
      <c r="T2103" s="90"/>
      <c r="U2103" s="90"/>
      <c r="V2103" s="90"/>
      <c r="W2103" s="90"/>
      <c r="X2103" s="90"/>
      <c r="Y2103" s="90"/>
      <c r="Z2103" s="90"/>
      <c r="AA2103" s="90"/>
      <c r="AB2103" s="90"/>
      <c r="AC2103" s="90"/>
      <c r="AD2103" s="90"/>
      <c r="AE2103" s="90"/>
      <c r="AF2103" s="90"/>
      <c r="AG2103" s="90"/>
      <c r="AH2103" s="90"/>
      <c r="AI2103" s="90"/>
      <c r="AJ2103" s="92"/>
      <c r="AK2103" s="92"/>
      <c r="AL2103" s="92"/>
      <c r="AM2103" s="92"/>
      <c r="AN2103" s="92"/>
      <c r="AO2103" s="92"/>
      <c r="AP2103" s="92"/>
      <c r="AQ2103" s="92"/>
      <c r="AR2103" s="92"/>
    </row>
    <row r="2104" spans="1:44" x14ac:dyDescent="0.2">
      <c r="A2104" s="90"/>
      <c r="B2104" s="90"/>
      <c r="C2104" s="91"/>
      <c r="D2104" s="90"/>
      <c r="E2104" s="90"/>
      <c r="F2104" s="90"/>
      <c r="G2104" s="90"/>
      <c r="H2104" s="90"/>
      <c r="I2104" s="90"/>
      <c r="J2104" s="90"/>
      <c r="K2104" s="90"/>
      <c r="L2104" s="90"/>
      <c r="M2104" s="90"/>
      <c r="N2104" s="90"/>
      <c r="O2104" s="90"/>
      <c r="P2104" s="90"/>
      <c r="Q2104" s="90"/>
      <c r="R2104" s="90"/>
      <c r="S2104" s="90"/>
      <c r="T2104" s="90"/>
      <c r="U2104" s="90"/>
      <c r="V2104" s="90"/>
      <c r="W2104" s="90"/>
      <c r="X2104" s="90"/>
      <c r="Y2104" s="90"/>
      <c r="Z2104" s="90"/>
      <c r="AA2104" s="90"/>
      <c r="AB2104" s="90"/>
      <c r="AC2104" s="90"/>
      <c r="AD2104" s="90"/>
      <c r="AE2104" s="90"/>
      <c r="AF2104" s="90"/>
      <c r="AG2104" s="90"/>
      <c r="AH2104" s="90"/>
      <c r="AI2104" s="90"/>
      <c r="AJ2104" s="92"/>
      <c r="AK2104" s="92"/>
      <c r="AL2104" s="92"/>
      <c r="AM2104" s="92"/>
      <c r="AN2104" s="92"/>
      <c r="AO2104" s="92"/>
      <c r="AP2104" s="92"/>
      <c r="AQ2104" s="92"/>
      <c r="AR2104" s="92"/>
    </row>
    <row r="2105" spans="1:44" x14ac:dyDescent="0.2">
      <c r="A2105" s="90"/>
      <c r="B2105" s="90"/>
      <c r="C2105" s="91"/>
      <c r="D2105" s="90"/>
      <c r="E2105" s="90"/>
      <c r="F2105" s="90"/>
      <c r="G2105" s="90"/>
      <c r="H2105" s="90"/>
      <c r="I2105" s="90"/>
      <c r="J2105" s="90"/>
      <c r="K2105" s="90"/>
      <c r="L2105" s="90"/>
      <c r="M2105" s="90"/>
      <c r="N2105" s="90"/>
      <c r="O2105" s="90"/>
      <c r="P2105" s="90"/>
      <c r="Q2105" s="90"/>
      <c r="R2105" s="90"/>
      <c r="S2105" s="90"/>
      <c r="T2105" s="90"/>
      <c r="U2105" s="90"/>
      <c r="V2105" s="90"/>
      <c r="W2105" s="90"/>
      <c r="X2105" s="90"/>
      <c r="Y2105" s="90"/>
      <c r="Z2105" s="90"/>
      <c r="AA2105" s="90"/>
      <c r="AB2105" s="90"/>
      <c r="AC2105" s="90"/>
      <c r="AD2105" s="90"/>
      <c r="AE2105" s="90"/>
      <c r="AF2105" s="90"/>
      <c r="AG2105" s="90"/>
      <c r="AH2105" s="90"/>
      <c r="AI2105" s="90"/>
      <c r="AJ2105" s="92"/>
      <c r="AK2105" s="92"/>
      <c r="AL2105" s="92"/>
      <c r="AM2105" s="92"/>
      <c r="AN2105" s="92"/>
      <c r="AO2105" s="92"/>
      <c r="AP2105" s="92"/>
      <c r="AQ2105" s="92"/>
      <c r="AR2105" s="92"/>
    </row>
    <row r="2106" spans="1:44" x14ac:dyDescent="0.2">
      <c r="A2106" s="90"/>
      <c r="B2106" s="90"/>
      <c r="C2106" s="91"/>
      <c r="D2106" s="90"/>
      <c r="E2106" s="90"/>
      <c r="F2106" s="90"/>
      <c r="G2106" s="90"/>
      <c r="H2106" s="90"/>
      <c r="I2106" s="90"/>
      <c r="J2106" s="90"/>
      <c r="K2106" s="90"/>
      <c r="L2106" s="90"/>
      <c r="M2106" s="90"/>
      <c r="N2106" s="90"/>
      <c r="O2106" s="90"/>
      <c r="P2106" s="90"/>
      <c r="Q2106" s="90"/>
      <c r="R2106" s="90"/>
      <c r="S2106" s="90"/>
      <c r="T2106" s="90"/>
      <c r="U2106" s="90"/>
      <c r="V2106" s="90"/>
      <c r="W2106" s="90"/>
      <c r="X2106" s="90"/>
      <c r="Y2106" s="90"/>
      <c r="Z2106" s="90"/>
      <c r="AA2106" s="90"/>
      <c r="AB2106" s="90"/>
      <c r="AC2106" s="90"/>
      <c r="AD2106" s="90"/>
      <c r="AE2106" s="90"/>
      <c r="AF2106" s="90"/>
      <c r="AG2106" s="90"/>
      <c r="AH2106" s="90"/>
      <c r="AI2106" s="90"/>
      <c r="AJ2106" s="92"/>
      <c r="AK2106" s="92"/>
      <c r="AL2106" s="92"/>
      <c r="AM2106" s="92"/>
      <c r="AN2106" s="92"/>
      <c r="AO2106" s="92"/>
      <c r="AP2106" s="92"/>
      <c r="AQ2106" s="92"/>
      <c r="AR2106" s="92"/>
    </row>
    <row r="2107" spans="1:44" x14ac:dyDescent="0.2">
      <c r="A2107" s="90"/>
      <c r="B2107" s="90"/>
      <c r="C2107" s="91"/>
      <c r="D2107" s="90"/>
      <c r="E2107" s="90"/>
      <c r="F2107" s="90"/>
      <c r="G2107" s="90"/>
      <c r="H2107" s="90"/>
      <c r="I2107" s="90"/>
      <c r="J2107" s="90"/>
      <c r="K2107" s="90"/>
      <c r="L2107" s="90"/>
      <c r="M2107" s="90"/>
      <c r="N2107" s="90"/>
      <c r="O2107" s="90"/>
      <c r="P2107" s="90"/>
      <c r="Q2107" s="90"/>
      <c r="R2107" s="90"/>
      <c r="S2107" s="90"/>
      <c r="T2107" s="90"/>
      <c r="U2107" s="90"/>
      <c r="V2107" s="90"/>
      <c r="W2107" s="90"/>
      <c r="X2107" s="90"/>
      <c r="Y2107" s="90"/>
      <c r="Z2107" s="90"/>
      <c r="AA2107" s="90"/>
      <c r="AB2107" s="90"/>
      <c r="AC2107" s="90"/>
      <c r="AD2107" s="90"/>
      <c r="AE2107" s="90"/>
      <c r="AF2107" s="90"/>
      <c r="AG2107" s="90"/>
      <c r="AH2107" s="90"/>
      <c r="AI2107" s="90"/>
      <c r="AJ2107" s="92"/>
      <c r="AK2107" s="92"/>
      <c r="AL2107" s="92"/>
      <c r="AM2107" s="92"/>
      <c r="AN2107" s="92"/>
      <c r="AO2107" s="92"/>
      <c r="AP2107" s="92"/>
      <c r="AQ2107" s="92"/>
      <c r="AR2107" s="92"/>
    </row>
    <row r="2108" spans="1:44" x14ac:dyDescent="0.2">
      <c r="A2108" s="90"/>
      <c r="B2108" s="90"/>
      <c r="C2108" s="91"/>
      <c r="D2108" s="90"/>
      <c r="E2108" s="90"/>
      <c r="F2108" s="90"/>
      <c r="G2108" s="90"/>
      <c r="H2108" s="90"/>
      <c r="I2108" s="90"/>
      <c r="J2108" s="90"/>
      <c r="K2108" s="90"/>
      <c r="L2108" s="90"/>
      <c r="M2108" s="90"/>
      <c r="N2108" s="90"/>
      <c r="O2108" s="90"/>
      <c r="P2108" s="90"/>
      <c r="Q2108" s="90"/>
      <c r="R2108" s="90"/>
      <c r="S2108" s="90"/>
      <c r="T2108" s="90"/>
      <c r="U2108" s="90"/>
      <c r="V2108" s="90"/>
      <c r="W2108" s="90"/>
      <c r="X2108" s="90"/>
      <c r="Y2108" s="90"/>
      <c r="Z2108" s="90"/>
      <c r="AA2108" s="90"/>
      <c r="AB2108" s="90"/>
      <c r="AC2108" s="90"/>
      <c r="AD2108" s="90"/>
      <c r="AE2108" s="90"/>
      <c r="AF2108" s="90"/>
      <c r="AG2108" s="90"/>
      <c r="AH2108" s="90"/>
      <c r="AI2108" s="90"/>
      <c r="AJ2108" s="92"/>
      <c r="AK2108" s="92"/>
      <c r="AL2108" s="92"/>
      <c r="AM2108" s="92"/>
      <c r="AN2108" s="92"/>
      <c r="AO2108" s="92"/>
      <c r="AP2108" s="92"/>
      <c r="AQ2108" s="92"/>
      <c r="AR2108" s="92"/>
    </row>
    <row r="2109" spans="1:44" x14ac:dyDescent="0.2">
      <c r="A2109" s="90"/>
      <c r="B2109" s="90"/>
      <c r="C2109" s="91"/>
      <c r="D2109" s="90"/>
      <c r="E2109" s="90"/>
      <c r="F2109" s="90"/>
      <c r="G2109" s="90"/>
      <c r="H2109" s="90"/>
      <c r="I2109" s="90"/>
      <c r="J2109" s="90"/>
      <c r="K2109" s="90"/>
      <c r="L2109" s="90"/>
      <c r="M2109" s="90"/>
      <c r="N2109" s="90"/>
      <c r="O2109" s="90"/>
      <c r="P2109" s="90"/>
      <c r="Q2109" s="90"/>
      <c r="R2109" s="90"/>
      <c r="S2109" s="90"/>
      <c r="T2109" s="90"/>
      <c r="U2109" s="90"/>
      <c r="V2109" s="90"/>
      <c r="W2109" s="90"/>
      <c r="X2109" s="90"/>
      <c r="Y2109" s="90"/>
      <c r="Z2109" s="90"/>
      <c r="AA2109" s="90"/>
      <c r="AB2109" s="90"/>
      <c r="AC2109" s="90"/>
      <c r="AD2109" s="90"/>
      <c r="AE2109" s="90"/>
      <c r="AF2109" s="90"/>
      <c r="AG2109" s="90"/>
      <c r="AH2109" s="90"/>
      <c r="AI2109" s="90"/>
      <c r="AJ2109" s="92"/>
      <c r="AK2109" s="92"/>
      <c r="AL2109" s="92"/>
      <c r="AM2109" s="92"/>
      <c r="AN2109" s="92"/>
      <c r="AO2109" s="92"/>
      <c r="AP2109" s="92"/>
      <c r="AQ2109" s="92"/>
      <c r="AR2109" s="92"/>
    </row>
    <row r="2110" spans="1:44" x14ac:dyDescent="0.2">
      <c r="A2110" s="90"/>
      <c r="B2110" s="90"/>
      <c r="C2110" s="91"/>
      <c r="D2110" s="90"/>
      <c r="E2110" s="90"/>
      <c r="F2110" s="90"/>
      <c r="G2110" s="90"/>
      <c r="H2110" s="90"/>
      <c r="I2110" s="90"/>
      <c r="J2110" s="90"/>
      <c r="K2110" s="90"/>
      <c r="L2110" s="90"/>
      <c r="M2110" s="90"/>
      <c r="N2110" s="90"/>
      <c r="O2110" s="90"/>
      <c r="P2110" s="90"/>
      <c r="Q2110" s="90"/>
      <c r="R2110" s="90"/>
      <c r="S2110" s="90"/>
      <c r="T2110" s="90"/>
      <c r="U2110" s="90"/>
      <c r="V2110" s="90"/>
      <c r="W2110" s="90"/>
      <c r="X2110" s="90"/>
      <c r="Y2110" s="90"/>
      <c r="Z2110" s="90"/>
      <c r="AA2110" s="90"/>
      <c r="AB2110" s="90"/>
      <c r="AC2110" s="90"/>
      <c r="AD2110" s="90"/>
      <c r="AE2110" s="90"/>
      <c r="AF2110" s="90"/>
      <c r="AG2110" s="90"/>
      <c r="AH2110" s="90"/>
      <c r="AI2110" s="90"/>
      <c r="AJ2110" s="92"/>
      <c r="AK2110" s="92"/>
      <c r="AL2110" s="92"/>
      <c r="AM2110" s="92"/>
      <c r="AN2110" s="92"/>
      <c r="AO2110" s="92"/>
      <c r="AP2110" s="92"/>
      <c r="AQ2110" s="92"/>
      <c r="AR2110" s="92"/>
    </row>
    <row r="2111" spans="1:44" x14ac:dyDescent="0.2">
      <c r="A2111" s="90"/>
      <c r="B2111" s="90"/>
      <c r="C2111" s="91"/>
      <c r="D2111" s="90"/>
      <c r="E2111" s="90"/>
      <c r="F2111" s="90"/>
      <c r="G2111" s="90"/>
      <c r="H2111" s="90"/>
      <c r="I2111" s="90"/>
      <c r="J2111" s="90"/>
      <c r="K2111" s="90"/>
      <c r="L2111" s="90"/>
      <c r="M2111" s="90"/>
      <c r="N2111" s="90"/>
      <c r="O2111" s="90"/>
      <c r="P2111" s="90"/>
      <c r="Q2111" s="90"/>
      <c r="R2111" s="90"/>
      <c r="S2111" s="90"/>
      <c r="T2111" s="90"/>
      <c r="U2111" s="90"/>
      <c r="V2111" s="90"/>
      <c r="W2111" s="90"/>
      <c r="X2111" s="90"/>
      <c r="Y2111" s="90"/>
      <c r="Z2111" s="90"/>
      <c r="AA2111" s="90"/>
      <c r="AB2111" s="90"/>
      <c r="AC2111" s="90"/>
      <c r="AD2111" s="90"/>
      <c r="AE2111" s="90"/>
      <c r="AF2111" s="90"/>
      <c r="AG2111" s="90"/>
      <c r="AH2111" s="90"/>
      <c r="AI2111" s="90"/>
      <c r="AJ2111" s="92"/>
      <c r="AK2111" s="92"/>
      <c r="AL2111" s="92"/>
      <c r="AM2111" s="92"/>
      <c r="AN2111" s="92"/>
      <c r="AO2111" s="92"/>
      <c r="AP2111" s="92"/>
      <c r="AQ2111" s="92"/>
      <c r="AR2111" s="92"/>
    </row>
    <row r="2112" spans="1:44" x14ac:dyDescent="0.2">
      <c r="A2112" s="90"/>
      <c r="B2112" s="90"/>
      <c r="C2112" s="91"/>
      <c r="D2112" s="90"/>
      <c r="E2112" s="90"/>
      <c r="F2112" s="90"/>
      <c r="G2112" s="90"/>
      <c r="H2112" s="90"/>
      <c r="I2112" s="90"/>
      <c r="J2112" s="90"/>
      <c r="K2112" s="90"/>
      <c r="L2112" s="90"/>
      <c r="M2112" s="90"/>
      <c r="N2112" s="90"/>
      <c r="O2112" s="90"/>
      <c r="P2112" s="90"/>
      <c r="Q2112" s="90"/>
      <c r="R2112" s="90"/>
      <c r="S2112" s="90"/>
      <c r="T2112" s="90"/>
      <c r="U2112" s="90"/>
      <c r="V2112" s="90"/>
      <c r="W2112" s="90"/>
      <c r="X2112" s="90"/>
      <c r="Y2112" s="90"/>
      <c r="Z2112" s="90"/>
      <c r="AA2112" s="90"/>
      <c r="AB2112" s="90"/>
      <c r="AC2112" s="90"/>
      <c r="AD2112" s="90"/>
      <c r="AE2112" s="90"/>
      <c r="AF2112" s="90"/>
      <c r="AG2112" s="90"/>
      <c r="AH2112" s="90"/>
      <c r="AI2112" s="90"/>
      <c r="AJ2112" s="92"/>
      <c r="AK2112" s="92"/>
      <c r="AL2112" s="92"/>
      <c r="AM2112" s="92"/>
      <c r="AN2112" s="92"/>
      <c r="AO2112" s="92"/>
      <c r="AP2112" s="92"/>
      <c r="AQ2112" s="92"/>
      <c r="AR2112" s="92"/>
    </row>
    <row r="2113" spans="1:44" x14ac:dyDescent="0.2">
      <c r="A2113" s="90"/>
      <c r="B2113" s="90"/>
      <c r="C2113" s="91"/>
      <c r="D2113" s="90"/>
      <c r="E2113" s="90"/>
      <c r="F2113" s="90"/>
      <c r="G2113" s="90"/>
      <c r="H2113" s="90"/>
      <c r="I2113" s="90"/>
      <c r="J2113" s="90"/>
      <c r="K2113" s="90"/>
      <c r="L2113" s="90"/>
      <c r="M2113" s="90"/>
      <c r="N2113" s="90"/>
      <c r="O2113" s="90"/>
      <c r="P2113" s="90"/>
      <c r="Q2113" s="90"/>
      <c r="R2113" s="90"/>
      <c r="S2113" s="90"/>
      <c r="T2113" s="90"/>
      <c r="U2113" s="90"/>
      <c r="V2113" s="90"/>
      <c r="W2113" s="90"/>
      <c r="X2113" s="90"/>
      <c r="Y2113" s="90"/>
      <c r="Z2113" s="90"/>
      <c r="AA2113" s="90"/>
      <c r="AB2113" s="90"/>
      <c r="AC2113" s="90"/>
      <c r="AD2113" s="90"/>
      <c r="AE2113" s="90"/>
      <c r="AF2113" s="90"/>
      <c r="AG2113" s="90"/>
      <c r="AH2113" s="90"/>
      <c r="AI2113" s="90"/>
      <c r="AJ2113" s="92"/>
      <c r="AK2113" s="92"/>
      <c r="AL2113" s="92"/>
      <c r="AM2113" s="92"/>
      <c r="AN2113" s="92"/>
      <c r="AO2113" s="92"/>
      <c r="AP2113" s="92"/>
      <c r="AQ2113" s="92"/>
      <c r="AR2113" s="92"/>
    </row>
    <row r="2114" spans="1:44" x14ac:dyDescent="0.2">
      <c r="A2114" s="90"/>
      <c r="B2114" s="90"/>
      <c r="C2114" s="91"/>
      <c r="D2114" s="90"/>
      <c r="E2114" s="90"/>
      <c r="F2114" s="90"/>
      <c r="G2114" s="90"/>
      <c r="H2114" s="90"/>
      <c r="I2114" s="90"/>
      <c r="J2114" s="90"/>
      <c r="K2114" s="90"/>
      <c r="L2114" s="90"/>
      <c r="M2114" s="90"/>
      <c r="N2114" s="90"/>
      <c r="O2114" s="90"/>
      <c r="P2114" s="90"/>
      <c r="Q2114" s="90"/>
      <c r="R2114" s="90"/>
      <c r="S2114" s="90"/>
      <c r="T2114" s="90"/>
      <c r="U2114" s="90"/>
      <c r="V2114" s="90"/>
      <c r="W2114" s="90"/>
      <c r="X2114" s="90"/>
      <c r="Y2114" s="90"/>
      <c r="Z2114" s="90"/>
      <c r="AA2114" s="90"/>
      <c r="AB2114" s="90"/>
      <c r="AC2114" s="90"/>
      <c r="AD2114" s="90"/>
      <c r="AE2114" s="90"/>
      <c r="AF2114" s="90"/>
      <c r="AG2114" s="90"/>
      <c r="AH2114" s="90"/>
      <c r="AI2114" s="90"/>
      <c r="AJ2114" s="92"/>
      <c r="AK2114" s="92"/>
      <c r="AL2114" s="92"/>
      <c r="AM2114" s="92"/>
      <c r="AN2114" s="92"/>
      <c r="AO2114" s="92"/>
      <c r="AP2114" s="92"/>
      <c r="AQ2114" s="92"/>
      <c r="AR2114" s="92"/>
    </row>
    <row r="2115" spans="1:44" x14ac:dyDescent="0.2">
      <c r="A2115" s="90"/>
      <c r="B2115" s="90"/>
      <c r="C2115" s="91"/>
      <c r="D2115" s="90"/>
      <c r="E2115" s="90"/>
      <c r="F2115" s="90"/>
      <c r="G2115" s="90"/>
      <c r="H2115" s="90"/>
      <c r="I2115" s="90"/>
      <c r="J2115" s="90"/>
      <c r="K2115" s="90"/>
      <c r="L2115" s="90"/>
      <c r="M2115" s="90"/>
      <c r="N2115" s="90"/>
      <c r="O2115" s="90"/>
      <c r="P2115" s="90"/>
      <c r="Q2115" s="90"/>
      <c r="R2115" s="90"/>
      <c r="S2115" s="90"/>
      <c r="T2115" s="90"/>
      <c r="U2115" s="90"/>
      <c r="V2115" s="90"/>
      <c r="W2115" s="90"/>
      <c r="X2115" s="90"/>
      <c r="Y2115" s="90"/>
      <c r="Z2115" s="90"/>
      <c r="AA2115" s="90"/>
      <c r="AB2115" s="90"/>
      <c r="AC2115" s="90"/>
      <c r="AD2115" s="90"/>
      <c r="AE2115" s="90"/>
      <c r="AF2115" s="90"/>
      <c r="AG2115" s="90"/>
      <c r="AH2115" s="90"/>
      <c r="AI2115" s="90"/>
      <c r="AJ2115" s="92"/>
      <c r="AK2115" s="92"/>
      <c r="AL2115" s="92"/>
      <c r="AM2115" s="92"/>
      <c r="AN2115" s="92"/>
      <c r="AO2115" s="92"/>
      <c r="AP2115" s="92"/>
      <c r="AQ2115" s="92"/>
      <c r="AR2115" s="92"/>
    </row>
    <row r="2116" spans="1:44" x14ac:dyDescent="0.2">
      <c r="A2116" s="90"/>
      <c r="B2116" s="90"/>
      <c r="C2116" s="91"/>
      <c r="D2116" s="90"/>
      <c r="E2116" s="90"/>
      <c r="F2116" s="90"/>
      <c r="G2116" s="90"/>
      <c r="H2116" s="90"/>
      <c r="I2116" s="90"/>
      <c r="J2116" s="90"/>
      <c r="K2116" s="90"/>
      <c r="L2116" s="90"/>
      <c r="M2116" s="90"/>
      <c r="N2116" s="90"/>
      <c r="O2116" s="90"/>
      <c r="P2116" s="90"/>
      <c r="Q2116" s="90"/>
      <c r="R2116" s="90"/>
      <c r="S2116" s="90"/>
      <c r="T2116" s="90"/>
      <c r="U2116" s="90"/>
      <c r="V2116" s="90"/>
      <c r="W2116" s="90"/>
      <c r="X2116" s="90"/>
      <c r="Y2116" s="90"/>
      <c r="Z2116" s="90"/>
      <c r="AA2116" s="90"/>
      <c r="AB2116" s="90"/>
      <c r="AC2116" s="90"/>
      <c r="AD2116" s="90"/>
      <c r="AE2116" s="90"/>
      <c r="AF2116" s="90"/>
      <c r="AG2116" s="90"/>
      <c r="AH2116" s="90"/>
      <c r="AI2116" s="90"/>
      <c r="AJ2116" s="92"/>
      <c r="AK2116" s="92"/>
      <c r="AL2116" s="92"/>
      <c r="AM2116" s="92"/>
      <c r="AN2116" s="92"/>
      <c r="AO2116" s="92"/>
      <c r="AP2116" s="92"/>
      <c r="AQ2116" s="92"/>
      <c r="AR2116" s="92"/>
    </row>
    <row r="2117" spans="1:44" x14ac:dyDescent="0.2">
      <c r="A2117" s="90"/>
      <c r="B2117" s="90"/>
      <c r="C2117" s="91"/>
      <c r="D2117" s="90"/>
      <c r="E2117" s="90"/>
      <c r="F2117" s="90"/>
      <c r="G2117" s="90"/>
      <c r="H2117" s="90"/>
      <c r="I2117" s="90"/>
      <c r="J2117" s="90"/>
      <c r="K2117" s="90"/>
      <c r="L2117" s="90"/>
      <c r="M2117" s="90"/>
      <c r="N2117" s="90"/>
      <c r="O2117" s="90"/>
      <c r="P2117" s="90"/>
      <c r="Q2117" s="90"/>
      <c r="R2117" s="90"/>
      <c r="S2117" s="90"/>
      <c r="T2117" s="90"/>
      <c r="U2117" s="90"/>
      <c r="V2117" s="90"/>
      <c r="W2117" s="90"/>
      <c r="X2117" s="90"/>
      <c r="Y2117" s="90"/>
      <c r="Z2117" s="90"/>
      <c r="AA2117" s="90"/>
      <c r="AB2117" s="90"/>
      <c r="AC2117" s="90"/>
      <c r="AD2117" s="90"/>
      <c r="AE2117" s="90"/>
      <c r="AF2117" s="90"/>
      <c r="AG2117" s="90"/>
      <c r="AH2117" s="90"/>
      <c r="AI2117" s="90"/>
      <c r="AJ2117" s="92"/>
      <c r="AK2117" s="92"/>
      <c r="AL2117" s="92"/>
      <c r="AM2117" s="92"/>
      <c r="AN2117" s="92"/>
      <c r="AO2117" s="92"/>
      <c r="AP2117" s="92"/>
      <c r="AQ2117" s="92"/>
      <c r="AR2117" s="92"/>
    </row>
    <row r="2118" spans="1:44" x14ac:dyDescent="0.2">
      <c r="A2118" s="90"/>
      <c r="B2118" s="90"/>
      <c r="C2118" s="91"/>
      <c r="D2118" s="90"/>
      <c r="E2118" s="90"/>
      <c r="F2118" s="90"/>
      <c r="G2118" s="90"/>
      <c r="H2118" s="90"/>
      <c r="I2118" s="90"/>
      <c r="J2118" s="90"/>
      <c r="K2118" s="90"/>
      <c r="L2118" s="90"/>
      <c r="M2118" s="90"/>
      <c r="N2118" s="90"/>
      <c r="O2118" s="90"/>
      <c r="P2118" s="90"/>
      <c r="Q2118" s="90"/>
      <c r="R2118" s="90"/>
      <c r="S2118" s="90"/>
      <c r="T2118" s="90"/>
      <c r="U2118" s="90"/>
      <c r="V2118" s="90"/>
      <c r="W2118" s="90"/>
      <c r="X2118" s="90"/>
      <c r="Y2118" s="90"/>
      <c r="Z2118" s="90"/>
      <c r="AA2118" s="90"/>
      <c r="AB2118" s="90"/>
      <c r="AC2118" s="90"/>
      <c r="AD2118" s="90"/>
      <c r="AE2118" s="90"/>
      <c r="AF2118" s="90"/>
      <c r="AG2118" s="90"/>
      <c r="AH2118" s="90"/>
      <c r="AI2118" s="90"/>
      <c r="AJ2118" s="92"/>
      <c r="AK2118" s="92"/>
      <c r="AL2118" s="92"/>
      <c r="AM2118" s="92"/>
      <c r="AN2118" s="92"/>
      <c r="AO2118" s="92"/>
      <c r="AP2118" s="92"/>
      <c r="AQ2118" s="92"/>
      <c r="AR2118" s="92"/>
    </row>
    <row r="2119" spans="1:44" x14ac:dyDescent="0.2">
      <c r="A2119" s="90"/>
      <c r="B2119" s="90"/>
      <c r="C2119" s="91"/>
      <c r="D2119" s="90"/>
      <c r="E2119" s="90"/>
      <c r="F2119" s="90"/>
      <c r="G2119" s="90"/>
      <c r="H2119" s="90"/>
      <c r="I2119" s="90"/>
      <c r="J2119" s="90"/>
      <c r="K2119" s="90"/>
      <c r="L2119" s="90"/>
      <c r="M2119" s="90"/>
      <c r="N2119" s="90"/>
      <c r="O2119" s="90"/>
      <c r="P2119" s="90"/>
      <c r="Q2119" s="90"/>
      <c r="R2119" s="90"/>
      <c r="S2119" s="90"/>
      <c r="T2119" s="90"/>
      <c r="U2119" s="90"/>
      <c r="V2119" s="90"/>
      <c r="W2119" s="90"/>
      <c r="X2119" s="90"/>
      <c r="Y2119" s="90"/>
      <c r="Z2119" s="90"/>
      <c r="AA2119" s="90"/>
      <c r="AB2119" s="90"/>
      <c r="AC2119" s="90"/>
      <c r="AD2119" s="90"/>
      <c r="AE2119" s="90"/>
      <c r="AF2119" s="90"/>
      <c r="AG2119" s="90"/>
      <c r="AH2119" s="90"/>
      <c r="AI2119" s="90"/>
      <c r="AJ2119" s="92"/>
      <c r="AK2119" s="92"/>
      <c r="AL2119" s="92"/>
      <c r="AM2119" s="92"/>
      <c r="AN2119" s="92"/>
      <c r="AO2119" s="92"/>
      <c r="AP2119" s="92"/>
      <c r="AQ2119" s="92"/>
      <c r="AR2119" s="92"/>
    </row>
    <row r="2120" spans="1:44" x14ac:dyDescent="0.2">
      <c r="A2120" s="90"/>
      <c r="B2120" s="90"/>
      <c r="C2120" s="91"/>
      <c r="D2120" s="90"/>
      <c r="E2120" s="90"/>
      <c r="F2120" s="90"/>
      <c r="G2120" s="90"/>
      <c r="H2120" s="90"/>
      <c r="I2120" s="90"/>
      <c r="J2120" s="90"/>
      <c r="K2120" s="90"/>
      <c r="L2120" s="90"/>
      <c r="M2120" s="90"/>
      <c r="N2120" s="90"/>
      <c r="O2120" s="90"/>
      <c r="P2120" s="90"/>
      <c r="Q2120" s="90"/>
      <c r="R2120" s="90"/>
      <c r="S2120" s="90"/>
      <c r="T2120" s="90"/>
      <c r="U2120" s="90"/>
      <c r="V2120" s="90"/>
      <c r="W2120" s="90"/>
      <c r="X2120" s="90"/>
      <c r="Y2120" s="90"/>
      <c r="Z2120" s="90"/>
      <c r="AA2120" s="90"/>
      <c r="AB2120" s="90"/>
      <c r="AC2120" s="90"/>
      <c r="AD2120" s="90"/>
      <c r="AE2120" s="90"/>
      <c r="AF2120" s="90"/>
      <c r="AG2120" s="90"/>
      <c r="AH2120" s="90"/>
      <c r="AI2120" s="90"/>
      <c r="AJ2120" s="92"/>
      <c r="AK2120" s="92"/>
      <c r="AL2120" s="92"/>
      <c r="AM2120" s="92"/>
      <c r="AN2120" s="92"/>
      <c r="AO2120" s="92"/>
      <c r="AP2120" s="92"/>
      <c r="AQ2120" s="92"/>
      <c r="AR2120" s="92"/>
    </row>
    <row r="2121" spans="1:44" x14ac:dyDescent="0.2">
      <c r="A2121" s="90"/>
      <c r="B2121" s="90"/>
      <c r="C2121" s="91"/>
      <c r="D2121" s="90"/>
      <c r="E2121" s="90"/>
      <c r="F2121" s="90"/>
      <c r="G2121" s="90"/>
      <c r="H2121" s="90"/>
      <c r="I2121" s="90"/>
      <c r="J2121" s="90"/>
      <c r="K2121" s="90"/>
      <c r="L2121" s="90"/>
      <c r="M2121" s="90"/>
      <c r="N2121" s="90"/>
      <c r="O2121" s="90"/>
      <c r="P2121" s="90"/>
      <c r="Q2121" s="90"/>
      <c r="R2121" s="90"/>
      <c r="S2121" s="90"/>
      <c r="T2121" s="90"/>
      <c r="U2121" s="90"/>
      <c r="V2121" s="90"/>
      <c r="W2121" s="90"/>
      <c r="X2121" s="90"/>
      <c r="Y2121" s="90"/>
      <c r="Z2121" s="90"/>
      <c r="AA2121" s="90"/>
      <c r="AB2121" s="90"/>
      <c r="AC2121" s="90"/>
      <c r="AD2121" s="90"/>
      <c r="AE2121" s="90"/>
      <c r="AF2121" s="90"/>
      <c r="AG2121" s="90"/>
      <c r="AH2121" s="90"/>
      <c r="AI2121" s="90"/>
      <c r="AJ2121" s="92"/>
      <c r="AK2121" s="92"/>
      <c r="AL2121" s="92"/>
      <c r="AM2121" s="92"/>
      <c r="AN2121" s="92"/>
      <c r="AO2121" s="92"/>
      <c r="AP2121" s="92"/>
      <c r="AQ2121" s="92"/>
      <c r="AR2121" s="92"/>
    </row>
    <row r="2122" spans="1:44" x14ac:dyDescent="0.2">
      <c r="A2122" s="90"/>
      <c r="B2122" s="90"/>
      <c r="C2122" s="91"/>
      <c r="D2122" s="90"/>
      <c r="E2122" s="90"/>
      <c r="F2122" s="90"/>
      <c r="G2122" s="90"/>
      <c r="H2122" s="90"/>
      <c r="I2122" s="90"/>
      <c r="J2122" s="90"/>
      <c r="K2122" s="90"/>
      <c r="L2122" s="90"/>
      <c r="M2122" s="90"/>
      <c r="N2122" s="90"/>
      <c r="O2122" s="90"/>
      <c r="P2122" s="90"/>
      <c r="Q2122" s="90"/>
      <c r="R2122" s="90"/>
      <c r="S2122" s="90"/>
      <c r="T2122" s="90"/>
      <c r="U2122" s="90"/>
      <c r="V2122" s="90"/>
      <c r="W2122" s="90"/>
      <c r="X2122" s="90"/>
      <c r="Y2122" s="90"/>
      <c r="Z2122" s="90"/>
      <c r="AA2122" s="90"/>
      <c r="AB2122" s="90"/>
      <c r="AC2122" s="90"/>
      <c r="AD2122" s="90"/>
      <c r="AE2122" s="90"/>
      <c r="AF2122" s="90"/>
      <c r="AG2122" s="90"/>
      <c r="AH2122" s="90"/>
      <c r="AI2122" s="90"/>
      <c r="AJ2122" s="92"/>
      <c r="AK2122" s="92"/>
      <c r="AL2122" s="92"/>
      <c r="AM2122" s="92"/>
      <c r="AN2122" s="92"/>
      <c r="AO2122" s="92"/>
      <c r="AP2122" s="92"/>
      <c r="AQ2122" s="92"/>
      <c r="AR2122" s="92"/>
    </row>
    <row r="2123" spans="1:44" x14ac:dyDescent="0.2">
      <c r="A2123" s="90"/>
      <c r="B2123" s="90"/>
      <c r="C2123" s="91"/>
      <c r="D2123" s="90"/>
      <c r="E2123" s="90"/>
      <c r="F2123" s="90"/>
      <c r="G2123" s="90"/>
      <c r="H2123" s="90"/>
      <c r="I2123" s="90"/>
      <c r="J2123" s="90"/>
      <c r="K2123" s="90"/>
      <c r="L2123" s="90"/>
      <c r="M2123" s="90"/>
      <c r="N2123" s="90"/>
      <c r="O2123" s="90"/>
      <c r="P2123" s="90"/>
      <c r="Q2123" s="90"/>
      <c r="R2123" s="90"/>
      <c r="S2123" s="90"/>
      <c r="T2123" s="90"/>
      <c r="U2123" s="90"/>
      <c r="V2123" s="90"/>
      <c r="W2123" s="90"/>
      <c r="X2123" s="90"/>
      <c r="Y2123" s="90"/>
      <c r="Z2123" s="90"/>
      <c r="AA2123" s="90"/>
      <c r="AB2123" s="90"/>
      <c r="AC2123" s="90"/>
      <c r="AD2123" s="90"/>
      <c r="AE2123" s="90"/>
      <c r="AF2123" s="90"/>
      <c r="AG2123" s="90"/>
      <c r="AH2123" s="90"/>
      <c r="AI2123" s="90"/>
      <c r="AJ2123" s="92"/>
      <c r="AK2123" s="92"/>
      <c r="AL2123" s="92"/>
      <c r="AM2123" s="92"/>
      <c r="AN2123" s="92"/>
      <c r="AO2123" s="92"/>
      <c r="AP2123" s="92"/>
      <c r="AQ2123" s="92"/>
      <c r="AR2123" s="92"/>
    </row>
    <row r="2124" spans="1:44" x14ac:dyDescent="0.2">
      <c r="A2124" s="90"/>
      <c r="B2124" s="90"/>
      <c r="C2124" s="91"/>
      <c r="D2124" s="90"/>
      <c r="E2124" s="90"/>
      <c r="F2124" s="90"/>
      <c r="G2124" s="90"/>
      <c r="H2124" s="90"/>
      <c r="I2124" s="90"/>
      <c r="J2124" s="90"/>
      <c r="K2124" s="90"/>
      <c r="L2124" s="90"/>
      <c r="M2124" s="90"/>
      <c r="N2124" s="90"/>
      <c r="O2124" s="90"/>
      <c r="P2124" s="90"/>
      <c r="Q2124" s="90"/>
      <c r="R2124" s="90"/>
      <c r="S2124" s="90"/>
      <c r="T2124" s="90"/>
      <c r="U2124" s="90"/>
      <c r="V2124" s="90"/>
      <c r="W2124" s="90"/>
      <c r="X2124" s="90"/>
      <c r="Y2124" s="90"/>
      <c r="Z2124" s="90"/>
      <c r="AA2124" s="90"/>
      <c r="AB2124" s="90"/>
      <c r="AC2124" s="90"/>
      <c r="AD2124" s="90"/>
      <c r="AE2124" s="90"/>
      <c r="AF2124" s="90"/>
      <c r="AG2124" s="90"/>
      <c r="AH2124" s="90"/>
      <c r="AI2124" s="90"/>
      <c r="AJ2124" s="92"/>
      <c r="AK2124" s="92"/>
      <c r="AL2124" s="92"/>
      <c r="AM2124" s="92"/>
      <c r="AN2124" s="92"/>
      <c r="AO2124" s="92"/>
      <c r="AP2124" s="92"/>
      <c r="AQ2124" s="92"/>
      <c r="AR2124" s="92"/>
    </row>
    <row r="2125" spans="1:44" x14ac:dyDescent="0.2">
      <c r="A2125" s="90"/>
      <c r="B2125" s="90"/>
      <c r="C2125" s="91"/>
      <c r="D2125" s="90"/>
      <c r="E2125" s="90"/>
      <c r="F2125" s="90"/>
      <c r="G2125" s="90"/>
      <c r="H2125" s="90"/>
      <c r="I2125" s="90"/>
      <c r="J2125" s="90"/>
      <c r="K2125" s="90"/>
      <c r="L2125" s="90"/>
      <c r="M2125" s="90"/>
      <c r="N2125" s="90"/>
      <c r="O2125" s="90"/>
      <c r="P2125" s="90"/>
      <c r="Q2125" s="90"/>
      <c r="R2125" s="90"/>
      <c r="S2125" s="90"/>
      <c r="T2125" s="90"/>
      <c r="U2125" s="90"/>
      <c r="V2125" s="90"/>
      <c r="W2125" s="90"/>
      <c r="X2125" s="90"/>
      <c r="Y2125" s="90"/>
      <c r="Z2125" s="90"/>
      <c r="AA2125" s="90"/>
      <c r="AB2125" s="90"/>
      <c r="AC2125" s="90"/>
      <c r="AD2125" s="90"/>
      <c r="AE2125" s="90"/>
      <c r="AF2125" s="90"/>
      <c r="AG2125" s="90"/>
      <c r="AH2125" s="90"/>
      <c r="AI2125" s="90"/>
      <c r="AJ2125" s="92"/>
      <c r="AK2125" s="92"/>
      <c r="AL2125" s="92"/>
      <c r="AM2125" s="92"/>
      <c r="AN2125" s="92"/>
      <c r="AO2125" s="92"/>
      <c r="AP2125" s="92"/>
      <c r="AQ2125" s="92"/>
      <c r="AR2125" s="92"/>
    </row>
    <row r="2126" spans="1:44" x14ac:dyDescent="0.2">
      <c r="A2126" s="90"/>
      <c r="B2126" s="90"/>
      <c r="C2126" s="91"/>
      <c r="D2126" s="90"/>
      <c r="E2126" s="90"/>
      <c r="F2126" s="90"/>
      <c r="G2126" s="90"/>
      <c r="H2126" s="90"/>
      <c r="I2126" s="90"/>
      <c r="J2126" s="90"/>
      <c r="K2126" s="90"/>
      <c r="L2126" s="90"/>
      <c r="M2126" s="90"/>
      <c r="N2126" s="90"/>
      <c r="O2126" s="90"/>
      <c r="P2126" s="90"/>
      <c r="Q2126" s="90"/>
      <c r="R2126" s="90"/>
      <c r="S2126" s="90"/>
      <c r="T2126" s="90"/>
      <c r="U2126" s="90"/>
      <c r="V2126" s="90"/>
      <c r="W2126" s="90"/>
      <c r="X2126" s="90"/>
      <c r="Y2126" s="90"/>
      <c r="Z2126" s="90"/>
      <c r="AA2126" s="90"/>
      <c r="AB2126" s="90"/>
      <c r="AC2126" s="90"/>
      <c r="AD2126" s="90"/>
      <c r="AE2126" s="90"/>
      <c r="AF2126" s="90"/>
      <c r="AG2126" s="90"/>
      <c r="AH2126" s="90"/>
      <c r="AI2126" s="90"/>
      <c r="AJ2126" s="92"/>
      <c r="AK2126" s="92"/>
      <c r="AL2126" s="92"/>
      <c r="AM2126" s="92"/>
      <c r="AN2126" s="92"/>
      <c r="AO2126" s="92"/>
      <c r="AP2126" s="92"/>
      <c r="AQ2126" s="92"/>
      <c r="AR2126" s="92"/>
    </row>
    <row r="2127" spans="1:44" x14ac:dyDescent="0.2">
      <c r="A2127" s="90"/>
      <c r="B2127" s="90"/>
      <c r="C2127" s="91"/>
      <c r="D2127" s="90"/>
      <c r="E2127" s="90"/>
      <c r="F2127" s="90"/>
      <c r="G2127" s="90"/>
      <c r="H2127" s="90"/>
      <c r="I2127" s="90"/>
      <c r="J2127" s="90"/>
      <c r="K2127" s="90"/>
      <c r="L2127" s="90"/>
      <c r="M2127" s="90"/>
      <c r="N2127" s="90"/>
      <c r="O2127" s="90"/>
      <c r="P2127" s="90"/>
      <c r="Q2127" s="90"/>
      <c r="R2127" s="90"/>
      <c r="S2127" s="90"/>
      <c r="T2127" s="90"/>
      <c r="U2127" s="90"/>
      <c r="V2127" s="90"/>
      <c r="W2127" s="90"/>
      <c r="X2127" s="90"/>
      <c r="Y2127" s="90"/>
      <c r="Z2127" s="90"/>
      <c r="AA2127" s="90"/>
      <c r="AB2127" s="90"/>
      <c r="AC2127" s="90"/>
      <c r="AD2127" s="90"/>
      <c r="AE2127" s="90"/>
      <c r="AF2127" s="90"/>
      <c r="AG2127" s="90"/>
      <c r="AH2127" s="90"/>
      <c r="AI2127" s="90"/>
      <c r="AJ2127" s="92"/>
      <c r="AK2127" s="92"/>
      <c r="AL2127" s="92"/>
      <c r="AM2127" s="92"/>
      <c r="AN2127" s="92"/>
      <c r="AO2127" s="92"/>
      <c r="AP2127" s="92"/>
      <c r="AQ2127" s="92"/>
      <c r="AR2127" s="92"/>
    </row>
    <row r="2128" spans="1:44" x14ac:dyDescent="0.2">
      <c r="A2128" s="90"/>
      <c r="B2128" s="90"/>
      <c r="C2128" s="91"/>
      <c r="D2128" s="90"/>
      <c r="E2128" s="90"/>
      <c r="F2128" s="90"/>
      <c r="G2128" s="90"/>
      <c r="H2128" s="90"/>
      <c r="I2128" s="90"/>
      <c r="J2128" s="90"/>
      <c r="K2128" s="90"/>
      <c r="L2128" s="90"/>
      <c r="M2128" s="90"/>
      <c r="N2128" s="90"/>
      <c r="O2128" s="90"/>
      <c r="P2128" s="90"/>
      <c r="Q2128" s="90"/>
      <c r="R2128" s="90"/>
      <c r="S2128" s="90"/>
      <c r="T2128" s="90"/>
      <c r="U2128" s="90"/>
      <c r="V2128" s="90"/>
      <c r="W2128" s="90"/>
      <c r="X2128" s="90"/>
      <c r="Y2128" s="90"/>
      <c r="Z2128" s="90"/>
      <c r="AA2128" s="90"/>
      <c r="AB2128" s="90"/>
      <c r="AC2128" s="90"/>
      <c r="AD2128" s="90"/>
      <c r="AE2128" s="90"/>
      <c r="AF2128" s="90"/>
      <c r="AG2128" s="90"/>
      <c r="AH2128" s="90"/>
      <c r="AI2128" s="90"/>
      <c r="AJ2128" s="92"/>
      <c r="AK2128" s="92"/>
      <c r="AL2128" s="92"/>
      <c r="AM2128" s="92"/>
      <c r="AN2128" s="92"/>
      <c r="AO2128" s="92"/>
      <c r="AP2128" s="92"/>
      <c r="AQ2128" s="92"/>
      <c r="AR2128" s="92"/>
    </row>
    <row r="2129" spans="1:44" x14ac:dyDescent="0.2">
      <c r="A2129" s="90"/>
      <c r="B2129" s="90"/>
      <c r="C2129" s="91"/>
      <c r="D2129" s="90"/>
      <c r="E2129" s="90"/>
      <c r="F2129" s="90"/>
      <c r="G2129" s="90"/>
      <c r="H2129" s="90"/>
      <c r="I2129" s="90"/>
      <c r="J2129" s="90"/>
      <c r="K2129" s="90"/>
      <c r="L2129" s="90"/>
      <c r="M2129" s="90"/>
      <c r="N2129" s="90"/>
      <c r="O2129" s="90"/>
      <c r="P2129" s="90"/>
      <c r="Q2129" s="90"/>
      <c r="R2129" s="90"/>
      <c r="S2129" s="90"/>
      <c r="T2129" s="90"/>
      <c r="U2129" s="90"/>
      <c r="V2129" s="90"/>
      <c r="W2129" s="90"/>
      <c r="X2129" s="90"/>
      <c r="Y2129" s="90"/>
      <c r="Z2129" s="90"/>
      <c r="AA2129" s="90"/>
      <c r="AB2129" s="90"/>
      <c r="AC2129" s="90"/>
      <c r="AD2129" s="90"/>
      <c r="AE2129" s="90"/>
      <c r="AF2129" s="90"/>
      <c r="AG2129" s="90"/>
      <c r="AH2129" s="90"/>
      <c r="AI2129" s="90"/>
      <c r="AJ2129" s="92"/>
      <c r="AK2129" s="92"/>
      <c r="AL2129" s="92"/>
      <c r="AM2129" s="92"/>
      <c r="AN2129" s="92"/>
      <c r="AO2129" s="92"/>
      <c r="AP2129" s="92"/>
      <c r="AQ2129" s="92"/>
      <c r="AR2129" s="92"/>
    </row>
    <row r="2130" spans="1:44" x14ac:dyDescent="0.2">
      <c r="A2130" s="90"/>
      <c r="B2130" s="90"/>
      <c r="C2130" s="91"/>
      <c r="D2130" s="90"/>
      <c r="E2130" s="90"/>
      <c r="F2130" s="90"/>
      <c r="G2130" s="90"/>
      <c r="H2130" s="90"/>
      <c r="I2130" s="90"/>
      <c r="J2130" s="90"/>
      <c r="K2130" s="90"/>
      <c r="L2130" s="90"/>
      <c r="M2130" s="90"/>
      <c r="N2130" s="90"/>
      <c r="O2130" s="90"/>
      <c r="P2130" s="90"/>
      <c r="Q2130" s="90"/>
      <c r="R2130" s="90"/>
      <c r="S2130" s="90"/>
      <c r="T2130" s="90"/>
      <c r="U2130" s="90"/>
      <c r="V2130" s="90"/>
      <c r="W2130" s="90"/>
      <c r="X2130" s="90"/>
      <c r="Y2130" s="90"/>
      <c r="Z2130" s="90"/>
      <c r="AA2130" s="90"/>
      <c r="AB2130" s="90"/>
      <c r="AC2130" s="90"/>
      <c r="AD2130" s="90"/>
      <c r="AE2130" s="90"/>
      <c r="AF2130" s="90"/>
      <c r="AG2130" s="90"/>
      <c r="AH2130" s="90"/>
      <c r="AI2130" s="90"/>
      <c r="AJ2130" s="92"/>
      <c r="AK2130" s="92"/>
      <c r="AL2130" s="92"/>
      <c r="AM2130" s="92"/>
      <c r="AN2130" s="92"/>
      <c r="AO2130" s="92"/>
      <c r="AP2130" s="92"/>
      <c r="AQ2130" s="92"/>
      <c r="AR2130" s="92"/>
    </row>
    <row r="2131" spans="1:44" x14ac:dyDescent="0.2">
      <c r="A2131" s="90"/>
      <c r="B2131" s="90"/>
      <c r="C2131" s="91"/>
      <c r="D2131" s="90"/>
      <c r="E2131" s="90"/>
      <c r="F2131" s="90"/>
      <c r="G2131" s="90"/>
      <c r="H2131" s="90"/>
      <c r="I2131" s="90"/>
      <c r="J2131" s="90"/>
      <c r="K2131" s="90"/>
      <c r="L2131" s="90"/>
      <c r="M2131" s="90"/>
      <c r="N2131" s="90"/>
      <c r="O2131" s="90"/>
      <c r="P2131" s="90"/>
      <c r="Q2131" s="90"/>
      <c r="R2131" s="90"/>
      <c r="S2131" s="90"/>
      <c r="T2131" s="90"/>
      <c r="U2131" s="90"/>
      <c r="V2131" s="90"/>
      <c r="W2131" s="90"/>
      <c r="X2131" s="90"/>
      <c r="Y2131" s="90"/>
      <c r="Z2131" s="90"/>
      <c r="AA2131" s="90"/>
      <c r="AB2131" s="90"/>
      <c r="AC2131" s="90"/>
      <c r="AD2131" s="90"/>
      <c r="AE2131" s="90"/>
      <c r="AF2131" s="90"/>
      <c r="AG2131" s="90"/>
      <c r="AH2131" s="90"/>
      <c r="AI2131" s="90"/>
      <c r="AJ2131" s="92"/>
      <c r="AK2131" s="92"/>
      <c r="AL2131" s="92"/>
      <c r="AM2131" s="92"/>
      <c r="AN2131" s="92"/>
      <c r="AO2131" s="92"/>
      <c r="AP2131" s="92"/>
      <c r="AQ2131" s="92"/>
      <c r="AR2131" s="92"/>
    </row>
    <row r="2132" spans="1:44" x14ac:dyDescent="0.2">
      <c r="A2132" s="90"/>
      <c r="B2132" s="90"/>
      <c r="C2132" s="91"/>
      <c r="D2132" s="90"/>
      <c r="E2132" s="90"/>
      <c r="F2132" s="90"/>
      <c r="G2132" s="90"/>
      <c r="H2132" s="90"/>
      <c r="I2132" s="90"/>
      <c r="J2132" s="90"/>
      <c r="K2132" s="90"/>
      <c r="L2132" s="90"/>
      <c r="M2132" s="90"/>
      <c r="N2132" s="90"/>
      <c r="O2132" s="90"/>
      <c r="P2132" s="90"/>
      <c r="Q2132" s="90"/>
      <c r="R2132" s="90"/>
      <c r="S2132" s="90"/>
      <c r="T2132" s="90"/>
      <c r="U2132" s="90"/>
      <c r="V2132" s="90"/>
      <c r="W2132" s="90"/>
      <c r="X2132" s="90"/>
      <c r="Y2132" s="90"/>
      <c r="Z2132" s="90"/>
      <c r="AA2132" s="90"/>
      <c r="AB2132" s="90"/>
      <c r="AC2132" s="90"/>
      <c r="AD2132" s="90"/>
      <c r="AE2132" s="90"/>
      <c r="AF2132" s="90"/>
      <c r="AG2132" s="90"/>
      <c r="AH2132" s="90"/>
      <c r="AI2132" s="90"/>
      <c r="AJ2132" s="92"/>
      <c r="AK2132" s="92"/>
      <c r="AL2132" s="92"/>
      <c r="AM2132" s="92"/>
      <c r="AN2132" s="92"/>
      <c r="AO2132" s="92"/>
      <c r="AP2132" s="92"/>
      <c r="AQ2132" s="92"/>
      <c r="AR2132" s="92"/>
    </row>
    <row r="2133" spans="1:44" x14ac:dyDescent="0.2">
      <c r="A2133" s="90"/>
      <c r="B2133" s="90"/>
      <c r="C2133" s="91"/>
      <c r="D2133" s="90"/>
      <c r="E2133" s="90"/>
      <c r="F2133" s="90"/>
      <c r="G2133" s="90"/>
      <c r="H2133" s="90"/>
      <c r="I2133" s="90"/>
      <c r="J2133" s="90"/>
      <c r="K2133" s="90"/>
      <c r="L2133" s="90"/>
      <c r="M2133" s="90"/>
      <c r="N2133" s="90"/>
      <c r="O2133" s="90"/>
      <c r="P2133" s="90"/>
      <c r="Q2133" s="90"/>
      <c r="R2133" s="90"/>
      <c r="S2133" s="90"/>
      <c r="T2133" s="90"/>
      <c r="U2133" s="90"/>
      <c r="V2133" s="90"/>
      <c r="W2133" s="90"/>
      <c r="X2133" s="90"/>
      <c r="Y2133" s="90"/>
      <c r="Z2133" s="90"/>
      <c r="AA2133" s="90"/>
      <c r="AB2133" s="90"/>
      <c r="AC2133" s="90"/>
      <c r="AD2133" s="90"/>
      <c r="AE2133" s="90"/>
      <c r="AF2133" s="90"/>
      <c r="AG2133" s="90"/>
      <c r="AH2133" s="90"/>
      <c r="AI2133" s="90"/>
      <c r="AJ2133" s="92"/>
      <c r="AK2133" s="92"/>
      <c r="AL2133" s="92"/>
      <c r="AM2133" s="92"/>
      <c r="AN2133" s="92"/>
      <c r="AO2133" s="92"/>
      <c r="AP2133" s="92"/>
      <c r="AQ2133" s="92"/>
      <c r="AR2133" s="92"/>
    </row>
    <row r="2134" spans="1:44" x14ac:dyDescent="0.2">
      <c r="A2134" s="90"/>
      <c r="B2134" s="90"/>
      <c r="C2134" s="91"/>
      <c r="D2134" s="90"/>
      <c r="E2134" s="90"/>
      <c r="F2134" s="90"/>
      <c r="G2134" s="90"/>
      <c r="H2134" s="90"/>
      <c r="I2134" s="90"/>
      <c r="J2134" s="90"/>
      <c r="K2134" s="90"/>
      <c r="L2134" s="90"/>
      <c r="M2134" s="90"/>
      <c r="N2134" s="90"/>
      <c r="O2134" s="90"/>
      <c r="P2134" s="90"/>
      <c r="Q2134" s="90"/>
      <c r="R2134" s="90"/>
      <c r="S2134" s="90"/>
      <c r="T2134" s="90"/>
      <c r="U2134" s="90"/>
      <c r="V2134" s="90"/>
      <c r="W2134" s="90"/>
      <c r="X2134" s="90"/>
      <c r="Y2134" s="90"/>
      <c r="Z2134" s="90"/>
      <c r="AA2134" s="90"/>
      <c r="AB2134" s="90"/>
      <c r="AC2134" s="90"/>
      <c r="AD2134" s="90"/>
      <c r="AE2134" s="90"/>
      <c r="AF2134" s="90"/>
      <c r="AG2134" s="90"/>
      <c r="AH2134" s="90"/>
      <c r="AI2134" s="90"/>
      <c r="AJ2134" s="92"/>
      <c r="AK2134" s="92"/>
      <c r="AL2134" s="92"/>
      <c r="AM2134" s="92"/>
      <c r="AN2134" s="92"/>
      <c r="AO2134" s="92"/>
      <c r="AP2134" s="92"/>
      <c r="AQ2134" s="92"/>
      <c r="AR2134" s="92"/>
    </row>
    <row r="2135" spans="1:44" x14ac:dyDescent="0.2">
      <c r="A2135" s="90"/>
      <c r="B2135" s="90"/>
      <c r="C2135" s="91"/>
      <c r="D2135" s="90"/>
      <c r="E2135" s="90"/>
      <c r="F2135" s="90"/>
      <c r="G2135" s="90"/>
      <c r="H2135" s="90"/>
      <c r="I2135" s="90"/>
      <c r="J2135" s="90"/>
      <c r="K2135" s="90"/>
      <c r="L2135" s="90"/>
      <c r="M2135" s="90"/>
      <c r="N2135" s="90"/>
      <c r="O2135" s="90"/>
      <c r="P2135" s="90"/>
      <c r="Q2135" s="90"/>
      <c r="R2135" s="90"/>
      <c r="S2135" s="90"/>
      <c r="T2135" s="90"/>
      <c r="U2135" s="90"/>
      <c r="V2135" s="90"/>
      <c r="W2135" s="90"/>
      <c r="X2135" s="90"/>
      <c r="Y2135" s="90"/>
      <c r="Z2135" s="90"/>
      <c r="AA2135" s="90"/>
      <c r="AB2135" s="90"/>
      <c r="AC2135" s="90"/>
      <c r="AD2135" s="90"/>
      <c r="AE2135" s="90"/>
      <c r="AF2135" s="90"/>
      <c r="AG2135" s="90"/>
      <c r="AH2135" s="90"/>
      <c r="AI2135" s="90"/>
      <c r="AJ2135" s="92"/>
      <c r="AK2135" s="92"/>
      <c r="AL2135" s="92"/>
      <c r="AM2135" s="92"/>
      <c r="AN2135" s="92"/>
      <c r="AO2135" s="92"/>
      <c r="AP2135" s="92"/>
      <c r="AQ2135" s="92"/>
      <c r="AR2135" s="92"/>
    </row>
    <row r="2136" spans="1:44" x14ac:dyDescent="0.2">
      <c r="A2136" s="90"/>
      <c r="B2136" s="90"/>
      <c r="C2136" s="91"/>
      <c r="D2136" s="90"/>
      <c r="E2136" s="90"/>
      <c r="F2136" s="90"/>
      <c r="G2136" s="90"/>
      <c r="H2136" s="90"/>
      <c r="I2136" s="90"/>
      <c r="J2136" s="90"/>
      <c r="K2136" s="90"/>
      <c r="L2136" s="90"/>
      <c r="M2136" s="90"/>
      <c r="N2136" s="90"/>
      <c r="O2136" s="90"/>
      <c r="P2136" s="90"/>
      <c r="Q2136" s="90"/>
      <c r="R2136" s="90"/>
      <c r="S2136" s="90"/>
      <c r="T2136" s="90"/>
      <c r="U2136" s="90"/>
      <c r="V2136" s="90"/>
      <c r="W2136" s="90"/>
      <c r="X2136" s="90"/>
      <c r="Y2136" s="90"/>
      <c r="Z2136" s="90"/>
      <c r="AA2136" s="90"/>
      <c r="AB2136" s="90"/>
      <c r="AC2136" s="90"/>
      <c r="AD2136" s="90"/>
      <c r="AE2136" s="90"/>
      <c r="AF2136" s="90"/>
      <c r="AG2136" s="90"/>
      <c r="AH2136" s="90"/>
      <c r="AI2136" s="90"/>
      <c r="AJ2136" s="92"/>
      <c r="AK2136" s="92"/>
      <c r="AL2136" s="92"/>
      <c r="AM2136" s="92"/>
      <c r="AN2136" s="92"/>
      <c r="AO2136" s="92"/>
      <c r="AP2136" s="92"/>
      <c r="AQ2136" s="92"/>
      <c r="AR2136" s="92"/>
    </row>
    <row r="2137" spans="1:44" x14ac:dyDescent="0.2">
      <c r="A2137" s="90"/>
      <c r="B2137" s="90"/>
      <c r="C2137" s="91"/>
      <c r="D2137" s="90"/>
      <c r="E2137" s="90"/>
      <c r="F2137" s="90"/>
      <c r="G2137" s="90"/>
      <c r="H2137" s="90"/>
      <c r="I2137" s="90"/>
      <c r="J2137" s="90"/>
      <c r="K2137" s="90"/>
      <c r="L2137" s="90"/>
      <c r="M2137" s="90"/>
      <c r="N2137" s="90"/>
      <c r="O2137" s="90"/>
      <c r="P2137" s="90"/>
      <c r="Q2137" s="90"/>
      <c r="R2137" s="90"/>
      <c r="S2137" s="90"/>
      <c r="T2137" s="90"/>
      <c r="U2137" s="90"/>
      <c r="V2137" s="90"/>
      <c r="W2137" s="90"/>
      <c r="X2137" s="90"/>
      <c r="Y2137" s="90"/>
      <c r="Z2137" s="90"/>
      <c r="AA2137" s="90"/>
      <c r="AB2137" s="90"/>
      <c r="AC2137" s="90"/>
      <c r="AD2137" s="90"/>
      <c r="AE2137" s="90"/>
      <c r="AF2137" s="90"/>
      <c r="AG2137" s="90"/>
      <c r="AH2137" s="90"/>
      <c r="AI2137" s="90"/>
      <c r="AJ2137" s="92"/>
      <c r="AK2137" s="92"/>
      <c r="AL2137" s="92"/>
      <c r="AM2137" s="92"/>
      <c r="AN2137" s="92"/>
      <c r="AO2137" s="92"/>
      <c r="AP2137" s="92"/>
      <c r="AQ2137" s="92"/>
      <c r="AR2137" s="92"/>
    </row>
    <row r="2138" spans="1:44" x14ac:dyDescent="0.2">
      <c r="A2138" s="90"/>
      <c r="B2138" s="90"/>
      <c r="C2138" s="91"/>
      <c r="D2138" s="90"/>
      <c r="E2138" s="90"/>
      <c r="F2138" s="90"/>
      <c r="G2138" s="90"/>
      <c r="H2138" s="90"/>
      <c r="I2138" s="90"/>
      <c r="J2138" s="90"/>
      <c r="K2138" s="90"/>
      <c r="L2138" s="90"/>
      <c r="M2138" s="90"/>
      <c r="N2138" s="90"/>
      <c r="O2138" s="90"/>
      <c r="P2138" s="90"/>
      <c r="Q2138" s="90"/>
      <c r="R2138" s="90"/>
      <c r="S2138" s="90"/>
      <c r="T2138" s="90"/>
      <c r="U2138" s="90"/>
      <c r="V2138" s="90"/>
      <c r="W2138" s="90"/>
      <c r="X2138" s="90"/>
      <c r="Y2138" s="90"/>
      <c r="Z2138" s="90"/>
      <c r="AA2138" s="90"/>
      <c r="AB2138" s="90"/>
      <c r="AC2138" s="90"/>
      <c r="AD2138" s="90"/>
      <c r="AE2138" s="90"/>
      <c r="AF2138" s="90"/>
      <c r="AG2138" s="90"/>
      <c r="AH2138" s="90"/>
      <c r="AI2138" s="90"/>
      <c r="AJ2138" s="92"/>
      <c r="AK2138" s="92"/>
      <c r="AL2138" s="92"/>
      <c r="AM2138" s="92"/>
      <c r="AN2138" s="92"/>
      <c r="AO2138" s="92"/>
      <c r="AP2138" s="92"/>
      <c r="AQ2138" s="92"/>
      <c r="AR2138" s="92"/>
    </row>
    <row r="2139" spans="1:44" x14ac:dyDescent="0.2">
      <c r="A2139" s="90"/>
      <c r="B2139" s="90"/>
      <c r="C2139" s="91"/>
      <c r="D2139" s="90"/>
      <c r="E2139" s="90"/>
      <c r="F2139" s="90"/>
      <c r="G2139" s="90"/>
      <c r="H2139" s="90"/>
      <c r="I2139" s="90"/>
      <c r="J2139" s="90"/>
      <c r="K2139" s="90"/>
      <c r="L2139" s="90"/>
      <c r="M2139" s="90"/>
      <c r="N2139" s="90"/>
      <c r="O2139" s="90"/>
      <c r="P2139" s="90"/>
      <c r="Q2139" s="90"/>
      <c r="R2139" s="90"/>
      <c r="S2139" s="90"/>
      <c r="T2139" s="90"/>
      <c r="U2139" s="90"/>
      <c r="V2139" s="90"/>
      <c r="W2139" s="90"/>
      <c r="X2139" s="90"/>
      <c r="Y2139" s="90"/>
      <c r="Z2139" s="90"/>
      <c r="AA2139" s="90"/>
      <c r="AB2139" s="90"/>
      <c r="AC2139" s="90"/>
      <c r="AD2139" s="90"/>
      <c r="AE2139" s="90"/>
      <c r="AF2139" s="90"/>
      <c r="AG2139" s="90"/>
      <c r="AH2139" s="90"/>
      <c r="AI2139" s="90"/>
      <c r="AJ2139" s="92"/>
      <c r="AK2139" s="92"/>
      <c r="AL2139" s="92"/>
      <c r="AM2139" s="92"/>
      <c r="AN2139" s="92"/>
      <c r="AO2139" s="92"/>
      <c r="AP2139" s="92"/>
      <c r="AQ2139" s="92"/>
      <c r="AR2139" s="92"/>
    </row>
    <row r="2140" spans="1:44" x14ac:dyDescent="0.2">
      <c r="A2140" s="90"/>
      <c r="B2140" s="90"/>
      <c r="C2140" s="91"/>
      <c r="D2140" s="90"/>
      <c r="E2140" s="90"/>
      <c r="F2140" s="90"/>
      <c r="G2140" s="90"/>
      <c r="H2140" s="90"/>
      <c r="I2140" s="90"/>
      <c r="J2140" s="90"/>
      <c r="K2140" s="90"/>
      <c r="L2140" s="90"/>
      <c r="M2140" s="90"/>
      <c r="N2140" s="90"/>
      <c r="O2140" s="90"/>
      <c r="P2140" s="90"/>
      <c r="Q2140" s="90"/>
      <c r="R2140" s="90"/>
      <c r="S2140" s="90"/>
      <c r="T2140" s="90"/>
      <c r="U2140" s="90"/>
      <c r="V2140" s="90"/>
      <c r="W2140" s="90"/>
      <c r="X2140" s="90"/>
      <c r="Y2140" s="90"/>
      <c r="Z2140" s="90"/>
      <c r="AA2140" s="90"/>
      <c r="AB2140" s="90"/>
      <c r="AC2140" s="90"/>
      <c r="AD2140" s="90"/>
      <c r="AE2140" s="90"/>
      <c r="AF2140" s="90"/>
      <c r="AG2140" s="90"/>
      <c r="AH2140" s="90"/>
      <c r="AI2140" s="90"/>
      <c r="AJ2140" s="92"/>
      <c r="AK2140" s="92"/>
      <c r="AL2140" s="92"/>
      <c r="AM2140" s="92"/>
      <c r="AN2140" s="92"/>
      <c r="AO2140" s="92"/>
      <c r="AP2140" s="92"/>
      <c r="AQ2140" s="92"/>
      <c r="AR2140" s="92"/>
    </row>
    <row r="2141" spans="1:44" x14ac:dyDescent="0.2">
      <c r="A2141" s="90"/>
      <c r="B2141" s="90"/>
      <c r="C2141" s="91"/>
      <c r="D2141" s="90"/>
      <c r="E2141" s="90"/>
      <c r="F2141" s="90"/>
      <c r="G2141" s="90"/>
      <c r="H2141" s="90"/>
      <c r="I2141" s="90"/>
      <c r="J2141" s="90"/>
      <c r="K2141" s="90"/>
      <c r="L2141" s="90"/>
      <c r="M2141" s="90"/>
      <c r="N2141" s="90"/>
      <c r="O2141" s="90"/>
      <c r="P2141" s="90"/>
      <c r="Q2141" s="90"/>
      <c r="R2141" s="90"/>
      <c r="S2141" s="90"/>
      <c r="T2141" s="90"/>
      <c r="U2141" s="90"/>
      <c r="V2141" s="90"/>
      <c r="W2141" s="90"/>
      <c r="X2141" s="90"/>
      <c r="Y2141" s="90"/>
      <c r="Z2141" s="90"/>
      <c r="AA2141" s="90"/>
      <c r="AB2141" s="90"/>
      <c r="AC2141" s="90"/>
      <c r="AD2141" s="90"/>
      <c r="AE2141" s="90"/>
      <c r="AF2141" s="90"/>
      <c r="AG2141" s="90"/>
      <c r="AH2141" s="90"/>
      <c r="AI2141" s="90"/>
      <c r="AJ2141" s="92"/>
      <c r="AK2141" s="92"/>
      <c r="AL2141" s="92"/>
      <c r="AM2141" s="92"/>
      <c r="AN2141" s="92"/>
      <c r="AO2141" s="92"/>
      <c r="AP2141" s="92"/>
      <c r="AQ2141" s="92"/>
      <c r="AR2141" s="92"/>
    </row>
    <row r="2142" spans="1:44" x14ac:dyDescent="0.2">
      <c r="A2142" s="90"/>
      <c r="B2142" s="90"/>
      <c r="C2142" s="91"/>
      <c r="D2142" s="90"/>
      <c r="E2142" s="90"/>
      <c r="F2142" s="90"/>
      <c r="G2142" s="90"/>
      <c r="H2142" s="90"/>
      <c r="I2142" s="90"/>
      <c r="J2142" s="90"/>
      <c r="K2142" s="90"/>
      <c r="L2142" s="90"/>
      <c r="M2142" s="90"/>
      <c r="N2142" s="90"/>
      <c r="O2142" s="90"/>
      <c r="P2142" s="90"/>
      <c r="Q2142" s="90"/>
      <c r="R2142" s="90"/>
      <c r="S2142" s="90"/>
      <c r="T2142" s="90"/>
      <c r="U2142" s="90"/>
      <c r="V2142" s="90"/>
      <c r="W2142" s="90"/>
      <c r="X2142" s="90"/>
      <c r="Y2142" s="90"/>
      <c r="Z2142" s="90"/>
      <c r="AA2142" s="90"/>
      <c r="AB2142" s="90"/>
      <c r="AC2142" s="90"/>
      <c r="AD2142" s="90"/>
      <c r="AE2142" s="90"/>
      <c r="AF2142" s="90"/>
      <c r="AG2142" s="90"/>
      <c r="AH2142" s="90"/>
      <c r="AI2142" s="90"/>
      <c r="AJ2142" s="92"/>
      <c r="AK2142" s="92"/>
      <c r="AL2142" s="92"/>
      <c r="AM2142" s="92"/>
      <c r="AN2142" s="92"/>
      <c r="AO2142" s="92"/>
      <c r="AP2142" s="92"/>
      <c r="AQ2142" s="92"/>
      <c r="AR2142" s="92"/>
    </row>
    <row r="2143" spans="1:44" x14ac:dyDescent="0.2">
      <c r="A2143" s="90"/>
      <c r="B2143" s="90"/>
      <c r="C2143" s="91"/>
      <c r="D2143" s="90"/>
      <c r="E2143" s="90"/>
      <c r="F2143" s="90"/>
      <c r="G2143" s="90"/>
      <c r="H2143" s="90"/>
      <c r="I2143" s="90"/>
      <c r="J2143" s="90"/>
      <c r="K2143" s="90"/>
      <c r="L2143" s="90"/>
      <c r="M2143" s="90"/>
      <c r="N2143" s="90"/>
      <c r="O2143" s="90"/>
      <c r="P2143" s="90"/>
      <c r="Q2143" s="90"/>
      <c r="R2143" s="90"/>
      <c r="S2143" s="90"/>
      <c r="T2143" s="90"/>
      <c r="U2143" s="90"/>
      <c r="V2143" s="90"/>
      <c r="W2143" s="90"/>
      <c r="X2143" s="90"/>
      <c r="Y2143" s="90"/>
      <c r="Z2143" s="90"/>
      <c r="AA2143" s="90"/>
      <c r="AB2143" s="90"/>
      <c r="AC2143" s="90"/>
      <c r="AD2143" s="90"/>
      <c r="AE2143" s="90"/>
      <c r="AF2143" s="90"/>
      <c r="AG2143" s="90"/>
      <c r="AH2143" s="90"/>
      <c r="AI2143" s="90"/>
      <c r="AJ2143" s="92"/>
      <c r="AK2143" s="92"/>
      <c r="AL2143" s="92"/>
      <c r="AM2143" s="92"/>
      <c r="AN2143" s="92"/>
      <c r="AO2143" s="92"/>
      <c r="AP2143" s="92"/>
      <c r="AQ2143" s="92"/>
      <c r="AR2143" s="92"/>
    </row>
    <row r="2144" spans="1:44" x14ac:dyDescent="0.2">
      <c r="A2144" s="90"/>
      <c r="B2144" s="90"/>
      <c r="C2144" s="91"/>
      <c r="D2144" s="90"/>
      <c r="E2144" s="90"/>
      <c r="F2144" s="90"/>
      <c r="G2144" s="90"/>
      <c r="H2144" s="90"/>
      <c r="I2144" s="90"/>
      <c r="J2144" s="90"/>
      <c r="K2144" s="90"/>
      <c r="L2144" s="90"/>
      <c r="M2144" s="90"/>
      <c r="N2144" s="90"/>
      <c r="O2144" s="90"/>
      <c r="P2144" s="90"/>
      <c r="Q2144" s="90"/>
      <c r="R2144" s="90"/>
      <c r="S2144" s="90"/>
      <c r="T2144" s="90"/>
      <c r="U2144" s="90"/>
      <c r="V2144" s="90"/>
      <c r="W2144" s="90"/>
      <c r="X2144" s="90"/>
      <c r="Y2144" s="90"/>
      <c r="Z2144" s="90"/>
      <c r="AA2144" s="90"/>
      <c r="AB2144" s="90"/>
      <c r="AC2144" s="90"/>
      <c r="AD2144" s="90"/>
      <c r="AE2144" s="90"/>
      <c r="AF2144" s="90"/>
      <c r="AG2144" s="90"/>
      <c r="AH2144" s="90"/>
      <c r="AI2144" s="90"/>
      <c r="AJ2144" s="92"/>
      <c r="AK2144" s="92"/>
      <c r="AL2144" s="92"/>
      <c r="AM2144" s="92"/>
      <c r="AN2144" s="92"/>
      <c r="AO2144" s="92"/>
      <c r="AP2144" s="92"/>
      <c r="AQ2144" s="92"/>
      <c r="AR2144" s="92"/>
    </row>
    <row r="2145" spans="1:44" x14ac:dyDescent="0.2">
      <c r="A2145" s="90"/>
      <c r="B2145" s="90"/>
      <c r="C2145" s="91"/>
      <c r="D2145" s="90"/>
      <c r="E2145" s="90"/>
      <c r="F2145" s="90"/>
      <c r="G2145" s="90"/>
      <c r="H2145" s="90"/>
      <c r="I2145" s="90"/>
      <c r="J2145" s="90"/>
      <c r="K2145" s="90"/>
      <c r="L2145" s="90"/>
      <c r="M2145" s="90"/>
      <c r="N2145" s="90"/>
      <c r="O2145" s="90"/>
      <c r="P2145" s="90"/>
      <c r="Q2145" s="90"/>
      <c r="R2145" s="90"/>
      <c r="S2145" s="90"/>
      <c r="T2145" s="90"/>
      <c r="U2145" s="90"/>
      <c r="V2145" s="90"/>
      <c r="W2145" s="90"/>
      <c r="X2145" s="90"/>
      <c r="Y2145" s="90"/>
      <c r="Z2145" s="90"/>
      <c r="AA2145" s="90"/>
      <c r="AB2145" s="90"/>
      <c r="AC2145" s="90"/>
      <c r="AD2145" s="90"/>
      <c r="AE2145" s="90"/>
      <c r="AF2145" s="90"/>
      <c r="AG2145" s="90"/>
      <c r="AH2145" s="90"/>
      <c r="AI2145" s="90"/>
      <c r="AJ2145" s="92"/>
      <c r="AK2145" s="92"/>
      <c r="AL2145" s="92"/>
      <c r="AM2145" s="92"/>
      <c r="AN2145" s="92"/>
      <c r="AO2145" s="92"/>
      <c r="AP2145" s="92"/>
      <c r="AQ2145" s="92"/>
      <c r="AR2145" s="92"/>
    </row>
    <row r="2146" spans="1:44" x14ac:dyDescent="0.2">
      <c r="A2146" s="90"/>
      <c r="B2146" s="90"/>
      <c r="C2146" s="91"/>
      <c r="D2146" s="90"/>
      <c r="E2146" s="90"/>
      <c r="F2146" s="90"/>
      <c r="G2146" s="90"/>
      <c r="H2146" s="90"/>
      <c r="I2146" s="90"/>
      <c r="J2146" s="90"/>
      <c r="K2146" s="90"/>
      <c r="L2146" s="90"/>
      <c r="M2146" s="90"/>
      <c r="N2146" s="90"/>
      <c r="O2146" s="90"/>
      <c r="P2146" s="90"/>
      <c r="Q2146" s="90"/>
      <c r="R2146" s="90"/>
      <c r="S2146" s="90"/>
      <c r="T2146" s="90"/>
      <c r="U2146" s="90"/>
      <c r="V2146" s="90"/>
      <c r="W2146" s="90"/>
      <c r="X2146" s="90"/>
      <c r="Y2146" s="90"/>
      <c r="Z2146" s="90"/>
      <c r="AA2146" s="90"/>
      <c r="AB2146" s="90"/>
      <c r="AC2146" s="90"/>
      <c r="AD2146" s="90"/>
      <c r="AE2146" s="90"/>
      <c r="AF2146" s="90"/>
      <c r="AG2146" s="90"/>
      <c r="AH2146" s="90"/>
      <c r="AI2146" s="90"/>
      <c r="AJ2146" s="92"/>
      <c r="AK2146" s="92"/>
      <c r="AL2146" s="92"/>
      <c r="AM2146" s="92"/>
      <c r="AN2146" s="92"/>
      <c r="AO2146" s="92"/>
      <c r="AP2146" s="92"/>
      <c r="AQ2146" s="92"/>
      <c r="AR2146" s="92"/>
    </row>
    <row r="2147" spans="1:44" x14ac:dyDescent="0.2">
      <c r="A2147" s="90"/>
      <c r="B2147" s="90"/>
      <c r="C2147" s="91"/>
      <c r="D2147" s="90"/>
      <c r="E2147" s="90"/>
      <c r="F2147" s="90"/>
      <c r="G2147" s="90"/>
      <c r="H2147" s="90"/>
      <c r="I2147" s="90"/>
      <c r="J2147" s="90"/>
      <c r="K2147" s="90"/>
      <c r="L2147" s="90"/>
      <c r="M2147" s="90"/>
      <c r="N2147" s="90"/>
      <c r="O2147" s="90"/>
      <c r="P2147" s="90"/>
      <c r="Q2147" s="90"/>
      <c r="R2147" s="90"/>
      <c r="S2147" s="90"/>
      <c r="T2147" s="90"/>
      <c r="U2147" s="90"/>
      <c r="V2147" s="90"/>
      <c r="W2147" s="90"/>
      <c r="X2147" s="90"/>
      <c r="Y2147" s="90"/>
      <c r="Z2147" s="90"/>
      <c r="AA2147" s="90"/>
      <c r="AB2147" s="90"/>
      <c r="AC2147" s="90"/>
      <c r="AD2147" s="90"/>
      <c r="AE2147" s="90"/>
      <c r="AF2147" s="90"/>
      <c r="AG2147" s="90"/>
      <c r="AH2147" s="90"/>
      <c r="AI2147" s="90"/>
      <c r="AJ2147" s="92"/>
      <c r="AK2147" s="92"/>
      <c r="AL2147" s="92"/>
      <c r="AM2147" s="92"/>
      <c r="AN2147" s="92"/>
      <c r="AO2147" s="92"/>
      <c r="AP2147" s="92"/>
      <c r="AQ2147" s="92"/>
      <c r="AR2147" s="92"/>
    </row>
    <row r="2148" spans="1:44" x14ac:dyDescent="0.2">
      <c r="A2148" s="90"/>
      <c r="B2148" s="90"/>
      <c r="C2148" s="91"/>
      <c r="D2148" s="90"/>
      <c r="E2148" s="90"/>
      <c r="F2148" s="90"/>
      <c r="G2148" s="90"/>
      <c r="H2148" s="90"/>
      <c r="I2148" s="90"/>
      <c r="J2148" s="90"/>
      <c r="K2148" s="90"/>
      <c r="L2148" s="90"/>
      <c r="M2148" s="90"/>
      <c r="N2148" s="90"/>
      <c r="O2148" s="90"/>
      <c r="P2148" s="90"/>
      <c r="Q2148" s="90"/>
      <c r="R2148" s="90"/>
      <c r="S2148" s="90"/>
      <c r="T2148" s="90"/>
      <c r="U2148" s="90"/>
      <c r="V2148" s="90"/>
      <c r="W2148" s="90"/>
      <c r="X2148" s="90"/>
      <c r="Y2148" s="90"/>
      <c r="Z2148" s="90"/>
      <c r="AA2148" s="90"/>
      <c r="AB2148" s="90"/>
      <c r="AC2148" s="90"/>
      <c r="AD2148" s="90"/>
      <c r="AE2148" s="90"/>
      <c r="AF2148" s="90"/>
      <c r="AG2148" s="90"/>
      <c r="AH2148" s="90"/>
      <c r="AI2148" s="90"/>
      <c r="AJ2148" s="92"/>
      <c r="AK2148" s="92"/>
      <c r="AL2148" s="92"/>
      <c r="AM2148" s="92"/>
      <c r="AN2148" s="92"/>
      <c r="AO2148" s="92"/>
      <c r="AP2148" s="92"/>
      <c r="AQ2148" s="92"/>
      <c r="AR2148" s="92"/>
    </row>
    <row r="2149" spans="1:44" x14ac:dyDescent="0.2">
      <c r="A2149" s="90"/>
      <c r="B2149" s="90"/>
      <c r="C2149" s="91"/>
      <c r="D2149" s="90"/>
      <c r="E2149" s="90"/>
      <c r="F2149" s="90"/>
      <c r="G2149" s="90"/>
      <c r="H2149" s="90"/>
      <c r="I2149" s="90"/>
      <c r="J2149" s="90"/>
      <c r="K2149" s="90"/>
      <c r="L2149" s="90"/>
      <c r="M2149" s="90"/>
      <c r="N2149" s="90"/>
      <c r="O2149" s="90"/>
      <c r="P2149" s="90"/>
      <c r="Q2149" s="90"/>
      <c r="R2149" s="90"/>
      <c r="S2149" s="90"/>
      <c r="T2149" s="90"/>
      <c r="U2149" s="90"/>
      <c r="V2149" s="90"/>
      <c r="W2149" s="90"/>
      <c r="X2149" s="90"/>
      <c r="Y2149" s="90"/>
      <c r="Z2149" s="90"/>
      <c r="AA2149" s="90"/>
      <c r="AB2149" s="90"/>
      <c r="AC2149" s="90"/>
      <c r="AD2149" s="90"/>
      <c r="AE2149" s="90"/>
      <c r="AF2149" s="90"/>
      <c r="AG2149" s="90"/>
      <c r="AH2149" s="90"/>
      <c r="AI2149" s="90"/>
      <c r="AJ2149" s="92"/>
      <c r="AK2149" s="92"/>
      <c r="AL2149" s="92"/>
      <c r="AM2149" s="92"/>
      <c r="AN2149" s="92"/>
      <c r="AO2149" s="92"/>
      <c r="AP2149" s="92"/>
      <c r="AQ2149" s="92"/>
      <c r="AR2149" s="92"/>
    </row>
    <row r="2150" spans="1:44" x14ac:dyDescent="0.2">
      <c r="A2150" s="90"/>
      <c r="B2150" s="90"/>
      <c r="C2150" s="91"/>
      <c r="D2150" s="90"/>
      <c r="E2150" s="90"/>
      <c r="F2150" s="90"/>
      <c r="G2150" s="90"/>
      <c r="H2150" s="90"/>
      <c r="I2150" s="90"/>
      <c r="J2150" s="90"/>
      <c r="K2150" s="90"/>
      <c r="L2150" s="90"/>
      <c r="M2150" s="90"/>
      <c r="N2150" s="90"/>
      <c r="O2150" s="90"/>
      <c r="P2150" s="90"/>
      <c r="Q2150" s="90"/>
      <c r="R2150" s="90"/>
      <c r="S2150" s="90"/>
      <c r="T2150" s="90"/>
      <c r="U2150" s="90"/>
      <c r="V2150" s="90"/>
      <c r="W2150" s="90"/>
      <c r="X2150" s="90"/>
      <c r="Y2150" s="90"/>
      <c r="Z2150" s="90"/>
      <c r="AA2150" s="90"/>
      <c r="AB2150" s="90"/>
      <c r="AC2150" s="90"/>
      <c r="AD2150" s="90"/>
      <c r="AE2150" s="90"/>
      <c r="AF2150" s="90"/>
      <c r="AG2150" s="90"/>
      <c r="AH2150" s="90"/>
      <c r="AI2150" s="90"/>
      <c r="AJ2150" s="92"/>
      <c r="AK2150" s="92"/>
      <c r="AL2150" s="92"/>
      <c r="AM2150" s="92"/>
      <c r="AN2150" s="92"/>
      <c r="AO2150" s="92"/>
      <c r="AP2150" s="92"/>
      <c r="AQ2150" s="92"/>
      <c r="AR2150" s="92"/>
    </row>
    <row r="2151" spans="1:44" x14ac:dyDescent="0.2">
      <c r="A2151" s="90"/>
      <c r="B2151" s="90"/>
      <c r="C2151" s="91"/>
      <c r="D2151" s="90"/>
      <c r="E2151" s="90"/>
      <c r="F2151" s="90"/>
      <c r="G2151" s="90"/>
      <c r="H2151" s="90"/>
      <c r="I2151" s="90"/>
      <c r="J2151" s="90"/>
      <c r="K2151" s="90"/>
      <c r="L2151" s="90"/>
      <c r="M2151" s="90"/>
      <c r="N2151" s="90"/>
      <c r="O2151" s="90"/>
      <c r="P2151" s="90"/>
      <c r="Q2151" s="90"/>
      <c r="R2151" s="90"/>
      <c r="S2151" s="90"/>
      <c r="T2151" s="90"/>
      <c r="U2151" s="90"/>
      <c r="V2151" s="90"/>
      <c r="W2151" s="90"/>
      <c r="X2151" s="90"/>
      <c r="Y2151" s="90"/>
      <c r="Z2151" s="90"/>
      <c r="AA2151" s="90"/>
      <c r="AB2151" s="90"/>
      <c r="AC2151" s="90"/>
      <c r="AD2151" s="90"/>
      <c r="AE2151" s="90"/>
      <c r="AF2151" s="90"/>
      <c r="AG2151" s="90"/>
      <c r="AH2151" s="90"/>
      <c r="AI2151" s="90"/>
      <c r="AJ2151" s="92"/>
      <c r="AK2151" s="92"/>
      <c r="AL2151" s="92"/>
      <c r="AM2151" s="92"/>
      <c r="AN2151" s="92"/>
      <c r="AO2151" s="92"/>
      <c r="AP2151" s="92"/>
      <c r="AQ2151" s="92"/>
      <c r="AR2151" s="92"/>
    </row>
    <row r="2152" spans="1:44" x14ac:dyDescent="0.2">
      <c r="A2152" s="90"/>
      <c r="B2152" s="90"/>
      <c r="C2152" s="91"/>
      <c r="D2152" s="90"/>
      <c r="E2152" s="90"/>
      <c r="F2152" s="90"/>
      <c r="G2152" s="90"/>
      <c r="H2152" s="90"/>
      <c r="I2152" s="90"/>
      <c r="J2152" s="90"/>
      <c r="K2152" s="90"/>
      <c r="L2152" s="90"/>
      <c r="M2152" s="90"/>
      <c r="N2152" s="90"/>
      <c r="O2152" s="90"/>
      <c r="P2152" s="90"/>
      <c r="Q2152" s="90"/>
      <c r="R2152" s="90"/>
      <c r="S2152" s="90"/>
      <c r="T2152" s="90"/>
      <c r="U2152" s="90"/>
      <c r="V2152" s="90"/>
      <c r="W2152" s="90"/>
      <c r="X2152" s="90"/>
      <c r="Y2152" s="90"/>
      <c r="Z2152" s="90"/>
      <c r="AA2152" s="90"/>
      <c r="AB2152" s="90"/>
      <c r="AC2152" s="90"/>
      <c r="AD2152" s="90"/>
      <c r="AE2152" s="90"/>
      <c r="AF2152" s="90"/>
      <c r="AG2152" s="90"/>
      <c r="AH2152" s="90"/>
      <c r="AI2152" s="90"/>
      <c r="AJ2152" s="92"/>
      <c r="AK2152" s="92"/>
      <c r="AL2152" s="92"/>
      <c r="AM2152" s="92"/>
      <c r="AN2152" s="92"/>
      <c r="AO2152" s="92"/>
      <c r="AP2152" s="92"/>
      <c r="AQ2152" s="92"/>
      <c r="AR2152" s="92"/>
    </row>
    <row r="2153" spans="1:44" x14ac:dyDescent="0.2">
      <c r="A2153" s="90"/>
      <c r="B2153" s="90"/>
      <c r="C2153" s="91"/>
      <c r="D2153" s="90"/>
      <c r="E2153" s="90"/>
      <c r="F2153" s="90"/>
      <c r="G2153" s="90"/>
      <c r="H2153" s="90"/>
      <c r="I2153" s="90"/>
      <c r="J2153" s="90"/>
      <c r="K2153" s="90"/>
      <c r="L2153" s="90"/>
      <c r="M2153" s="90"/>
      <c r="N2153" s="90"/>
      <c r="O2153" s="90"/>
      <c r="P2153" s="90"/>
      <c r="Q2153" s="90"/>
      <c r="R2153" s="90"/>
      <c r="S2153" s="90"/>
      <c r="T2153" s="90"/>
      <c r="U2153" s="90"/>
      <c r="V2153" s="90"/>
      <c r="W2153" s="90"/>
      <c r="X2153" s="90"/>
      <c r="Y2153" s="90"/>
      <c r="Z2153" s="90"/>
      <c r="AA2153" s="90"/>
      <c r="AB2153" s="90"/>
      <c r="AC2153" s="90"/>
      <c r="AD2153" s="90"/>
      <c r="AE2153" s="90"/>
      <c r="AF2153" s="90"/>
      <c r="AG2153" s="90"/>
      <c r="AH2153" s="90"/>
      <c r="AI2153" s="90"/>
      <c r="AJ2153" s="92"/>
      <c r="AK2153" s="92"/>
      <c r="AL2153" s="92"/>
      <c r="AM2153" s="92"/>
      <c r="AN2153" s="92"/>
      <c r="AO2153" s="92"/>
      <c r="AP2153" s="92"/>
      <c r="AQ2153" s="92"/>
      <c r="AR2153" s="92"/>
    </row>
    <row r="2154" spans="1:44" x14ac:dyDescent="0.2">
      <c r="A2154" s="90"/>
      <c r="B2154" s="90"/>
      <c r="C2154" s="91"/>
      <c r="D2154" s="90"/>
      <c r="E2154" s="90"/>
      <c r="F2154" s="90"/>
      <c r="G2154" s="90"/>
      <c r="H2154" s="90"/>
      <c r="I2154" s="90"/>
      <c r="J2154" s="90"/>
      <c r="K2154" s="90"/>
      <c r="L2154" s="90"/>
      <c r="M2154" s="90"/>
      <c r="N2154" s="90"/>
      <c r="O2154" s="90"/>
      <c r="P2154" s="90"/>
      <c r="Q2154" s="90"/>
      <c r="R2154" s="90"/>
      <c r="S2154" s="90"/>
      <c r="T2154" s="90"/>
      <c r="U2154" s="90"/>
      <c r="V2154" s="90"/>
      <c r="W2154" s="90"/>
      <c r="X2154" s="90"/>
      <c r="Y2154" s="90"/>
      <c r="Z2154" s="90"/>
      <c r="AA2154" s="90"/>
      <c r="AB2154" s="90"/>
      <c r="AC2154" s="90"/>
      <c r="AD2154" s="90"/>
      <c r="AE2154" s="90"/>
      <c r="AF2154" s="90"/>
      <c r="AG2154" s="90"/>
      <c r="AH2154" s="90"/>
      <c r="AI2154" s="90"/>
      <c r="AJ2154" s="92"/>
      <c r="AK2154" s="92"/>
      <c r="AL2154" s="92"/>
      <c r="AM2154" s="92"/>
      <c r="AN2154" s="92"/>
      <c r="AO2154" s="92"/>
      <c r="AP2154" s="92"/>
      <c r="AQ2154" s="92"/>
      <c r="AR2154" s="92"/>
    </row>
    <row r="2155" spans="1:44" x14ac:dyDescent="0.2">
      <c r="A2155" s="90"/>
      <c r="B2155" s="90"/>
      <c r="C2155" s="91"/>
      <c r="D2155" s="90"/>
      <c r="E2155" s="90"/>
      <c r="F2155" s="90"/>
      <c r="G2155" s="90"/>
      <c r="H2155" s="90"/>
      <c r="I2155" s="90"/>
      <c r="J2155" s="90"/>
      <c r="K2155" s="90"/>
      <c r="L2155" s="90"/>
      <c r="M2155" s="90"/>
      <c r="N2155" s="90"/>
      <c r="O2155" s="90"/>
      <c r="P2155" s="90"/>
      <c r="Q2155" s="90"/>
      <c r="R2155" s="90"/>
      <c r="S2155" s="90"/>
      <c r="T2155" s="90"/>
      <c r="U2155" s="90"/>
      <c r="V2155" s="90"/>
      <c r="W2155" s="90"/>
      <c r="X2155" s="90"/>
      <c r="Y2155" s="90"/>
      <c r="Z2155" s="90"/>
      <c r="AA2155" s="90"/>
      <c r="AB2155" s="90"/>
      <c r="AC2155" s="90"/>
      <c r="AD2155" s="90"/>
      <c r="AE2155" s="90"/>
      <c r="AF2155" s="90"/>
      <c r="AG2155" s="90"/>
      <c r="AH2155" s="90"/>
      <c r="AI2155" s="90"/>
      <c r="AJ2155" s="92"/>
      <c r="AK2155" s="92"/>
      <c r="AL2155" s="92"/>
      <c r="AM2155" s="92"/>
      <c r="AN2155" s="92"/>
      <c r="AO2155" s="92"/>
      <c r="AP2155" s="92"/>
      <c r="AQ2155" s="92"/>
      <c r="AR2155" s="92"/>
    </row>
    <row r="2156" spans="1:44" x14ac:dyDescent="0.2">
      <c r="A2156" s="90"/>
      <c r="B2156" s="90"/>
      <c r="C2156" s="91"/>
      <c r="D2156" s="90"/>
      <c r="E2156" s="90"/>
      <c r="F2156" s="90"/>
      <c r="G2156" s="90"/>
      <c r="H2156" s="90"/>
      <c r="I2156" s="90"/>
      <c r="J2156" s="90"/>
      <c r="K2156" s="90"/>
      <c r="L2156" s="90"/>
      <c r="M2156" s="90"/>
      <c r="N2156" s="90"/>
      <c r="O2156" s="90"/>
      <c r="P2156" s="90"/>
      <c r="Q2156" s="90"/>
      <c r="R2156" s="90"/>
      <c r="S2156" s="90"/>
      <c r="T2156" s="90"/>
      <c r="U2156" s="90"/>
      <c r="V2156" s="90"/>
      <c r="W2156" s="90"/>
      <c r="X2156" s="90"/>
      <c r="Y2156" s="90"/>
      <c r="Z2156" s="90"/>
      <c r="AA2156" s="90"/>
      <c r="AB2156" s="90"/>
      <c r="AC2156" s="90"/>
      <c r="AD2156" s="90"/>
      <c r="AE2156" s="90"/>
      <c r="AF2156" s="90"/>
      <c r="AG2156" s="90"/>
      <c r="AH2156" s="90"/>
      <c r="AI2156" s="90"/>
      <c r="AJ2156" s="92"/>
      <c r="AK2156" s="92"/>
      <c r="AL2156" s="92"/>
      <c r="AM2156" s="92"/>
      <c r="AN2156" s="92"/>
      <c r="AO2156" s="92"/>
      <c r="AP2156" s="92"/>
      <c r="AQ2156" s="92"/>
      <c r="AR2156" s="92"/>
    </row>
    <row r="2157" spans="1:44" x14ac:dyDescent="0.2">
      <c r="A2157" s="90"/>
      <c r="B2157" s="90"/>
      <c r="C2157" s="91"/>
      <c r="D2157" s="90"/>
      <c r="E2157" s="90"/>
      <c r="F2157" s="90"/>
      <c r="G2157" s="90"/>
      <c r="H2157" s="90"/>
      <c r="I2157" s="90"/>
      <c r="J2157" s="90"/>
      <c r="K2157" s="90"/>
      <c r="L2157" s="90"/>
      <c r="M2157" s="90"/>
      <c r="N2157" s="90"/>
      <c r="O2157" s="90"/>
      <c r="P2157" s="90"/>
      <c r="Q2157" s="90"/>
      <c r="R2157" s="90"/>
      <c r="S2157" s="90"/>
      <c r="T2157" s="90"/>
      <c r="U2157" s="90"/>
      <c r="V2157" s="90"/>
      <c r="W2157" s="90"/>
      <c r="X2157" s="90"/>
      <c r="Y2157" s="90"/>
      <c r="Z2157" s="90"/>
      <c r="AA2157" s="90"/>
      <c r="AB2157" s="90"/>
      <c r="AC2157" s="90"/>
      <c r="AD2157" s="90"/>
      <c r="AE2157" s="90"/>
      <c r="AF2157" s="90"/>
      <c r="AG2157" s="90"/>
      <c r="AH2157" s="90"/>
      <c r="AI2157" s="90"/>
      <c r="AJ2157" s="92"/>
      <c r="AK2157" s="92"/>
      <c r="AL2157" s="92"/>
      <c r="AM2157" s="92"/>
      <c r="AN2157" s="92"/>
      <c r="AO2157" s="92"/>
      <c r="AP2157" s="92"/>
      <c r="AQ2157" s="92"/>
      <c r="AR2157" s="92"/>
    </row>
    <row r="2158" spans="1:44" x14ac:dyDescent="0.2">
      <c r="A2158" s="90"/>
      <c r="B2158" s="90"/>
      <c r="C2158" s="91"/>
      <c r="D2158" s="90"/>
      <c r="E2158" s="90"/>
      <c r="F2158" s="90"/>
      <c r="G2158" s="90"/>
      <c r="H2158" s="90"/>
      <c r="I2158" s="90"/>
      <c r="J2158" s="90"/>
      <c r="K2158" s="90"/>
      <c r="L2158" s="90"/>
      <c r="M2158" s="90"/>
      <c r="N2158" s="90"/>
      <c r="O2158" s="90"/>
      <c r="P2158" s="90"/>
      <c r="Q2158" s="90"/>
      <c r="R2158" s="90"/>
      <c r="S2158" s="90"/>
      <c r="T2158" s="90"/>
      <c r="U2158" s="90"/>
      <c r="V2158" s="90"/>
      <c r="W2158" s="90"/>
      <c r="X2158" s="90"/>
      <c r="Y2158" s="90"/>
      <c r="Z2158" s="90"/>
      <c r="AA2158" s="90"/>
      <c r="AB2158" s="90"/>
      <c r="AC2158" s="90"/>
      <c r="AD2158" s="90"/>
      <c r="AE2158" s="90"/>
      <c r="AF2158" s="90"/>
      <c r="AG2158" s="90"/>
      <c r="AH2158" s="90"/>
      <c r="AI2158" s="90"/>
      <c r="AJ2158" s="92"/>
      <c r="AK2158" s="92"/>
      <c r="AL2158" s="92"/>
      <c r="AM2158" s="92"/>
      <c r="AN2158" s="92"/>
      <c r="AO2158" s="92"/>
      <c r="AP2158" s="92"/>
      <c r="AQ2158" s="92"/>
      <c r="AR2158" s="92"/>
    </row>
    <row r="2159" spans="1:44" x14ac:dyDescent="0.2">
      <c r="A2159" s="90"/>
      <c r="B2159" s="90"/>
      <c r="C2159" s="91"/>
      <c r="D2159" s="90"/>
      <c r="E2159" s="90"/>
      <c r="F2159" s="90"/>
      <c r="G2159" s="90"/>
      <c r="H2159" s="90"/>
      <c r="I2159" s="90"/>
      <c r="J2159" s="90"/>
      <c r="K2159" s="90"/>
      <c r="L2159" s="90"/>
      <c r="M2159" s="90"/>
      <c r="N2159" s="90"/>
      <c r="O2159" s="90"/>
      <c r="P2159" s="90"/>
      <c r="Q2159" s="90"/>
      <c r="R2159" s="90"/>
      <c r="S2159" s="90"/>
      <c r="T2159" s="90"/>
      <c r="U2159" s="90"/>
      <c r="V2159" s="90"/>
      <c r="W2159" s="90"/>
      <c r="X2159" s="90"/>
      <c r="Y2159" s="90"/>
      <c r="Z2159" s="90"/>
      <c r="AA2159" s="90"/>
      <c r="AB2159" s="90"/>
      <c r="AC2159" s="90"/>
      <c r="AD2159" s="90"/>
      <c r="AE2159" s="90"/>
      <c r="AF2159" s="90"/>
      <c r="AG2159" s="90"/>
      <c r="AH2159" s="90"/>
      <c r="AI2159" s="90"/>
      <c r="AJ2159" s="92"/>
      <c r="AK2159" s="92"/>
      <c r="AL2159" s="92"/>
      <c r="AM2159" s="92"/>
      <c r="AN2159" s="92"/>
      <c r="AO2159" s="92"/>
      <c r="AP2159" s="92"/>
      <c r="AQ2159" s="92"/>
      <c r="AR2159" s="92"/>
    </row>
    <row r="2160" spans="1:44" x14ac:dyDescent="0.2">
      <c r="A2160" s="90"/>
      <c r="B2160" s="90"/>
      <c r="C2160" s="91"/>
      <c r="D2160" s="90"/>
      <c r="E2160" s="90"/>
      <c r="F2160" s="90"/>
      <c r="G2160" s="90"/>
      <c r="H2160" s="90"/>
      <c r="I2160" s="90"/>
      <c r="J2160" s="90"/>
      <c r="K2160" s="90"/>
      <c r="L2160" s="90"/>
      <c r="M2160" s="90"/>
      <c r="N2160" s="90"/>
      <c r="O2160" s="90"/>
      <c r="P2160" s="90"/>
      <c r="Q2160" s="90"/>
      <c r="R2160" s="90"/>
      <c r="S2160" s="90"/>
      <c r="T2160" s="90"/>
      <c r="U2160" s="90"/>
      <c r="V2160" s="90"/>
      <c r="W2160" s="90"/>
      <c r="X2160" s="90"/>
      <c r="Y2160" s="90"/>
      <c r="Z2160" s="90"/>
      <c r="AA2160" s="90"/>
      <c r="AB2160" s="90"/>
      <c r="AC2160" s="90"/>
      <c r="AD2160" s="90"/>
      <c r="AE2160" s="90"/>
      <c r="AF2160" s="90"/>
      <c r="AG2160" s="90"/>
      <c r="AH2160" s="90"/>
      <c r="AI2160" s="90"/>
      <c r="AJ2160" s="92"/>
      <c r="AK2160" s="92"/>
      <c r="AL2160" s="92"/>
      <c r="AM2160" s="92"/>
      <c r="AN2160" s="92"/>
      <c r="AO2160" s="92"/>
      <c r="AP2160" s="92"/>
      <c r="AQ2160" s="92"/>
      <c r="AR2160" s="92"/>
    </row>
    <row r="2161" spans="1:44" x14ac:dyDescent="0.2">
      <c r="A2161" s="90"/>
      <c r="B2161" s="90"/>
      <c r="C2161" s="91"/>
      <c r="D2161" s="90"/>
      <c r="E2161" s="90"/>
      <c r="F2161" s="90"/>
      <c r="G2161" s="90"/>
      <c r="H2161" s="90"/>
      <c r="I2161" s="90"/>
      <c r="J2161" s="90"/>
      <c r="K2161" s="90"/>
      <c r="L2161" s="90"/>
      <c r="M2161" s="90"/>
      <c r="N2161" s="90"/>
      <c r="O2161" s="90"/>
      <c r="P2161" s="90"/>
      <c r="Q2161" s="90"/>
      <c r="R2161" s="90"/>
      <c r="S2161" s="90"/>
      <c r="T2161" s="90"/>
      <c r="U2161" s="90"/>
      <c r="V2161" s="90"/>
      <c r="W2161" s="90"/>
      <c r="X2161" s="90"/>
      <c r="Y2161" s="90"/>
      <c r="Z2161" s="90"/>
      <c r="AA2161" s="90"/>
      <c r="AB2161" s="90"/>
      <c r="AC2161" s="90"/>
      <c r="AD2161" s="90"/>
      <c r="AE2161" s="90"/>
      <c r="AF2161" s="90"/>
      <c r="AG2161" s="90"/>
      <c r="AH2161" s="90"/>
      <c r="AI2161" s="90"/>
      <c r="AJ2161" s="92"/>
      <c r="AK2161" s="92"/>
      <c r="AL2161" s="92"/>
      <c r="AM2161" s="92"/>
      <c r="AN2161" s="92"/>
      <c r="AO2161" s="92"/>
      <c r="AP2161" s="92"/>
      <c r="AQ2161" s="92"/>
      <c r="AR2161" s="92"/>
    </row>
    <row r="2162" spans="1:44" x14ac:dyDescent="0.2">
      <c r="A2162" s="90"/>
      <c r="B2162" s="90"/>
      <c r="C2162" s="91"/>
      <c r="D2162" s="90"/>
      <c r="E2162" s="90"/>
      <c r="F2162" s="90"/>
      <c r="G2162" s="90"/>
      <c r="H2162" s="90"/>
      <c r="I2162" s="90"/>
      <c r="J2162" s="90"/>
      <c r="K2162" s="90"/>
      <c r="L2162" s="90"/>
      <c r="M2162" s="90"/>
      <c r="N2162" s="90"/>
      <c r="O2162" s="90"/>
      <c r="P2162" s="90"/>
      <c r="Q2162" s="90"/>
      <c r="R2162" s="90"/>
      <c r="S2162" s="90"/>
      <c r="T2162" s="90"/>
      <c r="U2162" s="90"/>
      <c r="V2162" s="90"/>
      <c r="W2162" s="90"/>
      <c r="X2162" s="90"/>
      <c r="Y2162" s="90"/>
      <c r="Z2162" s="90"/>
      <c r="AA2162" s="90"/>
      <c r="AB2162" s="90"/>
      <c r="AC2162" s="90"/>
      <c r="AD2162" s="90"/>
      <c r="AE2162" s="90"/>
      <c r="AF2162" s="90"/>
      <c r="AG2162" s="90"/>
      <c r="AH2162" s="90"/>
      <c r="AI2162" s="90"/>
      <c r="AJ2162" s="92"/>
      <c r="AK2162" s="92"/>
      <c r="AL2162" s="92"/>
      <c r="AM2162" s="92"/>
      <c r="AN2162" s="92"/>
      <c r="AO2162" s="92"/>
      <c r="AP2162" s="92"/>
      <c r="AQ2162" s="92"/>
      <c r="AR2162" s="92"/>
    </row>
    <row r="2163" spans="1:44" x14ac:dyDescent="0.2">
      <c r="A2163" s="90"/>
      <c r="B2163" s="90"/>
      <c r="C2163" s="91"/>
      <c r="D2163" s="90"/>
      <c r="E2163" s="90"/>
      <c r="F2163" s="90"/>
      <c r="G2163" s="90"/>
      <c r="H2163" s="90"/>
      <c r="I2163" s="90"/>
      <c r="J2163" s="90"/>
      <c r="K2163" s="90"/>
      <c r="L2163" s="90"/>
      <c r="M2163" s="90"/>
      <c r="N2163" s="90"/>
      <c r="O2163" s="90"/>
      <c r="P2163" s="90"/>
      <c r="Q2163" s="90"/>
      <c r="R2163" s="90"/>
      <c r="S2163" s="90"/>
      <c r="T2163" s="90"/>
      <c r="U2163" s="90"/>
      <c r="V2163" s="90"/>
      <c r="W2163" s="90"/>
      <c r="X2163" s="90"/>
      <c r="Y2163" s="90"/>
      <c r="Z2163" s="90"/>
      <c r="AA2163" s="90"/>
      <c r="AB2163" s="90"/>
      <c r="AC2163" s="90"/>
      <c r="AD2163" s="90"/>
      <c r="AE2163" s="90"/>
      <c r="AF2163" s="90"/>
      <c r="AG2163" s="90"/>
      <c r="AH2163" s="90"/>
      <c r="AI2163" s="90"/>
      <c r="AJ2163" s="92"/>
      <c r="AK2163" s="92"/>
      <c r="AL2163" s="92"/>
      <c r="AM2163" s="92"/>
      <c r="AN2163" s="92"/>
      <c r="AO2163" s="92"/>
      <c r="AP2163" s="92"/>
      <c r="AQ2163" s="92"/>
      <c r="AR2163" s="92"/>
    </row>
    <row r="2164" spans="1:44" x14ac:dyDescent="0.2">
      <c r="A2164" s="90"/>
      <c r="B2164" s="90"/>
      <c r="C2164" s="91"/>
      <c r="D2164" s="90"/>
      <c r="E2164" s="90"/>
      <c r="F2164" s="90"/>
      <c r="G2164" s="90"/>
      <c r="H2164" s="90"/>
      <c r="I2164" s="90"/>
      <c r="J2164" s="90"/>
      <c r="K2164" s="90"/>
      <c r="L2164" s="90"/>
      <c r="M2164" s="90"/>
      <c r="N2164" s="90"/>
      <c r="O2164" s="90"/>
      <c r="P2164" s="90"/>
      <c r="Q2164" s="90"/>
      <c r="R2164" s="90"/>
      <c r="S2164" s="90"/>
      <c r="T2164" s="90"/>
      <c r="U2164" s="90"/>
      <c r="V2164" s="90"/>
      <c r="W2164" s="90"/>
      <c r="X2164" s="90"/>
      <c r="Y2164" s="90"/>
      <c r="Z2164" s="90"/>
      <c r="AA2164" s="90"/>
      <c r="AB2164" s="90"/>
      <c r="AC2164" s="90"/>
      <c r="AD2164" s="90"/>
      <c r="AE2164" s="90"/>
      <c r="AF2164" s="90"/>
      <c r="AG2164" s="90"/>
      <c r="AH2164" s="90"/>
      <c r="AI2164" s="90"/>
      <c r="AJ2164" s="92"/>
      <c r="AK2164" s="92"/>
      <c r="AL2164" s="92"/>
      <c r="AM2164" s="92"/>
      <c r="AN2164" s="92"/>
      <c r="AO2164" s="92"/>
      <c r="AP2164" s="92"/>
      <c r="AQ2164" s="92"/>
      <c r="AR2164" s="92"/>
    </row>
    <row r="2165" spans="1:44" x14ac:dyDescent="0.2">
      <c r="A2165" s="90"/>
      <c r="B2165" s="90"/>
      <c r="C2165" s="91"/>
      <c r="D2165" s="90"/>
      <c r="E2165" s="90"/>
      <c r="F2165" s="90"/>
      <c r="G2165" s="90"/>
      <c r="H2165" s="90"/>
      <c r="I2165" s="90"/>
      <c r="J2165" s="90"/>
      <c r="K2165" s="90"/>
      <c r="L2165" s="90"/>
      <c r="M2165" s="90"/>
      <c r="N2165" s="90"/>
      <c r="O2165" s="90"/>
      <c r="P2165" s="90"/>
      <c r="Q2165" s="90"/>
      <c r="R2165" s="90"/>
      <c r="S2165" s="90"/>
      <c r="T2165" s="90"/>
      <c r="U2165" s="90"/>
      <c r="V2165" s="90"/>
      <c r="W2165" s="90"/>
      <c r="X2165" s="90"/>
      <c r="Y2165" s="90"/>
      <c r="Z2165" s="90"/>
      <c r="AA2165" s="90"/>
      <c r="AB2165" s="90"/>
      <c r="AC2165" s="90"/>
      <c r="AD2165" s="90"/>
      <c r="AE2165" s="90"/>
      <c r="AF2165" s="90"/>
      <c r="AG2165" s="90"/>
      <c r="AH2165" s="90"/>
      <c r="AI2165" s="90"/>
      <c r="AJ2165" s="92"/>
      <c r="AK2165" s="92"/>
      <c r="AL2165" s="92"/>
      <c r="AM2165" s="92"/>
      <c r="AN2165" s="92"/>
      <c r="AO2165" s="92"/>
      <c r="AP2165" s="92"/>
      <c r="AQ2165" s="92"/>
      <c r="AR2165" s="92"/>
    </row>
    <row r="2166" spans="1:44" x14ac:dyDescent="0.2">
      <c r="A2166" s="90"/>
      <c r="B2166" s="90"/>
      <c r="C2166" s="91"/>
      <c r="D2166" s="90"/>
      <c r="E2166" s="90"/>
      <c r="F2166" s="90"/>
      <c r="G2166" s="90"/>
      <c r="H2166" s="90"/>
      <c r="I2166" s="90"/>
      <c r="J2166" s="90"/>
      <c r="K2166" s="90"/>
      <c r="L2166" s="90"/>
      <c r="M2166" s="90"/>
      <c r="N2166" s="90"/>
      <c r="O2166" s="90"/>
      <c r="P2166" s="90"/>
      <c r="Q2166" s="90"/>
      <c r="R2166" s="90"/>
      <c r="S2166" s="90"/>
      <c r="T2166" s="90"/>
      <c r="U2166" s="90"/>
      <c r="V2166" s="90"/>
      <c r="W2166" s="90"/>
      <c r="X2166" s="90"/>
      <c r="Y2166" s="90"/>
      <c r="Z2166" s="90"/>
      <c r="AA2166" s="90"/>
      <c r="AB2166" s="90"/>
      <c r="AC2166" s="90"/>
      <c r="AD2166" s="90"/>
      <c r="AE2166" s="90"/>
      <c r="AF2166" s="90"/>
      <c r="AG2166" s="90"/>
      <c r="AH2166" s="90"/>
      <c r="AI2166" s="90"/>
      <c r="AJ2166" s="92"/>
      <c r="AK2166" s="92"/>
      <c r="AL2166" s="92"/>
      <c r="AM2166" s="92"/>
      <c r="AN2166" s="92"/>
      <c r="AO2166" s="92"/>
      <c r="AP2166" s="92"/>
      <c r="AQ2166" s="92"/>
      <c r="AR2166" s="92"/>
    </row>
    <row r="2167" spans="1:44" x14ac:dyDescent="0.2">
      <c r="A2167" s="90"/>
      <c r="B2167" s="90"/>
      <c r="C2167" s="91"/>
      <c r="D2167" s="90"/>
      <c r="E2167" s="90"/>
      <c r="F2167" s="90"/>
      <c r="G2167" s="90"/>
      <c r="H2167" s="90"/>
      <c r="I2167" s="90"/>
      <c r="J2167" s="90"/>
      <c r="K2167" s="90"/>
      <c r="L2167" s="90"/>
      <c r="M2167" s="90"/>
      <c r="N2167" s="90"/>
      <c r="O2167" s="90"/>
      <c r="P2167" s="90"/>
      <c r="Q2167" s="90"/>
      <c r="R2167" s="90"/>
      <c r="S2167" s="90"/>
      <c r="T2167" s="90"/>
      <c r="U2167" s="90"/>
      <c r="V2167" s="90"/>
      <c r="W2167" s="90"/>
      <c r="X2167" s="90"/>
      <c r="Y2167" s="90"/>
      <c r="Z2167" s="90"/>
      <c r="AA2167" s="90"/>
      <c r="AB2167" s="90"/>
      <c r="AC2167" s="90"/>
      <c r="AD2167" s="90"/>
      <c r="AE2167" s="90"/>
      <c r="AF2167" s="90"/>
      <c r="AG2167" s="90"/>
      <c r="AH2167" s="90"/>
      <c r="AI2167" s="90"/>
      <c r="AJ2167" s="92"/>
      <c r="AK2167" s="92"/>
      <c r="AL2167" s="92"/>
      <c r="AM2167" s="92"/>
      <c r="AN2167" s="92"/>
      <c r="AO2167" s="92"/>
      <c r="AP2167" s="92"/>
      <c r="AQ2167" s="92"/>
      <c r="AR2167" s="92"/>
    </row>
    <row r="2168" spans="1:44" x14ac:dyDescent="0.2">
      <c r="A2168" s="90"/>
      <c r="B2168" s="90"/>
      <c r="C2168" s="91"/>
      <c r="D2168" s="90"/>
      <c r="E2168" s="90"/>
      <c r="F2168" s="90"/>
      <c r="G2168" s="90"/>
      <c r="H2168" s="90"/>
      <c r="I2168" s="90"/>
      <c r="J2168" s="90"/>
      <c r="K2168" s="90"/>
      <c r="L2168" s="90"/>
      <c r="M2168" s="90"/>
      <c r="N2168" s="90"/>
      <c r="O2168" s="90"/>
      <c r="P2168" s="90"/>
      <c r="Q2168" s="90"/>
      <c r="R2168" s="90"/>
      <c r="S2168" s="90"/>
      <c r="T2168" s="90"/>
      <c r="U2168" s="90"/>
      <c r="V2168" s="90"/>
      <c r="W2168" s="90"/>
      <c r="X2168" s="90"/>
      <c r="Y2168" s="90"/>
      <c r="Z2168" s="90"/>
      <c r="AA2168" s="90"/>
      <c r="AB2168" s="90"/>
      <c r="AC2168" s="90"/>
      <c r="AD2168" s="90"/>
      <c r="AE2168" s="90"/>
      <c r="AF2168" s="90"/>
      <c r="AG2168" s="90"/>
      <c r="AH2168" s="90"/>
      <c r="AI2168" s="90"/>
      <c r="AJ2168" s="92"/>
      <c r="AK2168" s="92"/>
      <c r="AL2168" s="92"/>
      <c r="AM2168" s="92"/>
      <c r="AN2168" s="92"/>
      <c r="AO2168" s="92"/>
      <c r="AP2168" s="92"/>
      <c r="AQ2168" s="92"/>
      <c r="AR2168" s="92"/>
    </row>
    <row r="2169" spans="1:44" x14ac:dyDescent="0.2">
      <c r="A2169" s="90"/>
      <c r="B2169" s="90"/>
      <c r="C2169" s="91"/>
      <c r="D2169" s="90"/>
      <c r="E2169" s="90"/>
      <c r="F2169" s="90"/>
      <c r="G2169" s="90"/>
      <c r="H2169" s="90"/>
      <c r="I2169" s="90"/>
      <c r="J2169" s="90"/>
      <c r="K2169" s="90"/>
      <c r="L2169" s="90"/>
      <c r="M2169" s="90"/>
      <c r="N2169" s="90"/>
      <c r="O2169" s="90"/>
      <c r="P2169" s="90"/>
      <c r="Q2169" s="90"/>
      <c r="R2169" s="90"/>
      <c r="S2169" s="90"/>
      <c r="T2169" s="90"/>
      <c r="U2169" s="90"/>
      <c r="V2169" s="90"/>
      <c r="W2169" s="90"/>
      <c r="X2169" s="90"/>
      <c r="Y2169" s="90"/>
      <c r="Z2169" s="90"/>
      <c r="AA2169" s="90"/>
      <c r="AB2169" s="90"/>
      <c r="AC2169" s="90"/>
      <c r="AD2169" s="90"/>
      <c r="AE2169" s="90"/>
      <c r="AF2169" s="90"/>
      <c r="AG2169" s="90"/>
      <c r="AH2169" s="90"/>
      <c r="AI2169" s="90"/>
      <c r="AJ2169" s="92"/>
      <c r="AK2169" s="92"/>
      <c r="AL2169" s="92"/>
      <c r="AM2169" s="92"/>
      <c r="AN2169" s="92"/>
      <c r="AO2169" s="92"/>
      <c r="AP2169" s="92"/>
      <c r="AQ2169" s="92"/>
      <c r="AR2169" s="92"/>
    </row>
    <row r="2170" spans="1:44" x14ac:dyDescent="0.2">
      <c r="A2170" s="90"/>
      <c r="B2170" s="90"/>
      <c r="C2170" s="91"/>
      <c r="D2170" s="90"/>
      <c r="E2170" s="90"/>
      <c r="F2170" s="90"/>
      <c r="G2170" s="90"/>
      <c r="H2170" s="90"/>
      <c r="I2170" s="90"/>
      <c r="J2170" s="90"/>
      <c r="K2170" s="90"/>
      <c r="L2170" s="90"/>
      <c r="M2170" s="90"/>
      <c r="N2170" s="90"/>
      <c r="O2170" s="90"/>
      <c r="P2170" s="90"/>
      <c r="Q2170" s="90"/>
      <c r="R2170" s="90"/>
      <c r="S2170" s="90"/>
      <c r="T2170" s="90"/>
      <c r="U2170" s="90"/>
      <c r="V2170" s="90"/>
      <c r="W2170" s="90"/>
      <c r="X2170" s="90"/>
      <c r="Y2170" s="90"/>
      <c r="Z2170" s="90"/>
      <c r="AA2170" s="90"/>
      <c r="AB2170" s="90"/>
      <c r="AC2170" s="90"/>
      <c r="AD2170" s="90"/>
      <c r="AE2170" s="90"/>
      <c r="AF2170" s="90"/>
      <c r="AG2170" s="90"/>
      <c r="AH2170" s="90"/>
      <c r="AI2170" s="90"/>
      <c r="AJ2170" s="92"/>
      <c r="AK2170" s="92"/>
      <c r="AL2170" s="92"/>
      <c r="AM2170" s="92"/>
      <c r="AN2170" s="92"/>
      <c r="AO2170" s="92"/>
      <c r="AP2170" s="92"/>
      <c r="AQ2170" s="92"/>
      <c r="AR2170" s="92"/>
    </row>
    <row r="2171" spans="1:44" x14ac:dyDescent="0.2">
      <c r="A2171" s="90"/>
      <c r="B2171" s="90"/>
      <c r="C2171" s="91"/>
      <c r="D2171" s="90"/>
      <c r="E2171" s="90"/>
      <c r="F2171" s="90"/>
      <c r="G2171" s="90"/>
      <c r="H2171" s="90"/>
      <c r="I2171" s="90"/>
      <c r="J2171" s="90"/>
      <c r="K2171" s="90"/>
      <c r="L2171" s="90"/>
      <c r="M2171" s="90"/>
      <c r="N2171" s="90"/>
      <c r="O2171" s="90"/>
      <c r="P2171" s="90"/>
      <c r="Q2171" s="90"/>
      <c r="R2171" s="90"/>
      <c r="S2171" s="90"/>
      <c r="T2171" s="90"/>
      <c r="U2171" s="90"/>
      <c r="V2171" s="90"/>
      <c r="W2171" s="90"/>
      <c r="X2171" s="90"/>
      <c r="Y2171" s="90"/>
      <c r="Z2171" s="90"/>
      <c r="AA2171" s="90"/>
      <c r="AB2171" s="90"/>
      <c r="AC2171" s="90"/>
      <c r="AD2171" s="90"/>
      <c r="AE2171" s="90"/>
      <c r="AF2171" s="90"/>
      <c r="AG2171" s="90"/>
      <c r="AH2171" s="90"/>
      <c r="AI2171" s="90"/>
      <c r="AJ2171" s="92"/>
      <c r="AK2171" s="92"/>
      <c r="AL2171" s="92"/>
      <c r="AM2171" s="92"/>
      <c r="AN2171" s="92"/>
      <c r="AO2171" s="92"/>
      <c r="AP2171" s="92"/>
      <c r="AQ2171" s="92"/>
      <c r="AR2171" s="92"/>
    </row>
    <row r="2172" spans="1:44" x14ac:dyDescent="0.2">
      <c r="A2172" s="90"/>
      <c r="B2172" s="90"/>
      <c r="C2172" s="91"/>
      <c r="D2172" s="90"/>
      <c r="E2172" s="90"/>
      <c r="F2172" s="90"/>
      <c r="G2172" s="90"/>
      <c r="H2172" s="90"/>
      <c r="I2172" s="90"/>
      <c r="J2172" s="90"/>
      <c r="K2172" s="90"/>
      <c r="L2172" s="90"/>
      <c r="M2172" s="90"/>
      <c r="N2172" s="90"/>
      <c r="O2172" s="90"/>
      <c r="P2172" s="90"/>
      <c r="Q2172" s="90"/>
      <c r="R2172" s="90"/>
      <c r="S2172" s="90"/>
      <c r="T2172" s="90"/>
      <c r="U2172" s="90"/>
      <c r="V2172" s="90"/>
      <c r="W2172" s="90"/>
      <c r="X2172" s="90"/>
      <c r="Y2172" s="90"/>
      <c r="Z2172" s="90"/>
      <c r="AA2172" s="90"/>
      <c r="AB2172" s="90"/>
      <c r="AC2172" s="90"/>
      <c r="AD2172" s="90"/>
      <c r="AE2172" s="90"/>
      <c r="AF2172" s="90"/>
      <c r="AG2172" s="90"/>
      <c r="AH2172" s="90"/>
      <c r="AI2172" s="90"/>
      <c r="AJ2172" s="92"/>
      <c r="AK2172" s="92"/>
      <c r="AL2172" s="92"/>
      <c r="AM2172" s="92"/>
      <c r="AN2172" s="92"/>
      <c r="AO2172" s="92"/>
      <c r="AP2172" s="92"/>
      <c r="AQ2172" s="92"/>
      <c r="AR2172" s="92"/>
    </row>
    <row r="2173" spans="1:44" x14ac:dyDescent="0.2">
      <c r="A2173" s="90"/>
      <c r="B2173" s="90"/>
      <c r="C2173" s="91"/>
      <c r="D2173" s="90"/>
      <c r="E2173" s="90"/>
      <c r="F2173" s="90"/>
      <c r="G2173" s="90"/>
      <c r="H2173" s="90"/>
      <c r="I2173" s="90"/>
      <c r="J2173" s="90"/>
      <c r="K2173" s="90"/>
      <c r="L2173" s="90"/>
      <c r="M2173" s="90"/>
      <c r="N2173" s="90"/>
      <c r="O2173" s="90"/>
      <c r="P2173" s="90"/>
      <c r="Q2173" s="90"/>
      <c r="R2173" s="90"/>
      <c r="S2173" s="90"/>
      <c r="T2173" s="90"/>
      <c r="U2173" s="90"/>
      <c r="V2173" s="90"/>
      <c r="W2173" s="90"/>
      <c r="X2173" s="90"/>
      <c r="Y2173" s="90"/>
      <c r="Z2173" s="90"/>
      <c r="AA2173" s="90"/>
      <c r="AB2173" s="90"/>
      <c r="AC2173" s="90"/>
      <c r="AD2173" s="90"/>
      <c r="AE2173" s="90"/>
      <c r="AF2173" s="90"/>
      <c r="AG2173" s="90"/>
      <c r="AH2173" s="90"/>
      <c r="AI2173" s="90"/>
      <c r="AJ2173" s="92"/>
      <c r="AK2173" s="92"/>
      <c r="AL2173" s="92"/>
      <c r="AM2173" s="92"/>
      <c r="AN2173" s="92"/>
      <c r="AO2173" s="92"/>
      <c r="AP2173" s="92"/>
      <c r="AQ2173" s="92"/>
      <c r="AR2173" s="92"/>
    </row>
    <row r="2174" spans="1:44" x14ac:dyDescent="0.2">
      <c r="A2174" s="90"/>
      <c r="B2174" s="90"/>
      <c r="C2174" s="91"/>
      <c r="D2174" s="90"/>
      <c r="E2174" s="90"/>
      <c r="F2174" s="90"/>
      <c r="G2174" s="90"/>
      <c r="H2174" s="90"/>
      <c r="I2174" s="90"/>
      <c r="J2174" s="90"/>
      <c r="K2174" s="90"/>
      <c r="L2174" s="90"/>
      <c r="M2174" s="90"/>
      <c r="N2174" s="90"/>
      <c r="O2174" s="90"/>
      <c r="P2174" s="90"/>
      <c r="Q2174" s="90"/>
      <c r="R2174" s="90"/>
      <c r="S2174" s="90"/>
      <c r="T2174" s="90"/>
      <c r="U2174" s="90"/>
      <c r="V2174" s="90"/>
      <c r="W2174" s="90"/>
      <c r="X2174" s="90"/>
      <c r="Y2174" s="90"/>
      <c r="Z2174" s="90"/>
      <c r="AA2174" s="90"/>
      <c r="AB2174" s="90"/>
      <c r="AC2174" s="90"/>
      <c r="AD2174" s="90"/>
      <c r="AE2174" s="90"/>
      <c r="AF2174" s="90"/>
      <c r="AG2174" s="90"/>
      <c r="AH2174" s="90"/>
      <c r="AI2174" s="90"/>
      <c r="AJ2174" s="92"/>
      <c r="AK2174" s="92"/>
      <c r="AL2174" s="92"/>
      <c r="AM2174" s="92"/>
      <c r="AN2174" s="92"/>
      <c r="AO2174" s="92"/>
      <c r="AP2174" s="92"/>
      <c r="AQ2174" s="92"/>
      <c r="AR2174" s="92"/>
    </row>
    <row r="2175" spans="1:44" x14ac:dyDescent="0.2">
      <c r="A2175" s="90"/>
      <c r="B2175" s="90"/>
      <c r="C2175" s="91"/>
      <c r="D2175" s="90"/>
      <c r="E2175" s="90"/>
      <c r="F2175" s="90"/>
      <c r="G2175" s="90"/>
      <c r="H2175" s="90"/>
      <c r="I2175" s="90"/>
      <c r="J2175" s="90"/>
      <c r="K2175" s="90"/>
      <c r="L2175" s="90"/>
      <c r="M2175" s="90"/>
      <c r="N2175" s="90"/>
      <c r="O2175" s="90"/>
      <c r="P2175" s="90"/>
      <c r="Q2175" s="90"/>
      <c r="R2175" s="90"/>
      <c r="S2175" s="90"/>
      <c r="T2175" s="90"/>
      <c r="U2175" s="90"/>
      <c r="V2175" s="90"/>
      <c r="W2175" s="90"/>
      <c r="X2175" s="90"/>
      <c r="Y2175" s="90"/>
      <c r="Z2175" s="90"/>
      <c r="AA2175" s="90"/>
      <c r="AB2175" s="90"/>
      <c r="AC2175" s="90"/>
      <c r="AD2175" s="90"/>
      <c r="AE2175" s="90"/>
      <c r="AF2175" s="90"/>
      <c r="AG2175" s="90"/>
      <c r="AH2175" s="90"/>
      <c r="AI2175" s="90"/>
      <c r="AJ2175" s="92"/>
      <c r="AK2175" s="92"/>
      <c r="AL2175" s="92"/>
      <c r="AM2175" s="92"/>
      <c r="AN2175" s="92"/>
      <c r="AO2175" s="92"/>
      <c r="AP2175" s="92"/>
      <c r="AQ2175" s="92"/>
      <c r="AR2175" s="92"/>
    </row>
    <row r="2176" spans="1:44" x14ac:dyDescent="0.2">
      <c r="A2176" s="90"/>
      <c r="B2176" s="90"/>
      <c r="C2176" s="91"/>
      <c r="D2176" s="90"/>
      <c r="E2176" s="90"/>
      <c r="F2176" s="90"/>
      <c r="G2176" s="90"/>
      <c r="H2176" s="90"/>
      <c r="I2176" s="90"/>
      <c r="J2176" s="90"/>
      <c r="K2176" s="90"/>
      <c r="L2176" s="90"/>
      <c r="M2176" s="90"/>
      <c r="N2176" s="90"/>
      <c r="O2176" s="90"/>
      <c r="P2176" s="90"/>
      <c r="Q2176" s="90"/>
      <c r="R2176" s="90"/>
      <c r="S2176" s="90"/>
      <c r="T2176" s="90"/>
      <c r="U2176" s="90"/>
      <c r="V2176" s="90"/>
      <c r="W2176" s="90"/>
      <c r="X2176" s="90"/>
      <c r="Y2176" s="90"/>
      <c r="Z2176" s="90"/>
      <c r="AA2176" s="90"/>
      <c r="AB2176" s="90"/>
      <c r="AC2176" s="90"/>
      <c r="AD2176" s="90"/>
      <c r="AE2176" s="90"/>
      <c r="AF2176" s="90"/>
      <c r="AG2176" s="90"/>
      <c r="AH2176" s="90"/>
      <c r="AI2176" s="90"/>
      <c r="AJ2176" s="92"/>
      <c r="AK2176" s="92"/>
      <c r="AL2176" s="92"/>
      <c r="AM2176" s="92"/>
      <c r="AN2176" s="92"/>
      <c r="AO2176" s="92"/>
      <c r="AP2176" s="92"/>
      <c r="AQ2176" s="92"/>
      <c r="AR2176" s="92"/>
    </row>
    <row r="2177" spans="1:44" x14ac:dyDescent="0.2">
      <c r="A2177" s="90"/>
      <c r="B2177" s="90"/>
      <c r="C2177" s="91"/>
      <c r="D2177" s="90"/>
      <c r="E2177" s="90"/>
      <c r="F2177" s="90"/>
      <c r="G2177" s="90"/>
      <c r="H2177" s="90"/>
      <c r="I2177" s="90"/>
      <c r="J2177" s="90"/>
      <c r="K2177" s="90"/>
      <c r="L2177" s="90"/>
      <c r="M2177" s="90"/>
      <c r="N2177" s="90"/>
      <c r="O2177" s="90"/>
      <c r="P2177" s="90"/>
      <c r="Q2177" s="90"/>
      <c r="R2177" s="90"/>
      <c r="S2177" s="90"/>
      <c r="T2177" s="90"/>
      <c r="U2177" s="90"/>
      <c r="V2177" s="90"/>
      <c r="W2177" s="90"/>
      <c r="X2177" s="90"/>
      <c r="Y2177" s="90"/>
      <c r="Z2177" s="90"/>
      <c r="AA2177" s="90"/>
      <c r="AB2177" s="90"/>
      <c r="AC2177" s="90"/>
      <c r="AD2177" s="90"/>
      <c r="AE2177" s="90"/>
      <c r="AF2177" s="90"/>
      <c r="AG2177" s="90"/>
      <c r="AH2177" s="90"/>
      <c r="AI2177" s="90"/>
      <c r="AJ2177" s="92"/>
      <c r="AK2177" s="92"/>
      <c r="AL2177" s="92"/>
      <c r="AM2177" s="92"/>
      <c r="AN2177" s="92"/>
      <c r="AO2177" s="92"/>
      <c r="AP2177" s="92"/>
      <c r="AQ2177" s="92"/>
      <c r="AR2177" s="92"/>
    </row>
    <row r="2178" spans="1:44" x14ac:dyDescent="0.2">
      <c r="A2178" s="90"/>
      <c r="B2178" s="90"/>
      <c r="C2178" s="91"/>
      <c r="D2178" s="90"/>
      <c r="E2178" s="90"/>
      <c r="F2178" s="90"/>
      <c r="G2178" s="90"/>
      <c r="H2178" s="90"/>
      <c r="I2178" s="90"/>
      <c r="J2178" s="90"/>
      <c r="K2178" s="90"/>
      <c r="L2178" s="90"/>
      <c r="M2178" s="90"/>
      <c r="N2178" s="90"/>
      <c r="O2178" s="90"/>
      <c r="P2178" s="90"/>
      <c r="Q2178" s="90"/>
      <c r="R2178" s="90"/>
      <c r="S2178" s="90"/>
      <c r="T2178" s="90"/>
      <c r="U2178" s="90"/>
      <c r="V2178" s="90"/>
      <c r="W2178" s="90"/>
      <c r="X2178" s="90"/>
      <c r="Y2178" s="90"/>
      <c r="Z2178" s="90"/>
      <c r="AA2178" s="90"/>
      <c r="AB2178" s="90"/>
      <c r="AC2178" s="90"/>
      <c r="AD2178" s="90"/>
      <c r="AE2178" s="90"/>
      <c r="AF2178" s="90"/>
      <c r="AG2178" s="90"/>
      <c r="AH2178" s="90"/>
      <c r="AI2178" s="90"/>
      <c r="AJ2178" s="92"/>
      <c r="AK2178" s="92"/>
      <c r="AL2178" s="92"/>
      <c r="AM2178" s="92"/>
      <c r="AN2178" s="92"/>
      <c r="AO2178" s="92"/>
      <c r="AP2178" s="92"/>
      <c r="AQ2178" s="92"/>
      <c r="AR2178" s="92"/>
    </row>
    <row r="2179" spans="1:44" x14ac:dyDescent="0.2">
      <c r="A2179" s="90"/>
      <c r="B2179" s="90"/>
      <c r="C2179" s="91"/>
      <c r="D2179" s="90"/>
      <c r="E2179" s="90"/>
      <c r="F2179" s="90"/>
      <c r="G2179" s="90"/>
      <c r="H2179" s="90"/>
      <c r="I2179" s="90"/>
      <c r="J2179" s="90"/>
      <c r="K2179" s="90"/>
      <c r="L2179" s="90"/>
      <c r="M2179" s="90"/>
      <c r="N2179" s="90"/>
      <c r="O2179" s="90"/>
      <c r="P2179" s="90"/>
      <c r="Q2179" s="90"/>
      <c r="R2179" s="90"/>
      <c r="S2179" s="90"/>
      <c r="T2179" s="90"/>
      <c r="U2179" s="90"/>
      <c r="V2179" s="90"/>
      <c r="W2179" s="90"/>
      <c r="X2179" s="90"/>
      <c r="Y2179" s="90"/>
      <c r="Z2179" s="90"/>
      <c r="AA2179" s="90"/>
      <c r="AB2179" s="90"/>
      <c r="AC2179" s="90"/>
      <c r="AD2179" s="90"/>
      <c r="AE2179" s="90"/>
      <c r="AF2179" s="90"/>
      <c r="AG2179" s="90"/>
      <c r="AH2179" s="90"/>
      <c r="AI2179" s="90"/>
      <c r="AJ2179" s="92"/>
      <c r="AK2179" s="92"/>
      <c r="AL2179" s="92"/>
      <c r="AM2179" s="92"/>
      <c r="AN2179" s="92"/>
      <c r="AO2179" s="92"/>
      <c r="AP2179" s="92"/>
      <c r="AQ2179" s="92"/>
      <c r="AR2179" s="92"/>
    </row>
    <row r="2180" spans="1:44" x14ac:dyDescent="0.2">
      <c r="A2180" s="90"/>
      <c r="B2180" s="90"/>
      <c r="C2180" s="91"/>
      <c r="D2180" s="90"/>
      <c r="E2180" s="90"/>
      <c r="F2180" s="90"/>
      <c r="G2180" s="90"/>
      <c r="H2180" s="90"/>
      <c r="I2180" s="90"/>
      <c r="J2180" s="90"/>
      <c r="K2180" s="90"/>
      <c r="L2180" s="90"/>
      <c r="M2180" s="90"/>
      <c r="N2180" s="90"/>
      <c r="O2180" s="90"/>
      <c r="P2180" s="90"/>
      <c r="Q2180" s="90"/>
      <c r="R2180" s="90"/>
      <c r="S2180" s="90"/>
      <c r="T2180" s="90"/>
      <c r="U2180" s="90"/>
      <c r="V2180" s="90"/>
      <c r="W2180" s="90"/>
      <c r="X2180" s="90"/>
      <c r="Y2180" s="90"/>
      <c r="Z2180" s="90"/>
      <c r="AA2180" s="90"/>
      <c r="AB2180" s="90"/>
      <c r="AC2180" s="90"/>
      <c r="AD2180" s="90"/>
      <c r="AE2180" s="90"/>
      <c r="AF2180" s="90"/>
      <c r="AG2180" s="90"/>
      <c r="AH2180" s="90"/>
      <c r="AI2180" s="90"/>
      <c r="AJ2180" s="92"/>
      <c r="AK2180" s="92"/>
      <c r="AL2180" s="92"/>
      <c r="AM2180" s="92"/>
      <c r="AN2180" s="92"/>
      <c r="AO2180" s="92"/>
      <c r="AP2180" s="92"/>
      <c r="AQ2180" s="92"/>
      <c r="AR2180" s="92"/>
    </row>
    <row r="2181" spans="1:44" x14ac:dyDescent="0.2">
      <c r="A2181" s="90"/>
      <c r="B2181" s="90"/>
      <c r="C2181" s="91"/>
      <c r="D2181" s="90"/>
      <c r="E2181" s="90"/>
      <c r="F2181" s="90"/>
      <c r="G2181" s="90"/>
      <c r="H2181" s="90"/>
      <c r="I2181" s="90"/>
      <c r="J2181" s="90"/>
      <c r="K2181" s="90"/>
      <c r="L2181" s="90"/>
      <c r="M2181" s="90"/>
      <c r="N2181" s="90"/>
      <c r="O2181" s="90"/>
      <c r="P2181" s="90"/>
      <c r="Q2181" s="90"/>
      <c r="R2181" s="90"/>
      <c r="S2181" s="90"/>
      <c r="T2181" s="90"/>
      <c r="U2181" s="90"/>
      <c r="V2181" s="90"/>
      <c r="W2181" s="90"/>
      <c r="X2181" s="90"/>
      <c r="Y2181" s="90"/>
      <c r="Z2181" s="90"/>
      <c r="AA2181" s="90"/>
      <c r="AB2181" s="90"/>
      <c r="AC2181" s="90"/>
      <c r="AD2181" s="90"/>
      <c r="AE2181" s="90"/>
      <c r="AF2181" s="90"/>
      <c r="AG2181" s="90"/>
      <c r="AH2181" s="90"/>
      <c r="AI2181" s="90"/>
      <c r="AJ2181" s="92"/>
      <c r="AK2181" s="92"/>
      <c r="AL2181" s="92"/>
      <c r="AM2181" s="92"/>
      <c r="AN2181" s="92"/>
      <c r="AO2181" s="92"/>
      <c r="AP2181" s="92"/>
      <c r="AQ2181" s="92"/>
      <c r="AR2181" s="92"/>
    </row>
    <row r="2182" spans="1:44" x14ac:dyDescent="0.2">
      <c r="A2182" s="90"/>
      <c r="B2182" s="90"/>
      <c r="C2182" s="91"/>
      <c r="D2182" s="90"/>
      <c r="E2182" s="90"/>
      <c r="F2182" s="90"/>
      <c r="G2182" s="90"/>
      <c r="H2182" s="90"/>
      <c r="I2182" s="90"/>
      <c r="J2182" s="90"/>
      <c r="K2182" s="90"/>
      <c r="L2182" s="90"/>
      <c r="M2182" s="90"/>
      <c r="N2182" s="90"/>
      <c r="O2182" s="90"/>
      <c r="P2182" s="90"/>
      <c r="Q2182" s="90"/>
      <c r="R2182" s="90"/>
      <c r="S2182" s="90"/>
      <c r="T2182" s="90"/>
      <c r="U2182" s="90"/>
      <c r="V2182" s="90"/>
      <c r="W2182" s="90"/>
      <c r="X2182" s="90"/>
      <c r="Y2182" s="90"/>
      <c r="Z2182" s="90"/>
      <c r="AA2182" s="90"/>
      <c r="AB2182" s="90"/>
      <c r="AC2182" s="90"/>
      <c r="AD2182" s="90"/>
      <c r="AE2182" s="90"/>
      <c r="AF2182" s="90"/>
      <c r="AG2182" s="90"/>
      <c r="AH2182" s="90"/>
      <c r="AI2182" s="90"/>
      <c r="AJ2182" s="92"/>
      <c r="AK2182" s="92"/>
      <c r="AL2182" s="92"/>
      <c r="AM2182" s="92"/>
      <c r="AN2182" s="92"/>
      <c r="AO2182" s="92"/>
      <c r="AP2182" s="92"/>
      <c r="AQ2182" s="92"/>
      <c r="AR2182" s="92"/>
    </row>
    <row r="2183" spans="1:44" x14ac:dyDescent="0.2">
      <c r="A2183" s="90"/>
      <c r="B2183" s="90"/>
      <c r="C2183" s="91"/>
      <c r="D2183" s="90"/>
      <c r="E2183" s="90"/>
      <c r="F2183" s="90"/>
      <c r="G2183" s="90"/>
      <c r="H2183" s="90"/>
      <c r="I2183" s="90"/>
      <c r="J2183" s="90"/>
      <c r="K2183" s="90"/>
      <c r="L2183" s="90"/>
      <c r="M2183" s="90"/>
      <c r="N2183" s="90"/>
      <c r="O2183" s="90"/>
      <c r="P2183" s="90"/>
      <c r="Q2183" s="90"/>
      <c r="R2183" s="90"/>
      <c r="S2183" s="90"/>
      <c r="T2183" s="90"/>
      <c r="U2183" s="90"/>
      <c r="V2183" s="90"/>
      <c r="W2183" s="90"/>
      <c r="X2183" s="90"/>
      <c r="Y2183" s="90"/>
      <c r="Z2183" s="90"/>
      <c r="AA2183" s="90"/>
      <c r="AB2183" s="90"/>
      <c r="AC2183" s="90"/>
      <c r="AD2183" s="90"/>
      <c r="AE2183" s="90"/>
      <c r="AF2183" s="90"/>
      <c r="AG2183" s="90"/>
      <c r="AH2183" s="90"/>
      <c r="AI2183" s="90"/>
      <c r="AJ2183" s="92"/>
      <c r="AK2183" s="92"/>
      <c r="AL2183" s="92"/>
      <c r="AM2183" s="92"/>
      <c r="AN2183" s="92"/>
      <c r="AO2183" s="92"/>
      <c r="AP2183" s="92"/>
      <c r="AQ2183" s="92"/>
      <c r="AR2183" s="92"/>
    </row>
    <row r="2184" spans="1:44" x14ac:dyDescent="0.2">
      <c r="A2184" s="90"/>
      <c r="B2184" s="90"/>
      <c r="C2184" s="91"/>
      <c r="D2184" s="90"/>
      <c r="E2184" s="90"/>
      <c r="F2184" s="90"/>
      <c r="G2184" s="90"/>
      <c r="H2184" s="90"/>
      <c r="I2184" s="90"/>
      <c r="J2184" s="90"/>
      <c r="K2184" s="90"/>
      <c r="L2184" s="90"/>
      <c r="M2184" s="90"/>
      <c r="N2184" s="90"/>
      <c r="O2184" s="90"/>
      <c r="P2184" s="90"/>
      <c r="Q2184" s="90"/>
      <c r="R2184" s="90"/>
      <c r="S2184" s="90"/>
      <c r="T2184" s="90"/>
      <c r="U2184" s="90"/>
      <c r="V2184" s="90"/>
      <c r="W2184" s="90"/>
      <c r="X2184" s="90"/>
      <c r="Y2184" s="90"/>
      <c r="Z2184" s="90"/>
      <c r="AA2184" s="90"/>
      <c r="AB2184" s="90"/>
      <c r="AC2184" s="90"/>
      <c r="AD2184" s="90"/>
      <c r="AE2184" s="90"/>
      <c r="AF2184" s="90"/>
      <c r="AG2184" s="90"/>
      <c r="AH2184" s="90"/>
      <c r="AI2184" s="90"/>
      <c r="AJ2184" s="92"/>
      <c r="AK2184" s="92"/>
      <c r="AL2184" s="92"/>
      <c r="AM2184" s="92"/>
      <c r="AN2184" s="92"/>
      <c r="AO2184" s="92"/>
      <c r="AP2184" s="92"/>
      <c r="AQ2184" s="92"/>
      <c r="AR2184" s="92"/>
    </row>
    <row r="2185" spans="1:44" x14ac:dyDescent="0.2">
      <c r="A2185" s="90"/>
      <c r="B2185" s="90"/>
      <c r="C2185" s="91"/>
      <c r="D2185" s="90"/>
      <c r="E2185" s="90"/>
      <c r="F2185" s="90"/>
      <c r="G2185" s="90"/>
      <c r="H2185" s="90"/>
      <c r="I2185" s="90"/>
      <c r="J2185" s="90"/>
      <c r="K2185" s="90"/>
      <c r="L2185" s="90"/>
      <c r="M2185" s="90"/>
      <c r="N2185" s="90"/>
      <c r="O2185" s="90"/>
      <c r="P2185" s="90"/>
      <c r="Q2185" s="90"/>
      <c r="R2185" s="90"/>
      <c r="S2185" s="90"/>
      <c r="T2185" s="90"/>
      <c r="U2185" s="90"/>
      <c r="V2185" s="90"/>
      <c r="W2185" s="90"/>
      <c r="X2185" s="90"/>
      <c r="Y2185" s="90"/>
      <c r="Z2185" s="90"/>
      <c r="AA2185" s="90"/>
      <c r="AB2185" s="90"/>
      <c r="AC2185" s="90"/>
      <c r="AD2185" s="90"/>
      <c r="AE2185" s="90"/>
      <c r="AF2185" s="90"/>
      <c r="AG2185" s="90"/>
      <c r="AH2185" s="90"/>
      <c r="AI2185" s="90"/>
      <c r="AJ2185" s="92"/>
      <c r="AK2185" s="92"/>
      <c r="AL2185" s="92"/>
      <c r="AM2185" s="92"/>
      <c r="AN2185" s="92"/>
      <c r="AO2185" s="92"/>
      <c r="AP2185" s="92"/>
      <c r="AQ2185" s="92"/>
      <c r="AR2185" s="92"/>
    </row>
    <row r="2186" spans="1:44" x14ac:dyDescent="0.2">
      <c r="A2186" s="90"/>
      <c r="B2186" s="90"/>
      <c r="C2186" s="91"/>
      <c r="D2186" s="90"/>
      <c r="E2186" s="90"/>
      <c r="F2186" s="90"/>
      <c r="G2186" s="90"/>
      <c r="H2186" s="90"/>
      <c r="I2186" s="90"/>
      <c r="J2186" s="90"/>
      <c r="K2186" s="90"/>
      <c r="L2186" s="90"/>
      <c r="M2186" s="90"/>
      <c r="N2186" s="90"/>
      <c r="O2186" s="90"/>
      <c r="P2186" s="90"/>
      <c r="Q2186" s="90"/>
      <c r="R2186" s="90"/>
      <c r="S2186" s="90"/>
      <c r="T2186" s="90"/>
      <c r="U2186" s="90"/>
      <c r="V2186" s="90"/>
      <c r="W2186" s="90"/>
      <c r="X2186" s="90"/>
      <c r="Y2186" s="90"/>
      <c r="Z2186" s="90"/>
      <c r="AA2186" s="90"/>
      <c r="AB2186" s="90"/>
      <c r="AC2186" s="90"/>
      <c r="AD2186" s="90"/>
      <c r="AE2186" s="90"/>
      <c r="AF2186" s="90"/>
      <c r="AG2186" s="90"/>
      <c r="AH2186" s="90"/>
      <c r="AI2186" s="90"/>
      <c r="AJ2186" s="92"/>
      <c r="AK2186" s="92"/>
      <c r="AL2186" s="92"/>
      <c r="AM2186" s="92"/>
      <c r="AN2186" s="92"/>
      <c r="AO2186" s="92"/>
      <c r="AP2186" s="92"/>
      <c r="AQ2186" s="92"/>
      <c r="AR2186" s="92"/>
    </row>
    <row r="2187" spans="1:44" x14ac:dyDescent="0.2">
      <c r="A2187" s="90"/>
      <c r="B2187" s="90"/>
      <c r="C2187" s="91"/>
      <c r="D2187" s="90"/>
      <c r="E2187" s="90"/>
      <c r="F2187" s="90"/>
      <c r="G2187" s="90"/>
      <c r="H2187" s="90"/>
      <c r="I2187" s="90"/>
      <c r="J2187" s="90"/>
      <c r="K2187" s="90"/>
      <c r="L2187" s="90"/>
      <c r="M2187" s="90"/>
      <c r="N2187" s="90"/>
      <c r="O2187" s="90"/>
      <c r="P2187" s="90"/>
      <c r="Q2187" s="90"/>
      <c r="R2187" s="90"/>
      <c r="S2187" s="90"/>
      <c r="T2187" s="90"/>
      <c r="U2187" s="90"/>
      <c r="V2187" s="90"/>
      <c r="W2187" s="90"/>
      <c r="X2187" s="90"/>
      <c r="Y2187" s="90"/>
      <c r="Z2187" s="90"/>
      <c r="AA2187" s="90"/>
      <c r="AB2187" s="90"/>
      <c r="AC2187" s="90"/>
      <c r="AD2187" s="90"/>
      <c r="AE2187" s="90"/>
      <c r="AF2187" s="90"/>
      <c r="AG2187" s="90"/>
      <c r="AH2187" s="90"/>
      <c r="AI2187" s="90"/>
      <c r="AJ2187" s="92"/>
      <c r="AK2187" s="92"/>
      <c r="AL2187" s="92"/>
      <c r="AM2187" s="92"/>
      <c r="AN2187" s="92"/>
      <c r="AO2187" s="92"/>
      <c r="AP2187" s="92"/>
      <c r="AQ2187" s="92"/>
      <c r="AR2187" s="92"/>
    </row>
    <row r="2188" spans="1:44" x14ac:dyDescent="0.2">
      <c r="A2188" s="90"/>
      <c r="B2188" s="90"/>
      <c r="C2188" s="91"/>
      <c r="D2188" s="90"/>
      <c r="E2188" s="90"/>
      <c r="F2188" s="90"/>
      <c r="G2188" s="90"/>
      <c r="H2188" s="90"/>
      <c r="I2188" s="90"/>
      <c r="J2188" s="90"/>
      <c r="K2188" s="90"/>
      <c r="L2188" s="90"/>
      <c r="M2188" s="90"/>
      <c r="N2188" s="90"/>
      <c r="O2188" s="90"/>
      <c r="P2188" s="90"/>
      <c r="Q2188" s="90"/>
      <c r="R2188" s="90"/>
      <c r="S2188" s="90"/>
      <c r="T2188" s="90"/>
      <c r="U2188" s="90"/>
      <c r="V2188" s="90"/>
      <c r="W2188" s="90"/>
      <c r="X2188" s="90"/>
      <c r="Y2188" s="90"/>
      <c r="Z2188" s="90"/>
      <c r="AA2188" s="90"/>
      <c r="AB2188" s="90"/>
      <c r="AC2188" s="90"/>
      <c r="AD2188" s="90"/>
      <c r="AE2188" s="90"/>
      <c r="AF2188" s="90"/>
      <c r="AG2188" s="90"/>
      <c r="AH2188" s="90"/>
      <c r="AI2188" s="90"/>
      <c r="AJ2188" s="92"/>
      <c r="AK2188" s="92"/>
      <c r="AL2188" s="92"/>
      <c r="AM2188" s="92"/>
      <c r="AN2188" s="92"/>
      <c r="AO2188" s="92"/>
      <c r="AP2188" s="92"/>
      <c r="AQ2188" s="92"/>
      <c r="AR2188" s="92"/>
    </row>
    <row r="2189" spans="1:44" x14ac:dyDescent="0.2">
      <c r="A2189" s="90"/>
      <c r="B2189" s="90"/>
      <c r="C2189" s="91"/>
      <c r="D2189" s="90"/>
      <c r="E2189" s="90"/>
      <c r="F2189" s="90"/>
      <c r="G2189" s="90"/>
      <c r="H2189" s="90"/>
      <c r="I2189" s="90"/>
      <c r="J2189" s="90"/>
      <c r="K2189" s="90"/>
      <c r="L2189" s="90"/>
      <c r="M2189" s="90"/>
      <c r="N2189" s="90"/>
      <c r="O2189" s="90"/>
      <c r="P2189" s="90"/>
      <c r="Q2189" s="90"/>
      <c r="R2189" s="90"/>
      <c r="S2189" s="90"/>
      <c r="T2189" s="90"/>
      <c r="U2189" s="90"/>
      <c r="V2189" s="90"/>
      <c r="W2189" s="90"/>
      <c r="X2189" s="90"/>
      <c r="Y2189" s="90"/>
      <c r="Z2189" s="90"/>
      <c r="AA2189" s="90"/>
      <c r="AB2189" s="90"/>
      <c r="AC2189" s="90"/>
      <c r="AD2189" s="90"/>
      <c r="AE2189" s="90"/>
      <c r="AF2189" s="90"/>
      <c r="AG2189" s="90"/>
      <c r="AH2189" s="90"/>
      <c r="AI2189" s="90"/>
      <c r="AJ2189" s="92"/>
      <c r="AK2189" s="92"/>
      <c r="AL2189" s="92"/>
      <c r="AM2189" s="92"/>
      <c r="AN2189" s="92"/>
      <c r="AO2189" s="92"/>
      <c r="AP2189" s="92"/>
      <c r="AQ2189" s="92"/>
      <c r="AR2189" s="92"/>
    </row>
    <row r="2190" spans="1:44" x14ac:dyDescent="0.2">
      <c r="A2190" s="90"/>
      <c r="B2190" s="90"/>
      <c r="C2190" s="91"/>
      <c r="D2190" s="90"/>
      <c r="E2190" s="90"/>
      <c r="F2190" s="90"/>
      <c r="G2190" s="90"/>
      <c r="H2190" s="90"/>
      <c r="I2190" s="90"/>
      <c r="J2190" s="90"/>
      <c r="K2190" s="90"/>
      <c r="L2190" s="90"/>
      <c r="M2190" s="90"/>
      <c r="N2190" s="90"/>
      <c r="O2190" s="90"/>
      <c r="P2190" s="90"/>
      <c r="Q2190" s="90"/>
      <c r="R2190" s="90"/>
      <c r="S2190" s="90"/>
      <c r="T2190" s="90"/>
      <c r="U2190" s="90"/>
      <c r="V2190" s="90"/>
      <c r="W2190" s="90"/>
      <c r="X2190" s="90"/>
      <c r="Y2190" s="90"/>
      <c r="Z2190" s="90"/>
      <c r="AA2190" s="90"/>
      <c r="AB2190" s="90"/>
      <c r="AC2190" s="90"/>
      <c r="AD2190" s="90"/>
      <c r="AE2190" s="90"/>
      <c r="AF2190" s="90"/>
      <c r="AG2190" s="90"/>
      <c r="AH2190" s="90"/>
      <c r="AI2190" s="90"/>
      <c r="AJ2190" s="92"/>
      <c r="AK2190" s="92"/>
      <c r="AL2190" s="92"/>
      <c r="AM2190" s="92"/>
      <c r="AN2190" s="92"/>
      <c r="AO2190" s="92"/>
      <c r="AP2190" s="92"/>
      <c r="AQ2190" s="92"/>
      <c r="AR2190" s="92"/>
    </row>
    <row r="2191" spans="1:44" x14ac:dyDescent="0.2">
      <c r="A2191" s="90"/>
      <c r="B2191" s="90"/>
      <c r="C2191" s="91"/>
      <c r="D2191" s="90"/>
      <c r="E2191" s="90"/>
      <c r="F2191" s="90"/>
      <c r="G2191" s="90"/>
      <c r="H2191" s="90"/>
      <c r="I2191" s="90"/>
      <c r="J2191" s="90"/>
      <c r="K2191" s="90"/>
      <c r="L2191" s="90"/>
      <c r="M2191" s="90"/>
      <c r="N2191" s="90"/>
      <c r="O2191" s="90"/>
      <c r="P2191" s="90"/>
      <c r="Q2191" s="90"/>
      <c r="R2191" s="90"/>
      <c r="S2191" s="90"/>
      <c r="T2191" s="90"/>
      <c r="U2191" s="90"/>
      <c r="V2191" s="90"/>
      <c r="W2191" s="90"/>
      <c r="X2191" s="90"/>
      <c r="Y2191" s="90"/>
      <c r="Z2191" s="90"/>
      <c r="AA2191" s="90"/>
      <c r="AB2191" s="90"/>
      <c r="AC2191" s="90"/>
      <c r="AD2191" s="90"/>
      <c r="AE2191" s="90"/>
      <c r="AF2191" s="90"/>
      <c r="AG2191" s="90"/>
      <c r="AH2191" s="90"/>
      <c r="AI2191" s="90"/>
      <c r="AJ2191" s="92"/>
      <c r="AK2191" s="92"/>
      <c r="AL2191" s="92"/>
      <c r="AM2191" s="92"/>
      <c r="AN2191" s="92"/>
      <c r="AO2191" s="92"/>
      <c r="AP2191" s="92"/>
      <c r="AQ2191" s="92"/>
      <c r="AR2191" s="92"/>
    </row>
    <row r="2192" spans="1:44" x14ac:dyDescent="0.2">
      <c r="A2192" s="90"/>
      <c r="B2192" s="90"/>
      <c r="C2192" s="91"/>
      <c r="D2192" s="90"/>
      <c r="E2192" s="90"/>
      <c r="F2192" s="90"/>
      <c r="G2192" s="90"/>
      <c r="H2192" s="90"/>
      <c r="I2192" s="90"/>
      <c r="J2192" s="90"/>
      <c r="K2192" s="90"/>
      <c r="L2192" s="90"/>
      <c r="M2192" s="90"/>
      <c r="N2192" s="90"/>
      <c r="O2192" s="90"/>
      <c r="P2192" s="90"/>
      <c r="Q2192" s="90"/>
      <c r="R2192" s="90"/>
      <c r="S2192" s="90"/>
      <c r="T2192" s="90"/>
      <c r="U2192" s="90"/>
      <c r="V2192" s="90"/>
      <c r="W2192" s="90"/>
      <c r="X2192" s="90"/>
      <c r="Y2192" s="90"/>
      <c r="Z2192" s="90"/>
      <c r="AA2192" s="90"/>
      <c r="AB2192" s="90"/>
      <c r="AC2192" s="90"/>
      <c r="AD2192" s="90"/>
      <c r="AE2192" s="90"/>
      <c r="AF2192" s="90"/>
      <c r="AG2192" s="90"/>
      <c r="AH2192" s="90"/>
      <c r="AI2192" s="90"/>
      <c r="AJ2192" s="92"/>
      <c r="AK2192" s="92"/>
      <c r="AL2192" s="92"/>
      <c r="AM2192" s="92"/>
      <c r="AN2192" s="92"/>
      <c r="AO2192" s="92"/>
      <c r="AP2192" s="92"/>
      <c r="AQ2192" s="92"/>
      <c r="AR2192" s="92"/>
    </row>
    <row r="2193" spans="1:44" x14ac:dyDescent="0.2">
      <c r="A2193" s="90"/>
      <c r="B2193" s="90"/>
      <c r="C2193" s="91"/>
      <c r="D2193" s="90"/>
      <c r="E2193" s="90"/>
      <c r="F2193" s="90"/>
      <c r="G2193" s="90"/>
      <c r="H2193" s="90"/>
      <c r="I2193" s="90"/>
      <c r="J2193" s="90"/>
      <c r="K2193" s="90"/>
      <c r="L2193" s="90"/>
      <c r="M2193" s="90"/>
      <c r="N2193" s="90"/>
      <c r="O2193" s="90"/>
      <c r="P2193" s="90"/>
      <c r="Q2193" s="90"/>
      <c r="R2193" s="90"/>
      <c r="S2193" s="90"/>
      <c r="T2193" s="90"/>
      <c r="U2193" s="90"/>
      <c r="V2193" s="90"/>
      <c r="W2193" s="90"/>
      <c r="X2193" s="90"/>
      <c r="Y2193" s="90"/>
      <c r="Z2193" s="90"/>
      <c r="AA2193" s="90"/>
      <c r="AB2193" s="90"/>
      <c r="AC2193" s="90"/>
      <c r="AD2193" s="90"/>
      <c r="AE2193" s="90"/>
      <c r="AF2193" s="90"/>
      <c r="AG2193" s="90"/>
      <c r="AH2193" s="90"/>
      <c r="AI2193" s="90"/>
      <c r="AJ2193" s="92"/>
      <c r="AK2193" s="92"/>
      <c r="AL2193" s="92"/>
      <c r="AM2193" s="92"/>
      <c r="AN2193" s="92"/>
      <c r="AO2193" s="92"/>
      <c r="AP2193" s="92"/>
      <c r="AQ2193" s="92"/>
      <c r="AR2193" s="92"/>
    </row>
    <row r="2194" spans="1:44" x14ac:dyDescent="0.2">
      <c r="A2194" s="90"/>
      <c r="B2194" s="90"/>
      <c r="C2194" s="91"/>
      <c r="D2194" s="90"/>
      <c r="E2194" s="90"/>
      <c r="F2194" s="90"/>
      <c r="G2194" s="90"/>
      <c r="H2194" s="90"/>
      <c r="I2194" s="90"/>
      <c r="J2194" s="90"/>
      <c r="K2194" s="90"/>
      <c r="L2194" s="90"/>
      <c r="M2194" s="90"/>
      <c r="N2194" s="90"/>
      <c r="O2194" s="90"/>
      <c r="P2194" s="90"/>
      <c r="Q2194" s="90"/>
      <c r="R2194" s="90"/>
      <c r="S2194" s="90"/>
      <c r="T2194" s="90"/>
      <c r="U2194" s="90"/>
      <c r="V2194" s="90"/>
      <c r="W2194" s="90"/>
      <c r="X2194" s="90"/>
      <c r="Y2194" s="90"/>
      <c r="Z2194" s="90"/>
      <c r="AA2194" s="90"/>
      <c r="AB2194" s="90"/>
      <c r="AC2194" s="90"/>
      <c r="AD2194" s="90"/>
      <c r="AE2194" s="90"/>
      <c r="AF2194" s="90"/>
      <c r="AG2194" s="90"/>
      <c r="AH2194" s="90"/>
      <c r="AI2194" s="90"/>
      <c r="AJ2194" s="92"/>
      <c r="AK2194" s="92"/>
      <c r="AL2194" s="92"/>
      <c r="AM2194" s="92"/>
      <c r="AN2194" s="92"/>
      <c r="AO2194" s="92"/>
      <c r="AP2194" s="92"/>
      <c r="AQ2194" s="92"/>
      <c r="AR2194" s="92"/>
    </row>
    <row r="2195" spans="1:44" x14ac:dyDescent="0.2">
      <c r="A2195" s="90"/>
      <c r="B2195" s="90"/>
      <c r="C2195" s="91"/>
      <c r="D2195" s="90"/>
      <c r="E2195" s="90"/>
      <c r="F2195" s="90"/>
      <c r="G2195" s="90"/>
      <c r="H2195" s="90"/>
      <c r="I2195" s="90"/>
      <c r="J2195" s="90"/>
      <c r="K2195" s="90"/>
      <c r="L2195" s="90"/>
      <c r="M2195" s="90"/>
      <c r="N2195" s="90"/>
      <c r="O2195" s="90"/>
      <c r="P2195" s="90"/>
      <c r="Q2195" s="90"/>
      <c r="R2195" s="90"/>
      <c r="S2195" s="90"/>
      <c r="T2195" s="90"/>
      <c r="U2195" s="90"/>
      <c r="V2195" s="90"/>
      <c r="W2195" s="90"/>
      <c r="X2195" s="90"/>
      <c r="Y2195" s="90"/>
      <c r="Z2195" s="90"/>
      <c r="AA2195" s="90"/>
      <c r="AB2195" s="90"/>
      <c r="AC2195" s="90"/>
      <c r="AD2195" s="90"/>
      <c r="AE2195" s="90"/>
      <c r="AF2195" s="90"/>
      <c r="AG2195" s="90"/>
      <c r="AH2195" s="90"/>
      <c r="AI2195" s="90"/>
      <c r="AJ2195" s="92"/>
      <c r="AK2195" s="92"/>
      <c r="AL2195" s="92"/>
      <c r="AM2195" s="92"/>
      <c r="AN2195" s="92"/>
      <c r="AO2195" s="92"/>
      <c r="AP2195" s="92"/>
      <c r="AQ2195" s="92"/>
      <c r="AR2195" s="92"/>
    </row>
    <row r="2196" spans="1:44" x14ac:dyDescent="0.2">
      <c r="A2196" s="90"/>
      <c r="B2196" s="90"/>
      <c r="C2196" s="91"/>
      <c r="D2196" s="90"/>
      <c r="E2196" s="90"/>
      <c r="F2196" s="90"/>
      <c r="G2196" s="90"/>
      <c r="H2196" s="90"/>
      <c r="I2196" s="90"/>
      <c r="J2196" s="90"/>
      <c r="K2196" s="90"/>
      <c r="L2196" s="90"/>
      <c r="M2196" s="90"/>
      <c r="N2196" s="90"/>
      <c r="O2196" s="90"/>
      <c r="P2196" s="90"/>
      <c r="Q2196" s="90"/>
      <c r="R2196" s="90"/>
      <c r="S2196" s="90"/>
      <c r="T2196" s="90"/>
      <c r="U2196" s="90"/>
      <c r="V2196" s="90"/>
      <c r="W2196" s="90"/>
      <c r="X2196" s="90"/>
      <c r="Y2196" s="90"/>
      <c r="Z2196" s="90"/>
      <c r="AA2196" s="90"/>
      <c r="AB2196" s="90"/>
      <c r="AC2196" s="90"/>
      <c r="AD2196" s="90"/>
      <c r="AE2196" s="90"/>
      <c r="AF2196" s="90"/>
      <c r="AG2196" s="90"/>
      <c r="AH2196" s="90"/>
      <c r="AI2196" s="90"/>
      <c r="AJ2196" s="92"/>
      <c r="AK2196" s="92"/>
      <c r="AL2196" s="92"/>
      <c r="AM2196" s="92"/>
      <c r="AN2196" s="92"/>
      <c r="AO2196" s="92"/>
      <c r="AP2196" s="92"/>
      <c r="AQ2196" s="92"/>
      <c r="AR2196" s="92"/>
    </row>
    <row r="2197" spans="1:44" x14ac:dyDescent="0.2">
      <c r="A2197" s="90"/>
      <c r="B2197" s="90"/>
      <c r="C2197" s="91"/>
      <c r="D2197" s="90"/>
      <c r="E2197" s="90"/>
      <c r="F2197" s="90"/>
      <c r="G2197" s="90"/>
      <c r="H2197" s="90"/>
      <c r="I2197" s="90"/>
      <c r="J2197" s="90"/>
      <c r="K2197" s="90"/>
      <c r="L2197" s="90"/>
      <c r="M2197" s="90"/>
      <c r="N2197" s="90"/>
      <c r="O2197" s="90"/>
      <c r="P2197" s="90"/>
      <c r="Q2197" s="90"/>
      <c r="R2197" s="90"/>
      <c r="S2197" s="90"/>
      <c r="T2197" s="90"/>
      <c r="U2197" s="90"/>
      <c r="V2197" s="90"/>
      <c r="W2197" s="90"/>
      <c r="X2197" s="90"/>
      <c r="Y2197" s="90"/>
      <c r="Z2197" s="90"/>
      <c r="AA2197" s="90"/>
      <c r="AB2197" s="90"/>
      <c r="AC2197" s="90"/>
      <c r="AD2197" s="90"/>
      <c r="AE2197" s="90"/>
      <c r="AF2197" s="90"/>
      <c r="AG2197" s="90"/>
      <c r="AH2197" s="90"/>
      <c r="AI2197" s="90"/>
      <c r="AJ2197" s="92"/>
      <c r="AK2197" s="92"/>
      <c r="AL2197" s="92"/>
      <c r="AM2197" s="92"/>
      <c r="AN2197" s="92"/>
      <c r="AO2197" s="92"/>
      <c r="AP2197" s="92"/>
      <c r="AQ2197" s="92"/>
      <c r="AR2197" s="92"/>
    </row>
    <row r="2198" spans="1:44" x14ac:dyDescent="0.2">
      <c r="A2198" s="90"/>
      <c r="B2198" s="90"/>
      <c r="C2198" s="91"/>
      <c r="D2198" s="90"/>
      <c r="E2198" s="90"/>
      <c r="F2198" s="90"/>
      <c r="G2198" s="90"/>
      <c r="H2198" s="90"/>
      <c r="I2198" s="90"/>
      <c r="J2198" s="90"/>
      <c r="K2198" s="90"/>
      <c r="L2198" s="90"/>
      <c r="M2198" s="90"/>
      <c r="N2198" s="90"/>
      <c r="O2198" s="90"/>
      <c r="P2198" s="90"/>
      <c r="Q2198" s="90"/>
      <c r="R2198" s="90"/>
      <c r="S2198" s="90"/>
      <c r="T2198" s="90"/>
      <c r="U2198" s="90"/>
      <c r="V2198" s="90"/>
      <c r="W2198" s="90"/>
      <c r="X2198" s="90"/>
      <c r="Y2198" s="90"/>
      <c r="Z2198" s="90"/>
      <c r="AA2198" s="90"/>
      <c r="AB2198" s="90"/>
      <c r="AC2198" s="90"/>
      <c r="AD2198" s="90"/>
      <c r="AE2198" s="90"/>
      <c r="AF2198" s="90"/>
      <c r="AG2198" s="90"/>
      <c r="AH2198" s="90"/>
      <c r="AI2198" s="90"/>
      <c r="AJ2198" s="92"/>
      <c r="AK2198" s="92"/>
      <c r="AL2198" s="92"/>
      <c r="AM2198" s="92"/>
      <c r="AN2198" s="92"/>
      <c r="AO2198" s="92"/>
      <c r="AP2198" s="92"/>
      <c r="AQ2198" s="92"/>
      <c r="AR2198" s="92"/>
    </row>
    <row r="2199" spans="1:44" x14ac:dyDescent="0.2">
      <c r="A2199" s="90"/>
      <c r="B2199" s="90"/>
      <c r="C2199" s="91"/>
      <c r="D2199" s="90"/>
      <c r="E2199" s="90"/>
      <c r="F2199" s="90"/>
      <c r="G2199" s="90"/>
      <c r="H2199" s="90"/>
      <c r="I2199" s="90"/>
      <c r="J2199" s="90"/>
      <c r="K2199" s="90"/>
      <c r="L2199" s="90"/>
      <c r="M2199" s="90"/>
      <c r="N2199" s="90"/>
      <c r="O2199" s="90"/>
      <c r="P2199" s="90"/>
      <c r="Q2199" s="90"/>
      <c r="R2199" s="90"/>
      <c r="S2199" s="90"/>
      <c r="T2199" s="90"/>
      <c r="U2199" s="90"/>
      <c r="V2199" s="90"/>
      <c r="W2199" s="90"/>
      <c r="X2199" s="90"/>
      <c r="Y2199" s="90"/>
      <c r="Z2199" s="90"/>
      <c r="AA2199" s="90"/>
      <c r="AB2199" s="90"/>
      <c r="AC2199" s="90"/>
      <c r="AD2199" s="90"/>
      <c r="AE2199" s="90"/>
      <c r="AF2199" s="90"/>
      <c r="AG2199" s="90"/>
      <c r="AH2199" s="90"/>
      <c r="AI2199" s="90"/>
      <c r="AJ2199" s="92"/>
      <c r="AK2199" s="92"/>
      <c r="AL2199" s="92"/>
      <c r="AM2199" s="92"/>
      <c r="AN2199" s="92"/>
      <c r="AO2199" s="92"/>
      <c r="AP2199" s="92"/>
      <c r="AQ2199" s="92"/>
      <c r="AR2199" s="92"/>
    </row>
    <row r="2200" spans="1:44" x14ac:dyDescent="0.2">
      <c r="A2200" s="90"/>
      <c r="B2200" s="90"/>
      <c r="C2200" s="91"/>
      <c r="D2200" s="90"/>
      <c r="E2200" s="90"/>
      <c r="F2200" s="90"/>
      <c r="G2200" s="90"/>
      <c r="H2200" s="90"/>
      <c r="I2200" s="90"/>
      <c r="J2200" s="90"/>
      <c r="K2200" s="90"/>
      <c r="L2200" s="90"/>
      <c r="M2200" s="90"/>
      <c r="N2200" s="90"/>
      <c r="O2200" s="90"/>
      <c r="P2200" s="90"/>
      <c r="Q2200" s="90"/>
      <c r="R2200" s="90"/>
      <c r="S2200" s="90"/>
      <c r="T2200" s="90"/>
      <c r="U2200" s="90"/>
      <c r="V2200" s="90"/>
      <c r="W2200" s="90"/>
      <c r="X2200" s="90"/>
      <c r="Y2200" s="90"/>
      <c r="Z2200" s="90"/>
      <c r="AA2200" s="90"/>
      <c r="AB2200" s="90"/>
      <c r="AC2200" s="90"/>
      <c r="AD2200" s="90"/>
      <c r="AE2200" s="90"/>
      <c r="AF2200" s="90"/>
      <c r="AG2200" s="90"/>
      <c r="AH2200" s="90"/>
      <c r="AI2200" s="90"/>
      <c r="AJ2200" s="92"/>
      <c r="AK2200" s="92"/>
      <c r="AL2200" s="92"/>
      <c r="AM2200" s="92"/>
      <c r="AN2200" s="92"/>
      <c r="AO2200" s="92"/>
      <c r="AP2200" s="92"/>
      <c r="AQ2200" s="92"/>
      <c r="AR2200" s="92"/>
    </row>
    <row r="2201" spans="1:44" x14ac:dyDescent="0.2">
      <c r="A2201" s="90"/>
      <c r="B2201" s="90"/>
      <c r="C2201" s="91"/>
      <c r="D2201" s="90"/>
      <c r="E2201" s="90"/>
      <c r="F2201" s="90"/>
      <c r="G2201" s="90"/>
      <c r="H2201" s="90"/>
      <c r="I2201" s="90"/>
      <c r="J2201" s="90"/>
      <c r="K2201" s="90"/>
      <c r="L2201" s="90"/>
      <c r="M2201" s="90"/>
      <c r="N2201" s="90"/>
      <c r="O2201" s="90"/>
      <c r="P2201" s="90"/>
      <c r="Q2201" s="90"/>
      <c r="R2201" s="90"/>
      <c r="S2201" s="90"/>
      <c r="T2201" s="90"/>
      <c r="U2201" s="90"/>
      <c r="V2201" s="90"/>
      <c r="W2201" s="90"/>
      <c r="X2201" s="90"/>
      <c r="Y2201" s="90"/>
      <c r="Z2201" s="90"/>
      <c r="AA2201" s="90"/>
      <c r="AB2201" s="90"/>
      <c r="AC2201" s="90"/>
      <c r="AD2201" s="90"/>
      <c r="AE2201" s="90"/>
      <c r="AF2201" s="90"/>
      <c r="AG2201" s="90"/>
      <c r="AH2201" s="90"/>
      <c r="AI2201" s="90"/>
      <c r="AJ2201" s="92"/>
      <c r="AK2201" s="92"/>
      <c r="AL2201" s="92"/>
      <c r="AM2201" s="92"/>
      <c r="AN2201" s="92"/>
      <c r="AO2201" s="92"/>
      <c r="AP2201" s="92"/>
      <c r="AQ2201" s="92"/>
      <c r="AR2201" s="92"/>
    </row>
    <row r="2202" spans="1:44" x14ac:dyDescent="0.2">
      <c r="A2202" s="90"/>
      <c r="B2202" s="90"/>
      <c r="C2202" s="91"/>
      <c r="D2202" s="90"/>
      <c r="E2202" s="90"/>
      <c r="F2202" s="90"/>
      <c r="G2202" s="90"/>
      <c r="H2202" s="90"/>
      <c r="I2202" s="90"/>
      <c r="J2202" s="90"/>
      <c r="K2202" s="90"/>
      <c r="L2202" s="90"/>
      <c r="M2202" s="90"/>
      <c r="N2202" s="90"/>
      <c r="O2202" s="90"/>
      <c r="P2202" s="90"/>
      <c r="Q2202" s="90"/>
      <c r="R2202" s="90"/>
      <c r="S2202" s="90"/>
      <c r="T2202" s="90"/>
      <c r="U2202" s="90"/>
      <c r="V2202" s="90"/>
      <c r="W2202" s="90"/>
      <c r="X2202" s="90"/>
      <c r="Y2202" s="90"/>
      <c r="Z2202" s="90"/>
      <c r="AA2202" s="90"/>
      <c r="AB2202" s="90"/>
      <c r="AC2202" s="90"/>
      <c r="AD2202" s="90"/>
      <c r="AE2202" s="90"/>
      <c r="AF2202" s="90"/>
      <c r="AG2202" s="90"/>
      <c r="AH2202" s="90"/>
      <c r="AI2202" s="90"/>
      <c r="AJ2202" s="92"/>
      <c r="AK2202" s="92"/>
      <c r="AL2202" s="92"/>
      <c r="AM2202" s="92"/>
      <c r="AN2202" s="92"/>
      <c r="AO2202" s="92"/>
      <c r="AP2202" s="92"/>
      <c r="AQ2202" s="92"/>
      <c r="AR2202" s="92"/>
    </row>
    <row r="2203" spans="1:44" x14ac:dyDescent="0.2">
      <c r="A2203" s="90"/>
      <c r="B2203" s="90"/>
      <c r="C2203" s="91"/>
      <c r="D2203" s="90"/>
      <c r="E2203" s="90"/>
      <c r="F2203" s="90"/>
      <c r="G2203" s="90"/>
      <c r="H2203" s="90"/>
      <c r="I2203" s="90"/>
      <c r="J2203" s="90"/>
      <c r="K2203" s="90"/>
      <c r="L2203" s="90"/>
      <c r="M2203" s="90"/>
      <c r="N2203" s="90"/>
      <c r="O2203" s="90"/>
      <c r="P2203" s="90"/>
      <c r="Q2203" s="90"/>
      <c r="R2203" s="90"/>
      <c r="S2203" s="90"/>
      <c r="T2203" s="90"/>
      <c r="U2203" s="90"/>
      <c r="V2203" s="90"/>
      <c r="W2203" s="90"/>
      <c r="X2203" s="90"/>
      <c r="Y2203" s="90"/>
      <c r="Z2203" s="90"/>
      <c r="AA2203" s="90"/>
      <c r="AB2203" s="90"/>
      <c r="AC2203" s="90"/>
      <c r="AD2203" s="90"/>
      <c r="AE2203" s="90"/>
      <c r="AF2203" s="90"/>
      <c r="AG2203" s="90"/>
      <c r="AH2203" s="90"/>
      <c r="AI2203" s="90"/>
      <c r="AJ2203" s="92"/>
      <c r="AK2203" s="92"/>
      <c r="AL2203" s="92"/>
      <c r="AM2203" s="92"/>
      <c r="AN2203" s="92"/>
      <c r="AO2203" s="92"/>
      <c r="AP2203" s="92"/>
      <c r="AQ2203" s="92"/>
      <c r="AR2203" s="92"/>
    </row>
    <row r="2204" spans="1:44" x14ac:dyDescent="0.2">
      <c r="A2204" s="90"/>
      <c r="B2204" s="90"/>
      <c r="C2204" s="91"/>
      <c r="D2204" s="90"/>
      <c r="E2204" s="90"/>
      <c r="F2204" s="90"/>
      <c r="G2204" s="90"/>
      <c r="H2204" s="90"/>
      <c r="I2204" s="90"/>
      <c r="J2204" s="90"/>
      <c r="K2204" s="90"/>
      <c r="L2204" s="90"/>
      <c r="M2204" s="90"/>
      <c r="N2204" s="90"/>
      <c r="O2204" s="90"/>
      <c r="P2204" s="90"/>
      <c r="Q2204" s="90"/>
      <c r="R2204" s="90"/>
      <c r="S2204" s="90"/>
      <c r="T2204" s="90"/>
      <c r="U2204" s="90"/>
      <c r="V2204" s="90"/>
      <c r="W2204" s="90"/>
      <c r="X2204" s="90"/>
      <c r="Y2204" s="90"/>
      <c r="Z2204" s="90"/>
      <c r="AA2204" s="90"/>
      <c r="AB2204" s="90"/>
      <c r="AC2204" s="90"/>
      <c r="AD2204" s="90"/>
      <c r="AE2204" s="90"/>
      <c r="AF2204" s="90"/>
      <c r="AG2204" s="90"/>
      <c r="AH2204" s="90"/>
      <c r="AI2204" s="90"/>
      <c r="AJ2204" s="92"/>
      <c r="AK2204" s="92"/>
      <c r="AL2204" s="92"/>
      <c r="AM2204" s="92"/>
      <c r="AN2204" s="92"/>
      <c r="AO2204" s="92"/>
      <c r="AP2204" s="92"/>
      <c r="AQ2204" s="92"/>
      <c r="AR2204" s="92"/>
    </row>
    <row r="2205" spans="1:44" x14ac:dyDescent="0.2">
      <c r="A2205" s="90"/>
      <c r="B2205" s="90"/>
      <c r="C2205" s="91"/>
      <c r="D2205" s="90"/>
      <c r="E2205" s="90"/>
      <c r="F2205" s="90"/>
      <c r="G2205" s="90"/>
      <c r="H2205" s="90"/>
      <c r="I2205" s="90"/>
      <c r="J2205" s="90"/>
      <c r="K2205" s="90"/>
      <c r="L2205" s="90"/>
      <c r="M2205" s="90"/>
      <c r="N2205" s="90"/>
      <c r="O2205" s="90"/>
      <c r="P2205" s="90"/>
      <c r="Q2205" s="90"/>
      <c r="R2205" s="90"/>
      <c r="S2205" s="90"/>
      <c r="T2205" s="90"/>
      <c r="U2205" s="90"/>
      <c r="V2205" s="90"/>
      <c r="W2205" s="90"/>
      <c r="X2205" s="90"/>
      <c r="Y2205" s="90"/>
      <c r="Z2205" s="90"/>
      <c r="AA2205" s="90"/>
      <c r="AB2205" s="90"/>
      <c r="AC2205" s="90"/>
      <c r="AD2205" s="90"/>
      <c r="AE2205" s="90"/>
      <c r="AF2205" s="90"/>
      <c r="AG2205" s="90"/>
      <c r="AH2205" s="90"/>
      <c r="AI2205" s="90"/>
      <c r="AJ2205" s="92"/>
      <c r="AK2205" s="92"/>
      <c r="AL2205" s="92"/>
      <c r="AM2205" s="92"/>
      <c r="AN2205" s="92"/>
      <c r="AO2205" s="92"/>
      <c r="AP2205" s="92"/>
      <c r="AQ2205" s="92"/>
      <c r="AR2205" s="92"/>
    </row>
    <row r="2206" spans="1:44" x14ac:dyDescent="0.2">
      <c r="A2206" s="90"/>
      <c r="B2206" s="90"/>
      <c r="C2206" s="91"/>
      <c r="D2206" s="90"/>
      <c r="E2206" s="90"/>
      <c r="F2206" s="90"/>
      <c r="G2206" s="90"/>
      <c r="H2206" s="90"/>
      <c r="I2206" s="90"/>
      <c r="J2206" s="90"/>
      <c r="K2206" s="90"/>
      <c r="L2206" s="90"/>
      <c r="M2206" s="90"/>
      <c r="N2206" s="90"/>
      <c r="O2206" s="90"/>
      <c r="P2206" s="90"/>
      <c r="Q2206" s="90"/>
      <c r="R2206" s="90"/>
      <c r="S2206" s="90"/>
      <c r="T2206" s="90"/>
      <c r="U2206" s="90"/>
      <c r="V2206" s="90"/>
      <c r="W2206" s="90"/>
      <c r="X2206" s="90"/>
      <c r="Y2206" s="90"/>
      <c r="Z2206" s="90"/>
      <c r="AA2206" s="90"/>
      <c r="AB2206" s="90"/>
      <c r="AC2206" s="90"/>
      <c r="AD2206" s="90"/>
      <c r="AE2206" s="90"/>
      <c r="AF2206" s="90"/>
      <c r="AG2206" s="90"/>
      <c r="AH2206" s="90"/>
      <c r="AI2206" s="90"/>
      <c r="AJ2206" s="92"/>
      <c r="AK2206" s="92"/>
      <c r="AL2206" s="92"/>
      <c r="AM2206" s="92"/>
      <c r="AN2206" s="92"/>
      <c r="AO2206" s="92"/>
      <c r="AP2206" s="92"/>
      <c r="AQ2206" s="92"/>
      <c r="AR2206" s="92"/>
    </row>
    <row r="2207" spans="1:44" x14ac:dyDescent="0.2">
      <c r="A2207" s="90"/>
      <c r="B2207" s="90"/>
      <c r="C2207" s="91"/>
      <c r="D2207" s="90"/>
      <c r="E2207" s="90"/>
      <c r="F2207" s="90"/>
      <c r="G2207" s="90"/>
      <c r="H2207" s="90"/>
      <c r="I2207" s="90"/>
      <c r="J2207" s="90"/>
      <c r="K2207" s="90"/>
      <c r="L2207" s="90"/>
      <c r="M2207" s="90"/>
      <c r="N2207" s="90"/>
      <c r="O2207" s="90"/>
      <c r="P2207" s="90"/>
      <c r="Q2207" s="90"/>
      <c r="R2207" s="90"/>
      <c r="S2207" s="90"/>
      <c r="T2207" s="90"/>
      <c r="U2207" s="90"/>
      <c r="V2207" s="90"/>
      <c r="W2207" s="90"/>
      <c r="X2207" s="90"/>
      <c r="Y2207" s="90"/>
      <c r="Z2207" s="90"/>
      <c r="AA2207" s="90"/>
      <c r="AB2207" s="90"/>
      <c r="AC2207" s="90"/>
      <c r="AD2207" s="90"/>
      <c r="AE2207" s="90"/>
      <c r="AF2207" s="90"/>
      <c r="AG2207" s="90"/>
      <c r="AH2207" s="90"/>
      <c r="AI2207" s="90"/>
      <c r="AJ2207" s="92"/>
      <c r="AK2207" s="92"/>
      <c r="AL2207" s="92"/>
      <c r="AM2207" s="92"/>
      <c r="AN2207" s="92"/>
      <c r="AO2207" s="92"/>
      <c r="AP2207" s="92"/>
      <c r="AQ2207" s="92"/>
      <c r="AR2207" s="92"/>
    </row>
    <row r="2208" spans="1:44" x14ac:dyDescent="0.2">
      <c r="A2208" s="90"/>
      <c r="B2208" s="90"/>
      <c r="C2208" s="91"/>
      <c r="D2208" s="90"/>
      <c r="E2208" s="90"/>
      <c r="F2208" s="90"/>
      <c r="G2208" s="90"/>
      <c r="H2208" s="90"/>
      <c r="I2208" s="90"/>
      <c r="J2208" s="90"/>
      <c r="K2208" s="90"/>
      <c r="L2208" s="90"/>
      <c r="M2208" s="90"/>
      <c r="N2208" s="90"/>
      <c r="O2208" s="90"/>
      <c r="P2208" s="90"/>
      <c r="Q2208" s="90"/>
      <c r="R2208" s="90"/>
      <c r="S2208" s="90"/>
      <c r="T2208" s="90"/>
      <c r="U2208" s="90"/>
      <c r="V2208" s="90"/>
      <c r="W2208" s="90"/>
      <c r="X2208" s="90"/>
      <c r="Y2208" s="90"/>
      <c r="Z2208" s="90"/>
      <c r="AA2208" s="90"/>
      <c r="AB2208" s="90"/>
      <c r="AC2208" s="90"/>
      <c r="AD2208" s="90"/>
      <c r="AE2208" s="90"/>
      <c r="AF2208" s="90"/>
      <c r="AG2208" s="90"/>
      <c r="AH2208" s="90"/>
      <c r="AI2208" s="90"/>
      <c r="AJ2208" s="92"/>
      <c r="AK2208" s="92"/>
      <c r="AL2208" s="92"/>
      <c r="AM2208" s="92"/>
      <c r="AN2208" s="92"/>
      <c r="AO2208" s="92"/>
      <c r="AP2208" s="92"/>
      <c r="AQ2208" s="92"/>
      <c r="AR2208" s="92"/>
    </row>
    <row r="2209" spans="1:44" x14ac:dyDescent="0.2">
      <c r="A2209" s="90"/>
      <c r="B2209" s="90"/>
      <c r="C2209" s="91"/>
      <c r="D2209" s="90"/>
      <c r="E2209" s="90"/>
      <c r="F2209" s="90"/>
      <c r="G2209" s="90"/>
      <c r="H2209" s="90"/>
      <c r="I2209" s="90"/>
      <c r="J2209" s="90"/>
      <c r="K2209" s="90"/>
      <c r="L2209" s="90"/>
      <c r="M2209" s="90"/>
      <c r="N2209" s="90"/>
      <c r="O2209" s="90"/>
      <c r="P2209" s="90"/>
      <c r="Q2209" s="90"/>
      <c r="R2209" s="90"/>
      <c r="S2209" s="90"/>
      <c r="T2209" s="90"/>
      <c r="U2209" s="90"/>
      <c r="V2209" s="90"/>
      <c r="W2209" s="90"/>
      <c r="X2209" s="90"/>
      <c r="Y2209" s="90"/>
      <c r="Z2209" s="90"/>
      <c r="AA2209" s="90"/>
      <c r="AB2209" s="90"/>
      <c r="AC2209" s="90"/>
      <c r="AD2209" s="90"/>
      <c r="AE2209" s="90"/>
      <c r="AF2209" s="90"/>
      <c r="AG2209" s="90"/>
      <c r="AH2209" s="90"/>
      <c r="AI2209" s="90"/>
      <c r="AJ2209" s="92"/>
      <c r="AK2209" s="92"/>
      <c r="AL2209" s="92"/>
      <c r="AM2209" s="92"/>
      <c r="AN2209" s="92"/>
      <c r="AO2209" s="92"/>
      <c r="AP2209" s="92"/>
      <c r="AQ2209" s="92"/>
      <c r="AR2209" s="92"/>
    </row>
    <row r="2210" spans="1:44" x14ac:dyDescent="0.2">
      <c r="A2210" s="90"/>
      <c r="B2210" s="90"/>
      <c r="C2210" s="91"/>
      <c r="D2210" s="90"/>
      <c r="E2210" s="90"/>
      <c r="F2210" s="90"/>
      <c r="G2210" s="90"/>
      <c r="H2210" s="90"/>
      <c r="I2210" s="90"/>
      <c r="J2210" s="90"/>
      <c r="K2210" s="90"/>
      <c r="L2210" s="90"/>
      <c r="M2210" s="90"/>
      <c r="N2210" s="90"/>
      <c r="O2210" s="90"/>
      <c r="P2210" s="90"/>
      <c r="Q2210" s="90"/>
      <c r="R2210" s="90"/>
      <c r="S2210" s="90"/>
      <c r="T2210" s="90"/>
      <c r="U2210" s="90"/>
      <c r="V2210" s="90"/>
      <c r="W2210" s="90"/>
      <c r="X2210" s="90"/>
      <c r="Y2210" s="90"/>
      <c r="Z2210" s="90"/>
      <c r="AA2210" s="90"/>
      <c r="AB2210" s="90"/>
      <c r="AC2210" s="90"/>
      <c r="AD2210" s="90"/>
      <c r="AE2210" s="90"/>
      <c r="AF2210" s="90"/>
      <c r="AG2210" s="90"/>
      <c r="AH2210" s="90"/>
      <c r="AI2210" s="90"/>
      <c r="AJ2210" s="92"/>
      <c r="AK2210" s="92"/>
      <c r="AL2210" s="92"/>
      <c r="AM2210" s="92"/>
      <c r="AN2210" s="92"/>
      <c r="AO2210" s="92"/>
      <c r="AP2210" s="92"/>
      <c r="AQ2210" s="92"/>
      <c r="AR2210" s="92"/>
    </row>
    <row r="2211" spans="1:44" x14ac:dyDescent="0.2">
      <c r="A2211" s="90"/>
      <c r="B2211" s="90"/>
      <c r="C2211" s="91"/>
      <c r="D2211" s="90"/>
      <c r="E2211" s="90"/>
      <c r="F2211" s="90"/>
      <c r="G2211" s="90"/>
      <c r="H2211" s="90"/>
      <c r="I2211" s="90"/>
      <c r="J2211" s="90"/>
      <c r="K2211" s="90"/>
      <c r="L2211" s="90"/>
      <c r="M2211" s="90"/>
      <c r="N2211" s="90"/>
      <c r="O2211" s="90"/>
      <c r="P2211" s="90"/>
      <c r="Q2211" s="90"/>
      <c r="R2211" s="90"/>
      <c r="S2211" s="90"/>
      <c r="T2211" s="90"/>
      <c r="U2211" s="90"/>
      <c r="V2211" s="90"/>
      <c r="W2211" s="90"/>
      <c r="X2211" s="90"/>
      <c r="Y2211" s="90"/>
      <c r="Z2211" s="90"/>
      <c r="AA2211" s="90"/>
      <c r="AB2211" s="90"/>
      <c r="AC2211" s="90"/>
      <c r="AD2211" s="90"/>
      <c r="AE2211" s="90"/>
      <c r="AF2211" s="90"/>
      <c r="AG2211" s="90"/>
      <c r="AH2211" s="90"/>
      <c r="AI2211" s="90"/>
      <c r="AJ2211" s="92"/>
      <c r="AK2211" s="92"/>
      <c r="AL2211" s="92"/>
      <c r="AM2211" s="92"/>
      <c r="AN2211" s="92"/>
      <c r="AO2211" s="92"/>
      <c r="AP2211" s="92"/>
      <c r="AQ2211" s="92"/>
      <c r="AR2211" s="92"/>
    </row>
    <row r="2212" spans="1:44" x14ac:dyDescent="0.2">
      <c r="A2212" s="90"/>
      <c r="B2212" s="90"/>
      <c r="C2212" s="91"/>
      <c r="D2212" s="90"/>
      <c r="E2212" s="90"/>
      <c r="F2212" s="90"/>
      <c r="G2212" s="90"/>
      <c r="H2212" s="90"/>
      <c r="I2212" s="90"/>
      <c r="J2212" s="90"/>
      <c r="K2212" s="90"/>
      <c r="L2212" s="90"/>
      <c r="M2212" s="90"/>
      <c r="N2212" s="90"/>
      <c r="O2212" s="90"/>
      <c r="P2212" s="90"/>
      <c r="Q2212" s="90"/>
      <c r="R2212" s="90"/>
      <c r="S2212" s="90"/>
      <c r="T2212" s="90"/>
      <c r="U2212" s="90"/>
      <c r="V2212" s="90"/>
      <c r="W2212" s="90"/>
      <c r="X2212" s="90"/>
      <c r="Y2212" s="90"/>
      <c r="Z2212" s="90"/>
      <c r="AA2212" s="90"/>
      <c r="AB2212" s="90"/>
      <c r="AC2212" s="90"/>
      <c r="AD2212" s="90"/>
      <c r="AE2212" s="90"/>
      <c r="AF2212" s="90"/>
      <c r="AG2212" s="90"/>
      <c r="AH2212" s="90"/>
      <c r="AI2212" s="90"/>
      <c r="AJ2212" s="92"/>
      <c r="AK2212" s="92"/>
      <c r="AL2212" s="92"/>
      <c r="AM2212" s="92"/>
      <c r="AN2212" s="92"/>
      <c r="AO2212" s="92"/>
      <c r="AP2212" s="92"/>
      <c r="AQ2212" s="92"/>
      <c r="AR2212" s="92"/>
    </row>
    <row r="2213" spans="1:44" x14ac:dyDescent="0.2">
      <c r="A2213" s="90"/>
      <c r="B2213" s="90"/>
      <c r="C2213" s="91"/>
      <c r="D2213" s="90"/>
      <c r="E2213" s="90"/>
      <c r="F2213" s="90"/>
      <c r="G2213" s="90"/>
      <c r="H2213" s="90"/>
      <c r="I2213" s="90"/>
      <c r="J2213" s="90"/>
      <c r="K2213" s="90"/>
      <c r="L2213" s="90"/>
      <c r="M2213" s="90"/>
      <c r="N2213" s="90"/>
      <c r="O2213" s="90"/>
      <c r="P2213" s="90"/>
      <c r="Q2213" s="90"/>
      <c r="R2213" s="90"/>
      <c r="S2213" s="90"/>
      <c r="T2213" s="90"/>
      <c r="U2213" s="90"/>
      <c r="V2213" s="90"/>
      <c r="W2213" s="90"/>
      <c r="X2213" s="90"/>
      <c r="Y2213" s="90"/>
      <c r="Z2213" s="90"/>
      <c r="AA2213" s="90"/>
      <c r="AB2213" s="90"/>
      <c r="AC2213" s="90"/>
      <c r="AD2213" s="90"/>
      <c r="AE2213" s="90"/>
      <c r="AF2213" s="90"/>
      <c r="AG2213" s="90"/>
      <c r="AH2213" s="90"/>
      <c r="AI2213" s="90"/>
      <c r="AJ2213" s="92"/>
      <c r="AK2213" s="92"/>
      <c r="AL2213" s="92"/>
      <c r="AM2213" s="92"/>
      <c r="AN2213" s="92"/>
      <c r="AO2213" s="92"/>
      <c r="AP2213" s="92"/>
      <c r="AQ2213" s="92"/>
      <c r="AR2213" s="92"/>
    </row>
    <row r="2214" spans="1:44" x14ac:dyDescent="0.2">
      <c r="A2214" s="90"/>
      <c r="B2214" s="90"/>
      <c r="C2214" s="91"/>
      <c r="D2214" s="90"/>
      <c r="E2214" s="90"/>
      <c r="F2214" s="90"/>
      <c r="G2214" s="90"/>
      <c r="H2214" s="90"/>
      <c r="I2214" s="90"/>
      <c r="J2214" s="90"/>
      <c r="K2214" s="90"/>
      <c r="L2214" s="90"/>
      <c r="M2214" s="90"/>
      <c r="N2214" s="90"/>
      <c r="O2214" s="90"/>
      <c r="P2214" s="90"/>
      <c r="Q2214" s="90"/>
      <c r="R2214" s="90"/>
      <c r="S2214" s="90"/>
      <c r="T2214" s="90"/>
      <c r="U2214" s="90"/>
      <c r="V2214" s="90"/>
      <c r="W2214" s="90"/>
      <c r="X2214" s="90"/>
      <c r="Y2214" s="90"/>
      <c r="Z2214" s="90"/>
      <c r="AA2214" s="90"/>
      <c r="AB2214" s="90"/>
      <c r="AC2214" s="90"/>
      <c r="AD2214" s="90"/>
      <c r="AE2214" s="90"/>
      <c r="AF2214" s="90"/>
      <c r="AG2214" s="90"/>
      <c r="AH2214" s="90"/>
      <c r="AI2214" s="90"/>
      <c r="AJ2214" s="92"/>
      <c r="AK2214" s="92"/>
      <c r="AL2214" s="92"/>
      <c r="AM2214" s="92"/>
      <c r="AN2214" s="92"/>
      <c r="AO2214" s="92"/>
      <c r="AP2214" s="92"/>
      <c r="AQ2214" s="92"/>
      <c r="AR2214" s="92"/>
    </row>
    <row r="2215" spans="1:44" x14ac:dyDescent="0.2">
      <c r="A2215" s="90"/>
      <c r="B2215" s="90"/>
      <c r="C2215" s="91"/>
      <c r="D2215" s="90"/>
      <c r="E2215" s="90"/>
      <c r="F2215" s="90"/>
      <c r="G2215" s="90"/>
      <c r="H2215" s="90"/>
      <c r="I2215" s="90"/>
      <c r="J2215" s="90"/>
      <c r="K2215" s="90"/>
      <c r="L2215" s="90"/>
      <c r="M2215" s="90"/>
      <c r="N2215" s="90"/>
      <c r="O2215" s="90"/>
      <c r="P2215" s="90"/>
      <c r="Q2215" s="90"/>
      <c r="R2215" s="90"/>
      <c r="S2215" s="90"/>
      <c r="T2215" s="90"/>
      <c r="U2215" s="90"/>
      <c r="V2215" s="90"/>
      <c r="W2215" s="90"/>
      <c r="X2215" s="90"/>
      <c r="Y2215" s="90"/>
      <c r="Z2215" s="90"/>
      <c r="AA2215" s="90"/>
      <c r="AB2215" s="90"/>
      <c r="AC2215" s="90"/>
      <c r="AD2215" s="90"/>
      <c r="AE2215" s="90"/>
      <c r="AF2215" s="90"/>
      <c r="AG2215" s="90"/>
      <c r="AH2215" s="90"/>
      <c r="AI2215" s="90"/>
      <c r="AJ2215" s="92"/>
      <c r="AK2215" s="92"/>
      <c r="AL2215" s="92"/>
      <c r="AM2215" s="92"/>
      <c r="AN2215" s="92"/>
      <c r="AO2215" s="92"/>
      <c r="AP2215" s="92"/>
      <c r="AQ2215" s="92"/>
      <c r="AR2215" s="92"/>
    </row>
    <row r="2216" spans="1:44" x14ac:dyDescent="0.2">
      <c r="A2216" s="90"/>
      <c r="B2216" s="90"/>
      <c r="C2216" s="91"/>
      <c r="D2216" s="90"/>
      <c r="E2216" s="90"/>
      <c r="F2216" s="90"/>
      <c r="G2216" s="90"/>
      <c r="H2216" s="90"/>
      <c r="I2216" s="90"/>
      <c r="J2216" s="90"/>
      <c r="K2216" s="90"/>
      <c r="L2216" s="90"/>
      <c r="M2216" s="90"/>
      <c r="N2216" s="90"/>
      <c r="O2216" s="90"/>
      <c r="P2216" s="90"/>
      <c r="Q2216" s="90"/>
      <c r="R2216" s="90"/>
      <c r="S2216" s="90"/>
      <c r="T2216" s="90"/>
      <c r="U2216" s="90"/>
      <c r="V2216" s="90"/>
      <c r="W2216" s="90"/>
      <c r="X2216" s="90"/>
      <c r="Y2216" s="90"/>
      <c r="Z2216" s="90"/>
      <c r="AA2216" s="90"/>
      <c r="AB2216" s="90"/>
      <c r="AC2216" s="90"/>
      <c r="AD2216" s="90"/>
      <c r="AE2216" s="90"/>
      <c r="AF2216" s="90"/>
      <c r="AG2216" s="90"/>
      <c r="AH2216" s="90"/>
      <c r="AI2216" s="90"/>
      <c r="AJ2216" s="92"/>
      <c r="AK2216" s="92"/>
      <c r="AL2216" s="92"/>
      <c r="AM2216" s="92"/>
      <c r="AN2216" s="92"/>
      <c r="AO2216" s="92"/>
      <c r="AP2216" s="92"/>
      <c r="AQ2216" s="92"/>
      <c r="AR2216" s="92"/>
    </row>
    <row r="2217" spans="1:44" x14ac:dyDescent="0.2">
      <c r="A2217" s="90"/>
      <c r="B2217" s="90"/>
      <c r="C2217" s="91"/>
      <c r="D2217" s="90"/>
      <c r="E2217" s="90"/>
      <c r="F2217" s="90"/>
      <c r="G2217" s="90"/>
      <c r="H2217" s="90"/>
      <c r="I2217" s="90"/>
      <c r="J2217" s="90"/>
      <c r="K2217" s="90"/>
      <c r="L2217" s="90"/>
      <c r="M2217" s="90"/>
      <c r="N2217" s="90"/>
      <c r="O2217" s="90"/>
      <c r="P2217" s="90"/>
      <c r="Q2217" s="90"/>
      <c r="R2217" s="90"/>
      <c r="S2217" s="90"/>
      <c r="T2217" s="90"/>
      <c r="U2217" s="90"/>
      <c r="V2217" s="90"/>
      <c r="W2217" s="90"/>
      <c r="X2217" s="90"/>
      <c r="Y2217" s="90"/>
      <c r="Z2217" s="90"/>
      <c r="AA2217" s="90"/>
      <c r="AB2217" s="90"/>
      <c r="AC2217" s="90"/>
      <c r="AD2217" s="90"/>
      <c r="AE2217" s="90"/>
      <c r="AF2217" s="90"/>
      <c r="AG2217" s="90"/>
      <c r="AH2217" s="90"/>
      <c r="AI2217" s="90"/>
      <c r="AJ2217" s="92"/>
      <c r="AK2217" s="92"/>
      <c r="AL2217" s="92"/>
      <c r="AM2217" s="92"/>
      <c r="AN2217" s="92"/>
      <c r="AO2217" s="92"/>
      <c r="AP2217" s="92"/>
      <c r="AQ2217" s="92"/>
      <c r="AR2217" s="92"/>
    </row>
    <row r="2218" spans="1:44" x14ac:dyDescent="0.2">
      <c r="A2218" s="90"/>
      <c r="B2218" s="90"/>
      <c r="C2218" s="91"/>
      <c r="D2218" s="90"/>
      <c r="E2218" s="90"/>
      <c r="F2218" s="90"/>
      <c r="G2218" s="90"/>
      <c r="H2218" s="90"/>
      <c r="I2218" s="90"/>
      <c r="J2218" s="90"/>
      <c r="K2218" s="90"/>
      <c r="L2218" s="90"/>
      <c r="M2218" s="90"/>
      <c r="N2218" s="90"/>
      <c r="O2218" s="90"/>
      <c r="P2218" s="90"/>
      <c r="Q2218" s="90"/>
      <c r="R2218" s="90"/>
      <c r="S2218" s="90"/>
      <c r="T2218" s="90"/>
      <c r="U2218" s="90"/>
      <c r="V2218" s="90"/>
      <c r="W2218" s="90"/>
      <c r="X2218" s="90"/>
      <c r="Y2218" s="90"/>
      <c r="Z2218" s="90"/>
      <c r="AA2218" s="90"/>
      <c r="AB2218" s="90"/>
      <c r="AC2218" s="90"/>
      <c r="AD2218" s="90"/>
      <c r="AE2218" s="90"/>
      <c r="AF2218" s="90"/>
      <c r="AG2218" s="90"/>
      <c r="AH2218" s="90"/>
      <c r="AI2218" s="90"/>
      <c r="AJ2218" s="92"/>
      <c r="AK2218" s="92"/>
      <c r="AL2218" s="92"/>
      <c r="AM2218" s="92"/>
      <c r="AN2218" s="92"/>
      <c r="AO2218" s="92"/>
      <c r="AP2218" s="92"/>
      <c r="AQ2218" s="92"/>
      <c r="AR2218" s="92"/>
    </row>
    <row r="2219" spans="1:44" x14ac:dyDescent="0.2">
      <c r="A2219" s="90"/>
      <c r="B2219" s="90"/>
      <c r="C2219" s="91"/>
      <c r="D2219" s="90"/>
      <c r="E2219" s="90"/>
      <c r="F2219" s="90"/>
      <c r="G2219" s="90"/>
      <c r="H2219" s="90"/>
      <c r="I2219" s="90"/>
      <c r="J2219" s="90"/>
      <c r="K2219" s="90"/>
      <c r="L2219" s="90"/>
      <c r="M2219" s="90"/>
      <c r="N2219" s="90"/>
      <c r="O2219" s="90"/>
      <c r="P2219" s="90"/>
      <c r="Q2219" s="90"/>
      <c r="R2219" s="90"/>
      <c r="S2219" s="90"/>
      <c r="T2219" s="90"/>
      <c r="U2219" s="90"/>
      <c r="V2219" s="90"/>
      <c r="W2219" s="90"/>
      <c r="X2219" s="90"/>
      <c r="Y2219" s="90"/>
      <c r="Z2219" s="90"/>
      <c r="AA2219" s="90"/>
      <c r="AB2219" s="90"/>
      <c r="AC2219" s="90"/>
      <c r="AD2219" s="90"/>
      <c r="AE2219" s="90"/>
      <c r="AF2219" s="90"/>
      <c r="AG2219" s="90"/>
      <c r="AH2219" s="90"/>
      <c r="AI2219" s="90"/>
      <c r="AJ2219" s="92"/>
      <c r="AK2219" s="92"/>
      <c r="AL2219" s="92"/>
      <c r="AM2219" s="92"/>
      <c r="AN2219" s="92"/>
      <c r="AO2219" s="92"/>
      <c r="AP2219" s="92"/>
      <c r="AQ2219" s="92"/>
      <c r="AR2219" s="92"/>
    </row>
    <row r="2220" spans="1:44" x14ac:dyDescent="0.2">
      <c r="A2220" s="90"/>
      <c r="B2220" s="90"/>
      <c r="C2220" s="91"/>
      <c r="D2220" s="90"/>
      <c r="E2220" s="90"/>
      <c r="F2220" s="90"/>
      <c r="G2220" s="90"/>
      <c r="H2220" s="90"/>
      <c r="I2220" s="90"/>
      <c r="J2220" s="90"/>
      <c r="K2220" s="90"/>
      <c r="L2220" s="90"/>
      <c r="M2220" s="90"/>
      <c r="N2220" s="90"/>
      <c r="O2220" s="90"/>
      <c r="P2220" s="90"/>
      <c r="Q2220" s="90"/>
      <c r="R2220" s="90"/>
      <c r="S2220" s="90"/>
      <c r="T2220" s="90"/>
      <c r="U2220" s="90"/>
      <c r="V2220" s="90"/>
      <c r="W2220" s="90"/>
      <c r="X2220" s="90"/>
      <c r="Y2220" s="90"/>
      <c r="Z2220" s="90"/>
      <c r="AA2220" s="90"/>
      <c r="AB2220" s="90"/>
      <c r="AC2220" s="90"/>
      <c r="AD2220" s="90"/>
      <c r="AE2220" s="90"/>
      <c r="AF2220" s="90"/>
      <c r="AG2220" s="90"/>
      <c r="AH2220" s="90"/>
      <c r="AI2220" s="90"/>
      <c r="AJ2220" s="92"/>
      <c r="AK2220" s="92"/>
      <c r="AL2220" s="92"/>
      <c r="AM2220" s="92"/>
      <c r="AN2220" s="92"/>
      <c r="AO2220" s="92"/>
      <c r="AP2220" s="92"/>
      <c r="AQ2220" s="92"/>
      <c r="AR2220" s="92"/>
    </row>
    <row r="2221" spans="1:44" x14ac:dyDescent="0.2">
      <c r="A2221" s="90"/>
      <c r="B2221" s="90"/>
      <c r="C2221" s="91"/>
      <c r="D2221" s="90"/>
      <c r="E2221" s="90"/>
      <c r="F2221" s="90"/>
      <c r="G2221" s="90"/>
      <c r="H2221" s="90"/>
      <c r="I2221" s="90"/>
      <c r="J2221" s="90"/>
      <c r="K2221" s="90"/>
      <c r="L2221" s="90"/>
      <c r="M2221" s="90"/>
      <c r="N2221" s="90"/>
      <c r="O2221" s="90"/>
      <c r="P2221" s="90"/>
      <c r="Q2221" s="90"/>
      <c r="R2221" s="90"/>
      <c r="S2221" s="90"/>
      <c r="T2221" s="90"/>
      <c r="U2221" s="90"/>
      <c r="V2221" s="90"/>
      <c r="W2221" s="90"/>
      <c r="X2221" s="90"/>
      <c r="Y2221" s="90"/>
      <c r="Z2221" s="90"/>
      <c r="AA2221" s="90"/>
      <c r="AB2221" s="90"/>
      <c r="AC2221" s="90"/>
      <c r="AD2221" s="90"/>
      <c r="AE2221" s="90"/>
      <c r="AF2221" s="90"/>
      <c r="AG2221" s="90"/>
      <c r="AH2221" s="90"/>
      <c r="AI2221" s="90"/>
      <c r="AJ2221" s="92"/>
      <c r="AK2221" s="92"/>
      <c r="AL2221" s="92"/>
      <c r="AM2221" s="92"/>
      <c r="AN2221" s="92"/>
      <c r="AO2221" s="92"/>
      <c r="AP2221" s="92"/>
      <c r="AQ2221" s="92"/>
      <c r="AR2221" s="92"/>
    </row>
    <row r="2222" spans="1:44" x14ac:dyDescent="0.2">
      <c r="A2222" s="90"/>
      <c r="B2222" s="90"/>
      <c r="C2222" s="91"/>
      <c r="D2222" s="90"/>
      <c r="E2222" s="90"/>
      <c r="F2222" s="90"/>
      <c r="G2222" s="90"/>
      <c r="H2222" s="90"/>
      <c r="I2222" s="90"/>
      <c r="J2222" s="90"/>
      <c r="K2222" s="90"/>
      <c r="L2222" s="90"/>
      <c r="M2222" s="90"/>
      <c r="N2222" s="90"/>
      <c r="O2222" s="90"/>
      <c r="P2222" s="90"/>
      <c r="Q2222" s="90"/>
      <c r="R2222" s="90"/>
      <c r="S2222" s="90"/>
      <c r="T2222" s="90"/>
      <c r="U2222" s="90"/>
      <c r="V2222" s="90"/>
      <c r="W2222" s="90"/>
      <c r="X2222" s="90"/>
      <c r="Y2222" s="90"/>
      <c r="Z2222" s="90"/>
      <c r="AA2222" s="90"/>
      <c r="AB2222" s="90"/>
      <c r="AC2222" s="90"/>
      <c r="AD2222" s="90"/>
      <c r="AE2222" s="90"/>
      <c r="AF2222" s="90"/>
      <c r="AG2222" s="90"/>
      <c r="AH2222" s="90"/>
      <c r="AI2222" s="90"/>
      <c r="AJ2222" s="92"/>
      <c r="AK2222" s="92"/>
      <c r="AL2222" s="92"/>
      <c r="AM2222" s="92"/>
      <c r="AN2222" s="92"/>
      <c r="AO2222" s="92"/>
      <c r="AP2222" s="92"/>
      <c r="AQ2222" s="92"/>
      <c r="AR2222" s="92"/>
    </row>
    <row r="2223" spans="1:44" x14ac:dyDescent="0.2">
      <c r="A2223" s="90"/>
      <c r="B2223" s="90"/>
      <c r="C2223" s="91"/>
      <c r="D2223" s="90"/>
      <c r="E2223" s="90"/>
      <c r="F2223" s="90"/>
      <c r="G2223" s="90"/>
      <c r="H2223" s="90"/>
      <c r="I2223" s="90"/>
      <c r="J2223" s="90"/>
      <c r="K2223" s="90"/>
      <c r="L2223" s="90"/>
      <c r="M2223" s="90"/>
      <c r="N2223" s="90"/>
      <c r="O2223" s="90"/>
      <c r="P2223" s="90"/>
      <c r="Q2223" s="90"/>
      <c r="R2223" s="90"/>
      <c r="S2223" s="90"/>
      <c r="T2223" s="90"/>
      <c r="U2223" s="90"/>
      <c r="V2223" s="90"/>
      <c r="W2223" s="90"/>
      <c r="X2223" s="90"/>
      <c r="Y2223" s="90"/>
      <c r="Z2223" s="90"/>
      <c r="AA2223" s="90"/>
      <c r="AB2223" s="90"/>
      <c r="AC2223" s="90"/>
      <c r="AD2223" s="90"/>
      <c r="AE2223" s="90"/>
      <c r="AF2223" s="90"/>
      <c r="AG2223" s="90"/>
      <c r="AH2223" s="90"/>
      <c r="AI2223" s="90"/>
      <c r="AJ2223" s="92"/>
      <c r="AK2223" s="92"/>
      <c r="AL2223" s="92"/>
      <c r="AM2223" s="92"/>
      <c r="AN2223" s="92"/>
      <c r="AO2223" s="92"/>
      <c r="AP2223" s="92"/>
      <c r="AQ2223" s="92"/>
      <c r="AR2223" s="92"/>
    </row>
    <row r="2224" spans="1:44" x14ac:dyDescent="0.2">
      <c r="A2224" s="90"/>
      <c r="B2224" s="90"/>
      <c r="C2224" s="91"/>
      <c r="D2224" s="90"/>
      <c r="E2224" s="90"/>
      <c r="F2224" s="90"/>
      <c r="G2224" s="90"/>
      <c r="H2224" s="90"/>
      <c r="I2224" s="90"/>
      <c r="J2224" s="90"/>
      <c r="K2224" s="90"/>
      <c r="L2224" s="90"/>
      <c r="M2224" s="90"/>
      <c r="N2224" s="90"/>
      <c r="O2224" s="90"/>
      <c r="P2224" s="90"/>
      <c r="Q2224" s="90"/>
      <c r="R2224" s="90"/>
      <c r="S2224" s="90"/>
      <c r="T2224" s="90"/>
      <c r="U2224" s="90"/>
      <c r="V2224" s="90"/>
      <c r="W2224" s="90"/>
      <c r="X2224" s="90"/>
      <c r="Y2224" s="90"/>
      <c r="Z2224" s="90"/>
      <c r="AA2224" s="90"/>
      <c r="AB2224" s="90"/>
      <c r="AC2224" s="90"/>
      <c r="AD2224" s="90"/>
      <c r="AE2224" s="90"/>
      <c r="AF2224" s="90"/>
      <c r="AG2224" s="90"/>
      <c r="AH2224" s="90"/>
      <c r="AI2224" s="90"/>
      <c r="AJ2224" s="92"/>
      <c r="AK2224" s="92"/>
      <c r="AL2224" s="92"/>
      <c r="AM2224" s="92"/>
      <c r="AN2224" s="92"/>
      <c r="AO2224" s="92"/>
      <c r="AP2224" s="92"/>
      <c r="AQ2224" s="92"/>
      <c r="AR2224" s="92"/>
    </row>
    <row r="2225" spans="1:44" x14ac:dyDescent="0.2">
      <c r="A2225" s="90"/>
      <c r="B2225" s="90"/>
      <c r="C2225" s="91"/>
      <c r="D2225" s="90"/>
      <c r="E2225" s="90"/>
      <c r="F2225" s="90"/>
      <c r="G2225" s="90"/>
      <c r="H2225" s="90"/>
      <c r="I2225" s="90"/>
      <c r="J2225" s="90"/>
      <c r="K2225" s="90"/>
      <c r="L2225" s="90"/>
      <c r="M2225" s="90"/>
      <c r="N2225" s="90"/>
      <c r="O2225" s="90"/>
      <c r="P2225" s="90"/>
      <c r="Q2225" s="90"/>
      <c r="R2225" s="90"/>
      <c r="S2225" s="90"/>
      <c r="T2225" s="90"/>
      <c r="U2225" s="90"/>
      <c r="V2225" s="90"/>
      <c r="W2225" s="90"/>
      <c r="X2225" s="90"/>
      <c r="Y2225" s="90"/>
      <c r="Z2225" s="90"/>
      <c r="AA2225" s="90"/>
      <c r="AB2225" s="90"/>
      <c r="AC2225" s="90"/>
      <c r="AD2225" s="90"/>
      <c r="AE2225" s="90"/>
      <c r="AF2225" s="90"/>
      <c r="AG2225" s="90"/>
      <c r="AH2225" s="90"/>
      <c r="AI2225" s="90"/>
      <c r="AJ2225" s="92"/>
      <c r="AK2225" s="92"/>
      <c r="AL2225" s="92"/>
      <c r="AM2225" s="92"/>
      <c r="AN2225" s="92"/>
      <c r="AO2225" s="92"/>
      <c r="AP2225" s="92"/>
      <c r="AQ2225" s="92"/>
      <c r="AR2225" s="92"/>
    </row>
    <row r="2226" spans="1:44" x14ac:dyDescent="0.2">
      <c r="A2226" s="90"/>
      <c r="B2226" s="90"/>
      <c r="C2226" s="91"/>
      <c r="D2226" s="90"/>
      <c r="E2226" s="90"/>
      <c r="F2226" s="90"/>
      <c r="G2226" s="90"/>
      <c r="H2226" s="90"/>
      <c r="I2226" s="90"/>
      <c r="J2226" s="90"/>
      <c r="K2226" s="90"/>
      <c r="L2226" s="90"/>
      <c r="M2226" s="90"/>
      <c r="N2226" s="90"/>
      <c r="O2226" s="90"/>
      <c r="P2226" s="90"/>
      <c r="Q2226" s="90"/>
      <c r="R2226" s="90"/>
      <c r="S2226" s="90"/>
      <c r="T2226" s="90"/>
      <c r="U2226" s="90"/>
      <c r="V2226" s="90"/>
      <c r="W2226" s="90"/>
      <c r="X2226" s="90"/>
      <c r="Y2226" s="90"/>
      <c r="Z2226" s="90"/>
      <c r="AA2226" s="90"/>
      <c r="AB2226" s="90"/>
      <c r="AC2226" s="90"/>
      <c r="AD2226" s="90"/>
      <c r="AE2226" s="90"/>
      <c r="AF2226" s="90"/>
      <c r="AG2226" s="90"/>
      <c r="AH2226" s="90"/>
      <c r="AI2226" s="90"/>
      <c r="AJ2226" s="92"/>
      <c r="AK2226" s="92"/>
      <c r="AL2226" s="92"/>
      <c r="AM2226" s="92"/>
      <c r="AN2226" s="92"/>
      <c r="AO2226" s="92"/>
      <c r="AP2226" s="92"/>
      <c r="AQ2226" s="92"/>
      <c r="AR2226" s="92"/>
    </row>
    <row r="2227" spans="1:44" x14ac:dyDescent="0.2">
      <c r="A2227" s="90"/>
      <c r="B2227" s="90"/>
      <c r="C2227" s="91"/>
      <c r="D2227" s="90"/>
      <c r="E2227" s="90"/>
      <c r="F2227" s="90"/>
      <c r="G2227" s="90"/>
      <c r="H2227" s="90"/>
      <c r="I2227" s="90"/>
      <c r="J2227" s="90"/>
      <c r="K2227" s="90"/>
      <c r="L2227" s="90"/>
      <c r="M2227" s="90"/>
      <c r="N2227" s="90"/>
      <c r="O2227" s="90"/>
      <c r="P2227" s="90"/>
      <c r="Q2227" s="90"/>
      <c r="R2227" s="90"/>
      <c r="S2227" s="90"/>
      <c r="T2227" s="90"/>
      <c r="U2227" s="90"/>
      <c r="V2227" s="90"/>
      <c r="W2227" s="90"/>
      <c r="X2227" s="90"/>
      <c r="Y2227" s="90"/>
      <c r="Z2227" s="90"/>
      <c r="AA2227" s="90"/>
      <c r="AB2227" s="90"/>
      <c r="AC2227" s="90"/>
      <c r="AD2227" s="90"/>
      <c r="AE2227" s="90"/>
      <c r="AF2227" s="90"/>
      <c r="AG2227" s="90"/>
      <c r="AH2227" s="90"/>
      <c r="AI2227" s="90"/>
      <c r="AJ2227" s="92"/>
      <c r="AK2227" s="92"/>
      <c r="AL2227" s="92"/>
      <c r="AM2227" s="92"/>
      <c r="AN2227" s="92"/>
      <c r="AO2227" s="92"/>
      <c r="AP2227" s="92"/>
      <c r="AQ2227" s="92"/>
      <c r="AR2227" s="92"/>
    </row>
    <row r="2228" spans="1:44" x14ac:dyDescent="0.2">
      <c r="A2228" s="90"/>
      <c r="B2228" s="90"/>
      <c r="C2228" s="91"/>
      <c r="D2228" s="90"/>
      <c r="E2228" s="90"/>
      <c r="F2228" s="90"/>
      <c r="G2228" s="90"/>
      <c r="H2228" s="90"/>
      <c r="I2228" s="90"/>
      <c r="J2228" s="90"/>
      <c r="K2228" s="90"/>
      <c r="L2228" s="90"/>
      <c r="M2228" s="90"/>
      <c r="N2228" s="90"/>
      <c r="O2228" s="90"/>
      <c r="P2228" s="90"/>
      <c r="Q2228" s="90"/>
      <c r="R2228" s="90"/>
      <c r="S2228" s="90"/>
      <c r="T2228" s="90"/>
      <c r="U2228" s="90"/>
      <c r="V2228" s="90"/>
      <c r="W2228" s="90"/>
      <c r="X2228" s="90"/>
      <c r="Y2228" s="90"/>
      <c r="Z2228" s="90"/>
      <c r="AA2228" s="90"/>
      <c r="AB2228" s="90"/>
      <c r="AC2228" s="90"/>
      <c r="AD2228" s="90"/>
      <c r="AE2228" s="90"/>
      <c r="AF2228" s="90"/>
      <c r="AG2228" s="90"/>
      <c r="AH2228" s="90"/>
      <c r="AI2228" s="90"/>
      <c r="AJ2228" s="92"/>
      <c r="AK2228" s="92"/>
      <c r="AL2228" s="92"/>
      <c r="AM2228" s="92"/>
      <c r="AN2228" s="92"/>
      <c r="AO2228" s="92"/>
      <c r="AP2228" s="92"/>
      <c r="AQ2228" s="92"/>
      <c r="AR2228" s="92"/>
    </row>
    <row r="2229" spans="1:44" x14ac:dyDescent="0.2">
      <c r="A2229" s="90"/>
      <c r="B2229" s="90"/>
      <c r="C2229" s="91"/>
      <c r="D2229" s="90"/>
      <c r="E2229" s="90"/>
      <c r="F2229" s="90"/>
      <c r="G2229" s="90"/>
      <c r="H2229" s="90"/>
      <c r="I2229" s="90"/>
      <c r="J2229" s="90"/>
      <c r="K2229" s="90"/>
      <c r="L2229" s="90"/>
      <c r="M2229" s="90"/>
      <c r="N2229" s="90"/>
      <c r="O2229" s="90"/>
      <c r="P2229" s="90"/>
      <c r="Q2229" s="90"/>
      <c r="R2229" s="90"/>
      <c r="S2229" s="90"/>
      <c r="T2229" s="90"/>
      <c r="U2229" s="90"/>
      <c r="V2229" s="90"/>
      <c r="W2229" s="90"/>
      <c r="X2229" s="90"/>
      <c r="Y2229" s="90"/>
      <c r="Z2229" s="90"/>
      <c r="AA2229" s="90"/>
      <c r="AB2229" s="90"/>
      <c r="AC2229" s="90"/>
      <c r="AD2229" s="90"/>
      <c r="AE2229" s="90"/>
      <c r="AF2229" s="90"/>
      <c r="AG2229" s="90"/>
      <c r="AH2229" s="90"/>
      <c r="AI2229" s="90"/>
      <c r="AJ2229" s="92"/>
      <c r="AK2229" s="92"/>
      <c r="AL2229" s="92"/>
      <c r="AM2229" s="92"/>
      <c r="AN2229" s="92"/>
      <c r="AO2229" s="92"/>
      <c r="AP2229" s="92"/>
      <c r="AQ2229" s="92"/>
      <c r="AR2229" s="92"/>
    </row>
    <row r="2230" spans="1:44" x14ac:dyDescent="0.2">
      <c r="A2230" s="90"/>
      <c r="B2230" s="90"/>
      <c r="C2230" s="91"/>
      <c r="D2230" s="90"/>
      <c r="E2230" s="90"/>
      <c r="F2230" s="90"/>
      <c r="G2230" s="90"/>
      <c r="H2230" s="90"/>
      <c r="I2230" s="90"/>
      <c r="J2230" s="90"/>
      <c r="K2230" s="90"/>
      <c r="L2230" s="90"/>
      <c r="M2230" s="90"/>
      <c r="N2230" s="90"/>
      <c r="O2230" s="90"/>
      <c r="P2230" s="90"/>
      <c r="Q2230" s="90"/>
      <c r="R2230" s="90"/>
      <c r="S2230" s="90"/>
      <c r="T2230" s="90"/>
      <c r="U2230" s="90"/>
      <c r="V2230" s="90"/>
      <c r="W2230" s="90"/>
      <c r="X2230" s="90"/>
      <c r="Y2230" s="90"/>
      <c r="Z2230" s="90"/>
      <c r="AA2230" s="90"/>
      <c r="AB2230" s="90"/>
      <c r="AC2230" s="90"/>
      <c r="AD2230" s="90"/>
      <c r="AE2230" s="90"/>
      <c r="AF2230" s="90"/>
      <c r="AG2230" s="90"/>
      <c r="AH2230" s="90"/>
      <c r="AI2230" s="90"/>
      <c r="AJ2230" s="92"/>
      <c r="AK2230" s="92"/>
      <c r="AL2230" s="92"/>
      <c r="AM2230" s="92"/>
      <c r="AN2230" s="92"/>
      <c r="AO2230" s="92"/>
      <c r="AP2230" s="92"/>
      <c r="AQ2230" s="92"/>
      <c r="AR2230" s="92"/>
    </row>
    <row r="2231" spans="1:44" x14ac:dyDescent="0.2">
      <c r="A2231" s="90"/>
      <c r="B2231" s="90"/>
      <c r="C2231" s="91"/>
      <c r="D2231" s="90"/>
      <c r="E2231" s="90"/>
      <c r="F2231" s="90"/>
      <c r="G2231" s="90"/>
      <c r="H2231" s="90"/>
      <c r="I2231" s="90"/>
      <c r="J2231" s="90"/>
      <c r="K2231" s="90"/>
      <c r="L2231" s="90"/>
      <c r="M2231" s="90"/>
      <c r="N2231" s="90"/>
      <c r="O2231" s="90"/>
      <c r="P2231" s="90"/>
      <c r="Q2231" s="90"/>
      <c r="R2231" s="90"/>
      <c r="S2231" s="90"/>
      <c r="T2231" s="90"/>
      <c r="U2231" s="90"/>
      <c r="V2231" s="90"/>
      <c r="W2231" s="90"/>
      <c r="X2231" s="90"/>
      <c r="Y2231" s="90"/>
      <c r="Z2231" s="90"/>
      <c r="AA2231" s="90"/>
      <c r="AB2231" s="90"/>
      <c r="AC2231" s="90"/>
      <c r="AD2231" s="90"/>
      <c r="AE2231" s="90"/>
      <c r="AF2231" s="90"/>
      <c r="AG2231" s="90"/>
      <c r="AH2231" s="90"/>
      <c r="AI2231" s="90"/>
      <c r="AJ2231" s="92"/>
      <c r="AK2231" s="92"/>
      <c r="AL2231" s="92"/>
      <c r="AM2231" s="92"/>
      <c r="AN2231" s="92"/>
      <c r="AO2231" s="92"/>
      <c r="AP2231" s="92"/>
      <c r="AQ2231" s="92"/>
      <c r="AR2231" s="92"/>
    </row>
    <row r="2232" spans="1:44" x14ac:dyDescent="0.2">
      <c r="A2232" s="90"/>
      <c r="B2232" s="90"/>
      <c r="C2232" s="91"/>
      <c r="D2232" s="90"/>
      <c r="E2232" s="90"/>
      <c r="F2232" s="90"/>
      <c r="G2232" s="90"/>
      <c r="H2232" s="90"/>
      <c r="I2232" s="90"/>
      <c r="J2232" s="90"/>
      <c r="K2232" s="90"/>
      <c r="L2232" s="90"/>
      <c r="M2232" s="90"/>
      <c r="N2232" s="90"/>
      <c r="O2232" s="90"/>
      <c r="P2232" s="90"/>
      <c r="Q2232" s="90"/>
      <c r="R2232" s="90"/>
      <c r="S2232" s="90"/>
      <c r="T2232" s="90"/>
      <c r="U2232" s="90"/>
      <c r="V2232" s="90"/>
      <c r="W2232" s="90"/>
      <c r="X2232" s="90"/>
      <c r="Y2232" s="90"/>
      <c r="Z2232" s="90"/>
      <c r="AA2232" s="90"/>
      <c r="AB2232" s="90"/>
      <c r="AC2232" s="90"/>
      <c r="AD2232" s="90"/>
      <c r="AE2232" s="90"/>
      <c r="AF2232" s="90"/>
      <c r="AG2232" s="90"/>
      <c r="AH2232" s="90"/>
      <c r="AI2232" s="90"/>
      <c r="AJ2232" s="92"/>
      <c r="AK2232" s="92"/>
      <c r="AL2232" s="92"/>
      <c r="AM2232" s="92"/>
      <c r="AN2232" s="92"/>
      <c r="AO2232" s="92"/>
      <c r="AP2232" s="92"/>
      <c r="AQ2232" s="92"/>
      <c r="AR2232" s="92"/>
    </row>
    <row r="2233" spans="1:44" x14ac:dyDescent="0.2">
      <c r="A2233" s="90"/>
      <c r="B2233" s="90"/>
      <c r="C2233" s="91"/>
      <c r="D2233" s="90"/>
      <c r="E2233" s="90"/>
      <c r="F2233" s="90"/>
      <c r="G2233" s="90"/>
      <c r="H2233" s="90"/>
      <c r="I2233" s="90"/>
      <c r="J2233" s="90"/>
      <c r="K2233" s="90"/>
      <c r="L2233" s="90"/>
      <c r="M2233" s="90"/>
      <c r="N2233" s="90"/>
      <c r="O2233" s="90"/>
      <c r="P2233" s="90"/>
      <c r="Q2233" s="90"/>
      <c r="R2233" s="90"/>
      <c r="S2233" s="90"/>
      <c r="T2233" s="90"/>
      <c r="U2233" s="90"/>
      <c r="V2233" s="90"/>
      <c r="W2233" s="90"/>
      <c r="X2233" s="90"/>
      <c r="Y2233" s="90"/>
      <c r="Z2233" s="90"/>
      <c r="AA2233" s="90"/>
      <c r="AB2233" s="90"/>
      <c r="AC2233" s="90"/>
      <c r="AD2233" s="90"/>
      <c r="AE2233" s="90"/>
      <c r="AF2233" s="90"/>
      <c r="AG2233" s="90"/>
      <c r="AH2233" s="90"/>
      <c r="AI2233" s="90"/>
      <c r="AJ2233" s="92"/>
      <c r="AK2233" s="92"/>
      <c r="AL2233" s="92"/>
      <c r="AM2233" s="92"/>
      <c r="AN2233" s="92"/>
      <c r="AO2233" s="92"/>
      <c r="AP2233" s="92"/>
      <c r="AQ2233" s="92"/>
      <c r="AR2233" s="92"/>
    </row>
    <row r="2234" spans="1:44" x14ac:dyDescent="0.2">
      <c r="A2234" s="90"/>
      <c r="B2234" s="90"/>
      <c r="C2234" s="91"/>
      <c r="D2234" s="90"/>
      <c r="E2234" s="90"/>
      <c r="F2234" s="90"/>
      <c r="G2234" s="90"/>
      <c r="H2234" s="90"/>
      <c r="I2234" s="90"/>
      <c r="J2234" s="90"/>
      <c r="K2234" s="90"/>
      <c r="L2234" s="90"/>
      <c r="M2234" s="90"/>
      <c r="N2234" s="90"/>
      <c r="O2234" s="90"/>
      <c r="P2234" s="90"/>
      <c r="Q2234" s="90"/>
      <c r="R2234" s="90"/>
      <c r="S2234" s="90"/>
      <c r="T2234" s="90"/>
      <c r="U2234" s="90"/>
      <c r="V2234" s="90"/>
      <c r="W2234" s="90"/>
      <c r="X2234" s="90"/>
      <c r="Y2234" s="90"/>
      <c r="Z2234" s="90"/>
      <c r="AA2234" s="90"/>
      <c r="AB2234" s="90"/>
      <c r="AC2234" s="90"/>
      <c r="AD2234" s="90"/>
      <c r="AE2234" s="90"/>
      <c r="AF2234" s="90"/>
      <c r="AG2234" s="90"/>
      <c r="AH2234" s="90"/>
      <c r="AI2234" s="90"/>
      <c r="AJ2234" s="92"/>
      <c r="AK2234" s="92"/>
      <c r="AL2234" s="92"/>
      <c r="AM2234" s="92"/>
      <c r="AN2234" s="92"/>
      <c r="AO2234" s="92"/>
      <c r="AP2234" s="92"/>
      <c r="AQ2234" s="92"/>
      <c r="AR2234" s="92"/>
    </row>
    <row r="2235" spans="1:44" x14ac:dyDescent="0.2">
      <c r="A2235" s="90"/>
      <c r="B2235" s="90"/>
      <c r="C2235" s="91"/>
      <c r="D2235" s="90"/>
      <c r="E2235" s="90"/>
      <c r="F2235" s="90"/>
      <c r="G2235" s="90"/>
      <c r="H2235" s="90"/>
      <c r="I2235" s="90"/>
      <c r="J2235" s="90"/>
      <c r="K2235" s="90"/>
      <c r="L2235" s="90"/>
      <c r="M2235" s="90"/>
      <c r="N2235" s="90"/>
      <c r="O2235" s="90"/>
      <c r="P2235" s="90"/>
      <c r="Q2235" s="90"/>
      <c r="R2235" s="90"/>
      <c r="S2235" s="90"/>
      <c r="T2235" s="90"/>
      <c r="U2235" s="90"/>
      <c r="V2235" s="90"/>
      <c r="W2235" s="90"/>
      <c r="X2235" s="90"/>
      <c r="Y2235" s="90"/>
      <c r="Z2235" s="90"/>
      <c r="AA2235" s="90"/>
      <c r="AB2235" s="90"/>
      <c r="AC2235" s="90"/>
      <c r="AD2235" s="90"/>
      <c r="AE2235" s="90"/>
      <c r="AF2235" s="90"/>
      <c r="AG2235" s="90"/>
      <c r="AH2235" s="90"/>
      <c r="AI2235" s="90"/>
      <c r="AJ2235" s="92"/>
      <c r="AK2235" s="92"/>
      <c r="AL2235" s="92"/>
      <c r="AM2235" s="92"/>
      <c r="AN2235" s="92"/>
      <c r="AO2235" s="92"/>
      <c r="AP2235" s="92"/>
      <c r="AQ2235" s="92"/>
      <c r="AR2235" s="92"/>
    </row>
    <row r="2236" spans="1:44" x14ac:dyDescent="0.2">
      <c r="A2236" s="90"/>
      <c r="B2236" s="90"/>
      <c r="C2236" s="91"/>
      <c r="D2236" s="90"/>
      <c r="E2236" s="90"/>
      <c r="F2236" s="90"/>
      <c r="G2236" s="90"/>
      <c r="H2236" s="90"/>
      <c r="I2236" s="90"/>
      <c r="J2236" s="90"/>
      <c r="K2236" s="90"/>
      <c r="L2236" s="90"/>
      <c r="M2236" s="90"/>
      <c r="N2236" s="90"/>
      <c r="O2236" s="90"/>
      <c r="P2236" s="90"/>
      <c r="Q2236" s="90"/>
      <c r="R2236" s="90"/>
      <c r="S2236" s="90"/>
      <c r="T2236" s="90"/>
      <c r="U2236" s="90"/>
      <c r="V2236" s="90"/>
      <c r="W2236" s="90"/>
      <c r="X2236" s="90"/>
      <c r="Y2236" s="90"/>
      <c r="Z2236" s="90"/>
      <c r="AA2236" s="90"/>
      <c r="AB2236" s="90"/>
      <c r="AC2236" s="90"/>
      <c r="AD2236" s="90"/>
      <c r="AE2236" s="90"/>
      <c r="AF2236" s="90"/>
      <c r="AG2236" s="90"/>
      <c r="AH2236" s="90"/>
      <c r="AI2236" s="90"/>
      <c r="AJ2236" s="92"/>
      <c r="AK2236" s="92"/>
      <c r="AL2236" s="92"/>
      <c r="AM2236" s="92"/>
      <c r="AN2236" s="92"/>
      <c r="AO2236" s="92"/>
      <c r="AP2236" s="92"/>
      <c r="AQ2236" s="92"/>
      <c r="AR2236" s="92"/>
    </row>
    <row r="2237" spans="1:44" x14ac:dyDescent="0.2">
      <c r="A2237" s="90"/>
      <c r="B2237" s="90"/>
      <c r="C2237" s="91"/>
      <c r="D2237" s="90"/>
      <c r="E2237" s="90"/>
      <c r="F2237" s="90"/>
      <c r="G2237" s="90"/>
      <c r="H2237" s="90"/>
      <c r="I2237" s="90"/>
      <c r="J2237" s="90"/>
      <c r="K2237" s="90"/>
      <c r="L2237" s="90"/>
      <c r="M2237" s="90"/>
      <c r="N2237" s="90"/>
      <c r="O2237" s="90"/>
      <c r="P2237" s="90"/>
      <c r="Q2237" s="90"/>
      <c r="R2237" s="90"/>
      <c r="S2237" s="90"/>
      <c r="T2237" s="90"/>
      <c r="U2237" s="90"/>
      <c r="V2237" s="90"/>
      <c r="W2237" s="90"/>
      <c r="X2237" s="90"/>
      <c r="Y2237" s="90"/>
      <c r="Z2237" s="90"/>
      <c r="AA2237" s="90"/>
      <c r="AB2237" s="90"/>
      <c r="AC2237" s="90"/>
      <c r="AD2237" s="90"/>
      <c r="AE2237" s="90"/>
      <c r="AF2237" s="90"/>
      <c r="AG2237" s="90"/>
      <c r="AH2237" s="90"/>
      <c r="AI2237" s="90"/>
      <c r="AJ2237" s="92"/>
      <c r="AK2237" s="92"/>
      <c r="AL2237" s="92"/>
      <c r="AM2237" s="92"/>
      <c r="AN2237" s="92"/>
      <c r="AO2237" s="92"/>
      <c r="AP2237" s="92"/>
      <c r="AQ2237" s="92"/>
      <c r="AR2237" s="92"/>
    </row>
    <row r="2238" spans="1:44" x14ac:dyDescent="0.2">
      <c r="A2238" s="90"/>
      <c r="B2238" s="90"/>
      <c r="C2238" s="91"/>
      <c r="D2238" s="90"/>
      <c r="E2238" s="90"/>
      <c r="F2238" s="90"/>
      <c r="G2238" s="90"/>
      <c r="H2238" s="90"/>
      <c r="I2238" s="90"/>
      <c r="J2238" s="90"/>
      <c r="K2238" s="90"/>
      <c r="L2238" s="90"/>
      <c r="M2238" s="90"/>
      <c r="N2238" s="90"/>
      <c r="O2238" s="90"/>
      <c r="P2238" s="90"/>
      <c r="Q2238" s="90"/>
      <c r="R2238" s="90"/>
      <c r="S2238" s="90"/>
      <c r="T2238" s="90"/>
      <c r="U2238" s="90"/>
      <c r="V2238" s="90"/>
      <c r="W2238" s="90"/>
      <c r="X2238" s="90"/>
      <c r="Y2238" s="90"/>
      <c r="Z2238" s="90"/>
      <c r="AA2238" s="90"/>
      <c r="AB2238" s="90"/>
      <c r="AC2238" s="90"/>
      <c r="AD2238" s="90"/>
      <c r="AE2238" s="90"/>
      <c r="AF2238" s="90"/>
      <c r="AG2238" s="90"/>
      <c r="AH2238" s="90"/>
      <c r="AI2238" s="90"/>
      <c r="AJ2238" s="92"/>
      <c r="AK2238" s="92"/>
      <c r="AL2238" s="92"/>
      <c r="AM2238" s="92"/>
      <c r="AN2238" s="92"/>
      <c r="AO2238" s="92"/>
      <c r="AP2238" s="92"/>
      <c r="AQ2238" s="92"/>
      <c r="AR2238" s="92"/>
    </row>
    <row r="2239" spans="1:44" x14ac:dyDescent="0.2">
      <c r="A2239" s="90"/>
      <c r="B2239" s="90"/>
      <c r="C2239" s="91"/>
      <c r="D2239" s="90"/>
      <c r="E2239" s="90"/>
      <c r="F2239" s="90"/>
      <c r="G2239" s="90"/>
      <c r="H2239" s="90"/>
      <c r="I2239" s="90"/>
      <c r="J2239" s="90"/>
      <c r="K2239" s="90"/>
      <c r="L2239" s="90"/>
      <c r="M2239" s="90"/>
      <c r="N2239" s="90"/>
      <c r="O2239" s="90"/>
      <c r="P2239" s="90"/>
      <c r="Q2239" s="90"/>
      <c r="R2239" s="90"/>
      <c r="S2239" s="90"/>
      <c r="T2239" s="90"/>
      <c r="U2239" s="90"/>
      <c r="V2239" s="90"/>
      <c r="W2239" s="90"/>
      <c r="X2239" s="90"/>
      <c r="Y2239" s="90"/>
      <c r="Z2239" s="90"/>
      <c r="AA2239" s="90"/>
      <c r="AB2239" s="90"/>
      <c r="AC2239" s="90"/>
      <c r="AD2239" s="90"/>
      <c r="AE2239" s="90"/>
      <c r="AF2239" s="90"/>
      <c r="AG2239" s="90"/>
      <c r="AH2239" s="90"/>
      <c r="AI2239" s="90"/>
      <c r="AJ2239" s="92"/>
      <c r="AK2239" s="92"/>
      <c r="AL2239" s="92"/>
      <c r="AM2239" s="92"/>
      <c r="AN2239" s="92"/>
      <c r="AO2239" s="92"/>
      <c r="AP2239" s="92"/>
      <c r="AQ2239" s="92"/>
      <c r="AR2239" s="92"/>
    </row>
    <row r="2240" spans="1:44" x14ac:dyDescent="0.2">
      <c r="A2240" s="90"/>
      <c r="B2240" s="90"/>
      <c r="C2240" s="91"/>
      <c r="D2240" s="90"/>
      <c r="E2240" s="90"/>
      <c r="F2240" s="90"/>
      <c r="G2240" s="90"/>
      <c r="H2240" s="90"/>
      <c r="I2240" s="90"/>
      <c r="J2240" s="90"/>
      <c r="K2240" s="90"/>
      <c r="L2240" s="90"/>
      <c r="M2240" s="90"/>
      <c r="N2240" s="90"/>
      <c r="O2240" s="90"/>
      <c r="P2240" s="90"/>
      <c r="Q2240" s="90"/>
      <c r="R2240" s="90"/>
      <c r="S2240" s="90"/>
      <c r="T2240" s="90"/>
      <c r="U2240" s="90"/>
      <c r="V2240" s="90"/>
      <c r="W2240" s="90"/>
      <c r="X2240" s="90"/>
      <c r="Y2240" s="90"/>
      <c r="Z2240" s="90"/>
      <c r="AA2240" s="90"/>
      <c r="AB2240" s="90"/>
      <c r="AC2240" s="90"/>
      <c r="AD2240" s="90"/>
      <c r="AE2240" s="90"/>
      <c r="AF2240" s="90"/>
      <c r="AG2240" s="90"/>
      <c r="AH2240" s="90"/>
      <c r="AI2240" s="90"/>
      <c r="AJ2240" s="92"/>
      <c r="AK2240" s="92"/>
      <c r="AL2240" s="92"/>
      <c r="AM2240" s="92"/>
      <c r="AN2240" s="92"/>
      <c r="AO2240" s="92"/>
      <c r="AP2240" s="92"/>
      <c r="AQ2240" s="92"/>
      <c r="AR2240" s="92"/>
    </row>
    <row r="2241" spans="1:44" x14ac:dyDescent="0.2">
      <c r="A2241" s="90"/>
      <c r="B2241" s="90"/>
      <c r="C2241" s="91"/>
      <c r="D2241" s="90"/>
      <c r="E2241" s="90"/>
      <c r="F2241" s="90"/>
      <c r="G2241" s="90"/>
      <c r="H2241" s="90"/>
      <c r="I2241" s="90"/>
      <c r="J2241" s="90"/>
      <c r="K2241" s="90"/>
      <c r="L2241" s="90"/>
      <c r="M2241" s="90"/>
      <c r="N2241" s="90"/>
      <c r="O2241" s="90"/>
      <c r="P2241" s="90"/>
      <c r="Q2241" s="90"/>
      <c r="R2241" s="90"/>
      <c r="S2241" s="90"/>
      <c r="T2241" s="90"/>
      <c r="U2241" s="90"/>
      <c r="V2241" s="90"/>
      <c r="W2241" s="90"/>
      <c r="X2241" s="90"/>
      <c r="Y2241" s="90"/>
      <c r="Z2241" s="90"/>
      <c r="AA2241" s="90"/>
      <c r="AB2241" s="90"/>
      <c r="AC2241" s="90"/>
      <c r="AD2241" s="90"/>
      <c r="AE2241" s="90"/>
      <c r="AF2241" s="90"/>
      <c r="AG2241" s="90"/>
      <c r="AH2241" s="90"/>
      <c r="AI2241" s="90"/>
      <c r="AJ2241" s="92"/>
      <c r="AK2241" s="92"/>
      <c r="AL2241" s="92"/>
      <c r="AM2241" s="92"/>
      <c r="AN2241" s="92"/>
      <c r="AO2241" s="92"/>
      <c r="AP2241" s="92"/>
      <c r="AQ2241" s="92"/>
      <c r="AR2241" s="92"/>
    </row>
    <row r="2242" spans="1:44" x14ac:dyDescent="0.2">
      <c r="A2242" s="90"/>
      <c r="B2242" s="90"/>
      <c r="C2242" s="91"/>
      <c r="D2242" s="90"/>
      <c r="E2242" s="90"/>
      <c r="F2242" s="90"/>
      <c r="G2242" s="90"/>
      <c r="H2242" s="90"/>
      <c r="I2242" s="90"/>
      <c r="J2242" s="90"/>
      <c r="K2242" s="90"/>
      <c r="L2242" s="90"/>
      <c r="M2242" s="90"/>
      <c r="N2242" s="90"/>
      <c r="O2242" s="90"/>
      <c r="P2242" s="90"/>
      <c r="Q2242" s="90"/>
      <c r="R2242" s="90"/>
      <c r="S2242" s="90"/>
      <c r="T2242" s="90"/>
      <c r="U2242" s="90"/>
      <c r="V2242" s="90"/>
      <c r="W2242" s="90"/>
      <c r="X2242" s="90"/>
      <c r="Y2242" s="90"/>
      <c r="Z2242" s="90"/>
      <c r="AA2242" s="90"/>
      <c r="AB2242" s="90"/>
      <c r="AC2242" s="90"/>
      <c r="AD2242" s="90"/>
      <c r="AE2242" s="90"/>
      <c r="AF2242" s="90"/>
      <c r="AG2242" s="90"/>
      <c r="AH2242" s="90"/>
      <c r="AI2242" s="90"/>
      <c r="AJ2242" s="92"/>
      <c r="AK2242" s="92"/>
      <c r="AL2242" s="92"/>
      <c r="AM2242" s="92"/>
      <c r="AN2242" s="92"/>
      <c r="AO2242" s="92"/>
      <c r="AP2242" s="92"/>
      <c r="AQ2242" s="92"/>
      <c r="AR2242" s="92"/>
    </row>
    <row r="2243" spans="1:44" x14ac:dyDescent="0.2">
      <c r="A2243" s="90"/>
      <c r="B2243" s="90"/>
      <c r="C2243" s="91"/>
      <c r="D2243" s="90"/>
      <c r="E2243" s="90"/>
      <c r="F2243" s="90"/>
      <c r="G2243" s="90"/>
      <c r="H2243" s="90"/>
      <c r="I2243" s="90"/>
      <c r="J2243" s="90"/>
      <c r="K2243" s="90"/>
      <c r="L2243" s="90"/>
      <c r="M2243" s="90"/>
      <c r="N2243" s="90"/>
      <c r="O2243" s="90"/>
      <c r="P2243" s="90"/>
      <c r="Q2243" s="90"/>
      <c r="R2243" s="90"/>
      <c r="S2243" s="90"/>
      <c r="T2243" s="90"/>
      <c r="U2243" s="90"/>
      <c r="V2243" s="90"/>
      <c r="W2243" s="90"/>
      <c r="X2243" s="90"/>
      <c r="Y2243" s="90"/>
      <c r="Z2243" s="90"/>
      <c r="AA2243" s="90"/>
      <c r="AB2243" s="90"/>
      <c r="AC2243" s="90"/>
      <c r="AD2243" s="90"/>
      <c r="AE2243" s="90"/>
      <c r="AF2243" s="90"/>
      <c r="AG2243" s="90"/>
      <c r="AH2243" s="90"/>
      <c r="AI2243" s="90"/>
      <c r="AJ2243" s="92"/>
      <c r="AK2243" s="92"/>
      <c r="AL2243" s="92"/>
      <c r="AM2243" s="92"/>
      <c r="AN2243" s="92"/>
      <c r="AO2243" s="92"/>
      <c r="AP2243" s="92"/>
      <c r="AQ2243" s="92"/>
      <c r="AR2243" s="92"/>
    </row>
    <row r="2244" spans="1:44" x14ac:dyDescent="0.2">
      <c r="A2244" s="90"/>
      <c r="B2244" s="90"/>
      <c r="C2244" s="91"/>
      <c r="D2244" s="90"/>
      <c r="E2244" s="90"/>
      <c r="F2244" s="90"/>
      <c r="G2244" s="90"/>
      <c r="H2244" s="90"/>
      <c r="I2244" s="90"/>
      <c r="J2244" s="90"/>
      <c r="K2244" s="90"/>
      <c r="L2244" s="90"/>
      <c r="M2244" s="90"/>
      <c r="N2244" s="90"/>
      <c r="O2244" s="90"/>
      <c r="P2244" s="90"/>
      <c r="Q2244" s="90"/>
      <c r="R2244" s="90"/>
      <c r="S2244" s="90"/>
      <c r="T2244" s="90"/>
      <c r="U2244" s="90"/>
      <c r="V2244" s="90"/>
      <c r="W2244" s="90"/>
      <c r="X2244" s="90"/>
      <c r="Y2244" s="90"/>
      <c r="Z2244" s="90"/>
      <c r="AA2244" s="90"/>
      <c r="AB2244" s="90"/>
      <c r="AC2244" s="90"/>
      <c r="AD2244" s="90"/>
      <c r="AE2244" s="90"/>
      <c r="AF2244" s="90"/>
      <c r="AG2244" s="90"/>
      <c r="AH2244" s="90"/>
      <c r="AI2244" s="90"/>
      <c r="AJ2244" s="92"/>
      <c r="AK2244" s="92"/>
      <c r="AL2244" s="92"/>
      <c r="AM2244" s="92"/>
      <c r="AN2244" s="92"/>
      <c r="AO2244" s="92"/>
      <c r="AP2244" s="92"/>
      <c r="AQ2244" s="92"/>
      <c r="AR2244" s="92"/>
    </row>
    <row r="2245" spans="1:44" x14ac:dyDescent="0.2">
      <c r="A2245" s="90"/>
      <c r="B2245" s="90"/>
      <c r="C2245" s="91"/>
      <c r="D2245" s="90"/>
      <c r="E2245" s="90"/>
      <c r="F2245" s="90"/>
      <c r="G2245" s="90"/>
      <c r="H2245" s="90"/>
      <c r="I2245" s="90"/>
      <c r="J2245" s="90"/>
      <c r="K2245" s="90"/>
      <c r="L2245" s="90"/>
      <c r="M2245" s="90"/>
      <c r="N2245" s="90"/>
      <c r="O2245" s="90"/>
      <c r="P2245" s="90"/>
      <c r="Q2245" s="90"/>
      <c r="R2245" s="90"/>
      <c r="S2245" s="90"/>
      <c r="T2245" s="90"/>
      <c r="U2245" s="90"/>
      <c r="V2245" s="90"/>
      <c r="W2245" s="90"/>
      <c r="X2245" s="90"/>
      <c r="Y2245" s="90"/>
      <c r="Z2245" s="90"/>
      <c r="AA2245" s="90"/>
      <c r="AB2245" s="90"/>
      <c r="AC2245" s="90"/>
      <c r="AD2245" s="90"/>
      <c r="AE2245" s="90"/>
      <c r="AF2245" s="90"/>
      <c r="AG2245" s="90"/>
      <c r="AH2245" s="90"/>
      <c r="AI2245" s="90"/>
      <c r="AJ2245" s="92"/>
      <c r="AK2245" s="92"/>
      <c r="AL2245" s="92"/>
      <c r="AM2245" s="92"/>
      <c r="AN2245" s="92"/>
      <c r="AO2245" s="92"/>
      <c r="AP2245" s="92"/>
      <c r="AQ2245" s="92"/>
      <c r="AR2245" s="92"/>
    </row>
    <row r="2246" spans="1:44" x14ac:dyDescent="0.2">
      <c r="A2246" s="90"/>
      <c r="B2246" s="90"/>
      <c r="C2246" s="91"/>
      <c r="D2246" s="90"/>
      <c r="E2246" s="90"/>
      <c r="F2246" s="90"/>
      <c r="G2246" s="90"/>
      <c r="H2246" s="90"/>
      <c r="I2246" s="90"/>
      <c r="J2246" s="90"/>
      <c r="K2246" s="90"/>
      <c r="L2246" s="90"/>
      <c r="M2246" s="90"/>
      <c r="N2246" s="90"/>
      <c r="O2246" s="90"/>
      <c r="P2246" s="90"/>
      <c r="Q2246" s="90"/>
      <c r="R2246" s="90"/>
      <c r="S2246" s="90"/>
      <c r="T2246" s="90"/>
      <c r="U2246" s="90"/>
      <c r="V2246" s="90"/>
      <c r="W2246" s="90"/>
      <c r="X2246" s="90"/>
      <c r="Y2246" s="90"/>
      <c r="Z2246" s="90"/>
      <c r="AA2246" s="90"/>
      <c r="AB2246" s="90"/>
      <c r="AC2246" s="90"/>
      <c r="AD2246" s="90"/>
      <c r="AE2246" s="90"/>
      <c r="AF2246" s="90"/>
      <c r="AG2246" s="90"/>
      <c r="AH2246" s="90"/>
      <c r="AI2246" s="90"/>
      <c r="AJ2246" s="92"/>
      <c r="AK2246" s="92"/>
      <c r="AL2246" s="92"/>
      <c r="AM2246" s="92"/>
      <c r="AN2246" s="92"/>
      <c r="AO2246" s="92"/>
      <c r="AP2246" s="92"/>
      <c r="AQ2246" s="92"/>
      <c r="AR2246" s="92"/>
    </row>
    <row r="2247" spans="1:44" x14ac:dyDescent="0.2">
      <c r="A2247" s="90"/>
      <c r="B2247" s="90"/>
      <c r="C2247" s="91"/>
      <c r="D2247" s="90"/>
      <c r="E2247" s="90"/>
      <c r="F2247" s="90"/>
      <c r="G2247" s="90"/>
      <c r="H2247" s="90"/>
      <c r="I2247" s="90"/>
      <c r="J2247" s="90"/>
      <c r="K2247" s="90"/>
      <c r="L2247" s="90"/>
      <c r="M2247" s="90"/>
      <c r="N2247" s="90"/>
      <c r="O2247" s="90"/>
      <c r="P2247" s="90"/>
      <c r="Q2247" s="90"/>
      <c r="R2247" s="90"/>
      <c r="S2247" s="90"/>
      <c r="T2247" s="90"/>
      <c r="U2247" s="90"/>
      <c r="V2247" s="90"/>
      <c r="W2247" s="90"/>
      <c r="X2247" s="90"/>
      <c r="Y2247" s="90"/>
      <c r="Z2247" s="90"/>
      <c r="AA2247" s="90"/>
      <c r="AB2247" s="90"/>
      <c r="AC2247" s="90"/>
      <c r="AD2247" s="90"/>
      <c r="AE2247" s="90"/>
      <c r="AF2247" s="90"/>
      <c r="AG2247" s="90"/>
      <c r="AH2247" s="90"/>
      <c r="AI2247" s="90"/>
      <c r="AJ2247" s="92"/>
      <c r="AK2247" s="92"/>
      <c r="AL2247" s="92"/>
      <c r="AM2247" s="92"/>
      <c r="AN2247" s="92"/>
      <c r="AO2247" s="92"/>
      <c r="AP2247" s="92"/>
      <c r="AQ2247" s="92"/>
      <c r="AR2247" s="92"/>
    </row>
    <row r="2248" spans="1:44" x14ac:dyDescent="0.2">
      <c r="A2248" s="90"/>
      <c r="B2248" s="90"/>
      <c r="C2248" s="91"/>
      <c r="D2248" s="90"/>
      <c r="E2248" s="90"/>
      <c r="F2248" s="90"/>
      <c r="G2248" s="90"/>
      <c r="H2248" s="90"/>
      <c r="I2248" s="90"/>
      <c r="J2248" s="90"/>
      <c r="K2248" s="90"/>
      <c r="L2248" s="90"/>
      <c r="M2248" s="90"/>
      <c r="N2248" s="90"/>
      <c r="O2248" s="90"/>
      <c r="P2248" s="90"/>
      <c r="Q2248" s="90"/>
      <c r="R2248" s="90"/>
      <c r="S2248" s="90"/>
      <c r="T2248" s="90"/>
      <c r="U2248" s="90"/>
      <c r="V2248" s="90"/>
      <c r="W2248" s="90"/>
      <c r="X2248" s="90"/>
      <c r="Y2248" s="90"/>
      <c r="Z2248" s="90"/>
      <c r="AA2248" s="90"/>
      <c r="AB2248" s="90"/>
      <c r="AC2248" s="90"/>
      <c r="AD2248" s="90"/>
      <c r="AE2248" s="90"/>
      <c r="AF2248" s="90"/>
      <c r="AG2248" s="90"/>
      <c r="AH2248" s="90"/>
      <c r="AI2248" s="90"/>
      <c r="AJ2248" s="92"/>
      <c r="AK2248" s="92"/>
      <c r="AL2248" s="92"/>
      <c r="AM2248" s="92"/>
      <c r="AN2248" s="92"/>
      <c r="AO2248" s="92"/>
      <c r="AP2248" s="92"/>
      <c r="AQ2248" s="92"/>
      <c r="AR2248" s="92"/>
    </row>
    <row r="2249" spans="1:44" x14ac:dyDescent="0.2">
      <c r="A2249" s="90"/>
      <c r="B2249" s="90"/>
      <c r="C2249" s="91"/>
      <c r="D2249" s="90"/>
      <c r="E2249" s="90"/>
      <c r="F2249" s="90"/>
      <c r="G2249" s="90"/>
      <c r="H2249" s="90"/>
      <c r="I2249" s="90"/>
      <c r="J2249" s="90"/>
      <c r="K2249" s="90"/>
      <c r="L2249" s="90"/>
      <c r="M2249" s="90"/>
      <c r="N2249" s="90"/>
      <c r="O2249" s="90"/>
      <c r="P2249" s="90"/>
      <c r="Q2249" s="90"/>
      <c r="R2249" s="90"/>
      <c r="S2249" s="90"/>
      <c r="T2249" s="90"/>
      <c r="U2249" s="90"/>
      <c r="V2249" s="90"/>
      <c r="W2249" s="90"/>
      <c r="X2249" s="90"/>
      <c r="Y2249" s="90"/>
      <c r="Z2249" s="90"/>
      <c r="AA2249" s="90"/>
      <c r="AB2249" s="90"/>
      <c r="AC2249" s="90"/>
      <c r="AD2249" s="90"/>
      <c r="AE2249" s="90"/>
      <c r="AF2249" s="90"/>
      <c r="AG2249" s="90"/>
      <c r="AH2249" s="90"/>
      <c r="AI2249" s="90"/>
      <c r="AJ2249" s="92"/>
      <c r="AK2249" s="92"/>
      <c r="AL2249" s="92"/>
      <c r="AM2249" s="92"/>
      <c r="AN2249" s="92"/>
      <c r="AO2249" s="92"/>
      <c r="AP2249" s="92"/>
      <c r="AQ2249" s="92"/>
      <c r="AR2249" s="92"/>
    </row>
    <row r="2250" spans="1:44" x14ac:dyDescent="0.2">
      <c r="A2250" s="90"/>
      <c r="B2250" s="90"/>
      <c r="C2250" s="91"/>
      <c r="D2250" s="90"/>
      <c r="E2250" s="90"/>
      <c r="F2250" s="90"/>
      <c r="G2250" s="90"/>
      <c r="H2250" s="90"/>
      <c r="I2250" s="90"/>
      <c r="J2250" s="90"/>
      <c r="K2250" s="90"/>
      <c r="L2250" s="90"/>
      <c r="M2250" s="90"/>
      <c r="N2250" s="90"/>
      <c r="O2250" s="90"/>
      <c r="P2250" s="90"/>
      <c r="Q2250" s="90"/>
      <c r="R2250" s="90"/>
      <c r="S2250" s="90"/>
      <c r="T2250" s="90"/>
      <c r="U2250" s="90"/>
      <c r="V2250" s="90"/>
      <c r="W2250" s="90"/>
      <c r="X2250" s="90"/>
      <c r="Y2250" s="90"/>
      <c r="Z2250" s="90"/>
      <c r="AA2250" s="90"/>
      <c r="AB2250" s="90"/>
      <c r="AC2250" s="90"/>
      <c r="AD2250" s="90"/>
      <c r="AE2250" s="90"/>
      <c r="AF2250" s="90"/>
      <c r="AG2250" s="90"/>
      <c r="AH2250" s="90"/>
      <c r="AI2250" s="90"/>
      <c r="AJ2250" s="92"/>
      <c r="AK2250" s="92"/>
      <c r="AL2250" s="92"/>
      <c r="AM2250" s="92"/>
      <c r="AN2250" s="92"/>
      <c r="AO2250" s="92"/>
      <c r="AP2250" s="92"/>
      <c r="AQ2250" s="92"/>
      <c r="AR2250" s="92"/>
    </row>
    <row r="2251" spans="1:44" x14ac:dyDescent="0.2">
      <c r="A2251" s="90"/>
      <c r="B2251" s="90"/>
      <c r="C2251" s="91"/>
      <c r="D2251" s="90"/>
      <c r="E2251" s="90"/>
      <c r="F2251" s="90"/>
      <c r="G2251" s="90"/>
      <c r="H2251" s="90"/>
      <c r="I2251" s="90"/>
      <c r="J2251" s="90"/>
      <c r="K2251" s="90"/>
      <c r="L2251" s="90"/>
      <c r="M2251" s="90"/>
      <c r="N2251" s="90"/>
      <c r="O2251" s="90"/>
      <c r="P2251" s="90"/>
      <c r="Q2251" s="90"/>
      <c r="R2251" s="90"/>
      <c r="S2251" s="90"/>
      <c r="T2251" s="90"/>
      <c r="U2251" s="90"/>
      <c r="V2251" s="90"/>
      <c r="W2251" s="90"/>
      <c r="X2251" s="90"/>
      <c r="Y2251" s="90"/>
      <c r="Z2251" s="90"/>
      <c r="AA2251" s="90"/>
      <c r="AB2251" s="90"/>
      <c r="AC2251" s="90"/>
      <c r="AD2251" s="90"/>
      <c r="AE2251" s="90"/>
      <c r="AF2251" s="90"/>
      <c r="AG2251" s="90"/>
      <c r="AH2251" s="90"/>
      <c r="AI2251" s="90"/>
      <c r="AJ2251" s="92"/>
      <c r="AK2251" s="92"/>
      <c r="AL2251" s="92"/>
      <c r="AM2251" s="92"/>
      <c r="AN2251" s="92"/>
      <c r="AO2251" s="92"/>
      <c r="AP2251" s="92"/>
      <c r="AQ2251" s="92"/>
      <c r="AR2251" s="92"/>
    </row>
    <row r="2252" spans="1:44" x14ac:dyDescent="0.2">
      <c r="A2252" s="90"/>
      <c r="B2252" s="90"/>
      <c r="C2252" s="91"/>
      <c r="D2252" s="90"/>
      <c r="E2252" s="90"/>
      <c r="F2252" s="90"/>
      <c r="G2252" s="90"/>
      <c r="H2252" s="90"/>
      <c r="I2252" s="90"/>
      <c r="J2252" s="90"/>
      <c r="K2252" s="90"/>
      <c r="L2252" s="90"/>
      <c r="M2252" s="90"/>
      <c r="N2252" s="90"/>
      <c r="O2252" s="90"/>
      <c r="P2252" s="90"/>
      <c r="Q2252" s="90"/>
      <c r="R2252" s="90"/>
      <c r="S2252" s="90"/>
      <c r="T2252" s="90"/>
      <c r="U2252" s="90"/>
      <c r="V2252" s="90"/>
      <c r="W2252" s="90"/>
      <c r="X2252" s="90"/>
      <c r="Y2252" s="90"/>
      <c r="Z2252" s="90"/>
      <c r="AA2252" s="90"/>
      <c r="AB2252" s="90"/>
      <c r="AC2252" s="90"/>
      <c r="AD2252" s="90"/>
      <c r="AE2252" s="90"/>
      <c r="AF2252" s="90"/>
      <c r="AG2252" s="90"/>
      <c r="AH2252" s="90"/>
      <c r="AI2252" s="90"/>
      <c r="AJ2252" s="92"/>
      <c r="AK2252" s="92"/>
      <c r="AL2252" s="92"/>
      <c r="AM2252" s="92"/>
      <c r="AN2252" s="92"/>
      <c r="AO2252" s="92"/>
      <c r="AP2252" s="92"/>
      <c r="AQ2252" s="92"/>
      <c r="AR2252" s="92"/>
    </row>
    <row r="2253" spans="1:44" x14ac:dyDescent="0.2">
      <c r="A2253" s="90"/>
      <c r="B2253" s="90"/>
      <c r="C2253" s="91"/>
      <c r="D2253" s="90"/>
      <c r="E2253" s="90"/>
      <c r="F2253" s="90"/>
      <c r="G2253" s="90"/>
      <c r="H2253" s="90"/>
      <c r="I2253" s="90"/>
      <c r="J2253" s="90"/>
      <c r="K2253" s="90"/>
      <c r="L2253" s="90"/>
      <c r="M2253" s="90"/>
      <c r="N2253" s="90"/>
      <c r="O2253" s="90"/>
      <c r="P2253" s="90"/>
      <c r="Q2253" s="90"/>
      <c r="R2253" s="90"/>
      <c r="S2253" s="90"/>
      <c r="T2253" s="90"/>
      <c r="U2253" s="90"/>
      <c r="V2253" s="90"/>
      <c r="W2253" s="90"/>
      <c r="X2253" s="90"/>
      <c r="Y2253" s="90"/>
      <c r="Z2253" s="90"/>
      <c r="AA2253" s="90"/>
      <c r="AB2253" s="90"/>
      <c r="AC2253" s="90"/>
      <c r="AD2253" s="90"/>
      <c r="AE2253" s="90"/>
      <c r="AF2253" s="90"/>
      <c r="AG2253" s="90"/>
      <c r="AH2253" s="90"/>
      <c r="AI2253" s="90"/>
      <c r="AJ2253" s="92"/>
      <c r="AK2253" s="92"/>
      <c r="AL2253" s="92"/>
      <c r="AM2253" s="92"/>
      <c r="AN2253" s="92"/>
      <c r="AO2253" s="92"/>
      <c r="AP2253" s="92"/>
      <c r="AQ2253" s="92"/>
      <c r="AR2253" s="92"/>
    </row>
    <row r="2254" spans="1:44" x14ac:dyDescent="0.2">
      <c r="A2254" s="90"/>
      <c r="B2254" s="90"/>
      <c r="C2254" s="91"/>
      <c r="D2254" s="90"/>
      <c r="E2254" s="90"/>
      <c r="F2254" s="90"/>
      <c r="G2254" s="90"/>
      <c r="H2254" s="90"/>
      <c r="I2254" s="90"/>
      <c r="J2254" s="90"/>
      <c r="K2254" s="90"/>
      <c r="L2254" s="90"/>
      <c r="M2254" s="90"/>
      <c r="N2254" s="90"/>
      <c r="O2254" s="90"/>
      <c r="P2254" s="90"/>
      <c r="Q2254" s="90"/>
      <c r="R2254" s="90"/>
      <c r="S2254" s="90"/>
      <c r="T2254" s="90"/>
      <c r="U2254" s="90"/>
      <c r="V2254" s="90"/>
      <c r="W2254" s="90"/>
      <c r="X2254" s="90"/>
      <c r="Y2254" s="90"/>
      <c r="Z2254" s="90"/>
      <c r="AA2254" s="90"/>
      <c r="AB2254" s="90"/>
      <c r="AC2254" s="90"/>
      <c r="AD2254" s="90"/>
      <c r="AE2254" s="90"/>
      <c r="AF2254" s="90"/>
      <c r="AG2254" s="90"/>
      <c r="AH2254" s="90"/>
      <c r="AI2254" s="90"/>
      <c r="AJ2254" s="92"/>
      <c r="AK2254" s="92"/>
      <c r="AL2254" s="92"/>
      <c r="AM2254" s="92"/>
      <c r="AN2254" s="92"/>
      <c r="AO2254" s="92"/>
      <c r="AP2254" s="92"/>
      <c r="AQ2254" s="92"/>
      <c r="AR2254" s="92"/>
    </row>
    <row r="2255" spans="1:44" x14ac:dyDescent="0.2">
      <c r="A2255" s="90"/>
      <c r="B2255" s="90"/>
      <c r="C2255" s="91"/>
      <c r="D2255" s="90"/>
      <c r="E2255" s="90"/>
      <c r="F2255" s="90"/>
      <c r="G2255" s="90"/>
      <c r="H2255" s="90"/>
      <c r="I2255" s="90"/>
      <c r="J2255" s="90"/>
      <c r="K2255" s="90"/>
      <c r="L2255" s="90"/>
      <c r="M2255" s="90"/>
      <c r="N2255" s="90"/>
      <c r="O2255" s="90"/>
      <c r="P2255" s="90"/>
      <c r="Q2255" s="90"/>
      <c r="R2255" s="90"/>
      <c r="S2255" s="90"/>
      <c r="T2255" s="90"/>
      <c r="U2255" s="90"/>
      <c r="V2255" s="90"/>
      <c r="W2255" s="90"/>
      <c r="X2255" s="90"/>
      <c r="Y2255" s="90"/>
      <c r="Z2255" s="90"/>
      <c r="AA2255" s="90"/>
      <c r="AB2255" s="90"/>
      <c r="AC2255" s="90"/>
      <c r="AD2255" s="90"/>
      <c r="AE2255" s="90"/>
      <c r="AF2255" s="90"/>
      <c r="AG2255" s="90"/>
      <c r="AH2255" s="90"/>
      <c r="AI2255" s="90"/>
      <c r="AJ2255" s="92"/>
      <c r="AK2255" s="92"/>
      <c r="AL2255" s="92"/>
      <c r="AM2255" s="92"/>
      <c r="AN2255" s="92"/>
      <c r="AO2255" s="92"/>
      <c r="AP2255" s="92"/>
      <c r="AQ2255" s="92"/>
      <c r="AR2255" s="92"/>
    </row>
    <row r="2256" spans="1:44" x14ac:dyDescent="0.2">
      <c r="A2256" s="90"/>
      <c r="B2256" s="90"/>
      <c r="C2256" s="91"/>
      <c r="D2256" s="90"/>
      <c r="E2256" s="90"/>
      <c r="F2256" s="90"/>
      <c r="G2256" s="90"/>
      <c r="H2256" s="90"/>
      <c r="I2256" s="90"/>
      <c r="J2256" s="90"/>
      <c r="K2256" s="90"/>
      <c r="L2256" s="90"/>
      <c r="M2256" s="90"/>
      <c r="N2256" s="90"/>
      <c r="O2256" s="90"/>
      <c r="P2256" s="90"/>
      <c r="Q2256" s="90"/>
      <c r="R2256" s="90"/>
      <c r="S2256" s="90"/>
      <c r="T2256" s="90"/>
      <c r="U2256" s="90"/>
      <c r="V2256" s="90"/>
      <c r="W2256" s="90"/>
      <c r="X2256" s="90"/>
      <c r="Y2256" s="90"/>
      <c r="Z2256" s="90"/>
      <c r="AA2256" s="90"/>
      <c r="AB2256" s="90"/>
      <c r="AC2256" s="90"/>
      <c r="AD2256" s="90"/>
      <c r="AE2256" s="90"/>
      <c r="AF2256" s="90"/>
      <c r="AG2256" s="90"/>
      <c r="AH2256" s="90"/>
      <c r="AI2256" s="90"/>
      <c r="AJ2256" s="92"/>
      <c r="AK2256" s="92"/>
      <c r="AL2256" s="92"/>
      <c r="AM2256" s="92"/>
      <c r="AN2256" s="92"/>
      <c r="AO2256" s="92"/>
      <c r="AP2256" s="92"/>
      <c r="AQ2256" s="92"/>
      <c r="AR2256" s="92"/>
    </row>
    <row r="2257" spans="1:44" x14ac:dyDescent="0.2">
      <c r="A2257" s="90"/>
      <c r="B2257" s="90"/>
      <c r="C2257" s="91"/>
      <c r="D2257" s="90"/>
      <c r="E2257" s="90"/>
      <c r="F2257" s="90"/>
      <c r="G2257" s="90"/>
      <c r="H2257" s="90"/>
      <c r="I2257" s="90"/>
      <c r="J2257" s="90"/>
      <c r="K2257" s="90"/>
      <c r="L2257" s="90"/>
      <c r="M2257" s="90"/>
      <c r="N2257" s="90"/>
      <c r="O2257" s="90"/>
      <c r="P2257" s="90"/>
      <c r="Q2257" s="90"/>
      <c r="R2257" s="90"/>
      <c r="S2257" s="90"/>
      <c r="T2257" s="90"/>
      <c r="U2257" s="90"/>
      <c r="V2257" s="90"/>
      <c r="W2257" s="90"/>
      <c r="X2257" s="90"/>
      <c r="Y2257" s="90"/>
      <c r="Z2257" s="90"/>
      <c r="AA2257" s="90"/>
      <c r="AB2257" s="90"/>
      <c r="AC2257" s="90"/>
      <c r="AD2257" s="90"/>
      <c r="AE2257" s="90"/>
      <c r="AF2257" s="90"/>
      <c r="AG2257" s="90"/>
      <c r="AH2257" s="90"/>
      <c r="AI2257" s="90"/>
      <c r="AJ2257" s="92"/>
      <c r="AK2257" s="92"/>
      <c r="AL2257" s="92"/>
      <c r="AM2257" s="92"/>
      <c r="AN2257" s="92"/>
      <c r="AO2257" s="92"/>
      <c r="AP2257" s="92"/>
      <c r="AQ2257" s="92"/>
      <c r="AR2257" s="92"/>
    </row>
    <row r="2258" spans="1:44" x14ac:dyDescent="0.2">
      <c r="A2258" s="90"/>
      <c r="B2258" s="90"/>
      <c r="C2258" s="91"/>
      <c r="D2258" s="90"/>
      <c r="E2258" s="90"/>
      <c r="F2258" s="90"/>
      <c r="G2258" s="90"/>
      <c r="H2258" s="90"/>
      <c r="I2258" s="90"/>
      <c r="J2258" s="90"/>
      <c r="K2258" s="90"/>
      <c r="L2258" s="90"/>
      <c r="M2258" s="90"/>
      <c r="N2258" s="90"/>
      <c r="O2258" s="90"/>
      <c r="P2258" s="90"/>
      <c r="Q2258" s="90"/>
      <c r="R2258" s="90"/>
      <c r="S2258" s="90"/>
      <c r="T2258" s="90"/>
      <c r="U2258" s="90"/>
      <c r="V2258" s="90"/>
      <c r="W2258" s="90"/>
      <c r="X2258" s="90"/>
      <c r="Y2258" s="90"/>
      <c r="Z2258" s="90"/>
      <c r="AA2258" s="90"/>
      <c r="AB2258" s="90"/>
      <c r="AC2258" s="90"/>
      <c r="AD2258" s="90"/>
      <c r="AE2258" s="90"/>
      <c r="AF2258" s="90"/>
      <c r="AG2258" s="90"/>
      <c r="AH2258" s="90"/>
      <c r="AI2258" s="90"/>
      <c r="AJ2258" s="92"/>
      <c r="AK2258" s="92"/>
      <c r="AL2258" s="92"/>
      <c r="AM2258" s="92"/>
      <c r="AN2258" s="92"/>
      <c r="AO2258" s="92"/>
      <c r="AP2258" s="92"/>
      <c r="AQ2258" s="92"/>
      <c r="AR2258" s="92"/>
    </row>
    <row r="2259" spans="1:44" x14ac:dyDescent="0.2">
      <c r="A2259" s="90"/>
      <c r="B2259" s="90"/>
      <c r="C2259" s="91"/>
      <c r="D2259" s="90"/>
      <c r="E2259" s="90"/>
      <c r="F2259" s="90"/>
      <c r="G2259" s="90"/>
      <c r="H2259" s="90"/>
      <c r="I2259" s="90"/>
      <c r="J2259" s="90"/>
      <c r="K2259" s="90"/>
      <c r="L2259" s="90"/>
      <c r="M2259" s="90"/>
      <c r="N2259" s="90"/>
      <c r="O2259" s="90"/>
      <c r="P2259" s="90"/>
      <c r="Q2259" s="90"/>
      <c r="R2259" s="90"/>
      <c r="S2259" s="90"/>
      <c r="T2259" s="90"/>
      <c r="U2259" s="90"/>
      <c r="V2259" s="90"/>
      <c r="W2259" s="90"/>
      <c r="X2259" s="90"/>
      <c r="Y2259" s="90"/>
      <c r="Z2259" s="90"/>
      <c r="AA2259" s="90"/>
      <c r="AB2259" s="90"/>
      <c r="AC2259" s="90"/>
      <c r="AD2259" s="90"/>
      <c r="AE2259" s="90"/>
      <c r="AF2259" s="90"/>
      <c r="AG2259" s="90"/>
      <c r="AH2259" s="90"/>
      <c r="AI2259" s="90"/>
      <c r="AJ2259" s="92"/>
      <c r="AK2259" s="92"/>
      <c r="AL2259" s="92"/>
      <c r="AM2259" s="92"/>
      <c r="AN2259" s="92"/>
      <c r="AO2259" s="92"/>
      <c r="AP2259" s="92"/>
      <c r="AQ2259" s="92"/>
      <c r="AR2259" s="92"/>
    </row>
    <row r="2260" spans="1:44" x14ac:dyDescent="0.2">
      <c r="A2260" s="90"/>
      <c r="B2260" s="90"/>
      <c r="C2260" s="91"/>
      <c r="D2260" s="90"/>
      <c r="E2260" s="90"/>
      <c r="F2260" s="90"/>
      <c r="G2260" s="90"/>
      <c r="H2260" s="90"/>
      <c r="I2260" s="90"/>
      <c r="J2260" s="90"/>
      <c r="K2260" s="90"/>
      <c r="L2260" s="90"/>
      <c r="M2260" s="90"/>
      <c r="N2260" s="90"/>
      <c r="O2260" s="90"/>
      <c r="P2260" s="90"/>
      <c r="Q2260" s="90"/>
      <c r="R2260" s="90"/>
      <c r="S2260" s="90"/>
      <c r="T2260" s="90"/>
      <c r="U2260" s="90"/>
      <c r="V2260" s="90"/>
      <c r="W2260" s="90"/>
      <c r="X2260" s="90"/>
      <c r="Y2260" s="90"/>
      <c r="Z2260" s="90"/>
      <c r="AA2260" s="90"/>
      <c r="AB2260" s="90"/>
      <c r="AC2260" s="90"/>
      <c r="AD2260" s="90"/>
      <c r="AE2260" s="90"/>
      <c r="AF2260" s="90"/>
      <c r="AG2260" s="90"/>
      <c r="AH2260" s="90"/>
      <c r="AI2260" s="90"/>
      <c r="AJ2260" s="92"/>
      <c r="AK2260" s="92"/>
      <c r="AL2260" s="92"/>
      <c r="AM2260" s="92"/>
      <c r="AN2260" s="92"/>
      <c r="AO2260" s="92"/>
      <c r="AP2260" s="92"/>
      <c r="AQ2260" s="92"/>
      <c r="AR2260" s="92"/>
    </row>
    <row r="2261" spans="1:44" x14ac:dyDescent="0.2">
      <c r="A2261" s="90"/>
      <c r="B2261" s="90"/>
      <c r="C2261" s="91"/>
      <c r="D2261" s="90"/>
      <c r="E2261" s="90"/>
      <c r="F2261" s="90"/>
      <c r="G2261" s="90"/>
      <c r="H2261" s="90"/>
      <c r="I2261" s="90"/>
      <c r="J2261" s="90"/>
      <c r="K2261" s="90"/>
      <c r="L2261" s="90"/>
      <c r="M2261" s="90"/>
      <c r="N2261" s="90"/>
      <c r="O2261" s="90"/>
      <c r="P2261" s="90"/>
      <c r="Q2261" s="90"/>
      <c r="R2261" s="90"/>
      <c r="S2261" s="90"/>
      <c r="T2261" s="90"/>
      <c r="U2261" s="90"/>
      <c r="V2261" s="90"/>
      <c r="W2261" s="90"/>
      <c r="X2261" s="90"/>
      <c r="Y2261" s="90"/>
      <c r="Z2261" s="90"/>
      <c r="AA2261" s="90"/>
      <c r="AB2261" s="90"/>
      <c r="AC2261" s="90"/>
      <c r="AD2261" s="90"/>
      <c r="AE2261" s="90"/>
      <c r="AF2261" s="90"/>
      <c r="AG2261" s="90"/>
      <c r="AH2261" s="90"/>
      <c r="AI2261" s="90"/>
      <c r="AJ2261" s="92"/>
      <c r="AK2261" s="92"/>
      <c r="AL2261" s="92"/>
      <c r="AM2261" s="92"/>
      <c r="AN2261" s="92"/>
      <c r="AO2261" s="92"/>
      <c r="AP2261" s="92"/>
      <c r="AQ2261" s="92"/>
      <c r="AR2261" s="92"/>
    </row>
    <row r="2262" spans="1:44" x14ac:dyDescent="0.2">
      <c r="A2262" s="90"/>
      <c r="B2262" s="90"/>
      <c r="C2262" s="91"/>
      <c r="D2262" s="90"/>
      <c r="E2262" s="90"/>
      <c r="F2262" s="90"/>
      <c r="G2262" s="90"/>
      <c r="H2262" s="90"/>
      <c r="I2262" s="90"/>
      <c r="J2262" s="90"/>
      <c r="K2262" s="90"/>
      <c r="L2262" s="90"/>
      <c r="M2262" s="90"/>
      <c r="N2262" s="90"/>
      <c r="O2262" s="90"/>
      <c r="P2262" s="90"/>
      <c r="Q2262" s="90"/>
      <c r="R2262" s="90"/>
      <c r="S2262" s="90"/>
      <c r="T2262" s="90"/>
      <c r="U2262" s="90"/>
      <c r="V2262" s="90"/>
      <c r="W2262" s="90"/>
      <c r="X2262" s="90"/>
      <c r="Y2262" s="90"/>
      <c r="Z2262" s="90"/>
      <c r="AA2262" s="90"/>
      <c r="AB2262" s="90"/>
      <c r="AC2262" s="90"/>
      <c r="AD2262" s="90"/>
      <c r="AE2262" s="90"/>
      <c r="AF2262" s="90"/>
      <c r="AG2262" s="90"/>
      <c r="AH2262" s="90"/>
      <c r="AI2262" s="90"/>
      <c r="AJ2262" s="92"/>
      <c r="AK2262" s="92"/>
      <c r="AL2262" s="92"/>
      <c r="AM2262" s="92"/>
      <c r="AN2262" s="92"/>
      <c r="AO2262" s="92"/>
      <c r="AP2262" s="92"/>
      <c r="AQ2262" s="92"/>
      <c r="AR2262" s="92"/>
    </row>
    <row r="2263" spans="1:44" x14ac:dyDescent="0.2">
      <c r="A2263" s="90"/>
      <c r="B2263" s="90"/>
      <c r="C2263" s="91"/>
      <c r="D2263" s="90"/>
      <c r="E2263" s="90"/>
      <c r="F2263" s="90"/>
      <c r="G2263" s="90"/>
      <c r="H2263" s="90"/>
      <c r="I2263" s="90"/>
      <c r="J2263" s="90"/>
      <c r="K2263" s="90"/>
      <c r="L2263" s="90"/>
      <c r="M2263" s="90"/>
      <c r="N2263" s="90"/>
      <c r="O2263" s="90"/>
      <c r="P2263" s="90"/>
      <c r="Q2263" s="90"/>
      <c r="R2263" s="90"/>
      <c r="S2263" s="90"/>
      <c r="T2263" s="90"/>
      <c r="U2263" s="90"/>
      <c r="V2263" s="90"/>
      <c r="W2263" s="90"/>
      <c r="X2263" s="90"/>
      <c r="Y2263" s="90"/>
      <c r="Z2263" s="90"/>
      <c r="AA2263" s="90"/>
      <c r="AB2263" s="90"/>
      <c r="AC2263" s="90"/>
      <c r="AD2263" s="90"/>
      <c r="AE2263" s="90"/>
      <c r="AF2263" s="90"/>
      <c r="AG2263" s="90"/>
      <c r="AH2263" s="90"/>
      <c r="AI2263" s="90"/>
      <c r="AJ2263" s="92"/>
      <c r="AK2263" s="92"/>
      <c r="AL2263" s="92"/>
      <c r="AM2263" s="92"/>
      <c r="AN2263" s="92"/>
      <c r="AO2263" s="92"/>
      <c r="AP2263" s="92"/>
      <c r="AQ2263" s="92"/>
      <c r="AR2263" s="92"/>
    </row>
    <row r="2264" spans="1:44" x14ac:dyDescent="0.2">
      <c r="A2264" s="90"/>
      <c r="B2264" s="90"/>
      <c r="C2264" s="91"/>
      <c r="D2264" s="90"/>
      <c r="E2264" s="90"/>
      <c r="F2264" s="90"/>
      <c r="G2264" s="90"/>
      <c r="H2264" s="90"/>
      <c r="I2264" s="90"/>
      <c r="J2264" s="90"/>
      <c r="K2264" s="90"/>
      <c r="L2264" s="90"/>
      <c r="M2264" s="90"/>
      <c r="N2264" s="90"/>
      <c r="O2264" s="90"/>
      <c r="P2264" s="90"/>
      <c r="Q2264" s="90"/>
      <c r="R2264" s="90"/>
      <c r="S2264" s="90"/>
      <c r="T2264" s="90"/>
      <c r="U2264" s="90"/>
      <c r="V2264" s="90"/>
      <c r="W2264" s="90"/>
      <c r="X2264" s="90"/>
      <c r="Y2264" s="90"/>
      <c r="Z2264" s="90"/>
      <c r="AA2264" s="90"/>
      <c r="AB2264" s="90"/>
      <c r="AC2264" s="90"/>
      <c r="AD2264" s="90"/>
      <c r="AE2264" s="90"/>
      <c r="AF2264" s="90"/>
      <c r="AG2264" s="90"/>
      <c r="AH2264" s="90"/>
      <c r="AI2264" s="90"/>
      <c r="AJ2264" s="92"/>
      <c r="AK2264" s="92"/>
      <c r="AL2264" s="92"/>
      <c r="AM2264" s="92"/>
      <c r="AN2264" s="92"/>
      <c r="AO2264" s="92"/>
      <c r="AP2264" s="92"/>
      <c r="AQ2264" s="92"/>
      <c r="AR2264" s="92"/>
    </row>
    <row r="2265" spans="1:44" x14ac:dyDescent="0.2">
      <c r="A2265" s="90"/>
      <c r="B2265" s="90"/>
      <c r="C2265" s="91"/>
      <c r="D2265" s="90"/>
      <c r="E2265" s="90"/>
      <c r="F2265" s="90"/>
      <c r="G2265" s="90"/>
      <c r="H2265" s="90"/>
      <c r="I2265" s="90"/>
      <c r="J2265" s="90"/>
      <c r="K2265" s="90"/>
      <c r="L2265" s="90"/>
      <c r="M2265" s="90"/>
      <c r="N2265" s="90"/>
      <c r="O2265" s="90"/>
      <c r="P2265" s="90"/>
      <c r="Q2265" s="90"/>
      <c r="R2265" s="90"/>
      <c r="S2265" s="90"/>
      <c r="T2265" s="90"/>
      <c r="U2265" s="90"/>
      <c r="V2265" s="90"/>
      <c r="W2265" s="90"/>
      <c r="X2265" s="90"/>
      <c r="Y2265" s="90"/>
      <c r="Z2265" s="90"/>
      <c r="AA2265" s="90"/>
      <c r="AB2265" s="90"/>
      <c r="AC2265" s="90"/>
      <c r="AD2265" s="90"/>
      <c r="AE2265" s="90"/>
      <c r="AF2265" s="90"/>
      <c r="AG2265" s="90"/>
      <c r="AH2265" s="90"/>
      <c r="AI2265" s="90"/>
      <c r="AJ2265" s="92"/>
      <c r="AK2265" s="92"/>
      <c r="AL2265" s="92"/>
      <c r="AM2265" s="92"/>
      <c r="AN2265" s="92"/>
      <c r="AO2265" s="92"/>
      <c r="AP2265" s="92"/>
      <c r="AQ2265" s="92"/>
      <c r="AR2265" s="92"/>
    </row>
    <row r="2266" spans="1:44" x14ac:dyDescent="0.2">
      <c r="A2266" s="90"/>
      <c r="B2266" s="90"/>
      <c r="C2266" s="91"/>
      <c r="D2266" s="90"/>
      <c r="E2266" s="90"/>
      <c r="F2266" s="90"/>
      <c r="G2266" s="90"/>
      <c r="H2266" s="90"/>
      <c r="I2266" s="90"/>
      <c r="J2266" s="90"/>
      <c r="K2266" s="90"/>
      <c r="L2266" s="90"/>
      <c r="M2266" s="90"/>
      <c r="N2266" s="90"/>
      <c r="O2266" s="90"/>
      <c r="P2266" s="90"/>
      <c r="Q2266" s="90"/>
      <c r="R2266" s="90"/>
      <c r="S2266" s="90"/>
      <c r="T2266" s="90"/>
      <c r="U2266" s="90"/>
      <c r="V2266" s="90"/>
      <c r="W2266" s="90"/>
      <c r="X2266" s="90"/>
      <c r="Y2266" s="90"/>
      <c r="Z2266" s="90"/>
      <c r="AA2266" s="90"/>
      <c r="AB2266" s="90"/>
      <c r="AC2266" s="90"/>
      <c r="AD2266" s="90"/>
      <c r="AE2266" s="90"/>
      <c r="AF2266" s="90"/>
      <c r="AG2266" s="90"/>
      <c r="AH2266" s="90"/>
      <c r="AI2266" s="90"/>
      <c r="AJ2266" s="92"/>
      <c r="AK2266" s="92"/>
      <c r="AL2266" s="92"/>
      <c r="AM2266" s="92"/>
      <c r="AN2266" s="92"/>
      <c r="AO2266" s="92"/>
      <c r="AP2266" s="92"/>
      <c r="AQ2266" s="92"/>
      <c r="AR2266" s="92"/>
    </row>
    <row r="2267" spans="1:44" x14ac:dyDescent="0.2">
      <c r="A2267" s="90"/>
      <c r="B2267" s="90"/>
      <c r="C2267" s="91"/>
      <c r="D2267" s="90"/>
      <c r="E2267" s="90"/>
      <c r="F2267" s="90"/>
      <c r="G2267" s="90"/>
      <c r="H2267" s="90"/>
      <c r="I2267" s="90"/>
      <c r="J2267" s="90"/>
      <c r="K2267" s="90"/>
      <c r="L2267" s="90"/>
      <c r="M2267" s="90"/>
      <c r="N2267" s="90"/>
      <c r="O2267" s="90"/>
      <c r="P2267" s="90"/>
      <c r="Q2267" s="90"/>
      <c r="R2267" s="90"/>
      <c r="S2267" s="90"/>
      <c r="T2267" s="90"/>
      <c r="U2267" s="90"/>
      <c r="V2267" s="90"/>
      <c r="W2267" s="90"/>
      <c r="X2267" s="90"/>
      <c r="Y2267" s="90"/>
      <c r="Z2267" s="90"/>
      <c r="AA2267" s="90"/>
      <c r="AB2267" s="90"/>
      <c r="AC2267" s="90"/>
      <c r="AD2267" s="90"/>
      <c r="AE2267" s="90"/>
      <c r="AF2267" s="90"/>
      <c r="AG2267" s="90"/>
      <c r="AH2267" s="90"/>
      <c r="AI2267" s="90"/>
      <c r="AJ2267" s="92"/>
      <c r="AK2267" s="92"/>
      <c r="AL2267" s="92"/>
      <c r="AM2267" s="92"/>
      <c r="AN2267" s="92"/>
      <c r="AO2267" s="92"/>
      <c r="AP2267" s="92"/>
      <c r="AQ2267" s="92"/>
      <c r="AR2267" s="92"/>
    </row>
    <row r="2268" spans="1:44" x14ac:dyDescent="0.2">
      <c r="A2268" s="90"/>
      <c r="B2268" s="90"/>
      <c r="C2268" s="91"/>
      <c r="D2268" s="90"/>
      <c r="E2268" s="90"/>
      <c r="F2268" s="90"/>
      <c r="G2268" s="90"/>
      <c r="H2268" s="90"/>
      <c r="I2268" s="90"/>
      <c r="J2268" s="90"/>
      <c r="K2268" s="90"/>
      <c r="L2268" s="90"/>
      <c r="M2268" s="90"/>
      <c r="N2268" s="90"/>
      <c r="O2268" s="90"/>
      <c r="P2268" s="90"/>
      <c r="Q2268" s="90"/>
      <c r="R2268" s="90"/>
      <c r="S2268" s="90"/>
      <c r="T2268" s="90"/>
      <c r="U2268" s="90"/>
      <c r="V2268" s="90"/>
      <c r="W2268" s="90"/>
      <c r="X2268" s="90"/>
      <c r="Y2268" s="90"/>
      <c r="Z2268" s="90"/>
      <c r="AA2268" s="90"/>
      <c r="AB2268" s="90"/>
      <c r="AC2268" s="90"/>
      <c r="AD2268" s="90"/>
      <c r="AE2268" s="90"/>
      <c r="AF2268" s="90"/>
      <c r="AG2268" s="90"/>
      <c r="AH2268" s="90"/>
      <c r="AI2268" s="90"/>
      <c r="AJ2268" s="92"/>
      <c r="AK2268" s="92"/>
      <c r="AL2268" s="92"/>
      <c r="AM2268" s="92"/>
      <c r="AN2268" s="92"/>
      <c r="AO2268" s="92"/>
      <c r="AP2268" s="92"/>
      <c r="AQ2268" s="92"/>
      <c r="AR2268" s="92"/>
    </row>
    <row r="2269" spans="1:44" x14ac:dyDescent="0.2">
      <c r="A2269" s="90"/>
      <c r="B2269" s="90"/>
      <c r="C2269" s="91"/>
      <c r="D2269" s="90"/>
      <c r="E2269" s="90"/>
      <c r="F2269" s="90"/>
      <c r="G2269" s="90"/>
      <c r="H2269" s="90"/>
      <c r="I2269" s="90"/>
      <c r="J2269" s="90"/>
      <c r="K2269" s="90"/>
      <c r="L2269" s="90"/>
      <c r="M2269" s="90"/>
      <c r="N2269" s="90"/>
      <c r="O2269" s="90"/>
      <c r="P2269" s="90"/>
      <c r="Q2269" s="90"/>
      <c r="R2269" s="90"/>
      <c r="S2269" s="90"/>
      <c r="T2269" s="90"/>
      <c r="U2269" s="90"/>
      <c r="V2269" s="90"/>
      <c r="W2269" s="90"/>
      <c r="X2269" s="90"/>
      <c r="Y2269" s="90"/>
      <c r="Z2269" s="90"/>
      <c r="AA2269" s="90"/>
      <c r="AB2269" s="90"/>
      <c r="AC2269" s="90"/>
      <c r="AD2269" s="90"/>
      <c r="AE2269" s="90"/>
      <c r="AF2269" s="90"/>
      <c r="AG2269" s="90"/>
      <c r="AH2269" s="90"/>
      <c r="AI2269" s="90"/>
      <c r="AJ2269" s="92"/>
      <c r="AK2269" s="92"/>
      <c r="AL2269" s="92"/>
      <c r="AM2269" s="92"/>
      <c r="AN2269" s="92"/>
      <c r="AO2269" s="92"/>
      <c r="AP2269" s="92"/>
      <c r="AQ2269" s="92"/>
      <c r="AR2269" s="92"/>
    </row>
    <row r="2270" spans="1:44" x14ac:dyDescent="0.2">
      <c r="A2270" s="90"/>
      <c r="B2270" s="90"/>
      <c r="C2270" s="91"/>
      <c r="D2270" s="90"/>
      <c r="E2270" s="90"/>
      <c r="F2270" s="90"/>
      <c r="G2270" s="90"/>
      <c r="H2270" s="90"/>
      <c r="I2270" s="90"/>
      <c r="J2270" s="90"/>
      <c r="K2270" s="90"/>
      <c r="L2270" s="90"/>
      <c r="M2270" s="90"/>
      <c r="N2270" s="90"/>
      <c r="O2270" s="90"/>
      <c r="P2270" s="90"/>
      <c r="Q2270" s="90"/>
      <c r="R2270" s="90"/>
      <c r="S2270" s="90"/>
      <c r="T2270" s="90"/>
      <c r="U2270" s="90"/>
      <c r="V2270" s="90"/>
      <c r="W2270" s="90"/>
      <c r="X2270" s="90"/>
      <c r="Y2270" s="90"/>
      <c r="Z2270" s="90"/>
      <c r="AA2270" s="90"/>
      <c r="AB2270" s="90"/>
      <c r="AC2270" s="90"/>
      <c r="AD2270" s="90"/>
      <c r="AE2270" s="90"/>
      <c r="AF2270" s="90"/>
      <c r="AG2270" s="90"/>
      <c r="AH2270" s="90"/>
      <c r="AI2270" s="90"/>
      <c r="AJ2270" s="92"/>
      <c r="AK2270" s="92"/>
      <c r="AL2270" s="92"/>
      <c r="AM2270" s="92"/>
      <c r="AN2270" s="92"/>
      <c r="AO2270" s="92"/>
      <c r="AP2270" s="92"/>
      <c r="AQ2270" s="92"/>
      <c r="AR2270" s="92"/>
    </row>
    <row r="2271" spans="1:44" x14ac:dyDescent="0.2">
      <c r="A2271" s="90"/>
      <c r="B2271" s="90"/>
      <c r="C2271" s="91"/>
      <c r="D2271" s="90"/>
      <c r="E2271" s="90"/>
      <c r="F2271" s="90"/>
      <c r="G2271" s="90"/>
      <c r="H2271" s="90"/>
      <c r="I2271" s="90"/>
      <c r="J2271" s="90"/>
      <c r="K2271" s="90"/>
      <c r="L2271" s="90"/>
      <c r="M2271" s="90"/>
      <c r="N2271" s="90"/>
      <c r="O2271" s="90"/>
      <c r="P2271" s="90"/>
      <c r="Q2271" s="90"/>
      <c r="R2271" s="90"/>
      <c r="S2271" s="90"/>
      <c r="T2271" s="90"/>
      <c r="U2271" s="90"/>
      <c r="V2271" s="90"/>
      <c r="W2271" s="90"/>
      <c r="X2271" s="90"/>
      <c r="Y2271" s="90"/>
      <c r="Z2271" s="90"/>
      <c r="AA2271" s="90"/>
      <c r="AB2271" s="90"/>
      <c r="AC2271" s="90"/>
      <c r="AD2271" s="90"/>
      <c r="AE2271" s="90"/>
      <c r="AF2271" s="90"/>
      <c r="AG2271" s="90"/>
      <c r="AH2271" s="90"/>
      <c r="AI2271" s="90"/>
      <c r="AJ2271" s="92"/>
      <c r="AK2271" s="92"/>
      <c r="AL2271" s="92"/>
      <c r="AM2271" s="92"/>
      <c r="AN2271" s="92"/>
      <c r="AO2271" s="92"/>
      <c r="AP2271" s="92"/>
      <c r="AQ2271" s="92"/>
      <c r="AR2271" s="92"/>
    </row>
    <row r="2272" spans="1:44" x14ac:dyDescent="0.2">
      <c r="A2272" s="90"/>
      <c r="B2272" s="90"/>
      <c r="C2272" s="91"/>
      <c r="D2272" s="90"/>
      <c r="E2272" s="90"/>
      <c r="F2272" s="90"/>
      <c r="G2272" s="90"/>
      <c r="H2272" s="90"/>
      <c r="I2272" s="90"/>
      <c r="J2272" s="90"/>
      <c r="K2272" s="90"/>
      <c r="L2272" s="90"/>
      <c r="M2272" s="90"/>
      <c r="N2272" s="90"/>
      <c r="O2272" s="90"/>
      <c r="P2272" s="90"/>
      <c r="Q2272" s="90"/>
      <c r="R2272" s="90"/>
      <c r="S2272" s="90"/>
      <c r="T2272" s="90"/>
      <c r="U2272" s="90"/>
      <c r="V2272" s="90"/>
      <c r="W2272" s="90"/>
      <c r="X2272" s="90"/>
      <c r="Y2272" s="90"/>
      <c r="Z2272" s="90"/>
      <c r="AA2272" s="90"/>
      <c r="AB2272" s="90"/>
      <c r="AC2272" s="90"/>
      <c r="AD2272" s="90"/>
      <c r="AE2272" s="90"/>
      <c r="AF2272" s="90"/>
      <c r="AG2272" s="90"/>
      <c r="AH2272" s="90"/>
      <c r="AI2272" s="90"/>
      <c r="AJ2272" s="92"/>
      <c r="AK2272" s="92"/>
      <c r="AL2272" s="92"/>
      <c r="AM2272" s="92"/>
      <c r="AN2272" s="92"/>
      <c r="AO2272" s="92"/>
      <c r="AP2272" s="92"/>
      <c r="AQ2272" s="92"/>
      <c r="AR2272" s="92"/>
    </row>
    <row r="2273" spans="1:44" x14ac:dyDescent="0.2">
      <c r="A2273" s="90"/>
      <c r="B2273" s="90"/>
      <c r="C2273" s="91"/>
      <c r="D2273" s="90"/>
      <c r="E2273" s="90"/>
      <c r="F2273" s="90"/>
      <c r="G2273" s="90"/>
      <c r="H2273" s="90"/>
      <c r="I2273" s="90"/>
      <c r="J2273" s="90"/>
      <c r="K2273" s="90"/>
      <c r="L2273" s="90"/>
      <c r="M2273" s="90"/>
      <c r="N2273" s="90"/>
      <c r="O2273" s="90"/>
      <c r="P2273" s="90"/>
      <c r="Q2273" s="90"/>
      <c r="R2273" s="90"/>
      <c r="S2273" s="90"/>
      <c r="T2273" s="90"/>
      <c r="U2273" s="90"/>
      <c r="V2273" s="90"/>
      <c r="W2273" s="90"/>
      <c r="X2273" s="90"/>
      <c r="Y2273" s="90"/>
      <c r="Z2273" s="90"/>
      <c r="AA2273" s="90"/>
      <c r="AB2273" s="90"/>
      <c r="AC2273" s="90"/>
      <c r="AD2273" s="90"/>
      <c r="AE2273" s="90"/>
      <c r="AF2273" s="90"/>
      <c r="AG2273" s="90"/>
      <c r="AH2273" s="90"/>
      <c r="AI2273" s="90"/>
      <c r="AJ2273" s="92"/>
      <c r="AK2273" s="92"/>
      <c r="AL2273" s="92"/>
      <c r="AM2273" s="92"/>
      <c r="AN2273" s="92"/>
      <c r="AO2273" s="92"/>
      <c r="AP2273" s="92"/>
      <c r="AQ2273" s="92"/>
      <c r="AR2273" s="92"/>
    </row>
    <row r="2274" spans="1:44" x14ac:dyDescent="0.2">
      <c r="A2274" s="90"/>
      <c r="B2274" s="90"/>
      <c r="C2274" s="91"/>
      <c r="D2274" s="90"/>
      <c r="E2274" s="90"/>
      <c r="F2274" s="90"/>
      <c r="G2274" s="90"/>
      <c r="H2274" s="90"/>
      <c r="I2274" s="90"/>
      <c r="J2274" s="90"/>
      <c r="K2274" s="90"/>
      <c r="L2274" s="90"/>
      <c r="M2274" s="90"/>
      <c r="N2274" s="90"/>
      <c r="O2274" s="90"/>
      <c r="P2274" s="90"/>
      <c r="Q2274" s="90"/>
      <c r="R2274" s="90"/>
      <c r="S2274" s="90"/>
      <c r="T2274" s="90"/>
      <c r="U2274" s="90"/>
      <c r="V2274" s="90"/>
      <c r="W2274" s="90"/>
      <c r="X2274" s="90"/>
      <c r="Y2274" s="90"/>
      <c r="Z2274" s="90"/>
      <c r="AA2274" s="90"/>
      <c r="AB2274" s="90"/>
      <c r="AC2274" s="90"/>
      <c r="AD2274" s="90"/>
      <c r="AE2274" s="90"/>
      <c r="AF2274" s="90"/>
      <c r="AG2274" s="90"/>
      <c r="AH2274" s="90"/>
      <c r="AI2274" s="90"/>
      <c r="AJ2274" s="92"/>
      <c r="AK2274" s="92"/>
      <c r="AL2274" s="92"/>
      <c r="AM2274" s="92"/>
      <c r="AN2274" s="92"/>
      <c r="AO2274" s="92"/>
      <c r="AP2274" s="92"/>
      <c r="AQ2274" s="92"/>
      <c r="AR2274" s="92"/>
    </row>
    <row r="2275" spans="1:44" x14ac:dyDescent="0.2">
      <c r="A2275" s="90"/>
      <c r="B2275" s="90"/>
      <c r="C2275" s="91"/>
      <c r="D2275" s="90"/>
      <c r="E2275" s="90"/>
      <c r="F2275" s="90"/>
      <c r="G2275" s="90"/>
      <c r="H2275" s="90"/>
      <c r="I2275" s="90"/>
      <c r="J2275" s="90"/>
      <c r="K2275" s="90"/>
      <c r="L2275" s="90"/>
      <c r="M2275" s="90"/>
      <c r="N2275" s="90"/>
      <c r="O2275" s="90"/>
      <c r="P2275" s="90"/>
      <c r="Q2275" s="90"/>
      <c r="R2275" s="90"/>
      <c r="S2275" s="90"/>
      <c r="T2275" s="90"/>
      <c r="U2275" s="90"/>
      <c r="V2275" s="90"/>
      <c r="W2275" s="90"/>
      <c r="X2275" s="90"/>
      <c r="Y2275" s="90"/>
      <c r="Z2275" s="90"/>
      <c r="AA2275" s="90"/>
      <c r="AB2275" s="90"/>
      <c r="AC2275" s="90"/>
      <c r="AD2275" s="90"/>
      <c r="AE2275" s="90"/>
      <c r="AF2275" s="90"/>
      <c r="AG2275" s="90"/>
      <c r="AH2275" s="90"/>
      <c r="AI2275" s="90"/>
      <c r="AJ2275" s="92"/>
      <c r="AK2275" s="92"/>
      <c r="AL2275" s="92"/>
      <c r="AM2275" s="92"/>
      <c r="AN2275" s="92"/>
      <c r="AO2275" s="92"/>
      <c r="AP2275" s="92"/>
      <c r="AQ2275" s="92"/>
      <c r="AR2275" s="92"/>
    </row>
    <row r="2276" spans="1:44" x14ac:dyDescent="0.2">
      <c r="A2276" s="90"/>
      <c r="B2276" s="90"/>
      <c r="C2276" s="91"/>
      <c r="D2276" s="90"/>
      <c r="E2276" s="90"/>
      <c r="F2276" s="90"/>
      <c r="G2276" s="90"/>
      <c r="H2276" s="90"/>
      <c r="I2276" s="90"/>
      <c r="J2276" s="90"/>
      <c r="K2276" s="90"/>
      <c r="L2276" s="90"/>
      <c r="M2276" s="90"/>
      <c r="N2276" s="90"/>
      <c r="O2276" s="90"/>
      <c r="P2276" s="90"/>
      <c r="Q2276" s="90"/>
      <c r="R2276" s="90"/>
      <c r="S2276" s="90"/>
      <c r="T2276" s="90"/>
      <c r="U2276" s="90"/>
      <c r="V2276" s="90"/>
      <c r="W2276" s="90"/>
      <c r="X2276" s="90"/>
      <c r="Y2276" s="90"/>
      <c r="Z2276" s="90"/>
      <c r="AA2276" s="90"/>
      <c r="AB2276" s="90"/>
      <c r="AC2276" s="90"/>
      <c r="AD2276" s="90"/>
      <c r="AE2276" s="90"/>
      <c r="AF2276" s="90"/>
      <c r="AG2276" s="90"/>
      <c r="AH2276" s="90"/>
      <c r="AI2276" s="90"/>
      <c r="AJ2276" s="92"/>
      <c r="AK2276" s="92"/>
      <c r="AL2276" s="92"/>
      <c r="AM2276" s="92"/>
      <c r="AN2276" s="92"/>
      <c r="AO2276" s="92"/>
      <c r="AP2276" s="92"/>
      <c r="AQ2276" s="92"/>
      <c r="AR2276" s="92"/>
    </row>
    <row r="2277" spans="1:44" x14ac:dyDescent="0.2">
      <c r="A2277" s="90"/>
      <c r="B2277" s="90"/>
      <c r="C2277" s="91"/>
      <c r="D2277" s="90"/>
      <c r="E2277" s="90"/>
      <c r="F2277" s="90"/>
      <c r="G2277" s="90"/>
      <c r="H2277" s="90"/>
      <c r="I2277" s="90"/>
      <c r="J2277" s="90"/>
      <c r="K2277" s="90"/>
      <c r="L2277" s="90"/>
      <c r="M2277" s="90"/>
      <c r="N2277" s="90"/>
      <c r="O2277" s="90"/>
      <c r="P2277" s="90"/>
      <c r="Q2277" s="90"/>
      <c r="R2277" s="90"/>
      <c r="S2277" s="90"/>
      <c r="T2277" s="90"/>
      <c r="U2277" s="90"/>
      <c r="V2277" s="90"/>
      <c r="W2277" s="90"/>
      <c r="X2277" s="90"/>
      <c r="Y2277" s="90"/>
      <c r="Z2277" s="90"/>
      <c r="AA2277" s="90"/>
      <c r="AB2277" s="90"/>
      <c r="AC2277" s="90"/>
      <c r="AD2277" s="90"/>
      <c r="AE2277" s="90"/>
      <c r="AF2277" s="90"/>
      <c r="AG2277" s="90"/>
      <c r="AH2277" s="90"/>
      <c r="AI2277" s="90"/>
      <c r="AJ2277" s="92"/>
      <c r="AK2277" s="92"/>
      <c r="AL2277" s="92"/>
      <c r="AM2277" s="92"/>
      <c r="AN2277" s="92"/>
      <c r="AO2277" s="92"/>
      <c r="AP2277" s="92"/>
      <c r="AQ2277" s="92"/>
      <c r="AR2277" s="92"/>
    </row>
    <row r="2278" spans="1:44" x14ac:dyDescent="0.2">
      <c r="A2278" s="90"/>
      <c r="B2278" s="90"/>
      <c r="C2278" s="91"/>
      <c r="D2278" s="90"/>
      <c r="E2278" s="90"/>
      <c r="F2278" s="90"/>
      <c r="G2278" s="90"/>
      <c r="H2278" s="90"/>
      <c r="I2278" s="90"/>
      <c r="J2278" s="90"/>
      <c r="K2278" s="90"/>
      <c r="L2278" s="90"/>
      <c r="M2278" s="90"/>
      <c r="N2278" s="90"/>
      <c r="O2278" s="90"/>
      <c r="P2278" s="90"/>
      <c r="Q2278" s="90"/>
      <c r="R2278" s="90"/>
      <c r="S2278" s="90"/>
      <c r="T2278" s="90"/>
      <c r="U2278" s="90"/>
      <c r="V2278" s="90"/>
      <c r="W2278" s="90"/>
      <c r="X2278" s="90"/>
      <c r="Y2278" s="90"/>
      <c r="Z2278" s="90"/>
      <c r="AA2278" s="90"/>
      <c r="AB2278" s="90"/>
      <c r="AC2278" s="90"/>
      <c r="AD2278" s="90"/>
      <c r="AE2278" s="90"/>
      <c r="AF2278" s="90"/>
      <c r="AG2278" s="90"/>
      <c r="AH2278" s="90"/>
      <c r="AI2278" s="90"/>
      <c r="AJ2278" s="92"/>
      <c r="AK2278" s="92"/>
      <c r="AL2278" s="92"/>
      <c r="AM2278" s="92"/>
      <c r="AN2278" s="92"/>
      <c r="AO2278" s="92"/>
      <c r="AP2278" s="92"/>
      <c r="AQ2278" s="92"/>
      <c r="AR2278" s="92"/>
    </row>
    <row r="2279" spans="1:44" x14ac:dyDescent="0.2">
      <c r="A2279" s="90"/>
      <c r="B2279" s="90"/>
      <c r="C2279" s="91"/>
      <c r="D2279" s="90"/>
      <c r="E2279" s="90"/>
      <c r="F2279" s="90"/>
      <c r="G2279" s="90"/>
      <c r="H2279" s="90"/>
      <c r="I2279" s="90"/>
      <c r="J2279" s="90"/>
      <c r="K2279" s="90"/>
      <c r="L2279" s="90"/>
      <c r="M2279" s="90"/>
      <c r="N2279" s="90"/>
      <c r="O2279" s="90"/>
      <c r="P2279" s="90"/>
      <c r="Q2279" s="90"/>
      <c r="R2279" s="90"/>
      <c r="S2279" s="90"/>
      <c r="T2279" s="90"/>
      <c r="U2279" s="90"/>
      <c r="V2279" s="90"/>
      <c r="W2279" s="90"/>
      <c r="X2279" s="90"/>
      <c r="Y2279" s="90"/>
      <c r="Z2279" s="90"/>
      <c r="AA2279" s="90"/>
      <c r="AB2279" s="90"/>
      <c r="AC2279" s="90"/>
      <c r="AD2279" s="90"/>
      <c r="AE2279" s="90"/>
      <c r="AF2279" s="90"/>
      <c r="AG2279" s="90"/>
      <c r="AH2279" s="90"/>
      <c r="AI2279" s="90"/>
      <c r="AJ2279" s="92"/>
      <c r="AK2279" s="92"/>
      <c r="AL2279" s="92"/>
      <c r="AM2279" s="92"/>
      <c r="AN2279" s="92"/>
      <c r="AO2279" s="92"/>
      <c r="AP2279" s="92"/>
      <c r="AQ2279" s="92"/>
      <c r="AR2279" s="92"/>
    </row>
    <row r="2280" spans="1:44" x14ac:dyDescent="0.2">
      <c r="A2280" s="90"/>
      <c r="B2280" s="90"/>
      <c r="C2280" s="91"/>
      <c r="D2280" s="90"/>
      <c r="E2280" s="90"/>
      <c r="F2280" s="90"/>
      <c r="G2280" s="90"/>
      <c r="H2280" s="90"/>
      <c r="I2280" s="90"/>
      <c r="J2280" s="90"/>
      <c r="K2280" s="90"/>
      <c r="L2280" s="90"/>
      <c r="M2280" s="90"/>
      <c r="N2280" s="90"/>
      <c r="O2280" s="90"/>
      <c r="P2280" s="90"/>
      <c r="Q2280" s="90"/>
      <c r="R2280" s="90"/>
      <c r="S2280" s="90"/>
      <c r="T2280" s="90"/>
      <c r="U2280" s="90"/>
      <c r="V2280" s="90"/>
      <c r="W2280" s="90"/>
      <c r="X2280" s="90"/>
      <c r="Y2280" s="90"/>
      <c r="Z2280" s="90"/>
      <c r="AA2280" s="90"/>
      <c r="AB2280" s="90"/>
      <c r="AC2280" s="90"/>
      <c r="AD2280" s="90"/>
      <c r="AE2280" s="90"/>
      <c r="AF2280" s="90"/>
      <c r="AG2280" s="90"/>
      <c r="AH2280" s="90"/>
      <c r="AI2280" s="90"/>
      <c r="AJ2280" s="92"/>
      <c r="AK2280" s="92"/>
      <c r="AL2280" s="92"/>
      <c r="AM2280" s="92"/>
      <c r="AN2280" s="92"/>
      <c r="AO2280" s="92"/>
      <c r="AP2280" s="92"/>
      <c r="AQ2280" s="92"/>
      <c r="AR2280" s="92"/>
    </row>
    <row r="2281" spans="1:44" x14ac:dyDescent="0.2">
      <c r="A2281" s="90"/>
      <c r="B2281" s="90"/>
      <c r="C2281" s="91"/>
      <c r="D2281" s="90"/>
      <c r="E2281" s="90"/>
      <c r="F2281" s="90"/>
      <c r="G2281" s="90"/>
      <c r="H2281" s="90"/>
      <c r="I2281" s="90"/>
      <c r="J2281" s="90"/>
      <c r="K2281" s="90"/>
      <c r="L2281" s="90"/>
      <c r="M2281" s="90"/>
      <c r="N2281" s="90"/>
      <c r="O2281" s="90"/>
      <c r="P2281" s="90"/>
      <c r="Q2281" s="90"/>
      <c r="R2281" s="90"/>
      <c r="S2281" s="90"/>
      <c r="T2281" s="90"/>
      <c r="U2281" s="90"/>
      <c r="V2281" s="90"/>
      <c r="W2281" s="90"/>
      <c r="X2281" s="90"/>
      <c r="Y2281" s="90"/>
      <c r="Z2281" s="90"/>
      <c r="AA2281" s="90"/>
      <c r="AB2281" s="90"/>
      <c r="AC2281" s="90"/>
      <c r="AD2281" s="90"/>
      <c r="AE2281" s="90"/>
      <c r="AF2281" s="90"/>
      <c r="AG2281" s="90"/>
      <c r="AH2281" s="90"/>
      <c r="AI2281" s="90"/>
      <c r="AJ2281" s="92"/>
      <c r="AK2281" s="92"/>
      <c r="AL2281" s="92"/>
      <c r="AM2281" s="92"/>
      <c r="AN2281" s="92"/>
      <c r="AO2281" s="92"/>
      <c r="AP2281" s="92"/>
      <c r="AQ2281" s="92"/>
      <c r="AR2281" s="92"/>
    </row>
    <row r="2282" spans="1:44" x14ac:dyDescent="0.2">
      <c r="A2282" s="90"/>
      <c r="B2282" s="90"/>
      <c r="C2282" s="91"/>
      <c r="D2282" s="90"/>
      <c r="E2282" s="90"/>
      <c r="F2282" s="90"/>
      <c r="G2282" s="90"/>
      <c r="H2282" s="90"/>
      <c r="I2282" s="90"/>
      <c r="J2282" s="90"/>
      <c r="K2282" s="90"/>
      <c r="L2282" s="90"/>
      <c r="M2282" s="90"/>
      <c r="N2282" s="90"/>
      <c r="O2282" s="90"/>
      <c r="P2282" s="90"/>
      <c r="Q2282" s="90"/>
      <c r="R2282" s="90"/>
      <c r="S2282" s="90"/>
      <c r="T2282" s="90"/>
      <c r="U2282" s="90"/>
      <c r="V2282" s="90"/>
      <c r="W2282" s="90"/>
      <c r="X2282" s="90"/>
      <c r="Y2282" s="90"/>
      <c r="Z2282" s="90"/>
      <c r="AA2282" s="90"/>
      <c r="AB2282" s="90"/>
      <c r="AC2282" s="90"/>
      <c r="AD2282" s="90"/>
      <c r="AE2282" s="90"/>
      <c r="AF2282" s="90"/>
      <c r="AG2282" s="90"/>
      <c r="AH2282" s="90"/>
      <c r="AI2282" s="90"/>
      <c r="AJ2282" s="92"/>
      <c r="AK2282" s="92"/>
      <c r="AL2282" s="92"/>
      <c r="AM2282" s="92"/>
      <c r="AN2282" s="92"/>
      <c r="AO2282" s="92"/>
      <c r="AP2282" s="92"/>
      <c r="AQ2282" s="92"/>
      <c r="AR2282" s="92"/>
    </row>
    <row r="2283" spans="1:44" x14ac:dyDescent="0.2">
      <c r="A2283" s="90"/>
      <c r="B2283" s="90"/>
      <c r="C2283" s="91"/>
      <c r="D2283" s="90"/>
      <c r="E2283" s="90"/>
      <c r="F2283" s="90"/>
      <c r="G2283" s="90"/>
      <c r="H2283" s="90"/>
      <c r="I2283" s="90"/>
      <c r="J2283" s="90"/>
      <c r="K2283" s="90"/>
      <c r="L2283" s="90"/>
      <c r="M2283" s="90"/>
      <c r="N2283" s="90"/>
      <c r="O2283" s="90"/>
      <c r="P2283" s="90"/>
      <c r="Q2283" s="90"/>
      <c r="R2283" s="90"/>
      <c r="S2283" s="90"/>
      <c r="T2283" s="90"/>
      <c r="U2283" s="90"/>
      <c r="V2283" s="90"/>
      <c r="W2283" s="90"/>
      <c r="X2283" s="90"/>
      <c r="Y2283" s="90"/>
      <c r="Z2283" s="90"/>
      <c r="AA2283" s="90"/>
      <c r="AB2283" s="90"/>
      <c r="AC2283" s="90"/>
      <c r="AD2283" s="90"/>
      <c r="AE2283" s="90"/>
      <c r="AF2283" s="90"/>
      <c r="AG2283" s="90"/>
      <c r="AH2283" s="90"/>
      <c r="AI2283" s="90"/>
      <c r="AJ2283" s="92"/>
      <c r="AK2283" s="92"/>
      <c r="AL2283" s="92"/>
      <c r="AM2283" s="92"/>
      <c r="AN2283" s="92"/>
      <c r="AO2283" s="92"/>
      <c r="AP2283" s="92"/>
      <c r="AQ2283" s="92"/>
      <c r="AR2283" s="92"/>
    </row>
    <row r="2284" spans="1:44" x14ac:dyDescent="0.2">
      <c r="A2284" s="90"/>
      <c r="B2284" s="90"/>
      <c r="C2284" s="91"/>
      <c r="D2284" s="90"/>
      <c r="E2284" s="90"/>
      <c r="F2284" s="90"/>
      <c r="G2284" s="90"/>
      <c r="H2284" s="90"/>
      <c r="I2284" s="90"/>
      <c r="J2284" s="90"/>
      <c r="K2284" s="90"/>
      <c r="L2284" s="90"/>
      <c r="M2284" s="90"/>
      <c r="N2284" s="90"/>
      <c r="O2284" s="90"/>
      <c r="P2284" s="90"/>
      <c r="Q2284" s="90"/>
      <c r="R2284" s="90"/>
      <c r="S2284" s="90"/>
      <c r="T2284" s="90"/>
      <c r="U2284" s="90"/>
      <c r="V2284" s="90"/>
      <c r="W2284" s="90"/>
      <c r="X2284" s="90"/>
      <c r="Y2284" s="90"/>
      <c r="Z2284" s="90"/>
      <c r="AA2284" s="90"/>
      <c r="AB2284" s="90"/>
      <c r="AC2284" s="90"/>
      <c r="AD2284" s="90"/>
      <c r="AE2284" s="90"/>
      <c r="AF2284" s="90"/>
      <c r="AG2284" s="90"/>
      <c r="AH2284" s="90"/>
      <c r="AI2284" s="90"/>
      <c r="AJ2284" s="92"/>
      <c r="AK2284" s="92"/>
      <c r="AL2284" s="92"/>
      <c r="AM2284" s="92"/>
      <c r="AN2284" s="92"/>
      <c r="AO2284" s="92"/>
      <c r="AP2284" s="92"/>
      <c r="AQ2284" s="92"/>
      <c r="AR2284" s="92"/>
    </row>
    <row r="2285" spans="1:44" x14ac:dyDescent="0.2">
      <c r="A2285" s="90"/>
      <c r="B2285" s="90"/>
      <c r="C2285" s="91"/>
      <c r="D2285" s="90"/>
      <c r="E2285" s="90"/>
      <c r="F2285" s="90"/>
      <c r="G2285" s="90"/>
      <c r="H2285" s="90"/>
      <c r="I2285" s="90"/>
      <c r="J2285" s="90"/>
      <c r="K2285" s="90"/>
      <c r="L2285" s="90"/>
      <c r="M2285" s="90"/>
      <c r="N2285" s="90"/>
      <c r="O2285" s="90"/>
      <c r="P2285" s="90"/>
      <c r="Q2285" s="90"/>
      <c r="R2285" s="90"/>
      <c r="S2285" s="90"/>
      <c r="T2285" s="90"/>
      <c r="U2285" s="90"/>
      <c r="V2285" s="90"/>
      <c r="W2285" s="90"/>
      <c r="X2285" s="90"/>
      <c r="Y2285" s="90"/>
      <c r="Z2285" s="90"/>
      <c r="AA2285" s="90"/>
      <c r="AB2285" s="90"/>
      <c r="AC2285" s="90"/>
      <c r="AD2285" s="90"/>
      <c r="AE2285" s="90"/>
      <c r="AF2285" s="90"/>
      <c r="AG2285" s="90"/>
      <c r="AH2285" s="90"/>
      <c r="AI2285" s="90"/>
      <c r="AJ2285" s="92"/>
      <c r="AK2285" s="92"/>
      <c r="AL2285" s="92"/>
      <c r="AM2285" s="92"/>
      <c r="AN2285" s="92"/>
      <c r="AO2285" s="92"/>
      <c r="AP2285" s="92"/>
      <c r="AQ2285" s="92"/>
      <c r="AR2285" s="92"/>
    </row>
    <row r="2286" spans="1:44" x14ac:dyDescent="0.2">
      <c r="A2286" s="90"/>
      <c r="B2286" s="90"/>
      <c r="C2286" s="91"/>
      <c r="D2286" s="90"/>
      <c r="E2286" s="90"/>
      <c r="F2286" s="90"/>
      <c r="G2286" s="90"/>
      <c r="H2286" s="90"/>
      <c r="I2286" s="90"/>
      <c r="J2286" s="90"/>
      <c r="K2286" s="90"/>
      <c r="L2286" s="90"/>
      <c r="M2286" s="90"/>
      <c r="N2286" s="90"/>
      <c r="O2286" s="90"/>
      <c r="P2286" s="90"/>
      <c r="Q2286" s="90"/>
      <c r="R2286" s="90"/>
      <c r="S2286" s="90"/>
      <c r="T2286" s="90"/>
      <c r="U2286" s="90"/>
      <c r="V2286" s="90"/>
      <c r="W2286" s="90"/>
      <c r="X2286" s="90"/>
      <c r="Y2286" s="90"/>
      <c r="Z2286" s="90"/>
      <c r="AA2286" s="90"/>
      <c r="AB2286" s="90"/>
      <c r="AC2286" s="90"/>
      <c r="AD2286" s="90"/>
      <c r="AE2286" s="90"/>
      <c r="AF2286" s="90"/>
      <c r="AG2286" s="90"/>
      <c r="AH2286" s="90"/>
      <c r="AI2286" s="90"/>
      <c r="AJ2286" s="92"/>
      <c r="AK2286" s="92"/>
      <c r="AL2286" s="92"/>
      <c r="AM2286" s="92"/>
      <c r="AN2286" s="92"/>
      <c r="AO2286" s="92"/>
      <c r="AP2286" s="92"/>
      <c r="AQ2286" s="92"/>
      <c r="AR2286" s="92"/>
    </row>
    <row r="2287" spans="1:44" x14ac:dyDescent="0.2">
      <c r="A2287" s="90"/>
      <c r="B2287" s="90"/>
      <c r="C2287" s="91"/>
      <c r="D2287" s="90"/>
      <c r="E2287" s="90"/>
      <c r="F2287" s="90"/>
      <c r="G2287" s="90"/>
      <c r="H2287" s="90"/>
      <c r="I2287" s="90"/>
      <c r="J2287" s="90"/>
      <c r="K2287" s="90"/>
      <c r="L2287" s="90"/>
      <c r="M2287" s="90"/>
      <c r="N2287" s="90"/>
      <c r="O2287" s="90"/>
      <c r="P2287" s="90"/>
      <c r="Q2287" s="90"/>
      <c r="R2287" s="90"/>
      <c r="S2287" s="90"/>
      <c r="T2287" s="90"/>
      <c r="U2287" s="90"/>
      <c r="V2287" s="90"/>
      <c r="W2287" s="90"/>
      <c r="X2287" s="90"/>
      <c r="Y2287" s="90"/>
      <c r="Z2287" s="90"/>
      <c r="AA2287" s="90"/>
      <c r="AB2287" s="90"/>
      <c r="AC2287" s="90"/>
      <c r="AD2287" s="90"/>
      <c r="AE2287" s="90"/>
      <c r="AF2287" s="90"/>
      <c r="AG2287" s="90"/>
      <c r="AH2287" s="90"/>
      <c r="AI2287" s="90"/>
      <c r="AJ2287" s="92"/>
      <c r="AK2287" s="92"/>
      <c r="AL2287" s="92"/>
      <c r="AM2287" s="92"/>
      <c r="AN2287" s="92"/>
      <c r="AO2287" s="92"/>
      <c r="AP2287" s="92"/>
      <c r="AQ2287" s="92"/>
      <c r="AR2287" s="92"/>
    </row>
    <row r="2288" spans="1:44" x14ac:dyDescent="0.2">
      <c r="A2288" s="90"/>
      <c r="B2288" s="90"/>
      <c r="C2288" s="91"/>
      <c r="D2288" s="90"/>
      <c r="E2288" s="90"/>
      <c r="F2288" s="90"/>
      <c r="G2288" s="90"/>
      <c r="H2288" s="90"/>
      <c r="I2288" s="90"/>
      <c r="J2288" s="90"/>
      <c r="K2288" s="90"/>
      <c r="L2288" s="90"/>
      <c r="M2288" s="90"/>
      <c r="N2288" s="90"/>
      <c r="O2288" s="90"/>
      <c r="P2288" s="90"/>
      <c r="Q2288" s="90"/>
      <c r="R2288" s="90"/>
      <c r="S2288" s="90"/>
      <c r="T2288" s="90"/>
      <c r="U2288" s="90"/>
      <c r="V2288" s="90"/>
      <c r="W2288" s="90"/>
      <c r="X2288" s="90"/>
      <c r="Y2288" s="90"/>
      <c r="Z2288" s="90"/>
      <c r="AA2288" s="90"/>
      <c r="AB2288" s="90"/>
      <c r="AC2288" s="90"/>
      <c r="AD2288" s="90"/>
      <c r="AE2288" s="90"/>
      <c r="AF2288" s="90"/>
      <c r="AG2288" s="90"/>
      <c r="AH2288" s="90"/>
      <c r="AI2288" s="90"/>
      <c r="AJ2288" s="92"/>
      <c r="AK2288" s="92"/>
      <c r="AL2288" s="92"/>
      <c r="AM2288" s="92"/>
      <c r="AN2288" s="92"/>
      <c r="AO2288" s="92"/>
      <c r="AP2288" s="92"/>
      <c r="AQ2288" s="92"/>
      <c r="AR2288" s="92"/>
    </row>
    <row r="2289" spans="1:44" x14ac:dyDescent="0.2">
      <c r="A2289" s="90"/>
      <c r="B2289" s="90"/>
      <c r="C2289" s="91"/>
      <c r="D2289" s="90"/>
      <c r="E2289" s="90"/>
      <c r="F2289" s="90"/>
      <c r="G2289" s="90"/>
      <c r="H2289" s="90"/>
      <c r="I2289" s="90"/>
      <c r="J2289" s="90"/>
      <c r="K2289" s="90"/>
      <c r="L2289" s="90"/>
      <c r="M2289" s="90"/>
      <c r="N2289" s="90"/>
      <c r="O2289" s="90"/>
      <c r="P2289" s="90"/>
      <c r="Q2289" s="90"/>
      <c r="R2289" s="90"/>
      <c r="S2289" s="90"/>
      <c r="T2289" s="90"/>
      <c r="U2289" s="90"/>
      <c r="V2289" s="90"/>
      <c r="W2289" s="90"/>
      <c r="X2289" s="90"/>
      <c r="Y2289" s="90"/>
      <c r="Z2289" s="90"/>
      <c r="AA2289" s="90"/>
      <c r="AB2289" s="90"/>
      <c r="AC2289" s="90"/>
      <c r="AD2289" s="90"/>
      <c r="AE2289" s="90"/>
      <c r="AF2289" s="90"/>
      <c r="AG2289" s="90"/>
      <c r="AH2289" s="90"/>
      <c r="AI2289" s="90"/>
      <c r="AJ2289" s="92"/>
      <c r="AK2289" s="92"/>
      <c r="AL2289" s="92"/>
      <c r="AM2289" s="92"/>
      <c r="AN2289" s="92"/>
      <c r="AO2289" s="92"/>
      <c r="AP2289" s="92"/>
      <c r="AQ2289" s="92"/>
      <c r="AR2289" s="92"/>
    </row>
    <row r="2290" spans="1:44" x14ac:dyDescent="0.2">
      <c r="A2290" s="90"/>
      <c r="B2290" s="90"/>
      <c r="C2290" s="91"/>
      <c r="D2290" s="90"/>
      <c r="E2290" s="90"/>
      <c r="F2290" s="90"/>
      <c r="G2290" s="90"/>
      <c r="H2290" s="90"/>
      <c r="I2290" s="90"/>
      <c r="J2290" s="90"/>
      <c r="K2290" s="90"/>
      <c r="L2290" s="90"/>
      <c r="M2290" s="90"/>
      <c r="N2290" s="90"/>
      <c r="O2290" s="90"/>
      <c r="P2290" s="90"/>
      <c r="Q2290" s="90"/>
      <c r="R2290" s="90"/>
      <c r="S2290" s="90"/>
      <c r="T2290" s="90"/>
      <c r="U2290" s="90"/>
      <c r="V2290" s="90"/>
      <c r="W2290" s="90"/>
      <c r="X2290" s="90"/>
      <c r="Y2290" s="90"/>
      <c r="Z2290" s="90"/>
      <c r="AA2290" s="90"/>
      <c r="AB2290" s="90"/>
      <c r="AC2290" s="90"/>
      <c r="AD2290" s="90"/>
      <c r="AE2290" s="90"/>
      <c r="AF2290" s="90"/>
      <c r="AG2290" s="90"/>
      <c r="AH2290" s="90"/>
      <c r="AI2290" s="90"/>
      <c r="AJ2290" s="92"/>
      <c r="AK2290" s="92"/>
      <c r="AL2290" s="92"/>
      <c r="AM2290" s="92"/>
      <c r="AN2290" s="92"/>
      <c r="AO2290" s="92"/>
      <c r="AP2290" s="92"/>
      <c r="AQ2290" s="92"/>
      <c r="AR2290" s="92"/>
    </row>
    <row r="2291" spans="1:44" x14ac:dyDescent="0.2">
      <c r="A2291" s="90"/>
      <c r="B2291" s="90"/>
      <c r="C2291" s="91"/>
      <c r="D2291" s="90"/>
      <c r="E2291" s="90"/>
      <c r="F2291" s="90"/>
      <c r="G2291" s="90"/>
      <c r="H2291" s="90"/>
      <c r="I2291" s="90"/>
      <c r="J2291" s="90"/>
      <c r="K2291" s="90"/>
      <c r="L2291" s="90"/>
      <c r="M2291" s="90"/>
      <c r="N2291" s="90"/>
      <c r="O2291" s="90"/>
      <c r="P2291" s="90"/>
      <c r="Q2291" s="90"/>
      <c r="R2291" s="90"/>
      <c r="S2291" s="90"/>
      <c r="T2291" s="90"/>
      <c r="U2291" s="90"/>
      <c r="V2291" s="90"/>
      <c r="W2291" s="90"/>
      <c r="X2291" s="90"/>
      <c r="Y2291" s="90"/>
      <c r="Z2291" s="90"/>
      <c r="AA2291" s="90"/>
      <c r="AB2291" s="90"/>
      <c r="AC2291" s="90"/>
      <c r="AD2291" s="90"/>
      <c r="AE2291" s="90"/>
      <c r="AF2291" s="90"/>
      <c r="AG2291" s="90"/>
      <c r="AH2291" s="90"/>
      <c r="AI2291" s="90"/>
      <c r="AJ2291" s="92"/>
      <c r="AK2291" s="92"/>
      <c r="AL2291" s="92"/>
      <c r="AM2291" s="92"/>
      <c r="AN2291" s="92"/>
      <c r="AO2291" s="92"/>
      <c r="AP2291" s="92"/>
      <c r="AQ2291" s="92"/>
      <c r="AR2291" s="92"/>
    </row>
    <row r="2292" spans="1:44" x14ac:dyDescent="0.2">
      <c r="A2292" s="90"/>
      <c r="B2292" s="90"/>
      <c r="C2292" s="91"/>
      <c r="D2292" s="90"/>
      <c r="E2292" s="90"/>
      <c r="F2292" s="90"/>
      <c r="G2292" s="90"/>
      <c r="H2292" s="90"/>
      <c r="I2292" s="90"/>
      <c r="J2292" s="90"/>
      <c r="K2292" s="90"/>
      <c r="L2292" s="90"/>
      <c r="M2292" s="90"/>
      <c r="N2292" s="90"/>
      <c r="O2292" s="90"/>
      <c r="P2292" s="90"/>
      <c r="Q2292" s="90"/>
      <c r="R2292" s="90"/>
      <c r="S2292" s="90"/>
      <c r="T2292" s="90"/>
      <c r="U2292" s="90"/>
      <c r="V2292" s="90"/>
      <c r="W2292" s="90"/>
      <c r="X2292" s="90"/>
      <c r="Y2292" s="90"/>
      <c r="Z2292" s="90"/>
      <c r="AA2292" s="90"/>
      <c r="AB2292" s="90"/>
      <c r="AC2292" s="90"/>
      <c r="AD2292" s="90"/>
      <c r="AE2292" s="90"/>
      <c r="AF2292" s="90"/>
      <c r="AG2292" s="90"/>
      <c r="AH2292" s="90"/>
      <c r="AI2292" s="90"/>
      <c r="AJ2292" s="92"/>
      <c r="AK2292" s="92"/>
      <c r="AL2292" s="92"/>
      <c r="AM2292" s="92"/>
      <c r="AN2292" s="92"/>
      <c r="AO2292" s="92"/>
      <c r="AP2292" s="92"/>
      <c r="AQ2292" s="92"/>
      <c r="AR2292" s="92"/>
    </row>
    <row r="2293" spans="1:44" x14ac:dyDescent="0.2">
      <c r="A2293" s="90"/>
      <c r="B2293" s="90"/>
      <c r="C2293" s="91"/>
      <c r="D2293" s="90"/>
      <c r="E2293" s="90"/>
      <c r="F2293" s="90"/>
      <c r="G2293" s="90"/>
      <c r="H2293" s="90"/>
      <c r="I2293" s="90"/>
      <c r="J2293" s="90"/>
      <c r="K2293" s="90"/>
      <c r="L2293" s="90"/>
      <c r="M2293" s="90"/>
      <c r="N2293" s="90"/>
      <c r="O2293" s="90"/>
      <c r="P2293" s="90"/>
      <c r="Q2293" s="90"/>
      <c r="R2293" s="90"/>
      <c r="S2293" s="90"/>
      <c r="T2293" s="90"/>
      <c r="U2293" s="90"/>
      <c r="V2293" s="90"/>
      <c r="W2293" s="90"/>
      <c r="X2293" s="90"/>
      <c r="Y2293" s="90"/>
      <c r="Z2293" s="90"/>
      <c r="AA2293" s="90"/>
      <c r="AB2293" s="90"/>
      <c r="AC2293" s="90"/>
      <c r="AD2293" s="90"/>
      <c r="AE2293" s="90"/>
      <c r="AF2293" s="90"/>
      <c r="AG2293" s="90"/>
      <c r="AH2293" s="90"/>
      <c r="AI2293" s="90"/>
      <c r="AJ2293" s="92"/>
      <c r="AK2293" s="92"/>
      <c r="AL2293" s="92"/>
      <c r="AM2293" s="92"/>
      <c r="AN2293" s="92"/>
      <c r="AO2293" s="92"/>
      <c r="AP2293" s="92"/>
      <c r="AQ2293" s="92"/>
      <c r="AR2293" s="92"/>
    </row>
    <row r="2294" spans="1:44" x14ac:dyDescent="0.2">
      <c r="A2294" s="90"/>
      <c r="B2294" s="90"/>
      <c r="C2294" s="91"/>
      <c r="D2294" s="90"/>
      <c r="E2294" s="90"/>
      <c r="F2294" s="90"/>
      <c r="G2294" s="90"/>
      <c r="H2294" s="90"/>
      <c r="I2294" s="90"/>
      <c r="J2294" s="90"/>
      <c r="K2294" s="90"/>
      <c r="L2294" s="90"/>
      <c r="M2294" s="90"/>
      <c r="N2294" s="90"/>
      <c r="O2294" s="90"/>
      <c r="P2294" s="90"/>
      <c r="Q2294" s="90"/>
      <c r="R2294" s="90"/>
      <c r="S2294" s="90"/>
      <c r="T2294" s="90"/>
      <c r="U2294" s="90"/>
      <c r="V2294" s="90"/>
      <c r="W2294" s="90"/>
      <c r="X2294" s="90"/>
      <c r="Y2294" s="90"/>
      <c r="Z2294" s="90"/>
      <c r="AA2294" s="90"/>
      <c r="AB2294" s="90"/>
      <c r="AC2294" s="90"/>
      <c r="AD2294" s="90"/>
      <c r="AE2294" s="90"/>
      <c r="AF2294" s="90"/>
      <c r="AG2294" s="90"/>
      <c r="AH2294" s="90"/>
      <c r="AI2294" s="90"/>
      <c r="AJ2294" s="92"/>
      <c r="AK2294" s="92"/>
      <c r="AL2294" s="92"/>
      <c r="AM2294" s="92"/>
      <c r="AN2294" s="92"/>
      <c r="AO2294" s="92"/>
      <c r="AP2294" s="92"/>
      <c r="AQ2294" s="92"/>
      <c r="AR2294" s="92"/>
    </row>
    <row r="2295" spans="1:44" x14ac:dyDescent="0.2">
      <c r="A2295" s="90"/>
      <c r="B2295" s="90"/>
      <c r="C2295" s="91"/>
      <c r="D2295" s="90"/>
      <c r="E2295" s="90"/>
      <c r="F2295" s="90"/>
      <c r="G2295" s="90"/>
      <c r="H2295" s="90"/>
      <c r="I2295" s="90"/>
      <c r="J2295" s="90"/>
      <c r="K2295" s="90"/>
      <c r="L2295" s="90"/>
      <c r="M2295" s="90"/>
      <c r="N2295" s="90"/>
      <c r="O2295" s="90"/>
      <c r="P2295" s="90"/>
      <c r="Q2295" s="90"/>
      <c r="R2295" s="90"/>
      <c r="S2295" s="90"/>
      <c r="T2295" s="90"/>
      <c r="U2295" s="90"/>
      <c r="V2295" s="90"/>
      <c r="W2295" s="90"/>
      <c r="X2295" s="90"/>
      <c r="Y2295" s="90"/>
      <c r="Z2295" s="90"/>
      <c r="AA2295" s="90"/>
      <c r="AB2295" s="90"/>
      <c r="AC2295" s="90"/>
      <c r="AD2295" s="90"/>
      <c r="AE2295" s="90"/>
      <c r="AF2295" s="90"/>
      <c r="AG2295" s="90"/>
      <c r="AH2295" s="90"/>
      <c r="AI2295" s="90"/>
      <c r="AJ2295" s="92"/>
      <c r="AK2295" s="92"/>
      <c r="AL2295" s="92"/>
      <c r="AM2295" s="92"/>
      <c r="AN2295" s="92"/>
      <c r="AO2295" s="92"/>
      <c r="AP2295" s="92"/>
      <c r="AQ2295" s="92"/>
      <c r="AR2295" s="92"/>
    </row>
    <row r="2296" spans="1:44" x14ac:dyDescent="0.2">
      <c r="A2296" s="90"/>
      <c r="B2296" s="90"/>
      <c r="C2296" s="91"/>
      <c r="D2296" s="90"/>
      <c r="E2296" s="90"/>
      <c r="F2296" s="90"/>
      <c r="G2296" s="90"/>
      <c r="H2296" s="90"/>
      <c r="I2296" s="90"/>
      <c r="J2296" s="90"/>
      <c r="K2296" s="90"/>
      <c r="L2296" s="90"/>
      <c r="M2296" s="90"/>
      <c r="N2296" s="90"/>
      <c r="O2296" s="90"/>
      <c r="P2296" s="90"/>
      <c r="Q2296" s="90"/>
      <c r="R2296" s="90"/>
      <c r="S2296" s="90"/>
      <c r="T2296" s="90"/>
      <c r="U2296" s="90"/>
      <c r="V2296" s="90"/>
      <c r="W2296" s="90"/>
      <c r="X2296" s="90"/>
      <c r="Y2296" s="90"/>
      <c r="Z2296" s="90"/>
      <c r="AA2296" s="90"/>
      <c r="AB2296" s="90"/>
      <c r="AC2296" s="90"/>
      <c r="AD2296" s="90"/>
      <c r="AE2296" s="90"/>
      <c r="AF2296" s="90"/>
      <c r="AG2296" s="90"/>
      <c r="AH2296" s="90"/>
      <c r="AI2296" s="90"/>
      <c r="AJ2296" s="92"/>
      <c r="AK2296" s="92"/>
      <c r="AL2296" s="92"/>
      <c r="AM2296" s="92"/>
      <c r="AN2296" s="92"/>
      <c r="AO2296" s="92"/>
      <c r="AP2296" s="92"/>
      <c r="AQ2296" s="92"/>
      <c r="AR2296" s="92"/>
    </row>
    <row r="2297" spans="1:44" x14ac:dyDescent="0.2">
      <c r="A2297" s="90"/>
      <c r="B2297" s="90"/>
      <c r="C2297" s="91"/>
      <c r="D2297" s="90"/>
      <c r="E2297" s="90"/>
      <c r="F2297" s="90"/>
      <c r="G2297" s="90"/>
      <c r="H2297" s="90"/>
      <c r="I2297" s="90"/>
      <c r="J2297" s="90"/>
      <c r="K2297" s="90"/>
      <c r="L2297" s="90"/>
      <c r="M2297" s="90"/>
      <c r="N2297" s="90"/>
      <c r="O2297" s="90"/>
      <c r="P2297" s="90"/>
      <c r="Q2297" s="90"/>
      <c r="R2297" s="90"/>
      <c r="S2297" s="90"/>
      <c r="T2297" s="90"/>
      <c r="U2297" s="90"/>
      <c r="V2297" s="90"/>
      <c r="W2297" s="90"/>
      <c r="X2297" s="90"/>
      <c r="Y2297" s="90"/>
      <c r="Z2297" s="90"/>
      <c r="AA2297" s="90"/>
      <c r="AB2297" s="90"/>
      <c r="AC2297" s="90"/>
      <c r="AD2297" s="90"/>
      <c r="AE2297" s="90"/>
      <c r="AF2297" s="90"/>
      <c r="AG2297" s="90"/>
      <c r="AH2297" s="90"/>
      <c r="AI2297" s="90"/>
      <c r="AJ2297" s="92"/>
      <c r="AK2297" s="92"/>
      <c r="AL2297" s="92"/>
      <c r="AM2297" s="92"/>
      <c r="AN2297" s="92"/>
      <c r="AO2297" s="92"/>
      <c r="AP2297" s="92"/>
      <c r="AQ2297" s="92"/>
      <c r="AR2297" s="92"/>
    </row>
    <row r="2298" spans="1:44" x14ac:dyDescent="0.2">
      <c r="A2298" s="90"/>
      <c r="B2298" s="90"/>
      <c r="C2298" s="91"/>
      <c r="D2298" s="90"/>
      <c r="E2298" s="90"/>
      <c r="F2298" s="90"/>
      <c r="G2298" s="90"/>
      <c r="H2298" s="90"/>
      <c r="I2298" s="90"/>
      <c r="J2298" s="90"/>
      <c r="K2298" s="90"/>
      <c r="L2298" s="90"/>
      <c r="M2298" s="90"/>
      <c r="N2298" s="90"/>
      <c r="O2298" s="90"/>
      <c r="P2298" s="90"/>
      <c r="Q2298" s="90"/>
      <c r="R2298" s="90"/>
      <c r="S2298" s="90"/>
      <c r="T2298" s="90"/>
      <c r="U2298" s="90"/>
      <c r="V2298" s="90"/>
      <c r="W2298" s="90"/>
      <c r="X2298" s="90"/>
      <c r="Y2298" s="90"/>
      <c r="Z2298" s="90"/>
      <c r="AA2298" s="90"/>
      <c r="AB2298" s="90"/>
      <c r="AC2298" s="90"/>
      <c r="AD2298" s="90"/>
      <c r="AE2298" s="90"/>
      <c r="AF2298" s="90"/>
      <c r="AG2298" s="90"/>
      <c r="AH2298" s="90"/>
      <c r="AI2298" s="90"/>
      <c r="AJ2298" s="92"/>
      <c r="AK2298" s="92"/>
      <c r="AL2298" s="92"/>
      <c r="AM2298" s="92"/>
      <c r="AN2298" s="92"/>
      <c r="AO2298" s="92"/>
      <c r="AP2298" s="92"/>
      <c r="AQ2298" s="92"/>
      <c r="AR2298" s="92"/>
    </row>
    <row r="2299" spans="1:44" x14ac:dyDescent="0.2">
      <c r="A2299" s="90"/>
      <c r="B2299" s="90"/>
      <c r="C2299" s="91"/>
      <c r="D2299" s="90"/>
      <c r="E2299" s="90"/>
      <c r="F2299" s="90"/>
      <c r="G2299" s="90"/>
      <c r="H2299" s="90"/>
      <c r="I2299" s="90"/>
      <c r="J2299" s="90"/>
      <c r="K2299" s="90"/>
      <c r="L2299" s="90"/>
      <c r="M2299" s="90"/>
      <c r="N2299" s="90"/>
      <c r="O2299" s="90"/>
      <c r="P2299" s="90"/>
      <c r="Q2299" s="90"/>
      <c r="R2299" s="90"/>
      <c r="S2299" s="90"/>
      <c r="T2299" s="90"/>
      <c r="U2299" s="90"/>
      <c r="V2299" s="90"/>
      <c r="W2299" s="90"/>
      <c r="X2299" s="90"/>
      <c r="Y2299" s="90"/>
      <c r="Z2299" s="90"/>
      <c r="AA2299" s="90"/>
      <c r="AB2299" s="90"/>
      <c r="AC2299" s="90"/>
      <c r="AD2299" s="90"/>
      <c r="AE2299" s="90"/>
      <c r="AF2299" s="90"/>
      <c r="AG2299" s="90"/>
      <c r="AH2299" s="90"/>
      <c r="AI2299" s="90"/>
      <c r="AJ2299" s="92"/>
      <c r="AK2299" s="92"/>
      <c r="AL2299" s="92"/>
      <c r="AM2299" s="92"/>
      <c r="AN2299" s="92"/>
      <c r="AO2299" s="92"/>
      <c r="AP2299" s="92"/>
      <c r="AQ2299" s="92"/>
      <c r="AR2299" s="92"/>
    </row>
    <row r="2300" spans="1:44" x14ac:dyDescent="0.2">
      <c r="A2300" s="90"/>
      <c r="B2300" s="90"/>
      <c r="C2300" s="91"/>
      <c r="D2300" s="90"/>
      <c r="E2300" s="90"/>
      <c r="F2300" s="90"/>
      <c r="G2300" s="90"/>
      <c r="H2300" s="90"/>
      <c r="I2300" s="90"/>
      <c r="J2300" s="90"/>
      <c r="K2300" s="90"/>
      <c r="L2300" s="90"/>
      <c r="M2300" s="90"/>
      <c r="N2300" s="90"/>
      <c r="O2300" s="90"/>
      <c r="P2300" s="90"/>
      <c r="Q2300" s="90"/>
      <c r="R2300" s="90"/>
      <c r="S2300" s="90"/>
      <c r="T2300" s="90"/>
      <c r="U2300" s="90"/>
      <c r="V2300" s="90"/>
      <c r="W2300" s="90"/>
      <c r="X2300" s="90"/>
      <c r="Y2300" s="90"/>
      <c r="Z2300" s="90"/>
      <c r="AA2300" s="90"/>
      <c r="AB2300" s="90"/>
      <c r="AC2300" s="90"/>
      <c r="AD2300" s="90"/>
      <c r="AE2300" s="90"/>
      <c r="AF2300" s="90"/>
      <c r="AG2300" s="90"/>
      <c r="AH2300" s="90"/>
      <c r="AI2300" s="90"/>
      <c r="AJ2300" s="92"/>
      <c r="AK2300" s="92"/>
      <c r="AL2300" s="92"/>
      <c r="AM2300" s="92"/>
      <c r="AN2300" s="92"/>
      <c r="AO2300" s="92"/>
      <c r="AP2300" s="92"/>
      <c r="AQ2300" s="92"/>
      <c r="AR2300" s="92"/>
    </row>
    <row r="2301" spans="1:44" x14ac:dyDescent="0.2">
      <c r="A2301" s="90"/>
      <c r="B2301" s="90"/>
      <c r="C2301" s="91"/>
      <c r="D2301" s="90"/>
      <c r="E2301" s="90"/>
      <c r="F2301" s="90"/>
      <c r="G2301" s="90"/>
      <c r="H2301" s="90"/>
      <c r="I2301" s="90"/>
      <c r="J2301" s="90"/>
      <c r="K2301" s="90"/>
      <c r="L2301" s="90"/>
      <c r="M2301" s="90"/>
      <c r="N2301" s="90"/>
      <c r="O2301" s="90"/>
      <c r="P2301" s="90"/>
      <c r="Q2301" s="90"/>
      <c r="R2301" s="90"/>
      <c r="S2301" s="90"/>
      <c r="T2301" s="90"/>
      <c r="U2301" s="90"/>
      <c r="V2301" s="90"/>
      <c r="W2301" s="90"/>
      <c r="X2301" s="90"/>
      <c r="Y2301" s="90"/>
      <c r="Z2301" s="90"/>
      <c r="AA2301" s="90"/>
      <c r="AB2301" s="90"/>
      <c r="AC2301" s="90"/>
      <c r="AD2301" s="90"/>
      <c r="AE2301" s="90"/>
      <c r="AF2301" s="90"/>
      <c r="AG2301" s="90"/>
      <c r="AH2301" s="90"/>
      <c r="AI2301" s="90"/>
      <c r="AJ2301" s="92"/>
      <c r="AK2301" s="92"/>
      <c r="AL2301" s="92"/>
      <c r="AM2301" s="92"/>
      <c r="AN2301" s="92"/>
      <c r="AO2301" s="92"/>
      <c r="AP2301" s="92"/>
      <c r="AQ2301" s="92"/>
      <c r="AR2301" s="92"/>
    </row>
    <row r="2302" spans="1:44" x14ac:dyDescent="0.2">
      <c r="A2302" s="90"/>
      <c r="B2302" s="90"/>
      <c r="C2302" s="91"/>
      <c r="D2302" s="90"/>
      <c r="E2302" s="90"/>
      <c r="F2302" s="90"/>
      <c r="G2302" s="90"/>
      <c r="H2302" s="90"/>
      <c r="I2302" s="90"/>
      <c r="J2302" s="90"/>
      <c r="K2302" s="90"/>
      <c r="L2302" s="90"/>
      <c r="M2302" s="90"/>
      <c r="N2302" s="90"/>
      <c r="O2302" s="90"/>
      <c r="P2302" s="90"/>
      <c r="Q2302" s="90"/>
      <c r="R2302" s="90"/>
      <c r="S2302" s="90"/>
      <c r="T2302" s="90"/>
      <c r="U2302" s="90"/>
      <c r="V2302" s="90"/>
      <c r="W2302" s="90"/>
      <c r="X2302" s="90"/>
      <c r="Y2302" s="90"/>
      <c r="Z2302" s="90"/>
      <c r="AA2302" s="90"/>
      <c r="AB2302" s="90"/>
      <c r="AC2302" s="90"/>
      <c r="AD2302" s="90"/>
      <c r="AE2302" s="90"/>
      <c r="AF2302" s="90"/>
      <c r="AG2302" s="90"/>
      <c r="AH2302" s="90"/>
      <c r="AI2302" s="90"/>
      <c r="AJ2302" s="92"/>
      <c r="AK2302" s="92"/>
      <c r="AL2302" s="92"/>
      <c r="AM2302" s="92"/>
      <c r="AN2302" s="92"/>
      <c r="AO2302" s="92"/>
      <c r="AP2302" s="92"/>
      <c r="AQ2302" s="92"/>
      <c r="AR2302" s="92"/>
    </row>
    <row r="2303" spans="1:44" x14ac:dyDescent="0.2">
      <c r="A2303" s="90"/>
      <c r="B2303" s="90"/>
      <c r="C2303" s="91"/>
      <c r="D2303" s="90"/>
      <c r="E2303" s="90"/>
      <c r="F2303" s="90"/>
      <c r="G2303" s="90"/>
      <c r="H2303" s="90"/>
      <c r="I2303" s="90"/>
      <c r="J2303" s="90"/>
      <c r="K2303" s="90"/>
      <c r="L2303" s="90"/>
      <c r="M2303" s="90"/>
      <c r="N2303" s="90"/>
      <c r="O2303" s="90"/>
      <c r="P2303" s="90"/>
      <c r="Q2303" s="90"/>
      <c r="R2303" s="90"/>
      <c r="S2303" s="90"/>
      <c r="T2303" s="90"/>
      <c r="U2303" s="90"/>
      <c r="V2303" s="90"/>
      <c r="W2303" s="90"/>
      <c r="X2303" s="90"/>
      <c r="Y2303" s="90"/>
      <c r="Z2303" s="90"/>
      <c r="AA2303" s="90"/>
      <c r="AB2303" s="90"/>
      <c r="AC2303" s="90"/>
      <c r="AD2303" s="90"/>
      <c r="AE2303" s="90"/>
      <c r="AF2303" s="90"/>
      <c r="AG2303" s="90"/>
      <c r="AH2303" s="90"/>
      <c r="AI2303" s="90"/>
      <c r="AJ2303" s="92"/>
      <c r="AK2303" s="92"/>
      <c r="AL2303" s="92"/>
      <c r="AM2303" s="92"/>
      <c r="AN2303" s="92"/>
      <c r="AO2303" s="92"/>
      <c r="AP2303" s="92"/>
      <c r="AQ2303" s="92"/>
      <c r="AR2303" s="92"/>
    </row>
    <row r="2304" spans="1:44" x14ac:dyDescent="0.2">
      <c r="A2304" s="90"/>
      <c r="B2304" s="90"/>
      <c r="C2304" s="91"/>
      <c r="D2304" s="90"/>
      <c r="E2304" s="90"/>
      <c r="F2304" s="90"/>
      <c r="G2304" s="90"/>
      <c r="H2304" s="90"/>
      <c r="I2304" s="90"/>
      <c r="J2304" s="90"/>
      <c r="K2304" s="90"/>
      <c r="L2304" s="90"/>
      <c r="M2304" s="90"/>
      <c r="N2304" s="90"/>
      <c r="O2304" s="90"/>
      <c r="P2304" s="90"/>
      <c r="Q2304" s="90"/>
      <c r="R2304" s="90"/>
      <c r="S2304" s="90"/>
      <c r="T2304" s="90"/>
      <c r="U2304" s="90"/>
      <c r="V2304" s="90"/>
      <c r="W2304" s="90"/>
      <c r="X2304" s="90"/>
      <c r="Y2304" s="90"/>
      <c r="Z2304" s="90"/>
      <c r="AA2304" s="90"/>
      <c r="AB2304" s="90"/>
      <c r="AC2304" s="90"/>
      <c r="AD2304" s="90"/>
      <c r="AE2304" s="90"/>
      <c r="AF2304" s="90"/>
      <c r="AG2304" s="90"/>
      <c r="AH2304" s="90"/>
      <c r="AI2304" s="90"/>
      <c r="AJ2304" s="92"/>
      <c r="AK2304" s="92"/>
      <c r="AL2304" s="92"/>
      <c r="AM2304" s="92"/>
      <c r="AN2304" s="92"/>
      <c r="AO2304" s="92"/>
      <c r="AP2304" s="92"/>
      <c r="AQ2304" s="92"/>
      <c r="AR2304" s="92"/>
    </row>
    <row r="2305" spans="1:44" x14ac:dyDescent="0.2">
      <c r="A2305" s="90"/>
      <c r="B2305" s="90"/>
      <c r="C2305" s="91"/>
      <c r="D2305" s="90"/>
      <c r="E2305" s="90"/>
      <c r="F2305" s="90"/>
      <c r="G2305" s="90"/>
      <c r="H2305" s="90"/>
      <c r="I2305" s="90"/>
      <c r="J2305" s="90"/>
      <c r="K2305" s="90"/>
      <c r="L2305" s="90"/>
      <c r="M2305" s="90"/>
      <c r="N2305" s="90"/>
      <c r="O2305" s="90"/>
      <c r="P2305" s="90"/>
      <c r="Q2305" s="90"/>
      <c r="R2305" s="90"/>
      <c r="S2305" s="90"/>
      <c r="T2305" s="90"/>
      <c r="U2305" s="90"/>
      <c r="V2305" s="90"/>
      <c r="W2305" s="90"/>
      <c r="X2305" s="90"/>
      <c r="Y2305" s="90"/>
      <c r="Z2305" s="90"/>
      <c r="AA2305" s="90"/>
      <c r="AB2305" s="90"/>
      <c r="AC2305" s="90"/>
      <c r="AD2305" s="90"/>
      <c r="AE2305" s="90"/>
      <c r="AF2305" s="90"/>
      <c r="AG2305" s="90"/>
      <c r="AH2305" s="90"/>
      <c r="AI2305" s="90"/>
      <c r="AJ2305" s="92"/>
      <c r="AK2305" s="92"/>
      <c r="AL2305" s="92"/>
      <c r="AM2305" s="92"/>
      <c r="AN2305" s="92"/>
      <c r="AO2305" s="92"/>
      <c r="AP2305" s="92"/>
      <c r="AQ2305" s="92"/>
      <c r="AR2305" s="92"/>
    </row>
    <row r="2306" spans="1:44" x14ac:dyDescent="0.2">
      <c r="A2306" s="90"/>
      <c r="B2306" s="90"/>
      <c r="C2306" s="91"/>
      <c r="D2306" s="90"/>
      <c r="E2306" s="90"/>
      <c r="F2306" s="90"/>
      <c r="G2306" s="90"/>
      <c r="H2306" s="90"/>
      <c r="I2306" s="90"/>
      <c r="J2306" s="90"/>
      <c r="K2306" s="90"/>
      <c r="L2306" s="90"/>
      <c r="M2306" s="90"/>
      <c r="N2306" s="90"/>
      <c r="O2306" s="90"/>
      <c r="P2306" s="90"/>
      <c r="Q2306" s="90"/>
      <c r="R2306" s="90"/>
      <c r="S2306" s="90"/>
      <c r="T2306" s="90"/>
      <c r="U2306" s="90"/>
      <c r="V2306" s="90"/>
      <c r="W2306" s="90"/>
      <c r="X2306" s="90"/>
      <c r="Y2306" s="90"/>
      <c r="Z2306" s="90"/>
      <c r="AA2306" s="90"/>
      <c r="AB2306" s="90"/>
      <c r="AC2306" s="90"/>
      <c r="AD2306" s="90"/>
      <c r="AE2306" s="90"/>
      <c r="AF2306" s="90"/>
      <c r="AG2306" s="90"/>
      <c r="AH2306" s="90"/>
      <c r="AI2306" s="90"/>
      <c r="AJ2306" s="92"/>
      <c r="AK2306" s="92"/>
      <c r="AL2306" s="92"/>
      <c r="AM2306" s="92"/>
      <c r="AN2306" s="92"/>
      <c r="AO2306" s="92"/>
      <c r="AP2306" s="92"/>
      <c r="AQ2306" s="92"/>
      <c r="AR2306" s="92"/>
    </row>
    <row r="2307" spans="1:44" x14ac:dyDescent="0.2">
      <c r="A2307" s="90"/>
      <c r="B2307" s="90"/>
      <c r="C2307" s="91"/>
      <c r="D2307" s="90"/>
      <c r="E2307" s="90"/>
      <c r="F2307" s="90"/>
      <c r="G2307" s="90"/>
      <c r="H2307" s="90"/>
      <c r="I2307" s="90"/>
      <c r="J2307" s="90"/>
      <c r="K2307" s="90"/>
      <c r="L2307" s="90"/>
      <c r="M2307" s="90"/>
      <c r="N2307" s="90"/>
      <c r="O2307" s="90"/>
      <c r="P2307" s="90"/>
      <c r="Q2307" s="90"/>
      <c r="R2307" s="90"/>
      <c r="S2307" s="90"/>
      <c r="T2307" s="90"/>
      <c r="U2307" s="90"/>
      <c r="V2307" s="90"/>
      <c r="W2307" s="90"/>
      <c r="X2307" s="90"/>
      <c r="Y2307" s="90"/>
      <c r="Z2307" s="90"/>
      <c r="AA2307" s="90"/>
      <c r="AB2307" s="90"/>
      <c r="AC2307" s="90"/>
      <c r="AD2307" s="90"/>
      <c r="AE2307" s="90"/>
      <c r="AF2307" s="90"/>
      <c r="AG2307" s="90"/>
      <c r="AH2307" s="90"/>
      <c r="AI2307" s="90"/>
      <c r="AJ2307" s="92"/>
      <c r="AK2307" s="92"/>
      <c r="AL2307" s="92"/>
      <c r="AM2307" s="92"/>
      <c r="AN2307" s="92"/>
      <c r="AO2307" s="92"/>
      <c r="AP2307" s="92"/>
      <c r="AQ2307" s="92"/>
      <c r="AR2307" s="92"/>
    </row>
    <row r="2308" spans="1:44" x14ac:dyDescent="0.2">
      <c r="A2308" s="90"/>
      <c r="B2308" s="90"/>
      <c r="C2308" s="91"/>
      <c r="D2308" s="90"/>
      <c r="E2308" s="90"/>
      <c r="F2308" s="90"/>
      <c r="G2308" s="90"/>
      <c r="H2308" s="90"/>
      <c r="I2308" s="90"/>
      <c r="J2308" s="90"/>
      <c r="K2308" s="90"/>
      <c r="L2308" s="90"/>
      <c r="M2308" s="90"/>
      <c r="N2308" s="90"/>
      <c r="O2308" s="90"/>
      <c r="P2308" s="90"/>
      <c r="Q2308" s="90"/>
      <c r="R2308" s="90"/>
      <c r="S2308" s="90"/>
      <c r="T2308" s="90"/>
      <c r="U2308" s="90"/>
      <c r="V2308" s="90"/>
      <c r="W2308" s="90"/>
      <c r="X2308" s="90"/>
      <c r="Y2308" s="90"/>
      <c r="Z2308" s="90"/>
      <c r="AA2308" s="90"/>
      <c r="AB2308" s="90"/>
      <c r="AC2308" s="90"/>
      <c r="AD2308" s="90"/>
      <c r="AE2308" s="90"/>
      <c r="AF2308" s="90"/>
      <c r="AG2308" s="90"/>
      <c r="AH2308" s="90"/>
      <c r="AI2308" s="90"/>
      <c r="AJ2308" s="92"/>
      <c r="AK2308" s="92"/>
      <c r="AL2308" s="92"/>
      <c r="AM2308" s="92"/>
      <c r="AN2308" s="92"/>
      <c r="AO2308" s="92"/>
      <c r="AP2308" s="92"/>
      <c r="AQ2308" s="92"/>
      <c r="AR2308" s="92"/>
    </row>
    <row r="2309" spans="1:44" x14ac:dyDescent="0.2">
      <c r="A2309" s="90"/>
      <c r="B2309" s="90"/>
      <c r="C2309" s="91"/>
      <c r="D2309" s="90"/>
      <c r="E2309" s="90"/>
      <c r="F2309" s="90"/>
      <c r="G2309" s="90"/>
      <c r="H2309" s="90"/>
      <c r="I2309" s="90"/>
      <c r="J2309" s="90"/>
      <c r="K2309" s="90"/>
      <c r="L2309" s="90"/>
      <c r="M2309" s="90"/>
      <c r="N2309" s="90"/>
      <c r="O2309" s="90"/>
      <c r="P2309" s="90"/>
      <c r="Q2309" s="90"/>
      <c r="R2309" s="90"/>
      <c r="S2309" s="90"/>
      <c r="T2309" s="90"/>
      <c r="U2309" s="90"/>
      <c r="V2309" s="90"/>
      <c r="W2309" s="90"/>
      <c r="X2309" s="90"/>
      <c r="Y2309" s="90"/>
      <c r="Z2309" s="90"/>
      <c r="AA2309" s="90"/>
      <c r="AB2309" s="90"/>
      <c r="AC2309" s="90"/>
      <c r="AD2309" s="90"/>
      <c r="AE2309" s="90"/>
      <c r="AF2309" s="90"/>
      <c r="AG2309" s="90"/>
      <c r="AH2309" s="90"/>
      <c r="AI2309" s="90"/>
      <c r="AJ2309" s="92"/>
      <c r="AK2309" s="92"/>
      <c r="AL2309" s="92"/>
      <c r="AM2309" s="92"/>
      <c r="AN2309" s="92"/>
      <c r="AO2309" s="92"/>
      <c r="AP2309" s="92"/>
      <c r="AQ2309" s="92"/>
      <c r="AR2309" s="92"/>
    </row>
    <row r="2310" spans="1:44" x14ac:dyDescent="0.2">
      <c r="A2310" s="90"/>
      <c r="B2310" s="90"/>
      <c r="C2310" s="91"/>
      <c r="D2310" s="90"/>
      <c r="E2310" s="90"/>
      <c r="F2310" s="90"/>
      <c r="G2310" s="90"/>
      <c r="H2310" s="90"/>
      <c r="I2310" s="90"/>
      <c r="J2310" s="90"/>
      <c r="K2310" s="90"/>
      <c r="L2310" s="90"/>
      <c r="M2310" s="90"/>
      <c r="N2310" s="90"/>
      <c r="O2310" s="90"/>
      <c r="P2310" s="90"/>
      <c r="Q2310" s="90"/>
      <c r="R2310" s="90"/>
      <c r="S2310" s="90"/>
      <c r="T2310" s="90"/>
      <c r="U2310" s="90"/>
      <c r="V2310" s="90"/>
      <c r="W2310" s="90"/>
      <c r="X2310" s="90"/>
      <c r="Y2310" s="90"/>
      <c r="Z2310" s="90"/>
      <c r="AA2310" s="90"/>
      <c r="AB2310" s="90"/>
      <c r="AC2310" s="90"/>
      <c r="AD2310" s="90"/>
      <c r="AE2310" s="90"/>
      <c r="AF2310" s="90"/>
      <c r="AG2310" s="90"/>
      <c r="AH2310" s="90"/>
      <c r="AI2310" s="90"/>
      <c r="AJ2310" s="92"/>
      <c r="AK2310" s="92"/>
      <c r="AL2310" s="92"/>
      <c r="AM2310" s="92"/>
      <c r="AN2310" s="92"/>
      <c r="AO2310" s="92"/>
      <c r="AP2310" s="92"/>
      <c r="AQ2310" s="92"/>
      <c r="AR2310" s="92"/>
    </row>
    <row r="2311" spans="1:44" x14ac:dyDescent="0.2">
      <c r="A2311" s="90"/>
      <c r="B2311" s="90"/>
      <c r="C2311" s="91"/>
      <c r="D2311" s="90"/>
      <c r="E2311" s="90"/>
      <c r="F2311" s="90"/>
      <c r="G2311" s="90"/>
      <c r="H2311" s="90"/>
      <c r="I2311" s="90"/>
      <c r="J2311" s="90"/>
      <c r="K2311" s="90"/>
      <c r="L2311" s="90"/>
      <c r="M2311" s="90"/>
      <c r="N2311" s="90"/>
      <c r="O2311" s="90"/>
      <c r="P2311" s="90"/>
      <c r="Q2311" s="90"/>
      <c r="R2311" s="90"/>
      <c r="S2311" s="90"/>
      <c r="T2311" s="90"/>
      <c r="U2311" s="90"/>
      <c r="V2311" s="90"/>
      <c r="W2311" s="90"/>
      <c r="X2311" s="90"/>
      <c r="Y2311" s="90"/>
      <c r="Z2311" s="90"/>
      <c r="AA2311" s="90"/>
      <c r="AB2311" s="90"/>
      <c r="AC2311" s="90"/>
      <c r="AD2311" s="90"/>
      <c r="AE2311" s="90"/>
      <c r="AF2311" s="90"/>
      <c r="AG2311" s="90"/>
      <c r="AH2311" s="90"/>
      <c r="AI2311" s="90"/>
      <c r="AJ2311" s="92"/>
      <c r="AK2311" s="92"/>
      <c r="AL2311" s="92"/>
      <c r="AM2311" s="92"/>
      <c r="AN2311" s="92"/>
      <c r="AO2311" s="92"/>
      <c r="AP2311" s="92"/>
      <c r="AQ2311" s="92"/>
      <c r="AR2311" s="92"/>
    </row>
    <row r="2312" spans="1:44" x14ac:dyDescent="0.2">
      <c r="A2312" s="90"/>
      <c r="B2312" s="90"/>
      <c r="C2312" s="91"/>
      <c r="D2312" s="90"/>
      <c r="E2312" s="90"/>
      <c r="F2312" s="90"/>
      <c r="G2312" s="90"/>
      <c r="H2312" s="90"/>
      <c r="I2312" s="90"/>
      <c r="J2312" s="90"/>
      <c r="K2312" s="90"/>
      <c r="L2312" s="90"/>
      <c r="M2312" s="90"/>
      <c r="N2312" s="90"/>
      <c r="O2312" s="90"/>
      <c r="P2312" s="90"/>
      <c r="Q2312" s="90"/>
      <c r="R2312" s="90"/>
      <c r="S2312" s="90"/>
      <c r="T2312" s="90"/>
      <c r="U2312" s="90"/>
      <c r="V2312" s="90"/>
      <c r="W2312" s="90"/>
      <c r="X2312" s="90"/>
      <c r="Y2312" s="90"/>
      <c r="Z2312" s="90"/>
      <c r="AA2312" s="90"/>
      <c r="AB2312" s="90"/>
      <c r="AC2312" s="90"/>
      <c r="AD2312" s="90"/>
      <c r="AE2312" s="90"/>
      <c r="AF2312" s="90"/>
      <c r="AG2312" s="90"/>
      <c r="AH2312" s="90"/>
      <c r="AI2312" s="90"/>
      <c r="AJ2312" s="92"/>
      <c r="AK2312" s="92"/>
      <c r="AL2312" s="92"/>
      <c r="AM2312" s="92"/>
      <c r="AN2312" s="92"/>
      <c r="AO2312" s="92"/>
      <c r="AP2312" s="92"/>
      <c r="AQ2312" s="92"/>
      <c r="AR2312" s="92"/>
    </row>
    <row r="2313" spans="1:44" x14ac:dyDescent="0.2">
      <c r="A2313" s="90"/>
      <c r="B2313" s="90"/>
      <c r="C2313" s="91"/>
      <c r="D2313" s="90"/>
      <c r="E2313" s="90"/>
      <c r="F2313" s="90"/>
      <c r="G2313" s="90"/>
      <c r="H2313" s="90"/>
      <c r="I2313" s="90"/>
      <c r="J2313" s="90"/>
      <c r="K2313" s="90"/>
      <c r="L2313" s="90"/>
      <c r="M2313" s="90"/>
      <c r="N2313" s="90"/>
      <c r="O2313" s="90"/>
      <c r="P2313" s="90"/>
      <c r="Q2313" s="90"/>
      <c r="R2313" s="90"/>
      <c r="S2313" s="90"/>
      <c r="T2313" s="90"/>
      <c r="U2313" s="90"/>
      <c r="V2313" s="90"/>
      <c r="W2313" s="90"/>
      <c r="X2313" s="90"/>
      <c r="Y2313" s="90"/>
      <c r="Z2313" s="90"/>
      <c r="AA2313" s="90"/>
      <c r="AB2313" s="90"/>
      <c r="AC2313" s="90"/>
      <c r="AD2313" s="90"/>
      <c r="AE2313" s="90"/>
      <c r="AF2313" s="90"/>
      <c r="AG2313" s="90"/>
      <c r="AH2313" s="90"/>
      <c r="AI2313" s="90"/>
      <c r="AJ2313" s="92"/>
      <c r="AK2313" s="92"/>
      <c r="AL2313" s="92"/>
      <c r="AM2313" s="92"/>
      <c r="AN2313" s="92"/>
      <c r="AO2313" s="92"/>
      <c r="AP2313" s="92"/>
      <c r="AQ2313" s="92"/>
      <c r="AR2313" s="92"/>
    </row>
    <row r="2314" spans="1:44" x14ac:dyDescent="0.2">
      <c r="A2314" s="90"/>
      <c r="B2314" s="90"/>
      <c r="C2314" s="91"/>
      <c r="D2314" s="90"/>
      <c r="E2314" s="90"/>
      <c r="F2314" s="90"/>
      <c r="G2314" s="90"/>
      <c r="H2314" s="90"/>
      <c r="I2314" s="90"/>
      <c r="J2314" s="90"/>
      <c r="K2314" s="90"/>
      <c r="L2314" s="90"/>
      <c r="M2314" s="90"/>
      <c r="N2314" s="90"/>
      <c r="O2314" s="90"/>
      <c r="P2314" s="90"/>
      <c r="Q2314" s="90"/>
      <c r="R2314" s="90"/>
      <c r="S2314" s="90"/>
      <c r="T2314" s="90"/>
      <c r="U2314" s="90"/>
      <c r="V2314" s="90"/>
      <c r="W2314" s="90"/>
      <c r="X2314" s="90"/>
      <c r="Y2314" s="90"/>
      <c r="Z2314" s="90"/>
      <c r="AA2314" s="90"/>
      <c r="AB2314" s="90"/>
      <c r="AC2314" s="90"/>
      <c r="AD2314" s="90"/>
      <c r="AE2314" s="90"/>
      <c r="AF2314" s="90"/>
      <c r="AG2314" s="90"/>
      <c r="AH2314" s="90"/>
      <c r="AI2314" s="90"/>
      <c r="AJ2314" s="92"/>
      <c r="AK2314" s="92"/>
      <c r="AL2314" s="92"/>
      <c r="AM2314" s="92"/>
      <c r="AN2314" s="92"/>
      <c r="AO2314" s="92"/>
      <c r="AP2314" s="92"/>
      <c r="AQ2314" s="92"/>
      <c r="AR2314" s="92"/>
    </row>
    <row r="2315" spans="1:44" x14ac:dyDescent="0.2">
      <c r="A2315" s="90"/>
      <c r="B2315" s="90"/>
      <c r="C2315" s="91"/>
      <c r="D2315" s="90"/>
      <c r="E2315" s="90"/>
      <c r="F2315" s="90"/>
      <c r="G2315" s="90"/>
      <c r="H2315" s="90"/>
      <c r="I2315" s="90"/>
      <c r="J2315" s="90"/>
      <c r="K2315" s="90"/>
      <c r="L2315" s="90"/>
      <c r="M2315" s="90"/>
      <c r="N2315" s="90"/>
      <c r="O2315" s="90"/>
      <c r="P2315" s="90"/>
      <c r="Q2315" s="90"/>
      <c r="R2315" s="90"/>
      <c r="S2315" s="90"/>
      <c r="T2315" s="90"/>
      <c r="U2315" s="90"/>
      <c r="V2315" s="90"/>
      <c r="W2315" s="90"/>
      <c r="X2315" s="90"/>
      <c r="Y2315" s="90"/>
      <c r="Z2315" s="90"/>
      <c r="AA2315" s="90"/>
      <c r="AB2315" s="90"/>
      <c r="AC2315" s="90"/>
      <c r="AD2315" s="90"/>
      <c r="AE2315" s="90"/>
      <c r="AF2315" s="90"/>
      <c r="AG2315" s="90"/>
      <c r="AH2315" s="90"/>
      <c r="AI2315" s="90"/>
      <c r="AJ2315" s="92"/>
      <c r="AK2315" s="92"/>
      <c r="AL2315" s="92"/>
      <c r="AM2315" s="92"/>
      <c r="AN2315" s="92"/>
      <c r="AO2315" s="92"/>
      <c r="AP2315" s="92"/>
      <c r="AQ2315" s="92"/>
      <c r="AR2315" s="92"/>
    </row>
    <row r="2316" spans="1:44" x14ac:dyDescent="0.2">
      <c r="A2316" s="90"/>
      <c r="B2316" s="90"/>
      <c r="C2316" s="91"/>
      <c r="D2316" s="90"/>
      <c r="E2316" s="90"/>
      <c r="F2316" s="90"/>
      <c r="G2316" s="90"/>
      <c r="H2316" s="90"/>
      <c r="I2316" s="90"/>
      <c r="J2316" s="90"/>
      <c r="K2316" s="90"/>
      <c r="L2316" s="90"/>
      <c r="M2316" s="90"/>
      <c r="N2316" s="90"/>
      <c r="O2316" s="90"/>
      <c r="P2316" s="90"/>
      <c r="Q2316" s="90"/>
      <c r="R2316" s="90"/>
      <c r="S2316" s="90"/>
      <c r="T2316" s="90"/>
      <c r="U2316" s="90"/>
      <c r="V2316" s="90"/>
      <c r="W2316" s="90"/>
      <c r="X2316" s="90"/>
      <c r="Y2316" s="90"/>
      <c r="Z2316" s="90"/>
      <c r="AA2316" s="90"/>
      <c r="AB2316" s="90"/>
      <c r="AC2316" s="90"/>
      <c r="AD2316" s="90"/>
      <c r="AE2316" s="90"/>
      <c r="AF2316" s="90"/>
      <c r="AG2316" s="90"/>
      <c r="AH2316" s="90"/>
      <c r="AI2316" s="90"/>
      <c r="AJ2316" s="92"/>
      <c r="AK2316" s="92"/>
      <c r="AL2316" s="92"/>
      <c r="AM2316" s="92"/>
      <c r="AN2316" s="92"/>
      <c r="AO2316" s="92"/>
      <c r="AP2316" s="92"/>
      <c r="AQ2316" s="92"/>
      <c r="AR2316" s="92"/>
    </row>
    <row r="2317" spans="1:44" x14ac:dyDescent="0.2">
      <c r="A2317" s="90"/>
      <c r="B2317" s="90"/>
      <c r="C2317" s="91"/>
      <c r="D2317" s="90"/>
      <c r="E2317" s="90"/>
      <c r="F2317" s="90"/>
      <c r="G2317" s="90"/>
      <c r="H2317" s="90"/>
      <c r="I2317" s="90"/>
      <c r="J2317" s="90"/>
      <c r="K2317" s="90"/>
      <c r="L2317" s="90"/>
      <c r="M2317" s="90"/>
      <c r="N2317" s="90"/>
      <c r="O2317" s="90"/>
      <c r="P2317" s="90"/>
      <c r="Q2317" s="90"/>
      <c r="R2317" s="90"/>
      <c r="S2317" s="90"/>
      <c r="T2317" s="90"/>
      <c r="U2317" s="90"/>
      <c r="V2317" s="90"/>
      <c r="W2317" s="90"/>
      <c r="X2317" s="90"/>
      <c r="Y2317" s="90"/>
      <c r="Z2317" s="90"/>
      <c r="AA2317" s="90"/>
      <c r="AB2317" s="90"/>
      <c r="AC2317" s="90"/>
      <c r="AD2317" s="90"/>
      <c r="AE2317" s="90"/>
      <c r="AF2317" s="90"/>
      <c r="AG2317" s="90"/>
      <c r="AH2317" s="90"/>
      <c r="AI2317" s="90"/>
      <c r="AJ2317" s="92"/>
      <c r="AK2317" s="92"/>
      <c r="AL2317" s="92"/>
      <c r="AM2317" s="92"/>
      <c r="AN2317" s="92"/>
      <c r="AO2317" s="92"/>
      <c r="AP2317" s="92"/>
      <c r="AQ2317" s="92"/>
      <c r="AR2317" s="92"/>
    </row>
    <row r="2318" spans="1:44" x14ac:dyDescent="0.2">
      <c r="A2318" s="90"/>
      <c r="B2318" s="90"/>
      <c r="C2318" s="91"/>
      <c r="D2318" s="90"/>
      <c r="E2318" s="90"/>
      <c r="F2318" s="90"/>
      <c r="G2318" s="90"/>
      <c r="H2318" s="90"/>
      <c r="I2318" s="90"/>
      <c r="J2318" s="90"/>
      <c r="K2318" s="90"/>
      <c r="L2318" s="90"/>
      <c r="M2318" s="90"/>
      <c r="N2318" s="90"/>
      <c r="O2318" s="90"/>
      <c r="P2318" s="90"/>
      <c r="Q2318" s="90"/>
      <c r="R2318" s="90"/>
      <c r="S2318" s="90"/>
      <c r="T2318" s="90"/>
      <c r="U2318" s="90"/>
      <c r="V2318" s="90"/>
      <c r="W2318" s="90"/>
      <c r="X2318" s="90"/>
      <c r="Y2318" s="90"/>
      <c r="Z2318" s="90"/>
      <c r="AA2318" s="90"/>
      <c r="AB2318" s="90"/>
      <c r="AC2318" s="90"/>
      <c r="AD2318" s="90"/>
      <c r="AE2318" s="90"/>
      <c r="AF2318" s="90"/>
      <c r="AG2318" s="90"/>
      <c r="AH2318" s="90"/>
      <c r="AI2318" s="90"/>
      <c r="AJ2318" s="92"/>
      <c r="AK2318" s="92"/>
      <c r="AL2318" s="92"/>
      <c r="AM2318" s="92"/>
      <c r="AN2318" s="92"/>
      <c r="AO2318" s="92"/>
      <c r="AP2318" s="92"/>
      <c r="AQ2318" s="92"/>
      <c r="AR2318" s="92"/>
    </row>
    <row r="2319" spans="1:44" x14ac:dyDescent="0.2">
      <c r="A2319" s="90"/>
      <c r="B2319" s="90"/>
      <c r="C2319" s="91"/>
      <c r="D2319" s="90"/>
      <c r="E2319" s="90"/>
      <c r="F2319" s="90"/>
      <c r="G2319" s="90"/>
      <c r="H2319" s="90"/>
      <c r="I2319" s="90"/>
      <c r="J2319" s="90"/>
      <c r="K2319" s="90"/>
      <c r="L2319" s="90"/>
      <c r="M2319" s="90"/>
      <c r="N2319" s="90"/>
      <c r="O2319" s="90"/>
      <c r="P2319" s="90"/>
      <c r="Q2319" s="90"/>
      <c r="R2319" s="90"/>
      <c r="S2319" s="90"/>
      <c r="T2319" s="90"/>
      <c r="U2319" s="90"/>
      <c r="V2319" s="90"/>
      <c r="W2319" s="90"/>
      <c r="X2319" s="90"/>
      <c r="Y2319" s="90"/>
      <c r="Z2319" s="90"/>
      <c r="AA2319" s="90"/>
      <c r="AB2319" s="90"/>
      <c r="AC2319" s="90"/>
      <c r="AD2319" s="90"/>
      <c r="AE2319" s="90"/>
      <c r="AF2319" s="90"/>
      <c r="AG2319" s="90"/>
      <c r="AH2319" s="90"/>
      <c r="AI2319" s="90"/>
      <c r="AJ2319" s="92"/>
      <c r="AK2319" s="92"/>
      <c r="AL2319" s="92"/>
      <c r="AM2319" s="92"/>
      <c r="AN2319" s="92"/>
      <c r="AO2319" s="92"/>
      <c r="AP2319" s="92"/>
      <c r="AQ2319" s="92"/>
      <c r="AR2319" s="92"/>
    </row>
    <row r="2320" spans="1:44" x14ac:dyDescent="0.2">
      <c r="A2320" s="90"/>
      <c r="B2320" s="90"/>
      <c r="C2320" s="91"/>
      <c r="D2320" s="90"/>
      <c r="E2320" s="90"/>
      <c r="F2320" s="90"/>
      <c r="G2320" s="90"/>
      <c r="H2320" s="90"/>
      <c r="I2320" s="90"/>
      <c r="J2320" s="90"/>
      <c r="K2320" s="90"/>
      <c r="L2320" s="90"/>
      <c r="M2320" s="90"/>
      <c r="N2320" s="90"/>
      <c r="O2320" s="90"/>
      <c r="P2320" s="90"/>
      <c r="Q2320" s="90"/>
      <c r="R2320" s="90"/>
      <c r="S2320" s="90"/>
      <c r="T2320" s="90"/>
      <c r="U2320" s="90"/>
      <c r="V2320" s="90"/>
      <c r="W2320" s="90"/>
      <c r="X2320" s="90"/>
      <c r="Y2320" s="90"/>
      <c r="Z2320" s="90"/>
      <c r="AA2320" s="90"/>
      <c r="AB2320" s="90"/>
      <c r="AC2320" s="90"/>
      <c r="AD2320" s="90"/>
      <c r="AE2320" s="90"/>
      <c r="AF2320" s="90"/>
      <c r="AG2320" s="90"/>
      <c r="AH2320" s="90"/>
      <c r="AI2320" s="90"/>
      <c r="AJ2320" s="92"/>
      <c r="AK2320" s="92"/>
      <c r="AL2320" s="92"/>
      <c r="AM2320" s="92"/>
      <c r="AN2320" s="92"/>
      <c r="AO2320" s="92"/>
      <c r="AP2320" s="92"/>
      <c r="AQ2320" s="92"/>
      <c r="AR2320" s="92"/>
    </row>
    <row r="2321" spans="1:44" x14ac:dyDescent="0.2">
      <c r="A2321" s="90"/>
      <c r="B2321" s="90"/>
      <c r="C2321" s="91"/>
      <c r="D2321" s="90"/>
      <c r="E2321" s="90"/>
      <c r="F2321" s="90"/>
      <c r="G2321" s="90"/>
      <c r="H2321" s="90"/>
      <c r="I2321" s="90"/>
      <c r="J2321" s="90"/>
      <c r="K2321" s="90"/>
      <c r="L2321" s="90"/>
      <c r="M2321" s="90"/>
      <c r="N2321" s="90"/>
      <c r="O2321" s="90"/>
      <c r="P2321" s="90"/>
      <c r="Q2321" s="90"/>
      <c r="R2321" s="90"/>
      <c r="S2321" s="90"/>
      <c r="T2321" s="90"/>
      <c r="U2321" s="90"/>
      <c r="V2321" s="90"/>
      <c r="W2321" s="90"/>
      <c r="X2321" s="90"/>
      <c r="Y2321" s="90"/>
      <c r="Z2321" s="90"/>
      <c r="AA2321" s="90"/>
      <c r="AB2321" s="90"/>
      <c r="AC2321" s="90"/>
      <c r="AD2321" s="90"/>
      <c r="AE2321" s="90"/>
      <c r="AF2321" s="90"/>
      <c r="AG2321" s="90"/>
      <c r="AH2321" s="90"/>
      <c r="AI2321" s="90"/>
      <c r="AJ2321" s="92"/>
      <c r="AK2321" s="92"/>
      <c r="AL2321" s="92"/>
      <c r="AM2321" s="92"/>
      <c r="AN2321" s="92"/>
      <c r="AO2321" s="92"/>
      <c r="AP2321" s="92"/>
      <c r="AQ2321" s="92"/>
      <c r="AR2321" s="92"/>
    </row>
    <row r="2322" spans="1:44" x14ac:dyDescent="0.2">
      <c r="A2322" s="90"/>
      <c r="B2322" s="90"/>
      <c r="C2322" s="91"/>
      <c r="D2322" s="90"/>
      <c r="E2322" s="90"/>
      <c r="F2322" s="90"/>
      <c r="G2322" s="90"/>
      <c r="H2322" s="90"/>
      <c r="I2322" s="90"/>
      <c r="J2322" s="90"/>
      <c r="K2322" s="90"/>
      <c r="L2322" s="90"/>
      <c r="M2322" s="90"/>
      <c r="N2322" s="90"/>
      <c r="O2322" s="90"/>
      <c r="P2322" s="90"/>
      <c r="Q2322" s="90"/>
      <c r="R2322" s="90"/>
      <c r="S2322" s="90"/>
      <c r="T2322" s="90"/>
      <c r="U2322" s="90"/>
      <c r="V2322" s="90"/>
      <c r="W2322" s="90"/>
      <c r="X2322" s="90"/>
      <c r="Y2322" s="90"/>
      <c r="Z2322" s="90"/>
      <c r="AA2322" s="90"/>
      <c r="AB2322" s="90"/>
      <c r="AC2322" s="90"/>
      <c r="AD2322" s="90"/>
      <c r="AE2322" s="90"/>
      <c r="AF2322" s="90"/>
      <c r="AG2322" s="90"/>
      <c r="AH2322" s="90"/>
      <c r="AI2322" s="90"/>
      <c r="AJ2322" s="92"/>
      <c r="AK2322" s="92"/>
      <c r="AL2322" s="92"/>
      <c r="AM2322" s="92"/>
      <c r="AN2322" s="92"/>
      <c r="AO2322" s="92"/>
      <c r="AP2322" s="92"/>
      <c r="AQ2322" s="92"/>
      <c r="AR2322" s="92"/>
    </row>
    <row r="2323" spans="1:44" x14ac:dyDescent="0.2">
      <c r="A2323" s="90"/>
      <c r="B2323" s="90"/>
      <c r="C2323" s="91"/>
      <c r="D2323" s="90"/>
      <c r="E2323" s="90"/>
      <c r="F2323" s="90"/>
      <c r="G2323" s="90"/>
      <c r="H2323" s="90"/>
      <c r="I2323" s="90"/>
      <c r="J2323" s="90"/>
      <c r="K2323" s="90"/>
      <c r="L2323" s="90"/>
      <c r="M2323" s="90"/>
      <c r="N2323" s="90"/>
      <c r="O2323" s="90"/>
      <c r="P2323" s="90"/>
      <c r="Q2323" s="90"/>
      <c r="R2323" s="90"/>
      <c r="S2323" s="90"/>
      <c r="T2323" s="90"/>
      <c r="U2323" s="90"/>
      <c r="V2323" s="90"/>
      <c r="W2323" s="90"/>
      <c r="X2323" s="90"/>
      <c r="Y2323" s="90"/>
      <c r="Z2323" s="90"/>
      <c r="AA2323" s="90"/>
      <c r="AB2323" s="90"/>
      <c r="AC2323" s="90"/>
      <c r="AD2323" s="90"/>
      <c r="AE2323" s="90"/>
      <c r="AF2323" s="90"/>
      <c r="AG2323" s="90"/>
      <c r="AH2323" s="90"/>
      <c r="AI2323" s="90"/>
      <c r="AJ2323" s="92"/>
      <c r="AK2323" s="92"/>
      <c r="AL2323" s="92"/>
      <c r="AM2323" s="92"/>
      <c r="AN2323" s="92"/>
      <c r="AO2323" s="92"/>
      <c r="AP2323" s="92"/>
      <c r="AQ2323" s="92"/>
      <c r="AR2323" s="92"/>
    </row>
    <row r="2324" spans="1:44" x14ac:dyDescent="0.2">
      <c r="A2324" s="90"/>
      <c r="B2324" s="90"/>
      <c r="C2324" s="91"/>
      <c r="D2324" s="90"/>
      <c r="E2324" s="90"/>
      <c r="F2324" s="90"/>
      <c r="G2324" s="90"/>
      <c r="H2324" s="90"/>
      <c r="I2324" s="90"/>
      <c r="J2324" s="90"/>
      <c r="K2324" s="90"/>
      <c r="L2324" s="90"/>
      <c r="M2324" s="90"/>
      <c r="N2324" s="90"/>
      <c r="O2324" s="90"/>
      <c r="P2324" s="90"/>
      <c r="Q2324" s="90"/>
      <c r="R2324" s="90"/>
      <c r="S2324" s="90"/>
      <c r="T2324" s="90"/>
      <c r="U2324" s="90"/>
      <c r="V2324" s="90"/>
      <c r="W2324" s="90"/>
      <c r="X2324" s="90"/>
      <c r="Y2324" s="90"/>
      <c r="Z2324" s="90"/>
      <c r="AA2324" s="90"/>
      <c r="AB2324" s="90"/>
      <c r="AC2324" s="90"/>
      <c r="AD2324" s="90"/>
      <c r="AE2324" s="90"/>
      <c r="AF2324" s="90"/>
      <c r="AG2324" s="90"/>
      <c r="AH2324" s="90"/>
      <c r="AI2324" s="90"/>
      <c r="AJ2324" s="92"/>
      <c r="AK2324" s="92"/>
      <c r="AL2324" s="92"/>
      <c r="AM2324" s="92"/>
      <c r="AN2324" s="92"/>
      <c r="AO2324" s="92"/>
      <c r="AP2324" s="92"/>
      <c r="AQ2324" s="92"/>
      <c r="AR2324" s="92"/>
    </row>
    <row r="2325" spans="1:44" x14ac:dyDescent="0.2">
      <c r="A2325" s="90"/>
      <c r="B2325" s="90"/>
      <c r="C2325" s="91"/>
      <c r="D2325" s="90"/>
      <c r="E2325" s="90"/>
      <c r="F2325" s="90"/>
      <c r="G2325" s="90"/>
      <c r="H2325" s="90"/>
      <c r="I2325" s="90"/>
      <c r="J2325" s="90"/>
      <c r="K2325" s="90"/>
      <c r="L2325" s="90"/>
      <c r="M2325" s="90"/>
      <c r="N2325" s="90"/>
      <c r="O2325" s="90"/>
      <c r="P2325" s="90"/>
      <c r="Q2325" s="90"/>
      <c r="R2325" s="90"/>
      <c r="S2325" s="90"/>
      <c r="T2325" s="90"/>
      <c r="U2325" s="90"/>
      <c r="V2325" s="90"/>
      <c r="W2325" s="90"/>
      <c r="X2325" s="90"/>
      <c r="Y2325" s="90"/>
      <c r="Z2325" s="90"/>
      <c r="AA2325" s="90"/>
      <c r="AB2325" s="90"/>
      <c r="AC2325" s="90"/>
      <c r="AD2325" s="90"/>
      <c r="AE2325" s="90"/>
      <c r="AF2325" s="90"/>
      <c r="AG2325" s="90"/>
      <c r="AH2325" s="90"/>
      <c r="AI2325" s="90"/>
      <c r="AJ2325" s="92"/>
      <c r="AK2325" s="92"/>
      <c r="AL2325" s="92"/>
      <c r="AM2325" s="92"/>
      <c r="AN2325" s="92"/>
      <c r="AO2325" s="92"/>
      <c r="AP2325" s="92"/>
      <c r="AQ2325" s="92"/>
      <c r="AR2325" s="92"/>
    </row>
    <row r="2326" spans="1:44" x14ac:dyDescent="0.2">
      <c r="A2326" s="90"/>
      <c r="B2326" s="90"/>
      <c r="C2326" s="91"/>
      <c r="D2326" s="90"/>
      <c r="E2326" s="90"/>
      <c r="F2326" s="90"/>
      <c r="G2326" s="90"/>
      <c r="H2326" s="90"/>
      <c r="I2326" s="90"/>
      <c r="J2326" s="90"/>
      <c r="K2326" s="90"/>
      <c r="L2326" s="90"/>
      <c r="M2326" s="90"/>
      <c r="N2326" s="90"/>
      <c r="O2326" s="90"/>
      <c r="P2326" s="90"/>
      <c r="Q2326" s="90"/>
      <c r="R2326" s="90"/>
      <c r="S2326" s="90"/>
      <c r="T2326" s="90"/>
      <c r="U2326" s="90"/>
      <c r="V2326" s="90"/>
      <c r="W2326" s="90"/>
      <c r="X2326" s="90"/>
      <c r="Y2326" s="90"/>
      <c r="Z2326" s="90"/>
      <c r="AA2326" s="90"/>
      <c r="AB2326" s="90"/>
      <c r="AC2326" s="90"/>
      <c r="AD2326" s="90"/>
      <c r="AE2326" s="90"/>
      <c r="AF2326" s="90"/>
      <c r="AG2326" s="90"/>
      <c r="AH2326" s="90"/>
      <c r="AI2326" s="90"/>
      <c r="AJ2326" s="92"/>
      <c r="AK2326" s="92"/>
      <c r="AL2326" s="92"/>
      <c r="AM2326" s="92"/>
      <c r="AN2326" s="92"/>
      <c r="AO2326" s="92"/>
      <c r="AP2326" s="92"/>
      <c r="AQ2326" s="92"/>
      <c r="AR2326" s="92"/>
    </row>
    <row r="2327" spans="1:44" x14ac:dyDescent="0.2">
      <c r="A2327" s="90"/>
      <c r="B2327" s="90"/>
      <c r="C2327" s="91"/>
      <c r="D2327" s="90"/>
      <c r="E2327" s="90"/>
      <c r="F2327" s="90"/>
      <c r="G2327" s="90"/>
      <c r="H2327" s="90"/>
      <c r="I2327" s="90"/>
      <c r="J2327" s="90"/>
      <c r="K2327" s="90"/>
      <c r="L2327" s="90"/>
      <c r="M2327" s="90"/>
      <c r="N2327" s="90"/>
      <c r="O2327" s="90"/>
      <c r="P2327" s="90"/>
      <c r="Q2327" s="90"/>
      <c r="R2327" s="90"/>
      <c r="S2327" s="90"/>
      <c r="T2327" s="90"/>
      <c r="U2327" s="90"/>
      <c r="V2327" s="90"/>
      <c r="W2327" s="90"/>
      <c r="X2327" s="90"/>
      <c r="Y2327" s="90"/>
      <c r="Z2327" s="90"/>
      <c r="AA2327" s="90"/>
      <c r="AB2327" s="90"/>
      <c r="AC2327" s="90"/>
      <c r="AD2327" s="90"/>
      <c r="AE2327" s="90"/>
      <c r="AF2327" s="90"/>
      <c r="AG2327" s="90"/>
      <c r="AH2327" s="90"/>
      <c r="AI2327" s="90"/>
      <c r="AJ2327" s="92"/>
      <c r="AK2327" s="92"/>
      <c r="AL2327" s="92"/>
      <c r="AM2327" s="92"/>
      <c r="AN2327" s="92"/>
      <c r="AO2327" s="92"/>
      <c r="AP2327" s="92"/>
      <c r="AQ2327" s="92"/>
      <c r="AR2327" s="92"/>
    </row>
    <row r="2328" spans="1:44" x14ac:dyDescent="0.2">
      <c r="A2328" s="90"/>
      <c r="B2328" s="90"/>
      <c r="C2328" s="91"/>
      <c r="D2328" s="90"/>
      <c r="E2328" s="90"/>
      <c r="F2328" s="90"/>
      <c r="G2328" s="90"/>
      <c r="H2328" s="90"/>
      <c r="I2328" s="90"/>
      <c r="J2328" s="90"/>
      <c r="K2328" s="90"/>
      <c r="L2328" s="90"/>
      <c r="M2328" s="90"/>
      <c r="N2328" s="90"/>
      <c r="O2328" s="90"/>
      <c r="P2328" s="90"/>
      <c r="Q2328" s="90"/>
      <c r="R2328" s="90"/>
      <c r="S2328" s="90"/>
      <c r="T2328" s="90"/>
      <c r="U2328" s="90"/>
      <c r="V2328" s="90"/>
      <c r="W2328" s="90"/>
      <c r="X2328" s="90"/>
      <c r="Y2328" s="90"/>
      <c r="Z2328" s="90"/>
      <c r="AA2328" s="90"/>
      <c r="AB2328" s="90"/>
      <c r="AC2328" s="90"/>
      <c r="AD2328" s="90"/>
      <c r="AE2328" s="90"/>
      <c r="AF2328" s="90"/>
      <c r="AG2328" s="90"/>
      <c r="AH2328" s="90"/>
      <c r="AI2328" s="90"/>
      <c r="AJ2328" s="92"/>
      <c r="AK2328" s="92"/>
      <c r="AL2328" s="92"/>
      <c r="AM2328" s="92"/>
      <c r="AN2328" s="92"/>
      <c r="AO2328" s="92"/>
      <c r="AP2328" s="92"/>
      <c r="AQ2328" s="92"/>
      <c r="AR2328" s="92"/>
    </row>
    <row r="2329" spans="1:44" x14ac:dyDescent="0.2">
      <c r="A2329" s="90"/>
      <c r="B2329" s="90"/>
      <c r="C2329" s="91"/>
      <c r="D2329" s="90"/>
      <c r="E2329" s="90"/>
      <c r="F2329" s="90"/>
      <c r="G2329" s="90"/>
      <c r="H2329" s="90"/>
      <c r="I2329" s="90"/>
      <c r="J2329" s="90"/>
      <c r="K2329" s="90"/>
      <c r="L2329" s="90"/>
      <c r="M2329" s="90"/>
      <c r="N2329" s="90"/>
      <c r="O2329" s="90"/>
      <c r="P2329" s="90"/>
      <c r="Q2329" s="90"/>
      <c r="R2329" s="90"/>
      <c r="S2329" s="90"/>
      <c r="T2329" s="90"/>
      <c r="U2329" s="90"/>
      <c r="V2329" s="90"/>
      <c r="W2329" s="90"/>
      <c r="X2329" s="90"/>
      <c r="Y2329" s="90"/>
      <c r="Z2329" s="90"/>
      <c r="AA2329" s="90"/>
      <c r="AB2329" s="90"/>
      <c r="AC2329" s="90"/>
      <c r="AD2329" s="90"/>
      <c r="AE2329" s="90"/>
      <c r="AF2329" s="90"/>
      <c r="AG2329" s="90"/>
      <c r="AH2329" s="90"/>
      <c r="AI2329" s="90"/>
      <c r="AJ2329" s="92"/>
      <c r="AK2329" s="92"/>
      <c r="AL2329" s="92"/>
      <c r="AM2329" s="92"/>
      <c r="AN2329" s="92"/>
      <c r="AO2329" s="92"/>
      <c r="AP2329" s="92"/>
      <c r="AQ2329" s="92"/>
      <c r="AR2329" s="92"/>
    </row>
    <row r="2330" spans="1:44" x14ac:dyDescent="0.2">
      <c r="A2330" s="90"/>
      <c r="B2330" s="90"/>
      <c r="C2330" s="91"/>
      <c r="D2330" s="90"/>
      <c r="E2330" s="90"/>
      <c r="F2330" s="90"/>
      <c r="G2330" s="90"/>
      <c r="H2330" s="90"/>
      <c r="I2330" s="90"/>
      <c r="J2330" s="90"/>
      <c r="K2330" s="90"/>
      <c r="L2330" s="90"/>
      <c r="M2330" s="90"/>
      <c r="N2330" s="90"/>
      <c r="O2330" s="90"/>
      <c r="P2330" s="90"/>
      <c r="Q2330" s="90"/>
      <c r="R2330" s="90"/>
      <c r="S2330" s="90"/>
      <c r="T2330" s="90"/>
      <c r="U2330" s="90"/>
      <c r="V2330" s="90"/>
      <c r="W2330" s="90"/>
      <c r="X2330" s="90"/>
      <c r="Y2330" s="90"/>
      <c r="Z2330" s="90"/>
      <c r="AA2330" s="90"/>
      <c r="AB2330" s="90"/>
      <c r="AC2330" s="90"/>
      <c r="AD2330" s="90"/>
      <c r="AE2330" s="90"/>
      <c r="AF2330" s="90"/>
      <c r="AG2330" s="90"/>
      <c r="AH2330" s="90"/>
      <c r="AI2330" s="90"/>
      <c r="AJ2330" s="92"/>
      <c r="AK2330" s="92"/>
      <c r="AL2330" s="92"/>
      <c r="AM2330" s="92"/>
      <c r="AN2330" s="92"/>
      <c r="AO2330" s="92"/>
      <c r="AP2330" s="92"/>
      <c r="AQ2330" s="92"/>
      <c r="AR2330" s="92"/>
    </row>
    <row r="2331" spans="1:44" x14ac:dyDescent="0.2">
      <c r="A2331" s="90"/>
      <c r="B2331" s="90"/>
      <c r="C2331" s="91"/>
      <c r="D2331" s="90"/>
      <c r="E2331" s="90"/>
      <c r="F2331" s="90"/>
      <c r="G2331" s="90"/>
      <c r="H2331" s="90"/>
      <c r="I2331" s="90"/>
      <c r="J2331" s="90"/>
      <c r="K2331" s="90"/>
      <c r="L2331" s="90"/>
      <c r="M2331" s="90"/>
      <c r="N2331" s="90"/>
      <c r="O2331" s="90"/>
      <c r="P2331" s="90"/>
      <c r="Q2331" s="90"/>
      <c r="R2331" s="90"/>
      <c r="S2331" s="90"/>
      <c r="T2331" s="90"/>
      <c r="U2331" s="90"/>
      <c r="V2331" s="90"/>
      <c r="W2331" s="90"/>
      <c r="X2331" s="90"/>
      <c r="Y2331" s="90"/>
      <c r="Z2331" s="90"/>
      <c r="AA2331" s="90"/>
      <c r="AB2331" s="90"/>
      <c r="AC2331" s="90"/>
      <c r="AD2331" s="90"/>
      <c r="AE2331" s="90"/>
      <c r="AF2331" s="90"/>
      <c r="AG2331" s="90"/>
      <c r="AH2331" s="90"/>
      <c r="AI2331" s="90"/>
      <c r="AJ2331" s="92"/>
      <c r="AK2331" s="92"/>
      <c r="AL2331" s="92"/>
      <c r="AM2331" s="92"/>
      <c r="AN2331" s="92"/>
      <c r="AO2331" s="92"/>
      <c r="AP2331" s="92"/>
      <c r="AQ2331" s="92"/>
      <c r="AR2331" s="92"/>
    </row>
    <row r="2332" spans="1:44" x14ac:dyDescent="0.2">
      <c r="A2332" s="90"/>
      <c r="B2332" s="90"/>
      <c r="C2332" s="91"/>
      <c r="D2332" s="90"/>
      <c r="E2332" s="90"/>
      <c r="F2332" s="90"/>
      <c r="G2332" s="90"/>
      <c r="H2332" s="90"/>
      <c r="I2332" s="90"/>
      <c r="J2332" s="90"/>
      <c r="K2332" s="90"/>
      <c r="L2332" s="90"/>
      <c r="M2332" s="90"/>
      <c r="N2332" s="90"/>
      <c r="O2332" s="90"/>
      <c r="P2332" s="90"/>
      <c r="Q2332" s="90"/>
      <c r="R2332" s="90"/>
      <c r="S2332" s="90"/>
      <c r="T2332" s="90"/>
      <c r="U2332" s="90"/>
      <c r="V2332" s="90"/>
      <c r="W2332" s="90"/>
      <c r="X2332" s="90"/>
      <c r="Y2332" s="90"/>
      <c r="Z2332" s="90"/>
      <c r="AA2332" s="90"/>
      <c r="AB2332" s="90"/>
      <c r="AC2332" s="90"/>
      <c r="AD2332" s="90"/>
      <c r="AE2332" s="90"/>
      <c r="AF2332" s="90"/>
      <c r="AG2332" s="90"/>
      <c r="AH2332" s="90"/>
      <c r="AI2332" s="90"/>
      <c r="AJ2332" s="92"/>
      <c r="AK2332" s="92"/>
      <c r="AL2332" s="92"/>
      <c r="AM2332" s="92"/>
      <c r="AN2332" s="92"/>
      <c r="AO2332" s="92"/>
      <c r="AP2332" s="92"/>
      <c r="AQ2332" s="92"/>
      <c r="AR2332" s="92"/>
    </row>
    <row r="2333" spans="1:44" x14ac:dyDescent="0.2">
      <c r="A2333" s="90"/>
      <c r="B2333" s="90"/>
      <c r="C2333" s="91"/>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2"/>
      <c r="AK2333" s="92"/>
      <c r="AL2333" s="92"/>
      <c r="AM2333" s="92"/>
      <c r="AN2333" s="92"/>
      <c r="AO2333" s="92"/>
      <c r="AP2333" s="92"/>
      <c r="AQ2333" s="92"/>
      <c r="AR2333" s="92"/>
    </row>
    <row r="2334" spans="1:44" x14ac:dyDescent="0.2">
      <c r="A2334" s="90"/>
      <c r="B2334" s="90"/>
      <c r="C2334" s="91"/>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2"/>
      <c r="AK2334" s="92"/>
      <c r="AL2334" s="92"/>
      <c r="AM2334" s="92"/>
      <c r="AN2334" s="92"/>
      <c r="AO2334" s="92"/>
      <c r="AP2334" s="92"/>
      <c r="AQ2334" s="92"/>
      <c r="AR2334" s="92"/>
    </row>
    <row r="2335" spans="1:44" x14ac:dyDescent="0.2">
      <c r="A2335" s="90"/>
      <c r="B2335" s="90"/>
      <c r="C2335" s="91"/>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2"/>
      <c r="AK2335" s="92"/>
      <c r="AL2335" s="92"/>
      <c r="AM2335" s="92"/>
      <c r="AN2335" s="92"/>
      <c r="AO2335" s="92"/>
      <c r="AP2335" s="92"/>
      <c r="AQ2335" s="92"/>
      <c r="AR2335" s="92"/>
    </row>
    <row r="2336" spans="1:44" x14ac:dyDescent="0.2">
      <c r="A2336" s="90"/>
      <c r="B2336" s="90"/>
      <c r="C2336" s="91"/>
      <c r="D2336" s="90"/>
      <c r="E2336" s="90"/>
      <c r="F2336" s="90"/>
      <c r="G2336" s="90"/>
      <c r="H2336" s="90"/>
      <c r="I2336" s="90"/>
      <c r="J2336" s="90"/>
      <c r="K2336" s="90"/>
      <c r="L2336" s="90"/>
      <c r="M2336" s="90"/>
      <c r="N2336" s="90"/>
      <c r="O2336" s="90"/>
      <c r="P2336" s="90"/>
      <c r="Q2336" s="90"/>
      <c r="R2336" s="90"/>
      <c r="S2336" s="90"/>
      <c r="T2336" s="90"/>
      <c r="U2336" s="90"/>
      <c r="V2336" s="90"/>
      <c r="W2336" s="90"/>
      <c r="X2336" s="90"/>
      <c r="Y2336" s="90"/>
      <c r="Z2336" s="90"/>
      <c r="AA2336" s="90"/>
      <c r="AB2336" s="90"/>
      <c r="AC2336" s="90"/>
      <c r="AD2336" s="90"/>
      <c r="AE2336" s="90"/>
      <c r="AF2336" s="90"/>
      <c r="AG2336" s="90"/>
      <c r="AH2336" s="90"/>
      <c r="AI2336" s="90"/>
      <c r="AJ2336" s="92"/>
      <c r="AK2336" s="92"/>
      <c r="AL2336" s="92"/>
      <c r="AM2336" s="92"/>
      <c r="AN2336" s="92"/>
      <c r="AO2336" s="92"/>
      <c r="AP2336" s="92"/>
      <c r="AQ2336" s="92"/>
      <c r="AR2336" s="92"/>
    </row>
    <row r="2337" spans="1:44" x14ac:dyDescent="0.2">
      <c r="A2337" s="90"/>
      <c r="B2337" s="90"/>
      <c r="C2337" s="91"/>
      <c r="D2337" s="90"/>
      <c r="E2337" s="90"/>
      <c r="F2337" s="90"/>
      <c r="G2337" s="90"/>
      <c r="H2337" s="90"/>
      <c r="I2337" s="90"/>
      <c r="J2337" s="90"/>
      <c r="K2337" s="90"/>
      <c r="L2337" s="90"/>
      <c r="M2337" s="90"/>
      <c r="N2337" s="90"/>
      <c r="O2337" s="90"/>
      <c r="P2337" s="90"/>
      <c r="Q2337" s="90"/>
      <c r="R2337" s="90"/>
      <c r="S2337" s="90"/>
      <c r="T2337" s="90"/>
      <c r="U2337" s="90"/>
      <c r="V2337" s="90"/>
      <c r="W2337" s="90"/>
      <c r="X2337" s="90"/>
      <c r="Y2337" s="90"/>
      <c r="Z2337" s="90"/>
      <c r="AA2337" s="90"/>
      <c r="AB2337" s="90"/>
      <c r="AC2337" s="90"/>
      <c r="AD2337" s="90"/>
      <c r="AE2337" s="90"/>
      <c r="AF2337" s="90"/>
      <c r="AG2337" s="90"/>
      <c r="AH2337" s="90"/>
      <c r="AI2337" s="90"/>
      <c r="AJ2337" s="92"/>
      <c r="AK2337" s="92"/>
      <c r="AL2337" s="92"/>
      <c r="AM2337" s="92"/>
      <c r="AN2337" s="92"/>
      <c r="AO2337" s="92"/>
      <c r="AP2337" s="92"/>
      <c r="AQ2337" s="92"/>
      <c r="AR2337" s="92"/>
    </row>
    <row r="2338" spans="1:44" x14ac:dyDescent="0.2">
      <c r="A2338" s="90"/>
      <c r="B2338" s="90"/>
      <c r="C2338" s="91"/>
      <c r="D2338" s="90"/>
      <c r="E2338" s="90"/>
      <c r="F2338" s="90"/>
      <c r="G2338" s="90"/>
      <c r="H2338" s="90"/>
      <c r="I2338" s="90"/>
      <c r="J2338" s="90"/>
      <c r="K2338" s="90"/>
      <c r="L2338" s="90"/>
      <c r="M2338" s="90"/>
      <c r="N2338" s="90"/>
      <c r="O2338" s="90"/>
      <c r="P2338" s="90"/>
      <c r="Q2338" s="90"/>
      <c r="R2338" s="90"/>
      <c r="S2338" s="90"/>
      <c r="T2338" s="90"/>
      <c r="U2338" s="90"/>
      <c r="V2338" s="90"/>
      <c r="W2338" s="90"/>
      <c r="X2338" s="90"/>
      <c r="Y2338" s="90"/>
      <c r="Z2338" s="90"/>
      <c r="AA2338" s="90"/>
      <c r="AB2338" s="90"/>
      <c r="AC2338" s="90"/>
      <c r="AD2338" s="90"/>
      <c r="AE2338" s="90"/>
      <c r="AF2338" s="90"/>
      <c r="AG2338" s="90"/>
      <c r="AH2338" s="90"/>
      <c r="AI2338" s="90"/>
      <c r="AJ2338" s="92"/>
      <c r="AK2338" s="92"/>
      <c r="AL2338" s="92"/>
      <c r="AM2338" s="92"/>
      <c r="AN2338" s="92"/>
      <c r="AO2338" s="92"/>
      <c r="AP2338" s="92"/>
      <c r="AQ2338" s="92"/>
      <c r="AR2338" s="92"/>
    </row>
    <row r="2339" spans="1:44" x14ac:dyDescent="0.2">
      <c r="A2339" s="90"/>
      <c r="B2339" s="90"/>
      <c r="C2339" s="91"/>
      <c r="D2339" s="90"/>
      <c r="E2339" s="90"/>
      <c r="F2339" s="90"/>
      <c r="G2339" s="90"/>
      <c r="H2339" s="90"/>
      <c r="I2339" s="90"/>
      <c r="J2339" s="90"/>
      <c r="K2339" s="90"/>
      <c r="L2339" s="90"/>
      <c r="M2339" s="90"/>
      <c r="N2339" s="90"/>
      <c r="O2339" s="90"/>
      <c r="P2339" s="90"/>
      <c r="Q2339" s="90"/>
      <c r="R2339" s="90"/>
      <c r="S2339" s="90"/>
      <c r="T2339" s="90"/>
      <c r="U2339" s="90"/>
      <c r="V2339" s="90"/>
      <c r="W2339" s="90"/>
      <c r="X2339" s="90"/>
      <c r="Y2339" s="90"/>
      <c r="Z2339" s="90"/>
      <c r="AA2339" s="90"/>
      <c r="AB2339" s="90"/>
      <c r="AC2339" s="90"/>
      <c r="AD2339" s="90"/>
      <c r="AE2339" s="90"/>
      <c r="AF2339" s="90"/>
      <c r="AG2339" s="90"/>
      <c r="AH2339" s="90"/>
      <c r="AI2339" s="90"/>
      <c r="AJ2339" s="92"/>
      <c r="AK2339" s="92"/>
      <c r="AL2339" s="92"/>
      <c r="AM2339" s="92"/>
      <c r="AN2339" s="92"/>
      <c r="AO2339" s="92"/>
      <c r="AP2339" s="92"/>
      <c r="AQ2339" s="92"/>
      <c r="AR2339" s="92"/>
    </row>
    <row r="2340" spans="1:44" x14ac:dyDescent="0.2">
      <c r="A2340" s="90"/>
      <c r="B2340" s="90"/>
      <c r="C2340" s="91"/>
      <c r="D2340" s="90"/>
      <c r="E2340" s="90"/>
      <c r="F2340" s="90"/>
      <c r="G2340" s="90"/>
      <c r="H2340" s="90"/>
      <c r="I2340" s="90"/>
      <c r="J2340" s="90"/>
      <c r="K2340" s="90"/>
      <c r="L2340" s="90"/>
      <c r="M2340" s="90"/>
      <c r="N2340" s="90"/>
      <c r="O2340" s="90"/>
      <c r="P2340" s="90"/>
      <c r="Q2340" s="90"/>
      <c r="R2340" s="90"/>
      <c r="S2340" s="90"/>
      <c r="T2340" s="90"/>
      <c r="U2340" s="90"/>
      <c r="V2340" s="90"/>
      <c r="W2340" s="90"/>
      <c r="X2340" s="90"/>
      <c r="Y2340" s="90"/>
      <c r="Z2340" s="90"/>
      <c r="AA2340" s="90"/>
      <c r="AB2340" s="90"/>
      <c r="AC2340" s="90"/>
      <c r="AD2340" s="90"/>
      <c r="AE2340" s="90"/>
      <c r="AF2340" s="90"/>
      <c r="AG2340" s="90"/>
      <c r="AH2340" s="90"/>
      <c r="AI2340" s="90"/>
      <c r="AJ2340" s="92"/>
      <c r="AK2340" s="92"/>
      <c r="AL2340" s="92"/>
      <c r="AM2340" s="92"/>
      <c r="AN2340" s="92"/>
      <c r="AO2340" s="92"/>
      <c r="AP2340" s="92"/>
      <c r="AQ2340" s="92"/>
      <c r="AR2340" s="92"/>
    </row>
    <row r="2341" spans="1:44" x14ac:dyDescent="0.2">
      <c r="A2341" s="90"/>
      <c r="B2341" s="90"/>
      <c r="C2341" s="91"/>
      <c r="D2341" s="90"/>
      <c r="E2341" s="90"/>
      <c r="F2341" s="90"/>
      <c r="G2341" s="90"/>
      <c r="H2341" s="90"/>
      <c r="I2341" s="90"/>
      <c r="J2341" s="90"/>
      <c r="K2341" s="90"/>
      <c r="L2341" s="90"/>
      <c r="M2341" s="90"/>
      <c r="N2341" s="90"/>
      <c r="O2341" s="90"/>
      <c r="P2341" s="90"/>
      <c r="Q2341" s="90"/>
      <c r="R2341" s="90"/>
      <c r="S2341" s="90"/>
      <c r="T2341" s="90"/>
      <c r="U2341" s="90"/>
      <c r="V2341" s="90"/>
      <c r="W2341" s="90"/>
      <c r="X2341" s="90"/>
      <c r="Y2341" s="90"/>
      <c r="Z2341" s="90"/>
      <c r="AA2341" s="90"/>
      <c r="AB2341" s="90"/>
      <c r="AC2341" s="90"/>
      <c r="AD2341" s="90"/>
      <c r="AE2341" s="90"/>
      <c r="AF2341" s="90"/>
      <c r="AG2341" s="90"/>
      <c r="AH2341" s="90"/>
      <c r="AI2341" s="90"/>
      <c r="AJ2341" s="92"/>
      <c r="AK2341" s="92"/>
      <c r="AL2341" s="92"/>
      <c r="AM2341" s="92"/>
      <c r="AN2341" s="92"/>
      <c r="AO2341" s="92"/>
      <c r="AP2341" s="92"/>
      <c r="AQ2341" s="92"/>
      <c r="AR2341" s="92"/>
    </row>
    <row r="2342" spans="1:44" x14ac:dyDescent="0.2">
      <c r="A2342" s="90"/>
      <c r="B2342" s="90"/>
      <c r="C2342" s="91"/>
      <c r="D2342" s="90"/>
      <c r="E2342" s="90"/>
      <c r="F2342" s="90"/>
      <c r="G2342" s="90"/>
      <c r="H2342" s="90"/>
      <c r="I2342" s="90"/>
      <c r="J2342" s="90"/>
      <c r="K2342" s="90"/>
      <c r="L2342" s="90"/>
      <c r="M2342" s="90"/>
      <c r="N2342" s="90"/>
      <c r="O2342" s="90"/>
      <c r="P2342" s="90"/>
      <c r="Q2342" s="90"/>
      <c r="R2342" s="90"/>
      <c r="S2342" s="90"/>
      <c r="T2342" s="90"/>
      <c r="U2342" s="90"/>
      <c r="V2342" s="90"/>
      <c r="W2342" s="90"/>
      <c r="X2342" s="90"/>
      <c r="Y2342" s="90"/>
      <c r="Z2342" s="90"/>
      <c r="AA2342" s="90"/>
      <c r="AB2342" s="90"/>
      <c r="AC2342" s="90"/>
      <c r="AD2342" s="90"/>
      <c r="AE2342" s="90"/>
      <c r="AF2342" s="90"/>
      <c r="AG2342" s="90"/>
      <c r="AH2342" s="90"/>
      <c r="AI2342" s="90"/>
      <c r="AJ2342" s="92"/>
      <c r="AK2342" s="92"/>
      <c r="AL2342" s="92"/>
      <c r="AM2342" s="92"/>
      <c r="AN2342" s="92"/>
      <c r="AO2342" s="92"/>
      <c r="AP2342" s="92"/>
      <c r="AQ2342" s="92"/>
      <c r="AR2342" s="92"/>
    </row>
    <row r="2343" spans="1:44" x14ac:dyDescent="0.2">
      <c r="A2343" s="90"/>
      <c r="B2343" s="90"/>
      <c r="C2343" s="91"/>
      <c r="D2343" s="90"/>
      <c r="E2343" s="90"/>
      <c r="F2343" s="90"/>
      <c r="G2343" s="90"/>
      <c r="H2343" s="90"/>
      <c r="I2343" s="90"/>
      <c r="J2343" s="90"/>
      <c r="K2343" s="90"/>
      <c r="L2343" s="90"/>
      <c r="M2343" s="90"/>
      <c r="N2343" s="90"/>
      <c r="O2343" s="90"/>
      <c r="P2343" s="90"/>
      <c r="Q2343" s="90"/>
      <c r="R2343" s="90"/>
      <c r="S2343" s="90"/>
      <c r="T2343" s="90"/>
      <c r="U2343" s="90"/>
      <c r="V2343" s="90"/>
      <c r="W2343" s="90"/>
      <c r="X2343" s="90"/>
      <c r="Y2343" s="90"/>
      <c r="Z2343" s="90"/>
      <c r="AA2343" s="90"/>
      <c r="AB2343" s="90"/>
      <c r="AC2343" s="90"/>
      <c r="AD2343" s="90"/>
      <c r="AE2343" s="90"/>
      <c r="AF2343" s="90"/>
      <c r="AG2343" s="90"/>
      <c r="AH2343" s="90"/>
      <c r="AI2343" s="90"/>
      <c r="AJ2343" s="92"/>
      <c r="AK2343" s="92"/>
      <c r="AL2343" s="92"/>
      <c r="AM2343" s="92"/>
      <c r="AN2343" s="92"/>
      <c r="AO2343" s="92"/>
      <c r="AP2343" s="92"/>
      <c r="AQ2343" s="92"/>
      <c r="AR2343" s="92"/>
    </row>
    <row r="2344" spans="1:44" x14ac:dyDescent="0.2">
      <c r="A2344" s="90"/>
      <c r="B2344" s="90"/>
      <c r="C2344" s="91"/>
      <c r="D2344" s="90"/>
      <c r="E2344" s="90"/>
      <c r="F2344" s="90"/>
      <c r="G2344" s="90"/>
      <c r="H2344" s="90"/>
      <c r="I2344" s="90"/>
      <c r="J2344" s="90"/>
      <c r="K2344" s="90"/>
      <c r="L2344" s="90"/>
      <c r="M2344" s="90"/>
      <c r="N2344" s="90"/>
      <c r="O2344" s="90"/>
      <c r="P2344" s="90"/>
      <c r="Q2344" s="90"/>
      <c r="R2344" s="90"/>
      <c r="S2344" s="90"/>
      <c r="T2344" s="90"/>
      <c r="U2344" s="90"/>
      <c r="V2344" s="90"/>
      <c r="W2344" s="90"/>
      <c r="X2344" s="90"/>
      <c r="Y2344" s="90"/>
      <c r="Z2344" s="90"/>
      <c r="AA2344" s="90"/>
      <c r="AB2344" s="90"/>
      <c r="AC2344" s="90"/>
      <c r="AD2344" s="90"/>
      <c r="AE2344" s="90"/>
      <c r="AF2344" s="90"/>
      <c r="AG2344" s="90"/>
      <c r="AH2344" s="90"/>
      <c r="AI2344" s="90"/>
      <c r="AJ2344" s="92"/>
      <c r="AK2344" s="92"/>
      <c r="AL2344" s="92"/>
      <c r="AM2344" s="92"/>
      <c r="AN2344" s="92"/>
      <c r="AO2344" s="92"/>
      <c r="AP2344" s="92"/>
      <c r="AQ2344" s="92"/>
      <c r="AR2344" s="92"/>
    </row>
    <row r="2345" spans="1:44" x14ac:dyDescent="0.2">
      <c r="A2345" s="90"/>
      <c r="B2345" s="90"/>
      <c r="C2345" s="91"/>
      <c r="D2345" s="90"/>
      <c r="E2345" s="90"/>
      <c r="F2345" s="90"/>
      <c r="G2345" s="90"/>
      <c r="H2345" s="90"/>
      <c r="I2345" s="90"/>
      <c r="J2345" s="90"/>
      <c r="K2345" s="90"/>
      <c r="L2345" s="90"/>
      <c r="M2345" s="90"/>
      <c r="N2345" s="90"/>
      <c r="O2345" s="90"/>
      <c r="P2345" s="90"/>
      <c r="Q2345" s="90"/>
      <c r="R2345" s="90"/>
      <c r="S2345" s="90"/>
      <c r="T2345" s="90"/>
      <c r="U2345" s="90"/>
      <c r="V2345" s="90"/>
      <c r="W2345" s="90"/>
      <c r="X2345" s="90"/>
      <c r="Y2345" s="90"/>
      <c r="Z2345" s="90"/>
      <c r="AA2345" s="90"/>
      <c r="AB2345" s="90"/>
      <c r="AC2345" s="90"/>
      <c r="AD2345" s="90"/>
      <c r="AE2345" s="90"/>
      <c r="AF2345" s="90"/>
      <c r="AG2345" s="90"/>
      <c r="AH2345" s="90"/>
      <c r="AI2345" s="90"/>
      <c r="AJ2345" s="92"/>
      <c r="AK2345" s="92"/>
      <c r="AL2345" s="92"/>
      <c r="AM2345" s="92"/>
      <c r="AN2345" s="92"/>
      <c r="AO2345" s="92"/>
      <c r="AP2345" s="92"/>
      <c r="AQ2345" s="92"/>
      <c r="AR2345" s="92"/>
    </row>
    <row r="2346" spans="1:44" x14ac:dyDescent="0.2">
      <c r="A2346" s="90"/>
      <c r="B2346" s="90"/>
      <c r="C2346" s="91"/>
      <c r="D2346" s="90"/>
      <c r="E2346" s="90"/>
      <c r="F2346" s="90"/>
      <c r="G2346" s="90"/>
      <c r="H2346" s="90"/>
      <c r="I2346" s="90"/>
      <c r="J2346" s="90"/>
      <c r="K2346" s="90"/>
      <c r="L2346" s="90"/>
      <c r="M2346" s="90"/>
      <c r="N2346" s="90"/>
      <c r="O2346" s="90"/>
      <c r="P2346" s="90"/>
      <c r="Q2346" s="90"/>
      <c r="R2346" s="90"/>
      <c r="S2346" s="90"/>
      <c r="T2346" s="90"/>
      <c r="U2346" s="90"/>
      <c r="V2346" s="90"/>
      <c r="W2346" s="90"/>
      <c r="X2346" s="90"/>
      <c r="Y2346" s="90"/>
      <c r="Z2346" s="90"/>
      <c r="AA2346" s="90"/>
      <c r="AB2346" s="90"/>
      <c r="AC2346" s="90"/>
      <c r="AD2346" s="90"/>
      <c r="AE2346" s="90"/>
      <c r="AF2346" s="90"/>
      <c r="AG2346" s="90"/>
      <c r="AH2346" s="90"/>
      <c r="AI2346" s="90"/>
      <c r="AJ2346" s="92"/>
      <c r="AK2346" s="92"/>
      <c r="AL2346" s="92"/>
      <c r="AM2346" s="92"/>
      <c r="AN2346" s="92"/>
      <c r="AO2346" s="92"/>
      <c r="AP2346" s="92"/>
      <c r="AQ2346" s="92"/>
      <c r="AR2346" s="92"/>
    </row>
    <row r="2347" spans="1:44" x14ac:dyDescent="0.2">
      <c r="A2347" s="90"/>
      <c r="B2347" s="90"/>
      <c r="C2347" s="91"/>
      <c r="D2347" s="90"/>
      <c r="E2347" s="90"/>
      <c r="F2347" s="90"/>
      <c r="G2347" s="90"/>
      <c r="H2347" s="90"/>
      <c r="I2347" s="90"/>
      <c r="J2347" s="90"/>
      <c r="K2347" s="90"/>
      <c r="L2347" s="90"/>
      <c r="M2347" s="90"/>
      <c r="N2347" s="90"/>
      <c r="O2347" s="90"/>
      <c r="P2347" s="90"/>
      <c r="Q2347" s="90"/>
      <c r="R2347" s="90"/>
      <c r="S2347" s="90"/>
      <c r="T2347" s="90"/>
      <c r="U2347" s="90"/>
      <c r="V2347" s="90"/>
      <c r="W2347" s="90"/>
      <c r="X2347" s="90"/>
      <c r="Y2347" s="90"/>
      <c r="Z2347" s="90"/>
      <c r="AA2347" s="90"/>
      <c r="AB2347" s="90"/>
      <c r="AC2347" s="90"/>
      <c r="AD2347" s="90"/>
      <c r="AE2347" s="90"/>
      <c r="AF2347" s="90"/>
      <c r="AG2347" s="90"/>
      <c r="AH2347" s="90"/>
      <c r="AI2347" s="90"/>
      <c r="AJ2347" s="92"/>
      <c r="AK2347" s="92"/>
      <c r="AL2347" s="92"/>
      <c r="AM2347" s="92"/>
      <c r="AN2347" s="92"/>
      <c r="AO2347" s="92"/>
      <c r="AP2347" s="92"/>
      <c r="AQ2347" s="92"/>
      <c r="AR2347" s="92"/>
    </row>
    <row r="2348" spans="1:44" x14ac:dyDescent="0.2">
      <c r="A2348" s="90"/>
      <c r="B2348" s="90"/>
      <c r="C2348" s="91"/>
      <c r="D2348" s="90"/>
      <c r="E2348" s="90"/>
      <c r="F2348" s="90"/>
      <c r="G2348" s="90"/>
      <c r="H2348" s="90"/>
      <c r="I2348" s="90"/>
      <c r="J2348" s="90"/>
      <c r="K2348" s="90"/>
      <c r="L2348" s="90"/>
      <c r="M2348" s="90"/>
      <c r="N2348" s="90"/>
      <c r="O2348" s="90"/>
      <c r="P2348" s="90"/>
      <c r="Q2348" s="90"/>
      <c r="R2348" s="90"/>
      <c r="S2348" s="90"/>
      <c r="T2348" s="90"/>
      <c r="U2348" s="90"/>
      <c r="V2348" s="90"/>
      <c r="W2348" s="90"/>
      <c r="X2348" s="90"/>
      <c r="Y2348" s="90"/>
      <c r="Z2348" s="90"/>
      <c r="AA2348" s="90"/>
      <c r="AB2348" s="90"/>
      <c r="AC2348" s="90"/>
      <c r="AD2348" s="90"/>
      <c r="AE2348" s="90"/>
      <c r="AF2348" s="90"/>
      <c r="AG2348" s="90"/>
      <c r="AH2348" s="90"/>
      <c r="AI2348" s="90"/>
      <c r="AJ2348" s="92"/>
      <c r="AK2348" s="92"/>
      <c r="AL2348" s="92"/>
      <c r="AM2348" s="92"/>
      <c r="AN2348" s="92"/>
      <c r="AO2348" s="92"/>
      <c r="AP2348" s="92"/>
      <c r="AQ2348" s="92"/>
      <c r="AR2348" s="92"/>
    </row>
    <row r="2349" spans="1:44" x14ac:dyDescent="0.2">
      <c r="A2349" s="90"/>
      <c r="B2349" s="90"/>
      <c r="C2349" s="91"/>
      <c r="D2349" s="90"/>
      <c r="E2349" s="90"/>
      <c r="F2349" s="90"/>
      <c r="G2349" s="90"/>
      <c r="H2349" s="90"/>
      <c r="I2349" s="90"/>
      <c r="J2349" s="90"/>
      <c r="K2349" s="90"/>
      <c r="L2349" s="90"/>
      <c r="M2349" s="90"/>
      <c r="N2349" s="90"/>
      <c r="O2349" s="90"/>
      <c r="P2349" s="90"/>
      <c r="Q2349" s="90"/>
      <c r="R2349" s="90"/>
      <c r="S2349" s="90"/>
      <c r="T2349" s="90"/>
      <c r="U2349" s="90"/>
      <c r="V2349" s="90"/>
      <c r="W2349" s="90"/>
      <c r="X2349" s="90"/>
      <c r="Y2349" s="90"/>
      <c r="Z2349" s="90"/>
      <c r="AA2349" s="90"/>
      <c r="AB2349" s="90"/>
      <c r="AC2349" s="90"/>
      <c r="AD2349" s="90"/>
      <c r="AE2349" s="90"/>
      <c r="AF2349" s="90"/>
      <c r="AG2349" s="90"/>
      <c r="AH2349" s="90"/>
      <c r="AI2349" s="90"/>
      <c r="AJ2349" s="92"/>
      <c r="AK2349" s="92"/>
      <c r="AL2349" s="92"/>
      <c r="AM2349" s="92"/>
      <c r="AN2349" s="92"/>
      <c r="AO2349" s="92"/>
      <c r="AP2349" s="92"/>
      <c r="AQ2349" s="92"/>
      <c r="AR2349" s="92"/>
    </row>
    <row r="2350" spans="1:44" x14ac:dyDescent="0.2">
      <c r="A2350" s="90"/>
      <c r="B2350" s="90"/>
      <c r="C2350" s="91"/>
      <c r="D2350" s="90"/>
      <c r="E2350" s="90"/>
      <c r="F2350" s="90"/>
      <c r="G2350" s="90"/>
      <c r="H2350" s="90"/>
      <c r="I2350" s="90"/>
      <c r="J2350" s="90"/>
      <c r="K2350" s="90"/>
      <c r="L2350" s="90"/>
      <c r="M2350" s="90"/>
      <c r="N2350" s="90"/>
      <c r="O2350" s="90"/>
      <c r="P2350" s="90"/>
      <c r="Q2350" s="90"/>
      <c r="R2350" s="90"/>
      <c r="S2350" s="90"/>
      <c r="T2350" s="90"/>
      <c r="U2350" s="90"/>
      <c r="V2350" s="90"/>
      <c r="W2350" s="90"/>
      <c r="X2350" s="90"/>
      <c r="Y2350" s="90"/>
      <c r="Z2350" s="90"/>
      <c r="AA2350" s="90"/>
      <c r="AB2350" s="90"/>
      <c r="AC2350" s="90"/>
      <c r="AD2350" s="90"/>
      <c r="AE2350" s="90"/>
      <c r="AF2350" s="90"/>
      <c r="AG2350" s="90"/>
      <c r="AH2350" s="90"/>
      <c r="AI2350" s="90"/>
      <c r="AJ2350" s="92"/>
      <c r="AK2350" s="92"/>
      <c r="AL2350" s="92"/>
      <c r="AM2350" s="92"/>
      <c r="AN2350" s="92"/>
      <c r="AO2350" s="92"/>
      <c r="AP2350" s="92"/>
      <c r="AQ2350" s="92"/>
      <c r="AR2350" s="92"/>
    </row>
    <row r="2351" spans="1:44" x14ac:dyDescent="0.2">
      <c r="A2351" s="90"/>
      <c r="B2351" s="90"/>
      <c r="C2351" s="91"/>
      <c r="D2351" s="90"/>
      <c r="E2351" s="90"/>
      <c r="F2351" s="90"/>
      <c r="G2351" s="90"/>
      <c r="H2351" s="90"/>
      <c r="I2351" s="90"/>
      <c r="J2351" s="90"/>
      <c r="K2351" s="90"/>
      <c r="L2351" s="90"/>
      <c r="M2351" s="90"/>
      <c r="N2351" s="90"/>
      <c r="O2351" s="90"/>
      <c r="P2351" s="90"/>
      <c r="Q2351" s="90"/>
      <c r="R2351" s="90"/>
      <c r="S2351" s="90"/>
      <c r="T2351" s="90"/>
      <c r="U2351" s="90"/>
      <c r="V2351" s="90"/>
      <c r="W2351" s="90"/>
      <c r="X2351" s="90"/>
      <c r="Y2351" s="90"/>
      <c r="Z2351" s="90"/>
      <c r="AA2351" s="90"/>
      <c r="AB2351" s="90"/>
      <c r="AC2351" s="90"/>
      <c r="AD2351" s="90"/>
      <c r="AE2351" s="90"/>
      <c r="AF2351" s="90"/>
      <c r="AG2351" s="90"/>
      <c r="AH2351" s="90"/>
      <c r="AI2351" s="90"/>
      <c r="AJ2351" s="92"/>
      <c r="AK2351" s="92"/>
      <c r="AL2351" s="92"/>
      <c r="AM2351" s="92"/>
      <c r="AN2351" s="92"/>
      <c r="AO2351" s="92"/>
      <c r="AP2351" s="92"/>
      <c r="AQ2351" s="92"/>
      <c r="AR2351" s="92"/>
    </row>
    <row r="2352" spans="1:44" x14ac:dyDescent="0.2">
      <c r="A2352" s="90"/>
      <c r="B2352" s="90"/>
      <c r="C2352" s="91"/>
      <c r="D2352" s="90"/>
      <c r="E2352" s="90"/>
      <c r="F2352" s="90"/>
      <c r="G2352" s="90"/>
      <c r="H2352" s="90"/>
      <c r="I2352" s="90"/>
      <c r="J2352" s="90"/>
      <c r="K2352" s="90"/>
      <c r="L2352" s="90"/>
      <c r="M2352" s="90"/>
      <c r="N2352" s="90"/>
      <c r="O2352" s="90"/>
      <c r="P2352" s="90"/>
      <c r="Q2352" s="90"/>
      <c r="R2352" s="90"/>
      <c r="S2352" s="90"/>
      <c r="T2352" s="90"/>
      <c r="U2352" s="90"/>
      <c r="V2352" s="90"/>
      <c r="W2352" s="90"/>
      <c r="X2352" s="90"/>
      <c r="Y2352" s="90"/>
      <c r="Z2352" s="90"/>
      <c r="AA2352" s="90"/>
      <c r="AB2352" s="90"/>
      <c r="AC2352" s="90"/>
      <c r="AD2352" s="90"/>
      <c r="AE2352" s="90"/>
      <c r="AF2352" s="90"/>
      <c r="AG2352" s="90"/>
      <c r="AH2352" s="90"/>
      <c r="AI2352" s="90"/>
      <c r="AJ2352" s="92"/>
      <c r="AK2352" s="92"/>
      <c r="AL2352" s="92"/>
      <c r="AM2352" s="92"/>
      <c r="AN2352" s="92"/>
      <c r="AO2352" s="92"/>
      <c r="AP2352" s="92"/>
      <c r="AQ2352" s="92"/>
      <c r="AR2352" s="92"/>
    </row>
    <row r="2353" spans="1:44" x14ac:dyDescent="0.2">
      <c r="A2353" s="90"/>
      <c r="B2353" s="90"/>
      <c r="C2353" s="91"/>
      <c r="D2353" s="90"/>
      <c r="E2353" s="90"/>
      <c r="F2353" s="90"/>
      <c r="G2353" s="90"/>
      <c r="H2353" s="90"/>
      <c r="I2353" s="90"/>
      <c r="J2353" s="90"/>
      <c r="K2353" s="90"/>
      <c r="L2353" s="90"/>
      <c r="M2353" s="90"/>
      <c r="N2353" s="90"/>
      <c r="O2353" s="90"/>
      <c r="P2353" s="90"/>
      <c r="Q2353" s="90"/>
      <c r="R2353" s="90"/>
      <c r="S2353" s="90"/>
      <c r="T2353" s="90"/>
      <c r="U2353" s="90"/>
      <c r="V2353" s="90"/>
      <c r="W2353" s="90"/>
      <c r="X2353" s="90"/>
      <c r="Y2353" s="90"/>
      <c r="Z2353" s="90"/>
      <c r="AA2353" s="90"/>
      <c r="AB2353" s="90"/>
      <c r="AC2353" s="90"/>
      <c r="AD2353" s="90"/>
      <c r="AE2353" s="90"/>
      <c r="AF2353" s="90"/>
      <c r="AG2353" s="90"/>
      <c r="AH2353" s="90"/>
      <c r="AI2353" s="90"/>
      <c r="AJ2353" s="92"/>
      <c r="AK2353" s="92"/>
      <c r="AL2353" s="92"/>
      <c r="AM2353" s="92"/>
      <c r="AN2353" s="92"/>
      <c r="AO2353" s="92"/>
      <c r="AP2353" s="92"/>
      <c r="AQ2353" s="92"/>
      <c r="AR2353" s="92"/>
    </row>
    <row r="2354" spans="1:44" x14ac:dyDescent="0.2">
      <c r="A2354" s="90"/>
      <c r="B2354" s="90"/>
      <c r="C2354" s="91"/>
      <c r="D2354" s="90"/>
      <c r="E2354" s="90"/>
      <c r="F2354" s="90"/>
      <c r="G2354" s="90"/>
      <c r="H2354" s="90"/>
      <c r="I2354" s="90"/>
      <c r="J2354" s="90"/>
      <c r="K2354" s="90"/>
      <c r="L2354" s="90"/>
      <c r="M2354" s="90"/>
      <c r="N2354" s="90"/>
      <c r="O2354" s="90"/>
      <c r="P2354" s="90"/>
      <c r="Q2354" s="90"/>
      <c r="R2354" s="90"/>
      <c r="S2354" s="90"/>
      <c r="T2354" s="90"/>
      <c r="U2354" s="90"/>
      <c r="V2354" s="90"/>
      <c r="W2354" s="90"/>
      <c r="X2354" s="90"/>
      <c r="Y2354" s="90"/>
      <c r="Z2354" s="90"/>
      <c r="AA2354" s="90"/>
      <c r="AB2354" s="90"/>
      <c r="AC2354" s="90"/>
      <c r="AD2354" s="90"/>
      <c r="AE2354" s="90"/>
      <c r="AF2354" s="90"/>
      <c r="AG2354" s="90"/>
      <c r="AH2354" s="90"/>
      <c r="AI2354" s="90"/>
      <c r="AJ2354" s="92"/>
      <c r="AK2354" s="92"/>
      <c r="AL2354" s="92"/>
      <c r="AM2354" s="92"/>
      <c r="AN2354" s="92"/>
      <c r="AO2354" s="92"/>
      <c r="AP2354" s="92"/>
      <c r="AQ2354" s="92"/>
      <c r="AR2354" s="92"/>
    </row>
    <row r="2355" spans="1:44" x14ac:dyDescent="0.2">
      <c r="A2355" s="90"/>
      <c r="B2355" s="90"/>
      <c r="C2355" s="91"/>
      <c r="D2355" s="90"/>
      <c r="E2355" s="90"/>
      <c r="F2355" s="90"/>
      <c r="G2355" s="90"/>
      <c r="H2355" s="90"/>
      <c r="I2355" s="90"/>
      <c r="J2355" s="90"/>
      <c r="K2355" s="90"/>
      <c r="L2355" s="90"/>
      <c r="M2355" s="90"/>
      <c r="N2355" s="90"/>
      <c r="O2355" s="90"/>
      <c r="P2355" s="90"/>
      <c r="Q2355" s="90"/>
      <c r="R2355" s="90"/>
      <c r="S2355" s="90"/>
      <c r="T2355" s="90"/>
      <c r="U2355" s="90"/>
      <c r="V2355" s="90"/>
      <c r="W2355" s="90"/>
      <c r="X2355" s="90"/>
      <c r="Y2355" s="90"/>
      <c r="Z2355" s="90"/>
      <c r="AA2355" s="90"/>
      <c r="AB2355" s="90"/>
      <c r="AC2355" s="90"/>
      <c r="AD2355" s="90"/>
      <c r="AE2355" s="90"/>
      <c r="AF2355" s="90"/>
      <c r="AG2355" s="90"/>
      <c r="AH2355" s="90"/>
      <c r="AI2355" s="90"/>
      <c r="AJ2355" s="92"/>
      <c r="AK2355" s="92"/>
      <c r="AL2355" s="92"/>
      <c r="AM2355" s="92"/>
      <c r="AN2355" s="92"/>
      <c r="AO2355" s="92"/>
      <c r="AP2355" s="92"/>
      <c r="AQ2355" s="92"/>
      <c r="AR2355" s="92"/>
    </row>
    <row r="2356" spans="1:44" x14ac:dyDescent="0.2">
      <c r="A2356" s="90"/>
      <c r="B2356" s="90"/>
      <c r="C2356" s="91"/>
      <c r="D2356" s="90"/>
      <c r="E2356" s="90"/>
      <c r="F2356" s="90"/>
      <c r="G2356" s="90"/>
      <c r="H2356" s="90"/>
      <c r="I2356" s="90"/>
      <c r="J2356" s="90"/>
      <c r="K2356" s="90"/>
      <c r="L2356" s="90"/>
      <c r="M2356" s="90"/>
      <c r="N2356" s="90"/>
      <c r="O2356" s="90"/>
      <c r="P2356" s="90"/>
      <c r="Q2356" s="90"/>
      <c r="R2356" s="90"/>
      <c r="S2356" s="90"/>
      <c r="T2356" s="90"/>
      <c r="U2356" s="90"/>
      <c r="V2356" s="90"/>
      <c r="W2356" s="90"/>
      <c r="X2356" s="90"/>
      <c r="Y2356" s="90"/>
      <c r="Z2356" s="90"/>
      <c r="AA2356" s="90"/>
      <c r="AB2356" s="90"/>
      <c r="AC2356" s="90"/>
      <c r="AD2356" s="90"/>
      <c r="AE2356" s="90"/>
      <c r="AF2356" s="90"/>
      <c r="AG2356" s="90"/>
      <c r="AH2356" s="90"/>
      <c r="AI2356" s="90"/>
      <c r="AJ2356" s="92"/>
      <c r="AK2356" s="92"/>
      <c r="AL2356" s="92"/>
      <c r="AM2356" s="92"/>
      <c r="AN2356" s="92"/>
      <c r="AO2356" s="92"/>
      <c r="AP2356" s="92"/>
      <c r="AQ2356" s="92"/>
      <c r="AR2356" s="92"/>
    </row>
    <row r="2357" spans="1:44" x14ac:dyDescent="0.2">
      <c r="A2357" s="90"/>
      <c r="B2357" s="90"/>
      <c r="C2357" s="91"/>
      <c r="D2357" s="90"/>
      <c r="E2357" s="90"/>
      <c r="F2357" s="90"/>
      <c r="G2357" s="90"/>
      <c r="H2357" s="90"/>
      <c r="I2357" s="90"/>
      <c r="J2357" s="90"/>
      <c r="K2357" s="90"/>
      <c r="L2357" s="90"/>
      <c r="M2357" s="90"/>
      <c r="N2357" s="90"/>
      <c r="O2357" s="90"/>
      <c r="P2357" s="90"/>
      <c r="Q2357" s="90"/>
      <c r="R2357" s="90"/>
      <c r="S2357" s="90"/>
      <c r="T2357" s="90"/>
      <c r="U2357" s="90"/>
      <c r="V2357" s="90"/>
      <c r="W2357" s="90"/>
      <c r="X2357" s="90"/>
      <c r="Y2357" s="90"/>
      <c r="Z2357" s="90"/>
      <c r="AA2357" s="90"/>
      <c r="AB2357" s="90"/>
      <c r="AC2357" s="90"/>
      <c r="AD2357" s="90"/>
      <c r="AE2357" s="90"/>
      <c r="AF2357" s="90"/>
      <c r="AG2357" s="90"/>
      <c r="AH2357" s="90"/>
      <c r="AI2357" s="90"/>
      <c r="AJ2357" s="92"/>
      <c r="AK2357" s="92"/>
      <c r="AL2357" s="92"/>
      <c r="AM2357" s="92"/>
      <c r="AN2357" s="92"/>
      <c r="AO2357" s="92"/>
      <c r="AP2357" s="92"/>
      <c r="AQ2357" s="92"/>
      <c r="AR2357" s="92"/>
    </row>
    <row r="2358" spans="1:44" x14ac:dyDescent="0.2">
      <c r="A2358" s="90"/>
      <c r="B2358" s="90"/>
      <c r="C2358" s="91"/>
      <c r="D2358" s="90"/>
      <c r="E2358" s="90"/>
      <c r="F2358" s="90"/>
      <c r="G2358" s="90"/>
      <c r="H2358" s="90"/>
      <c r="I2358" s="90"/>
      <c r="J2358" s="90"/>
      <c r="K2358" s="90"/>
      <c r="L2358" s="90"/>
      <c r="M2358" s="90"/>
      <c r="N2358" s="90"/>
      <c r="O2358" s="90"/>
      <c r="P2358" s="90"/>
      <c r="Q2358" s="90"/>
      <c r="R2358" s="90"/>
      <c r="S2358" s="90"/>
      <c r="T2358" s="90"/>
      <c r="U2358" s="90"/>
      <c r="V2358" s="90"/>
      <c r="W2358" s="90"/>
      <c r="X2358" s="90"/>
      <c r="Y2358" s="90"/>
      <c r="Z2358" s="90"/>
      <c r="AA2358" s="90"/>
      <c r="AB2358" s="90"/>
      <c r="AC2358" s="90"/>
      <c r="AD2358" s="90"/>
      <c r="AE2358" s="90"/>
      <c r="AF2358" s="90"/>
      <c r="AG2358" s="90"/>
      <c r="AH2358" s="90"/>
      <c r="AI2358" s="90"/>
      <c r="AJ2358" s="92"/>
      <c r="AK2358" s="92"/>
      <c r="AL2358" s="92"/>
      <c r="AM2358" s="92"/>
      <c r="AN2358" s="92"/>
      <c r="AO2358" s="92"/>
      <c r="AP2358" s="92"/>
      <c r="AQ2358" s="92"/>
      <c r="AR2358" s="92"/>
    </row>
    <row r="2359" spans="1:44" x14ac:dyDescent="0.2">
      <c r="A2359" s="90"/>
      <c r="B2359" s="90"/>
      <c r="C2359" s="91"/>
      <c r="D2359" s="90"/>
      <c r="E2359" s="90"/>
      <c r="F2359" s="90"/>
      <c r="G2359" s="90"/>
      <c r="H2359" s="90"/>
      <c r="I2359" s="90"/>
      <c r="J2359" s="90"/>
      <c r="K2359" s="90"/>
      <c r="L2359" s="90"/>
      <c r="M2359" s="90"/>
      <c r="N2359" s="90"/>
      <c r="O2359" s="90"/>
      <c r="P2359" s="90"/>
      <c r="Q2359" s="90"/>
      <c r="R2359" s="90"/>
      <c r="S2359" s="90"/>
      <c r="T2359" s="90"/>
      <c r="U2359" s="90"/>
      <c r="V2359" s="90"/>
      <c r="W2359" s="90"/>
      <c r="X2359" s="90"/>
      <c r="Y2359" s="90"/>
      <c r="Z2359" s="90"/>
      <c r="AA2359" s="90"/>
      <c r="AB2359" s="90"/>
      <c r="AC2359" s="90"/>
      <c r="AD2359" s="90"/>
      <c r="AE2359" s="90"/>
      <c r="AF2359" s="90"/>
      <c r="AG2359" s="90"/>
      <c r="AH2359" s="90"/>
      <c r="AI2359" s="90"/>
      <c r="AJ2359" s="92"/>
      <c r="AK2359" s="92"/>
      <c r="AL2359" s="92"/>
      <c r="AM2359" s="92"/>
      <c r="AN2359" s="92"/>
      <c r="AO2359" s="92"/>
      <c r="AP2359" s="92"/>
      <c r="AQ2359" s="92"/>
      <c r="AR2359" s="92"/>
    </row>
    <row r="2360" spans="1:44" x14ac:dyDescent="0.2">
      <c r="A2360" s="90"/>
      <c r="B2360" s="90"/>
      <c r="C2360" s="91"/>
      <c r="D2360" s="90"/>
      <c r="E2360" s="90"/>
      <c r="F2360" s="90"/>
      <c r="G2360" s="90"/>
      <c r="H2360" s="90"/>
      <c r="I2360" s="90"/>
      <c r="J2360" s="90"/>
      <c r="K2360" s="90"/>
      <c r="L2360" s="90"/>
      <c r="M2360" s="90"/>
      <c r="N2360" s="90"/>
      <c r="O2360" s="90"/>
      <c r="P2360" s="90"/>
      <c r="Q2360" s="90"/>
      <c r="R2360" s="90"/>
      <c r="S2360" s="90"/>
      <c r="T2360" s="90"/>
      <c r="U2360" s="90"/>
      <c r="V2360" s="90"/>
      <c r="W2360" s="90"/>
      <c r="X2360" s="90"/>
      <c r="Y2360" s="90"/>
      <c r="Z2360" s="90"/>
      <c r="AA2360" s="90"/>
      <c r="AB2360" s="90"/>
      <c r="AC2360" s="90"/>
      <c r="AD2360" s="90"/>
      <c r="AE2360" s="90"/>
      <c r="AF2360" s="90"/>
      <c r="AG2360" s="90"/>
      <c r="AH2360" s="90"/>
      <c r="AI2360" s="90"/>
      <c r="AJ2360" s="92"/>
      <c r="AK2360" s="92"/>
      <c r="AL2360" s="92"/>
      <c r="AM2360" s="92"/>
      <c r="AN2360" s="92"/>
      <c r="AO2360" s="92"/>
      <c r="AP2360" s="92"/>
      <c r="AQ2360" s="92"/>
      <c r="AR2360" s="92"/>
    </row>
    <row r="2361" spans="1:44" x14ac:dyDescent="0.2">
      <c r="A2361" s="90"/>
      <c r="B2361" s="90"/>
      <c r="C2361" s="91"/>
      <c r="D2361" s="90"/>
      <c r="E2361" s="90"/>
      <c r="F2361" s="90"/>
      <c r="G2361" s="90"/>
      <c r="H2361" s="90"/>
      <c r="I2361" s="90"/>
      <c r="J2361" s="90"/>
      <c r="K2361" s="90"/>
      <c r="L2361" s="90"/>
      <c r="M2361" s="90"/>
      <c r="N2361" s="90"/>
      <c r="O2361" s="90"/>
      <c r="P2361" s="90"/>
      <c r="Q2361" s="90"/>
      <c r="R2361" s="90"/>
      <c r="S2361" s="90"/>
      <c r="T2361" s="90"/>
      <c r="U2361" s="90"/>
      <c r="V2361" s="90"/>
      <c r="W2361" s="90"/>
      <c r="X2361" s="90"/>
      <c r="Y2361" s="90"/>
      <c r="Z2361" s="90"/>
      <c r="AA2361" s="90"/>
      <c r="AB2361" s="90"/>
      <c r="AC2361" s="90"/>
      <c r="AD2361" s="90"/>
      <c r="AE2361" s="90"/>
      <c r="AF2361" s="90"/>
      <c r="AG2361" s="90"/>
      <c r="AH2361" s="90"/>
      <c r="AI2361" s="90"/>
      <c r="AJ2361" s="92"/>
      <c r="AK2361" s="92"/>
      <c r="AL2361" s="92"/>
      <c r="AM2361" s="92"/>
      <c r="AN2361" s="92"/>
      <c r="AO2361" s="92"/>
      <c r="AP2361" s="92"/>
      <c r="AQ2361" s="92"/>
      <c r="AR2361" s="92"/>
    </row>
    <row r="2362" spans="1:44" x14ac:dyDescent="0.2">
      <c r="A2362" s="90"/>
      <c r="B2362" s="90"/>
      <c r="C2362" s="91"/>
      <c r="D2362" s="90"/>
      <c r="E2362" s="90"/>
      <c r="F2362" s="90"/>
      <c r="G2362" s="90"/>
      <c r="H2362" s="90"/>
      <c r="I2362" s="90"/>
      <c r="J2362" s="90"/>
      <c r="K2362" s="90"/>
      <c r="L2362" s="90"/>
      <c r="M2362" s="90"/>
      <c r="N2362" s="90"/>
      <c r="O2362" s="90"/>
      <c r="P2362" s="90"/>
      <c r="Q2362" s="90"/>
      <c r="R2362" s="90"/>
      <c r="S2362" s="90"/>
      <c r="T2362" s="90"/>
      <c r="U2362" s="90"/>
      <c r="V2362" s="90"/>
      <c r="W2362" s="90"/>
      <c r="X2362" s="90"/>
      <c r="Y2362" s="90"/>
      <c r="Z2362" s="90"/>
      <c r="AA2362" s="90"/>
      <c r="AB2362" s="90"/>
      <c r="AC2362" s="90"/>
      <c r="AD2362" s="90"/>
      <c r="AE2362" s="90"/>
      <c r="AF2362" s="90"/>
      <c r="AG2362" s="90"/>
      <c r="AH2362" s="90"/>
      <c r="AI2362" s="90"/>
      <c r="AJ2362" s="92"/>
      <c r="AK2362" s="92"/>
      <c r="AL2362" s="92"/>
      <c r="AM2362" s="92"/>
      <c r="AN2362" s="92"/>
      <c r="AO2362" s="92"/>
      <c r="AP2362" s="92"/>
      <c r="AQ2362" s="92"/>
      <c r="AR2362" s="92"/>
    </row>
    <row r="2363" spans="1:44" x14ac:dyDescent="0.2">
      <c r="A2363" s="90"/>
      <c r="B2363" s="90"/>
      <c r="C2363" s="91"/>
      <c r="D2363" s="90"/>
      <c r="E2363" s="90"/>
      <c r="F2363" s="90"/>
      <c r="G2363" s="90"/>
      <c r="H2363" s="90"/>
      <c r="I2363" s="90"/>
      <c r="J2363" s="90"/>
      <c r="K2363" s="90"/>
      <c r="L2363" s="90"/>
      <c r="M2363" s="90"/>
      <c r="N2363" s="90"/>
      <c r="O2363" s="90"/>
      <c r="P2363" s="90"/>
      <c r="Q2363" s="90"/>
      <c r="R2363" s="90"/>
      <c r="S2363" s="90"/>
      <c r="T2363" s="90"/>
      <c r="U2363" s="90"/>
      <c r="V2363" s="90"/>
      <c r="W2363" s="90"/>
      <c r="X2363" s="90"/>
      <c r="Y2363" s="90"/>
      <c r="Z2363" s="90"/>
      <c r="AA2363" s="90"/>
      <c r="AB2363" s="90"/>
      <c r="AC2363" s="90"/>
      <c r="AD2363" s="90"/>
      <c r="AE2363" s="90"/>
      <c r="AF2363" s="90"/>
      <c r="AG2363" s="90"/>
      <c r="AH2363" s="90"/>
      <c r="AI2363" s="90"/>
      <c r="AJ2363" s="92"/>
      <c r="AK2363" s="92"/>
      <c r="AL2363" s="92"/>
      <c r="AM2363" s="92"/>
      <c r="AN2363" s="92"/>
      <c r="AO2363" s="92"/>
      <c r="AP2363" s="92"/>
      <c r="AQ2363" s="92"/>
      <c r="AR2363" s="92"/>
    </row>
    <row r="2364" spans="1:44" x14ac:dyDescent="0.2">
      <c r="A2364" s="90"/>
      <c r="B2364" s="90"/>
      <c r="C2364" s="91"/>
      <c r="D2364" s="90"/>
      <c r="E2364" s="90"/>
      <c r="F2364" s="90"/>
      <c r="G2364" s="90"/>
      <c r="H2364" s="90"/>
      <c r="I2364" s="90"/>
      <c r="J2364" s="90"/>
      <c r="K2364" s="90"/>
      <c r="L2364" s="90"/>
      <c r="M2364" s="90"/>
      <c r="N2364" s="90"/>
      <c r="O2364" s="90"/>
      <c r="P2364" s="90"/>
      <c r="Q2364" s="90"/>
      <c r="R2364" s="90"/>
      <c r="S2364" s="90"/>
      <c r="T2364" s="90"/>
      <c r="U2364" s="90"/>
      <c r="V2364" s="90"/>
      <c r="W2364" s="90"/>
      <c r="X2364" s="90"/>
      <c r="Y2364" s="90"/>
      <c r="Z2364" s="90"/>
      <c r="AA2364" s="90"/>
      <c r="AB2364" s="90"/>
      <c r="AC2364" s="90"/>
      <c r="AD2364" s="90"/>
      <c r="AE2364" s="90"/>
      <c r="AF2364" s="90"/>
      <c r="AG2364" s="90"/>
      <c r="AH2364" s="90"/>
      <c r="AI2364" s="90"/>
      <c r="AJ2364" s="92"/>
      <c r="AK2364" s="92"/>
      <c r="AL2364" s="92"/>
      <c r="AM2364" s="92"/>
      <c r="AN2364" s="92"/>
      <c r="AO2364" s="92"/>
      <c r="AP2364" s="92"/>
      <c r="AQ2364" s="92"/>
      <c r="AR2364" s="92"/>
    </row>
    <row r="2365" spans="1:44" x14ac:dyDescent="0.2">
      <c r="A2365" s="90"/>
      <c r="B2365" s="90"/>
      <c r="C2365" s="91"/>
      <c r="D2365" s="90"/>
      <c r="E2365" s="90"/>
      <c r="F2365" s="90"/>
      <c r="G2365" s="90"/>
      <c r="H2365" s="90"/>
      <c r="I2365" s="90"/>
      <c r="J2365" s="90"/>
      <c r="K2365" s="90"/>
      <c r="L2365" s="90"/>
      <c r="M2365" s="90"/>
      <c r="N2365" s="90"/>
      <c r="O2365" s="90"/>
      <c r="P2365" s="90"/>
      <c r="Q2365" s="90"/>
      <c r="R2365" s="90"/>
      <c r="S2365" s="90"/>
      <c r="T2365" s="90"/>
      <c r="U2365" s="90"/>
      <c r="V2365" s="90"/>
      <c r="W2365" s="90"/>
      <c r="X2365" s="90"/>
      <c r="Y2365" s="90"/>
      <c r="Z2365" s="90"/>
      <c r="AA2365" s="90"/>
      <c r="AB2365" s="90"/>
      <c r="AC2365" s="90"/>
      <c r="AD2365" s="90"/>
      <c r="AE2365" s="90"/>
      <c r="AF2365" s="90"/>
      <c r="AG2365" s="90"/>
      <c r="AH2365" s="90"/>
      <c r="AI2365" s="90"/>
      <c r="AJ2365" s="92"/>
      <c r="AK2365" s="92"/>
      <c r="AL2365" s="92"/>
      <c r="AM2365" s="92"/>
      <c r="AN2365" s="92"/>
      <c r="AO2365" s="92"/>
      <c r="AP2365" s="92"/>
      <c r="AQ2365" s="92"/>
      <c r="AR2365" s="92"/>
    </row>
    <row r="2366" spans="1:44" x14ac:dyDescent="0.2">
      <c r="A2366" s="90"/>
      <c r="B2366" s="90"/>
      <c r="C2366" s="91"/>
      <c r="D2366" s="90"/>
      <c r="E2366" s="90"/>
      <c r="F2366" s="90"/>
      <c r="G2366" s="90"/>
      <c r="H2366" s="90"/>
      <c r="I2366" s="90"/>
      <c r="J2366" s="90"/>
      <c r="K2366" s="90"/>
      <c r="L2366" s="90"/>
      <c r="M2366" s="90"/>
      <c r="N2366" s="90"/>
      <c r="O2366" s="90"/>
      <c r="P2366" s="90"/>
      <c r="Q2366" s="90"/>
      <c r="R2366" s="90"/>
      <c r="S2366" s="90"/>
      <c r="T2366" s="90"/>
      <c r="U2366" s="90"/>
      <c r="V2366" s="90"/>
      <c r="W2366" s="90"/>
      <c r="X2366" s="90"/>
      <c r="Y2366" s="90"/>
      <c r="Z2366" s="90"/>
      <c r="AA2366" s="90"/>
      <c r="AB2366" s="90"/>
      <c r="AC2366" s="90"/>
      <c r="AD2366" s="90"/>
      <c r="AE2366" s="90"/>
      <c r="AF2366" s="90"/>
      <c r="AG2366" s="90"/>
      <c r="AH2366" s="90"/>
      <c r="AI2366" s="90"/>
      <c r="AJ2366" s="92"/>
      <c r="AK2366" s="92"/>
      <c r="AL2366" s="92"/>
      <c r="AM2366" s="92"/>
      <c r="AN2366" s="92"/>
      <c r="AO2366" s="92"/>
      <c r="AP2366" s="92"/>
      <c r="AQ2366" s="92"/>
      <c r="AR2366" s="92"/>
    </row>
    <row r="2367" spans="1:44" x14ac:dyDescent="0.2">
      <c r="A2367" s="90"/>
      <c r="B2367" s="90"/>
      <c r="C2367" s="91"/>
      <c r="D2367" s="90"/>
      <c r="E2367" s="90"/>
      <c r="F2367" s="90"/>
      <c r="G2367" s="90"/>
      <c r="H2367" s="90"/>
      <c r="I2367" s="90"/>
      <c r="J2367" s="90"/>
      <c r="K2367" s="90"/>
      <c r="L2367" s="90"/>
      <c r="M2367" s="90"/>
      <c r="N2367" s="90"/>
      <c r="O2367" s="90"/>
      <c r="P2367" s="90"/>
      <c r="Q2367" s="90"/>
      <c r="R2367" s="90"/>
      <c r="S2367" s="90"/>
      <c r="T2367" s="90"/>
      <c r="U2367" s="90"/>
      <c r="V2367" s="90"/>
      <c r="W2367" s="90"/>
      <c r="X2367" s="90"/>
      <c r="Y2367" s="90"/>
      <c r="Z2367" s="90"/>
      <c r="AA2367" s="90"/>
      <c r="AB2367" s="90"/>
      <c r="AC2367" s="90"/>
      <c r="AD2367" s="90"/>
      <c r="AE2367" s="90"/>
      <c r="AF2367" s="90"/>
      <c r="AG2367" s="90"/>
      <c r="AH2367" s="90"/>
      <c r="AI2367" s="90"/>
      <c r="AJ2367" s="92"/>
      <c r="AK2367" s="92"/>
      <c r="AL2367" s="92"/>
      <c r="AM2367" s="92"/>
      <c r="AN2367" s="92"/>
      <c r="AO2367" s="92"/>
      <c r="AP2367" s="92"/>
      <c r="AQ2367" s="92"/>
      <c r="AR2367" s="92"/>
    </row>
    <row r="2368" spans="1:44" x14ac:dyDescent="0.2">
      <c r="A2368" s="90"/>
      <c r="B2368" s="90"/>
      <c r="C2368" s="91"/>
      <c r="D2368" s="90"/>
      <c r="E2368" s="90"/>
      <c r="F2368" s="90"/>
      <c r="G2368" s="90"/>
      <c r="H2368" s="90"/>
      <c r="I2368" s="90"/>
      <c r="J2368" s="90"/>
      <c r="K2368" s="90"/>
      <c r="L2368" s="90"/>
      <c r="M2368" s="90"/>
      <c r="N2368" s="90"/>
      <c r="O2368" s="90"/>
      <c r="P2368" s="90"/>
      <c r="Q2368" s="90"/>
      <c r="R2368" s="90"/>
      <c r="S2368" s="90"/>
      <c r="T2368" s="90"/>
      <c r="U2368" s="90"/>
      <c r="V2368" s="90"/>
      <c r="W2368" s="90"/>
      <c r="X2368" s="90"/>
      <c r="Y2368" s="90"/>
      <c r="Z2368" s="90"/>
      <c r="AA2368" s="90"/>
      <c r="AB2368" s="90"/>
      <c r="AC2368" s="90"/>
      <c r="AD2368" s="90"/>
      <c r="AE2368" s="90"/>
      <c r="AF2368" s="90"/>
      <c r="AG2368" s="90"/>
      <c r="AH2368" s="90"/>
      <c r="AI2368" s="90"/>
      <c r="AJ2368" s="92"/>
      <c r="AK2368" s="92"/>
      <c r="AL2368" s="92"/>
      <c r="AM2368" s="92"/>
      <c r="AN2368" s="92"/>
      <c r="AO2368" s="92"/>
      <c r="AP2368" s="92"/>
      <c r="AQ2368" s="92"/>
      <c r="AR2368" s="92"/>
    </row>
    <row r="2369" spans="1:44" x14ac:dyDescent="0.2">
      <c r="A2369" s="90"/>
      <c r="B2369" s="90"/>
      <c r="C2369" s="91"/>
      <c r="D2369" s="90"/>
      <c r="E2369" s="90"/>
      <c r="F2369" s="90"/>
      <c r="G2369" s="90"/>
      <c r="H2369" s="90"/>
      <c r="I2369" s="90"/>
      <c r="J2369" s="90"/>
      <c r="K2369" s="90"/>
      <c r="L2369" s="90"/>
      <c r="M2369" s="90"/>
      <c r="N2369" s="90"/>
      <c r="O2369" s="90"/>
      <c r="P2369" s="90"/>
      <c r="Q2369" s="90"/>
      <c r="R2369" s="90"/>
      <c r="S2369" s="90"/>
      <c r="T2369" s="90"/>
      <c r="U2369" s="90"/>
      <c r="V2369" s="90"/>
      <c r="W2369" s="90"/>
      <c r="X2369" s="90"/>
      <c r="Y2369" s="90"/>
      <c r="Z2369" s="90"/>
      <c r="AA2369" s="90"/>
      <c r="AB2369" s="90"/>
      <c r="AC2369" s="90"/>
      <c r="AD2369" s="90"/>
      <c r="AE2369" s="90"/>
      <c r="AF2369" s="90"/>
      <c r="AG2369" s="90"/>
      <c r="AH2369" s="90"/>
      <c r="AI2369" s="90"/>
      <c r="AJ2369" s="92"/>
      <c r="AK2369" s="92"/>
      <c r="AL2369" s="92"/>
      <c r="AM2369" s="92"/>
      <c r="AN2369" s="92"/>
      <c r="AO2369" s="92"/>
      <c r="AP2369" s="92"/>
      <c r="AQ2369" s="92"/>
      <c r="AR2369" s="92"/>
    </row>
    <row r="2370" spans="1:44" x14ac:dyDescent="0.2">
      <c r="A2370" s="90"/>
      <c r="B2370" s="90"/>
      <c r="C2370" s="91"/>
      <c r="D2370" s="90"/>
      <c r="E2370" s="90"/>
      <c r="F2370" s="90"/>
      <c r="G2370" s="90"/>
      <c r="H2370" s="90"/>
      <c r="I2370" s="90"/>
      <c r="J2370" s="90"/>
      <c r="K2370" s="90"/>
      <c r="L2370" s="90"/>
      <c r="M2370" s="90"/>
      <c r="N2370" s="90"/>
      <c r="O2370" s="90"/>
      <c r="P2370" s="90"/>
      <c r="Q2370" s="90"/>
      <c r="R2370" s="90"/>
      <c r="S2370" s="90"/>
      <c r="T2370" s="90"/>
      <c r="U2370" s="90"/>
      <c r="V2370" s="90"/>
      <c r="W2370" s="90"/>
      <c r="X2370" s="90"/>
      <c r="Y2370" s="90"/>
      <c r="Z2370" s="90"/>
      <c r="AA2370" s="90"/>
      <c r="AB2370" s="90"/>
      <c r="AC2370" s="90"/>
      <c r="AD2370" s="90"/>
      <c r="AE2370" s="90"/>
      <c r="AF2370" s="90"/>
      <c r="AG2370" s="90"/>
      <c r="AH2370" s="90"/>
      <c r="AI2370" s="90"/>
      <c r="AJ2370" s="92"/>
      <c r="AK2370" s="92"/>
      <c r="AL2370" s="92"/>
      <c r="AM2370" s="92"/>
      <c r="AN2370" s="92"/>
      <c r="AO2370" s="92"/>
      <c r="AP2370" s="92"/>
      <c r="AQ2370" s="92"/>
      <c r="AR2370" s="92"/>
    </row>
    <row r="2371" spans="1:44" x14ac:dyDescent="0.2">
      <c r="A2371" s="90"/>
      <c r="B2371" s="90"/>
      <c r="C2371" s="91"/>
      <c r="D2371" s="90"/>
      <c r="E2371" s="90"/>
      <c r="F2371" s="90"/>
      <c r="G2371" s="90"/>
      <c r="H2371" s="90"/>
      <c r="I2371" s="90"/>
      <c r="J2371" s="90"/>
      <c r="K2371" s="90"/>
      <c r="L2371" s="90"/>
      <c r="M2371" s="90"/>
      <c r="N2371" s="90"/>
      <c r="O2371" s="90"/>
      <c r="P2371" s="90"/>
      <c r="Q2371" s="90"/>
      <c r="R2371" s="90"/>
      <c r="S2371" s="90"/>
      <c r="T2371" s="90"/>
      <c r="U2371" s="90"/>
      <c r="V2371" s="90"/>
      <c r="W2371" s="90"/>
      <c r="X2371" s="90"/>
      <c r="Y2371" s="90"/>
      <c r="Z2371" s="90"/>
      <c r="AA2371" s="90"/>
      <c r="AB2371" s="90"/>
      <c r="AC2371" s="90"/>
      <c r="AD2371" s="90"/>
      <c r="AE2371" s="90"/>
      <c r="AF2371" s="90"/>
      <c r="AG2371" s="90"/>
      <c r="AH2371" s="90"/>
      <c r="AI2371" s="90"/>
      <c r="AJ2371" s="92"/>
      <c r="AK2371" s="92"/>
      <c r="AL2371" s="92"/>
      <c r="AM2371" s="92"/>
      <c r="AN2371" s="92"/>
      <c r="AO2371" s="92"/>
      <c r="AP2371" s="92"/>
      <c r="AQ2371" s="92"/>
      <c r="AR2371" s="92"/>
    </row>
    <row r="2372" spans="1:44" x14ac:dyDescent="0.2">
      <c r="A2372" s="90"/>
      <c r="B2372" s="90"/>
      <c r="C2372" s="91"/>
      <c r="D2372" s="90"/>
      <c r="E2372" s="90"/>
      <c r="F2372" s="90"/>
      <c r="G2372" s="90"/>
      <c r="H2372" s="90"/>
      <c r="I2372" s="90"/>
      <c r="J2372" s="90"/>
      <c r="K2372" s="90"/>
      <c r="L2372" s="90"/>
      <c r="M2372" s="90"/>
      <c r="N2372" s="90"/>
      <c r="O2372" s="90"/>
      <c r="P2372" s="90"/>
      <c r="Q2372" s="90"/>
      <c r="R2372" s="90"/>
      <c r="S2372" s="90"/>
      <c r="T2372" s="90"/>
      <c r="U2372" s="90"/>
      <c r="V2372" s="90"/>
      <c r="W2372" s="90"/>
      <c r="X2372" s="90"/>
      <c r="Y2372" s="90"/>
      <c r="Z2372" s="90"/>
      <c r="AA2372" s="90"/>
      <c r="AB2372" s="90"/>
      <c r="AC2372" s="90"/>
      <c r="AD2372" s="90"/>
      <c r="AE2372" s="90"/>
      <c r="AF2372" s="90"/>
      <c r="AG2372" s="90"/>
      <c r="AH2372" s="90"/>
      <c r="AI2372" s="90"/>
      <c r="AJ2372" s="92"/>
      <c r="AK2372" s="92"/>
      <c r="AL2372" s="92"/>
      <c r="AM2372" s="92"/>
      <c r="AN2372" s="92"/>
      <c r="AO2372" s="92"/>
      <c r="AP2372" s="92"/>
      <c r="AQ2372" s="92"/>
      <c r="AR2372" s="92"/>
    </row>
    <row r="2373" spans="1:44" x14ac:dyDescent="0.2">
      <c r="A2373" s="90"/>
      <c r="B2373" s="90"/>
      <c r="C2373" s="91"/>
      <c r="D2373" s="90"/>
      <c r="E2373" s="90"/>
      <c r="F2373" s="90"/>
      <c r="G2373" s="90"/>
      <c r="H2373" s="90"/>
      <c r="I2373" s="90"/>
      <c r="J2373" s="90"/>
      <c r="K2373" s="90"/>
      <c r="L2373" s="90"/>
      <c r="M2373" s="90"/>
      <c r="N2373" s="90"/>
      <c r="O2373" s="90"/>
      <c r="P2373" s="90"/>
      <c r="Q2373" s="90"/>
      <c r="R2373" s="90"/>
      <c r="S2373" s="90"/>
      <c r="T2373" s="90"/>
      <c r="U2373" s="90"/>
      <c r="V2373" s="90"/>
      <c r="W2373" s="90"/>
      <c r="X2373" s="90"/>
      <c r="Y2373" s="90"/>
      <c r="Z2373" s="90"/>
      <c r="AA2373" s="90"/>
      <c r="AB2373" s="90"/>
      <c r="AC2373" s="90"/>
      <c r="AD2373" s="90"/>
      <c r="AE2373" s="90"/>
      <c r="AF2373" s="90"/>
      <c r="AG2373" s="90"/>
      <c r="AH2373" s="90"/>
      <c r="AI2373" s="90"/>
      <c r="AJ2373" s="92"/>
      <c r="AK2373" s="92"/>
      <c r="AL2373" s="92"/>
      <c r="AM2373" s="92"/>
      <c r="AN2373" s="92"/>
      <c r="AO2373" s="92"/>
      <c r="AP2373" s="92"/>
      <c r="AQ2373" s="92"/>
      <c r="AR2373" s="92"/>
    </row>
    <row r="2374" spans="1:44" x14ac:dyDescent="0.2">
      <c r="A2374" s="90"/>
      <c r="B2374" s="90"/>
      <c r="C2374" s="91"/>
      <c r="D2374" s="90"/>
      <c r="E2374" s="90"/>
      <c r="F2374" s="90"/>
      <c r="G2374" s="90"/>
      <c r="H2374" s="90"/>
      <c r="I2374" s="90"/>
      <c r="J2374" s="90"/>
      <c r="K2374" s="90"/>
      <c r="L2374" s="90"/>
      <c r="M2374" s="90"/>
      <c r="N2374" s="90"/>
      <c r="O2374" s="90"/>
      <c r="P2374" s="90"/>
      <c r="Q2374" s="90"/>
      <c r="R2374" s="90"/>
      <c r="S2374" s="90"/>
      <c r="T2374" s="90"/>
      <c r="U2374" s="90"/>
      <c r="V2374" s="90"/>
      <c r="W2374" s="90"/>
      <c r="X2374" s="90"/>
      <c r="Y2374" s="90"/>
      <c r="Z2374" s="90"/>
      <c r="AA2374" s="90"/>
      <c r="AB2374" s="90"/>
      <c r="AC2374" s="90"/>
      <c r="AD2374" s="90"/>
      <c r="AE2374" s="90"/>
      <c r="AF2374" s="90"/>
      <c r="AG2374" s="90"/>
      <c r="AH2374" s="90"/>
      <c r="AI2374" s="90"/>
      <c r="AJ2374" s="92"/>
      <c r="AK2374" s="92"/>
      <c r="AL2374" s="92"/>
      <c r="AM2374" s="92"/>
      <c r="AN2374" s="92"/>
      <c r="AO2374" s="92"/>
      <c r="AP2374" s="92"/>
      <c r="AQ2374" s="92"/>
      <c r="AR2374" s="92"/>
    </row>
    <row r="2375" spans="1:44" x14ac:dyDescent="0.2">
      <c r="A2375" s="90"/>
      <c r="B2375" s="90"/>
      <c r="C2375" s="91"/>
      <c r="D2375" s="90"/>
      <c r="E2375" s="90"/>
      <c r="F2375" s="90"/>
      <c r="G2375" s="90"/>
      <c r="H2375" s="90"/>
      <c r="I2375" s="90"/>
      <c r="J2375" s="90"/>
      <c r="K2375" s="90"/>
      <c r="L2375" s="90"/>
      <c r="M2375" s="90"/>
      <c r="N2375" s="90"/>
      <c r="O2375" s="90"/>
      <c r="P2375" s="90"/>
      <c r="Q2375" s="90"/>
      <c r="R2375" s="90"/>
      <c r="S2375" s="90"/>
      <c r="T2375" s="90"/>
      <c r="U2375" s="90"/>
      <c r="V2375" s="90"/>
      <c r="W2375" s="90"/>
      <c r="X2375" s="90"/>
      <c r="Y2375" s="90"/>
      <c r="Z2375" s="90"/>
      <c r="AA2375" s="90"/>
      <c r="AB2375" s="90"/>
      <c r="AC2375" s="90"/>
      <c r="AD2375" s="90"/>
      <c r="AE2375" s="90"/>
      <c r="AF2375" s="90"/>
      <c r="AG2375" s="90"/>
      <c r="AH2375" s="90"/>
      <c r="AI2375" s="90"/>
      <c r="AJ2375" s="92"/>
      <c r="AK2375" s="92"/>
      <c r="AL2375" s="92"/>
      <c r="AM2375" s="92"/>
      <c r="AN2375" s="92"/>
      <c r="AO2375" s="92"/>
      <c r="AP2375" s="92"/>
      <c r="AQ2375" s="92"/>
      <c r="AR2375" s="92"/>
    </row>
    <row r="2376" spans="1:44" x14ac:dyDescent="0.2">
      <c r="A2376" s="90"/>
      <c r="B2376" s="90"/>
      <c r="C2376" s="91"/>
      <c r="D2376" s="90"/>
      <c r="E2376" s="90"/>
      <c r="F2376" s="90"/>
      <c r="G2376" s="90"/>
      <c r="H2376" s="90"/>
      <c r="I2376" s="90"/>
      <c r="J2376" s="90"/>
      <c r="K2376" s="90"/>
      <c r="L2376" s="90"/>
      <c r="M2376" s="90"/>
      <c r="N2376" s="90"/>
      <c r="O2376" s="90"/>
      <c r="P2376" s="90"/>
      <c r="Q2376" s="90"/>
      <c r="R2376" s="90"/>
      <c r="S2376" s="90"/>
      <c r="T2376" s="90"/>
      <c r="U2376" s="90"/>
      <c r="V2376" s="90"/>
      <c r="W2376" s="90"/>
      <c r="X2376" s="90"/>
      <c r="Y2376" s="90"/>
      <c r="Z2376" s="90"/>
      <c r="AA2376" s="90"/>
      <c r="AB2376" s="90"/>
      <c r="AC2376" s="90"/>
      <c r="AD2376" s="90"/>
      <c r="AE2376" s="90"/>
      <c r="AF2376" s="90"/>
      <c r="AG2376" s="90"/>
      <c r="AH2376" s="90"/>
      <c r="AI2376" s="90"/>
      <c r="AJ2376" s="92"/>
      <c r="AK2376" s="92"/>
      <c r="AL2376" s="92"/>
      <c r="AM2376" s="92"/>
      <c r="AN2376" s="92"/>
      <c r="AO2376" s="92"/>
      <c r="AP2376" s="92"/>
      <c r="AQ2376" s="92"/>
      <c r="AR2376" s="92"/>
    </row>
    <row r="2377" spans="1:44" x14ac:dyDescent="0.2">
      <c r="A2377" s="90"/>
      <c r="B2377" s="90"/>
      <c r="C2377" s="91"/>
      <c r="D2377" s="90"/>
      <c r="E2377" s="90"/>
      <c r="F2377" s="90"/>
      <c r="G2377" s="90"/>
      <c r="H2377" s="90"/>
      <c r="I2377" s="90"/>
      <c r="J2377" s="90"/>
      <c r="K2377" s="90"/>
      <c r="L2377" s="90"/>
      <c r="M2377" s="90"/>
      <c r="N2377" s="90"/>
      <c r="O2377" s="90"/>
      <c r="P2377" s="90"/>
      <c r="Q2377" s="90"/>
      <c r="R2377" s="90"/>
      <c r="S2377" s="90"/>
      <c r="T2377" s="90"/>
      <c r="U2377" s="90"/>
      <c r="V2377" s="90"/>
      <c r="W2377" s="90"/>
      <c r="X2377" s="90"/>
      <c r="Y2377" s="90"/>
      <c r="Z2377" s="90"/>
      <c r="AA2377" s="90"/>
      <c r="AB2377" s="90"/>
      <c r="AC2377" s="90"/>
      <c r="AD2377" s="90"/>
      <c r="AE2377" s="90"/>
      <c r="AF2377" s="90"/>
      <c r="AG2377" s="90"/>
      <c r="AH2377" s="90"/>
      <c r="AI2377" s="90"/>
      <c r="AJ2377" s="92"/>
      <c r="AK2377" s="92"/>
      <c r="AL2377" s="92"/>
      <c r="AM2377" s="92"/>
      <c r="AN2377" s="92"/>
      <c r="AO2377" s="92"/>
      <c r="AP2377" s="92"/>
      <c r="AQ2377" s="92"/>
      <c r="AR2377" s="92"/>
    </row>
    <row r="2378" spans="1:44" x14ac:dyDescent="0.2">
      <c r="A2378" s="90"/>
      <c r="B2378" s="90"/>
      <c r="C2378" s="91"/>
      <c r="D2378" s="90"/>
      <c r="E2378" s="90"/>
      <c r="F2378" s="90"/>
      <c r="G2378" s="90"/>
      <c r="H2378" s="90"/>
      <c r="I2378" s="90"/>
      <c r="J2378" s="90"/>
      <c r="K2378" s="90"/>
      <c r="L2378" s="90"/>
      <c r="M2378" s="90"/>
      <c r="N2378" s="90"/>
      <c r="O2378" s="90"/>
      <c r="P2378" s="90"/>
      <c r="Q2378" s="90"/>
      <c r="R2378" s="90"/>
      <c r="S2378" s="90"/>
      <c r="T2378" s="90"/>
      <c r="U2378" s="90"/>
      <c r="V2378" s="90"/>
      <c r="W2378" s="90"/>
      <c r="X2378" s="90"/>
      <c r="Y2378" s="90"/>
      <c r="Z2378" s="90"/>
      <c r="AA2378" s="90"/>
      <c r="AB2378" s="90"/>
      <c r="AC2378" s="90"/>
      <c r="AD2378" s="90"/>
      <c r="AE2378" s="90"/>
      <c r="AF2378" s="90"/>
      <c r="AG2378" s="90"/>
      <c r="AH2378" s="90"/>
      <c r="AI2378" s="90"/>
      <c r="AJ2378" s="92"/>
      <c r="AK2378" s="92"/>
      <c r="AL2378" s="92"/>
      <c r="AM2378" s="92"/>
      <c r="AN2378" s="92"/>
      <c r="AO2378" s="92"/>
      <c r="AP2378" s="92"/>
      <c r="AQ2378" s="92"/>
      <c r="AR2378" s="92"/>
    </row>
    <row r="2379" spans="1:44" x14ac:dyDescent="0.2">
      <c r="A2379" s="90"/>
      <c r="B2379" s="90"/>
      <c r="C2379" s="91"/>
      <c r="D2379" s="90"/>
      <c r="E2379" s="90"/>
      <c r="F2379" s="90"/>
      <c r="G2379" s="90"/>
      <c r="H2379" s="90"/>
      <c r="I2379" s="90"/>
      <c r="J2379" s="90"/>
      <c r="K2379" s="90"/>
      <c r="L2379" s="90"/>
      <c r="M2379" s="90"/>
      <c r="N2379" s="90"/>
      <c r="O2379" s="90"/>
      <c r="P2379" s="90"/>
      <c r="Q2379" s="90"/>
      <c r="R2379" s="90"/>
      <c r="S2379" s="90"/>
      <c r="T2379" s="90"/>
      <c r="U2379" s="90"/>
      <c r="V2379" s="90"/>
      <c r="W2379" s="90"/>
      <c r="X2379" s="90"/>
      <c r="Y2379" s="90"/>
      <c r="Z2379" s="90"/>
      <c r="AA2379" s="90"/>
      <c r="AB2379" s="90"/>
      <c r="AC2379" s="90"/>
      <c r="AD2379" s="90"/>
      <c r="AE2379" s="90"/>
      <c r="AF2379" s="90"/>
      <c r="AG2379" s="90"/>
      <c r="AH2379" s="90"/>
      <c r="AI2379" s="90"/>
      <c r="AJ2379" s="92"/>
      <c r="AK2379" s="92"/>
      <c r="AL2379" s="92"/>
      <c r="AM2379" s="92"/>
      <c r="AN2379" s="92"/>
      <c r="AO2379" s="92"/>
      <c r="AP2379" s="92"/>
      <c r="AQ2379" s="92"/>
      <c r="AR2379" s="92"/>
    </row>
    <row r="2380" spans="1:44" x14ac:dyDescent="0.2">
      <c r="A2380" s="90"/>
      <c r="B2380" s="90"/>
      <c r="C2380" s="91"/>
      <c r="D2380" s="90"/>
      <c r="E2380" s="90"/>
      <c r="F2380" s="90"/>
      <c r="G2380" s="90"/>
      <c r="H2380" s="90"/>
      <c r="I2380" s="90"/>
      <c r="J2380" s="90"/>
      <c r="K2380" s="90"/>
      <c r="L2380" s="90"/>
      <c r="M2380" s="90"/>
      <c r="N2380" s="90"/>
      <c r="O2380" s="90"/>
      <c r="P2380" s="90"/>
      <c r="Q2380" s="90"/>
      <c r="R2380" s="90"/>
      <c r="S2380" s="90"/>
      <c r="T2380" s="90"/>
      <c r="U2380" s="90"/>
      <c r="V2380" s="90"/>
      <c r="W2380" s="90"/>
      <c r="X2380" s="90"/>
      <c r="Y2380" s="90"/>
      <c r="Z2380" s="90"/>
      <c r="AA2380" s="90"/>
      <c r="AB2380" s="90"/>
      <c r="AC2380" s="90"/>
      <c r="AD2380" s="90"/>
      <c r="AE2380" s="90"/>
      <c r="AF2380" s="90"/>
      <c r="AG2380" s="90"/>
      <c r="AH2380" s="90"/>
      <c r="AI2380" s="90"/>
      <c r="AJ2380" s="92"/>
      <c r="AK2380" s="92"/>
      <c r="AL2380" s="92"/>
      <c r="AM2380" s="92"/>
      <c r="AN2380" s="92"/>
      <c r="AO2380" s="92"/>
      <c r="AP2380" s="92"/>
      <c r="AQ2380" s="92"/>
      <c r="AR2380" s="92"/>
    </row>
    <row r="2381" spans="1:44" x14ac:dyDescent="0.2">
      <c r="A2381" s="90"/>
      <c r="B2381" s="90"/>
      <c r="C2381" s="91"/>
      <c r="D2381" s="90"/>
      <c r="E2381" s="90"/>
      <c r="F2381" s="90"/>
      <c r="G2381" s="90"/>
      <c r="H2381" s="90"/>
      <c r="I2381" s="90"/>
      <c r="J2381" s="90"/>
      <c r="K2381" s="90"/>
      <c r="L2381" s="90"/>
      <c r="M2381" s="90"/>
      <c r="N2381" s="90"/>
      <c r="O2381" s="90"/>
      <c r="P2381" s="90"/>
      <c r="Q2381" s="90"/>
      <c r="R2381" s="90"/>
      <c r="S2381" s="90"/>
      <c r="T2381" s="90"/>
      <c r="U2381" s="90"/>
      <c r="V2381" s="90"/>
      <c r="W2381" s="90"/>
      <c r="X2381" s="90"/>
      <c r="Y2381" s="90"/>
      <c r="Z2381" s="90"/>
      <c r="AA2381" s="90"/>
      <c r="AB2381" s="90"/>
      <c r="AC2381" s="90"/>
      <c r="AD2381" s="90"/>
      <c r="AE2381" s="90"/>
      <c r="AF2381" s="90"/>
      <c r="AG2381" s="90"/>
      <c r="AH2381" s="90"/>
      <c r="AI2381" s="90"/>
      <c r="AJ2381" s="92"/>
      <c r="AK2381" s="92"/>
      <c r="AL2381" s="92"/>
      <c r="AM2381" s="92"/>
      <c r="AN2381" s="92"/>
      <c r="AO2381" s="92"/>
      <c r="AP2381" s="92"/>
      <c r="AQ2381" s="92"/>
      <c r="AR2381" s="92"/>
    </row>
    <row r="2382" spans="1:44" x14ac:dyDescent="0.2">
      <c r="A2382" s="90"/>
      <c r="B2382" s="90"/>
      <c r="C2382" s="91"/>
      <c r="D2382" s="90"/>
      <c r="E2382" s="90"/>
      <c r="F2382" s="90"/>
      <c r="G2382" s="90"/>
      <c r="H2382" s="90"/>
      <c r="I2382" s="90"/>
      <c r="J2382" s="90"/>
      <c r="K2382" s="90"/>
      <c r="L2382" s="90"/>
      <c r="M2382" s="90"/>
      <c r="N2382" s="90"/>
      <c r="O2382" s="90"/>
      <c r="P2382" s="90"/>
      <c r="Q2382" s="90"/>
      <c r="R2382" s="90"/>
      <c r="S2382" s="90"/>
      <c r="T2382" s="90"/>
      <c r="U2382" s="90"/>
      <c r="V2382" s="90"/>
      <c r="W2382" s="90"/>
      <c r="X2382" s="90"/>
      <c r="Y2382" s="90"/>
      <c r="Z2382" s="90"/>
      <c r="AA2382" s="90"/>
      <c r="AB2382" s="90"/>
      <c r="AC2382" s="90"/>
      <c r="AD2382" s="90"/>
      <c r="AE2382" s="90"/>
      <c r="AF2382" s="90"/>
      <c r="AG2382" s="90"/>
      <c r="AH2382" s="90"/>
      <c r="AI2382" s="90"/>
      <c r="AJ2382" s="92"/>
      <c r="AK2382" s="92"/>
      <c r="AL2382" s="92"/>
      <c r="AM2382" s="92"/>
      <c r="AN2382" s="92"/>
      <c r="AO2382" s="92"/>
      <c r="AP2382" s="92"/>
      <c r="AQ2382" s="92"/>
      <c r="AR2382" s="92"/>
    </row>
    <row r="2383" spans="1:44" x14ac:dyDescent="0.2">
      <c r="A2383" s="90"/>
      <c r="B2383" s="90"/>
      <c r="C2383" s="91"/>
      <c r="D2383" s="90"/>
      <c r="E2383" s="90"/>
      <c r="F2383" s="90"/>
      <c r="G2383" s="90"/>
      <c r="H2383" s="90"/>
      <c r="I2383" s="90"/>
      <c r="J2383" s="90"/>
      <c r="K2383" s="90"/>
      <c r="L2383" s="90"/>
      <c r="M2383" s="90"/>
      <c r="N2383" s="90"/>
      <c r="O2383" s="90"/>
      <c r="P2383" s="90"/>
      <c r="Q2383" s="90"/>
      <c r="R2383" s="90"/>
      <c r="S2383" s="90"/>
      <c r="T2383" s="90"/>
      <c r="U2383" s="90"/>
      <c r="V2383" s="90"/>
      <c r="W2383" s="90"/>
      <c r="X2383" s="90"/>
      <c r="Y2383" s="90"/>
      <c r="Z2383" s="90"/>
      <c r="AA2383" s="90"/>
      <c r="AB2383" s="90"/>
      <c r="AC2383" s="90"/>
      <c r="AD2383" s="90"/>
      <c r="AE2383" s="90"/>
      <c r="AF2383" s="90"/>
      <c r="AG2383" s="90"/>
      <c r="AH2383" s="90"/>
      <c r="AI2383" s="90"/>
      <c r="AJ2383" s="92"/>
      <c r="AK2383" s="92"/>
      <c r="AL2383" s="92"/>
      <c r="AM2383" s="92"/>
      <c r="AN2383" s="92"/>
      <c r="AO2383" s="92"/>
      <c r="AP2383" s="92"/>
      <c r="AQ2383" s="92"/>
      <c r="AR2383" s="92"/>
    </row>
    <row r="2384" spans="1:44" x14ac:dyDescent="0.2">
      <c r="A2384" s="90"/>
      <c r="B2384" s="90"/>
      <c r="C2384" s="91"/>
      <c r="D2384" s="90"/>
      <c r="E2384" s="90"/>
      <c r="F2384" s="90"/>
      <c r="G2384" s="90"/>
      <c r="H2384" s="90"/>
      <c r="I2384" s="90"/>
      <c r="J2384" s="90"/>
      <c r="K2384" s="90"/>
      <c r="L2384" s="90"/>
      <c r="M2384" s="90"/>
      <c r="N2384" s="90"/>
      <c r="O2384" s="90"/>
      <c r="P2384" s="90"/>
      <c r="Q2384" s="90"/>
      <c r="R2384" s="90"/>
      <c r="S2384" s="90"/>
      <c r="T2384" s="90"/>
      <c r="U2384" s="90"/>
      <c r="V2384" s="90"/>
      <c r="W2384" s="90"/>
      <c r="X2384" s="90"/>
      <c r="Y2384" s="90"/>
      <c r="Z2384" s="90"/>
      <c r="AA2384" s="90"/>
      <c r="AB2384" s="90"/>
      <c r="AC2384" s="90"/>
      <c r="AD2384" s="90"/>
      <c r="AE2384" s="90"/>
      <c r="AF2384" s="90"/>
      <c r="AG2384" s="90"/>
      <c r="AH2384" s="90"/>
      <c r="AI2384" s="90"/>
      <c r="AJ2384" s="92"/>
      <c r="AK2384" s="92"/>
      <c r="AL2384" s="92"/>
      <c r="AM2384" s="92"/>
      <c r="AN2384" s="92"/>
      <c r="AO2384" s="92"/>
      <c r="AP2384" s="92"/>
      <c r="AQ2384" s="92"/>
      <c r="AR2384" s="92"/>
    </row>
    <row r="2385" spans="1:44" x14ac:dyDescent="0.2">
      <c r="A2385" s="90"/>
      <c r="B2385" s="90"/>
      <c r="C2385" s="91"/>
      <c r="D2385" s="90"/>
      <c r="E2385" s="90"/>
      <c r="F2385" s="90"/>
      <c r="G2385" s="90"/>
      <c r="H2385" s="90"/>
      <c r="I2385" s="90"/>
      <c r="J2385" s="90"/>
      <c r="K2385" s="90"/>
      <c r="L2385" s="90"/>
      <c r="M2385" s="90"/>
      <c r="N2385" s="90"/>
      <c r="O2385" s="90"/>
      <c r="P2385" s="90"/>
      <c r="Q2385" s="90"/>
      <c r="R2385" s="90"/>
      <c r="S2385" s="90"/>
      <c r="T2385" s="90"/>
      <c r="U2385" s="90"/>
      <c r="V2385" s="90"/>
      <c r="W2385" s="90"/>
      <c r="X2385" s="90"/>
      <c r="Y2385" s="90"/>
      <c r="Z2385" s="90"/>
      <c r="AA2385" s="90"/>
      <c r="AB2385" s="90"/>
      <c r="AC2385" s="90"/>
      <c r="AD2385" s="90"/>
      <c r="AE2385" s="90"/>
      <c r="AF2385" s="90"/>
      <c r="AG2385" s="90"/>
      <c r="AH2385" s="90"/>
      <c r="AI2385" s="90"/>
      <c r="AJ2385" s="92"/>
      <c r="AK2385" s="92"/>
      <c r="AL2385" s="92"/>
      <c r="AM2385" s="92"/>
      <c r="AN2385" s="92"/>
      <c r="AO2385" s="92"/>
      <c r="AP2385" s="92"/>
      <c r="AQ2385" s="92"/>
      <c r="AR2385" s="92"/>
    </row>
    <row r="2386" spans="1:44" x14ac:dyDescent="0.2">
      <c r="A2386" s="90"/>
      <c r="B2386" s="90"/>
      <c r="C2386" s="91"/>
      <c r="D2386" s="90"/>
      <c r="E2386" s="90"/>
      <c r="F2386" s="90"/>
      <c r="G2386" s="90"/>
      <c r="H2386" s="90"/>
      <c r="I2386" s="90"/>
      <c r="J2386" s="90"/>
      <c r="K2386" s="90"/>
      <c r="L2386" s="90"/>
      <c r="M2386" s="90"/>
      <c r="N2386" s="90"/>
      <c r="O2386" s="90"/>
      <c r="P2386" s="90"/>
      <c r="Q2386" s="90"/>
      <c r="R2386" s="90"/>
      <c r="S2386" s="90"/>
      <c r="T2386" s="90"/>
      <c r="U2386" s="90"/>
      <c r="V2386" s="90"/>
      <c r="W2386" s="90"/>
      <c r="X2386" s="90"/>
      <c r="Y2386" s="90"/>
      <c r="Z2386" s="90"/>
      <c r="AA2386" s="90"/>
      <c r="AB2386" s="90"/>
      <c r="AC2386" s="90"/>
      <c r="AD2386" s="90"/>
      <c r="AE2386" s="90"/>
      <c r="AF2386" s="90"/>
      <c r="AG2386" s="90"/>
      <c r="AH2386" s="90"/>
      <c r="AI2386" s="90"/>
      <c r="AJ2386" s="92"/>
      <c r="AK2386" s="92"/>
      <c r="AL2386" s="92"/>
      <c r="AM2386" s="92"/>
      <c r="AN2386" s="92"/>
      <c r="AO2386" s="92"/>
      <c r="AP2386" s="92"/>
      <c r="AQ2386" s="92"/>
      <c r="AR2386" s="92"/>
    </row>
    <row r="2387" spans="1:44" x14ac:dyDescent="0.2">
      <c r="A2387" s="90"/>
      <c r="B2387" s="90"/>
      <c r="C2387" s="91"/>
      <c r="D2387" s="90"/>
      <c r="E2387" s="90"/>
      <c r="F2387" s="90"/>
      <c r="G2387" s="90"/>
      <c r="H2387" s="90"/>
      <c r="I2387" s="90"/>
      <c r="J2387" s="90"/>
      <c r="K2387" s="90"/>
      <c r="L2387" s="90"/>
      <c r="M2387" s="90"/>
      <c r="N2387" s="90"/>
      <c r="O2387" s="90"/>
      <c r="P2387" s="90"/>
      <c r="Q2387" s="90"/>
      <c r="R2387" s="90"/>
      <c r="S2387" s="90"/>
      <c r="T2387" s="90"/>
      <c r="U2387" s="90"/>
      <c r="V2387" s="90"/>
      <c r="W2387" s="90"/>
      <c r="X2387" s="90"/>
      <c r="Y2387" s="90"/>
      <c r="Z2387" s="90"/>
      <c r="AA2387" s="90"/>
      <c r="AB2387" s="90"/>
      <c r="AC2387" s="90"/>
      <c r="AD2387" s="90"/>
      <c r="AE2387" s="90"/>
      <c r="AF2387" s="90"/>
      <c r="AG2387" s="90"/>
      <c r="AH2387" s="90"/>
      <c r="AI2387" s="90"/>
      <c r="AJ2387" s="92"/>
      <c r="AK2387" s="92"/>
      <c r="AL2387" s="92"/>
      <c r="AM2387" s="92"/>
      <c r="AN2387" s="92"/>
      <c r="AO2387" s="92"/>
      <c r="AP2387" s="92"/>
      <c r="AQ2387" s="92"/>
      <c r="AR2387" s="92"/>
    </row>
    <row r="2388" spans="1:44" x14ac:dyDescent="0.2">
      <c r="A2388" s="90"/>
      <c r="B2388" s="90"/>
      <c r="C2388" s="91"/>
      <c r="D2388" s="90"/>
      <c r="E2388" s="90"/>
      <c r="F2388" s="90"/>
      <c r="G2388" s="90"/>
      <c r="H2388" s="90"/>
      <c r="I2388" s="90"/>
      <c r="J2388" s="90"/>
      <c r="K2388" s="90"/>
      <c r="L2388" s="90"/>
      <c r="M2388" s="90"/>
      <c r="N2388" s="90"/>
      <c r="O2388" s="90"/>
      <c r="P2388" s="90"/>
      <c r="Q2388" s="90"/>
      <c r="R2388" s="90"/>
      <c r="S2388" s="90"/>
      <c r="T2388" s="90"/>
      <c r="U2388" s="90"/>
      <c r="V2388" s="90"/>
      <c r="W2388" s="90"/>
      <c r="X2388" s="90"/>
      <c r="Y2388" s="90"/>
      <c r="Z2388" s="90"/>
      <c r="AA2388" s="90"/>
      <c r="AB2388" s="90"/>
      <c r="AC2388" s="90"/>
      <c r="AD2388" s="90"/>
      <c r="AE2388" s="90"/>
      <c r="AF2388" s="90"/>
      <c r="AG2388" s="90"/>
      <c r="AH2388" s="90"/>
      <c r="AI2388" s="90"/>
      <c r="AJ2388" s="92"/>
      <c r="AK2388" s="92"/>
      <c r="AL2388" s="92"/>
      <c r="AM2388" s="92"/>
      <c r="AN2388" s="92"/>
      <c r="AO2388" s="92"/>
      <c r="AP2388" s="92"/>
      <c r="AQ2388" s="92"/>
      <c r="AR2388" s="92"/>
    </row>
    <row r="2389" spans="1:44" x14ac:dyDescent="0.2">
      <c r="A2389" s="90"/>
      <c r="B2389" s="90"/>
      <c r="C2389" s="91"/>
      <c r="D2389" s="90"/>
      <c r="E2389" s="90"/>
      <c r="F2389" s="90"/>
      <c r="G2389" s="90"/>
      <c r="H2389" s="90"/>
      <c r="I2389" s="90"/>
      <c r="J2389" s="90"/>
      <c r="K2389" s="90"/>
      <c r="L2389" s="90"/>
      <c r="M2389" s="90"/>
      <c r="N2389" s="90"/>
      <c r="O2389" s="90"/>
      <c r="P2389" s="90"/>
      <c r="Q2389" s="90"/>
      <c r="R2389" s="90"/>
      <c r="S2389" s="90"/>
      <c r="T2389" s="90"/>
      <c r="U2389" s="90"/>
      <c r="V2389" s="90"/>
      <c r="W2389" s="90"/>
      <c r="X2389" s="90"/>
      <c r="Y2389" s="90"/>
      <c r="Z2389" s="90"/>
      <c r="AA2389" s="90"/>
      <c r="AB2389" s="90"/>
      <c r="AC2389" s="90"/>
      <c r="AD2389" s="90"/>
      <c r="AE2389" s="90"/>
      <c r="AF2389" s="90"/>
      <c r="AG2389" s="90"/>
      <c r="AH2389" s="90"/>
      <c r="AI2389" s="90"/>
      <c r="AJ2389" s="92"/>
      <c r="AK2389" s="92"/>
      <c r="AL2389" s="92"/>
      <c r="AM2389" s="92"/>
      <c r="AN2389" s="92"/>
      <c r="AO2389" s="92"/>
      <c r="AP2389" s="92"/>
      <c r="AQ2389" s="92"/>
      <c r="AR2389" s="92"/>
    </row>
    <row r="2390" spans="1:44" x14ac:dyDescent="0.2">
      <c r="A2390" s="90"/>
      <c r="B2390" s="90"/>
      <c r="C2390" s="91"/>
      <c r="D2390" s="90"/>
      <c r="E2390" s="90"/>
      <c r="F2390" s="90"/>
      <c r="G2390" s="90"/>
      <c r="H2390" s="90"/>
      <c r="I2390" s="90"/>
      <c r="J2390" s="90"/>
      <c r="K2390" s="90"/>
      <c r="L2390" s="90"/>
      <c r="M2390" s="90"/>
      <c r="N2390" s="90"/>
      <c r="O2390" s="90"/>
      <c r="P2390" s="90"/>
      <c r="Q2390" s="90"/>
      <c r="R2390" s="90"/>
      <c r="S2390" s="90"/>
      <c r="T2390" s="90"/>
      <c r="U2390" s="90"/>
      <c r="V2390" s="90"/>
      <c r="W2390" s="90"/>
      <c r="X2390" s="90"/>
      <c r="Y2390" s="90"/>
      <c r="Z2390" s="90"/>
      <c r="AA2390" s="90"/>
      <c r="AB2390" s="90"/>
      <c r="AC2390" s="90"/>
      <c r="AD2390" s="90"/>
      <c r="AE2390" s="90"/>
      <c r="AF2390" s="90"/>
      <c r="AG2390" s="90"/>
      <c r="AH2390" s="90"/>
      <c r="AI2390" s="90"/>
      <c r="AJ2390" s="92"/>
      <c r="AK2390" s="92"/>
      <c r="AL2390" s="92"/>
      <c r="AM2390" s="92"/>
      <c r="AN2390" s="92"/>
      <c r="AO2390" s="92"/>
      <c r="AP2390" s="92"/>
      <c r="AQ2390" s="92"/>
      <c r="AR2390" s="92"/>
    </row>
    <row r="2391" spans="1:44" x14ac:dyDescent="0.2">
      <c r="A2391" s="90"/>
      <c r="B2391" s="90"/>
      <c r="C2391" s="91"/>
      <c r="D2391" s="90"/>
      <c r="E2391" s="90"/>
      <c r="F2391" s="90"/>
      <c r="G2391" s="90"/>
      <c r="H2391" s="90"/>
      <c r="I2391" s="90"/>
      <c r="J2391" s="90"/>
      <c r="K2391" s="90"/>
      <c r="L2391" s="90"/>
      <c r="M2391" s="90"/>
      <c r="N2391" s="90"/>
      <c r="O2391" s="90"/>
      <c r="P2391" s="90"/>
      <c r="Q2391" s="90"/>
      <c r="R2391" s="90"/>
      <c r="S2391" s="90"/>
      <c r="T2391" s="90"/>
      <c r="U2391" s="90"/>
      <c r="V2391" s="90"/>
      <c r="W2391" s="90"/>
      <c r="X2391" s="90"/>
      <c r="Y2391" s="90"/>
      <c r="Z2391" s="90"/>
      <c r="AA2391" s="90"/>
      <c r="AB2391" s="90"/>
      <c r="AC2391" s="90"/>
      <c r="AD2391" s="90"/>
      <c r="AE2391" s="90"/>
      <c r="AF2391" s="90"/>
      <c r="AG2391" s="90"/>
      <c r="AH2391" s="90"/>
      <c r="AI2391" s="90"/>
      <c r="AJ2391" s="92"/>
      <c r="AK2391" s="92"/>
      <c r="AL2391" s="92"/>
      <c r="AM2391" s="92"/>
      <c r="AN2391" s="92"/>
      <c r="AO2391" s="92"/>
      <c r="AP2391" s="92"/>
      <c r="AQ2391" s="92"/>
      <c r="AR2391" s="92"/>
    </row>
    <row r="2392" spans="1:44" x14ac:dyDescent="0.2">
      <c r="A2392" s="90"/>
      <c r="B2392" s="90"/>
      <c r="C2392" s="91"/>
      <c r="D2392" s="90"/>
      <c r="E2392" s="90"/>
      <c r="F2392" s="90"/>
      <c r="G2392" s="90"/>
      <c r="H2392" s="90"/>
      <c r="I2392" s="90"/>
      <c r="J2392" s="90"/>
      <c r="K2392" s="90"/>
      <c r="L2392" s="90"/>
      <c r="M2392" s="90"/>
      <c r="N2392" s="90"/>
      <c r="O2392" s="90"/>
      <c r="P2392" s="90"/>
      <c r="Q2392" s="90"/>
      <c r="R2392" s="90"/>
      <c r="S2392" s="90"/>
      <c r="T2392" s="90"/>
      <c r="U2392" s="90"/>
      <c r="V2392" s="90"/>
      <c r="W2392" s="90"/>
      <c r="X2392" s="90"/>
      <c r="Y2392" s="90"/>
      <c r="Z2392" s="90"/>
      <c r="AA2392" s="90"/>
      <c r="AB2392" s="90"/>
      <c r="AC2392" s="90"/>
      <c r="AD2392" s="90"/>
      <c r="AE2392" s="90"/>
      <c r="AF2392" s="90"/>
      <c r="AG2392" s="90"/>
      <c r="AH2392" s="90"/>
      <c r="AI2392" s="90"/>
      <c r="AJ2392" s="92"/>
      <c r="AK2392" s="92"/>
      <c r="AL2392" s="92"/>
      <c r="AM2392" s="92"/>
      <c r="AN2392" s="92"/>
      <c r="AO2392" s="92"/>
      <c r="AP2392" s="92"/>
      <c r="AQ2392" s="92"/>
      <c r="AR2392" s="92"/>
    </row>
    <row r="2393" spans="1:44" x14ac:dyDescent="0.2">
      <c r="A2393" s="90"/>
      <c r="B2393" s="90"/>
      <c r="C2393" s="91"/>
      <c r="D2393" s="90"/>
      <c r="E2393" s="90"/>
      <c r="F2393" s="90"/>
      <c r="G2393" s="90"/>
      <c r="H2393" s="90"/>
      <c r="I2393" s="90"/>
      <c r="J2393" s="90"/>
      <c r="K2393" s="90"/>
      <c r="L2393" s="90"/>
      <c r="M2393" s="90"/>
      <c r="N2393" s="90"/>
      <c r="O2393" s="90"/>
      <c r="P2393" s="90"/>
      <c r="Q2393" s="90"/>
      <c r="R2393" s="90"/>
      <c r="S2393" s="90"/>
      <c r="T2393" s="90"/>
      <c r="U2393" s="90"/>
      <c r="V2393" s="90"/>
      <c r="W2393" s="90"/>
      <c r="X2393" s="90"/>
      <c r="Y2393" s="90"/>
      <c r="Z2393" s="90"/>
      <c r="AA2393" s="90"/>
      <c r="AB2393" s="90"/>
      <c r="AC2393" s="90"/>
      <c r="AD2393" s="90"/>
      <c r="AE2393" s="90"/>
      <c r="AF2393" s="90"/>
      <c r="AG2393" s="90"/>
      <c r="AH2393" s="90"/>
      <c r="AI2393" s="90"/>
      <c r="AJ2393" s="92"/>
      <c r="AK2393" s="92"/>
      <c r="AL2393" s="92"/>
      <c r="AM2393" s="92"/>
      <c r="AN2393" s="92"/>
      <c r="AO2393" s="92"/>
      <c r="AP2393" s="92"/>
      <c r="AQ2393" s="92"/>
      <c r="AR2393" s="92"/>
    </row>
    <row r="2394" spans="1:44" x14ac:dyDescent="0.2">
      <c r="A2394" s="90"/>
      <c r="B2394" s="90"/>
      <c r="C2394" s="91"/>
      <c r="D2394" s="90"/>
      <c r="E2394" s="90"/>
      <c r="F2394" s="90"/>
      <c r="G2394" s="90"/>
      <c r="H2394" s="90"/>
      <c r="I2394" s="90"/>
      <c r="J2394" s="90"/>
      <c r="K2394" s="90"/>
      <c r="L2394" s="90"/>
      <c r="M2394" s="90"/>
      <c r="N2394" s="90"/>
      <c r="O2394" s="90"/>
      <c r="P2394" s="90"/>
      <c r="Q2394" s="90"/>
      <c r="R2394" s="90"/>
      <c r="S2394" s="90"/>
      <c r="T2394" s="90"/>
      <c r="U2394" s="90"/>
      <c r="V2394" s="90"/>
      <c r="W2394" s="90"/>
      <c r="X2394" s="90"/>
      <c r="Y2394" s="90"/>
      <c r="Z2394" s="90"/>
      <c r="AA2394" s="90"/>
      <c r="AB2394" s="90"/>
      <c r="AC2394" s="90"/>
      <c r="AD2394" s="90"/>
      <c r="AE2394" s="90"/>
      <c r="AF2394" s="90"/>
      <c r="AG2394" s="90"/>
      <c r="AH2394" s="90"/>
      <c r="AI2394" s="90"/>
      <c r="AJ2394" s="92"/>
      <c r="AK2394" s="92"/>
      <c r="AL2394" s="92"/>
      <c r="AM2394" s="92"/>
      <c r="AN2394" s="92"/>
      <c r="AO2394" s="92"/>
      <c r="AP2394" s="92"/>
      <c r="AQ2394" s="92"/>
      <c r="AR2394" s="92"/>
    </row>
    <row r="2395" spans="1:44" x14ac:dyDescent="0.2">
      <c r="A2395" s="90"/>
      <c r="B2395" s="90"/>
      <c r="C2395" s="91"/>
      <c r="D2395" s="90"/>
      <c r="E2395" s="90"/>
      <c r="F2395" s="90"/>
      <c r="G2395" s="90"/>
      <c r="H2395" s="90"/>
      <c r="I2395" s="90"/>
      <c r="J2395" s="90"/>
      <c r="K2395" s="90"/>
      <c r="L2395" s="90"/>
      <c r="M2395" s="90"/>
      <c r="N2395" s="90"/>
      <c r="O2395" s="90"/>
      <c r="P2395" s="90"/>
      <c r="Q2395" s="90"/>
      <c r="R2395" s="90"/>
      <c r="S2395" s="90"/>
      <c r="T2395" s="90"/>
      <c r="U2395" s="90"/>
      <c r="V2395" s="90"/>
      <c r="W2395" s="90"/>
      <c r="X2395" s="90"/>
      <c r="Y2395" s="90"/>
      <c r="Z2395" s="90"/>
      <c r="AA2395" s="90"/>
      <c r="AB2395" s="90"/>
      <c r="AC2395" s="90"/>
      <c r="AD2395" s="90"/>
      <c r="AE2395" s="90"/>
      <c r="AF2395" s="90"/>
      <c r="AG2395" s="90"/>
      <c r="AH2395" s="90"/>
      <c r="AI2395" s="90"/>
      <c r="AJ2395" s="92"/>
      <c r="AK2395" s="92"/>
      <c r="AL2395" s="92"/>
      <c r="AM2395" s="92"/>
      <c r="AN2395" s="92"/>
      <c r="AO2395" s="92"/>
      <c r="AP2395" s="92"/>
      <c r="AQ2395" s="92"/>
      <c r="AR2395" s="92"/>
    </row>
    <row r="2396" spans="1:44" x14ac:dyDescent="0.2">
      <c r="A2396" s="90"/>
      <c r="B2396" s="90"/>
      <c r="C2396" s="91"/>
      <c r="D2396" s="90"/>
      <c r="E2396" s="90"/>
      <c r="F2396" s="90"/>
      <c r="G2396" s="90"/>
      <c r="H2396" s="90"/>
      <c r="I2396" s="90"/>
      <c r="J2396" s="90"/>
      <c r="K2396" s="90"/>
      <c r="L2396" s="90"/>
      <c r="M2396" s="90"/>
      <c r="N2396" s="90"/>
      <c r="O2396" s="90"/>
      <c r="P2396" s="90"/>
      <c r="Q2396" s="90"/>
      <c r="R2396" s="90"/>
      <c r="S2396" s="90"/>
      <c r="T2396" s="90"/>
      <c r="U2396" s="90"/>
      <c r="V2396" s="90"/>
      <c r="W2396" s="90"/>
      <c r="X2396" s="90"/>
      <c r="Y2396" s="90"/>
      <c r="Z2396" s="90"/>
      <c r="AA2396" s="90"/>
      <c r="AB2396" s="90"/>
      <c r="AC2396" s="90"/>
      <c r="AD2396" s="90"/>
      <c r="AE2396" s="90"/>
      <c r="AF2396" s="90"/>
      <c r="AG2396" s="90"/>
      <c r="AH2396" s="90"/>
      <c r="AI2396" s="90"/>
      <c r="AJ2396" s="92"/>
      <c r="AK2396" s="92"/>
      <c r="AL2396" s="92"/>
      <c r="AM2396" s="92"/>
      <c r="AN2396" s="92"/>
      <c r="AO2396" s="92"/>
      <c r="AP2396" s="92"/>
      <c r="AQ2396" s="92"/>
      <c r="AR2396" s="92"/>
    </row>
    <row r="2397" spans="1:44" x14ac:dyDescent="0.2">
      <c r="A2397" s="90"/>
      <c r="B2397" s="90"/>
      <c r="C2397" s="91"/>
      <c r="D2397" s="90"/>
      <c r="E2397" s="90"/>
      <c r="F2397" s="90"/>
      <c r="G2397" s="90"/>
      <c r="H2397" s="90"/>
      <c r="I2397" s="90"/>
      <c r="J2397" s="90"/>
      <c r="K2397" s="90"/>
      <c r="L2397" s="90"/>
      <c r="M2397" s="90"/>
      <c r="N2397" s="90"/>
      <c r="O2397" s="90"/>
      <c r="P2397" s="90"/>
      <c r="Q2397" s="90"/>
      <c r="R2397" s="90"/>
      <c r="S2397" s="90"/>
      <c r="T2397" s="90"/>
      <c r="U2397" s="90"/>
      <c r="V2397" s="90"/>
      <c r="W2397" s="90"/>
      <c r="X2397" s="90"/>
      <c r="Y2397" s="90"/>
      <c r="Z2397" s="90"/>
      <c r="AA2397" s="90"/>
      <c r="AB2397" s="90"/>
      <c r="AC2397" s="90"/>
      <c r="AD2397" s="90"/>
      <c r="AE2397" s="90"/>
      <c r="AF2397" s="90"/>
      <c r="AG2397" s="90"/>
      <c r="AH2397" s="90"/>
      <c r="AI2397" s="90"/>
      <c r="AJ2397" s="92"/>
      <c r="AK2397" s="92"/>
      <c r="AL2397" s="92"/>
      <c r="AM2397" s="92"/>
      <c r="AN2397" s="92"/>
      <c r="AO2397" s="92"/>
      <c r="AP2397" s="92"/>
      <c r="AQ2397" s="92"/>
      <c r="AR2397" s="92"/>
    </row>
    <row r="2398" spans="1:44" x14ac:dyDescent="0.2">
      <c r="A2398" s="90"/>
      <c r="B2398" s="90"/>
      <c r="C2398" s="91"/>
      <c r="D2398" s="90"/>
      <c r="E2398" s="90"/>
      <c r="F2398" s="90"/>
      <c r="G2398" s="90"/>
      <c r="H2398" s="90"/>
      <c r="I2398" s="90"/>
      <c r="J2398" s="90"/>
      <c r="K2398" s="90"/>
      <c r="L2398" s="90"/>
      <c r="M2398" s="90"/>
      <c r="N2398" s="90"/>
      <c r="O2398" s="90"/>
      <c r="P2398" s="90"/>
      <c r="Q2398" s="90"/>
      <c r="R2398" s="90"/>
      <c r="S2398" s="90"/>
      <c r="T2398" s="90"/>
      <c r="U2398" s="90"/>
      <c r="V2398" s="90"/>
      <c r="W2398" s="90"/>
      <c r="X2398" s="90"/>
      <c r="Y2398" s="90"/>
      <c r="Z2398" s="90"/>
      <c r="AA2398" s="90"/>
      <c r="AB2398" s="90"/>
      <c r="AC2398" s="90"/>
      <c r="AD2398" s="90"/>
      <c r="AE2398" s="90"/>
      <c r="AF2398" s="90"/>
      <c r="AG2398" s="90"/>
      <c r="AH2398" s="90"/>
      <c r="AI2398" s="90"/>
      <c r="AJ2398" s="92"/>
      <c r="AK2398" s="92"/>
      <c r="AL2398" s="92"/>
      <c r="AM2398" s="92"/>
      <c r="AN2398" s="92"/>
      <c r="AO2398" s="92"/>
      <c r="AP2398" s="92"/>
      <c r="AQ2398" s="92"/>
      <c r="AR2398" s="92"/>
    </row>
    <row r="2399" spans="1:44" x14ac:dyDescent="0.2">
      <c r="A2399" s="90"/>
      <c r="B2399" s="90"/>
      <c r="C2399" s="91"/>
      <c r="D2399" s="90"/>
      <c r="E2399" s="90"/>
      <c r="F2399" s="90"/>
      <c r="G2399" s="90"/>
      <c r="H2399" s="90"/>
      <c r="I2399" s="90"/>
      <c r="J2399" s="90"/>
      <c r="K2399" s="90"/>
      <c r="L2399" s="90"/>
      <c r="M2399" s="90"/>
      <c r="N2399" s="90"/>
      <c r="O2399" s="90"/>
      <c r="P2399" s="90"/>
      <c r="Q2399" s="90"/>
      <c r="R2399" s="90"/>
      <c r="S2399" s="90"/>
      <c r="T2399" s="90"/>
      <c r="U2399" s="90"/>
      <c r="V2399" s="90"/>
      <c r="W2399" s="90"/>
      <c r="X2399" s="90"/>
      <c r="Y2399" s="90"/>
      <c r="Z2399" s="90"/>
      <c r="AA2399" s="90"/>
      <c r="AB2399" s="90"/>
      <c r="AC2399" s="90"/>
      <c r="AD2399" s="90"/>
      <c r="AE2399" s="90"/>
      <c r="AF2399" s="90"/>
      <c r="AG2399" s="90"/>
      <c r="AH2399" s="90"/>
      <c r="AI2399" s="90"/>
      <c r="AJ2399" s="92"/>
      <c r="AK2399" s="92"/>
      <c r="AL2399" s="92"/>
      <c r="AM2399" s="92"/>
      <c r="AN2399" s="92"/>
      <c r="AO2399" s="92"/>
      <c r="AP2399" s="92"/>
      <c r="AQ2399" s="92"/>
      <c r="AR2399" s="92"/>
    </row>
    <row r="2400" spans="1:44" x14ac:dyDescent="0.2">
      <c r="A2400" s="90"/>
      <c r="B2400" s="90"/>
      <c r="C2400" s="91"/>
      <c r="D2400" s="90"/>
      <c r="E2400" s="90"/>
      <c r="F2400" s="90"/>
      <c r="G2400" s="90"/>
      <c r="H2400" s="90"/>
      <c r="I2400" s="90"/>
      <c r="J2400" s="90"/>
      <c r="K2400" s="90"/>
      <c r="L2400" s="90"/>
      <c r="M2400" s="90"/>
      <c r="N2400" s="90"/>
      <c r="O2400" s="90"/>
      <c r="P2400" s="90"/>
      <c r="Q2400" s="90"/>
      <c r="R2400" s="90"/>
      <c r="S2400" s="90"/>
      <c r="T2400" s="90"/>
      <c r="U2400" s="90"/>
      <c r="V2400" s="90"/>
      <c r="W2400" s="90"/>
      <c r="X2400" s="90"/>
      <c r="Y2400" s="90"/>
      <c r="Z2400" s="90"/>
      <c r="AA2400" s="90"/>
      <c r="AB2400" s="90"/>
      <c r="AC2400" s="90"/>
      <c r="AD2400" s="90"/>
      <c r="AE2400" s="90"/>
      <c r="AF2400" s="90"/>
      <c r="AG2400" s="90"/>
      <c r="AH2400" s="90"/>
      <c r="AI2400" s="90"/>
      <c r="AJ2400" s="92"/>
      <c r="AK2400" s="92"/>
      <c r="AL2400" s="92"/>
      <c r="AM2400" s="92"/>
      <c r="AN2400" s="92"/>
      <c r="AO2400" s="92"/>
      <c r="AP2400" s="92"/>
      <c r="AQ2400" s="92"/>
      <c r="AR2400" s="92"/>
    </row>
    <row r="2401" spans="1:44" x14ac:dyDescent="0.2">
      <c r="A2401" s="90"/>
      <c r="B2401" s="90"/>
      <c r="C2401" s="91"/>
      <c r="D2401" s="90"/>
      <c r="E2401" s="90"/>
      <c r="F2401" s="90"/>
      <c r="G2401" s="90"/>
      <c r="H2401" s="90"/>
      <c r="I2401" s="90"/>
      <c r="J2401" s="90"/>
      <c r="K2401" s="90"/>
      <c r="L2401" s="90"/>
      <c r="M2401" s="90"/>
      <c r="N2401" s="90"/>
      <c r="O2401" s="90"/>
      <c r="P2401" s="90"/>
      <c r="Q2401" s="90"/>
      <c r="R2401" s="90"/>
      <c r="S2401" s="90"/>
      <c r="T2401" s="90"/>
      <c r="U2401" s="90"/>
      <c r="V2401" s="90"/>
      <c r="W2401" s="90"/>
      <c r="X2401" s="90"/>
      <c r="Y2401" s="90"/>
      <c r="Z2401" s="90"/>
      <c r="AA2401" s="90"/>
      <c r="AB2401" s="90"/>
      <c r="AC2401" s="90"/>
      <c r="AD2401" s="90"/>
      <c r="AE2401" s="90"/>
      <c r="AF2401" s="90"/>
      <c r="AG2401" s="90"/>
      <c r="AH2401" s="90"/>
      <c r="AI2401" s="90"/>
      <c r="AJ2401" s="92"/>
      <c r="AK2401" s="92"/>
      <c r="AL2401" s="92"/>
      <c r="AM2401" s="92"/>
      <c r="AN2401" s="92"/>
      <c r="AO2401" s="92"/>
      <c r="AP2401" s="92"/>
      <c r="AQ2401" s="92"/>
      <c r="AR2401" s="92"/>
    </row>
    <row r="2402" spans="1:44" x14ac:dyDescent="0.2">
      <c r="A2402" s="90"/>
      <c r="B2402" s="90"/>
      <c r="C2402" s="91"/>
      <c r="D2402" s="90"/>
      <c r="E2402" s="90"/>
      <c r="F2402" s="90"/>
      <c r="G2402" s="90"/>
      <c r="H2402" s="90"/>
      <c r="I2402" s="90"/>
      <c r="J2402" s="90"/>
      <c r="K2402" s="90"/>
      <c r="L2402" s="90"/>
      <c r="M2402" s="90"/>
      <c r="N2402" s="90"/>
      <c r="O2402" s="90"/>
      <c r="P2402" s="90"/>
      <c r="Q2402" s="90"/>
      <c r="R2402" s="90"/>
      <c r="S2402" s="90"/>
      <c r="T2402" s="90"/>
      <c r="U2402" s="90"/>
      <c r="V2402" s="90"/>
      <c r="W2402" s="90"/>
      <c r="X2402" s="90"/>
      <c r="Y2402" s="90"/>
      <c r="Z2402" s="90"/>
      <c r="AA2402" s="90"/>
      <c r="AB2402" s="90"/>
      <c r="AC2402" s="90"/>
      <c r="AD2402" s="90"/>
      <c r="AE2402" s="90"/>
      <c r="AF2402" s="90"/>
      <c r="AG2402" s="90"/>
      <c r="AH2402" s="90"/>
      <c r="AI2402" s="90"/>
      <c r="AJ2402" s="92"/>
      <c r="AK2402" s="92"/>
      <c r="AL2402" s="92"/>
      <c r="AM2402" s="92"/>
      <c r="AN2402" s="92"/>
      <c r="AO2402" s="92"/>
      <c r="AP2402" s="92"/>
      <c r="AQ2402" s="92"/>
      <c r="AR2402" s="92"/>
    </row>
    <row r="2403" spans="1:44" x14ac:dyDescent="0.2">
      <c r="A2403" s="90"/>
      <c r="B2403" s="90"/>
      <c r="C2403" s="91"/>
      <c r="D2403" s="90"/>
      <c r="E2403" s="90"/>
      <c r="F2403" s="90"/>
      <c r="G2403" s="90"/>
      <c r="H2403" s="90"/>
      <c r="I2403" s="90"/>
      <c r="J2403" s="90"/>
      <c r="K2403" s="90"/>
      <c r="L2403" s="90"/>
      <c r="M2403" s="90"/>
      <c r="N2403" s="90"/>
      <c r="O2403" s="90"/>
      <c r="P2403" s="90"/>
      <c r="Q2403" s="90"/>
      <c r="R2403" s="90"/>
      <c r="S2403" s="90"/>
      <c r="T2403" s="90"/>
      <c r="U2403" s="90"/>
      <c r="V2403" s="90"/>
      <c r="W2403" s="90"/>
      <c r="X2403" s="90"/>
      <c r="Y2403" s="90"/>
      <c r="Z2403" s="90"/>
      <c r="AA2403" s="90"/>
      <c r="AB2403" s="90"/>
      <c r="AC2403" s="90"/>
      <c r="AD2403" s="90"/>
      <c r="AE2403" s="90"/>
      <c r="AF2403" s="90"/>
      <c r="AG2403" s="90"/>
      <c r="AH2403" s="90"/>
      <c r="AI2403" s="90"/>
      <c r="AJ2403" s="92"/>
      <c r="AK2403" s="92"/>
      <c r="AL2403" s="92"/>
      <c r="AM2403" s="92"/>
      <c r="AN2403" s="92"/>
      <c r="AO2403" s="92"/>
      <c r="AP2403" s="92"/>
      <c r="AQ2403" s="92"/>
      <c r="AR2403" s="92"/>
    </row>
    <row r="2404" spans="1:44" x14ac:dyDescent="0.2">
      <c r="A2404" s="90"/>
      <c r="B2404" s="90"/>
      <c r="C2404" s="91"/>
      <c r="D2404" s="90"/>
      <c r="E2404" s="90"/>
      <c r="F2404" s="90"/>
      <c r="G2404" s="90"/>
      <c r="H2404" s="90"/>
      <c r="I2404" s="90"/>
      <c r="J2404" s="90"/>
      <c r="K2404" s="90"/>
      <c r="L2404" s="90"/>
      <c r="M2404" s="90"/>
      <c r="N2404" s="90"/>
      <c r="O2404" s="90"/>
      <c r="P2404" s="90"/>
      <c r="Q2404" s="90"/>
      <c r="R2404" s="90"/>
      <c r="S2404" s="90"/>
      <c r="T2404" s="90"/>
      <c r="U2404" s="90"/>
      <c r="V2404" s="90"/>
      <c r="W2404" s="90"/>
      <c r="X2404" s="90"/>
      <c r="Y2404" s="90"/>
      <c r="Z2404" s="90"/>
      <c r="AA2404" s="90"/>
      <c r="AB2404" s="90"/>
      <c r="AC2404" s="90"/>
      <c r="AD2404" s="90"/>
      <c r="AE2404" s="90"/>
      <c r="AF2404" s="90"/>
      <c r="AG2404" s="90"/>
      <c r="AH2404" s="90"/>
      <c r="AI2404" s="90"/>
      <c r="AJ2404" s="92"/>
      <c r="AK2404" s="92"/>
      <c r="AL2404" s="92"/>
      <c r="AM2404" s="92"/>
      <c r="AN2404" s="92"/>
      <c r="AO2404" s="92"/>
      <c r="AP2404" s="92"/>
      <c r="AQ2404" s="92"/>
      <c r="AR2404" s="92"/>
    </row>
    <row r="2405" spans="1:44" x14ac:dyDescent="0.2">
      <c r="A2405" s="90"/>
      <c r="B2405" s="90"/>
      <c r="C2405" s="91"/>
      <c r="D2405" s="90"/>
      <c r="E2405" s="90"/>
      <c r="F2405" s="90"/>
      <c r="G2405" s="90"/>
      <c r="H2405" s="90"/>
      <c r="I2405" s="90"/>
      <c r="J2405" s="90"/>
      <c r="K2405" s="90"/>
      <c r="L2405" s="90"/>
      <c r="M2405" s="90"/>
      <c r="N2405" s="90"/>
      <c r="O2405" s="90"/>
      <c r="P2405" s="90"/>
      <c r="Q2405" s="90"/>
      <c r="R2405" s="90"/>
      <c r="S2405" s="90"/>
      <c r="T2405" s="90"/>
      <c r="U2405" s="90"/>
      <c r="V2405" s="90"/>
      <c r="W2405" s="90"/>
      <c r="X2405" s="90"/>
      <c r="Y2405" s="90"/>
      <c r="Z2405" s="90"/>
      <c r="AA2405" s="90"/>
      <c r="AB2405" s="90"/>
      <c r="AC2405" s="90"/>
      <c r="AD2405" s="90"/>
      <c r="AE2405" s="90"/>
      <c r="AF2405" s="90"/>
      <c r="AG2405" s="90"/>
      <c r="AH2405" s="90"/>
      <c r="AI2405" s="90"/>
      <c r="AJ2405" s="92"/>
      <c r="AK2405" s="92"/>
      <c r="AL2405" s="92"/>
      <c r="AM2405" s="92"/>
      <c r="AN2405" s="92"/>
      <c r="AO2405" s="92"/>
      <c r="AP2405" s="92"/>
      <c r="AQ2405" s="92"/>
      <c r="AR2405" s="92"/>
    </row>
    <row r="2406" spans="1:44" x14ac:dyDescent="0.2">
      <c r="A2406" s="90"/>
      <c r="B2406" s="90"/>
      <c r="C2406" s="91"/>
      <c r="D2406" s="90"/>
      <c r="E2406" s="90"/>
      <c r="F2406" s="90"/>
      <c r="G2406" s="90"/>
      <c r="H2406" s="90"/>
      <c r="I2406" s="90"/>
      <c r="J2406" s="90"/>
      <c r="K2406" s="90"/>
      <c r="L2406" s="90"/>
      <c r="M2406" s="90"/>
      <c r="N2406" s="90"/>
      <c r="O2406" s="90"/>
      <c r="P2406" s="90"/>
      <c r="Q2406" s="90"/>
      <c r="R2406" s="90"/>
      <c r="S2406" s="90"/>
      <c r="T2406" s="90"/>
      <c r="U2406" s="90"/>
      <c r="V2406" s="90"/>
      <c r="W2406" s="90"/>
      <c r="X2406" s="90"/>
      <c r="Y2406" s="90"/>
      <c r="Z2406" s="90"/>
      <c r="AA2406" s="90"/>
      <c r="AB2406" s="90"/>
      <c r="AC2406" s="90"/>
      <c r="AD2406" s="90"/>
      <c r="AE2406" s="90"/>
      <c r="AF2406" s="90"/>
      <c r="AG2406" s="90"/>
      <c r="AH2406" s="90"/>
      <c r="AI2406" s="90"/>
      <c r="AJ2406" s="92"/>
      <c r="AK2406" s="92"/>
      <c r="AL2406" s="92"/>
      <c r="AM2406" s="92"/>
      <c r="AN2406" s="92"/>
      <c r="AO2406" s="92"/>
      <c r="AP2406" s="92"/>
      <c r="AQ2406" s="92"/>
      <c r="AR2406" s="92"/>
    </row>
    <row r="2407" spans="1:44" x14ac:dyDescent="0.2">
      <c r="A2407" s="90"/>
      <c r="B2407" s="90"/>
      <c r="C2407" s="91"/>
      <c r="D2407" s="90"/>
      <c r="E2407" s="90"/>
      <c r="F2407" s="90"/>
      <c r="G2407" s="90"/>
      <c r="H2407" s="90"/>
      <c r="I2407" s="90"/>
      <c r="J2407" s="90"/>
      <c r="K2407" s="90"/>
      <c r="L2407" s="90"/>
      <c r="M2407" s="90"/>
      <c r="N2407" s="90"/>
      <c r="O2407" s="90"/>
      <c r="P2407" s="90"/>
      <c r="Q2407" s="90"/>
      <c r="R2407" s="90"/>
      <c r="S2407" s="90"/>
      <c r="T2407" s="90"/>
      <c r="U2407" s="90"/>
      <c r="V2407" s="90"/>
      <c r="W2407" s="90"/>
      <c r="X2407" s="90"/>
      <c r="Y2407" s="90"/>
      <c r="Z2407" s="90"/>
      <c r="AA2407" s="90"/>
      <c r="AB2407" s="90"/>
      <c r="AC2407" s="90"/>
      <c r="AD2407" s="90"/>
      <c r="AE2407" s="90"/>
      <c r="AF2407" s="90"/>
      <c r="AG2407" s="90"/>
      <c r="AH2407" s="90"/>
      <c r="AI2407" s="90"/>
      <c r="AJ2407" s="92"/>
      <c r="AK2407" s="92"/>
      <c r="AL2407" s="92"/>
      <c r="AM2407" s="92"/>
      <c r="AN2407" s="92"/>
      <c r="AO2407" s="92"/>
      <c r="AP2407" s="92"/>
      <c r="AQ2407" s="92"/>
      <c r="AR2407" s="92"/>
    </row>
    <row r="2408" spans="1:44" x14ac:dyDescent="0.2">
      <c r="A2408" s="90"/>
      <c r="B2408" s="90"/>
      <c r="C2408" s="91"/>
      <c r="D2408" s="90"/>
      <c r="E2408" s="90"/>
      <c r="F2408" s="90"/>
      <c r="G2408" s="90"/>
      <c r="H2408" s="90"/>
      <c r="I2408" s="90"/>
      <c r="J2408" s="90"/>
      <c r="K2408" s="90"/>
      <c r="L2408" s="90"/>
      <c r="M2408" s="90"/>
      <c r="N2408" s="90"/>
      <c r="O2408" s="90"/>
      <c r="P2408" s="90"/>
      <c r="Q2408" s="90"/>
      <c r="R2408" s="90"/>
      <c r="S2408" s="90"/>
      <c r="T2408" s="90"/>
      <c r="U2408" s="90"/>
      <c r="V2408" s="90"/>
      <c r="W2408" s="90"/>
      <c r="X2408" s="90"/>
      <c r="Y2408" s="90"/>
      <c r="Z2408" s="90"/>
      <c r="AA2408" s="90"/>
      <c r="AB2408" s="90"/>
      <c r="AC2408" s="90"/>
      <c r="AD2408" s="90"/>
      <c r="AE2408" s="90"/>
      <c r="AF2408" s="90"/>
      <c r="AG2408" s="90"/>
      <c r="AH2408" s="90"/>
      <c r="AI2408" s="90"/>
      <c r="AJ2408" s="92"/>
      <c r="AK2408" s="92"/>
      <c r="AL2408" s="92"/>
      <c r="AM2408" s="92"/>
      <c r="AN2408" s="92"/>
      <c r="AO2408" s="92"/>
      <c r="AP2408" s="92"/>
      <c r="AQ2408" s="92"/>
      <c r="AR2408" s="92"/>
    </row>
    <row r="2409" spans="1:44" x14ac:dyDescent="0.2">
      <c r="A2409" s="90"/>
      <c r="B2409" s="90"/>
      <c r="C2409" s="91"/>
      <c r="D2409" s="90"/>
      <c r="E2409" s="90"/>
      <c r="F2409" s="90"/>
      <c r="G2409" s="90"/>
      <c r="H2409" s="90"/>
      <c r="I2409" s="90"/>
      <c r="J2409" s="90"/>
      <c r="K2409" s="90"/>
      <c r="L2409" s="90"/>
      <c r="M2409" s="90"/>
      <c r="N2409" s="90"/>
      <c r="O2409" s="90"/>
      <c r="P2409" s="90"/>
      <c r="Q2409" s="90"/>
      <c r="R2409" s="90"/>
      <c r="S2409" s="90"/>
      <c r="T2409" s="90"/>
      <c r="U2409" s="90"/>
      <c r="V2409" s="90"/>
      <c r="W2409" s="90"/>
      <c r="X2409" s="90"/>
      <c r="Y2409" s="90"/>
      <c r="Z2409" s="90"/>
      <c r="AA2409" s="90"/>
      <c r="AB2409" s="90"/>
      <c r="AC2409" s="90"/>
      <c r="AD2409" s="90"/>
      <c r="AE2409" s="90"/>
      <c r="AF2409" s="90"/>
      <c r="AG2409" s="90"/>
      <c r="AH2409" s="90"/>
      <c r="AI2409" s="90"/>
      <c r="AJ2409" s="92"/>
      <c r="AK2409" s="92"/>
      <c r="AL2409" s="92"/>
      <c r="AM2409" s="92"/>
      <c r="AN2409" s="92"/>
      <c r="AO2409" s="92"/>
      <c r="AP2409" s="92"/>
      <c r="AQ2409" s="92"/>
      <c r="AR2409" s="92"/>
    </row>
    <row r="2410" spans="1:44" x14ac:dyDescent="0.2">
      <c r="A2410" s="90"/>
      <c r="B2410" s="90"/>
      <c r="C2410" s="91"/>
      <c r="D2410" s="90"/>
      <c r="E2410" s="90"/>
      <c r="F2410" s="90"/>
      <c r="G2410" s="90"/>
      <c r="H2410" s="90"/>
      <c r="I2410" s="90"/>
      <c r="J2410" s="90"/>
      <c r="K2410" s="90"/>
      <c r="L2410" s="90"/>
      <c r="M2410" s="90"/>
      <c r="N2410" s="90"/>
      <c r="O2410" s="90"/>
      <c r="P2410" s="90"/>
      <c r="Q2410" s="90"/>
      <c r="R2410" s="90"/>
      <c r="S2410" s="90"/>
      <c r="T2410" s="90"/>
      <c r="U2410" s="90"/>
      <c r="V2410" s="90"/>
      <c r="W2410" s="90"/>
      <c r="X2410" s="90"/>
      <c r="Y2410" s="90"/>
      <c r="Z2410" s="90"/>
      <c r="AA2410" s="90"/>
      <c r="AB2410" s="90"/>
      <c r="AC2410" s="90"/>
      <c r="AD2410" s="90"/>
      <c r="AE2410" s="90"/>
      <c r="AF2410" s="90"/>
      <c r="AG2410" s="90"/>
      <c r="AH2410" s="90"/>
      <c r="AI2410" s="90"/>
      <c r="AJ2410" s="92"/>
      <c r="AK2410" s="92"/>
      <c r="AL2410" s="92"/>
      <c r="AM2410" s="92"/>
      <c r="AN2410" s="92"/>
      <c r="AO2410" s="92"/>
      <c r="AP2410" s="92"/>
      <c r="AQ2410" s="92"/>
      <c r="AR2410" s="92"/>
    </row>
    <row r="2411" spans="1:44" x14ac:dyDescent="0.2">
      <c r="A2411" s="90"/>
      <c r="B2411" s="90"/>
      <c r="C2411" s="91"/>
      <c r="D2411" s="90"/>
      <c r="E2411" s="90"/>
      <c r="F2411" s="90"/>
      <c r="G2411" s="90"/>
      <c r="H2411" s="90"/>
      <c r="I2411" s="90"/>
      <c r="J2411" s="90"/>
      <c r="K2411" s="90"/>
      <c r="L2411" s="90"/>
      <c r="M2411" s="90"/>
      <c r="N2411" s="90"/>
      <c r="O2411" s="90"/>
      <c r="P2411" s="90"/>
      <c r="Q2411" s="90"/>
      <c r="R2411" s="90"/>
      <c r="S2411" s="90"/>
      <c r="T2411" s="90"/>
      <c r="U2411" s="90"/>
      <c r="V2411" s="90"/>
      <c r="W2411" s="90"/>
      <c r="X2411" s="90"/>
      <c r="Y2411" s="90"/>
      <c r="Z2411" s="90"/>
      <c r="AA2411" s="90"/>
      <c r="AB2411" s="90"/>
      <c r="AC2411" s="90"/>
      <c r="AD2411" s="90"/>
      <c r="AE2411" s="90"/>
      <c r="AF2411" s="90"/>
      <c r="AG2411" s="90"/>
      <c r="AH2411" s="90"/>
      <c r="AI2411" s="90"/>
      <c r="AJ2411" s="92"/>
      <c r="AK2411" s="92"/>
      <c r="AL2411" s="92"/>
      <c r="AM2411" s="92"/>
      <c r="AN2411" s="92"/>
      <c r="AO2411" s="92"/>
      <c r="AP2411" s="92"/>
      <c r="AQ2411" s="92"/>
      <c r="AR2411" s="92"/>
    </row>
    <row r="2412" spans="1:44" x14ac:dyDescent="0.2">
      <c r="A2412" s="90"/>
      <c r="B2412" s="90"/>
      <c r="C2412" s="91"/>
      <c r="D2412" s="90"/>
      <c r="E2412" s="90"/>
      <c r="F2412" s="90"/>
      <c r="G2412" s="90"/>
      <c r="H2412" s="90"/>
      <c r="I2412" s="90"/>
      <c r="J2412" s="90"/>
      <c r="K2412" s="90"/>
      <c r="L2412" s="90"/>
      <c r="M2412" s="90"/>
      <c r="N2412" s="90"/>
      <c r="O2412" s="90"/>
      <c r="P2412" s="90"/>
      <c r="Q2412" s="90"/>
      <c r="R2412" s="90"/>
      <c r="S2412" s="90"/>
      <c r="T2412" s="90"/>
      <c r="U2412" s="90"/>
      <c r="V2412" s="90"/>
      <c r="W2412" s="90"/>
      <c r="X2412" s="90"/>
      <c r="Y2412" s="90"/>
      <c r="Z2412" s="90"/>
      <c r="AA2412" s="90"/>
      <c r="AB2412" s="90"/>
      <c r="AC2412" s="90"/>
      <c r="AD2412" s="90"/>
      <c r="AE2412" s="90"/>
      <c r="AF2412" s="90"/>
      <c r="AG2412" s="90"/>
      <c r="AH2412" s="90"/>
      <c r="AI2412" s="90"/>
      <c r="AJ2412" s="92"/>
      <c r="AK2412" s="92"/>
      <c r="AL2412" s="92"/>
      <c r="AM2412" s="92"/>
      <c r="AN2412" s="92"/>
      <c r="AO2412" s="92"/>
      <c r="AP2412" s="92"/>
      <c r="AQ2412" s="92"/>
      <c r="AR2412" s="92"/>
    </row>
    <row r="2413" spans="1:44" x14ac:dyDescent="0.2">
      <c r="A2413" s="90"/>
      <c r="B2413" s="90"/>
      <c r="C2413" s="91"/>
      <c r="D2413" s="90"/>
      <c r="E2413" s="90"/>
      <c r="F2413" s="90"/>
      <c r="G2413" s="90"/>
      <c r="H2413" s="90"/>
      <c r="I2413" s="90"/>
      <c r="J2413" s="90"/>
      <c r="K2413" s="90"/>
      <c r="L2413" s="90"/>
      <c r="M2413" s="90"/>
      <c r="N2413" s="90"/>
      <c r="O2413" s="90"/>
      <c r="P2413" s="90"/>
      <c r="Q2413" s="90"/>
      <c r="R2413" s="90"/>
      <c r="S2413" s="90"/>
      <c r="T2413" s="90"/>
      <c r="U2413" s="90"/>
      <c r="V2413" s="90"/>
      <c r="W2413" s="90"/>
      <c r="X2413" s="90"/>
      <c r="Y2413" s="90"/>
      <c r="Z2413" s="90"/>
      <c r="AA2413" s="90"/>
      <c r="AB2413" s="90"/>
      <c r="AC2413" s="90"/>
      <c r="AD2413" s="90"/>
      <c r="AE2413" s="90"/>
      <c r="AF2413" s="90"/>
      <c r="AG2413" s="90"/>
      <c r="AH2413" s="90"/>
      <c r="AI2413" s="90"/>
      <c r="AJ2413" s="92"/>
      <c r="AK2413" s="92"/>
      <c r="AL2413" s="92"/>
      <c r="AM2413" s="92"/>
      <c r="AN2413" s="92"/>
      <c r="AO2413" s="92"/>
      <c r="AP2413" s="92"/>
      <c r="AQ2413" s="92"/>
      <c r="AR2413" s="92"/>
    </row>
    <row r="2414" spans="1:44" x14ac:dyDescent="0.2">
      <c r="A2414" s="90"/>
      <c r="B2414" s="90"/>
      <c r="C2414" s="91"/>
      <c r="D2414" s="90"/>
      <c r="E2414" s="90"/>
      <c r="F2414" s="90"/>
      <c r="G2414" s="90"/>
      <c r="H2414" s="90"/>
      <c r="I2414" s="90"/>
      <c r="J2414" s="90"/>
      <c r="K2414" s="90"/>
      <c r="L2414" s="90"/>
      <c r="M2414" s="90"/>
      <c r="N2414" s="90"/>
      <c r="O2414" s="90"/>
      <c r="P2414" s="90"/>
      <c r="Q2414" s="90"/>
      <c r="R2414" s="90"/>
      <c r="S2414" s="90"/>
      <c r="T2414" s="90"/>
      <c r="U2414" s="90"/>
      <c r="V2414" s="90"/>
      <c r="W2414" s="90"/>
      <c r="X2414" s="90"/>
      <c r="Y2414" s="90"/>
      <c r="Z2414" s="90"/>
      <c r="AA2414" s="90"/>
      <c r="AB2414" s="90"/>
      <c r="AC2414" s="90"/>
      <c r="AD2414" s="90"/>
      <c r="AE2414" s="90"/>
      <c r="AF2414" s="90"/>
      <c r="AG2414" s="90"/>
      <c r="AH2414" s="90"/>
      <c r="AI2414" s="90"/>
      <c r="AJ2414" s="92"/>
      <c r="AK2414" s="92"/>
      <c r="AL2414" s="92"/>
      <c r="AM2414" s="92"/>
      <c r="AN2414" s="92"/>
      <c r="AO2414" s="92"/>
      <c r="AP2414" s="92"/>
      <c r="AQ2414" s="92"/>
      <c r="AR2414" s="92"/>
    </row>
    <row r="2415" spans="1:44" x14ac:dyDescent="0.2">
      <c r="A2415" s="90"/>
      <c r="B2415" s="90"/>
      <c r="C2415" s="91"/>
      <c r="D2415" s="90"/>
      <c r="E2415" s="90"/>
      <c r="F2415" s="90"/>
      <c r="G2415" s="90"/>
      <c r="H2415" s="90"/>
      <c r="I2415" s="90"/>
      <c r="J2415" s="90"/>
      <c r="K2415" s="90"/>
      <c r="L2415" s="90"/>
      <c r="M2415" s="90"/>
      <c r="N2415" s="90"/>
      <c r="O2415" s="90"/>
      <c r="P2415" s="90"/>
      <c r="Q2415" s="90"/>
      <c r="R2415" s="90"/>
      <c r="S2415" s="90"/>
      <c r="T2415" s="90"/>
      <c r="U2415" s="90"/>
      <c r="V2415" s="90"/>
      <c r="W2415" s="90"/>
      <c r="X2415" s="90"/>
      <c r="Y2415" s="90"/>
      <c r="Z2415" s="90"/>
      <c r="AA2415" s="90"/>
      <c r="AB2415" s="90"/>
      <c r="AC2415" s="90"/>
      <c r="AD2415" s="90"/>
      <c r="AE2415" s="90"/>
      <c r="AF2415" s="90"/>
      <c r="AG2415" s="90"/>
      <c r="AH2415" s="90"/>
      <c r="AI2415" s="90"/>
      <c r="AJ2415" s="92"/>
      <c r="AK2415" s="92"/>
      <c r="AL2415" s="92"/>
      <c r="AM2415" s="92"/>
      <c r="AN2415" s="92"/>
      <c r="AO2415" s="92"/>
      <c r="AP2415" s="92"/>
      <c r="AQ2415" s="92"/>
      <c r="AR2415" s="92"/>
    </row>
    <row r="2416" spans="1:44" x14ac:dyDescent="0.2">
      <c r="A2416" s="90"/>
      <c r="B2416" s="90"/>
      <c r="C2416" s="91"/>
      <c r="D2416" s="90"/>
      <c r="E2416" s="90"/>
      <c r="F2416" s="90"/>
      <c r="G2416" s="90"/>
      <c r="H2416" s="90"/>
      <c r="I2416" s="90"/>
      <c r="J2416" s="90"/>
      <c r="K2416" s="90"/>
      <c r="L2416" s="90"/>
      <c r="M2416" s="90"/>
      <c r="N2416" s="90"/>
      <c r="O2416" s="90"/>
      <c r="P2416" s="90"/>
      <c r="Q2416" s="90"/>
      <c r="R2416" s="90"/>
      <c r="S2416" s="90"/>
      <c r="T2416" s="90"/>
      <c r="U2416" s="90"/>
      <c r="V2416" s="90"/>
      <c r="W2416" s="90"/>
      <c r="X2416" s="90"/>
      <c r="Y2416" s="90"/>
      <c r="Z2416" s="90"/>
      <c r="AA2416" s="90"/>
      <c r="AB2416" s="90"/>
      <c r="AC2416" s="90"/>
      <c r="AD2416" s="90"/>
      <c r="AE2416" s="90"/>
      <c r="AF2416" s="90"/>
      <c r="AG2416" s="90"/>
      <c r="AH2416" s="90"/>
      <c r="AI2416" s="90"/>
      <c r="AJ2416" s="92"/>
      <c r="AK2416" s="92"/>
      <c r="AL2416" s="92"/>
      <c r="AM2416" s="92"/>
      <c r="AN2416" s="92"/>
      <c r="AO2416" s="92"/>
      <c r="AP2416" s="92"/>
      <c r="AQ2416" s="92"/>
      <c r="AR2416" s="92"/>
    </row>
    <row r="2417" spans="1:44" x14ac:dyDescent="0.2">
      <c r="A2417" s="90"/>
      <c r="B2417" s="90"/>
      <c r="C2417" s="91"/>
      <c r="D2417" s="90"/>
      <c r="E2417" s="90"/>
      <c r="F2417" s="90"/>
      <c r="G2417" s="90"/>
      <c r="H2417" s="90"/>
      <c r="I2417" s="90"/>
      <c r="J2417" s="90"/>
      <c r="K2417" s="90"/>
      <c r="L2417" s="90"/>
      <c r="M2417" s="90"/>
      <c r="N2417" s="90"/>
      <c r="O2417" s="90"/>
      <c r="P2417" s="90"/>
      <c r="Q2417" s="90"/>
      <c r="R2417" s="90"/>
      <c r="S2417" s="90"/>
      <c r="T2417" s="90"/>
      <c r="U2417" s="90"/>
      <c r="V2417" s="90"/>
      <c r="W2417" s="90"/>
      <c r="X2417" s="90"/>
      <c r="Y2417" s="90"/>
      <c r="Z2417" s="90"/>
      <c r="AA2417" s="90"/>
      <c r="AB2417" s="90"/>
      <c r="AC2417" s="90"/>
      <c r="AD2417" s="90"/>
      <c r="AE2417" s="90"/>
      <c r="AF2417" s="90"/>
      <c r="AG2417" s="90"/>
      <c r="AH2417" s="90"/>
      <c r="AI2417" s="90"/>
      <c r="AJ2417" s="92"/>
      <c r="AK2417" s="92"/>
      <c r="AL2417" s="92"/>
      <c r="AM2417" s="92"/>
      <c r="AN2417" s="92"/>
      <c r="AO2417" s="92"/>
      <c r="AP2417" s="92"/>
      <c r="AQ2417" s="92"/>
      <c r="AR2417" s="92"/>
    </row>
    <row r="2418" spans="1:44" x14ac:dyDescent="0.2">
      <c r="A2418" s="90"/>
      <c r="B2418" s="90"/>
      <c r="C2418" s="91"/>
      <c r="D2418" s="90"/>
      <c r="E2418" s="90"/>
      <c r="F2418" s="90"/>
      <c r="G2418" s="90"/>
      <c r="H2418" s="90"/>
      <c r="I2418" s="90"/>
      <c r="J2418" s="90"/>
      <c r="K2418" s="90"/>
      <c r="L2418" s="90"/>
      <c r="M2418" s="90"/>
      <c r="N2418" s="90"/>
      <c r="O2418" s="90"/>
      <c r="P2418" s="90"/>
      <c r="Q2418" s="90"/>
      <c r="R2418" s="90"/>
      <c r="S2418" s="90"/>
      <c r="T2418" s="90"/>
      <c r="U2418" s="90"/>
      <c r="V2418" s="90"/>
      <c r="W2418" s="90"/>
      <c r="X2418" s="90"/>
      <c r="Y2418" s="90"/>
      <c r="Z2418" s="90"/>
      <c r="AA2418" s="90"/>
      <c r="AB2418" s="90"/>
      <c r="AC2418" s="90"/>
      <c r="AD2418" s="90"/>
      <c r="AE2418" s="90"/>
      <c r="AF2418" s="90"/>
      <c r="AG2418" s="90"/>
      <c r="AH2418" s="90"/>
      <c r="AI2418" s="90"/>
      <c r="AJ2418" s="92"/>
      <c r="AK2418" s="92"/>
      <c r="AL2418" s="92"/>
      <c r="AM2418" s="92"/>
      <c r="AN2418" s="92"/>
      <c r="AO2418" s="92"/>
      <c r="AP2418" s="92"/>
      <c r="AQ2418" s="92"/>
      <c r="AR2418" s="92"/>
    </row>
    <row r="2419" spans="1:44" x14ac:dyDescent="0.2">
      <c r="A2419" s="90"/>
      <c r="B2419" s="90"/>
      <c r="C2419" s="91"/>
      <c r="D2419" s="90"/>
      <c r="E2419" s="90"/>
      <c r="F2419" s="90"/>
      <c r="G2419" s="90"/>
      <c r="H2419" s="90"/>
      <c r="I2419" s="90"/>
      <c r="J2419" s="90"/>
      <c r="K2419" s="90"/>
      <c r="L2419" s="90"/>
      <c r="M2419" s="90"/>
      <c r="N2419" s="90"/>
      <c r="O2419" s="90"/>
      <c r="P2419" s="90"/>
      <c r="Q2419" s="90"/>
      <c r="R2419" s="90"/>
      <c r="S2419" s="90"/>
      <c r="T2419" s="90"/>
      <c r="U2419" s="90"/>
      <c r="V2419" s="90"/>
      <c r="W2419" s="90"/>
      <c r="X2419" s="90"/>
      <c r="Y2419" s="90"/>
      <c r="Z2419" s="90"/>
      <c r="AA2419" s="90"/>
      <c r="AB2419" s="90"/>
      <c r="AC2419" s="90"/>
      <c r="AD2419" s="90"/>
      <c r="AE2419" s="90"/>
      <c r="AF2419" s="90"/>
      <c r="AG2419" s="90"/>
      <c r="AH2419" s="90"/>
      <c r="AI2419" s="90"/>
      <c r="AJ2419" s="92"/>
      <c r="AK2419" s="92"/>
      <c r="AL2419" s="92"/>
      <c r="AM2419" s="92"/>
      <c r="AN2419" s="92"/>
      <c r="AO2419" s="92"/>
      <c r="AP2419" s="92"/>
      <c r="AQ2419" s="92"/>
      <c r="AR2419" s="92"/>
    </row>
    <row r="2420" spans="1:44" x14ac:dyDescent="0.2">
      <c r="A2420" s="90"/>
      <c r="B2420" s="90"/>
      <c r="C2420" s="91"/>
      <c r="D2420" s="90"/>
      <c r="E2420" s="90"/>
      <c r="F2420" s="90"/>
      <c r="G2420" s="90"/>
      <c r="H2420" s="90"/>
      <c r="I2420" s="90"/>
      <c r="J2420" s="90"/>
      <c r="K2420" s="90"/>
      <c r="L2420" s="90"/>
      <c r="M2420" s="90"/>
      <c r="N2420" s="90"/>
      <c r="O2420" s="90"/>
      <c r="P2420" s="90"/>
      <c r="Q2420" s="90"/>
      <c r="R2420" s="90"/>
      <c r="S2420" s="90"/>
      <c r="T2420" s="90"/>
      <c r="U2420" s="90"/>
      <c r="V2420" s="90"/>
      <c r="W2420" s="90"/>
      <c r="X2420" s="90"/>
      <c r="Y2420" s="90"/>
      <c r="Z2420" s="90"/>
      <c r="AA2420" s="90"/>
      <c r="AB2420" s="90"/>
      <c r="AC2420" s="90"/>
      <c r="AD2420" s="90"/>
      <c r="AE2420" s="90"/>
      <c r="AF2420" s="90"/>
      <c r="AG2420" s="90"/>
      <c r="AH2420" s="90"/>
      <c r="AI2420" s="90"/>
      <c r="AJ2420" s="92"/>
      <c r="AK2420" s="92"/>
      <c r="AL2420" s="92"/>
      <c r="AM2420" s="92"/>
      <c r="AN2420" s="92"/>
      <c r="AO2420" s="92"/>
      <c r="AP2420" s="92"/>
      <c r="AQ2420" s="92"/>
      <c r="AR2420" s="92"/>
    </row>
    <row r="2421" spans="1:44" x14ac:dyDescent="0.2">
      <c r="A2421" s="90"/>
      <c r="B2421" s="90"/>
      <c r="C2421" s="91"/>
      <c r="D2421" s="90"/>
      <c r="E2421" s="90"/>
      <c r="F2421" s="90"/>
      <c r="G2421" s="90"/>
      <c r="H2421" s="90"/>
      <c r="I2421" s="90"/>
      <c r="J2421" s="90"/>
      <c r="K2421" s="90"/>
      <c r="L2421" s="90"/>
      <c r="M2421" s="90"/>
      <c r="N2421" s="90"/>
      <c r="O2421" s="90"/>
      <c r="P2421" s="90"/>
      <c r="Q2421" s="90"/>
      <c r="R2421" s="90"/>
      <c r="S2421" s="90"/>
      <c r="T2421" s="90"/>
      <c r="U2421" s="90"/>
      <c r="V2421" s="90"/>
      <c r="W2421" s="90"/>
      <c r="X2421" s="90"/>
      <c r="Y2421" s="90"/>
      <c r="Z2421" s="90"/>
      <c r="AA2421" s="90"/>
      <c r="AB2421" s="90"/>
      <c r="AC2421" s="90"/>
      <c r="AD2421" s="90"/>
      <c r="AE2421" s="90"/>
      <c r="AF2421" s="90"/>
      <c r="AG2421" s="90"/>
      <c r="AH2421" s="90"/>
      <c r="AI2421" s="90"/>
      <c r="AJ2421" s="92"/>
      <c r="AK2421" s="92"/>
      <c r="AL2421" s="92"/>
      <c r="AM2421" s="92"/>
      <c r="AN2421" s="92"/>
      <c r="AO2421" s="92"/>
      <c r="AP2421" s="92"/>
      <c r="AQ2421" s="92"/>
      <c r="AR2421" s="92"/>
    </row>
    <row r="2422" spans="1:44" x14ac:dyDescent="0.2">
      <c r="A2422" s="90"/>
      <c r="B2422" s="90"/>
      <c r="C2422" s="91"/>
      <c r="D2422" s="90"/>
      <c r="E2422" s="90"/>
      <c r="F2422" s="90"/>
      <c r="G2422" s="90"/>
      <c r="H2422" s="90"/>
      <c r="I2422" s="90"/>
      <c r="J2422" s="90"/>
      <c r="K2422" s="90"/>
      <c r="L2422" s="90"/>
      <c r="M2422" s="90"/>
      <c r="N2422" s="90"/>
      <c r="O2422" s="90"/>
      <c r="P2422" s="90"/>
      <c r="Q2422" s="90"/>
      <c r="R2422" s="90"/>
      <c r="S2422" s="90"/>
      <c r="T2422" s="90"/>
      <c r="U2422" s="90"/>
      <c r="V2422" s="90"/>
      <c r="W2422" s="90"/>
      <c r="X2422" s="90"/>
      <c r="Y2422" s="90"/>
      <c r="Z2422" s="90"/>
      <c r="AA2422" s="90"/>
      <c r="AB2422" s="90"/>
      <c r="AC2422" s="90"/>
      <c r="AD2422" s="90"/>
      <c r="AE2422" s="90"/>
      <c r="AF2422" s="90"/>
      <c r="AG2422" s="90"/>
      <c r="AH2422" s="90"/>
      <c r="AI2422" s="90"/>
      <c r="AJ2422" s="92"/>
      <c r="AK2422" s="92"/>
      <c r="AL2422" s="92"/>
      <c r="AM2422" s="92"/>
      <c r="AN2422" s="92"/>
      <c r="AO2422" s="92"/>
      <c r="AP2422" s="92"/>
      <c r="AQ2422" s="92"/>
      <c r="AR2422" s="92"/>
    </row>
    <row r="2423" spans="1:44" x14ac:dyDescent="0.2">
      <c r="A2423" s="90"/>
      <c r="B2423" s="90"/>
      <c r="C2423" s="91"/>
      <c r="D2423" s="90"/>
      <c r="E2423" s="90"/>
      <c r="F2423" s="90"/>
      <c r="G2423" s="90"/>
      <c r="H2423" s="90"/>
      <c r="I2423" s="90"/>
      <c r="J2423" s="90"/>
      <c r="K2423" s="90"/>
      <c r="L2423" s="90"/>
      <c r="M2423" s="90"/>
      <c r="N2423" s="90"/>
      <c r="O2423" s="90"/>
      <c r="P2423" s="90"/>
      <c r="Q2423" s="90"/>
      <c r="R2423" s="90"/>
      <c r="S2423" s="90"/>
      <c r="T2423" s="90"/>
      <c r="U2423" s="90"/>
      <c r="V2423" s="90"/>
      <c r="W2423" s="90"/>
      <c r="X2423" s="90"/>
      <c r="Y2423" s="90"/>
      <c r="Z2423" s="90"/>
      <c r="AA2423" s="90"/>
      <c r="AB2423" s="90"/>
      <c r="AC2423" s="90"/>
      <c r="AD2423" s="90"/>
      <c r="AE2423" s="90"/>
      <c r="AF2423" s="90"/>
      <c r="AG2423" s="90"/>
      <c r="AH2423" s="90"/>
      <c r="AI2423" s="90"/>
      <c r="AJ2423" s="92"/>
      <c r="AK2423" s="92"/>
      <c r="AL2423" s="92"/>
      <c r="AM2423" s="92"/>
      <c r="AN2423" s="92"/>
      <c r="AO2423" s="92"/>
      <c r="AP2423" s="92"/>
      <c r="AQ2423" s="92"/>
      <c r="AR2423" s="92"/>
    </row>
    <row r="2424" spans="1:44" x14ac:dyDescent="0.2">
      <c r="A2424" s="90"/>
      <c r="B2424" s="90"/>
      <c r="C2424" s="91"/>
      <c r="D2424" s="90"/>
      <c r="E2424" s="90"/>
      <c r="F2424" s="90"/>
      <c r="G2424" s="90"/>
      <c r="H2424" s="90"/>
      <c r="I2424" s="90"/>
      <c r="J2424" s="90"/>
      <c r="K2424" s="90"/>
      <c r="L2424" s="90"/>
      <c r="M2424" s="90"/>
      <c r="N2424" s="90"/>
      <c r="O2424" s="90"/>
      <c r="P2424" s="90"/>
      <c r="Q2424" s="90"/>
      <c r="R2424" s="90"/>
      <c r="S2424" s="90"/>
      <c r="T2424" s="90"/>
      <c r="U2424" s="90"/>
      <c r="V2424" s="90"/>
      <c r="W2424" s="90"/>
      <c r="X2424" s="90"/>
      <c r="Y2424" s="90"/>
      <c r="Z2424" s="90"/>
      <c r="AA2424" s="90"/>
      <c r="AB2424" s="90"/>
      <c r="AC2424" s="90"/>
      <c r="AD2424" s="90"/>
      <c r="AE2424" s="90"/>
      <c r="AF2424" s="90"/>
      <c r="AG2424" s="90"/>
      <c r="AH2424" s="90"/>
      <c r="AI2424" s="90"/>
      <c r="AJ2424" s="92"/>
      <c r="AK2424" s="92"/>
      <c r="AL2424" s="92"/>
      <c r="AM2424" s="92"/>
      <c r="AN2424" s="92"/>
      <c r="AO2424" s="92"/>
      <c r="AP2424" s="92"/>
      <c r="AQ2424" s="92"/>
      <c r="AR2424" s="92"/>
    </row>
    <row r="2425" spans="1:44" x14ac:dyDescent="0.2">
      <c r="A2425" s="90"/>
      <c r="B2425" s="90"/>
      <c r="C2425" s="91"/>
      <c r="D2425" s="90"/>
      <c r="E2425" s="90"/>
      <c r="F2425" s="90"/>
      <c r="G2425" s="90"/>
      <c r="H2425" s="90"/>
      <c r="I2425" s="90"/>
      <c r="J2425" s="90"/>
      <c r="K2425" s="90"/>
      <c r="L2425" s="90"/>
      <c r="M2425" s="90"/>
      <c r="N2425" s="90"/>
      <c r="O2425" s="90"/>
      <c r="P2425" s="90"/>
      <c r="Q2425" s="90"/>
      <c r="R2425" s="90"/>
      <c r="S2425" s="90"/>
      <c r="T2425" s="90"/>
      <c r="U2425" s="90"/>
      <c r="V2425" s="90"/>
      <c r="W2425" s="90"/>
      <c r="X2425" s="90"/>
      <c r="Y2425" s="90"/>
      <c r="Z2425" s="90"/>
      <c r="AA2425" s="90"/>
      <c r="AB2425" s="90"/>
      <c r="AC2425" s="90"/>
      <c r="AD2425" s="90"/>
      <c r="AE2425" s="90"/>
      <c r="AF2425" s="90"/>
      <c r="AG2425" s="90"/>
      <c r="AH2425" s="90"/>
      <c r="AI2425" s="90"/>
      <c r="AJ2425" s="92"/>
      <c r="AK2425" s="92"/>
      <c r="AL2425" s="92"/>
      <c r="AM2425" s="92"/>
      <c r="AN2425" s="92"/>
      <c r="AO2425" s="92"/>
      <c r="AP2425" s="92"/>
      <c r="AQ2425" s="92"/>
      <c r="AR2425" s="92"/>
    </row>
    <row r="2426" spans="1:44" x14ac:dyDescent="0.2">
      <c r="A2426" s="90"/>
      <c r="B2426" s="90"/>
      <c r="C2426" s="91"/>
      <c r="D2426" s="90"/>
      <c r="E2426" s="90"/>
      <c r="F2426" s="90"/>
      <c r="G2426" s="90"/>
      <c r="H2426" s="90"/>
      <c r="I2426" s="90"/>
      <c r="J2426" s="90"/>
      <c r="K2426" s="90"/>
      <c r="L2426" s="90"/>
      <c r="M2426" s="90"/>
      <c r="N2426" s="90"/>
      <c r="O2426" s="90"/>
      <c r="P2426" s="90"/>
      <c r="Q2426" s="90"/>
      <c r="R2426" s="90"/>
      <c r="S2426" s="90"/>
      <c r="T2426" s="90"/>
      <c r="U2426" s="90"/>
      <c r="V2426" s="90"/>
      <c r="W2426" s="90"/>
      <c r="X2426" s="90"/>
      <c r="Y2426" s="90"/>
      <c r="Z2426" s="90"/>
      <c r="AA2426" s="90"/>
      <c r="AB2426" s="90"/>
      <c r="AC2426" s="90"/>
      <c r="AD2426" s="90"/>
      <c r="AE2426" s="90"/>
      <c r="AF2426" s="90"/>
      <c r="AG2426" s="90"/>
      <c r="AH2426" s="90"/>
      <c r="AI2426" s="90"/>
      <c r="AJ2426" s="92"/>
      <c r="AK2426" s="92"/>
      <c r="AL2426" s="92"/>
      <c r="AM2426" s="92"/>
      <c r="AN2426" s="92"/>
      <c r="AO2426" s="92"/>
      <c r="AP2426" s="92"/>
      <c r="AQ2426" s="92"/>
      <c r="AR2426" s="92"/>
    </row>
    <row r="2427" spans="1:44" x14ac:dyDescent="0.2">
      <c r="A2427" s="90"/>
      <c r="B2427" s="90"/>
      <c r="C2427" s="91"/>
      <c r="D2427" s="90"/>
      <c r="E2427" s="90"/>
      <c r="F2427" s="90"/>
      <c r="G2427" s="90"/>
      <c r="H2427" s="90"/>
      <c r="I2427" s="90"/>
      <c r="J2427" s="90"/>
      <c r="K2427" s="90"/>
      <c r="L2427" s="90"/>
      <c r="M2427" s="90"/>
      <c r="N2427" s="90"/>
      <c r="O2427" s="90"/>
      <c r="P2427" s="90"/>
      <c r="Q2427" s="90"/>
      <c r="R2427" s="90"/>
      <c r="S2427" s="90"/>
      <c r="T2427" s="90"/>
      <c r="U2427" s="90"/>
      <c r="V2427" s="90"/>
      <c r="W2427" s="90"/>
      <c r="X2427" s="90"/>
      <c r="Y2427" s="90"/>
      <c r="Z2427" s="90"/>
      <c r="AA2427" s="90"/>
      <c r="AB2427" s="90"/>
      <c r="AC2427" s="90"/>
      <c r="AD2427" s="90"/>
      <c r="AE2427" s="90"/>
      <c r="AF2427" s="90"/>
      <c r="AG2427" s="90"/>
      <c r="AH2427" s="90"/>
      <c r="AI2427" s="90"/>
      <c r="AJ2427" s="92"/>
      <c r="AK2427" s="92"/>
      <c r="AL2427" s="92"/>
      <c r="AM2427" s="92"/>
      <c r="AN2427" s="92"/>
      <c r="AO2427" s="92"/>
      <c r="AP2427" s="92"/>
      <c r="AQ2427" s="92"/>
      <c r="AR2427" s="92"/>
    </row>
    <row r="2428" spans="1:44" x14ac:dyDescent="0.2">
      <c r="A2428" s="90"/>
      <c r="B2428" s="90"/>
      <c r="C2428" s="91"/>
      <c r="D2428" s="90"/>
      <c r="E2428" s="90"/>
      <c r="F2428" s="90"/>
      <c r="G2428" s="90"/>
      <c r="H2428" s="90"/>
      <c r="I2428" s="90"/>
      <c r="J2428" s="90"/>
      <c r="K2428" s="90"/>
      <c r="L2428" s="90"/>
      <c r="M2428" s="90"/>
      <c r="N2428" s="90"/>
      <c r="O2428" s="90"/>
      <c r="P2428" s="90"/>
      <c r="Q2428" s="90"/>
      <c r="R2428" s="90"/>
      <c r="S2428" s="90"/>
      <c r="T2428" s="90"/>
      <c r="U2428" s="90"/>
      <c r="V2428" s="90"/>
      <c r="W2428" s="90"/>
      <c r="X2428" s="90"/>
      <c r="Y2428" s="90"/>
      <c r="Z2428" s="90"/>
      <c r="AA2428" s="90"/>
      <c r="AB2428" s="90"/>
      <c r="AC2428" s="90"/>
      <c r="AD2428" s="90"/>
      <c r="AE2428" s="90"/>
      <c r="AF2428" s="90"/>
      <c r="AG2428" s="90"/>
      <c r="AH2428" s="90"/>
      <c r="AI2428" s="90"/>
      <c r="AJ2428" s="92"/>
      <c r="AK2428" s="92"/>
      <c r="AL2428" s="92"/>
      <c r="AM2428" s="92"/>
      <c r="AN2428" s="92"/>
      <c r="AO2428" s="92"/>
      <c r="AP2428" s="92"/>
      <c r="AQ2428" s="92"/>
      <c r="AR2428" s="92"/>
    </row>
    <row r="2429" spans="1:44" x14ac:dyDescent="0.2">
      <c r="A2429" s="90"/>
      <c r="B2429" s="90"/>
      <c r="C2429" s="91"/>
      <c r="D2429" s="90"/>
      <c r="E2429" s="90"/>
      <c r="F2429" s="90"/>
      <c r="G2429" s="90"/>
      <c r="H2429" s="90"/>
      <c r="I2429" s="90"/>
      <c r="J2429" s="90"/>
      <c r="K2429" s="90"/>
      <c r="L2429" s="90"/>
      <c r="M2429" s="90"/>
      <c r="N2429" s="90"/>
      <c r="O2429" s="90"/>
      <c r="P2429" s="90"/>
      <c r="Q2429" s="90"/>
      <c r="R2429" s="90"/>
      <c r="S2429" s="90"/>
      <c r="T2429" s="90"/>
      <c r="U2429" s="90"/>
      <c r="V2429" s="90"/>
      <c r="W2429" s="90"/>
      <c r="X2429" s="90"/>
      <c r="Y2429" s="90"/>
      <c r="Z2429" s="90"/>
      <c r="AA2429" s="90"/>
      <c r="AB2429" s="90"/>
      <c r="AC2429" s="90"/>
      <c r="AD2429" s="90"/>
      <c r="AE2429" s="90"/>
      <c r="AF2429" s="90"/>
      <c r="AG2429" s="90"/>
      <c r="AH2429" s="90"/>
      <c r="AI2429" s="90"/>
      <c r="AJ2429" s="92"/>
      <c r="AK2429" s="92"/>
      <c r="AL2429" s="92"/>
      <c r="AM2429" s="92"/>
      <c r="AN2429" s="92"/>
      <c r="AO2429" s="92"/>
      <c r="AP2429" s="92"/>
      <c r="AQ2429" s="92"/>
      <c r="AR2429" s="92"/>
    </row>
    <row r="2430" spans="1:44" x14ac:dyDescent="0.2">
      <c r="A2430" s="90"/>
      <c r="B2430" s="90"/>
      <c r="C2430" s="91"/>
      <c r="D2430" s="90"/>
      <c r="E2430" s="90"/>
      <c r="F2430" s="90"/>
      <c r="G2430" s="90"/>
      <c r="H2430" s="90"/>
      <c r="I2430" s="90"/>
      <c r="J2430" s="90"/>
      <c r="K2430" s="90"/>
      <c r="L2430" s="90"/>
      <c r="M2430" s="90"/>
      <c r="N2430" s="90"/>
      <c r="O2430" s="90"/>
      <c r="P2430" s="90"/>
      <c r="Q2430" s="90"/>
      <c r="R2430" s="90"/>
      <c r="S2430" s="90"/>
      <c r="T2430" s="90"/>
      <c r="U2430" s="90"/>
      <c r="V2430" s="90"/>
      <c r="W2430" s="90"/>
      <c r="X2430" s="90"/>
      <c r="Y2430" s="90"/>
      <c r="Z2430" s="90"/>
      <c r="AA2430" s="90"/>
      <c r="AB2430" s="90"/>
      <c r="AC2430" s="90"/>
      <c r="AD2430" s="90"/>
      <c r="AE2430" s="90"/>
      <c r="AF2430" s="90"/>
      <c r="AG2430" s="90"/>
      <c r="AH2430" s="90"/>
      <c r="AI2430" s="90"/>
      <c r="AJ2430" s="92"/>
      <c r="AK2430" s="92"/>
      <c r="AL2430" s="92"/>
      <c r="AM2430" s="92"/>
      <c r="AN2430" s="92"/>
      <c r="AO2430" s="92"/>
      <c r="AP2430" s="92"/>
      <c r="AQ2430" s="92"/>
      <c r="AR2430" s="92"/>
    </row>
    <row r="2431" spans="1:44" x14ac:dyDescent="0.2">
      <c r="A2431" s="90"/>
      <c r="B2431" s="90"/>
      <c r="C2431" s="91"/>
      <c r="D2431" s="90"/>
      <c r="E2431" s="90"/>
      <c r="F2431" s="90"/>
      <c r="G2431" s="90"/>
      <c r="H2431" s="90"/>
      <c r="I2431" s="90"/>
      <c r="J2431" s="90"/>
      <c r="K2431" s="90"/>
      <c r="L2431" s="90"/>
      <c r="M2431" s="90"/>
      <c r="N2431" s="90"/>
      <c r="O2431" s="90"/>
      <c r="P2431" s="90"/>
      <c r="Q2431" s="90"/>
      <c r="R2431" s="90"/>
      <c r="S2431" s="90"/>
      <c r="T2431" s="90"/>
      <c r="U2431" s="90"/>
      <c r="V2431" s="90"/>
      <c r="W2431" s="90"/>
      <c r="X2431" s="90"/>
      <c r="Y2431" s="90"/>
      <c r="Z2431" s="90"/>
      <c r="AA2431" s="90"/>
      <c r="AB2431" s="90"/>
      <c r="AC2431" s="90"/>
      <c r="AD2431" s="90"/>
      <c r="AE2431" s="90"/>
      <c r="AF2431" s="90"/>
      <c r="AG2431" s="90"/>
      <c r="AH2431" s="90"/>
      <c r="AI2431" s="90"/>
      <c r="AJ2431" s="92"/>
      <c r="AK2431" s="92"/>
      <c r="AL2431" s="92"/>
      <c r="AM2431" s="92"/>
      <c r="AN2431" s="92"/>
      <c r="AO2431" s="92"/>
      <c r="AP2431" s="92"/>
      <c r="AQ2431" s="92"/>
      <c r="AR2431" s="92"/>
    </row>
    <row r="2432" spans="1:44" x14ac:dyDescent="0.2">
      <c r="A2432" s="90"/>
      <c r="B2432" s="90"/>
      <c r="C2432" s="91"/>
      <c r="D2432" s="90"/>
      <c r="E2432" s="90"/>
      <c r="F2432" s="90"/>
      <c r="G2432" s="90"/>
      <c r="H2432" s="90"/>
      <c r="I2432" s="90"/>
      <c r="J2432" s="90"/>
      <c r="K2432" s="90"/>
      <c r="L2432" s="90"/>
      <c r="M2432" s="90"/>
      <c r="N2432" s="90"/>
      <c r="O2432" s="90"/>
      <c r="P2432" s="90"/>
      <c r="Q2432" s="90"/>
      <c r="R2432" s="90"/>
      <c r="S2432" s="90"/>
      <c r="T2432" s="90"/>
      <c r="U2432" s="90"/>
      <c r="V2432" s="90"/>
      <c r="W2432" s="90"/>
      <c r="X2432" s="90"/>
      <c r="Y2432" s="90"/>
      <c r="Z2432" s="90"/>
      <c r="AA2432" s="90"/>
      <c r="AB2432" s="90"/>
      <c r="AC2432" s="90"/>
      <c r="AD2432" s="90"/>
      <c r="AE2432" s="90"/>
      <c r="AF2432" s="90"/>
      <c r="AG2432" s="90"/>
      <c r="AH2432" s="90"/>
      <c r="AI2432" s="90"/>
      <c r="AJ2432" s="92"/>
      <c r="AK2432" s="92"/>
      <c r="AL2432" s="92"/>
      <c r="AM2432" s="92"/>
      <c r="AN2432" s="92"/>
      <c r="AO2432" s="92"/>
      <c r="AP2432" s="92"/>
      <c r="AQ2432" s="92"/>
      <c r="AR2432" s="92"/>
    </row>
    <row r="2433" spans="1:44" x14ac:dyDescent="0.2">
      <c r="A2433" s="90"/>
      <c r="B2433" s="90"/>
      <c r="C2433" s="91"/>
      <c r="D2433" s="90"/>
      <c r="E2433" s="90"/>
      <c r="F2433" s="90"/>
      <c r="G2433" s="90"/>
      <c r="H2433" s="90"/>
      <c r="I2433" s="90"/>
      <c r="J2433" s="90"/>
      <c r="K2433" s="90"/>
      <c r="L2433" s="90"/>
      <c r="M2433" s="90"/>
      <c r="N2433" s="90"/>
      <c r="O2433" s="90"/>
      <c r="P2433" s="90"/>
      <c r="Q2433" s="90"/>
      <c r="R2433" s="90"/>
      <c r="S2433" s="90"/>
      <c r="T2433" s="90"/>
      <c r="U2433" s="90"/>
      <c r="V2433" s="90"/>
      <c r="W2433" s="90"/>
      <c r="X2433" s="90"/>
      <c r="Y2433" s="90"/>
      <c r="Z2433" s="90"/>
      <c r="AA2433" s="90"/>
      <c r="AB2433" s="90"/>
      <c r="AC2433" s="90"/>
      <c r="AD2433" s="90"/>
      <c r="AE2433" s="90"/>
      <c r="AF2433" s="90"/>
      <c r="AG2433" s="90"/>
      <c r="AH2433" s="90"/>
      <c r="AI2433" s="90"/>
      <c r="AJ2433" s="92"/>
      <c r="AK2433" s="92"/>
      <c r="AL2433" s="92"/>
      <c r="AM2433" s="92"/>
      <c r="AN2433" s="92"/>
      <c r="AO2433" s="92"/>
      <c r="AP2433" s="92"/>
      <c r="AQ2433" s="92"/>
      <c r="AR2433" s="92"/>
    </row>
    <row r="2434" spans="1:44" x14ac:dyDescent="0.2">
      <c r="A2434" s="90"/>
      <c r="B2434" s="90"/>
      <c r="C2434" s="91"/>
      <c r="D2434" s="90"/>
      <c r="E2434" s="90"/>
      <c r="F2434" s="90"/>
      <c r="G2434" s="90"/>
      <c r="H2434" s="90"/>
      <c r="I2434" s="90"/>
      <c r="J2434" s="90"/>
      <c r="K2434" s="90"/>
      <c r="L2434" s="90"/>
      <c r="M2434" s="90"/>
      <c r="N2434" s="90"/>
      <c r="O2434" s="90"/>
      <c r="P2434" s="90"/>
      <c r="Q2434" s="90"/>
      <c r="R2434" s="90"/>
      <c r="S2434" s="90"/>
      <c r="T2434" s="90"/>
      <c r="U2434" s="90"/>
      <c r="V2434" s="90"/>
      <c r="W2434" s="90"/>
      <c r="X2434" s="90"/>
      <c r="Y2434" s="90"/>
      <c r="Z2434" s="90"/>
      <c r="AA2434" s="90"/>
      <c r="AB2434" s="90"/>
      <c r="AC2434" s="90"/>
      <c r="AD2434" s="90"/>
      <c r="AE2434" s="90"/>
      <c r="AF2434" s="90"/>
      <c r="AG2434" s="90"/>
      <c r="AH2434" s="90"/>
      <c r="AI2434" s="90"/>
      <c r="AJ2434" s="92"/>
      <c r="AK2434" s="92"/>
      <c r="AL2434" s="92"/>
      <c r="AM2434" s="92"/>
      <c r="AN2434" s="92"/>
      <c r="AO2434" s="92"/>
      <c r="AP2434" s="92"/>
      <c r="AQ2434" s="92"/>
      <c r="AR2434" s="92"/>
    </row>
    <row r="2435" spans="1:44" x14ac:dyDescent="0.2">
      <c r="A2435" s="90"/>
      <c r="B2435" s="90"/>
      <c r="C2435" s="91"/>
      <c r="D2435" s="90"/>
      <c r="E2435" s="90"/>
      <c r="F2435" s="90"/>
      <c r="G2435" s="90"/>
      <c r="H2435" s="90"/>
      <c r="I2435" s="90"/>
      <c r="J2435" s="90"/>
      <c r="K2435" s="90"/>
      <c r="L2435" s="90"/>
      <c r="M2435" s="90"/>
      <c r="N2435" s="90"/>
      <c r="O2435" s="90"/>
      <c r="P2435" s="90"/>
      <c r="Q2435" s="90"/>
      <c r="R2435" s="90"/>
      <c r="S2435" s="90"/>
      <c r="T2435" s="90"/>
      <c r="U2435" s="90"/>
      <c r="V2435" s="90"/>
      <c r="W2435" s="90"/>
      <c r="X2435" s="90"/>
      <c r="Y2435" s="90"/>
      <c r="Z2435" s="90"/>
      <c r="AA2435" s="90"/>
      <c r="AB2435" s="90"/>
      <c r="AC2435" s="90"/>
      <c r="AD2435" s="90"/>
      <c r="AE2435" s="90"/>
      <c r="AF2435" s="90"/>
      <c r="AG2435" s="90"/>
      <c r="AH2435" s="90"/>
      <c r="AI2435" s="90"/>
      <c r="AJ2435" s="92"/>
      <c r="AK2435" s="92"/>
      <c r="AL2435" s="92"/>
      <c r="AM2435" s="92"/>
      <c r="AN2435" s="92"/>
      <c r="AO2435" s="92"/>
      <c r="AP2435" s="92"/>
      <c r="AQ2435" s="92"/>
      <c r="AR2435" s="92"/>
    </row>
    <row r="2436" spans="1:44" x14ac:dyDescent="0.2">
      <c r="A2436" s="90"/>
      <c r="B2436" s="90"/>
      <c r="C2436" s="91"/>
      <c r="D2436" s="90"/>
      <c r="E2436" s="90"/>
      <c r="F2436" s="90"/>
      <c r="G2436" s="90"/>
      <c r="H2436" s="90"/>
      <c r="I2436" s="90"/>
      <c r="J2436" s="90"/>
      <c r="K2436" s="90"/>
      <c r="L2436" s="90"/>
      <c r="M2436" s="90"/>
      <c r="N2436" s="90"/>
      <c r="O2436" s="90"/>
      <c r="P2436" s="90"/>
      <c r="Q2436" s="90"/>
      <c r="R2436" s="90"/>
      <c r="S2436" s="90"/>
      <c r="T2436" s="90"/>
      <c r="U2436" s="90"/>
      <c r="V2436" s="90"/>
      <c r="W2436" s="90"/>
      <c r="X2436" s="90"/>
      <c r="Y2436" s="90"/>
      <c r="Z2436" s="90"/>
      <c r="AA2436" s="90"/>
      <c r="AB2436" s="90"/>
      <c r="AC2436" s="90"/>
      <c r="AD2436" s="90"/>
      <c r="AE2436" s="90"/>
      <c r="AF2436" s="90"/>
      <c r="AG2436" s="90"/>
      <c r="AH2436" s="90"/>
      <c r="AI2436" s="90"/>
      <c r="AJ2436" s="92"/>
      <c r="AK2436" s="92"/>
      <c r="AL2436" s="92"/>
      <c r="AM2436" s="92"/>
      <c r="AN2436" s="92"/>
      <c r="AO2436" s="92"/>
      <c r="AP2436" s="92"/>
      <c r="AQ2436" s="92"/>
      <c r="AR2436" s="92"/>
    </row>
    <row r="2437" spans="1:44" x14ac:dyDescent="0.2">
      <c r="A2437" s="90"/>
      <c r="B2437" s="90"/>
      <c r="C2437" s="91"/>
      <c r="D2437" s="90"/>
      <c r="E2437" s="90"/>
      <c r="F2437" s="90"/>
      <c r="G2437" s="90"/>
      <c r="H2437" s="90"/>
      <c r="I2437" s="90"/>
      <c r="J2437" s="90"/>
      <c r="K2437" s="90"/>
      <c r="L2437" s="90"/>
      <c r="M2437" s="90"/>
      <c r="N2437" s="90"/>
      <c r="O2437" s="90"/>
      <c r="P2437" s="90"/>
      <c r="Q2437" s="90"/>
      <c r="R2437" s="90"/>
      <c r="S2437" s="90"/>
      <c r="T2437" s="90"/>
      <c r="U2437" s="90"/>
      <c r="V2437" s="90"/>
      <c r="W2437" s="90"/>
      <c r="X2437" s="90"/>
      <c r="Y2437" s="90"/>
      <c r="Z2437" s="90"/>
      <c r="AA2437" s="90"/>
      <c r="AB2437" s="90"/>
      <c r="AC2437" s="90"/>
      <c r="AD2437" s="90"/>
      <c r="AE2437" s="90"/>
      <c r="AF2437" s="90"/>
      <c r="AG2437" s="90"/>
      <c r="AH2437" s="90"/>
      <c r="AI2437" s="90"/>
      <c r="AJ2437" s="92"/>
      <c r="AK2437" s="92"/>
      <c r="AL2437" s="92"/>
      <c r="AM2437" s="92"/>
      <c r="AN2437" s="92"/>
      <c r="AO2437" s="92"/>
      <c r="AP2437" s="92"/>
      <c r="AQ2437" s="92"/>
      <c r="AR2437" s="92"/>
    </row>
    <row r="2438" spans="1:44" x14ac:dyDescent="0.2">
      <c r="A2438" s="90"/>
      <c r="B2438" s="90"/>
      <c r="C2438" s="91"/>
      <c r="D2438" s="90"/>
      <c r="E2438" s="90"/>
      <c r="F2438" s="90"/>
      <c r="G2438" s="90"/>
      <c r="H2438" s="90"/>
      <c r="I2438" s="90"/>
      <c r="J2438" s="90"/>
      <c r="K2438" s="90"/>
      <c r="L2438" s="90"/>
      <c r="M2438" s="90"/>
      <c r="N2438" s="90"/>
      <c r="O2438" s="90"/>
      <c r="P2438" s="90"/>
      <c r="Q2438" s="90"/>
      <c r="R2438" s="90"/>
      <c r="S2438" s="90"/>
      <c r="T2438" s="90"/>
      <c r="U2438" s="90"/>
      <c r="V2438" s="90"/>
      <c r="W2438" s="90"/>
      <c r="X2438" s="90"/>
      <c r="Y2438" s="90"/>
      <c r="Z2438" s="90"/>
      <c r="AA2438" s="90"/>
      <c r="AB2438" s="90"/>
      <c r="AC2438" s="90"/>
      <c r="AD2438" s="90"/>
      <c r="AE2438" s="90"/>
      <c r="AF2438" s="90"/>
      <c r="AG2438" s="90"/>
      <c r="AH2438" s="90"/>
      <c r="AI2438" s="90"/>
      <c r="AJ2438" s="92"/>
      <c r="AK2438" s="92"/>
      <c r="AL2438" s="92"/>
      <c r="AM2438" s="92"/>
      <c r="AN2438" s="92"/>
      <c r="AO2438" s="92"/>
      <c r="AP2438" s="92"/>
      <c r="AQ2438" s="92"/>
      <c r="AR2438" s="92"/>
    </row>
    <row r="2439" spans="1:44" x14ac:dyDescent="0.2">
      <c r="A2439" s="90"/>
      <c r="B2439" s="90"/>
      <c r="C2439" s="91"/>
      <c r="D2439" s="90"/>
      <c r="E2439" s="90"/>
      <c r="F2439" s="90"/>
      <c r="G2439" s="90"/>
      <c r="H2439" s="90"/>
      <c r="I2439" s="90"/>
      <c r="J2439" s="90"/>
      <c r="K2439" s="90"/>
      <c r="L2439" s="90"/>
      <c r="M2439" s="90"/>
      <c r="N2439" s="90"/>
      <c r="O2439" s="90"/>
      <c r="P2439" s="90"/>
      <c r="Q2439" s="90"/>
      <c r="R2439" s="90"/>
      <c r="S2439" s="90"/>
      <c r="T2439" s="90"/>
      <c r="U2439" s="90"/>
      <c r="V2439" s="90"/>
      <c r="W2439" s="90"/>
      <c r="X2439" s="90"/>
      <c r="Y2439" s="90"/>
      <c r="Z2439" s="90"/>
      <c r="AA2439" s="90"/>
      <c r="AB2439" s="90"/>
      <c r="AC2439" s="90"/>
      <c r="AD2439" s="90"/>
      <c r="AE2439" s="90"/>
      <c r="AF2439" s="90"/>
      <c r="AG2439" s="90"/>
      <c r="AH2439" s="90"/>
      <c r="AI2439" s="90"/>
      <c r="AJ2439" s="92"/>
      <c r="AK2439" s="92"/>
      <c r="AL2439" s="92"/>
      <c r="AM2439" s="92"/>
      <c r="AN2439" s="92"/>
      <c r="AO2439" s="92"/>
      <c r="AP2439" s="92"/>
      <c r="AQ2439" s="92"/>
      <c r="AR2439" s="92"/>
    </row>
    <row r="2440" spans="1:44" x14ac:dyDescent="0.2">
      <c r="A2440" s="90"/>
      <c r="B2440" s="90"/>
      <c r="C2440" s="91"/>
      <c r="D2440" s="90"/>
      <c r="E2440" s="90"/>
      <c r="F2440" s="90"/>
      <c r="G2440" s="90"/>
      <c r="H2440" s="90"/>
      <c r="I2440" s="90"/>
      <c r="J2440" s="90"/>
      <c r="K2440" s="90"/>
      <c r="L2440" s="90"/>
      <c r="M2440" s="90"/>
      <c r="N2440" s="90"/>
      <c r="O2440" s="90"/>
      <c r="P2440" s="90"/>
      <c r="Q2440" s="90"/>
      <c r="R2440" s="90"/>
      <c r="S2440" s="90"/>
      <c r="T2440" s="90"/>
      <c r="U2440" s="90"/>
      <c r="V2440" s="90"/>
      <c r="W2440" s="90"/>
      <c r="X2440" s="90"/>
      <c r="Y2440" s="90"/>
      <c r="Z2440" s="90"/>
      <c r="AA2440" s="90"/>
      <c r="AB2440" s="90"/>
      <c r="AC2440" s="90"/>
      <c r="AD2440" s="90"/>
      <c r="AE2440" s="90"/>
      <c r="AF2440" s="90"/>
      <c r="AG2440" s="90"/>
      <c r="AH2440" s="90"/>
      <c r="AI2440" s="90"/>
      <c r="AJ2440" s="92"/>
      <c r="AK2440" s="92"/>
      <c r="AL2440" s="92"/>
      <c r="AM2440" s="92"/>
      <c r="AN2440" s="92"/>
      <c r="AO2440" s="92"/>
      <c r="AP2440" s="92"/>
      <c r="AQ2440" s="92"/>
      <c r="AR2440" s="92"/>
    </row>
    <row r="2441" spans="1:44" x14ac:dyDescent="0.2">
      <c r="A2441" s="90"/>
      <c r="B2441" s="90"/>
      <c r="C2441" s="91"/>
      <c r="D2441" s="90"/>
      <c r="E2441" s="90"/>
      <c r="F2441" s="90"/>
      <c r="G2441" s="90"/>
      <c r="H2441" s="90"/>
      <c r="I2441" s="90"/>
      <c r="J2441" s="90"/>
      <c r="K2441" s="90"/>
      <c r="L2441" s="90"/>
      <c r="M2441" s="90"/>
      <c r="N2441" s="90"/>
      <c r="O2441" s="90"/>
      <c r="P2441" s="90"/>
      <c r="Q2441" s="90"/>
      <c r="R2441" s="90"/>
      <c r="S2441" s="90"/>
      <c r="T2441" s="90"/>
      <c r="U2441" s="90"/>
      <c r="V2441" s="90"/>
      <c r="W2441" s="90"/>
      <c r="X2441" s="90"/>
      <c r="Y2441" s="90"/>
      <c r="Z2441" s="90"/>
      <c r="AA2441" s="90"/>
      <c r="AB2441" s="90"/>
      <c r="AC2441" s="90"/>
      <c r="AD2441" s="90"/>
      <c r="AE2441" s="90"/>
      <c r="AF2441" s="90"/>
      <c r="AG2441" s="90"/>
      <c r="AH2441" s="90"/>
      <c r="AI2441" s="90"/>
      <c r="AJ2441" s="92"/>
      <c r="AK2441" s="92"/>
      <c r="AL2441" s="92"/>
      <c r="AM2441" s="92"/>
      <c r="AN2441" s="92"/>
      <c r="AO2441" s="92"/>
      <c r="AP2441" s="92"/>
      <c r="AQ2441" s="92"/>
      <c r="AR2441" s="92"/>
    </row>
    <row r="2442" spans="1:44" x14ac:dyDescent="0.2">
      <c r="A2442" s="90"/>
      <c r="B2442" s="90"/>
      <c r="C2442" s="91"/>
      <c r="D2442" s="90"/>
      <c r="E2442" s="90"/>
      <c r="F2442" s="90"/>
      <c r="G2442" s="90"/>
      <c r="H2442" s="90"/>
      <c r="I2442" s="90"/>
      <c r="J2442" s="90"/>
      <c r="K2442" s="90"/>
      <c r="L2442" s="90"/>
      <c r="M2442" s="90"/>
      <c r="N2442" s="90"/>
      <c r="O2442" s="90"/>
      <c r="P2442" s="90"/>
      <c r="Q2442" s="90"/>
      <c r="R2442" s="90"/>
      <c r="S2442" s="90"/>
      <c r="T2442" s="90"/>
      <c r="U2442" s="90"/>
      <c r="V2442" s="90"/>
      <c r="W2442" s="90"/>
      <c r="X2442" s="90"/>
      <c r="Y2442" s="90"/>
      <c r="Z2442" s="90"/>
      <c r="AA2442" s="90"/>
      <c r="AB2442" s="90"/>
      <c r="AC2442" s="90"/>
      <c r="AD2442" s="90"/>
      <c r="AE2442" s="90"/>
      <c r="AF2442" s="90"/>
      <c r="AG2442" s="90"/>
      <c r="AH2442" s="90"/>
      <c r="AI2442" s="90"/>
      <c r="AJ2442" s="92"/>
      <c r="AK2442" s="92"/>
      <c r="AL2442" s="92"/>
      <c r="AM2442" s="92"/>
      <c r="AN2442" s="92"/>
      <c r="AO2442" s="92"/>
      <c r="AP2442" s="92"/>
      <c r="AQ2442" s="92"/>
      <c r="AR2442" s="92"/>
    </row>
    <row r="2443" spans="1:44" x14ac:dyDescent="0.2">
      <c r="A2443" s="90"/>
      <c r="B2443" s="90"/>
      <c r="C2443" s="91"/>
      <c r="D2443" s="90"/>
      <c r="E2443" s="90"/>
      <c r="F2443" s="90"/>
      <c r="G2443" s="90"/>
      <c r="H2443" s="90"/>
      <c r="I2443" s="90"/>
      <c r="J2443" s="90"/>
      <c r="K2443" s="90"/>
      <c r="L2443" s="90"/>
      <c r="M2443" s="90"/>
      <c r="N2443" s="90"/>
      <c r="O2443" s="90"/>
      <c r="P2443" s="90"/>
      <c r="Q2443" s="90"/>
      <c r="R2443" s="90"/>
      <c r="S2443" s="90"/>
      <c r="T2443" s="90"/>
      <c r="U2443" s="90"/>
      <c r="V2443" s="90"/>
      <c r="W2443" s="90"/>
      <c r="X2443" s="90"/>
      <c r="Y2443" s="90"/>
      <c r="Z2443" s="90"/>
      <c r="AA2443" s="90"/>
      <c r="AB2443" s="90"/>
      <c r="AC2443" s="90"/>
      <c r="AD2443" s="90"/>
      <c r="AE2443" s="90"/>
      <c r="AF2443" s="90"/>
      <c r="AG2443" s="90"/>
      <c r="AH2443" s="90"/>
      <c r="AI2443" s="90"/>
      <c r="AJ2443" s="92"/>
      <c r="AK2443" s="92"/>
      <c r="AL2443" s="92"/>
      <c r="AM2443" s="92"/>
      <c r="AN2443" s="92"/>
      <c r="AO2443" s="92"/>
      <c r="AP2443" s="92"/>
      <c r="AQ2443" s="92"/>
      <c r="AR2443" s="92"/>
    </row>
    <row r="2444" spans="1:44" x14ac:dyDescent="0.2">
      <c r="A2444" s="90"/>
      <c r="B2444" s="90"/>
      <c r="C2444" s="91"/>
      <c r="D2444" s="90"/>
      <c r="E2444" s="90"/>
      <c r="F2444" s="90"/>
      <c r="G2444" s="90"/>
      <c r="H2444" s="90"/>
      <c r="I2444" s="90"/>
      <c r="J2444" s="90"/>
      <c r="K2444" s="90"/>
      <c r="L2444" s="90"/>
      <c r="M2444" s="90"/>
      <c r="N2444" s="90"/>
      <c r="O2444" s="90"/>
      <c r="P2444" s="90"/>
      <c r="Q2444" s="90"/>
      <c r="R2444" s="90"/>
      <c r="S2444" s="90"/>
      <c r="T2444" s="90"/>
      <c r="U2444" s="90"/>
      <c r="V2444" s="90"/>
      <c r="W2444" s="90"/>
      <c r="X2444" s="90"/>
      <c r="Y2444" s="90"/>
      <c r="Z2444" s="90"/>
      <c r="AA2444" s="90"/>
      <c r="AB2444" s="90"/>
      <c r="AC2444" s="90"/>
      <c r="AD2444" s="90"/>
      <c r="AE2444" s="90"/>
      <c r="AF2444" s="90"/>
      <c r="AG2444" s="90"/>
      <c r="AH2444" s="90"/>
      <c r="AI2444" s="90"/>
      <c r="AJ2444" s="92"/>
      <c r="AK2444" s="92"/>
      <c r="AL2444" s="92"/>
      <c r="AM2444" s="92"/>
      <c r="AN2444" s="92"/>
      <c r="AO2444" s="92"/>
      <c r="AP2444" s="92"/>
      <c r="AQ2444" s="92"/>
      <c r="AR2444" s="92"/>
    </row>
    <row r="2445" spans="1:44" x14ac:dyDescent="0.2">
      <c r="A2445" s="90"/>
      <c r="B2445" s="90"/>
      <c r="C2445" s="91"/>
      <c r="D2445" s="90"/>
      <c r="E2445" s="90"/>
      <c r="F2445" s="90"/>
      <c r="G2445" s="90"/>
      <c r="H2445" s="90"/>
      <c r="I2445" s="90"/>
      <c r="J2445" s="90"/>
      <c r="K2445" s="90"/>
      <c r="L2445" s="90"/>
      <c r="M2445" s="90"/>
      <c r="N2445" s="90"/>
      <c r="O2445" s="90"/>
      <c r="P2445" s="90"/>
      <c r="Q2445" s="90"/>
      <c r="R2445" s="90"/>
      <c r="S2445" s="90"/>
      <c r="T2445" s="90"/>
      <c r="U2445" s="90"/>
      <c r="V2445" s="90"/>
      <c r="W2445" s="90"/>
      <c r="X2445" s="90"/>
      <c r="Y2445" s="90"/>
      <c r="Z2445" s="90"/>
      <c r="AA2445" s="90"/>
      <c r="AB2445" s="90"/>
      <c r="AC2445" s="90"/>
      <c r="AD2445" s="90"/>
      <c r="AE2445" s="90"/>
      <c r="AF2445" s="90"/>
      <c r="AG2445" s="90"/>
      <c r="AH2445" s="90"/>
      <c r="AI2445" s="90"/>
      <c r="AJ2445" s="92"/>
      <c r="AK2445" s="92"/>
      <c r="AL2445" s="92"/>
      <c r="AM2445" s="92"/>
      <c r="AN2445" s="92"/>
      <c r="AO2445" s="92"/>
      <c r="AP2445" s="92"/>
      <c r="AQ2445" s="92"/>
      <c r="AR2445" s="92"/>
    </row>
    <row r="2446" spans="1:44" x14ac:dyDescent="0.2">
      <c r="A2446" s="90"/>
      <c r="B2446" s="90"/>
      <c r="C2446" s="91"/>
      <c r="D2446" s="90"/>
      <c r="E2446" s="90"/>
      <c r="F2446" s="90"/>
      <c r="G2446" s="90"/>
      <c r="H2446" s="90"/>
      <c r="I2446" s="90"/>
      <c r="J2446" s="90"/>
      <c r="K2446" s="90"/>
      <c r="L2446" s="90"/>
      <c r="M2446" s="90"/>
      <c r="N2446" s="90"/>
      <c r="O2446" s="90"/>
      <c r="P2446" s="90"/>
      <c r="Q2446" s="90"/>
      <c r="R2446" s="90"/>
      <c r="S2446" s="90"/>
      <c r="T2446" s="90"/>
      <c r="U2446" s="90"/>
      <c r="V2446" s="90"/>
      <c r="W2446" s="90"/>
      <c r="X2446" s="90"/>
      <c r="Y2446" s="90"/>
      <c r="Z2446" s="90"/>
      <c r="AA2446" s="90"/>
      <c r="AB2446" s="90"/>
      <c r="AC2446" s="90"/>
      <c r="AD2446" s="90"/>
      <c r="AE2446" s="90"/>
      <c r="AF2446" s="90"/>
      <c r="AG2446" s="90"/>
      <c r="AH2446" s="90"/>
      <c r="AI2446" s="90"/>
      <c r="AJ2446" s="92"/>
      <c r="AK2446" s="92"/>
      <c r="AL2446" s="92"/>
      <c r="AM2446" s="92"/>
      <c r="AN2446" s="92"/>
      <c r="AO2446" s="92"/>
      <c r="AP2446" s="92"/>
      <c r="AQ2446" s="92"/>
      <c r="AR2446" s="92"/>
    </row>
    <row r="2447" spans="1:44" x14ac:dyDescent="0.2">
      <c r="A2447" s="90"/>
      <c r="B2447" s="90"/>
      <c r="C2447" s="91"/>
      <c r="D2447" s="90"/>
      <c r="E2447" s="90"/>
      <c r="F2447" s="90"/>
      <c r="G2447" s="90"/>
      <c r="H2447" s="90"/>
      <c r="I2447" s="90"/>
      <c r="J2447" s="90"/>
      <c r="K2447" s="90"/>
      <c r="L2447" s="90"/>
      <c r="M2447" s="90"/>
      <c r="N2447" s="90"/>
      <c r="O2447" s="90"/>
      <c r="P2447" s="90"/>
      <c r="Q2447" s="90"/>
      <c r="R2447" s="90"/>
      <c r="S2447" s="90"/>
      <c r="T2447" s="90"/>
      <c r="U2447" s="90"/>
      <c r="V2447" s="90"/>
      <c r="W2447" s="90"/>
      <c r="X2447" s="90"/>
      <c r="Y2447" s="90"/>
      <c r="Z2447" s="90"/>
      <c r="AA2447" s="90"/>
      <c r="AB2447" s="90"/>
      <c r="AC2447" s="90"/>
      <c r="AD2447" s="90"/>
      <c r="AE2447" s="90"/>
      <c r="AF2447" s="90"/>
      <c r="AG2447" s="90"/>
      <c r="AH2447" s="90"/>
      <c r="AI2447" s="90"/>
      <c r="AJ2447" s="92"/>
      <c r="AK2447" s="92"/>
      <c r="AL2447" s="92"/>
      <c r="AM2447" s="92"/>
      <c r="AN2447" s="92"/>
      <c r="AO2447" s="92"/>
      <c r="AP2447" s="92"/>
      <c r="AQ2447" s="92"/>
      <c r="AR2447" s="92"/>
    </row>
    <row r="2448" spans="1:44" x14ac:dyDescent="0.2">
      <c r="A2448" s="90"/>
      <c r="B2448" s="90"/>
      <c r="C2448" s="91"/>
      <c r="D2448" s="90"/>
      <c r="E2448" s="90"/>
      <c r="F2448" s="90"/>
      <c r="G2448" s="90"/>
      <c r="H2448" s="90"/>
      <c r="I2448" s="90"/>
      <c r="J2448" s="90"/>
      <c r="K2448" s="90"/>
      <c r="L2448" s="90"/>
      <c r="M2448" s="90"/>
      <c r="N2448" s="90"/>
      <c r="O2448" s="90"/>
      <c r="P2448" s="90"/>
      <c r="Q2448" s="90"/>
      <c r="R2448" s="90"/>
      <c r="S2448" s="90"/>
      <c r="T2448" s="90"/>
      <c r="U2448" s="90"/>
      <c r="V2448" s="90"/>
      <c r="W2448" s="90"/>
      <c r="X2448" s="90"/>
      <c r="Y2448" s="90"/>
      <c r="Z2448" s="90"/>
      <c r="AA2448" s="90"/>
      <c r="AB2448" s="90"/>
      <c r="AC2448" s="90"/>
      <c r="AD2448" s="90"/>
      <c r="AE2448" s="90"/>
      <c r="AF2448" s="90"/>
      <c r="AG2448" s="90"/>
      <c r="AH2448" s="90"/>
      <c r="AI2448" s="90"/>
      <c r="AJ2448" s="92"/>
      <c r="AK2448" s="92"/>
      <c r="AL2448" s="92"/>
      <c r="AM2448" s="92"/>
      <c r="AN2448" s="92"/>
      <c r="AO2448" s="92"/>
      <c r="AP2448" s="92"/>
      <c r="AQ2448" s="92"/>
      <c r="AR2448" s="92"/>
    </row>
    <row r="2449" spans="1:44" x14ac:dyDescent="0.2">
      <c r="A2449" s="90"/>
      <c r="B2449" s="90"/>
      <c r="C2449" s="91"/>
      <c r="D2449" s="90"/>
      <c r="E2449" s="90"/>
      <c r="F2449" s="90"/>
      <c r="G2449" s="90"/>
      <c r="H2449" s="90"/>
      <c r="I2449" s="90"/>
      <c r="J2449" s="90"/>
      <c r="K2449" s="90"/>
      <c r="L2449" s="90"/>
      <c r="M2449" s="90"/>
      <c r="N2449" s="90"/>
      <c r="O2449" s="90"/>
      <c r="P2449" s="90"/>
      <c r="Q2449" s="90"/>
      <c r="R2449" s="90"/>
      <c r="S2449" s="90"/>
      <c r="T2449" s="90"/>
      <c r="U2449" s="90"/>
      <c r="V2449" s="90"/>
      <c r="W2449" s="90"/>
      <c r="X2449" s="90"/>
      <c r="Y2449" s="90"/>
      <c r="Z2449" s="90"/>
      <c r="AA2449" s="90"/>
      <c r="AB2449" s="90"/>
      <c r="AC2449" s="90"/>
      <c r="AD2449" s="90"/>
      <c r="AE2449" s="90"/>
      <c r="AF2449" s="90"/>
      <c r="AG2449" s="90"/>
      <c r="AH2449" s="90"/>
      <c r="AI2449" s="90"/>
      <c r="AJ2449" s="92"/>
      <c r="AK2449" s="92"/>
      <c r="AL2449" s="92"/>
      <c r="AM2449" s="92"/>
      <c r="AN2449" s="92"/>
      <c r="AO2449" s="92"/>
      <c r="AP2449" s="92"/>
      <c r="AQ2449" s="92"/>
      <c r="AR2449" s="92"/>
    </row>
    <row r="2450" spans="1:44" x14ac:dyDescent="0.2">
      <c r="A2450" s="90"/>
      <c r="B2450" s="90"/>
      <c r="C2450" s="91"/>
      <c r="D2450" s="90"/>
      <c r="E2450" s="90"/>
      <c r="F2450" s="90"/>
      <c r="G2450" s="90"/>
      <c r="H2450" s="90"/>
      <c r="I2450" s="90"/>
      <c r="J2450" s="90"/>
      <c r="K2450" s="90"/>
      <c r="L2450" s="90"/>
      <c r="M2450" s="90"/>
      <c r="N2450" s="90"/>
      <c r="O2450" s="90"/>
      <c r="P2450" s="90"/>
      <c r="Q2450" s="90"/>
      <c r="R2450" s="90"/>
      <c r="S2450" s="90"/>
      <c r="T2450" s="90"/>
      <c r="U2450" s="90"/>
      <c r="V2450" s="90"/>
      <c r="W2450" s="90"/>
      <c r="X2450" s="90"/>
      <c r="Y2450" s="90"/>
      <c r="Z2450" s="90"/>
      <c r="AA2450" s="90"/>
      <c r="AB2450" s="90"/>
      <c r="AC2450" s="90"/>
      <c r="AD2450" s="90"/>
      <c r="AE2450" s="90"/>
      <c r="AF2450" s="90"/>
      <c r="AG2450" s="90"/>
      <c r="AH2450" s="90"/>
      <c r="AI2450" s="90"/>
      <c r="AJ2450" s="92"/>
      <c r="AK2450" s="92"/>
      <c r="AL2450" s="92"/>
      <c r="AM2450" s="92"/>
      <c r="AN2450" s="92"/>
      <c r="AO2450" s="92"/>
      <c r="AP2450" s="92"/>
      <c r="AQ2450" s="92"/>
      <c r="AR2450" s="92"/>
    </row>
    <row r="2451" spans="1:44" x14ac:dyDescent="0.2">
      <c r="A2451" s="90"/>
      <c r="B2451" s="90"/>
      <c r="C2451" s="91"/>
      <c r="D2451" s="90"/>
      <c r="E2451" s="90"/>
      <c r="F2451" s="90"/>
      <c r="G2451" s="90"/>
      <c r="H2451" s="90"/>
      <c r="I2451" s="90"/>
      <c r="J2451" s="90"/>
      <c r="K2451" s="90"/>
      <c r="L2451" s="90"/>
      <c r="M2451" s="90"/>
      <c r="N2451" s="90"/>
      <c r="O2451" s="90"/>
      <c r="P2451" s="90"/>
      <c r="Q2451" s="90"/>
      <c r="R2451" s="90"/>
      <c r="S2451" s="90"/>
      <c r="T2451" s="90"/>
      <c r="U2451" s="90"/>
      <c r="V2451" s="90"/>
      <c r="W2451" s="90"/>
      <c r="X2451" s="90"/>
      <c r="Y2451" s="90"/>
      <c r="Z2451" s="90"/>
      <c r="AA2451" s="90"/>
      <c r="AB2451" s="90"/>
      <c r="AC2451" s="90"/>
      <c r="AD2451" s="90"/>
      <c r="AE2451" s="90"/>
      <c r="AF2451" s="90"/>
      <c r="AG2451" s="90"/>
      <c r="AH2451" s="90"/>
      <c r="AI2451" s="90"/>
      <c r="AJ2451" s="92"/>
      <c r="AK2451" s="92"/>
      <c r="AL2451" s="92"/>
      <c r="AM2451" s="92"/>
      <c r="AN2451" s="92"/>
      <c r="AO2451" s="92"/>
      <c r="AP2451" s="92"/>
      <c r="AQ2451" s="92"/>
      <c r="AR2451" s="92"/>
    </row>
    <row r="2452" spans="1:44" x14ac:dyDescent="0.2">
      <c r="A2452" s="90"/>
      <c r="B2452" s="90"/>
      <c r="C2452" s="91"/>
      <c r="D2452" s="90"/>
      <c r="E2452" s="90"/>
      <c r="F2452" s="90"/>
      <c r="G2452" s="90"/>
      <c r="H2452" s="90"/>
      <c r="I2452" s="90"/>
      <c r="J2452" s="90"/>
      <c r="K2452" s="90"/>
      <c r="L2452" s="90"/>
      <c r="M2452" s="90"/>
      <c r="N2452" s="90"/>
      <c r="O2452" s="90"/>
      <c r="P2452" s="90"/>
      <c r="Q2452" s="90"/>
      <c r="R2452" s="90"/>
      <c r="S2452" s="90"/>
      <c r="T2452" s="90"/>
      <c r="U2452" s="90"/>
      <c r="V2452" s="90"/>
      <c r="W2452" s="90"/>
      <c r="X2452" s="90"/>
      <c r="Y2452" s="90"/>
      <c r="Z2452" s="90"/>
      <c r="AA2452" s="90"/>
      <c r="AB2452" s="90"/>
      <c r="AC2452" s="90"/>
      <c r="AD2452" s="90"/>
      <c r="AE2452" s="90"/>
      <c r="AF2452" s="90"/>
      <c r="AG2452" s="90"/>
      <c r="AH2452" s="90"/>
      <c r="AI2452" s="90"/>
      <c r="AJ2452" s="92"/>
      <c r="AK2452" s="92"/>
      <c r="AL2452" s="92"/>
      <c r="AM2452" s="92"/>
      <c r="AN2452" s="92"/>
      <c r="AO2452" s="92"/>
      <c r="AP2452" s="92"/>
      <c r="AQ2452" s="92"/>
      <c r="AR2452" s="92"/>
    </row>
    <row r="2453" spans="1:44" x14ac:dyDescent="0.2">
      <c r="A2453" s="90"/>
      <c r="B2453" s="90"/>
      <c r="C2453" s="91"/>
      <c r="D2453" s="90"/>
      <c r="E2453" s="90"/>
      <c r="F2453" s="90"/>
      <c r="G2453" s="90"/>
      <c r="H2453" s="90"/>
      <c r="I2453" s="90"/>
      <c r="J2453" s="90"/>
      <c r="K2453" s="90"/>
      <c r="L2453" s="90"/>
      <c r="M2453" s="90"/>
      <c r="N2453" s="90"/>
      <c r="O2453" s="90"/>
      <c r="P2453" s="90"/>
      <c r="Q2453" s="90"/>
      <c r="R2453" s="90"/>
      <c r="S2453" s="90"/>
      <c r="T2453" s="90"/>
      <c r="U2453" s="90"/>
      <c r="V2453" s="90"/>
      <c r="W2453" s="90"/>
      <c r="X2453" s="90"/>
      <c r="Y2453" s="90"/>
      <c r="Z2453" s="90"/>
      <c r="AA2453" s="90"/>
      <c r="AB2453" s="90"/>
      <c r="AC2453" s="90"/>
      <c r="AD2453" s="90"/>
      <c r="AE2453" s="90"/>
      <c r="AF2453" s="90"/>
      <c r="AG2453" s="90"/>
      <c r="AH2453" s="90"/>
      <c r="AI2453" s="90"/>
      <c r="AJ2453" s="92"/>
      <c r="AK2453" s="92"/>
      <c r="AL2453" s="92"/>
      <c r="AM2453" s="92"/>
      <c r="AN2453" s="92"/>
      <c r="AO2453" s="92"/>
      <c r="AP2453" s="92"/>
      <c r="AQ2453" s="92"/>
      <c r="AR2453" s="92"/>
    </row>
    <row r="2454" spans="1:44" x14ac:dyDescent="0.2">
      <c r="A2454" s="90"/>
      <c r="B2454" s="90"/>
      <c r="C2454" s="91"/>
      <c r="D2454" s="90"/>
      <c r="E2454" s="90"/>
      <c r="F2454" s="90"/>
      <c r="G2454" s="90"/>
      <c r="H2454" s="90"/>
      <c r="I2454" s="90"/>
      <c r="J2454" s="90"/>
      <c r="K2454" s="90"/>
      <c r="L2454" s="90"/>
      <c r="M2454" s="90"/>
      <c r="N2454" s="90"/>
      <c r="O2454" s="90"/>
      <c r="P2454" s="90"/>
      <c r="Q2454" s="90"/>
      <c r="R2454" s="90"/>
      <c r="S2454" s="90"/>
      <c r="T2454" s="90"/>
      <c r="U2454" s="90"/>
      <c r="V2454" s="90"/>
      <c r="W2454" s="90"/>
      <c r="X2454" s="90"/>
      <c r="Y2454" s="90"/>
      <c r="Z2454" s="90"/>
      <c r="AA2454" s="90"/>
      <c r="AB2454" s="90"/>
      <c r="AC2454" s="90"/>
      <c r="AD2454" s="90"/>
      <c r="AE2454" s="90"/>
      <c r="AF2454" s="90"/>
      <c r="AG2454" s="90"/>
      <c r="AH2454" s="90"/>
      <c r="AI2454" s="90"/>
      <c r="AJ2454" s="92"/>
      <c r="AK2454" s="92"/>
      <c r="AL2454" s="92"/>
      <c r="AM2454" s="92"/>
      <c r="AN2454" s="92"/>
      <c r="AO2454" s="92"/>
      <c r="AP2454" s="92"/>
      <c r="AQ2454" s="92"/>
      <c r="AR2454" s="92"/>
    </row>
    <row r="2455" spans="1:44" x14ac:dyDescent="0.2">
      <c r="A2455" s="90"/>
      <c r="B2455" s="90"/>
      <c r="C2455" s="91"/>
      <c r="D2455" s="90"/>
      <c r="E2455" s="90"/>
      <c r="F2455" s="90"/>
      <c r="G2455" s="90"/>
      <c r="H2455" s="90"/>
      <c r="I2455" s="90"/>
      <c r="J2455" s="90"/>
      <c r="K2455" s="90"/>
      <c r="L2455" s="90"/>
      <c r="M2455" s="90"/>
      <c r="N2455" s="90"/>
      <c r="O2455" s="90"/>
      <c r="P2455" s="90"/>
      <c r="Q2455" s="90"/>
      <c r="R2455" s="90"/>
      <c r="S2455" s="90"/>
      <c r="T2455" s="90"/>
      <c r="U2455" s="90"/>
      <c r="V2455" s="90"/>
      <c r="W2455" s="90"/>
      <c r="X2455" s="90"/>
      <c r="Y2455" s="90"/>
      <c r="Z2455" s="90"/>
      <c r="AA2455" s="90"/>
      <c r="AB2455" s="90"/>
      <c r="AC2455" s="90"/>
      <c r="AD2455" s="90"/>
      <c r="AE2455" s="90"/>
      <c r="AF2455" s="90"/>
      <c r="AG2455" s="90"/>
      <c r="AH2455" s="90"/>
      <c r="AI2455" s="90"/>
      <c r="AJ2455" s="92"/>
      <c r="AK2455" s="92"/>
      <c r="AL2455" s="92"/>
      <c r="AM2455" s="92"/>
      <c r="AN2455" s="92"/>
      <c r="AO2455" s="92"/>
      <c r="AP2455" s="92"/>
      <c r="AQ2455" s="92"/>
      <c r="AR2455" s="92"/>
    </row>
    <row r="2456" spans="1:44" x14ac:dyDescent="0.2">
      <c r="A2456" s="90"/>
      <c r="B2456" s="90"/>
      <c r="C2456" s="91"/>
      <c r="D2456" s="90"/>
      <c r="E2456" s="90"/>
      <c r="F2456" s="90"/>
      <c r="G2456" s="90"/>
      <c r="H2456" s="90"/>
      <c r="I2456" s="90"/>
      <c r="J2456" s="90"/>
      <c r="K2456" s="90"/>
      <c r="L2456" s="90"/>
      <c r="M2456" s="90"/>
      <c r="N2456" s="90"/>
      <c r="O2456" s="90"/>
      <c r="P2456" s="90"/>
      <c r="Q2456" s="90"/>
      <c r="R2456" s="90"/>
      <c r="S2456" s="90"/>
      <c r="T2456" s="90"/>
      <c r="U2456" s="90"/>
      <c r="V2456" s="90"/>
      <c r="W2456" s="90"/>
      <c r="X2456" s="90"/>
      <c r="Y2456" s="90"/>
      <c r="Z2456" s="90"/>
      <c r="AA2456" s="90"/>
      <c r="AB2456" s="90"/>
      <c r="AC2456" s="90"/>
      <c r="AD2456" s="90"/>
      <c r="AE2456" s="90"/>
      <c r="AF2456" s="90"/>
      <c r="AG2456" s="90"/>
      <c r="AH2456" s="90"/>
      <c r="AI2456" s="90"/>
      <c r="AJ2456" s="92"/>
      <c r="AK2456" s="92"/>
      <c r="AL2456" s="92"/>
      <c r="AM2456" s="92"/>
      <c r="AN2456" s="92"/>
      <c r="AO2456" s="92"/>
      <c r="AP2456" s="92"/>
      <c r="AQ2456" s="92"/>
      <c r="AR2456" s="92"/>
    </row>
    <row r="2457" spans="1:44" x14ac:dyDescent="0.2">
      <c r="A2457" s="90"/>
      <c r="B2457" s="90"/>
      <c r="C2457" s="91"/>
      <c r="D2457" s="90"/>
      <c r="E2457" s="90"/>
      <c r="F2457" s="90"/>
      <c r="G2457" s="90"/>
      <c r="H2457" s="90"/>
      <c r="I2457" s="90"/>
      <c r="J2457" s="90"/>
      <c r="K2457" s="90"/>
      <c r="L2457" s="90"/>
      <c r="M2457" s="90"/>
      <c r="N2457" s="90"/>
      <c r="O2457" s="90"/>
      <c r="P2457" s="90"/>
      <c r="Q2457" s="90"/>
      <c r="R2457" s="90"/>
      <c r="S2457" s="90"/>
      <c r="T2457" s="90"/>
      <c r="U2457" s="90"/>
      <c r="V2457" s="90"/>
      <c r="W2457" s="90"/>
      <c r="X2457" s="90"/>
      <c r="Y2457" s="90"/>
      <c r="Z2457" s="90"/>
      <c r="AA2457" s="90"/>
      <c r="AB2457" s="90"/>
      <c r="AC2457" s="90"/>
      <c r="AD2457" s="90"/>
      <c r="AE2457" s="90"/>
      <c r="AF2457" s="90"/>
      <c r="AG2457" s="90"/>
      <c r="AH2457" s="90"/>
      <c r="AI2457" s="90"/>
      <c r="AJ2457" s="92"/>
      <c r="AK2457" s="92"/>
      <c r="AL2457" s="92"/>
      <c r="AM2457" s="92"/>
      <c r="AN2457" s="92"/>
      <c r="AO2457" s="92"/>
      <c r="AP2457" s="92"/>
      <c r="AQ2457" s="92"/>
      <c r="AR2457" s="92"/>
    </row>
    <row r="2458" spans="1:44" x14ac:dyDescent="0.2">
      <c r="A2458" s="90"/>
      <c r="B2458" s="90"/>
      <c r="C2458" s="91"/>
      <c r="D2458" s="90"/>
      <c r="E2458" s="90"/>
      <c r="F2458" s="90"/>
      <c r="G2458" s="90"/>
      <c r="H2458" s="90"/>
      <c r="I2458" s="90"/>
      <c r="J2458" s="90"/>
      <c r="K2458" s="90"/>
      <c r="L2458" s="90"/>
      <c r="M2458" s="90"/>
      <c r="N2458" s="90"/>
      <c r="O2458" s="90"/>
      <c r="P2458" s="90"/>
      <c r="Q2458" s="90"/>
      <c r="R2458" s="90"/>
      <c r="S2458" s="90"/>
      <c r="T2458" s="90"/>
      <c r="U2458" s="90"/>
      <c r="V2458" s="90"/>
      <c r="W2458" s="90"/>
      <c r="X2458" s="90"/>
      <c r="Y2458" s="90"/>
      <c r="Z2458" s="90"/>
      <c r="AA2458" s="90"/>
      <c r="AB2458" s="90"/>
      <c r="AC2458" s="90"/>
      <c r="AD2458" s="90"/>
      <c r="AE2458" s="90"/>
      <c r="AF2458" s="90"/>
      <c r="AG2458" s="90"/>
      <c r="AH2458" s="90"/>
      <c r="AI2458" s="90"/>
      <c r="AJ2458" s="92"/>
      <c r="AK2458" s="92"/>
      <c r="AL2458" s="92"/>
      <c r="AM2458" s="92"/>
      <c r="AN2458" s="92"/>
      <c r="AO2458" s="92"/>
      <c r="AP2458" s="92"/>
      <c r="AQ2458" s="92"/>
      <c r="AR2458" s="92"/>
    </row>
    <row r="2459" spans="1:44" x14ac:dyDescent="0.2">
      <c r="A2459" s="90"/>
      <c r="B2459" s="90"/>
      <c r="C2459" s="91"/>
      <c r="D2459" s="90"/>
      <c r="E2459" s="90"/>
      <c r="F2459" s="90"/>
      <c r="G2459" s="90"/>
      <c r="H2459" s="90"/>
      <c r="I2459" s="90"/>
      <c r="J2459" s="90"/>
      <c r="K2459" s="90"/>
      <c r="L2459" s="90"/>
      <c r="M2459" s="90"/>
      <c r="N2459" s="90"/>
      <c r="O2459" s="90"/>
      <c r="P2459" s="90"/>
      <c r="Q2459" s="90"/>
      <c r="R2459" s="90"/>
      <c r="S2459" s="90"/>
      <c r="T2459" s="90"/>
      <c r="U2459" s="90"/>
      <c r="V2459" s="90"/>
      <c r="W2459" s="90"/>
      <c r="X2459" s="90"/>
      <c r="Y2459" s="90"/>
      <c r="Z2459" s="90"/>
      <c r="AA2459" s="90"/>
      <c r="AB2459" s="90"/>
      <c r="AC2459" s="90"/>
      <c r="AD2459" s="90"/>
      <c r="AE2459" s="90"/>
      <c r="AF2459" s="90"/>
      <c r="AG2459" s="90"/>
      <c r="AH2459" s="90"/>
      <c r="AI2459" s="90"/>
      <c r="AJ2459" s="92"/>
      <c r="AK2459" s="92"/>
      <c r="AL2459" s="92"/>
      <c r="AM2459" s="92"/>
      <c r="AN2459" s="92"/>
      <c r="AO2459" s="92"/>
      <c r="AP2459" s="92"/>
      <c r="AQ2459" s="92"/>
      <c r="AR2459" s="92"/>
    </row>
    <row r="2460" spans="1:44" x14ac:dyDescent="0.2">
      <c r="A2460" s="90"/>
      <c r="B2460" s="90"/>
      <c r="C2460" s="91"/>
      <c r="D2460" s="90"/>
      <c r="E2460" s="90"/>
      <c r="F2460" s="90"/>
      <c r="G2460" s="90"/>
      <c r="H2460" s="90"/>
      <c r="I2460" s="90"/>
      <c r="J2460" s="90"/>
      <c r="K2460" s="90"/>
      <c r="L2460" s="90"/>
      <c r="M2460" s="90"/>
      <c r="N2460" s="90"/>
      <c r="O2460" s="90"/>
      <c r="P2460" s="90"/>
      <c r="Q2460" s="90"/>
      <c r="R2460" s="90"/>
      <c r="S2460" s="90"/>
      <c r="T2460" s="90"/>
      <c r="U2460" s="90"/>
      <c r="V2460" s="90"/>
      <c r="W2460" s="90"/>
      <c r="X2460" s="90"/>
      <c r="Y2460" s="90"/>
      <c r="Z2460" s="90"/>
      <c r="AA2460" s="90"/>
      <c r="AB2460" s="90"/>
      <c r="AC2460" s="90"/>
      <c r="AD2460" s="90"/>
      <c r="AE2460" s="90"/>
      <c r="AF2460" s="90"/>
      <c r="AG2460" s="90"/>
      <c r="AH2460" s="90"/>
      <c r="AI2460" s="90"/>
      <c r="AJ2460" s="92"/>
      <c r="AK2460" s="92"/>
      <c r="AL2460" s="92"/>
      <c r="AM2460" s="92"/>
      <c r="AN2460" s="92"/>
      <c r="AO2460" s="92"/>
      <c r="AP2460" s="92"/>
      <c r="AQ2460" s="92"/>
      <c r="AR2460" s="92"/>
    </row>
    <row r="2461" spans="1:44" x14ac:dyDescent="0.2">
      <c r="A2461" s="90"/>
      <c r="B2461" s="90"/>
      <c r="C2461" s="91"/>
      <c r="D2461" s="90"/>
      <c r="E2461" s="90"/>
      <c r="F2461" s="90"/>
      <c r="G2461" s="90"/>
      <c r="H2461" s="90"/>
      <c r="I2461" s="90"/>
      <c r="J2461" s="90"/>
      <c r="K2461" s="90"/>
      <c r="L2461" s="90"/>
      <c r="M2461" s="90"/>
      <c r="N2461" s="90"/>
      <c r="O2461" s="90"/>
      <c r="P2461" s="90"/>
      <c r="Q2461" s="90"/>
      <c r="R2461" s="90"/>
      <c r="S2461" s="90"/>
      <c r="T2461" s="90"/>
      <c r="U2461" s="90"/>
      <c r="V2461" s="90"/>
      <c r="W2461" s="90"/>
      <c r="X2461" s="90"/>
      <c r="Y2461" s="90"/>
      <c r="Z2461" s="90"/>
      <c r="AA2461" s="90"/>
      <c r="AB2461" s="90"/>
      <c r="AC2461" s="90"/>
      <c r="AD2461" s="90"/>
      <c r="AE2461" s="90"/>
      <c r="AF2461" s="90"/>
      <c r="AG2461" s="90"/>
      <c r="AH2461" s="90"/>
      <c r="AI2461" s="90"/>
      <c r="AJ2461" s="92"/>
      <c r="AK2461" s="92"/>
      <c r="AL2461" s="92"/>
      <c r="AM2461" s="92"/>
      <c r="AN2461" s="92"/>
      <c r="AO2461" s="92"/>
      <c r="AP2461" s="92"/>
      <c r="AQ2461" s="92"/>
      <c r="AR2461" s="92"/>
    </row>
    <row r="2462" spans="1:44" x14ac:dyDescent="0.2">
      <c r="A2462" s="90"/>
      <c r="B2462" s="90"/>
      <c r="C2462" s="91"/>
      <c r="D2462" s="90"/>
      <c r="E2462" s="90"/>
      <c r="F2462" s="90"/>
      <c r="G2462" s="90"/>
      <c r="H2462" s="90"/>
      <c r="I2462" s="90"/>
      <c r="J2462" s="90"/>
      <c r="K2462" s="90"/>
      <c r="L2462" s="90"/>
      <c r="M2462" s="90"/>
      <c r="N2462" s="90"/>
      <c r="O2462" s="90"/>
      <c r="P2462" s="90"/>
      <c r="Q2462" s="90"/>
      <c r="R2462" s="90"/>
      <c r="S2462" s="90"/>
      <c r="T2462" s="90"/>
      <c r="U2462" s="90"/>
      <c r="V2462" s="90"/>
      <c r="W2462" s="90"/>
      <c r="X2462" s="90"/>
      <c r="Y2462" s="90"/>
      <c r="Z2462" s="90"/>
      <c r="AA2462" s="90"/>
      <c r="AB2462" s="90"/>
      <c r="AC2462" s="90"/>
      <c r="AD2462" s="90"/>
      <c r="AE2462" s="90"/>
      <c r="AF2462" s="90"/>
      <c r="AG2462" s="90"/>
      <c r="AH2462" s="90"/>
      <c r="AI2462" s="90"/>
      <c r="AJ2462" s="92"/>
      <c r="AK2462" s="92"/>
      <c r="AL2462" s="92"/>
      <c r="AM2462" s="92"/>
      <c r="AN2462" s="92"/>
      <c r="AO2462" s="92"/>
      <c r="AP2462" s="92"/>
      <c r="AQ2462" s="92"/>
      <c r="AR2462" s="92"/>
    </row>
    <row r="2463" spans="1:44" x14ac:dyDescent="0.2">
      <c r="A2463" s="90"/>
      <c r="B2463" s="90"/>
      <c r="C2463" s="91"/>
      <c r="D2463" s="90"/>
      <c r="E2463" s="90"/>
      <c r="F2463" s="90"/>
      <c r="G2463" s="90"/>
      <c r="H2463" s="90"/>
      <c r="I2463" s="90"/>
      <c r="J2463" s="90"/>
      <c r="K2463" s="90"/>
      <c r="L2463" s="90"/>
      <c r="M2463" s="90"/>
      <c r="N2463" s="90"/>
      <c r="O2463" s="90"/>
      <c r="P2463" s="90"/>
      <c r="Q2463" s="90"/>
      <c r="R2463" s="90"/>
      <c r="S2463" s="90"/>
      <c r="T2463" s="90"/>
      <c r="U2463" s="90"/>
      <c r="V2463" s="90"/>
      <c r="W2463" s="90"/>
      <c r="X2463" s="90"/>
      <c r="Y2463" s="90"/>
      <c r="Z2463" s="90"/>
      <c r="AA2463" s="90"/>
      <c r="AB2463" s="90"/>
      <c r="AC2463" s="90"/>
      <c r="AD2463" s="90"/>
      <c r="AE2463" s="90"/>
      <c r="AF2463" s="90"/>
      <c r="AG2463" s="90"/>
      <c r="AH2463" s="90"/>
      <c r="AI2463" s="90"/>
      <c r="AJ2463" s="92"/>
      <c r="AK2463" s="92"/>
      <c r="AL2463" s="92"/>
      <c r="AM2463" s="92"/>
      <c r="AN2463" s="92"/>
      <c r="AO2463" s="92"/>
      <c r="AP2463" s="92"/>
      <c r="AQ2463" s="92"/>
      <c r="AR2463" s="92"/>
    </row>
    <row r="2464" spans="1:44" x14ac:dyDescent="0.2">
      <c r="A2464" s="90"/>
      <c r="B2464" s="90"/>
      <c r="C2464" s="91"/>
      <c r="D2464" s="90"/>
      <c r="E2464" s="90"/>
      <c r="F2464" s="90"/>
      <c r="G2464" s="90"/>
      <c r="H2464" s="90"/>
      <c r="I2464" s="90"/>
      <c r="J2464" s="90"/>
      <c r="K2464" s="90"/>
      <c r="L2464" s="90"/>
      <c r="M2464" s="90"/>
      <c r="N2464" s="90"/>
      <c r="O2464" s="90"/>
      <c r="P2464" s="90"/>
      <c r="Q2464" s="90"/>
      <c r="R2464" s="90"/>
      <c r="S2464" s="90"/>
      <c r="T2464" s="90"/>
      <c r="U2464" s="90"/>
      <c r="V2464" s="90"/>
      <c r="W2464" s="90"/>
      <c r="X2464" s="90"/>
      <c r="Y2464" s="90"/>
      <c r="Z2464" s="90"/>
      <c r="AA2464" s="90"/>
      <c r="AB2464" s="90"/>
      <c r="AC2464" s="90"/>
      <c r="AD2464" s="90"/>
      <c r="AE2464" s="90"/>
      <c r="AF2464" s="90"/>
      <c r="AG2464" s="90"/>
      <c r="AH2464" s="90"/>
      <c r="AI2464" s="90"/>
      <c r="AJ2464" s="92"/>
      <c r="AK2464" s="92"/>
      <c r="AL2464" s="92"/>
      <c r="AM2464" s="92"/>
      <c r="AN2464" s="92"/>
      <c r="AO2464" s="92"/>
      <c r="AP2464" s="92"/>
      <c r="AQ2464" s="92"/>
      <c r="AR2464" s="92"/>
    </row>
    <row r="2465" spans="1:44" x14ac:dyDescent="0.2">
      <c r="A2465" s="90"/>
      <c r="B2465" s="90"/>
      <c r="C2465" s="91"/>
      <c r="D2465" s="90"/>
      <c r="E2465" s="90"/>
      <c r="F2465" s="90"/>
      <c r="G2465" s="90"/>
      <c r="H2465" s="90"/>
      <c r="I2465" s="90"/>
      <c r="J2465" s="90"/>
      <c r="K2465" s="90"/>
      <c r="L2465" s="90"/>
      <c r="M2465" s="90"/>
      <c r="N2465" s="90"/>
      <c r="O2465" s="90"/>
      <c r="P2465" s="90"/>
      <c r="Q2465" s="90"/>
      <c r="R2465" s="90"/>
      <c r="S2465" s="90"/>
      <c r="T2465" s="90"/>
      <c r="U2465" s="90"/>
      <c r="V2465" s="90"/>
      <c r="W2465" s="90"/>
      <c r="X2465" s="90"/>
      <c r="Y2465" s="90"/>
      <c r="Z2465" s="90"/>
      <c r="AA2465" s="90"/>
      <c r="AB2465" s="90"/>
      <c r="AC2465" s="90"/>
      <c r="AD2465" s="90"/>
      <c r="AE2465" s="90"/>
      <c r="AF2465" s="90"/>
      <c r="AG2465" s="90"/>
      <c r="AH2465" s="90"/>
      <c r="AI2465" s="90"/>
      <c r="AJ2465" s="92"/>
      <c r="AK2465" s="92"/>
      <c r="AL2465" s="92"/>
      <c r="AM2465" s="92"/>
      <c r="AN2465" s="92"/>
      <c r="AO2465" s="92"/>
      <c r="AP2465" s="92"/>
      <c r="AQ2465" s="92"/>
      <c r="AR2465" s="92"/>
    </row>
    <row r="2466" spans="1:44" x14ac:dyDescent="0.2">
      <c r="A2466" s="90"/>
      <c r="B2466" s="90"/>
      <c r="C2466" s="91"/>
      <c r="D2466" s="90"/>
      <c r="E2466" s="90"/>
      <c r="F2466" s="90"/>
      <c r="G2466" s="90"/>
      <c r="H2466" s="90"/>
      <c r="I2466" s="90"/>
      <c r="J2466" s="90"/>
      <c r="K2466" s="90"/>
      <c r="L2466" s="90"/>
      <c r="M2466" s="90"/>
      <c r="N2466" s="90"/>
      <c r="O2466" s="90"/>
      <c r="P2466" s="90"/>
      <c r="Q2466" s="90"/>
      <c r="R2466" s="90"/>
      <c r="S2466" s="90"/>
      <c r="T2466" s="90"/>
      <c r="U2466" s="90"/>
      <c r="V2466" s="90"/>
      <c r="W2466" s="90"/>
      <c r="X2466" s="90"/>
      <c r="Y2466" s="90"/>
      <c r="Z2466" s="90"/>
      <c r="AA2466" s="90"/>
      <c r="AB2466" s="90"/>
      <c r="AC2466" s="90"/>
      <c r="AD2466" s="90"/>
      <c r="AE2466" s="90"/>
      <c r="AF2466" s="90"/>
      <c r="AG2466" s="90"/>
      <c r="AH2466" s="90"/>
      <c r="AI2466" s="90"/>
      <c r="AJ2466" s="92"/>
      <c r="AK2466" s="92"/>
      <c r="AL2466" s="92"/>
      <c r="AM2466" s="92"/>
      <c r="AN2466" s="92"/>
      <c r="AO2466" s="92"/>
      <c r="AP2466" s="92"/>
      <c r="AQ2466" s="92"/>
      <c r="AR2466" s="92"/>
    </row>
    <row r="2467" spans="1:44" x14ac:dyDescent="0.2">
      <c r="A2467" s="90"/>
      <c r="B2467" s="90"/>
      <c r="C2467" s="91"/>
      <c r="D2467" s="90"/>
      <c r="E2467" s="90"/>
      <c r="F2467" s="90"/>
      <c r="G2467" s="90"/>
      <c r="H2467" s="90"/>
      <c r="I2467" s="90"/>
      <c r="J2467" s="90"/>
      <c r="K2467" s="90"/>
      <c r="L2467" s="90"/>
      <c r="M2467" s="90"/>
      <c r="N2467" s="90"/>
      <c r="O2467" s="90"/>
      <c r="P2467" s="90"/>
      <c r="Q2467" s="90"/>
      <c r="R2467" s="90"/>
      <c r="S2467" s="90"/>
      <c r="T2467" s="90"/>
      <c r="U2467" s="90"/>
      <c r="V2467" s="90"/>
      <c r="W2467" s="90"/>
      <c r="X2467" s="90"/>
      <c r="Y2467" s="90"/>
      <c r="Z2467" s="90"/>
      <c r="AA2467" s="90"/>
      <c r="AB2467" s="90"/>
      <c r="AC2467" s="90"/>
      <c r="AD2467" s="90"/>
      <c r="AE2467" s="90"/>
      <c r="AF2467" s="90"/>
      <c r="AG2467" s="90"/>
      <c r="AH2467" s="90"/>
      <c r="AI2467" s="90"/>
      <c r="AJ2467" s="92"/>
      <c r="AK2467" s="92"/>
      <c r="AL2467" s="92"/>
      <c r="AM2467" s="92"/>
      <c r="AN2467" s="92"/>
      <c r="AO2467" s="92"/>
      <c r="AP2467" s="92"/>
      <c r="AQ2467" s="92"/>
      <c r="AR2467" s="92"/>
    </row>
    <row r="2468" spans="1:44" x14ac:dyDescent="0.2">
      <c r="A2468" s="90"/>
      <c r="B2468" s="90"/>
      <c r="C2468" s="91"/>
      <c r="D2468" s="90"/>
      <c r="E2468" s="90"/>
      <c r="F2468" s="90"/>
      <c r="G2468" s="90"/>
      <c r="H2468" s="90"/>
      <c r="I2468" s="90"/>
      <c r="J2468" s="90"/>
      <c r="K2468" s="90"/>
      <c r="L2468" s="90"/>
      <c r="M2468" s="90"/>
      <c r="N2468" s="90"/>
      <c r="O2468" s="90"/>
      <c r="P2468" s="90"/>
      <c r="Q2468" s="90"/>
      <c r="R2468" s="90"/>
      <c r="S2468" s="90"/>
      <c r="T2468" s="90"/>
      <c r="U2468" s="90"/>
      <c r="V2468" s="90"/>
      <c r="W2468" s="90"/>
      <c r="X2468" s="90"/>
      <c r="Y2468" s="90"/>
      <c r="Z2468" s="90"/>
      <c r="AA2468" s="90"/>
      <c r="AB2468" s="90"/>
      <c r="AC2468" s="90"/>
      <c r="AD2468" s="90"/>
      <c r="AE2468" s="90"/>
      <c r="AF2468" s="90"/>
      <c r="AG2468" s="90"/>
      <c r="AH2468" s="90"/>
      <c r="AI2468" s="90"/>
      <c r="AJ2468" s="92"/>
      <c r="AK2468" s="92"/>
      <c r="AL2468" s="92"/>
      <c r="AM2468" s="92"/>
      <c r="AN2468" s="92"/>
      <c r="AO2468" s="92"/>
      <c r="AP2468" s="92"/>
      <c r="AQ2468" s="92"/>
      <c r="AR2468" s="92"/>
    </row>
    <row r="2469" spans="1:44" x14ac:dyDescent="0.2">
      <c r="A2469" s="90"/>
      <c r="B2469" s="90"/>
      <c r="C2469" s="91"/>
      <c r="D2469" s="90"/>
      <c r="E2469" s="90"/>
      <c r="F2469" s="90"/>
      <c r="G2469" s="90"/>
      <c r="H2469" s="90"/>
      <c r="I2469" s="90"/>
      <c r="J2469" s="90"/>
      <c r="K2469" s="90"/>
      <c r="L2469" s="90"/>
      <c r="M2469" s="90"/>
      <c r="N2469" s="90"/>
      <c r="O2469" s="90"/>
      <c r="P2469" s="90"/>
      <c r="Q2469" s="90"/>
      <c r="R2469" s="90"/>
      <c r="S2469" s="90"/>
      <c r="T2469" s="90"/>
      <c r="U2469" s="90"/>
      <c r="V2469" s="90"/>
      <c r="W2469" s="90"/>
      <c r="X2469" s="90"/>
      <c r="Y2469" s="90"/>
      <c r="Z2469" s="90"/>
      <c r="AA2469" s="90"/>
      <c r="AB2469" s="90"/>
      <c r="AC2469" s="90"/>
      <c r="AD2469" s="90"/>
      <c r="AE2469" s="90"/>
      <c r="AF2469" s="90"/>
      <c r="AG2469" s="90"/>
      <c r="AH2469" s="90"/>
      <c r="AI2469" s="90"/>
      <c r="AJ2469" s="92"/>
      <c r="AK2469" s="92"/>
      <c r="AL2469" s="92"/>
      <c r="AM2469" s="92"/>
      <c r="AN2469" s="92"/>
      <c r="AO2469" s="92"/>
      <c r="AP2469" s="92"/>
      <c r="AQ2469" s="92"/>
      <c r="AR2469" s="92"/>
    </row>
    <row r="2470" spans="1:44" x14ac:dyDescent="0.2">
      <c r="A2470" s="90"/>
      <c r="B2470" s="90"/>
      <c r="C2470" s="91"/>
      <c r="D2470" s="90"/>
      <c r="E2470" s="90"/>
      <c r="F2470" s="90"/>
      <c r="G2470" s="90"/>
      <c r="H2470" s="90"/>
      <c r="I2470" s="90"/>
      <c r="J2470" s="90"/>
      <c r="K2470" s="90"/>
      <c r="L2470" s="90"/>
      <c r="M2470" s="90"/>
      <c r="N2470" s="90"/>
      <c r="O2470" s="90"/>
      <c r="P2470" s="90"/>
      <c r="Q2470" s="90"/>
      <c r="R2470" s="90"/>
      <c r="S2470" s="90"/>
      <c r="T2470" s="90"/>
      <c r="U2470" s="90"/>
      <c r="V2470" s="90"/>
      <c r="W2470" s="90"/>
      <c r="X2470" s="90"/>
      <c r="Y2470" s="90"/>
      <c r="Z2470" s="90"/>
      <c r="AA2470" s="90"/>
      <c r="AB2470" s="90"/>
      <c r="AC2470" s="90"/>
      <c r="AD2470" s="90"/>
      <c r="AE2470" s="90"/>
      <c r="AF2470" s="90"/>
      <c r="AG2470" s="90"/>
      <c r="AH2470" s="90"/>
      <c r="AI2470" s="90"/>
      <c r="AJ2470" s="92"/>
      <c r="AK2470" s="92"/>
      <c r="AL2470" s="92"/>
      <c r="AM2470" s="92"/>
      <c r="AN2470" s="92"/>
      <c r="AO2470" s="92"/>
      <c r="AP2470" s="92"/>
      <c r="AQ2470" s="92"/>
      <c r="AR2470" s="92"/>
    </row>
    <row r="2471" spans="1:44" x14ac:dyDescent="0.2">
      <c r="A2471" s="90"/>
      <c r="B2471" s="90"/>
      <c r="C2471" s="91"/>
      <c r="D2471" s="90"/>
      <c r="E2471" s="90"/>
      <c r="F2471" s="90"/>
      <c r="G2471" s="90"/>
      <c r="H2471" s="90"/>
      <c r="I2471" s="90"/>
      <c r="J2471" s="90"/>
      <c r="K2471" s="90"/>
      <c r="L2471" s="90"/>
      <c r="M2471" s="90"/>
      <c r="N2471" s="90"/>
      <c r="O2471" s="90"/>
      <c r="P2471" s="90"/>
      <c r="Q2471" s="90"/>
      <c r="R2471" s="90"/>
      <c r="S2471" s="90"/>
      <c r="T2471" s="90"/>
      <c r="U2471" s="90"/>
      <c r="V2471" s="90"/>
      <c r="W2471" s="90"/>
      <c r="X2471" s="90"/>
      <c r="Y2471" s="90"/>
      <c r="Z2471" s="90"/>
      <c r="AA2471" s="90"/>
      <c r="AB2471" s="90"/>
      <c r="AC2471" s="90"/>
      <c r="AD2471" s="90"/>
      <c r="AE2471" s="90"/>
      <c r="AF2471" s="90"/>
      <c r="AG2471" s="90"/>
      <c r="AH2471" s="90"/>
      <c r="AI2471" s="90"/>
      <c r="AJ2471" s="92"/>
      <c r="AK2471" s="92"/>
      <c r="AL2471" s="92"/>
      <c r="AM2471" s="92"/>
      <c r="AN2471" s="92"/>
      <c r="AO2471" s="92"/>
      <c r="AP2471" s="92"/>
      <c r="AQ2471" s="92"/>
      <c r="AR2471" s="92"/>
    </row>
    <row r="2472" spans="1:44" x14ac:dyDescent="0.2">
      <c r="A2472" s="90"/>
      <c r="B2472" s="90"/>
      <c r="C2472" s="91"/>
      <c r="D2472" s="90"/>
      <c r="E2472" s="90"/>
      <c r="F2472" s="90"/>
      <c r="G2472" s="90"/>
      <c r="H2472" s="90"/>
      <c r="I2472" s="90"/>
      <c r="J2472" s="90"/>
      <c r="K2472" s="90"/>
      <c r="L2472" s="90"/>
      <c r="M2472" s="90"/>
      <c r="N2472" s="90"/>
      <c r="O2472" s="90"/>
      <c r="P2472" s="90"/>
      <c r="Q2472" s="90"/>
      <c r="R2472" s="90"/>
      <c r="S2472" s="90"/>
      <c r="T2472" s="90"/>
      <c r="U2472" s="90"/>
      <c r="V2472" s="90"/>
      <c r="W2472" s="90"/>
      <c r="X2472" s="90"/>
      <c r="Y2472" s="90"/>
      <c r="Z2472" s="90"/>
      <c r="AA2472" s="90"/>
      <c r="AB2472" s="90"/>
      <c r="AC2472" s="90"/>
      <c r="AD2472" s="90"/>
      <c r="AE2472" s="90"/>
      <c r="AF2472" s="90"/>
      <c r="AG2472" s="90"/>
      <c r="AH2472" s="90"/>
      <c r="AI2472" s="90"/>
      <c r="AJ2472" s="92"/>
      <c r="AK2472" s="92"/>
      <c r="AL2472" s="92"/>
      <c r="AM2472" s="92"/>
      <c r="AN2472" s="92"/>
      <c r="AO2472" s="92"/>
      <c r="AP2472" s="92"/>
      <c r="AQ2472" s="92"/>
      <c r="AR2472" s="92"/>
    </row>
    <row r="2473" spans="1:44" x14ac:dyDescent="0.2">
      <c r="A2473" s="90"/>
      <c r="B2473" s="90"/>
      <c r="C2473" s="91"/>
      <c r="D2473" s="90"/>
      <c r="E2473" s="90"/>
      <c r="F2473" s="90"/>
      <c r="G2473" s="90"/>
      <c r="H2473" s="90"/>
      <c r="I2473" s="90"/>
      <c r="J2473" s="90"/>
      <c r="K2473" s="90"/>
      <c r="L2473" s="90"/>
      <c r="M2473" s="90"/>
      <c r="N2473" s="90"/>
      <c r="O2473" s="90"/>
      <c r="P2473" s="90"/>
      <c r="Q2473" s="90"/>
      <c r="R2473" s="90"/>
      <c r="S2473" s="90"/>
      <c r="T2473" s="90"/>
      <c r="U2473" s="90"/>
      <c r="V2473" s="90"/>
      <c r="W2473" s="90"/>
      <c r="X2473" s="90"/>
      <c r="Y2473" s="90"/>
      <c r="Z2473" s="90"/>
      <c r="AA2473" s="90"/>
      <c r="AB2473" s="90"/>
      <c r="AC2473" s="90"/>
      <c r="AD2473" s="90"/>
      <c r="AE2473" s="90"/>
      <c r="AF2473" s="90"/>
      <c r="AG2473" s="90"/>
      <c r="AH2473" s="90"/>
      <c r="AI2473" s="90"/>
      <c r="AJ2473" s="92"/>
      <c r="AK2473" s="92"/>
      <c r="AL2473" s="92"/>
      <c r="AM2473" s="92"/>
      <c r="AN2473" s="92"/>
      <c r="AO2473" s="92"/>
      <c r="AP2473" s="92"/>
      <c r="AQ2473" s="92"/>
      <c r="AR2473" s="92"/>
    </row>
    <row r="2474" spans="1:44" x14ac:dyDescent="0.2">
      <c r="A2474" s="90"/>
      <c r="B2474" s="90"/>
      <c r="C2474" s="91"/>
      <c r="D2474" s="90"/>
      <c r="E2474" s="90"/>
      <c r="F2474" s="90"/>
      <c r="G2474" s="90"/>
      <c r="H2474" s="90"/>
      <c r="I2474" s="90"/>
      <c r="J2474" s="90"/>
      <c r="K2474" s="90"/>
      <c r="L2474" s="90"/>
      <c r="M2474" s="90"/>
      <c r="N2474" s="90"/>
      <c r="O2474" s="90"/>
      <c r="P2474" s="90"/>
      <c r="Q2474" s="90"/>
      <c r="R2474" s="90"/>
      <c r="S2474" s="90"/>
      <c r="T2474" s="90"/>
      <c r="U2474" s="90"/>
      <c r="V2474" s="90"/>
      <c r="W2474" s="90"/>
      <c r="X2474" s="90"/>
      <c r="Y2474" s="90"/>
      <c r="Z2474" s="90"/>
      <c r="AA2474" s="90"/>
      <c r="AB2474" s="90"/>
      <c r="AC2474" s="90"/>
      <c r="AD2474" s="90"/>
      <c r="AE2474" s="90"/>
      <c r="AF2474" s="90"/>
      <c r="AG2474" s="90"/>
      <c r="AH2474" s="90"/>
      <c r="AI2474" s="90"/>
      <c r="AJ2474" s="92"/>
      <c r="AK2474" s="92"/>
      <c r="AL2474" s="92"/>
      <c r="AM2474" s="92"/>
      <c r="AN2474" s="92"/>
      <c r="AO2474" s="92"/>
      <c r="AP2474" s="92"/>
      <c r="AQ2474" s="92"/>
      <c r="AR2474" s="92"/>
    </row>
    <row r="2475" spans="1:44" x14ac:dyDescent="0.2">
      <c r="A2475" s="90"/>
      <c r="B2475" s="90"/>
      <c r="C2475" s="91"/>
      <c r="D2475" s="90"/>
      <c r="E2475" s="90"/>
      <c r="F2475" s="90"/>
      <c r="G2475" s="90"/>
      <c r="H2475" s="90"/>
      <c r="I2475" s="90"/>
      <c r="J2475" s="90"/>
      <c r="K2475" s="90"/>
      <c r="L2475" s="90"/>
      <c r="M2475" s="90"/>
      <c r="N2475" s="90"/>
      <c r="O2475" s="90"/>
      <c r="P2475" s="90"/>
      <c r="Q2475" s="90"/>
      <c r="R2475" s="90"/>
      <c r="S2475" s="90"/>
      <c r="T2475" s="90"/>
      <c r="U2475" s="90"/>
      <c r="V2475" s="90"/>
      <c r="W2475" s="90"/>
      <c r="X2475" s="90"/>
      <c r="Y2475" s="90"/>
      <c r="Z2475" s="90"/>
      <c r="AA2475" s="90"/>
      <c r="AB2475" s="90"/>
      <c r="AC2475" s="90"/>
      <c r="AD2475" s="90"/>
      <c r="AE2475" s="90"/>
      <c r="AF2475" s="90"/>
      <c r="AG2475" s="90"/>
      <c r="AH2475" s="90"/>
      <c r="AI2475" s="90"/>
      <c r="AJ2475" s="92"/>
      <c r="AK2475" s="92"/>
      <c r="AL2475" s="92"/>
      <c r="AM2475" s="92"/>
      <c r="AN2475" s="92"/>
      <c r="AO2475" s="92"/>
      <c r="AP2475" s="92"/>
      <c r="AQ2475" s="92"/>
      <c r="AR2475" s="92"/>
    </row>
    <row r="2476" spans="1:44" x14ac:dyDescent="0.2">
      <c r="A2476" s="90"/>
      <c r="B2476" s="90"/>
      <c r="C2476" s="91"/>
      <c r="D2476" s="90"/>
      <c r="E2476" s="90"/>
      <c r="F2476" s="90"/>
      <c r="G2476" s="90"/>
      <c r="H2476" s="90"/>
      <c r="I2476" s="90"/>
      <c r="J2476" s="90"/>
      <c r="K2476" s="90"/>
      <c r="L2476" s="90"/>
      <c r="M2476" s="90"/>
      <c r="N2476" s="90"/>
      <c r="O2476" s="90"/>
      <c r="P2476" s="90"/>
      <c r="Q2476" s="90"/>
      <c r="R2476" s="90"/>
      <c r="S2476" s="90"/>
      <c r="T2476" s="90"/>
      <c r="U2476" s="90"/>
      <c r="V2476" s="90"/>
      <c r="W2476" s="90"/>
      <c r="X2476" s="90"/>
      <c r="Y2476" s="90"/>
      <c r="Z2476" s="90"/>
      <c r="AA2476" s="90"/>
      <c r="AB2476" s="90"/>
      <c r="AC2476" s="90"/>
      <c r="AD2476" s="90"/>
      <c r="AE2476" s="90"/>
      <c r="AF2476" s="90"/>
      <c r="AG2476" s="90"/>
      <c r="AH2476" s="90"/>
      <c r="AI2476" s="90"/>
      <c r="AJ2476" s="92"/>
      <c r="AK2476" s="92"/>
      <c r="AL2476" s="92"/>
      <c r="AM2476" s="92"/>
      <c r="AN2476" s="92"/>
      <c r="AO2476" s="92"/>
      <c r="AP2476" s="92"/>
      <c r="AQ2476" s="92"/>
      <c r="AR2476" s="92"/>
    </row>
    <row r="2477" spans="1:44" x14ac:dyDescent="0.2">
      <c r="A2477" s="90"/>
      <c r="B2477" s="90"/>
      <c r="C2477" s="91"/>
      <c r="D2477" s="90"/>
      <c r="E2477" s="90"/>
      <c r="F2477" s="90"/>
      <c r="G2477" s="90"/>
      <c r="H2477" s="90"/>
      <c r="I2477" s="90"/>
      <c r="J2477" s="90"/>
      <c r="K2477" s="90"/>
      <c r="L2477" s="90"/>
      <c r="M2477" s="90"/>
      <c r="N2477" s="90"/>
      <c r="O2477" s="90"/>
      <c r="P2477" s="90"/>
      <c r="Q2477" s="90"/>
      <c r="R2477" s="90"/>
      <c r="S2477" s="90"/>
      <c r="T2477" s="90"/>
      <c r="U2477" s="90"/>
      <c r="V2477" s="90"/>
      <c r="W2477" s="90"/>
      <c r="X2477" s="90"/>
      <c r="Y2477" s="90"/>
      <c r="Z2477" s="90"/>
      <c r="AA2477" s="90"/>
      <c r="AB2477" s="90"/>
      <c r="AC2477" s="90"/>
      <c r="AD2477" s="90"/>
      <c r="AE2477" s="90"/>
      <c r="AF2477" s="90"/>
      <c r="AG2477" s="90"/>
      <c r="AH2477" s="90"/>
      <c r="AI2477" s="90"/>
      <c r="AJ2477" s="92"/>
      <c r="AK2477" s="92"/>
      <c r="AL2477" s="92"/>
      <c r="AM2477" s="92"/>
      <c r="AN2477" s="92"/>
      <c r="AO2477" s="92"/>
      <c r="AP2477" s="92"/>
      <c r="AQ2477" s="92"/>
      <c r="AR2477" s="92"/>
    </row>
    <row r="2478" spans="1:44" x14ac:dyDescent="0.2">
      <c r="A2478" s="90"/>
      <c r="B2478" s="90"/>
      <c r="C2478" s="91"/>
      <c r="D2478" s="90"/>
      <c r="E2478" s="90"/>
      <c r="F2478" s="90"/>
      <c r="G2478" s="90"/>
      <c r="H2478" s="90"/>
      <c r="I2478" s="90"/>
      <c r="J2478" s="90"/>
      <c r="K2478" s="90"/>
      <c r="L2478" s="90"/>
      <c r="M2478" s="90"/>
      <c r="N2478" s="90"/>
      <c r="O2478" s="90"/>
      <c r="P2478" s="90"/>
      <c r="Q2478" s="90"/>
      <c r="R2478" s="90"/>
      <c r="S2478" s="90"/>
      <c r="T2478" s="90"/>
      <c r="U2478" s="90"/>
      <c r="V2478" s="90"/>
      <c r="W2478" s="90"/>
      <c r="X2478" s="90"/>
      <c r="Y2478" s="90"/>
      <c r="Z2478" s="90"/>
      <c r="AA2478" s="90"/>
      <c r="AB2478" s="90"/>
      <c r="AC2478" s="90"/>
      <c r="AD2478" s="90"/>
      <c r="AE2478" s="90"/>
      <c r="AF2478" s="90"/>
      <c r="AG2478" s="90"/>
      <c r="AH2478" s="90"/>
      <c r="AI2478" s="90"/>
      <c r="AJ2478" s="92"/>
      <c r="AK2478" s="92"/>
      <c r="AL2478" s="92"/>
      <c r="AM2478" s="92"/>
      <c r="AN2478" s="92"/>
      <c r="AO2478" s="92"/>
      <c r="AP2478" s="92"/>
      <c r="AQ2478" s="92"/>
      <c r="AR2478" s="92"/>
    </row>
    <row r="2479" spans="1:44" x14ac:dyDescent="0.2">
      <c r="A2479" s="90"/>
      <c r="B2479" s="90"/>
      <c r="C2479" s="91"/>
      <c r="D2479" s="90"/>
      <c r="E2479" s="90"/>
      <c r="F2479" s="90"/>
      <c r="G2479" s="90"/>
      <c r="H2479" s="90"/>
      <c r="I2479" s="90"/>
      <c r="J2479" s="90"/>
      <c r="K2479" s="90"/>
      <c r="L2479" s="90"/>
      <c r="M2479" s="90"/>
      <c r="N2479" s="90"/>
      <c r="O2479" s="90"/>
      <c r="P2479" s="90"/>
      <c r="Q2479" s="90"/>
      <c r="R2479" s="90"/>
      <c r="S2479" s="90"/>
      <c r="T2479" s="90"/>
      <c r="U2479" s="90"/>
      <c r="V2479" s="90"/>
      <c r="W2479" s="90"/>
      <c r="X2479" s="90"/>
      <c r="Y2479" s="90"/>
      <c r="Z2479" s="90"/>
      <c r="AA2479" s="90"/>
      <c r="AB2479" s="90"/>
      <c r="AC2479" s="90"/>
      <c r="AD2479" s="90"/>
      <c r="AE2479" s="90"/>
      <c r="AF2479" s="90"/>
      <c r="AG2479" s="90"/>
      <c r="AH2479" s="90"/>
      <c r="AI2479" s="90"/>
      <c r="AJ2479" s="92"/>
      <c r="AK2479" s="92"/>
      <c r="AL2479" s="92"/>
      <c r="AM2479" s="92"/>
      <c r="AN2479" s="92"/>
      <c r="AO2479" s="92"/>
      <c r="AP2479" s="92"/>
      <c r="AQ2479" s="92"/>
      <c r="AR2479" s="92"/>
    </row>
    <row r="2480" spans="1:44" x14ac:dyDescent="0.2">
      <c r="A2480" s="90"/>
      <c r="B2480" s="90"/>
      <c r="C2480" s="91"/>
      <c r="D2480" s="90"/>
      <c r="E2480" s="90"/>
      <c r="F2480" s="90"/>
      <c r="G2480" s="90"/>
      <c r="H2480" s="90"/>
      <c r="I2480" s="90"/>
      <c r="J2480" s="90"/>
      <c r="K2480" s="90"/>
      <c r="L2480" s="90"/>
      <c r="M2480" s="90"/>
      <c r="N2480" s="90"/>
      <c r="O2480" s="90"/>
      <c r="P2480" s="90"/>
      <c r="Q2480" s="90"/>
      <c r="R2480" s="90"/>
      <c r="S2480" s="90"/>
      <c r="T2480" s="90"/>
      <c r="U2480" s="90"/>
      <c r="V2480" s="90"/>
      <c r="W2480" s="90"/>
      <c r="X2480" s="90"/>
      <c r="Y2480" s="90"/>
      <c r="Z2480" s="90"/>
      <c r="AA2480" s="90"/>
      <c r="AB2480" s="90"/>
      <c r="AC2480" s="90"/>
      <c r="AD2480" s="90"/>
      <c r="AE2480" s="90"/>
      <c r="AF2480" s="90"/>
      <c r="AG2480" s="90"/>
      <c r="AH2480" s="90"/>
      <c r="AI2480" s="90"/>
      <c r="AJ2480" s="92"/>
      <c r="AK2480" s="92"/>
      <c r="AL2480" s="92"/>
      <c r="AM2480" s="92"/>
      <c r="AN2480" s="92"/>
      <c r="AO2480" s="92"/>
      <c r="AP2480" s="92"/>
      <c r="AQ2480" s="92"/>
      <c r="AR2480" s="92"/>
    </row>
    <row r="2481" spans="1:44" x14ac:dyDescent="0.2">
      <c r="A2481" s="90"/>
      <c r="B2481" s="90"/>
      <c r="C2481" s="91"/>
      <c r="D2481" s="90"/>
      <c r="E2481" s="90"/>
      <c r="F2481" s="90"/>
      <c r="G2481" s="90"/>
      <c r="H2481" s="90"/>
      <c r="I2481" s="90"/>
      <c r="J2481" s="90"/>
      <c r="K2481" s="90"/>
      <c r="L2481" s="90"/>
      <c r="M2481" s="90"/>
      <c r="N2481" s="90"/>
      <c r="O2481" s="90"/>
      <c r="P2481" s="90"/>
      <c r="Q2481" s="90"/>
      <c r="R2481" s="90"/>
      <c r="S2481" s="90"/>
      <c r="T2481" s="90"/>
      <c r="U2481" s="90"/>
      <c r="V2481" s="90"/>
      <c r="W2481" s="90"/>
      <c r="X2481" s="90"/>
      <c r="Y2481" s="90"/>
      <c r="Z2481" s="90"/>
      <c r="AA2481" s="90"/>
      <c r="AB2481" s="90"/>
      <c r="AC2481" s="90"/>
      <c r="AD2481" s="90"/>
      <c r="AE2481" s="90"/>
      <c r="AF2481" s="90"/>
      <c r="AG2481" s="90"/>
      <c r="AH2481" s="90"/>
      <c r="AI2481" s="90"/>
      <c r="AJ2481" s="92"/>
      <c r="AK2481" s="92"/>
      <c r="AL2481" s="92"/>
      <c r="AM2481" s="92"/>
      <c r="AN2481" s="92"/>
      <c r="AO2481" s="92"/>
      <c r="AP2481" s="92"/>
      <c r="AQ2481" s="92"/>
      <c r="AR2481" s="92"/>
    </row>
    <row r="2482" spans="1:44" x14ac:dyDescent="0.2">
      <c r="A2482" s="90"/>
      <c r="B2482" s="90"/>
      <c r="C2482" s="91"/>
      <c r="D2482" s="90"/>
      <c r="E2482" s="90"/>
      <c r="F2482" s="90"/>
      <c r="G2482" s="90"/>
      <c r="H2482" s="90"/>
      <c r="I2482" s="90"/>
      <c r="J2482" s="90"/>
      <c r="K2482" s="90"/>
      <c r="L2482" s="90"/>
      <c r="M2482" s="90"/>
      <c r="N2482" s="90"/>
      <c r="O2482" s="90"/>
      <c r="P2482" s="90"/>
      <c r="Q2482" s="90"/>
      <c r="R2482" s="90"/>
      <c r="S2482" s="90"/>
      <c r="T2482" s="90"/>
      <c r="U2482" s="90"/>
      <c r="V2482" s="90"/>
      <c r="W2482" s="90"/>
      <c r="X2482" s="90"/>
      <c r="Y2482" s="90"/>
      <c r="Z2482" s="90"/>
      <c r="AA2482" s="90"/>
      <c r="AB2482" s="90"/>
      <c r="AC2482" s="90"/>
      <c r="AD2482" s="90"/>
      <c r="AE2482" s="90"/>
      <c r="AF2482" s="90"/>
      <c r="AG2482" s="90"/>
      <c r="AH2482" s="90"/>
      <c r="AI2482" s="90"/>
      <c r="AJ2482" s="92"/>
      <c r="AK2482" s="92"/>
      <c r="AL2482" s="92"/>
      <c r="AM2482" s="92"/>
      <c r="AN2482" s="92"/>
      <c r="AO2482" s="92"/>
      <c r="AP2482" s="92"/>
      <c r="AQ2482" s="92"/>
      <c r="AR2482" s="92"/>
    </row>
    <row r="2483" spans="1:44" x14ac:dyDescent="0.2">
      <c r="A2483" s="90"/>
      <c r="B2483" s="90"/>
      <c r="C2483" s="91"/>
      <c r="D2483" s="90"/>
      <c r="E2483" s="90"/>
      <c r="F2483" s="90"/>
      <c r="G2483" s="90"/>
      <c r="H2483" s="90"/>
      <c r="I2483" s="90"/>
      <c r="J2483" s="90"/>
      <c r="K2483" s="90"/>
      <c r="L2483" s="90"/>
      <c r="M2483" s="90"/>
      <c r="N2483" s="90"/>
      <c r="O2483" s="90"/>
      <c r="P2483" s="90"/>
      <c r="Q2483" s="90"/>
      <c r="R2483" s="90"/>
      <c r="S2483" s="90"/>
      <c r="T2483" s="90"/>
      <c r="U2483" s="90"/>
      <c r="V2483" s="90"/>
      <c r="W2483" s="90"/>
      <c r="X2483" s="90"/>
      <c r="Y2483" s="90"/>
      <c r="Z2483" s="90"/>
      <c r="AA2483" s="90"/>
      <c r="AB2483" s="90"/>
      <c r="AC2483" s="90"/>
      <c r="AD2483" s="90"/>
      <c r="AE2483" s="90"/>
      <c r="AF2483" s="90"/>
      <c r="AG2483" s="90"/>
      <c r="AH2483" s="90"/>
      <c r="AI2483" s="90"/>
      <c r="AJ2483" s="92"/>
      <c r="AK2483" s="92"/>
      <c r="AL2483" s="92"/>
      <c r="AM2483" s="92"/>
      <c r="AN2483" s="92"/>
      <c r="AO2483" s="92"/>
      <c r="AP2483" s="92"/>
      <c r="AQ2483" s="92"/>
      <c r="AR2483" s="92"/>
    </row>
    <row r="2484" spans="1:44" x14ac:dyDescent="0.2">
      <c r="A2484" s="90"/>
      <c r="B2484" s="90"/>
      <c r="C2484" s="91"/>
      <c r="D2484" s="90"/>
      <c r="E2484" s="90"/>
      <c r="F2484" s="90"/>
      <c r="G2484" s="90"/>
      <c r="H2484" s="90"/>
      <c r="I2484" s="90"/>
      <c r="J2484" s="90"/>
      <c r="K2484" s="90"/>
      <c r="L2484" s="90"/>
      <c r="M2484" s="90"/>
      <c r="N2484" s="90"/>
      <c r="O2484" s="90"/>
      <c r="P2484" s="90"/>
      <c r="Q2484" s="90"/>
      <c r="R2484" s="90"/>
      <c r="S2484" s="90"/>
      <c r="T2484" s="90"/>
      <c r="U2484" s="90"/>
      <c r="V2484" s="90"/>
      <c r="W2484" s="90"/>
      <c r="X2484" s="90"/>
      <c r="Y2484" s="90"/>
      <c r="Z2484" s="90"/>
      <c r="AA2484" s="90"/>
      <c r="AB2484" s="90"/>
      <c r="AC2484" s="90"/>
      <c r="AD2484" s="90"/>
      <c r="AE2484" s="90"/>
      <c r="AF2484" s="90"/>
      <c r="AG2484" s="90"/>
      <c r="AH2484" s="90"/>
      <c r="AI2484" s="90"/>
      <c r="AJ2484" s="92"/>
      <c r="AK2484" s="92"/>
      <c r="AL2484" s="92"/>
      <c r="AM2484" s="92"/>
      <c r="AN2484" s="92"/>
      <c r="AO2484" s="92"/>
      <c r="AP2484" s="92"/>
      <c r="AQ2484" s="92"/>
      <c r="AR2484" s="92"/>
    </row>
    <row r="2485" spans="1:44" x14ac:dyDescent="0.2">
      <c r="A2485" s="90"/>
      <c r="B2485" s="90"/>
      <c r="C2485" s="91"/>
      <c r="D2485" s="90"/>
      <c r="E2485" s="90"/>
      <c r="F2485" s="90"/>
      <c r="G2485" s="90"/>
      <c r="H2485" s="90"/>
      <c r="I2485" s="90"/>
      <c r="J2485" s="90"/>
      <c r="K2485" s="90"/>
      <c r="L2485" s="90"/>
      <c r="M2485" s="90"/>
      <c r="N2485" s="90"/>
      <c r="O2485" s="90"/>
      <c r="P2485" s="90"/>
      <c r="Q2485" s="90"/>
      <c r="R2485" s="90"/>
      <c r="S2485" s="90"/>
      <c r="T2485" s="90"/>
      <c r="U2485" s="90"/>
      <c r="V2485" s="90"/>
      <c r="W2485" s="90"/>
      <c r="X2485" s="90"/>
      <c r="Y2485" s="90"/>
      <c r="Z2485" s="90"/>
      <c r="AA2485" s="90"/>
      <c r="AB2485" s="90"/>
      <c r="AC2485" s="90"/>
      <c r="AD2485" s="90"/>
      <c r="AE2485" s="90"/>
      <c r="AF2485" s="90"/>
      <c r="AG2485" s="90"/>
      <c r="AH2485" s="90"/>
      <c r="AI2485" s="90"/>
      <c r="AJ2485" s="92"/>
      <c r="AK2485" s="92"/>
      <c r="AL2485" s="92"/>
      <c r="AM2485" s="92"/>
      <c r="AN2485" s="92"/>
      <c r="AO2485" s="92"/>
      <c r="AP2485" s="92"/>
      <c r="AQ2485" s="92"/>
      <c r="AR2485" s="92"/>
    </row>
    <row r="2486" spans="1:44" x14ac:dyDescent="0.2">
      <c r="A2486" s="90"/>
      <c r="B2486" s="90"/>
      <c r="C2486" s="91"/>
      <c r="D2486" s="90"/>
      <c r="E2486" s="90"/>
      <c r="F2486" s="90"/>
      <c r="G2486" s="90"/>
      <c r="H2486" s="90"/>
      <c r="I2486" s="90"/>
      <c r="J2486" s="90"/>
      <c r="K2486" s="90"/>
      <c r="L2486" s="90"/>
      <c r="M2486" s="90"/>
      <c r="N2486" s="90"/>
      <c r="O2486" s="90"/>
      <c r="P2486" s="90"/>
      <c r="Q2486" s="90"/>
      <c r="R2486" s="90"/>
      <c r="S2486" s="90"/>
      <c r="T2486" s="90"/>
      <c r="U2486" s="90"/>
      <c r="V2486" s="90"/>
      <c r="W2486" s="90"/>
      <c r="X2486" s="90"/>
      <c r="Y2486" s="90"/>
      <c r="Z2486" s="90"/>
      <c r="AA2486" s="90"/>
      <c r="AB2486" s="90"/>
      <c r="AC2486" s="90"/>
      <c r="AD2486" s="90"/>
      <c r="AE2486" s="90"/>
      <c r="AF2486" s="90"/>
      <c r="AG2486" s="90"/>
      <c r="AH2486" s="90"/>
      <c r="AI2486" s="90"/>
      <c r="AJ2486" s="92"/>
      <c r="AK2486" s="92"/>
      <c r="AL2486" s="92"/>
      <c r="AM2486" s="92"/>
      <c r="AN2486" s="92"/>
      <c r="AO2486" s="92"/>
      <c r="AP2486" s="92"/>
      <c r="AQ2486" s="92"/>
      <c r="AR2486" s="92"/>
    </row>
    <row r="2487" spans="1:44" x14ac:dyDescent="0.2">
      <c r="A2487" s="90"/>
      <c r="B2487" s="90"/>
      <c r="C2487" s="91"/>
      <c r="D2487" s="90"/>
      <c r="E2487" s="90"/>
      <c r="F2487" s="90"/>
      <c r="G2487" s="90"/>
      <c r="H2487" s="90"/>
      <c r="I2487" s="90"/>
      <c r="J2487" s="90"/>
      <c r="K2487" s="90"/>
      <c r="L2487" s="90"/>
      <c r="M2487" s="90"/>
      <c r="N2487" s="90"/>
      <c r="O2487" s="90"/>
      <c r="P2487" s="90"/>
      <c r="Q2487" s="90"/>
      <c r="R2487" s="90"/>
      <c r="S2487" s="90"/>
      <c r="T2487" s="90"/>
      <c r="U2487" s="90"/>
      <c r="V2487" s="90"/>
      <c r="W2487" s="90"/>
      <c r="X2487" s="90"/>
      <c r="Y2487" s="90"/>
      <c r="Z2487" s="90"/>
      <c r="AA2487" s="90"/>
      <c r="AB2487" s="90"/>
      <c r="AC2487" s="90"/>
      <c r="AD2487" s="90"/>
      <c r="AE2487" s="90"/>
      <c r="AF2487" s="90"/>
      <c r="AG2487" s="90"/>
      <c r="AH2487" s="90"/>
      <c r="AI2487" s="90"/>
      <c r="AJ2487" s="92"/>
      <c r="AK2487" s="92"/>
      <c r="AL2487" s="92"/>
      <c r="AM2487" s="92"/>
      <c r="AN2487" s="92"/>
      <c r="AO2487" s="92"/>
      <c r="AP2487" s="92"/>
      <c r="AQ2487" s="92"/>
      <c r="AR2487" s="92"/>
    </row>
    <row r="2488" spans="1:44" x14ac:dyDescent="0.2">
      <c r="A2488" s="90"/>
      <c r="B2488" s="90"/>
      <c r="C2488" s="91"/>
      <c r="D2488" s="90"/>
      <c r="E2488" s="90"/>
      <c r="F2488" s="90"/>
      <c r="G2488" s="90"/>
      <c r="H2488" s="90"/>
      <c r="I2488" s="90"/>
      <c r="J2488" s="90"/>
      <c r="K2488" s="90"/>
      <c r="L2488" s="90"/>
      <c r="M2488" s="90"/>
      <c r="N2488" s="90"/>
      <c r="O2488" s="90"/>
      <c r="P2488" s="90"/>
      <c r="Q2488" s="90"/>
      <c r="R2488" s="90"/>
      <c r="S2488" s="90"/>
      <c r="T2488" s="90"/>
      <c r="U2488" s="90"/>
      <c r="V2488" s="90"/>
      <c r="W2488" s="90"/>
      <c r="X2488" s="90"/>
      <c r="Y2488" s="90"/>
      <c r="Z2488" s="90"/>
      <c r="AA2488" s="90"/>
      <c r="AB2488" s="90"/>
      <c r="AC2488" s="90"/>
      <c r="AD2488" s="90"/>
      <c r="AE2488" s="90"/>
      <c r="AF2488" s="90"/>
      <c r="AG2488" s="90"/>
      <c r="AH2488" s="90"/>
      <c r="AI2488" s="90"/>
      <c r="AJ2488" s="92"/>
      <c r="AK2488" s="92"/>
      <c r="AL2488" s="92"/>
      <c r="AM2488" s="92"/>
      <c r="AN2488" s="92"/>
      <c r="AO2488" s="92"/>
      <c r="AP2488" s="92"/>
      <c r="AQ2488" s="92"/>
      <c r="AR2488" s="92"/>
    </row>
    <row r="2489" spans="1:44" x14ac:dyDescent="0.2">
      <c r="A2489" s="90"/>
      <c r="B2489" s="90"/>
      <c r="C2489" s="91"/>
      <c r="D2489" s="90"/>
      <c r="E2489" s="90"/>
      <c r="F2489" s="90"/>
      <c r="G2489" s="90"/>
      <c r="H2489" s="90"/>
      <c r="I2489" s="90"/>
      <c r="J2489" s="90"/>
      <c r="K2489" s="90"/>
      <c r="L2489" s="90"/>
      <c r="M2489" s="90"/>
      <c r="N2489" s="90"/>
      <c r="O2489" s="90"/>
      <c r="P2489" s="90"/>
      <c r="Q2489" s="90"/>
      <c r="R2489" s="90"/>
      <c r="S2489" s="90"/>
      <c r="T2489" s="90"/>
      <c r="U2489" s="90"/>
      <c r="V2489" s="90"/>
      <c r="W2489" s="90"/>
      <c r="X2489" s="90"/>
      <c r="Y2489" s="90"/>
      <c r="Z2489" s="90"/>
      <c r="AA2489" s="90"/>
      <c r="AB2489" s="90"/>
      <c r="AC2489" s="90"/>
      <c r="AD2489" s="90"/>
      <c r="AE2489" s="90"/>
      <c r="AF2489" s="90"/>
      <c r="AG2489" s="90"/>
      <c r="AH2489" s="90"/>
      <c r="AI2489" s="90"/>
      <c r="AJ2489" s="92"/>
      <c r="AK2489" s="92"/>
      <c r="AL2489" s="92"/>
      <c r="AM2489" s="92"/>
      <c r="AN2489" s="92"/>
      <c r="AO2489" s="92"/>
      <c r="AP2489" s="92"/>
      <c r="AQ2489" s="92"/>
      <c r="AR2489" s="92"/>
    </row>
    <row r="2490" spans="1:44" x14ac:dyDescent="0.2">
      <c r="A2490" s="90"/>
      <c r="B2490" s="90"/>
      <c r="C2490" s="91"/>
      <c r="D2490" s="90"/>
      <c r="E2490" s="90"/>
      <c r="F2490" s="90"/>
      <c r="G2490" s="90"/>
      <c r="H2490" s="90"/>
      <c r="I2490" s="90"/>
      <c r="J2490" s="90"/>
      <c r="K2490" s="90"/>
      <c r="L2490" s="90"/>
      <c r="M2490" s="90"/>
      <c r="N2490" s="90"/>
      <c r="O2490" s="90"/>
      <c r="P2490" s="90"/>
      <c r="Q2490" s="90"/>
      <c r="R2490" s="90"/>
      <c r="S2490" s="90"/>
      <c r="T2490" s="90"/>
      <c r="U2490" s="90"/>
      <c r="V2490" s="90"/>
      <c r="W2490" s="90"/>
      <c r="X2490" s="90"/>
      <c r="Y2490" s="90"/>
      <c r="Z2490" s="90"/>
      <c r="AA2490" s="90"/>
      <c r="AB2490" s="90"/>
      <c r="AC2490" s="90"/>
      <c r="AD2490" s="90"/>
      <c r="AE2490" s="90"/>
      <c r="AF2490" s="90"/>
      <c r="AG2490" s="90"/>
      <c r="AH2490" s="90"/>
      <c r="AI2490" s="90"/>
      <c r="AJ2490" s="92"/>
      <c r="AK2490" s="92"/>
      <c r="AL2490" s="92"/>
      <c r="AM2490" s="92"/>
      <c r="AN2490" s="92"/>
      <c r="AO2490" s="92"/>
      <c r="AP2490" s="92"/>
      <c r="AQ2490" s="92"/>
      <c r="AR2490" s="92"/>
    </row>
    <row r="2491" spans="1:44" x14ac:dyDescent="0.2">
      <c r="A2491" s="90"/>
      <c r="B2491" s="90"/>
      <c r="C2491" s="91"/>
      <c r="D2491" s="90"/>
      <c r="E2491" s="90"/>
      <c r="F2491" s="90"/>
      <c r="G2491" s="90"/>
      <c r="H2491" s="90"/>
      <c r="I2491" s="90"/>
      <c r="J2491" s="90"/>
      <c r="K2491" s="90"/>
      <c r="L2491" s="90"/>
      <c r="M2491" s="90"/>
      <c r="N2491" s="90"/>
      <c r="O2491" s="90"/>
      <c r="P2491" s="90"/>
      <c r="Q2491" s="90"/>
      <c r="R2491" s="90"/>
      <c r="S2491" s="90"/>
      <c r="T2491" s="90"/>
      <c r="U2491" s="90"/>
      <c r="V2491" s="90"/>
      <c r="W2491" s="90"/>
      <c r="X2491" s="90"/>
      <c r="Y2491" s="90"/>
      <c r="Z2491" s="90"/>
      <c r="AA2491" s="90"/>
      <c r="AB2491" s="90"/>
      <c r="AC2491" s="90"/>
      <c r="AD2491" s="90"/>
      <c r="AE2491" s="90"/>
      <c r="AF2491" s="90"/>
      <c r="AG2491" s="90"/>
      <c r="AH2491" s="90"/>
      <c r="AI2491" s="90"/>
      <c r="AJ2491" s="92"/>
      <c r="AK2491" s="92"/>
      <c r="AL2491" s="92"/>
      <c r="AM2491" s="92"/>
      <c r="AN2491" s="92"/>
      <c r="AO2491" s="92"/>
      <c r="AP2491" s="92"/>
      <c r="AQ2491" s="92"/>
      <c r="AR2491" s="92"/>
    </row>
    <row r="2492" spans="1:44" x14ac:dyDescent="0.2">
      <c r="A2492" s="90"/>
      <c r="B2492" s="90"/>
      <c r="C2492" s="91"/>
      <c r="D2492" s="90"/>
      <c r="E2492" s="90"/>
      <c r="F2492" s="90"/>
      <c r="G2492" s="90"/>
      <c r="H2492" s="90"/>
      <c r="I2492" s="90"/>
      <c r="J2492" s="90"/>
      <c r="K2492" s="90"/>
      <c r="L2492" s="90"/>
      <c r="M2492" s="90"/>
      <c r="N2492" s="90"/>
      <c r="O2492" s="90"/>
      <c r="P2492" s="90"/>
      <c r="Q2492" s="90"/>
      <c r="R2492" s="90"/>
      <c r="S2492" s="90"/>
      <c r="T2492" s="90"/>
      <c r="U2492" s="90"/>
      <c r="V2492" s="90"/>
      <c r="W2492" s="90"/>
      <c r="X2492" s="90"/>
      <c r="Y2492" s="90"/>
      <c r="Z2492" s="90"/>
      <c r="AA2492" s="90"/>
      <c r="AB2492" s="90"/>
      <c r="AC2492" s="90"/>
      <c r="AD2492" s="90"/>
      <c r="AE2492" s="90"/>
      <c r="AF2492" s="90"/>
      <c r="AG2492" s="90"/>
      <c r="AH2492" s="90"/>
      <c r="AI2492" s="90"/>
      <c r="AJ2492" s="92"/>
      <c r="AK2492" s="92"/>
      <c r="AL2492" s="92"/>
      <c r="AM2492" s="92"/>
      <c r="AN2492" s="92"/>
      <c r="AO2492" s="92"/>
      <c r="AP2492" s="92"/>
      <c r="AQ2492" s="92"/>
      <c r="AR2492" s="92"/>
    </row>
    <row r="2493" spans="1:44" x14ac:dyDescent="0.2">
      <c r="A2493" s="90"/>
      <c r="B2493" s="90"/>
      <c r="C2493" s="91"/>
      <c r="D2493" s="90"/>
      <c r="E2493" s="90"/>
      <c r="F2493" s="90"/>
      <c r="G2493" s="90"/>
      <c r="H2493" s="90"/>
      <c r="I2493" s="90"/>
      <c r="J2493" s="90"/>
      <c r="K2493" s="90"/>
      <c r="L2493" s="90"/>
      <c r="M2493" s="90"/>
      <c r="N2493" s="90"/>
      <c r="O2493" s="90"/>
      <c r="P2493" s="90"/>
      <c r="Q2493" s="90"/>
      <c r="R2493" s="90"/>
      <c r="S2493" s="90"/>
      <c r="T2493" s="90"/>
      <c r="U2493" s="90"/>
      <c r="V2493" s="90"/>
      <c r="W2493" s="90"/>
      <c r="X2493" s="90"/>
      <c r="Y2493" s="90"/>
      <c r="Z2493" s="90"/>
      <c r="AA2493" s="90"/>
      <c r="AB2493" s="90"/>
      <c r="AC2493" s="90"/>
      <c r="AD2493" s="90"/>
      <c r="AE2493" s="90"/>
      <c r="AF2493" s="90"/>
      <c r="AG2493" s="90"/>
      <c r="AH2493" s="90"/>
      <c r="AI2493" s="90"/>
      <c r="AJ2493" s="92"/>
      <c r="AK2493" s="92"/>
      <c r="AL2493" s="92"/>
      <c r="AM2493" s="92"/>
      <c r="AN2493" s="92"/>
      <c r="AO2493" s="92"/>
      <c r="AP2493" s="92"/>
      <c r="AQ2493" s="92"/>
      <c r="AR2493" s="92"/>
    </row>
    <row r="2494" spans="1:44" x14ac:dyDescent="0.2">
      <c r="A2494" s="90"/>
      <c r="B2494" s="90"/>
      <c r="C2494" s="91"/>
      <c r="D2494" s="90"/>
      <c r="E2494" s="90"/>
      <c r="F2494" s="90"/>
      <c r="G2494" s="90"/>
      <c r="H2494" s="90"/>
      <c r="I2494" s="90"/>
      <c r="J2494" s="90"/>
      <c r="K2494" s="90"/>
      <c r="L2494" s="90"/>
      <c r="M2494" s="90"/>
      <c r="N2494" s="90"/>
      <c r="O2494" s="90"/>
      <c r="P2494" s="90"/>
      <c r="Q2494" s="90"/>
      <c r="R2494" s="90"/>
      <c r="S2494" s="90"/>
      <c r="T2494" s="90"/>
      <c r="U2494" s="90"/>
      <c r="V2494" s="90"/>
      <c r="W2494" s="90"/>
      <c r="X2494" s="90"/>
      <c r="Y2494" s="90"/>
      <c r="Z2494" s="90"/>
      <c r="AA2494" s="90"/>
      <c r="AB2494" s="90"/>
      <c r="AC2494" s="90"/>
      <c r="AD2494" s="90"/>
      <c r="AE2494" s="90"/>
      <c r="AF2494" s="90"/>
      <c r="AG2494" s="90"/>
      <c r="AH2494" s="90"/>
      <c r="AI2494" s="90"/>
      <c r="AJ2494" s="92"/>
      <c r="AK2494" s="92"/>
      <c r="AL2494" s="92"/>
      <c r="AM2494" s="92"/>
      <c r="AN2494" s="92"/>
      <c r="AO2494" s="92"/>
      <c r="AP2494" s="92"/>
      <c r="AQ2494" s="92"/>
      <c r="AR2494" s="92"/>
    </row>
    <row r="2495" spans="1:44" x14ac:dyDescent="0.2">
      <c r="A2495" s="90"/>
      <c r="B2495" s="90"/>
      <c r="C2495" s="91"/>
      <c r="D2495" s="90"/>
      <c r="E2495" s="90"/>
      <c r="F2495" s="90"/>
      <c r="G2495" s="90"/>
      <c r="H2495" s="90"/>
      <c r="I2495" s="90"/>
      <c r="J2495" s="90"/>
      <c r="K2495" s="90"/>
      <c r="L2495" s="90"/>
      <c r="M2495" s="90"/>
      <c r="N2495" s="90"/>
      <c r="O2495" s="90"/>
      <c r="P2495" s="90"/>
      <c r="Q2495" s="90"/>
      <c r="R2495" s="90"/>
      <c r="S2495" s="90"/>
      <c r="T2495" s="90"/>
      <c r="U2495" s="90"/>
      <c r="V2495" s="90"/>
      <c r="W2495" s="90"/>
      <c r="X2495" s="90"/>
      <c r="Y2495" s="90"/>
      <c r="Z2495" s="90"/>
      <c r="AA2495" s="90"/>
      <c r="AB2495" s="90"/>
      <c r="AC2495" s="90"/>
      <c r="AD2495" s="90"/>
      <c r="AE2495" s="90"/>
      <c r="AF2495" s="90"/>
      <c r="AG2495" s="90"/>
      <c r="AH2495" s="90"/>
      <c r="AI2495" s="90"/>
      <c r="AJ2495" s="92"/>
      <c r="AK2495" s="92"/>
      <c r="AL2495" s="92"/>
      <c r="AM2495" s="92"/>
      <c r="AN2495" s="92"/>
      <c r="AO2495" s="92"/>
      <c r="AP2495" s="92"/>
      <c r="AQ2495" s="92"/>
      <c r="AR2495" s="92"/>
    </row>
    <row r="2496" spans="1:44" x14ac:dyDescent="0.2">
      <c r="A2496" s="90"/>
      <c r="B2496" s="90"/>
      <c r="C2496" s="91"/>
      <c r="D2496" s="90"/>
      <c r="E2496" s="90"/>
      <c r="F2496" s="90"/>
      <c r="G2496" s="90"/>
      <c r="H2496" s="90"/>
      <c r="I2496" s="90"/>
      <c r="J2496" s="90"/>
      <c r="K2496" s="90"/>
      <c r="L2496" s="90"/>
      <c r="M2496" s="90"/>
      <c r="N2496" s="90"/>
      <c r="O2496" s="90"/>
      <c r="P2496" s="90"/>
      <c r="Q2496" s="90"/>
      <c r="R2496" s="90"/>
      <c r="S2496" s="90"/>
      <c r="T2496" s="90"/>
      <c r="U2496" s="90"/>
      <c r="V2496" s="90"/>
      <c r="W2496" s="90"/>
      <c r="X2496" s="90"/>
      <c r="Y2496" s="90"/>
      <c r="Z2496" s="90"/>
      <c r="AA2496" s="90"/>
      <c r="AB2496" s="90"/>
      <c r="AC2496" s="90"/>
      <c r="AD2496" s="90"/>
      <c r="AE2496" s="90"/>
      <c r="AF2496" s="90"/>
      <c r="AG2496" s="90"/>
      <c r="AH2496" s="90"/>
      <c r="AI2496" s="90"/>
      <c r="AJ2496" s="92"/>
      <c r="AK2496" s="92"/>
      <c r="AL2496" s="92"/>
      <c r="AM2496" s="92"/>
      <c r="AN2496" s="92"/>
      <c r="AO2496" s="92"/>
      <c r="AP2496" s="92"/>
      <c r="AQ2496" s="92"/>
      <c r="AR2496" s="92"/>
    </row>
    <row r="2497" spans="1:44" x14ac:dyDescent="0.2">
      <c r="A2497" s="90"/>
      <c r="B2497" s="90"/>
      <c r="C2497" s="91"/>
      <c r="D2497" s="90"/>
      <c r="E2497" s="90"/>
      <c r="F2497" s="90"/>
      <c r="G2497" s="90"/>
      <c r="H2497" s="90"/>
      <c r="I2497" s="90"/>
      <c r="J2497" s="90"/>
      <c r="K2497" s="90"/>
      <c r="L2497" s="90"/>
      <c r="M2497" s="90"/>
      <c r="N2497" s="90"/>
      <c r="O2497" s="90"/>
      <c r="P2497" s="90"/>
      <c r="Q2497" s="90"/>
      <c r="R2497" s="90"/>
      <c r="S2497" s="90"/>
      <c r="T2497" s="90"/>
      <c r="U2497" s="90"/>
      <c r="V2497" s="90"/>
      <c r="W2497" s="90"/>
      <c r="X2497" s="90"/>
      <c r="Y2497" s="90"/>
      <c r="Z2497" s="90"/>
      <c r="AA2497" s="90"/>
      <c r="AB2497" s="90"/>
      <c r="AC2497" s="90"/>
      <c r="AD2497" s="90"/>
      <c r="AE2497" s="90"/>
      <c r="AF2497" s="90"/>
      <c r="AG2497" s="90"/>
      <c r="AH2497" s="90"/>
      <c r="AI2497" s="90"/>
      <c r="AJ2497" s="92"/>
      <c r="AK2497" s="92"/>
      <c r="AL2497" s="92"/>
      <c r="AM2497" s="92"/>
      <c r="AN2497" s="92"/>
      <c r="AO2497" s="92"/>
      <c r="AP2497" s="92"/>
      <c r="AQ2497" s="92"/>
      <c r="AR2497" s="92"/>
    </row>
    <row r="2498" spans="1:44" x14ac:dyDescent="0.2">
      <c r="A2498" s="90"/>
      <c r="B2498" s="90"/>
      <c r="C2498" s="91"/>
      <c r="D2498" s="90"/>
      <c r="E2498" s="90"/>
      <c r="F2498" s="90"/>
      <c r="G2498" s="90"/>
      <c r="H2498" s="90"/>
      <c r="I2498" s="90"/>
      <c r="J2498" s="90"/>
      <c r="K2498" s="90"/>
      <c r="L2498" s="90"/>
      <c r="M2498" s="90"/>
      <c r="N2498" s="90"/>
      <c r="O2498" s="90"/>
      <c r="P2498" s="90"/>
      <c r="Q2498" s="90"/>
      <c r="R2498" s="90"/>
      <c r="S2498" s="90"/>
      <c r="T2498" s="90"/>
      <c r="U2498" s="90"/>
      <c r="V2498" s="90"/>
      <c r="W2498" s="90"/>
      <c r="X2498" s="90"/>
      <c r="Y2498" s="90"/>
      <c r="Z2498" s="90"/>
      <c r="AA2498" s="90"/>
      <c r="AB2498" s="90"/>
      <c r="AC2498" s="90"/>
      <c r="AD2498" s="90"/>
      <c r="AE2498" s="90"/>
      <c r="AF2498" s="90"/>
      <c r="AG2498" s="90"/>
      <c r="AH2498" s="90"/>
      <c r="AI2498" s="90"/>
      <c r="AJ2498" s="92"/>
      <c r="AK2498" s="92"/>
      <c r="AL2498" s="92"/>
      <c r="AM2498" s="92"/>
      <c r="AN2498" s="92"/>
      <c r="AO2498" s="92"/>
      <c r="AP2498" s="92"/>
      <c r="AQ2498" s="92"/>
      <c r="AR2498" s="92"/>
    </row>
    <row r="2499" spans="1:44" x14ac:dyDescent="0.2">
      <c r="A2499" s="90"/>
      <c r="B2499" s="90"/>
      <c r="C2499" s="91"/>
      <c r="D2499" s="90"/>
      <c r="E2499" s="90"/>
      <c r="F2499" s="90"/>
      <c r="G2499" s="90"/>
      <c r="H2499" s="90"/>
      <c r="I2499" s="90"/>
      <c r="J2499" s="90"/>
      <c r="K2499" s="90"/>
      <c r="L2499" s="90"/>
      <c r="M2499" s="90"/>
      <c r="N2499" s="90"/>
      <c r="O2499" s="90"/>
      <c r="P2499" s="90"/>
      <c r="Q2499" s="90"/>
      <c r="R2499" s="90"/>
      <c r="S2499" s="90"/>
      <c r="T2499" s="90"/>
      <c r="U2499" s="90"/>
      <c r="V2499" s="90"/>
      <c r="W2499" s="90"/>
      <c r="X2499" s="90"/>
      <c r="Y2499" s="90"/>
      <c r="Z2499" s="90"/>
      <c r="AA2499" s="90"/>
      <c r="AB2499" s="90"/>
      <c r="AC2499" s="90"/>
      <c r="AD2499" s="90"/>
      <c r="AE2499" s="90"/>
      <c r="AF2499" s="90"/>
      <c r="AG2499" s="90"/>
      <c r="AH2499" s="90"/>
      <c r="AI2499" s="90"/>
      <c r="AJ2499" s="92"/>
      <c r="AK2499" s="92"/>
      <c r="AL2499" s="92"/>
      <c r="AM2499" s="92"/>
      <c r="AN2499" s="92"/>
      <c r="AO2499" s="92"/>
      <c r="AP2499" s="92"/>
      <c r="AQ2499" s="92"/>
      <c r="AR2499" s="92"/>
    </row>
    <row r="2500" spans="1:44" x14ac:dyDescent="0.2">
      <c r="A2500" s="90"/>
      <c r="B2500" s="90"/>
      <c r="C2500" s="91"/>
      <c r="D2500" s="90"/>
      <c r="E2500" s="90"/>
      <c r="F2500" s="90"/>
      <c r="G2500" s="90"/>
      <c r="H2500" s="90"/>
      <c r="I2500" s="90"/>
      <c r="J2500" s="90"/>
      <c r="K2500" s="90"/>
      <c r="L2500" s="90"/>
      <c r="M2500" s="90"/>
      <c r="N2500" s="90"/>
      <c r="O2500" s="90"/>
      <c r="P2500" s="90"/>
      <c r="Q2500" s="90"/>
      <c r="R2500" s="90"/>
      <c r="S2500" s="90"/>
      <c r="T2500" s="90"/>
      <c r="U2500" s="90"/>
      <c r="V2500" s="90"/>
      <c r="W2500" s="90"/>
      <c r="X2500" s="90"/>
      <c r="Y2500" s="90"/>
      <c r="Z2500" s="90"/>
      <c r="AA2500" s="90"/>
      <c r="AB2500" s="90"/>
      <c r="AC2500" s="90"/>
      <c r="AD2500" s="90"/>
      <c r="AE2500" s="90"/>
      <c r="AF2500" s="90"/>
      <c r="AG2500" s="90"/>
      <c r="AH2500" s="90"/>
      <c r="AI2500" s="90"/>
      <c r="AJ2500" s="92"/>
      <c r="AK2500" s="92"/>
      <c r="AL2500" s="92"/>
      <c r="AM2500" s="92"/>
      <c r="AN2500" s="92"/>
      <c r="AO2500" s="92"/>
      <c r="AP2500" s="92"/>
      <c r="AQ2500" s="92"/>
      <c r="AR2500" s="92"/>
    </row>
    <row r="2501" spans="1:44" x14ac:dyDescent="0.2">
      <c r="A2501" s="90"/>
      <c r="B2501" s="90"/>
      <c r="C2501" s="91"/>
      <c r="D2501" s="90"/>
      <c r="E2501" s="90"/>
      <c r="F2501" s="90"/>
      <c r="G2501" s="90"/>
      <c r="H2501" s="90"/>
      <c r="I2501" s="90"/>
      <c r="J2501" s="90"/>
      <c r="K2501" s="90"/>
      <c r="L2501" s="90"/>
      <c r="M2501" s="90"/>
      <c r="N2501" s="90"/>
      <c r="O2501" s="90"/>
      <c r="P2501" s="90"/>
      <c r="Q2501" s="90"/>
      <c r="R2501" s="90"/>
      <c r="S2501" s="90"/>
      <c r="T2501" s="90"/>
      <c r="U2501" s="90"/>
      <c r="V2501" s="90"/>
      <c r="W2501" s="90"/>
      <c r="X2501" s="90"/>
      <c r="Y2501" s="90"/>
      <c r="Z2501" s="90"/>
      <c r="AA2501" s="90"/>
      <c r="AB2501" s="90"/>
      <c r="AC2501" s="90"/>
      <c r="AD2501" s="90"/>
      <c r="AE2501" s="90"/>
      <c r="AF2501" s="90"/>
      <c r="AG2501" s="90"/>
      <c r="AH2501" s="90"/>
      <c r="AI2501" s="90"/>
      <c r="AJ2501" s="92"/>
      <c r="AK2501" s="92"/>
      <c r="AL2501" s="92"/>
      <c r="AM2501" s="92"/>
      <c r="AN2501" s="92"/>
      <c r="AO2501" s="92"/>
      <c r="AP2501" s="92"/>
      <c r="AQ2501" s="92"/>
      <c r="AR2501" s="92"/>
    </row>
    <row r="2502" spans="1:44" x14ac:dyDescent="0.2">
      <c r="A2502" s="90"/>
      <c r="B2502" s="90"/>
      <c r="C2502" s="91"/>
      <c r="D2502" s="90"/>
      <c r="E2502" s="90"/>
      <c r="F2502" s="90"/>
      <c r="G2502" s="90"/>
      <c r="H2502" s="90"/>
      <c r="I2502" s="90"/>
      <c r="J2502" s="90"/>
      <c r="K2502" s="90"/>
      <c r="L2502" s="90"/>
      <c r="M2502" s="90"/>
      <c r="N2502" s="90"/>
      <c r="O2502" s="90"/>
      <c r="P2502" s="90"/>
      <c r="Q2502" s="90"/>
      <c r="R2502" s="90"/>
      <c r="S2502" s="90"/>
      <c r="T2502" s="90"/>
      <c r="U2502" s="90"/>
      <c r="V2502" s="90"/>
      <c r="W2502" s="90"/>
      <c r="X2502" s="90"/>
      <c r="Y2502" s="90"/>
      <c r="Z2502" s="90"/>
      <c r="AA2502" s="90"/>
      <c r="AB2502" s="90"/>
      <c r="AC2502" s="90"/>
      <c r="AD2502" s="90"/>
      <c r="AE2502" s="90"/>
      <c r="AF2502" s="90"/>
      <c r="AG2502" s="90"/>
      <c r="AH2502" s="90"/>
      <c r="AI2502" s="90"/>
      <c r="AJ2502" s="92"/>
      <c r="AK2502" s="92"/>
      <c r="AL2502" s="92"/>
      <c r="AM2502" s="92"/>
      <c r="AN2502" s="92"/>
      <c r="AO2502" s="92"/>
      <c r="AP2502" s="92"/>
      <c r="AQ2502" s="92"/>
      <c r="AR2502" s="92"/>
    </row>
    <row r="2503" spans="1:44" x14ac:dyDescent="0.2">
      <c r="A2503" s="90"/>
      <c r="B2503" s="90"/>
      <c r="C2503" s="91"/>
      <c r="D2503" s="90"/>
      <c r="E2503" s="90"/>
      <c r="F2503" s="90"/>
      <c r="G2503" s="90"/>
      <c r="H2503" s="90"/>
      <c r="I2503" s="90"/>
      <c r="J2503" s="90"/>
      <c r="K2503" s="90"/>
      <c r="L2503" s="90"/>
      <c r="M2503" s="90"/>
      <c r="N2503" s="90"/>
      <c r="O2503" s="90"/>
      <c r="P2503" s="90"/>
      <c r="Q2503" s="90"/>
      <c r="R2503" s="90"/>
      <c r="S2503" s="90"/>
      <c r="T2503" s="90"/>
      <c r="U2503" s="90"/>
      <c r="V2503" s="90"/>
      <c r="W2503" s="90"/>
      <c r="X2503" s="90"/>
      <c r="Y2503" s="90"/>
      <c r="Z2503" s="90"/>
      <c r="AA2503" s="90"/>
      <c r="AB2503" s="90"/>
      <c r="AC2503" s="90"/>
      <c r="AD2503" s="90"/>
      <c r="AE2503" s="90"/>
      <c r="AF2503" s="90"/>
      <c r="AG2503" s="90"/>
      <c r="AH2503" s="90"/>
      <c r="AI2503" s="90"/>
      <c r="AJ2503" s="92"/>
      <c r="AK2503" s="92"/>
      <c r="AL2503" s="92"/>
      <c r="AM2503" s="92"/>
      <c r="AN2503" s="92"/>
      <c r="AO2503" s="92"/>
      <c r="AP2503" s="92"/>
      <c r="AQ2503" s="92"/>
      <c r="AR2503" s="92"/>
    </row>
    <row r="2504" spans="1:44" x14ac:dyDescent="0.2">
      <c r="A2504" s="90"/>
      <c r="B2504" s="90"/>
      <c r="C2504" s="91"/>
      <c r="D2504" s="90"/>
      <c r="E2504" s="90"/>
      <c r="F2504" s="90"/>
      <c r="G2504" s="90"/>
      <c r="H2504" s="90"/>
      <c r="I2504" s="90"/>
      <c r="J2504" s="90"/>
      <c r="K2504" s="90"/>
      <c r="L2504" s="90"/>
      <c r="M2504" s="90"/>
      <c r="N2504" s="90"/>
      <c r="O2504" s="90"/>
      <c r="P2504" s="90"/>
      <c r="Q2504" s="90"/>
      <c r="R2504" s="90"/>
      <c r="S2504" s="90"/>
      <c r="T2504" s="90"/>
      <c r="U2504" s="90"/>
      <c r="V2504" s="90"/>
      <c r="W2504" s="90"/>
      <c r="X2504" s="90"/>
      <c r="Y2504" s="90"/>
      <c r="Z2504" s="90"/>
      <c r="AA2504" s="90"/>
      <c r="AB2504" s="90"/>
      <c r="AC2504" s="90"/>
      <c r="AD2504" s="90"/>
      <c r="AE2504" s="90"/>
      <c r="AF2504" s="90"/>
      <c r="AG2504" s="90"/>
      <c r="AH2504" s="90"/>
      <c r="AI2504" s="90"/>
      <c r="AJ2504" s="92"/>
      <c r="AK2504" s="92"/>
      <c r="AL2504" s="92"/>
      <c r="AM2504" s="92"/>
      <c r="AN2504" s="92"/>
      <c r="AO2504" s="92"/>
      <c r="AP2504" s="92"/>
      <c r="AQ2504" s="92"/>
      <c r="AR2504" s="92"/>
    </row>
    <row r="2505" spans="1:44" x14ac:dyDescent="0.2">
      <c r="A2505" s="90"/>
      <c r="B2505" s="90"/>
      <c r="C2505" s="91"/>
      <c r="D2505" s="90"/>
      <c r="E2505" s="90"/>
      <c r="F2505" s="90"/>
      <c r="G2505" s="90"/>
      <c r="H2505" s="90"/>
      <c r="I2505" s="90"/>
      <c r="J2505" s="90"/>
      <c r="K2505" s="90"/>
      <c r="L2505" s="90"/>
      <c r="M2505" s="90"/>
      <c r="N2505" s="90"/>
      <c r="O2505" s="90"/>
      <c r="P2505" s="90"/>
      <c r="Q2505" s="90"/>
      <c r="R2505" s="90"/>
      <c r="S2505" s="90"/>
      <c r="T2505" s="90"/>
      <c r="U2505" s="90"/>
      <c r="V2505" s="90"/>
      <c r="W2505" s="90"/>
      <c r="X2505" s="90"/>
      <c r="Y2505" s="90"/>
      <c r="Z2505" s="90"/>
      <c r="AA2505" s="90"/>
      <c r="AB2505" s="90"/>
      <c r="AC2505" s="90"/>
      <c r="AD2505" s="90"/>
      <c r="AE2505" s="90"/>
      <c r="AF2505" s="90"/>
      <c r="AG2505" s="90"/>
      <c r="AH2505" s="90"/>
      <c r="AI2505" s="90"/>
      <c r="AJ2505" s="92"/>
      <c r="AK2505" s="92"/>
      <c r="AL2505" s="92"/>
      <c r="AM2505" s="92"/>
      <c r="AN2505" s="92"/>
      <c r="AO2505" s="92"/>
      <c r="AP2505" s="92"/>
      <c r="AQ2505" s="92"/>
      <c r="AR2505" s="92"/>
    </row>
    <row r="2506" spans="1:44" x14ac:dyDescent="0.2">
      <c r="A2506" s="90"/>
      <c r="B2506" s="90"/>
      <c r="C2506" s="91"/>
      <c r="D2506" s="90"/>
      <c r="E2506" s="90"/>
      <c r="F2506" s="90"/>
      <c r="G2506" s="90"/>
      <c r="H2506" s="90"/>
      <c r="I2506" s="90"/>
      <c r="J2506" s="90"/>
      <c r="K2506" s="90"/>
      <c r="L2506" s="90"/>
      <c r="M2506" s="90"/>
      <c r="N2506" s="90"/>
      <c r="O2506" s="90"/>
      <c r="P2506" s="90"/>
      <c r="Q2506" s="90"/>
      <c r="R2506" s="90"/>
      <c r="S2506" s="90"/>
      <c r="T2506" s="90"/>
      <c r="U2506" s="90"/>
      <c r="V2506" s="90"/>
      <c r="W2506" s="90"/>
      <c r="X2506" s="90"/>
      <c r="Y2506" s="90"/>
      <c r="Z2506" s="90"/>
      <c r="AA2506" s="90"/>
      <c r="AB2506" s="90"/>
      <c r="AC2506" s="90"/>
      <c r="AD2506" s="90"/>
      <c r="AE2506" s="90"/>
      <c r="AF2506" s="90"/>
      <c r="AG2506" s="90"/>
      <c r="AH2506" s="90"/>
      <c r="AI2506" s="90"/>
      <c r="AJ2506" s="92"/>
      <c r="AK2506" s="92"/>
      <c r="AL2506" s="92"/>
      <c r="AM2506" s="92"/>
      <c r="AN2506" s="92"/>
      <c r="AO2506" s="92"/>
      <c r="AP2506" s="92"/>
      <c r="AQ2506" s="92"/>
      <c r="AR2506" s="92"/>
    </row>
    <row r="2507" spans="1:44" x14ac:dyDescent="0.2">
      <c r="A2507" s="90"/>
      <c r="B2507" s="90"/>
      <c r="C2507" s="91"/>
      <c r="D2507" s="90"/>
      <c r="E2507" s="90"/>
      <c r="F2507" s="90"/>
      <c r="G2507" s="90"/>
      <c r="H2507" s="90"/>
      <c r="I2507" s="90"/>
      <c r="J2507" s="90"/>
      <c r="K2507" s="90"/>
      <c r="L2507" s="90"/>
      <c r="M2507" s="90"/>
      <c r="N2507" s="90"/>
      <c r="O2507" s="90"/>
      <c r="P2507" s="90"/>
      <c r="Q2507" s="90"/>
      <c r="R2507" s="90"/>
      <c r="S2507" s="90"/>
      <c r="T2507" s="90"/>
      <c r="U2507" s="90"/>
      <c r="V2507" s="90"/>
      <c r="W2507" s="90"/>
      <c r="X2507" s="90"/>
      <c r="Y2507" s="90"/>
      <c r="Z2507" s="90"/>
      <c r="AA2507" s="90"/>
      <c r="AB2507" s="90"/>
      <c r="AC2507" s="90"/>
      <c r="AD2507" s="90"/>
      <c r="AE2507" s="90"/>
      <c r="AF2507" s="90"/>
      <c r="AG2507" s="90"/>
      <c r="AH2507" s="90"/>
      <c r="AI2507" s="90"/>
      <c r="AJ2507" s="92"/>
      <c r="AK2507" s="92"/>
      <c r="AL2507" s="92"/>
      <c r="AM2507" s="92"/>
      <c r="AN2507" s="92"/>
      <c r="AO2507" s="92"/>
      <c r="AP2507" s="92"/>
      <c r="AQ2507" s="92"/>
      <c r="AR2507" s="92"/>
    </row>
    <row r="2508" spans="1:44" x14ac:dyDescent="0.2">
      <c r="A2508" s="90"/>
      <c r="B2508" s="90"/>
      <c r="C2508" s="91"/>
      <c r="D2508" s="90"/>
      <c r="E2508" s="90"/>
      <c r="F2508" s="90"/>
      <c r="G2508" s="90"/>
      <c r="H2508" s="90"/>
      <c r="I2508" s="90"/>
      <c r="J2508" s="90"/>
      <c r="K2508" s="90"/>
      <c r="L2508" s="90"/>
      <c r="M2508" s="90"/>
      <c r="N2508" s="90"/>
      <c r="O2508" s="90"/>
      <c r="P2508" s="90"/>
      <c r="Q2508" s="90"/>
      <c r="R2508" s="90"/>
      <c r="S2508" s="90"/>
      <c r="T2508" s="90"/>
      <c r="U2508" s="90"/>
      <c r="V2508" s="90"/>
      <c r="W2508" s="90"/>
      <c r="X2508" s="90"/>
      <c r="Y2508" s="90"/>
      <c r="Z2508" s="90"/>
      <c r="AA2508" s="90"/>
      <c r="AB2508" s="90"/>
      <c r="AC2508" s="90"/>
      <c r="AD2508" s="90"/>
      <c r="AE2508" s="90"/>
      <c r="AF2508" s="90"/>
      <c r="AG2508" s="90"/>
      <c r="AH2508" s="90"/>
      <c r="AI2508" s="90"/>
      <c r="AJ2508" s="92"/>
      <c r="AK2508" s="92"/>
      <c r="AL2508" s="92"/>
      <c r="AM2508" s="92"/>
      <c r="AN2508" s="92"/>
      <c r="AO2508" s="92"/>
      <c r="AP2508" s="92"/>
      <c r="AQ2508" s="92"/>
      <c r="AR2508" s="92"/>
    </row>
    <row r="2509" spans="1:44" x14ac:dyDescent="0.2">
      <c r="A2509" s="90"/>
      <c r="B2509" s="90"/>
      <c r="C2509" s="91"/>
      <c r="D2509" s="90"/>
      <c r="E2509" s="90"/>
      <c r="F2509" s="90"/>
      <c r="G2509" s="90"/>
      <c r="H2509" s="90"/>
      <c r="I2509" s="90"/>
      <c r="J2509" s="90"/>
      <c r="K2509" s="90"/>
      <c r="L2509" s="90"/>
      <c r="M2509" s="90"/>
      <c r="N2509" s="90"/>
      <c r="O2509" s="90"/>
      <c r="P2509" s="90"/>
      <c r="Q2509" s="90"/>
      <c r="R2509" s="90"/>
      <c r="S2509" s="90"/>
      <c r="T2509" s="90"/>
      <c r="U2509" s="90"/>
      <c r="V2509" s="90"/>
      <c r="W2509" s="90"/>
      <c r="X2509" s="90"/>
      <c r="Y2509" s="90"/>
      <c r="Z2509" s="90"/>
      <c r="AA2509" s="90"/>
      <c r="AB2509" s="90"/>
      <c r="AC2509" s="90"/>
      <c r="AD2509" s="90"/>
      <c r="AE2509" s="90"/>
      <c r="AF2509" s="90"/>
      <c r="AG2509" s="90"/>
      <c r="AH2509" s="90"/>
      <c r="AI2509" s="90"/>
      <c r="AJ2509" s="92"/>
      <c r="AK2509" s="92"/>
      <c r="AL2509" s="92"/>
      <c r="AM2509" s="92"/>
      <c r="AN2509" s="92"/>
      <c r="AO2509" s="92"/>
      <c r="AP2509" s="92"/>
      <c r="AQ2509" s="92"/>
      <c r="AR2509" s="92"/>
    </row>
    <row r="2510" spans="1:44" x14ac:dyDescent="0.2">
      <c r="A2510" s="90"/>
      <c r="B2510" s="90"/>
      <c r="C2510" s="91"/>
      <c r="D2510" s="90"/>
      <c r="E2510" s="90"/>
      <c r="F2510" s="90"/>
      <c r="G2510" s="90"/>
      <c r="H2510" s="90"/>
      <c r="I2510" s="90"/>
      <c r="J2510" s="90"/>
      <c r="K2510" s="90"/>
      <c r="L2510" s="90"/>
      <c r="M2510" s="90"/>
      <c r="N2510" s="90"/>
      <c r="O2510" s="90"/>
      <c r="P2510" s="90"/>
      <c r="Q2510" s="90"/>
      <c r="R2510" s="90"/>
      <c r="S2510" s="90"/>
      <c r="T2510" s="90"/>
      <c r="U2510" s="90"/>
      <c r="V2510" s="90"/>
      <c r="W2510" s="90"/>
      <c r="X2510" s="90"/>
      <c r="Y2510" s="90"/>
      <c r="Z2510" s="90"/>
      <c r="AA2510" s="90"/>
      <c r="AB2510" s="90"/>
      <c r="AC2510" s="90"/>
      <c r="AD2510" s="90"/>
      <c r="AE2510" s="90"/>
      <c r="AF2510" s="90"/>
      <c r="AG2510" s="90"/>
      <c r="AH2510" s="90"/>
      <c r="AI2510" s="90"/>
      <c r="AJ2510" s="92"/>
      <c r="AK2510" s="92"/>
      <c r="AL2510" s="92"/>
      <c r="AM2510" s="92"/>
      <c r="AN2510" s="92"/>
      <c r="AO2510" s="92"/>
      <c r="AP2510" s="92"/>
      <c r="AQ2510" s="92"/>
      <c r="AR2510" s="92"/>
    </row>
    <row r="2511" spans="1:44" x14ac:dyDescent="0.2">
      <c r="A2511" s="90"/>
      <c r="B2511" s="90"/>
      <c r="C2511" s="91"/>
      <c r="D2511" s="90"/>
      <c r="E2511" s="90"/>
      <c r="F2511" s="90"/>
      <c r="G2511" s="90"/>
      <c r="H2511" s="90"/>
      <c r="I2511" s="90"/>
      <c r="J2511" s="90"/>
      <c r="K2511" s="90"/>
      <c r="L2511" s="90"/>
      <c r="M2511" s="90"/>
      <c r="N2511" s="90"/>
      <c r="O2511" s="90"/>
      <c r="P2511" s="90"/>
      <c r="Q2511" s="90"/>
      <c r="R2511" s="90"/>
      <c r="S2511" s="90"/>
      <c r="T2511" s="90"/>
      <c r="U2511" s="90"/>
      <c r="V2511" s="90"/>
      <c r="W2511" s="90"/>
      <c r="X2511" s="90"/>
      <c r="Y2511" s="90"/>
      <c r="Z2511" s="90"/>
      <c r="AA2511" s="90"/>
      <c r="AB2511" s="90"/>
      <c r="AC2511" s="90"/>
      <c r="AD2511" s="90"/>
      <c r="AE2511" s="90"/>
      <c r="AF2511" s="90"/>
      <c r="AG2511" s="90"/>
      <c r="AH2511" s="90"/>
      <c r="AI2511" s="90"/>
      <c r="AJ2511" s="92"/>
      <c r="AK2511" s="92"/>
      <c r="AL2511" s="92"/>
      <c r="AM2511" s="92"/>
      <c r="AN2511" s="92"/>
      <c r="AO2511" s="92"/>
      <c r="AP2511" s="92"/>
      <c r="AQ2511" s="92"/>
      <c r="AR2511" s="92"/>
    </row>
    <row r="2512" spans="1:44" x14ac:dyDescent="0.2">
      <c r="A2512" s="90"/>
      <c r="B2512" s="90"/>
      <c r="C2512" s="91"/>
      <c r="D2512" s="90"/>
      <c r="E2512" s="90"/>
      <c r="F2512" s="90"/>
      <c r="G2512" s="90"/>
      <c r="H2512" s="90"/>
      <c r="I2512" s="90"/>
      <c r="J2512" s="90"/>
      <c r="K2512" s="90"/>
      <c r="L2512" s="90"/>
      <c r="M2512" s="90"/>
      <c r="N2512" s="90"/>
      <c r="O2512" s="90"/>
      <c r="P2512" s="90"/>
      <c r="Q2512" s="90"/>
      <c r="R2512" s="90"/>
      <c r="S2512" s="90"/>
      <c r="T2512" s="90"/>
      <c r="U2512" s="90"/>
      <c r="V2512" s="90"/>
      <c r="W2512" s="90"/>
      <c r="X2512" s="90"/>
      <c r="Y2512" s="90"/>
      <c r="Z2512" s="90"/>
      <c r="AA2512" s="90"/>
      <c r="AB2512" s="90"/>
      <c r="AC2512" s="90"/>
      <c r="AD2512" s="90"/>
      <c r="AE2512" s="90"/>
      <c r="AF2512" s="90"/>
      <c r="AG2512" s="90"/>
      <c r="AH2512" s="90"/>
      <c r="AI2512" s="90"/>
      <c r="AJ2512" s="92"/>
      <c r="AK2512" s="92"/>
      <c r="AL2512" s="92"/>
      <c r="AM2512" s="92"/>
      <c r="AN2512" s="92"/>
      <c r="AO2512" s="92"/>
      <c r="AP2512" s="92"/>
      <c r="AQ2512" s="92"/>
      <c r="AR2512" s="92"/>
    </row>
    <row r="2513" spans="1:44" x14ac:dyDescent="0.2">
      <c r="A2513" s="90"/>
      <c r="B2513" s="90"/>
      <c r="C2513" s="91"/>
      <c r="D2513" s="90"/>
      <c r="E2513" s="90"/>
      <c r="F2513" s="90"/>
      <c r="G2513" s="90"/>
      <c r="H2513" s="90"/>
      <c r="I2513" s="90"/>
      <c r="J2513" s="90"/>
      <c r="K2513" s="90"/>
      <c r="L2513" s="90"/>
      <c r="M2513" s="90"/>
      <c r="N2513" s="90"/>
      <c r="O2513" s="90"/>
      <c r="P2513" s="90"/>
      <c r="Q2513" s="90"/>
      <c r="R2513" s="90"/>
      <c r="S2513" s="90"/>
      <c r="T2513" s="90"/>
      <c r="U2513" s="90"/>
      <c r="V2513" s="90"/>
      <c r="W2513" s="90"/>
      <c r="X2513" s="90"/>
      <c r="Y2513" s="90"/>
      <c r="Z2513" s="90"/>
      <c r="AA2513" s="90"/>
      <c r="AB2513" s="90"/>
      <c r="AC2513" s="90"/>
      <c r="AD2513" s="90"/>
      <c r="AE2513" s="90"/>
      <c r="AF2513" s="90"/>
      <c r="AG2513" s="90"/>
      <c r="AH2513" s="90"/>
      <c r="AI2513" s="90"/>
      <c r="AJ2513" s="92"/>
      <c r="AK2513" s="92"/>
      <c r="AL2513" s="92"/>
      <c r="AM2513" s="92"/>
      <c r="AN2513" s="92"/>
      <c r="AO2513" s="92"/>
      <c r="AP2513" s="92"/>
      <c r="AQ2513" s="92"/>
      <c r="AR2513" s="92"/>
    </row>
    <row r="2514" spans="1:44" x14ac:dyDescent="0.2">
      <c r="A2514" s="90"/>
      <c r="B2514" s="90"/>
      <c r="C2514" s="91"/>
      <c r="D2514" s="90"/>
      <c r="E2514" s="90"/>
      <c r="F2514" s="90"/>
      <c r="G2514" s="90"/>
      <c r="H2514" s="90"/>
      <c r="I2514" s="90"/>
      <c r="J2514" s="90"/>
      <c r="K2514" s="90"/>
      <c r="L2514" s="90"/>
      <c r="M2514" s="90"/>
      <c r="N2514" s="90"/>
      <c r="O2514" s="90"/>
      <c r="P2514" s="90"/>
      <c r="Q2514" s="90"/>
      <c r="R2514" s="90"/>
      <c r="S2514" s="90"/>
      <c r="T2514" s="90"/>
      <c r="U2514" s="90"/>
      <c r="V2514" s="90"/>
      <c r="W2514" s="90"/>
      <c r="X2514" s="90"/>
      <c r="Y2514" s="90"/>
      <c r="Z2514" s="90"/>
      <c r="AA2514" s="90"/>
      <c r="AB2514" s="90"/>
      <c r="AC2514" s="90"/>
      <c r="AD2514" s="90"/>
      <c r="AE2514" s="90"/>
      <c r="AF2514" s="90"/>
      <c r="AG2514" s="90"/>
      <c r="AH2514" s="90"/>
      <c r="AI2514" s="90"/>
      <c r="AJ2514" s="92"/>
      <c r="AK2514" s="92"/>
      <c r="AL2514" s="92"/>
      <c r="AM2514" s="92"/>
      <c r="AN2514" s="92"/>
      <c r="AO2514" s="92"/>
      <c r="AP2514" s="92"/>
      <c r="AQ2514" s="92"/>
      <c r="AR2514" s="92"/>
    </row>
    <row r="2515" spans="1:44" x14ac:dyDescent="0.2">
      <c r="A2515" s="90"/>
      <c r="B2515" s="90"/>
      <c r="C2515" s="91"/>
      <c r="D2515" s="90"/>
      <c r="E2515" s="90"/>
      <c r="F2515" s="90"/>
      <c r="G2515" s="90"/>
      <c r="H2515" s="90"/>
      <c r="I2515" s="90"/>
      <c r="J2515" s="90"/>
      <c r="K2515" s="90"/>
      <c r="L2515" s="90"/>
      <c r="M2515" s="90"/>
      <c r="N2515" s="90"/>
      <c r="O2515" s="90"/>
      <c r="P2515" s="90"/>
      <c r="Q2515" s="90"/>
      <c r="R2515" s="90"/>
      <c r="S2515" s="90"/>
      <c r="T2515" s="90"/>
      <c r="U2515" s="90"/>
      <c r="V2515" s="90"/>
      <c r="W2515" s="90"/>
      <c r="X2515" s="90"/>
      <c r="Y2515" s="90"/>
      <c r="Z2515" s="90"/>
      <c r="AA2515" s="90"/>
      <c r="AB2515" s="90"/>
      <c r="AC2515" s="90"/>
      <c r="AD2515" s="90"/>
      <c r="AE2515" s="90"/>
      <c r="AF2515" s="90"/>
      <c r="AG2515" s="90"/>
      <c r="AH2515" s="90"/>
      <c r="AI2515" s="90"/>
      <c r="AJ2515" s="92"/>
      <c r="AK2515" s="92"/>
      <c r="AL2515" s="92"/>
      <c r="AM2515" s="92"/>
      <c r="AN2515" s="92"/>
      <c r="AO2515" s="92"/>
      <c r="AP2515" s="92"/>
      <c r="AQ2515" s="92"/>
      <c r="AR2515" s="92"/>
    </row>
    <row r="2516" spans="1:44" x14ac:dyDescent="0.2">
      <c r="A2516" s="90"/>
      <c r="B2516" s="90"/>
      <c r="C2516" s="91"/>
      <c r="D2516" s="90"/>
      <c r="E2516" s="90"/>
      <c r="F2516" s="90"/>
      <c r="G2516" s="90"/>
      <c r="H2516" s="90"/>
      <c r="I2516" s="90"/>
      <c r="J2516" s="90"/>
      <c r="K2516" s="90"/>
      <c r="L2516" s="90"/>
      <c r="M2516" s="90"/>
      <c r="N2516" s="90"/>
      <c r="O2516" s="90"/>
      <c r="P2516" s="90"/>
      <c r="Q2516" s="90"/>
      <c r="R2516" s="90"/>
      <c r="S2516" s="90"/>
      <c r="T2516" s="90"/>
      <c r="U2516" s="90"/>
      <c r="V2516" s="90"/>
      <c r="W2516" s="90"/>
      <c r="X2516" s="90"/>
      <c r="Y2516" s="90"/>
      <c r="Z2516" s="90"/>
      <c r="AA2516" s="90"/>
      <c r="AB2516" s="90"/>
      <c r="AC2516" s="90"/>
      <c r="AD2516" s="90"/>
      <c r="AE2516" s="90"/>
      <c r="AF2516" s="90"/>
      <c r="AG2516" s="90"/>
      <c r="AH2516" s="90"/>
      <c r="AI2516" s="90"/>
      <c r="AJ2516" s="92"/>
      <c r="AK2516" s="92"/>
      <c r="AL2516" s="92"/>
      <c r="AM2516" s="92"/>
      <c r="AN2516" s="92"/>
      <c r="AO2516" s="92"/>
      <c r="AP2516" s="92"/>
      <c r="AQ2516" s="92"/>
      <c r="AR2516" s="92"/>
    </row>
    <row r="2517" spans="1:44" x14ac:dyDescent="0.2">
      <c r="A2517" s="90"/>
      <c r="B2517" s="90"/>
      <c r="C2517" s="91"/>
      <c r="D2517" s="90"/>
      <c r="E2517" s="90"/>
      <c r="F2517" s="90"/>
      <c r="G2517" s="90"/>
      <c r="H2517" s="90"/>
      <c r="I2517" s="90"/>
      <c r="J2517" s="90"/>
      <c r="K2517" s="90"/>
      <c r="L2517" s="90"/>
      <c r="M2517" s="90"/>
      <c r="N2517" s="90"/>
      <c r="O2517" s="90"/>
      <c r="P2517" s="90"/>
      <c r="Q2517" s="90"/>
      <c r="R2517" s="90"/>
      <c r="S2517" s="90"/>
      <c r="T2517" s="90"/>
      <c r="U2517" s="90"/>
      <c r="V2517" s="90"/>
      <c r="W2517" s="90"/>
      <c r="X2517" s="90"/>
      <c r="Y2517" s="90"/>
      <c r="Z2517" s="90"/>
      <c r="AA2517" s="90"/>
      <c r="AB2517" s="90"/>
      <c r="AC2517" s="90"/>
      <c r="AD2517" s="90"/>
      <c r="AE2517" s="90"/>
      <c r="AF2517" s="90"/>
      <c r="AG2517" s="90"/>
      <c r="AH2517" s="90"/>
      <c r="AI2517" s="90"/>
      <c r="AJ2517" s="92"/>
      <c r="AK2517" s="92"/>
      <c r="AL2517" s="92"/>
      <c r="AM2517" s="92"/>
      <c r="AN2517" s="92"/>
      <c r="AO2517" s="92"/>
      <c r="AP2517" s="92"/>
      <c r="AQ2517" s="92"/>
      <c r="AR2517" s="92"/>
    </row>
    <row r="2518" spans="1:44" x14ac:dyDescent="0.2">
      <c r="A2518" s="90"/>
      <c r="B2518" s="90"/>
      <c r="C2518" s="91"/>
      <c r="D2518" s="90"/>
      <c r="E2518" s="90"/>
      <c r="F2518" s="90"/>
      <c r="G2518" s="90"/>
      <c r="H2518" s="90"/>
      <c r="I2518" s="90"/>
      <c r="J2518" s="90"/>
      <c r="K2518" s="90"/>
      <c r="L2518" s="90"/>
      <c r="M2518" s="90"/>
      <c r="N2518" s="90"/>
      <c r="O2518" s="90"/>
      <c r="P2518" s="90"/>
      <c r="Q2518" s="90"/>
      <c r="R2518" s="90"/>
      <c r="S2518" s="90"/>
      <c r="T2518" s="90"/>
      <c r="U2518" s="90"/>
      <c r="V2518" s="90"/>
      <c r="W2518" s="90"/>
      <c r="X2518" s="90"/>
      <c r="Y2518" s="90"/>
      <c r="Z2518" s="90"/>
      <c r="AA2518" s="90"/>
      <c r="AB2518" s="90"/>
      <c r="AC2518" s="90"/>
      <c r="AD2518" s="90"/>
      <c r="AE2518" s="90"/>
      <c r="AF2518" s="90"/>
      <c r="AG2518" s="90"/>
      <c r="AH2518" s="90"/>
      <c r="AI2518" s="90"/>
      <c r="AJ2518" s="92"/>
      <c r="AK2518" s="92"/>
      <c r="AL2518" s="92"/>
      <c r="AM2518" s="92"/>
      <c r="AN2518" s="92"/>
      <c r="AO2518" s="92"/>
      <c r="AP2518" s="92"/>
      <c r="AQ2518" s="92"/>
      <c r="AR2518" s="92"/>
    </row>
    <row r="2519" spans="1:44" x14ac:dyDescent="0.2">
      <c r="A2519" s="90"/>
      <c r="B2519" s="90"/>
      <c r="C2519" s="91"/>
      <c r="D2519" s="90"/>
      <c r="E2519" s="90"/>
      <c r="F2519" s="90"/>
      <c r="G2519" s="90"/>
      <c r="H2519" s="90"/>
      <c r="I2519" s="90"/>
      <c r="J2519" s="90"/>
      <c r="K2519" s="90"/>
      <c r="L2519" s="90"/>
      <c r="M2519" s="90"/>
      <c r="N2519" s="90"/>
      <c r="O2519" s="90"/>
      <c r="P2519" s="90"/>
      <c r="Q2519" s="90"/>
      <c r="R2519" s="90"/>
      <c r="S2519" s="90"/>
      <c r="T2519" s="90"/>
      <c r="U2519" s="90"/>
      <c r="V2519" s="90"/>
      <c r="W2519" s="90"/>
      <c r="X2519" s="90"/>
      <c r="Y2519" s="90"/>
      <c r="Z2519" s="90"/>
      <c r="AA2519" s="90"/>
      <c r="AB2519" s="90"/>
      <c r="AC2519" s="90"/>
      <c r="AD2519" s="90"/>
      <c r="AE2519" s="90"/>
      <c r="AF2519" s="90"/>
      <c r="AG2519" s="90"/>
      <c r="AH2519" s="90"/>
      <c r="AI2519" s="90"/>
      <c r="AJ2519" s="92"/>
      <c r="AK2519" s="92"/>
      <c r="AL2519" s="92"/>
      <c r="AM2519" s="92"/>
      <c r="AN2519" s="92"/>
      <c r="AO2519" s="92"/>
      <c r="AP2519" s="92"/>
      <c r="AQ2519" s="92"/>
      <c r="AR2519" s="92"/>
    </row>
    <row r="2520" spans="1:44" x14ac:dyDescent="0.2">
      <c r="A2520" s="90"/>
      <c r="B2520" s="90"/>
      <c r="C2520" s="91"/>
      <c r="D2520" s="90"/>
      <c r="E2520" s="90"/>
      <c r="F2520" s="90"/>
      <c r="G2520" s="90"/>
      <c r="H2520" s="90"/>
      <c r="I2520" s="90"/>
      <c r="J2520" s="90"/>
      <c r="K2520" s="90"/>
      <c r="L2520" s="90"/>
      <c r="M2520" s="90"/>
      <c r="N2520" s="90"/>
      <c r="O2520" s="90"/>
      <c r="P2520" s="90"/>
      <c r="Q2520" s="90"/>
      <c r="R2520" s="90"/>
      <c r="S2520" s="90"/>
      <c r="T2520" s="90"/>
      <c r="U2520" s="90"/>
      <c r="V2520" s="90"/>
      <c r="W2520" s="90"/>
      <c r="X2520" s="90"/>
      <c r="Y2520" s="90"/>
      <c r="Z2520" s="90"/>
      <c r="AA2520" s="90"/>
      <c r="AB2520" s="90"/>
      <c r="AC2520" s="90"/>
      <c r="AD2520" s="90"/>
      <c r="AE2520" s="90"/>
      <c r="AF2520" s="90"/>
      <c r="AG2520" s="90"/>
      <c r="AH2520" s="90"/>
      <c r="AI2520" s="90"/>
      <c r="AJ2520" s="92"/>
      <c r="AK2520" s="92"/>
      <c r="AL2520" s="92"/>
      <c r="AM2520" s="92"/>
      <c r="AN2520" s="92"/>
      <c r="AO2520" s="92"/>
      <c r="AP2520" s="92"/>
      <c r="AQ2520" s="92"/>
      <c r="AR2520" s="92"/>
    </row>
    <row r="2521" spans="1:44" x14ac:dyDescent="0.2">
      <c r="A2521" s="90"/>
      <c r="B2521" s="90"/>
      <c r="C2521" s="91"/>
      <c r="D2521" s="90"/>
      <c r="E2521" s="90"/>
      <c r="F2521" s="90"/>
      <c r="G2521" s="90"/>
      <c r="H2521" s="90"/>
      <c r="I2521" s="90"/>
      <c r="J2521" s="90"/>
      <c r="K2521" s="90"/>
      <c r="L2521" s="90"/>
      <c r="M2521" s="90"/>
      <c r="N2521" s="90"/>
      <c r="O2521" s="90"/>
      <c r="P2521" s="90"/>
      <c r="Q2521" s="90"/>
      <c r="R2521" s="90"/>
      <c r="S2521" s="90"/>
      <c r="T2521" s="90"/>
      <c r="U2521" s="90"/>
      <c r="V2521" s="90"/>
      <c r="W2521" s="90"/>
      <c r="X2521" s="90"/>
      <c r="Y2521" s="90"/>
      <c r="Z2521" s="90"/>
      <c r="AA2521" s="90"/>
      <c r="AB2521" s="90"/>
      <c r="AC2521" s="90"/>
      <c r="AD2521" s="90"/>
      <c r="AE2521" s="90"/>
      <c r="AF2521" s="90"/>
      <c r="AG2521" s="90"/>
      <c r="AH2521" s="90"/>
      <c r="AI2521" s="90"/>
      <c r="AJ2521" s="92"/>
      <c r="AK2521" s="92"/>
      <c r="AL2521" s="92"/>
      <c r="AM2521" s="92"/>
      <c r="AN2521" s="92"/>
      <c r="AO2521" s="92"/>
      <c r="AP2521" s="92"/>
      <c r="AQ2521" s="92"/>
      <c r="AR2521" s="92"/>
    </row>
    <row r="2522" spans="1:44" x14ac:dyDescent="0.2">
      <c r="A2522" s="90"/>
      <c r="B2522" s="90"/>
      <c r="C2522" s="91"/>
      <c r="D2522" s="90"/>
      <c r="E2522" s="90"/>
      <c r="F2522" s="90"/>
      <c r="G2522" s="90"/>
      <c r="H2522" s="90"/>
      <c r="I2522" s="90"/>
      <c r="J2522" s="90"/>
      <c r="K2522" s="90"/>
      <c r="L2522" s="90"/>
      <c r="M2522" s="90"/>
      <c r="N2522" s="90"/>
      <c r="O2522" s="90"/>
      <c r="P2522" s="90"/>
      <c r="Q2522" s="90"/>
      <c r="R2522" s="90"/>
      <c r="S2522" s="90"/>
      <c r="T2522" s="90"/>
      <c r="U2522" s="90"/>
      <c r="V2522" s="90"/>
      <c r="W2522" s="90"/>
      <c r="X2522" s="90"/>
      <c r="Y2522" s="90"/>
      <c r="Z2522" s="90"/>
      <c r="AA2522" s="90"/>
      <c r="AB2522" s="90"/>
      <c r="AC2522" s="90"/>
      <c r="AD2522" s="90"/>
      <c r="AE2522" s="90"/>
      <c r="AF2522" s="90"/>
      <c r="AG2522" s="90"/>
      <c r="AH2522" s="90"/>
      <c r="AI2522" s="90"/>
      <c r="AJ2522" s="92"/>
      <c r="AK2522" s="92"/>
      <c r="AL2522" s="92"/>
      <c r="AM2522" s="92"/>
      <c r="AN2522" s="92"/>
      <c r="AO2522" s="92"/>
      <c r="AP2522" s="92"/>
      <c r="AQ2522" s="92"/>
      <c r="AR2522" s="92"/>
    </row>
    <row r="2523" spans="1:44" x14ac:dyDescent="0.2">
      <c r="A2523" s="90"/>
      <c r="B2523" s="90"/>
      <c r="C2523" s="91"/>
      <c r="D2523" s="90"/>
      <c r="E2523" s="90"/>
      <c r="F2523" s="90"/>
      <c r="G2523" s="90"/>
      <c r="H2523" s="90"/>
      <c r="I2523" s="90"/>
      <c r="J2523" s="90"/>
      <c r="K2523" s="90"/>
      <c r="L2523" s="90"/>
      <c r="M2523" s="90"/>
      <c r="N2523" s="90"/>
      <c r="O2523" s="90"/>
      <c r="P2523" s="90"/>
      <c r="Q2523" s="90"/>
      <c r="R2523" s="90"/>
      <c r="S2523" s="90"/>
      <c r="T2523" s="90"/>
      <c r="U2523" s="90"/>
      <c r="V2523" s="90"/>
      <c r="W2523" s="90"/>
      <c r="X2523" s="90"/>
      <c r="Y2523" s="90"/>
      <c r="Z2523" s="90"/>
      <c r="AA2523" s="90"/>
      <c r="AB2523" s="90"/>
      <c r="AC2523" s="90"/>
      <c r="AD2523" s="90"/>
      <c r="AE2523" s="90"/>
      <c r="AF2523" s="90"/>
      <c r="AG2523" s="90"/>
      <c r="AH2523" s="90"/>
      <c r="AI2523" s="90"/>
      <c r="AJ2523" s="92"/>
      <c r="AK2523" s="92"/>
      <c r="AL2523" s="92"/>
      <c r="AM2523" s="92"/>
      <c r="AN2523" s="92"/>
      <c r="AO2523" s="92"/>
      <c r="AP2523" s="92"/>
      <c r="AQ2523" s="92"/>
      <c r="AR2523" s="92"/>
    </row>
    <row r="2524" spans="1:44" x14ac:dyDescent="0.2">
      <c r="A2524" s="90"/>
      <c r="B2524" s="90"/>
      <c r="C2524" s="91"/>
      <c r="D2524" s="90"/>
      <c r="E2524" s="90"/>
      <c r="F2524" s="90"/>
      <c r="G2524" s="90"/>
      <c r="H2524" s="90"/>
      <c r="I2524" s="90"/>
      <c r="J2524" s="90"/>
      <c r="K2524" s="90"/>
      <c r="L2524" s="90"/>
      <c r="M2524" s="90"/>
      <c r="N2524" s="90"/>
      <c r="O2524" s="90"/>
      <c r="P2524" s="90"/>
      <c r="Q2524" s="90"/>
      <c r="R2524" s="90"/>
      <c r="S2524" s="90"/>
      <c r="T2524" s="90"/>
      <c r="U2524" s="90"/>
      <c r="V2524" s="90"/>
      <c r="W2524" s="90"/>
      <c r="X2524" s="90"/>
      <c r="Y2524" s="90"/>
      <c r="Z2524" s="90"/>
      <c r="AA2524" s="90"/>
      <c r="AB2524" s="90"/>
      <c r="AC2524" s="90"/>
      <c r="AD2524" s="90"/>
      <c r="AE2524" s="90"/>
      <c r="AF2524" s="90"/>
      <c r="AG2524" s="90"/>
      <c r="AH2524" s="90"/>
      <c r="AI2524" s="90"/>
      <c r="AJ2524" s="92"/>
      <c r="AK2524" s="92"/>
      <c r="AL2524" s="92"/>
      <c r="AM2524" s="92"/>
      <c r="AN2524" s="92"/>
      <c r="AO2524" s="92"/>
      <c r="AP2524" s="92"/>
      <c r="AQ2524" s="92"/>
      <c r="AR2524" s="92"/>
    </row>
    <row r="2525" spans="1:44" x14ac:dyDescent="0.2">
      <c r="A2525" s="90"/>
      <c r="B2525" s="90"/>
      <c r="C2525" s="91"/>
      <c r="D2525" s="90"/>
      <c r="E2525" s="90"/>
      <c r="F2525" s="90"/>
      <c r="G2525" s="90"/>
      <c r="H2525" s="90"/>
      <c r="I2525" s="90"/>
      <c r="J2525" s="90"/>
      <c r="K2525" s="90"/>
      <c r="L2525" s="90"/>
      <c r="M2525" s="90"/>
      <c r="N2525" s="90"/>
      <c r="O2525" s="90"/>
      <c r="P2525" s="90"/>
      <c r="Q2525" s="90"/>
      <c r="R2525" s="90"/>
      <c r="S2525" s="90"/>
      <c r="T2525" s="90"/>
      <c r="U2525" s="90"/>
      <c r="V2525" s="90"/>
      <c r="W2525" s="90"/>
      <c r="X2525" s="90"/>
      <c r="Y2525" s="90"/>
      <c r="Z2525" s="90"/>
      <c r="AA2525" s="90"/>
      <c r="AB2525" s="90"/>
      <c r="AC2525" s="90"/>
      <c r="AD2525" s="90"/>
      <c r="AE2525" s="90"/>
      <c r="AF2525" s="90"/>
      <c r="AG2525" s="90"/>
      <c r="AH2525" s="90"/>
      <c r="AI2525" s="90"/>
      <c r="AJ2525" s="92"/>
      <c r="AK2525" s="92"/>
      <c r="AL2525" s="92"/>
      <c r="AM2525" s="92"/>
      <c r="AN2525" s="92"/>
      <c r="AO2525" s="92"/>
      <c r="AP2525" s="92"/>
      <c r="AQ2525" s="92"/>
      <c r="AR2525" s="92"/>
    </row>
    <row r="2526" spans="1:44" x14ac:dyDescent="0.2">
      <c r="A2526" s="90"/>
      <c r="B2526" s="90"/>
      <c r="C2526" s="91"/>
      <c r="D2526" s="90"/>
      <c r="E2526" s="90"/>
      <c r="F2526" s="90"/>
      <c r="G2526" s="90"/>
      <c r="H2526" s="90"/>
      <c r="I2526" s="90"/>
      <c r="J2526" s="90"/>
      <c r="K2526" s="90"/>
      <c r="L2526" s="90"/>
      <c r="M2526" s="90"/>
      <c r="N2526" s="90"/>
      <c r="O2526" s="90"/>
      <c r="P2526" s="90"/>
      <c r="Q2526" s="90"/>
      <c r="R2526" s="90"/>
      <c r="S2526" s="90"/>
      <c r="T2526" s="90"/>
      <c r="U2526" s="90"/>
      <c r="V2526" s="90"/>
      <c r="W2526" s="90"/>
      <c r="X2526" s="90"/>
      <c r="Y2526" s="90"/>
      <c r="Z2526" s="90"/>
      <c r="AA2526" s="90"/>
      <c r="AB2526" s="90"/>
      <c r="AC2526" s="90"/>
      <c r="AD2526" s="90"/>
      <c r="AE2526" s="90"/>
      <c r="AF2526" s="90"/>
      <c r="AG2526" s="90"/>
      <c r="AH2526" s="90"/>
      <c r="AI2526" s="90"/>
      <c r="AJ2526" s="92"/>
      <c r="AK2526" s="92"/>
      <c r="AL2526" s="92"/>
      <c r="AM2526" s="92"/>
      <c r="AN2526" s="92"/>
      <c r="AO2526" s="92"/>
      <c r="AP2526" s="92"/>
      <c r="AQ2526" s="92"/>
      <c r="AR2526" s="92"/>
    </row>
    <row r="2527" spans="1:44" x14ac:dyDescent="0.2">
      <c r="A2527" s="90"/>
      <c r="B2527" s="90"/>
      <c r="C2527" s="91"/>
      <c r="D2527" s="90"/>
      <c r="E2527" s="90"/>
      <c r="F2527" s="90"/>
      <c r="G2527" s="90"/>
      <c r="H2527" s="90"/>
      <c r="I2527" s="90"/>
      <c r="J2527" s="90"/>
      <c r="K2527" s="90"/>
      <c r="L2527" s="90"/>
      <c r="M2527" s="90"/>
      <c r="N2527" s="90"/>
      <c r="O2527" s="90"/>
      <c r="P2527" s="90"/>
      <c r="Q2527" s="90"/>
      <c r="R2527" s="90"/>
      <c r="S2527" s="90"/>
      <c r="T2527" s="90"/>
      <c r="U2527" s="90"/>
      <c r="V2527" s="90"/>
      <c r="W2527" s="90"/>
      <c r="X2527" s="90"/>
      <c r="Y2527" s="90"/>
      <c r="Z2527" s="90"/>
      <c r="AA2527" s="90"/>
      <c r="AB2527" s="90"/>
      <c r="AC2527" s="90"/>
      <c r="AD2527" s="90"/>
      <c r="AE2527" s="90"/>
      <c r="AF2527" s="90"/>
      <c r="AG2527" s="90"/>
      <c r="AH2527" s="90"/>
      <c r="AI2527" s="90"/>
      <c r="AJ2527" s="92"/>
      <c r="AK2527" s="92"/>
      <c r="AL2527" s="92"/>
      <c r="AM2527" s="92"/>
      <c r="AN2527" s="92"/>
      <c r="AO2527" s="92"/>
      <c r="AP2527" s="92"/>
      <c r="AQ2527" s="92"/>
      <c r="AR2527" s="92"/>
    </row>
    <row r="2528" spans="1:44" x14ac:dyDescent="0.2">
      <c r="A2528" s="90"/>
      <c r="B2528" s="90"/>
      <c r="C2528" s="91"/>
      <c r="D2528" s="90"/>
      <c r="E2528" s="90"/>
      <c r="F2528" s="90"/>
      <c r="G2528" s="90"/>
      <c r="H2528" s="90"/>
      <c r="I2528" s="90"/>
      <c r="J2528" s="90"/>
      <c r="K2528" s="90"/>
      <c r="L2528" s="90"/>
      <c r="M2528" s="90"/>
      <c r="N2528" s="90"/>
      <c r="O2528" s="90"/>
      <c r="P2528" s="90"/>
      <c r="Q2528" s="90"/>
      <c r="R2528" s="90"/>
      <c r="S2528" s="90"/>
      <c r="T2528" s="90"/>
      <c r="U2528" s="90"/>
      <c r="V2528" s="90"/>
      <c r="W2528" s="90"/>
      <c r="X2528" s="90"/>
      <c r="Y2528" s="90"/>
      <c r="Z2528" s="90"/>
      <c r="AA2528" s="90"/>
      <c r="AB2528" s="90"/>
      <c r="AC2528" s="90"/>
      <c r="AD2528" s="90"/>
      <c r="AE2528" s="90"/>
      <c r="AF2528" s="90"/>
      <c r="AG2528" s="90"/>
      <c r="AH2528" s="90"/>
      <c r="AI2528" s="90"/>
      <c r="AJ2528" s="92"/>
      <c r="AK2528" s="92"/>
      <c r="AL2528" s="92"/>
      <c r="AM2528" s="92"/>
      <c r="AN2528" s="92"/>
      <c r="AO2528" s="92"/>
      <c r="AP2528" s="92"/>
      <c r="AQ2528" s="92"/>
      <c r="AR2528" s="92"/>
    </row>
    <row r="2529" spans="1:44" x14ac:dyDescent="0.2">
      <c r="A2529" s="90"/>
      <c r="B2529" s="90"/>
      <c r="C2529" s="91"/>
      <c r="D2529" s="90"/>
      <c r="E2529" s="90"/>
      <c r="F2529" s="90"/>
      <c r="G2529" s="90"/>
      <c r="H2529" s="90"/>
      <c r="I2529" s="90"/>
      <c r="J2529" s="90"/>
      <c r="K2529" s="90"/>
      <c r="L2529" s="90"/>
      <c r="M2529" s="90"/>
      <c r="N2529" s="90"/>
      <c r="O2529" s="90"/>
      <c r="P2529" s="90"/>
      <c r="Q2529" s="90"/>
      <c r="R2529" s="90"/>
      <c r="S2529" s="90"/>
      <c r="T2529" s="90"/>
      <c r="U2529" s="90"/>
      <c r="V2529" s="90"/>
      <c r="W2529" s="90"/>
      <c r="X2529" s="90"/>
      <c r="Y2529" s="90"/>
      <c r="Z2529" s="90"/>
      <c r="AA2529" s="90"/>
      <c r="AB2529" s="90"/>
      <c r="AC2529" s="90"/>
      <c r="AD2529" s="90"/>
      <c r="AE2529" s="90"/>
      <c r="AF2529" s="90"/>
      <c r="AG2529" s="90"/>
      <c r="AH2529" s="90"/>
      <c r="AI2529" s="90"/>
      <c r="AJ2529" s="92"/>
      <c r="AK2529" s="92"/>
      <c r="AL2529" s="92"/>
      <c r="AM2529" s="92"/>
      <c r="AN2529" s="92"/>
      <c r="AO2529" s="92"/>
      <c r="AP2529" s="92"/>
      <c r="AQ2529" s="92"/>
      <c r="AR2529" s="92"/>
    </row>
    <row r="2530" spans="1:44" x14ac:dyDescent="0.2">
      <c r="A2530" s="90"/>
      <c r="B2530" s="90"/>
      <c r="C2530" s="91"/>
      <c r="D2530" s="90"/>
      <c r="E2530" s="90"/>
      <c r="F2530" s="90"/>
      <c r="G2530" s="90"/>
      <c r="H2530" s="90"/>
      <c r="I2530" s="90"/>
      <c r="J2530" s="90"/>
      <c r="K2530" s="90"/>
      <c r="L2530" s="90"/>
      <c r="M2530" s="90"/>
      <c r="N2530" s="90"/>
      <c r="O2530" s="90"/>
      <c r="P2530" s="90"/>
      <c r="Q2530" s="90"/>
      <c r="R2530" s="90"/>
      <c r="S2530" s="90"/>
      <c r="T2530" s="90"/>
      <c r="U2530" s="90"/>
      <c r="V2530" s="90"/>
      <c r="W2530" s="90"/>
      <c r="X2530" s="90"/>
      <c r="Y2530" s="90"/>
      <c r="Z2530" s="90"/>
      <c r="AA2530" s="90"/>
      <c r="AB2530" s="90"/>
      <c r="AC2530" s="90"/>
      <c r="AD2530" s="90"/>
      <c r="AE2530" s="90"/>
      <c r="AF2530" s="90"/>
      <c r="AG2530" s="90"/>
      <c r="AH2530" s="90"/>
      <c r="AI2530" s="90"/>
      <c r="AJ2530" s="92"/>
      <c r="AK2530" s="92"/>
      <c r="AL2530" s="92"/>
      <c r="AM2530" s="92"/>
      <c r="AN2530" s="92"/>
      <c r="AO2530" s="92"/>
      <c r="AP2530" s="92"/>
      <c r="AQ2530" s="92"/>
      <c r="AR2530" s="92"/>
    </row>
    <row r="2531" spans="1:44" x14ac:dyDescent="0.2">
      <c r="A2531" s="90"/>
      <c r="B2531" s="90"/>
      <c r="C2531" s="91"/>
      <c r="D2531" s="90"/>
      <c r="E2531" s="90"/>
      <c r="F2531" s="90"/>
      <c r="G2531" s="90"/>
      <c r="H2531" s="90"/>
      <c r="I2531" s="90"/>
      <c r="J2531" s="90"/>
      <c r="K2531" s="90"/>
      <c r="L2531" s="90"/>
      <c r="M2531" s="90"/>
      <c r="N2531" s="90"/>
      <c r="O2531" s="90"/>
      <c r="P2531" s="90"/>
      <c r="Q2531" s="90"/>
      <c r="R2531" s="90"/>
      <c r="S2531" s="90"/>
      <c r="T2531" s="90"/>
      <c r="U2531" s="90"/>
      <c r="V2531" s="90"/>
      <c r="W2531" s="90"/>
      <c r="X2531" s="90"/>
      <c r="Y2531" s="90"/>
      <c r="Z2531" s="90"/>
      <c r="AA2531" s="90"/>
      <c r="AB2531" s="90"/>
      <c r="AC2531" s="90"/>
      <c r="AD2531" s="90"/>
      <c r="AE2531" s="90"/>
      <c r="AF2531" s="90"/>
      <c r="AG2531" s="90"/>
      <c r="AH2531" s="90"/>
      <c r="AI2531" s="90"/>
      <c r="AJ2531" s="92"/>
      <c r="AK2531" s="92"/>
      <c r="AL2531" s="92"/>
      <c r="AM2531" s="92"/>
      <c r="AN2531" s="92"/>
      <c r="AO2531" s="92"/>
      <c r="AP2531" s="92"/>
      <c r="AQ2531" s="92"/>
      <c r="AR2531" s="92"/>
    </row>
    <row r="2532" spans="1:44" x14ac:dyDescent="0.2">
      <c r="A2532" s="90"/>
      <c r="B2532" s="90"/>
      <c r="C2532" s="91"/>
      <c r="D2532" s="90"/>
      <c r="E2532" s="90"/>
      <c r="F2532" s="90"/>
      <c r="G2532" s="90"/>
      <c r="H2532" s="90"/>
      <c r="I2532" s="90"/>
      <c r="J2532" s="90"/>
      <c r="K2532" s="90"/>
      <c r="L2532" s="90"/>
      <c r="M2532" s="90"/>
      <c r="N2532" s="90"/>
      <c r="O2532" s="90"/>
      <c r="P2532" s="90"/>
      <c r="Q2532" s="90"/>
      <c r="R2532" s="90"/>
      <c r="S2532" s="90"/>
      <c r="T2532" s="90"/>
      <c r="U2532" s="90"/>
      <c r="V2532" s="90"/>
      <c r="W2532" s="90"/>
      <c r="X2532" s="90"/>
      <c r="Y2532" s="90"/>
      <c r="Z2532" s="90"/>
      <c r="AA2532" s="90"/>
      <c r="AB2532" s="90"/>
      <c r="AC2532" s="90"/>
      <c r="AD2532" s="90"/>
      <c r="AE2532" s="90"/>
      <c r="AF2532" s="90"/>
      <c r="AG2532" s="90"/>
      <c r="AH2532" s="90"/>
      <c r="AI2532" s="90"/>
      <c r="AJ2532" s="92"/>
      <c r="AK2532" s="92"/>
      <c r="AL2532" s="92"/>
      <c r="AM2532" s="92"/>
      <c r="AN2532" s="92"/>
      <c r="AO2532" s="92"/>
      <c r="AP2532" s="92"/>
      <c r="AQ2532" s="92"/>
      <c r="AR2532" s="92"/>
    </row>
    <row r="2533" spans="1:44" x14ac:dyDescent="0.2">
      <c r="A2533" s="90"/>
      <c r="B2533" s="90"/>
      <c r="C2533" s="91"/>
      <c r="D2533" s="90"/>
      <c r="E2533" s="90"/>
      <c r="F2533" s="90"/>
      <c r="G2533" s="90"/>
      <c r="H2533" s="90"/>
      <c r="I2533" s="90"/>
      <c r="J2533" s="90"/>
      <c r="K2533" s="90"/>
      <c r="L2533" s="90"/>
      <c r="M2533" s="90"/>
      <c r="N2533" s="90"/>
      <c r="O2533" s="90"/>
      <c r="P2533" s="90"/>
      <c r="Q2533" s="90"/>
      <c r="R2533" s="90"/>
      <c r="S2533" s="90"/>
      <c r="T2533" s="90"/>
      <c r="U2533" s="90"/>
      <c r="V2533" s="90"/>
      <c r="W2533" s="90"/>
      <c r="X2533" s="90"/>
      <c r="Y2533" s="90"/>
      <c r="Z2533" s="90"/>
      <c r="AA2533" s="90"/>
      <c r="AB2533" s="90"/>
      <c r="AC2533" s="90"/>
      <c r="AD2533" s="90"/>
      <c r="AE2533" s="90"/>
      <c r="AF2533" s="90"/>
      <c r="AG2533" s="90"/>
      <c r="AH2533" s="90"/>
      <c r="AI2533" s="90"/>
      <c r="AJ2533" s="92"/>
      <c r="AK2533" s="92"/>
      <c r="AL2533" s="92"/>
      <c r="AM2533" s="92"/>
      <c r="AN2533" s="92"/>
      <c r="AO2533" s="92"/>
      <c r="AP2533" s="92"/>
      <c r="AQ2533" s="92"/>
      <c r="AR2533" s="92"/>
    </row>
    <row r="2534" spans="1:44" x14ac:dyDescent="0.2">
      <c r="A2534" s="90"/>
      <c r="B2534" s="90"/>
      <c r="C2534" s="91"/>
      <c r="D2534" s="90"/>
      <c r="E2534" s="90"/>
      <c r="F2534" s="90"/>
      <c r="G2534" s="90"/>
      <c r="H2534" s="90"/>
      <c r="I2534" s="90"/>
      <c r="J2534" s="90"/>
      <c r="K2534" s="90"/>
      <c r="L2534" s="90"/>
      <c r="M2534" s="90"/>
      <c r="N2534" s="90"/>
      <c r="O2534" s="90"/>
      <c r="P2534" s="90"/>
      <c r="Q2534" s="90"/>
      <c r="R2534" s="90"/>
      <c r="S2534" s="90"/>
      <c r="T2534" s="90"/>
      <c r="U2534" s="90"/>
      <c r="V2534" s="90"/>
      <c r="W2534" s="90"/>
      <c r="X2534" s="90"/>
      <c r="Y2534" s="90"/>
      <c r="Z2534" s="90"/>
      <c r="AA2534" s="90"/>
      <c r="AB2534" s="90"/>
      <c r="AC2534" s="90"/>
      <c r="AD2534" s="90"/>
      <c r="AE2534" s="90"/>
      <c r="AF2534" s="90"/>
      <c r="AG2534" s="90"/>
      <c r="AH2534" s="90"/>
      <c r="AI2534" s="90"/>
      <c r="AJ2534" s="92"/>
      <c r="AK2534" s="92"/>
      <c r="AL2534" s="92"/>
      <c r="AM2534" s="92"/>
      <c r="AN2534" s="92"/>
      <c r="AO2534" s="92"/>
      <c r="AP2534" s="92"/>
      <c r="AQ2534" s="92"/>
      <c r="AR2534" s="92"/>
    </row>
    <row r="2535" spans="1:44" x14ac:dyDescent="0.2">
      <c r="A2535" s="90"/>
      <c r="B2535" s="90"/>
      <c r="C2535" s="91"/>
      <c r="D2535" s="90"/>
      <c r="E2535" s="90"/>
      <c r="F2535" s="90"/>
      <c r="G2535" s="90"/>
      <c r="H2535" s="90"/>
      <c r="I2535" s="90"/>
      <c r="J2535" s="90"/>
      <c r="K2535" s="90"/>
      <c r="L2535" s="90"/>
      <c r="M2535" s="90"/>
      <c r="N2535" s="90"/>
      <c r="O2535" s="90"/>
      <c r="P2535" s="90"/>
      <c r="Q2535" s="90"/>
      <c r="R2535" s="90"/>
      <c r="S2535" s="90"/>
      <c r="T2535" s="90"/>
      <c r="U2535" s="90"/>
      <c r="V2535" s="90"/>
      <c r="W2535" s="90"/>
      <c r="X2535" s="90"/>
      <c r="Y2535" s="90"/>
      <c r="Z2535" s="90"/>
      <c r="AA2535" s="90"/>
      <c r="AB2535" s="90"/>
      <c r="AC2535" s="90"/>
      <c r="AD2535" s="90"/>
      <c r="AE2535" s="90"/>
      <c r="AF2535" s="90"/>
      <c r="AG2535" s="90"/>
      <c r="AH2535" s="90"/>
      <c r="AI2535" s="90"/>
      <c r="AJ2535" s="92"/>
      <c r="AK2535" s="92"/>
      <c r="AL2535" s="92"/>
      <c r="AM2535" s="92"/>
      <c r="AN2535" s="92"/>
      <c r="AO2535" s="92"/>
      <c r="AP2535" s="92"/>
      <c r="AQ2535" s="92"/>
      <c r="AR2535" s="92"/>
    </row>
    <row r="2536" spans="1:44" x14ac:dyDescent="0.2">
      <c r="A2536" s="90"/>
      <c r="B2536" s="90"/>
      <c r="C2536" s="91"/>
      <c r="D2536" s="90"/>
      <c r="E2536" s="90"/>
      <c r="F2536" s="90"/>
      <c r="G2536" s="90"/>
      <c r="H2536" s="90"/>
      <c r="I2536" s="90"/>
      <c r="J2536" s="90"/>
      <c r="K2536" s="90"/>
      <c r="L2536" s="90"/>
      <c r="M2536" s="90"/>
      <c r="N2536" s="90"/>
      <c r="O2536" s="90"/>
      <c r="P2536" s="90"/>
      <c r="Q2536" s="90"/>
      <c r="R2536" s="90"/>
      <c r="S2536" s="90"/>
      <c r="T2536" s="90"/>
      <c r="U2536" s="90"/>
      <c r="V2536" s="90"/>
      <c r="W2536" s="90"/>
      <c r="X2536" s="90"/>
      <c r="Y2536" s="90"/>
      <c r="Z2536" s="90"/>
      <c r="AA2536" s="90"/>
      <c r="AB2536" s="90"/>
      <c r="AC2536" s="90"/>
      <c r="AD2536" s="90"/>
      <c r="AE2536" s="90"/>
      <c r="AF2536" s="90"/>
      <c r="AG2536" s="90"/>
      <c r="AH2536" s="90"/>
      <c r="AI2536" s="90"/>
      <c r="AJ2536" s="92"/>
      <c r="AK2536" s="92"/>
      <c r="AL2536" s="92"/>
      <c r="AM2536" s="92"/>
      <c r="AN2536" s="92"/>
      <c r="AO2536" s="92"/>
      <c r="AP2536" s="92"/>
      <c r="AQ2536" s="92"/>
      <c r="AR2536" s="92"/>
    </row>
    <row r="2537" spans="1:44" x14ac:dyDescent="0.2">
      <c r="A2537" s="90"/>
      <c r="B2537" s="90"/>
      <c r="C2537" s="91"/>
      <c r="D2537" s="90"/>
      <c r="E2537" s="90"/>
      <c r="F2537" s="90"/>
      <c r="G2537" s="90"/>
      <c r="H2537" s="90"/>
      <c r="I2537" s="90"/>
      <c r="J2537" s="90"/>
      <c r="K2537" s="90"/>
      <c r="L2537" s="90"/>
      <c r="M2537" s="90"/>
      <c r="N2537" s="90"/>
      <c r="O2537" s="90"/>
      <c r="P2537" s="90"/>
      <c r="Q2537" s="90"/>
      <c r="R2537" s="90"/>
      <c r="S2537" s="90"/>
      <c r="T2537" s="90"/>
      <c r="U2537" s="90"/>
      <c r="V2537" s="90"/>
      <c r="W2537" s="90"/>
      <c r="X2537" s="90"/>
      <c r="Y2537" s="90"/>
      <c r="Z2537" s="90"/>
      <c r="AA2537" s="90"/>
      <c r="AB2537" s="90"/>
      <c r="AC2537" s="90"/>
      <c r="AD2537" s="90"/>
      <c r="AE2537" s="90"/>
      <c r="AF2537" s="90"/>
      <c r="AG2537" s="90"/>
      <c r="AH2537" s="90"/>
      <c r="AI2537" s="90"/>
      <c r="AJ2537" s="92"/>
      <c r="AK2537" s="92"/>
      <c r="AL2537" s="92"/>
      <c r="AM2537" s="92"/>
      <c r="AN2537" s="92"/>
      <c r="AO2537" s="92"/>
      <c r="AP2537" s="92"/>
      <c r="AQ2537" s="92"/>
      <c r="AR2537" s="92"/>
    </row>
    <row r="2538" spans="1:44" x14ac:dyDescent="0.2">
      <c r="A2538" s="90"/>
      <c r="B2538" s="90"/>
      <c r="C2538" s="91"/>
      <c r="D2538" s="90"/>
      <c r="E2538" s="90"/>
      <c r="F2538" s="90"/>
      <c r="G2538" s="90"/>
      <c r="H2538" s="90"/>
      <c r="I2538" s="90"/>
      <c r="J2538" s="90"/>
      <c r="K2538" s="90"/>
      <c r="L2538" s="90"/>
      <c r="M2538" s="90"/>
      <c r="N2538" s="90"/>
      <c r="O2538" s="90"/>
      <c r="P2538" s="90"/>
      <c r="Q2538" s="90"/>
      <c r="R2538" s="90"/>
      <c r="S2538" s="90"/>
      <c r="T2538" s="90"/>
      <c r="U2538" s="90"/>
      <c r="V2538" s="90"/>
      <c r="W2538" s="90"/>
      <c r="X2538" s="90"/>
      <c r="Y2538" s="90"/>
      <c r="Z2538" s="90"/>
      <c r="AA2538" s="90"/>
      <c r="AB2538" s="90"/>
      <c r="AC2538" s="90"/>
      <c r="AD2538" s="90"/>
      <c r="AE2538" s="90"/>
      <c r="AF2538" s="90"/>
      <c r="AG2538" s="90"/>
      <c r="AH2538" s="90"/>
      <c r="AI2538" s="90"/>
      <c r="AJ2538" s="92"/>
      <c r="AK2538" s="92"/>
      <c r="AL2538" s="92"/>
      <c r="AM2538" s="92"/>
      <c r="AN2538" s="92"/>
      <c r="AO2538" s="92"/>
      <c r="AP2538" s="92"/>
      <c r="AQ2538" s="92"/>
      <c r="AR2538" s="92"/>
    </row>
    <row r="2539" spans="1:44" x14ac:dyDescent="0.2">
      <c r="A2539" s="90"/>
      <c r="B2539" s="90"/>
      <c r="C2539" s="91"/>
      <c r="D2539" s="90"/>
      <c r="E2539" s="90"/>
      <c r="F2539" s="90"/>
      <c r="G2539" s="90"/>
      <c r="H2539" s="90"/>
      <c r="I2539" s="90"/>
      <c r="J2539" s="90"/>
      <c r="K2539" s="90"/>
      <c r="L2539" s="90"/>
      <c r="M2539" s="90"/>
      <c r="N2539" s="90"/>
      <c r="O2539" s="90"/>
      <c r="P2539" s="90"/>
      <c r="Q2539" s="90"/>
      <c r="R2539" s="90"/>
      <c r="S2539" s="90"/>
      <c r="T2539" s="90"/>
      <c r="U2539" s="90"/>
      <c r="V2539" s="90"/>
      <c r="W2539" s="90"/>
      <c r="X2539" s="90"/>
      <c r="Y2539" s="90"/>
      <c r="Z2539" s="90"/>
      <c r="AA2539" s="90"/>
      <c r="AB2539" s="90"/>
      <c r="AC2539" s="90"/>
      <c r="AD2539" s="90"/>
      <c r="AE2539" s="90"/>
      <c r="AF2539" s="90"/>
      <c r="AG2539" s="90"/>
      <c r="AH2539" s="90"/>
      <c r="AI2539" s="90"/>
      <c r="AJ2539" s="92"/>
      <c r="AK2539" s="92"/>
      <c r="AL2539" s="92"/>
      <c r="AM2539" s="92"/>
      <c r="AN2539" s="92"/>
      <c r="AO2539" s="92"/>
      <c r="AP2539" s="92"/>
      <c r="AQ2539" s="92"/>
      <c r="AR2539" s="92"/>
    </row>
    <row r="2540" spans="1:44" x14ac:dyDescent="0.2">
      <c r="A2540" s="90"/>
      <c r="B2540" s="90"/>
      <c r="C2540" s="91"/>
      <c r="D2540" s="90"/>
      <c r="E2540" s="90"/>
      <c r="F2540" s="90"/>
      <c r="G2540" s="90"/>
      <c r="H2540" s="90"/>
      <c r="I2540" s="90"/>
      <c r="J2540" s="90"/>
      <c r="K2540" s="90"/>
      <c r="L2540" s="90"/>
      <c r="M2540" s="90"/>
      <c r="N2540" s="90"/>
      <c r="O2540" s="90"/>
      <c r="P2540" s="90"/>
      <c r="Q2540" s="90"/>
      <c r="R2540" s="90"/>
      <c r="S2540" s="90"/>
      <c r="T2540" s="90"/>
      <c r="U2540" s="90"/>
      <c r="V2540" s="90"/>
      <c r="W2540" s="90"/>
      <c r="X2540" s="90"/>
      <c r="Y2540" s="90"/>
      <c r="Z2540" s="90"/>
      <c r="AA2540" s="90"/>
      <c r="AB2540" s="90"/>
      <c r="AC2540" s="90"/>
      <c r="AD2540" s="90"/>
      <c r="AE2540" s="90"/>
      <c r="AF2540" s="90"/>
      <c r="AG2540" s="90"/>
      <c r="AH2540" s="90"/>
      <c r="AI2540" s="90"/>
      <c r="AJ2540" s="92"/>
      <c r="AK2540" s="92"/>
      <c r="AL2540" s="92"/>
      <c r="AM2540" s="92"/>
      <c r="AN2540" s="92"/>
      <c r="AO2540" s="92"/>
      <c r="AP2540" s="92"/>
      <c r="AQ2540" s="92"/>
      <c r="AR2540" s="92"/>
    </row>
    <row r="2541" spans="1:44" x14ac:dyDescent="0.2">
      <c r="A2541" s="90"/>
      <c r="B2541" s="90"/>
      <c r="C2541" s="91"/>
      <c r="D2541" s="90"/>
      <c r="E2541" s="90"/>
      <c r="F2541" s="90"/>
      <c r="G2541" s="90"/>
      <c r="H2541" s="90"/>
      <c r="I2541" s="90"/>
      <c r="J2541" s="90"/>
      <c r="K2541" s="90"/>
      <c r="L2541" s="90"/>
      <c r="M2541" s="90"/>
      <c r="N2541" s="90"/>
      <c r="O2541" s="90"/>
      <c r="P2541" s="90"/>
      <c r="Q2541" s="90"/>
      <c r="R2541" s="90"/>
      <c r="S2541" s="90"/>
      <c r="T2541" s="90"/>
      <c r="U2541" s="90"/>
      <c r="V2541" s="90"/>
      <c r="W2541" s="90"/>
      <c r="X2541" s="90"/>
      <c r="Y2541" s="90"/>
      <c r="Z2541" s="90"/>
      <c r="AA2541" s="90"/>
      <c r="AB2541" s="90"/>
      <c r="AC2541" s="90"/>
      <c r="AD2541" s="90"/>
      <c r="AE2541" s="90"/>
      <c r="AF2541" s="90"/>
      <c r="AG2541" s="90"/>
      <c r="AH2541" s="90"/>
      <c r="AI2541" s="90"/>
      <c r="AJ2541" s="92"/>
      <c r="AK2541" s="92"/>
      <c r="AL2541" s="92"/>
      <c r="AM2541" s="92"/>
      <c r="AN2541" s="92"/>
      <c r="AO2541" s="92"/>
      <c r="AP2541" s="92"/>
      <c r="AQ2541" s="92"/>
      <c r="AR2541" s="92"/>
    </row>
    <row r="2542" spans="1:44" x14ac:dyDescent="0.2">
      <c r="A2542" s="90"/>
      <c r="B2542" s="90"/>
      <c r="C2542" s="91"/>
      <c r="D2542" s="90"/>
      <c r="E2542" s="90"/>
      <c r="F2542" s="90"/>
      <c r="G2542" s="90"/>
      <c r="H2542" s="90"/>
      <c r="I2542" s="90"/>
      <c r="J2542" s="90"/>
      <c r="K2542" s="90"/>
      <c r="L2542" s="90"/>
      <c r="M2542" s="90"/>
      <c r="N2542" s="90"/>
      <c r="O2542" s="90"/>
      <c r="P2542" s="90"/>
      <c r="Q2542" s="90"/>
      <c r="R2542" s="90"/>
      <c r="S2542" s="90"/>
      <c r="T2542" s="90"/>
      <c r="U2542" s="90"/>
      <c r="V2542" s="90"/>
      <c r="W2542" s="90"/>
      <c r="X2542" s="90"/>
      <c r="Y2542" s="90"/>
      <c r="Z2542" s="90"/>
      <c r="AA2542" s="90"/>
      <c r="AB2542" s="90"/>
      <c r="AC2542" s="90"/>
      <c r="AD2542" s="90"/>
      <c r="AE2542" s="90"/>
      <c r="AF2542" s="90"/>
      <c r="AG2542" s="90"/>
      <c r="AH2542" s="90"/>
      <c r="AI2542" s="90"/>
      <c r="AJ2542" s="92"/>
      <c r="AK2542" s="92"/>
      <c r="AL2542" s="92"/>
      <c r="AM2542" s="92"/>
      <c r="AN2542" s="92"/>
      <c r="AO2542" s="92"/>
      <c r="AP2542" s="92"/>
      <c r="AQ2542" s="92"/>
      <c r="AR2542" s="92"/>
    </row>
    <row r="2543" spans="1:44" x14ac:dyDescent="0.2">
      <c r="A2543" s="90"/>
      <c r="B2543" s="90"/>
      <c r="C2543" s="91"/>
      <c r="D2543" s="90"/>
      <c r="E2543" s="90"/>
      <c r="F2543" s="90"/>
      <c r="G2543" s="90"/>
      <c r="H2543" s="90"/>
      <c r="I2543" s="90"/>
      <c r="J2543" s="90"/>
      <c r="K2543" s="90"/>
      <c r="L2543" s="90"/>
      <c r="M2543" s="90"/>
      <c r="N2543" s="90"/>
      <c r="O2543" s="90"/>
      <c r="P2543" s="90"/>
      <c r="Q2543" s="90"/>
      <c r="R2543" s="90"/>
      <c r="S2543" s="90"/>
      <c r="T2543" s="90"/>
      <c r="U2543" s="90"/>
      <c r="V2543" s="90"/>
      <c r="W2543" s="90"/>
      <c r="X2543" s="90"/>
      <c r="Y2543" s="90"/>
      <c r="Z2543" s="90"/>
      <c r="AA2543" s="90"/>
      <c r="AB2543" s="90"/>
      <c r="AC2543" s="90"/>
      <c r="AD2543" s="90"/>
      <c r="AE2543" s="90"/>
      <c r="AF2543" s="90"/>
      <c r="AG2543" s="90"/>
      <c r="AH2543" s="90"/>
      <c r="AI2543" s="90"/>
      <c r="AJ2543" s="92"/>
      <c r="AK2543" s="92"/>
      <c r="AL2543" s="92"/>
      <c r="AM2543" s="92"/>
      <c r="AN2543" s="92"/>
      <c r="AO2543" s="92"/>
      <c r="AP2543" s="92"/>
      <c r="AQ2543" s="92"/>
      <c r="AR2543" s="92"/>
    </row>
    <row r="2544" spans="1:44" x14ac:dyDescent="0.2">
      <c r="A2544" s="90"/>
      <c r="B2544" s="90"/>
      <c r="C2544" s="91"/>
      <c r="D2544" s="90"/>
      <c r="E2544" s="90"/>
      <c r="F2544" s="90"/>
      <c r="G2544" s="90"/>
      <c r="H2544" s="90"/>
      <c r="I2544" s="90"/>
      <c r="J2544" s="90"/>
      <c r="K2544" s="90"/>
      <c r="L2544" s="90"/>
      <c r="M2544" s="90"/>
      <c r="N2544" s="90"/>
      <c r="O2544" s="90"/>
      <c r="P2544" s="90"/>
      <c r="Q2544" s="90"/>
      <c r="R2544" s="90"/>
      <c r="S2544" s="90"/>
      <c r="T2544" s="90"/>
      <c r="U2544" s="90"/>
      <c r="V2544" s="90"/>
      <c r="W2544" s="90"/>
      <c r="X2544" s="90"/>
      <c r="Y2544" s="90"/>
      <c r="Z2544" s="90"/>
      <c r="AA2544" s="90"/>
      <c r="AB2544" s="90"/>
      <c r="AC2544" s="90"/>
      <c r="AD2544" s="90"/>
      <c r="AE2544" s="90"/>
      <c r="AF2544" s="90"/>
      <c r="AG2544" s="90"/>
      <c r="AH2544" s="90"/>
      <c r="AI2544" s="90"/>
      <c r="AJ2544" s="92"/>
      <c r="AK2544" s="92"/>
      <c r="AL2544" s="92"/>
      <c r="AM2544" s="92"/>
      <c r="AN2544" s="92"/>
      <c r="AO2544" s="92"/>
      <c r="AP2544" s="92"/>
      <c r="AQ2544" s="92"/>
      <c r="AR2544" s="92"/>
    </row>
    <row r="2545" spans="1:44" x14ac:dyDescent="0.2">
      <c r="A2545" s="90"/>
      <c r="B2545" s="90"/>
      <c r="C2545" s="91"/>
      <c r="D2545" s="90"/>
      <c r="E2545" s="90"/>
      <c r="F2545" s="90"/>
      <c r="G2545" s="90"/>
      <c r="H2545" s="90"/>
      <c r="I2545" s="90"/>
      <c r="J2545" s="90"/>
      <c r="K2545" s="90"/>
      <c r="L2545" s="90"/>
      <c r="M2545" s="90"/>
      <c r="N2545" s="90"/>
      <c r="O2545" s="90"/>
      <c r="P2545" s="90"/>
      <c r="Q2545" s="90"/>
      <c r="R2545" s="90"/>
      <c r="S2545" s="90"/>
      <c r="T2545" s="90"/>
      <c r="U2545" s="90"/>
      <c r="V2545" s="90"/>
      <c r="W2545" s="90"/>
      <c r="X2545" s="90"/>
      <c r="Y2545" s="90"/>
      <c r="Z2545" s="90"/>
      <c r="AA2545" s="90"/>
      <c r="AB2545" s="90"/>
      <c r="AC2545" s="90"/>
      <c r="AD2545" s="90"/>
      <c r="AE2545" s="90"/>
      <c r="AF2545" s="90"/>
      <c r="AG2545" s="90"/>
      <c r="AH2545" s="90"/>
      <c r="AI2545" s="90"/>
      <c r="AJ2545" s="92"/>
      <c r="AK2545" s="92"/>
      <c r="AL2545" s="92"/>
      <c r="AM2545" s="92"/>
      <c r="AN2545" s="92"/>
      <c r="AO2545" s="92"/>
      <c r="AP2545" s="92"/>
      <c r="AQ2545" s="92"/>
      <c r="AR2545" s="92"/>
    </row>
    <row r="2546" spans="1:44" x14ac:dyDescent="0.2">
      <c r="A2546" s="90"/>
      <c r="B2546" s="90"/>
      <c r="C2546" s="91"/>
      <c r="D2546" s="90"/>
      <c r="E2546" s="90"/>
      <c r="F2546" s="90"/>
      <c r="G2546" s="90"/>
      <c r="H2546" s="90"/>
      <c r="I2546" s="90"/>
      <c r="J2546" s="90"/>
      <c r="K2546" s="90"/>
      <c r="L2546" s="90"/>
      <c r="M2546" s="90"/>
      <c r="N2546" s="90"/>
      <c r="O2546" s="90"/>
      <c r="P2546" s="90"/>
      <c r="Q2546" s="90"/>
      <c r="R2546" s="90"/>
      <c r="S2546" s="90"/>
      <c r="T2546" s="90"/>
      <c r="U2546" s="90"/>
      <c r="V2546" s="90"/>
      <c r="W2546" s="90"/>
      <c r="X2546" s="90"/>
      <c r="Y2546" s="90"/>
      <c r="Z2546" s="90"/>
      <c r="AA2546" s="90"/>
      <c r="AB2546" s="90"/>
      <c r="AC2546" s="90"/>
      <c r="AD2546" s="90"/>
      <c r="AE2546" s="90"/>
      <c r="AF2546" s="90"/>
      <c r="AG2546" s="90"/>
      <c r="AH2546" s="90"/>
      <c r="AI2546" s="90"/>
      <c r="AJ2546" s="92"/>
      <c r="AK2546" s="92"/>
      <c r="AL2546" s="92"/>
      <c r="AM2546" s="92"/>
      <c r="AN2546" s="92"/>
      <c r="AO2546" s="92"/>
      <c r="AP2546" s="92"/>
      <c r="AQ2546" s="92"/>
      <c r="AR2546" s="92"/>
    </row>
    <row r="2547" spans="1:44" x14ac:dyDescent="0.2">
      <c r="A2547" s="90"/>
      <c r="B2547" s="90"/>
      <c r="C2547" s="91"/>
      <c r="D2547" s="90"/>
      <c r="E2547" s="90"/>
      <c r="F2547" s="90"/>
      <c r="G2547" s="90"/>
      <c r="H2547" s="90"/>
      <c r="I2547" s="90"/>
      <c r="J2547" s="90"/>
      <c r="K2547" s="90"/>
      <c r="L2547" s="90"/>
      <c r="M2547" s="90"/>
      <c r="N2547" s="90"/>
      <c r="O2547" s="90"/>
      <c r="P2547" s="90"/>
      <c r="Q2547" s="90"/>
      <c r="R2547" s="90"/>
      <c r="S2547" s="90"/>
      <c r="T2547" s="90"/>
      <c r="U2547" s="90"/>
      <c r="V2547" s="90"/>
      <c r="W2547" s="90"/>
      <c r="X2547" s="90"/>
      <c r="Y2547" s="90"/>
      <c r="Z2547" s="90"/>
      <c r="AA2547" s="90"/>
      <c r="AB2547" s="90"/>
      <c r="AC2547" s="90"/>
      <c r="AD2547" s="90"/>
      <c r="AE2547" s="90"/>
      <c r="AF2547" s="90"/>
      <c r="AG2547" s="90"/>
      <c r="AH2547" s="90"/>
      <c r="AI2547" s="90"/>
      <c r="AJ2547" s="92"/>
      <c r="AK2547" s="92"/>
      <c r="AL2547" s="92"/>
      <c r="AM2547" s="92"/>
      <c r="AN2547" s="92"/>
      <c r="AO2547" s="92"/>
      <c r="AP2547" s="92"/>
      <c r="AQ2547" s="92"/>
      <c r="AR2547" s="92"/>
    </row>
    <row r="2548" spans="1:44" x14ac:dyDescent="0.2">
      <c r="A2548" s="90"/>
      <c r="B2548" s="90"/>
      <c r="C2548" s="91"/>
      <c r="D2548" s="90"/>
      <c r="E2548" s="90"/>
      <c r="F2548" s="90"/>
      <c r="G2548" s="90"/>
      <c r="H2548" s="90"/>
      <c r="I2548" s="90"/>
      <c r="J2548" s="90"/>
      <c r="K2548" s="90"/>
      <c r="L2548" s="90"/>
      <c r="M2548" s="90"/>
      <c r="N2548" s="90"/>
      <c r="O2548" s="90"/>
      <c r="P2548" s="90"/>
      <c r="Q2548" s="90"/>
      <c r="R2548" s="90"/>
      <c r="S2548" s="90"/>
      <c r="T2548" s="90"/>
      <c r="U2548" s="90"/>
      <c r="V2548" s="90"/>
      <c r="W2548" s="90"/>
      <c r="X2548" s="90"/>
      <c r="Y2548" s="90"/>
      <c r="Z2548" s="90"/>
      <c r="AA2548" s="90"/>
      <c r="AB2548" s="90"/>
      <c r="AC2548" s="90"/>
      <c r="AD2548" s="90"/>
      <c r="AE2548" s="90"/>
      <c r="AF2548" s="90"/>
      <c r="AG2548" s="90"/>
      <c r="AH2548" s="90"/>
      <c r="AI2548" s="90"/>
      <c r="AJ2548" s="92"/>
      <c r="AK2548" s="92"/>
      <c r="AL2548" s="92"/>
      <c r="AM2548" s="92"/>
      <c r="AN2548" s="92"/>
      <c r="AO2548" s="92"/>
      <c r="AP2548" s="92"/>
      <c r="AQ2548" s="92"/>
      <c r="AR2548" s="92"/>
    </row>
    <row r="2549" spans="1:44" x14ac:dyDescent="0.2">
      <c r="A2549" s="90"/>
      <c r="B2549" s="90"/>
      <c r="C2549" s="91"/>
      <c r="D2549" s="90"/>
      <c r="E2549" s="90"/>
      <c r="F2549" s="90"/>
      <c r="G2549" s="90"/>
      <c r="H2549" s="90"/>
      <c r="I2549" s="90"/>
      <c r="J2549" s="90"/>
      <c r="K2549" s="90"/>
      <c r="L2549" s="90"/>
      <c r="M2549" s="90"/>
      <c r="N2549" s="90"/>
      <c r="O2549" s="90"/>
      <c r="P2549" s="90"/>
      <c r="Q2549" s="90"/>
      <c r="R2549" s="90"/>
      <c r="S2549" s="90"/>
      <c r="T2549" s="90"/>
      <c r="U2549" s="90"/>
      <c r="V2549" s="90"/>
      <c r="W2549" s="90"/>
      <c r="X2549" s="90"/>
      <c r="Y2549" s="90"/>
      <c r="Z2549" s="90"/>
      <c r="AA2549" s="90"/>
      <c r="AB2549" s="90"/>
      <c r="AC2549" s="90"/>
      <c r="AD2549" s="90"/>
      <c r="AE2549" s="90"/>
      <c r="AF2549" s="90"/>
      <c r="AG2549" s="90"/>
      <c r="AH2549" s="90"/>
      <c r="AI2549" s="90"/>
      <c r="AJ2549" s="92"/>
      <c r="AK2549" s="92"/>
      <c r="AL2549" s="92"/>
      <c r="AM2549" s="92"/>
      <c r="AN2549" s="92"/>
      <c r="AO2549" s="92"/>
      <c r="AP2549" s="92"/>
      <c r="AQ2549" s="92"/>
      <c r="AR2549" s="92"/>
    </row>
    <row r="2550" spans="1:44" x14ac:dyDescent="0.2">
      <c r="A2550" s="90"/>
      <c r="B2550" s="90"/>
      <c r="C2550" s="91"/>
      <c r="D2550" s="90"/>
      <c r="E2550" s="90"/>
      <c r="F2550" s="90"/>
      <c r="G2550" s="90"/>
      <c r="H2550" s="90"/>
      <c r="I2550" s="90"/>
      <c r="J2550" s="90"/>
      <c r="K2550" s="90"/>
      <c r="L2550" s="90"/>
      <c r="M2550" s="90"/>
      <c r="N2550" s="90"/>
      <c r="O2550" s="90"/>
      <c r="P2550" s="90"/>
      <c r="Q2550" s="90"/>
      <c r="R2550" s="90"/>
      <c r="S2550" s="90"/>
      <c r="T2550" s="90"/>
      <c r="U2550" s="90"/>
      <c r="V2550" s="90"/>
      <c r="W2550" s="90"/>
      <c r="X2550" s="90"/>
      <c r="Y2550" s="90"/>
      <c r="Z2550" s="90"/>
      <c r="AA2550" s="90"/>
      <c r="AB2550" s="90"/>
      <c r="AC2550" s="90"/>
      <c r="AD2550" s="90"/>
      <c r="AE2550" s="90"/>
      <c r="AF2550" s="90"/>
      <c r="AG2550" s="90"/>
      <c r="AH2550" s="90"/>
      <c r="AI2550" s="90"/>
      <c r="AJ2550" s="92"/>
      <c r="AK2550" s="92"/>
      <c r="AL2550" s="92"/>
      <c r="AM2550" s="92"/>
      <c r="AN2550" s="92"/>
      <c r="AO2550" s="92"/>
      <c r="AP2550" s="92"/>
      <c r="AQ2550" s="92"/>
      <c r="AR2550" s="92"/>
    </row>
    <row r="2551" spans="1:44" x14ac:dyDescent="0.2">
      <c r="A2551" s="90"/>
      <c r="B2551" s="90"/>
      <c r="C2551" s="91"/>
      <c r="D2551" s="90"/>
      <c r="E2551" s="90"/>
      <c r="F2551" s="90"/>
      <c r="G2551" s="90"/>
      <c r="H2551" s="90"/>
      <c r="I2551" s="90"/>
      <c r="J2551" s="90"/>
      <c r="K2551" s="90"/>
      <c r="L2551" s="90"/>
      <c r="M2551" s="90"/>
      <c r="N2551" s="90"/>
      <c r="O2551" s="90"/>
      <c r="P2551" s="90"/>
      <c r="Q2551" s="90"/>
      <c r="R2551" s="90"/>
      <c r="S2551" s="90"/>
      <c r="T2551" s="90"/>
      <c r="U2551" s="90"/>
      <c r="V2551" s="90"/>
      <c r="W2551" s="90"/>
      <c r="X2551" s="90"/>
      <c r="Y2551" s="90"/>
      <c r="Z2551" s="90"/>
      <c r="AA2551" s="90"/>
      <c r="AB2551" s="90"/>
      <c r="AC2551" s="90"/>
      <c r="AD2551" s="90"/>
      <c r="AE2551" s="90"/>
      <c r="AF2551" s="90"/>
      <c r="AG2551" s="90"/>
      <c r="AH2551" s="90"/>
      <c r="AI2551" s="90"/>
      <c r="AJ2551" s="92"/>
      <c r="AK2551" s="92"/>
      <c r="AL2551" s="92"/>
      <c r="AM2551" s="92"/>
      <c r="AN2551" s="92"/>
      <c r="AO2551" s="92"/>
      <c r="AP2551" s="92"/>
      <c r="AQ2551" s="92"/>
      <c r="AR2551" s="92"/>
    </row>
    <row r="2552" spans="1:44" x14ac:dyDescent="0.2">
      <c r="A2552" s="90"/>
      <c r="B2552" s="90"/>
      <c r="C2552" s="91"/>
      <c r="D2552" s="90"/>
      <c r="E2552" s="90"/>
      <c r="F2552" s="90"/>
      <c r="G2552" s="90"/>
      <c r="H2552" s="90"/>
      <c r="I2552" s="90"/>
      <c r="J2552" s="90"/>
      <c r="K2552" s="90"/>
      <c r="L2552" s="90"/>
      <c r="M2552" s="90"/>
      <c r="N2552" s="90"/>
      <c r="O2552" s="90"/>
      <c r="P2552" s="90"/>
      <c r="Q2552" s="90"/>
      <c r="R2552" s="90"/>
      <c r="S2552" s="90"/>
      <c r="T2552" s="90"/>
      <c r="U2552" s="90"/>
      <c r="V2552" s="90"/>
      <c r="W2552" s="90"/>
      <c r="X2552" s="90"/>
      <c r="Y2552" s="90"/>
      <c r="Z2552" s="90"/>
      <c r="AA2552" s="90"/>
      <c r="AB2552" s="90"/>
      <c r="AC2552" s="90"/>
      <c r="AD2552" s="90"/>
      <c r="AE2552" s="90"/>
      <c r="AF2552" s="90"/>
      <c r="AG2552" s="90"/>
      <c r="AH2552" s="90"/>
      <c r="AI2552" s="90"/>
      <c r="AJ2552" s="92"/>
      <c r="AK2552" s="92"/>
      <c r="AL2552" s="92"/>
      <c r="AM2552" s="92"/>
      <c r="AN2552" s="92"/>
      <c r="AO2552" s="92"/>
      <c r="AP2552" s="92"/>
      <c r="AQ2552" s="92"/>
      <c r="AR2552" s="92"/>
    </row>
    <row r="2553" spans="1:44" x14ac:dyDescent="0.2">
      <c r="A2553" s="90"/>
      <c r="B2553" s="90"/>
      <c r="C2553" s="91"/>
      <c r="D2553" s="90"/>
      <c r="E2553" s="90"/>
      <c r="F2553" s="90"/>
      <c r="G2553" s="90"/>
      <c r="H2553" s="90"/>
      <c r="I2553" s="90"/>
      <c r="J2553" s="90"/>
      <c r="K2553" s="90"/>
      <c r="L2553" s="90"/>
      <c r="M2553" s="90"/>
      <c r="N2553" s="90"/>
      <c r="O2553" s="90"/>
      <c r="P2553" s="90"/>
      <c r="Q2553" s="90"/>
      <c r="R2553" s="90"/>
      <c r="S2553" s="90"/>
      <c r="T2553" s="90"/>
      <c r="U2553" s="90"/>
      <c r="V2553" s="90"/>
      <c r="W2553" s="90"/>
      <c r="X2553" s="90"/>
      <c r="Y2553" s="90"/>
      <c r="Z2553" s="90"/>
      <c r="AA2553" s="90"/>
      <c r="AB2553" s="90"/>
      <c r="AC2553" s="90"/>
      <c r="AD2553" s="90"/>
      <c r="AE2553" s="90"/>
      <c r="AF2553" s="90"/>
      <c r="AG2553" s="90"/>
      <c r="AH2553" s="90"/>
      <c r="AI2553" s="90"/>
      <c r="AJ2553" s="92"/>
      <c r="AK2553" s="92"/>
      <c r="AL2553" s="92"/>
      <c r="AM2553" s="92"/>
      <c r="AN2553" s="92"/>
      <c r="AO2553" s="92"/>
      <c r="AP2553" s="92"/>
      <c r="AQ2553" s="92"/>
      <c r="AR2553" s="92"/>
    </row>
    <row r="2554" spans="1:44" x14ac:dyDescent="0.2">
      <c r="A2554" s="90"/>
      <c r="B2554" s="90"/>
      <c r="C2554" s="91"/>
      <c r="D2554" s="90"/>
      <c r="E2554" s="90"/>
      <c r="F2554" s="90"/>
      <c r="G2554" s="90"/>
      <c r="H2554" s="90"/>
      <c r="I2554" s="90"/>
      <c r="J2554" s="90"/>
      <c r="K2554" s="90"/>
      <c r="L2554" s="90"/>
      <c r="M2554" s="90"/>
      <c r="N2554" s="90"/>
      <c r="O2554" s="90"/>
      <c r="P2554" s="90"/>
      <c r="Q2554" s="90"/>
      <c r="R2554" s="90"/>
      <c r="S2554" s="90"/>
      <c r="T2554" s="90"/>
      <c r="U2554" s="90"/>
      <c r="V2554" s="90"/>
      <c r="W2554" s="90"/>
      <c r="X2554" s="90"/>
      <c r="Y2554" s="90"/>
      <c r="Z2554" s="90"/>
      <c r="AA2554" s="90"/>
      <c r="AB2554" s="90"/>
      <c r="AC2554" s="90"/>
      <c r="AD2554" s="90"/>
      <c r="AE2554" s="90"/>
      <c r="AF2554" s="90"/>
      <c r="AG2554" s="90"/>
      <c r="AH2554" s="90"/>
      <c r="AI2554" s="90"/>
      <c r="AJ2554" s="92"/>
      <c r="AK2554" s="92"/>
      <c r="AL2554" s="92"/>
      <c r="AM2554" s="92"/>
      <c r="AN2554" s="92"/>
      <c r="AO2554" s="92"/>
      <c r="AP2554" s="92"/>
      <c r="AQ2554" s="92"/>
      <c r="AR2554" s="92"/>
    </row>
    <row r="2555" spans="1:44" x14ac:dyDescent="0.2">
      <c r="A2555" s="90"/>
      <c r="B2555" s="90"/>
      <c r="C2555" s="91"/>
      <c r="D2555" s="90"/>
      <c r="E2555" s="90"/>
      <c r="F2555" s="90"/>
      <c r="G2555" s="90"/>
      <c r="H2555" s="90"/>
      <c r="I2555" s="90"/>
      <c r="J2555" s="90"/>
      <c r="K2555" s="90"/>
      <c r="L2555" s="90"/>
      <c r="M2555" s="90"/>
      <c r="N2555" s="90"/>
      <c r="O2555" s="90"/>
      <c r="P2555" s="90"/>
      <c r="Q2555" s="90"/>
      <c r="R2555" s="90"/>
      <c r="S2555" s="90"/>
      <c r="T2555" s="90"/>
      <c r="U2555" s="90"/>
      <c r="V2555" s="90"/>
      <c r="W2555" s="90"/>
      <c r="X2555" s="90"/>
      <c r="Y2555" s="90"/>
      <c r="Z2555" s="90"/>
      <c r="AA2555" s="90"/>
      <c r="AB2555" s="90"/>
      <c r="AC2555" s="90"/>
      <c r="AD2555" s="90"/>
      <c r="AE2555" s="90"/>
      <c r="AF2555" s="90"/>
      <c r="AG2555" s="90"/>
      <c r="AH2555" s="90"/>
      <c r="AI2555" s="90"/>
      <c r="AJ2555" s="92"/>
      <c r="AK2555" s="92"/>
      <c r="AL2555" s="92"/>
      <c r="AM2555" s="92"/>
      <c r="AN2555" s="92"/>
      <c r="AO2555" s="92"/>
      <c r="AP2555" s="92"/>
      <c r="AQ2555" s="92"/>
      <c r="AR2555" s="92"/>
    </row>
    <row r="2556" spans="1:44" x14ac:dyDescent="0.2">
      <c r="A2556" s="90"/>
      <c r="B2556" s="90"/>
      <c r="C2556" s="91"/>
      <c r="D2556" s="90"/>
      <c r="E2556" s="90"/>
      <c r="F2556" s="90"/>
      <c r="G2556" s="90"/>
      <c r="H2556" s="90"/>
      <c r="I2556" s="90"/>
      <c r="J2556" s="90"/>
      <c r="K2556" s="90"/>
      <c r="L2556" s="90"/>
      <c r="M2556" s="90"/>
      <c r="N2556" s="90"/>
      <c r="O2556" s="90"/>
      <c r="P2556" s="90"/>
      <c r="Q2556" s="90"/>
      <c r="R2556" s="90"/>
      <c r="S2556" s="90"/>
      <c r="T2556" s="90"/>
      <c r="U2556" s="90"/>
      <c r="V2556" s="90"/>
      <c r="W2556" s="90"/>
      <c r="X2556" s="90"/>
      <c r="Y2556" s="90"/>
      <c r="Z2556" s="90"/>
      <c r="AA2556" s="90"/>
      <c r="AB2556" s="90"/>
      <c r="AC2556" s="90"/>
      <c r="AD2556" s="90"/>
      <c r="AE2556" s="90"/>
      <c r="AF2556" s="90"/>
      <c r="AG2556" s="90"/>
      <c r="AH2556" s="90"/>
      <c r="AI2556" s="90"/>
      <c r="AJ2556" s="92"/>
      <c r="AK2556" s="92"/>
      <c r="AL2556" s="92"/>
      <c r="AM2556" s="92"/>
      <c r="AN2556" s="92"/>
      <c r="AO2556" s="92"/>
      <c r="AP2556" s="92"/>
      <c r="AQ2556" s="92"/>
      <c r="AR2556" s="92"/>
    </row>
    <row r="2557" spans="1:44" x14ac:dyDescent="0.2">
      <c r="A2557" s="90"/>
      <c r="B2557" s="90"/>
      <c r="C2557" s="91"/>
      <c r="D2557" s="90"/>
      <c r="E2557" s="90"/>
      <c r="F2557" s="90"/>
      <c r="G2557" s="90"/>
      <c r="H2557" s="90"/>
      <c r="I2557" s="90"/>
      <c r="J2557" s="90"/>
      <c r="K2557" s="90"/>
      <c r="L2557" s="90"/>
      <c r="M2557" s="90"/>
      <c r="N2557" s="90"/>
      <c r="O2557" s="90"/>
      <c r="P2557" s="90"/>
      <c r="Q2557" s="90"/>
      <c r="R2557" s="90"/>
      <c r="S2557" s="90"/>
      <c r="T2557" s="90"/>
      <c r="U2557" s="90"/>
      <c r="V2557" s="90"/>
      <c r="W2557" s="90"/>
      <c r="X2557" s="90"/>
      <c r="Y2557" s="90"/>
      <c r="Z2557" s="90"/>
      <c r="AA2557" s="90"/>
      <c r="AB2557" s="90"/>
      <c r="AC2557" s="90"/>
      <c r="AD2557" s="90"/>
      <c r="AE2557" s="90"/>
      <c r="AF2557" s="90"/>
      <c r="AG2557" s="90"/>
      <c r="AH2557" s="90"/>
      <c r="AI2557" s="90"/>
      <c r="AJ2557" s="92"/>
      <c r="AK2557" s="92"/>
      <c r="AL2557" s="92"/>
      <c r="AM2557" s="92"/>
      <c r="AN2557" s="92"/>
      <c r="AO2557" s="92"/>
      <c r="AP2557" s="92"/>
      <c r="AQ2557" s="92"/>
      <c r="AR2557" s="92"/>
    </row>
    <row r="2558" spans="1:44" x14ac:dyDescent="0.2">
      <c r="A2558" s="90"/>
      <c r="B2558" s="90"/>
      <c r="C2558" s="91"/>
      <c r="D2558" s="90"/>
      <c r="E2558" s="90"/>
      <c r="F2558" s="90"/>
      <c r="G2558" s="90"/>
      <c r="H2558" s="90"/>
      <c r="I2558" s="90"/>
      <c r="J2558" s="90"/>
      <c r="K2558" s="90"/>
      <c r="L2558" s="90"/>
      <c r="M2558" s="90"/>
      <c r="N2558" s="90"/>
      <c r="O2558" s="90"/>
      <c r="P2558" s="90"/>
      <c r="Q2558" s="90"/>
      <c r="R2558" s="90"/>
      <c r="S2558" s="90"/>
      <c r="T2558" s="90"/>
      <c r="U2558" s="90"/>
      <c r="V2558" s="90"/>
      <c r="W2558" s="90"/>
      <c r="X2558" s="90"/>
      <c r="Y2558" s="90"/>
      <c r="Z2558" s="90"/>
      <c r="AA2558" s="90"/>
      <c r="AB2558" s="90"/>
      <c r="AC2558" s="90"/>
      <c r="AD2558" s="90"/>
      <c r="AE2558" s="90"/>
      <c r="AF2558" s="90"/>
      <c r="AG2558" s="90"/>
      <c r="AH2558" s="90"/>
      <c r="AI2558" s="90"/>
      <c r="AJ2558" s="92"/>
      <c r="AK2558" s="92"/>
      <c r="AL2558" s="92"/>
      <c r="AM2558" s="92"/>
      <c r="AN2558" s="92"/>
      <c r="AO2558" s="92"/>
      <c r="AP2558" s="92"/>
      <c r="AQ2558" s="92"/>
      <c r="AR2558" s="92"/>
    </row>
    <row r="2559" spans="1:44" x14ac:dyDescent="0.2">
      <c r="A2559" s="90"/>
      <c r="B2559" s="90"/>
      <c r="C2559" s="91"/>
      <c r="D2559" s="90"/>
      <c r="E2559" s="90"/>
      <c r="F2559" s="90"/>
      <c r="G2559" s="90"/>
      <c r="H2559" s="90"/>
      <c r="I2559" s="90"/>
      <c r="J2559" s="90"/>
      <c r="K2559" s="90"/>
      <c r="L2559" s="90"/>
      <c r="M2559" s="90"/>
      <c r="N2559" s="90"/>
      <c r="O2559" s="90"/>
      <c r="P2559" s="90"/>
      <c r="Q2559" s="90"/>
      <c r="R2559" s="90"/>
      <c r="S2559" s="90"/>
      <c r="T2559" s="90"/>
      <c r="U2559" s="90"/>
      <c r="V2559" s="90"/>
      <c r="W2559" s="90"/>
      <c r="X2559" s="90"/>
      <c r="Y2559" s="90"/>
      <c r="Z2559" s="90"/>
      <c r="AA2559" s="90"/>
      <c r="AB2559" s="90"/>
      <c r="AC2559" s="90"/>
      <c r="AD2559" s="90"/>
      <c r="AE2559" s="90"/>
      <c r="AF2559" s="90"/>
      <c r="AG2559" s="90"/>
      <c r="AH2559" s="90"/>
      <c r="AI2559" s="90"/>
      <c r="AJ2559" s="92"/>
      <c r="AK2559" s="92"/>
      <c r="AL2559" s="92"/>
      <c r="AM2559" s="92"/>
      <c r="AN2559" s="92"/>
      <c r="AO2559" s="92"/>
      <c r="AP2559" s="92"/>
      <c r="AQ2559" s="92"/>
      <c r="AR2559" s="92"/>
    </row>
    <row r="2560" spans="1:44" x14ac:dyDescent="0.2">
      <c r="A2560" s="90"/>
      <c r="B2560" s="90"/>
      <c r="C2560" s="91"/>
      <c r="D2560" s="90"/>
      <c r="E2560" s="90"/>
      <c r="F2560" s="90"/>
      <c r="G2560" s="90"/>
      <c r="H2560" s="90"/>
      <c r="I2560" s="90"/>
      <c r="J2560" s="90"/>
      <c r="K2560" s="90"/>
      <c r="L2560" s="90"/>
      <c r="M2560" s="90"/>
      <c r="N2560" s="90"/>
      <c r="O2560" s="90"/>
      <c r="P2560" s="90"/>
      <c r="Q2560" s="90"/>
      <c r="R2560" s="90"/>
      <c r="S2560" s="90"/>
      <c r="T2560" s="90"/>
      <c r="U2560" s="90"/>
      <c r="V2560" s="90"/>
      <c r="W2560" s="90"/>
      <c r="X2560" s="90"/>
      <c r="Y2560" s="90"/>
      <c r="Z2560" s="90"/>
      <c r="AA2560" s="90"/>
      <c r="AB2560" s="90"/>
      <c r="AC2560" s="90"/>
      <c r="AD2560" s="90"/>
      <c r="AE2560" s="90"/>
      <c r="AF2560" s="90"/>
      <c r="AG2560" s="90"/>
      <c r="AH2560" s="90"/>
      <c r="AI2560" s="90"/>
      <c r="AJ2560" s="92"/>
      <c r="AK2560" s="92"/>
      <c r="AL2560" s="92"/>
      <c r="AM2560" s="92"/>
      <c r="AN2560" s="92"/>
      <c r="AO2560" s="92"/>
      <c r="AP2560" s="92"/>
      <c r="AQ2560" s="92"/>
      <c r="AR2560" s="92"/>
    </row>
    <row r="2561" spans="1:44" x14ac:dyDescent="0.2">
      <c r="A2561" s="90"/>
      <c r="B2561" s="90"/>
      <c r="C2561" s="91"/>
      <c r="D2561" s="90"/>
      <c r="E2561" s="90"/>
      <c r="F2561" s="90"/>
      <c r="G2561" s="90"/>
      <c r="H2561" s="90"/>
      <c r="I2561" s="90"/>
      <c r="J2561" s="90"/>
      <c r="K2561" s="90"/>
      <c r="L2561" s="90"/>
      <c r="M2561" s="90"/>
      <c r="N2561" s="90"/>
      <c r="O2561" s="90"/>
      <c r="P2561" s="90"/>
      <c r="Q2561" s="90"/>
      <c r="R2561" s="90"/>
      <c r="S2561" s="90"/>
      <c r="T2561" s="90"/>
      <c r="U2561" s="90"/>
      <c r="V2561" s="90"/>
      <c r="W2561" s="90"/>
      <c r="X2561" s="90"/>
      <c r="Y2561" s="90"/>
      <c r="Z2561" s="90"/>
      <c r="AA2561" s="90"/>
      <c r="AB2561" s="90"/>
      <c r="AC2561" s="90"/>
      <c r="AD2561" s="90"/>
      <c r="AE2561" s="90"/>
      <c r="AF2561" s="90"/>
      <c r="AG2561" s="90"/>
      <c r="AH2561" s="90"/>
      <c r="AI2561" s="90"/>
      <c r="AJ2561" s="92"/>
      <c r="AK2561" s="92"/>
      <c r="AL2561" s="92"/>
      <c r="AM2561" s="92"/>
      <c r="AN2561" s="92"/>
      <c r="AO2561" s="92"/>
      <c r="AP2561" s="92"/>
      <c r="AQ2561" s="92"/>
      <c r="AR2561" s="92"/>
    </row>
    <row r="2562" spans="1:44" x14ac:dyDescent="0.2">
      <c r="A2562" s="90"/>
      <c r="B2562" s="90"/>
      <c r="C2562" s="91"/>
      <c r="D2562" s="90"/>
      <c r="E2562" s="90"/>
      <c r="F2562" s="90"/>
      <c r="G2562" s="90"/>
      <c r="H2562" s="90"/>
      <c r="I2562" s="90"/>
      <c r="J2562" s="90"/>
      <c r="K2562" s="90"/>
      <c r="L2562" s="90"/>
      <c r="M2562" s="90"/>
      <c r="N2562" s="90"/>
      <c r="O2562" s="90"/>
      <c r="P2562" s="90"/>
      <c r="Q2562" s="90"/>
      <c r="R2562" s="90"/>
      <c r="S2562" s="90"/>
      <c r="T2562" s="90"/>
      <c r="U2562" s="90"/>
      <c r="V2562" s="90"/>
      <c r="W2562" s="90"/>
      <c r="X2562" s="90"/>
      <c r="Y2562" s="90"/>
      <c r="Z2562" s="90"/>
      <c r="AA2562" s="90"/>
      <c r="AB2562" s="90"/>
      <c r="AC2562" s="90"/>
      <c r="AD2562" s="90"/>
      <c r="AE2562" s="90"/>
      <c r="AF2562" s="90"/>
      <c r="AG2562" s="90"/>
      <c r="AH2562" s="90"/>
      <c r="AI2562" s="90"/>
      <c r="AJ2562" s="92"/>
      <c r="AK2562" s="92"/>
      <c r="AL2562" s="92"/>
      <c r="AM2562" s="92"/>
      <c r="AN2562" s="92"/>
      <c r="AO2562" s="92"/>
      <c r="AP2562" s="92"/>
      <c r="AQ2562" s="92"/>
      <c r="AR2562" s="92"/>
    </row>
    <row r="2563" spans="1:44" x14ac:dyDescent="0.2">
      <c r="A2563" s="90"/>
      <c r="B2563" s="90"/>
      <c r="C2563" s="91"/>
      <c r="D2563" s="90"/>
      <c r="E2563" s="90"/>
      <c r="F2563" s="90"/>
      <c r="G2563" s="90"/>
      <c r="H2563" s="90"/>
      <c r="I2563" s="90"/>
      <c r="J2563" s="90"/>
      <c r="K2563" s="90"/>
      <c r="L2563" s="90"/>
      <c r="M2563" s="90"/>
      <c r="N2563" s="90"/>
      <c r="O2563" s="90"/>
      <c r="P2563" s="90"/>
      <c r="Q2563" s="90"/>
      <c r="R2563" s="90"/>
      <c r="S2563" s="90"/>
      <c r="T2563" s="90"/>
      <c r="U2563" s="90"/>
      <c r="V2563" s="90"/>
      <c r="W2563" s="90"/>
      <c r="X2563" s="90"/>
      <c r="Y2563" s="90"/>
      <c r="Z2563" s="90"/>
      <c r="AA2563" s="90"/>
      <c r="AB2563" s="90"/>
      <c r="AC2563" s="90"/>
      <c r="AD2563" s="90"/>
      <c r="AE2563" s="90"/>
      <c r="AF2563" s="90"/>
      <c r="AG2563" s="90"/>
      <c r="AH2563" s="90"/>
      <c r="AI2563" s="90"/>
      <c r="AJ2563" s="92"/>
      <c r="AK2563" s="92"/>
      <c r="AL2563" s="92"/>
      <c r="AM2563" s="92"/>
      <c r="AN2563" s="92"/>
      <c r="AO2563" s="92"/>
      <c r="AP2563" s="92"/>
      <c r="AQ2563" s="92"/>
      <c r="AR2563" s="92"/>
    </row>
    <row r="2564" spans="1:44" x14ac:dyDescent="0.2">
      <c r="A2564" s="90"/>
      <c r="B2564" s="90"/>
      <c r="C2564" s="91"/>
      <c r="D2564" s="90"/>
      <c r="E2564" s="90"/>
      <c r="F2564" s="90"/>
      <c r="G2564" s="90"/>
      <c r="H2564" s="90"/>
      <c r="I2564" s="90"/>
      <c r="J2564" s="90"/>
      <c r="K2564" s="90"/>
      <c r="L2564" s="90"/>
      <c r="M2564" s="90"/>
      <c r="N2564" s="90"/>
      <c r="O2564" s="90"/>
      <c r="P2564" s="90"/>
      <c r="Q2564" s="90"/>
      <c r="R2564" s="90"/>
      <c r="S2564" s="90"/>
      <c r="T2564" s="90"/>
      <c r="U2564" s="90"/>
      <c r="V2564" s="90"/>
      <c r="W2564" s="90"/>
      <c r="X2564" s="90"/>
      <c r="Y2564" s="90"/>
      <c r="Z2564" s="90"/>
      <c r="AA2564" s="90"/>
      <c r="AB2564" s="90"/>
      <c r="AC2564" s="90"/>
      <c r="AD2564" s="90"/>
      <c r="AE2564" s="90"/>
      <c r="AF2564" s="90"/>
      <c r="AG2564" s="90"/>
      <c r="AH2564" s="90"/>
      <c r="AI2564" s="90"/>
      <c r="AJ2564" s="92"/>
      <c r="AK2564" s="92"/>
      <c r="AL2564" s="92"/>
      <c r="AM2564" s="92"/>
      <c r="AN2564" s="92"/>
      <c r="AO2564" s="92"/>
      <c r="AP2564" s="92"/>
      <c r="AQ2564" s="92"/>
      <c r="AR2564" s="92"/>
    </row>
    <row r="2565" spans="1:44" x14ac:dyDescent="0.2">
      <c r="A2565" s="90"/>
      <c r="B2565" s="90"/>
      <c r="C2565" s="91"/>
      <c r="D2565" s="90"/>
      <c r="E2565" s="90"/>
      <c r="F2565" s="90"/>
      <c r="G2565" s="90"/>
      <c r="H2565" s="90"/>
      <c r="I2565" s="90"/>
      <c r="J2565" s="90"/>
      <c r="K2565" s="90"/>
      <c r="L2565" s="90"/>
      <c r="M2565" s="90"/>
      <c r="N2565" s="90"/>
      <c r="O2565" s="90"/>
      <c r="P2565" s="90"/>
      <c r="Q2565" s="90"/>
      <c r="R2565" s="90"/>
      <c r="S2565" s="90"/>
      <c r="T2565" s="90"/>
      <c r="U2565" s="90"/>
      <c r="V2565" s="90"/>
      <c r="W2565" s="90"/>
      <c r="X2565" s="90"/>
      <c r="Y2565" s="90"/>
      <c r="Z2565" s="90"/>
      <c r="AA2565" s="90"/>
      <c r="AB2565" s="90"/>
      <c r="AC2565" s="90"/>
      <c r="AD2565" s="90"/>
      <c r="AE2565" s="90"/>
      <c r="AF2565" s="90"/>
      <c r="AG2565" s="90"/>
      <c r="AH2565" s="90"/>
      <c r="AI2565" s="90"/>
      <c r="AJ2565" s="92"/>
      <c r="AK2565" s="92"/>
      <c r="AL2565" s="92"/>
      <c r="AM2565" s="92"/>
      <c r="AN2565" s="92"/>
      <c r="AO2565" s="92"/>
      <c r="AP2565" s="92"/>
      <c r="AQ2565" s="92"/>
      <c r="AR2565" s="92"/>
    </row>
    <row r="2566" spans="1:44" x14ac:dyDescent="0.2">
      <c r="A2566" s="90"/>
      <c r="B2566" s="90"/>
      <c r="C2566" s="91"/>
      <c r="D2566" s="90"/>
      <c r="E2566" s="90"/>
      <c r="F2566" s="90"/>
      <c r="G2566" s="90"/>
      <c r="H2566" s="90"/>
      <c r="I2566" s="90"/>
      <c r="J2566" s="90"/>
      <c r="K2566" s="90"/>
      <c r="L2566" s="90"/>
      <c r="M2566" s="90"/>
      <c r="N2566" s="90"/>
      <c r="O2566" s="90"/>
      <c r="P2566" s="90"/>
      <c r="Q2566" s="90"/>
      <c r="R2566" s="90"/>
      <c r="S2566" s="90"/>
      <c r="T2566" s="90"/>
      <c r="U2566" s="90"/>
      <c r="V2566" s="90"/>
      <c r="W2566" s="90"/>
      <c r="X2566" s="90"/>
      <c r="Y2566" s="90"/>
      <c r="Z2566" s="90"/>
      <c r="AA2566" s="90"/>
      <c r="AB2566" s="90"/>
      <c r="AC2566" s="90"/>
      <c r="AD2566" s="90"/>
      <c r="AE2566" s="90"/>
      <c r="AF2566" s="90"/>
      <c r="AG2566" s="90"/>
      <c r="AH2566" s="90"/>
      <c r="AI2566" s="90"/>
      <c r="AJ2566" s="92"/>
      <c r="AK2566" s="92"/>
      <c r="AL2566" s="92"/>
      <c r="AM2566" s="92"/>
      <c r="AN2566" s="92"/>
      <c r="AO2566" s="92"/>
      <c r="AP2566" s="92"/>
      <c r="AQ2566" s="92"/>
      <c r="AR2566" s="92"/>
    </row>
    <row r="2567" spans="1:44" x14ac:dyDescent="0.2">
      <c r="A2567" s="90"/>
      <c r="B2567" s="90"/>
      <c r="C2567" s="91"/>
      <c r="D2567" s="90"/>
      <c r="E2567" s="90"/>
      <c r="F2567" s="90"/>
      <c r="G2567" s="90"/>
      <c r="H2567" s="90"/>
      <c r="I2567" s="90"/>
      <c r="J2567" s="90"/>
      <c r="K2567" s="90"/>
      <c r="L2567" s="90"/>
      <c r="M2567" s="90"/>
      <c r="N2567" s="90"/>
      <c r="O2567" s="90"/>
      <c r="P2567" s="90"/>
      <c r="Q2567" s="90"/>
      <c r="R2567" s="90"/>
      <c r="S2567" s="90"/>
      <c r="T2567" s="90"/>
      <c r="U2567" s="90"/>
      <c r="V2567" s="90"/>
      <c r="W2567" s="90"/>
      <c r="X2567" s="90"/>
      <c r="Y2567" s="90"/>
      <c r="Z2567" s="90"/>
      <c r="AA2567" s="90"/>
      <c r="AB2567" s="90"/>
      <c r="AC2567" s="90"/>
      <c r="AD2567" s="90"/>
      <c r="AE2567" s="90"/>
      <c r="AF2567" s="90"/>
      <c r="AG2567" s="90"/>
      <c r="AH2567" s="90"/>
      <c r="AI2567" s="90"/>
      <c r="AJ2567" s="92"/>
      <c r="AK2567" s="92"/>
      <c r="AL2567" s="92"/>
      <c r="AM2567" s="92"/>
      <c r="AN2567" s="92"/>
      <c r="AO2567" s="92"/>
      <c r="AP2567" s="92"/>
      <c r="AQ2567" s="92"/>
      <c r="AR2567" s="92"/>
    </row>
    <row r="2568" spans="1:44" x14ac:dyDescent="0.2">
      <c r="A2568" s="90"/>
      <c r="B2568" s="90"/>
      <c r="C2568" s="91"/>
      <c r="D2568" s="90"/>
      <c r="E2568" s="90"/>
      <c r="F2568" s="90"/>
      <c r="G2568" s="90"/>
      <c r="H2568" s="90"/>
      <c r="I2568" s="90"/>
      <c r="J2568" s="90"/>
      <c r="K2568" s="90"/>
      <c r="L2568" s="90"/>
      <c r="M2568" s="90"/>
      <c r="N2568" s="90"/>
      <c r="O2568" s="90"/>
      <c r="P2568" s="90"/>
      <c r="Q2568" s="90"/>
      <c r="R2568" s="90"/>
      <c r="S2568" s="90"/>
      <c r="T2568" s="90"/>
      <c r="U2568" s="90"/>
      <c r="V2568" s="90"/>
      <c r="W2568" s="90"/>
      <c r="X2568" s="90"/>
      <c r="Y2568" s="90"/>
      <c r="Z2568" s="90"/>
      <c r="AA2568" s="90"/>
      <c r="AB2568" s="90"/>
      <c r="AC2568" s="90"/>
      <c r="AD2568" s="90"/>
      <c r="AE2568" s="90"/>
      <c r="AF2568" s="90"/>
      <c r="AG2568" s="90"/>
      <c r="AH2568" s="90"/>
      <c r="AI2568" s="90"/>
      <c r="AJ2568" s="92"/>
      <c r="AK2568" s="92"/>
      <c r="AL2568" s="92"/>
      <c r="AM2568" s="92"/>
      <c r="AN2568" s="92"/>
      <c r="AO2568" s="92"/>
      <c r="AP2568" s="92"/>
      <c r="AQ2568" s="92"/>
      <c r="AR2568" s="92"/>
    </row>
    <row r="2569" spans="1:44" x14ac:dyDescent="0.2">
      <c r="A2569" s="90"/>
      <c r="B2569" s="90"/>
      <c r="C2569" s="91"/>
      <c r="D2569" s="90"/>
      <c r="E2569" s="90"/>
      <c r="F2569" s="90"/>
      <c r="G2569" s="90"/>
      <c r="H2569" s="90"/>
      <c r="I2569" s="90"/>
      <c r="J2569" s="90"/>
      <c r="K2569" s="90"/>
      <c r="L2569" s="90"/>
      <c r="M2569" s="90"/>
      <c r="N2569" s="90"/>
      <c r="O2569" s="90"/>
      <c r="P2569" s="90"/>
      <c r="Q2569" s="90"/>
      <c r="R2569" s="90"/>
      <c r="S2569" s="90"/>
      <c r="T2569" s="90"/>
      <c r="U2569" s="90"/>
      <c r="V2569" s="90"/>
      <c r="W2569" s="90"/>
      <c r="X2569" s="90"/>
      <c r="Y2569" s="90"/>
      <c r="Z2569" s="90"/>
      <c r="AA2569" s="90"/>
      <c r="AB2569" s="90"/>
      <c r="AC2569" s="90"/>
      <c r="AD2569" s="90"/>
      <c r="AE2569" s="90"/>
      <c r="AF2569" s="90"/>
      <c r="AG2569" s="90"/>
      <c r="AH2569" s="90"/>
      <c r="AI2569" s="90"/>
      <c r="AJ2569" s="92"/>
      <c r="AK2569" s="92"/>
      <c r="AL2569" s="92"/>
      <c r="AM2569" s="92"/>
      <c r="AN2569" s="92"/>
      <c r="AO2569" s="92"/>
      <c r="AP2569" s="92"/>
      <c r="AQ2569" s="92"/>
      <c r="AR2569" s="92"/>
    </row>
    <row r="2570" spans="1:44" x14ac:dyDescent="0.2">
      <c r="A2570" s="90"/>
      <c r="B2570" s="90"/>
      <c r="C2570" s="91"/>
      <c r="D2570" s="90"/>
      <c r="E2570" s="90"/>
      <c r="F2570" s="90"/>
      <c r="G2570" s="90"/>
      <c r="H2570" s="90"/>
      <c r="I2570" s="90"/>
      <c r="J2570" s="90"/>
      <c r="K2570" s="90"/>
      <c r="L2570" s="90"/>
      <c r="M2570" s="90"/>
      <c r="N2570" s="90"/>
      <c r="O2570" s="90"/>
      <c r="P2570" s="90"/>
      <c r="Q2570" s="90"/>
      <c r="R2570" s="90"/>
      <c r="S2570" s="90"/>
      <c r="T2570" s="90"/>
      <c r="U2570" s="90"/>
      <c r="V2570" s="90"/>
      <c r="W2570" s="90"/>
      <c r="X2570" s="90"/>
      <c r="Y2570" s="90"/>
      <c r="Z2570" s="90"/>
      <c r="AA2570" s="90"/>
      <c r="AB2570" s="90"/>
      <c r="AC2570" s="90"/>
      <c r="AD2570" s="90"/>
      <c r="AE2570" s="90"/>
      <c r="AF2570" s="90"/>
      <c r="AG2570" s="90"/>
      <c r="AH2570" s="90"/>
      <c r="AI2570" s="90"/>
      <c r="AJ2570" s="92"/>
      <c r="AK2570" s="92"/>
      <c r="AL2570" s="92"/>
      <c r="AM2570" s="92"/>
      <c r="AN2570" s="92"/>
      <c r="AO2570" s="92"/>
      <c r="AP2570" s="92"/>
      <c r="AQ2570" s="92"/>
      <c r="AR2570" s="92"/>
    </row>
    <row r="2571" spans="1:44" x14ac:dyDescent="0.2">
      <c r="A2571" s="90"/>
      <c r="B2571" s="90"/>
      <c r="C2571" s="91"/>
      <c r="D2571" s="90"/>
      <c r="E2571" s="90"/>
      <c r="F2571" s="90"/>
      <c r="G2571" s="90"/>
      <c r="H2571" s="90"/>
      <c r="I2571" s="90"/>
      <c r="J2571" s="90"/>
      <c r="K2571" s="90"/>
      <c r="L2571" s="90"/>
      <c r="M2571" s="90"/>
      <c r="N2571" s="90"/>
      <c r="O2571" s="90"/>
      <c r="P2571" s="90"/>
      <c r="Q2571" s="90"/>
      <c r="R2571" s="90"/>
      <c r="S2571" s="90"/>
      <c r="T2571" s="90"/>
      <c r="U2571" s="90"/>
      <c r="V2571" s="90"/>
      <c r="W2571" s="90"/>
      <c r="X2571" s="90"/>
      <c r="Y2571" s="90"/>
      <c r="Z2571" s="90"/>
      <c r="AA2571" s="90"/>
      <c r="AB2571" s="90"/>
      <c r="AC2571" s="90"/>
      <c r="AD2571" s="90"/>
      <c r="AE2571" s="90"/>
      <c r="AF2571" s="90"/>
      <c r="AG2571" s="90"/>
      <c r="AH2571" s="90"/>
      <c r="AI2571" s="90"/>
      <c r="AJ2571" s="92"/>
      <c r="AK2571" s="92"/>
      <c r="AL2571" s="92"/>
      <c r="AM2571" s="92"/>
      <c r="AN2571" s="92"/>
      <c r="AO2571" s="92"/>
      <c r="AP2571" s="92"/>
      <c r="AQ2571" s="92"/>
      <c r="AR2571" s="92"/>
    </row>
    <row r="2572" spans="1:44" x14ac:dyDescent="0.2">
      <c r="A2572" s="90"/>
      <c r="B2572" s="90"/>
      <c r="C2572" s="91"/>
      <c r="D2572" s="90"/>
      <c r="E2572" s="90"/>
      <c r="F2572" s="90"/>
      <c r="G2572" s="90"/>
      <c r="H2572" s="90"/>
      <c r="I2572" s="90"/>
      <c r="J2572" s="90"/>
      <c r="K2572" s="90"/>
      <c r="L2572" s="90"/>
      <c r="M2572" s="90"/>
      <c r="N2572" s="90"/>
      <c r="O2572" s="90"/>
      <c r="P2572" s="90"/>
      <c r="Q2572" s="90"/>
      <c r="R2572" s="90"/>
      <c r="S2572" s="90"/>
      <c r="T2572" s="90"/>
      <c r="U2572" s="90"/>
      <c r="V2572" s="90"/>
      <c r="W2572" s="90"/>
      <c r="X2572" s="90"/>
      <c r="Y2572" s="90"/>
      <c r="Z2572" s="90"/>
      <c r="AA2572" s="90"/>
      <c r="AB2572" s="90"/>
      <c r="AC2572" s="90"/>
      <c r="AD2572" s="90"/>
      <c r="AE2572" s="90"/>
      <c r="AF2572" s="90"/>
      <c r="AG2572" s="90"/>
      <c r="AH2572" s="90"/>
      <c r="AI2572" s="90"/>
      <c r="AJ2572" s="92"/>
      <c r="AK2572" s="92"/>
      <c r="AL2572" s="92"/>
      <c r="AM2572" s="92"/>
      <c r="AN2572" s="92"/>
      <c r="AO2572" s="92"/>
      <c r="AP2572" s="92"/>
      <c r="AQ2572" s="92"/>
      <c r="AR2572" s="92"/>
    </row>
    <row r="2573" spans="1:44" x14ac:dyDescent="0.2">
      <c r="A2573" s="90"/>
      <c r="B2573" s="90"/>
      <c r="C2573" s="91"/>
      <c r="D2573" s="90"/>
      <c r="E2573" s="90"/>
      <c r="F2573" s="90"/>
      <c r="G2573" s="90"/>
      <c r="H2573" s="90"/>
      <c r="I2573" s="90"/>
      <c r="J2573" s="90"/>
      <c r="K2573" s="90"/>
      <c r="L2573" s="90"/>
      <c r="M2573" s="90"/>
      <c r="N2573" s="90"/>
      <c r="O2573" s="90"/>
      <c r="P2573" s="90"/>
      <c r="Q2573" s="90"/>
      <c r="R2573" s="90"/>
      <c r="S2573" s="90"/>
      <c r="T2573" s="90"/>
      <c r="U2573" s="90"/>
      <c r="V2573" s="90"/>
      <c r="W2573" s="90"/>
      <c r="X2573" s="90"/>
      <c r="Y2573" s="90"/>
      <c r="Z2573" s="90"/>
      <c r="AA2573" s="90"/>
      <c r="AB2573" s="90"/>
      <c r="AC2573" s="90"/>
      <c r="AD2573" s="90"/>
      <c r="AE2573" s="90"/>
      <c r="AF2573" s="90"/>
      <c r="AG2573" s="90"/>
      <c r="AH2573" s="90"/>
      <c r="AI2573" s="90"/>
      <c r="AJ2573" s="92"/>
      <c r="AK2573" s="92"/>
      <c r="AL2573" s="92"/>
      <c r="AM2573" s="92"/>
      <c r="AN2573" s="92"/>
      <c r="AO2573" s="92"/>
      <c r="AP2573" s="92"/>
      <c r="AQ2573" s="92"/>
      <c r="AR2573" s="92"/>
    </row>
    <row r="2574" spans="1:44" x14ac:dyDescent="0.2">
      <c r="A2574" s="90"/>
      <c r="B2574" s="90"/>
      <c r="C2574" s="91"/>
      <c r="D2574" s="90"/>
      <c r="E2574" s="90"/>
      <c r="F2574" s="90"/>
      <c r="G2574" s="90"/>
      <c r="H2574" s="90"/>
      <c r="I2574" s="90"/>
      <c r="J2574" s="90"/>
      <c r="K2574" s="90"/>
      <c r="L2574" s="90"/>
      <c r="M2574" s="90"/>
      <c r="N2574" s="90"/>
      <c r="O2574" s="90"/>
      <c r="P2574" s="90"/>
      <c r="Q2574" s="90"/>
      <c r="R2574" s="90"/>
      <c r="S2574" s="90"/>
      <c r="T2574" s="90"/>
      <c r="U2574" s="90"/>
      <c r="V2574" s="90"/>
      <c r="W2574" s="90"/>
      <c r="X2574" s="90"/>
      <c r="Y2574" s="90"/>
      <c r="Z2574" s="90"/>
      <c r="AA2574" s="90"/>
      <c r="AB2574" s="90"/>
      <c r="AC2574" s="90"/>
      <c r="AD2574" s="90"/>
      <c r="AE2574" s="90"/>
      <c r="AF2574" s="90"/>
      <c r="AG2574" s="90"/>
      <c r="AH2574" s="90"/>
      <c r="AI2574" s="90"/>
      <c r="AJ2574" s="92"/>
      <c r="AK2574" s="92"/>
      <c r="AL2574" s="92"/>
      <c r="AM2574" s="92"/>
      <c r="AN2574" s="92"/>
      <c r="AO2574" s="92"/>
      <c r="AP2574" s="92"/>
      <c r="AQ2574" s="92"/>
      <c r="AR2574" s="92"/>
    </row>
    <row r="2575" spans="1:44" x14ac:dyDescent="0.2">
      <c r="A2575" s="90"/>
      <c r="B2575" s="90"/>
      <c r="C2575" s="91"/>
      <c r="D2575" s="90"/>
      <c r="E2575" s="90"/>
      <c r="F2575" s="90"/>
      <c r="G2575" s="90"/>
      <c r="H2575" s="90"/>
      <c r="I2575" s="90"/>
      <c r="J2575" s="90"/>
      <c r="K2575" s="90"/>
      <c r="L2575" s="90"/>
      <c r="M2575" s="90"/>
      <c r="N2575" s="90"/>
      <c r="O2575" s="90"/>
      <c r="P2575" s="90"/>
      <c r="Q2575" s="90"/>
      <c r="R2575" s="90"/>
      <c r="S2575" s="90"/>
      <c r="T2575" s="90"/>
      <c r="U2575" s="90"/>
      <c r="V2575" s="90"/>
      <c r="W2575" s="90"/>
      <c r="X2575" s="90"/>
      <c r="Y2575" s="90"/>
      <c r="Z2575" s="90"/>
      <c r="AA2575" s="90"/>
      <c r="AB2575" s="90"/>
      <c r="AC2575" s="90"/>
      <c r="AD2575" s="90"/>
      <c r="AE2575" s="90"/>
      <c r="AF2575" s="90"/>
      <c r="AG2575" s="90"/>
      <c r="AH2575" s="90"/>
      <c r="AI2575" s="90"/>
      <c r="AJ2575" s="92"/>
      <c r="AK2575" s="92"/>
      <c r="AL2575" s="92"/>
      <c r="AM2575" s="92"/>
      <c r="AN2575" s="92"/>
      <c r="AO2575" s="92"/>
      <c r="AP2575" s="92"/>
      <c r="AQ2575" s="92"/>
      <c r="AR2575" s="92"/>
    </row>
    <row r="2576" spans="1:44" x14ac:dyDescent="0.2">
      <c r="A2576" s="90"/>
      <c r="B2576" s="90"/>
      <c r="C2576" s="91"/>
      <c r="D2576" s="90"/>
      <c r="E2576" s="90"/>
      <c r="F2576" s="90"/>
      <c r="G2576" s="90"/>
      <c r="H2576" s="90"/>
      <c r="I2576" s="90"/>
      <c r="J2576" s="90"/>
      <c r="K2576" s="90"/>
      <c r="L2576" s="90"/>
      <c r="M2576" s="90"/>
      <c r="N2576" s="90"/>
      <c r="O2576" s="90"/>
      <c r="P2576" s="90"/>
      <c r="Q2576" s="90"/>
      <c r="R2576" s="90"/>
      <c r="S2576" s="90"/>
      <c r="T2576" s="90"/>
      <c r="U2576" s="90"/>
      <c r="V2576" s="90"/>
      <c r="W2576" s="90"/>
      <c r="X2576" s="90"/>
      <c r="Y2576" s="90"/>
      <c r="Z2576" s="90"/>
      <c r="AA2576" s="90"/>
      <c r="AB2576" s="90"/>
      <c r="AC2576" s="90"/>
      <c r="AD2576" s="90"/>
      <c r="AE2576" s="90"/>
      <c r="AF2576" s="90"/>
      <c r="AG2576" s="90"/>
      <c r="AH2576" s="90"/>
      <c r="AI2576" s="90"/>
      <c r="AJ2576" s="92"/>
      <c r="AK2576" s="92"/>
      <c r="AL2576" s="92"/>
      <c r="AM2576" s="92"/>
      <c r="AN2576" s="92"/>
      <c r="AO2576" s="92"/>
      <c r="AP2576" s="92"/>
      <c r="AQ2576" s="92"/>
      <c r="AR2576" s="92"/>
    </row>
    <row r="2577" spans="1:44" x14ac:dyDescent="0.2">
      <c r="A2577" s="90"/>
      <c r="B2577" s="90"/>
      <c r="C2577" s="91"/>
      <c r="D2577" s="90"/>
      <c r="E2577" s="90"/>
      <c r="F2577" s="90"/>
      <c r="G2577" s="90"/>
      <c r="H2577" s="90"/>
      <c r="I2577" s="90"/>
      <c r="J2577" s="90"/>
      <c r="K2577" s="90"/>
      <c r="L2577" s="90"/>
      <c r="M2577" s="90"/>
      <c r="N2577" s="90"/>
      <c r="O2577" s="90"/>
      <c r="P2577" s="90"/>
      <c r="Q2577" s="90"/>
      <c r="R2577" s="90"/>
      <c r="S2577" s="90"/>
      <c r="T2577" s="90"/>
      <c r="U2577" s="90"/>
      <c r="V2577" s="90"/>
      <c r="W2577" s="90"/>
      <c r="X2577" s="90"/>
      <c r="Y2577" s="90"/>
      <c r="Z2577" s="90"/>
      <c r="AA2577" s="90"/>
      <c r="AB2577" s="90"/>
      <c r="AC2577" s="90"/>
      <c r="AD2577" s="90"/>
      <c r="AE2577" s="90"/>
      <c r="AF2577" s="90"/>
      <c r="AG2577" s="90"/>
      <c r="AH2577" s="90"/>
      <c r="AI2577" s="90"/>
      <c r="AJ2577" s="92"/>
      <c r="AK2577" s="92"/>
      <c r="AL2577" s="92"/>
      <c r="AM2577" s="92"/>
      <c r="AN2577" s="92"/>
      <c r="AO2577" s="92"/>
      <c r="AP2577" s="92"/>
      <c r="AQ2577" s="92"/>
      <c r="AR2577" s="92"/>
    </row>
    <row r="2578" spans="1:44" x14ac:dyDescent="0.2">
      <c r="A2578" s="90"/>
      <c r="B2578" s="90"/>
      <c r="C2578" s="91"/>
      <c r="D2578" s="90"/>
      <c r="E2578" s="90"/>
      <c r="F2578" s="90"/>
      <c r="G2578" s="90"/>
      <c r="H2578" s="90"/>
      <c r="I2578" s="90"/>
      <c r="J2578" s="90"/>
      <c r="K2578" s="90"/>
      <c r="L2578" s="90"/>
      <c r="M2578" s="90"/>
      <c r="N2578" s="90"/>
      <c r="O2578" s="90"/>
      <c r="P2578" s="90"/>
      <c r="Q2578" s="90"/>
      <c r="R2578" s="90"/>
      <c r="S2578" s="90"/>
      <c r="T2578" s="90"/>
      <c r="U2578" s="90"/>
      <c r="V2578" s="90"/>
      <c r="W2578" s="90"/>
      <c r="X2578" s="90"/>
      <c r="Y2578" s="90"/>
      <c r="Z2578" s="90"/>
      <c r="AA2578" s="90"/>
      <c r="AB2578" s="90"/>
      <c r="AC2578" s="90"/>
      <c r="AD2578" s="90"/>
      <c r="AE2578" s="90"/>
      <c r="AF2578" s="90"/>
      <c r="AG2578" s="90"/>
      <c r="AH2578" s="90"/>
      <c r="AI2578" s="90"/>
      <c r="AJ2578" s="92"/>
      <c r="AK2578" s="92"/>
      <c r="AL2578" s="92"/>
      <c r="AM2578" s="92"/>
      <c r="AN2578" s="92"/>
      <c r="AO2578" s="92"/>
      <c r="AP2578" s="92"/>
      <c r="AQ2578" s="92"/>
      <c r="AR2578" s="92"/>
    </row>
    <row r="2579" spans="1:44" x14ac:dyDescent="0.2">
      <c r="A2579" s="90"/>
      <c r="B2579" s="90"/>
      <c r="C2579" s="91"/>
      <c r="D2579" s="90"/>
      <c r="E2579" s="90"/>
      <c r="F2579" s="90"/>
      <c r="G2579" s="90"/>
      <c r="H2579" s="90"/>
      <c r="I2579" s="90"/>
      <c r="J2579" s="90"/>
      <c r="K2579" s="90"/>
      <c r="L2579" s="90"/>
      <c r="M2579" s="90"/>
      <c r="N2579" s="90"/>
      <c r="O2579" s="90"/>
      <c r="P2579" s="90"/>
      <c r="Q2579" s="90"/>
      <c r="R2579" s="90"/>
      <c r="S2579" s="90"/>
      <c r="T2579" s="90"/>
      <c r="U2579" s="90"/>
      <c r="V2579" s="90"/>
      <c r="W2579" s="90"/>
      <c r="X2579" s="90"/>
      <c r="Y2579" s="90"/>
      <c r="Z2579" s="90"/>
      <c r="AA2579" s="90"/>
      <c r="AB2579" s="90"/>
      <c r="AC2579" s="90"/>
      <c r="AD2579" s="90"/>
      <c r="AE2579" s="90"/>
      <c r="AF2579" s="90"/>
      <c r="AG2579" s="90"/>
      <c r="AH2579" s="90"/>
      <c r="AI2579" s="90"/>
      <c r="AJ2579" s="92"/>
      <c r="AK2579" s="92"/>
      <c r="AL2579" s="92"/>
      <c r="AM2579" s="92"/>
      <c r="AN2579" s="92"/>
      <c r="AO2579" s="92"/>
      <c r="AP2579" s="92"/>
      <c r="AQ2579" s="92"/>
      <c r="AR2579" s="92"/>
    </row>
    <row r="2580" spans="1:44" x14ac:dyDescent="0.2">
      <c r="A2580" s="90"/>
      <c r="B2580" s="90"/>
      <c r="C2580" s="91"/>
      <c r="D2580" s="90"/>
      <c r="E2580" s="90"/>
      <c r="F2580" s="90"/>
      <c r="G2580" s="90"/>
      <c r="H2580" s="90"/>
      <c r="I2580" s="90"/>
      <c r="J2580" s="90"/>
      <c r="K2580" s="90"/>
      <c r="L2580" s="90"/>
      <c r="M2580" s="90"/>
      <c r="N2580" s="90"/>
      <c r="O2580" s="90"/>
      <c r="P2580" s="90"/>
      <c r="Q2580" s="90"/>
      <c r="R2580" s="90"/>
      <c r="S2580" s="90"/>
      <c r="T2580" s="90"/>
      <c r="U2580" s="90"/>
      <c r="V2580" s="90"/>
      <c r="W2580" s="90"/>
      <c r="X2580" s="90"/>
      <c r="Y2580" s="90"/>
      <c r="Z2580" s="90"/>
      <c r="AA2580" s="90"/>
      <c r="AB2580" s="90"/>
      <c r="AC2580" s="90"/>
      <c r="AD2580" s="90"/>
      <c r="AE2580" s="90"/>
      <c r="AF2580" s="90"/>
      <c r="AG2580" s="90"/>
      <c r="AH2580" s="90"/>
      <c r="AI2580" s="90"/>
      <c r="AJ2580" s="92"/>
      <c r="AK2580" s="92"/>
      <c r="AL2580" s="92"/>
      <c r="AM2580" s="92"/>
      <c r="AN2580" s="92"/>
      <c r="AO2580" s="92"/>
      <c r="AP2580" s="92"/>
      <c r="AQ2580" s="92"/>
      <c r="AR2580" s="92"/>
    </row>
    <row r="2581" spans="1:44" x14ac:dyDescent="0.2">
      <c r="A2581" s="90"/>
      <c r="B2581" s="90"/>
      <c r="C2581" s="91"/>
      <c r="D2581" s="90"/>
      <c r="E2581" s="90"/>
      <c r="F2581" s="90"/>
      <c r="G2581" s="90"/>
      <c r="H2581" s="90"/>
      <c r="I2581" s="90"/>
      <c r="J2581" s="90"/>
      <c r="K2581" s="90"/>
      <c r="L2581" s="90"/>
      <c r="M2581" s="90"/>
      <c r="N2581" s="90"/>
      <c r="O2581" s="90"/>
      <c r="P2581" s="90"/>
      <c r="Q2581" s="90"/>
      <c r="R2581" s="90"/>
      <c r="S2581" s="90"/>
      <c r="T2581" s="90"/>
      <c r="U2581" s="90"/>
      <c r="V2581" s="90"/>
      <c r="W2581" s="90"/>
      <c r="X2581" s="90"/>
      <c r="Y2581" s="90"/>
      <c r="Z2581" s="90"/>
      <c r="AA2581" s="90"/>
      <c r="AB2581" s="90"/>
      <c r="AC2581" s="90"/>
      <c r="AD2581" s="90"/>
      <c r="AE2581" s="90"/>
      <c r="AF2581" s="90"/>
      <c r="AG2581" s="90"/>
      <c r="AH2581" s="90"/>
      <c r="AI2581" s="90"/>
      <c r="AJ2581" s="92"/>
      <c r="AK2581" s="92"/>
      <c r="AL2581" s="92"/>
      <c r="AM2581" s="92"/>
      <c r="AN2581" s="92"/>
      <c r="AO2581" s="92"/>
      <c r="AP2581" s="92"/>
      <c r="AQ2581" s="92"/>
      <c r="AR2581" s="92"/>
    </row>
    <row r="2582" spans="1:44" x14ac:dyDescent="0.2">
      <c r="A2582" s="90"/>
      <c r="B2582" s="90"/>
      <c r="C2582" s="91"/>
      <c r="D2582" s="90"/>
      <c r="E2582" s="90"/>
      <c r="F2582" s="90"/>
      <c r="G2582" s="90"/>
      <c r="H2582" s="90"/>
      <c r="I2582" s="90"/>
      <c r="J2582" s="90"/>
      <c r="K2582" s="90"/>
      <c r="L2582" s="90"/>
      <c r="M2582" s="90"/>
      <c r="N2582" s="90"/>
      <c r="O2582" s="90"/>
      <c r="P2582" s="90"/>
      <c r="Q2582" s="90"/>
      <c r="R2582" s="90"/>
      <c r="S2582" s="90"/>
      <c r="T2582" s="90"/>
      <c r="U2582" s="90"/>
      <c r="V2582" s="90"/>
      <c r="W2582" s="90"/>
      <c r="X2582" s="90"/>
      <c r="Y2582" s="90"/>
      <c r="Z2582" s="90"/>
      <c r="AA2582" s="90"/>
      <c r="AB2582" s="90"/>
      <c r="AC2582" s="90"/>
      <c r="AD2582" s="90"/>
      <c r="AE2582" s="90"/>
      <c r="AF2582" s="90"/>
      <c r="AG2582" s="90"/>
      <c r="AH2582" s="90"/>
      <c r="AI2582" s="90"/>
      <c r="AJ2582" s="92"/>
      <c r="AK2582" s="92"/>
      <c r="AL2582" s="92"/>
      <c r="AM2582" s="92"/>
      <c r="AN2582" s="92"/>
      <c r="AO2582" s="92"/>
      <c r="AP2582" s="92"/>
      <c r="AQ2582" s="92"/>
      <c r="AR2582" s="92"/>
    </row>
    <row r="2583" spans="1:44" x14ac:dyDescent="0.2">
      <c r="A2583" s="90"/>
      <c r="B2583" s="90"/>
      <c r="C2583" s="91"/>
      <c r="D2583" s="90"/>
      <c r="E2583" s="90"/>
      <c r="F2583" s="90"/>
      <c r="G2583" s="90"/>
      <c r="H2583" s="90"/>
      <c r="I2583" s="90"/>
      <c r="J2583" s="90"/>
      <c r="K2583" s="90"/>
      <c r="L2583" s="90"/>
      <c r="M2583" s="90"/>
      <c r="N2583" s="90"/>
      <c r="O2583" s="90"/>
      <c r="P2583" s="90"/>
      <c r="Q2583" s="90"/>
      <c r="R2583" s="90"/>
      <c r="S2583" s="90"/>
      <c r="T2583" s="90"/>
      <c r="U2583" s="90"/>
      <c r="V2583" s="90"/>
      <c r="W2583" s="90"/>
      <c r="X2583" s="90"/>
      <c r="Y2583" s="90"/>
      <c r="Z2583" s="90"/>
      <c r="AA2583" s="90"/>
      <c r="AB2583" s="90"/>
      <c r="AC2583" s="90"/>
      <c r="AD2583" s="90"/>
      <c r="AE2583" s="90"/>
      <c r="AF2583" s="90"/>
      <c r="AG2583" s="90"/>
      <c r="AH2583" s="90"/>
      <c r="AI2583" s="90"/>
      <c r="AJ2583" s="92"/>
      <c r="AK2583" s="92"/>
      <c r="AL2583" s="92"/>
      <c r="AM2583" s="92"/>
      <c r="AN2583" s="92"/>
      <c r="AO2583" s="92"/>
      <c r="AP2583" s="92"/>
      <c r="AQ2583" s="92"/>
      <c r="AR2583" s="92"/>
    </row>
    <row r="2584" spans="1:44" x14ac:dyDescent="0.2">
      <c r="A2584" s="90"/>
      <c r="B2584" s="90"/>
      <c r="C2584" s="91"/>
      <c r="D2584" s="90"/>
      <c r="E2584" s="90"/>
      <c r="F2584" s="90"/>
      <c r="G2584" s="90"/>
      <c r="H2584" s="90"/>
      <c r="I2584" s="90"/>
      <c r="J2584" s="90"/>
      <c r="K2584" s="90"/>
      <c r="L2584" s="90"/>
      <c r="M2584" s="90"/>
      <c r="N2584" s="90"/>
      <c r="O2584" s="90"/>
      <c r="P2584" s="90"/>
      <c r="Q2584" s="90"/>
      <c r="R2584" s="90"/>
      <c r="S2584" s="90"/>
      <c r="T2584" s="90"/>
      <c r="U2584" s="90"/>
      <c r="V2584" s="90"/>
      <c r="W2584" s="90"/>
      <c r="X2584" s="90"/>
      <c r="Y2584" s="90"/>
      <c r="Z2584" s="90"/>
      <c r="AA2584" s="90"/>
      <c r="AB2584" s="90"/>
      <c r="AC2584" s="90"/>
      <c r="AD2584" s="90"/>
      <c r="AE2584" s="90"/>
      <c r="AF2584" s="90"/>
      <c r="AG2584" s="90"/>
      <c r="AH2584" s="90"/>
      <c r="AI2584" s="90"/>
      <c r="AJ2584" s="92"/>
      <c r="AK2584" s="92"/>
      <c r="AL2584" s="92"/>
      <c r="AM2584" s="92"/>
      <c r="AN2584" s="92"/>
      <c r="AO2584" s="92"/>
      <c r="AP2584" s="92"/>
      <c r="AQ2584" s="92"/>
      <c r="AR2584" s="92"/>
    </row>
    <row r="2585" spans="1:44" x14ac:dyDescent="0.2">
      <c r="A2585" s="90"/>
      <c r="B2585" s="90"/>
      <c r="C2585" s="91"/>
      <c r="D2585" s="90"/>
      <c r="E2585" s="90"/>
      <c r="F2585" s="90"/>
      <c r="G2585" s="90"/>
      <c r="H2585" s="90"/>
      <c r="I2585" s="90"/>
      <c r="J2585" s="90"/>
      <c r="K2585" s="90"/>
      <c r="L2585" s="90"/>
      <c r="M2585" s="90"/>
      <c r="N2585" s="90"/>
      <c r="O2585" s="90"/>
      <c r="P2585" s="90"/>
      <c r="Q2585" s="90"/>
      <c r="R2585" s="90"/>
      <c r="S2585" s="90"/>
      <c r="T2585" s="90"/>
      <c r="U2585" s="90"/>
      <c r="V2585" s="90"/>
      <c r="W2585" s="90"/>
      <c r="X2585" s="90"/>
      <c r="Y2585" s="90"/>
      <c r="Z2585" s="90"/>
      <c r="AA2585" s="90"/>
      <c r="AB2585" s="90"/>
      <c r="AC2585" s="90"/>
      <c r="AD2585" s="90"/>
      <c r="AE2585" s="90"/>
      <c r="AF2585" s="90"/>
      <c r="AG2585" s="90"/>
      <c r="AH2585" s="90"/>
      <c r="AI2585" s="90"/>
      <c r="AJ2585" s="92"/>
      <c r="AK2585" s="92"/>
      <c r="AL2585" s="92"/>
      <c r="AM2585" s="92"/>
      <c r="AN2585" s="92"/>
      <c r="AO2585" s="92"/>
      <c r="AP2585" s="92"/>
      <c r="AQ2585" s="92"/>
      <c r="AR2585" s="92"/>
    </row>
    <row r="2586" spans="1:44" x14ac:dyDescent="0.2">
      <c r="A2586" s="90"/>
      <c r="B2586" s="90"/>
      <c r="C2586" s="91"/>
      <c r="D2586" s="90"/>
      <c r="E2586" s="90"/>
      <c r="F2586" s="90"/>
      <c r="G2586" s="90"/>
      <c r="H2586" s="90"/>
      <c r="I2586" s="90"/>
      <c r="J2586" s="90"/>
      <c r="K2586" s="90"/>
      <c r="L2586" s="90"/>
      <c r="M2586" s="90"/>
      <c r="N2586" s="90"/>
      <c r="O2586" s="90"/>
      <c r="P2586" s="90"/>
      <c r="Q2586" s="90"/>
      <c r="R2586" s="90"/>
      <c r="S2586" s="90"/>
      <c r="T2586" s="90"/>
      <c r="U2586" s="90"/>
      <c r="V2586" s="90"/>
      <c r="W2586" s="90"/>
      <c r="X2586" s="90"/>
      <c r="Y2586" s="90"/>
      <c r="Z2586" s="90"/>
      <c r="AA2586" s="90"/>
      <c r="AB2586" s="90"/>
      <c r="AC2586" s="90"/>
      <c r="AD2586" s="90"/>
      <c r="AE2586" s="90"/>
      <c r="AF2586" s="90"/>
      <c r="AG2586" s="90"/>
      <c r="AH2586" s="90"/>
      <c r="AI2586" s="90"/>
      <c r="AJ2586" s="92"/>
      <c r="AK2586" s="92"/>
      <c r="AL2586" s="92"/>
      <c r="AM2586" s="92"/>
      <c r="AN2586" s="92"/>
      <c r="AO2586" s="92"/>
      <c r="AP2586" s="92"/>
      <c r="AQ2586" s="92"/>
      <c r="AR2586" s="92"/>
    </row>
    <row r="2587" spans="1:44" x14ac:dyDescent="0.2">
      <c r="A2587" s="90"/>
      <c r="B2587" s="90"/>
      <c r="C2587" s="91"/>
      <c r="D2587" s="90"/>
      <c r="E2587" s="90"/>
      <c r="F2587" s="90"/>
      <c r="G2587" s="90"/>
      <c r="H2587" s="90"/>
      <c r="I2587" s="90"/>
      <c r="J2587" s="90"/>
      <c r="K2587" s="90"/>
      <c r="L2587" s="90"/>
      <c r="M2587" s="90"/>
      <c r="N2587" s="90"/>
      <c r="O2587" s="90"/>
      <c r="P2587" s="90"/>
      <c r="Q2587" s="90"/>
      <c r="R2587" s="90"/>
      <c r="S2587" s="90"/>
      <c r="T2587" s="90"/>
      <c r="U2587" s="90"/>
      <c r="V2587" s="90"/>
      <c r="W2587" s="90"/>
      <c r="X2587" s="90"/>
      <c r="Y2587" s="90"/>
      <c r="Z2587" s="90"/>
      <c r="AA2587" s="90"/>
      <c r="AB2587" s="90"/>
      <c r="AC2587" s="90"/>
      <c r="AD2587" s="90"/>
      <c r="AE2587" s="90"/>
      <c r="AF2587" s="90"/>
      <c r="AG2587" s="90"/>
      <c r="AH2587" s="90"/>
      <c r="AI2587" s="90"/>
      <c r="AJ2587" s="92"/>
      <c r="AK2587" s="92"/>
      <c r="AL2587" s="92"/>
      <c r="AM2587" s="92"/>
      <c r="AN2587" s="92"/>
      <c r="AO2587" s="92"/>
      <c r="AP2587" s="92"/>
      <c r="AQ2587" s="92"/>
      <c r="AR2587" s="92"/>
    </row>
    <row r="2588" spans="1:44" x14ac:dyDescent="0.2">
      <c r="A2588" s="90"/>
      <c r="B2588" s="90"/>
      <c r="C2588" s="91"/>
      <c r="D2588" s="90"/>
      <c r="E2588" s="90"/>
      <c r="F2588" s="90"/>
      <c r="G2588" s="90"/>
      <c r="H2588" s="90"/>
      <c r="I2588" s="90"/>
      <c r="J2588" s="90"/>
      <c r="K2588" s="90"/>
      <c r="L2588" s="90"/>
      <c r="M2588" s="90"/>
      <c r="N2588" s="90"/>
      <c r="O2588" s="90"/>
      <c r="P2588" s="90"/>
      <c r="Q2588" s="90"/>
      <c r="R2588" s="90"/>
      <c r="S2588" s="90"/>
      <c r="T2588" s="90"/>
      <c r="U2588" s="90"/>
      <c r="V2588" s="90"/>
      <c r="W2588" s="90"/>
      <c r="X2588" s="90"/>
      <c r="Y2588" s="90"/>
      <c r="Z2588" s="90"/>
      <c r="AA2588" s="90"/>
      <c r="AB2588" s="90"/>
      <c r="AC2588" s="90"/>
      <c r="AD2588" s="90"/>
      <c r="AE2588" s="90"/>
      <c r="AF2588" s="90"/>
      <c r="AG2588" s="90"/>
      <c r="AH2588" s="90"/>
      <c r="AI2588" s="90"/>
      <c r="AJ2588" s="92"/>
      <c r="AK2588" s="92"/>
      <c r="AL2588" s="92"/>
      <c r="AM2588" s="92"/>
      <c r="AN2588" s="92"/>
      <c r="AO2588" s="92"/>
      <c r="AP2588" s="92"/>
      <c r="AQ2588" s="92"/>
      <c r="AR2588" s="92"/>
    </row>
    <row r="2589" spans="1:44" x14ac:dyDescent="0.2">
      <c r="A2589" s="90"/>
      <c r="B2589" s="90"/>
      <c r="C2589" s="91"/>
      <c r="D2589" s="90"/>
      <c r="E2589" s="90"/>
      <c r="F2589" s="90"/>
      <c r="G2589" s="90"/>
      <c r="H2589" s="90"/>
      <c r="I2589" s="90"/>
      <c r="J2589" s="90"/>
      <c r="K2589" s="90"/>
      <c r="L2589" s="90"/>
      <c r="M2589" s="90"/>
      <c r="N2589" s="90"/>
      <c r="O2589" s="90"/>
      <c r="P2589" s="90"/>
      <c r="Q2589" s="90"/>
      <c r="R2589" s="90"/>
      <c r="S2589" s="90"/>
      <c r="T2589" s="90"/>
      <c r="U2589" s="90"/>
      <c r="V2589" s="90"/>
      <c r="W2589" s="90"/>
      <c r="X2589" s="90"/>
      <c r="Y2589" s="90"/>
      <c r="Z2589" s="90"/>
      <c r="AA2589" s="90"/>
      <c r="AB2589" s="90"/>
      <c r="AC2589" s="90"/>
      <c r="AD2589" s="90"/>
      <c r="AE2589" s="90"/>
      <c r="AF2589" s="90"/>
      <c r="AG2589" s="90"/>
      <c r="AH2589" s="90"/>
      <c r="AI2589" s="90"/>
      <c r="AJ2589" s="92"/>
      <c r="AK2589" s="92"/>
      <c r="AL2589" s="92"/>
      <c r="AM2589" s="92"/>
      <c r="AN2589" s="92"/>
      <c r="AO2589" s="92"/>
      <c r="AP2589" s="92"/>
      <c r="AQ2589" s="92"/>
      <c r="AR2589" s="92"/>
    </row>
    <row r="2590" spans="1:44" x14ac:dyDescent="0.2">
      <c r="A2590" s="90"/>
      <c r="B2590" s="90"/>
      <c r="C2590" s="91"/>
      <c r="D2590" s="90"/>
      <c r="E2590" s="90"/>
      <c r="F2590" s="90"/>
      <c r="G2590" s="90"/>
      <c r="H2590" s="90"/>
      <c r="I2590" s="90"/>
      <c r="J2590" s="90"/>
      <c r="K2590" s="90"/>
      <c r="L2590" s="90"/>
      <c r="M2590" s="90"/>
      <c r="N2590" s="90"/>
      <c r="O2590" s="90"/>
      <c r="P2590" s="90"/>
      <c r="Q2590" s="90"/>
      <c r="R2590" s="90"/>
      <c r="S2590" s="90"/>
      <c r="T2590" s="90"/>
      <c r="U2590" s="90"/>
      <c r="V2590" s="90"/>
      <c r="W2590" s="90"/>
      <c r="X2590" s="90"/>
      <c r="Y2590" s="90"/>
      <c r="Z2590" s="90"/>
      <c r="AA2590" s="90"/>
      <c r="AB2590" s="90"/>
      <c r="AC2590" s="90"/>
      <c r="AD2590" s="90"/>
      <c r="AE2590" s="90"/>
      <c r="AF2590" s="90"/>
      <c r="AG2590" s="90"/>
      <c r="AH2590" s="90"/>
      <c r="AI2590" s="90"/>
      <c r="AJ2590" s="92"/>
      <c r="AK2590" s="92"/>
      <c r="AL2590" s="92"/>
      <c r="AM2590" s="92"/>
      <c r="AN2590" s="92"/>
      <c r="AO2590" s="92"/>
      <c r="AP2590" s="92"/>
      <c r="AQ2590" s="92"/>
      <c r="AR2590" s="92"/>
    </row>
    <row r="2591" spans="1:44" x14ac:dyDescent="0.2">
      <c r="A2591" s="90"/>
      <c r="B2591" s="90"/>
      <c r="C2591" s="91"/>
      <c r="D2591" s="90"/>
      <c r="E2591" s="90"/>
      <c r="F2591" s="90"/>
      <c r="G2591" s="90"/>
      <c r="H2591" s="90"/>
      <c r="I2591" s="90"/>
      <c r="J2591" s="90"/>
      <c r="K2591" s="90"/>
      <c r="L2591" s="90"/>
      <c r="M2591" s="90"/>
      <c r="N2591" s="90"/>
      <c r="O2591" s="90"/>
      <c r="P2591" s="90"/>
      <c r="Q2591" s="90"/>
      <c r="R2591" s="90"/>
      <c r="S2591" s="90"/>
      <c r="T2591" s="90"/>
      <c r="U2591" s="90"/>
      <c r="V2591" s="90"/>
      <c r="W2591" s="90"/>
      <c r="X2591" s="90"/>
      <c r="Y2591" s="90"/>
      <c r="Z2591" s="90"/>
      <c r="AA2591" s="90"/>
      <c r="AB2591" s="90"/>
      <c r="AC2591" s="90"/>
      <c r="AD2591" s="90"/>
      <c r="AE2591" s="90"/>
      <c r="AF2591" s="90"/>
      <c r="AG2591" s="90"/>
      <c r="AH2591" s="90"/>
      <c r="AI2591" s="90"/>
      <c r="AJ2591" s="92"/>
      <c r="AK2591" s="92"/>
      <c r="AL2591" s="92"/>
      <c r="AM2591" s="92"/>
      <c r="AN2591" s="92"/>
      <c r="AO2591" s="92"/>
      <c r="AP2591" s="92"/>
      <c r="AQ2591" s="92"/>
      <c r="AR2591" s="92"/>
    </row>
    <row r="2592" spans="1:44" x14ac:dyDescent="0.2">
      <c r="A2592" s="90"/>
      <c r="B2592" s="90"/>
      <c r="C2592" s="91"/>
      <c r="D2592" s="90"/>
      <c r="E2592" s="90"/>
      <c r="F2592" s="90"/>
      <c r="G2592" s="90"/>
      <c r="H2592" s="90"/>
      <c r="I2592" s="90"/>
      <c r="J2592" s="90"/>
      <c r="K2592" s="90"/>
      <c r="L2592" s="90"/>
      <c r="M2592" s="90"/>
      <c r="N2592" s="90"/>
      <c r="O2592" s="90"/>
      <c r="P2592" s="90"/>
      <c r="Q2592" s="90"/>
      <c r="R2592" s="90"/>
      <c r="S2592" s="90"/>
      <c r="T2592" s="90"/>
      <c r="U2592" s="90"/>
      <c r="V2592" s="90"/>
      <c r="W2592" s="90"/>
      <c r="X2592" s="90"/>
      <c r="Y2592" s="90"/>
      <c r="Z2592" s="90"/>
      <c r="AA2592" s="90"/>
      <c r="AB2592" s="90"/>
      <c r="AC2592" s="90"/>
      <c r="AD2592" s="90"/>
      <c r="AE2592" s="90"/>
      <c r="AF2592" s="90"/>
      <c r="AG2592" s="90"/>
      <c r="AH2592" s="90"/>
      <c r="AI2592" s="90"/>
      <c r="AJ2592" s="92"/>
      <c r="AK2592" s="92"/>
      <c r="AL2592" s="92"/>
      <c r="AM2592" s="92"/>
      <c r="AN2592" s="92"/>
      <c r="AO2592" s="92"/>
      <c r="AP2592" s="92"/>
      <c r="AQ2592" s="92"/>
      <c r="AR2592" s="92"/>
    </row>
    <row r="2593" spans="1:44" x14ac:dyDescent="0.2">
      <c r="A2593" s="90"/>
      <c r="B2593" s="90"/>
      <c r="C2593" s="91"/>
      <c r="D2593" s="90"/>
      <c r="E2593" s="90"/>
      <c r="F2593" s="90"/>
      <c r="G2593" s="90"/>
      <c r="H2593" s="90"/>
      <c r="I2593" s="90"/>
      <c r="J2593" s="90"/>
      <c r="K2593" s="90"/>
      <c r="L2593" s="90"/>
      <c r="M2593" s="90"/>
      <c r="N2593" s="90"/>
      <c r="O2593" s="90"/>
      <c r="P2593" s="90"/>
      <c r="Q2593" s="90"/>
      <c r="R2593" s="90"/>
      <c r="S2593" s="90"/>
      <c r="T2593" s="90"/>
      <c r="U2593" s="90"/>
      <c r="V2593" s="90"/>
      <c r="W2593" s="90"/>
      <c r="X2593" s="90"/>
      <c r="Y2593" s="90"/>
      <c r="Z2593" s="90"/>
      <c r="AA2593" s="90"/>
      <c r="AB2593" s="90"/>
      <c r="AC2593" s="90"/>
      <c r="AD2593" s="90"/>
      <c r="AE2593" s="90"/>
      <c r="AF2593" s="90"/>
      <c r="AG2593" s="90"/>
      <c r="AH2593" s="90"/>
      <c r="AI2593" s="90"/>
      <c r="AJ2593" s="92"/>
      <c r="AK2593" s="92"/>
      <c r="AL2593" s="92"/>
      <c r="AM2593" s="92"/>
      <c r="AN2593" s="92"/>
      <c r="AO2593" s="92"/>
      <c r="AP2593" s="92"/>
      <c r="AQ2593" s="92"/>
      <c r="AR2593" s="92"/>
    </row>
    <row r="2594" spans="1:44" x14ac:dyDescent="0.2">
      <c r="A2594" s="90"/>
      <c r="B2594" s="90"/>
      <c r="C2594" s="91"/>
      <c r="D2594" s="90"/>
      <c r="E2594" s="90"/>
      <c r="F2594" s="90"/>
      <c r="G2594" s="90"/>
      <c r="H2594" s="90"/>
      <c r="I2594" s="90"/>
      <c r="J2594" s="90"/>
      <c r="K2594" s="90"/>
      <c r="L2594" s="90"/>
      <c r="M2594" s="90"/>
      <c r="N2594" s="90"/>
      <c r="O2594" s="90"/>
      <c r="P2594" s="90"/>
      <c r="Q2594" s="90"/>
      <c r="R2594" s="90"/>
      <c r="S2594" s="90"/>
      <c r="T2594" s="90"/>
      <c r="U2594" s="90"/>
      <c r="V2594" s="90"/>
      <c r="W2594" s="90"/>
      <c r="X2594" s="90"/>
      <c r="Y2594" s="90"/>
      <c r="Z2594" s="90"/>
      <c r="AA2594" s="90"/>
      <c r="AB2594" s="90"/>
      <c r="AC2594" s="90"/>
      <c r="AD2594" s="90"/>
      <c r="AE2594" s="90"/>
      <c r="AF2594" s="90"/>
      <c r="AG2594" s="90"/>
      <c r="AH2594" s="90"/>
      <c r="AI2594" s="90"/>
      <c r="AJ2594" s="92"/>
      <c r="AK2594" s="92"/>
      <c r="AL2594" s="92"/>
      <c r="AM2594" s="92"/>
      <c r="AN2594" s="92"/>
      <c r="AO2594" s="92"/>
      <c r="AP2594" s="92"/>
      <c r="AQ2594" s="92"/>
      <c r="AR2594" s="92"/>
    </row>
    <row r="2595" spans="1:44" x14ac:dyDescent="0.2">
      <c r="A2595" s="90"/>
      <c r="B2595" s="90"/>
      <c r="C2595" s="91"/>
      <c r="D2595" s="90"/>
      <c r="E2595" s="90"/>
      <c r="F2595" s="90"/>
      <c r="G2595" s="90"/>
      <c r="H2595" s="90"/>
      <c r="I2595" s="90"/>
      <c r="J2595" s="90"/>
      <c r="K2595" s="90"/>
      <c r="L2595" s="90"/>
      <c r="M2595" s="90"/>
      <c r="N2595" s="90"/>
      <c r="O2595" s="90"/>
      <c r="P2595" s="90"/>
      <c r="Q2595" s="90"/>
      <c r="R2595" s="90"/>
      <c r="S2595" s="90"/>
      <c r="T2595" s="90"/>
      <c r="U2595" s="90"/>
      <c r="V2595" s="90"/>
      <c r="W2595" s="90"/>
      <c r="X2595" s="90"/>
      <c r="Y2595" s="90"/>
      <c r="Z2595" s="90"/>
      <c r="AA2595" s="90"/>
      <c r="AB2595" s="90"/>
      <c r="AC2595" s="90"/>
      <c r="AD2595" s="90"/>
      <c r="AE2595" s="90"/>
      <c r="AF2595" s="90"/>
      <c r="AG2595" s="90"/>
      <c r="AH2595" s="90"/>
      <c r="AI2595" s="90"/>
      <c r="AJ2595" s="92"/>
      <c r="AK2595" s="92"/>
      <c r="AL2595" s="92"/>
      <c r="AM2595" s="92"/>
      <c r="AN2595" s="92"/>
      <c r="AO2595" s="92"/>
      <c r="AP2595" s="92"/>
      <c r="AQ2595" s="92"/>
      <c r="AR2595" s="92"/>
    </row>
    <row r="2596" spans="1:44" x14ac:dyDescent="0.2">
      <c r="A2596" s="90"/>
      <c r="B2596" s="90"/>
      <c r="C2596" s="91"/>
      <c r="D2596" s="90"/>
      <c r="E2596" s="90"/>
      <c r="F2596" s="90"/>
      <c r="G2596" s="90"/>
      <c r="H2596" s="90"/>
      <c r="I2596" s="90"/>
      <c r="J2596" s="90"/>
      <c r="K2596" s="90"/>
      <c r="L2596" s="90"/>
      <c r="M2596" s="90"/>
      <c r="N2596" s="90"/>
      <c r="O2596" s="90"/>
      <c r="P2596" s="90"/>
      <c r="Q2596" s="90"/>
      <c r="R2596" s="90"/>
      <c r="S2596" s="90"/>
      <c r="T2596" s="90"/>
      <c r="U2596" s="90"/>
      <c r="V2596" s="90"/>
      <c r="W2596" s="90"/>
      <c r="X2596" s="90"/>
      <c r="Y2596" s="90"/>
      <c r="Z2596" s="90"/>
      <c r="AA2596" s="90"/>
      <c r="AB2596" s="90"/>
      <c r="AC2596" s="90"/>
      <c r="AD2596" s="90"/>
      <c r="AE2596" s="90"/>
      <c r="AF2596" s="90"/>
      <c r="AG2596" s="90"/>
      <c r="AH2596" s="90"/>
      <c r="AI2596" s="90"/>
      <c r="AJ2596" s="92"/>
      <c r="AK2596" s="92"/>
      <c r="AL2596" s="92"/>
      <c r="AM2596" s="92"/>
      <c r="AN2596" s="92"/>
      <c r="AO2596" s="92"/>
      <c r="AP2596" s="92"/>
      <c r="AQ2596" s="92"/>
      <c r="AR2596" s="92"/>
    </row>
    <row r="2597" spans="1:44" x14ac:dyDescent="0.2">
      <c r="A2597" s="90"/>
      <c r="B2597" s="90"/>
      <c r="C2597" s="91"/>
      <c r="D2597" s="90"/>
      <c r="E2597" s="90"/>
      <c r="F2597" s="90"/>
      <c r="G2597" s="90"/>
      <c r="H2597" s="90"/>
      <c r="I2597" s="90"/>
      <c r="J2597" s="90"/>
      <c r="K2597" s="90"/>
      <c r="L2597" s="90"/>
      <c r="M2597" s="90"/>
      <c r="N2597" s="90"/>
      <c r="O2597" s="90"/>
      <c r="P2597" s="90"/>
      <c r="Q2597" s="90"/>
      <c r="R2597" s="90"/>
      <c r="S2597" s="90"/>
      <c r="T2597" s="90"/>
      <c r="U2597" s="90"/>
      <c r="V2597" s="90"/>
      <c r="W2597" s="90"/>
      <c r="X2597" s="90"/>
      <c r="Y2597" s="90"/>
      <c r="Z2597" s="90"/>
      <c r="AA2597" s="90"/>
      <c r="AB2597" s="90"/>
      <c r="AC2597" s="90"/>
      <c r="AD2597" s="90"/>
      <c r="AE2597" s="90"/>
      <c r="AF2597" s="90"/>
      <c r="AG2597" s="90"/>
      <c r="AH2597" s="90"/>
      <c r="AI2597" s="90"/>
      <c r="AJ2597" s="92"/>
      <c r="AK2597" s="92"/>
      <c r="AL2597" s="92"/>
      <c r="AM2597" s="92"/>
      <c r="AN2597" s="92"/>
      <c r="AO2597" s="92"/>
      <c r="AP2597" s="92"/>
      <c r="AQ2597" s="92"/>
      <c r="AR2597" s="92"/>
    </row>
    <row r="2598" spans="1:44" x14ac:dyDescent="0.2">
      <c r="A2598" s="90"/>
      <c r="B2598" s="90"/>
      <c r="C2598" s="91"/>
      <c r="D2598" s="90"/>
      <c r="E2598" s="90"/>
      <c r="F2598" s="90"/>
      <c r="G2598" s="90"/>
      <c r="H2598" s="90"/>
      <c r="I2598" s="90"/>
      <c r="J2598" s="90"/>
      <c r="K2598" s="90"/>
      <c r="L2598" s="90"/>
      <c r="M2598" s="90"/>
      <c r="N2598" s="90"/>
      <c r="O2598" s="90"/>
      <c r="P2598" s="90"/>
      <c r="Q2598" s="90"/>
      <c r="R2598" s="90"/>
      <c r="S2598" s="90"/>
      <c r="T2598" s="90"/>
      <c r="U2598" s="90"/>
      <c r="V2598" s="90"/>
      <c r="W2598" s="90"/>
      <c r="X2598" s="90"/>
      <c r="Y2598" s="90"/>
      <c r="Z2598" s="90"/>
      <c r="AA2598" s="90"/>
      <c r="AB2598" s="90"/>
      <c r="AC2598" s="90"/>
      <c r="AD2598" s="90"/>
      <c r="AE2598" s="90"/>
      <c r="AF2598" s="90"/>
      <c r="AG2598" s="90"/>
      <c r="AH2598" s="90"/>
      <c r="AI2598" s="90"/>
      <c r="AJ2598" s="92"/>
      <c r="AK2598" s="92"/>
      <c r="AL2598" s="92"/>
      <c r="AM2598" s="92"/>
      <c r="AN2598" s="92"/>
      <c r="AO2598" s="92"/>
      <c r="AP2598" s="92"/>
      <c r="AQ2598" s="92"/>
      <c r="AR2598" s="92"/>
    </row>
    <row r="2599" spans="1:44" x14ac:dyDescent="0.2">
      <c r="A2599" s="90"/>
      <c r="B2599" s="90"/>
      <c r="C2599" s="91"/>
      <c r="D2599" s="90"/>
      <c r="E2599" s="90"/>
      <c r="F2599" s="90"/>
      <c r="G2599" s="90"/>
      <c r="H2599" s="90"/>
      <c r="I2599" s="90"/>
      <c r="J2599" s="90"/>
      <c r="K2599" s="90"/>
      <c r="L2599" s="90"/>
      <c r="M2599" s="90"/>
      <c r="N2599" s="90"/>
      <c r="O2599" s="90"/>
      <c r="P2599" s="90"/>
      <c r="Q2599" s="90"/>
      <c r="R2599" s="90"/>
      <c r="S2599" s="90"/>
      <c r="T2599" s="90"/>
      <c r="U2599" s="90"/>
      <c r="V2599" s="90"/>
      <c r="W2599" s="90"/>
      <c r="X2599" s="90"/>
      <c r="Y2599" s="90"/>
      <c r="Z2599" s="90"/>
      <c r="AA2599" s="90"/>
      <c r="AB2599" s="90"/>
      <c r="AC2599" s="90"/>
      <c r="AD2599" s="90"/>
      <c r="AE2599" s="90"/>
      <c r="AF2599" s="90"/>
      <c r="AG2599" s="90"/>
      <c r="AH2599" s="90"/>
      <c r="AI2599" s="90"/>
      <c r="AJ2599" s="92"/>
      <c r="AK2599" s="92"/>
      <c r="AL2599" s="92"/>
      <c r="AM2599" s="92"/>
      <c r="AN2599" s="92"/>
      <c r="AO2599" s="92"/>
      <c r="AP2599" s="92"/>
      <c r="AQ2599" s="92"/>
      <c r="AR2599" s="92"/>
    </row>
    <row r="2600" spans="1:44" x14ac:dyDescent="0.2">
      <c r="A2600" s="90"/>
      <c r="B2600" s="90"/>
      <c r="C2600" s="91"/>
      <c r="D2600" s="90"/>
      <c r="E2600" s="90"/>
      <c r="F2600" s="90"/>
      <c r="G2600" s="90"/>
      <c r="H2600" s="90"/>
      <c r="I2600" s="90"/>
      <c r="J2600" s="90"/>
      <c r="K2600" s="90"/>
      <c r="L2600" s="90"/>
      <c r="M2600" s="90"/>
      <c r="N2600" s="90"/>
      <c r="O2600" s="90"/>
      <c r="P2600" s="90"/>
      <c r="Q2600" s="90"/>
      <c r="R2600" s="90"/>
      <c r="S2600" s="90"/>
      <c r="T2600" s="90"/>
      <c r="U2600" s="90"/>
      <c r="V2600" s="90"/>
      <c r="W2600" s="90"/>
      <c r="X2600" s="90"/>
      <c r="Y2600" s="90"/>
      <c r="Z2600" s="90"/>
      <c r="AA2600" s="90"/>
      <c r="AB2600" s="90"/>
      <c r="AC2600" s="90"/>
      <c r="AD2600" s="90"/>
      <c r="AE2600" s="90"/>
      <c r="AF2600" s="90"/>
      <c r="AG2600" s="90"/>
      <c r="AH2600" s="90"/>
      <c r="AI2600" s="90"/>
      <c r="AJ2600" s="92"/>
      <c r="AK2600" s="92"/>
      <c r="AL2600" s="92"/>
      <c r="AM2600" s="92"/>
      <c r="AN2600" s="92"/>
      <c r="AO2600" s="92"/>
      <c r="AP2600" s="92"/>
      <c r="AQ2600" s="92"/>
      <c r="AR2600" s="92"/>
    </row>
    <row r="2601" spans="1:44" x14ac:dyDescent="0.2">
      <c r="A2601" s="90"/>
      <c r="B2601" s="90"/>
      <c r="C2601" s="91"/>
      <c r="D2601" s="90"/>
      <c r="E2601" s="90"/>
      <c r="F2601" s="90"/>
      <c r="G2601" s="90"/>
      <c r="H2601" s="90"/>
      <c r="I2601" s="90"/>
      <c r="J2601" s="90"/>
      <c r="K2601" s="90"/>
      <c r="L2601" s="90"/>
      <c r="M2601" s="90"/>
      <c r="N2601" s="90"/>
      <c r="O2601" s="90"/>
      <c r="P2601" s="90"/>
      <c r="Q2601" s="90"/>
      <c r="R2601" s="90"/>
      <c r="S2601" s="90"/>
      <c r="T2601" s="90"/>
      <c r="U2601" s="90"/>
      <c r="V2601" s="90"/>
      <c r="W2601" s="90"/>
      <c r="X2601" s="90"/>
      <c r="Y2601" s="90"/>
      <c r="Z2601" s="90"/>
      <c r="AA2601" s="90"/>
      <c r="AB2601" s="90"/>
      <c r="AC2601" s="90"/>
      <c r="AD2601" s="90"/>
      <c r="AE2601" s="90"/>
      <c r="AF2601" s="90"/>
      <c r="AG2601" s="90"/>
      <c r="AH2601" s="90"/>
      <c r="AI2601" s="90"/>
      <c r="AJ2601" s="92"/>
      <c r="AK2601" s="92"/>
      <c r="AL2601" s="92"/>
      <c r="AM2601" s="92"/>
      <c r="AN2601" s="92"/>
      <c r="AO2601" s="92"/>
      <c r="AP2601" s="92"/>
      <c r="AQ2601" s="92"/>
      <c r="AR2601" s="92"/>
    </row>
    <row r="2602" spans="1:44" x14ac:dyDescent="0.2">
      <c r="A2602" s="90"/>
      <c r="B2602" s="90"/>
      <c r="C2602" s="91"/>
      <c r="D2602" s="90"/>
      <c r="E2602" s="90"/>
      <c r="F2602" s="90"/>
      <c r="G2602" s="90"/>
      <c r="H2602" s="90"/>
      <c r="I2602" s="90"/>
      <c r="J2602" s="90"/>
      <c r="K2602" s="90"/>
      <c r="L2602" s="90"/>
      <c r="M2602" s="90"/>
      <c r="N2602" s="90"/>
      <c r="O2602" s="90"/>
      <c r="P2602" s="90"/>
      <c r="Q2602" s="90"/>
      <c r="R2602" s="90"/>
      <c r="S2602" s="90"/>
      <c r="T2602" s="90"/>
      <c r="U2602" s="90"/>
      <c r="V2602" s="90"/>
      <c r="W2602" s="90"/>
      <c r="X2602" s="90"/>
      <c r="Y2602" s="90"/>
      <c r="Z2602" s="90"/>
      <c r="AA2602" s="90"/>
      <c r="AB2602" s="90"/>
      <c r="AC2602" s="90"/>
      <c r="AD2602" s="90"/>
      <c r="AE2602" s="90"/>
      <c r="AF2602" s="90"/>
      <c r="AG2602" s="90"/>
      <c r="AH2602" s="90"/>
      <c r="AI2602" s="90"/>
      <c r="AJ2602" s="92"/>
      <c r="AK2602" s="92"/>
      <c r="AL2602" s="92"/>
      <c r="AM2602" s="92"/>
      <c r="AN2602" s="92"/>
      <c r="AO2602" s="92"/>
      <c r="AP2602" s="92"/>
      <c r="AQ2602" s="92"/>
      <c r="AR2602" s="92"/>
    </row>
    <row r="2603" spans="1:44" x14ac:dyDescent="0.2">
      <c r="A2603" s="90"/>
      <c r="B2603" s="90"/>
      <c r="C2603" s="91"/>
      <c r="D2603" s="90"/>
      <c r="E2603" s="90"/>
      <c r="F2603" s="90"/>
      <c r="G2603" s="90"/>
      <c r="H2603" s="90"/>
      <c r="I2603" s="90"/>
      <c r="J2603" s="90"/>
      <c r="K2603" s="90"/>
      <c r="L2603" s="90"/>
      <c r="M2603" s="90"/>
      <c r="N2603" s="90"/>
      <c r="O2603" s="90"/>
      <c r="P2603" s="90"/>
      <c r="Q2603" s="90"/>
      <c r="R2603" s="90"/>
      <c r="S2603" s="90"/>
      <c r="T2603" s="90"/>
      <c r="U2603" s="90"/>
      <c r="V2603" s="90"/>
      <c r="W2603" s="90"/>
      <c r="X2603" s="90"/>
      <c r="Y2603" s="90"/>
      <c r="Z2603" s="90"/>
      <c r="AA2603" s="90"/>
      <c r="AB2603" s="90"/>
      <c r="AC2603" s="90"/>
      <c r="AD2603" s="90"/>
      <c r="AE2603" s="90"/>
      <c r="AF2603" s="90"/>
      <c r="AG2603" s="90"/>
      <c r="AH2603" s="90"/>
      <c r="AI2603" s="90"/>
      <c r="AJ2603" s="92"/>
      <c r="AK2603" s="92"/>
      <c r="AL2603" s="92"/>
      <c r="AM2603" s="92"/>
      <c r="AN2603" s="92"/>
      <c r="AO2603" s="92"/>
      <c r="AP2603" s="92"/>
      <c r="AQ2603" s="92"/>
      <c r="AR2603" s="92"/>
    </row>
    <row r="2604" spans="1:44" x14ac:dyDescent="0.2">
      <c r="A2604" s="90"/>
      <c r="B2604" s="90"/>
      <c r="C2604" s="91"/>
      <c r="D2604" s="90"/>
      <c r="E2604" s="90"/>
      <c r="F2604" s="90"/>
      <c r="G2604" s="90"/>
      <c r="H2604" s="90"/>
      <c r="I2604" s="90"/>
      <c r="J2604" s="90"/>
      <c r="K2604" s="90"/>
      <c r="L2604" s="90"/>
      <c r="M2604" s="90"/>
      <c r="N2604" s="90"/>
      <c r="O2604" s="90"/>
      <c r="P2604" s="90"/>
      <c r="Q2604" s="90"/>
      <c r="R2604" s="90"/>
      <c r="S2604" s="90"/>
      <c r="T2604" s="90"/>
      <c r="U2604" s="90"/>
      <c r="V2604" s="90"/>
      <c r="W2604" s="90"/>
      <c r="X2604" s="90"/>
      <c r="Y2604" s="90"/>
      <c r="Z2604" s="90"/>
      <c r="AA2604" s="90"/>
      <c r="AB2604" s="90"/>
      <c r="AC2604" s="90"/>
      <c r="AD2604" s="90"/>
      <c r="AE2604" s="90"/>
      <c r="AF2604" s="90"/>
      <c r="AG2604" s="90"/>
      <c r="AH2604" s="90"/>
      <c r="AI2604" s="90"/>
      <c r="AJ2604" s="92"/>
      <c r="AK2604" s="92"/>
      <c r="AL2604" s="92"/>
      <c r="AM2604" s="92"/>
      <c r="AN2604" s="92"/>
      <c r="AO2604" s="92"/>
      <c r="AP2604" s="92"/>
      <c r="AQ2604" s="92"/>
      <c r="AR2604" s="92"/>
    </row>
    <row r="2605" spans="1:44" x14ac:dyDescent="0.2">
      <c r="A2605" s="90"/>
      <c r="B2605" s="90"/>
      <c r="C2605" s="91"/>
      <c r="D2605" s="90"/>
      <c r="E2605" s="90"/>
      <c r="F2605" s="90"/>
      <c r="G2605" s="90"/>
      <c r="H2605" s="90"/>
      <c r="I2605" s="90"/>
      <c r="J2605" s="90"/>
      <c r="K2605" s="90"/>
      <c r="L2605" s="90"/>
      <c r="M2605" s="90"/>
      <c r="N2605" s="90"/>
      <c r="O2605" s="90"/>
      <c r="P2605" s="90"/>
      <c r="Q2605" s="90"/>
      <c r="R2605" s="90"/>
      <c r="S2605" s="90"/>
      <c r="T2605" s="90"/>
      <c r="U2605" s="90"/>
      <c r="V2605" s="90"/>
      <c r="W2605" s="90"/>
      <c r="X2605" s="90"/>
      <c r="Y2605" s="90"/>
      <c r="Z2605" s="90"/>
      <c r="AA2605" s="90"/>
      <c r="AB2605" s="90"/>
      <c r="AC2605" s="90"/>
      <c r="AD2605" s="90"/>
      <c r="AE2605" s="90"/>
      <c r="AF2605" s="90"/>
      <c r="AG2605" s="90"/>
      <c r="AH2605" s="90"/>
      <c r="AI2605" s="90"/>
      <c r="AJ2605" s="92"/>
      <c r="AK2605" s="92"/>
      <c r="AL2605" s="92"/>
      <c r="AM2605" s="92"/>
      <c r="AN2605" s="92"/>
      <c r="AO2605" s="92"/>
      <c r="AP2605" s="92"/>
      <c r="AQ2605" s="92"/>
      <c r="AR2605" s="92"/>
    </row>
    <row r="2606" spans="1:44" x14ac:dyDescent="0.2">
      <c r="A2606" s="90"/>
      <c r="B2606" s="90"/>
      <c r="C2606" s="91"/>
      <c r="D2606" s="90"/>
      <c r="E2606" s="90"/>
      <c r="F2606" s="90"/>
      <c r="G2606" s="90"/>
      <c r="H2606" s="90"/>
      <c r="I2606" s="90"/>
      <c r="J2606" s="90"/>
      <c r="K2606" s="90"/>
      <c r="L2606" s="90"/>
      <c r="M2606" s="90"/>
      <c r="N2606" s="90"/>
      <c r="O2606" s="90"/>
      <c r="P2606" s="90"/>
      <c r="Q2606" s="90"/>
      <c r="R2606" s="90"/>
      <c r="S2606" s="90"/>
      <c r="T2606" s="90"/>
      <c r="U2606" s="90"/>
      <c r="V2606" s="90"/>
      <c r="W2606" s="90"/>
      <c r="X2606" s="90"/>
      <c r="Y2606" s="90"/>
      <c r="Z2606" s="90"/>
      <c r="AA2606" s="90"/>
      <c r="AB2606" s="90"/>
      <c r="AC2606" s="90"/>
      <c r="AD2606" s="90"/>
      <c r="AE2606" s="90"/>
      <c r="AF2606" s="90"/>
      <c r="AG2606" s="90"/>
      <c r="AH2606" s="90"/>
      <c r="AI2606" s="90"/>
      <c r="AJ2606" s="92"/>
      <c r="AK2606" s="92"/>
      <c r="AL2606" s="92"/>
      <c r="AM2606" s="92"/>
      <c r="AN2606" s="92"/>
      <c r="AO2606" s="92"/>
      <c r="AP2606" s="92"/>
      <c r="AQ2606" s="92"/>
      <c r="AR2606" s="92"/>
    </row>
    <row r="2607" spans="1:44" x14ac:dyDescent="0.2">
      <c r="A2607" s="90"/>
      <c r="B2607" s="90"/>
      <c r="C2607" s="91"/>
      <c r="D2607" s="90"/>
      <c r="E2607" s="90"/>
      <c r="F2607" s="90"/>
      <c r="G2607" s="90"/>
      <c r="H2607" s="90"/>
      <c r="I2607" s="90"/>
      <c r="J2607" s="90"/>
      <c r="K2607" s="90"/>
      <c r="L2607" s="90"/>
      <c r="M2607" s="90"/>
      <c r="N2607" s="90"/>
      <c r="O2607" s="90"/>
      <c r="P2607" s="90"/>
      <c r="Q2607" s="90"/>
      <c r="R2607" s="90"/>
      <c r="S2607" s="90"/>
      <c r="T2607" s="90"/>
      <c r="U2607" s="90"/>
      <c r="V2607" s="90"/>
      <c r="W2607" s="90"/>
      <c r="X2607" s="90"/>
      <c r="Y2607" s="90"/>
      <c r="Z2607" s="90"/>
      <c r="AA2607" s="90"/>
      <c r="AB2607" s="90"/>
      <c r="AC2607" s="90"/>
      <c r="AD2607" s="90"/>
      <c r="AE2607" s="90"/>
      <c r="AF2607" s="90"/>
      <c r="AG2607" s="90"/>
      <c r="AH2607" s="90"/>
      <c r="AI2607" s="90"/>
      <c r="AJ2607" s="92"/>
      <c r="AK2607" s="92"/>
      <c r="AL2607" s="92"/>
      <c r="AM2607" s="92"/>
      <c r="AN2607" s="92"/>
      <c r="AO2607" s="92"/>
      <c r="AP2607" s="92"/>
      <c r="AQ2607" s="92"/>
      <c r="AR2607" s="92"/>
    </row>
    <row r="2608" spans="1:44" x14ac:dyDescent="0.2">
      <c r="A2608" s="90"/>
      <c r="B2608" s="90"/>
      <c r="C2608" s="91"/>
      <c r="D2608" s="90"/>
      <c r="E2608" s="90"/>
      <c r="F2608" s="90"/>
      <c r="G2608" s="90"/>
      <c r="H2608" s="90"/>
      <c r="I2608" s="90"/>
      <c r="J2608" s="90"/>
      <c r="K2608" s="90"/>
      <c r="L2608" s="90"/>
      <c r="M2608" s="90"/>
      <c r="N2608" s="90"/>
      <c r="O2608" s="90"/>
      <c r="P2608" s="90"/>
      <c r="Q2608" s="90"/>
      <c r="R2608" s="90"/>
      <c r="S2608" s="90"/>
      <c r="T2608" s="90"/>
      <c r="U2608" s="90"/>
      <c r="V2608" s="90"/>
      <c r="W2608" s="90"/>
      <c r="X2608" s="90"/>
      <c r="Y2608" s="90"/>
      <c r="Z2608" s="90"/>
      <c r="AA2608" s="90"/>
      <c r="AB2608" s="90"/>
      <c r="AC2608" s="90"/>
      <c r="AD2608" s="90"/>
      <c r="AE2608" s="90"/>
      <c r="AF2608" s="90"/>
      <c r="AG2608" s="90"/>
      <c r="AH2608" s="90"/>
      <c r="AI2608" s="90"/>
      <c r="AJ2608" s="92"/>
      <c r="AK2608" s="92"/>
      <c r="AL2608" s="92"/>
      <c r="AM2608" s="92"/>
      <c r="AN2608" s="92"/>
      <c r="AO2608" s="92"/>
      <c r="AP2608" s="92"/>
      <c r="AQ2608" s="92"/>
      <c r="AR2608" s="92"/>
    </row>
    <row r="2609" spans="1:44" x14ac:dyDescent="0.2">
      <c r="A2609" s="90"/>
      <c r="B2609" s="90"/>
      <c r="C2609" s="91"/>
      <c r="D2609" s="90"/>
      <c r="E2609" s="90"/>
      <c r="F2609" s="90"/>
      <c r="G2609" s="90"/>
      <c r="H2609" s="90"/>
      <c r="I2609" s="90"/>
      <c r="J2609" s="90"/>
      <c r="K2609" s="90"/>
      <c r="L2609" s="90"/>
      <c r="M2609" s="90"/>
      <c r="N2609" s="90"/>
      <c r="O2609" s="90"/>
      <c r="P2609" s="90"/>
      <c r="Q2609" s="90"/>
      <c r="R2609" s="90"/>
      <c r="S2609" s="90"/>
      <c r="T2609" s="90"/>
      <c r="U2609" s="90"/>
      <c r="V2609" s="90"/>
      <c r="W2609" s="90"/>
      <c r="X2609" s="90"/>
      <c r="Y2609" s="90"/>
      <c r="Z2609" s="90"/>
      <c r="AA2609" s="90"/>
      <c r="AB2609" s="90"/>
      <c r="AC2609" s="90"/>
      <c r="AD2609" s="90"/>
      <c r="AE2609" s="90"/>
      <c r="AF2609" s="90"/>
      <c r="AG2609" s="90"/>
      <c r="AH2609" s="90"/>
      <c r="AI2609" s="90"/>
      <c r="AJ2609" s="92"/>
      <c r="AK2609" s="92"/>
      <c r="AL2609" s="92"/>
      <c r="AM2609" s="92"/>
      <c r="AN2609" s="92"/>
      <c r="AO2609" s="92"/>
      <c r="AP2609" s="92"/>
      <c r="AQ2609" s="92"/>
      <c r="AR2609" s="92"/>
    </row>
    <row r="2610" spans="1:44" x14ac:dyDescent="0.2">
      <c r="A2610" s="90"/>
      <c r="B2610" s="90"/>
      <c r="C2610" s="91"/>
      <c r="D2610" s="90"/>
      <c r="E2610" s="90"/>
      <c r="F2610" s="90"/>
      <c r="G2610" s="90"/>
      <c r="H2610" s="90"/>
      <c r="I2610" s="90"/>
      <c r="J2610" s="90"/>
      <c r="K2610" s="90"/>
      <c r="L2610" s="90"/>
      <c r="M2610" s="90"/>
      <c r="N2610" s="90"/>
      <c r="O2610" s="90"/>
      <c r="P2610" s="90"/>
      <c r="Q2610" s="90"/>
      <c r="R2610" s="90"/>
      <c r="S2610" s="90"/>
      <c r="T2610" s="90"/>
      <c r="U2610" s="90"/>
      <c r="V2610" s="90"/>
      <c r="W2610" s="90"/>
      <c r="X2610" s="90"/>
      <c r="Y2610" s="90"/>
      <c r="Z2610" s="90"/>
      <c r="AA2610" s="90"/>
      <c r="AB2610" s="90"/>
      <c r="AC2610" s="90"/>
      <c r="AD2610" s="90"/>
      <c r="AE2610" s="90"/>
      <c r="AF2610" s="90"/>
      <c r="AG2610" s="90"/>
      <c r="AH2610" s="90"/>
      <c r="AI2610" s="90"/>
      <c r="AJ2610" s="92"/>
      <c r="AK2610" s="92"/>
      <c r="AL2610" s="92"/>
      <c r="AM2610" s="92"/>
      <c r="AN2610" s="92"/>
      <c r="AO2610" s="92"/>
      <c r="AP2610" s="92"/>
      <c r="AQ2610" s="92"/>
      <c r="AR2610" s="92"/>
    </row>
    <row r="2611" spans="1:44" x14ac:dyDescent="0.2">
      <c r="A2611" s="90"/>
      <c r="B2611" s="90"/>
      <c r="C2611" s="91"/>
      <c r="D2611" s="90"/>
      <c r="E2611" s="90"/>
      <c r="F2611" s="90"/>
      <c r="G2611" s="90"/>
      <c r="H2611" s="90"/>
      <c r="I2611" s="90"/>
      <c r="J2611" s="90"/>
      <c r="K2611" s="90"/>
      <c r="L2611" s="90"/>
      <c r="M2611" s="90"/>
      <c r="N2611" s="90"/>
      <c r="O2611" s="90"/>
      <c r="P2611" s="90"/>
      <c r="Q2611" s="90"/>
      <c r="R2611" s="90"/>
      <c r="S2611" s="90"/>
      <c r="T2611" s="90"/>
      <c r="U2611" s="90"/>
      <c r="V2611" s="90"/>
      <c r="W2611" s="90"/>
      <c r="X2611" s="90"/>
      <c r="Y2611" s="90"/>
      <c r="Z2611" s="90"/>
      <c r="AA2611" s="90"/>
      <c r="AB2611" s="90"/>
      <c r="AC2611" s="90"/>
      <c r="AD2611" s="90"/>
      <c r="AE2611" s="90"/>
      <c r="AF2611" s="90"/>
      <c r="AG2611" s="90"/>
      <c r="AH2611" s="90"/>
      <c r="AI2611" s="90"/>
      <c r="AJ2611" s="92"/>
      <c r="AK2611" s="92"/>
      <c r="AL2611" s="92"/>
      <c r="AM2611" s="92"/>
      <c r="AN2611" s="92"/>
      <c r="AO2611" s="92"/>
      <c r="AP2611" s="92"/>
      <c r="AQ2611" s="92"/>
      <c r="AR2611" s="92"/>
    </row>
    <row r="2612" spans="1:44" x14ac:dyDescent="0.2">
      <c r="A2612" s="90"/>
      <c r="B2612" s="90"/>
      <c r="C2612" s="91"/>
      <c r="D2612" s="90"/>
      <c r="E2612" s="90"/>
      <c r="F2612" s="90"/>
      <c r="G2612" s="90"/>
      <c r="H2612" s="90"/>
      <c r="I2612" s="90"/>
      <c r="J2612" s="90"/>
      <c r="K2612" s="90"/>
      <c r="L2612" s="90"/>
      <c r="M2612" s="90"/>
      <c r="N2612" s="90"/>
      <c r="O2612" s="90"/>
      <c r="P2612" s="90"/>
      <c r="Q2612" s="90"/>
      <c r="R2612" s="90"/>
      <c r="S2612" s="90"/>
      <c r="T2612" s="90"/>
      <c r="U2612" s="90"/>
      <c r="V2612" s="90"/>
      <c r="W2612" s="90"/>
      <c r="X2612" s="90"/>
      <c r="Y2612" s="90"/>
      <c r="Z2612" s="90"/>
      <c r="AA2612" s="90"/>
      <c r="AB2612" s="90"/>
      <c r="AC2612" s="90"/>
      <c r="AD2612" s="90"/>
      <c r="AE2612" s="90"/>
      <c r="AF2612" s="90"/>
      <c r="AG2612" s="90"/>
      <c r="AH2612" s="90"/>
      <c r="AI2612" s="90"/>
      <c r="AJ2612" s="92"/>
      <c r="AK2612" s="92"/>
      <c r="AL2612" s="92"/>
      <c r="AM2612" s="92"/>
      <c r="AN2612" s="92"/>
      <c r="AO2612" s="92"/>
      <c r="AP2612" s="92"/>
      <c r="AQ2612" s="92"/>
      <c r="AR2612" s="92"/>
    </row>
    <row r="2613" spans="1:44" x14ac:dyDescent="0.2">
      <c r="A2613" s="90"/>
      <c r="B2613" s="90"/>
      <c r="C2613" s="91"/>
      <c r="D2613" s="90"/>
      <c r="E2613" s="90"/>
      <c r="F2613" s="90"/>
      <c r="G2613" s="90"/>
      <c r="H2613" s="90"/>
      <c r="I2613" s="90"/>
      <c r="J2613" s="90"/>
      <c r="K2613" s="90"/>
      <c r="L2613" s="90"/>
      <c r="M2613" s="90"/>
      <c r="N2613" s="90"/>
      <c r="O2613" s="90"/>
      <c r="P2613" s="90"/>
      <c r="Q2613" s="90"/>
      <c r="R2613" s="90"/>
      <c r="S2613" s="90"/>
      <c r="T2613" s="90"/>
      <c r="U2613" s="90"/>
      <c r="V2613" s="90"/>
      <c r="W2613" s="90"/>
      <c r="X2613" s="90"/>
      <c r="Y2613" s="90"/>
      <c r="Z2613" s="90"/>
      <c r="AA2613" s="90"/>
      <c r="AB2613" s="90"/>
      <c r="AC2613" s="90"/>
      <c r="AD2613" s="90"/>
      <c r="AE2613" s="90"/>
      <c r="AF2613" s="90"/>
      <c r="AG2613" s="90"/>
      <c r="AH2613" s="90"/>
      <c r="AI2613" s="90"/>
      <c r="AJ2613" s="92"/>
      <c r="AK2613" s="92"/>
      <c r="AL2613" s="92"/>
      <c r="AM2613" s="92"/>
      <c r="AN2613" s="92"/>
      <c r="AO2613" s="92"/>
      <c r="AP2613" s="92"/>
      <c r="AQ2613" s="92"/>
      <c r="AR2613" s="92"/>
    </row>
    <row r="2614" spans="1:44" x14ac:dyDescent="0.2">
      <c r="A2614" s="90"/>
      <c r="B2614" s="90"/>
      <c r="C2614" s="91"/>
      <c r="D2614" s="90"/>
      <c r="E2614" s="90"/>
      <c r="F2614" s="90"/>
      <c r="G2614" s="90"/>
      <c r="H2614" s="90"/>
      <c r="I2614" s="90"/>
      <c r="J2614" s="90"/>
      <c r="K2614" s="90"/>
      <c r="L2614" s="90"/>
      <c r="M2614" s="90"/>
      <c r="N2614" s="90"/>
      <c r="O2614" s="90"/>
      <c r="P2614" s="90"/>
      <c r="Q2614" s="90"/>
      <c r="R2614" s="90"/>
      <c r="S2614" s="90"/>
      <c r="T2614" s="90"/>
      <c r="U2614" s="90"/>
      <c r="V2614" s="90"/>
      <c r="W2614" s="90"/>
      <c r="X2614" s="90"/>
      <c r="Y2614" s="90"/>
      <c r="Z2614" s="90"/>
      <c r="AA2614" s="90"/>
      <c r="AB2614" s="90"/>
      <c r="AC2614" s="90"/>
      <c r="AD2614" s="90"/>
      <c r="AE2614" s="90"/>
      <c r="AF2614" s="90"/>
      <c r="AG2614" s="90"/>
      <c r="AH2614" s="90"/>
      <c r="AI2614" s="90"/>
      <c r="AJ2614" s="92"/>
      <c r="AK2614" s="92"/>
      <c r="AL2614" s="92"/>
      <c r="AM2614" s="92"/>
      <c r="AN2614" s="92"/>
      <c r="AO2614" s="92"/>
      <c r="AP2614" s="92"/>
      <c r="AQ2614" s="92"/>
      <c r="AR2614" s="92"/>
    </row>
    <row r="2615" spans="1:44" x14ac:dyDescent="0.2">
      <c r="A2615" s="90"/>
      <c r="B2615" s="90"/>
      <c r="C2615" s="91"/>
      <c r="D2615" s="90"/>
      <c r="E2615" s="90"/>
      <c r="F2615" s="90"/>
      <c r="G2615" s="90"/>
      <c r="H2615" s="90"/>
      <c r="I2615" s="90"/>
      <c r="J2615" s="90"/>
      <c r="K2615" s="90"/>
      <c r="L2615" s="90"/>
      <c r="M2615" s="90"/>
      <c r="N2615" s="90"/>
      <c r="O2615" s="90"/>
      <c r="P2615" s="90"/>
      <c r="Q2615" s="90"/>
      <c r="R2615" s="90"/>
      <c r="S2615" s="90"/>
      <c r="T2615" s="90"/>
      <c r="U2615" s="90"/>
      <c r="V2615" s="90"/>
      <c r="W2615" s="90"/>
      <c r="X2615" s="90"/>
      <c r="Y2615" s="90"/>
      <c r="Z2615" s="90"/>
      <c r="AA2615" s="90"/>
      <c r="AB2615" s="90"/>
      <c r="AC2615" s="90"/>
      <c r="AD2615" s="90"/>
      <c r="AE2615" s="90"/>
      <c r="AF2615" s="90"/>
      <c r="AG2615" s="90"/>
      <c r="AH2615" s="90"/>
      <c r="AI2615" s="90"/>
      <c r="AJ2615" s="92"/>
      <c r="AK2615" s="92"/>
      <c r="AL2615" s="92"/>
      <c r="AM2615" s="92"/>
      <c r="AN2615" s="92"/>
      <c r="AO2615" s="92"/>
      <c r="AP2615" s="92"/>
      <c r="AQ2615" s="92"/>
      <c r="AR2615" s="92"/>
    </row>
    <row r="2616" spans="1:44" x14ac:dyDescent="0.2">
      <c r="A2616" s="90"/>
      <c r="B2616" s="90"/>
      <c r="C2616" s="91"/>
      <c r="D2616" s="90"/>
      <c r="E2616" s="90"/>
      <c r="F2616" s="90"/>
      <c r="G2616" s="90"/>
      <c r="H2616" s="90"/>
      <c r="I2616" s="90"/>
      <c r="J2616" s="90"/>
      <c r="K2616" s="90"/>
      <c r="L2616" s="90"/>
      <c r="M2616" s="90"/>
      <c r="N2616" s="90"/>
      <c r="O2616" s="90"/>
      <c r="P2616" s="90"/>
      <c r="Q2616" s="90"/>
      <c r="R2616" s="90"/>
      <c r="S2616" s="90"/>
      <c r="T2616" s="90"/>
      <c r="U2616" s="90"/>
      <c r="V2616" s="90"/>
      <c r="W2616" s="90"/>
      <c r="X2616" s="90"/>
      <c r="Y2616" s="90"/>
      <c r="Z2616" s="90"/>
      <c r="AA2616" s="90"/>
      <c r="AB2616" s="90"/>
      <c r="AC2616" s="90"/>
      <c r="AD2616" s="90"/>
      <c r="AE2616" s="90"/>
      <c r="AF2616" s="90"/>
      <c r="AG2616" s="90"/>
      <c r="AH2616" s="90"/>
      <c r="AI2616" s="90"/>
      <c r="AJ2616" s="92"/>
      <c r="AK2616" s="92"/>
      <c r="AL2616" s="92"/>
      <c r="AM2616" s="92"/>
      <c r="AN2616" s="92"/>
      <c r="AO2616" s="92"/>
      <c r="AP2616" s="92"/>
      <c r="AQ2616" s="92"/>
      <c r="AR2616" s="92"/>
    </row>
    <row r="2617" spans="1:44" x14ac:dyDescent="0.2">
      <c r="A2617" s="90"/>
      <c r="B2617" s="90"/>
      <c r="C2617" s="91"/>
      <c r="D2617" s="90"/>
      <c r="E2617" s="90"/>
      <c r="F2617" s="90"/>
      <c r="G2617" s="90"/>
      <c r="H2617" s="90"/>
      <c r="I2617" s="90"/>
      <c r="J2617" s="90"/>
      <c r="K2617" s="90"/>
      <c r="L2617" s="90"/>
      <c r="M2617" s="90"/>
      <c r="N2617" s="90"/>
      <c r="O2617" s="90"/>
      <c r="P2617" s="90"/>
      <c r="Q2617" s="90"/>
      <c r="R2617" s="90"/>
      <c r="S2617" s="90"/>
      <c r="T2617" s="90"/>
      <c r="U2617" s="90"/>
      <c r="V2617" s="90"/>
      <c r="W2617" s="90"/>
      <c r="X2617" s="90"/>
      <c r="Y2617" s="90"/>
      <c r="Z2617" s="90"/>
      <c r="AA2617" s="90"/>
      <c r="AB2617" s="90"/>
      <c r="AC2617" s="90"/>
      <c r="AD2617" s="90"/>
      <c r="AE2617" s="90"/>
      <c r="AF2617" s="90"/>
      <c r="AG2617" s="90"/>
      <c r="AH2617" s="90"/>
      <c r="AI2617" s="90"/>
      <c r="AJ2617" s="92"/>
      <c r="AK2617" s="92"/>
      <c r="AL2617" s="92"/>
      <c r="AM2617" s="92"/>
      <c r="AN2617" s="92"/>
      <c r="AO2617" s="92"/>
      <c r="AP2617" s="92"/>
      <c r="AQ2617" s="92"/>
      <c r="AR2617" s="92"/>
    </row>
    <row r="2618" spans="1:44" x14ac:dyDescent="0.2">
      <c r="A2618" s="90"/>
      <c r="B2618" s="90"/>
      <c r="C2618" s="91"/>
      <c r="D2618" s="90"/>
      <c r="E2618" s="90"/>
      <c r="F2618" s="90"/>
      <c r="G2618" s="90"/>
      <c r="H2618" s="90"/>
      <c r="I2618" s="90"/>
      <c r="J2618" s="90"/>
      <c r="K2618" s="90"/>
      <c r="L2618" s="90"/>
      <c r="M2618" s="90"/>
      <c r="N2618" s="90"/>
      <c r="O2618" s="90"/>
      <c r="P2618" s="90"/>
      <c r="Q2618" s="90"/>
      <c r="R2618" s="90"/>
      <c r="S2618" s="90"/>
      <c r="T2618" s="90"/>
      <c r="U2618" s="90"/>
      <c r="V2618" s="90"/>
      <c r="W2618" s="90"/>
      <c r="X2618" s="90"/>
      <c r="Y2618" s="90"/>
      <c r="Z2618" s="90"/>
      <c r="AA2618" s="90"/>
      <c r="AB2618" s="90"/>
      <c r="AC2618" s="90"/>
      <c r="AD2618" s="90"/>
      <c r="AE2618" s="90"/>
      <c r="AF2618" s="90"/>
      <c r="AG2618" s="90"/>
      <c r="AH2618" s="90"/>
      <c r="AI2618" s="90"/>
      <c r="AJ2618" s="92"/>
      <c r="AK2618" s="92"/>
      <c r="AL2618" s="92"/>
      <c r="AM2618" s="92"/>
      <c r="AN2618" s="92"/>
      <c r="AO2618" s="92"/>
      <c r="AP2618" s="92"/>
      <c r="AQ2618" s="92"/>
      <c r="AR2618" s="92"/>
    </row>
    <row r="2619" spans="1:44" x14ac:dyDescent="0.2">
      <c r="A2619" s="90"/>
      <c r="B2619" s="90"/>
      <c r="C2619" s="91"/>
      <c r="D2619" s="90"/>
      <c r="E2619" s="90"/>
      <c r="F2619" s="90"/>
      <c r="G2619" s="90"/>
      <c r="H2619" s="90"/>
      <c r="I2619" s="90"/>
      <c r="J2619" s="90"/>
      <c r="K2619" s="90"/>
      <c r="L2619" s="90"/>
      <c r="M2619" s="90"/>
      <c r="N2619" s="90"/>
      <c r="O2619" s="90"/>
      <c r="P2619" s="90"/>
      <c r="Q2619" s="90"/>
      <c r="R2619" s="90"/>
      <c r="S2619" s="90"/>
      <c r="T2619" s="90"/>
      <c r="U2619" s="90"/>
      <c r="V2619" s="90"/>
      <c r="W2619" s="90"/>
      <c r="X2619" s="90"/>
      <c r="Y2619" s="90"/>
      <c r="Z2619" s="90"/>
      <c r="AA2619" s="90"/>
      <c r="AB2619" s="90"/>
      <c r="AC2619" s="90"/>
      <c r="AD2619" s="90"/>
      <c r="AE2619" s="90"/>
      <c r="AF2619" s="90"/>
      <c r="AG2619" s="90"/>
      <c r="AH2619" s="90"/>
      <c r="AI2619" s="90"/>
      <c r="AJ2619" s="92"/>
      <c r="AK2619" s="92"/>
      <c r="AL2619" s="92"/>
      <c r="AM2619" s="92"/>
      <c r="AN2619" s="92"/>
      <c r="AO2619" s="92"/>
      <c r="AP2619" s="92"/>
      <c r="AQ2619" s="92"/>
      <c r="AR2619" s="92"/>
    </row>
    <row r="2620" spans="1:44" x14ac:dyDescent="0.2">
      <c r="A2620" s="90"/>
      <c r="B2620" s="90"/>
      <c r="C2620" s="91"/>
      <c r="D2620" s="90"/>
      <c r="E2620" s="90"/>
      <c r="F2620" s="90"/>
      <c r="G2620" s="90"/>
      <c r="H2620" s="90"/>
      <c r="I2620" s="90"/>
      <c r="J2620" s="90"/>
      <c r="K2620" s="90"/>
      <c r="L2620" s="90"/>
      <c r="M2620" s="90"/>
      <c r="N2620" s="90"/>
      <c r="O2620" s="90"/>
      <c r="P2620" s="90"/>
      <c r="Q2620" s="90"/>
      <c r="R2620" s="90"/>
      <c r="S2620" s="90"/>
      <c r="T2620" s="90"/>
      <c r="U2620" s="90"/>
      <c r="V2620" s="90"/>
      <c r="W2620" s="90"/>
      <c r="X2620" s="90"/>
      <c r="Y2620" s="90"/>
      <c r="Z2620" s="90"/>
      <c r="AA2620" s="90"/>
      <c r="AB2620" s="90"/>
      <c r="AC2620" s="90"/>
      <c r="AD2620" s="90"/>
      <c r="AE2620" s="90"/>
      <c r="AF2620" s="90"/>
      <c r="AG2620" s="90"/>
      <c r="AH2620" s="90"/>
      <c r="AI2620" s="90"/>
      <c r="AJ2620" s="92"/>
      <c r="AK2620" s="92"/>
      <c r="AL2620" s="92"/>
      <c r="AM2620" s="92"/>
      <c r="AN2620" s="92"/>
      <c r="AO2620" s="92"/>
      <c r="AP2620" s="92"/>
      <c r="AQ2620" s="92"/>
      <c r="AR2620" s="92"/>
    </row>
    <row r="2621" spans="1:44" x14ac:dyDescent="0.2">
      <c r="A2621" s="90"/>
      <c r="B2621" s="90"/>
      <c r="C2621" s="91"/>
      <c r="D2621" s="90"/>
      <c r="E2621" s="90"/>
      <c r="F2621" s="90"/>
      <c r="G2621" s="90"/>
      <c r="H2621" s="90"/>
      <c r="I2621" s="90"/>
      <c r="J2621" s="90"/>
      <c r="K2621" s="90"/>
      <c r="L2621" s="90"/>
      <c r="M2621" s="90"/>
      <c r="N2621" s="90"/>
      <c r="O2621" s="90"/>
      <c r="P2621" s="90"/>
      <c r="Q2621" s="90"/>
      <c r="R2621" s="90"/>
      <c r="S2621" s="90"/>
      <c r="T2621" s="90"/>
      <c r="U2621" s="90"/>
      <c r="V2621" s="90"/>
      <c r="W2621" s="90"/>
      <c r="X2621" s="90"/>
      <c r="Y2621" s="90"/>
      <c r="Z2621" s="90"/>
      <c r="AA2621" s="90"/>
      <c r="AB2621" s="90"/>
      <c r="AC2621" s="90"/>
      <c r="AD2621" s="90"/>
      <c r="AE2621" s="90"/>
      <c r="AF2621" s="90"/>
      <c r="AG2621" s="90"/>
      <c r="AH2621" s="90"/>
      <c r="AI2621" s="90"/>
      <c r="AJ2621" s="92"/>
      <c r="AK2621" s="92"/>
      <c r="AL2621" s="92"/>
      <c r="AM2621" s="92"/>
      <c r="AN2621" s="92"/>
      <c r="AO2621" s="92"/>
      <c r="AP2621" s="92"/>
      <c r="AQ2621" s="92"/>
      <c r="AR2621" s="92"/>
    </row>
    <row r="2622" spans="1:44" x14ac:dyDescent="0.2">
      <c r="A2622" s="90"/>
      <c r="B2622" s="90"/>
      <c r="C2622" s="91"/>
      <c r="D2622" s="90"/>
      <c r="E2622" s="90"/>
      <c r="F2622" s="90"/>
      <c r="G2622" s="90"/>
      <c r="H2622" s="90"/>
      <c r="I2622" s="90"/>
      <c r="J2622" s="90"/>
      <c r="K2622" s="90"/>
      <c r="L2622" s="90"/>
      <c r="M2622" s="90"/>
      <c r="N2622" s="90"/>
      <c r="O2622" s="90"/>
      <c r="P2622" s="90"/>
      <c r="Q2622" s="90"/>
      <c r="R2622" s="90"/>
      <c r="S2622" s="90"/>
      <c r="T2622" s="90"/>
      <c r="U2622" s="90"/>
      <c r="V2622" s="90"/>
      <c r="W2622" s="90"/>
      <c r="X2622" s="90"/>
      <c r="Y2622" s="90"/>
      <c r="Z2622" s="90"/>
      <c r="AA2622" s="90"/>
      <c r="AB2622" s="90"/>
      <c r="AC2622" s="90"/>
      <c r="AD2622" s="90"/>
      <c r="AE2622" s="90"/>
      <c r="AF2622" s="90"/>
      <c r="AG2622" s="90"/>
      <c r="AH2622" s="90"/>
      <c r="AI2622" s="90"/>
      <c r="AJ2622" s="92"/>
      <c r="AK2622" s="92"/>
      <c r="AL2622" s="92"/>
      <c r="AM2622" s="92"/>
      <c r="AN2622" s="92"/>
      <c r="AO2622" s="92"/>
      <c r="AP2622" s="92"/>
      <c r="AQ2622" s="92"/>
      <c r="AR2622" s="92"/>
    </row>
    <row r="2623" spans="1:44" x14ac:dyDescent="0.2">
      <c r="A2623" s="90"/>
      <c r="B2623" s="90"/>
      <c r="C2623" s="91"/>
      <c r="D2623" s="90"/>
      <c r="E2623" s="90"/>
      <c r="F2623" s="90"/>
      <c r="G2623" s="90"/>
      <c r="H2623" s="90"/>
      <c r="I2623" s="90"/>
      <c r="J2623" s="90"/>
      <c r="K2623" s="90"/>
      <c r="L2623" s="90"/>
      <c r="M2623" s="90"/>
      <c r="N2623" s="90"/>
      <c r="O2623" s="90"/>
      <c r="P2623" s="90"/>
      <c r="Q2623" s="90"/>
      <c r="R2623" s="90"/>
      <c r="S2623" s="90"/>
      <c r="T2623" s="90"/>
      <c r="U2623" s="90"/>
      <c r="V2623" s="90"/>
      <c r="W2623" s="90"/>
      <c r="X2623" s="90"/>
      <c r="Y2623" s="90"/>
      <c r="Z2623" s="90"/>
      <c r="AA2623" s="90"/>
      <c r="AB2623" s="90"/>
      <c r="AC2623" s="90"/>
      <c r="AD2623" s="90"/>
      <c r="AE2623" s="90"/>
      <c r="AF2623" s="90"/>
      <c r="AG2623" s="90"/>
      <c r="AH2623" s="90"/>
      <c r="AI2623" s="90"/>
      <c r="AJ2623" s="92"/>
      <c r="AK2623" s="92"/>
      <c r="AL2623" s="92"/>
      <c r="AM2623" s="92"/>
      <c r="AN2623" s="92"/>
      <c r="AO2623" s="92"/>
      <c r="AP2623" s="92"/>
      <c r="AQ2623" s="92"/>
      <c r="AR2623" s="92"/>
    </row>
    <row r="2624" spans="1:44" x14ac:dyDescent="0.2">
      <c r="A2624" s="90"/>
      <c r="B2624" s="90"/>
      <c r="C2624" s="91"/>
      <c r="D2624" s="90"/>
      <c r="E2624" s="90"/>
      <c r="F2624" s="90"/>
      <c r="G2624" s="90"/>
      <c r="H2624" s="90"/>
      <c r="I2624" s="90"/>
      <c r="J2624" s="90"/>
      <c r="K2624" s="90"/>
      <c r="L2624" s="90"/>
      <c r="M2624" s="90"/>
      <c r="N2624" s="90"/>
      <c r="O2624" s="90"/>
      <c r="P2624" s="90"/>
      <c r="Q2624" s="90"/>
      <c r="R2624" s="90"/>
      <c r="S2624" s="90"/>
      <c r="T2624" s="90"/>
      <c r="U2624" s="90"/>
      <c r="V2624" s="90"/>
      <c r="W2624" s="90"/>
      <c r="X2624" s="90"/>
      <c r="Y2624" s="90"/>
      <c r="Z2624" s="90"/>
      <c r="AA2624" s="90"/>
      <c r="AB2624" s="90"/>
      <c r="AC2624" s="90"/>
      <c r="AD2624" s="90"/>
      <c r="AE2624" s="90"/>
      <c r="AF2624" s="90"/>
      <c r="AG2624" s="90"/>
      <c r="AH2624" s="90"/>
      <c r="AI2624" s="90"/>
      <c r="AJ2624" s="92"/>
      <c r="AK2624" s="92"/>
      <c r="AL2624" s="92"/>
      <c r="AM2624" s="92"/>
      <c r="AN2624" s="92"/>
      <c r="AO2624" s="92"/>
      <c r="AP2624" s="92"/>
      <c r="AQ2624" s="92"/>
      <c r="AR2624" s="92"/>
    </row>
    <row r="2625" spans="1:44" x14ac:dyDescent="0.2">
      <c r="A2625" s="90"/>
      <c r="B2625" s="90"/>
      <c r="C2625" s="91"/>
      <c r="D2625" s="90"/>
      <c r="E2625" s="90"/>
      <c r="F2625" s="90"/>
      <c r="G2625" s="90"/>
      <c r="H2625" s="90"/>
      <c r="I2625" s="90"/>
      <c r="J2625" s="90"/>
      <c r="K2625" s="90"/>
      <c r="L2625" s="90"/>
      <c r="M2625" s="90"/>
      <c r="N2625" s="90"/>
      <c r="O2625" s="90"/>
      <c r="P2625" s="90"/>
      <c r="Q2625" s="90"/>
      <c r="R2625" s="90"/>
      <c r="S2625" s="90"/>
      <c r="T2625" s="90"/>
      <c r="U2625" s="90"/>
      <c r="V2625" s="90"/>
      <c r="W2625" s="90"/>
      <c r="X2625" s="90"/>
      <c r="Y2625" s="90"/>
      <c r="Z2625" s="90"/>
      <c r="AA2625" s="90"/>
      <c r="AB2625" s="90"/>
      <c r="AC2625" s="90"/>
      <c r="AD2625" s="90"/>
      <c r="AE2625" s="90"/>
      <c r="AF2625" s="90"/>
      <c r="AG2625" s="90"/>
      <c r="AH2625" s="90"/>
      <c r="AI2625" s="90"/>
      <c r="AJ2625" s="92"/>
      <c r="AK2625" s="92"/>
      <c r="AL2625" s="92"/>
      <c r="AM2625" s="92"/>
      <c r="AN2625" s="92"/>
      <c r="AO2625" s="92"/>
      <c r="AP2625" s="92"/>
      <c r="AQ2625" s="92"/>
      <c r="AR2625" s="92"/>
    </row>
    <row r="2626" spans="1:44" x14ac:dyDescent="0.2">
      <c r="A2626" s="90"/>
      <c r="B2626" s="90"/>
      <c r="C2626" s="91"/>
      <c r="D2626" s="90"/>
      <c r="E2626" s="90"/>
      <c r="F2626" s="90"/>
      <c r="G2626" s="90"/>
      <c r="H2626" s="90"/>
      <c r="I2626" s="90"/>
      <c r="J2626" s="90"/>
      <c r="K2626" s="90"/>
      <c r="L2626" s="90"/>
      <c r="M2626" s="90"/>
      <c r="N2626" s="90"/>
      <c r="O2626" s="90"/>
      <c r="P2626" s="90"/>
      <c r="Q2626" s="90"/>
      <c r="R2626" s="90"/>
      <c r="S2626" s="90"/>
      <c r="T2626" s="90"/>
      <c r="U2626" s="90"/>
      <c r="V2626" s="90"/>
      <c r="W2626" s="90"/>
      <c r="X2626" s="90"/>
      <c r="Y2626" s="90"/>
      <c r="Z2626" s="90"/>
      <c r="AA2626" s="90"/>
      <c r="AB2626" s="90"/>
      <c r="AC2626" s="90"/>
      <c r="AD2626" s="90"/>
      <c r="AE2626" s="90"/>
      <c r="AF2626" s="90"/>
      <c r="AG2626" s="90"/>
      <c r="AH2626" s="90"/>
      <c r="AI2626" s="90"/>
      <c r="AJ2626" s="92"/>
      <c r="AK2626" s="92"/>
      <c r="AL2626" s="92"/>
      <c r="AM2626" s="92"/>
      <c r="AN2626" s="92"/>
      <c r="AO2626" s="92"/>
      <c r="AP2626" s="92"/>
      <c r="AQ2626" s="92"/>
      <c r="AR2626" s="92"/>
    </row>
    <row r="2627" spans="1:44" x14ac:dyDescent="0.2">
      <c r="A2627" s="90"/>
      <c r="B2627" s="90"/>
      <c r="C2627" s="91"/>
      <c r="D2627" s="90"/>
      <c r="E2627" s="90"/>
      <c r="F2627" s="90"/>
      <c r="G2627" s="90"/>
      <c r="H2627" s="90"/>
      <c r="I2627" s="90"/>
      <c r="J2627" s="90"/>
      <c r="K2627" s="90"/>
      <c r="L2627" s="90"/>
      <c r="M2627" s="90"/>
      <c r="N2627" s="90"/>
      <c r="O2627" s="90"/>
      <c r="P2627" s="90"/>
      <c r="Q2627" s="90"/>
      <c r="R2627" s="90"/>
      <c r="S2627" s="90"/>
      <c r="T2627" s="90"/>
      <c r="U2627" s="90"/>
      <c r="V2627" s="90"/>
      <c r="W2627" s="90"/>
      <c r="X2627" s="90"/>
      <c r="Y2627" s="90"/>
      <c r="Z2627" s="90"/>
      <c r="AA2627" s="90"/>
      <c r="AB2627" s="90"/>
      <c r="AC2627" s="90"/>
      <c r="AD2627" s="90"/>
      <c r="AE2627" s="90"/>
      <c r="AF2627" s="90"/>
      <c r="AG2627" s="90"/>
      <c r="AH2627" s="90"/>
      <c r="AI2627" s="90"/>
      <c r="AJ2627" s="92"/>
      <c r="AK2627" s="92"/>
      <c r="AL2627" s="92"/>
      <c r="AM2627" s="92"/>
      <c r="AN2627" s="92"/>
      <c r="AO2627" s="92"/>
      <c r="AP2627" s="92"/>
      <c r="AQ2627" s="92"/>
      <c r="AR2627" s="92"/>
    </row>
    <row r="2628" spans="1:44" x14ac:dyDescent="0.2">
      <c r="A2628" s="90"/>
      <c r="B2628" s="90"/>
      <c r="C2628" s="91"/>
      <c r="D2628" s="90"/>
      <c r="E2628" s="90"/>
      <c r="F2628" s="90"/>
      <c r="G2628" s="90"/>
      <c r="H2628" s="90"/>
      <c r="I2628" s="90"/>
      <c r="J2628" s="90"/>
      <c r="K2628" s="90"/>
      <c r="L2628" s="90"/>
      <c r="M2628" s="90"/>
      <c r="N2628" s="90"/>
      <c r="O2628" s="90"/>
      <c r="P2628" s="90"/>
      <c r="Q2628" s="90"/>
      <c r="R2628" s="90"/>
      <c r="S2628" s="90"/>
      <c r="T2628" s="90"/>
      <c r="U2628" s="90"/>
      <c r="V2628" s="90"/>
      <c r="W2628" s="90"/>
      <c r="X2628" s="90"/>
      <c r="Y2628" s="90"/>
      <c r="Z2628" s="90"/>
      <c r="AA2628" s="90"/>
      <c r="AB2628" s="90"/>
      <c r="AC2628" s="90"/>
      <c r="AD2628" s="90"/>
      <c r="AE2628" s="90"/>
      <c r="AF2628" s="90"/>
      <c r="AG2628" s="90"/>
      <c r="AH2628" s="90"/>
      <c r="AI2628" s="90"/>
      <c r="AJ2628" s="92"/>
      <c r="AK2628" s="92"/>
      <c r="AL2628" s="92"/>
      <c r="AM2628" s="92"/>
      <c r="AN2628" s="92"/>
      <c r="AO2628" s="92"/>
      <c r="AP2628" s="92"/>
      <c r="AQ2628" s="92"/>
      <c r="AR2628" s="92"/>
    </row>
    <row r="2629" spans="1:44" x14ac:dyDescent="0.2">
      <c r="A2629" s="90"/>
      <c r="B2629" s="90"/>
      <c r="C2629" s="91"/>
      <c r="D2629" s="90"/>
      <c r="E2629" s="90"/>
      <c r="F2629" s="90"/>
      <c r="G2629" s="90"/>
      <c r="H2629" s="90"/>
      <c r="I2629" s="90"/>
      <c r="J2629" s="90"/>
      <c r="K2629" s="90"/>
      <c r="L2629" s="90"/>
      <c r="M2629" s="90"/>
      <c r="N2629" s="90"/>
      <c r="O2629" s="90"/>
      <c r="P2629" s="90"/>
      <c r="Q2629" s="90"/>
      <c r="R2629" s="90"/>
      <c r="S2629" s="90"/>
      <c r="T2629" s="90"/>
      <c r="U2629" s="90"/>
      <c r="V2629" s="90"/>
      <c r="W2629" s="90"/>
      <c r="X2629" s="90"/>
      <c r="Y2629" s="90"/>
      <c r="Z2629" s="90"/>
      <c r="AA2629" s="90"/>
      <c r="AB2629" s="90"/>
      <c r="AC2629" s="90"/>
      <c r="AD2629" s="90"/>
      <c r="AE2629" s="90"/>
      <c r="AF2629" s="90"/>
      <c r="AG2629" s="90"/>
      <c r="AH2629" s="90"/>
      <c r="AI2629" s="90"/>
      <c r="AJ2629" s="92"/>
      <c r="AK2629" s="92"/>
      <c r="AL2629" s="92"/>
      <c r="AM2629" s="92"/>
      <c r="AN2629" s="92"/>
      <c r="AO2629" s="92"/>
      <c r="AP2629" s="92"/>
      <c r="AQ2629" s="92"/>
      <c r="AR2629" s="92"/>
    </row>
    <row r="2630" spans="1:44" x14ac:dyDescent="0.2">
      <c r="A2630" s="90"/>
      <c r="B2630" s="90"/>
      <c r="C2630" s="91"/>
      <c r="D2630" s="90"/>
      <c r="E2630" s="90"/>
      <c r="F2630" s="90"/>
      <c r="G2630" s="90"/>
      <c r="H2630" s="90"/>
      <c r="I2630" s="90"/>
      <c r="J2630" s="90"/>
      <c r="K2630" s="90"/>
      <c r="L2630" s="90"/>
      <c r="M2630" s="90"/>
      <c r="N2630" s="90"/>
      <c r="O2630" s="90"/>
      <c r="P2630" s="90"/>
      <c r="Q2630" s="90"/>
      <c r="R2630" s="90"/>
      <c r="S2630" s="90"/>
      <c r="T2630" s="90"/>
      <c r="U2630" s="90"/>
      <c r="V2630" s="90"/>
      <c r="W2630" s="90"/>
      <c r="X2630" s="90"/>
      <c r="Y2630" s="90"/>
      <c r="Z2630" s="90"/>
      <c r="AA2630" s="90"/>
      <c r="AB2630" s="90"/>
      <c r="AC2630" s="90"/>
      <c r="AD2630" s="90"/>
      <c r="AE2630" s="90"/>
      <c r="AF2630" s="90"/>
      <c r="AG2630" s="90"/>
      <c r="AH2630" s="90"/>
      <c r="AI2630" s="90"/>
      <c r="AJ2630" s="92"/>
      <c r="AK2630" s="92"/>
      <c r="AL2630" s="92"/>
      <c r="AM2630" s="92"/>
      <c r="AN2630" s="92"/>
      <c r="AO2630" s="92"/>
      <c r="AP2630" s="92"/>
      <c r="AQ2630" s="92"/>
      <c r="AR2630" s="92"/>
    </row>
    <row r="2631" spans="1:44" x14ac:dyDescent="0.2">
      <c r="A2631" s="90"/>
      <c r="B2631" s="90"/>
      <c r="C2631" s="91"/>
      <c r="D2631" s="90"/>
      <c r="E2631" s="90"/>
      <c r="F2631" s="90"/>
      <c r="G2631" s="90"/>
      <c r="H2631" s="90"/>
      <c r="I2631" s="90"/>
      <c r="J2631" s="90"/>
      <c r="K2631" s="90"/>
      <c r="L2631" s="90"/>
      <c r="M2631" s="90"/>
      <c r="N2631" s="90"/>
      <c r="O2631" s="90"/>
      <c r="P2631" s="90"/>
      <c r="Q2631" s="90"/>
      <c r="R2631" s="90"/>
      <c r="S2631" s="90"/>
      <c r="T2631" s="90"/>
      <c r="U2631" s="90"/>
      <c r="V2631" s="90"/>
      <c r="W2631" s="90"/>
      <c r="X2631" s="90"/>
      <c r="Y2631" s="90"/>
      <c r="Z2631" s="90"/>
      <c r="AA2631" s="90"/>
      <c r="AB2631" s="90"/>
      <c r="AC2631" s="90"/>
      <c r="AD2631" s="90"/>
      <c r="AE2631" s="90"/>
      <c r="AF2631" s="90"/>
      <c r="AG2631" s="90"/>
      <c r="AH2631" s="90"/>
      <c r="AI2631" s="90"/>
      <c r="AJ2631" s="92"/>
      <c r="AK2631" s="92"/>
      <c r="AL2631" s="92"/>
      <c r="AM2631" s="92"/>
      <c r="AN2631" s="92"/>
      <c r="AO2631" s="92"/>
      <c r="AP2631" s="92"/>
      <c r="AQ2631" s="92"/>
      <c r="AR2631" s="92"/>
    </row>
    <row r="2632" spans="1:44" x14ac:dyDescent="0.2">
      <c r="A2632" s="90"/>
      <c r="B2632" s="90"/>
      <c r="C2632" s="91"/>
      <c r="D2632" s="90"/>
      <c r="E2632" s="90"/>
      <c r="F2632" s="90"/>
      <c r="G2632" s="90"/>
      <c r="H2632" s="90"/>
      <c r="I2632" s="90"/>
      <c r="J2632" s="90"/>
      <c r="K2632" s="90"/>
      <c r="L2632" s="90"/>
      <c r="M2632" s="90"/>
      <c r="N2632" s="90"/>
      <c r="O2632" s="90"/>
      <c r="P2632" s="90"/>
      <c r="Q2632" s="90"/>
      <c r="R2632" s="90"/>
      <c r="S2632" s="90"/>
      <c r="T2632" s="90"/>
      <c r="U2632" s="90"/>
      <c r="V2632" s="90"/>
      <c r="W2632" s="90"/>
      <c r="X2632" s="90"/>
      <c r="Y2632" s="90"/>
      <c r="Z2632" s="90"/>
      <c r="AA2632" s="90"/>
      <c r="AB2632" s="90"/>
      <c r="AC2632" s="90"/>
      <c r="AD2632" s="90"/>
      <c r="AE2632" s="90"/>
      <c r="AF2632" s="90"/>
      <c r="AG2632" s="90"/>
      <c r="AH2632" s="90"/>
      <c r="AI2632" s="90"/>
      <c r="AJ2632" s="92"/>
      <c r="AK2632" s="92"/>
      <c r="AL2632" s="92"/>
      <c r="AM2632" s="92"/>
      <c r="AN2632" s="92"/>
      <c r="AO2632" s="92"/>
      <c r="AP2632" s="92"/>
      <c r="AQ2632" s="92"/>
      <c r="AR2632" s="92"/>
    </row>
    <row r="2633" spans="1:44" x14ac:dyDescent="0.2">
      <c r="A2633" s="90"/>
      <c r="B2633" s="90"/>
      <c r="C2633" s="91"/>
      <c r="D2633" s="90"/>
      <c r="E2633" s="90"/>
      <c r="F2633" s="90"/>
      <c r="G2633" s="90"/>
      <c r="H2633" s="90"/>
      <c r="I2633" s="90"/>
      <c r="J2633" s="90"/>
      <c r="K2633" s="90"/>
      <c r="L2633" s="90"/>
      <c r="M2633" s="90"/>
      <c r="N2633" s="90"/>
      <c r="O2633" s="90"/>
      <c r="P2633" s="90"/>
      <c r="Q2633" s="90"/>
      <c r="R2633" s="90"/>
      <c r="S2633" s="90"/>
      <c r="T2633" s="90"/>
      <c r="U2633" s="90"/>
      <c r="V2633" s="90"/>
      <c r="W2633" s="90"/>
      <c r="X2633" s="90"/>
      <c r="Y2633" s="90"/>
      <c r="Z2633" s="90"/>
      <c r="AA2633" s="90"/>
      <c r="AB2633" s="90"/>
      <c r="AC2633" s="90"/>
      <c r="AD2633" s="90"/>
      <c r="AE2633" s="90"/>
      <c r="AF2633" s="90"/>
      <c r="AG2633" s="90"/>
      <c r="AH2633" s="90"/>
      <c r="AI2633" s="90"/>
      <c r="AJ2633" s="92"/>
      <c r="AK2633" s="92"/>
      <c r="AL2633" s="92"/>
      <c r="AM2633" s="92"/>
      <c r="AN2633" s="92"/>
      <c r="AO2633" s="92"/>
      <c r="AP2633" s="92"/>
      <c r="AQ2633" s="92"/>
      <c r="AR2633" s="92"/>
    </row>
    <row r="2634" spans="1:44" x14ac:dyDescent="0.2">
      <c r="A2634" s="90"/>
      <c r="B2634" s="90"/>
      <c r="C2634" s="91"/>
      <c r="D2634" s="90"/>
      <c r="E2634" s="90"/>
      <c r="F2634" s="90"/>
      <c r="G2634" s="90"/>
      <c r="H2634" s="90"/>
      <c r="I2634" s="90"/>
      <c r="J2634" s="90"/>
      <c r="K2634" s="90"/>
      <c r="L2634" s="90"/>
      <c r="M2634" s="90"/>
      <c r="N2634" s="90"/>
      <c r="O2634" s="90"/>
      <c r="P2634" s="90"/>
      <c r="Q2634" s="90"/>
      <c r="R2634" s="90"/>
      <c r="S2634" s="90"/>
      <c r="T2634" s="90"/>
      <c r="U2634" s="90"/>
      <c r="V2634" s="90"/>
      <c r="W2634" s="90"/>
      <c r="X2634" s="90"/>
      <c r="Y2634" s="90"/>
      <c r="Z2634" s="90"/>
      <c r="AA2634" s="90"/>
      <c r="AB2634" s="90"/>
      <c r="AC2634" s="90"/>
      <c r="AD2634" s="90"/>
      <c r="AE2634" s="90"/>
      <c r="AF2634" s="90"/>
      <c r="AG2634" s="90"/>
      <c r="AH2634" s="90"/>
      <c r="AI2634" s="90"/>
      <c r="AJ2634" s="92"/>
      <c r="AK2634" s="92"/>
      <c r="AL2634" s="92"/>
      <c r="AM2634" s="92"/>
      <c r="AN2634" s="92"/>
      <c r="AO2634" s="92"/>
      <c r="AP2634" s="92"/>
      <c r="AQ2634" s="92"/>
      <c r="AR2634" s="92"/>
    </row>
    <row r="2635" spans="1:44" x14ac:dyDescent="0.2">
      <c r="A2635" s="90"/>
      <c r="B2635" s="90"/>
      <c r="C2635" s="91"/>
      <c r="D2635" s="90"/>
      <c r="E2635" s="90"/>
      <c r="F2635" s="90"/>
      <c r="G2635" s="90"/>
      <c r="H2635" s="90"/>
      <c r="I2635" s="90"/>
      <c r="J2635" s="90"/>
      <c r="K2635" s="90"/>
      <c r="L2635" s="90"/>
      <c r="M2635" s="90"/>
      <c r="N2635" s="90"/>
      <c r="O2635" s="90"/>
      <c r="P2635" s="90"/>
      <c r="Q2635" s="90"/>
      <c r="R2635" s="90"/>
      <c r="S2635" s="90"/>
      <c r="T2635" s="90"/>
      <c r="U2635" s="90"/>
      <c r="V2635" s="90"/>
      <c r="W2635" s="90"/>
      <c r="X2635" s="90"/>
      <c r="Y2635" s="90"/>
      <c r="Z2635" s="90"/>
      <c r="AA2635" s="90"/>
      <c r="AB2635" s="90"/>
      <c r="AC2635" s="90"/>
      <c r="AD2635" s="90"/>
      <c r="AE2635" s="90"/>
      <c r="AF2635" s="90"/>
      <c r="AG2635" s="90"/>
      <c r="AH2635" s="90"/>
      <c r="AI2635" s="90"/>
      <c r="AJ2635" s="92"/>
      <c r="AK2635" s="92"/>
      <c r="AL2635" s="92"/>
      <c r="AM2635" s="92"/>
      <c r="AN2635" s="92"/>
      <c r="AO2635" s="92"/>
      <c r="AP2635" s="92"/>
      <c r="AQ2635" s="92"/>
      <c r="AR2635" s="92"/>
    </row>
    <row r="2636" spans="1:44" x14ac:dyDescent="0.2">
      <c r="A2636" s="90"/>
      <c r="B2636" s="90"/>
      <c r="C2636" s="91"/>
      <c r="D2636" s="90"/>
      <c r="E2636" s="90"/>
      <c r="F2636" s="90"/>
      <c r="G2636" s="90"/>
      <c r="H2636" s="90"/>
      <c r="I2636" s="90"/>
      <c r="J2636" s="90"/>
      <c r="K2636" s="90"/>
      <c r="L2636" s="90"/>
      <c r="M2636" s="90"/>
      <c r="N2636" s="90"/>
      <c r="O2636" s="90"/>
      <c r="P2636" s="90"/>
      <c r="Q2636" s="90"/>
      <c r="R2636" s="90"/>
      <c r="S2636" s="90"/>
      <c r="T2636" s="90"/>
      <c r="U2636" s="90"/>
      <c r="V2636" s="90"/>
      <c r="W2636" s="90"/>
      <c r="X2636" s="90"/>
      <c r="Y2636" s="90"/>
      <c r="Z2636" s="90"/>
      <c r="AA2636" s="90"/>
      <c r="AB2636" s="90"/>
      <c r="AC2636" s="90"/>
      <c r="AD2636" s="90"/>
      <c r="AE2636" s="90"/>
      <c r="AF2636" s="90"/>
      <c r="AG2636" s="90"/>
      <c r="AH2636" s="90"/>
      <c r="AI2636" s="90"/>
      <c r="AJ2636" s="92"/>
      <c r="AK2636" s="92"/>
      <c r="AL2636" s="92"/>
      <c r="AM2636" s="92"/>
      <c r="AN2636" s="92"/>
      <c r="AO2636" s="92"/>
      <c r="AP2636" s="92"/>
      <c r="AQ2636" s="92"/>
      <c r="AR2636" s="92"/>
    </row>
    <row r="2637" spans="1:44" x14ac:dyDescent="0.2">
      <c r="A2637" s="90"/>
      <c r="B2637" s="90"/>
      <c r="C2637" s="91"/>
      <c r="D2637" s="90"/>
      <c r="E2637" s="90"/>
      <c r="F2637" s="90"/>
      <c r="G2637" s="90"/>
      <c r="H2637" s="90"/>
      <c r="I2637" s="90"/>
      <c r="J2637" s="90"/>
      <c r="K2637" s="90"/>
      <c r="L2637" s="90"/>
      <c r="M2637" s="90"/>
      <c r="N2637" s="90"/>
      <c r="O2637" s="90"/>
      <c r="P2637" s="90"/>
      <c r="Q2637" s="90"/>
      <c r="R2637" s="90"/>
      <c r="S2637" s="90"/>
      <c r="T2637" s="90"/>
      <c r="U2637" s="90"/>
      <c r="V2637" s="90"/>
      <c r="W2637" s="90"/>
      <c r="X2637" s="90"/>
      <c r="Y2637" s="90"/>
      <c r="Z2637" s="90"/>
      <c r="AA2637" s="90"/>
      <c r="AB2637" s="90"/>
      <c r="AC2637" s="90"/>
      <c r="AD2637" s="90"/>
      <c r="AE2637" s="90"/>
      <c r="AF2637" s="90"/>
      <c r="AG2637" s="90"/>
      <c r="AH2637" s="90"/>
      <c r="AI2637" s="90"/>
      <c r="AJ2637" s="92"/>
      <c r="AK2637" s="92"/>
      <c r="AL2637" s="92"/>
      <c r="AM2637" s="92"/>
      <c r="AN2637" s="92"/>
      <c r="AO2637" s="92"/>
      <c r="AP2637" s="92"/>
      <c r="AQ2637" s="92"/>
      <c r="AR2637" s="92"/>
    </row>
    <row r="2638" spans="1:44" x14ac:dyDescent="0.2">
      <c r="A2638" s="90"/>
      <c r="B2638" s="90"/>
      <c r="C2638" s="91"/>
      <c r="D2638" s="90"/>
      <c r="E2638" s="90"/>
      <c r="F2638" s="90"/>
      <c r="G2638" s="90"/>
      <c r="H2638" s="90"/>
      <c r="I2638" s="90"/>
      <c r="J2638" s="90"/>
      <c r="K2638" s="90"/>
      <c r="L2638" s="90"/>
      <c r="M2638" s="90"/>
      <c r="N2638" s="90"/>
      <c r="O2638" s="90"/>
      <c r="P2638" s="90"/>
      <c r="Q2638" s="90"/>
      <c r="R2638" s="90"/>
      <c r="S2638" s="90"/>
      <c r="T2638" s="90"/>
      <c r="U2638" s="90"/>
      <c r="V2638" s="90"/>
      <c r="W2638" s="90"/>
      <c r="X2638" s="90"/>
      <c r="Y2638" s="90"/>
      <c r="Z2638" s="90"/>
      <c r="AA2638" s="90"/>
      <c r="AB2638" s="90"/>
      <c r="AC2638" s="90"/>
      <c r="AD2638" s="90"/>
      <c r="AE2638" s="90"/>
      <c r="AF2638" s="90"/>
      <c r="AG2638" s="90"/>
      <c r="AH2638" s="90"/>
      <c r="AI2638" s="90"/>
      <c r="AJ2638" s="92"/>
      <c r="AK2638" s="92"/>
      <c r="AL2638" s="92"/>
      <c r="AM2638" s="92"/>
      <c r="AN2638" s="92"/>
      <c r="AO2638" s="92"/>
      <c r="AP2638" s="92"/>
      <c r="AQ2638" s="92"/>
      <c r="AR2638" s="92"/>
    </row>
    <row r="2639" spans="1:44" x14ac:dyDescent="0.2">
      <c r="A2639" s="90"/>
      <c r="B2639" s="90"/>
      <c r="C2639" s="91"/>
      <c r="D2639" s="90"/>
      <c r="E2639" s="90"/>
      <c r="F2639" s="90"/>
      <c r="G2639" s="90"/>
      <c r="H2639" s="90"/>
      <c r="I2639" s="90"/>
      <c r="J2639" s="90"/>
      <c r="K2639" s="90"/>
      <c r="L2639" s="90"/>
      <c r="M2639" s="90"/>
      <c r="N2639" s="90"/>
      <c r="O2639" s="90"/>
      <c r="P2639" s="90"/>
      <c r="Q2639" s="90"/>
      <c r="R2639" s="90"/>
      <c r="S2639" s="90"/>
      <c r="T2639" s="90"/>
      <c r="U2639" s="90"/>
      <c r="V2639" s="90"/>
      <c r="W2639" s="90"/>
      <c r="X2639" s="90"/>
      <c r="Y2639" s="90"/>
      <c r="Z2639" s="90"/>
      <c r="AA2639" s="90"/>
      <c r="AB2639" s="90"/>
      <c r="AC2639" s="90"/>
      <c r="AD2639" s="90"/>
      <c r="AE2639" s="90"/>
      <c r="AF2639" s="90"/>
      <c r="AG2639" s="90"/>
      <c r="AH2639" s="90"/>
      <c r="AI2639" s="90"/>
      <c r="AJ2639" s="92"/>
      <c r="AK2639" s="92"/>
      <c r="AL2639" s="92"/>
      <c r="AM2639" s="92"/>
      <c r="AN2639" s="92"/>
      <c r="AO2639" s="92"/>
      <c r="AP2639" s="92"/>
      <c r="AQ2639" s="92"/>
      <c r="AR2639" s="92"/>
    </row>
    <row r="2640" spans="1:44" x14ac:dyDescent="0.2">
      <c r="A2640" s="90"/>
      <c r="B2640" s="90"/>
      <c r="C2640" s="91"/>
      <c r="D2640" s="90"/>
      <c r="E2640" s="90"/>
      <c r="F2640" s="90"/>
      <c r="G2640" s="90"/>
      <c r="H2640" s="90"/>
      <c r="I2640" s="90"/>
      <c r="J2640" s="90"/>
      <c r="K2640" s="90"/>
      <c r="L2640" s="90"/>
      <c r="M2640" s="90"/>
      <c r="N2640" s="90"/>
      <c r="O2640" s="90"/>
      <c r="P2640" s="90"/>
      <c r="Q2640" s="90"/>
      <c r="R2640" s="90"/>
      <c r="S2640" s="90"/>
      <c r="T2640" s="90"/>
      <c r="U2640" s="90"/>
      <c r="V2640" s="90"/>
      <c r="W2640" s="90"/>
      <c r="X2640" s="90"/>
      <c r="Y2640" s="90"/>
      <c r="Z2640" s="90"/>
      <c r="AA2640" s="90"/>
      <c r="AB2640" s="90"/>
      <c r="AC2640" s="90"/>
      <c r="AD2640" s="90"/>
      <c r="AE2640" s="90"/>
      <c r="AF2640" s="90"/>
      <c r="AG2640" s="90"/>
      <c r="AH2640" s="90"/>
      <c r="AI2640" s="90"/>
      <c r="AJ2640" s="92"/>
      <c r="AK2640" s="92"/>
      <c r="AL2640" s="92"/>
      <c r="AM2640" s="92"/>
      <c r="AN2640" s="92"/>
      <c r="AO2640" s="92"/>
      <c r="AP2640" s="92"/>
      <c r="AQ2640" s="92"/>
      <c r="AR2640" s="92"/>
    </row>
    <row r="2641" spans="1:44" x14ac:dyDescent="0.2">
      <c r="A2641" s="90"/>
      <c r="B2641" s="90"/>
      <c r="C2641" s="91"/>
      <c r="D2641" s="90"/>
      <c r="E2641" s="90"/>
      <c r="F2641" s="90"/>
      <c r="G2641" s="90"/>
      <c r="H2641" s="90"/>
      <c r="I2641" s="90"/>
      <c r="J2641" s="90"/>
      <c r="K2641" s="90"/>
      <c r="L2641" s="90"/>
      <c r="M2641" s="90"/>
      <c r="N2641" s="90"/>
      <c r="O2641" s="90"/>
      <c r="P2641" s="90"/>
      <c r="Q2641" s="90"/>
      <c r="R2641" s="90"/>
      <c r="S2641" s="90"/>
      <c r="T2641" s="90"/>
      <c r="U2641" s="90"/>
      <c r="V2641" s="90"/>
      <c r="W2641" s="90"/>
      <c r="X2641" s="90"/>
      <c r="Y2641" s="90"/>
      <c r="Z2641" s="90"/>
      <c r="AA2641" s="90"/>
      <c r="AB2641" s="90"/>
      <c r="AC2641" s="90"/>
      <c r="AD2641" s="90"/>
      <c r="AE2641" s="90"/>
      <c r="AF2641" s="90"/>
      <c r="AG2641" s="90"/>
      <c r="AH2641" s="90"/>
      <c r="AI2641" s="90"/>
      <c r="AJ2641" s="92"/>
      <c r="AK2641" s="92"/>
      <c r="AL2641" s="92"/>
      <c r="AM2641" s="92"/>
      <c r="AN2641" s="92"/>
      <c r="AO2641" s="92"/>
      <c r="AP2641" s="92"/>
      <c r="AQ2641" s="92"/>
      <c r="AR2641" s="92"/>
    </row>
    <row r="2642" spans="1:44" x14ac:dyDescent="0.2">
      <c r="A2642" s="90"/>
      <c r="B2642" s="90"/>
      <c r="C2642" s="91"/>
      <c r="D2642" s="90"/>
      <c r="E2642" s="90"/>
      <c r="F2642" s="90"/>
      <c r="G2642" s="90"/>
      <c r="H2642" s="90"/>
      <c r="I2642" s="90"/>
      <c r="J2642" s="90"/>
      <c r="K2642" s="90"/>
      <c r="L2642" s="90"/>
      <c r="M2642" s="90"/>
      <c r="N2642" s="90"/>
      <c r="O2642" s="90"/>
      <c r="P2642" s="90"/>
      <c r="Q2642" s="90"/>
      <c r="R2642" s="90"/>
      <c r="S2642" s="90"/>
      <c r="T2642" s="90"/>
      <c r="U2642" s="90"/>
      <c r="V2642" s="90"/>
      <c r="W2642" s="90"/>
      <c r="X2642" s="90"/>
      <c r="Y2642" s="90"/>
      <c r="Z2642" s="90"/>
      <c r="AA2642" s="90"/>
      <c r="AB2642" s="90"/>
      <c r="AC2642" s="90"/>
      <c r="AD2642" s="90"/>
      <c r="AE2642" s="90"/>
      <c r="AF2642" s="90"/>
      <c r="AG2642" s="90"/>
      <c r="AH2642" s="90"/>
      <c r="AI2642" s="90"/>
      <c r="AJ2642" s="92"/>
      <c r="AK2642" s="92"/>
      <c r="AL2642" s="92"/>
      <c r="AM2642" s="92"/>
      <c r="AN2642" s="92"/>
      <c r="AO2642" s="92"/>
      <c r="AP2642" s="92"/>
      <c r="AQ2642" s="92"/>
      <c r="AR2642" s="92"/>
    </row>
    <row r="2643" spans="1:44" x14ac:dyDescent="0.2">
      <c r="A2643" s="90"/>
      <c r="B2643" s="90"/>
      <c r="C2643" s="91"/>
      <c r="D2643" s="90"/>
      <c r="E2643" s="90"/>
      <c r="F2643" s="90"/>
      <c r="G2643" s="90"/>
      <c r="H2643" s="90"/>
      <c r="I2643" s="90"/>
      <c r="J2643" s="90"/>
      <c r="K2643" s="90"/>
      <c r="L2643" s="90"/>
      <c r="M2643" s="90"/>
      <c r="N2643" s="90"/>
      <c r="O2643" s="90"/>
      <c r="P2643" s="90"/>
      <c r="Q2643" s="90"/>
      <c r="R2643" s="90"/>
      <c r="S2643" s="90"/>
      <c r="T2643" s="90"/>
      <c r="U2643" s="90"/>
      <c r="V2643" s="90"/>
      <c r="W2643" s="90"/>
      <c r="X2643" s="90"/>
      <c r="Y2643" s="90"/>
      <c r="Z2643" s="90"/>
      <c r="AA2643" s="90"/>
      <c r="AB2643" s="90"/>
      <c r="AC2643" s="90"/>
      <c r="AD2643" s="90"/>
      <c r="AE2643" s="90"/>
      <c r="AF2643" s="90"/>
      <c r="AG2643" s="90"/>
      <c r="AH2643" s="90"/>
      <c r="AI2643" s="90"/>
      <c r="AJ2643" s="92"/>
      <c r="AK2643" s="92"/>
      <c r="AL2643" s="92"/>
      <c r="AM2643" s="92"/>
      <c r="AN2643" s="92"/>
      <c r="AO2643" s="92"/>
      <c r="AP2643" s="92"/>
      <c r="AQ2643" s="92"/>
      <c r="AR2643" s="92"/>
    </row>
    <row r="2644" spans="1:44" x14ac:dyDescent="0.2">
      <c r="A2644" s="90"/>
      <c r="B2644" s="90"/>
      <c r="C2644" s="91"/>
      <c r="D2644" s="90"/>
      <c r="E2644" s="90"/>
      <c r="F2644" s="90"/>
      <c r="G2644" s="90"/>
      <c r="H2644" s="90"/>
      <c r="I2644" s="90"/>
      <c r="J2644" s="90"/>
      <c r="K2644" s="90"/>
      <c r="L2644" s="90"/>
      <c r="M2644" s="90"/>
      <c r="N2644" s="90"/>
      <c r="O2644" s="90"/>
      <c r="P2644" s="90"/>
      <c r="Q2644" s="90"/>
      <c r="R2644" s="90"/>
      <c r="S2644" s="90"/>
      <c r="T2644" s="90"/>
      <c r="U2644" s="90"/>
      <c r="V2644" s="90"/>
      <c r="W2644" s="90"/>
      <c r="X2644" s="90"/>
      <c r="Y2644" s="90"/>
      <c r="Z2644" s="90"/>
      <c r="AA2644" s="90"/>
      <c r="AB2644" s="90"/>
      <c r="AC2644" s="90"/>
      <c r="AD2644" s="90"/>
      <c r="AE2644" s="90"/>
      <c r="AF2644" s="90"/>
      <c r="AG2644" s="90"/>
      <c r="AH2644" s="90"/>
      <c r="AI2644" s="90"/>
      <c r="AJ2644" s="92"/>
      <c r="AK2644" s="92"/>
      <c r="AL2644" s="92"/>
      <c r="AM2644" s="92"/>
      <c r="AN2644" s="92"/>
      <c r="AO2644" s="92"/>
      <c r="AP2644" s="92"/>
      <c r="AQ2644" s="92"/>
      <c r="AR2644" s="92"/>
    </row>
    <row r="2645" spans="1:44" x14ac:dyDescent="0.2">
      <c r="A2645" s="90"/>
      <c r="B2645" s="90"/>
      <c r="C2645" s="91"/>
      <c r="D2645" s="90"/>
      <c r="E2645" s="90"/>
      <c r="F2645" s="90"/>
      <c r="G2645" s="90"/>
      <c r="H2645" s="90"/>
      <c r="I2645" s="90"/>
      <c r="J2645" s="90"/>
      <c r="K2645" s="90"/>
      <c r="L2645" s="90"/>
      <c r="M2645" s="90"/>
      <c r="N2645" s="90"/>
      <c r="O2645" s="90"/>
      <c r="P2645" s="90"/>
      <c r="Q2645" s="90"/>
      <c r="R2645" s="90"/>
      <c r="S2645" s="90"/>
      <c r="T2645" s="90"/>
      <c r="U2645" s="90"/>
      <c r="V2645" s="90"/>
      <c r="W2645" s="90"/>
      <c r="X2645" s="90"/>
      <c r="Y2645" s="90"/>
      <c r="Z2645" s="90"/>
      <c r="AA2645" s="90"/>
      <c r="AB2645" s="90"/>
      <c r="AC2645" s="90"/>
      <c r="AD2645" s="90"/>
      <c r="AE2645" s="90"/>
      <c r="AF2645" s="90"/>
      <c r="AG2645" s="90"/>
      <c r="AH2645" s="90"/>
      <c r="AI2645" s="90"/>
      <c r="AJ2645" s="92"/>
      <c r="AK2645" s="92"/>
      <c r="AL2645" s="92"/>
      <c r="AM2645" s="92"/>
      <c r="AN2645" s="92"/>
      <c r="AO2645" s="92"/>
      <c r="AP2645" s="92"/>
      <c r="AQ2645" s="92"/>
      <c r="AR2645" s="92"/>
    </row>
    <row r="2646" spans="1:44" x14ac:dyDescent="0.2">
      <c r="A2646" s="90"/>
      <c r="B2646" s="90"/>
      <c r="C2646" s="91"/>
      <c r="D2646" s="90"/>
      <c r="E2646" s="90"/>
      <c r="F2646" s="90"/>
      <c r="G2646" s="90"/>
      <c r="H2646" s="90"/>
      <c r="I2646" s="90"/>
      <c r="J2646" s="90"/>
      <c r="K2646" s="90"/>
      <c r="L2646" s="90"/>
      <c r="M2646" s="90"/>
      <c r="N2646" s="90"/>
      <c r="O2646" s="90"/>
      <c r="P2646" s="90"/>
      <c r="Q2646" s="90"/>
      <c r="R2646" s="90"/>
      <c r="S2646" s="90"/>
      <c r="T2646" s="90"/>
      <c r="U2646" s="90"/>
      <c r="V2646" s="90"/>
      <c r="W2646" s="90"/>
      <c r="X2646" s="90"/>
      <c r="Y2646" s="90"/>
      <c r="Z2646" s="90"/>
      <c r="AA2646" s="90"/>
      <c r="AB2646" s="90"/>
      <c r="AC2646" s="90"/>
      <c r="AD2646" s="90"/>
      <c r="AE2646" s="90"/>
      <c r="AF2646" s="90"/>
      <c r="AG2646" s="90"/>
      <c r="AH2646" s="90"/>
      <c r="AI2646" s="90"/>
      <c r="AJ2646" s="92"/>
      <c r="AK2646" s="92"/>
      <c r="AL2646" s="92"/>
      <c r="AM2646" s="92"/>
      <c r="AN2646" s="92"/>
      <c r="AO2646" s="92"/>
      <c r="AP2646" s="92"/>
      <c r="AQ2646" s="92"/>
      <c r="AR2646" s="92"/>
    </row>
    <row r="2647" spans="1:44" x14ac:dyDescent="0.2">
      <c r="A2647" s="90"/>
      <c r="B2647" s="90"/>
      <c r="C2647" s="91"/>
      <c r="D2647" s="90"/>
      <c r="E2647" s="90"/>
      <c r="F2647" s="90"/>
      <c r="G2647" s="90"/>
      <c r="H2647" s="90"/>
      <c r="I2647" s="90"/>
      <c r="J2647" s="90"/>
      <c r="K2647" s="90"/>
      <c r="L2647" s="90"/>
      <c r="M2647" s="90"/>
      <c r="N2647" s="90"/>
      <c r="O2647" s="90"/>
      <c r="P2647" s="90"/>
      <c r="Q2647" s="90"/>
      <c r="R2647" s="90"/>
      <c r="S2647" s="90"/>
      <c r="T2647" s="90"/>
      <c r="U2647" s="90"/>
      <c r="V2647" s="90"/>
      <c r="W2647" s="90"/>
      <c r="X2647" s="90"/>
      <c r="Y2647" s="90"/>
      <c r="Z2647" s="90"/>
      <c r="AA2647" s="90"/>
      <c r="AB2647" s="90"/>
      <c r="AC2647" s="90"/>
      <c r="AD2647" s="90"/>
      <c r="AE2647" s="90"/>
      <c r="AF2647" s="90"/>
      <c r="AG2647" s="90"/>
      <c r="AH2647" s="90"/>
      <c r="AI2647" s="90"/>
      <c r="AJ2647" s="92"/>
      <c r="AK2647" s="92"/>
      <c r="AL2647" s="92"/>
      <c r="AM2647" s="92"/>
      <c r="AN2647" s="92"/>
      <c r="AO2647" s="92"/>
      <c r="AP2647" s="92"/>
      <c r="AQ2647" s="92"/>
      <c r="AR2647" s="92"/>
    </row>
    <row r="2648" spans="1:44" x14ac:dyDescent="0.2">
      <c r="A2648" s="90"/>
      <c r="B2648" s="90"/>
      <c r="C2648" s="91"/>
      <c r="D2648" s="90"/>
      <c r="E2648" s="90"/>
      <c r="F2648" s="90"/>
      <c r="G2648" s="90"/>
      <c r="H2648" s="90"/>
      <c r="I2648" s="90"/>
      <c r="J2648" s="90"/>
      <c r="K2648" s="90"/>
      <c r="L2648" s="90"/>
      <c r="M2648" s="90"/>
      <c r="N2648" s="90"/>
      <c r="O2648" s="90"/>
      <c r="P2648" s="90"/>
      <c r="Q2648" s="90"/>
      <c r="R2648" s="90"/>
      <c r="S2648" s="90"/>
      <c r="T2648" s="90"/>
      <c r="U2648" s="90"/>
      <c r="V2648" s="90"/>
      <c r="W2648" s="90"/>
      <c r="X2648" s="90"/>
      <c r="Y2648" s="90"/>
      <c r="Z2648" s="90"/>
      <c r="AA2648" s="90"/>
      <c r="AB2648" s="90"/>
      <c r="AC2648" s="90"/>
      <c r="AD2648" s="90"/>
      <c r="AE2648" s="90"/>
      <c r="AF2648" s="90"/>
      <c r="AG2648" s="90"/>
      <c r="AH2648" s="90"/>
      <c r="AI2648" s="90"/>
      <c r="AJ2648" s="92"/>
      <c r="AK2648" s="92"/>
      <c r="AL2648" s="92"/>
      <c r="AM2648" s="92"/>
      <c r="AN2648" s="92"/>
      <c r="AO2648" s="92"/>
      <c r="AP2648" s="92"/>
      <c r="AQ2648" s="92"/>
      <c r="AR2648" s="92"/>
    </row>
    <row r="2649" spans="1:44" x14ac:dyDescent="0.2">
      <c r="A2649" s="90"/>
      <c r="B2649" s="90"/>
      <c r="C2649" s="91"/>
      <c r="D2649" s="90"/>
      <c r="E2649" s="90"/>
      <c r="F2649" s="90"/>
      <c r="G2649" s="90"/>
      <c r="H2649" s="90"/>
      <c r="I2649" s="90"/>
      <c r="J2649" s="90"/>
      <c r="K2649" s="90"/>
      <c r="L2649" s="90"/>
      <c r="M2649" s="90"/>
      <c r="N2649" s="90"/>
      <c r="O2649" s="90"/>
      <c r="P2649" s="90"/>
      <c r="Q2649" s="90"/>
      <c r="R2649" s="90"/>
      <c r="S2649" s="90"/>
      <c r="T2649" s="90"/>
      <c r="U2649" s="90"/>
      <c r="V2649" s="90"/>
      <c r="W2649" s="90"/>
      <c r="X2649" s="90"/>
      <c r="Y2649" s="90"/>
      <c r="Z2649" s="90"/>
      <c r="AA2649" s="90"/>
      <c r="AB2649" s="90"/>
      <c r="AC2649" s="90"/>
      <c r="AD2649" s="90"/>
      <c r="AE2649" s="90"/>
      <c r="AF2649" s="90"/>
      <c r="AG2649" s="90"/>
      <c r="AH2649" s="90"/>
      <c r="AI2649" s="90"/>
      <c r="AJ2649" s="92"/>
      <c r="AK2649" s="92"/>
      <c r="AL2649" s="92"/>
      <c r="AM2649" s="92"/>
      <c r="AN2649" s="92"/>
      <c r="AO2649" s="92"/>
      <c r="AP2649" s="92"/>
      <c r="AQ2649" s="92"/>
      <c r="AR2649" s="92"/>
    </row>
    <row r="2650" spans="1:44" x14ac:dyDescent="0.2">
      <c r="A2650" s="90"/>
      <c r="B2650" s="90"/>
      <c r="C2650" s="91"/>
      <c r="D2650" s="90"/>
      <c r="E2650" s="90"/>
      <c r="F2650" s="90"/>
      <c r="G2650" s="90"/>
      <c r="H2650" s="90"/>
      <c r="I2650" s="90"/>
      <c r="J2650" s="90"/>
      <c r="K2650" s="90"/>
      <c r="L2650" s="90"/>
      <c r="M2650" s="90"/>
      <c r="N2650" s="90"/>
      <c r="O2650" s="90"/>
      <c r="P2650" s="90"/>
      <c r="Q2650" s="90"/>
      <c r="R2650" s="90"/>
      <c r="S2650" s="90"/>
      <c r="T2650" s="90"/>
      <c r="U2650" s="90"/>
      <c r="V2650" s="90"/>
      <c r="W2650" s="90"/>
      <c r="X2650" s="90"/>
      <c r="Y2650" s="90"/>
      <c r="Z2650" s="90"/>
      <c r="AA2650" s="90"/>
      <c r="AB2650" s="90"/>
      <c r="AC2650" s="90"/>
      <c r="AD2650" s="90"/>
      <c r="AE2650" s="90"/>
      <c r="AF2650" s="90"/>
      <c r="AG2650" s="90"/>
      <c r="AH2650" s="90"/>
      <c r="AI2650" s="90"/>
      <c r="AJ2650" s="92"/>
      <c r="AK2650" s="92"/>
      <c r="AL2650" s="92"/>
      <c r="AM2650" s="92"/>
      <c r="AN2650" s="92"/>
      <c r="AO2650" s="92"/>
      <c r="AP2650" s="92"/>
      <c r="AQ2650" s="92"/>
      <c r="AR2650" s="92"/>
    </row>
    <row r="2651" spans="1:44" x14ac:dyDescent="0.2">
      <c r="A2651" s="90"/>
      <c r="B2651" s="90"/>
      <c r="C2651" s="91"/>
      <c r="D2651" s="90"/>
      <c r="E2651" s="90"/>
      <c r="F2651" s="90"/>
      <c r="G2651" s="90"/>
      <c r="H2651" s="90"/>
      <c r="I2651" s="90"/>
      <c r="J2651" s="90"/>
      <c r="K2651" s="90"/>
      <c r="L2651" s="90"/>
      <c r="M2651" s="90"/>
      <c r="N2651" s="90"/>
      <c r="O2651" s="90"/>
      <c r="P2651" s="90"/>
      <c r="Q2651" s="90"/>
      <c r="R2651" s="90"/>
      <c r="S2651" s="90"/>
      <c r="T2651" s="90"/>
      <c r="U2651" s="90"/>
      <c r="V2651" s="90"/>
      <c r="W2651" s="90"/>
      <c r="X2651" s="90"/>
      <c r="Y2651" s="90"/>
      <c r="Z2651" s="90"/>
      <c r="AA2651" s="90"/>
      <c r="AB2651" s="90"/>
      <c r="AC2651" s="90"/>
      <c r="AD2651" s="90"/>
      <c r="AE2651" s="90"/>
      <c r="AF2651" s="90"/>
      <c r="AG2651" s="90"/>
      <c r="AH2651" s="90"/>
      <c r="AI2651" s="90"/>
      <c r="AJ2651" s="92"/>
      <c r="AK2651" s="92"/>
      <c r="AL2651" s="92"/>
      <c r="AM2651" s="92"/>
      <c r="AN2651" s="92"/>
      <c r="AO2651" s="92"/>
      <c r="AP2651" s="92"/>
      <c r="AQ2651" s="92"/>
      <c r="AR2651" s="92"/>
    </row>
    <row r="2652" spans="1:44" x14ac:dyDescent="0.2">
      <c r="A2652" s="90"/>
      <c r="B2652" s="90"/>
      <c r="C2652" s="91"/>
      <c r="D2652" s="90"/>
      <c r="E2652" s="90"/>
      <c r="F2652" s="90"/>
      <c r="G2652" s="90"/>
      <c r="H2652" s="90"/>
      <c r="I2652" s="90"/>
      <c r="J2652" s="90"/>
      <c r="K2652" s="90"/>
      <c r="L2652" s="90"/>
      <c r="M2652" s="90"/>
      <c r="N2652" s="90"/>
      <c r="O2652" s="90"/>
      <c r="P2652" s="90"/>
      <c r="Q2652" s="90"/>
      <c r="R2652" s="90"/>
      <c r="S2652" s="90"/>
      <c r="T2652" s="90"/>
      <c r="U2652" s="90"/>
      <c r="V2652" s="90"/>
      <c r="W2652" s="90"/>
      <c r="X2652" s="90"/>
      <c r="Y2652" s="90"/>
      <c r="Z2652" s="90"/>
      <c r="AA2652" s="90"/>
      <c r="AB2652" s="90"/>
      <c r="AC2652" s="90"/>
      <c r="AD2652" s="90"/>
      <c r="AE2652" s="90"/>
      <c r="AF2652" s="90"/>
      <c r="AG2652" s="90"/>
      <c r="AH2652" s="90"/>
      <c r="AI2652" s="90"/>
      <c r="AJ2652" s="92"/>
      <c r="AK2652" s="92"/>
      <c r="AL2652" s="92"/>
      <c r="AM2652" s="92"/>
      <c r="AN2652" s="92"/>
      <c r="AO2652" s="92"/>
      <c r="AP2652" s="92"/>
      <c r="AQ2652" s="92"/>
      <c r="AR2652" s="92"/>
    </row>
    <row r="2653" spans="1:44" x14ac:dyDescent="0.2">
      <c r="A2653" s="90"/>
      <c r="B2653" s="90"/>
      <c r="C2653" s="91"/>
      <c r="D2653" s="90"/>
      <c r="E2653" s="90"/>
      <c r="F2653" s="90"/>
      <c r="G2653" s="90"/>
      <c r="H2653" s="90"/>
      <c r="I2653" s="90"/>
      <c r="J2653" s="90"/>
      <c r="K2653" s="90"/>
      <c r="L2653" s="90"/>
      <c r="M2653" s="90"/>
      <c r="N2653" s="90"/>
      <c r="O2653" s="90"/>
      <c r="P2653" s="90"/>
      <c r="Q2653" s="90"/>
      <c r="R2653" s="90"/>
      <c r="S2653" s="90"/>
      <c r="T2653" s="90"/>
      <c r="U2653" s="90"/>
      <c r="V2653" s="90"/>
      <c r="W2653" s="90"/>
      <c r="X2653" s="90"/>
      <c r="Y2653" s="90"/>
      <c r="Z2653" s="90"/>
      <c r="AA2653" s="90"/>
      <c r="AB2653" s="90"/>
      <c r="AC2653" s="90"/>
      <c r="AD2653" s="90"/>
      <c r="AE2653" s="90"/>
      <c r="AF2653" s="90"/>
      <c r="AG2653" s="90"/>
      <c r="AH2653" s="90"/>
      <c r="AI2653" s="90"/>
      <c r="AJ2653" s="92"/>
      <c r="AK2653" s="92"/>
      <c r="AL2653" s="92"/>
      <c r="AM2653" s="92"/>
      <c r="AN2653" s="92"/>
      <c r="AO2653" s="92"/>
      <c r="AP2653" s="92"/>
      <c r="AQ2653" s="92"/>
      <c r="AR2653" s="92"/>
    </row>
    <row r="2654" spans="1:44" x14ac:dyDescent="0.2">
      <c r="A2654" s="90"/>
      <c r="B2654" s="90"/>
      <c r="C2654" s="91"/>
      <c r="D2654" s="90"/>
      <c r="E2654" s="90"/>
      <c r="F2654" s="90"/>
      <c r="G2654" s="90"/>
      <c r="H2654" s="90"/>
      <c r="I2654" s="90"/>
      <c r="J2654" s="90"/>
      <c r="K2654" s="90"/>
      <c r="L2654" s="90"/>
      <c r="M2654" s="90"/>
      <c r="N2654" s="90"/>
      <c r="O2654" s="90"/>
      <c r="P2654" s="90"/>
      <c r="Q2654" s="90"/>
      <c r="R2654" s="90"/>
      <c r="S2654" s="90"/>
      <c r="T2654" s="90"/>
      <c r="U2654" s="90"/>
      <c r="V2654" s="90"/>
      <c r="W2654" s="90"/>
      <c r="X2654" s="90"/>
      <c r="Y2654" s="90"/>
      <c r="Z2654" s="90"/>
      <c r="AA2654" s="90"/>
      <c r="AB2654" s="90"/>
      <c r="AC2654" s="90"/>
      <c r="AD2654" s="90"/>
      <c r="AE2654" s="90"/>
      <c r="AF2654" s="90"/>
      <c r="AG2654" s="90"/>
      <c r="AH2654" s="90"/>
      <c r="AI2654" s="90"/>
      <c r="AJ2654" s="92"/>
      <c r="AK2654" s="92"/>
      <c r="AL2654" s="92"/>
      <c r="AM2654" s="92"/>
      <c r="AN2654" s="92"/>
      <c r="AO2654" s="92"/>
      <c r="AP2654" s="92"/>
      <c r="AQ2654" s="92"/>
      <c r="AR2654" s="92"/>
    </row>
    <row r="2655" spans="1:44" x14ac:dyDescent="0.2">
      <c r="A2655" s="90"/>
      <c r="B2655" s="90"/>
      <c r="C2655" s="91"/>
      <c r="D2655" s="90"/>
      <c r="E2655" s="90"/>
      <c r="F2655" s="90"/>
      <c r="G2655" s="90"/>
      <c r="H2655" s="90"/>
      <c r="I2655" s="90"/>
      <c r="J2655" s="90"/>
      <c r="K2655" s="90"/>
      <c r="L2655" s="90"/>
      <c r="M2655" s="90"/>
      <c r="N2655" s="90"/>
      <c r="O2655" s="90"/>
      <c r="P2655" s="90"/>
      <c r="Q2655" s="90"/>
      <c r="R2655" s="90"/>
      <c r="S2655" s="90"/>
      <c r="T2655" s="90"/>
      <c r="U2655" s="90"/>
      <c r="V2655" s="90"/>
      <c r="W2655" s="90"/>
      <c r="X2655" s="90"/>
      <c r="Y2655" s="90"/>
      <c r="Z2655" s="90"/>
      <c r="AA2655" s="90"/>
      <c r="AB2655" s="90"/>
      <c r="AC2655" s="90"/>
      <c r="AD2655" s="90"/>
      <c r="AE2655" s="90"/>
      <c r="AF2655" s="90"/>
      <c r="AG2655" s="90"/>
      <c r="AH2655" s="90"/>
      <c r="AI2655" s="90"/>
      <c r="AJ2655" s="92"/>
      <c r="AK2655" s="92"/>
      <c r="AL2655" s="92"/>
      <c r="AM2655" s="92"/>
      <c r="AN2655" s="92"/>
      <c r="AO2655" s="92"/>
      <c r="AP2655" s="92"/>
      <c r="AQ2655" s="92"/>
      <c r="AR2655" s="92"/>
    </row>
    <row r="2656" spans="1:44" x14ac:dyDescent="0.2">
      <c r="A2656" s="90"/>
      <c r="B2656" s="90"/>
      <c r="C2656" s="91"/>
      <c r="D2656" s="90"/>
      <c r="E2656" s="90"/>
      <c r="F2656" s="90"/>
      <c r="G2656" s="90"/>
      <c r="H2656" s="90"/>
      <c r="I2656" s="90"/>
      <c r="J2656" s="90"/>
      <c r="K2656" s="90"/>
      <c r="L2656" s="90"/>
      <c r="M2656" s="90"/>
      <c r="N2656" s="90"/>
      <c r="O2656" s="90"/>
      <c r="P2656" s="90"/>
      <c r="Q2656" s="90"/>
      <c r="R2656" s="90"/>
      <c r="S2656" s="90"/>
      <c r="T2656" s="90"/>
      <c r="U2656" s="90"/>
      <c r="V2656" s="90"/>
      <c r="W2656" s="90"/>
      <c r="X2656" s="90"/>
      <c r="Y2656" s="90"/>
      <c r="Z2656" s="90"/>
      <c r="AA2656" s="90"/>
      <c r="AB2656" s="90"/>
      <c r="AC2656" s="90"/>
      <c r="AD2656" s="90"/>
      <c r="AE2656" s="90"/>
      <c r="AF2656" s="90"/>
      <c r="AG2656" s="90"/>
      <c r="AH2656" s="90"/>
      <c r="AI2656" s="90"/>
      <c r="AJ2656" s="92"/>
      <c r="AK2656" s="92"/>
      <c r="AL2656" s="92"/>
      <c r="AM2656" s="92"/>
      <c r="AN2656" s="92"/>
      <c r="AO2656" s="92"/>
      <c r="AP2656" s="92"/>
      <c r="AQ2656" s="92"/>
      <c r="AR2656" s="92"/>
    </row>
    <row r="2657" spans="1:44" x14ac:dyDescent="0.2">
      <c r="A2657" s="90"/>
      <c r="B2657" s="90"/>
      <c r="C2657" s="91"/>
      <c r="D2657" s="90"/>
      <c r="E2657" s="90"/>
      <c r="F2657" s="90"/>
      <c r="G2657" s="90"/>
      <c r="H2657" s="90"/>
      <c r="I2657" s="90"/>
      <c r="J2657" s="90"/>
      <c r="K2657" s="90"/>
      <c r="L2657" s="90"/>
      <c r="M2657" s="90"/>
      <c r="N2657" s="90"/>
      <c r="O2657" s="90"/>
      <c r="P2657" s="90"/>
      <c r="Q2657" s="90"/>
      <c r="R2657" s="90"/>
      <c r="S2657" s="90"/>
      <c r="T2657" s="90"/>
      <c r="U2657" s="90"/>
      <c r="V2657" s="90"/>
      <c r="W2657" s="90"/>
      <c r="X2657" s="90"/>
      <c r="Y2657" s="90"/>
      <c r="Z2657" s="90"/>
      <c r="AA2657" s="90"/>
      <c r="AB2657" s="90"/>
      <c r="AC2657" s="90"/>
      <c r="AD2657" s="90"/>
      <c r="AE2657" s="90"/>
      <c r="AF2657" s="90"/>
      <c r="AG2657" s="90"/>
      <c r="AH2657" s="90"/>
      <c r="AI2657" s="90"/>
      <c r="AJ2657" s="92"/>
      <c r="AK2657" s="92"/>
      <c r="AL2657" s="92"/>
      <c r="AM2657" s="92"/>
      <c r="AN2657" s="92"/>
      <c r="AO2657" s="92"/>
      <c r="AP2657" s="92"/>
      <c r="AQ2657" s="92"/>
      <c r="AR2657" s="92"/>
    </row>
    <row r="2658" spans="1:44" x14ac:dyDescent="0.2">
      <c r="A2658" s="90"/>
      <c r="B2658" s="90"/>
      <c r="C2658" s="91"/>
      <c r="D2658" s="90"/>
      <c r="E2658" s="90"/>
      <c r="F2658" s="90"/>
      <c r="G2658" s="90"/>
      <c r="H2658" s="90"/>
      <c r="I2658" s="90"/>
      <c r="J2658" s="90"/>
      <c r="K2658" s="90"/>
      <c r="L2658" s="90"/>
      <c r="M2658" s="90"/>
      <c r="N2658" s="90"/>
      <c r="O2658" s="90"/>
      <c r="P2658" s="90"/>
      <c r="Q2658" s="90"/>
      <c r="R2658" s="90"/>
      <c r="S2658" s="90"/>
      <c r="T2658" s="90"/>
      <c r="U2658" s="90"/>
      <c r="V2658" s="90"/>
      <c r="W2658" s="90"/>
      <c r="X2658" s="90"/>
      <c r="Y2658" s="90"/>
      <c r="Z2658" s="90"/>
      <c r="AA2658" s="90"/>
      <c r="AB2658" s="90"/>
      <c r="AC2658" s="90"/>
      <c r="AD2658" s="90"/>
      <c r="AE2658" s="90"/>
      <c r="AF2658" s="90"/>
      <c r="AG2658" s="90"/>
      <c r="AH2658" s="90"/>
      <c r="AI2658" s="90"/>
      <c r="AJ2658" s="92"/>
      <c r="AK2658" s="92"/>
      <c r="AL2658" s="92"/>
      <c r="AM2658" s="92"/>
      <c r="AN2658" s="92"/>
      <c r="AO2658" s="92"/>
      <c r="AP2658" s="92"/>
      <c r="AQ2658" s="92"/>
      <c r="AR2658" s="92"/>
    </row>
    <row r="2659" spans="1:44" x14ac:dyDescent="0.2">
      <c r="A2659" s="90"/>
      <c r="B2659" s="90"/>
      <c r="C2659" s="91"/>
      <c r="D2659" s="90"/>
      <c r="E2659" s="90"/>
      <c r="F2659" s="90"/>
      <c r="G2659" s="90"/>
      <c r="H2659" s="90"/>
      <c r="I2659" s="90"/>
      <c r="J2659" s="90"/>
      <c r="K2659" s="90"/>
      <c r="L2659" s="90"/>
      <c r="M2659" s="90"/>
      <c r="N2659" s="90"/>
      <c r="O2659" s="90"/>
      <c r="P2659" s="90"/>
      <c r="Q2659" s="90"/>
      <c r="R2659" s="90"/>
      <c r="S2659" s="90"/>
      <c r="T2659" s="90"/>
      <c r="U2659" s="90"/>
      <c r="V2659" s="90"/>
      <c r="W2659" s="90"/>
      <c r="X2659" s="90"/>
      <c r="Y2659" s="90"/>
      <c r="Z2659" s="90"/>
      <c r="AA2659" s="90"/>
      <c r="AB2659" s="90"/>
      <c r="AC2659" s="90"/>
      <c r="AD2659" s="90"/>
      <c r="AE2659" s="90"/>
      <c r="AF2659" s="90"/>
      <c r="AG2659" s="90"/>
      <c r="AH2659" s="90"/>
      <c r="AI2659" s="90"/>
      <c r="AJ2659" s="92"/>
      <c r="AK2659" s="92"/>
      <c r="AL2659" s="92"/>
      <c r="AM2659" s="92"/>
      <c r="AN2659" s="92"/>
      <c r="AO2659" s="92"/>
      <c r="AP2659" s="92"/>
      <c r="AQ2659" s="92"/>
      <c r="AR2659" s="92"/>
    </row>
    <row r="2660" spans="1:44" x14ac:dyDescent="0.2">
      <c r="A2660" s="90"/>
      <c r="B2660" s="90"/>
      <c r="C2660" s="91"/>
      <c r="D2660" s="90"/>
      <c r="E2660" s="90"/>
      <c r="F2660" s="90"/>
      <c r="G2660" s="90"/>
      <c r="H2660" s="90"/>
      <c r="I2660" s="90"/>
      <c r="J2660" s="90"/>
      <c r="K2660" s="90"/>
      <c r="L2660" s="90"/>
      <c r="M2660" s="90"/>
      <c r="N2660" s="90"/>
      <c r="O2660" s="90"/>
      <c r="P2660" s="90"/>
      <c r="Q2660" s="90"/>
      <c r="R2660" s="90"/>
      <c r="S2660" s="90"/>
      <c r="T2660" s="90"/>
      <c r="U2660" s="90"/>
      <c r="V2660" s="90"/>
      <c r="W2660" s="90"/>
      <c r="X2660" s="90"/>
      <c r="Y2660" s="90"/>
      <c r="Z2660" s="90"/>
      <c r="AA2660" s="90"/>
      <c r="AB2660" s="90"/>
      <c r="AC2660" s="90"/>
      <c r="AD2660" s="90"/>
      <c r="AE2660" s="90"/>
      <c r="AF2660" s="90"/>
      <c r="AG2660" s="90"/>
      <c r="AH2660" s="90"/>
      <c r="AI2660" s="90"/>
      <c r="AJ2660" s="92"/>
      <c r="AK2660" s="92"/>
      <c r="AL2660" s="92"/>
      <c r="AM2660" s="92"/>
      <c r="AN2660" s="92"/>
      <c r="AO2660" s="92"/>
      <c r="AP2660" s="92"/>
      <c r="AQ2660" s="92"/>
      <c r="AR2660" s="92"/>
    </row>
    <row r="2661" spans="1:44" x14ac:dyDescent="0.2">
      <c r="A2661" s="90"/>
      <c r="B2661" s="90"/>
      <c r="C2661" s="91"/>
      <c r="D2661" s="90"/>
      <c r="E2661" s="90"/>
      <c r="F2661" s="90"/>
      <c r="G2661" s="90"/>
      <c r="H2661" s="90"/>
      <c r="I2661" s="90"/>
      <c r="J2661" s="90"/>
      <c r="K2661" s="90"/>
      <c r="L2661" s="90"/>
      <c r="M2661" s="90"/>
      <c r="N2661" s="90"/>
      <c r="O2661" s="90"/>
      <c r="P2661" s="90"/>
      <c r="Q2661" s="90"/>
      <c r="R2661" s="90"/>
      <c r="S2661" s="90"/>
      <c r="T2661" s="90"/>
      <c r="U2661" s="90"/>
      <c r="V2661" s="90"/>
      <c r="W2661" s="90"/>
      <c r="X2661" s="90"/>
      <c r="Y2661" s="90"/>
      <c r="Z2661" s="90"/>
      <c r="AA2661" s="90"/>
      <c r="AB2661" s="90"/>
      <c r="AC2661" s="90"/>
      <c r="AD2661" s="90"/>
      <c r="AE2661" s="90"/>
      <c r="AF2661" s="90"/>
      <c r="AG2661" s="90"/>
      <c r="AH2661" s="90"/>
      <c r="AI2661" s="90"/>
      <c r="AJ2661" s="92"/>
      <c r="AK2661" s="92"/>
      <c r="AL2661" s="92"/>
      <c r="AM2661" s="92"/>
      <c r="AN2661" s="92"/>
      <c r="AO2661" s="92"/>
      <c r="AP2661" s="92"/>
      <c r="AQ2661" s="92"/>
      <c r="AR2661" s="92"/>
    </row>
    <row r="2662" spans="1:44" x14ac:dyDescent="0.2">
      <c r="A2662" s="90"/>
      <c r="B2662" s="90"/>
      <c r="C2662" s="91"/>
      <c r="D2662" s="90"/>
      <c r="E2662" s="90"/>
      <c r="F2662" s="90"/>
      <c r="G2662" s="90"/>
      <c r="H2662" s="90"/>
      <c r="I2662" s="90"/>
      <c r="J2662" s="90"/>
      <c r="K2662" s="90"/>
      <c r="L2662" s="90"/>
      <c r="M2662" s="90"/>
      <c r="N2662" s="90"/>
      <c r="O2662" s="90"/>
      <c r="P2662" s="90"/>
      <c r="Q2662" s="90"/>
      <c r="R2662" s="90"/>
      <c r="S2662" s="90"/>
      <c r="T2662" s="90"/>
      <c r="U2662" s="90"/>
      <c r="V2662" s="90"/>
      <c r="W2662" s="90"/>
      <c r="X2662" s="90"/>
      <c r="Y2662" s="90"/>
      <c r="Z2662" s="90"/>
      <c r="AA2662" s="90"/>
      <c r="AB2662" s="90"/>
      <c r="AC2662" s="90"/>
      <c r="AD2662" s="90"/>
      <c r="AE2662" s="90"/>
      <c r="AF2662" s="90"/>
      <c r="AG2662" s="90"/>
      <c r="AH2662" s="90"/>
      <c r="AI2662" s="90"/>
      <c r="AJ2662" s="92"/>
      <c r="AK2662" s="92"/>
      <c r="AL2662" s="92"/>
      <c r="AM2662" s="92"/>
      <c r="AN2662" s="92"/>
      <c r="AO2662" s="92"/>
      <c r="AP2662" s="92"/>
      <c r="AQ2662" s="92"/>
      <c r="AR2662" s="92"/>
    </row>
    <row r="2663" spans="1:44" x14ac:dyDescent="0.2">
      <c r="A2663" s="90"/>
      <c r="B2663" s="90"/>
      <c r="C2663" s="91"/>
      <c r="D2663" s="90"/>
      <c r="E2663" s="90"/>
      <c r="F2663" s="90"/>
      <c r="G2663" s="90"/>
      <c r="H2663" s="90"/>
      <c r="I2663" s="90"/>
      <c r="J2663" s="90"/>
      <c r="K2663" s="90"/>
      <c r="L2663" s="90"/>
      <c r="M2663" s="90"/>
      <c r="N2663" s="90"/>
      <c r="O2663" s="90"/>
      <c r="P2663" s="90"/>
      <c r="Q2663" s="90"/>
      <c r="R2663" s="90"/>
      <c r="S2663" s="90"/>
      <c r="T2663" s="90"/>
      <c r="U2663" s="90"/>
      <c r="V2663" s="90"/>
      <c r="W2663" s="90"/>
      <c r="X2663" s="90"/>
      <c r="Y2663" s="90"/>
      <c r="Z2663" s="90"/>
      <c r="AA2663" s="90"/>
      <c r="AB2663" s="90"/>
      <c r="AC2663" s="90"/>
      <c r="AD2663" s="90"/>
      <c r="AE2663" s="90"/>
      <c r="AF2663" s="90"/>
      <c r="AG2663" s="90"/>
      <c r="AH2663" s="90"/>
      <c r="AI2663" s="90"/>
      <c r="AJ2663" s="92"/>
      <c r="AK2663" s="92"/>
      <c r="AL2663" s="92"/>
      <c r="AM2663" s="92"/>
      <c r="AN2663" s="92"/>
      <c r="AO2663" s="92"/>
      <c r="AP2663" s="92"/>
      <c r="AQ2663" s="92"/>
      <c r="AR2663" s="92"/>
    </row>
    <row r="2664" spans="1:44" x14ac:dyDescent="0.2">
      <c r="A2664" s="90"/>
      <c r="B2664" s="90"/>
      <c r="C2664" s="91"/>
      <c r="D2664" s="90"/>
      <c r="E2664" s="90"/>
      <c r="F2664" s="90"/>
      <c r="G2664" s="90"/>
      <c r="H2664" s="90"/>
      <c r="I2664" s="90"/>
      <c r="J2664" s="90"/>
      <c r="K2664" s="90"/>
      <c r="L2664" s="90"/>
      <c r="M2664" s="90"/>
      <c r="N2664" s="90"/>
      <c r="O2664" s="90"/>
      <c r="P2664" s="90"/>
      <c r="Q2664" s="90"/>
      <c r="R2664" s="90"/>
      <c r="S2664" s="90"/>
      <c r="T2664" s="90"/>
      <c r="U2664" s="90"/>
      <c r="V2664" s="90"/>
      <c r="W2664" s="90"/>
      <c r="X2664" s="90"/>
      <c r="Y2664" s="90"/>
      <c r="Z2664" s="90"/>
      <c r="AA2664" s="90"/>
      <c r="AB2664" s="90"/>
      <c r="AC2664" s="90"/>
      <c r="AD2664" s="90"/>
      <c r="AE2664" s="90"/>
      <c r="AF2664" s="90"/>
      <c r="AG2664" s="90"/>
      <c r="AH2664" s="90"/>
      <c r="AI2664" s="90"/>
      <c r="AJ2664" s="92"/>
      <c r="AK2664" s="92"/>
      <c r="AL2664" s="92"/>
      <c r="AM2664" s="92"/>
      <c r="AN2664" s="92"/>
      <c r="AO2664" s="92"/>
      <c r="AP2664" s="92"/>
      <c r="AQ2664" s="92"/>
      <c r="AR2664" s="92"/>
    </row>
    <row r="2665" spans="1:44" x14ac:dyDescent="0.2">
      <c r="A2665" s="90"/>
      <c r="B2665" s="90"/>
      <c r="C2665" s="91"/>
      <c r="D2665" s="90"/>
      <c r="E2665" s="90"/>
      <c r="F2665" s="90"/>
      <c r="G2665" s="90"/>
      <c r="H2665" s="90"/>
      <c r="I2665" s="90"/>
      <c r="J2665" s="90"/>
      <c r="K2665" s="90"/>
      <c r="L2665" s="90"/>
      <c r="M2665" s="90"/>
      <c r="N2665" s="90"/>
      <c r="O2665" s="90"/>
      <c r="P2665" s="90"/>
      <c r="Q2665" s="90"/>
      <c r="R2665" s="90"/>
      <c r="S2665" s="90"/>
      <c r="T2665" s="90"/>
      <c r="U2665" s="90"/>
      <c r="V2665" s="90"/>
      <c r="W2665" s="90"/>
      <c r="X2665" s="90"/>
      <c r="Y2665" s="90"/>
      <c r="Z2665" s="90"/>
      <c r="AA2665" s="90"/>
      <c r="AB2665" s="90"/>
      <c r="AC2665" s="90"/>
      <c r="AD2665" s="90"/>
      <c r="AE2665" s="90"/>
      <c r="AF2665" s="90"/>
      <c r="AG2665" s="90"/>
      <c r="AH2665" s="90"/>
      <c r="AI2665" s="90"/>
      <c r="AJ2665" s="92"/>
      <c r="AK2665" s="92"/>
      <c r="AL2665" s="92"/>
      <c r="AM2665" s="92"/>
      <c r="AN2665" s="92"/>
      <c r="AO2665" s="92"/>
      <c r="AP2665" s="92"/>
      <c r="AQ2665" s="92"/>
      <c r="AR2665" s="92"/>
    </row>
    <row r="2666" spans="1:44" x14ac:dyDescent="0.2">
      <c r="A2666" s="90"/>
      <c r="B2666" s="90"/>
      <c r="C2666" s="91"/>
      <c r="D2666" s="90"/>
      <c r="E2666" s="90"/>
      <c r="F2666" s="90"/>
      <c r="G2666" s="90"/>
      <c r="H2666" s="90"/>
      <c r="I2666" s="90"/>
      <c r="J2666" s="90"/>
      <c r="K2666" s="90"/>
      <c r="L2666" s="90"/>
      <c r="M2666" s="90"/>
      <c r="N2666" s="90"/>
      <c r="O2666" s="90"/>
      <c r="P2666" s="90"/>
      <c r="Q2666" s="90"/>
      <c r="R2666" s="90"/>
      <c r="S2666" s="90"/>
      <c r="T2666" s="90"/>
      <c r="U2666" s="90"/>
      <c r="V2666" s="90"/>
      <c r="W2666" s="90"/>
      <c r="X2666" s="90"/>
      <c r="Y2666" s="90"/>
      <c r="Z2666" s="90"/>
      <c r="AA2666" s="90"/>
      <c r="AB2666" s="90"/>
      <c r="AC2666" s="90"/>
      <c r="AD2666" s="90"/>
      <c r="AE2666" s="90"/>
      <c r="AF2666" s="90"/>
      <c r="AG2666" s="90"/>
      <c r="AH2666" s="90"/>
      <c r="AI2666" s="90"/>
      <c r="AJ2666" s="92"/>
      <c r="AK2666" s="92"/>
      <c r="AL2666" s="92"/>
      <c r="AM2666" s="92"/>
      <c r="AN2666" s="92"/>
      <c r="AO2666" s="92"/>
      <c r="AP2666" s="92"/>
      <c r="AQ2666" s="92"/>
      <c r="AR2666" s="92"/>
    </row>
    <row r="2667" spans="1:44" x14ac:dyDescent="0.2">
      <c r="A2667" s="90"/>
      <c r="B2667" s="90"/>
      <c r="C2667" s="91"/>
      <c r="D2667" s="90"/>
      <c r="E2667" s="90"/>
      <c r="F2667" s="90"/>
      <c r="G2667" s="90"/>
      <c r="H2667" s="90"/>
      <c r="I2667" s="90"/>
      <c r="J2667" s="90"/>
      <c r="K2667" s="90"/>
      <c r="L2667" s="90"/>
      <c r="M2667" s="90"/>
      <c r="N2667" s="90"/>
      <c r="O2667" s="90"/>
      <c r="P2667" s="90"/>
      <c r="Q2667" s="90"/>
      <c r="R2667" s="90"/>
      <c r="S2667" s="90"/>
      <c r="T2667" s="90"/>
      <c r="U2667" s="90"/>
      <c r="V2667" s="90"/>
      <c r="W2667" s="90"/>
      <c r="X2667" s="90"/>
      <c r="Y2667" s="90"/>
      <c r="Z2667" s="90"/>
      <c r="AA2667" s="90"/>
      <c r="AB2667" s="90"/>
      <c r="AC2667" s="90"/>
      <c r="AD2667" s="90"/>
      <c r="AE2667" s="90"/>
      <c r="AF2667" s="90"/>
      <c r="AG2667" s="90"/>
      <c r="AH2667" s="90"/>
      <c r="AI2667" s="90"/>
      <c r="AJ2667" s="92"/>
      <c r="AK2667" s="92"/>
      <c r="AL2667" s="92"/>
      <c r="AM2667" s="92"/>
      <c r="AN2667" s="92"/>
      <c r="AO2667" s="92"/>
      <c r="AP2667" s="92"/>
      <c r="AQ2667" s="92"/>
      <c r="AR2667" s="92"/>
    </row>
    <row r="2668" spans="1:44" x14ac:dyDescent="0.2">
      <c r="A2668" s="90"/>
      <c r="B2668" s="90"/>
      <c r="C2668" s="91"/>
      <c r="D2668" s="90"/>
      <c r="E2668" s="90"/>
      <c r="F2668" s="90"/>
      <c r="G2668" s="90"/>
      <c r="H2668" s="90"/>
      <c r="I2668" s="90"/>
      <c r="J2668" s="90"/>
      <c r="K2668" s="90"/>
      <c r="L2668" s="90"/>
      <c r="M2668" s="90"/>
      <c r="N2668" s="90"/>
      <c r="O2668" s="90"/>
      <c r="P2668" s="90"/>
      <c r="Q2668" s="90"/>
      <c r="R2668" s="90"/>
      <c r="S2668" s="90"/>
      <c r="T2668" s="90"/>
      <c r="U2668" s="90"/>
      <c r="V2668" s="90"/>
      <c r="W2668" s="90"/>
      <c r="X2668" s="90"/>
      <c r="Y2668" s="90"/>
      <c r="Z2668" s="90"/>
      <c r="AA2668" s="90"/>
      <c r="AB2668" s="90"/>
      <c r="AC2668" s="90"/>
      <c r="AD2668" s="90"/>
      <c r="AE2668" s="90"/>
      <c r="AF2668" s="90"/>
      <c r="AG2668" s="90"/>
      <c r="AH2668" s="90"/>
      <c r="AI2668" s="90"/>
      <c r="AJ2668" s="92"/>
      <c r="AK2668" s="92"/>
      <c r="AL2668" s="92"/>
      <c r="AM2668" s="92"/>
      <c r="AN2668" s="92"/>
      <c r="AO2668" s="92"/>
      <c r="AP2668" s="92"/>
      <c r="AQ2668" s="92"/>
      <c r="AR2668" s="92"/>
    </row>
    <row r="2669" spans="1:44" x14ac:dyDescent="0.2">
      <c r="A2669" s="90"/>
      <c r="B2669" s="90"/>
      <c r="C2669" s="91"/>
      <c r="D2669" s="90"/>
      <c r="E2669" s="90"/>
      <c r="F2669" s="90"/>
      <c r="G2669" s="90"/>
      <c r="H2669" s="90"/>
      <c r="I2669" s="90"/>
      <c r="J2669" s="90"/>
      <c r="K2669" s="90"/>
      <c r="L2669" s="90"/>
      <c r="M2669" s="90"/>
      <c r="N2669" s="90"/>
      <c r="O2669" s="90"/>
      <c r="P2669" s="90"/>
      <c r="Q2669" s="90"/>
      <c r="R2669" s="90"/>
      <c r="S2669" s="90"/>
      <c r="T2669" s="90"/>
      <c r="U2669" s="90"/>
      <c r="V2669" s="90"/>
      <c r="W2669" s="90"/>
      <c r="X2669" s="90"/>
      <c r="Y2669" s="90"/>
      <c r="Z2669" s="90"/>
      <c r="AA2669" s="90"/>
      <c r="AB2669" s="90"/>
      <c r="AC2669" s="90"/>
      <c r="AD2669" s="90"/>
      <c r="AE2669" s="90"/>
      <c r="AF2669" s="90"/>
      <c r="AG2669" s="90"/>
      <c r="AH2669" s="90"/>
      <c r="AI2669" s="90"/>
      <c r="AJ2669" s="92"/>
      <c r="AK2669" s="92"/>
      <c r="AL2669" s="92"/>
      <c r="AM2669" s="92"/>
      <c r="AN2669" s="92"/>
      <c r="AO2669" s="92"/>
      <c r="AP2669" s="92"/>
      <c r="AQ2669" s="92"/>
      <c r="AR2669" s="92"/>
    </row>
    <row r="2670" spans="1:44" x14ac:dyDescent="0.2">
      <c r="A2670" s="90"/>
      <c r="B2670" s="90"/>
      <c r="C2670" s="91"/>
      <c r="D2670" s="90"/>
      <c r="E2670" s="90"/>
      <c r="F2670" s="90"/>
      <c r="G2670" s="90"/>
      <c r="H2670" s="90"/>
      <c r="I2670" s="90"/>
      <c r="J2670" s="90"/>
      <c r="K2670" s="90"/>
      <c r="L2670" s="90"/>
      <c r="M2670" s="90"/>
      <c r="N2670" s="90"/>
      <c r="O2670" s="90"/>
      <c r="P2670" s="90"/>
      <c r="Q2670" s="90"/>
      <c r="R2670" s="90"/>
      <c r="S2670" s="90"/>
      <c r="T2670" s="90"/>
      <c r="U2670" s="90"/>
      <c r="V2670" s="90"/>
      <c r="W2670" s="90"/>
      <c r="X2670" s="90"/>
      <c r="Y2670" s="90"/>
      <c r="Z2670" s="90"/>
      <c r="AA2670" s="90"/>
      <c r="AB2670" s="90"/>
      <c r="AC2670" s="90"/>
      <c r="AD2670" s="90"/>
      <c r="AE2670" s="90"/>
      <c r="AF2670" s="90"/>
      <c r="AG2670" s="90"/>
      <c r="AH2670" s="90"/>
      <c r="AI2670" s="90"/>
      <c r="AJ2670" s="92"/>
      <c r="AK2670" s="92"/>
      <c r="AL2670" s="92"/>
      <c r="AM2670" s="92"/>
      <c r="AN2670" s="92"/>
      <c r="AO2670" s="92"/>
      <c r="AP2670" s="92"/>
      <c r="AQ2670" s="92"/>
      <c r="AR2670" s="92"/>
    </row>
    <row r="2671" spans="1:44" x14ac:dyDescent="0.2">
      <c r="A2671" s="90"/>
      <c r="B2671" s="90"/>
      <c r="C2671" s="91"/>
      <c r="D2671" s="90"/>
      <c r="E2671" s="90"/>
      <c r="F2671" s="90"/>
      <c r="G2671" s="90"/>
      <c r="H2671" s="90"/>
      <c r="I2671" s="90"/>
      <c r="J2671" s="90"/>
      <c r="K2671" s="90"/>
      <c r="L2671" s="90"/>
      <c r="M2671" s="90"/>
      <c r="N2671" s="90"/>
      <c r="O2671" s="90"/>
      <c r="P2671" s="90"/>
      <c r="Q2671" s="90"/>
      <c r="R2671" s="90"/>
      <c r="S2671" s="90"/>
      <c r="T2671" s="90"/>
      <c r="U2671" s="90"/>
      <c r="V2671" s="90"/>
      <c r="W2671" s="90"/>
      <c r="X2671" s="90"/>
      <c r="Y2671" s="90"/>
      <c r="Z2671" s="90"/>
      <c r="AA2671" s="90"/>
      <c r="AB2671" s="90"/>
      <c r="AC2671" s="90"/>
      <c r="AD2671" s="90"/>
      <c r="AE2671" s="90"/>
      <c r="AF2671" s="90"/>
      <c r="AG2671" s="90"/>
      <c r="AH2671" s="90"/>
      <c r="AI2671" s="90"/>
      <c r="AJ2671" s="92"/>
      <c r="AK2671" s="92"/>
      <c r="AL2671" s="92"/>
      <c r="AM2671" s="92"/>
      <c r="AN2671" s="92"/>
      <c r="AO2671" s="92"/>
      <c r="AP2671" s="92"/>
      <c r="AQ2671" s="92"/>
      <c r="AR2671" s="92"/>
    </row>
    <row r="2672" spans="1:44" x14ac:dyDescent="0.2">
      <c r="A2672" s="90"/>
      <c r="B2672" s="90"/>
      <c r="C2672" s="91"/>
      <c r="D2672" s="90"/>
      <c r="E2672" s="90"/>
      <c r="F2672" s="90"/>
      <c r="G2672" s="90"/>
      <c r="H2672" s="90"/>
      <c r="I2672" s="90"/>
      <c r="J2672" s="90"/>
      <c r="K2672" s="90"/>
      <c r="L2672" s="90"/>
      <c r="M2672" s="90"/>
      <c r="N2672" s="90"/>
      <c r="O2672" s="90"/>
      <c r="P2672" s="90"/>
      <c r="Q2672" s="90"/>
      <c r="R2672" s="90"/>
      <c r="S2672" s="90"/>
      <c r="T2672" s="90"/>
      <c r="U2672" s="90"/>
      <c r="V2672" s="90"/>
      <c r="W2672" s="90"/>
      <c r="X2672" s="90"/>
      <c r="Y2672" s="90"/>
      <c r="Z2672" s="90"/>
      <c r="AA2672" s="90"/>
      <c r="AB2672" s="90"/>
      <c r="AC2672" s="90"/>
      <c r="AD2672" s="90"/>
      <c r="AE2672" s="90"/>
      <c r="AF2672" s="90"/>
      <c r="AG2672" s="90"/>
      <c r="AH2672" s="90"/>
      <c r="AI2672" s="90"/>
      <c r="AJ2672" s="92"/>
      <c r="AK2672" s="92"/>
      <c r="AL2672" s="92"/>
      <c r="AM2672" s="92"/>
      <c r="AN2672" s="92"/>
      <c r="AO2672" s="92"/>
      <c r="AP2672" s="92"/>
      <c r="AQ2672" s="92"/>
      <c r="AR2672" s="92"/>
    </row>
    <row r="2673" spans="1:44" x14ac:dyDescent="0.2">
      <c r="A2673" s="90"/>
      <c r="B2673" s="90"/>
      <c r="C2673" s="91"/>
      <c r="D2673" s="90"/>
      <c r="E2673" s="90"/>
      <c r="F2673" s="90"/>
      <c r="G2673" s="90"/>
      <c r="H2673" s="90"/>
      <c r="I2673" s="90"/>
      <c r="J2673" s="90"/>
      <c r="K2673" s="90"/>
      <c r="L2673" s="90"/>
      <c r="M2673" s="90"/>
      <c r="N2673" s="90"/>
      <c r="O2673" s="90"/>
      <c r="P2673" s="90"/>
      <c r="Q2673" s="90"/>
      <c r="R2673" s="90"/>
      <c r="S2673" s="90"/>
      <c r="T2673" s="90"/>
      <c r="U2673" s="90"/>
      <c r="V2673" s="90"/>
      <c r="W2673" s="90"/>
      <c r="X2673" s="90"/>
      <c r="Y2673" s="90"/>
      <c r="Z2673" s="90"/>
      <c r="AA2673" s="90"/>
      <c r="AB2673" s="90"/>
      <c r="AC2673" s="90"/>
      <c r="AD2673" s="90"/>
      <c r="AE2673" s="90"/>
      <c r="AF2673" s="90"/>
      <c r="AG2673" s="90"/>
      <c r="AH2673" s="90"/>
      <c r="AI2673" s="90"/>
      <c r="AJ2673" s="92"/>
      <c r="AK2673" s="92"/>
      <c r="AL2673" s="92"/>
      <c r="AM2673" s="92"/>
      <c r="AN2673" s="92"/>
      <c r="AO2673" s="92"/>
      <c r="AP2673" s="92"/>
      <c r="AQ2673" s="92"/>
      <c r="AR2673" s="92"/>
    </row>
    <row r="2674" spans="1:44" x14ac:dyDescent="0.2">
      <c r="A2674" s="90"/>
      <c r="B2674" s="90"/>
      <c r="C2674" s="91"/>
      <c r="D2674" s="90"/>
      <c r="E2674" s="90"/>
      <c r="F2674" s="90"/>
      <c r="G2674" s="90"/>
      <c r="H2674" s="90"/>
      <c r="I2674" s="90"/>
      <c r="J2674" s="90"/>
      <c r="K2674" s="90"/>
      <c r="L2674" s="90"/>
      <c r="M2674" s="90"/>
      <c r="N2674" s="90"/>
      <c r="O2674" s="90"/>
      <c r="P2674" s="90"/>
      <c r="Q2674" s="90"/>
      <c r="R2674" s="90"/>
      <c r="S2674" s="90"/>
      <c r="T2674" s="90"/>
      <c r="U2674" s="90"/>
      <c r="V2674" s="90"/>
      <c r="W2674" s="90"/>
      <c r="X2674" s="90"/>
      <c r="Y2674" s="90"/>
      <c r="Z2674" s="90"/>
      <c r="AA2674" s="90"/>
      <c r="AB2674" s="90"/>
      <c r="AC2674" s="90"/>
      <c r="AD2674" s="90"/>
      <c r="AE2674" s="90"/>
      <c r="AF2674" s="90"/>
      <c r="AG2674" s="90"/>
      <c r="AH2674" s="90"/>
      <c r="AI2674" s="90"/>
      <c r="AJ2674" s="92"/>
      <c r="AK2674" s="92"/>
      <c r="AL2674" s="92"/>
      <c r="AM2674" s="92"/>
      <c r="AN2674" s="92"/>
      <c r="AO2674" s="92"/>
      <c r="AP2674" s="92"/>
      <c r="AQ2674" s="92"/>
      <c r="AR2674" s="92"/>
    </row>
    <row r="2675" spans="1:44" x14ac:dyDescent="0.2">
      <c r="A2675" s="90"/>
      <c r="B2675" s="90"/>
      <c r="C2675" s="91"/>
      <c r="D2675" s="90"/>
      <c r="E2675" s="90"/>
      <c r="F2675" s="90"/>
      <c r="G2675" s="90"/>
      <c r="H2675" s="90"/>
      <c r="I2675" s="90"/>
      <c r="J2675" s="90"/>
      <c r="K2675" s="90"/>
      <c r="L2675" s="90"/>
      <c r="M2675" s="90"/>
      <c r="N2675" s="90"/>
      <c r="O2675" s="90"/>
      <c r="P2675" s="90"/>
      <c r="Q2675" s="90"/>
      <c r="R2675" s="90"/>
      <c r="S2675" s="90"/>
      <c r="T2675" s="90"/>
      <c r="U2675" s="90"/>
      <c r="V2675" s="90"/>
      <c r="W2675" s="90"/>
      <c r="X2675" s="90"/>
      <c r="Y2675" s="90"/>
      <c r="Z2675" s="90"/>
      <c r="AA2675" s="90"/>
      <c r="AB2675" s="90"/>
      <c r="AC2675" s="90"/>
      <c r="AD2675" s="90"/>
      <c r="AE2675" s="90"/>
      <c r="AF2675" s="90"/>
      <c r="AG2675" s="90"/>
      <c r="AH2675" s="90"/>
      <c r="AI2675" s="90"/>
      <c r="AJ2675" s="92"/>
      <c r="AK2675" s="92"/>
      <c r="AL2675" s="92"/>
      <c r="AM2675" s="92"/>
      <c r="AN2675" s="92"/>
      <c r="AO2675" s="92"/>
      <c r="AP2675" s="92"/>
      <c r="AQ2675" s="92"/>
      <c r="AR2675" s="92"/>
    </row>
    <row r="2676" spans="1:44" x14ac:dyDescent="0.2">
      <c r="A2676" s="90"/>
      <c r="B2676" s="90"/>
      <c r="C2676" s="91"/>
      <c r="D2676" s="90"/>
      <c r="E2676" s="90"/>
      <c r="F2676" s="90"/>
      <c r="G2676" s="90"/>
      <c r="H2676" s="90"/>
      <c r="I2676" s="90"/>
      <c r="J2676" s="90"/>
      <c r="K2676" s="90"/>
      <c r="L2676" s="90"/>
      <c r="M2676" s="90"/>
      <c r="N2676" s="90"/>
      <c r="O2676" s="90"/>
      <c r="P2676" s="90"/>
      <c r="Q2676" s="90"/>
      <c r="R2676" s="90"/>
      <c r="S2676" s="90"/>
      <c r="T2676" s="90"/>
      <c r="U2676" s="90"/>
      <c r="V2676" s="90"/>
      <c r="W2676" s="90"/>
      <c r="X2676" s="90"/>
      <c r="Y2676" s="90"/>
      <c r="Z2676" s="90"/>
      <c r="AA2676" s="90"/>
      <c r="AB2676" s="90"/>
      <c r="AC2676" s="90"/>
      <c r="AD2676" s="90"/>
      <c r="AE2676" s="90"/>
      <c r="AF2676" s="90"/>
      <c r="AG2676" s="90"/>
      <c r="AH2676" s="90"/>
      <c r="AI2676" s="90"/>
      <c r="AJ2676" s="92"/>
      <c r="AK2676" s="92"/>
      <c r="AL2676" s="92"/>
      <c r="AM2676" s="92"/>
      <c r="AN2676" s="92"/>
      <c r="AO2676" s="92"/>
      <c r="AP2676" s="92"/>
      <c r="AQ2676" s="92"/>
      <c r="AR2676" s="92"/>
    </row>
    <row r="2677" spans="1:44" x14ac:dyDescent="0.2">
      <c r="A2677" s="90"/>
      <c r="B2677" s="90"/>
      <c r="C2677" s="91"/>
      <c r="D2677" s="90"/>
      <c r="E2677" s="90"/>
      <c r="F2677" s="90"/>
      <c r="G2677" s="90"/>
      <c r="H2677" s="90"/>
      <c r="I2677" s="90"/>
      <c r="J2677" s="90"/>
      <c r="K2677" s="90"/>
      <c r="L2677" s="90"/>
      <c r="M2677" s="90"/>
      <c r="N2677" s="90"/>
      <c r="O2677" s="90"/>
      <c r="P2677" s="90"/>
      <c r="Q2677" s="90"/>
      <c r="R2677" s="90"/>
      <c r="S2677" s="90"/>
      <c r="T2677" s="90"/>
      <c r="U2677" s="90"/>
      <c r="V2677" s="90"/>
      <c r="W2677" s="90"/>
      <c r="X2677" s="90"/>
      <c r="Y2677" s="90"/>
      <c r="Z2677" s="90"/>
      <c r="AA2677" s="90"/>
      <c r="AB2677" s="90"/>
      <c r="AC2677" s="90"/>
      <c r="AD2677" s="90"/>
      <c r="AE2677" s="90"/>
      <c r="AF2677" s="90"/>
      <c r="AG2677" s="90"/>
      <c r="AH2677" s="90"/>
      <c r="AI2677" s="90"/>
      <c r="AJ2677" s="92"/>
      <c r="AK2677" s="92"/>
      <c r="AL2677" s="92"/>
      <c r="AM2677" s="92"/>
      <c r="AN2677" s="92"/>
      <c r="AO2677" s="92"/>
      <c r="AP2677" s="92"/>
      <c r="AQ2677" s="92"/>
      <c r="AR2677" s="92"/>
    </row>
    <row r="2678" spans="1:44" x14ac:dyDescent="0.2">
      <c r="A2678" s="90"/>
      <c r="B2678" s="90"/>
      <c r="C2678" s="91"/>
      <c r="D2678" s="90"/>
      <c r="E2678" s="90"/>
      <c r="F2678" s="90"/>
      <c r="G2678" s="90"/>
      <c r="H2678" s="90"/>
      <c r="I2678" s="90"/>
      <c r="J2678" s="90"/>
      <c r="K2678" s="90"/>
      <c r="L2678" s="90"/>
      <c r="M2678" s="90"/>
      <c r="N2678" s="90"/>
      <c r="O2678" s="90"/>
      <c r="P2678" s="90"/>
      <c r="Q2678" s="90"/>
      <c r="R2678" s="90"/>
      <c r="S2678" s="90"/>
      <c r="T2678" s="90"/>
      <c r="U2678" s="90"/>
      <c r="V2678" s="90"/>
      <c r="W2678" s="90"/>
      <c r="X2678" s="90"/>
      <c r="Y2678" s="90"/>
      <c r="Z2678" s="90"/>
      <c r="AA2678" s="90"/>
      <c r="AB2678" s="90"/>
      <c r="AC2678" s="90"/>
      <c r="AD2678" s="90"/>
      <c r="AE2678" s="90"/>
      <c r="AF2678" s="90"/>
      <c r="AG2678" s="90"/>
      <c r="AH2678" s="90"/>
      <c r="AI2678" s="90"/>
      <c r="AJ2678" s="92"/>
      <c r="AK2678" s="92"/>
      <c r="AL2678" s="92"/>
      <c r="AM2678" s="92"/>
      <c r="AN2678" s="92"/>
      <c r="AO2678" s="92"/>
      <c r="AP2678" s="92"/>
      <c r="AQ2678" s="92"/>
      <c r="AR2678" s="92"/>
    </row>
    <row r="2679" spans="1:44" x14ac:dyDescent="0.2">
      <c r="A2679" s="90"/>
      <c r="B2679" s="90"/>
      <c r="C2679" s="91"/>
      <c r="D2679" s="90"/>
      <c r="E2679" s="90"/>
      <c r="F2679" s="90"/>
      <c r="G2679" s="90"/>
      <c r="H2679" s="90"/>
      <c r="I2679" s="90"/>
      <c r="J2679" s="90"/>
      <c r="K2679" s="90"/>
      <c r="L2679" s="90"/>
      <c r="M2679" s="90"/>
      <c r="N2679" s="90"/>
      <c r="O2679" s="90"/>
      <c r="P2679" s="90"/>
      <c r="Q2679" s="90"/>
      <c r="R2679" s="90"/>
      <c r="S2679" s="90"/>
      <c r="T2679" s="90"/>
      <c r="U2679" s="90"/>
      <c r="V2679" s="90"/>
      <c r="W2679" s="90"/>
      <c r="X2679" s="90"/>
      <c r="Y2679" s="90"/>
      <c r="Z2679" s="90"/>
      <c r="AA2679" s="90"/>
      <c r="AB2679" s="90"/>
      <c r="AC2679" s="90"/>
      <c r="AD2679" s="90"/>
      <c r="AE2679" s="90"/>
      <c r="AF2679" s="90"/>
      <c r="AG2679" s="90"/>
      <c r="AH2679" s="90"/>
      <c r="AI2679" s="90"/>
      <c r="AJ2679" s="92"/>
      <c r="AK2679" s="92"/>
      <c r="AL2679" s="92"/>
      <c r="AM2679" s="92"/>
      <c r="AN2679" s="92"/>
      <c r="AO2679" s="92"/>
      <c r="AP2679" s="92"/>
      <c r="AQ2679" s="92"/>
      <c r="AR2679" s="92"/>
    </row>
    <row r="2680" spans="1:44" x14ac:dyDescent="0.2">
      <c r="A2680" s="90"/>
      <c r="B2680" s="90"/>
      <c r="C2680" s="91"/>
      <c r="D2680" s="90"/>
      <c r="E2680" s="90"/>
      <c r="F2680" s="90"/>
      <c r="G2680" s="90"/>
      <c r="H2680" s="90"/>
      <c r="I2680" s="90"/>
      <c r="J2680" s="90"/>
      <c r="K2680" s="90"/>
      <c r="L2680" s="90"/>
      <c r="M2680" s="90"/>
      <c r="N2680" s="90"/>
      <c r="O2680" s="90"/>
      <c r="P2680" s="90"/>
      <c r="Q2680" s="90"/>
      <c r="R2680" s="90"/>
      <c r="S2680" s="90"/>
      <c r="T2680" s="90"/>
      <c r="U2680" s="90"/>
      <c r="V2680" s="90"/>
      <c r="W2680" s="90"/>
      <c r="X2680" s="90"/>
      <c r="Y2680" s="90"/>
      <c r="Z2680" s="90"/>
      <c r="AA2680" s="90"/>
      <c r="AB2680" s="90"/>
      <c r="AC2680" s="90"/>
      <c r="AD2680" s="90"/>
      <c r="AE2680" s="90"/>
      <c r="AF2680" s="90"/>
      <c r="AG2680" s="90"/>
      <c r="AH2680" s="90"/>
      <c r="AI2680" s="90"/>
      <c r="AJ2680" s="92"/>
      <c r="AK2680" s="92"/>
      <c r="AL2680" s="92"/>
      <c r="AM2680" s="92"/>
      <c r="AN2680" s="92"/>
      <c r="AO2680" s="92"/>
      <c r="AP2680" s="92"/>
      <c r="AQ2680" s="92"/>
      <c r="AR2680" s="92"/>
    </row>
    <row r="2681" spans="1:44" x14ac:dyDescent="0.2">
      <c r="A2681" s="90"/>
      <c r="B2681" s="90"/>
      <c r="C2681" s="91"/>
      <c r="D2681" s="90"/>
      <c r="E2681" s="90"/>
      <c r="F2681" s="90"/>
      <c r="G2681" s="90"/>
      <c r="H2681" s="90"/>
      <c r="I2681" s="90"/>
      <c r="J2681" s="90"/>
      <c r="K2681" s="90"/>
      <c r="L2681" s="90"/>
      <c r="M2681" s="90"/>
      <c r="N2681" s="90"/>
      <c r="O2681" s="90"/>
      <c r="P2681" s="90"/>
      <c r="Q2681" s="90"/>
      <c r="R2681" s="90"/>
      <c r="S2681" s="90"/>
      <c r="T2681" s="90"/>
      <c r="U2681" s="90"/>
      <c r="V2681" s="90"/>
      <c r="W2681" s="90"/>
      <c r="X2681" s="90"/>
      <c r="Y2681" s="90"/>
      <c r="Z2681" s="90"/>
      <c r="AA2681" s="90"/>
      <c r="AB2681" s="90"/>
      <c r="AC2681" s="90"/>
      <c r="AD2681" s="90"/>
      <c r="AE2681" s="90"/>
      <c r="AF2681" s="90"/>
      <c r="AG2681" s="90"/>
      <c r="AH2681" s="90"/>
      <c r="AI2681" s="90"/>
      <c r="AJ2681" s="92"/>
      <c r="AK2681" s="92"/>
      <c r="AL2681" s="92"/>
      <c r="AM2681" s="92"/>
      <c r="AN2681" s="92"/>
      <c r="AO2681" s="92"/>
      <c r="AP2681" s="92"/>
      <c r="AQ2681" s="92"/>
      <c r="AR2681" s="92"/>
    </row>
    <row r="2682" spans="1:44" x14ac:dyDescent="0.2">
      <c r="A2682" s="90"/>
      <c r="B2682" s="90"/>
      <c r="C2682" s="91"/>
      <c r="D2682" s="90"/>
      <c r="E2682" s="90"/>
      <c r="F2682" s="90"/>
      <c r="G2682" s="90"/>
      <c r="H2682" s="90"/>
      <c r="I2682" s="90"/>
      <c r="J2682" s="90"/>
      <c r="K2682" s="90"/>
      <c r="L2682" s="90"/>
      <c r="M2682" s="90"/>
      <c r="N2682" s="90"/>
      <c r="O2682" s="90"/>
      <c r="P2682" s="90"/>
      <c r="Q2682" s="90"/>
      <c r="R2682" s="90"/>
      <c r="S2682" s="90"/>
      <c r="T2682" s="90"/>
      <c r="U2682" s="90"/>
      <c r="V2682" s="90"/>
      <c r="W2682" s="90"/>
      <c r="X2682" s="90"/>
      <c r="Y2682" s="90"/>
      <c r="Z2682" s="90"/>
      <c r="AA2682" s="90"/>
      <c r="AB2682" s="90"/>
      <c r="AC2682" s="90"/>
      <c r="AD2682" s="90"/>
      <c r="AE2682" s="90"/>
      <c r="AF2682" s="90"/>
      <c r="AG2682" s="90"/>
      <c r="AH2682" s="90"/>
      <c r="AI2682" s="90"/>
      <c r="AJ2682" s="92"/>
      <c r="AK2682" s="92"/>
      <c r="AL2682" s="92"/>
      <c r="AM2682" s="92"/>
      <c r="AN2682" s="92"/>
      <c r="AO2682" s="92"/>
      <c r="AP2682" s="92"/>
      <c r="AQ2682" s="92"/>
      <c r="AR2682" s="92"/>
    </row>
    <row r="2683" spans="1:44" x14ac:dyDescent="0.2">
      <c r="A2683" s="90"/>
      <c r="B2683" s="90"/>
      <c r="C2683" s="91"/>
      <c r="D2683" s="90"/>
      <c r="E2683" s="90"/>
      <c r="F2683" s="90"/>
      <c r="G2683" s="90"/>
      <c r="H2683" s="90"/>
      <c r="I2683" s="90"/>
      <c r="J2683" s="90"/>
      <c r="K2683" s="90"/>
      <c r="L2683" s="90"/>
      <c r="M2683" s="90"/>
      <c r="N2683" s="90"/>
      <c r="O2683" s="90"/>
      <c r="P2683" s="90"/>
      <c r="Q2683" s="90"/>
      <c r="R2683" s="90"/>
      <c r="S2683" s="90"/>
      <c r="T2683" s="90"/>
      <c r="U2683" s="90"/>
      <c r="V2683" s="90"/>
      <c r="W2683" s="90"/>
      <c r="X2683" s="90"/>
      <c r="Y2683" s="90"/>
      <c r="Z2683" s="90"/>
      <c r="AA2683" s="90"/>
      <c r="AB2683" s="90"/>
      <c r="AC2683" s="90"/>
      <c r="AD2683" s="90"/>
      <c r="AE2683" s="90"/>
      <c r="AF2683" s="90"/>
      <c r="AG2683" s="90"/>
      <c r="AH2683" s="90"/>
      <c r="AI2683" s="90"/>
      <c r="AJ2683" s="92"/>
      <c r="AK2683" s="92"/>
      <c r="AL2683" s="92"/>
      <c r="AM2683" s="92"/>
      <c r="AN2683" s="92"/>
      <c r="AO2683" s="92"/>
      <c r="AP2683" s="92"/>
      <c r="AQ2683" s="92"/>
      <c r="AR2683" s="92"/>
    </row>
    <row r="2684" spans="1:44" x14ac:dyDescent="0.2">
      <c r="A2684" s="90"/>
      <c r="B2684" s="90"/>
      <c r="C2684" s="91"/>
      <c r="D2684" s="90"/>
      <c r="E2684" s="90"/>
      <c r="F2684" s="90"/>
      <c r="G2684" s="90"/>
      <c r="H2684" s="90"/>
      <c r="I2684" s="90"/>
      <c r="J2684" s="90"/>
      <c r="K2684" s="90"/>
      <c r="L2684" s="90"/>
      <c r="M2684" s="90"/>
      <c r="N2684" s="90"/>
      <c r="O2684" s="90"/>
      <c r="P2684" s="90"/>
      <c r="Q2684" s="90"/>
      <c r="R2684" s="90"/>
      <c r="S2684" s="90"/>
      <c r="T2684" s="90"/>
      <c r="U2684" s="90"/>
      <c r="V2684" s="90"/>
      <c r="W2684" s="90"/>
      <c r="X2684" s="90"/>
      <c r="Y2684" s="90"/>
      <c r="Z2684" s="90"/>
      <c r="AA2684" s="90"/>
      <c r="AB2684" s="90"/>
      <c r="AC2684" s="90"/>
      <c r="AD2684" s="90"/>
      <c r="AE2684" s="90"/>
      <c r="AF2684" s="90"/>
      <c r="AG2684" s="90"/>
      <c r="AH2684" s="90"/>
      <c r="AI2684" s="90"/>
      <c r="AJ2684" s="92"/>
      <c r="AK2684" s="92"/>
      <c r="AL2684" s="92"/>
      <c r="AM2684" s="92"/>
      <c r="AN2684" s="92"/>
      <c r="AO2684" s="92"/>
      <c r="AP2684" s="92"/>
      <c r="AQ2684" s="92"/>
      <c r="AR2684" s="92"/>
    </row>
    <row r="2685" spans="1:44" x14ac:dyDescent="0.2">
      <c r="A2685" s="90"/>
      <c r="B2685" s="90"/>
      <c r="C2685" s="91"/>
      <c r="D2685" s="90"/>
      <c r="E2685" s="90"/>
      <c r="F2685" s="90"/>
      <c r="G2685" s="90"/>
      <c r="H2685" s="90"/>
      <c r="I2685" s="90"/>
      <c r="J2685" s="90"/>
      <c r="K2685" s="90"/>
      <c r="L2685" s="90"/>
      <c r="M2685" s="90"/>
      <c r="N2685" s="90"/>
      <c r="O2685" s="90"/>
      <c r="P2685" s="90"/>
      <c r="Q2685" s="90"/>
      <c r="R2685" s="90"/>
      <c r="S2685" s="90"/>
      <c r="T2685" s="90"/>
      <c r="U2685" s="90"/>
      <c r="V2685" s="90"/>
      <c r="W2685" s="90"/>
      <c r="X2685" s="90"/>
      <c r="Y2685" s="90"/>
      <c r="Z2685" s="90"/>
      <c r="AA2685" s="90"/>
      <c r="AB2685" s="90"/>
      <c r="AC2685" s="90"/>
      <c r="AD2685" s="90"/>
      <c r="AE2685" s="90"/>
      <c r="AF2685" s="90"/>
      <c r="AG2685" s="90"/>
      <c r="AH2685" s="90"/>
      <c r="AI2685" s="90"/>
      <c r="AJ2685" s="92"/>
      <c r="AK2685" s="92"/>
      <c r="AL2685" s="92"/>
      <c r="AM2685" s="92"/>
      <c r="AN2685" s="92"/>
      <c r="AO2685" s="92"/>
      <c r="AP2685" s="92"/>
      <c r="AQ2685" s="92"/>
      <c r="AR2685" s="92"/>
    </row>
    <row r="2686" spans="1:44" x14ac:dyDescent="0.2">
      <c r="A2686" s="90"/>
      <c r="B2686" s="90"/>
      <c r="C2686" s="91"/>
      <c r="D2686" s="90"/>
      <c r="E2686" s="90"/>
      <c r="F2686" s="90"/>
      <c r="G2686" s="90"/>
      <c r="H2686" s="90"/>
      <c r="I2686" s="90"/>
      <c r="J2686" s="90"/>
      <c r="K2686" s="90"/>
      <c r="L2686" s="90"/>
      <c r="M2686" s="90"/>
      <c r="N2686" s="90"/>
      <c r="O2686" s="90"/>
      <c r="P2686" s="90"/>
      <c r="Q2686" s="90"/>
      <c r="R2686" s="90"/>
      <c r="S2686" s="90"/>
      <c r="T2686" s="90"/>
      <c r="U2686" s="90"/>
      <c r="V2686" s="90"/>
      <c r="W2686" s="90"/>
      <c r="X2686" s="90"/>
      <c r="Y2686" s="90"/>
      <c r="Z2686" s="90"/>
      <c r="AA2686" s="90"/>
      <c r="AB2686" s="90"/>
      <c r="AC2686" s="90"/>
      <c r="AD2686" s="90"/>
      <c r="AE2686" s="90"/>
      <c r="AF2686" s="90"/>
      <c r="AG2686" s="90"/>
      <c r="AH2686" s="90"/>
      <c r="AI2686" s="90"/>
      <c r="AJ2686" s="92"/>
      <c r="AK2686" s="92"/>
      <c r="AL2686" s="92"/>
      <c r="AM2686" s="92"/>
      <c r="AN2686" s="92"/>
      <c r="AO2686" s="92"/>
      <c r="AP2686" s="92"/>
      <c r="AQ2686" s="92"/>
      <c r="AR2686" s="92"/>
    </row>
    <row r="2687" spans="1:44" x14ac:dyDescent="0.2">
      <c r="A2687" s="90"/>
      <c r="B2687" s="90"/>
      <c r="C2687" s="91"/>
      <c r="D2687" s="90"/>
      <c r="E2687" s="90"/>
      <c r="F2687" s="90"/>
      <c r="G2687" s="90"/>
      <c r="H2687" s="90"/>
      <c r="I2687" s="90"/>
      <c r="J2687" s="90"/>
      <c r="K2687" s="90"/>
      <c r="L2687" s="90"/>
      <c r="M2687" s="90"/>
      <c r="N2687" s="90"/>
      <c r="O2687" s="90"/>
      <c r="P2687" s="90"/>
      <c r="Q2687" s="90"/>
      <c r="R2687" s="90"/>
      <c r="S2687" s="90"/>
      <c r="T2687" s="90"/>
      <c r="U2687" s="90"/>
      <c r="V2687" s="90"/>
      <c r="W2687" s="90"/>
      <c r="X2687" s="90"/>
      <c r="Y2687" s="90"/>
      <c r="Z2687" s="90"/>
      <c r="AA2687" s="90"/>
      <c r="AB2687" s="90"/>
      <c r="AC2687" s="90"/>
      <c r="AD2687" s="90"/>
      <c r="AE2687" s="90"/>
      <c r="AF2687" s="90"/>
      <c r="AG2687" s="90"/>
      <c r="AH2687" s="90"/>
      <c r="AI2687" s="90"/>
      <c r="AJ2687" s="92"/>
      <c r="AK2687" s="92"/>
      <c r="AL2687" s="92"/>
      <c r="AM2687" s="92"/>
      <c r="AN2687" s="92"/>
      <c r="AO2687" s="92"/>
      <c r="AP2687" s="92"/>
      <c r="AQ2687" s="92"/>
      <c r="AR2687" s="92"/>
    </row>
    <row r="2688" spans="1:44" x14ac:dyDescent="0.2">
      <c r="A2688" s="90"/>
      <c r="B2688" s="90"/>
      <c r="C2688" s="91"/>
      <c r="D2688" s="90"/>
      <c r="E2688" s="90"/>
      <c r="F2688" s="90"/>
      <c r="G2688" s="90"/>
      <c r="H2688" s="90"/>
      <c r="I2688" s="90"/>
      <c r="J2688" s="90"/>
      <c r="K2688" s="90"/>
      <c r="L2688" s="90"/>
      <c r="M2688" s="90"/>
      <c r="N2688" s="90"/>
      <c r="O2688" s="90"/>
      <c r="P2688" s="90"/>
      <c r="Q2688" s="90"/>
      <c r="R2688" s="90"/>
      <c r="S2688" s="90"/>
      <c r="T2688" s="90"/>
      <c r="U2688" s="90"/>
      <c r="V2688" s="90"/>
      <c r="W2688" s="90"/>
      <c r="X2688" s="90"/>
      <c r="Y2688" s="90"/>
      <c r="Z2688" s="90"/>
      <c r="AA2688" s="90"/>
      <c r="AB2688" s="90"/>
      <c r="AC2688" s="90"/>
      <c r="AD2688" s="90"/>
      <c r="AE2688" s="90"/>
      <c r="AF2688" s="90"/>
      <c r="AG2688" s="90"/>
      <c r="AH2688" s="90"/>
      <c r="AI2688" s="90"/>
      <c r="AJ2688" s="92"/>
      <c r="AK2688" s="92"/>
      <c r="AL2688" s="92"/>
      <c r="AM2688" s="92"/>
      <c r="AN2688" s="92"/>
      <c r="AO2688" s="92"/>
      <c r="AP2688" s="92"/>
      <c r="AQ2688" s="92"/>
      <c r="AR2688" s="92"/>
    </row>
    <row r="2689" spans="1:44" x14ac:dyDescent="0.2">
      <c r="A2689" s="90"/>
      <c r="B2689" s="90"/>
      <c r="C2689" s="91"/>
      <c r="D2689" s="90"/>
      <c r="E2689" s="90"/>
      <c r="F2689" s="90"/>
      <c r="G2689" s="90"/>
      <c r="H2689" s="90"/>
      <c r="I2689" s="90"/>
      <c r="J2689" s="90"/>
      <c r="K2689" s="90"/>
      <c r="L2689" s="90"/>
      <c r="M2689" s="90"/>
      <c r="N2689" s="90"/>
      <c r="O2689" s="90"/>
      <c r="P2689" s="90"/>
      <c r="Q2689" s="90"/>
      <c r="R2689" s="90"/>
      <c r="S2689" s="90"/>
      <c r="T2689" s="90"/>
      <c r="U2689" s="90"/>
      <c r="V2689" s="90"/>
      <c r="W2689" s="90"/>
      <c r="X2689" s="90"/>
      <c r="Y2689" s="90"/>
      <c r="Z2689" s="90"/>
      <c r="AA2689" s="90"/>
      <c r="AB2689" s="90"/>
      <c r="AC2689" s="90"/>
      <c r="AD2689" s="90"/>
      <c r="AE2689" s="90"/>
      <c r="AF2689" s="90"/>
      <c r="AG2689" s="90"/>
      <c r="AH2689" s="90"/>
      <c r="AI2689" s="90"/>
      <c r="AJ2689" s="92"/>
      <c r="AK2689" s="92"/>
      <c r="AL2689" s="92"/>
      <c r="AM2689" s="92"/>
      <c r="AN2689" s="92"/>
      <c r="AO2689" s="92"/>
      <c r="AP2689" s="92"/>
      <c r="AQ2689" s="92"/>
      <c r="AR2689" s="92"/>
    </row>
    <row r="2690" spans="1:44" x14ac:dyDescent="0.2">
      <c r="A2690" s="90"/>
      <c r="B2690" s="90"/>
      <c r="C2690" s="91"/>
      <c r="D2690" s="90"/>
      <c r="E2690" s="90"/>
      <c r="F2690" s="90"/>
      <c r="G2690" s="90"/>
      <c r="H2690" s="90"/>
      <c r="I2690" s="90"/>
      <c r="J2690" s="90"/>
      <c r="K2690" s="90"/>
      <c r="L2690" s="90"/>
      <c r="M2690" s="90"/>
      <c r="N2690" s="90"/>
      <c r="O2690" s="90"/>
      <c r="P2690" s="90"/>
      <c r="Q2690" s="90"/>
      <c r="R2690" s="90"/>
      <c r="S2690" s="90"/>
      <c r="T2690" s="90"/>
      <c r="U2690" s="90"/>
      <c r="V2690" s="90"/>
      <c r="W2690" s="90"/>
      <c r="X2690" s="90"/>
      <c r="Y2690" s="90"/>
      <c r="Z2690" s="90"/>
      <c r="AA2690" s="90"/>
      <c r="AB2690" s="90"/>
      <c r="AC2690" s="90"/>
      <c r="AD2690" s="90"/>
      <c r="AE2690" s="90"/>
      <c r="AF2690" s="90"/>
      <c r="AG2690" s="90"/>
      <c r="AH2690" s="90"/>
      <c r="AI2690" s="90"/>
      <c r="AJ2690" s="92"/>
      <c r="AK2690" s="92"/>
      <c r="AL2690" s="92"/>
      <c r="AM2690" s="92"/>
      <c r="AN2690" s="92"/>
      <c r="AO2690" s="92"/>
      <c r="AP2690" s="92"/>
      <c r="AQ2690" s="92"/>
      <c r="AR2690" s="92"/>
    </row>
    <row r="2691" spans="1:44" x14ac:dyDescent="0.2">
      <c r="A2691" s="90"/>
      <c r="B2691" s="90"/>
      <c r="C2691" s="91"/>
      <c r="D2691" s="90"/>
      <c r="E2691" s="90"/>
      <c r="F2691" s="90"/>
      <c r="G2691" s="90"/>
      <c r="H2691" s="90"/>
      <c r="I2691" s="90"/>
      <c r="J2691" s="90"/>
      <c r="K2691" s="90"/>
      <c r="L2691" s="90"/>
      <c r="M2691" s="90"/>
      <c r="N2691" s="90"/>
      <c r="O2691" s="90"/>
      <c r="P2691" s="90"/>
      <c r="Q2691" s="90"/>
      <c r="R2691" s="90"/>
      <c r="S2691" s="90"/>
      <c r="T2691" s="90"/>
      <c r="U2691" s="90"/>
      <c r="V2691" s="90"/>
      <c r="W2691" s="90"/>
      <c r="X2691" s="90"/>
      <c r="Y2691" s="90"/>
      <c r="Z2691" s="90"/>
      <c r="AA2691" s="90"/>
      <c r="AB2691" s="90"/>
      <c r="AC2691" s="90"/>
      <c r="AD2691" s="90"/>
      <c r="AE2691" s="90"/>
      <c r="AF2691" s="90"/>
      <c r="AG2691" s="90"/>
      <c r="AH2691" s="90"/>
      <c r="AI2691" s="90"/>
      <c r="AJ2691" s="92"/>
      <c r="AK2691" s="92"/>
      <c r="AL2691" s="92"/>
      <c r="AM2691" s="92"/>
      <c r="AN2691" s="92"/>
      <c r="AO2691" s="92"/>
      <c r="AP2691" s="92"/>
      <c r="AQ2691" s="92"/>
      <c r="AR2691" s="92"/>
    </row>
    <row r="2692" spans="1:44" x14ac:dyDescent="0.2">
      <c r="A2692" s="90"/>
      <c r="B2692" s="90"/>
      <c r="C2692" s="91"/>
      <c r="D2692" s="90"/>
      <c r="E2692" s="90"/>
      <c r="F2692" s="90"/>
      <c r="G2692" s="90"/>
      <c r="H2692" s="90"/>
      <c r="I2692" s="90"/>
      <c r="J2692" s="90"/>
      <c r="K2692" s="90"/>
      <c r="L2692" s="90"/>
      <c r="M2692" s="90"/>
      <c r="N2692" s="90"/>
      <c r="O2692" s="90"/>
      <c r="P2692" s="90"/>
      <c r="Q2692" s="90"/>
      <c r="R2692" s="90"/>
      <c r="S2692" s="90"/>
      <c r="T2692" s="90"/>
      <c r="U2692" s="90"/>
      <c r="V2692" s="90"/>
      <c r="W2692" s="90"/>
      <c r="X2692" s="90"/>
      <c r="Y2692" s="90"/>
      <c r="Z2692" s="90"/>
      <c r="AA2692" s="90"/>
      <c r="AB2692" s="90"/>
      <c r="AC2692" s="90"/>
      <c r="AD2692" s="90"/>
      <c r="AE2692" s="90"/>
      <c r="AF2692" s="90"/>
      <c r="AG2692" s="90"/>
      <c r="AH2692" s="90"/>
      <c r="AI2692" s="90"/>
      <c r="AJ2692" s="92"/>
      <c r="AK2692" s="92"/>
      <c r="AL2692" s="92"/>
      <c r="AM2692" s="92"/>
      <c r="AN2692" s="92"/>
      <c r="AO2692" s="92"/>
      <c r="AP2692" s="92"/>
      <c r="AQ2692" s="92"/>
      <c r="AR2692" s="92"/>
    </row>
    <row r="2693" spans="1:44" x14ac:dyDescent="0.2">
      <c r="A2693" s="90"/>
      <c r="B2693" s="90"/>
      <c r="C2693" s="91"/>
      <c r="D2693" s="90"/>
      <c r="E2693" s="90"/>
      <c r="F2693" s="90"/>
      <c r="G2693" s="90"/>
      <c r="H2693" s="90"/>
      <c r="I2693" s="90"/>
      <c r="J2693" s="90"/>
      <c r="K2693" s="90"/>
      <c r="L2693" s="90"/>
      <c r="M2693" s="90"/>
      <c r="N2693" s="90"/>
      <c r="O2693" s="90"/>
      <c r="P2693" s="90"/>
      <c r="Q2693" s="90"/>
      <c r="R2693" s="90"/>
      <c r="S2693" s="90"/>
      <c r="T2693" s="90"/>
      <c r="U2693" s="90"/>
      <c r="V2693" s="90"/>
      <c r="W2693" s="90"/>
      <c r="X2693" s="90"/>
      <c r="Y2693" s="90"/>
      <c r="Z2693" s="90"/>
      <c r="AA2693" s="90"/>
      <c r="AB2693" s="90"/>
      <c r="AC2693" s="90"/>
      <c r="AD2693" s="90"/>
      <c r="AE2693" s="90"/>
      <c r="AF2693" s="90"/>
      <c r="AG2693" s="90"/>
      <c r="AH2693" s="90"/>
      <c r="AI2693" s="90"/>
      <c r="AJ2693" s="92"/>
      <c r="AK2693" s="92"/>
      <c r="AL2693" s="92"/>
      <c r="AM2693" s="92"/>
      <c r="AN2693" s="92"/>
      <c r="AO2693" s="92"/>
      <c r="AP2693" s="92"/>
      <c r="AQ2693" s="92"/>
      <c r="AR2693" s="92"/>
    </row>
    <row r="2694" spans="1:44" x14ac:dyDescent="0.2">
      <c r="A2694" s="90"/>
      <c r="B2694" s="90"/>
      <c r="C2694" s="91"/>
      <c r="D2694" s="90"/>
      <c r="E2694" s="90"/>
      <c r="F2694" s="90"/>
      <c r="G2694" s="90"/>
      <c r="H2694" s="90"/>
      <c r="I2694" s="90"/>
      <c r="J2694" s="90"/>
      <c r="K2694" s="90"/>
      <c r="L2694" s="90"/>
      <c r="M2694" s="90"/>
      <c r="N2694" s="90"/>
      <c r="O2694" s="90"/>
      <c r="P2694" s="90"/>
      <c r="Q2694" s="90"/>
      <c r="R2694" s="90"/>
      <c r="S2694" s="90"/>
      <c r="T2694" s="90"/>
      <c r="U2694" s="90"/>
      <c r="V2694" s="90"/>
      <c r="W2694" s="90"/>
      <c r="X2694" s="90"/>
      <c r="Y2694" s="90"/>
      <c r="Z2694" s="90"/>
      <c r="AA2694" s="90"/>
      <c r="AB2694" s="90"/>
      <c r="AC2694" s="90"/>
      <c r="AD2694" s="90"/>
      <c r="AE2694" s="90"/>
      <c r="AF2694" s="90"/>
      <c r="AG2694" s="90"/>
      <c r="AH2694" s="90"/>
      <c r="AI2694" s="90"/>
      <c r="AJ2694" s="92"/>
      <c r="AK2694" s="92"/>
      <c r="AL2694" s="92"/>
      <c r="AM2694" s="92"/>
      <c r="AN2694" s="92"/>
      <c r="AO2694" s="92"/>
      <c r="AP2694" s="92"/>
      <c r="AQ2694" s="92"/>
      <c r="AR2694" s="92"/>
    </row>
    <row r="2695" spans="1:44" x14ac:dyDescent="0.2">
      <c r="A2695" s="90"/>
      <c r="B2695" s="90"/>
      <c r="C2695" s="91"/>
      <c r="D2695" s="90"/>
      <c r="E2695" s="90"/>
      <c r="F2695" s="90"/>
      <c r="G2695" s="90"/>
      <c r="H2695" s="90"/>
      <c r="I2695" s="90"/>
      <c r="J2695" s="90"/>
      <c r="K2695" s="90"/>
      <c r="L2695" s="90"/>
      <c r="M2695" s="90"/>
      <c r="N2695" s="90"/>
      <c r="O2695" s="90"/>
      <c r="P2695" s="90"/>
      <c r="Q2695" s="90"/>
      <c r="R2695" s="90"/>
      <c r="S2695" s="90"/>
      <c r="T2695" s="90"/>
      <c r="U2695" s="90"/>
      <c r="V2695" s="90"/>
      <c r="W2695" s="90"/>
      <c r="X2695" s="90"/>
      <c r="Y2695" s="90"/>
      <c r="Z2695" s="90"/>
      <c r="AA2695" s="90"/>
      <c r="AB2695" s="90"/>
      <c r="AC2695" s="90"/>
      <c r="AD2695" s="90"/>
      <c r="AE2695" s="90"/>
      <c r="AF2695" s="90"/>
      <c r="AG2695" s="90"/>
      <c r="AH2695" s="90"/>
      <c r="AI2695" s="90"/>
      <c r="AJ2695" s="92"/>
      <c r="AK2695" s="92"/>
      <c r="AL2695" s="92"/>
      <c r="AM2695" s="92"/>
      <c r="AN2695" s="92"/>
      <c r="AO2695" s="92"/>
      <c r="AP2695" s="92"/>
      <c r="AQ2695" s="92"/>
      <c r="AR2695" s="92"/>
    </row>
    <row r="2696" spans="1:44" x14ac:dyDescent="0.2">
      <c r="A2696" s="90"/>
      <c r="B2696" s="90"/>
      <c r="C2696" s="91"/>
      <c r="D2696" s="90"/>
      <c r="E2696" s="90"/>
      <c r="F2696" s="90"/>
      <c r="G2696" s="90"/>
      <c r="H2696" s="90"/>
      <c r="I2696" s="90"/>
      <c r="J2696" s="90"/>
      <c r="K2696" s="90"/>
      <c r="L2696" s="90"/>
      <c r="M2696" s="90"/>
      <c r="N2696" s="90"/>
      <c r="O2696" s="90"/>
      <c r="P2696" s="90"/>
      <c r="Q2696" s="90"/>
      <c r="R2696" s="90"/>
      <c r="S2696" s="90"/>
      <c r="T2696" s="90"/>
      <c r="U2696" s="90"/>
      <c r="V2696" s="90"/>
      <c r="W2696" s="90"/>
      <c r="X2696" s="90"/>
      <c r="Y2696" s="90"/>
      <c r="Z2696" s="90"/>
      <c r="AA2696" s="90"/>
      <c r="AB2696" s="90"/>
      <c r="AC2696" s="90"/>
      <c r="AD2696" s="90"/>
      <c r="AE2696" s="90"/>
      <c r="AF2696" s="90"/>
      <c r="AG2696" s="90"/>
      <c r="AH2696" s="90"/>
      <c r="AI2696" s="90"/>
      <c r="AJ2696" s="92"/>
      <c r="AK2696" s="92"/>
      <c r="AL2696" s="92"/>
      <c r="AM2696" s="92"/>
      <c r="AN2696" s="92"/>
      <c r="AO2696" s="92"/>
      <c r="AP2696" s="92"/>
      <c r="AQ2696" s="92"/>
      <c r="AR2696" s="92"/>
    </row>
    <row r="2697" spans="1:44" x14ac:dyDescent="0.2">
      <c r="A2697" s="90"/>
      <c r="B2697" s="90"/>
      <c r="C2697" s="91"/>
      <c r="D2697" s="90"/>
      <c r="E2697" s="90"/>
      <c r="F2697" s="90"/>
      <c r="G2697" s="90"/>
      <c r="H2697" s="90"/>
      <c r="I2697" s="90"/>
      <c r="J2697" s="90"/>
      <c r="K2697" s="90"/>
      <c r="L2697" s="90"/>
      <c r="M2697" s="90"/>
      <c r="N2697" s="90"/>
      <c r="O2697" s="90"/>
      <c r="P2697" s="90"/>
      <c r="Q2697" s="90"/>
      <c r="R2697" s="90"/>
      <c r="S2697" s="90"/>
      <c r="T2697" s="90"/>
      <c r="U2697" s="90"/>
      <c r="V2697" s="90"/>
      <c r="W2697" s="90"/>
      <c r="X2697" s="90"/>
      <c r="Y2697" s="90"/>
      <c r="Z2697" s="90"/>
      <c r="AA2697" s="90"/>
      <c r="AB2697" s="90"/>
      <c r="AC2697" s="90"/>
      <c r="AD2697" s="90"/>
      <c r="AE2697" s="90"/>
      <c r="AF2697" s="90"/>
      <c r="AG2697" s="90"/>
      <c r="AH2697" s="90"/>
      <c r="AI2697" s="90"/>
      <c r="AJ2697" s="92"/>
      <c r="AK2697" s="92"/>
      <c r="AL2697" s="92"/>
      <c r="AM2697" s="92"/>
      <c r="AN2697" s="92"/>
      <c r="AO2697" s="92"/>
      <c r="AP2697" s="92"/>
      <c r="AQ2697" s="92"/>
      <c r="AR2697" s="92"/>
    </row>
    <row r="2698" spans="1:44" x14ac:dyDescent="0.2">
      <c r="A2698" s="90"/>
      <c r="B2698" s="90"/>
      <c r="C2698" s="91"/>
      <c r="D2698" s="90"/>
      <c r="E2698" s="90"/>
      <c r="F2698" s="90"/>
      <c r="G2698" s="90"/>
      <c r="H2698" s="90"/>
      <c r="I2698" s="90"/>
      <c r="J2698" s="90"/>
      <c r="K2698" s="90"/>
      <c r="L2698" s="90"/>
      <c r="M2698" s="90"/>
      <c r="N2698" s="90"/>
      <c r="O2698" s="90"/>
      <c r="P2698" s="90"/>
      <c r="Q2698" s="90"/>
      <c r="R2698" s="90"/>
      <c r="S2698" s="90"/>
      <c r="T2698" s="90"/>
      <c r="U2698" s="90"/>
      <c r="V2698" s="90"/>
      <c r="W2698" s="90"/>
      <c r="X2698" s="90"/>
      <c r="Y2698" s="90"/>
      <c r="Z2698" s="90"/>
      <c r="AA2698" s="90"/>
      <c r="AB2698" s="90"/>
      <c r="AC2698" s="90"/>
      <c r="AD2698" s="90"/>
      <c r="AE2698" s="90"/>
      <c r="AF2698" s="90"/>
      <c r="AG2698" s="90"/>
      <c r="AH2698" s="90"/>
      <c r="AI2698" s="90"/>
      <c r="AJ2698" s="92"/>
      <c r="AK2698" s="92"/>
      <c r="AL2698" s="92"/>
      <c r="AM2698" s="92"/>
      <c r="AN2698" s="92"/>
      <c r="AO2698" s="92"/>
      <c r="AP2698" s="92"/>
      <c r="AQ2698" s="92"/>
      <c r="AR2698" s="92"/>
    </row>
    <row r="2699" spans="1:44" x14ac:dyDescent="0.2">
      <c r="A2699" s="90"/>
      <c r="B2699" s="90"/>
      <c r="C2699" s="91"/>
      <c r="D2699" s="90"/>
      <c r="E2699" s="90"/>
      <c r="F2699" s="90"/>
      <c r="G2699" s="90"/>
      <c r="H2699" s="90"/>
      <c r="I2699" s="90"/>
      <c r="J2699" s="90"/>
      <c r="K2699" s="90"/>
      <c r="L2699" s="90"/>
      <c r="M2699" s="90"/>
      <c r="N2699" s="90"/>
      <c r="O2699" s="90"/>
      <c r="P2699" s="90"/>
      <c r="Q2699" s="90"/>
      <c r="R2699" s="90"/>
      <c r="S2699" s="90"/>
      <c r="T2699" s="90"/>
      <c r="U2699" s="90"/>
      <c r="V2699" s="90"/>
      <c r="W2699" s="90"/>
      <c r="X2699" s="90"/>
      <c r="Y2699" s="90"/>
      <c r="Z2699" s="90"/>
      <c r="AA2699" s="90"/>
      <c r="AB2699" s="90"/>
      <c r="AC2699" s="90"/>
      <c r="AD2699" s="90"/>
      <c r="AE2699" s="90"/>
      <c r="AF2699" s="90"/>
      <c r="AG2699" s="90"/>
      <c r="AH2699" s="90"/>
      <c r="AI2699" s="90"/>
      <c r="AJ2699" s="92"/>
      <c r="AK2699" s="92"/>
      <c r="AL2699" s="92"/>
      <c r="AM2699" s="92"/>
      <c r="AN2699" s="92"/>
      <c r="AO2699" s="92"/>
      <c r="AP2699" s="92"/>
      <c r="AQ2699" s="92"/>
      <c r="AR2699" s="92"/>
    </row>
    <row r="2700" spans="1:44" x14ac:dyDescent="0.2">
      <c r="A2700" s="90"/>
      <c r="B2700" s="90"/>
      <c r="C2700" s="91"/>
      <c r="D2700" s="90"/>
      <c r="E2700" s="90"/>
      <c r="F2700" s="90"/>
      <c r="G2700" s="90"/>
      <c r="H2700" s="90"/>
      <c r="I2700" s="90"/>
      <c r="J2700" s="90"/>
      <c r="K2700" s="90"/>
      <c r="L2700" s="90"/>
      <c r="M2700" s="90"/>
      <c r="N2700" s="90"/>
      <c r="O2700" s="90"/>
      <c r="P2700" s="90"/>
      <c r="Q2700" s="90"/>
      <c r="R2700" s="90"/>
      <c r="S2700" s="90"/>
      <c r="T2700" s="90"/>
      <c r="U2700" s="90"/>
      <c r="V2700" s="90"/>
      <c r="W2700" s="90"/>
      <c r="X2700" s="90"/>
      <c r="Y2700" s="90"/>
      <c r="Z2700" s="90"/>
      <c r="AA2700" s="90"/>
      <c r="AB2700" s="90"/>
      <c r="AC2700" s="90"/>
      <c r="AD2700" s="90"/>
      <c r="AE2700" s="90"/>
      <c r="AF2700" s="90"/>
      <c r="AG2700" s="90"/>
      <c r="AH2700" s="90"/>
      <c r="AI2700" s="90"/>
      <c r="AJ2700" s="92"/>
      <c r="AK2700" s="92"/>
      <c r="AL2700" s="92"/>
      <c r="AM2700" s="92"/>
      <c r="AN2700" s="92"/>
      <c r="AO2700" s="92"/>
      <c r="AP2700" s="92"/>
      <c r="AQ2700" s="92"/>
      <c r="AR2700" s="92"/>
    </row>
    <row r="2701" spans="1:44" x14ac:dyDescent="0.2">
      <c r="A2701" s="90"/>
      <c r="B2701" s="90"/>
      <c r="C2701" s="91"/>
      <c r="D2701" s="90"/>
      <c r="E2701" s="90"/>
      <c r="F2701" s="90"/>
      <c r="G2701" s="90"/>
      <c r="H2701" s="90"/>
      <c r="I2701" s="90"/>
      <c r="J2701" s="90"/>
      <c r="K2701" s="90"/>
      <c r="L2701" s="90"/>
      <c r="M2701" s="90"/>
      <c r="N2701" s="90"/>
      <c r="O2701" s="90"/>
      <c r="P2701" s="90"/>
      <c r="Q2701" s="90"/>
      <c r="R2701" s="90"/>
      <c r="S2701" s="90"/>
      <c r="T2701" s="90"/>
      <c r="U2701" s="90"/>
      <c r="V2701" s="90"/>
      <c r="W2701" s="90"/>
      <c r="X2701" s="90"/>
      <c r="Y2701" s="90"/>
      <c r="Z2701" s="90"/>
      <c r="AA2701" s="90"/>
      <c r="AB2701" s="90"/>
      <c r="AC2701" s="90"/>
      <c r="AD2701" s="90"/>
      <c r="AE2701" s="90"/>
      <c r="AF2701" s="90"/>
      <c r="AG2701" s="90"/>
      <c r="AH2701" s="90"/>
      <c r="AI2701" s="90"/>
      <c r="AJ2701" s="92"/>
      <c r="AK2701" s="92"/>
      <c r="AL2701" s="92"/>
      <c r="AM2701" s="92"/>
      <c r="AN2701" s="92"/>
      <c r="AO2701" s="92"/>
      <c r="AP2701" s="92"/>
      <c r="AQ2701" s="92"/>
      <c r="AR2701" s="92"/>
    </row>
    <row r="2702" spans="1:44" x14ac:dyDescent="0.2">
      <c r="A2702" s="90"/>
      <c r="B2702" s="90"/>
      <c r="C2702" s="91"/>
      <c r="D2702" s="90"/>
      <c r="E2702" s="90"/>
      <c r="F2702" s="90"/>
      <c r="G2702" s="90"/>
      <c r="H2702" s="90"/>
      <c r="I2702" s="90"/>
      <c r="J2702" s="90"/>
      <c r="K2702" s="90"/>
      <c r="L2702" s="90"/>
      <c r="M2702" s="90"/>
      <c r="N2702" s="90"/>
      <c r="O2702" s="90"/>
      <c r="P2702" s="90"/>
      <c r="Q2702" s="90"/>
      <c r="R2702" s="90"/>
      <c r="S2702" s="90"/>
      <c r="T2702" s="90"/>
      <c r="U2702" s="90"/>
      <c r="V2702" s="90"/>
      <c r="W2702" s="90"/>
      <c r="X2702" s="90"/>
      <c r="Y2702" s="90"/>
      <c r="Z2702" s="90"/>
      <c r="AA2702" s="90"/>
      <c r="AB2702" s="90"/>
      <c r="AC2702" s="90"/>
      <c r="AD2702" s="90"/>
      <c r="AE2702" s="90"/>
      <c r="AF2702" s="90"/>
      <c r="AG2702" s="90"/>
      <c r="AH2702" s="90"/>
      <c r="AI2702" s="90"/>
      <c r="AJ2702" s="92"/>
      <c r="AK2702" s="92"/>
      <c r="AL2702" s="92"/>
      <c r="AM2702" s="92"/>
      <c r="AN2702" s="92"/>
      <c r="AO2702" s="92"/>
      <c r="AP2702" s="92"/>
      <c r="AQ2702" s="92"/>
      <c r="AR2702" s="92"/>
    </row>
    <row r="2703" spans="1:44" x14ac:dyDescent="0.2">
      <c r="A2703" s="90"/>
      <c r="B2703" s="90"/>
      <c r="C2703" s="91"/>
      <c r="D2703" s="90"/>
      <c r="E2703" s="90"/>
      <c r="F2703" s="90"/>
      <c r="G2703" s="90"/>
      <c r="H2703" s="90"/>
      <c r="I2703" s="90"/>
      <c r="J2703" s="90"/>
      <c r="K2703" s="90"/>
      <c r="L2703" s="90"/>
      <c r="M2703" s="90"/>
      <c r="N2703" s="90"/>
      <c r="O2703" s="90"/>
      <c r="P2703" s="90"/>
      <c r="Q2703" s="90"/>
      <c r="R2703" s="90"/>
      <c r="S2703" s="90"/>
      <c r="T2703" s="90"/>
      <c r="U2703" s="90"/>
      <c r="V2703" s="90"/>
      <c r="W2703" s="90"/>
      <c r="X2703" s="90"/>
      <c r="Y2703" s="90"/>
      <c r="Z2703" s="90"/>
      <c r="AA2703" s="90"/>
      <c r="AB2703" s="90"/>
      <c r="AC2703" s="90"/>
      <c r="AD2703" s="90"/>
      <c r="AE2703" s="90"/>
      <c r="AF2703" s="90"/>
      <c r="AG2703" s="90"/>
      <c r="AH2703" s="90"/>
      <c r="AI2703" s="90"/>
      <c r="AJ2703" s="92"/>
      <c r="AK2703" s="92"/>
      <c r="AL2703" s="92"/>
      <c r="AM2703" s="92"/>
      <c r="AN2703" s="92"/>
      <c r="AO2703" s="92"/>
      <c r="AP2703" s="92"/>
      <c r="AQ2703" s="92"/>
      <c r="AR2703" s="92"/>
    </row>
    <row r="2704" spans="1:44" x14ac:dyDescent="0.2">
      <c r="A2704" s="90"/>
      <c r="B2704" s="90"/>
      <c r="C2704" s="91"/>
      <c r="D2704" s="90"/>
      <c r="E2704" s="90"/>
      <c r="F2704" s="90"/>
      <c r="G2704" s="90"/>
      <c r="H2704" s="90"/>
      <c r="I2704" s="90"/>
      <c r="J2704" s="90"/>
      <c r="K2704" s="90"/>
      <c r="L2704" s="90"/>
      <c r="M2704" s="90"/>
      <c r="N2704" s="90"/>
      <c r="O2704" s="90"/>
      <c r="P2704" s="90"/>
      <c r="Q2704" s="90"/>
      <c r="R2704" s="90"/>
      <c r="S2704" s="90"/>
      <c r="T2704" s="90"/>
      <c r="U2704" s="90"/>
      <c r="V2704" s="90"/>
      <c r="W2704" s="90"/>
      <c r="X2704" s="90"/>
      <c r="Y2704" s="90"/>
      <c r="Z2704" s="90"/>
      <c r="AA2704" s="90"/>
      <c r="AB2704" s="90"/>
      <c r="AC2704" s="90"/>
      <c r="AD2704" s="90"/>
      <c r="AE2704" s="90"/>
      <c r="AF2704" s="90"/>
      <c r="AG2704" s="90"/>
      <c r="AH2704" s="90"/>
      <c r="AI2704" s="90"/>
      <c r="AJ2704" s="92"/>
      <c r="AK2704" s="92"/>
      <c r="AL2704" s="92"/>
      <c r="AM2704" s="92"/>
      <c r="AN2704" s="92"/>
      <c r="AO2704" s="92"/>
      <c r="AP2704" s="92"/>
      <c r="AQ2704" s="92"/>
      <c r="AR2704" s="92"/>
    </row>
    <row r="2705" spans="1:44" x14ac:dyDescent="0.2">
      <c r="A2705" s="90"/>
      <c r="B2705" s="90"/>
      <c r="C2705" s="91"/>
      <c r="D2705" s="90"/>
      <c r="E2705" s="90"/>
      <c r="F2705" s="90"/>
      <c r="G2705" s="90"/>
      <c r="H2705" s="90"/>
      <c r="I2705" s="90"/>
      <c r="J2705" s="90"/>
      <c r="K2705" s="90"/>
      <c r="L2705" s="90"/>
      <c r="M2705" s="90"/>
      <c r="N2705" s="90"/>
      <c r="O2705" s="90"/>
      <c r="P2705" s="90"/>
      <c r="Q2705" s="90"/>
      <c r="R2705" s="90"/>
      <c r="S2705" s="90"/>
      <c r="T2705" s="90"/>
      <c r="U2705" s="90"/>
      <c r="V2705" s="90"/>
      <c r="W2705" s="90"/>
      <c r="X2705" s="90"/>
      <c r="Y2705" s="90"/>
      <c r="Z2705" s="90"/>
      <c r="AA2705" s="90"/>
      <c r="AB2705" s="90"/>
      <c r="AC2705" s="90"/>
      <c r="AD2705" s="90"/>
      <c r="AE2705" s="90"/>
      <c r="AF2705" s="90"/>
      <c r="AG2705" s="90"/>
      <c r="AH2705" s="90"/>
      <c r="AI2705" s="90"/>
      <c r="AJ2705" s="92"/>
      <c r="AK2705" s="92"/>
      <c r="AL2705" s="92"/>
      <c r="AM2705" s="92"/>
      <c r="AN2705" s="92"/>
      <c r="AO2705" s="92"/>
      <c r="AP2705" s="92"/>
      <c r="AQ2705" s="92"/>
      <c r="AR2705" s="92"/>
    </row>
    <row r="2706" spans="1:44" x14ac:dyDescent="0.2">
      <c r="A2706" s="90"/>
      <c r="B2706" s="90"/>
      <c r="C2706" s="91"/>
      <c r="D2706" s="90"/>
      <c r="E2706" s="90"/>
      <c r="F2706" s="90"/>
      <c r="G2706" s="90"/>
      <c r="H2706" s="90"/>
      <c r="I2706" s="90"/>
      <c r="J2706" s="90"/>
      <c r="K2706" s="90"/>
      <c r="L2706" s="90"/>
      <c r="M2706" s="90"/>
      <c r="N2706" s="90"/>
      <c r="O2706" s="90"/>
      <c r="P2706" s="90"/>
      <c r="Q2706" s="90"/>
      <c r="R2706" s="90"/>
      <c r="S2706" s="90"/>
      <c r="T2706" s="90"/>
      <c r="U2706" s="90"/>
      <c r="V2706" s="90"/>
      <c r="W2706" s="90"/>
      <c r="X2706" s="90"/>
      <c r="Y2706" s="90"/>
      <c r="Z2706" s="90"/>
      <c r="AA2706" s="90"/>
      <c r="AB2706" s="90"/>
      <c r="AC2706" s="90"/>
      <c r="AD2706" s="90"/>
      <c r="AE2706" s="90"/>
      <c r="AF2706" s="90"/>
      <c r="AG2706" s="90"/>
      <c r="AH2706" s="90"/>
      <c r="AI2706" s="90"/>
      <c r="AJ2706" s="92"/>
      <c r="AK2706" s="92"/>
      <c r="AL2706" s="92"/>
      <c r="AM2706" s="92"/>
      <c r="AN2706" s="92"/>
      <c r="AO2706" s="92"/>
      <c r="AP2706" s="92"/>
      <c r="AQ2706" s="92"/>
      <c r="AR2706" s="92"/>
    </row>
    <row r="2707" spans="1:44" x14ac:dyDescent="0.2">
      <c r="A2707" s="90"/>
      <c r="B2707" s="90"/>
      <c r="C2707" s="91"/>
      <c r="D2707" s="90"/>
      <c r="E2707" s="90"/>
      <c r="F2707" s="90"/>
      <c r="G2707" s="90"/>
      <c r="H2707" s="90"/>
      <c r="I2707" s="90"/>
      <c r="J2707" s="90"/>
      <c r="K2707" s="90"/>
      <c r="L2707" s="90"/>
      <c r="M2707" s="90"/>
      <c r="N2707" s="90"/>
      <c r="O2707" s="90"/>
      <c r="P2707" s="90"/>
      <c r="Q2707" s="90"/>
      <c r="R2707" s="90"/>
      <c r="S2707" s="90"/>
      <c r="T2707" s="90"/>
      <c r="U2707" s="90"/>
      <c r="V2707" s="90"/>
      <c r="W2707" s="90"/>
      <c r="X2707" s="90"/>
      <c r="Y2707" s="90"/>
      <c r="Z2707" s="90"/>
      <c r="AA2707" s="90"/>
      <c r="AB2707" s="90"/>
      <c r="AC2707" s="90"/>
      <c r="AD2707" s="90"/>
      <c r="AE2707" s="90"/>
      <c r="AF2707" s="90"/>
      <c r="AG2707" s="90"/>
      <c r="AH2707" s="90"/>
      <c r="AI2707" s="90"/>
      <c r="AJ2707" s="92"/>
      <c r="AK2707" s="92"/>
      <c r="AL2707" s="92"/>
      <c r="AM2707" s="92"/>
      <c r="AN2707" s="92"/>
      <c r="AO2707" s="92"/>
      <c r="AP2707" s="92"/>
      <c r="AQ2707" s="92"/>
      <c r="AR2707" s="92"/>
    </row>
    <row r="2708" spans="1:44" x14ac:dyDescent="0.2">
      <c r="A2708" s="90"/>
      <c r="B2708" s="90"/>
      <c r="C2708" s="91"/>
      <c r="D2708" s="90"/>
      <c r="E2708" s="90"/>
      <c r="F2708" s="90"/>
      <c r="G2708" s="90"/>
      <c r="H2708" s="90"/>
      <c r="I2708" s="90"/>
      <c r="J2708" s="90"/>
      <c r="K2708" s="90"/>
      <c r="L2708" s="90"/>
      <c r="M2708" s="90"/>
      <c r="N2708" s="90"/>
      <c r="O2708" s="90"/>
      <c r="P2708" s="90"/>
      <c r="Q2708" s="90"/>
      <c r="R2708" s="90"/>
      <c r="S2708" s="90"/>
      <c r="T2708" s="90"/>
      <c r="U2708" s="90"/>
      <c r="V2708" s="90"/>
      <c r="W2708" s="90"/>
      <c r="X2708" s="90"/>
      <c r="Y2708" s="90"/>
      <c r="Z2708" s="90"/>
      <c r="AA2708" s="90"/>
      <c r="AB2708" s="90"/>
      <c r="AC2708" s="90"/>
      <c r="AD2708" s="90"/>
      <c r="AE2708" s="90"/>
      <c r="AF2708" s="90"/>
      <c r="AG2708" s="90"/>
      <c r="AH2708" s="90"/>
      <c r="AI2708" s="90"/>
      <c r="AJ2708" s="92"/>
      <c r="AK2708" s="92"/>
      <c r="AL2708" s="92"/>
      <c r="AM2708" s="92"/>
      <c r="AN2708" s="92"/>
      <c r="AO2708" s="92"/>
      <c r="AP2708" s="92"/>
      <c r="AQ2708" s="92"/>
      <c r="AR2708" s="92"/>
    </row>
    <row r="2709" spans="1:44" x14ac:dyDescent="0.2">
      <c r="A2709" s="90"/>
      <c r="B2709" s="90"/>
      <c r="C2709" s="91"/>
      <c r="D2709" s="90"/>
      <c r="E2709" s="90"/>
      <c r="F2709" s="90"/>
      <c r="G2709" s="90"/>
      <c r="H2709" s="90"/>
      <c r="I2709" s="90"/>
      <c r="J2709" s="90"/>
      <c r="K2709" s="90"/>
      <c r="L2709" s="90"/>
      <c r="M2709" s="90"/>
      <c r="N2709" s="90"/>
      <c r="O2709" s="90"/>
      <c r="P2709" s="90"/>
      <c r="Q2709" s="90"/>
      <c r="R2709" s="90"/>
      <c r="S2709" s="90"/>
      <c r="T2709" s="90"/>
      <c r="U2709" s="90"/>
      <c r="V2709" s="90"/>
      <c r="W2709" s="90"/>
      <c r="X2709" s="90"/>
      <c r="Y2709" s="90"/>
      <c r="Z2709" s="90"/>
      <c r="AA2709" s="90"/>
      <c r="AB2709" s="90"/>
      <c r="AC2709" s="90"/>
      <c r="AD2709" s="90"/>
      <c r="AE2709" s="90"/>
      <c r="AF2709" s="90"/>
      <c r="AG2709" s="90"/>
      <c r="AH2709" s="90"/>
      <c r="AI2709" s="90"/>
      <c r="AJ2709" s="92"/>
      <c r="AK2709" s="92"/>
      <c r="AL2709" s="92"/>
      <c r="AM2709" s="92"/>
      <c r="AN2709" s="92"/>
      <c r="AO2709" s="92"/>
      <c r="AP2709" s="92"/>
      <c r="AQ2709" s="92"/>
      <c r="AR2709" s="92"/>
    </row>
    <row r="2710" spans="1:44" x14ac:dyDescent="0.2">
      <c r="A2710" s="90"/>
      <c r="B2710" s="90"/>
      <c r="C2710" s="91"/>
      <c r="D2710" s="90"/>
      <c r="E2710" s="90"/>
      <c r="F2710" s="90"/>
      <c r="G2710" s="90"/>
      <c r="H2710" s="90"/>
      <c r="I2710" s="90"/>
      <c r="J2710" s="90"/>
      <c r="K2710" s="90"/>
      <c r="L2710" s="90"/>
      <c r="M2710" s="90"/>
      <c r="N2710" s="90"/>
      <c r="O2710" s="90"/>
      <c r="P2710" s="90"/>
      <c r="Q2710" s="90"/>
      <c r="R2710" s="90"/>
      <c r="S2710" s="90"/>
      <c r="T2710" s="90"/>
      <c r="U2710" s="90"/>
      <c r="V2710" s="90"/>
      <c r="W2710" s="90"/>
      <c r="X2710" s="90"/>
      <c r="Y2710" s="90"/>
      <c r="Z2710" s="90"/>
      <c r="AA2710" s="90"/>
      <c r="AB2710" s="90"/>
      <c r="AC2710" s="90"/>
      <c r="AD2710" s="90"/>
      <c r="AE2710" s="90"/>
      <c r="AF2710" s="90"/>
      <c r="AG2710" s="90"/>
      <c r="AH2710" s="90"/>
      <c r="AI2710" s="90"/>
      <c r="AJ2710" s="92"/>
      <c r="AK2710" s="92"/>
      <c r="AL2710" s="92"/>
      <c r="AM2710" s="92"/>
      <c r="AN2710" s="92"/>
      <c r="AO2710" s="92"/>
      <c r="AP2710" s="92"/>
      <c r="AQ2710" s="92"/>
      <c r="AR2710" s="92"/>
    </row>
    <row r="2711" spans="1:44" x14ac:dyDescent="0.2">
      <c r="A2711" s="90"/>
      <c r="B2711" s="90"/>
      <c r="C2711" s="91"/>
      <c r="D2711" s="90"/>
      <c r="E2711" s="90"/>
      <c r="F2711" s="90"/>
      <c r="G2711" s="90"/>
      <c r="H2711" s="90"/>
      <c r="I2711" s="90"/>
      <c r="J2711" s="90"/>
      <c r="K2711" s="90"/>
      <c r="L2711" s="90"/>
      <c r="M2711" s="90"/>
      <c r="N2711" s="90"/>
      <c r="O2711" s="90"/>
      <c r="P2711" s="90"/>
      <c r="Q2711" s="90"/>
      <c r="R2711" s="90"/>
      <c r="S2711" s="90"/>
      <c r="T2711" s="90"/>
      <c r="U2711" s="90"/>
      <c r="V2711" s="90"/>
      <c r="W2711" s="90"/>
      <c r="X2711" s="90"/>
      <c r="Y2711" s="90"/>
      <c r="Z2711" s="90"/>
      <c r="AA2711" s="90"/>
      <c r="AB2711" s="90"/>
      <c r="AC2711" s="90"/>
      <c r="AD2711" s="90"/>
      <c r="AE2711" s="90"/>
      <c r="AF2711" s="90"/>
      <c r="AG2711" s="90"/>
      <c r="AH2711" s="90"/>
      <c r="AI2711" s="90"/>
      <c r="AJ2711" s="92"/>
      <c r="AK2711" s="92"/>
      <c r="AL2711" s="92"/>
      <c r="AM2711" s="92"/>
      <c r="AN2711" s="92"/>
      <c r="AO2711" s="92"/>
      <c r="AP2711" s="92"/>
      <c r="AQ2711" s="92"/>
      <c r="AR2711" s="92"/>
    </row>
    <row r="2712" spans="1:44" x14ac:dyDescent="0.2">
      <c r="A2712" s="90"/>
      <c r="B2712" s="90"/>
      <c r="C2712" s="91"/>
      <c r="D2712" s="90"/>
      <c r="E2712" s="90"/>
      <c r="F2712" s="90"/>
      <c r="G2712" s="90"/>
      <c r="H2712" s="90"/>
      <c r="I2712" s="90"/>
      <c r="J2712" s="90"/>
      <c r="K2712" s="90"/>
      <c r="L2712" s="90"/>
      <c r="M2712" s="90"/>
      <c r="N2712" s="90"/>
      <c r="O2712" s="90"/>
      <c r="P2712" s="90"/>
      <c r="Q2712" s="90"/>
      <c r="R2712" s="90"/>
      <c r="S2712" s="90"/>
      <c r="T2712" s="90"/>
      <c r="U2712" s="90"/>
      <c r="V2712" s="90"/>
      <c r="W2712" s="90"/>
      <c r="X2712" s="90"/>
      <c r="Y2712" s="90"/>
      <c r="Z2712" s="90"/>
      <c r="AA2712" s="90"/>
      <c r="AB2712" s="90"/>
      <c r="AC2712" s="90"/>
      <c r="AD2712" s="90"/>
      <c r="AE2712" s="90"/>
      <c r="AF2712" s="90"/>
      <c r="AG2712" s="90"/>
      <c r="AH2712" s="90"/>
      <c r="AI2712" s="90"/>
      <c r="AJ2712" s="92"/>
      <c r="AK2712" s="92"/>
      <c r="AL2712" s="92"/>
      <c r="AM2712" s="92"/>
      <c r="AN2712" s="92"/>
      <c r="AO2712" s="92"/>
      <c r="AP2712" s="92"/>
      <c r="AQ2712" s="92"/>
      <c r="AR2712" s="92"/>
    </row>
    <row r="2713" spans="1:44" x14ac:dyDescent="0.2">
      <c r="A2713" s="90"/>
      <c r="B2713" s="90"/>
      <c r="C2713" s="91"/>
      <c r="D2713" s="90"/>
      <c r="E2713" s="90"/>
      <c r="F2713" s="90"/>
      <c r="G2713" s="90"/>
      <c r="H2713" s="90"/>
      <c r="I2713" s="90"/>
      <c r="J2713" s="90"/>
      <c r="K2713" s="90"/>
      <c r="L2713" s="90"/>
      <c r="M2713" s="90"/>
      <c r="N2713" s="90"/>
      <c r="O2713" s="90"/>
      <c r="P2713" s="90"/>
      <c r="Q2713" s="90"/>
      <c r="R2713" s="90"/>
      <c r="S2713" s="90"/>
      <c r="T2713" s="90"/>
      <c r="U2713" s="90"/>
      <c r="V2713" s="90"/>
      <c r="W2713" s="90"/>
      <c r="X2713" s="90"/>
      <c r="Y2713" s="90"/>
      <c r="Z2713" s="90"/>
      <c r="AA2713" s="90"/>
      <c r="AB2713" s="90"/>
      <c r="AC2713" s="90"/>
      <c r="AD2713" s="90"/>
      <c r="AE2713" s="90"/>
      <c r="AF2713" s="90"/>
      <c r="AG2713" s="90"/>
      <c r="AH2713" s="90"/>
      <c r="AI2713" s="90"/>
      <c r="AJ2713" s="92"/>
      <c r="AK2713" s="92"/>
      <c r="AL2713" s="92"/>
      <c r="AM2713" s="92"/>
      <c r="AN2713" s="92"/>
      <c r="AO2713" s="92"/>
      <c r="AP2713" s="92"/>
      <c r="AQ2713" s="92"/>
      <c r="AR2713" s="92"/>
    </row>
    <row r="2714" spans="1:44" x14ac:dyDescent="0.2">
      <c r="A2714" s="90"/>
      <c r="B2714" s="90"/>
      <c r="C2714" s="91"/>
      <c r="D2714" s="90"/>
      <c r="E2714" s="90"/>
      <c r="F2714" s="90"/>
      <c r="G2714" s="90"/>
      <c r="H2714" s="90"/>
      <c r="I2714" s="90"/>
      <c r="J2714" s="90"/>
      <c r="K2714" s="90"/>
      <c r="L2714" s="90"/>
      <c r="M2714" s="90"/>
      <c r="N2714" s="90"/>
      <c r="O2714" s="90"/>
      <c r="P2714" s="90"/>
      <c r="Q2714" s="90"/>
      <c r="R2714" s="90"/>
      <c r="S2714" s="90"/>
      <c r="T2714" s="90"/>
      <c r="U2714" s="90"/>
      <c r="V2714" s="90"/>
      <c r="W2714" s="90"/>
      <c r="X2714" s="90"/>
      <c r="Y2714" s="90"/>
      <c r="Z2714" s="90"/>
      <c r="AA2714" s="90"/>
      <c r="AB2714" s="90"/>
      <c r="AC2714" s="90"/>
      <c r="AD2714" s="90"/>
      <c r="AE2714" s="90"/>
      <c r="AF2714" s="90"/>
      <c r="AG2714" s="90"/>
      <c r="AH2714" s="90"/>
      <c r="AI2714" s="90"/>
      <c r="AJ2714" s="92"/>
      <c r="AK2714" s="92"/>
      <c r="AL2714" s="92"/>
      <c r="AM2714" s="92"/>
      <c r="AN2714" s="92"/>
      <c r="AO2714" s="92"/>
      <c r="AP2714" s="92"/>
      <c r="AQ2714" s="92"/>
      <c r="AR2714" s="92"/>
    </row>
    <row r="2715" spans="1:44" x14ac:dyDescent="0.2">
      <c r="A2715" s="90"/>
      <c r="B2715" s="90"/>
      <c r="C2715" s="91"/>
      <c r="D2715" s="90"/>
      <c r="E2715" s="90"/>
      <c r="F2715" s="90"/>
      <c r="G2715" s="90"/>
      <c r="H2715" s="90"/>
      <c r="I2715" s="90"/>
      <c r="J2715" s="90"/>
      <c r="K2715" s="90"/>
      <c r="L2715" s="90"/>
      <c r="M2715" s="90"/>
      <c r="N2715" s="90"/>
      <c r="O2715" s="90"/>
      <c r="P2715" s="90"/>
      <c r="Q2715" s="90"/>
      <c r="R2715" s="90"/>
      <c r="S2715" s="90"/>
      <c r="T2715" s="90"/>
      <c r="U2715" s="90"/>
      <c r="V2715" s="90"/>
      <c r="W2715" s="90"/>
      <c r="X2715" s="90"/>
      <c r="Y2715" s="90"/>
      <c r="Z2715" s="90"/>
      <c r="AA2715" s="90"/>
      <c r="AB2715" s="90"/>
      <c r="AC2715" s="90"/>
      <c r="AD2715" s="90"/>
      <c r="AE2715" s="90"/>
      <c r="AF2715" s="90"/>
      <c r="AG2715" s="90"/>
      <c r="AH2715" s="90"/>
      <c r="AI2715" s="90"/>
      <c r="AJ2715" s="92"/>
      <c r="AK2715" s="92"/>
      <c r="AL2715" s="92"/>
      <c r="AM2715" s="92"/>
      <c r="AN2715" s="92"/>
      <c r="AO2715" s="92"/>
      <c r="AP2715" s="92"/>
      <c r="AQ2715" s="92"/>
      <c r="AR2715" s="92"/>
    </row>
    <row r="2716" spans="1:44" x14ac:dyDescent="0.2">
      <c r="A2716" s="90"/>
      <c r="B2716" s="90"/>
      <c r="C2716" s="91"/>
      <c r="D2716" s="90"/>
      <c r="E2716" s="90"/>
      <c r="F2716" s="90"/>
      <c r="G2716" s="90"/>
      <c r="H2716" s="90"/>
      <c r="I2716" s="90"/>
      <c r="J2716" s="90"/>
      <c r="K2716" s="90"/>
      <c r="L2716" s="90"/>
      <c r="M2716" s="90"/>
      <c r="N2716" s="90"/>
      <c r="O2716" s="90"/>
      <c r="P2716" s="90"/>
      <c r="Q2716" s="90"/>
      <c r="R2716" s="90"/>
      <c r="S2716" s="90"/>
      <c r="T2716" s="90"/>
      <c r="U2716" s="90"/>
      <c r="V2716" s="90"/>
      <c r="W2716" s="90"/>
      <c r="X2716" s="90"/>
      <c r="Y2716" s="90"/>
      <c r="Z2716" s="90"/>
      <c r="AA2716" s="90"/>
      <c r="AB2716" s="90"/>
      <c r="AC2716" s="90"/>
      <c r="AD2716" s="90"/>
      <c r="AE2716" s="90"/>
      <c r="AF2716" s="90"/>
      <c r="AG2716" s="90"/>
      <c r="AH2716" s="90"/>
      <c r="AI2716" s="90"/>
      <c r="AJ2716" s="92"/>
      <c r="AK2716" s="92"/>
      <c r="AL2716" s="92"/>
      <c r="AM2716" s="92"/>
      <c r="AN2716" s="92"/>
      <c r="AO2716" s="92"/>
      <c r="AP2716" s="92"/>
      <c r="AQ2716" s="92"/>
      <c r="AR2716" s="92"/>
    </row>
    <row r="2717" spans="1:44" x14ac:dyDescent="0.2">
      <c r="A2717" s="90"/>
      <c r="B2717" s="90"/>
      <c r="C2717" s="91"/>
      <c r="D2717" s="90"/>
      <c r="E2717" s="90"/>
      <c r="F2717" s="90"/>
      <c r="G2717" s="90"/>
      <c r="H2717" s="90"/>
      <c r="I2717" s="90"/>
      <c r="J2717" s="90"/>
      <c r="K2717" s="90"/>
      <c r="L2717" s="90"/>
      <c r="M2717" s="90"/>
      <c r="N2717" s="90"/>
      <c r="O2717" s="90"/>
      <c r="P2717" s="90"/>
      <c r="Q2717" s="90"/>
      <c r="R2717" s="90"/>
      <c r="S2717" s="90"/>
      <c r="T2717" s="90"/>
      <c r="U2717" s="90"/>
      <c r="V2717" s="90"/>
      <c r="W2717" s="90"/>
      <c r="X2717" s="90"/>
      <c r="Y2717" s="90"/>
      <c r="Z2717" s="90"/>
      <c r="AA2717" s="90"/>
      <c r="AB2717" s="90"/>
      <c r="AC2717" s="90"/>
      <c r="AD2717" s="90"/>
      <c r="AE2717" s="90"/>
      <c r="AF2717" s="90"/>
      <c r="AG2717" s="90"/>
      <c r="AH2717" s="90"/>
      <c r="AI2717" s="90"/>
      <c r="AJ2717" s="92"/>
      <c r="AK2717" s="92"/>
      <c r="AL2717" s="92"/>
      <c r="AM2717" s="92"/>
      <c r="AN2717" s="92"/>
      <c r="AO2717" s="92"/>
      <c r="AP2717" s="92"/>
      <c r="AQ2717" s="92"/>
      <c r="AR2717" s="92"/>
    </row>
    <row r="2718" spans="1:44" x14ac:dyDescent="0.2">
      <c r="A2718" s="90"/>
      <c r="B2718" s="90"/>
      <c r="C2718" s="91"/>
      <c r="D2718" s="90"/>
      <c r="E2718" s="90"/>
      <c r="F2718" s="90"/>
      <c r="G2718" s="90"/>
      <c r="H2718" s="90"/>
      <c r="I2718" s="90"/>
      <c r="J2718" s="90"/>
      <c r="K2718" s="90"/>
      <c r="L2718" s="90"/>
      <c r="M2718" s="90"/>
      <c r="N2718" s="90"/>
      <c r="O2718" s="90"/>
      <c r="P2718" s="90"/>
      <c r="Q2718" s="90"/>
      <c r="R2718" s="90"/>
      <c r="S2718" s="90"/>
      <c r="T2718" s="90"/>
      <c r="U2718" s="90"/>
      <c r="V2718" s="90"/>
      <c r="W2718" s="90"/>
      <c r="X2718" s="90"/>
      <c r="Y2718" s="90"/>
      <c r="Z2718" s="90"/>
      <c r="AA2718" s="90"/>
      <c r="AB2718" s="90"/>
      <c r="AC2718" s="90"/>
      <c r="AD2718" s="90"/>
      <c r="AE2718" s="90"/>
      <c r="AF2718" s="90"/>
      <c r="AG2718" s="90"/>
      <c r="AH2718" s="90"/>
      <c r="AI2718" s="90"/>
      <c r="AJ2718" s="92"/>
      <c r="AK2718" s="92"/>
      <c r="AL2718" s="92"/>
      <c r="AM2718" s="92"/>
      <c r="AN2718" s="92"/>
      <c r="AO2718" s="92"/>
      <c r="AP2718" s="92"/>
      <c r="AQ2718" s="92"/>
      <c r="AR2718" s="92"/>
    </row>
    <row r="2719" spans="1:44" x14ac:dyDescent="0.2">
      <c r="A2719" s="90"/>
      <c r="B2719" s="90"/>
      <c r="C2719" s="91"/>
      <c r="D2719" s="90"/>
      <c r="E2719" s="90"/>
      <c r="F2719" s="90"/>
      <c r="G2719" s="90"/>
      <c r="H2719" s="90"/>
      <c r="I2719" s="90"/>
      <c r="J2719" s="90"/>
      <c r="K2719" s="90"/>
      <c r="L2719" s="90"/>
      <c r="M2719" s="90"/>
      <c r="N2719" s="90"/>
      <c r="O2719" s="90"/>
      <c r="P2719" s="90"/>
      <c r="Q2719" s="90"/>
      <c r="R2719" s="90"/>
      <c r="S2719" s="90"/>
      <c r="T2719" s="90"/>
      <c r="U2719" s="90"/>
      <c r="V2719" s="90"/>
      <c r="W2719" s="90"/>
      <c r="X2719" s="90"/>
      <c r="Y2719" s="90"/>
      <c r="Z2719" s="90"/>
      <c r="AA2719" s="90"/>
      <c r="AB2719" s="90"/>
      <c r="AC2719" s="90"/>
      <c r="AD2719" s="90"/>
      <c r="AE2719" s="90"/>
      <c r="AF2719" s="90"/>
      <c r="AG2719" s="90"/>
      <c r="AH2719" s="90"/>
      <c r="AI2719" s="90"/>
      <c r="AJ2719" s="92"/>
      <c r="AK2719" s="92"/>
      <c r="AL2719" s="92"/>
      <c r="AM2719" s="92"/>
      <c r="AN2719" s="92"/>
      <c r="AO2719" s="92"/>
      <c r="AP2719" s="92"/>
      <c r="AQ2719" s="92"/>
      <c r="AR2719" s="92"/>
    </row>
    <row r="2720" spans="1:44" x14ac:dyDescent="0.2">
      <c r="A2720" s="90"/>
      <c r="B2720" s="90"/>
      <c r="C2720" s="91"/>
      <c r="D2720" s="90"/>
      <c r="E2720" s="90"/>
      <c r="F2720" s="90"/>
      <c r="G2720" s="90"/>
      <c r="H2720" s="90"/>
      <c r="I2720" s="90"/>
      <c r="J2720" s="90"/>
      <c r="K2720" s="90"/>
      <c r="L2720" s="90"/>
      <c r="M2720" s="90"/>
      <c r="N2720" s="90"/>
      <c r="O2720" s="90"/>
      <c r="P2720" s="90"/>
      <c r="Q2720" s="90"/>
      <c r="R2720" s="90"/>
      <c r="S2720" s="90"/>
      <c r="T2720" s="90"/>
      <c r="U2720" s="90"/>
      <c r="V2720" s="90"/>
      <c r="W2720" s="90"/>
      <c r="X2720" s="90"/>
      <c r="Y2720" s="90"/>
      <c r="Z2720" s="90"/>
      <c r="AA2720" s="90"/>
      <c r="AB2720" s="90"/>
      <c r="AC2720" s="90"/>
      <c r="AD2720" s="90"/>
      <c r="AE2720" s="90"/>
      <c r="AF2720" s="90"/>
      <c r="AG2720" s="90"/>
      <c r="AH2720" s="90"/>
      <c r="AI2720" s="90"/>
      <c r="AJ2720" s="92"/>
      <c r="AK2720" s="92"/>
      <c r="AL2720" s="92"/>
      <c r="AM2720" s="92"/>
      <c r="AN2720" s="92"/>
      <c r="AO2720" s="92"/>
      <c r="AP2720" s="92"/>
      <c r="AQ2720" s="92"/>
      <c r="AR2720" s="92"/>
    </row>
    <row r="2721" spans="1:44" x14ac:dyDescent="0.2">
      <c r="A2721" s="90"/>
      <c r="B2721" s="90"/>
      <c r="C2721" s="91"/>
      <c r="D2721" s="90"/>
      <c r="E2721" s="90"/>
      <c r="F2721" s="90"/>
      <c r="G2721" s="90"/>
      <c r="H2721" s="90"/>
      <c r="I2721" s="90"/>
      <c r="J2721" s="90"/>
      <c r="K2721" s="90"/>
      <c r="L2721" s="90"/>
      <c r="M2721" s="90"/>
      <c r="N2721" s="90"/>
      <c r="O2721" s="90"/>
      <c r="P2721" s="90"/>
      <c r="Q2721" s="90"/>
      <c r="R2721" s="90"/>
      <c r="S2721" s="90"/>
      <c r="T2721" s="90"/>
      <c r="U2721" s="90"/>
      <c r="V2721" s="90"/>
      <c r="W2721" s="90"/>
      <c r="X2721" s="90"/>
      <c r="Y2721" s="90"/>
      <c r="Z2721" s="90"/>
      <c r="AA2721" s="90"/>
      <c r="AB2721" s="90"/>
      <c r="AC2721" s="90"/>
      <c r="AD2721" s="90"/>
      <c r="AE2721" s="90"/>
      <c r="AF2721" s="90"/>
      <c r="AG2721" s="90"/>
      <c r="AH2721" s="90"/>
      <c r="AI2721" s="90"/>
      <c r="AJ2721" s="92"/>
      <c r="AK2721" s="92"/>
      <c r="AL2721" s="92"/>
      <c r="AM2721" s="92"/>
      <c r="AN2721" s="92"/>
      <c r="AO2721" s="92"/>
      <c r="AP2721" s="92"/>
      <c r="AQ2721" s="92"/>
      <c r="AR2721" s="92"/>
    </row>
    <row r="2722" spans="1:44" x14ac:dyDescent="0.2">
      <c r="A2722" s="90"/>
      <c r="B2722" s="90"/>
      <c r="C2722" s="91"/>
      <c r="D2722" s="90"/>
      <c r="E2722" s="90"/>
      <c r="F2722" s="90"/>
      <c r="G2722" s="90"/>
      <c r="H2722" s="90"/>
      <c r="I2722" s="90"/>
      <c r="J2722" s="90"/>
      <c r="K2722" s="90"/>
      <c r="L2722" s="90"/>
      <c r="M2722" s="90"/>
      <c r="N2722" s="90"/>
      <c r="O2722" s="90"/>
      <c r="P2722" s="90"/>
      <c r="Q2722" s="90"/>
      <c r="R2722" s="90"/>
      <c r="S2722" s="90"/>
      <c r="T2722" s="90"/>
      <c r="U2722" s="90"/>
      <c r="V2722" s="90"/>
      <c r="W2722" s="90"/>
      <c r="X2722" s="90"/>
      <c r="Y2722" s="90"/>
      <c r="Z2722" s="90"/>
      <c r="AA2722" s="90"/>
      <c r="AB2722" s="90"/>
      <c r="AC2722" s="90"/>
      <c r="AD2722" s="90"/>
      <c r="AE2722" s="90"/>
      <c r="AF2722" s="90"/>
      <c r="AG2722" s="90"/>
      <c r="AH2722" s="90"/>
      <c r="AI2722" s="90"/>
      <c r="AJ2722" s="92"/>
      <c r="AK2722" s="92"/>
      <c r="AL2722" s="92"/>
      <c r="AM2722" s="92"/>
      <c r="AN2722" s="92"/>
      <c r="AO2722" s="92"/>
      <c r="AP2722" s="92"/>
      <c r="AQ2722" s="92"/>
      <c r="AR2722" s="92"/>
    </row>
    <row r="2723" spans="1:44" x14ac:dyDescent="0.2">
      <c r="A2723" s="90"/>
      <c r="B2723" s="90"/>
      <c r="C2723" s="91"/>
      <c r="D2723" s="90"/>
      <c r="E2723" s="90"/>
      <c r="F2723" s="90"/>
      <c r="G2723" s="90"/>
      <c r="H2723" s="90"/>
      <c r="I2723" s="90"/>
      <c r="J2723" s="90"/>
      <c r="K2723" s="90"/>
      <c r="L2723" s="90"/>
      <c r="M2723" s="90"/>
      <c r="N2723" s="90"/>
      <c r="O2723" s="90"/>
      <c r="P2723" s="90"/>
      <c r="Q2723" s="90"/>
      <c r="R2723" s="90"/>
      <c r="S2723" s="90"/>
      <c r="T2723" s="90"/>
      <c r="U2723" s="90"/>
      <c r="V2723" s="90"/>
      <c r="W2723" s="90"/>
      <c r="X2723" s="90"/>
      <c r="Y2723" s="90"/>
      <c r="Z2723" s="90"/>
      <c r="AA2723" s="90"/>
      <c r="AB2723" s="90"/>
      <c r="AC2723" s="90"/>
      <c r="AD2723" s="90"/>
      <c r="AE2723" s="90"/>
      <c r="AF2723" s="90"/>
      <c r="AG2723" s="90"/>
      <c r="AH2723" s="90"/>
      <c r="AI2723" s="90"/>
      <c r="AJ2723" s="92"/>
      <c r="AK2723" s="92"/>
      <c r="AL2723" s="92"/>
      <c r="AM2723" s="92"/>
      <c r="AN2723" s="92"/>
      <c r="AO2723" s="92"/>
      <c r="AP2723" s="92"/>
      <c r="AQ2723" s="92"/>
      <c r="AR2723" s="92"/>
    </row>
    <row r="2724" spans="1:44" x14ac:dyDescent="0.2">
      <c r="A2724" s="90"/>
      <c r="B2724" s="90"/>
      <c r="C2724" s="91"/>
      <c r="D2724" s="90"/>
      <c r="E2724" s="90"/>
      <c r="F2724" s="90"/>
      <c r="G2724" s="90"/>
      <c r="H2724" s="90"/>
      <c r="I2724" s="90"/>
      <c r="J2724" s="90"/>
      <c r="K2724" s="90"/>
      <c r="L2724" s="90"/>
      <c r="M2724" s="90"/>
      <c r="N2724" s="90"/>
      <c r="O2724" s="90"/>
      <c r="P2724" s="90"/>
      <c r="Q2724" s="90"/>
      <c r="R2724" s="90"/>
      <c r="S2724" s="90"/>
      <c r="T2724" s="90"/>
      <c r="U2724" s="90"/>
      <c r="V2724" s="90"/>
      <c r="W2724" s="90"/>
      <c r="X2724" s="90"/>
      <c r="Y2724" s="90"/>
      <c r="Z2724" s="90"/>
      <c r="AA2724" s="90"/>
      <c r="AB2724" s="90"/>
      <c r="AC2724" s="90"/>
      <c r="AD2724" s="90"/>
      <c r="AE2724" s="90"/>
      <c r="AF2724" s="90"/>
      <c r="AG2724" s="90"/>
      <c r="AH2724" s="90"/>
      <c r="AI2724" s="90"/>
      <c r="AJ2724" s="92"/>
      <c r="AK2724" s="92"/>
      <c r="AL2724" s="92"/>
      <c r="AM2724" s="92"/>
      <c r="AN2724" s="92"/>
      <c r="AO2724" s="92"/>
      <c r="AP2724" s="92"/>
      <c r="AQ2724" s="92"/>
      <c r="AR2724" s="92"/>
    </row>
    <row r="2725" spans="1:44" x14ac:dyDescent="0.2">
      <c r="A2725" s="90"/>
      <c r="B2725" s="90"/>
      <c r="C2725" s="91"/>
      <c r="D2725" s="90"/>
      <c r="E2725" s="90"/>
      <c r="F2725" s="90"/>
      <c r="G2725" s="90"/>
      <c r="H2725" s="90"/>
      <c r="I2725" s="90"/>
      <c r="J2725" s="90"/>
      <c r="K2725" s="90"/>
      <c r="L2725" s="90"/>
      <c r="M2725" s="90"/>
      <c r="N2725" s="90"/>
      <c r="O2725" s="90"/>
      <c r="P2725" s="90"/>
      <c r="Q2725" s="90"/>
      <c r="R2725" s="90"/>
      <c r="S2725" s="90"/>
      <c r="T2725" s="90"/>
      <c r="U2725" s="90"/>
      <c r="V2725" s="90"/>
      <c r="W2725" s="90"/>
      <c r="X2725" s="90"/>
      <c r="Y2725" s="90"/>
      <c r="Z2725" s="90"/>
      <c r="AA2725" s="90"/>
      <c r="AB2725" s="90"/>
      <c r="AC2725" s="90"/>
      <c r="AD2725" s="90"/>
      <c r="AE2725" s="90"/>
      <c r="AF2725" s="90"/>
      <c r="AG2725" s="90"/>
      <c r="AH2725" s="90"/>
      <c r="AI2725" s="90"/>
      <c r="AJ2725" s="92"/>
      <c r="AK2725" s="92"/>
      <c r="AL2725" s="92"/>
      <c r="AM2725" s="92"/>
      <c r="AN2725" s="92"/>
      <c r="AO2725" s="92"/>
      <c r="AP2725" s="92"/>
      <c r="AQ2725" s="92"/>
      <c r="AR2725" s="92"/>
    </row>
    <row r="2726" spans="1:44" x14ac:dyDescent="0.2">
      <c r="A2726" s="90"/>
      <c r="B2726" s="90"/>
      <c r="C2726" s="91"/>
      <c r="D2726" s="90"/>
      <c r="E2726" s="90"/>
      <c r="F2726" s="90"/>
      <c r="G2726" s="90"/>
      <c r="H2726" s="90"/>
      <c r="I2726" s="90"/>
      <c r="J2726" s="90"/>
      <c r="K2726" s="90"/>
      <c r="L2726" s="90"/>
      <c r="M2726" s="90"/>
      <c r="N2726" s="90"/>
      <c r="O2726" s="90"/>
      <c r="P2726" s="90"/>
      <c r="Q2726" s="90"/>
      <c r="R2726" s="90"/>
      <c r="S2726" s="90"/>
      <c r="T2726" s="90"/>
      <c r="U2726" s="90"/>
      <c r="V2726" s="90"/>
      <c r="W2726" s="90"/>
      <c r="X2726" s="90"/>
      <c r="Y2726" s="90"/>
      <c r="Z2726" s="90"/>
      <c r="AA2726" s="90"/>
      <c r="AB2726" s="90"/>
      <c r="AC2726" s="90"/>
      <c r="AD2726" s="90"/>
      <c r="AE2726" s="90"/>
      <c r="AF2726" s="90"/>
      <c r="AG2726" s="90"/>
      <c r="AH2726" s="90"/>
      <c r="AI2726" s="90"/>
      <c r="AJ2726" s="92"/>
      <c r="AK2726" s="92"/>
      <c r="AL2726" s="92"/>
      <c r="AM2726" s="92"/>
      <c r="AN2726" s="92"/>
      <c r="AO2726" s="92"/>
      <c r="AP2726" s="92"/>
      <c r="AQ2726" s="92"/>
      <c r="AR2726" s="92"/>
    </row>
    <row r="2727" spans="1:44" x14ac:dyDescent="0.2">
      <c r="A2727" s="90"/>
      <c r="B2727" s="90"/>
      <c r="C2727" s="91"/>
      <c r="D2727" s="90"/>
      <c r="E2727" s="90"/>
      <c r="F2727" s="90"/>
      <c r="G2727" s="90"/>
      <c r="H2727" s="90"/>
      <c r="I2727" s="90"/>
      <c r="J2727" s="90"/>
      <c r="K2727" s="90"/>
      <c r="L2727" s="90"/>
      <c r="M2727" s="90"/>
      <c r="N2727" s="90"/>
      <c r="O2727" s="90"/>
      <c r="P2727" s="90"/>
      <c r="Q2727" s="90"/>
      <c r="R2727" s="90"/>
      <c r="S2727" s="90"/>
      <c r="T2727" s="90"/>
      <c r="U2727" s="90"/>
      <c r="V2727" s="90"/>
      <c r="W2727" s="90"/>
      <c r="X2727" s="90"/>
      <c r="Y2727" s="90"/>
      <c r="Z2727" s="90"/>
      <c r="AA2727" s="90"/>
      <c r="AB2727" s="90"/>
      <c r="AC2727" s="90"/>
      <c r="AD2727" s="90"/>
      <c r="AE2727" s="90"/>
      <c r="AF2727" s="90"/>
      <c r="AG2727" s="90"/>
      <c r="AH2727" s="90"/>
      <c r="AI2727" s="90"/>
      <c r="AJ2727" s="92"/>
      <c r="AK2727" s="92"/>
      <c r="AL2727" s="92"/>
      <c r="AM2727" s="92"/>
      <c r="AN2727" s="92"/>
      <c r="AO2727" s="92"/>
      <c r="AP2727" s="92"/>
      <c r="AQ2727" s="92"/>
      <c r="AR2727" s="92"/>
    </row>
    <row r="2728" spans="1:44" x14ac:dyDescent="0.2">
      <c r="A2728" s="90"/>
      <c r="B2728" s="90"/>
      <c r="C2728" s="91"/>
      <c r="D2728" s="90"/>
      <c r="E2728" s="90"/>
      <c r="F2728" s="90"/>
      <c r="G2728" s="90"/>
      <c r="H2728" s="90"/>
      <c r="I2728" s="90"/>
      <c r="J2728" s="90"/>
      <c r="K2728" s="90"/>
      <c r="L2728" s="90"/>
      <c r="M2728" s="90"/>
      <c r="N2728" s="90"/>
      <c r="O2728" s="90"/>
      <c r="P2728" s="90"/>
      <c r="Q2728" s="90"/>
      <c r="R2728" s="90"/>
      <c r="S2728" s="90"/>
      <c r="T2728" s="90"/>
      <c r="U2728" s="90"/>
      <c r="V2728" s="90"/>
      <c r="W2728" s="90"/>
      <c r="X2728" s="90"/>
      <c r="Y2728" s="90"/>
      <c r="Z2728" s="90"/>
      <c r="AA2728" s="90"/>
      <c r="AB2728" s="90"/>
      <c r="AC2728" s="90"/>
      <c r="AD2728" s="90"/>
      <c r="AE2728" s="90"/>
      <c r="AF2728" s="90"/>
      <c r="AG2728" s="90"/>
      <c r="AH2728" s="90"/>
      <c r="AI2728" s="90"/>
      <c r="AJ2728" s="92"/>
      <c r="AK2728" s="92"/>
      <c r="AL2728" s="92"/>
      <c r="AM2728" s="92"/>
      <c r="AN2728" s="92"/>
      <c r="AO2728" s="92"/>
      <c r="AP2728" s="92"/>
      <c r="AQ2728" s="92"/>
      <c r="AR2728" s="92"/>
    </row>
    <row r="2729" spans="1:44" x14ac:dyDescent="0.2">
      <c r="A2729" s="90"/>
      <c r="B2729" s="90"/>
      <c r="C2729" s="91"/>
      <c r="D2729" s="90"/>
      <c r="E2729" s="90"/>
      <c r="F2729" s="90"/>
      <c r="G2729" s="90"/>
      <c r="H2729" s="90"/>
      <c r="I2729" s="90"/>
      <c r="J2729" s="90"/>
      <c r="K2729" s="90"/>
      <c r="L2729" s="90"/>
      <c r="M2729" s="90"/>
      <c r="N2729" s="90"/>
      <c r="O2729" s="90"/>
      <c r="P2729" s="90"/>
      <c r="Q2729" s="90"/>
      <c r="R2729" s="90"/>
      <c r="S2729" s="90"/>
      <c r="T2729" s="90"/>
      <c r="U2729" s="90"/>
      <c r="V2729" s="90"/>
      <c r="W2729" s="90"/>
      <c r="X2729" s="90"/>
      <c r="Y2729" s="90"/>
      <c r="Z2729" s="90"/>
      <c r="AA2729" s="90"/>
      <c r="AB2729" s="90"/>
      <c r="AC2729" s="90"/>
      <c r="AD2729" s="90"/>
      <c r="AE2729" s="90"/>
      <c r="AF2729" s="90"/>
      <c r="AG2729" s="90"/>
      <c r="AH2729" s="90"/>
      <c r="AI2729" s="90"/>
      <c r="AJ2729" s="92"/>
      <c r="AK2729" s="92"/>
      <c r="AL2729" s="92"/>
      <c r="AM2729" s="92"/>
      <c r="AN2729" s="92"/>
      <c r="AO2729" s="92"/>
      <c r="AP2729" s="92"/>
      <c r="AQ2729" s="92"/>
      <c r="AR2729" s="92"/>
    </row>
    <row r="2730" spans="1:44" x14ac:dyDescent="0.2">
      <c r="A2730" s="90"/>
      <c r="B2730" s="90"/>
      <c r="C2730" s="91"/>
      <c r="D2730" s="90"/>
      <c r="E2730" s="90"/>
      <c r="F2730" s="90"/>
      <c r="G2730" s="90"/>
      <c r="H2730" s="90"/>
      <c r="I2730" s="90"/>
      <c r="J2730" s="90"/>
      <c r="K2730" s="90"/>
      <c r="L2730" s="90"/>
      <c r="M2730" s="90"/>
      <c r="N2730" s="90"/>
      <c r="O2730" s="90"/>
      <c r="P2730" s="90"/>
      <c r="Q2730" s="90"/>
      <c r="R2730" s="90"/>
      <c r="S2730" s="90"/>
      <c r="T2730" s="90"/>
      <c r="U2730" s="90"/>
      <c r="V2730" s="90"/>
      <c r="W2730" s="90"/>
      <c r="X2730" s="90"/>
      <c r="Y2730" s="90"/>
      <c r="Z2730" s="90"/>
      <c r="AA2730" s="90"/>
      <c r="AB2730" s="90"/>
      <c r="AC2730" s="90"/>
      <c r="AD2730" s="90"/>
      <c r="AE2730" s="90"/>
      <c r="AF2730" s="90"/>
      <c r="AG2730" s="90"/>
      <c r="AH2730" s="90"/>
      <c r="AI2730" s="90"/>
      <c r="AJ2730" s="92"/>
      <c r="AK2730" s="92"/>
      <c r="AL2730" s="92"/>
      <c r="AM2730" s="92"/>
      <c r="AN2730" s="92"/>
      <c r="AO2730" s="92"/>
      <c r="AP2730" s="92"/>
      <c r="AQ2730" s="92"/>
      <c r="AR2730" s="92"/>
    </row>
    <row r="2731" spans="1:44" x14ac:dyDescent="0.2">
      <c r="A2731" s="90"/>
      <c r="B2731" s="90"/>
      <c r="C2731" s="91"/>
      <c r="D2731" s="90"/>
      <c r="E2731" s="90"/>
      <c r="F2731" s="90"/>
      <c r="G2731" s="90"/>
      <c r="H2731" s="90"/>
      <c r="I2731" s="90"/>
      <c r="J2731" s="90"/>
      <c r="K2731" s="90"/>
      <c r="L2731" s="90"/>
      <c r="M2731" s="90"/>
      <c r="N2731" s="90"/>
      <c r="O2731" s="90"/>
      <c r="P2731" s="90"/>
      <c r="Q2731" s="90"/>
      <c r="R2731" s="90"/>
      <c r="S2731" s="90"/>
      <c r="T2731" s="90"/>
      <c r="U2731" s="90"/>
      <c r="V2731" s="90"/>
      <c r="W2731" s="90"/>
      <c r="X2731" s="90"/>
      <c r="Y2731" s="90"/>
      <c r="Z2731" s="90"/>
      <c r="AA2731" s="90"/>
      <c r="AB2731" s="90"/>
      <c r="AC2731" s="90"/>
      <c r="AD2731" s="90"/>
      <c r="AE2731" s="90"/>
      <c r="AF2731" s="90"/>
      <c r="AG2731" s="90"/>
      <c r="AH2731" s="90"/>
      <c r="AI2731" s="90"/>
      <c r="AJ2731" s="92"/>
      <c r="AK2731" s="92"/>
      <c r="AL2731" s="92"/>
      <c r="AM2731" s="92"/>
      <c r="AN2731" s="92"/>
      <c r="AO2731" s="92"/>
      <c r="AP2731" s="92"/>
      <c r="AQ2731" s="92"/>
      <c r="AR2731" s="92"/>
    </row>
    <row r="2732" spans="1:44" x14ac:dyDescent="0.2">
      <c r="A2732" s="90"/>
      <c r="B2732" s="90"/>
      <c r="C2732" s="91"/>
      <c r="D2732" s="90"/>
      <c r="E2732" s="90"/>
      <c r="F2732" s="90"/>
      <c r="G2732" s="90"/>
      <c r="H2732" s="90"/>
      <c r="I2732" s="90"/>
      <c r="J2732" s="90"/>
      <c r="K2732" s="90"/>
      <c r="L2732" s="90"/>
      <c r="M2732" s="90"/>
      <c r="N2732" s="90"/>
      <c r="O2732" s="90"/>
      <c r="P2732" s="90"/>
      <c r="Q2732" s="90"/>
      <c r="R2732" s="90"/>
      <c r="S2732" s="90"/>
      <c r="T2732" s="90"/>
      <c r="U2732" s="90"/>
      <c r="V2732" s="90"/>
      <c r="W2732" s="90"/>
      <c r="X2732" s="90"/>
      <c r="Y2732" s="90"/>
      <c r="Z2732" s="90"/>
      <c r="AA2732" s="90"/>
      <c r="AB2732" s="90"/>
      <c r="AC2732" s="90"/>
      <c r="AD2732" s="90"/>
      <c r="AE2732" s="90"/>
      <c r="AF2732" s="90"/>
      <c r="AG2732" s="90"/>
      <c r="AH2732" s="90"/>
      <c r="AI2732" s="90"/>
      <c r="AJ2732" s="92"/>
      <c r="AK2732" s="92"/>
      <c r="AL2732" s="92"/>
      <c r="AM2732" s="92"/>
      <c r="AN2732" s="92"/>
      <c r="AO2732" s="92"/>
      <c r="AP2732" s="92"/>
      <c r="AQ2732" s="92"/>
      <c r="AR2732" s="92"/>
    </row>
    <row r="2733" spans="1:44" x14ac:dyDescent="0.2">
      <c r="A2733" s="90"/>
      <c r="B2733" s="90"/>
      <c r="C2733" s="91"/>
      <c r="D2733" s="90"/>
      <c r="E2733" s="90"/>
      <c r="F2733" s="90"/>
      <c r="G2733" s="90"/>
      <c r="H2733" s="90"/>
      <c r="I2733" s="90"/>
      <c r="J2733" s="90"/>
      <c r="K2733" s="90"/>
      <c r="L2733" s="90"/>
      <c r="M2733" s="90"/>
      <c r="N2733" s="90"/>
      <c r="O2733" s="90"/>
      <c r="P2733" s="90"/>
      <c r="Q2733" s="90"/>
      <c r="R2733" s="90"/>
      <c r="S2733" s="90"/>
      <c r="T2733" s="90"/>
      <c r="U2733" s="90"/>
      <c r="V2733" s="90"/>
      <c r="W2733" s="90"/>
      <c r="X2733" s="90"/>
      <c r="Y2733" s="90"/>
      <c r="Z2733" s="90"/>
      <c r="AA2733" s="90"/>
      <c r="AB2733" s="90"/>
      <c r="AC2733" s="90"/>
      <c r="AD2733" s="90"/>
      <c r="AE2733" s="90"/>
      <c r="AF2733" s="90"/>
      <c r="AG2733" s="90"/>
      <c r="AH2733" s="90"/>
      <c r="AI2733" s="90"/>
      <c r="AJ2733" s="92"/>
      <c r="AK2733" s="92"/>
      <c r="AL2733" s="92"/>
      <c r="AM2733" s="92"/>
      <c r="AN2733" s="92"/>
      <c r="AO2733" s="92"/>
      <c r="AP2733" s="92"/>
      <c r="AQ2733" s="92"/>
      <c r="AR2733" s="92"/>
    </row>
    <row r="2734" spans="1:44" x14ac:dyDescent="0.2">
      <c r="A2734" s="90"/>
      <c r="B2734" s="90"/>
      <c r="C2734" s="91"/>
      <c r="D2734" s="90"/>
      <c r="E2734" s="90"/>
      <c r="F2734" s="90"/>
      <c r="G2734" s="90"/>
      <c r="H2734" s="90"/>
      <c r="I2734" s="90"/>
      <c r="J2734" s="90"/>
      <c r="K2734" s="90"/>
      <c r="L2734" s="90"/>
      <c r="M2734" s="90"/>
      <c r="N2734" s="90"/>
      <c r="O2734" s="90"/>
      <c r="P2734" s="90"/>
      <c r="Q2734" s="90"/>
      <c r="R2734" s="90"/>
      <c r="S2734" s="90"/>
      <c r="T2734" s="90"/>
      <c r="U2734" s="90"/>
      <c r="V2734" s="90"/>
      <c r="W2734" s="90"/>
      <c r="X2734" s="90"/>
      <c r="Y2734" s="90"/>
      <c r="Z2734" s="90"/>
      <c r="AA2734" s="90"/>
      <c r="AB2734" s="90"/>
      <c r="AC2734" s="90"/>
      <c r="AD2734" s="90"/>
      <c r="AE2734" s="90"/>
      <c r="AF2734" s="90"/>
      <c r="AG2734" s="90"/>
      <c r="AH2734" s="90"/>
      <c r="AI2734" s="90"/>
      <c r="AJ2734" s="92"/>
      <c r="AK2734" s="92"/>
      <c r="AL2734" s="92"/>
      <c r="AM2734" s="92"/>
      <c r="AN2734" s="92"/>
      <c r="AO2734" s="92"/>
      <c r="AP2734" s="92"/>
      <c r="AQ2734" s="92"/>
      <c r="AR2734" s="92"/>
    </row>
    <row r="2735" spans="1:44" x14ac:dyDescent="0.2">
      <c r="A2735" s="90"/>
      <c r="B2735" s="90"/>
      <c r="C2735" s="91"/>
      <c r="D2735" s="90"/>
      <c r="E2735" s="90"/>
      <c r="F2735" s="90"/>
      <c r="G2735" s="90"/>
      <c r="H2735" s="90"/>
      <c r="I2735" s="90"/>
      <c r="J2735" s="90"/>
      <c r="K2735" s="90"/>
      <c r="L2735" s="90"/>
      <c r="M2735" s="90"/>
      <c r="N2735" s="90"/>
      <c r="O2735" s="90"/>
      <c r="P2735" s="90"/>
      <c r="Q2735" s="90"/>
      <c r="R2735" s="90"/>
      <c r="S2735" s="90"/>
      <c r="T2735" s="90"/>
      <c r="U2735" s="90"/>
      <c r="V2735" s="90"/>
      <c r="W2735" s="90"/>
      <c r="X2735" s="90"/>
      <c r="Y2735" s="90"/>
      <c r="Z2735" s="90"/>
      <c r="AA2735" s="90"/>
      <c r="AB2735" s="90"/>
      <c r="AC2735" s="90"/>
      <c r="AD2735" s="90"/>
      <c r="AE2735" s="90"/>
      <c r="AF2735" s="90"/>
      <c r="AG2735" s="90"/>
      <c r="AH2735" s="90"/>
      <c r="AI2735" s="90"/>
      <c r="AJ2735" s="92"/>
      <c r="AK2735" s="92"/>
      <c r="AL2735" s="92"/>
      <c r="AM2735" s="92"/>
      <c r="AN2735" s="92"/>
      <c r="AO2735" s="92"/>
      <c r="AP2735" s="92"/>
      <c r="AQ2735" s="92"/>
      <c r="AR2735" s="92"/>
    </row>
    <row r="2736" spans="1:44" x14ac:dyDescent="0.2">
      <c r="A2736" s="90"/>
      <c r="B2736" s="90"/>
      <c r="C2736" s="91"/>
      <c r="D2736" s="90"/>
      <c r="E2736" s="90"/>
      <c r="F2736" s="90"/>
      <c r="G2736" s="90"/>
      <c r="H2736" s="90"/>
      <c r="I2736" s="90"/>
      <c r="J2736" s="90"/>
      <c r="K2736" s="90"/>
      <c r="L2736" s="90"/>
      <c r="M2736" s="90"/>
      <c r="N2736" s="90"/>
      <c r="O2736" s="90"/>
      <c r="P2736" s="90"/>
      <c r="Q2736" s="90"/>
      <c r="R2736" s="90"/>
      <c r="S2736" s="90"/>
      <c r="T2736" s="90"/>
      <c r="U2736" s="90"/>
      <c r="V2736" s="90"/>
      <c r="W2736" s="90"/>
      <c r="X2736" s="90"/>
      <c r="Y2736" s="90"/>
      <c r="Z2736" s="90"/>
      <c r="AA2736" s="90"/>
      <c r="AB2736" s="90"/>
      <c r="AC2736" s="90"/>
      <c r="AD2736" s="90"/>
      <c r="AE2736" s="90"/>
      <c r="AF2736" s="90"/>
      <c r="AG2736" s="90"/>
      <c r="AH2736" s="90"/>
      <c r="AI2736" s="90"/>
      <c r="AJ2736" s="92"/>
      <c r="AK2736" s="92"/>
      <c r="AL2736" s="92"/>
      <c r="AM2736" s="92"/>
      <c r="AN2736" s="92"/>
      <c r="AO2736" s="92"/>
      <c r="AP2736" s="92"/>
      <c r="AQ2736" s="92"/>
      <c r="AR2736" s="92"/>
    </row>
    <row r="2737" spans="1:44" x14ac:dyDescent="0.2">
      <c r="A2737" s="90"/>
      <c r="B2737" s="90"/>
      <c r="C2737" s="91"/>
      <c r="D2737" s="90"/>
      <c r="E2737" s="90"/>
      <c r="F2737" s="90"/>
      <c r="G2737" s="90"/>
      <c r="H2737" s="90"/>
      <c r="I2737" s="90"/>
      <c r="J2737" s="90"/>
      <c r="K2737" s="90"/>
      <c r="L2737" s="90"/>
      <c r="M2737" s="90"/>
      <c r="N2737" s="90"/>
      <c r="O2737" s="90"/>
      <c r="P2737" s="90"/>
      <c r="Q2737" s="90"/>
      <c r="R2737" s="90"/>
      <c r="S2737" s="90"/>
      <c r="T2737" s="90"/>
      <c r="U2737" s="90"/>
      <c r="V2737" s="90"/>
      <c r="W2737" s="90"/>
      <c r="X2737" s="90"/>
      <c r="Y2737" s="90"/>
      <c r="Z2737" s="90"/>
      <c r="AA2737" s="90"/>
      <c r="AB2737" s="90"/>
      <c r="AC2737" s="90"/>
      <c r="AD2737" s="90"/>
      <c r="AE2737" s="90"/>
      <c r="AF2737" s="90"/>
      <c r="AG2737" s="90"/>
      <c r="AH2737" s="90"/>
      <c r="AI2737" s="90"/>
      <c r="AJ2737" s="92"/>
      <c r="AK2737" s="92"/>
      <c r="AL2737" s="92"/>
      <c r="AM2737" s="92"/>
      <c r="AN2737" s="92"/>
      <c r="AO2737" s="92"/>
      <c r="AP2737" s="92"/>
      <c r="AQ2737" s="92"/>
      <c r="AR2737" s="92"/>
    </row>
    <row r="2738" spans="1:44" x14ac:dyDescent="0.2">
      <c r="A2738" s="90"/>
      <c r="B2738" s="90"/>
      <c r="C2738" s="91"/>
      <c r="D2738" s="90"/>
      <c r="E2738" s="90"/>
      <c r="F2738" s="90"/>
      <c r="G2738" s="90"/>
      <c r="H2738" s="90"/>
      <c r="I2738" s="90"/>
      <c r="J2738" s="90"/>
      <c r="K2738" s="90"/>
      <c r="L2738" s="90"/>
      <c r="M2738" s="90"/>
      <c r="N2738" s="90"/>
      <c r="O2738" s="90"/>
      <c r="P2738" s="90"/>
      <c r="Q2738" s="90"/>
      <c r="R2738" s="90"/>
      <c r="S2738" s="90"/>
      <c r="T2738" s="90"/>
      <c r="U2738" s="90"/>
      <c r="V2738" s="90"/>
      <c r="W2738" s="90"/>
      <c r="X2738" s="90"/>
      <c r="Y2738" s="90"/>
      <c r="Z2738" s="90"/>
      <c r="AA2738" s="90"/>
      <c r="AB2738" s="90"/>
      <c r="AC2738" s="90"/>
      <c r="AD2738" s="90"/>
      <c r="AE2738" s="90"/>
      <c r="AF2738" s="90"/>
      <c r="AG2738" s="90"/>
      <c r="AH2738" s="90"/>
      <c r="AI2738" s="90"/>
      <c r="AJ2738" s="92"/>
      <c r="AK2738" s="92"/>
      <c r="AL2738" s="92"/>
      <c r="AM2738" s="92"/>
      <c r="AN2738" s="92"/>
      <c r="AO2738" s="92"/>
      <c r="AP2738" s="92"/>
      <c r="AQ2738" s="92"/>
      <c r="AR2738" s="92"/>
    </row>
    <row r="2739" spans="1:44" x14ac:dyDescent="0.2">
      <c r="A2739" s="90"/>
      <c r="B2739" s="90"/>
      <c r="C2739" s="91"/>
      <c r="D2739" s="90"/>
      <c r="E2739" s="90"/>
      <c r="F2739" s="90"/>
      <c r="G2739" s="90"/>
      <c r="H2739" s="90"/>
      <c r="I2739" s="90"/>
      <c r="J2739" s="90"/>
      <c r="K2739" s="90"/>
      <c r="L2739" s="90"/>
      <c r="M2739" s="90"/>
      <c r="N2739" s="90"/>
      <c r="O2739" s="90"/>
      <c r="P2739" s="90"/>
      <c r="Q2739" s="90"/>
      <c r="R2739" s="90"/>
      <c r="S2739" s="90"/>
      <c r="T2739" s="90"/>
      <c r="U2739" s="90"/>
      <c r="V2739" s="90"/>
      <c r="W2739" s="90"/>
      <c r="X2739" s="90"/>
      <c r="Y2739" s="90"/>
      <c r="Z2739" s="90"/>
      <c r="AA2739" s="90"/>
      <c r="AB2739" s="90"/>
      <c r="AC2739" s="90"/>
      <c r="AD2739" s="90"/>
      <c r="AE2739" s="90"/>
      <c r="AF2739" s="90"/>
      <c r="AG2739" s="90"/>
      <c r="AH2739" s="90"/>
      <c r="AI2739" s="90"/>
      <c r="AJ2739" s="92"/>
      <c r="AK2739" s="92"/>
      <c r="AL2739" s="92"/>
      <c r="AM2739" s="92"/>
      <c r="AN2739" s="92"/>
      <c r="AO2739" s="92"/>
      <c r="AP2739" s="92"/>
      <c r="AQ2739" s="92"/>
      <c r="AR2739" s="92"/>
    </row>
    <row r="2740" spans="1:44" x14ac:dyDescent="0.2">
      <c r="A2740" s="90"/>
      <c r="B2740" s="90"/>
      <c r="C2740" s="91"/>
      <c r="D2740" s="90"/>
      <c r="E2740" s="90"/>
      <c r="F2740" s="90"/>
      <c r="G2740" s="90"/>
      <c r="H2740" s="90"/>
      <c r="I2740" s="90"/>
      <c r="J2740" s="90"/>
      <c r="K2740" s="90"/>
      <c r="L2740" s="90"/>
      <c r="M2740" s="90"/>
      <c r="N2740" s="90"/>
      <c r="O2740" s="90"/>
      <c r="P2740" s="90"/>
      <c r="Q2740" s="90"/>
      <c r="R2740" s="90"/>
      <c r="S2740" s="90"/>
      <c r="T2740" s="90"/>
      <c r="U2740" s="90"/>
      <c r="V2740" s="90"/>
      <c r="W2740" s="90"/>
      <c r="X2740" s="90"/>
      <c r="Y2740" s="90"/>
      <c r="Z2740" s="90"/>
      <c r="AA2740" s="90"/>
      <c r="AB2740" s="90"/>
      <c r="AC2740" s="90"/>
      <c r="AD2740" s="90"/>
      <c r="AE2740" s="90"/>
      <c r="AF2740" s="90"/>
      <c r="AG2740" s="90"/>
      <c r="AH2740" s="90"/>
      <c r="AI2740" s="90"/>
      <c r="AJ2740" s="92"/>
      <c r="AK2740" s="92"/>
      <c r="AL2740" s="92"/>
      <c r="AM2740" s="92"/>
      <c r="AN2740" s="92"/>
      <c r="AO2740" s="92"/>
      <c r="AP2740" s="92"/>
      <c r="AQ2740" s="92"/>
      <c r="AR2740" s="92"/>
    </row>
    <row r="2741" spans="1:44" x14ac:dyDescent="0.2">
      <c r="A2741" s="90"/>
      <c r="B2741" s="90"/>
      <c r="C2741" s="91"/>
      <c r="D2741" s="90"/>
      <c r="E2741" s="90"/>
      <c r="F2741" s="90"/>
      <c r="G2741" s="90"/>
      <c r="H2741" s="90"/>
      <c r="I2741" s="90"/>
      <c r="J2741" s="90"/>
      <c r="K2741" s="90"/>
      <c r="L2741" s="90"/>
      <c r="M2741" s="90"/>
      <c r="N2741" s="90"/>
      <c r="O2741" s="90"/>
      <c r="P2741" s="90"/>
      <c r="Q2741" s="90"/>
      <c r="R2741" s="90"/>
      <c r="S2741" s="90"/>
      <c r="T2741" s="90"/>
      <c r="U2741" s="90"/>
      <c r="V2741" s="90"/>
      <c r="W2741" s="90"/>
      <c r="X2741" s="90"/>
      <c r="Y2741" s="90"/>
      <c r="Z2741" s="90"/>
      <c r="AA2741" s="90"/>
      <c r="AB2741" s="90"/>
      <c r="AC2741" s="90"/>
      <c r="AD2741" s="90"/>
      <c r="AE2741" s="90"/>
      <c r="AF2741" s="90"/>
      <c r="AG2741" s="90"/>
      <c r="AH2741" s="90"/>
      <c r="AI2741" s="90"/>
      <c r="AJ2741" s="92"/>
      <c r="AK2741" s="92"/>
      <c r="AL2741" s="92"/>
      <c r="AM2741" s="92"/>
      <c r="AN2741" s="92"/>
      <c r="AO2741" s="92"/>
      <c r="AP2741" s="92"/>
      <c r="AQ2741" s="92"/>
      <c r="AR2741" s="92"/>
    </row>
    <row r="2742" spans="1:44" x14ac:dyDescent="0.2">
      <c r="A2742" s="90"/>
      <c r="B2742" s="90"/>
      <c r="C2742" s="91"/>
      <c r="D2742" s="90"/>
      <c r="E2742" s="90"/>
      <c r="F2742" s="90"/>
      <c r="G2742" s="90"/>
      <c r="H2742" s="90"/>
      <c r="I2742" s="90"/>
      <c r="J2742" s="90"/>
      <c r="K2742" s="90"/>
      <c r="L2742" s="90"/>
      <c r="M2742" s="90"/>
      <c r="N2742" s="90"/>
      <c r="O2742" s="90"/>
      <c r="P2742" s="90"/>
      <c r="Q2742" s="90"/>
      <c r="R2742" s="90"/>
      <c r="S2742" s="90"/>
      <c r="T2742" s="90"/>
      <c r="U2742" s="90"/>
      <c r="V2742" s="90"/>
      <c r="W2742" s="90"/>
      <c r="X2742" s="90"/>
      <c r="Y2742" s="90"/>
      <c r="Z2742" s="90"/>
      <c r="AA2742" s="90"/>
      <c r="AB2742" s="90"/>
      <c r="AC2742" s="90"/>
      <c r="AD2742" s="90"/>
      <c r="AE2742" s="90"/>
      <c r="AF2742" s="90"/>
      <c r="AG2742" s="90"/>
      <c r="AH2742" s="90"/>
      <c r="AI2742" s="90"/>
      <c r="AJ2742" s="92"/>
      <c r="AK2742" s="92"/>
      <c r="AL2742" s="92"/>
      <c r="AM2742" s="92"/>
      <c r="AN2742" s="92"/>
      <c r="AO2742" s="92"/>
      <c r="AP2742" s="92"/>
      <c r="AQ2742" s="92"/>
      <c r="AR2742" s="92"/>
    </row>
    <row r="2743" spans="1:44" x14ac:dyDescent="0.2">
      <c r="A2743" s="90"/>
      <c r="B2743" s="90"/>
      <c r="C2743" s="91"/>
      <c r="D2743" s="90"/>
      <c r="E2743" s="90"/>
      <c r="F2743" s="90"/>
      <c r="G2743" s="90"/>
      <c r="H2743" s="90"/>
      <c r="I2743" s="90"/>
      <c r="J2743" s="90"/>
      <c r="K2743" s="90"/>
      <c r="L2743" s="90"/>
      <c r="M2743" s="90"/>
      <c r="N2743" s="90"/>
      <c r="O2743" s="90"/>
      <c r="P2743" s="90"/>
      <c r="Q2743" s="90"/>
      <c r="R2743" s="90"/>
      <c r="S2743" s="90"/>
      <c r="T2743" s="90"/>
      <c r="U2743" s="90"/>
      <c r="V2743" s="90"/>
      <c r="W2743" s="90"/>
      <c r="X2743" s="90"/>
      <c r="Y2743" s="90"/>
      <c r="Z2743" s="90"/>
      <c r="AA2743" s="90"/>
      <c r="AB2743" s="90"/>
      <c r="AC2743" s="90"/>
      <c r="AD2743" s="90"/>
      <c r="AE2743" s="90"/>
      <c r="AF2743" s="90"/>
      <c r="AG2743" s="90"/>
      <c r="AH2743" s="90"/>
      <c r="AI2743" s="90"/>
      <c r="AJ2743" s="92"/>
      <c r="AK2743" s="92"/>
      <c r="AL2743" s="92"/>
      <c r="AM2743" s="92"/>
      <c r="AN2743" s="92"/>
      <c r="AO2743" s="92"/>
      <c r="AP2743" s="92"/>
      <c r="AQ2743" s="92"/>
      <c r="AR2743" s="92"/>
    </row>
    <row r="2744" spans="1:44" x14ac:dyDescent="0.2">
      <c r="A2744" s="90"/>
      <c r="B2744" s="90"/>
      <c r="C2744" s="91"/>
      <c r="D2744" s="90"/>
      <c r="E2744" s="90"/>
      <c r="F2744" s="90"/>
      <c r="G2744" s="90"/>
      <c r="H2744" s="90"/>
      <c r="I2744" s="90"/>
      <c r="J2744" s="90"/>
      <c r="K2744" s="90"/>
      <c r="L2744" s="90"/>
      <c r="M2744" s="90"/>
      <c r="N2744" s="90"/>
      <c r="O2744" s="90"/>
      <c r="P2744" s="90"/>
      <c r="Q2744" s="90"/>
      <c r="R2744" s="90"/>
      <c r="S2744" s="90"/>
      <c r="T2744" s="90"/>
      <c r="U2744" s="90"/>
      <c r="V2744" s="90"/>
      <c r="W2744" s="90"/>
      <c r="X2744" s="90"/>
      <c r="Y2744" s="90"/>
      <c r="Z2744" s="90"/>
      <c r="AA2744" s="90"/>
      <c r="AB2744" s="90"/>
      <c r="AC2744" s="90"/>
      <c r="AD2744" s="90"/>
      <c r="AE2744" s="90"/>
      <c r="AF2744" s="90"/>
      <c r="AG2744" s="90"/>
      <c r="AH2744" s="90"/>
      <c r="AI2744" s="90"/>
      <c r="AJ2744" s="92"/>
      <c r="AK2744" s="92"/>
      <c r="AL2744" s="92"/>
      <c r="AM2744" s="92"/>
      <c r="AN2744" s="92"/>
      <c r="AO2744" s="92"/>
      <c r="AP2744" s="92"/>
      <c r="AQ2744" s="92"/>
      <c r="AR2744" s="92"/>
    </row>
    <row r="2745" spans="1:44" x14ac:dyDescent="0.2">
      <c r="A2745" s="90"/>
      <c r="B2745" s="90"/>
      <c r="C2745" s="91"/>
      <c r="D2745" s="90"/>
      <c r="E2745" s="90"/>
      <c r="F2745" s="90"/>
      <c r="G2745" s="90"/>
      <c r="H2745" s="90"/>
      <c r="I2745" s="90"/>
      <c r="J2745" s="90"/>
      <c r="K2745" s="90"/>
      <c r="L2745" s="90"/>
      <c r="M2745" s="90"/>
      <c r="N2745" s="90"/>
      <c r="O2745" s="90"/>
      <c r="P2745" s="90"/>
      <c r="Q2745" s="90"/>
      <c r="R2745" s="90"/>
      <c r="S2745" s="90"/>
      <c r="T2745" s="90"/>
      <c r="U2745" s="90"/>
      <c r="V2745" s="90"/>
      <c r="W2745" s="90"/>
      <c r="X2745" s="90"/>
      <c r="Y2745" s="90"/>
      <c r="Z2745" s="90"/>
      <c r="AA2745" s="90"/>
      <c r="AB2745" s="90"/>
      <c r="AC2745" s="90"/>
      <c r="AD2745" s="90"/>
      <c r="AE2745" s="90"/>
      <c r="AF2745" s="90"/>
      <c r="AG2745" s="90"/>
      <c r="AH2745" s="90"/>
      <c r="AI2745" s="90"/>
      <c r="AJ2745" s="92"/>
      <c r="AK2745" s="92"/>
      <c r="AL2745" s="92"/>
      <c r="AM2745" s="92"/>
      <c r="AN2745" s="92"/>
      <c r="AO2745" s="92"/>
      <c r="AP2745" s="92"/>
      <c r="AQ2745" s="92"/>
      <c r="AR2745" s="92"/>
    </row>
    <row r="2746" spans="1:44" x14ac:dyDescent="0.2">
      <c r="A2746" s="90"/>
      <c r="B2746" s="90"/>
      <c r="C2746" s="91"/>
      <c r="D2746" s="90"/>
      <c r="E2746" s="90"/>
      <c r="F2746" s="90"/>
      <c r="G2746" s="90"/>
      <c r="H2746" s="90"/>
      <c r="I2746" s="90"/>
      <c r="J2746" s="90"/>
      <c r="K2746" s="90"/>
      <c r="L2746" s="90"/>
      <c r="M2746" s="90"/>
      <c r="N2746" s="90"/>
      <c r="O2746" s="90"/>
      <c r="P2746" s="90"/>
      <c r="Q2746" s="90"/>
      <c r="R2746" s="90"/>
      <c r="S2746" s="90"/>
      <c r="T2746" s="90"/>
      <c r="U2746" s="90"/>
      <c r="V2746" s="90"/>
      <c r="W2746" s="90"/>
      <c r="X2746" s="90"/>
      <c r="Y2746" s="90"/>
      <c r="Z2746" s="90"/>
      <c r="AA2746" s="90"/>
      <c r="AB2746" s="90"/>
      <c r="AC2746" s="90"/>
      <c r="AD2746" s="90"/>
      <c r="AE2746" s="90"/>
      <c r="AF2746" s="90"/>
      <c r="AG2746" s="90"/>
      <c r="AH2746" s="90"/>
      <c r="AI2746" s="90"/>
      <c r="AJ2746" s="92"/>
      <c r="AK2746" s="92"/>
      <c r="AL2746" s="92"/>
      <c r="AM2746" s="92"/>
      <c r="AN2746" s="92"/>
      <c r="AO2746" s="92"/>
      <c r="AP2746" s="92"/>
      <c r="AQ2746" s="92"/>
      <c r="AR2746" s="92"/>
    </row>
    <row r="2747" spans="1:44" x14ac:dyDescent="0.2">
      <c r="A2747" s="90"/>
      <c r="B2747" s="90"/>
      <c r="C2747" s="91"/>
      <c r="D2747" s="90"/>
      <c r="E2747" s="90"/>
      <c r="F2747" s="90"/>
      <c r="G2747" s="90"/>
      <c r="H2747" s="90"/>
      <c r="I2747" s="90"/>
      <c r="J2747" s="90"/>
      <c r="K2747" s="90"/>
      <c r="L2747" s="90"/>
      <c r="M2747" s="90"/>
      <c r="N2747" s="90"/>
      <c r="O2747" s="90"/>
      <c r="P2747" s="90"/>
      <c r="Q2747" s="90"/>
      <c r="R2747" s="90"/>
      <c r="S2747" s="90"/>
      <c r="T2747" s="90"/>
      <c r="U2747" s="90"/>
      <c r="V2747" s="90"/>
      <c r="W2747" s="90"/>
      <c r="X2747" s="90"/>
      <c r="Y2747" s="90"/>
      <c r="Z2747" s="90"/>
      <c r="AA2747" s="90"/>
      <c r="AB2747" s="90"/>
      <c r="AC2747" s="90"/>
      <c r="AD2747" s="90"/>
      <c r="AE2747" s="90"/>
      <c r="AF2747" s="90"/>
      <c r="AG2747" s="90"/>
      <c r="AH2747" s="90"/>
      <c r="AI2747" s="90"/>
      <c r="AJ2747" s="92"/>
      <c r="AK2747" s="92"/>
      <c r="AL2747" s="92"/>
      <c r="AM2747" s="92"/>
      <c r="AN2747" s="92"/>
      <c r="AO2747" s="92"/>
      <c r="AP2747" s="92"/>
      <c r="AQ2747" s="92"/>
      <c r="AR2747" s="92"/>
    </row>
    <row r="2748" spans="1:44" x14ac:dyDescent="0.2">
      <c r="A2748" s="90"/>
      <c r="B2748" s="90"/>
      <c r="C2748" s="91"/>
      <c r="D2748" s="90"/>
      <c r="E2748" s="90"/>
      <c r="F2748" s="90"/>
      <c r="G2748" s="90"/>
      <c r="H2748" s="90"/>
      <c r="I2748" s="90"/>
      <c r="J2748" s="90"/>
      <c r="K2748" s="90"/>
      <c r="L2748" s="90"/>
      <c r="M2748" s="90"/>
      <c r="N2748" s="90"/>
      <c r="O2748" s="90"/>
      <c r="P2748" s="90"/>
      <c r="Q2748" s="90"/>
      <c r="R2748" s="90"/>
      <c r="S2748" s="90"/>
      <c r="T2748" s="90"/>
      <c r="U2748" s="90"/>
      <c r="V2748" s="90"/>
      <c r="W2748" s="90"/>
      <c r="X2748" s="90"/>
      <c r="Y2748" s="90"/>
      <c r="Z2748" s="90"/>
      <c r="AA2748" s="90"/>
      <c r="AB2748" s="90"/>
      <c r="AC2748" s="90"/>
      <c r="AD2748" s="90"/>
      <c r="AE2748" s="90"/>
      <c r="AF2748" s="90"/>
      <c r="AG2748" s="90"/>
      <c r="AH2748" s="90"/>
      <c r="AI2748" s="90"/>
      <c r="AJ2748" s="92"/>
      <c r="AK2748" s="92"/>
      <c r="AL2748" s="92"/>
      <c r="AM2748" s="92"/>
      <c r="AN2748" s="92"/>
      <c r="AO2748" s="92"/>
      <c r="AP2748" s="92"/>
      <c r="AQ2748" s="92"/>
      <c r="AR2748" s="92"/>
    </row>
    <row r="2749" spans="1:44" x14ac:dyDescent="0.2">
      <c r="A2749" s="90"/>
      <c r="B2749" s="90"/>
      <c r="C2749" s="91"/>
      <c r="D2749" s="90"/>
      <c r="E2749" s="90"/>
      <c r="F2749" s="90"/>
      <c r="G2749" s="90"/>
      <c r="H2749" s="90"/>
      <c r="I2749" s="90"/>
      <c r="J2749" s="90"/>
      <c r="K2749" s="90"/>
      <c r="L2749" s="90"/>
      <c r="M2749" s="90"/>
      <c r="N2749" s="90"/>
      <c r="O2749" s="90"/>
      <c r="P2749" s="90"/>
      <c r="Q2749" s="90"/>
      <c r="R2749" s="90"/>
      <c r="S2749" s="90"/>
      <c r="T2749" s="90"/>
      <c r="U2749" s="90"/>
      <c r="V2749" s="90"/>
      <c r="W2749" s="90"/>
      <c r="X2749" s="90"/>
      <c r="Y2749" s="90"/>
      <c r="Z2749" s="90"/>
      <c r="AA2749" s="90"/>
      <c r="AB2749" s="90"/>
      <c r="AC2749" s="90"/>
      <c r="AD2749" s="90"/>
      <c r="AE2749" s="90"/>
      <c r="AF2749" s="90"/>
      <c r="AG2749" s="90"/>
      <c r="AH2749" s="90"/>
      <c r="AI2749" s="90"/>
      <c r="AJ2749" s="92"/>
      <c r="AK2749" s="92"/>
      <c r="AL2749" s="92"/>
      <c r="AM2749" s="92"/>
      <c r="AN2749" s="92"/>
      <c r="AO2749" s="92"/>
      <c r="AP2749" s="92"/>
      <c r="AQ2749" s="92"/>
      <c r="AR2749" s="92"/>
    </row>
    <row r="2750" spans="1:44" x14ac:dyDescent="0.2">
      <c r="A2750" s="90"/>
      <c r="B2750" s="90"/>
      <c r="C2750" s="91"/>
      <c r="D2750" s="90"/>
      <c r="E2750" s="90"/>
      <c r="F2750" s="90"/>
      <c r="G2750" s="90"/>
      <c r="H2750" s="90"/>
      <c r="I2750" s="90"/>
      <c r="J2750" s="90"/>
      <c r="K2750" s="90"/>
      <c r="L2750" s="90"/>
      <c r="M2750" s="90"/>
      <c r="N2750" s="90"/>
      <c r="O2750" s="90"/>
      <c r="P2750" s="90"/>
      <c r="Q2750" s="90"/>
      <c r="R2750" s="90"/>
      <c r="S2750" s="90"/>
      <c r="T2750" s="90"/>
      <c r="U2750" s="90"/>
      <c r="V2750" s="90"/>
      <c r="W2750" s="90"/>
      <c r="X2750" s="90"/>
      <c r="Y2750" s="90"/>
      <c r="Z2750" s="90"/>
      <c r="AA2750" s="90"/>
      <c r="AB2750" s="90"/>
      <c r="AC2750" s="90"/>
      <c r="AD2750" s="90"/>
      <c r="AE2750" s="90"/>
      <c r="AF2750" s="90"/>
      <c r="AG2750" s="90"/>
      <c r="AH2750" s="90"/>
      <c r="AI2750" s="90"/>
      <c r="AJ2750" s="92"/>
      <c r="AK2750" s="92"/>
      <c r="AL2750" s="92"/>
      <c r="AM2750" s="92"/>
      <c r="AN2750" s="92"/>
      <c r="AO2750" s="92"/>
      <c r="AP2750" s="92"/>
      <c r="AQ2750" s="92"/>
      <c r="AR2750" s="92"/>
    </row>
    <row r="2751" spans="1:44" x14ac:dyDescent="0.2">
      <c r="A2751" s="90"/>
      <c r="B2751" s="90"/>
      <c r="C2751" s="91"/>
      <c r="D2751" s="90"/>
      <c r="E2751" s="90"/>
      <c r="F2751" s="90"/>
      <c r="G2751" s="90"/>
      <c r="H2751" s="90"/>
      <c r="I2751" s="90"/>
      <c r="J2751" s="90"/>
      <c r="K2751" s="90"/>
      <c r="L2751" s="90"/>
      <c r="M2751" s="90"/>
      <c r="N2751" s="90"/>
      <c r="O2751" s="90"/>
      <c r="P2751" s="90"/>
      <c r="Q2751" s="90"/>
      <c r="R2751" s="90"/>
      <c r="S2751" s="90"/>
      <c r="T2751" s="90"/>
      <c r="U2751" s="90"/>
      <c r="V2751" s="90"/>
      <c r="W2751" s="90"/>
      <c r="X2751" s="90"/>
      <c r="Y2751" s="90"/>
      <c r="Z2751" s="90"/>
      <c r="AA2751" s="90"/>
      <c r="AB2751" s="90"/>
      <c r="AC2751" s="90"/>
      <c r="AD2751" s="90"/>
      <c r="AE2751" s="90"/>
      <c r="AF2751" s="90"/>
      <c r="AG2751" s="90"/>
      <c r="AH2751" s="90"/>
      <c r="AI2751" s="90"/>
      <c r="AJ2751" s="92"/>
      <c r="AK2751" s="92"/>
      <c r="AL2751" s="92"/>
      <c r="AM2751" s="92"/>
      <c r="AN2751" s="92"/>
      <c r="AO2751" s="92"/>
      <c r="AP2751" s="92"/>
      <c r="AQ2751" s="92"/>
      <c r="AR2751" s="92"/>
    </row>
    <row r="2752" spans="1:44" x14ac:dyDescent="0.2">
      <c r="A2752" s="90"/>
      <c r="B2752" s="90"/>
      <c r="C2752" s="91"/>
      <c r="D2752" s="90"/>
      <c r="E2752" s="90"/>
      <c r="F2752" s="90"/>
      <c r="G2752" s="90"/>
      <c r="H2752" s="90"/>
      <c r="I2752" s="90"/>
      <c r="J2752" s="90"/>
      <c r="K2752" s="90"/>
      <c r="L2752" s="90"/>
      <c r="M2752" s="90"/>
      <c r="N2752" s="90"/>
      <c r="O2752" s="90"/>
      <c r="P2752" s="90"/>
      <c r="Q2752" s="90"/>
      <c r="R2752" s="90"/>
      <c r="S2752" s="90"/>
      <c r="T2752" s="90"/>
      <c r="U2752" s="90"/>
      <c r="V2752" s="90"/>
      <c r="W2752" s="90"/>
      <c r="X2752" s="90"/>
      <c r="Y2752" s="90"/>
      <c r="Z2752" s="90"/>
      <c r="AA2752" s="90"/>
      <c r="AB2752" s="90"/>
      <c r="AC2752" s="90"/>
      <c r="AD2752" s="90"/>
      <c r="AE2752" s="90"/>
      <c r="AF2752" s="90"/>
      <c r="AG2752" s="90"/>
      <c r="AH2752" s="90"/>
      <c r="AI2752" s="90"/>
      <c r="AJ2752" s="92"/>
      <c r="AK2752" s="92"/>
      <c r="AL2752" s="92"/>
      <c r="AM2752" s="92"/>
      <c r="AN2752" s="92"/>
      <c r="AO2752" s="92"/>
      <c r="AP2752" s="92"/>
      <c r="AQ2752" s="92"/>
      <c r="AR2752" s="92"/>
    </row>
    <row r="2753" spans="1:44" x14ac:dyDescent="0.2">
      <c r="A2753" s="90"/>
      <c r="B2753" s="90"/>
      <c r="C2753" s="91"/>
      <c r="D2753" s="90"/>
      <c r="E2753" s="90"/>
      <c r="F2753" s="90"/>
      <c r="G2753" s="90"/>
      <c r="H2753" s="90"/>
      <c r="I2753" s="90"/>
      <c r="J2753" s="90"/>
      <c r="K2753" s="90"/>
      <c r="L2753" s="90"/>
      <c r="M2753" s="90"/>
      <c r="N2753" s="90"/>
      <c r="O2753" s="90"/>
      <c r="P2753" s="90"/>
      <c r="Q2753" s="90"/>
      <c r="R2753" s="90"/>
      <c r="S2753" s="90"/>
      <c r="T2753" s="90"/>
      <c r="U2753" s="90"/>
      <c r="V2753" s="90"/>
      <c r="W2753" s="90"/>
      <c r="X2753" s="90"/>
      <c r="Y2753" s="90"/>
      <c r="Z2753" s="90"/>
      <c r="AA2753" s="90"/>
      <c r="AB2753" s="90"/>
      <c r="AC2753" s="90"/>
      <c r="AD2753" s="90"/>
      <c r="AE2753" s="90"/>
      <c r="AF2753" s="90"/>
      <c r="AG2753" s="90"/>
      <c r="AH2753" s="90"/>
      <c r="AI2753" s="90"/>
      <c r="AJ2753" s="92"/>
      <c r="AK2753" s="92"/>
      <c r="AL2753" s="92"/>
      <c r="AM2753" s="92"/>
      <c r="AN2753" s="92"/>
      <c r="AO2753" s="92"/>
      <c r="AP2753" s="92"/>
      <c r="AQ2753" s="92"/>
      <c r="AR2753" s="92"/>
    </row>
    <row r="2754" spans="1:44" x14ac:dyDescent="0.2">
      <c r="A2754" s="90"/>
      <c r="B2754" s="90"/>
      <c r="C2754" s="91"/>
      <c r="D2754" s="90"/>
      <c r="E2754" s="90"/>
      <c r="F2754" s="90"/>
      <c r="G2754" s="90"/>
      <c r="H2754" s="90"/>
      <c r="I2754" s="90"/>
      <c r="J2754" s="90"/>
      <c r="K2754" s="90"/>
      <c r="L2754" s="90"/>
      <c r="M2754" s="90"/>
      <c r="N2754" s="90"/>
      <c r="O2754" s="90"/>
      <c r="P2754" s="90"/>
      <c r="Q2754" s="90"/>
      <c r="R2754" s="90"/>
      <c r="S2754" s="90"/>
      <c r="T2754" s="90"/>
      <c r="U2754" s="90"/>
      <c r="V2754" s="90"/>
      <c r="W2754" s="90"/>
      <c r="X2754" s="90"/>
      <c r="Y2754" s="90"/>
      <c r="Z2754" s="90"/>
      <c r="AA2754" s="90"/>
      <c r="AB2754" s="90"/>
      <c r="AC2754" s="90"/>
      <c r="AD2754" s="90"/>
      <c r="AE2754" s="90"/>
      <c r="AF2754" s="90"/>
      <c r="AG2754" s="90"/>
      <c r="AH2754" s="90"/>
      <c r="AI2754" s="90"/>
      <c r="AJ2754" s="92"/>
      <c r="AK2754" s="92"/>
      <c r="AL2754" s="92"/>
      <c r="AM2754" s="92"/>
      <c r="AN2754" s="92"/>
      <c r="AO2754" s="92"/>
      <c r="AP2754" s="92"/>
      <c r="AQ2754" s="92"/>
      <c r="AR2754" s="92"/>
    </row>
    <row r="2755" spans="1:44" x14ac:dyDescent="0.2">
      <c r="A2755" s="90"/>
      <c r="B2755" s="90"/>
      <c r="C2755" s="91"/>
      <c r="D2755" s="90"/>
      <c r="E2755" s="90"/>
      <c r="F2755" s="90"/>
      <c r="G2755" s="90"/>
      <c r="H2755" s="90"/>
      <c r="I2755" s="90"/>
      <c r="J2755" s="90"/>
      <c r="K2755" s="90"/>
      <c r="L2755" s="90"/>
      <c r="M2755" s="90"/>
      <c r="N2755" s="90"/>
      <c r="O2755" s="90"/>
      <c r="P2755" s="90"/>
      <c r="Q2755" s="90"/>
      <c r="R2755" s="90"/>
      <c r="S2755" s="90"/>
      <c r="T2755" s="90"/>
      <c r="U2755" s="90"/>
      <c r="V2755" s="90"/>
      <c r="W2755" s="90"/>
      <c r="X2755" s="90"/>
      <c r="Y2755" s="90"/>
      <c r="Z2755" s="90"/>
      <c r="AA2755" s="90"/>
      <c r="AB2755" s="90"/>
      <c r="AC2755" s="90"/>
      <c r="AD2755" s="90"/>
      <c r="AE2755" s="90"/>
      <c r="AF2755" s="90"/>
      <c r="AG2755" s="90"/>
      <c r="AH2755" s="90"/>
      <c r="AI2755" s="90"/>
      <c r="AJ2755" s="92"/>
      <c r="AK2755" s="92"/>
      <c r="AL2755" s="92"/>
      <c r="AM2755" s="92"/>
      <c r="AN2755" s="92"/>
      <c r="AO2755" s="92"/>
      <c r="AP2755" s="92"/>
      <c r="AQ2755" s="92"/>
      <c r="AR2755" s="92"/>
    </row>
    <row r="2756" spans="1:44" x14ac:dyDescent="0.2">
      <c r="A2756" s="90"/>
      <c r="B2756" s="90"/>
      <c r="C2756" s="91"/>
      <c r="D2756" s="90"/>
      <c r="E2756" s="90"/>
      <c r="F2756" s="90"/>
      <c r="G2756" s="90"/>
      <c r="H2756" s="90"/>
      <c r="I2756" s="90"/>
      <c r="J2756" s="90"/>
      <c r="K2756" s="90"/>
      <c r="L2756" s="90"/>
      <c r="M2756" s="90"/>
      <c r="N2756" s="90"/>
      <c r="O2756" s="90"/>
      <c r="P2756" s="90"/>
      <c r="Q2756" s="90"/>
      <c r="R2756" s="90"/>
      <c r="S2756" s="90"/>
      <c r="T2756" s="90"/>
      <c r="U2756" s="90"/>
      <c r="V2756" s="90"/>
      <c r="W2756" s="90"/>
      <c r="X2756" s="90"/>
      <c r="Y2756" s="90"/>
      <c r="Z2756" s="90"/>
      <c r="AA2756" s="90"/>
      <c r="AB2756" s="90"/>
      <c r="AC2756" s="90"/>
      <c r="AD2756" s="90"/>
      <c r="AE2756" s="90"/>
      <c r="AF2756" s="90"/>
      <c r="AG2756" s="90"/>
      <c r="AH2756" s="90"/>
      <c r="AI2756" s="90"/>
      <c r="AJ2756" s="92"/>
      <c r="AK2756" s="92"/>
      <c r="AL2756" s="92"/>
      <c r="AM2756" s="92"/>
      <c r="AN2756" s="92"/>
      <c r="AO2756" s="92"/>
      <c r="AP2756" s="92"/>
      <c r="AQ2756" s="92"/>
      <c r="AR2756" s="92"/>
    </row>
    <row r="2757" spans="1:44" x14ac:dyDescent="0.2">
      <c r="A2757" s="90"/>
      <c r="B2757" s="90"/>
      <c r="C2757" s="91"/>
      <c r="D2757" s="90"/>
      <c r="E2757" s="90"/>
      <c r="F2757" s="90"/>
      <c r="G2757" s="90"/>
      <c r="H2757" s="90"/>
      <c r="I2757" s="90"/>
      <c r="J2757" s="90"/>
      <c r="K2757" s="90"/>
      <c r="L2757" s="90"/>
      <c r="M2757" s="90"/>
      <c r="N2757" s="90"/>
      <c r="O2757" s="90"/>
      <c r="P2757" s="90"/>
      <c r="Q2757" s="90"/>
      <c r="R2757" s="90"/>
      <c r="S2757" s="90"/>
      <c r="T2757" s="90"/>
      <c r="U2757" s="90"/>
      <c r="V2757" s="90"/>
      <c r="W2757" s="90"/>
      <c r="X2757" s="90"/>
      <c r="Y2757" s="90"/>
      <c r="Z2757" s="90"/>
      <c r="AA2757" s="90"/>
      <c r="AB2757" s="90"/>
      <c r="AC2757" s="90"/>
      <c r="AD2757" s="90"/>
      <c r="AE2757" s="90"/>
      <c r="AF2757" s="90"/>
      <c r="AG2757" s="90"/>
      <c r="AH2757" s="90"/>
      <c r="AI2757" s="90"/>
      <c r="AJ2757" s="92"/>
      <c r="AK2757" s="92"/>
      <c r="AL2757" s="92"/>
      <c r="AM2757" s="92"/>
      <c r="AN2757" s="92"/>
      <c r="AO2757" s="92"/>
      <c r="AP2757" s="92"/>
      <c r="AQ2757" s="92"/>
      <c r="AR2757" s="92"/>
    </row>
    <row r="2758" spans="1:44" x14ac:dyDescent="0.2">
      <c r="A2758" s="90"/>
      <c r="B2758" s="90"/>
      <c r="C2758" s="91"/>
      <c r="D2758" s="90"/>
      <c r="E2758" s="90"/>
      <c r="F2758" s="90"/>
      <c r="G2758" s="90"/>
      <c r="H2758" s="90"/>
      <c r="I2758" s="90"/>
      <c r="J2758" s="90"/>
      <c r="K2758" s="90"/>
      <c r="L2758" s="90"/>
      <c r="M2758" s="90"/>
      <c r="N2758" s="90"/>
      <c r="O2758" s="90"/>
      <c r="P2758" s="90"/>
      <c r="Q2758" s="90"/>
      <c r="R2758" s="90"/>
      <c r="S2758" s="90"/>
      <c r="T2758" s="90"/>
      <c r="U2758" s="90"/>
      <c r="V2758" s="90"/>
      <c r="W2758" s="90"/>
      <c r="X2758" s="90"/>
      <c r="Y2758" s="90"/>
      <c r="Z2758" s="90"/>
      <c r="AA2758" s="90"/>
      <c r="AB2758" s="90"/>
      <c r="AC2758" s="90"/>
      <c r="AD2758" s="90"/>
      <c r="AE2758" s="90"/>
      <c r="AF2758" s="90"/>
      <c r="AG2758" s="90"/>
      <c r="AH2758" s="90"/>
      <c r="AI2758" s="90"/>
      <c r="AJ2758" s="92"/>
      <c r="AK2758" s="92"/>
      <c r="AL2758" s="92"/>
      <c r="AM2758" s="92"/>
      <c r="AN2758" s="92"/>
      <c r="AO2758" s="92"/>
      <c r="AP2758" s="92"/>
      <c r="AQ2758" s="92"/>
      <c r="AR2758" s="92"/>
    </row>
    <row r="2759" spans="1:44" x14ac:dyDescent="0.2">
      <c r="A2759" s="90"/>
      <c r="B2759" s="90"/>
      <c r="C2759" s="91"/>
      <c r="D2759" s="90"/>
      <c r="E2759" s="90"/>
      <c r="F2759" s="90"/>
      <c r="G2759" s="90"/>
      <c r="H2759" s="90"/>
      <c r="I2759" s="90"/>
      <c r="J2759" s="90"/>
      <c r="K2759" s="90"/>
      <c r="L2759" s="90"/>
      <c r="M2759" s="90"/>
      <c r="N2759" s="90"/>
      <c r="O2759" s="90"/>
      <c r="P2759" s="90"/>
      <c r="Q2759" s="90"/>
      <c r="R2759" s="90"/>
      <c r="S2759" s="90"/>
      <c r="T2759" s="90"/>
      <c r="U2759" s="90"/>
      <c r="V2759" s="90"/>
      <c r="W2759" s="90"/>
      <c r="X2759" s="90"/>
      <c r="Y2759" s="90"/>
      <c r="Z2759" s="90"/>
      <c r="AA2759" s="90"/>
      <c r="AB2759" s="90"/>
      <c r="AC2759" s="90"/>
      <c r="AD2759" s="90"/>
      <c r="AE2759" s="90"/>
      <c r="AF2759" s="90"/>
      <c r="AG2759" s="90"/>
      <c r="AH2759" s="90"/>
      <c r="AI2759" s="90"/>
      <c r="AJ2759" s="92"/>
      <c r="AK2759" s="92"/>
      <c r="AL2759" s="92"/>
      <c r="AM2759" s="92"/>
      <c r="AN2759" s="92"/>
      <c r="AO2759" s="92"/>
      <c r="AP2759" s="92"/>
      <c r="AQ2759" s="92"/>
      <c r="AR2759" s="92"/>
    </row>
    <row r="2760" spans="1:44" x14ac:dyDescent="0.2">
      <c r="A2760" s="90"/>
      <c r="B2760" s="90"/>
      <c r="C2760" s="91"/>
      <c r="D2760" s="90"/>
      <c r="E2760" s="90"/>
      <c r="F2760" s="90"/>
      <c r="G2760" s="90"/>
      <c r="H2760" s="90"/>
      <c r="I2760" s="90"/>
      <c r="J2760" s="90"/>
      <c r="K2760" s="90"/>
      <c r="L2760" s="90"/>
      <c r="M2760" s="90"/>
      <c r="N2760" s="90"/>
      <c r="O2760" s="90"/>
      <c r="P2760" s="90"/>
      <c r="Q2760" s="90"/>
      <c r="R2760" s="90"/>
      <c r="S2760" s="90"/>
      <c r="T2760" s="90"/>
      <c r="U2760" s="90"/>
      <c r="V2760" s="90"/>
      <c r="W2760" s="90"/>
      <c r="X2760" s="90"/>
      <c r="Y2760" s="90"/>
      <c r="Z2760" s="90"/>
      <c r="AA2760" s="90"/>
      <c r="AB2760" s="90"/>
      <c r="AC2760" s="90"/>
      <c r="AD2760" s="90"/>
      <c r="AE2760" s="90"/>
      <c r="AF2760" s="90"/>
      <c r="AG2760" s="90"/>
      <c r="AH2760" s="90"/>
      <c r="AI2760" s="90"/>
      <c r="AJ2760" s="92"/>
      <c r="AK2760" s="92"/>
      <c r="AL2760" s="92"/>
      <c r="AM2760" s="92"/>
      <c r="AN2760" s="92"/>
      <c r="AO2760" s="92"/>
      <c r="AP2760" s="92"/>
      <c r="AQ2760" s="92"/>
      <c r="AR2760" s="92"/>
    </row>
    <row r="2761" spans="1:44" x14ac:dyDescent="0.2">
      <c r="A2761" s="90"/>
      <c r="B2761" s="90"/>
      <c r="C2761" s="91"/>
      <c r="D2761" s="90"/>
      <c r="E2761" s="90"/>
      <c r="F2761" s="90"/>
      <c r="G2761" s="90"/>
      <c r="H2761" s="90"/>
      <c r="I2761" s="90"/>
      <c r="J2761" s="90"/>
      <c r="K2761" s="90"/>
      <c r="L2761" s="90"/>
      <c r="M2761" s="90"/>
      <c r="N2761" s="90"/>
      <c r="O2761" s="90"/>
      <c r="P2761" s="90"/>
      <c r="Q2761" s="90"/>
      <c r="R2761" s="90"/>
      <c r="S2761" s="90"/>
      <c r="T2761" s="90"/>
      <c r="U2761" s="90"/>
      <c r="V2761" s="90"/>
      <c r="W2761" s="90"/>
      <c r="X2761" s="90"/>
      <c r="Y2761" s="90"/>
      <c r="Z2761" s="90"/>
      <c r="AA2761" s="90"/>
      <c r="AB2761" s="90"/>
      <c r="AC2761" s="90"/>
      <c r="AD2761" s="90"/>
      <c r="AE2761" s="90"/>
      <c r="AF2761" s="90"/>
      <c r="AG2761" s="90"/>
      <c r="AH2761" s="90"/>
      <c r="AI2761" s="90"/>
      <c r="AJ2761" s="92"/>
      <c r="AK2761" s="92"/>
      <c r="AL2761" s="92"/>
      <c r="AM2761" s="92"/>
      <c r="AN2761" s="92"/>
      <c r="AO2761" s="92"/>
      <c r="AP2761" s="92"/>
      <c r="AQ2761" s="92"/>
      <c r="AR2761" s="92"/>
    </row>
    <row r="2762" spans="1:44" x14ac:dyDescent="0.2">
      <c r="A2762" s="90"/>
      <c r="B2762" s="90"/>
      <c r="C2762" s="91"/>
      <c r="D2762" s="90"/>
      <c r="E2762" s="90"/>
      <c r="F2762" s="90"/>
      <c r="G2762" s="90"/>
      <c r="H2762" s="90"/>
      <c r="I2762" s="90"/>
      <c r="J2762" s="90"/>
      <c r="K2762" s="90"/>
      <c r="L2762" s="90"/>
      <c r="M2762" s="90"/>
      <c r="N2762" s="90"/>
      <c r="O2762" s="90"/>
      <c r="P2762" s="90"/>
      <c r="Q2762" s="90"/>
      <c r="R2762" s="90"/>
      <c r="S2762" s="90"/>
      <c r="T2762" s="90"/>
      <c r="U2762" s="90"/>
      <c r="V2762" s="90"/>
      <c r="W2762" s="90"/>
      <c r="X2762" s="90"/>
      <c r="Y2762" s="90"/>
      <c r="Z2762" s="90"/>
      <c r="AA2762" s="90"/>
      <c r="AB2762" s="90"/>
      <c r="AC2762" s="90"/>
      <c r="AD2762" s="90"/>
      <c r="AE2762" s="90"/>
      <c r="AF2762" s="90"/>
      <c r="AG2762" s="90"/>
      <c r="AH2762" s="90"/>
      <c r="AI2762" s="90"/>
      <c r="AJ2762" s="92"/>
      <c r="AK2762" s="92"/>
      <c r="AL2762" s="92"/>
      <c r="AM2762" s="92"/>
      <c r="AN2762" s="92"/>
      <c r="AO2762" s="92"/>
      <c r="AP2762" s="92"/>
      <c r="AQ2762" s="92"/>
      <c r="AR2762" s="92"/>
    </row>
    <row r="2763" spans="1:44" x14ac:dyDescent="0.2">
      <c r="A2763" s="90"/>
      <c r="B2763" s="90"/>
      <c r="C2763" s="91"/>
      <c r="D2763" s="90"/>
      <c r="E2763" s="90"/>
      <c r="F2763" s="90"/>
      <c r="G2763" s="90"/>
      <c r="H2763" s="90"/>
      <c r="I2763" s="90"/>
      <c r="J2763" s="90"/>
      <c r="K2763" s="90"/>
      <c r="L2763" s="90"/>
      <c r="M2763" s="90"/>
      <c r="N2763" s="90"/>
      <c r="O2763" s="90"/>
      <c r="P2763" s="90"/>
      <c r="Q2763" s="90"/>
      <c r="R2763" s="90"/>
      <c r="S2763" s="90"/>
      <c r="T2763" s="90"/>
      <c r="U2763" s="90"/>
      <c r="V2763" s="90"/>
      <c r="W2763" s="90"/>
      <c r="X2763" s="90"/>
      <c r="Y2763" s="90"/>
      <c r="Z2763" s="90"/>
      <c r="AA2763" s="90"/>
      <c r="AB2763" s="90"/>
      <c r="AC2763" s="90"/>
      <c r="AD2763" s="90"/>
      <c r="AE2763" s="90"/>
      <c r="AF2763" s="90"/>
      <c r="AG2763" s="90"/>
      <c r="AH2763" s="90"/>
      <c r="AI2763" s="90"/>
      <c r="AJ2763" s="92"/>
      <c r="AK2763" s="92"/>
      <c r="AL2763" s="92"/>
      <c r="AM2763" s="92"/>
      <c r="AN2763" s="92"/>
      <c r="AO2763" s="92"/>
      <c r="AP2763" s="92"/>
      <c r="AQ2763" s="92"/>
      <c r="AR2763" s="92"/>
    </row>
    <row r="2764" spans="1:44" x14ac:dyDescent="0.2">
      <c r="A2764" s="90"/>
      <c r="B2764" s="90"/>
      <c r="C2764" s="91"/>
      <c r="D2764" s="90"/>
      <c r="E2764" s="90"/>
      <c r="F2764" s="90"/>
      <c r="G2764" s="90"/>
      <c r="H2764" s="90"/>
      <c r="I2764" s="90"/>
      <c r="J2764" s="90"/>
      <c r="K2764" s="90"/>
      <c r="L2764" s="90"/>
      <c r="M2764" s="90"/>
      <c r="N2764" s="90"/>
      <c r="O2764" s="90"/>
      <c r="P2764" s="90"/>
      <c r="Q2764" s="90"/>
      <c r="R2764" s="90"/>
      <c r="S2764" s="90"/>
      <c r="T2764" s="90"/>
      <c r="U2764" s="90"/>
      <c r="V2764" s="90"/>
      <c r="W2764" s="90"/>
      <c r="X2764" s="90"/>
      <c r="Y2764" s="90"/>
      <c r="Z2764" s="90"/>
      <c r="AA2764" s="90"/>
      <c r="AB2764" s="90"/>
      <c r="AC2764" s="90"/>
      <c r="AD2764" s="90"/>
      <c r="AE2764" s="90"/>
      <c r="AF2764" s="90"/>
      <c r="AG2764" s="90"/>
      <c r="AH2764" s="90"/>
      <c r="AI2764" s="90"/>
      <c r="AJ2764" s="92"/>
      <c r="AK2764" s="92"/>
      <c r="AL2764" s="92"/>
      <c r="AM2764" s="92"/>
      <c r="AN2764" s="92"/>
      <c r="AO2764" s="92"/>
      <c r="AP2764" s="92"/>
      <c r="AQ2764" s="92"/>
      <c r="AR2764" s="92"/>
    </row>
    <row r="2765" spans="1:44" x14ac:dyDescent="0.2">
      <c r="A2765" s="90"/>
      <c r="B2765" s="90"/>
      <c r="C2765" s="91"/>
      <c r="D2765" s="90"/>
      <c r="E2765" s="90"/>
      <c r="F2765" s="90"/>
      <c r="G2765" s="90"/>
      <c r="H2765" s="90"/>
      <c r="I2765" s="90"/>
      <c r="J2765" s="90"/>
      <c r="K2765" s="90"/>
      <c r="L2765" s="90"/>
      <c r="M2765" s="90"/>
      <c r="N2765" s="90"/>
      <c r="O2765" s="90"/>
      <c r="P2765" s="90"/>
      <c r="Q2765" s="90"/>
      <c r="R2765" s="90"/>
      <c r="S2765" s="90"/>
      <c r="T2765" s="90"/>
      <c r="U2765" s="90"/>
      <c r="V2765" s="90"/>
      <c r="W2765" s="90"/>
      <c r="X2765" s="90"/>
      <c r="Y2765" s="90"/>
      <c r="Z2765" s="90"/>
      <c r="AA2765" s="90"/>
      <c r="AB2765" s="90"/>
      <c r="AC2765" s="90"/>
      <c r="AD2765" s="90"/>
      <c r="AE2765" s="90"/>
      <c r="AF2765" s="90"/>
      <c r="AG2765" s="90"/>
      <c r="AH2765" s="90"/>
      <c r="AI2765" s="90"/>
      <c r="AJ2765" s="92"/>
      <c r="AK2765" s="92"/>
      <c r="AL2765" s="92"/>
      <c r="AM2765" s="92"/>
      <c r="AN2765" s="92"/>
      <c r="AO2765" s="92"/>
      <c r="AP2765" s="92"/>
      <c r="AQ2765" s="92"/>
      <c r="AR2765" s="92"/>
    </row>
    <row r="2766" spans="1:44" x14ac:dyDescent="0.2">
      <c r="A2766" s="90"/>
      <c r="B2766" s="90"/>
      <c r="C2766" s="91"/>
      <c r="D2766" s="90"/>
      <c r="E2766" s="90"/>
      <c r="F2766" s="90"/>
      <c r="G2766" s="90"/>
      <c r="H2766" s="90"/>
      <c r="I2766" s="90"/>
      <c r="J2766" s="90"/>
      <c r="K2766" s="90"/>
      <c r="L2766" s="90"/>
      <c r="M2766" s="90"/>
      <c r="N2766" s="90"/>
      <c r="O2766" s="90"/>
      <c r="P2766" s="90"/>
      <c r="Q2766" s="90"/>
      <c r="R2766" s="90"/>
      <c r="S2766" s="90"/>
      <c r="T2766" s="90"/>
      <c r="U2766" s="90"/>
      <c r="V2766" s="90"/>
      <c r="W2766" s="90"/>
      <c r="X2766" s="90"/>
      <c r="Y2766" s="90"/>
      <c r="Z2766" s="90"/>
      <c r="AA2766" s="90"/>
      <c r="AB2766" s="90"/>
      <c r="AC2766" s="90"/>
      <c r="AD2766" s="90"/>
      <c r="AE2766" s="90"/>
      <c r="AF2766" s="90"/>
      <c r="AG2766" s="90"/>
      <c r="AH2766" s="90"/>
      <c r="AI2766" s="90"/>
      <c r="AJ2766" s="92"/>
      <c r="AK2766" s="92"/>
      <c r="AL2766" s="92"/>
      <c r="AM2766" s="92"/>
      <c r="AN2766" s="92"/>
      <c r="AO2766" s="92"/>
      <c r="AP2766" s="92"/>
      <c r="AQ2766" s="92"/>
      <c r="AR2766" s="92"/>
    </row>
    <row r="2767" spans="1:44" x14ac:dyDescent="0.2">
      <c r="A2767" s="90"/>
      <c r="B2767" s="90"/>
      <c r="C2767" s="91"/>
      <c r="D2767" s="90"/>
      <c r="E2767" s="90"/>
      <c r="F2767" s="90"/>
      <c r="G2767" s="90"/>
      <c r="H2767" s="90"/>
      <c r="I2767" s="90"/>
      <c r="J2767" s="90"/>
      <c r="K2767" s="90"/>
      <c r="L2767" s="90"/>
      <c r="M2767" s="90"/>
      <c r="N2767" s="90"/>
      <c r="O2767" s="90"/>
      <c r="P2767" s="90"/>
      <c r="Q2767" s="90"/>
      <c r="R2767" s="90"/>
      <c r="S2767" s="90"/>
      <c r="T2767" s="90"/>
      <c r="U2767" s="90"/>
      <c r="V2767" s="90"/>
      <c r="W2767" s="90"/>
      <c r="X2767" s="90"/>
      <c r="Y2767" s="90"/>
      <c r="Z2767" s="90"/>
      <c r="AA2767" s="90"/>
      <c r="AB2767" s="90"/>
      <c r="AC2767" s="90"/>
      <c r="AD2767" s="90"/>
      <c r="AE2767" s="90"/>
      <c r="AF2767" s="90"/>
      <c r="AG2767" s="90"/>
      <c r="AH2767" s="90"/>
      <c r="AI2767" s="90"/>
      <c r="AJ2767" s="92"/>
      <c r="AK2767" s="92"/>
      <c r="AL2767" s="92"/>
      <c r="AM2767" s="92"/>
      <c r="AN2767" s="92"/>
      <c r="AO2767" s="92"/>
      <c r="AP2767" s="92"/>
      <c r="AQ2767" s="92"/>
      <c r="AR2767" s="92"/>
    </row>
    <row r="2768" spans="1:44" x14ac:dyDescent="0.2">
      <c r="A2768" s="90"/>
      <c r="B2768" s="90"/>
      <c r="C2768" s="91"/>
      <c r="D2768" s="90"/>
      <c r="E2768" s="90"/>
      <c r="F2768" s="90"/>
      <c r="G2768" s="90"/>
      <c r="H2768" s="90"/>
      <c r="I2768" s="90"/>
      <c r="J2768" s="90"/>
      <c r="K2768" s="90"/>
      <c r="L2768" s="90"/>
      <c r="M2768" s="90"/>
      <c r="N2768" s="90"/>
      <c r="O2768" s="90"/>
      <c r="P2768" s="90"/>
      <c r="Q2768" s="90"/>
      <c r="R2768" s="90"/>
      <c r="S2768" s="90"/>
      <c r="T2768" s="90"/>
      <c r="U2768" s="90"/>
      <c r="V2768" s="90"/>
      <c r="W2768" s="90"/>
      <c r="X2768" s="90"/>
      <c r="Y2768" s="90"/>
      <c r="Z2768" s="90"/>
      <c r="AA2768" s="90"/>
      <c r="AB2768" s="90"/>
      <c r="AC2768" s="90"/>
      <c r="AD2768" s="90"/>
      <c r="AE2768" s="90"/>
      <c r="AF2768" s="90"/>
      <c r="AG2768" s="90"/>
      <c r="AH2768" s="90"/>
      <c r="AI2768" s="90"/>
      <c r="AJ2768" s="92"/>
      <c r="AK2768" s="92"/>
      <c r="AL2768" s="92"/>
      <c r="AM2768" s="92"/>
      <c r="AN2768" s="92"/>
      <c r="AO2768" s="92"/>
      <c r="AP2768" s="92"/>
      <c r="AQ2768" s="92"/>
      <c r="AR2768" s="92"/>
    </row>
    <row r="2769" spans="1:44" x14ac:dyDescent="0.2">
      <c r="A2769" s="90"/>
      <c r="B2769" s="90"/>
      <c r="C2769" s="91"/>
      <c r="D2769" s="90"/>
      <c r="E2769" s="90"/>
      <c r="F2769" s="90"/>
      <c r="G2769" s="90"/>
      <c r="H2769" s="90"/>
      <c r="I2769" s="90"/>
      <c r="J2769" s="90"/>
      <c r="K2769" s="90"/>
      <c r="L2769" s="90"/>
      <c r="M2769" s="90"/>
      <c r="N2769" s="90"/>
      <c r="O2769" s="90"/>
      <c r="P2769" s="90"/>
      <c r="Q2769" s="90"/>
      <c r="R2769" s="90"/>
      <c r="S2769" s="90"/>
      <c r="T2769" s="90"/>
      <c r="U2769" s="90"/>
      <c r="V2769" s="90"/>
      <c r="W2769" s="90"/>
      <c r="X2769" s="90"/>
      <c r="Y2769" s="90"/>
      <c r="Z2769" s="90"/>
      <c r="AA2769" s="90"/>
      <c r="AB2769" s="90"/>
      <c r="AC2769" s="90"/>
      <c r="AD2769" s="90"/>
      <c r="AE2769" s="90"/>
      <c r="AF2769" s="90"/>
      <c r="AG2769" s="90"/>
      <c r="AH2769" s="90"/>
      <c r="AI2769" s="90"/>
      <c r="AJ2769" s="92"/>
      <c r="AK2769" s="92"/>
      <c r="AL2769" s="92"/>
      <c r="AM2769" s="92"/>
      <c r="AN2769" s="92"/>
      <c r="AO2769" s="92"/>
      <c r="AP2769" s="92"/>
      <c r="AQ2769" s="92"/>
      <c r="AR2769" s="92"/>
    </row>
    <row r="2770" spans="1:44" x14ac:dyDescent="0.2">
      <c r="A2770" s="90"/>
      <c r="B2770" s="90"/>
      <c r="C2770" s="91"/>
      <c r="D2770" s="90"/>
      <c r="E2770" s="90"/>
      <c r="F2770" s="90"/>
      <c r="G2770" s="90"/>
      <c r="H2770" s="90"/>
      <c r="I2770" s="90"/>
      <c r="J2770" s="90"/>
      <c r="K2770" s="90"/>
      <c r="L2770" s="90"/>
      <c r="M2770" s="90"/>
      <c r="N2770" s="90"/>
      <c r="O2770" s="90"/>
      <c r="P2770" s="90"/>
      <c r="Q2770" s="90"/>
      <c r="R2770" s="90"/>
      <c r="S2770" s="90"/>
      <c r="T2770" s="90"/>
      <c r="U2770" s="90"/>
      <c r="V2770" s="90"/>
      <c r="W2770" s="90"/>
      <c r="X2770" s="90"/>
      <c r="Y2770" s="90"/>
      <c r="Z2770" s="90"/>
      <c r="AA2770" s="90"/>
      <c r="AB2770" s="90"/>
      <c r="AC2770" s="90"/>
      <c r="AD2770" s="90"/>
      <c r="AE2770" s="90"/>
      <c r="AF2770" s="90"/>
      <c r="AG2770" s="90"/>
      <c r="AH2770" s="90"/>
      <c r="AI2770" s="90"/>
      <c r="AJ2770" s="92"/>
      <c r="AK2770" s="92"/>
      <c r="AL2770" s="92"/>
      <c r="AM2770" s="92"/>
      <c r="AN2770" s="92"/>
      <c r="AO2770" s="92"/>
      <c r="AP2770" s="92"/>
      <c r="AQ2770" s="92"/>
      <c r="AR2770" s="92"/>
    </row>
    <row r="2771" spans="1:44" x14ac:dyDescent="0.2">
      <c r="A2771" s="90"/>
      <c r="B2771" s="90"/>
      <c r="C2771" s="91"/>
      <c r="D2771" s="90"/>
      <c r="E2771" s="90"/>
      <c r="F2771" s="90"/>
      <c r="G2771" s="90"/>
      <c r="H2771" s="90"/>
      <c r="I2771" s="90"/>
      <c r="J2771" s="90"/>
      <c r="K2771" s="90"/>
      <c r="L2771" s="90"/>
      <c r="M2771" s="90"/>
      <c r="N2771" s="90"/>
      <c r="O2771" s="90"/>
      <c r="P2771" s="90"/>
      <c r="Q2771" s="90"/>
      <c r="R2771" s="90"/>
      <c r="S2771" s="90"/>
      <c r="T2771" s="90"/>
      <c r="U2771" s="90"/>
      <c r="V2771" s="90"/>
      <c r="W2771" s="90"/>
      <c r="X2771" s="90"/>
      <c r="Y2771" s="90"/>
      <c r="Z2771" s="90"/>
      <c r="AA2771" s="90"/>
      <c r="AB2771" s="90"/>
      <c r="AC2771" s="90"/>
      <c r="AD2771" s="90"/>
      <c r="AE2771" s="90"/>
      <c r="AF2771" s="90"/>
      <c r="AG2771" s="90"/>
      <c r="AH2771" s="90"/>
      <c r="AI2771" s="90"/>
      <c r="AJ2771" s="92"/>
      <c r="AK2771" s="92"/>
      <c r="AL2771" s="92"/>
      <c r="AM2771" s="92"/>
      <c r="AN2771" s="92"/>
      <c r="AO2771" s="92"/>
      <c r="AP2771" s="92"/>
      <c r="AQ2771" s="92"/>
      <c r="AR2771" s="92"/>
    </row>
    <row r="2772" spans="1:44" x14ac:dyDescent="0.2">
      <c r="A2772" s="90"/>
      <c r="B2772" s="90"/>
      <c r="C2772" s="91"/>
      <c r="D2772" s="90"/>
      <c r="E2772" s="90"/>
      <c r="F2772" s="90"/>
      <c r="G2772" s="90"/>
      <c r="H2772" s="90"/>
      <c r="I2772" s="90"/>
      <c r="J2772" s="90"/>
      <c r="K2772" s="90"/>
      <c r="L2772" s="90"/>
      <c r="M2772" s="90"/>
      <c r="N2772" s="90"/>
      <c r="O2772" s="90"/>
      <c r="P2772" s="90"/>
      <c r="Q2772" s="90"/>
      <c r="R2772" s="90"/>
      <c r="S2772" s="90"/>
      <c r="T2772" s="90"/>
      <c r="U2772" s="90"/>
      <c r="V2772" s="90"/>
      <c r="W2772" s="90"/>
      <c r="X2772" s="90"/>
      <c r="Y2772" s="90"/>
      <c r="Z2772" s="90"/>
      <c r="AA2772" s="90"/>
      <c r="AB2772" s="90"/>
      <c r="AC2772" s="90"/>
      <c r="AD2772" s="90"/>
      <c r="AE2772" s="90"/>
      <c r="AF2772" s="90"/>
      <c r="AG2772" s="90"/>
      <c r="AH2772" s="90"/>
      <c r="AI2772" s="90"/>
      <c r="AJ2772" s="92"/>
      <c r="AK2772" s="92"/>
      <c r="AL2772" s="92"/>
      <c r="AM2772" s="92"/>
      <c r="AN2772" s="92"/>
      <c r="AO2772" s="92"/>
      <c r="AP2772" s="92"/>
      <c r="AQ2772" s="92"/>
      <c r="AR2772" s="92"/>
    </row>
    <row r="2773" spans="1:44" x14ac:dyDescent="0.2">
      <c r="A2773" s="90"/>
      <c r="B2773" s="90"/>
      <c r="C2773" s="91"/>
      <c r="D2773" s="90"/>
      <c r="E2773" s="90"/>
      <c r="F2773" s="90"/>
      <c r="G2773" s="90"/>
      <c r="H2773" s="90"/>
      <c r="I2773" s="90"/>
      <c r="J2773" s="90"/>
      <c r="K2773" s="90"/>
      <c r="L2773" s="90"/>
      <c r="M2773" s="90"/>
      <c r="N2773" s="90"/>
      <c r="O2773" s="90"/>
      <c r="P2773" s="90"/>
      <c r="Q2773" s="90"/>
      <c r="R2773" s="90"/>
      <c r="S2773" s="90"/>
      <c r="T2773" s="90"/>
      <c r="U2773" s="90"/>
      <c r="V2773" s="90"/>
      <c r="W2773" s="90"/>
      <c r="X2773" s="90"/>
      <c r="Y2773" s="90"/>
      <c r="Z2773" s="90"/>
      <c r="AA2773" s="90"/>
      <c r="AB2773" s="90"/>
      <c r="AC2773" s="90"/>
      <c r="AD2773" s="90"/>
      <c r="AE2773" s="90"/>
      <c r="AF2773" s="90"/>
      <c r="AG2773" s="90"/>
      <c r="AH2773" s="90"/>
      <c r="AI2773" s="90"/>
      <c r="AJ2773" s="92"/>
      <c r="AK2773" s="92"/>
      <c r="AL2773" s="92"/>
      <c r="AM2773" s="92"/>
      <c r="AN2773" s="92"/>
      <c r="AO2773" s="92"/>
      <c r="AP2773" s="92"/>
      <c r="AQ2773" s="92"/>
      <c r="AR2773" s="92"/>
    </row>
    <row r="2774" spans="1:44" x14ac:dyDescent="0.2">
      <c r="A2774" s="90"/>
      <c r="B2774" s="90"/>
      <c r="C2774" s="91"/>
      <c r="D2774" s="90"/>
      <c r="E2774" s="90"/>
      <c r="F2774" s="90"/>
      <c r="G2774" s="90"/>
      <c r="H2774" s="90"/>
      <c r="I2774" s="90"/>
      <c r="J2774" s="90"/>
      <c r="K2774" s="90"/>
      <c r="L2774" s="90"/>
      <c r="M2774" s="90"/>
      <c r="N2774" s="90"/>
      <c r="O2774" s="90"/>
      <c r="P2774" s="90"/>
      <c r="Q2774" s="90"/>
      <c r="R2774" s="90"/>
      <c r="S2774" s="90"/>
      <c r="T2774" s="90"/>
      <c r="U2774" s="90"/>
      <c r="V2774" s="90"/>
      <c r="W2774" s="90"/>
      <c r="X2774" s="90"/>
      <c r="Y2774" s="90"/>
      <c r="Z2774" s="90"/>
      <c r="AA2774" s="90"/>
      <c r="AB2774" s="90"/>
      <c r="AC2774" s="90"/>
      <c r="AD2774" s="90"/>
      <c r="AE2774" s="90"/>
      <c r="AF2774" s="90"/>
      <c r="AG2774" s="90"/>
      <c r="AH2774" s="90"/>
      <c r="AI2774" s="90"/>
      <c r="AJ2774" s="92"/>
      <c r="AK2774" s="92"/>
      <c r="AL2774" s="92"/>
      <c r="AM2774" s="92"/>
      <c r="AN2774" s="92"/>
      <c r="AO2774" s="92"/>
      <c r="AP2774" s="92"/>
      <c r="AQ2774" s="92"/>
      <c r="AR2774" s="92"/>
    </row>
    <row r="2775" spans="1:44" x14ac:dyDescent="0.2">
      <c r="A2775" s="90"/>
      <c r="B2775" s="90"/>
      <c r="C2775" s="91"/>
      <c r="D2775" s="90"/>
      <c r="E2775" s="90"/>
      <c r="F2775" s="90"/>
      <c r="G2775" s="90"/>
      <c r="H2775" s="90"/>
      <c r="I2775" s="90"/>
      <c r="J2775" s="90"/>
      <c r="K2775" s="90"/>
      <c r="L2775" s="90"/>
      <c r="M2775" s="90"/>
      <c r="N2775" s="90"/>
      <c r="O2775" s="90"/>
      <c r="P2775" s="90"/>
      <c r="Q2775" s="90"/>
      <c r="R2775" s="90"/>
      <c r="S2775" s="90"/>
      <c r="T2775" s="90"/>
      <c r="U2775" s="90"/>
      <c r="V2775" s="90"/>
      <c r="W2775" s="90"/>
      <c r="X2775" s="90"/>
      <c r="Y2775" s="90"/>
      <c r="Z2775" s="90"/>
      <c r="AA2775" s="90"/>
      <c r="AB2775" s="90"/>
      <c r="AC2775" s="90"/>
      <c r="AD2775" s="90"/>
      <c r="AE2775" s="90"/>
      <c r="AF2775" s="90"/>
      <c r="AG2775" s="90"/>
      <c r="AH2775" s="90"/>
      <c r="AI2775" s="90"/>
      <c r="AJ2775" s="92"/>
      <c r="AK2775" s="92"/>
      <c r="AL2775" s="92"/>
      <c r="AM2775" s="92"/>
      <c r="AN2775" s="92"/>
      <c r="AO2775" s="92"/>
      <c r="AP2775" s="92"/>
      <c r="AQ2775" s="92"/>
      <c r="AR2775" s="92"/>
    </row>
    <row r="2776" spans="1:44" x14ac:dyDescent="0.2">
      <c r="A2776" s="90"/>
      <c r="B2776" s="90"/>
      <c r="C2776" s="91"/>
      <c r="D2776" s="90"/>
      <c r="E2776" s="90"/>
      <c r="F2776" s="90"/>
      <c r="G2776" s="90"/>
      <c r="H2776" s="90"/>
      <c r="I2776" s="90"/>
      <c r="J2776" s="90"/>
      <c r="K2776" s="90"/>
      <c r="L2776" s="90"/>
      <c r="M2776" s="90"/>
      <c r="N2776" s="90"/>
      <c r="O2776" s="90"/>
      <c r="P2776" s="90"/>
      <c r="Q2776" s="90"/>
      <c r="R2776" s="90"/>
      <c r="S2776" s="90"/>
      <c r="T2776" s="90"/>
      <c r="U2776" s="90"/>
      <c r="V2776" s="90"/>
      <c r="W2776" s="90"/>
      <c r="X2776" s="90"/>
      <c r="Y2776" s="90"/>
      <c r="Z2776" s="90"/>
      <c r="AA2776" s="90"/>
      <c r="AB2776" s="90"/>
      <c r="AC2776" s="90"/>
      <c r="AD2776" s="90"/>
      <c r="AE2776" s="90"/>
      <c r="AF2776" s="90"/>
      <c r="AG2776" s="90"/>
      <c r="AH2776" s="90"/>
      <c r="AI2776" s="90"/>
      <c r="AJ2776" s="92"/>
      <c r="AK2776" s="92"/>
      <c r="AL2776" s="92"/>
      <c r="AM2776" s="92"/>
      <c r="AN2776" s="92"/>
      <c r="AO2776" s="92"/>
      <c r="AP2776" s="92"/>
      <c r="AQ2776" s="92"/>
      <c r="AR2776" s="92"/>
    </row>
    <row r="2777" spans="1:44" x14ac:dyDescent="0.2">
      <c r="A2777" s="90"/>
      <c r="B2777" s="90"/>
      <c r="C2777" s="91"/>
      <c r="D2777" s="90"/>
      <c r="E2777" s="90"/>
      <c r="F2777" s="90"/>
      <c r="G2777" s="90"/>
      <c r="H2777" s="90"/>
      <c r="I2777" s="90"/>
      <c r="J2777" s="90"/>
      <c r="K2777" s="90"/>
      <c r="L2777" s="90"/>
      <c r="M2777" s="90"/>
      <c r="N2777" s="90"/>
      <c r="O2777" s="90"/>
      <c r="P2777" s="90"/>
      <c r="Q2777" s="90"/>
      <c r="R2777" s="90"/>
      <c r="S2777" s="90"/>
      <c r="T2777" s="90"/>
      <c r="U2777" s="90"/>
      <c r="V2777" s="90"/>
      <c r="W2777" s="90"/>
      <c r="X2777" s="90"/>
      <c r="Y2777" s="90"/>
      <c r="Z2777" s="90"/>
      <c r="AA2777" s="90"/>
      <c r="AB2777" s="90"/>
      <c r="AC2777" s="90"/>
      <c r="AD2777" s="90"/>
      <c r="AE2777" s="90"/>
      <c r="AF2777" s="90"/>
      <c r="AG2777" s="90"/>
      <c r="AH2777" s="90"/>
      <c r="AI2777" s="90"/>
      <c r="AJ2777" s="92"/>
      <c r="AK2777" s="92"/>
      <c r="AL2777" s="92"/>
      <c r="AM2777" s="92"/>
      <c r="AN2777" s="92"/>
      <c r="AO2777" s="92"/>
      <c r="AP2777" s="92"/>
      <c r="AQ2777" s="92"/>
      <c r="AR2777" s="92"/>
    </row>
    <row r="2778" spans="1:44" x14ac:dyDescent="0.2">
      <c r="A2778" s="90"/>
      <c r="B2778" s="90"/>
      <c r="C2778" s="91"/>
      <c r="D2778" s="90"/>
      <c r="E2778" s="90"/>
      <c r="F2778" s="90"/>
      <c r="G2778" s="90"/>
      <c r="H2778" s="90"/>
      <c r="I2778" s="90"/>
      <c r="J2778" s="90"/>
      <c r="K2778" s="90"/>
      <c r="L2778" s="90"/>
      <c r="M2778" s="90"/>
      <c r="N2778" s="90"/>
      <c r="O2778" s="90"/>
      <c r="P2778" s="90"/>
      <c r="Q2778" s="90"/>
      <c r="R2778" s="90"/>
      <c r="S2778" s="90"/>
      <c r="T2778" s="90"/>
      <c r="U2778" s="90"/>
      <c r="V2778" s="90"/>
      <c r="W2778" s="90"/>
      <c r="X2778" s="90"/>
      <c r="Y2778" s="90"/>
      <c r="Z2778" s="90"/>
      <c r="AA2778" s="90"/>
      <c r="AB2778" s="90"/>
      <c r="AC2778" s="90"/>
      <c r="AD2778" s="90"/>
      <c r="AE2778" s="90"/>
      <c r="AF2778" s="90"/>
      <c r="AG2778" s="90"/>
      <c r="AH2778" s="90"/>
      <c r="AI2778" s="90"/>
      <c r="AJ2778" s="92"/>
      <c r="AK2778" s="92"/>
      <c r="AL2778" s="92"/>
      <c r="AM2778" s="92"/>
      <c r="AN2778" s="92"/>
      <c r="AO2778" s="92"/>
      <c r="AP2778" s="92"/>
      <c r="AQ2778" s="92"/>
      <c r="AR2778" s="92"/>
    </row>
    <row r="2779" spans="1:44" x14ac:dyDescent="0.2">
      <c r="A2779" s="90"/>
      <c r="B2779" s="90"/>
      <c r="C2779" s="91"/>
      <c r="D2779" s="90"/>
      <c r="E2779" s="90"/>
      <c r="F2779" s="90"/>
      <c r="G2779" s="90"/>
      <c r="H2779" s="90"/>
      <c r="I2779" s="90"/>
      <c r="J2779" s="90"/>
      <c r="K2779" s="90"/>
      <c r="L2779" s="90"/>
      <c r="M2779" s="90"/>
      <c r="N2779" s="90"/>
      <c r="O2779" s="90"/>
      <c r="P2779" s="90"/>
      <c r="Q2779" s="90"/>
      <c r="R2779" s="90"/>
      <c r="S2779" s="90"/>
      <c r="T2779" s="90"/>
      <c r="U2779" s="90"/>
      <c r="V2779" s="90"/>
      <c r="W2779" s="90"/>
      <c r="X2779" s="90"/>
      <c r="Y2779" s="90"/>
      <c r="Z2779" s="90"/>
      <c r="AA2779" s="90"/>
      <c r="AB2779" s="90"/>
      <c r="AC2779" s="90"/>
      <c r="AD2779" s="90"/>
      <c r="AE2779" s="90"/>
      <c r="AF2779" s="90"/>
      <c r="AG2779" s="90"/>
      <c r="AH2779" s="90"/>
      <c r="AI2779" s="90"/>
      <c r="AJ2779" s="92"/>
      <c r="AK2779" s="92"/>
      <c r="AL2779" s="92"/>
      <c r="AM2779" s="92"/>
      <c r="AN2779" s="92"/>
      <c r="AO2779" s="92"/>
      <c r="AP2779" s="92"/>
      <c r="AQ2779" s="92"/>
      <c r="AR2779" s="92"/>
    </row>
    <row r="2780" spans="1:44" x14ac:dyDescent="0.2">
      <c r="A2780" s="90"/>
      <c r="B2780" s="90"/>
      <c r="C2780" s="91"/>
      <c r="D2780" s="90"/>
      <c r="E2780" s="90"/>
      <c r="F2780" s="90"/>
      <c r="G2780" s="90"/>
      <c r="H2780" s="90"/>
      <c r="I2780" s="90"/>
      <c r="J2780" s="90"/>
      <c r="K2780" s="90"/>
      <c r="L2780" s="90"/>
      <c r="M2780" s="90"/>
      <c r="N2780" s="90"/>
      <c r="O2780" s="90"/>
      <c r="P2780" s="90"/>
      <c r="Q2780" s="90"/>
      <c r="R2780" s="90"/>
      <c r="S2780" s="90"/>
      <c r="T2780" s="90"/>
      <c r="U2780" s="90"/>
      <c r="V2780" s="90"/>
      <c r="W2780" s="90"/>
      <c r="X2780" s="90"/>
      <c r="Y2780" s="90"/>
      <c r="Z2780" s="90"/>
      <c r="AA2780" s="90"/>
      <c r="AB2780" s="90"/>
      <c r="AC2780" s="90"/>
      <c r="AD2780" s="90"/>
      <c r="AE2780" s="90"/>
      <c r="AF2780" s="90"/>
      <c r="AG2780" s="90"/>
      <c r="AH2780" s="90"/>
      <c r="AI2780" s="90"/>
      <c r="AJ2780" s="92"/>
      <c r="AK2780" s="92"/>
      <c r="AL2780" s="92"/>
      <c r="AM2780" s="92"/>
      <c r="AN2780" s="92"/>
      <c r="AO2780" s="92"/>
      <c r="AP2780" s="92"/>
      <c r="AQ2780" s="92"/>
      <c r="AR2780" s="92"/>
    </row>
    <row r="2781" spans="1:44" x14ac:dyDescent="0.2">
      <c r="A2781" s="90"/>
      <c r="B2781" s="90"/>
      <c r="C2781" s="91"/>
      <c r="D2781" s="90"/>
      <c r="E2781" s="90"/>
      <c r="F2781" s="90"/>
      <c r="G2781" s="90"/>
      <c r="H2781" s="90"/>
      <c r="I2781" s="90"/>
      <c r="J2781" s="90"/>
      <c r="K2781" s="90"/>
      <c r="L2781" s="90"/>
      <c r="M2781" s="90"/>
      <c r="N2781" s="90"/>
      <c r="O2781" s="90"/>
      <c r="P2781" s="90"/>
      <c r="Q2781" s="90"/>
      <c r="R2781" s="90"/>
      <c r="S2781" s="90"/>
      <c r="T2781" s="90"/>
      <c r="U2781" s="90"/>
      <c r="V2781" s="90"/>
      <c r="W2781" s="90"/>
      <c r="X2781" s="90"/>
      <c r="Y2781" s="90"/>
      <c r="Z2781" s="90"/>
      <c r="AA2781" s="90"/>
      <c r="AB2781" s="90"/>
      <c r="AC2781" s="90"/>
      <c r="AD2781" s="90"/>
      <c r="AE2781" s="90"/>
      <c r="AF2781" s="90"/>
      <c r="AG2781" s="90"/>
      <c r="AH2781" s="90"/>
      <c r="AI2781" s="90"/>
      <c r="AJ2781" s="92"/>
      <c r="AK2781" s="92"/>
      <c r="AL2781" s="92"/>
      <c r="AM2781" s="92"/>
      <c r="AN2781" s="92"/>
      <c r="AO2781" s="92"/>
      <c r="AP2781" s="92"/>
      <c r="AQ2781" s="92"/>
      <c r="AR2781" s="92"/>
    </row>
    <row r="2782" spans="1:44" x14ac:dyDescent="0.2">
      <c r="A2782" s="90"/>
      <c r="B2782" s="90"/>
      <c r="C2782" s="91"/>
      <c r="D2782" s="90"/>
      <c r="E2782" s="90"/>
      <c r="F2782" s="90"/>
      <c r="G2782" s="90"/>
      <c r="H2782" s="90"/>
      <c r="I2782" s="90"/>
      <c r="J2782" s="90"/>
      <c r="K2782" s="90"/>
      <c r="L2782" s="90"/>
      <c r="M2782" s="90"/>
      <c r="N2782" s="90"/>
      <c r="O2782" s="90"/>
      <c r="P2782" s="90"/>
      <c r="Q2782" s="90"/>
      <c r="R2782" s="90"/>
      <c r="S2782" s="90"/>
      <c r="T2782" s="90"/>
      <c r="U2782" s="90"/>
      <c r="V2782" s="90"/>
      <c r="W2782" s="90"/>
      <c r="X2782" s="90"/>
      <c r="Y2782" s="90"/>
      <c r="Z2782" s="90"/>
      <c r="AA2782" s="90"/>
      <c r="AB2782" s="90"/>
      <c r="AC2782" s="90"/>
      <c r="AD2782" s="90"/>
      <c r="AE2782" s="90"/>
      <c r="AF2782" s="90"/>
      <c r="AG2782" s="90"/>
      <c r="AH2782" s="90"/>
      <c r="AI2782" s="90"/>
      <c r="AJ2782" s="92"/>
      <c r="AK2782" s="92"/>
      <c r="AL2782" s="92"/>
      <c r="AM2782" s="92"/>
      <c r="AN2782" s="92"/>
      <c r="AO2782" s="92"/>
      <c r="AP2782" s="92"/>
      <c r="AQ2782" s="92"/>
      <c r="AR2782" s="92"/>
    </row>
    <row r="2783" spans="1:44" x14ac:dyDescent="0.2">
      <c r="A2783" s="90"/>
      <c r="B2783" s="90"/>
      <c r="C2783" s="91"/>
      <c r="D2783" s="90"/>
      <c r="E2783" s="90"/>
      <c r="F2783" s="90"/>
      <c r="G2783" s="90"/>
      <c r="H2783" s="90"/>
      <c r="I2783" s="90"/>
      <c r="J2783" s="90"/>
      <c r="K2783" s="90"/>
      <c r="L2783" s="90"/>
      <c r="M2783" s="90"/>
      <c r="N2783" s="90"/>
      <c r="O2783" s="90"/>
      <c r="P2783" s="90"/>
      <c r="Q2783" s="90"/>
      <c r="R2783" s="90"/>
      <c r="S2783" s="90"/>
      <c r="T2783" s="90"/>
      <c r="U2783" s="90"/>
      <c r="V2783" s="90"/>
      <c r="W2783" s="90"/>
      <c r="X2783" s="90"/>
      <c r="Y2783" s="90"/>
      <c r="Z2783" s="90"/>
      <c r="AA2783" s="90"/>
      <c r="AB2783" s="90"/>
      <c r="AC2783" s="90"/>
      <c r="AD2783" s="90"/>
      <c r="AE2783" s="90"/>
      <c r="AF2783" s="90"/>
      <c r="AG2783" s="90"/>
      <c r="AH2783" s="90"/>
      <c r="AI2783" s="90"/>
      <c r="AJ2783" s="92"/>
      <c r="AK2783" s="92"/>
      <c r="AL2783" s="92"/>
      <c r="AM2783" s="92"/>
      <c r="AN2783" s="92"/>
      <c r="AO2783" s="92"/>
      <c r="AP2783" s="92"/>
      <c r="AQ2783" s="92"/>
      <c r="AR2783" s="92"/>
    </row>
    <row r="2784" spans="1:44" x14ac:dyDescent="0.2">
      <c r="A2784" s="90"/>
      <c r="B2784" s="90"/>
      <c r="C2784" s="91"/>
      <c r="D2784" s="90"/>
      <c r="E2784" s="90"/>
      <c r="F2784" s="90"/>
      <c r="G2784" s="90"/>
      <c r="H2784" s="90"/>
      <c r="I2784" s="90"/>
      <c r="J2784" s="90"/>
      <c r="K2784" s="90"/>
      <c r="L2784" s="90"/>
      <c r="M2784" s="90"/>
      <c r="N2784" s="90"/>
      <c r="O2784" s="90"/>
      <c r="P2784" s="90"/>
      <c r="Q2784" s="90"/>
      <c r="R2784" s="90"/>
      <c r="S2784" s="90"/>
      <c r="T2784" s="90"/>
      <c r="U2784" s="90"/>
      <c r="V2784" s="90"/>
      <c r="W2784" s="90"/>
      <c r="X2784" s="90"/>
      <c r="Y2784" s="90"/>
      <c r="Z2784" s="90"/>
      <c r="AA2784" s="90"/>
      <c r="AB2784" s="90"/>
      <c r="AC2784" s="90"/>
      <c r="AD2784" s="90"/>
      <c r="AE2784" s="90"/>
      <c r="AF2784" s="90"/>
      <c r="AG2784" s="90"/>
      <c r="AH2784" s="90"/>
      <c r="AI2784" s="90"/>
      <c r="AJ2784" s="92"/>
      <c r="AK2784" s="92"/>
      <c r="AL2784" s="92"/>
      <c r="AM2784" s="92"/>
      <c r="AN2784" s="92"/>
      <c r="AO2784" s="92"/>
      <c r="AP2784" s="92"/>
      <c r="AQ2784" s="92"/>
      <c r="AR2784" s="92"/>
    </row>
    <row r="2785" spans="1:44" x14ac:dyDescent="0.2">
      <c r="A2785" s="90"/>
      <c r="B2785" s="90"/>
      <c r="C2785" s="91"/>
      <c r="D2785" s="90"/>
      <c r="E2785" s="90"/>
      <c r="F2785" s="90"/>
      <c r="G2785" s="90"/>
      <c r="H2785" s="90"/>
      <c r="I2785" s="90"/>
      <c r="J2785" s="90"/>
      <c r="K2785" s="90"/>
      <c r="L2785" s="90"/>
      <c r="M2785" s="90"/>
      <c r="N2785" s="90"/>
      <c r="O2785" s="90"/>
      <c r="P2785" s="90"/>
      <c r="Q2785" s="90"/>
      <c r="R2785" s="90"/>
      <c r="S2785" s="90"/>
      <c r="T2785" s="90"/>
      <c r="U2785" s="90"/>
      <c r="V2785" s="90"/>
      <c r="W2785" s="90"/>
      <c r="X2785" s="90"/>
      <c r="Y2785" s="90"/>
      <c r="Z2785" s="90"/>
      <c r="AA2785" s="90"/>
      <c r="AB2785" s="90"/>
      <c r="AC2785" s="90"/>
      <c r="AD2785" s="90"/>
      <c r="AE2785" s="90"/>
      <c r="AF2785" s="90"/>
      <c r="AG2785" s="90"/>
      <c r="AH2785" s="90"/>
      <c r="AI2785" s="90"/>
      <c r="AJ2785" s="92"/>
      <c r="AK2785" s="92"/>
      <c r="AL2785" s="92"/>
      <c r="AM2785" s="92"/>
      <c r="AN2785" s="92"/>
      <c r="AO2785" s="92"/>
      <c r="AP2785" s="92"/>
      <c r="AQ2785" s="92"/>
      <c r="AR2785" s="92"/>
    </row>
    <row r="2786" spans="1:44" x14ac:dyDescent="0.2">
      <c r="A2786" s="90"/>
      <c r="B2786" s="90"/>
      <c r="C2786" s="91"/>
      <c r="D2786" s="90"/>
      <c r="E2786" s="90"/>
      <c r="F2786" s="90"/>
      <c r="G2786" s="90"/>
      <c r="H2786" s="90"/>
      <c r="I2786" s="90"/>
      <c r="J2786" s="90"/>
      <c r="K2786" s="90"/>
      <c r="L2786" s="90"/>
      <c r="M2786" s="90"/>
      <c r="N2786" s="90"/>
      <c r="O2786" s="90"/>
      <c r="P2786" s="90"/>
      <c r="Q2786" s="90"/>
      <c r="R2786" s="90"/>
      <c r="S2786" s="90"/>
      <c r="T2786" s="90"/>
      <c r="U2786" s="90"/>
      <c r="V2786" s="90"/>
      <c r="W2786" s="90"/>
      <c r="X2786" s="90"/>
      <c r="Y2786" s="90"/>
      <c r="Z2786" s="90"/>
      <c r="AA2786" s="90"/>
      <c r="AB2786" s="90"/>
      <c r="AC2786" s="90"/>
      <c r="AD2786" s="90"/>
      <c r="AE2786" s="90"/>
      <c r="AF2786" s="90"/>
      <c r="AG2786" s="90"/>
      <c r="AH2786" s="90"/>
      <c r="AI2786" s="90"/>
      <c r="AJ2786" s="92"/>
      <c r="AK2786" s="92"/>
      <c r="AL2786" s="92"/>
      <c r="AM2786" s="92"/>
      <c r="AN2786" s="92"/>
      <c r="AO2786" s="92"/>
      <c r="AP2786" s="92"/>
      <c r="AQ2786" s="92"/>
      <c r="AR2786" s="92"/>
    </row>
    <row r="2787" spans="1:44" x14ac:dyDescent="0.2">
      <c r="A2787" s="90"/>
      <c r="B2787" s="90"/>
      <c r="C2787" s="91"/>
      <c r="D2787" s="90"/>
      <c r="E2787" s="90"/>
      <c r="F2787" s="90"/>
      <c r="G2787" s="90"/>
      <c r="H2787" s="90"/>
      <c r="I2787" s="90"/>
      <c r="J2787" s="90"/>
      <c r="K2787" s="90"/>
      <c r="L2787" s="90"/>
      <c r="M2787" s="90"/>
      <c r="N2787" s="90"/>
      <c r="O2787" s="90"/>
      <c r="P2787" s="90"/>
      <c r="Q2787" s="90"/>
      <c r="R2787" s="90"/>
      <c r="S2787" s="90"/>
      <c r="T2787" s="90"/>
      <c r="U2787" s="90"/>
      <c r="V2787" s="90"/>
      <c r="W2787" s="90"/>
      <c r="X2787" s="90"/>
      <c r="Y2787" s="90"/>
      <c r="Z2787" s="90"/>
      <c r="AA2787" s="90"/>
      <c r="AB2787" s="90"/>
      <c r="AC2787" s="90"/>
      <c r="AD2787" s="90"/>
      <c r="AE2787" s="90"/>
      <c r="AF2787" s="90"/>
      <c r="AG2787" s="90"/>
      <c r="AH2787" s="90"/>
      <c r="AI2787" s="90"/>
      <c r="AJ2787" s="92"/>
      <c r="AK2787" s="92"/>
      <c r="AL2787" s="92"/>
      <c r="AM2787" s="92"/>
      <c r="AN2787" s="92"/>
      <c r="AO2787" s="92"/>
      <c r="AP2787" s="92"/>
      <c r="AQ2787" s="92"/>
      <c r="AR2787" s="92"/>
    </row>
    <row r="2788" spans="1:44" x14ac:dyDescent="0.2">
      <c r="A2788" s="90"/>
      <c r="B2788" s="90"/>
      <c r="C2788" s="91"/>
      <c r="D2788" s="90"/>
      <c r="E2788" s="90"/>
      <c r="F2788" s="90"/>
      <c r="G2788" s="90"/>
      <c r="H2788" s="90"/>
      <c r="I2788" s="90"/>
      <c r="J2788" s="90"/>
      <c r="K2788" s="90"/>
      <c r="L2788" s="90"/>
      <c r="M2788" s="90"/>
      <c r="N2788" s="90"/>
      <c r="O2788" s="90"/>
      <c r="P2788" s="90"/>
      <c r="Q2788" s="90"/>
      <c r="R2788" s="90"/>
      <c r="S2788" s="90"/>
      <c r="T2788" s="90"/>
      <c r="U2788" s="90"/>
      <c r="V2788" s="90"/>
      <c r="W2788" s="90"/>
      <c r="X2788" s="90"/>
      <c r="Y2788" s="90"/>
      <c r="Z2788" s="90"/>
      <c r="AA2788" s="90"/>
      <c r="AB2788" s="90"/>
      <c r="AC2788" s="90"/>
      <c r="AD2788" s="90"/>
      <c r="AE2788" s="90"/>
      <c r="AF2788" s="90"/>
      <c r="AG2788" s="90"/>
      <c r="AH2788" s="90"/>
      <c r="AI2788" s="90"/>
      <c r="AJ2788" s="92"/>
      <c r="AK2788" s="92"/>
      <c r="AL2788" s="92"/>
      <c r="AM2788" s="92"/>
      <c r="AN2788" s="92"/>
      <c r="AO2788" s="92"/>
      <c r="AP2788" s="92"/>
      <c r="AQ2788" s="92"/>
      <c r="AR2788" s="92"/>
    </row>
    <row r="2789" spans="1:44" x14ac:dyDescent="0.2">
      <c r="A2789" s="90"/>
      <c r="B2789" s="90"/>
      <c r="C2789" s="91"/>
      <c r="D2789" s="90"/>
      <c r="E2789" s="90"/>
      <c r="F2789" s="90"/>
      <c r="G2789" s="90"/>
      <c r="H2789" s="90"/>
      <c r="I2789" s="90"/>
      <c r="J2789" s="90"/>
      <c r="K2789" s="90"/>
      <c r="L2789" s="90"/>
      <c r="M2789" s="90"/>
      <c r="N2789" s="90"/>
      <c r="O2789" s="90"/>
      <c r="P2789" s="90"/>
      <c r="Q2789" s="90"/>
      <c r="R2789" s="90"/>
      <c r="S2789" s="90"/>
      <c r="T2789" s="90"/>
      <c r="U2789" s="90"/>
      <c r="V2789" s="90"/>
      <c r="W2789" s="90"/>
      <c r="X2789" s="90"/>
      <c r="Y2789" s="90"/>
      <c r="Z2789" s="90"/>
      <c r="AA2789" s="90"/>
      <c r="AB2789" s="90"/>
      <c r="AC2789" s="90"/>
      <c r="AD2789" s="90"/>
      <c r="AE2789" s="90"/>
      <c r="AF2789" s="90"/>
      <c r="AG2789" s="90"/>
      <c r="AH2789" s="90"/>
      <c r="AI2789" s="90"/>
      <c r="AJ2789" s="92"/>
      <c r="AK2789" s="92"/>
      <c r="AL2789" s="92"/>
      <c r="AM2789" s="92"/>
      <c r="AN2789" s="92"/>
      <c r="AO2789" s="92"/>
      <c r="AP2789" s="92"/>
      <c r="AQ2789" s="92"/>
      <c r="AR2789" s="92"/>
    </row>
    <row r="2790" spans="1:44" x14ac:dyDescent="0.2">
      <c r="A2790" s="90"/>
      <c r="B2790" s="90"/>
      <c r="C2790" s="91"/>
      <c r="D2790" s="90"/>
      <c r="E2790" s="90"/>
      <c r="F2790" s="90"/>
      <c r="G2790" s="90"/>
      <c r="H2790" s="90"/>
      <c r="I2790" s="90"/>
      <c r="J2790" s="90"/>
      <c r="K2790" s="90"/>
      <c r="L2790" s="90"/>
      <c r="M2790" s="90"/>
      <c r="N2790" s="90"/>
      <c r="O2790" s="90"/>
      <c r="P2790" s="90"/>
      <c r="Q2790" s="90"/>
      <c r="R2790" s="90"/>
      <c r="S2790" s="90"/>
      <c r="T2790" s="90"/>
      <c r="U2790" s="90"/>
      <c r="V2790" s="90"/>
      <c r="W2790" s="90"/>
      <c r="X2790" s="90"/>
      <c r="Y2790" s="90"/>
      <c r="Z2790" s="90"/>
      <c r="AA2790" s="90"/>
      <c r="AB2790" s="90"/>
      <c r="AC2790" s="90"/>
      <c r="AD2790" s="90"/>
      <c r="AE2790" s="90"/>
      <c r="AF2790" s="90"/>
      <c r="AG2790" s="90"/>
      <c r="AH2790" s="90"/>
      <c r="AI2790" s="90"/>
      <c r="AJ2790" s="92"/>
      <c r="AK2790" s="92"/>
      <c r="AL2790" s="92"/>
      <c r="AM2790" s="92"/>
      <c r="AN2790" s="92"/>
      <c r="AO2790" s="92"/>
      <c r="AP2790" s="92"/>
      <c r="AQ2790" s="92"/>
      <c r="AR2790" s="92"/>
    </row>
    <row r="2791" spans="1:44" x14ac:dyDescent="0.2">
      <c r="A2791" s="90"/>
      <c r="B2791" s="90"/>
      <c r="C2791" s="91"/>
      <c r="D2791" s="90"/>
      <c r="E2791" s="90"/>
      <c r="F2791" s="90"/>
      <c r="G2791" s="90"/>
      <c r="H2791" s="90"/>
      <c r="I2791" s="90"/>
      <c r="J2791" s="90"/>
      <c r="K2791" s="90"/>
      <c r="L2791" s="90"/>
      <c r="M2791" s="90"/>
      <c r="N2791" s="90"/>
      <c r="O2791" s="90"/>
      <c r="P2791" s="90"/>
      <c r="Q2791" s="90"/>
      <c r="R2791" s="90"/>
      <c r="S2791" s="90"/>
      <c r="T2791" s="90"/>
      <c r="U2791" s="90"/>
      <c r="V2791" s="90"/>
      <c r="W2791" s="90"/>
      <c r="X2791" s="90"/>
      <c r="Y2791" s="90"/>
      <c r="Z2791" s="90"/>
      <c r="AA2791" s="90"/>
      <c r="AB2791" s="90"/>
      <c r="AC2791" s="90"/>
      <c r="AD2791" s="90"/>
      <c r="AE2791" s="90"/>
      <c r="AF2791" s="90"/>
      <c r="AG2791" s="90"/>
      <c r="AH2791" s="90"/>
      <c r="AI2791" s="90"/>
      <c r="AJ2791" s="92"/>
      <c r="AK2791" s="92"/>
      <c r="AL2791" s="92"/>
      <c r="AM2791" s="92"/>
      <c r="AN2791" s="92"/>
      <c r="AO2791" s="92"/>
      <c r="AP2791" s="92"/>
      <c r="AQ2791" s="92"/>
      <c r="AR2791" s="92"/>
    </row>
    <row r="2792" spans="1:44" x14ac:dyDescent="0.2">
      <c r="A2792" s="90"/>
      <c r="B2792" s="90"/>
      <c r="C2792" s="91"/>
      <c r="D2792" s="90"/>
      <c r="E2792" s="90"/>
      <c r="F2792" s="90"/>
      <c r="G2792" s="90"/>
      <c r="H2792" s="90"/>
      <c r="I2792" s="90"/>
      <c r="J2792" s="90"/>
      <c r="K2792" s="90"/>
      <c r="L2792" s="90"/>
      <c r="M2792" s="90"/>
      <c r="N2792" s="90"/>
      <c r="O2792" s="90"/>
      <c r="P2792" s="90"/>
      <c r="Q2792" s="90"/>
      <c r="R2792" s="90"/>
      <c r="S2792" s="90"/>
      <c r="T2792" s="90"/>
      <c r="U2792" s="90"/>
      <c r="V2792" s="90"/>
      <c r="W2792" s="90"/>
      <c r="X2792" s="90"/>
      <c r="Y2792" s="90"/>
      <c r="Z2792" s="90"/>
      <c r="AA2792" s="90"/>
      <c r="AB2792" s="90"/>
      <c r="AC2792" s="90"/>
      <c r="AD2792" s="90"/>
      <c r="AE2792" s="90"/>
      <c r="AF2792" s="90"/>
      <c r="AG2792" s="90"/>
      <c r="AH2792" s="90"/>
      <c r="AI2792" s="90"/>
      <c r="AJ2792" s="92"/>
      <c r="AK2792" s="92"/>
      <c r="AL2792" s="92"/>
      <c r="AM2792" s="92"/>
      <c r="AN2792" s="92"/>
      <c r="AO2792" s="92"/>
      <c r="AP2792" s="92"/>
      <c r="AQ2792" s="92"/>
      <c r="AR2792" s="92"/>
    </row>
    <row r="2793" spans="1:44" x14ac:dyDescent="0.2">
      <c r="A2793" s="90"/>
      <c r="B2793" s="90"/>
      <c r="C2793" s="91"/>
      <c r="D2793" s="90"/>
      <c r="E2793" s="90"/>
      <c r="F2793" s="90"/>
      <c r="G2793" s="90"/>
      <c r="H2793" s="90"/>
      <c r="I2793" s="90"/>
      <c r="J2793" s="90"/>
      <c r="K2793" s="90"/>
      <c r="L2793" s="90"/>
      <c r="M2793" s="90"/>
      <c r="N2793" s="90"/>
      <c r="O2793" s="90"/>
      <c r="P2793" s="90"/>
      <c r="Q2793" s="90"/>
      <c r="R2793" s="90"/>
      <c r="S2793" s="90"/>
      <c r="T2793" s="90"/>
      <c r="U2793" s="90"/>
      <c r="V2793" s="90"/>
      <c r="W2793" s="90"/>
      <c r="X2793" s="90"/>
      <c r="Y2793" s="90"/>
      <c r="Z2793" s="90"/>
      <c r="AA2793" s="90"/>
      <c r="AB2793" s="90"/>
      <c r="AC2793" s="90"/>
      <c r="AD2793" s="90"/>
      <c r="AE2793" s="90"/>
      <c r="AF2793" s="90"/>
      <c r="AG2793" s="90"/>
      <c r="AH2793" s="90"/>
      <c r="AI2793" s="90"/>
      <c r="AJ2793" s="92"/>
      <c r="AK2793" s="92"/>
      <c r="AL2793" s="92"/>
      <c r="AM2793" s="92"/>
      <c r="AN2793" s="92"/>
      <c r="AO2793" s="92"/>
      <c r="AP2793" s="92"/>
      <c r="AQ2793" s="92"/>
      <c r="AR2793" s="92"/>
    </row>
    <row r="2794" spans="1:44" x14ac:dyDescent="0.2">
      <c r="A2794" s="90"/>
      <c r="B2794" s="90"/>
      <c r="C2794" s="91"/>
      <c r="D2794" s="90"/>
      <c r="E2794" s="90"/>
      <c r="F2794" s="90"/>
      <c r="G2794" s="90"/>
      <c r="H2794" s="90"/>
      <c r="I2794" s="90"/>
      <c r="J2794" s="90"/>
      <c r="K2794" s="90"/>
      <c r="L2794" s="90"/>
      <c r="M2794" s="90"/>
      <c r="N2794" s="90"/>
      <c r="O2794" s="90"/>
      <c r="P2794" s="90"/>
      <c r="Q2794" s="90"/>
      <c r="R2794" s="90"/>
      <c r="S2794" s="90"/>
      <c r="T2794" s="90"/>
      <c r="U2794" s="90"/>
      <c r="V2794" s="90"/>
      <c r="W2794" s="90"/>
      <c r="X2794" s="90"/>
      <c r="Y2794" s="90"/>
      <c r="Z2794" s="90"/>
      <c r="AA2794" s="90"/>
      <c r="AB2794" s="90"/>
      <c r="AC2794" s="90"/>
      <c r="AD2794" s="90"/>
      <c r="AE2794" s="90"/>
      <c r="AF2794" s="90"/>
      <c r="AG2794" s="90"/>
      <c r="AH2794" s="90"/>
      <c r="AI2794" s="90"/>
      <c r="AJ2794" s="92"/>
      <c r="AK2794" s="92"/>
      <c r="AL2794" s="92"/>
      <c r="AM2794" s="92"/>
      <c r="AN2794" s="92"/>
      <c r="AO2794" s="92"/>
      <c r="AP2794" s="92"/>
      <c r="AQ2794" s="92"/>
      <c r="AR2794" s="92"/>
    </row>
    <row r="2795" spans="1:44" x14ac:dyDescent="0.2">
      <c r="A2795" s="90"/>
      <c r="B2795" s="90"/>
      <c r="C2795" s="91"/>
      <c r="D2795" s="90"/>
      <c r="E2795" s="90"/>
      <c r="F2795" s="90"/>
      <c r="G2795" s="90"/>
      <c r="H2795" s="90"/>
      <c r="I2795" s="90"/>
      <c r="J2795" s="90"/>
      <c r="K2795" s="90"/>
      <c r="L2795" s="90"/>
      <c r="M2795" s="90"/>
      <c r="N2795" s="90"/>
      <c r="O2795" s="90"/>
      <c r="P2795" s="90"/>
      <c r="Q2795" s="90"/>
      <c r="R2795" s="90"/>
      <c r="S2795" s="90"/>
      <c r="T2795" s="90"/>
      <c r="U2795" s="90"/>
      <c r="V2795" s="90"/>
      <c r="W2795" s="90"/>
      <c r="X2795" s="90"/>
      <c r="Y2795" s="90"/>
      <c r="Z2795" s="90"/>
      <c r="AA2795" s="90"/>
      <c r="AB2795" s="90"/>
      <c r="AC2795" s="90"/>
      <c r="AD2795" s="90"/>
      <c r="AE2795" s="90"/>
      <c r="AF2795" s="90"/>
      <c r="AG2795" s="90"/>
      <c r="AH2795" s="90"/>
      <c r="AI2795" s="90"/>
      <c r="AJ2795" s="92"/>
      <c r="AK2795" s="92"/>
      <c r="AL2795" s="92"/>
      <c r="AM2795" s="92"/>
      <c r="AN2795" s="92"/>
      <c r="AO2795" s="92"/>
      <c r="AP2795" s="92"/>
      <c r="AQ2795" s="92"/>
      <c r="AR2795" s="92"/>
    </row>
    <row r="2796" spans="1:44" x14ac:dyDescent="0.2">
      <c r="A2796" s="90"/>
      <c r="B2796" s="90"/>
      <c r="C2796" s="91"/>
      <c r="D2796" s="90"/>
      <c r="E2796" s="90"/>
      <c r="F2796" s="90"/>
      <c r="G2796" s="90"/>
      <c r="H2796" s="90"/>
      <c r="I2796" s="90"/>
      <c r="J2796" s="90"/>
      <c r="K2796" s="90"/>
      <c r="L2796" s="90"/>
      <c r="M2796" s="90"/>
      <c r="N2796" s="90"/>
      <c r="O2796" s="90"/>
      <c r="P2796" s="90"/>
      <c r="Q2796" s="90"/>
      <c r="R2796" s="90"/>
      <c r="S2796" s="90"/>
      <c r="T2796" s="90"/>
      <c r="U2796" s="90"/>
      <c r="V2796" s="90"/>
      <c r="W2796" s="90"/>
      <c r="X2796" s="90"/>
      <c r="Y2796" s="90"/>
      <c r="Z2796" s="90"/>
      <c r="AA2796" s="90"/>
      <c r="AB2796" s="90"/>
      <c r="AC2796" s="90"/>
      <c r="AD2796" s="90"/>
      <c r="AE2796" s="90"/>
      <c r="AF2796" s="90"/>
      <c r="AG2796" s="90"/>
      <c r="AH2796" s="90"/>
      <c r="AI2796" s="90"/>
      <c r="AJ2796" s="92"/>
      <c r="AK2796" s="92"/>
      <c r="AL2796" s="92"/>
      <c r="AM2796" s="92"/>
      <c r="AN2796" s="92"/>
      <c r="AO2796" s="92"/>
      <c r="AP2796" s="92"/>
      <c r="AQ2796" s="92"/>
      <c r="AR2796" s="92"/>
    </row>
    <row r="2797" spans="1:44" x14ac:dyDescent="0.2">
      <c r="A2797" s="90"/>
      <c r="B2797" s="90"/>
      <c r="C2797" s="91"/>
      <c r="D2797" s="90"/>
      <c r="E2797" s="90"/>
      <c r="F2797" s="90"/>
      <c r="G2797" s="90"/>
      <c r="H2797" s="90"/>
      <c r="I2797" s="90"/>
      <c r="J2797" s="90"/>
      <c r="K2797" s="90"/>
      <c r="L2797" s="90"/>
      <c r="M2797" s="90"/>
      <c r="N2797" s="90"/>
      <c r="O2797" s="90"/>
      <c r="P2797" s="90"/>
      <c r="Q2797" s="90"/>
      <c r="R2797" s="90"/>
      <c r="S2797" s="90"/>
      <c r="T2797" s="90"/>
      <c r="U2797" s="90"/>
      <c r="V2797" s="90"/>
      <c r="W2797" s="90"/>
      <c r="X2797" s="90"/>
      <c r="Y2797" s="90"/>
      <c r="Z2797" s="90"/>
      <c r="AA2797" s="90"/>
      <c r="AB2797" s="90"/>
      <c r="AC2797" s="90"/>
      <c r="AD2797" s="90"/>
      <c r="AE2797" s="90"/>
      <c r="AF2797" s="90"/>
      <c r="AG2797" s="90"/>
      <c r="AH2797" s="90"/>
      <c r="AI2797" s="90"/>
      <c r="AJ2797" s="92"/>
      <c r="AK2797" s="92"/>
      <c r="AL2797" s="92"/>
      <c r="AM2797" s="92"/>
      <c r="AN2797" s="92"/>
      <c r="AO2797" s="92"/>
      <c r="AP2797" s="92"/>
      <c r="AQ2797" s="92"/>
      <c r="AR2797" s="92"/>
    </row>
    <row r="2798" spans="1:44" x14ac:dyDescent="0.2">
      <c r="A2798" s="90"/>
      <c r="B2798" s="90"/>
      <c r="C2798" s="91"/>
      <c r="D2798" s="90"/>
      <c r="E2798" s="90"/>
      <c r="F2798" s="90"/>
      <c r="G2798" s="90"/>
      <c r="H2798" s="90"/>
      <c r="I2798" s="90"/>
      <c r="J2798" s="90"/>
      <c r="K2798" s="90"/>
      <c r="L2798" s="90"/>
      <c r="M2798" s="90"/>
      <c r="N2798" s="90"/>
      <c r="O2798" s="90"/>
      <c r="P2798" s="90"/>
      <c r="Q2798" s="90"/>
      <c r="R2798" s="90"/>
      <c r="S2798" s="90"/>
      <c r="T2798" s="90"/>
      <c r="U2798" s="90"/>
      <c r="V2798" s="90"/>
      <c r="W2798" s="90"/>
      <c r="X2798" s="90"/>
      <c r="Y2798" s="90"/>
      <c r="Z2798" s="90"/>
      <c r="AA2798" s="90"/>
      <c r="AB2798" s="90"/>
      <c r="AC2798" s="90"/>
      <c r="AD2798" s="90"/>
      <c r="AE2798" s="90"/>
      <c r="AF2798" s="90"/>
      <c r="AG2798" s="90"/>
      <c r="AH2798" s="90"/>
      <c r="AI2798" s="90"/>
      <c r="AJ2798" s="92"/>
      <c r="AK2798" s="92"/>
      <c r="AL2798" s="92"/>
      <c r="AM2798" s="92"/>
      <c r="AN2798" s="92"/>
      <c r="AO2798" s="92"/>
      <c r="AP2798" s="92"/>
      <c r="AQ2798" s="92"/>
      <c r="AR2798" s="92"/>
    </row>
    <row r="2799" spans="1:44" x14ac:dyDescent="0.2">
      <c r="A2799" s="90"/>
      <c r="B2799" s="90"/>
      <c r="C2799" s="91"/>
      <c r="D2799" s="90"/>
      <c r="E2799" s="90"/>
      <c r="F2799" s="90"/>
      <c r="G2799" s="90"/>
      <c r="H2799" s="90"/>
      <c r="I2799" s="90"/>
      <c r="J2799" s="90"/>
      <c r="K2799" s="90"/>
      <c r="L2799" s="90"/>
      <c r="M2799" s="90"/>
      <c r="N2799" s="90"/>
      <c r="O2799" s="90"/>
      <c r="P2799" s="90"/>
      <c r="Q2799" s="90"/>
      <c r="R2799" s="90"/>
      <c r="S2799" s="90"/>
      <c r="T2799" s="90"/>
      <c r="U2799" s="90"/>
      <c r="V2799" s="90"/>
      <c r="W2799" s="90"/>
      <c r="X2799" s="90"/>
      <c r="Y2799" s="90"/>
      <c r="Z2799" s="90"/>
      <c r="AA2799" s="90"/>
      <c r="AB2799" s="90"/>
      <c r="AC2799" s="90"/>
      <c r="AD2799" s="90"/>
      <c r="AE2799" s="90"/>
      <c r="AF2799" s="90"/>
      <c r="AG2799" s="90"/>
      <c r="AH2799" s="90"/>
      <c r="AI2799" s="90"/>
      <c r="AJ2799" s="92"/>
      <c r="AK2799" s="92"/>
      <c r="AL2799" s="92"/>
      <c r="AM2799" s="92"/>
      <c r="AN2799" s="92"/>
      <c r="AO2799" s="92"/>
      <c r="AP2799" s="92"/>
      <c r="AQ2799" s="92"/>
      <c r="AR2799" s="92"/>
    </row>
    <row r="2800" spans="1:44" x14ac:dyDescent="0.2">
      <c r="A2800" s="90"/>
      <c r="B2800" s="90"/>
      <c r="C2800" s="91"/>
      <c r="D2800" s="90"/>
      <c r="E2800" s="90"/>
      <c r="F2800" s="90"/>
      <c r="G2800" s="90"/>
      <c r="H2800" s="90"/>
      <c r="I2800" s="90"/>
      <c r="J2800" s="90"/>
      <c r="K2800" s="90"/>
      <c r="L2800" s="90"/>
      <c r="M2800" s="90"/>
      <c r="N2800" s="90"/>
      <c r="O2800" s="90"/>
      <c r="P2800" s="90"/>
      <c r="Q2800" s="90"/>
      <c r="R2800" s="90"/>
      <c r="S2800" s="90"/>
      <c r="T2800" s="90"/>
      <c r="U2800" s="90"/>
      <c r="V2800" s="90"/>
      <c r="W2800" s="90"/>
      <c r="X2800" s="90"/>
      <c r="Y2800" s="90"/>
      <c r="Z2800" s="90"/>
      <c r="AA2800" s="90"/>
      <c r="AB2800" s="90"/>
      <c r="AC2800" s="90"/>
      <c r="AD2800" s="90"/>
      <c r="AE2800" s="90"/>
      <c r="AF2800" s="90"/>
      <c r="AG2800" s="90"/>
      <c r="AH2800" s="90"/>
      <c r="AI2800" s="90"/>
      <c r="AJ2800" s="92"/>
      <c r="AK2800" s="92"/>
      <c r="AL2800" s="92"/>
      <c r="AM2800" s="92"/>
      <c r="AN2800" s="92"/>
      <c r="AO2800" s="92"/>
      <c r="AP2800" s="92"/>
      <c r="AQ2800" s="92"/>
      <c r="AR2800" s="92"/>
    </row>
    <row r="2801" spans="1:44" x14ac:dyDescent="0.2">
      <c r="A2801" s="90"/>
      <c r="B2801" s="90"/>
      <c r="C2801" s="91"/>
      <c r="D2801" s="90"/>
      <c r="E2801" s="90"/>
      <c r="F2801" s="90"/>
      <c r="G2801" s="90"/>
      <c r="H2801" s="90"/>
      <c r="I2801" s="90"/>
      <c r="J2801" s="90"/>
      <c r="K2801" s="90"/>
      <c r="L2801" s="90"/>
      <c r="M2801" s="90"/>
      <c r="N2801" s="90"/>
      <c r="O2801" s="90"/>
      <c r="P2801" s="90"/>
      <c r="Q2801" s="90"/>
      <c r="R2801" s="90"/>
      <c r="S2801" s="90"/>
      <c r="T2801" s="90"/>
      <c r="U2801" s="90"/>
      <c r="V2801" s="90"/>
      <c r="W2801" s="90"/>
      <c r="X2801" s="90"/>
      <c r="Y2801" s="90"/>
      <c r="Z2801" s="90"/>
      <c r="AA2801" s="90"/>
      <c r="AB2801" s="90"/>
      <c r="AC2801" s="90"/>
      <c r="AD2801" s="90"/>
      <c r="AE2801" s="90"/>
      <c r="AF2801" s="90"/>
      <c r="AG2801" s="90"/>
      <c r="AH2801" s="90"/>
      <c r="AI2801" s="90"/>
      <c r="AJ2801" s="92"/>
      <c r="AK2801" s="92"/>
      <c r="AL2801" s="92"/>
      <c r="AM2801" s="92"/>
      <c r="AN2801" s="92"/>
      <c r="AO2801" s="92"/>
      <c r="AP2801" s="92"/>
      <c r="AQ2801" s="92"/>
      <c r="AR2801" s="92"/>
    </row>
    <row r="2802" spans="1:44" x14ac:dyDescent="0.2">
      <c r="A2802" s="90"/>
      <c r="B2802" s="90"/>
      <c r="C2802" s="91"/>
      <c r="D2802" s="90"/>
      <c r="E2802" s="90"/>
      <c r="F2802" s="90"/>
      <c r="G2802" s="90"/>
      <c r="H2802" s="90"/>
      <c r="I2802" s="90"/>
      <c r="J2802" s="90"/>
      <c r="K2802" s="90"/>
      <c r="L2802" s="90"/>
      <c r="M2802" s="90"/>
      <c r="N2802" s="90"/>
      <c r="O2802" s="90"/>
      <c r="P2802" s="90"/>
      <c r="Q2802" s="90"/>
      <c r="R2802" s="90"/>
      <c r="S2802" s="90"/>
      <c r="T2802" s="90"/>
      <c r="U2802" s="90"/>
      <c r="V2802" s="90"/>
      <c r="W2802" s="90"/>
      <c r="X2802" s="90"/>
      <c r="Y2802" s="90"/>
      <c r="Z2802" s="90"/>
      <c r="AA2802" s="90"/>
      <c r="AB2802" s="90"/>
      <c r="AC2802" s="90"/>
      <c r="AD2802" s="90"/>
      <c r="AE2802" s="90"/>
      <c r="AF2802" s="90"/>
      <c r="AG2802" s="90"/>
      <c r="AH2802" s="90"/>
      <c r="AI2802" s="90"/>
      <c r="AJ2802" s="92"/>
      <c r="AK2802" s="92"/>
      <c r="AL2802" s="92"/>
      <c r="AM2802" s="92"/>
      <c r="AN2802" s="92"/>
      <c r="AO2802" s="92"/>
      <c r="AP2802" s="92"/>
      <c r="AQ2802" s="92"/>
      <c r="AR2802" s="92"/>
    </row>
    <row r="2803" spans="1:44" x14ac:dyDescent="0.2">
      <c r="A2803" s="90"/>
      <c r="B2803" s="90"/>
      <c r="C2803" s="91"/>
      <c r="D2803" s="90"/>
      <c r="E2803" s="90"/>
      <c r="F2803" s="90"/>
      <c r="G2803" s="90"/>
      <c r="H2803" s="90"/>
      <c r="I2803" s="90"/>
      <c r="J2803" s="90"/>
      <c r="K2803" s="90"/>
      <c r="L2803" s="90"/>
      <c r="M2803" s="90"/>
      <c r="N2803" s="90"/>
      <c r="O2803" s="90"/>
      <c r="P2803" s="90"/>
      <c r="Q2803" s="90"/>
      <c r="R2803" s="90"/>
      <c r="S2803" s="90"/>
      <c r="T2803" s="90"/>
      <c r="U2803" s="90"/>
      <c r="V2803" s="90"/>
      <c r="W2803" s="90"/>
      <c r="X2803" s="90"/>
      <c r="Y2803" s="90"/>
      <c r="Z2803" s="90"/>
      <c r="AA2803" s="90"/>
      <c r="AB2803" s="90"/>
      <c r="AC2803" s="90"/>
      <c r="AD2803" s="90"/>
      <c r="AE2803" s="90"/>
      <c r="AF2803" s="90"/>
      <c r="AG2803" s="90"/>
      <c r="AH2803" s="90"/>
      <c r="AI2803" s="90"/>
      <c r="AJ2803" s="92"/>
      <c r="AK2803" s="92"/>
      <c r="AL2803" s="92"/>
      <c r="AM2803" s="92"/>
      <c r="AN2803" s="92"/>
      <c r="AO2803" s="92"/>
      <c r="AP2803" s="92"/>
      <c r="AQ2803" s="92"/>
      <c r="AR2803" s="92"/>
    </row>
    <row r="2804" spans="1:44" x14ac:dyDescent="0.2">
      <c r="A2804" s="90"/>
      <c r="B2804" s="90"/>
      <c r="C2804" s="91"/>
      <c r="D2804" s="90"/>
      <c r="E2804" s="90"/>
      <c r="F2804" s="90"/>
      <c r="G2804" s="90"/>
      <c r="H2804" s="90"/>
      <c r="I2804" s="90"/>
      <c r="J2804" s="90"/>
      <c r="K2804" s="90"/>
      <c r="L2804" s="90"/>
      <c r="M2804" s="90"/>
      <c r="N2804" s="90"/>
      <c r="O2804" s="90"/>
      <c r="P2804" s="90"/>
      <c r="Q2804" s="90"/>
      <c r="R2804" s="90"/>
      <c r="S2804" s="90"/>
      <c r="T2804" s="90"/>
      <c r="U2804" s="90"/>
      <c r="V2804" s="90"/>
      <c r="W2804" s="90"/>
      <c r="X2804" s="90"/>
      <c r="Y2804" s="90"/>
      <c r="Z2804" s="90"/>
      <c r="AA2804" s="90"/>
      <c r="AB2804" s="90"/>
      <c r="AC2804" s="90"/>
      <c r="AD2804" s="90"/>
      <c r="AE2804" s="90"/>
      <c r="AF2804" s="90"/>
      <c r="AG2804" s="90"/>
      <c r="AH2804" s="90"/>
      <c r="AI2804" s="90"/>
      <c r="AJ2804" s="92"/>
      <c r="AK2804" s="92"/>
      <c r="AL2804" s="92"/>
      <c r="AM2804" s="92"/>
      <c r="AN2804" s="92"/>
      <c r="AO2804" s="92"/>
      <c r="AP2804" s="92"/>
      <c r="AQ2804" s="92"/>
      <c r="AR2804" s="92"/>
    </row>
    <row r="2805" spans="1:44" x14ac:dyDescent="0.2">
      <c r="A2805" s="90"/>
      <c r="B2805" s="90"/>
      <c r="C2805" s="91"/>
      <c r="D2805" s="90"/>
      <c r="E2805" s="90"/>
      <c r="F2805" s="90"/>
      <c r="G2805" s="90"/>
      <c r="H2805" s="90"/>
      <c r="I2805" s="90"/>
      <c r="J2805" s="90"/>
      <c r="K2805" s="90"/>
      <c r="L2805" s="90"/>
      <c r="M2805" s="90"/>
      <c r="N2805" s="90"/>
      <c r="O2805" s="90"/>
      <c r="P2805" s="90"/>
      <c r="Q2805" s="90"/>
      <c r="R2805" s="90"/>
      <c r="S2805" s="90"/>
      <c r="T2805" s="90"/>
      <c r="U2805" s="90"/>
      <c r="V2805" s="90"/>
      <c r="W2805" s="90"/>
      <c r="X2805" s="90"/>
      <c r="Y2805" s="90"/>
      <c r="Z2805" s="90"/>
      <c r="AA2805" s="90"/>
      <c r="AB2805" s="90"/>
      <c r="AC2805" s="90"/>
      <c r="AD2805" s="90"/>
      <c r="AE2805" s="90"/>
      <c r="AF2805" s="90"/>
      <c r="AG2805" s="90"/>
      <c r="AH2805" s="90"/>
      <c r="AI2805" s="90"/>
      <c r="AJ2805" s="92"/>
      <c r="AK2805" s="92"/>
      <c r="AL2805" s="92"/>
      <c r="AM2805" s="92"/>
      <c r="AN2805" s="92"/>
      <c r="AO2805" s="92"/>
      <c r="AP2805" s="92"/>
      <c r="AQ2805" s="92"/>
      <c r="AR2805" s="92"/>
    </row>
    <row r="2806" spans="1:44" x14ac:dyDescent="0.2">
      <c r="A2806" s="90"/>
      <c r="B2806" s="90"/>
      <c r="C2806" s="91"/>
      <c r="D2806" s="90"/>
      <c r="E2806" s="90"/>
      <c r="F2806" s="90"/>
      <c r="G2806" s="90"/>
      <c r="H2806" s="90"/>
      <c r="I2806" s="90"/>
      <c r="J2806" s="90"/>
      <c r="K2806" s="90"/>
      <c r="L2806" s="90"/>
      <c r="M2806" s="90"/>
      <c r="N2806" s="90"/>
      <c r="O2806" s="90"/>
      <c r="P2806" s="90"/>
      <c r="Q2806" s="90"/>
      <c r="R2806" s="90"/>
      <c r="S2806" s="90"/>
      <c r="T2806" s="90"/>
      <c r="U2806" s="90"/>
      <c r="V2806" s="90"/>
      <c r="W2806" s="90"/>
      <c r="X2806" s="90"/>
      <c r="Y2806" s="90"/>
      <c r="Z2806" s="90"/>
      <c r="AA2806" s="90"/>
      <c r="AB2806" s="90"/>
      <c r="AC2806" s="90"/>
      <c r="AD2806" s="90"/>
      <c r="AE2806" s="90"/>
      <c r="AF2806" s="90"/>
      <c r="AG2806" s="90"/>
      <c r="AH2806" s="90"/>
      <c r="AI2806" s="90"/>
      <c r="AJ2806" s="92"/>
      <c r="AK2806" s="92"/>
      <c r="AL2806" s="92"/>
      <c r="AM2806" s="92"/>
      <c r="AN2806" s="92"/>
      <c r="AO2806" s="92"/>
      <c r="AP2806" s="92"/>
      <c r="AQ2806" s="92"/>
      <c r="AR2806" s="92"/>
    </row>
    <row r="2807" spans="1:44" x14ac:dyDescent="0.2">
      <c r="A2807" s="90"/>
      <c r="B2807" s="90"/>
      <c r="C2807" s="91"/>
      <c r="D2807" s="90"/>
      <c r="E2807" s="90"/>
      <c r="F2807" s="90"/>
      <c r="G2807" s="90"/>
      <c r="H2807" s="90"/>
      <c r="I2807" s="90"/>
      <c r="J2807" s="90"/>
      <c r="K2807" s="90"/>
      <c r="L2807" s="90"/>
      <c r="M2807" s="90"/>
      <c r="N2807" s="90"/>
      <c r="O2807" s="90"/>
      <c r="P2807" s="90"/>
      <c r="Q2807" s="90"/>
      <c r="R2807" s="90"/>
      <c r="S2807" s="90"/>
      <c r="T2807" s="90"/>
      <c r="U2807" s="90"/>
      <c r="V2807" s="90"/>
      <c r="W2807" s="90"/>
      <c r="X2807" s="90"/>
      <c r="Y2807" s="90"/>
      <c r="Z2807" s="90"/>
      <c r="AA2807" s="90"/>
      <c r="AB2807" s="90"/>
      <c r="AC2807" s="90"/>
      <c r="AD2807" s="90"/>
      <c r="AE2807" s="90"/>
      <c r="AF2807" s="90"/>
      <c r="AG2807" s="90"/>
      <c r="AH2807" s="90"/>
      <c r="AI2807" s="90"/>
      <c r="AJ2807" s="92"/>
      <c r="AK2807" s="92"/>
      <c r="AL2807" s="92"/>
      <c r="AM2807" s="92"/>
      <c r="AN2807" s="92"/>
      <c r="AO2807" s="92"/>
      <c r="AP2807" s="92"/>
      <c r="AQ2807" s="92"/>
      <c r="AR2807" s="92"/>
    </row>
    <row r="2808" spans="1:44" x14ac:dyDescent="0.2">
      <c r="A2808" s="90"/>
      <c r="B2808" s="90"/>
      <c r="C2808" s="91"/>
      <c r="D2808" s="90"/>
      <c r="E2808" s="90"/>
      <c r="F2808" s="90"/>
      <c r="G2808" s="90"/>
      <c r="H2808" s="90"/>
      <c r="I2808" s="90"/>
      <c r="J2808" s="90"/>
      <c r="K2808" s="90"/>
      <c r="L2808" s="90"/>
      <c r="M2808" s="90"/>
      <c r="N2808" s="90"/>
      <c r="O2808" s="90"/>
      <c r="P2808" s="90"/>
      <c r="Q2808" s="90"/>
      <c r="R2808" s="90"/>
      <c r="S2808" s="90"/>
      <c r="T2808" s="90"/>
      <c r="U2808" s="90"/>
      <c r="V2808" s="90"/>
      <c r="W2808" s="90"/>
      <c r="X2808" s="90"/>
      <c r="Y2808" s="90"/>
      <c r="Z2808" s="90"/>
      <c r="AA2808" s="90"/>
      <c r="AB2808" s="90"/>
      <c r="AC2808" s="90"/>
      <c r="AD2808" s="90"/>
      <c r="AE2808" s="90"/>
      <c r="AF2808" s="90"/>
      <c r="AG2808" s="90"/>
      <c r="AH2808" s="90"/>
      <c r="AI2808" s="90"/>
      <c r="AJ2808" s="92"/>
      <c r="AK2808" s="92"/>
      <c r="AL2808" s="92"/>
      <c r="AM2808" s="92"/>
      <c r="AN2808" s="92"/>
      <c r="AO2808" s="92"/>
      <c r="AP2808" s="92"/>
      <c r="AQ2808" s="92"/>
      <c r="AR2808" s="92"/>
    </row>
    <row r="2809" spans="1:44" x14ac:dyDescent="0.2">
      <c r="A2809" s="90"/>
      <c r="B2809" s="90"/>
      <c r="C2809" s="91"/>
      <c r="D2809" s="90"/>
      <c r="E2809" s="90"/>
      <c r="F2809" s="90"/>
      <c r="G2809" s="90"/>
      <c r="H2809" s="90"/>
      <c r="I2809" s="90"/>
      <c r="J2809" s="90"/>
      <c r="K2809" s="90"/>
      <c r="L2809" s="90"/>
      <c r="M2809" s="90"/>
      <c r="N2809" s="90"/>
      <c r="O2809" s="90"/>
      <c r="P2809" s="90"/>
      <c r="Q2809" s="90"/>
      <c r="R2809" s="90"/>
      <c r="S2809" s="90"/>
      <c r="T2809" s="90"/>
      <c r="U2809" s="90"/>
      <c r="V2809" s="90"/>
      <c r="W2809" s="90"/>
      <c r="X2809" s="90"/>
      <c r="Y2809" s="90"/>
      <c r="Z2809" s="90"/>
      <c r="AA2809" s="90"/>
      <c r="AB2809" s="90"/>
      <c r="AC2809" s="90"/>
      <c r="AD2809" s="90"/>
      <c r="AE2809" s="90"/>
      <c r="AF2809" s="90"/>
      <c r="AG2809" s="90"/>
      <c r="AH2809" s="90"/>
      <c r="AI2809" s="90"/>
      <c r="AJ2809" s="92"/>
      <c r="AK2809" s="92"/>
      <c r="AL2809" s="92"/>
      <c r="AM2809" s="92"/>
      <c r="AN2809" s="92"/>
      <c r="AO2809" s="92"/>
      <c r="AP2809" s="92"/>
      <c r="AQ2809" s="92"/>
      <c r="AR2809" s="92"/>
    </row>
    <row r="2810" spans="1:44" x14ac:dyDescent="0.2">
      <c r="A2810" s="90"/>
      <c r="B2810" s="90"/>
      <c r="C2810" s="91"/>
      <c r="D2810" s="90"/>
      <c r="E2810" s="90"/>
      <c r="F2810" s="90"/>
      <c r="G2810" s="90"/>
      <c r="H2810" s="90"/>
      <c r="I2810" s="90"/>
      <c r="J2810" s="90"/>
      <c r="K2810" s="90"/>
      <c r="L2810" s="90"/>
      <c r="M2810" s="90"/>
      <c r="N2810" s="90"/>
      <c r="O2810" s="90"/>
      <c r="P2810" s="90"/>
      <c r="Q2810" s="90"/>
      <c r="R2810" s="90"/>
      <c r="S2810" s="90"/>
      <c r="T2810" s="90"/>
      <c r="U2810" s="90"/>
      <c r="V2810" s="90"/>
      <c r="W2810" s="90"/>
      <c r="X2810" s="90"/>
      <c r="Y2810" s="90"/>
      <c r="Z2810" s="90"/>
      <c r="AA2810" s="90"/>
      <c r="AB2810" s="90"/>
      <c r="AC2810" s="90"/>
      <c r="AD2810" s="90"/>
      <c r="AE2810" s="90"/>
      <c r="AF2810" s="90"/>
      <c r="AG2810" s="90"/>
      <c r="AH2810" s="90"/>
      <c r="AI2810" s="90"/>
      <c r="AJ2810" s="92"/>
      <c r="AK2810" s="92"/>
      <c r="AL2810" s="92"/>
      <c r="AM2810" s="92"/>
      <c r="AN2810" s="92"/>
      <c r="AO2810" s="92"/>
      <c r="AP2810" s="92"/>
      <c r="AQ2810" s="92"/>
      <c r="AR2810" s="92"/>
    </row>
    <row r="2811" spans="1:44" x14ac:dyDescent="0.2">
      <c r="A2811" s="90"/>
      <c r="B2811" s="90"/>
      <c r="C2811" s="91"/>
      <c r="D2811" s="90"/>
      <c r="E2811" s="90"/>
      <c r="F2811" s="90"/>
      <c r="G2811" s="90"/>
      <c r="H2811" s="90"/>
      <c r="I2811" s="90"/>
      <c r="J2811" s="90"/>
      <c r="K2811" s="90"/>
      <c r="L2811" s="90"/>
      <c r="M2811" s="90"/>
      <c r="N2811" s="90"/>
      <c r="O2811" s="90"/>
      <c r="P2811" s="90"/>
      <c r="Q2811" s="90"/>
      <c r="R2811" s="90"/>
      <c r="S2811" s="90"/>
      <c r="T2811" s="90"/>
      <c r="U2811" s="90"/>
      <c r="V2811" s="90"/>
      <c r="W2811" s="90"/>
      <c r="X2811" s="90"/>
      <c r="Y2811" s="90"/>
      <c r="Z2811" s="90"/>
      <c r="AA2811" s="90"/>
      <c r="AB2811" s="90"/>
      <c r="AC2811" s="90"/>
      <c r="AD2811" s="90"/>
      <c r="AE2811" s="90"/>
      <c r="AF2811" s="90"/>
      <c r="AG2811" s="90"/>
      <c r="AH2811" s="90"/>
      <c r="AI2811" s="90"/>
      <c r="AJ2811" s="92"/>
      <c r="AK2811" s="92"/>
      <c r="AL2811" s="92"/>
      <c r="AM2811" s="92"/>
      <c r="AN2811" s="92"/>
      <c r="AO2811" s="92"/>
      <c r="AP2811" s="92"/>
      <c r="AQ2811" s="92"/>
      <c r="AR2811" s="92"/>
    </row>
    <row r="2812" spans="1:44" x14ac:dyDescent="0.2">
      <c r="A2812" s="90"/>
      <c r="B2812" s="90"/>
      <c r="C2812" s="91"/>
      <c r="D2812" s="90"/>
      <c r="E2812" s="90"/>
      <c r="F2812" s="90"/>
      <c r="G2812" s="90"/>
      <c r="H2812" s="90"/>
      <c r="I2812" s="90"/>
      <c r="J2812" s="90"/>
      <c r="K2812" s="90"/>
      <c r="L2812" s="90"/>
      <c r="M2812" s="90"/>
      <c r="N2812" s="90"/>
      <c r="O2812" s="90"/>
      <c r="P2812" s="90"/>
      <c r="Q2812" s="90"/>
      <c r="R2812" s="90"/>
      <c r="S2812" s="90"/>
      <c r="T2812" s="90"/>
      <c r="U2812" s="90"/>
      <c r="V2812" s="90"/>
      <c r="W2812" s="90"/>
      <c r="X2812" s="90"/>
      <c r="Y2812" s="90"/>
      <c r="Z2812" s="90"/>
      <c r="AA2812" s="90"/>
      <c r="AB2812" s="90"/>
      <c r="AC2812" s="90"/>
      <c r="AD2812" s="90"/>
      <c r="AE2812" s="90"/>
      <c r="AF2812" s="90"/>
      <c r="AG2812" s="90"/>
      <c r="AH2812" s="90"/>
      <c r="AI2812" s="90"/>
      <c r="AJ2812" s="92"/>
      <c r="AK2812" s="92"/>
      <c r="AL2812" s="92"/>
      <c r="AM2812" s="92"/>
      <c r="AN2812" s="92"/>
      <c r="AO2812" s="92"/>
      <c r="AP2812" s="92"/>
      <c r="AQ2812" s="92"/>
      <c r="AR2812" s="92"/>
    </row>
    <row r="2813" spans="1:44" x14ac:dyDescent="0.2">
      <c r="A2813" s="90"/>
      <c r="B2813" s="90"/>
      <c r="C2813" s="91"/>
      <c r="D2813" s="90"/>
      <c r="E2813" s="90"/>
      <c r="F2813" s="90"/>
      <c r="G2813" s="90"/>
      <c r="H2813" s="90"/>
      <c r="I2813" s="90"/>
      <c r="J2813" s="90"/>
      <c r="K2813" s="90"/>
      <c r="L2813" s="90"/>
      <c r="M2813" s="90"/>
      <c r="N2813" s="90"/>
      <c r="O2813" s="90"/>
      <c r="P2813" s="90"/>
      <c r="Q2813" s="90"/>
      <c r="R2813" s="90"/>
      <c r="S2813" s="90"/>
      <c r="T2813" s="90"/>
      <c r="U2813" s="90"/>
      <c r="V2813" s="90"/>
      <c r="W2813" s="90"/>
      <c r="X2813" s="90"/>
      <c r="Y2813" s="90"/>
      <c r="Z2813" s="90"/>
      <c r="AA2813" s="90"/>
      <c r="AB2813" s="90"/>
      <c r="AC2813" s="90"/>
      <c r="AD2813" s="90"/>
      <c r="AE2813" s="90"/>
      <c r="AF2813" s="90"/>
      <c r="AG2813" s="90"/>
      <c r="AH2813" s="90"/>
      <c r="AI2813" s="90"/>
      <c r="AJ2813" s="92"/>
      <c r="AK2813" s="92"/>
      <c r="AL2813" s="92"/>
      <c r="AM2813" s="92"/>
      <c r="AN2813" s="92"/>
      <c r="AO2813" s="92"/>
      <c r="AP2813" s="92"/>
      <c r="AQ2813" s="92"/>
      <c r="AR2813" s="92"/>
    </row>
    <row r="2814" spans="1:44" x14ac:dyDescent="0.2">
      <c r="A2814" s="90"/>
      <c r="B2814" s="90"/>
      <c r="C2814" s="91"/>
      <c r="D2814" s="90"/>
      <c r="E2814" s="90"/>
      <c r="F2814" s="90"/>
      <c r="G2814" s="90"/>
      <c r="H2814" s="90"/>
      <c r="I2814" s="90"/>
      <c r="J2814" s="90"/>
      <c r="K2814" s="90"/>
      <c r="L2814" s="90"/>
      <c r="M2814" s="90"/>
      <c r="N2814" s="90"/>
      <c r="O2814" s="90"/>
      <c r="P2814" s="90"/>
      <c r="Q2814" s="90"/>
      <c r="R2814" s="90"/>
      <c r="S2814" s="90"/>
      <c r="T2814" s="90"/>
      <c r="U2814" s="90"/>
      <c r="V2814" s="90"/>
      <c r="W2814" s="90"/>
      <c r="X2814" s="90"/>
      <c r="Y2814" s="90"/>
      <c r="Z2814" s="90"/>
      <c r="AA2814" s="90"/>
      <c r="AB2814" s="90"/>
      <c r="AC2814" s="90"/>
      <c r="AD2814" s="90"/>
      <c r="AE2814" s="90"/>
      <c r="AF2814" s="90"/>
      <c r="AG2814" s="90"/>
      <c r="AH2814" s="90"/>
      <c r="AI2814" s="90"/>
      <c r="AJ2814" s="92"/>
      <c r="AK2814" s="92"/>
      <c r="AL2814" s="92"/>
      <c r="AM2814" s="92"/>
      <c r="AN2814" s="92"/>
      <c r="AO2814" s="92"/>
      <c r="AP2814" s="92"/>
      <c r="AQ2814" s="92"/>
      <c r="AR2814" s="92"/>
    </row>
    <row r="2815" spans="1:44" x14ac:dyDescent="0.2">
      <c r="A2815" s="90"/>
      <c r="B2815" s="90"/>
      <c r="C2815" s="91"/>
      <c r="D2815" s="90"/>
      <c r="E2815" s="90"/>
      <c r="F2815" s="90"/>
      <c r="G2815" s="90"/>
      <c r="H2815" s="90"/>
      <c r="I2815" s="90"/>
      <c r="J2815" s="90"/>
      <c r="K2815" s="90"/>
      <c r="L2815" s="90"/>
      <c r="M2815" s="90"/>
      <c r="N2815" s="90"/>
      <c r="O2815" s="90"/>
      <c r="P2815" s="90"/>
      <c r="Q2815" s="90"/>
      <c r="R2815" s="90"/>
      <c r="S2815" s="90"/>
      <c r="T2815" s="90"/>
      <c r="U2815" s="90"/>
      <c r="V2815" s="90"/>
      <c r="W2815" s="90"/>
      <c r="X2815" s="90"/>
      <c r="Y2815" s="90"/>
      <c r="Z2815" s="90"/>
      <c r="AA2815" s="90"/>
      <c r="AB2815" s="90"/>
      <c r="AC2815" s="90"/>
      <c r="AD2815" s="90"/>
      <c r="AE2815" s="90"/>
      <c r="AF2815" s="90"/>
      <c r="AG2815" s="90"/>
      <c r="AH2815" s="90"/>
      <c r="AI2815" s="90"/>
      <c r="AJ2815" s="92"/>
      <c r="AK2815" s="92"/>
      <c r="AL2815" s="92"/>
      <c r="AM2815" s="92"/>
      <c r="AN2815" s="92"/>
      <c r="AO2815" s="92"/>
      <c r="AP2815" s="92"/>
      <c r="AQ2815" s="92"/>
      <c r="AR2815" s="92"/>
    </row>
    <row r="2816" spans="1:44" x14ac:dyDescent="0.2">
      <c r="A2816" s="90"/>
      <c r="B2816" s="90"/>
      <c r="C2816" s="91"/>
      <c r="D2816" s="90"/>
      <c r="E2816" s="90"/>
      <c r="F2816" s="90"/>
      <c r="G2816" s="90"/>
      <c r="H2816" s="90"/>
      <c r="I2816" s="90"/>
      <c r="J2816" s="90"/>
      <c r="K2816" s="90"/>
      <c r="L2816" s="90"/>
      <c r="M2816" s="90"/>
      <c r="N2816" s="90"/>
      <c r="O2816" s="90"/>
      <c r="P2816" s="90"/>
      <c r="Q2816" s="90"/>
      <c r="R2816" s="90"/>
      <c r="S2816" s="90"/>
      <c r="T2816" s="90"/>
      <c r="U2816" s="90"/>
      <c r="V2816" s="90"/>
      <c r="W2816" s="90"/>
      <c r="X2816" s="90"/>
      <c r="Y2816" s="90"/>
      <c r="Z2816" s="90"/>
      <c r="AA2816" s="90"/>
      <c r="AB2816" s="90"/>
      <c r="AC2816" s="90"/>
      <c r="AD2816" s="90"/>
      <c r="AE2816" s="90"/>
      <c r="AF2816" s="90"/>
      <c r="AG2816" s="90"/>
      <c r="AH2816" s="90"/>
      <c r="AI2816" s="90"/>
      <c r="AJ2816" s="92"/>
      <c r="AK2816" s="92"/>
      <c r="AL2816" s="92"/>
      <c r="AM2816" s="92"/>
      <c r="AN2816" s="92"/>
      <c r="AO2816" s="92"/>
      <c r="AP2816" s="92"/>
      <c r="AQ2816" s="92"/>
      <c r="AR2816" s="92"/>
    </row>
    <row r="2817" spans="1:44" x14ac:dyDescent="0.2">
      <c r="A2817" s="90"/>
      <c r="B2817" s="90"/>
      <c r="C2817" s="91"/>
      <c r="D2817" s="90"/>
      <c r="E2817" s="90"/>
      <c r="F2817" s="90"/>
      <c r="G2817" s="90"/>
      <c r="H2817" s="90"/>
      <c r="I2817" s="90"/>
      <c r="J2817" s="90"/>
      <c r="K2817" s="90"/>
      <c r="L2817" s="90"/>
      <c r="M2817" s="90"/>
      <c r="N2817" s="90"/>
      <c r="O2817" s="90"/>
      <c r="P2817" s="90"/>
      <c r="Q2817" s="90"/>
      <c r="R2817" s="90"/>
      <c r="S2817" s="90"/>
      <c r="T2817" s="90"/>
      <c r="U2817" s="90"/>
      <c r="V2817" s="90"/>
      <c r="W2817" s="90"/>
      <c r="X2817" s="90"/>
      <c r="Y2817" s="90"/>
      <c r="Z2817" s="90"/>
      <c r="AA2817" s="90"/>
      <c r="AB2817" s="90"/>
      <c r="AC2817" s="90"/>
      <c r="AD2817" s="90"/>
      <c r="AE2817" s="90"/>
      <c r="AF2817" s="90"/>
      <c r="AG2817" s="90"/>
      <c r="AH2817" s="90"/>
      <c r="AI2817" s="90"/>
      <c r="AJ2817" s="92"/>
      <c r="AK2817" s="92"/>
      <c r="AL2817" s="92"/>
      <c r="AM2817" s="92"/>
      <c r="AN2817" s="92"/>
      <c r="AO2817" s="92"/>
      <c r="AP2817" s="92"/>
      <c r="AQ2817" s="92"/>
      <c r="AR2817" s="92"/>
    </row>
    <row r="2818" spans="1:44" x14ac:dyDescent="0.2">
      <c r="A2818" s="90"/>
      <c r="B2818" s="90"/>
      <c r="C2818" s="91"/>
      <c r="D2818" s="90"/>
      <c r="E2818" s="90"/>
      <c r="F2818" s="90"/>
      <c r="G2818" s="90"/>
      <c r="H2818" s="90"/>
      <c r="I2818" s="90"/>
      <c r="J2818" s="90"/>
      <c r="K2818" s="90"/>
      <c r="L2818" s="90"/>
      <c r="M2818" s="90"/>
      <c r="N2818" s="90"/>
      <c r="O2818" s="90"/>
      <c r="P2818" s="90"/>
      <c r="Q2818" s="90"/>
      <c r="R2818" s="90"/>
      <c r="S2818" s="90"/>
      <c r="T2818" s="90"/>
      <c r="U2818" s="90"/>
      <c r="V2818" s="90"/>
      <c r="W2818" s="90"/>
      <c r="X2818" s="90"/>
      <c r="Y2818" s="90"/>
      <c r="Z2818" s="90"/>
      <c r="AA2818" s="90"/>
      <c r="AB2818" s="90"/>
      <c r="AC2818" s="90"/>
      <c r="AD2818" s="90"/>
      <c r="AE2818" s="90"/>
      <c r="AF2818" s="90"/>
      <c r="AG2818" s="90"/>
      <c r="AH2818" s="90"/>
      <c r="AI2818" s="90"/>
      <c r="AJ2818" s="92"/>
      <c r="AK2818" s="92"/>
      <c r="AL2818" s="92"/>
      <c r="AM2818" s="92"/>
      <c r="AN2818" s="92"/>
      <c r="AO2818" s="92"/>
      <c r="AP2818" s="92"/>
      <c r="AQ2818" s="92"/>
      <c r="AR2818" s="92"/>
    </row>
    <row r="2819" spans="1:44" x14ac:dyDescent="0.2">
      <c r="A2819" s="90"/>
      <c r="B2819" s="90"/>
      <c r="C2819" s="91"/>
      <c r="D2819" s="90"/>
      <c r="E2819" s="90"/>
      <c r="F2819" s="90"/>
      <c r="G2819" s="90"/>
      <c r="H2819" s="90"/>
      <c r="I2819" s="90"/>
      <c r="J2819" s="90"/>
      <c r="K2819" s="90"/>
      <c r="L2819" s="90"/>
      <c r="M2819" s="90"/>
      <c r="N2819" s="90"/>
      <c r="O2819" s="90"/>
      <c r="P2819" s="90"/>
      <c r="Q2819" s="90"/>
      <c r="R2819" s="90"/>
      <c r="S2819" s="90"/>
      <c r="T2819" s="90"/>
      <c r="U2819" s="90"/>
      <c r="V2819" s="90"/>
      <c r="W2819" s="90"/>
      <c r="X2819" s="90"/>
      <c r="Y2819" s="90"/>
      <c r="Z2819" s="90"/>
      <c r="AA2819" s="90"/>
      <c r="AB2819" s="90"/>
      <c r="AC2819" s="90"/>
      <c r="AD2819" s="90"/>
      <c r="AE2819" s="90"/>
      <c r="AF2819" s="90"/>
      <c r="AG2819" s="90"/>
      <c r="AH2819" s="90"/>
      <c r="AI2819" s="90"/>
      <c r="AJ2819" s="92"/>
      <c r="AK2819" s="92"/>
      <c r="AL2819" s="92"/>
      <c r="AM2819" s="92"/>
      <c r="AN2819" s="92"/>
      <c r="AO2819" s="92"/>
      <c r="AP2819" s="92"/>
      <c r="AQ2819" s="92"/>
      <c r="AR2819" s="92"/>
    </row>
    <row r="2820" spans="1:44" x14ac:dyDescent="0.2">
      <c r="A2820" s="90"/>
      <c r="B2820" s="90"/>
      <c r="C2820" s="91"/>
      <c r="D2820" s="90"/>
      <c r="E2820" s="90"/>
      <c r="F2820" s="90"/>
      <c r="G2820" s="90"/>
      <c r="H2820" s="90"/>
      <c r="I2820" s="90"/>
      <c r="J2820" s="90"/>
      <c r="K2820" s="90"/>
      <c r="L2820" s="90"/>
      <c r="M2820" s="90"/>
      <c r="N2820" s="90"/>
      <c r="O2820" s="90"/>
      <c r="P2820" s="90"/>
      <c r="Q2820" s="90"/>
      <c r="R2820" s="90"/>
      <c r="S2820" s="90"/>
      <c r="T2820" s="90"/>
      <c r="U2820" s="90"/>
      <c r="V2820" s="90"/>
      <c r="W2820" s="90"/>
      <c r="X2820" s="90"/>
      <c r="Y2820" s="90"/>
      <c r="Z2820" s="90"/>
      <c r="AA2820" s="90"/>
      <c r="AB2820" s="90"/>
      <c r="AC2820" s="90"/>
      <c r="AD2820" s="90"/>
      <c r="AE2820" s="90"/>
      <c r="AF2820" s="90"/>
      <c r="AG2820" s="90"/>
      <c r="AH2820" s="90"/>
      <c r="AI2820" s="90"/>
      <c r="AJ2820" s="92"/>
      <c r="AK2820" s="92"/>
      <c r="AL2820" s="92"/>
      <c r="AM2820" s="92"/>
      <c r="AN2820" s="92"/>
      <c r="AO2820" s="92"/>
      <c r="AP2820" s="92"/>
      <c r="AQ2820" s="92"/>
      <c r="AR2820" s="92"/>
    </row>
    <row r="2821" spans="1:44" x14ac:dyDescent="0.2">
      <c r="A2821" s="90"/>
      <c r="B2821" s="90"/>
      <c r="C2821" s="91"/>
      <c r="D2821" s="90"/>
      <c r="E2821" s="90"/>
      <c r="F2821" s="90"/>
      <c r="G2821" s="90"/>
      <c r="H2821" s="90"/>
      <c r="I2821" s="90"/>
      <c r="J2821" s="90"/>
      <c r="K2821" s="90"/>
      <c r="L2821" s="90"/>
      <c r="M2821" s="90"/>
      <c r="N2821" s="90"/>
      <c r="O2821" s="90"/>
      <c r="P2821" s="90"/>
      <c r="Q2821" s="90"/>
      <c r="R2821" s="90"/>
      <c r="S2821" s="90"/>
      <c r="T2821" s="90"/>
      <c r="U2821" s="90"/>
      <c r="V2821" s="90"/>
      <c r="W2821" s="90"/>
      <c r="X2821" s="90"/>
      <c r="Y2821" s="90"/>
      <c r="Z2821" s="90"/>
      <c r="AA2821" s="90"/>
      <c r="AB2821" s="90"/>
      <c r="AC2821" s="90"/>
      <c r="AD2821" s="90"/>
      <c r="AE2821" s="90"/>
      <c r="AF2821" s="90"/>
      <c r="AG2821" s="90"/>
      <c r="AH2821" s="90"/>
      <c r="AI2821" s="90"/>
      <c r="AJ2821" s="92"/>
      <c r="AK2821" s="92"/>
      <c r="AL2821" s="92"/>
      <c r="AM2821" s="92"/>
      <c r="AN2821" s="92"/>
      <c r="AO2821" s="92"/>
      <c r="AP2821" s="92"/>
      <c r="AQ2821" s="92"/>
      <c r="AR2821" s="92"/>
    </row>
    <row r="2822" spans="1:44" x14ac:dyDescent="0.2">
      <c r="A2822" s="90"/>
      <c r="B2822" s="90"/>
      <c r="C2822" s="91"/>
      <c r="D2822" s="90"/>
      <c r="E2822" s="90"/>
      <c r="F2822" s="90"/>
      <c r="G2822" s="90"/>
      <c r="H2822" s="90"/>
      <c r="I2822" s="90"/>
      <c r="J2822" s="90"/>
      <c r="K2822" s="90"/>
      <c r="L2822" s="90"/>
      <c r="M2822" s="90"/>
      <c r="N2822" s="90"/>
      <c r="O2822" s="90"/>
      <c r="P2822" s="90"/>
      <c r="Q2822" s="90"/>
      <c r="R2822" s="90"/>
      <c r="S2822" s="90"/>
      <c r="T2822" s="90"/>
      <c r="U2822" s="90"/>
      <c r="V2822" s="90"/>
      <c r="W2822" s="90"/>
      <c r="X2822" s="90"/>
      <c r="Y2822" s="90"/>
      <c r="Z2822" s="90"/>
      <c r="AA2822" s="90"/>
      <c r="AB2822" s="90"/>
      <c r="AC2822" s="90"/>
      <c r="AD2822" s="90"/>
      <c r="AE2822" s="90"/>
      <c r="AF2822" s="90"/>
      <c r="AG2822" s="90"/>
      <c r="AH2822" s="90"/>
      <c r="AI2822" s="90"/>
      <c r="AJ2822" s="92"/>
      <c r="AK2822" s="92"/>
      <c r="AL2822" s="92"/>
      <c r="AM2822" s="92"/>
      <c r="AN2822" s="92"/>
      <c r="AO2822" s="92"/>
      <c r="AP2822" s="92"/>
      <c r="AQ2822" s="92"/>
      <c r="AR2822" s="92"/>
    </row>
    <row r="2823" spans="1:44" x14ac:dyDescent="0.2">
      <c r="A2823" s="90"/>
      <c r="B2823" s="90"/>
      <c r="C2823" s="91"/>
      <c r="D2823" s="90"/>
      <c r="E2823" s="90"/>
      <c r="F2823" s="90"/>
      <c r="G2823" s="90"/>
      <c r="H2823" s="90"/>
      <c r="I2823" s="90"/>
      <c r="J2823" s="90"/>
      <c r="K2823" s="90"/>
      <c r="L2823" s="90"/>
      <c r="M2823" s="90"/>
      <c r="N2823" s="90"/>
      <c r="O2823" s="90"/>
      <c r="P2823" s="90"/>
      <c r="Q2823" s="90"/>
      <c r="R2823" s="90"/>
      <c r="S2823" s="90"/>
      <c r="T2823" s="90"/>
      <c r="U2823" s="90"/>
      <c r="V2823" s="90"/>
      <c r="W2823" s="90"/>
      <c r="X2823" s="90"/>
      <c r="Y2823" s="90"/>
      <c r="Z2823" s="90"/>
      <c r="AA2823" s="90"/>
      <c r="AB2823" s="90"/>
      <c r="AC2823" s="90"/>
      <c r="AD2823" s="90"/>
      <c r="AE2823" s="90"/>
      <c r="AF2823" s="90"/>
      <c r="AG2823" s="90"/>
      <c r="AH2823" s="90"/>
      <c r="AI2823" s="90"/>
      <c r="AJ2823" s="92"/>
      <c r="AK2823" s="92"/>
      <c r="AL2823" s="92"/>
      <c r="AM2823" s="92"/>
      <c r="AN2823" s="92"/>
      <c r="AO2823" s="92"/>
      <c r="AP2823" s="92"/>
      <c r="AQ2823" s="92"/>
      <c r="AR2823" s="92"/>
    </row>
    <row r="2824" spans="1:44" x14ac:dyDescent="0.2">
      <c r="A2824" s="90"/>
      <c r="B2824" s="90"/>
      <c r="C2824" s="91"/>
      <c r="D2824" s="90"/>
      <c r="E2824" s="90"/>
      <c r="F2824" s="90"/>
      <c r="G2824" s="90"/>
      <c r="H2824" s="90"/>
      <c r="I2824" s="90"/>
      <c r="J2824" s="90"/>
      <c r="K2824" s="90"/>
      <c r="L2824" s="90"/>
      <c r="M2824" s="90"/>
      <c r="N2824" s="90"/>
      <c r="O2824" s="90"/>
      <c r="P2824" s="90"/>
      <c r="Q2824" s="90"/>
      <c r="R2824" s="90"/>
      <c r="S2824" s="90"/>
      <c r="T2824" s="90"/>
      <c r="U2824" s="90"/>
      <c r="V2824" s="90"/>
      <c r="W2824" s="90"/>
      <c r="X2824" s="90"/>
      <c r="Y2824" s="90"/>
      <c r="Z2824" s="90"/>
      <c r="AA2824" s="90"/>
      <c r="AB2824" s="90"/>
      <c r="AC2824" s="90"/>
      <c r="AD2824" s="90"/>
      <c r="AE2824" s="90"/>
      <c r="AF2824" s="90"/>
      <c r="AG2824" s="90"/>
      <c r="AH2824" s="90"/>
      <c r="AI2824" s="90"/>
      <c r="AJ2824" s="92"/>
      <c r="AK2824" s="92"/>
      <c r="AL2824" s="92"/>
      <c r="AM2824" s="92"/>
      <c r="AN2824" s="92"/>
      <c r="AO2824" s="92"/>
      <c r="AP2824" s="92"/>
      <c r="AQ2824" s="92"/>
      <c r="AR2824" s="92"/>
    </row>
    <row r="2825" spans="1:44" x14ac:dyDescent="0.2">
      <c r="A2825" s="90"/>
      <c r="B2825" s="90"/>
      <c r="C2825" s="91"/>
      <c r="D2825" s="90"/>
      <c r="E2825" s="90"/>
      <c r="F2825" s="90"/>
      <c r="G2825" s="90"/>
      <c r="H2825" s="90"/>
      <c r="I2825" s="90"/>
      <c r="J2825" s="90"/>
      <c r="K2825" s="90"/>
      <c r="L2825" s="90"/>
      <c r="M2825" s="90"/>
      <c r="N2825" s="90"/>
      <c r="O2825" s="90"/>
      <c r="P2825" s="90"/>
      <c r="Q2825" s="90"/>
      <c r="R2825" s="90"/>
      <c r="S2825" s="90"/>
      <c r="T2825" s="90"/>
      <c r="U2825" s="90"/>
      <c r="V2825" s="90"/>
      <c r="W2825" s="90"/>
      <c r="X2825" s="90"/>
      <c r="Y2825" s="90"/>
      <c r="Z2825" s="90"/>
      <c r="AA2825" s="90"/>
      <c r="AB2825" s="90"/>
      <c r="AC2825" s="90"/>
      <c r="AD2825" s="90"/>
      <c r="AE2825" s="90"/>
      <c r="AF2825" s="90"/>
      <c r="AG2825" s="90"/>
      <c r="AH2825" s="90"/>
      <c r="AI2825" s="90"/>
      <c r="AJ2825" s="92"/>
      <c r="AK2825" s="92"/>
      <c r="AL2825" s="92"/>
      <c r="AM2825" s="92"/>
      <c r="AN2825" s="92"/>
      <c r="AO2825" s="92"/>
      <c r="AP2825" s="92"/>
      <c r="AQ2825" s="92"/>
      <c r="AR2825" s="92"/>
    </row>
    <row r="2826" spans="1:44" x14ac:dyDescent="0.2">
      <c r="A2826" s="90"/>
      <c r="B2826" s="90"/>
      <c r="C2826" s="91"/>
      <c r="D2826" s="90"/>
      <c r="E2826" s="90"/>
      <c r="F2826" s="90"/>
      <c r="G2826" s="90"/>
      <c r="H2826" s="90"/>
      <c r="I2826" s="90"/>
      <c r="J2826" s="90"/>
      <c r="K2826" s="90"/>
      <c r="L2826" s="90"/>
      <c r="M2826" s="90"/>
      <c r="N2826" s="90"/>
      <c r="O2826" s="90"/>
      <c r="P2826" s="90"/>
      <c r="Q2826" s="90"/>
      <c r="R2826" s="90"/>
      <c r="S2826" s="90"/>
      <c r="T2826" s="90"/>
      <c r="U2826" s="90"/>
      <c r="V2826" s="90"/>
      <c r="W2826" s="90"/>
      <c r="X2826" s="90"/>
      <c r="Y2826" s="90"/>
      <c r="Z2826" s="90"/>
      <c r="AA2826" s="90"/>
      <c r="AB2826" s="90"/>
      <c r="AC2826" s="90"/>
      <c r="AD2826" s="90"/>
      <c r="AE2826" s="90"/>
      <c r="AF2826" s="90"/>
      <c r="AG2826" s="90"/>
      <c r="AH2826" s="90"/>
      <c r="AI2826" s="90"/>
      <c r="AJ2826" s="92"/>
      <c r="AK2826" s="92"/>
      <c r="AL2826" s="92"/>
      <c r="AM2826" s="92"/>
      <c r="AN2826" s="92"/>
      <c r="AO2826" s="92"/>
      <c r="AP2826" s="92"/>
      <c r="AQ2826" s="92"/>
      <c r="AR2826" s="92"/>
    </row>
    <row r="2827" spans="1:44" x14ac:dyDescent="0.2">
      <c r="A2827" s="90"/>
      <c r="B2827" s="90"/>
      <c r="C2827" s="91"/>
      <c r="D2827" s="90"/>
      <c r="E2827" s="90"/>
      <c r="F2827" s="90"/>
      <c r="G2827" s="90"/>
      <c r="H2827" s="90"/>
      <c r="I2827" s="90"/>
      <c r="J2827" s="90"/>
      <c r="K2827" s="90"/>
      <c r="L2827" s="90"/>
      <c r="M2827" s="90"/>
      <c r="N2827" s="90"/>
      <c r="O2827" s="90"/>
      <c r="P2827" s="90"/>
      <c r="Q2827" s="90"/>
      <c r="R2827" s="90"/>
      <c r="S2827" s="90"/>
      <c r="T2827" s="90"/>
      <c r="U2827" s="90"/>
      <c r="V2827" s="90"/>
      <c r="W2827" s="90"/>
      <c r="X2827" s="90"/>
      <c r="Y2827" s="90"/>
      <c r="Z2827" s="90"/>
      <c r="AA2827" s="90"/>
      <c r="AB2827" s="90"/>
      <c r="AC2827" s="90"/>
      <c r="AD2827" s="90"/>
      <c r="AE2827" s="90"/>
      <c r="AF2827" s="90"/>
      <c r="AG2827" s="90"/>
      <c r="AH2827" s="90"/>
      <c r="AI2827" s="90"/>
      <c r="AJ2827" s="92"/>
      <c r="AK2827" s="92"/>
      <c r="AL2827" s="92"/>
      <c r="AM2827" s="92"/>
      <c r="AN2827" s="92"/>
      <c r="AO2827" s="92"/>
      <c r="AP2827" s="92"/>
      <c r="AQ2827" s="92"/>
      <c r="AR2827" s="92"/>
    </row>
    <row r="2828" spans="1:44" x14ac:dyDescent="0.2">
      <c r="A2828" s="90"/>
      <c r="B2828" s="90"/>
      <c r="C2828" s="91"/>
      <c r="D2828" s="90"/>
      <c r="E2828" s="90"/>
      <c r="F2828" s="90"/>
      <c r="G2828" s="90"/>
      <c r="H2828" s="90"/>
      <c r="I2828" s="90"/>
      <c r="J2828" s="90"/>
      <c r="K2828" s="90"/>
      <c r="L2828" s="90"/>
      <c r="M2828" s="90"/>
      <c r="N2828" s="90"/>
      <c r="O2828" s="90"/>
      <c r="P2828" s="90"/>
      <c r="Q2828" s="90"/>
      <c r="R2828" s="90"/>
      <c r="S2828" s="90"/>
      <c r="T2828" s="90"/>
      <c r="U2828" s="90"/>
      <c r="V2828" s="90"/>
      <c r="W2828" s="90"/>
      <c r="X2828" s="90"/>
      <c r="Y2828" s="90"/>
      <c r="Z2828" s="90"/>
      <c r="AA2828" s="90"/>
      <c r="AB2828" s="90"/>
      <c r="AC2828" s="90"/>
      <c r="AD2828" s="90"/>
      <c r="AE2828" s="90"/>
      <c r="AF2828" s="90"/>
      <c r="AG2828" s="90"/>
      <c r="AH2828" s="90"/>
      <c r="AI2828" s="90"/>
      <c r="AJ2828" s="92"/>
      <c r="AK2828" s="92"/>
      <c r="AL2828" s="92"/>
      <c r="AM2828" s="92"/>
      <c r="AN2828" s="92"/>
      <c r="AO2828" s="92"/>
      <c r="AP2828" s="92"/>
      <c r="AQ2828" s="92"/>
      <c r="AR2828" s="92"/>
    </row>
    <row r="2829" spans="1:44" x14ac:dyDescent="0.2">
      <c r="A2829" s="90"/>
      <c r="B2829" s="90"/>
      <c r="C2829" s="91"/>
      <c r="D2829" s="90"/>
      <c r="E2829" s="90"/>
      <c r="F2829" s="90"/>
      <c r="G2829" s="90"/>
      <c r="H2829" s="90"/>
      <c r="I2829" s="90"/>
      <c r="J2829" s="90"/>
      <c r="K2829" s="90"/>
      <c r="L2829" s="90"/>
      <c r="M2829" s="90"/>
      <c r="N2829" s="90"/>
      <c r="O2829" s="90"/>
      <c r="P2829" s="90"/>
      <c r="Q2829" s="90"/>
      <c r="R2829" s="90"/>
      <c r="S2829" s="90"/>
      <c r="T2829" s="90"/>
      <c r="U2829" s="90"/>
      <c r="V2829" s="90"/>
      <c r="W2829" s="90"/>
      <c r="X2829" s="90"/>
      <c r="Y2829" s="90"/>
      <c r="Z2829" s="90"/>
      <c r="AA2829" s="90"/>
      <c r="AB2829" s="90"/>
      <c r="AC2829" s="90"/>
      <c r="AD2829" s="90"/>
      <c r="AE2829" s="90"/>
      <c r="AF2829" s="90"/>
      <c r="AG2829" s="90"/>
      <c r="AH2829" s="90"/>
      <c r="AI2829" s="90"/>
      <c r="AJ2829" s="92"/>
      <c r="AK2829" s="92"/>
      <c r="AL2829" s="92"/>
      <c r="AM2829" s="92"/>
      <c r="AN2829" s="92"/>
      <c r="AO2829" s="92"/>
      <c r="AP2829" s="92"/>
      <c r="AQ2829" s="92"/>
      <c r="AR2829" s="92"/>
    </row>
    <row r="2830" spans="1:44" x14ac:dyDescent="0.2">
      <c r="A2830" s="90"/>
      <c r="B2830" s="90"/>
      <c r="C2830" s="91"/>
      <c r="D2830" s="90"/>
      <c r="E2830" s="90"/>
      <c r="F2830" s="90"/>
      <c r="G2830" s="90"/>
      <c r="H2830" s="90"/>
      <c r="I2830" s="90"/>
      <c r="J2830" s="90"/>
      <c r="K2830" s="90"/>
      <c r="L2830" s="90"/>
      <c r="M2830" s="90"/>
      <c r="N2830" s="90"/>
      <c r="O2830" s="90"/>
      <c r="P2830" s="90"/>
      <c r="Q2830" s="90"/>
      <c r="R2830" s="90"/>
      <c r="S2830" s="90"/>
      <c r="T2830" s="90"/>
      <c r="U2830" s="90"/>
      <c r="V2830" s="90"/>
      <c r="W2830" s="90"/>
      <c r="X2830" s="90"/>
      <c r="Y2830" s="90"/>
      <c r="Z2830" s="90"/>
      <c r="AA2830" s="90"/>
      <c r="AB2830" s="90"/>
      <c r="AC2830" s="90"/>
      <c r="AD2830" s="90"/>
      <c r="AE2830" s="90"/>
      <c r="AF2830" s="90"/>
      <c r="AG2830" s="90"/>
      <c r="AH2830" s="90"/>
      <c r="AI2830" s="90"/>
      <c r="AJ2830" s="92"/>
      <c r="AK2830" s="92"/>
      <c r="AL2830" s="92"/>
      <c r="AM2830" s="92"/>
      <c r="AN2830" s="92"/>
      <c r="AO2830" s="92"/>
      <c r="AP2830" s="92"/>
      <c r="AQ2830" s="92"/>
      <c r="AR2830" s="92"/>
    </row>
    <row r="2831" spans="1:44" x14ac:dyDescent="0.2">
      <c r="A2831" s="90"/>
      <c r="B2831" s="90"/>
      <c r="C2831" s="91"/>
      <c r="D2831" s="90"/>
      <c r="E2831" s="90"/>
      <c r="F2831" s="90"/>
      <c r="G2831" s="90"/>
      <c r="H2831" s="90"/>
      <c r="I2831" s="90"/>
      <c r="J2831" s="90"/>
      <c r="K2831" s="90"/>
      <c r="L2831" s="90"/>
      <c r="M2831" s="90"/>
      <c r="N2831" s="90"/>
      <c r="O2831" s="90"/>
      <c r="P2831" s="90"/>
      <c r="Q2831" s="90"/>
      <c r="R2831" s="90"/>
      <c r="S2831" s="90"/>
      <c r="T2831" s="90"/>
      <c r="U2831" s="90"/>
      <c r="V2831" s="90"/>
      <c r="W2831" s="90"/>
      <c r="X2831" s="90"/>
      <c r="Y2831" s="90"/>
      <c r="Z2831" s="90"/>
      <c r="AA2831" s="90"/>
      <c r="AB2831" s="90"/>
      <c r="AC2831" s="90"/>
      <c r="AD2831" s="90"/>
      <c r="AE2831" s="90"/>
      <c r="AF2831" s="90"/>
      <c r="AG2831" s="90"/>
      <c r="AH2831" s="90"/>
      <c r="AI2831" s="90"/>
      <c r="AJ2831" s="92"/>
      <c r="AK2831" s="92"/>
      <c r="AL2831" s="92"/>
      <c r="AM2831" s="92"/>
      <c r="AN2831" s="92"/>
      <c r="AO2831" s="92"/>
      <c r="AP2831" s="92"/>
      <c r="AQ2831" s="92"/>
      <c r="AR2831" s="92"/>
    </row>
    <row r="2832" spans="1:44" x14ac:dyDescent="0.2">
      <c r="A2832" s="90"/>
      <c r="B2832" s="90"/>
      <c r="C2832" s="91"/>
      <c r="D2832" s="90"/>
      <c r="E2832" s="90"/>
      <c r="F2832" s="90"/>
      <c r="G2832" s="90"/>
      <c r="H2832" s="90"/>
      <c r="I2832" s="90"/>
      <c r="J2832" s="90"/>
      <c r="K2832" s="90"/>
      <c r="L2832" s="90"/>
      <c r="M2832" s="90"/>
      <c r="N2832" s="90"/>
      <c r="O2832" s="90"/>
      <c r="P2832" s="90"/>
      <c r="Q2832" s="90"/>
      <c r="R2832" s="90"/>
      <c r="S2832" s="90"/>
      <c r="T2832" s="90"/>
      <c r="U2832" s="90"/>
      <c r="V2832" s="90"/>
      <c r="W2832" s="90"/>
      <c r="X2832" s="90"/>
      <c r="Y2832" s="90"/>
      <c r="Z2832" s="90"/>
      <c r="AA2832" s="90"/>
      <c r="AB2832" s="90"/>
      <c r="AC2832" s="90"/>
      <c r="AD2832" s="90"/>
      <c r="AE2832" s="90"/>
      <c r="AF2832" s="90"/>
      <c r="AG2832" s="90"/>
      <c r="AH2832" s="90"/>
      <c r="AI2832" s="90"/>
      <c r="AJ2832" s="92"/>
      <c r="AK2832" s="92"/>
      <c r="AL2832" s="92"/>
      <c r="AM2832" s="92"/>
      <c r="AN2832" s="92"/>
      <c r="AO2832" s="92"/>
      <c r="AP2832" s="92"/>
      <c r="AQ2832" s="92"/>
      <c r="AR2832" s="92"/>
    </row>
    <row r="2833" spans="1:44" x14ac:dyDescent="0.2">
      <c r="A2833" s="90"/>
      <c r="B2833" s="90"/>
      <c r="C2833" s="91"/>
      <c r="D2833" s="90"/>
      <c r="E2833" s="90"/>
      <c r="F2833" s="90"/>
      <c r="G2833" s="90"/>
      <c r="H2833" s="90"/>
      <c r="I2833" s="90"/>
      <c r="J2833" s="90"/>
      <c r="K2833" s="90"/>
      <c r="L2833" s="90"/>
      <c r="M2833" s="90"/>
      <c r="N2833" s="90"/>
      <c r="O2833" s="90"/>
      <c r="P2833" s="90"/>
      <c r="Q2833" s="90"/>
      <c r="R2833" s="90"/>
      <c r="S2833" s="90"/>
      <c r="T2833" s="90"/>
      <c r="U2833" s="90"/>
      <c r="V2833" s="90"/>
      <c r="W2833" s="90"/>
      <c r="X2833" s="90"/>
      <c r="Y2833" s="90"/>
      <c r="Z2833" s="90"/>
      <c r="AA2833" s="90"/>
      <c r="AB2833" s="90"/>
      <c r="AC2833" s="90"/>
      <c r="AD2833" s="90"/>
      <c r="AE2833" s="90"/>
      <c r="AF2833" s="90"/>
      <c r="AG2833" s="90"/>
      <c r="AH2833" s="90"/>
      <c r="AI2833" s="90"/>
      <c r="AJ2833" s="92"/>
      <c r="AK2833" s="92"/>
      <c r="AL2833" s="92"/>
      <c r="AM2833" s="92"/>
      <c r="AN2833" s="92"/>
      <c r="AO2833" s="92"/>
      <c r="AP2833" s="92"/>
      <c r="AQ2833" s="92"/>
      <c r="AR2833" s="92"/>
    </row>
    <row r="2834" spans="1:44" x14ac:dyDescent="0.2">
      <c r="A2834" s="90"/>
      <c r="B2834" s="90"/>
      <c r="C2834" s="91"/>
      <c r="D2834" s="90"/>
      <c r="E2834" s="90"/>
      <c r="F2834" s="90"/>
      <c r="G2834" s="90"/>
      <c r="H2834" s="90"/>
      <c r="I2834" s="90"/>
      <c r="J2834" s="90"/>
      <c r="K2834" s="90"/>
      <c r="L2834" s="90"/>
      <c r="M2834" s="90"/>
      <c r="N2834" s="90"/>
      <c r="O2834" s="90"/>
      <c r="P2834" s="90"/>
      <c r="Q2834" s="90"/>
      <c r="R2834" s="90"/>
      <c r="S2834" s="90"/>
      <c r="T2834" s="90"/>
      <c r="U2834" s="90"/>
      <c r="V2834" s="90"/>
      <c r="W2834" s="90"/>
      <c r="X2834" s="90"/>
      <c r="Y2834" s="90"/>
      <c r="Z2834" s="90"/>
      <c r="AA2834" s="90"/>
      <c r="AB2834" s="90"/>
      <c r="AC2834" s="90"/>
      <c r="AD2834" s="90"/>
      <c r="AE2834" s="90"/>
      <c r="AF2834" s="90"/>
      <c r="AG2834" s="90"/>
      <c r="AH2834" s="90"/>
      <c r="AI2834" s="90"/>
      <c r="AJ2834" s="92"/>
      <c r="AK2834" s="92"/>
      <c r="AL2834" s="92"/>
      <c r="AM2834" s="92"/>
      <c r="AN2834" s="92"/>
      <c r="AO2834" s="92"/>
      <c r="AP2834" s="92"/>
      <c r="AQ2834" s="92"/>
      <c r="AR2834" s="92"/>
    </row>
    <row r="2835" spans="1:44" x14ac:dyDescent="0.2">
      <c r="A2835" s="90"/>
      <c r="B2835" s="90"/>
      <c r="C2835" s="91"/>
      <c r="D2835" s="90"/>
      <c r="E2835" s="90"/>
      <c r="F2835" s="90"/>
      <c r="G2835" s="90"/>
      <c r="H2835" s="90"/>
      <c r="I2835" s="90"/>
      <c r="J2835" s="90"/>
      <c r="K2835" s="90"/>
      <c r="L2835" s="90"/>
      <c r="M2835" s="90"/>
      <c r="N2835" s="90"/>
      <c r="O2835" s="90"/>
      <c r="P2835" s="90"/>
      <c r="Q2835" s="90"/>
      <c r="R2835" s="90"/>
      <c r="S2835" s="90"/>
      <c r="T2835" s="90"/>
      <c r="U2835" s="90"/>
      <c r="V2835" s="90"/>
      <c r="W2835" s="90"/>
      <c r="X2835" s="90"/>
      <c r="Y2835" s="90"/>
      <c r="Z2835" s="90"/>
      <c r="AA2835" s="90"/>
      <c r="AB2835" s="90"/>
      <c r="AC2835" s="90"/>
      <c r="AD2835" s="90"/>
      <c r="AE2835" s="90"/>
      <c r="AF2835" s="90"/>
      <c r="AG2835" s="90"/>
      <c r="AH2835" s="90"/>
      <c r="AI2835" s="90"/>
      <c r="AJ2835" s="92"/>
      <c r="AK2835" s="92"/>
      <c r="AL2835" s="92"/>
      <c r="AM2835" s="92"/>
      <c r="AN2835" s="92"/>
      <c r="AO2835" s="92"/>
      <c r="AP2835" s="92"/>
      <c r="AQ2835" s="92"/>
      <c r="AR2835" s="92"/>
    </row>
    <row r="2836" spans="1:44" x14ac:dyDescent="0.2">
      <c r="A2836" s="90"/>
      <c r="B2836" s="90"/>
      <c r="C2836" s="91"/>
      <c r="D2836" s="90"/>
      <c r="E2836" s="90"/>
      <c r="F2836" s="90"/>
      <c r="G2836" s="90"/>
      <c r="H2836" s="90"/>
      <c r="I2836" s="90"/>
      <c r="J2836" s="90"/>
      <c r="K2836" s="90"/>
      <c r="L2836" s="90"/>
      <c r="M2836" s="90"/>
      <c r="N2836" s="90"/>
      <c r="O2836" s="90"/>
      <c r="P2836" s="90"/>
      <c r="Q2836" s="90"/>
      <c r="R2836" s="90"/>
      <c r="S2836" s="90"/>
      <c r="T2836" s="90"/>
      <c r="U2836" s="90"/>
      <c r="V2836" s="90"/>
      <c r="W2836" s="90"/>
      <c r="X2836" s="90"/>
      <c r="Y2836" s="90"/>
      <c r="Z2836" s="90"/>
      <c r="AA2836" s="90"/>
      <c r="AB2836" s="90"/>
      <c r="AC2836" s="90"/>
      <c r="AD2836" s="90"/>
      <c r="AE2836" s="90"/>
      <c r="AF2836" s="90"/>
      <c r="AG2836" s="90"/>
      <c r="AH2836" s="90"/>
      <c r="AI2836" s="90"/>
      <c r="AJ2836" s="92"/>
      <c r="AK2836" s="92"/>
      <c r="AL2836" s="92"/>
      <c r="AM2836" s="92"/>
      <c r="AN2836" s="92"/>
      <c r="AO2836" s="92"/>
      <c r="AP2836" s="92"/>
      <c r="AQ2836" s="92"/>
      <c r="AR2836" s="92"/>
    </row>
    <row r="2837" spans="1:44" x14ac:dyDescent="0.2">
      <c r="A2837" s="90"/>
      <c r="B2837" s="90"/>
      <c r="C2837" s="91"/>
      <c r="D2837" s="90"/>
      <c r="E2837" s="90"/>
      <c r="F2837" s="90"/>
      <c r="G2837" s="90"/>
      <c r="H2837" s="90"/>
      <c r="I2837" s="90"/>
      <c r="J2837" s="90"/>
      <c r="K2837" s="90"/>
      <c r="L2837" s="90"/>
      <c r="M2837" s="90"/>
      <c r="N2837" s="90"/>
      <c r="O2837" s="90"/>
      <c r="P2837" s="90"/>
      <c r="Q2837" s="90"/>
      <c r="R2837" s="90"/>
      <c r="S2837" s="90"/>
      <c r="T2837" s="90"/>
      <c r="U2837" s="90"/>
      <c r="V2837" s="90"/>
      <c r="W2837" s="90"/>
      <c r="X2837" s="90"/>
      <c r="Y2837" s="90"/>
      <c r="Z2837" s="90"/>
      <c r="AA2837" s="90"/>
      <c r="AB2837" s="90"/>
      <c r="AC2837" s="90"/>
      <c r="AD2837" s="90"/>
      <c r="AE2837" s="90"/>
      <c r="AF2837" s="90"/>
      <c r="AG2837" s="90"/>
      <c r="AH2837" s="90"/>
      <c r="AI2837" s="90"/>
      <c r="AJ2837" s="92"/>
      <c r="AK2837" s="92"/>
      <c r="AL2837" s="92"/>
      <c r="AM2837" s="92"/>
      <c r="AN2837" s="92"/>
      <c r="AO2837" s="92"/>
      <c r="AP2837" s="92"/>
      <c r="AQ2837" s="92"/>
      <c r="AR2837" s="92"/>
    </row>
    <row r="2838" spans="1:44" x14ac:dyDescent="0.2">
      <c r="A2838" s="90"/>
      <c r="B2838" s="90"/>
      <c r="C2838" s="91"/>
      <c r="D2838" s="90"/>
      <c r="E2838" s="90"/>
      <c r="F2838" s="90"/>
      <c r="G2838" s="90"/>
      <c r="H2838" s="90"/>
      <c r="I2838" s="90"/>
      <c r="J2838" s="90"/>
      <c r="K2838" s="90"/>
      <c r="L2838" s="90"/>
      <c r="M2838" s="90"/>
      <c r="N2838" s="90"/>
      <c r="O2838" s="90"/>
      <c r="P2838" s="90"/>
      <c r="Q2838" s="90"/>
      <c r="R2838" s="90"/>
      <c r="S2838" s="90"/>
      <c r="T2838" s="90"/>
      <c r="U2838" s="90"/>
      <c r="V2838" s="90"/>
      <c r="W2838" s="90"/>
      <c r="X2838" s="90"/>
      <c r="Y2838" s="90"/>
      <c r="Z2838" s="90"/>
      <c r="AA2838" s="90"/>
      <c r="AB2838" s="90"/>
      <c r="AC2838" s="90"/>
      <c r="AD2838" s="90"/>
      <c r="AE2838" s="90"/>
      <c r="AF2838" s="90"/>
      <c r="AG2838" s="90"/>
      <c r="AH2838" s="90"/>
      <c r="AI2838" s="90"/>
      <c r="AJ2838" s="92"/>
      <c r="AK2838" s="92"/>
      <c r="AL2838" s="92"/>
      <c r="AM2838" s="92"/>
      <c r="AN2838" s="92"/>
      <c r="AO2838" s="92"/>
      <c r="AP2838" s="92"/>
      <c r="AQ2838" s="92"/>
      <c r="AR2838" s="92"/>
    </row>
    <row r="2839" spans="1:44" x14ac:dyDescent="0.2">
      <c r="A2839" s="90"/>
      <c r="B2839" s="90"/>
      <c r="C2839" s="91"/>
      <c r="D2839" s="90"/>
      <c r="E2839" s="90"/>
      <c r="F2839" s="90"/>
      <c r="G2839" s="90"/>
      <c r="H2839" s="90"/>
      <c r="I2839" s="90"/>
      <c r="J2839" s="90"/>
      <c r="K2839" s="90"/>
      <c r="L2839" s="90"/>
      <c r="M2839" s="90"/>
      <c r="N2839" s="90"/>
      <c r="O2839" s="90"/>
      <c r="P2839" s="90"/>
      <c r="Q2839" s="90"/>
      <c r="R2839" s="90"/>
      <c r="S2839" s="90"/>
      <c r="T2839" s="90"/>
      <c r="U2839" s="90"/>
      <c r="V2839" s="90"/>
      <c r="W2839" s="90"/>
      <c r="X2839" s="90"/>
      <c r="Y2839" s="90"/>
      <c r="Z2839" s="90"/>
      <c r="AA2839" s="90"/>
      <c r="AB2839" s="90"/>
      <c r="AC2839" s="90"/>
      <c r="AD2839" s="90"/>
      <c r="AE2839" s="90"/>
      <c r="AF2839" s="90"/>
      <c r="AG2839" s="90"/>
      <c r="AH2839" s="90"/>
      <c r="AI2839" s="90"/>
      <c r="AJ2839" s="92"/>
      <c r="AK2839" s="92"/>
      <c r="AL2839" s="92"/>
      <c r="AM2839" s="92"/>
      <c r="AN2839" s="92"/>
      <c r="AO2839" s="92"/>
      <c r="AP2839" s="92"/>
      <c r="AQ2839" s="92"/>
      <c r="AR2839" s="92"/>
    </row>
    <row r="2840" spans="1:44" x14ac:dyDescent="0.2">
      <c r="A2840" s="90"/>
      <c r="B2840" s="90"/>
      <c r="C2840" s="91"/>
      <c r="D2840" s="90"/>
      <c r="E2840" s="90"/>
      <c r="F2840" s="90"/>
      <c r="G2840" s="90"/>
      <c r="H2840" s="90"/>
      <c r="I2840" s="90"/>
      <c r="J2840" s="90"/>
      <c r="K2840" s="90"/>
      <c r="L2840" s="90"/>
      <c r="M2840" s="90"/>
      <c r="N2840" s="90"/>
      <c r="O2840" s="90"/>
      <c r="P2840" s="90"/>
      <c r="Q2840" s="90"/>
      <c r="R2840" s="90"/>
      <c r="S2840" s="90"/>
      <c r="T2840" s="90"/>
      <c r="U2840" s="90"/>
      <c r="V2840" s="90"/>
      <c r="W2840" s="90"/>
      <c r="X2840" s="90"/>
      <c r="Y2840" s="90"/>
      <c r="Z2840" s="90"/>
      <c r="AA2840" s="90"/>
      <c r="AB2840" s="90"/>
      <c r="AC2840" s="90"/>
      <c r="AD2840" s="90"/>
      <c r="AE2840" s="90"/>
      <c r="AF2840" s="90"/>
      <c r="AG2840" s="90"/>
      <c r="AH2840" s="90"/>
      <c r="AI2840" s="90"/>
      <c r="AJ2840" s="92"/>
      <c r="AK2840" s="92"/>
      <c r="AL2840" s="92"/>
      <c r="AM2840" s="92"/>
      <c r="AN2840" s="92"/>
      <c r="AO2840" s="92"/>
      <c r="AP2840" s="92"/>
      <c r="AQ2840" s="92"/>
      <c r="AR2840" s="92"/>
    </row>
    <row r="2841" spans="1:44" x14ac:dyDescent="0.2">
      <c r="A2841" s="90"/>
      <c r="B2841" s="90"/>
      <c r="C2841" s="91"/>
      <c r="D2841" s="90"/>
      <c r="E2841" s="90"/>
      <c r="F2841" s="90"/>
      <c r="G2841" s="90"/>
      <c r="H2841" s="90"/>
      <c r="I2841" s="90"/>
      <c r="J2841" s="90"/>
      <c r="K2841" s="90"/>
      <c r="L2841" s="90"/>
      <c r="M2841" s="90"/>
      <c r="N2841" s="90"/>
      <c r="O2841" s="90"/>
      <c r="P2841" s="90"/>
      <c r="Q2841" s="90"/>
      <c r="R2841" s="90"/>
      <c r="S2841" s="90"/>
      <c r="T2841" s="90"/>
      <c r="U2841" s="90"/>
      <c r="V2841" s="90"/>
      <c r="W2841" s="90"/>
      <c r="X2841" s="90"/>
      <c r="Y2841" s="90"/>
      <c r="Z2841" s="90"/>
      <c r="AA2841" s="90"/>
      <c r="AB2841" s="90"/>
      <c r="AC2841" s="90"/>
      <c r="AD2841" s="90"/>
      <c r="AE2841" s="90"/>
      <c r="AF2841" s="90"/>
      <c r="AG2841" s="90"/>
      <c r="AH2841" s="90"/>
      <c r="AI2841" s="90"/>
      <c r="AJ2841" s="92"/>
      <c r="AK2841" s="92"/>
      <c r="AL2841" s="92"/>
      <c r="AM2841" s="92"/>
      <c r="AN2841" s="92"/>
      <c r="AO2841" s="92"/>
      <c r="AP2841" s="92"/>
      <c r="AQ2841" s="92"/>
      <c r="AR2841" s="92"/>
    </row>
    <row r="2842" spans="1:44" x14ac:dyDescent="0.2">
      <c r="A2842" s="90"/>
      <c r="B2842" s="90"/>
      <c r="C2842" s="91"/>
      <c r="D2842" s="90"/>
      <c r="E2842" s="90"/>
      <c r="F2842" s="90"/>
      <c r="G2842" s="90"/>
      <c r="H2842" s="90"/>
      <c r="I2842" s="90"/>
      <c r="J2842" s="90"/>
      <c r="K2842" s="90"/>
      <c r="L2842" s="90"/>
      <c r="M2842" s="90"/>
      <c r="N2842" s="90"/>
      <c r="O2842" s="90"/>
      <c r="P2842" s="90"/>
      <c r="Q2842" s="90"/>
      <c r="R2842" s="90"/>
      <c r="S2842" s="90"/>
      <c r="T2842" s="90"/>
      <c r="U2842" s="90"/>
      <c r="V2842" s="90"/>
      <c r="W2842" s="90"/>
      <c r="X2842" s="90"/>
      <c r="Y2842" s="90"/>
      <c r="Z2842" s="90"/>
      <c r="AA2842" s="90"/>
      <c r="AB2842" s="90"/>
      <c r="AC2842" s="90"/>
      <c r="AD2842" s="90"/>
      <c r="AE2842" s="90"/>
      <c r="AF2842" s="90"/>
      <c r="AG2842" s="90"/>
      <c r="AH2842" s="90"/>
      <c r="AI2842" s="90"/>
      <c r="AJ2842" s="92"/>
      <c r="AK2842" s="92"/>
      <c r="AL2842" s="92"/>
      <c r="AM2842" s="92"/>
      <c r="AN2842" s="92"/>
      <c r="AO2842" s="92"/>
      <c r="AP2842" s="92"/>
      <c r="AQ2842" s="92"/>
      <c r="AR2842" s="92"/>
    </row>
    <row r="2843" spans="1:44" x14ac:dyDescent="0.2">
      <c r="A2843" s="90"/>
      <c r="B2843" s="90"/>
      <c r="C2843" s="91"/>
      <c r="D2843" s="90"/>
      <c r="E2843" s="90"/>
      <c r="F2843" s="90"/>
      <c r="G2843" s="90"/>
      <c r="H2843" s="90"/>
      <c r="I2843" s="90"/>
      <c r="J2843" s="90"/>
      <c r="K2843" s="90"/>
      <c r="L2843" s="90"/>
      <c r="M2843" s="90"/>
      <c r="N2843" s="90"/>
      <c r="O2843" s="90"/>
      <c r="P2843" s="90"/>
      <c r="Q2843" s="90"/>
      <c r="R2843" s="90"/>
      <c r="S2843" s="90"/>
      <c r="T2843" s="90"/>
      <c r="U2843" s="90"/>
      <c r="V2843" s="90"/>
      <c r="W2843" s="90"/>
      <c r="X2843" s="90"/>
      <c r="Y2843" s="90"/>
      <c r="Z2843" s="90"/>
      <c r="AA2843" s="90"/>
      <c r="AB2843" s="90"/>
      <c r="AC2843" s="90"/>
      <c r="AD2843" s="90"/>
      <c r="AE2843" s="90"/>
      <c r="AF2843" s="90"/>
      <c r="AG2843" s="90"/>
      <c r="AH2843" s="90"/>
      <c r="AI2843" s="90"/>
      <c r="AJ2843" s="92"/>
      <c r="AK2843" s="92"/>
      <c r="AL2843" s="92"/>
      <c r="AM2843" s="92"/>
      <c r="AN2843" s="92"/>
      <c r="AO2843" s="92"/>
      <c r="AP2843" s="92"/>
      <c r="AQ2843" s="92"/>
      <c r="AR2843" s="92"/>
    </row>
    <row r="2844" spans="1:44" x14ac:dyDescent="0.2">
      <c r="A2844" s="90"/>
      <c r="B2844" s="90"/>
      <c r="C2844" s="91"/>
      <c r="D2844" s="90"/>
      <c r="E2844" s="90"/>
      <c r="F2844" s="90"/>
      <c r="G2844" s="90"/>
      <c r="H2844" s="90"/>
      <c r="I2844" s="90"/>
      <c r="J2844" s="90"/>
      <c r="K2844" s="90"/>
      <c r="L2844" s="90"/>
      <c r="M2844" s="90"/>
      <c r="N2844" s="90"/>
      <c r="O2844" s="90"/>
      <c r="P2844" s="90"/>
      <c r="Q2844" s="90"/>
      <c r="R2844" s="90"/>
      <c r="S2844" s="90"/>
      <c r="T2844" s="90"/>
      <c r="U2844" s="90"/>
      <c r="V2844" s="90"/>
      <c r="W2844" s="90"/>
      <c r="X2844" s="90"/>
      <c r="Y2844" s="90"/>
      <c r="Z2844" s="90"/>
      <c r="AA2844" s="90"/>
      <c r="AB2844" s="90"/>
      <c r="AC2844" s="90"/>
      <c r="AD2844" s="90"/>
      <c r="AE2844" s="90"/>
      <c r="AF2844" s="90"/>
      <c r="AG2844" s="90"/>
      <c r="AH2844" s="90"/>
      <c r="AI2844" s="90"/>
      <c r="AJ2844" s="92"/>
      <c r="AK2844" s="92"/>
      <c r="AL2844" s="92"/>
      <c r="AM2844" s="92"/>
      <c r="AN2844" s="92"/>
      <c r="AO2844" s="92"/>
      <c r="AP2844" s="92"/>
      <c r="AQ2844" s="92"/>
      <c r="AR2844" s="92"/>
    </row>
    <row r="2845" spans="1:44" x14ac:dyDescent="0.2">
      <c r="A2845" s="90"/>
      <c r="B2845" s="90"/>
      <c r="C2845" s="91"/>
      <c r="D2845" s="90"/>
      <c r="E2845" s="90"/>
      <c r="F2845" s="90"/>
      <c r="G2845" s="90"/>
      <c r="H2845" s="90"/>
      <c r="I2845" s="90"/>
      <c r="J2845" s="90"/>
      <c r="K2845" s="90"/>
      <c r="L2845" s="90"/>
      <c r="M2845" s="90"/>
      <c r="N2845" s="90"/>
      <c r="O2845" s="90"/>
      <c r="P2845" s="90"/>
      <c r="Q2845" s="90"/>
      <c r="R2845" s="90"/>
      <c r="S2845" s="90"/>
      <c r="T2845" s="90"/>
      <c r="U2845" s="90"/>
      <c r="V2845" s="90"/>
      <c r="W2845" s="90"/>
      <c r="X2845" s="90"/>
      <c r="Y2845" s="90"/>
      <c r="Z2845" s="90"/>
      <c r="AA2845" s="90"/>
      <c r="AB2845" s="90"/>
      <c r="AC2845" s="90"/>
      <c r="AD2845" s="90"/>
      <c r="AE2845" s="90"/>
      <c r="AF2845" s="90"/>
      <c r="AG2845" s="90"/>
      <c r="AH2845" s="90"/>
      <c r="AI2845" s="90"/>
      <c r="AJ2845" s="92"/>
      <c r="AK2845" s="92"/>
      <c r="AL2845" s="92"/>
      <c r="AM2845" s="92"/>
      <c r="AN2845" s="92"/>
      <c r="AO2845" s="92"/>
      <c r="AP2845" s="92"/>
      <c r="AQ2845" s="92"/>
      <c r="AR2845" s="92"/>
    </row>
    <row r="2846" spans="1:44" x14ac:dyDescent="0.2">
      <c r="A2846" s="90"/>
      <c r="B2846" s="90"/>
      <c r="C2846" s="91"/>
      <c r="D2846" s="90"/>
      <c r="E2846" s="90"/>
      <c r="F2846" s="90"/>
      <c r="G2846" s="90"/>
      <c r="H2846" s="90"/>
      <c r="I2846" s="90"/>
      <c r="J2846" s="90"/>
      <c r="K2846" s="90"/>
      <c r="L2846" s="90"/>
      <c r="M2846" s="90"/>
      <c r="N2846" s="90"/>
      <c r="O2846" s="90"/>
      <c r="P2846" s="90"/>
      <c r="Q2846" s="90"/>
      <c r="R2846" s="90"/>
      <c r="S2846" s="90"/>
      <c r="T2846" s="90"/>
      <c r="U2846" s="90"/>
      <c r="V2846" s="90"/>
      <c r="W2846" s="90"/>
      <c r="X2846" s="90"/>
      <c r="Y2846" s="90"/>
      <c r="Z2846" s="90"/>
      <c r="AA2846" s="90"/>
      <c r="AB2846" s="90"/>
      <c r="AC2846" s="90"/>
      <c r="AD2846" s="90"/>
      <c r="AE2846" s="90"/>
      <c r="AF2846" s="90"/>
      <c r="AG2846" s="90"/>
      <c r="AH2846" s="90"/>
      <c r="AI2846" s="90"/>
      <c r="AJ2846" s="92"/>
      <c r="AK2846" s="92"/>
      <c r="AL2846" s="92"/>
      <c r="AM2846" s="92"/>
      <c r="AN2846" s="92"/>
      <c r="AO2846" s="92"/>
      <c r="AP2846" s="92"/>
      <c r="AQ2846" s="92"/>
      <c r="AR2846" s="92"/>
    </row>
    <row r="2847" spans="1:44" x14ac:dyDescent="0.2">
      <c r="A2847" s="90"/>
      <c r="B2847" s="90"/>
      <c r="C2847" s="91"/>
      <c r="D2847" s="90"/>
      <c r="E2847" s="90"/>
      <c r="F2847" s="90"/>
      <c r="G2847" s="90"/>
      <c r="H2847" s="90"/>
      <c r="I2847" s="90"/>
      <c r="J2847" s="90"/>
      <c r="K2847" s="90"/>
      <c r="L2847" s="90"/>
      <c r="M2847" s="90"/>
      <c r="N2847" s="90"/>
      <c r="O2847" s="90"/>
      <c r="P2847" s="90"/>
      <c r="Q2847" s="90"/>
      <c r="R2847" s="90"/>
      <c r="S2847" s="90"/>
      <c r="T2847" s="90"/>
      <c r="U2847" s="90"/>
      <c r="V2847" s="90"/>
      <c r="W2847" s="90"/>
      <c r="X2847" s="90"/>
      <c r="Y2847" s="90"/>
      <c r="Z2847" s="90"/>
      <c r="AA2847" s="90"/>
      <c r="AB2847" s="90"/>
      <c r="AC2847" s="90"/>
      <c r="AD2847" s="90"/>
      <c r="AE2847" s="90"/>
      <c r="AF2847" s="90"/>
      <c r="AG2847" s="90"/>
      <c r="AH2847" s="90"/>
      <c r="AI2847" s="90"/>
      <c r="AJ2847" s="92"/>
      <c r="AK2847" s="92"/>
      <c r="AL2847" s="92"/>
      <c r="AM2847" s="92"/>
      <c r="AN2847" s="92"/>
      <c r="AO2847" s="92"/>
      <c r="AP2847" s="92"/>
      <c r="AQ2847" s="92"/>
      <c r="AR2847" s="92"/>
    </row>
    <row r="2848" spans="1:44" x14ac:dyDescent="0.2">
      <c r="A2848" s="90"/>
      <c r="B2848" s="90"/>
      <c r="C2848" s="91"/>
      <c r="D2848" s="90"/>
      <c r="E2848" s="90"/>
      <c r="F2848" s="90"/>
      <c r="G2848" s="90"/>
      <c r="H2848" s="90"/>
      <c r="I2848" s="90"/>
      <c r="J2848" s="90"/>
      <c r="K2848" s="90"/>
      <c r="L2848" s="90"/>
      <c r="M2848" s="90"/>
      <c r="N2848" s="90"/>
      <c r="O2848" s="90"/>
      <c r="P2848" s="90"/>
      <c r="Q2848" s="90"/>
      <c r="R2848" s="90"/>
      <c r="S2848" s="90"/>
      <c r="T2848" s="90"/>
      <c r="U2848" s="90"/>
      <c r="V2848" s="90"/>
      <c r="W2848" s="90"/>
      <c r="X2848" s="90"/>
      <c r="Y2848" s="90"/>
      <c r="Z2848" s="90"/>
      <c r="AA2848" s="90"/>
      <c r="AB2848" s="90"/>
      <c r="AC2848" s="90"/>
      <c r="AD2848" s="90"/>
      <c r="AE2848" s="90"/>
      <c r="AF2848" s="90"/>
      <c r="AG2848" s="90"/>
      <c r="AH2848" s="90"/>
      <c r="AI2848" s="90"/>
      <c r="AJ2848" s="92"/>
      <c r="AK2848" s="92"/>
      <c r="AL2848" s="92"/>
      <c r="AM2848" s="92"/>
      <c r="AN2848" s="92"/>
      <c r="AO2848" s="92"/>
      <c r="AP2848" s="92"/>
      <c r="AQ2848" s="92"/>
      <c r="AR2848" s="92"/>
    </row>
    <row r="2849" spans="1:44" x14ac:dyDescent="0.2">
      <c r="A2849" s="90"/>
      <c r="B2849" s="90"/>
      <c r="C2849" s="91"/>
      <c r="D2849" s="90"/>
      <c r="E2849" s="90"/>
      <c r="F2849" s="90"/>
      <c r="G2849" s="90"/>
      <c r="H2849" s="90"/>
      <c r="I2849" s="90"/>
      <c r="J2849" s="90"/>
      <c r="K2849" s="90"/>
      <c r="L2849" s="90"/>
      <c r="M2849" s="90"/>
      <c r="N2849" s="90"/>
      <c r="O2849" s="90"/>
      <c r="P2849" s="90"/>
      <c r="Q2849" s="90"/>
      <c r="R2849" s="90"/>
      <c r="S2849" s="90"/>
      <c r="T2849" s="90"/>
      <c r="U2849" s="90"/>
      <c r="V2849" s="90"/>
      <c r="W2849" s="90"/>
      <c r="X2849" s="90"/>
      <c r="Y2849" s="90"/>
      <c r="Z2849" s="90"/>
      <c r="AA2849" s="90"/>
      <c r="AB2849" s="90"/>
      <c r="AC2849" s="90"/>
      <c r="AD2849" s="90"/>
      <c r="AE2849" s="90"/>
      <c r="AF2849" s="90"/>
      <c r="AG2849" s="90"/>
      <c r="AH2849" s="90"/>
      <c r="AI2849" s="90"/>
      <c r="AJ2849" s="92"/>
      <c r="AK2849" s="92"/>
      <c r="AL2849" s="92"/>
      <c r="AM2849" s="92"/>
      <c r="AN2849" s="92"/>
      <c r="AO2849" s="92"/>
      <c r="AP2849" s="92"/>
      <c r="AQ2849" s="92"/>
      <c r="AR2849" s="92"/>
    </row>
    <row r="2850" spans="1:44" x14ac:dyDescent="0.2">
      <c r="A2850" s="90"/>
      <c r="B2850" s="90"/>
      <c r="C2850" s="91"/>
      <c r="D2850" s="90"/>
      <c r="E2850" s="90"/>
      <c r="F2850" s="90"/>
      <c r="G2850" s="90"/>
      <c r="H2850" s="90"/>
      <c r="I2850" s="90"/>
      <c r="J2850" s="90"/>
      <c r="K2850" s="90"/>
      <c r="L2850" s="90"/>
      <c r="M2850" s="90"/>
      <c r="N2850" s="90"/>
      <c r="O2850" s="90"/>
      <c r="P2850" s="90"/>
      <c r="Q2850" s="90"/>
      <c r="R2850" s="90"/>
      <c r="S2850" s="90"/>
      <c r="T2850" s="90"/>
      <c r="U2850" s="90"/>
      <c r="V2850" s="90"/>
      <c r="W2850" s="90"/>
      <c r="X2850" s="90"/>
      <c r="Y2850" s="90"/>
      <c r="Z2850" s="90"/>
      <c r="AA2850" s="90"/>
      <c r="AB2850" s="90"/>
      <c r="AC2850" s="90"/>
      <c r="AD2850" s="90"/>
      <c r="AE2850" s="90"/>
      <c r="AF2850" s="90"/>
      <c r="AG2850" s="90"/>
      <c r="AH2850" s="90"/>
      <c r="AI2850" s="90"/>
      <c r="AJ2850" s="92"/>
      <c r="AK2850" s="92"/>
      <c r="AL2850" s="92"/>
      <c r="AM2850" s="92"/>
      <c r="AN2850" s="92"/>
      <c r="AO2850" s="92"/>
      <c r="AP2850" s="92"/>
      <c r="AQ2850" s="92"/>
      <c r="AR2850" s="92"/>
    </row>
    <row r="2851" spans="1:44" x14ac:dyDescent="0.2">
      <c r="A2851" s="90"/>
      <c r="B2851" s="90"/>
      <c r="C2851" s="91"/>
      <c r="D2851" s="90"/>
      <c r="E2851" s="90"/>
      <c r="F2851" s="90"/>
      <c r="G2851" s="90"/>
      <c r="H2851" s="90"/>
      <c r="I2851" s="90"/>
      <c r="J2851" s="90"/>
      <c r="K2851" s="90"/>
      <c r="L2851" s="90"/>
      <c r="M2851" s="90"/>
      <c r="N2851" s="90"/>
      <c r="O2851" s="90"/>
      <c r="P2851" s="90"/>
      <c r="Q2851" s="90"/>
      <c r="R2851" s="90"/>
      <c r="S2851" s="90"/>
      <c r="T2851" s="90"/>
      <c r="U2851" s="90"/>
      <c r="V2851" s="90"/>
      <c r="W2851" s="90"/>
      <c r="X2851" s="90"/>
      <c r="Y2851" s="90"/>
      <c r="Z2851" s="90"/>
      <c r="AA2851" s="90"/>
      <c r="AB2851" s="90"/>
      <c r="AC2851" s="90"/>
      <c r="AD2851" s="90"/>
      <c r="AE2851" s="90"/>
      <c r="AF2851" s="90"/>
      <c r="AG2851" s="90"/>
      <c r="AH2851" s="90"/>
      <c r="AI2851" s="90"/>
      <c r="AJ2851" s="92"/>
      <c r="AK2851" s="92"/>
      <c r="AL2851" s="92"/>
      <c r="AM2851" s="92"/>
      <c r="AN2851" s="92"/>
      <c r="AO2851" s="92"/>
      <c r="AP2851" s="92"/>
      <c r="AQ2851" s="92"/>
      <c r="AR2851" s="92"/>
    </row>
    <row r="2852" spans="1:44" x14ac:dyDescent="0.2">
      <c r="A2852" s="90"/>
      <c r="B2852" s="90"/>
      <c r="C2852" s="91"/>
      <c r="D2852" s="90"/>
      <c r="E2852" s="90"/>
      <c r="F2852" s="90"/>
      <c r="G2852" s="90"/>
      <c r="H2852" s="90"/>
      <c r="I2852" s="90"/>
      <c r="J2852" s="90"/>
      <c r="K2852" s="90"/>
      <c r="L2852" s="90"/>
      <c r="M2852" s="90"/>
      <c r="N2852" s="90"/>
      <c r="O2852" s="90"/>
      <c r="P2852" s="90"/>
      <c r="Q2852" s="90"/>
      <c r="R2852" s="90"/>
      <c r="S2852" s="90"/>
      <c r="T2852" s="90"/>
      <c r="U2852" s="90"/>
      <c r="V2852" s="90"/>
      <c r="W2852" s="90"/>
      <c r="X2852" s="90"/>
      <c r="Y2852" s="90"/>
      <c r="Z2852" s="90"/>
      <c r="AA2852" s="90"/>
      <c r="AB2852" s="90"/>
      <c r="AC2852" s="90"/>
      <c r="AD2852" s="90"/>
      <c r="AE2852" s="90"/>
      <c r="AF2852" s="90"/>
      <c r="AG2852" s="90"/>
      <c r="AH2852" s="90"/>
      <c r="AI2852" s="90"/>
      <c r="AJ2852" s="92"/>
      <c r="AK2852" s="92"/>
      <c r="AL2852" s="92"/>
      <c r="AM2852" s="92"/>
      <c r="AN2852" s="92"/>
      <c r="AO2852" s="92"/>
      <c r="AP2852" s="92"/>
      <c r="AQ2852" s="92"/>
      <c r="AR2852" s="92"/>
    </row>
    <row r="2853" spans="1:44" x14ac:dyDescent="0.2">
      <c r="A2853" s="90"/>
      <c r="B2853" s="90"/>
      <c r="C2853" s="91"/>
      <c r="D2853" s="90"/>
      <c r="E2853" s="90"/>
      <c r="F2853" s="90"/>
      <c r="G2853" s="90"/>
      <c r="H2853" s="90"/>
      <c r="I2853" s="90"/>
      <c r="J2853" s="90"/>
      <c r="K2853" s="90"/>
      <c r="L2853" s="90"/>
      <c r="M2853" s="90"/>
      <c r="N2853" s="90"/>
      <c r="O2853" s="90"/>
      <c r="P2853" s="90"/>
      <c r="Q2853" s="90"/>
      <c r="R2853" s="90"/>
      <c r="S2853" s="90"/>
      <c r="T2853" s="90"/>
      <c r="U2853" s="90"/>
      <c r="V2853" s="90"/>
      <c r="W2853" s="90"/>
      <c r="X2853" s="90"/>
      <c r="Y2853" s="90"/>
      <c r="Z2853" s="90"/>
      <c r="AA2853" s="90"/>
      <c r="AB2853" s="90"/>
      <c r="AC2853" s="90"/>
      <c r="AD2853" s="90"/>
      <c r="AE2853" s="90"/>
      <c r="AF2853" s="90"/>
      <c r="AG2853" s="90"/>
      <c r="AH2853" s="90"/>
      <c r="AI2853" s="90"/>
      <c r="AJ2853" s="92"/>
      <c r="AK2853" s="92"/>
      <c r="AL2853" s="92"/>
      <c r="AM2853" s="92"/>
      <c r="AN2853" s="92"/>
      <c r="AO2853" s="92"/>
      <c r="AP2853" s="92"/>
      <c r="AQ2853" s="92"/>
      <c r="AR2853" s="92"/>
    </row>
    <row r="2854" spans="1:44" x14ac:dyDescent="0.2">
      <c r="A2854" s="90"/>
      <c r="B2854" s="90"/>
      <c r="C2854" s="91"/>
      <c r="D2854" s="90"/>
      <c r="E2854" s="90"/>
      <c r="F2854" s="90"/>
      <c r="G2854" s="90"/>
      <c r="H2854" s="90"/>
      <c r="I2854" s="90"/>
      <c r="J2854" s="90"/>
      <c r="K2854" s="90"/>
      <c r="L2854" s="90"/>
      <c r="M2854" s="90"/>
      <c r="N2854" s="90"/>
      <c r="O2854" s="90"/>
      <c r="P2854" s="90"/>
      <c r="Q2854" s="90"/>
      <c r="R2854" s="90"/>
      <c r="S2854" s="90"/>
      <c r="T2854" s="90"/>
      <c r="U2854" s="90"/>
      <c r="V2854" s="90"/>
      <c r="W2854" s="90"/>
      <c r="X2854" s="90"/>
      <c r="Y2854" s="90"/>
      <c r="Z2854" s="90"/>
      <c r="AA2854" s="90"/>
      <c r="AB2854" s="90"/>
      <c r="AC2854" s="90"/>
      <c r="AD2854" s="90"/>
      <c r="AE2854" s="90"/>
      <c r="AF2854" s="90"/>
      <c r="AG2854" s="90"/>
      <c r="AH2854" s="90"/>
      <c r="AI2854" s="90"/>
      <c r="AJ2854" s="92"/>
      <c r="AK2854" s="92"/>
      <c r="AL2854" s="92"/>
      <c r="AM2854" s="92"/>
      <c r="AN2854" s="92"/>
      <c r="AO2854" s="92"/>
      <c r="AP2854" s="92"/>
      <c r="AQ2854" s="92"/>
      <c r="AR2854" s="92"/>
    </row>
    <row r="2855" spans="1:44" x14ac:dyDescent="0.2">
      <c r="A2855" s="90"/>
      <c r="B2855" s="90"/>
      <c r="C2855" s="91"/>
      <c r="D2855" s="90"/>
      <c r="E2855" s="90"/>
      <c r="F2855" s="90"/>
      <c r="G2855" s="90"/>
      <c r="H2855" s="90"/>
      <c r="I2855" s="90"/>
      <c r="J2855" s="90"/>
      <c r="K2855" s="90"/>
      <c r="L2855" s="90"/>
      <c r="M2855" s="90"/>
      <c r="N2855" s="90"/>
      <c r="O2855" s="90"/>
      <c r="P2855" s="90"/>
      <c r="Q2855" s="90"/>
      <c r="R2855" s="90"/>
      <c r="S2855" s="90"/>
      <c r="T2855" s="90"/>
      <c r="U2855" s="90"/>
      <c r="V2855" s="90"/>
      <c r="W2855" s="90"/>
      <c r="X2855" s="90"/>
      <c r="Y2855" s="90"/>
      <c r="Z2855" s="90"/>
      <c r="AA2855" s="90"/>
      <c r="AB2855" s="90"/>
      <c r="AC2855" s="90"/>
      <c r="AD2855" s="90"/>
      <c r="AE2855" s="90"/>
      <c r="AF2855" s="90"/>
      <c r="AG2855" s="90"/>
      <c r="AH2855" s="90"/>
      <c r="AI2855" s="90"/>
      <c r="AJ2855" s="92"/>
      <c r="AK2855" s="92"/>
      <c r="AL2855" s="92"/>
      <c r="AM2855" s="92"/>
      <c r="AN2855" s="92"/>
      <c r="AO2855" s="92"/>
      <c r="AP2855" s="92"/>
      <c r="AQ2855" s="92"/>
      <c r="AR2855" s="92"/>
    </row>
    <row r="2856" spans="1:44" x14ac:dyDescent="0.2">
      <c r="A2856" s="90"/>
      <c r="B2856" s="90"/>
      <c r="C2856" s="91"/>
      <c r="D2856" s="90"/>
      <c r="E2856" s="90"/>
      <c r="F2856" s="90"/>
      <c r="G2856" s="90"/>
      <c r="H2856" s="90"/>
      <c r="I2856" s="90"/>
      <c r="J2856" s="90"/>
      <c r="K2856" s="90"/>
      <c r="L2856" s="90"/>
      <c r="M2856" s="90"/>
      <c r="N2856" s="90"/>
      <c r="O2856" s="90"/>
      <c r="P2856" s="90"/>
      <c r="Q2856" s="90"/>
      <c r="R2856" s="90"/>
      <c r="S2856" s="90"/>
      <c r="T2856" s="90"/>
      <c r="U2856" s="90"/>
      <c r="V2856" s="90"/>
      <c r="W2856" s="90"/>
      <c r="X2856" s="90"/>
      <c r="Y2856" s="90"/>
      <c r="Z2856" s="90"/>
      <c r="AA2856" s="90"/>
      <c r="AB2856" s="90"/>
      <c r="AC2856" s="90"/>
      <c r="AD2856" s="90"/>
      <c r="AE2856" s="90"/>
      <c r="AF2856" s="90"/>
      <c r="AG2856" s="90"/>
      <c r="AH2856" s="90"/>
      <c r="AI2856" s="90"/>
      <c r="AJ2856" s="92"/>
      <c r="AK2856" s="92"/>
      <c r="AL2856" s="92"/>
      <c r="AM2856" s="92"/>
      <c r="AN2856" s="92"/>
      <c r="AO2856" s="92"/>
      <c r="AP2856" s="92"/>
      <c r="AQ2856" s="92"/>
      <c r="AR2856" s="92"/>
    </row>
    <row r="2857" spans="1:44" x14ac:dyDescent="0.2">
      <c r="A2857" s="90"/>
      <c r="B2857" s="90"/>
      <c r="C2857" s="91"/>
      <c r="D2857" s="90"/>
      <c r="E2857" s="90"/>
      <c r="F2857" s="90"/>
      <c r="G2857" s="90"/>
      <c r="H2857" s="90"/>
      <c r="I2857" s="90"/>
      <c r="J2857" s="90"/>
      <c r="K2857" s="90"/>
      <c r="L2857" s="90"/>
      <c r="M2857" s="90"/>
      <c r="N2857" s="90"/>
      <c r="O2857" s="90"/>
      <c r="P2857" s="90"/>
      <c r="Q2857" s="90"/>
      <c r="R2857" s="90"/>
      <c r="S2857" s="90"/>
      <c r="T2857" s="90"/>
      <c r="U2857" s="90"/>
      <c r="V2857" s="90"/>
      <c r="W2857" s="90"/>
      <c r="X2857" s="90"/>
      <c r="Y2857" s="90"/>
      <c r="Z2857" s="90"/>
      <c r="AA2857" s="90"/>
      <c r="AB2857" s="90"/>
      <c r="AC2857" s="90"/>
      <c r="AD2857" s="90"/>
      <c r="AE2857" s="90"/>
      <c r="AF2857" s="90"/>
      <c r="AG2857" s="90"/>
      <c r="AH2857" s="90"/>
      <c r="AI2857" s="90"/>
      <c r="AJ2857" s="92"/>
      <c r="AK2857" s="92"/>
      <c r="AL2857" s="92"/>
      <c r="AM2857" s="92"/>
      <c r="AN2857" s="92"/>
      <c r="AO2857" s="92"/>
      <c r="AP2857" s="92"/>
      <c r="AQ2857" s="92"/>
      <c r="AR2857" s="92"/>
    </row>
    <row r="2858" spans="1:44" x14ac:dyDescent="0.2">
      <c r="A2858" s="90"/>
      <c r="B2858" s="90"/>
      <c r="C2858" s="91"/>
      <c r="D2858" s="90"/>
      <c r="E2858" s="90"/>
      <c r="F2858" s="90"/>
      <c r="G2858" s="90"/>
      <c r="H2858" s="90"/>
      <c r="I2858" s="90"/>
      <c r="J2858" s="90"/>
      <c r="K2858" s="90"/>
      <c r="L2858" s="90"/>
      <c r="M2858" s="90"/>
      <c r="N2858" s="90"/>
      <c r="O2858" s="90"/>
      <c r="P2858" s="90"/>
      <c r="Q2858" s="90"/>
      <c r="R2858" s="90"/>
      <c r="S2858" s="90"/>
      <c r="T2858" s="90"/>
      <c r="U2858" s="90"/>
      <c r="V2858" s="90"/>
      <c r="W2858" s="90"/>
      <c r="X2858" s="90"/>
      <c r="Y2858" s="90"/>
      <c r="Z2858" s="90"/>
      <c r="AA2858" s="90"/>
      <c r="AB2858" s="90"/>
      <c r="AC2858" s="90"/>
      <c r="AD2858" s="90"/>
      <c r="AE2858" s="90"/>
      <c r="AF2858" s="90"/>
      <c r="AG2858" s="90"/>
      <c r="AH2858" s="90"/>
      <c r="AI2858" s="90"/>
      <c r="AJ2858" s="92"/>
      <c r="AK2858" s="92"/>
      <c r="AL2858" s="92"/>
      <c r="AM2858" s="92"/>
      <c r="AN2858" s="92"/>
      <c r="AO2858" s="92"/>
      <c r="AP2858" s="92"/>
      <c r="AQ2858" s="92"/>
      <c r="AR2858" s="92"/>
    </row>
    <row r="2859" spans="1:44" x14ac:dyDescent="0.2">
      <c r="A2859" s="90"/>
      <c r="B2859" s="90"/>
      <c r="C2859" s="91"/>
      <c r="D2859" s="90"/>
      <c r="E2859" s="90"/>
      <c r="F2859" s="90"/>
      <c r="G2859" s="90"/>
      <c r="H2859" s="90"/>
      <c r="I2859" s="90"/>
      <c r="J2859" s="90"/>
      <c r="K2859" s="90"/>
      <c r="L2859" s="90"/>
      <c r="M2859" s="90"/>
      <c r="N2859" s="90"/>
      <c r="O2859" s="90"/>
      <c r="P2859" s="90"/>
      <c r="Q2859" s="90"/>
      <c r="R2859" s="90"/>
      <c r="S2859" s="90"/>
      <c r="T2859" s="90"/>
      <c r="U2859" s="90"/>
      <c r="V2859" s="90"/>
      <c r="W2859" s="90"/>
      <c r="X2859" s="90"/>
      <c r="Y2859" s="90"/>
      <c r="Z2859" s="90"/>
      <c r="AA2859" s="90"/>
      <c r="AB2859" s="90"/>
      <c r="AC2859" s="90"/>
      <c r="AD2859" s="90"/>
      <c r="AE2859" s="90"/>
      <c r="AF2859" s="90"/>
      <c r="AG2859" s="90"/>
      <c r="AH2859" s="90"/>
      <c r="AI2859" s="90"/>
      <c r="AJ2859" s="92"/>
      <c r="AK2859" s="92"/>
      <c r="AL2859" s="92"/>
      <c r="AM2859" s="92"/>
      <c r="AN2859" s="92"/>
      <c r="AO2859" s="92"/>
      <c r="AP2859" s="92"/>
      <c r="AQ2859" s="92"/>
      <c r="AR2859" s="92"/>
    </row>
    <row r="2860" spans="1:44" x14ac:dyDescent="0.2">
      <c r="A2860" s="90"/>
      <c r="B2860" s="90"/>
      <c r="C2860" s="91"/>
      <c r="D2860" s="90"/>
      <c r="E2860" s="90"/>
      <c r="F2860" s="90"/>
      <c r="G2860" s="90"/>
      <c r="H2860" s="90"/>
      <c r="I2860" s="90"/>
      <c r="J2860" s="90"/>
      <c r="K2860" s="90"/>
      <c r="L2860" s="90"/>
      <c r="M2860" s="90"/>
      <c r="N2860" s="90"/>
      <c r="O2860" s="90"/>
      <c r="P2860" s="90"/>
      <c r="Q2860" s="90"/>
      <c r="R2860" s="90"/>
      <c r="S2860" s="90"/>
      <c r="T2860" s="90"/>
      <c r="U2860" s="90"/>
      <c r="V2860" s="90"/>
      <c r="W2860" s="90"/>
      <c r="X2860" s="90"/>
      <c r="Y2860" s="90"/>
      <c r="Z2860" s="90"/>
      <c r="AA2860" s="90"/>
      <c r="AB2860" s="90"/>
      <c r="AC2860" s="90"/>
      <c r="AD2860" s="90"/>
      <c r="AE2860" s="90"/>
      <c r="AF2860" s="90"/>
      <c r="AG2860" s="90"/>
      <c r="AH2860" s="90"/>
      <c r="AI2860" s="90"/>
      <c r="AJ2860" s="92"/>
      <c r="AK2860" s="92"/>
      <c r="AL2860" s="92"/>
      <c r="AM2860" s="92"/>
      <c r="AN2860" s="92"/>
      <c r="AO2860" s="92"/>
      <c r="AP2860" s="92"/>
      <c r="AQ2860" s="92"/>
      <c r="AR2860" s="92"/>
    </row>
    <row r="2861" spans="1:44" x14ac:dyDescent="0.2">
      <c r="A2861" s="90"/>
      <c r="B2861" s="90"/>
      <c r="C2861" s="91"/>
      <c r="D2861" s="90"/>
      <c r="E2861" s="90"/>
      <c r="F2861" s="90"/>
      <c r="G2861" s="90"/>
      <c r="H2861" s="90"/>
      <c r="I2861" s="90"/>
      <c r="J2861" s="90"/>
      <c r="K2861" s="90"/>
      <c r="L2861" s="90"/>
      <c r="M2861" s="90"/>
      <c r="N2861" s="90"/>
      <c r="O2861" s="90"/>
      <c r="P2861" s="90"/>
      <c r="Q2861" s="90"/>
      <c r="R2861" s="90"/>
      <c r="S2861" s="90"/>
      <c r="T2861" s="90"/>
      <c r="U2861" s="90"/>
      <c r="V2861" s="90"/>
      <c r="W2861" s="90"/>
      <c r="X2861" s="90"/>
      <c r="Y2861" s="90"/>
      <c r="Z2861" s="90"/>
      <c r="AA2861" s="90"/>
      <c r="AB2861" s="90"/>
      <c r="AC2861" s="90"/>
      <c r="AD2861" s="90"/>
      <c r="AE2861" s="90"/>
      <c r="AF2861" s="90"/>
      <c r="AG2861" s="90"/>
      <c r="AH2861" s="90"/>
      <c r="AI2861" s="90"/>
      <c r="AJ2861" s="92"/>
      <c r="AK2861" s="92"/>
      <c r="AL2861" s="92"/>
      <c r="AM2861" s="92"/>
      <c r="AN2861" s="92"/>
      <c r="AO2861" s="92"/>
      <c r="AP2861" s="92"/>
      <c r="AQ2861" s="92"/>
      <c r="AR2861" s="92"/>
    </row>
    <row r="2862" spans="1:44" x14ac:dyDescent="0.2">
      <c r="A2862" s="90"/>
      <c r="B2862" s="90"/>
      <c r="C2862" s="91"/>
      <c r="D2862" s="90"/>
      <c r="E2862" s="90"/>
      <c r="F2862" s="90"/>
      <c r="G2862" s="90"/>
      <c r="H2862" s="90"/>
      <c r="I2862" s="90"/>
      <c r="J2862" s="90"/>
      <c r="K2862" s="90"/>
      <c r="L2862" s="90"/>
      <c r="M2862" s="90"/>
      <c r="N2862" s="90"/>
      <c r="O2862" s="90"/>
      <c r="P2862" s="90"/>
      <c r="Q2862" s="90"/>
      <c r="R2862" s="90"/>
      <c r="S2862" s="90"/>
      <c r="T2862" s="90"/>
      <c r="U2862" s="90"/>
      <c r="V2862" s="90"/>
      <c r="W2862" s="90"/>
      <c r="X2862" s="90"/>
      <c r="Y2862" s="90"/>
      <c r="Z2862" s="90"/>
      <c r="AA2862" s="90"/>
      <c r="AB2862" s="90"/>
      <c r="AC2862" s="90"/>
      <c r="AD2862" s="90"/>
      <c r="AE2862" s="90"/>
      <c r="AF2862" s="90"/>
      <c r="AG2862" s="90"/>
      <c r="AH2862" s="90"/>
      <c r="AI2862" s="90"/>
      <c r="AJ2862" s="92"/>
      <c r="AK2862" s="92"/>
      <c r="AL2862" s="92"/>
      <c r="AM2862" s="92"/>
      <c r="AN2862" s="92"/>
      <c r="AO2862" s="92"/>
      <c r="AP2862" s="92"/>
      <c r="AQ2862" s="92"/>
      <c r="AR2862" s="92"/>
    </row>
    <row r="2863" spans="1:44" x14ac:dyDescent="0.2">
      <c r="A2863" s="90"/>
      <c r="B2863" s="90"/>
      <c r="C2863" s="91"/>
      <c r="D2863" s="90"/>
      <c r="E2863" s="90"/>
      <c r="F2863" s="90"/>
      <c r="G2863" s="90"/>
      <c r="H2863" s="90"/>
      <c r="I2863" s="90"/>
      <c r="J2863" s="90"/>
      <c r="K2863" s="90"/>
      <c r="L2863" s="90"/>
      <c r="M2863" s="90"/>
      <c r="N2863" s="90"/>
      <c r="O2863" s="90"/>
      <c r="P2863" s="90"/>
      <c r="Q2863" s="90"/>
      <c r="R2863" s="90"/>
      <c r="S2863" s="90"/>
      <c r="T2863" s="90"/>
      <c r="U2863" s="90"/>
      <c r="V2863" s="90"/>
      <c r="W2863" s="90"/>
      <c r="X2863" s="90"/>
      <c r="Y2863" s="90"/>
      <c r="Z2863" s="90"/>
      <c r="AA2863" s="90"/>
      <c r="AB2863" s="90"/>
      <c r="AC2863" s="90"/>
      <c r="AD2863" s="90"/>
      <c r="AE2863" s="90"/>
      <c r="AF2863" s="90"/>
      <c r="AG2863" s="90"/>
      <c r="AH2863" s="90"/>
      <c r="AI2863" s="90"/>
      <c r="AJ2863" s="92"/>
      <c r="AK2863" s="92"/>
      <c r="AL2863" s="92"/>
      <c r="AM2863" s="92"/>
      <c r="AN2863" s="92"/>
      <c r="AO2863" s="92"/>
      <c r="AP2863" s="92"/>
      <c r="AQ2863" s="92"/>
      <c r="AR2863" s="92"/>
    </row>
    <row r="2864" spans="1:44" x14ac:dyDescent="0.2">
      <c r="A2864" s="90"/>
      <c r="B2864" s="90"/>
      <c r="C2864" s="91"/>
      <c r="D2864" s="90"/>
      <c r="E2864" s="90"/>
      <c r="F2864" s="90"/>
      <c r="G2864" s="90"/>
      <c r="H2864" s="90"/>
      <c r="I2864" s="90"/>
      <c r="J2864" s="90"/>
      <c r="K2864" s="90"/>
      <c r="L2864" s="90"/>
      <c r="M2864" s="90"/>
      <c r="N2864" s="90"/>
      <c r="O2864" s="90"/>
      <c r="P2864" s="90"/>
      <c r="Q2864" s="90"/>
      <c r="R2864" s="90"/>
      <c r="S2864" s="90"/>
      <c r="T2864" s="90"/>
      <c r="U2864" s="90"/>
      <c r="V2864" s="90"/>
      <c r="W2864" s="90"/>
      <c r="X2864" s="90"/>
      <c r="Y2864" s="90"/>
      <c r="Z2864" s="90"/>
      <c r="AA2864" s="90"/>
      <c r="AB2864" s="90"/>
      <c r="AC2864" s="90"/>
      <c r="AD2864" s="90"/>
      <c r="AE2864" s="90"/>
      <c r="AF2864" s="90"/>
      <c r="AG2864" s="90"/>
      <c r="AH2864" s="90"/>
      <c r="AI2864" s="90"/>
      <c r="AJ2864" s="92"/>
      <c r="AK2864" s="92"/>
      <c r="AL2864" s="92"/>
      <c r="AM2864" s="92"/>
      <c r="AN2864" s="92"/>
      <c r="AO2864" s="92"/>
      <c r="AP2864" s="92"/>
      <c r="AQ2864" s="92"/>
      <c r="AR2864" s="92"/>
    </row>
    <row r="2865" spans="1:44" x14ac:dyDescent="0.2">
      <c r="A2865" s="90"/>
      <c r="B2865" s="90"/>
      <c r="C2865" s="91"/>
      <c r="D2865" s="90"/>
      <c r="E2865" s="90"/>
      <c r="F2865" s="90"/>
      <c r="G2865" s="90"/>
      <c r="H2865" s="90"/>
      <c r="I2865" s="90"/>
      <c r="J2865" s="90"/>
      <c r="K2865" s="90"/>
      <c r="L2865" s="90"/>
      <c r="M2865" s="90"/>
      <c r="N2865" s="90"/>
      <c r="O2865" s="90"/>
      <c r="P2865" s="90"/>
      <c r="Q2865" s="90"/>
      <c r="R2865" s="90"/>
      <c r="S2865" s="90"/>
      <c r="T2865" s="90"/>
      <c r="U2865" s="90"/>
      <c r="V2865" s="90"/>
      <c r="W2865" s="90"/>
      <c r="X2865" s="90"/>
      <c r="Y2865" s="90"/>
      <c r="Z2865" s="90"/>
      <c r="AA2865" s="90"/>
      <c r="AB2865" s="90"/>
      <c r="AC2865" s="90"/>
      <c r="AD2865" s="90"/>
      <c r="AE2865" s="90"/>
      <c r="AF2865" s="90"/>
      <c r="AG2865" s="90"/>
      <c r="AH2865" s="90"/>
      <c r="AI2865" s="90"/>
      <c r="AJ2865" s="92"/>
      <c r="AK2865" s="92"/>
      <c r="AL2865" s="92"/>
      <c r="AM2865" s="92"/>
      <c r="AN2865" s="92"/>
      <c r="AO2865" s="92"/>
      <c r="AP2865" s="92"/>
      <c r="AQ2865" s="92"/>
      <c r="AR2865" s="92"/>
    </row>
    <row r="2866" spans="1:44" x14ac:dyDescent="0.2">
      <c r="A2866" s="90"/>
      <c r="B2866" s="90"/>
      <c r="C2866" s="91"/>
      <c r="D2866" s="90"/>
      <c r="E2866" s="90"/>
      <c r="F2866" s="90"/>
      <c r="G2866" s="90"/>
      <c r="H2866" s="90"/>
      <c r="I2866" s="90"/>
      <c r="J2866" s="90"/>
      <c r="K2866" s="90"/>
      <c r="L2866" s="90"/>
      <c r="M2866" s="90"/>
      <c r="N2866" s="90"/>
      <c r="O2866" s="90"/>
      <c r="P2866" s="90"/>
      <c r="Q2866" s="90"/>
      <c r="R2866" s="90"/>
      <c r="S2866" s="90"/>
      <c r="T2866" s="90"/>
      <c r="U2866" s="90"/>
      <c r="V2866" s="90"/>
      <c r="W2866" s="90"/>
      <c r="X2866" s="90"/>
      <c r="Y2866" s="90"/>
      <c r="Z2866" s="90"/>
      <c r="AA2866" s="90"/>
      <c r="AB2866" s="90"/>
      <c r="AC2866" s="90"/>
      <c r="AD2866" s="90"/>
      <c r="AE2866" s="90"/>
      <c r="AF2866" s="90"/>
      <c r="AG2866" s="90"/>
      <c r="AH2866" s="90"/>
      <c r="AI2866" s="90"/>
      <c r="AJ2866" s="92"/>
      <c r="AK2866" s="92"/>
      <c r="AL2866" s="92"/>
      <c r="AM2866" s="92"/>
      <c r="AN2866" s="92"/>
      <c r="AO2866" s="92"/>
      <c r="AP2866" s="92"/>
      <c r="AQ2866" s="92"/>
      <c r="AR2866" s="92"/>
    </row>
    <row r="2867" spans="1:44" x14ac:dyDescent="0.2">
      <c r="A2867" s="90"/>
      <c r="B2867" s="90"/>
      <c r="C2867" s="91"/>
      <c r="D2867" s="90"/>
      <c r="E2867" s="90"/>
      <c r="F2867" s="90"/>
      <c r="G2867" s="90"/>
      <c r="H2867" s="90"/>
      <c r="I2867" s="90"/>
      <c r="J2867" s="90"/>
      <c r="K2867" s="90"/>
      <c r="L2867" s="90"/>
      <c r="M2867" s="90"/>
      <c r="N2867" s="90"/>
      <c r="O2867" s="90"/>
      <c r="P2867" s="90"/>
      <c r="Q2867" s="90"/>
      <c r="R2867" s="90"/>
      <c r="S2867" s="90"/>
      <c r="T2867" s="90"/>
      <c r="U2867" s="90"/>
      <c r="V2867" s="90"/>
      <c r="W2867" s="90"/>
      <c r="X2867" s="90"/>
      <c r="Y2867" s="90"/>
      <c r="Z2867" s="90"/>
      <c r="AA2867" s="90"/>
      <c r="AB2867" s="90"/>
      <c r="AC2867" s="90"/>
      <c r="AD2867" s="90"/>
      <c r="AE2867" s="90"/>
      <c r="AF2867" s="90"/>
      <c r="AG2867" s="90"/>
      <c r="AH2867" s="90"/>
      <c r="AI2867" s="90"/>
      <c r="AJ2867" s="92"/>
      <c r="AK2867" s="92"/>
      <c r="AL2867" s="92"/>
      <c r="AM2867" s="92"/>
      <c r="AN2867" s="92"/>
      <c r="AO2867" s="92"/>
      <c r="AP2867" s="92"/>
      <c r="AQ2867" s="92"/>
      <c r="AR2867" s="92"/>
    </row>
    <row r="2868" spans="1:44" x14ac:dyDescent="0.2">
      <c r="A2868" s="90"/>
      <c r="B2868" s="90"/>
      <c r="C2868" s="91"/>
      <c r="D2868" s="90"/>
      <c r="E2868" s="90"/>
      <c r="F2868" s="90"/>
      <c r="G2868" s="90"/>
      <c r="H2868" s="90"/>
      <c r="I2868" s="90"/>
      <c r="J2868" s="90"/>
      <c r="K2868" s="90"/>
      <c r="L2868" s="90"/>
      <c r="M2868" s="90"/>
      <c r="N2868" s="90"/>
      <c r="O2868" s="90"/>
      <c r="P2868" s="90"/>
      <c r="Q2868" s="90"/>
      <c r="R2868" s="90"/>
      <c r="S2868" s="90"/>
      <c r="T2868" s="90"/>
      <c r="U2868" s="90"/>
      <c r="V2868" s="90"/>
      <c r="W2868" s="90"/>
      <c r="X2868" s="90"/>
      <c r="Y2868" s="90"/>
      <c r="Z2868" s="90"/>
      <c r="AA2868" s="90"/>
      <c r="AB2868" s="90"/>
      <c r="AC2868" s="90"/>
      <c r="AD2868" s="90"/>
      <c r="AE2868" s="90"/>
      <c r="AF2868" s="90"/>
      <c r="AG2868" s="90"/>
      <c r="AH2868" s="90"/>
      <c r="AI2868" s="90"/>
      <c r="AJ2868" s="92"/>
      <c r="AK2868" s="92"/>
      <c r="AL2868" s="92"/>
      <c r="AM2868" s="92"/>
      <c r="AN2868" s="92"/>
      <c r="AO2868" s="92"/>
      <c r="AP2868" s="92"/>
      <c r="AQ2868" s="92"/>
      <c r="AR2868" s="92"/>
    </row>
    <row r="2869" spans="1:44" x14ac:dyDescent="0.2">
      <c r="A2869" s="90"/>
      <c r="B2869" s="90"/>
      <c r="C2869" s="91"/>
      <c r="D2869" s="90"/>
      <c r="E2869" s="90"/>
      <c r="F2869" s="90"/>
      <c r="G2869" s="90"/>
      <c r="H2869" s="90"/>
      <c r="I2869" s="90"/>
      <c r="J2869" s="90"/>
      <c r="K2869" s="90"/>
      <c r="L2869" s="90"/>
      <c r="M2869" s="90"/>
      <c r="N2869" s="90"/>
      <c r="O2869" s="90"/>
      <c r="P2869" s="90"/>
      <c r="Q2869" s="90"/>
      <c r="R2869" s="90"/>
      <c r="S2869" s="90"/>
      <c r="T2869" s="90"/>
      <c r="U2869" s="90"/>
      <c r="V2869" s="90"/>
      <c r="W2869" s="90"/>
      <c r="X2869" s="90"/>
      <c r="Y2869" s="90"/>
      <c r="Z2869" s="90"/>
      <c r="AA2869" s="90"/>
      <c r="AB2869" s="90"/>
      <c r="AC2869" s="90"/>
      <c r="AD2869" s="90"/>
      <c r="AE2869" s="90"/>
      <c r="AF2869" s="90"/>
      <c r="AG2869" s="90"/>
      <c r="AH2869" s="90"/>
      <c r="AI2869" s="90"/>
      <c r="AJ2869" s="92"/>
      <c r="AK2869" s="92"/>
      <c r="AL2869" s="92"/>
      <c r="AM2869" s="92"/>
      <c r="AN2869" s="92"/>
      <c r="AO2869" s="92"/>
      <c r="AP2869" s="92"/>
      <c r="AQ2869" s="92"/>
      <c r="AR2869" s="92"/>
    </row>
    <row r="2870" spans="1:44" x14ac:dyDescent="0.2">
      <c r="A2870" s="90"/>
      <c r="B2870" s="90"/>
      <c r="C2870" s="91"/>
      <c r="D2870" s="90"/>
      <c r="E2870" s="90"/>
      <c r="F2870" s="90"/>
      <c r="G2870" s="90"/>
      <c r="H2870" s="90"/>
      <c r="I2870" s="90"/>
      <c r="J2870" s="90"/>
      <c r="K2870" s="90"/>
      <c r="L2870" s="90"/>
      <c r="M2870" s="90"/>
      <c r="N2870" s="90"/>
      <c r="O2870" s="90"/>
      <c r="P2870" s="90"/>
      <c r="Q2870" s="90"/>
      <c r="R2870" s="90"/>
      <c r="S2870" s="90"/>
      <c r="T2870" s="90"/>
      <c r="U2870" s="90"/>
      <c r="V2870" s="90"/>
      <c r="W2870" s="90"/>
      <c r="X2870" s="90"/>
      <c r="Y2870" s="90"/>
      <c r="Z2870" s="90"/>
      <c r="AA2870" s="90"/>
      <c r="AB2870" s="90"/>
      <c r="AC2870" s="90"/>
      <c r="AD2870" s="90"/>
      <c r="AE2870" s="90"/>
      <c r="AF2870" s="90"/>
      <c r="AG2870" s="90"/>
      <c r="AH2870" s="90"/>
      <c r="AI2870" s="90"/>
      <c r="AJ2870" s="92"/>
      <c r="AK2870" s="92"/>
      <c r="AL2870" s="92"/>
      <c r="AM2870" s="92"/>
      <c r="AN2870" s="92"/>
      <c r="AO2870" s="92"/>
      <c r="AP2870" s="92"/>
      <c r="AQ2870" s="92"/>
      <c r="AR2870" s="92"/>
    </row>
    <row r="2871" spans="1:44" x14ac:dyDescent="0.2">
      <c r="A2871" s="90"/>
      <c r="B2871" s="90"/>
      <c r="C2871" s="91"/>
      <c r="D2871" s="90"/>
      <c r="E2871" s="90"/>
      <c r="F2871" s="90"/>
      <c r="G2871" s="90"/>
      <c r="H2871" s="90"/>
      <c r="I2871" s="90"/>
      <c r="J2871" s="90"/>
      <c r="K2871" s="90"/>
      <c r="L2871" s="90"/>
      <c r="M2871" s="90"/>
      <c r="N2871" s="90"/>
      <c r="O2871" s="90"/>
      <c r="P2871" s="90"/>
      <c r="Q2871" s="90"/>
      <c r="R2871" s="90"/>
      <c r="S2871" s="90"/>
      <c r="T2871" s="90"/>
      <c r="U2871" s="90"/>
      <c r="V2871" s="90"/>
      <c r="W2871" s="90"/>
      <c r="X2871" s="90"/>
      <c r="Y2871" s="90"/>
      <c r="Z2871" s="90"/>
      <c r="AA2871" s="90"/>
      <c r="AB2871" s="90"/>
      <c r="AC2871" s="90"/>
      <c r="AD2871" s="90"/>
      <c r="AE2871" s="90"/>
      <c r="AF2871" s="90"/>
      <c r="AG2871" s="90"/>
      <c r="AH2871" s="90"/>
      <c r="AI2871" s="90"/>
      <c r="AJ2871" s="92"/>
      <c r="AK2871" s="92"/>
      <c r="AL2871" s="92"/>
      <c r="AM2871" s="92"/>
      <c r="AN2871" s="92"/>
      <c r="AO2871" s="92"/>
      <c r="AP2871" s="92"/>
      <c r="AQ2871" s="92"/>
      <c r="AR2871" s="92"/>
    </row>
    <row r="2872" spans="1:44" x14ac:dyDescent="0.2">
      <c r="A2872" s="90"/>
      <c r="B2872" s="90"/>
      <c r="C2872" s="91"/>
      <c r="D2872" s="90"/>
      <c r="E2872" s="90"/>
      <c r="F2872" s="90"/>
      <c r="G2872" s="90"/>
      <c r="H2872" s="90"/>
      <c r="I2872" s="90"/>
      <c r="J2872" s="90"/>
      <c r="K2872" s="90"/>
      <c r="L2872" s="90"/>
      <c r="M2872" s="90"/>
      <c r="N2872" s="90"/>
      <c r="O2872" s="90"/>
      <c r="P2872" s="90"/>
      <c r="Q2872" s="90"/>
      <c r="R2872" s="90"/>
      <c r="S2872" s="90"/>
      <c r="T2872" s="90"/>
      <c r="U2872" s="90"/>
      <c r="V2872" s="90"/>
      <c r="W2872" s="90"/>
      <c r="X2872" s="90"/>
      <c r="Y2872" s="90"/>
      <c r="Z2872" s="90"/>
      <c r="AA2872" s="90"/>
      <c r="AB2872" s="90"/>
      <c r="AC2872" s="90"/>
      <c r="AD2872" s="90"/>
      <c r="AE2872" s="90"/>
      <c r="AF2872" s="90"/>
      <c r="AG2872" s="90"/>
      <c r="AH2872" s="90"/>
      <c r="AI2872" s="90"/>
      <c r="AJ2872" s="92"/>
      <c r="AK2872" s="92"/>
      <c r="AL2872" s="92"/>
      <c r="AM2872" s="92"/>
      <c r="AN2872" s="92"/>
      <c r="AO2872" s="92"/>
      <c r="AP2872" s="92"/>
      <c r="AQ2872" s="92"/>
      <c r="AR2872" s="92"/>
    </row>
    <row r="2873" spans="1:44" x14ac:dyDescent="0.2">
      <c r="A2873" s="90"/>
      <c r="B2873" s="90"/>
      <c r="C2873" s="91"/>
      <c r="D2873" s="90"/>
      <c r="E2873" s="90"/>
      <c r="F2873" s="90"/>
      <c r="G2873" s="90"/>
      <c r="H2873" s="90"/>
      <c r="I2873" s="90"/>
      <c r="J2873" s="90"/>
      <c r="K2873" s="90"/>
      <c r="L2873" s="90"/>
      <c r="M2873" s="90"/>
      <c r="N2873" s="90"/>
      <c r="O2873" s="90"/>
      <c r="P2873" s="90"/>
      <c r="Q2873" s="90"/>
      <c r="R2873" s="90"/>
      <c r="S2873" s="90"/>
      <c r="T2873" s="90"/>
      <c r="U2873" s="90"/>
      <c r="V2873" s="90"/>
      <c r="W2873" s="90"/>
      <c r="X2873" s="90"/>
      <c r="Y2873" s="90"/>
      <c r="Z2873" s="90"/>
      <c r="AA2873" s="90"/>
      <c r="AB2873" s="90"/>
      <c r="AC2873" s="90"/>
      <c r="AD2873" s="90"/>
      <c r="AE2873" s="90"/>
      <c r="AF2873" s="90"/>
      <c r="AG2873" s="90"/>
      <c r="AH2873" s="90"/>
      <c r="AI2873" s="90"/>
      <c r="AJ2873" s="92"/>
      <c r="AK2873" s="92"/>
      <c r="AL2873" s="92"/>
      <c r="AM2873" s="92"/>
      <c r="AN2873" s="92"/>
      <c r="AO2873" s="92"/>
      <c r="AP2873" s="92"/>
      <c r="AQ2873" s="92"/>
      <c r="AR2873" s="92"/>
    </row>
    <row r="2874" spans="1:44" x14ac:dyDescent="0.2">
      <c r="A2874" s="90"/>
      <c r="B2874" s="90"/>
      <c r="C2874" s="91"/>
      <c r="D2874" s="90"/>
      <c r="E2874" s="90"/>
      <c r="F2874" s="90"/>
      <c r="G2874" s="90"/>
      <c r="H2874" s="90"/>
      <c r="I2874" s="90"/>
      <c r="J2874" s="90"/>
      <c r="K2874" s="90"/>
      <c r="L2874" s="90"/>
      <c r="M2874" s="90"/>
      <c r="N2874" s="90"/>
      <c r="O2874" s="90"/>
      <c r="P2874" s="90"/>
      <c r="Q2874" s="90"/>
      <c r="R2874" s="90"/>
      <c r="S2874" s="90"/>
      <c r="T2874" s="90"/>
      <c r="U2874" s="90"/>
      <c r="V2874" s="90"/>
      <c r="W2874" s="90"/>
      <c r="X2874" s="90"/>
      <c r="Y2874" s="90"/>
      <c r="Z2874" s="90"/>
      <c r="AA2874" s="90"/>
      <c r="AB2874" s="90"/>
      <c r="AC2874" s="90"/>
      <c r="AD2874" s="90"/>
      <c r="AE2874" s="90"/>
      <c r="AF2874" s="90"/>
      <c r="AG2874" s="90"/>
      <c r="AH2874" s="90"/>
      <c r="AI2874" s="90"/>
      <c r="AJ2874" s="92"/>
      <c r="AK2874" s="92"/>
      <c r="AL2874" s="92"/>
      <c r="AM2874" s="92"/>
      <c r="AN2874" s="92"/>
      <c r="AO2874" s="92"/>
      <c r="AP2874" s="92"/>
      <c r="AQ2874" s="92"/>
      <c r="AR2874" s="92"/>
    </row>
    <row r="2875" spans="1:44" x14ac:dyDescent="0.2">
      <c r="A2875" s="90"/>
      <c r="B2875" s="90"/>
      <c r="C2875" s="91"/>
      <c r="D2875" s="90"/>
      <c r="E2875" s="90"/>
      <c r="F2875" s="90"/>
      <c r="G2875" s="90"/>
      <c r="H2875" s="90"/>
      <c r="I2875" s="90"/>
      <c r="J2875" s="90"/>
      <c r="K2875" s="90"/>
      <c r="L2875" s="90"/>
      <c r="M2875" s="90"/>
      <c r="N2875" s="90"/>
      <c r="O2875" s="90"/>
      <c r="P2875" s="90"/>
      <c r="Q2875" s="90"/>
      <c r="R2875" s="90"/>
      <c r="S2875" s="90"/>
      <c r="T2875" s="90"/>
      <c r="U2875" s="90"/>
      <c r="V2875" s="90"/>
      <c r="W2875" s="90"/>
      <c r="X2875" s="90"/>
      <c r="Y2875" s="90"/>
      <c r="Z2875" s="90"/>
      <c r="AA2875" s="90"/>
      <c r="AB2875" s="90"/>
      <c r="AC2875" s="90"/>
      <c r="AD2875" s="90"/>
      <c r="AE2875" s="90"/>
      <c r="AF2875" s="90"/>
      <c r="AG2875" s="90"/>
      <c r="AH2875" s="90"/>
      <c r="AI2875" s="90"/>
      <c r="AJ2875" s="92"/>
      <c r="AK2875" s="92"/>
      <c r="AL2875" s="92"/>
      <c r="AM2875" s="92"/>
      <c r="AN2875" s="92"/>
      <c r="AO2875" s="92"/>
      <c r="AP2875" s="92"/>
      <c r="AQ2875" s="92"/>
      <c r="AR2875" s="92"/>
    </row>
    <row r="2876" spans="1:44" x14ac:dyDescent="0.2">
      <c r="A2876" s="90"/>
      <c r="B2876" s="90"/>
      <c r="C2876" s="91"/>
      <c r="D2876" s="90"/>
      <c r="E2876" s="90"/>
      <c r="F2876" s="90"/>
      <c r="G2876" s="90"/>
      <c r="H2876" s="90"/>
      <c r="I2876" s="90"/>
      <c r="J2876" s="90"/>
      <c r="K2876" s="90"/>
      <c r="L2876" s="90"/>
      <c r="M2876" s="90"/>
      <c r="N2876" s="90"/>
      <c r="O2876" s="90"/>
      <c r="P2876" s="90"/>
      <c r="Q2876" s="90"/>
      <c r="R2876" s="90"/>
      <c r="S2876" s="90"/>
      <c r="T2876" s="90"/>
      <c r="U2876" s="90"/>
      <c r="V2876" s="90"/>
      <c r="W2876" s="90"/>
      <c r="X2876" s="90"/>
      <c r="Y2876" s="90"/>
      <c r="Z2876" s="90"/>
      <c r="AA2876" s="90"/>
      <c r="AB2876" s="90"/>
      <c r="AC2876" s="90"/>
      <c r="AD2876" s="90"/>
      <c r="AE2876" s="90"/>
      <c r="AF2876" s="90"/>
      <c r="AG2876" s="90"/>
      <c r="AH2876" s="90"/>
      <c r="AI2876" s="90"/>
      <c r="AJ2876" s="92"/>
      <c r="AK2876" s="92"/>
      <c r="AL2876" s="92"/>
      <c r="AM2876" s="92"/>
      <c r="AN2876" s="92"/>
      <c r="AO2876" s="92"/>
      <c r="AP2876" s="92"/>
      <c r="AQ2876" s="92"/>
      <c r="AR2876" s="92"/>
    </row>
    <row r="2877" spans="1:44" x14ac:dyDescent="0.2">
      <c r="A2877" s="90"/>
      <c r="B2877" s="90"/>
      <c r="C2877" s="91"/>
      <c r="D2877" s="90"/>
      <c r="E2877" s="90"/>
      <c r="F2877" s="90"/>
      <c r="G2877" s="90"/>
      <c r="H2877" s="90"/>
      <c r="I2877" s="90"/>
      <c r="J2877" s="90"/>
      <c r="K2877" s="90"/>
      <c r="L2877" s="90"/>
      <c r="M2877" s="90"/>
      <c r="N2877" s="90"/>
      <c r="O2877" s="90"/>
      <c r="P2877" s="90"/>
      <c r="Q2877" s="90"/>
      <c r="R2877" s="90"/>
      <c r="S2877" s="90"/>
      <c r="T2877" s="90"/>
      <c r="U2877" s="90"/>
      <c r="V2877" s="90"/>
      <c r="W2877" s="90"/>
      <c r="X2877" s="90"/>
      <c r="Y2877" s="90"/>
      <c r="Z2877" s="90"/>
      <c r="AA2877" s="90"/>
      <c r="AB2877" s="90"/>
      <c r="AC2877" s="90"/>
      <c r="AD2877" s="90"/>
      <c r="AE2877" s="90"/>
      <c r="AF2877" s="90"/>
      <c r="AG2877" s="90"/>
      <c r="AH2877" s="90"/>
      <c r="AI2877" s="90"/>
      <c r="AJ2877" s="92"/>
      <c r="AK2877" s="92"/>
      <c r="AL2877" s="92"/>
      <c r="AM2877" s="92"/>
      <c r="AN2877" s="92"/>
      <c r="AO2877" s="92"/>
      <c r="AP2877" s="92"/>
      <c r="AQ2877" s="92"/>
      <c r="AR2877" s="92"/>
    </row>
    <row r="2878" spans="1:44" x14ac:dyDescent="0.2">
      <c r="A2878" s="90"/>
      <c r="B2878" s="90"/>
      <c r="C2878" s="91"/>
      <c r="D2878" s="90"/>
      <c r="E2878" s="90"/>
      <c r="F2878" s="90"/>
      <c r="G2878" s="90"/>
      <c r="H2878" s="90"/>
      <c r="I2878" s="90"/>
      <c r="J2878" s="90"/>
      <c r="K2878" s="90"/>
      <c r="L2878" s="90"/>
      <c r="M2878" s="90"/>
      <c r="N2878" s="90"/>
      <c r="O2878" s="90"/>
      <c r="P2878" s="90"/>
      <c r="Q2878" s="90"/>
      <c r="R2878" s="90"/>
      <c r="S2878" s="90"/>
      <c r="T2878" s="90"/>
      <c r="U2878" s="90"/>
      <c r="V2878" s="90"/>
      <c r="W2878" s="90"/>
      <c r="X2878" s="90"/>
      <c r="Y2878" s="90"/>
      <c r="Z2878" s="90"/>
      <c r="AA2878" s="90"/>
      <c r="AB2878" s="90"/>
      <c r="AC2878" s="90"/>
      <c r="AD2878" s="90"/>
      <c r="AE2878" s="90"/>
      <c r="AF2878" s="90"/>
      <c r="AG2878" s="90"/>
      <c r="AH2878" s="90"/>
      <c r="AI2878" s="90"/>
      <c r="AJ2878" s="92"/>
      <c r="AK2878" s="92"/>
      <c r="AL2878" s="92"/>
      <c r="AM2878" s="92"/>
      <c r="AN2878" s="92"/>
      <c r="AO2878" s="92"/>
      <c r="AP2878" s="92"/>
      <c r="AQ2878" s="92"/>
      <c r="AR2878" s="92"/>
    </row>
    <row r="2879" spans="1:44" x14ac:dyDescent="0.2">
      <c r="A2879" s="90"/>
      <c r="B2879" s="90"/>
      <c r="C2879" s="91"/>
      <c r="D2879" s="90"/>
      <c r="E2879" s="90"/>
      <c r="F2879" s="90"/>
      <c r="G2879" s="90"/>
      <c r="H2879" s="90"/>
      <c r="I2879" s="90"/>
      <c r="J2879" s="90"/>
      <c r="K2879" s="90"/>
      <c r="L2879" s="90"/>
      <c r="M2879" s="90"/>
      <c r="N2879" s="90"/>
      <c r="O2879" s="90"/>
      <c r="P2879" s="90"/>
      <c r="Q2879" s="90"/>
      <c r="R2879" s="90"/>
      <c r="S2879" s="90"/>
      <c r="T2879" s="90"/>
      <c r="U2879" s="90"/>
      <c r="V2879" s="90"/>
      <c r="W2879" s="90"/>
      <c r="X2879" s="90"/>
      <c r="Y2879" s="90"/>
      <c r="Z2879" s="90"/>
      <c r="AA2879" s="90"/>
      <c r="AB2879" s="90"/>
      <c r="AC2879" s="90"/>
      <c r="AD2879" s="90"/>
      <c r="AE2879" s="90"/>
      <c r="AF2879" s="90"/>
      <c r="AG2879" s="90"/>
      <c r="AH2879" s="90"/>
      <c r="AI2879" s="90"/>
      <c r="AJ2879" s="92"/>
      <c r="AK2879" s="92"/>
      <c r="AL2879" s="92"/>
      <c r="AM2879" s="92"/>
      <c r="AN2879" s="92"/>
      <c r="AO2879" s="92"/>
      <c r="AP2879" s="92"/>
      <c r="AQ2879" s="92"/>
      <c r="AR2879" s="92"/>
    </row>
    <row r="2880" spans="1:44" x14ac:dyDescent="0.2">
      <c r="A2880" s="90"/>
      <c r="B2880" s="90"/>
      <c r="C2880" s="91"/>
      <c r="D2880" s="90"/>
      <c r="E2880" s="90"/>
      <c r="F2880" s="90"/>
      <c r="G2880" s="90"/>
      <c r="H2880" s="90"/>
      <c r="I2880" s="90"/>
      <c r="J2880" s="90"/>
      <c r="K2880" s="90"/>
      <c r="L2880" s="90"/>
      <c r="M2880" s="90"/>
      <c r="N2880" s="90"/>
      <c r="O2880" s="90"/>
      <c r="P2880" s="90"/>
      <c r="Q2880" s="90"/>
      <c r="R2880" s="90"/>
      <c r="S2880" s="90"/>
      <c r="T2880" s="90"/>
      <c r="U2880" s="90"/>
      <c r="V2880" s="90"/>
      <c r="W2880" s="90"/>
      <c r="X2880" s="90"/>
      <c r="Y2880" s="90"/>
      <c r="Z2880" s="90"/>
      <c r="AA2880" s="90"/>
      <c r="AB2880" s="90"/>
      <c r="AC2880" s="90"/>
      <c r="AD2880" s="90"/>
      <c r="AE2880" s="90"/>
      <c r="AF2880" s="90"/>
      <c r="AG2880" s="90"/>
      <c r="AH2880" s="90"/>
      <c r="AI2880" s="90"/>
      <c r="AJ2880" s="92"/>
      <c r="AK2880" s="92"/>
      <c r="AL2880" s="92"/>
      <c r="AM2880" s="92"/>
      <c r="AN2880" s="92"/>
      <c r="AO2880" s="92"/>
      <c r="AP2880" s="92"/>
      <c r="AQ2880" s="92"/>
      <c r="AR2880" s="92"/>
    </row>
    <row r="2881" spans="1:44" x14ac:dyDescent="0.2">
      <c r="A2881" s="90"/>
      <c r="B2881" s="90"/>
      <c r="C2881" s="91"/>
      <c r="D2881" s="90"/>
      <c r="E2881" s="90"/>
      <c r="F2881" s="90"/>
      <c r="G2881" s="90"/>
      <c r="H2881" s="90"/>
      <c r="I2881" s="90"/>
      <c r="J2881" s="90"/>
      <c r="K2881" s="90"/>
      <c r="L2881" s="90"/>
      <c r="M2881" s="90"/>
      <c r="N2881" s="90"/>
      <c r="O2881" s="90"/>
      <c r="P2881" s="90"/>
      <c r="Q2881" s="90"/>
      <c r="R2881" s="90"/>
      <c r="S2881" s="90"/>
      <c r="T2881" s="90"/>
      <c r="U2881" s="90"/>
      <c r="V2881" s="90"/>
      <c r="W2881" s="90"/>
      <c r="X2881" s="90"/>
      <c r="Y2881" s="90"/>
      <c r="Z2881" s="90"/>
      <c r="AA2881" s="90"/>
      <c r="AB2881" s="90"/>
      <c r="AC2881" s="90"/>
      <c r="AD2881" s="90"/>
      <c r="AE2881" s="90"/>
      <c r="AF2881" s="90"/>
      <c r="AG2881" s="90"/>
      <c r="AH2881" s="90"/>
      <c r="AI2881" s="90"/>
      <c r="AJ2881" s="92"/>
      <c r="AK2881" s="92"/>
      <c r="AL2881" s="92"/>
      <c r="AM2881" s="92"/>
      <c r="AN2881" s="92"/>
      <c r="AO2881" s="92"/>
      <c r="AP2881" s="92"/>
      <c r="AQ2881" s="92"/>
      <c r="AR2881" s="92"/>
    </row>
    <row r="2882" spans="1:44" x14ac:dyDescent="0.2">
      <c r="A2882" s="90"/>
      <c r="B2882" s="90"/>
      <c r="C2882" s="91"/>
      <c r="D2882" s="90"/>
      <c r="E2882" s="90"/>
      <c r="F2882" s="90"/>
      <c r="G2882" s="90"/>
      <c r="H2882" s="90"/>
      <c r="I2882" s="90"/>
      <c r="J2882" s="90"/>
      <c r="K2882" s="90"/>
      <c r="L2882" s="90"/>
      <c r="M2882" s="90"/>
      <c r="N2882" s="90"/>
      <c r="O2882" s="90"/>
      <c r="P2882" s="90"/>
      <c r="Q2882" s="90"/>
      <c r="R2882" s="90"/>
      <c r="S2882" s="90"/>
      <c r="T2882" s="90"/>
      <c r="U2882" s="90"/>
      <c r="V2882" s="90"/>
      <c r="W2882" s="90"/>
      <c r="X2882" s="90"/>
      <c r="Y2882" s="90"/>
      <c r="Z2882" s="90"/>
      <c r="AA2882" s="90"/>
      <c r="AB2882" s="90"/>
      <c r="AC2882" s="90"/>
      <c r="AD2882" s="90"/>
      <c r="AE2882" s="90"/>
      <c r="AF2882" s="90"/>
      <c r="AG2882" s="90"/>
      <c r="AH2882" s="90"/>
      <c r="AI2882" s="90"/>
      <c r="AJ2882" s="92"/>
      <c r="AK2882" s="92"/>
      <c r="AL2882" s="92"/>
      <c r="AM2882" s="92"/>
      <c r="AN2882" s="92"/>
      <c r="AO2882" s="92"/>
      <c r="AP2882" s="92"/>
      <c r="AQ2882" s="92"/>
      <c r="AR2882" s="92"/>
    </row>
    <row r="2883" spans="1:44" x14ac:dyDescent="0.2">
      <c r="A2883" s="90"/>
      <c r="B2883" s="90"/>
      <c r="C2883" s="91"/>
      <c r="D2883" s="90"/>
      <c r="E2883" s="90"/>
      <c r="F2883" s="90"/>
      <c r="G2883" s="90"/>
      <c r="H2883" s="90"/>
      <c r="I2883" s="90"/>
      <c r="J2883" s="90"/>
      <c r="K2883" s="90"/>
      <c r="L2883" s="90"/>
      <c r="M2883" s="90"/>
      <c r="N2883" s="90"/>
      <c r="O2883" s="90"/>
      <c r="P2883" s="90"/>
      <c r="Q2883" s="90"/>
      <c r="R2883" s="90"/>
      <c r="S2883" s="90"/>
      <c r="T2883" s="90"/>
      <c r="U2883" s="90"/>
      <c r="V2883" s="90"/>
      <c r="W2883" s="90"/>
      <c r="X2883" s="90"/>
      <c r="Y2883" s="90"/>
      <c r="Z2883" s="90"/>
      <c r="AA2883" s="90"/>
      <c r="AB2883" s="90"/>
      <c r="AC2883" s="90"/>
      <c r="AD2883" s="90"/>
      <c r="AE2883" s="90"/>
      <c r="AF2883" s="90"/>
      <c r="AG2883" s="90"/>
      <c r="AH2883" s="90"/>
      <c r="AI2883" s="90"/>
      <c r="AJ2883" s="92"/>
      <c r="AK2883" s="92"/>
      <c r="AL2883" s="92"/>
      <c r="AM2883" s="92"/>
      <c r="AN2883" s="92"/>
      <c r="AO2883" s="92"/>
      <c r="AP2883" s="92"/>
      <c r="AQ2883" s="92"/>
      <c r="AR2883" s="92"/>
    </row>
    <row r="2884" spans="1:44" x14ac:dyDescent="0.2">
      <c r="A2884" s="90"/>
      <c r="B2884" s="90"/>
      <c r="C2884" s="91"/>
      <c r="D2884" s="90"/>
      <c r="E2884" s="90"/>
      <c r="F2884" s="90"/>
      <c r="G2884" s="90"/>
      <c r="H2884" s="90"/>
      <c r="I2884" s="90"/>
      <c r="J2884" s="90"/>
      <c r="K2884" s="90"/>
      <c r="L2884" s="90"/>
      <c r="M2884" s="90"/>
      <c r="N2884" s="90"/>
      <c r="O2884" s="90"/>
      <c r="P2884" s="90"/>
      <c r="Q2884" s="90"/>
      <c r="R2884" s="90"/>
      <c r="S2884" s="90"/>
      <c r="T2884" s="90"/>
      <c r="U2884" s="90"/>
      <c r="V2884" s="90"/>
      <c r="W2884" s="90"/>
      <c r="X2884" s="90"/>
      <c r="Y2884" s="90"/>
      <c r="Z2884" s="90"/>
      <c r="AA2884" s="90"/>
      <c r="AB2884" s="90"/>
      <c r="AC2884" s="90"/>
      <c r="AD2884" s="90"/>
      <c r="AE2884" s="90"/>
      <c r="AF2884" s="90"/>
      <c r="AG2884" s="90"/>
      <c r="AH2884" s="90"/>
      <c r="AI2884" s="90"/>
      <c r="AJ2884" s="92"/>
      <c r="AK2884" s="92"/>
      <c r="AL2884" s="92"/>
      <c r="AM2884" s="92"/>
      <c r="AN2884" s="92"/>
      <c r="AO2884" s="92"/>
      <c r="AP2884" s="92"/>
      <c r="AQ2884" s="92"/>
      <c r="AR2884" s="92"/>
    </row>
    <row r="2885" spans="1:44" x14ac:dyDescent="0.2">
      <c r="A2885" s="90"/>
      <c r="B2885" s="90"/>
      <c r="C2885" s="91"/>
      <c r="D2885" s="90"/>
      <c r="E2885" s="90"/>
      <c r="F2885" s="90"/>
      <c r="G2885" s="90"/>
      <c r="H2885" s="90"/>
      <c r="I2885" s="90"/>
      <c r="J2885" s="90"/>
      <c r="K2885" s="90"/>
      <c r="L2885" s="90"/>
      <c r="M2885" s="90"/>
      <c r="N2885" s="90"/>
      <c r="O2885" s="90"/>
      <c r="P2885" s="90"/>
      <c r="Q2885" s="90"/>
      <c r="R2885" s="90"/>
      <c r="S2885" s="90"/>
      <c r="T2885" s="90"/>
      <c r="U2885" s="90"/>
      <c r="V2885" s="90"/>
      <c r="W2885" s="90"/>
      <c r="X2885" s="90"/>
      <c r="Y2885" s="90"/>
      <c r="Z2885" s="90"/>
      <c r="AA2885" s="90"/>
      <c r="AB2885" s="90"/>
      <c r="AC2885" s="90"/>
      <c r="AD2885" s="90"/>
      <c r="AE2885" s="90"/>
      <c r="AF2885" s="90"/>
      <c r="AG2885" s="90"/>
      <c r="AH2885" s="90"/>
      <c r="AI2885" s="90"/>
      <c r="AJ2885" s="92"/>
      <c r="AK2885" s="92"/>
      <c r="AL2885" s="92"/>
      <c r="AM2885" s="92"/>
      <c r="AN2885" s="92"/>
      <c r="AO2885" s="92"/>
      <c r="AP2885" s="92"/>
      <c r="AQ2885" s="92"/>
      <c r="AR2885" s="92"/>
    </row>
    <row r="2886" spans="1:44" x14ac:dyDescent="0.2">
      <c r="A2886" s="90"/>
      <c r="B2886" s="90"/>
      <c r="C2886" s="91"/>
      <c r="D2886" s="90"/>
      <c r="E2886" s="90"/>
      <c r="F2886" s="90"/>
      <c r="G2886" s="90"/>
      <c r="H2886" s="90"/>
      <c r="I2886" s="90"/>
      <c r="J2886" s="90"/>
      <c r="K2886" s="90"/>
      <c r="L2886" s="90"/>
      <c r="M2886" s="90"/>
      <c r="N2886" s="90"/>
      <c r="O2886" s="90"/>
      <c r="P2886" s="90"/>
      <c r="Q2886" s="90"/>
      <c r="R2886" s="90"/>
      <c r="S2886" s="90"/>
      <c r="T2886" s="90"/>
      <c r="U2886" s="90"/>
      <c r="V2886" s="90"/>
      <c r="W2886" s="90"/>
      <c r="X2886" s="90"/>
      <c r="Y2886" s="90"/>
      <c r="Z2886" s="90"/>
      <c r="AA2886" s="90"/>
      <c r="AB2886" s="90"/>
      <c r="AC2886" s="90"/>
      <c r="AD2886" s="90"/>
      <c r="AE2886" s="90"/>
      <c r="AF2886" s="90"/>
      <c r="AG2886" s="90"/>
      <c r="AH2886" s="90"/>
      <c r="AI2886" s="90"/>
      <c r="AJ2886" s="92"/>
      <c r="AK2886" s="92"/>
      <c r="AL2886" s="92"/>
      <c r="AM2886" s="92"/>
      <c r="AN2886" s="92"/>
      <c r="AO2886" s="92"/>
      <c r="AP2886" s="92"/>
      <c r="AQ2886" s="92"/>
      <c r="AR2886" s="92"/>
    </row>
    <row r="2887" spans="1:44" x14ac:dyDescent="0.2">
      <c r="A2887" s="90"/>
      <c r="B2887" s="90"/>
      <c r="C2887" s="91"/>
      <c r="D2887" s="90"/>
      <c r="E2887" s="90"/>
      <c r="F2887" s="90"/>
      <c r="G2887" s="90"/>
      <c r="H2887" s="90"/>
      <c r="I2887" s="90"/>
      <c r="J2887" s="90"/>
      <c r="K2887" s="90"/>
      <c r="L2887" s="90"/>
      <c r="M2887" s="90"/>
      <c r="N2887" s="90"/>
      <c r="O2887" s="90"/>
      <c r="P2887" s="90"/>
      <c r="Q2887" s="90"/>
      <c r="R2887" s="90"/>
      <c r="S2887" s="90"/>
      <c r="T2887" s="90"/>
      <c r="U2887" s="90"/>
      <c r="V2887" s="90"/>
      <c r="W2887" s="90"/>
      <c r="X2887" s="90"/>
      <c r="Y2887" s="90"/>
      <c r="Z2887" s="90"/>
      <c r="AA2887" s="90"/>
      <c r="AB2887" s="90"/>
      <c r="AC2887" s="90"/>
      <c r="AD2887" s="90"/>
      <c r="AE2887" s="90"/>
      <c r="AF2887" s="90"/>
      <c r="AG2887" s="90"/>
      <c r="AH2887" s="90"/>
      <c r="AI2887" s="90"/>
      <c r="AJ2887" s="92"/>
      <c r="AK2887" s="92"/>
      <c r="AL2887" s="92"/>
      <c r="AM2887" s="92"/>
      <c r="AN2887" s="92"/>
      <c r="AO2887" s="92"/>
      <c r="AP2887" s="92"/>
      <c r="AQ2887" s="92"/>
      <c r="AR2887" s="92"/>
    </row>
    <row r="2888" spans="1:44" x14ac:dyDescent="0.2">
      <c r="A2888" s="90"/>
      <c r="B2888" s="90"/>
      <c r="C2888" s="91"/>
      <c r="D2888" s="90"/>
      <c r="E2888" s="90"/>
      <c r="F2888" s="90"/>
      <c r="G2888" s="90"/>
      <c r="H2888" s="90"/>
      <c r="I2888" s="90"/>
      <c r="J2888" s="90"/>
      <c r="K2888" s="90"/>
      <c r="L2888" s="90"/>
      <c r="M2888" s="90"/>
      <c r="N2888" s="90"/>
      <c r="O2888" s="90"/>
      <c r="P2888" s="90"/>
      <c r="Q2888" s="90"/>
      <c r="R2888" s="90"/>
      <c r="S2888" s="90"/>
      <c r="T2888" s="90"/>
      <c r="U2888" s="90"/>
      <c r="V2888" s="90"/>
      <c r="W2888" s="90"/>
      <c r="X2888" s="90"/>
      <c r="Y2888" s="90"/>
      <c r="Z2888" s="90"/>
      <c r="AA2888" s="90"/>
      <c r="AB2888" s="90"/>
      <c r="AC2888" s="90"/>
      <c r="AD2888" s="90"/>
      <c r="AE2888" s="90"/>
      <c r="AF2888" s="90"/>
      <c r="AG2888" s="90"/>
      <c r="AH2888" s="90"/>
      <c r="AI2888" s="90"/>
      <c r="AJ2888" s="92"/>
      <c r="AK2888" s="92"/>
      <c r="AL2888" s="92"/>
      <c r="AM2888" s="92"/>
      <c r="AN2888" s="92"/>
      <c r="AO2888" s="92"/>
      <c r="AP2888" s="92"/>
      <c r="AQ2888" s="92"/>
      <c r="AR2888" s="92"/>
    </row>
    <row r="2889" spans="1:44" x14ac:dyDescent="0.2">
      <c r="A2889" s="90"/>
      <c r="B2889" s="90"/>
      <c r="C2889" s="91"/>
      <c r="D2889" s="90"/>
      <c r="E2889" s="90"/>
      <c r="F2889" s="90"/>
      <c r="G2889" s="90"/>
      <c r="H2889" s="90"/>
      <c r="I2889" s="90"/>
      <c r="J2889" s="90"/>
      <c r="K2889" s="90"/>
      <c r="L2889" s="90"/>
      <c r="M2889" s="90"/>
      <c r="N2889" s="90"/>
      <c r="O2889" s="90"/>
      <c r="P2889" s="90"/>
      <c r="Q2889" s="90"/>
      <c r="R2889" s="90"/>
      <c r="S2889" s="90"/>
      <c r="T2889" s="90"/>
      <c r="U2889" s="90"/>
      <c r="V2889" s="90"/>
      <c r="W2889" s="90"/>
      <c r="X2889" s="90"/>
      <c r="Y2889" s="90"/>
      <c r="Z2889" s="90"/>
      <c r="AA2889" s="90"/>
      <c r="AB2889" s="90"/>
      <c r="AC2889" s="90"/>
      <c r="AD2889" s="90"/>
      <c r="AE2889" s="90"/>
      <c r="AF2889" s="90"/>
      <c r="AG2889" s="90"/>
      <c r="AH2889" s="90"/>
      <c r="AI2889" s="90"/>
      <c r="AJ2889" s="92"/>
      <c r="AK2889" s="92"/>
      <c r="AL2889" s="92"/>
      <c r="AM2889" s="92"/>
      <c r="AN2889" s="92"/>
      <c r="AO2889" s="92"/>
      <c r="AP2889" s="92"/>
      <c r="AQ2889" s="92"/>
      <c r="AR2889" s="92"/>
    </row>
    <row r="2890" spans="1:44" x14ac:dyDescent="0.2">
      <c r="A2890" s="90"/>
      <c r="B2890" s="90"/>
      <c r="C2890" s="91"/>
      <c r="D2890" s="90"/>
      <c r="E2890" s="90"/>
      <c r="F2890" s="90"/>
      <c r="G2890" s="90"/>
      <c r="H2890" s="90"/>
      <c r="I2890" s="90"/>
      <c r="J2890" s="90"/>
      <c r="K2890" s="90"/>
      <c r="L2890" s="90"/>
      <c r="M2890" s="90"/>
      <c r="N2890" s="90"/>
      <c r="O2890" s="90"/>
      <c r="P2890" s="90"/>
      <c r="Q2890" s="90"/>
      <c r="R2890" s="90"/>
      <c r="S2890" s="90"/>
      <c r="T2890" s="90"/>
      <c r="U2890" s="90"/>
      <c r="V2890" s="90"/>
      <c r="W2890" s="90"/>
      <c r="X2890" s="90"/>
      <c r="Y2890" s="90"/>
      <c r="Z2890" s="90"/>
      <c r="AA2890" s="90"/>
      <c r="AB2890" s="90"/>
      <c r="AC2890" s="90"/>
      <c r="AD2890" s="90"/>
      <c r="AE2890" s="90"/>
      <c r="AF2890" s="90"/>
      <c r="AG2890" s="90"/>
      <c r="AH2890" s="90"/>
      <c r="AI2890" s="90"/>
      <c r="AJ2890" s="92"/>
      <c r="AK2890" s="92"/>
      <c r="AL2890" s="92"/>
      <c r="AM2890" s="92"/>
      <c r="AN2890" s="92"/>
      <c r="AO2890" s="92"/>
      <c r="AP2890" s="92"/>
      <c r="AQ2890" s="92"/>
      <c r="AR2890" s="92"/>
    </row>
    <row r="2891" spans="1:44" x14ac:dyDescent="0.2">
      <c r="A2891" s="90"/>
      <c r="B2891" s="90"/>
      <c r="C2891" s="91"/>
      <c r="D2891" s="90"/>
      <c r="E2891" s="90"/>
      <c r="F2891" s="90"/>
      <c r="G2891" s="90"/>
      <c r="H2891" s="90"/>
      <c r="I2891" s="90"/>
      <c r="J2891" s="90"/>
      <c r="K2891" s="90"/>
      <c r="L2891" s="90"/>
      <c r="M2891" s="90"/>
      <c r="N2891" s="90"/>
      <c r="O2891" s="90"/>
      <c r="P2891" s="90"/>
      <c r="Q2891" s="90"/>
      <c r="R2891" s="90"/>
      <c r="S2891" s="90"/>
      <c r="T2891" s="90"/>
      <c r="U2891" s="90"/>
      <c r="V2891" s="90"/>
      <c r="W2891" s="90"/>
      <c r="X2891" s="90"/>
      <c r="Y2891" s="90"/>
      <c r="Z2891" s="90"/>
      <c r="AA2891" s="90"/>
      <c r="AB2891" s="90"/>
      <c r="AC2891" s="90"/>
      <c r="AD2891" s="90"/>
      <c r="AE2891" s="90"/>
      <c r="AF2891" s="90"/>
      <c r="AG2891" s="90"/>
      <c r="AH2891" s="90"/>
      <c r="AI2891" s="90"/>
      <c r="AJ2891" s="92"/>
      <c r="AK2891" s="92"/>
      <c r="AL2891" s="92"/>
      <c r="AM2891" s="92"/>
      <c r="AN2891" s="92"/>
      <c r="AO2891" s="92"/>
      <c r="AP2891" s="92"/>
      <c r="AQ2891" s="92"/>
      <c r="AR2891" s="92"/>
    </row>
    <row r="2892" spans="1:44" x14ac:dyDescent="0.2">
      <c r="A2892" s="90"/>
      <c r="B2892" s="90"/>
      <c r="C2892" s="91"/>
      <c r="D2892" s="90"/>
      <c r="E2892" s="90"/>
      <c r="F2892" s="90"/>
      <c r="G2892" s="90"/>
      <c r="H2892" s="90"/>
      <c r="I2892" s="90"/>
      <c r="J2892" s="90"/>
      <c r="K2892" s="90"/>
      <c r="L2892" s="90"/>
      <c r="M2892" s="90"/>
      <c r="N2892" s="90"/>
      <c r="O2892" s="90"/>
      <c r="P2892" s="90"/>
      <c r="Q2892" s="90"/>
      <c r="R2892" s="90"/>
      <c r="S2892" s="90"/>
      <c r="T2892" s="90"/>
      <c r="U2892" s="90"/>
      <c r="V2892" s="90"/>
      <c r="W2892" s="90"/>
      <c r="X2892" s="90"/>
      <c r="Y2892" s="90"/>
      <c r="Z2892" s="90"/>
      <c r="AA2892" s="90"/>
      <c r="AB2892" s="90"/>
      <c r="AC2892" s="90"/>
      <c r="AD2892" s="90"/>
      <c r="AE2892" s="90"/>
      <c r="AF2892" s="90"/>
      <c r="AG2892" s="90"/>
      <c r="AH2892" s="90"/>
      <c r="AI2892" s="90"/>
      <c r="AJ2892" s="92"/>
      <c r="AK2892" s="92"/>
      <c r="AL2892" s="92"/>
      <c r="AM2892" s="92"/>
      <c r="AN2892" s="92"/>
      <c r="AO2892" s="92"/>
      <c r="AP2892" s="92"/>
      <c r="AQ2892" s="92"/>
      <c r="AR2892" s="92"/>
    </row>
    <row r="2893" spans="1:44" x14ac:dyDescent="0.2">
      <c r="A2893" s="90"/>
      <c r="B2893" s="90"/>
      <c r="C2893" s="91"/>
      <c r="D2893" s="90"/>
      <c r="E2893" s="90"/>
      <c r="F2893" s="90"/>
      <c r="G2893" s="90"/>
      <c r="H2893" s="90"/>
      <c r="I2893" s="90"/>
      <c r="J2893" s="90"/>
      <c r="K2893" s="90"/>
      <c r="L2893" s="90"/>
      <c r="M2893" s="90"/>
      <c r="N2893" s="90"/>
      <c r="O2893" s="90"/>
      <c r="P2893" s="90"/>
      <c r="Q2893" s="90"/>
      <c r="R2893" s="90"/>
      <c r="S2893" s="90"/>
      <c r="T2893" s="90"/>
      <c r="U2893" s="90"/>
      <c r="V2893" s="90"/>
      <c r="W2893" s="90"/>
      <c r="X2893" s="90"/>
      <c r="Y2893" s="90"/>
      <c r="Z2893" s="90"/>
      <c r="AA2893" s="90"/>
      <c r="AB2893" s="90"/>
      <c r="AC2893" s="90"/>
      <c r="AD2893" s="90"/>
      <c r="AE2893" s="90"/>
      <c r="AF2893" s="90"/>
      <c r="AG2893" s="90"/>
      <c r="AH2893" s="90"/>
      <c r="AI2893" s="90"/>
      <c r="AJ2893" s="92"/>
      <c r="AK2893" s="92"/>
      <c r="AL2893" s="92"/>
      <c r="AM2893" s="92"/>
      <c r="AN2893" s="92"/>
      <c r="AO2893" s="92"/>
      <c r="AP2893" s="92"/>
      <c r="AQ2893" s="92"/>
      <c r="AR2893" s="92"/>
    </row>
    <row r="2894" spans="1:44" x14ac:dyDescent="0.2">
      <c r="A2894" s="90"/>
      <c r="B2894" s="90"/>
      <c r="C2894" s="91"/>
      <c r="D2894" s="90"/>
      <c r="E2894" s="90"/>
      <c r="F2894" s="90"/>
      <c r="G2894" s="90"/>
      <c r="H2894" s="90"/>
      <c r="I2894" s="90"/>
      <c r="J2894" s="90"/>
      <c r="K2894" s="90"/>
      <c r="L2894" s="90"/>
      <c r="M2894" s="90"/>
      <c r="N2894" s="90"/>
      <c r="O2894" s="90"/>
      <c r="P2894" s="90"/>
      <c r="Q2894" s="90"/>
      <c r="R2894" s="90"/>
      <c r="S2894" s="90"/>
      <c r="T2894" s="90"/>
      <c r="U2894" s="90"/>
      <c r="V2894" s="90"/>
      <c r="W2894" s="90"/>
      <c r="X2894" s="90"/>
      <c r="Y2894" s="90"/>
      <c r="Z2894" s="90"/>
      <c r="AA2894" s="90"/>
      <c r="AB2894" s="90"/>
      <c r="AC2894" s="90"/>
      <c r="AD2894" s="90"/>
      <c r="AE2894" s="90"/>
      <c r="AF2894" s="90"/>
      <c r="AG2894" s="90"/>
      <c r="AH2894" s="90"/>
      <c r="AI2894" s="90"/>
      <c r="AJ2894" s="92"/>
      <c r="AK2894" s="92"/>
      <c r="AL2894" s="92"/>
      <c r="AM2894" s="92"/>
      <c r="AN2894" s="92"/>
      <c r="AO2894" s="92"/>
      <c r="AP2894" s="92"/>
      <c r="AQ2894" s="92"/>
      <c r="AR2894" s="92"/>
    </row>
    <row r="2895" spans="1:44" x14ac:dyDescent="0.2">
      <c r="A2895" s="90"/>
      <c r="B2895" s="90"/>
      <c r="C2895" s="91"/>
      <c r="D2895" s="90"/>
      <c r="E2895" s="90"/>
      <c r="F2895" s="90"/>
      <c r="G2895" s="90"/>
      <c r="H2895" s="90"/>
      <c r="I2895" s="90"/>
      <c r="J2895" s="90"/>
      <c r="K2895" s="90"/>
      <c r="L2895" s="90"/>
      <c r="M2895" s="90"/>
      <c r="N2895" s="90"/>
      <c r="O2895" s="90"/>
      <c r="P2895" s="90"/>
      <c r="Q2895" s="90"/>
      <c r="R2895" s="90"/>
      <c r="S2895" s="90"/>
      <c r="T2895" s="90"/>
      <c r="U2895" s="90"/>
      <c r="V2895" s="90"/>
      <c r="W2895" s="90"/>
      <c r="X2895" s="90"/>
      <c r="Y2895" s="90"/>
      <c r="Z2895" s="90"/>
      <c r="AA2895" s="90"/>
      <c r="AB2895" s="90"/>
      <c r="AC2895" s="90"/>
      <c r="AD2895" s="90"/>
      <c r="AE2895" s="90"/>
      <c r="AF2895" s="90"/>
      <c r="AG2895" s="90"/>
      <c r="AH2895" s="90"/>
      <c r="AI2895" s="90"/>
      <c r="AJ2895" s="92"/>
      <c r="AK2895" s="92"/>
      <c r="AL2895" s="92"/>
      <c r="AM2895" s="92"/>
      <c r="AN2895" s="92"/>
      <c r="AO2895" s="92"/>
      <c r="AP2895" s="92"/>
      <c r="AQ2895" s="92"/>
      <c r="AR2895" s="92"/>
    </row>
    <row r="2896" spans="1:44" x14ac:dyDescent="0.2">
      <c r="A2896" s="90"/>
      <c r="B2896" s="90"/>
      <c r="C2896" s="91"/>
      <c r="D2896" s="90"/>
      <c r="E2896" s="90"/>
      <c r="F2896" s="90"/>
      <c r="G2896" s="90"/>
      <c r="H2896" s="90"/>
      <c r="I2896" s="90"/>
      <c r="J2896" s="90"/>
      <c r="K2896" s="90"/>
      <c r="L2896" s="90"/>
      <c r="M2896" s="90"/>
      <c r="N2896" s="90"/>
      <c r="O2896" s="90"/>
      <c r="P2896" s="90"/>
      <c r="Q2896" s="90"/>
      <c r="R2896" s="90"/>
      <c r="S2896" s="90"/>
      <c r="T2896" s="90"/>
      <c r="U2896" s="90"/>
      <c r="V2896" s="90"/>
      <c r="W2896" s="90"/>
      <c r="X2896" s="90"/>
      <c r="Y2896" s="90"/>
      <c r="Z2896" s="90"/>
      <c r="AA2896" s="90"/>
      <c r="AB2896" s="90"/>
      <c r="AC2896" s="90"/>
      <c r="AD2896" s="90"/>
      <c r="AE2896" s="90"/>
      <c r="AF2896" s="90"/>
      <c r="AG2896" s="90"/>
      <c r="AH2896" s="90"/>
      <c r="AI2896" s="90"/>
      <c r="AJ2896" s="92"/>
      <c r="AK2896" s="92"/>
      <c r="AL2896" s="92"/>
      <c r="AM2896" s="92"/>
      <c r="AN2896" s="92"/>
      <c r="AO2896" s="92"/>
      <c r="AP2896" s="92"/>
      <c r="AQ2896" s="92"/>
      <c r="AR2896" s="92"/>
    </row>
    <row r="2897" spans="1:44" x14ac:dyDescent="0.2">
      <c r="A2897" s="90"/>
      <c r="B2897" s="90"/>
      <c r="C2897" s="91"/>
      <c r="D2897" s="90"/>
      <c r="E2897" s="90"/>
      <c r="F2897" s="90"/>
      <c r="G2897" s="90"/>
      <c r="H2897" s="90"/>
      <c r="I2897" s="90"/>
      <c r="J2897" s="90"/>
      <c r="K2897" s="90"/>
      <c r="L2897" s="90"/>
      <c r="M2897" s="90"/>
      <c r="N2897" s="90"/>
      <c r="O2897" s="90"/>
      <c r="P2897" s="90"/>
      <c r="Q2897" s="90"/>
      <c r="R2897" s="90"/>
      <c r="S2897" s="90"/>
      <c r="T2897" s="90"/>
      <c r="U2897" s="90"/>
      <c r="V2897" s="90"/>
      <c r="W2897" s="90"/>
      <c r="X2897" s="90"/>
      <c r="Y2897" s="90"/>
      <c r="Z2897" s="90"/>
      <c r="AA2897" s="90"/>
      <c r="AB2897" s="90"/>
      <c r="AC2897" s="90"/>
      <c r="AD2897" s="90"/>
      <c r="AE2897" s="90"/>
      <c r="AF2897" s="90"/>
      <c r="AG2897" s="90"/>
      <c r="AH2897" s="90"/>
      <c r="AI2897" s="90"/>
      <c r="AJ2897" s="92"/>
      <c r="AK2897" s="92"/>
      <c r="AL2897" s="92"/>
      <c r="AM2897" s="92"/>
      <c r="AN2897" s="92"/>
      <c r="AO2897" s="92"/>
      <c r="AP2897" s="92"/>
      <c r="AQ2897" s="92"/>
      <c r="AR2897" s="92"/>
    </row>
    <row r="2898" spans="1:44" x14ac:dyDescent="0.2">
      <c r="A2898" s="90"/>
      <c r="B2898" s="90"/>
      <c r="C2898" s="91"/>
      <c r="D2898" s="90"/>
      <c r="E2898" s="90"/>
      <c r="F2898" s="90"/>
      <c r="G2898" s="90"/>
      <c r="H2898" s="90"/>
      <c r="I2898" s="90"/>
      <c r="J2898" s="90"/>
      <c r="K2898" s="90"/>
      <c r="L2898" s="90"/>
      <c r="M2898" s="90"/>
      <c r="N2898" s="90"/>
      <c r="O2898" s="90"/>
      <c r="P2898" s="90"/>
      <c r="Q2898" s="90"/>
      <c r="R2898" s="90"/>
      <c r="S2898" s="90"/>
      <c r="T2898" s="90"/>
      <c r="U2898" s="90"/>
      <c r="V2898" s="90"/>
      <c r="W2898" s="90"/>
      <c r="X2898" s="90"/>
      <c r="Y2898" s="90"/>
      <c r="Z2898" s="90"/>
      <c r="AA2898" s="90"/>
      <c r="AB2898" s="90"/>
      <c r="AC2898" s="90"/>
      <c r="AD2898" s="90"/>
      <c r="AE2898" s="90"/>
      <c r="AF2898" s="90"/>
      <c r="AG2898" s="90"/>
      <c r="AH2898" s="90"/>
      <c r="AI2898" s="90"/>
      <c r="AJ2898" s="92"/>
      <c r="AK2898" s="92"/>
      <c r="AL2898" s="92"/>
      <c r="AM2898" s="92"/>
      <c r="AN2898" s="92"/>
      <c r="AO2898" s="92"/>
      <c r="AP2898" s="92"/>
      <c r="AQ2898" s="92"/>
      <c r="AR2898" s="92"/>
    </row>
    <row r="2899" spans="1:44" x14ac:dyDescent="0.2">
      <c r="A2899" s="90"/>
      <c r="B2899" s="90"/>
      <c r="C2899" s="91"/>
      <c r="D2899" s="90"/>
      <c r="E2899" s="90"/>
      <c r="F2899" s="90"/>
      <c r="G2899" s="90"/>
      <c r="H2899" s="90"/>
      <c r="I2899" s="90"/>
      <c r="J2899" s="90"/>
      <c r="K2899" s="90"/>
      <c r="L2899" s="90"/>
      <c r="M2899" s="90"/>
      <c r="N2899" s="90"/>
      <c r="O2899" s="90"/>
      <c r="P2899" s="90"/>
      <c r="Q2899" s="90"/>
      <c r="R2899" s="90"/>
      <c r="S2899" s="90"/>
      <c r="T2899" s="90"/>
      <c r="U2899" s="90"/>
      <c r="V2899" s="90"/>
      <c r="W2899" s="90"/>
      <c r="X2899" s="90"/>
      <c r="Y2899" s="90"/>
      <c r="Z2899" s="90"/>
      <c r="AA2899" s="90"/>
      <c r="AB2899" s="90"/>
      <c r="AC2899" s="90"/>
      <c r="AD2899" s="90"/>
      <c r="AE2899" s="90"/>
      <c r="AF2899" s="90"/>
      <c r="AG2899" s="90"/>
      <c r="AH2899" s="90"/>
      <c r="AI2899" s="90"/>
      <c r="AJ2899" s="92"/>
      <c r="AK2899" s="92"/>
      <c r="AL2899" s="92"/>
      <c r="AM2899" s="92"/>
      <c r="AN2899" s="92"/>
      <c r="AO2899" s="92"/>
      <c r="AP2899" s="92"/>
      <c r="AQ2899" s="92"/>
      <c r="AR2899" s="92"/>
    </row>
    <row r="2900" spans="1:44" x14ac:dyDescent="0.2">
      <c r="A2900" s="90"/>
      <c r="B2900" s="90"/>
      <c r="C2900" s="91"/>
      <c r="D2900" s="90"/>
      <c r="E2900" s="90"/>
      <c r="F2900" s="90"/>
      <c r="G2900" s="90"/>
      <c r="H2900" s="90"/>
      <c r="I2900" s="90"/>
      <c r="J2900" s="90"/>
      <c r="K2900" s="90"/>
      <c r="L2900" s="90"/>
      <c r="M2900" s="90"/>
      <c r="N2900" s="90"/>
      <c r="O2900" s="90"/>
      <c r="P2900" s="90"/>
      <c r="Q2900" s="90"/>
      <c r="R2900" s="90"/>
      <c r="S2900" s="90"/>
      <c r="T2900" s="90"/>
      <c r="U2900" s="90"/>
      <c r="V2900" s="90"/>
      <c r="W2900" s="90"/>
      <c r="X2900" s="90"/>
      <c r="Y2900" s="90"/>
      <c r="Z2900" s="90"/>
      <c r="AA2900" s="90"/>
      <c r="AB2900" s="90"/>
      <c r="AC2900" s="90"/>
      <c r="AD2900" s="90"/>
      <c r="AE2900" s="90"/>
      <c r="AF2900" s="90"/>
      <c r="AG2900" s="90"/>
      <c r="AH2900" s="90"/>
      <c r="AI2900" s="90"/>
      <c r="AJ2900" s="92"/>
      <c r="AK2900" s="92"/>
      <c r="AL2900" s="92"/>
      <c r="AM2900" s="92"/>
      <c r="AN2900" s="92"/>
      <c r="AO2900" s="92"/>
      <c r="AP2900" s="92"/>
      <c r="AQ2900" s="92"/>
      <c r="AR2900" s="92"/>
    </row>
    <row r="2901" spans="1:44" x14ac:dyDescent="0.2">
      <c r="A2901" s="90"/>
      <c r="B2901" s="90"/>
      <c r="C2901" s="91"/>
      <c r="D2901" s="90"/>
      <c r="E2901" s="90"/>
      <c r="F2901" s="90"/>
      <c r="G2901" s="90"/>
      <c r="H2901" s="90"/>
      <c r="I2901" s="90"/>
      <c r="J2901" s="90"/>
      <c r="K2901" s="90"/>
      <c r="L2901" s="90"/>
      <c r="M2901" s="90"/>
      <c r="N2901" s="90"/>
      <c r="O2901" s="90"/>
      <c r="P2901" s="90"/>
      <c r="Q2901" s="90"/>
      <c r="R2901" s="90"/>
      <c r="S2901" s="90"/>
      <c r="T2901" s="90"/>
      <c r="U2901" s="90"/>
      <c r="V2901" s="90"/>
      <c r="W2901" s="90"/>
      <c r="X2901" s="90"/>
      <c r="Y2901" s="90"/>
      <c r="Z2901" s="90"/>
      <c r="AA2901" s="90"/>
      <c r="AB2901" s="90"/>
      <c r="AC2901" s="90"/>
      <c r="AD2901" s="90"/>
      <c r="AE2901" s="90"/>
      <c r="AF2901" s="90"/>
      <c r="AG2901" s="90"/>
      <c r="AH2901" s="90"/>
      <c r="AI2901" s="90"/>
      <c r="AJ2901" s="92"/>
      <c r="AK2901" s="92"/>
      <c r="AL2901" s="92"/>
      <c r="AM2901" s="92"/>
      <c r="AN2901" s="92"/>
      <c r="AO2901" s="92"/>
      <c r="AP2901" s="92"/>
      <c r="AQ2901" s="92"/>
      <c r="AR2901" s="92"/>
    </row>
    <row r="2902" spans="1:44" x14ac:dyDescent="0.2">
      <c r="A2902" s="90"/>
      <c r="B2902" s="90"/>
      <c r="C2902" s="91"/>
      <c r="D2902" s="90"/>
      <c r="E2902" s="90"/>
      <c r="F2902" s="90"/>
      <c r="G2902" s="90"/>
      <c r="H2902" s="90"/>
      <c r="I2902" s="90"/>
      <c r="J2902" s="90"/>
      <c r="K2902" s="90"/>
      <c r="L2902" s="90"/>
      <c r="M2902" s="90"/>
      <c r="N2902" s="90"/>
      <c r="O2902" s="90"/>
      <c r="P2902" s="90"/>
      <c r="Q2902" s="90"/>
      <c r="R2902" s="90"/>
      <c r="S2902" s="90"/>
      <c r="T2902" s="90"/>
      <c r="U2902" s="90"/>
      <c r="V2902" s="90"/>
      <c r="W2902" s="90"/>
      <c r="X2902" s="90"/>
      <c r="Y2902" s="90"/>
      <c r="Z2902" s="90"/>
      <c r="AA2902" s="90"/>
      <c r="AB2902" s="90"/>
      <c r="AC2902" s="90"/>
      <c r="AD2902" s="90"/>
      <c r="AE2902" s="90"/>
      <c r="AF2902" s="90"/>
      <c r="AG2902" s="90"/>
      <c r="AH2902" s="90"/>
      <c r="AI2902" s="90"/>
      <c r="AJ2902" s="92"/>
      <c r="AK2902" s="92"/>
      <c r="AL2902" s="92"/>
      <c r="AM2902" s="92"/>
      <c r="AN2902" s="92"/>
      <c r="AO2902" s="92"/>
      <c r="AP2902" s="92"/>
      <c r="AQ2902" s="92"/>
      <c r="AR2902" s="92"/>
    </row>
    <row r="2903" spans="1:44" x14ac:dyDescent="0.2">
      <c r="A2903" s="90"/>
      <c r="B2903" s="90"/>
      <c r="C2903" s="91"/>
      <c r="D2903" s="90"/>
      <c r="E2903" s="90"/>
      <c r="F2903" s="90"/>
      <c r="G2903" s="90"/>
      <c r="H2903" s="90"/>
      <c r="I2903" s="90"/>
      <c r="J2903" s="90"/>
      <c r="K2903" s="90"/>
      <c r="L2903" s="90"/>
      <c r="M2903" s="90"/>
      <c r="N2903" s="90"/>
      <c r="O2903" s="90"/>
      <c r="P2903" s="90"/>
      <c r="Q2903" s="90"/>
      <c r="R2903" s="90"/>
      <c r="S2903" s="90"/>
      <c r="T2903" s="90"/>
      <c r="U2903" s="90"/>
      <c r="V2903" s="90"/>
      <c r="W2903" s="90"/>
      <c r="X2903" s="90"/>
      <c r="Y2903" s="90"/>
      <c r="Z2903" s="90"/>
      <c r="AA2903" s="90"/>
      <c r="AB2903" s="90"/>
      <c r="AC2903" s="90"/>
      <c r="AD2903" s="90"/>
      <c r="AE2903" s="90"/>
      <c r="AF2903" s="90"/>
      <c r="AG2903" s="90"/>
      <c r="AH2903" s="90"/>
      <c r="AI2903" s="90"/>
      <c r="AJ2903" s="92"/>
      <c r="AK2903" s="92"/>
      <c r="AL2903" s="92"/>
      <c r="AM2903" s="92"/>
      <c r="AN2903" s="92"/>
      <c r="AO2903" s="92"/>
      <c r="AP2903" s="92"/>
      <c r="AQ2903" s="92"/>
      <c r="AR2903" s="92"/>
    </row>
    <row r="2904" spans="1:44" x14ac:dyDescent="0.2">
      <c r="A2904" s="90"/>
      <c r="B2904" s="90"/>
      <c r="C2904" s="91"/>
      <c r="D2904" s="90"/>
      <c r="E2904" s="90"/>
      <c r="F2904" s="90"/>
      <c r="G2904" s="90"/>
      <c r="H2904" s="90"/>
      <c r="I2904" s="90"/>
      <c r="J2904" s="90"/>
      <c r="K2904" s="90"/>
      <c r="L2904" s="90"/>
      <c r="M2904" s="90"/>
      <c r="N2904" s="90"/>
      <c r="O2904" s="90"/>
      <c r="P2904" s="90"/>
      <c r="Q2904" s="90"/>
      <c r="R2904" s="90"/>
      <c r="S2904" s="90"/>
      <c r="T2904" s="90"/>
      <c r="U2904" s="90"/>
      <c r="V2904" s="90"/>
      <c r="W2904" s="90"/>
      <c r="X2904" s="90"/>
      <c r="Y2904" s="90"/>
      <c r="Z2904" s="90"/>
      <c r="AA2904" s="90"/>
      <c r="AB2904" s="90"/>
      <c r="AC2904" s="90"/>
      <c r="AD2904" s="90"/>
      <c r="AE2904" s="90"/>
      <c r="AF2904" s="90"/>
      <c r="AG2904" s="90"/>
      <c r="AH2904" s="90"/>
      <c r="AI2904" s="90"/>
      <c r="AJ2904" s="92"/>
      <c r="AK2904" s="92"/>
      <c r="AL2904" s="92"/>
      <c r="AM2904" s="92"/>
      <c r="AN2904" s="92"/>
      <c r="AO2904" s="92"/>
      <c r="AP2904" s="92"/>
      <c r="AQ2904" s="92"/>
      <c r="AR2904" s="92"/>
    </row>
    <row r="2905" spans="1:44" x14ac:dyDescent="0.2">
      <c r="A2905" s="90"/>
      <c r="B2905" s="90"/>
      <c r="C2905" s="91"/>
      <c r="D2905" s="90"/>
      <c r="E2905" s="90"/>
      <c r="F2905" s="90"/>
      <c r="G2905" s="90"/>
      <c r="H2905" s="90"/>
      <c r="I2905" s="90"/>
      <c r="J2905" s="90"/>
      <c r="K2905" s="90"/>
      <c r="L2905" s="90"/>
      <c r="M2905" s="90"/>
      <c r="N2905" s="90"/>
      <c r="O2905" s="90"/>
      <c r="P2905" s="90"/>
      <c r="Q2905" s="90"/>
      <c r="R2905" s="90"/>
      <c r="S2905" s="90"/>
      <c r="T2905" s="90"/>
      <c r="U2905" s="90"/>
      <c r="V2905" s="90"/>
      <c r="W2905" s="90"/>
      <c r="X2905" s="90"/>
      <c r="Y2905" s="90"/>
      <c r="Z2905" s="90"/>
      <c r="AA2905" s="90"/>
      <c r="AB2905" s="90"/>
      <c r="AC2905" s="90"/>
      <c r="AD2905" s="90"/>
      <c r="AE2905" s="90"/>
      <c r="AF2905" s="90"/>
      <c r="AG2905" s="90"/>
      <c r="AH2905" s="90"/>
      <c r="AI2905" s="90"/>
      <c r="AJ2905" s="92"/>
      <c r="AK2905" s="92"/>
      <c r="AL2905" s="92"/>
      <c r="AM2905" s="92"/>
      <c r="AN2905" s="92"/>
      <c r="AO2905" s="92"/>
      <c r="AP2905" s="92"/>
      <c r="AQ2905" s="92"/>
      <c r="AR2905" s="92"/>
    </row>
    <row r="2906" spans="1:44" x14ac:dyDescent="0.2">
      <c r="A2906" s="90"/>
      <c r="B2906" s="90"/>
      <c r="C2906" s="91"/>
      <c r="D2906" s="90"/>
      <c r="E2906" s="90"/>
      <c r="F2906" s="90"/>
      <c r="G2906" s="90"/>
      <c r="H2906" s="90"/>
      <c r="I2906" s="90"/>
      <c r="J2906" s="90"/>
      <c r="K2906" s="90"/>
      <c r="L2906" s="90"/>
      <c r="M2906" s="90"/>
      <c r="N2906" s="90"/>
      <c r="O2906" s="90"/>
      <c r="P2906" s="90"/>
      <c r="Q2906" s="90"/>
      <c r="R2906" s="90"/>
      <c r="S2906" s="90"/>
      <c r="T2906" s="90"/>
      <c r="U2906" s="90"/>
      <c r="V2906" s="90"/>
      <c r="W2906" s="90"/>
      <c r="X2906" s="90"/>
      <c r="Y2906" s="90"/>
      <c r="Z2906" s="90"/>
      <c r="AA2906" s="90"/>
      <c r="AB2906" s="90"/>
      <c r="AC2906" s="90"/>
      <c r="AD2906" s="90"/>
      <c r="AE2906" s="90"/>
      <c r="AF2906" s="90"/>
      <c r="AG2906" s="90"/>
      <c r="AH2906" s="90"/>
      <c r="AI2906" s="90"/>
      <c r="AJ2906" s="92"/>
      <c r="AK2906" s="92"/>
      <c r="AL2906" s="92"/>
      <c r="AM2906" s="92"/>
      <c r="AN2906" s="92"/>
      <c r="AO2906" s="92"/>
      <c r="AP2906" s="92"/>
      <c r="AQ2906" s="92"/>
      <c r="AR2906" s="92"/>
    </row>
    <row r="2907" spans="1:44" x14ac:dyDescent="0.2">
      <c r="A2907" s="90"/>
      <c r="B2907" s="90"/>
      <c r="C2907" s="91"/>
      <c r="D2907" s="90"/>
      <c r="E2907" s="90"/>
      <c r="F2907" s="90"/>
      <c r="G2907" s="90"/>
      <c r="H2907" s="90"/>
      <c r="I2907" s="90"/>
      <c r="J2907" s="90"/>
      <c r="K2907" s="90"/>
      <c r="L2907" s="90"/>
      <c r="M2907" s="90"/>
      <c r="N2907" s="90"/>
      <c r="O2907" s="90"/>
      <c r="P2907" s="90"/>
      <c r="Q2907" s="90"/>
      <c r="R2907" s="90"/>
      <c r="S2907" s="90"/>
      <c r="T2907" s="90"/>
      <c r="U2907" s="90"/>
      <c r="V2907" s="90"/>
      <c r="W2907" s="90"/>
      <c r="X2907" s="90"/>
      <c r="Y2907" s="90"/>
      <c r="Z2907" s="90"/>
      <c r="AA2907" s="90"/>
      <c r="AB2907" s="90"/>
      <c r="AC2907" s="90"/>
      <c r="AD2907" s="90"/>
      <c r="AE2907" s="90"/>
      <c r="AF2907" s="90"/>
      <c r="AG2907" s="90"/>
      <c r="AH2907" s="90"/>
      <c r="AI2907" s="90"/>
      <c r="AJ2907" s="92"/>
      <c r="AK2907" s="92"/>
      <c r="AL2907" s="92"/>
      <c r="AM2907" s="92"/>
      <c r="AN2907" s="92"/>
      <c r="AO2907" s="92"/>
      <c r="AP2907" s="92"/>
      <c r="AQ2907" s="92"/>
      <c r="AR2907" s="92"/>
    </row>
    <row r="2908" spans="1:44" x14ac:dyDescent="0.2">
      <c r="A2908" s="90"/>
      <c r="B2908" s="90"/>
      <c r="C2908" s="91"/>
      <c r="D2908" s="90"/>
      <c r="E2908" s="90"/>
      <c r="F2908" s="90"/>
      <c r="G2908" s="90"/>
      <c r="H2908" s="90"/>
      <c r="I2908" s="90"/>
      <c r="J2908" s="90"/>
      <c r="K2908" s="90"/>
      <c r="L2908" s="90"/>
      <c r="M2908" s="90"/>
      <c r="N2908" s="90"/>
      <c r="O2908" s="90"/>
      <c r="P2908" s="90"/>
      <c r="Q2908" s="90"/>
      <c r="R2908" s="90"/>
      <c r="S2908" s="90"/>
      <c r="T2908" s="90"/>
      <c r="U2908" s="90"/>
      <c r="V2908" s="90"/>
      <c r="W2908" s="90"/>
      <c r="X2908" s="90"/>
      <c r="Y2908" s="90"/>
      <c r="Z2908" s="90"/>
      <c r="AA2908" s="90"/>
      <c r="AB2908" s="90"/>
      <c r="AC2908" s="90"/>
      <c r="AD2908" s="90"/>
      <c r="AE2908" s="90"/>
      <c r="AF2908" s="90"/>
      <c r="AG2908" s="90"/>
      <c r="AH2908" s="90"/>
      <c r="AI2908" s="90"/>
      <c r="AJ2908" s="92"/>
      <c r="AK2908" s="92"/>
      <c r="AL2908" s="92"/>
      <c r="AM2908" s="92"/>
      <c r="AN2908" s="92"/>
      <c r="AO2908" s="92"/>
      <c r="AP2908" s="92"/>
      <c r="AQ2908" s="92"/>
      <c r="AR2908" s="92"/>
    </row>
    <row r="2909" spans="1:44" x14ac:dyDescent="0.2">
      <c r="A2909" s="90"/>
      <c r="B2909" s="90"/>
      <c r="C2909" s="91"/>
      <c r="D2909" s="90"/>
      <c r="E2909" s="90"/>
      <c r="F2909" s="90"/>
      <c r="G2909" s="90"/>
      <c r="H2909" s="90"/>
      <c r="I2909" s="90"/>
      <c r="J2909" s="90"/>
      <c r="K2909" s="90"/>
      <c r="L2909" s="90"/>
      <c r="M2909" s="90"/>
      <c r="N2909" s="90"/>
      <c r="O2909" s="90"/>
      <c r="P2909" s="90"/>
      <c r="Q2909" s="90"/>
      <c r="R2909" s="90"/>
      <c r="S2909" s="90"/>
      <c r="T2909" s="90"/>
      <c r="U2909" s="90"/>
      <c r="V2909" s="90"/>
      <c r="W2909" s="90"/>
      <c r="X2909" s="90"/>
      <c r="Y2909" s="90"/>
      <c r="Z2909" s="90"/>
      <c r="AA2909" s="90"/>
      <c r="AB2909" s="90"/>
      <c r="AC2909" s="90"/>
      <c r="AD2909" s="90"/>
      <c r="AE2909" s="90"/>
      <c r="AF2909" s="90"/>
      <c r="AG2909" s="90"/>
      <c r="AH2909" s="90"/>
      <c r="AI2909" s="90"/>
      <c r="AJ2909" s="92"/>
      <c r="AK2909" s="92"/>
      <c r="AL2909" s="92"/>
      <c r="AM2909" s="92"/>
      <c r="AN2909" s="92"/>
      <c r="AO2909" s="92"/>
      <c r="AP2909" s="92"/>
      <c r="AQ2909" s="92"/>
      <c r="AR2909" s="92"/>
    </row>
    <row r="2910" spans="1:44" x14ac:dyDescent="0.2">
      <c r="A2910" s="90"/>
      <c r="B2910" s="90"/>
      <c r="C2910" s="91"/>
      <c r="D2910" s="90"/>
      <c r="E2910" s="90"/>
      <c r="F2910" s="90"/>
      <c r="G2910" s="90"/>
      <c r="H2910" s="90"/>
      <c r="I2910" s="90"/>
      <c r="J2910" s="90"/>
      <c r="K2910" s="90"/>
      <c r="L2910" s="90"/>
      <c r="M2910" s="90"/>
      <c r="N2910" s="90"/>
      <c r="O2910" s="90"/>
      <c r="P2910" s="90"/>
      <c r="Q2910" s="90"/>
      <c r="R2910" s="90"/>
      <c r="S2910" s="90"/>
      <c r="T2910" s="90"/>
      <c r="U2910" s="90"/>
      <c r="V2910" s="90"/>
      <c r="W2910" s="90"/>
      <c r="X2910" s="90"/>
      <c r="Y2910" s="90"/>
      <c r="Z2910" s="90"/>
      <c r="AA2910" s="90"/>
      <c r="AB2910" s="90"/>
      <c r="AC2910" s="90"/>
      <c r="AD2910" s="90"/>
      <c r="AE2910" s="90"/>
      <c r="AF2910" s="90"/>
      <c r="AG2910" s="90"/>
      <c r="AH2910" s="90"/>
      <c r="AI2910" s="90"/>
      <c r="AJ2910" s="92"/>
      <c r="AK2910" s="92"/>
      <c r="AL2910" s="92"/>
      <c r="AM2910" s="92"/>
      <c r="AN2910" s="92"/>
      <c r="AO2910" s="92"/>
      <c r="AP2910" s="92"/>
      <c r="AQ2910" s="92"/>
      <c r="AR2910" s="92"/>
    </row>
    <row r="2911" spans="1:44" x14ac:dyDescent="0.2">
      <c r="A2911" s="90"/>
      <c r="B2911" s="90"/>
      <c r="C2911" s="91"/>
      <c r="D2911" s="90"/>
      <c r="E2911" s="90"/>
      <c r="F2911" s="90"/>
      <c r="G2911" s="90"/>
      <c r="H2911" s="90"/>
      <c r="I2911" s="90"/>
      <c r="J2911" s="90"/>
      <c r="K2911" s="90"/>
      <c r="L2911" s="90"/>
      <c r="M2911" s="90"/>
      <c r="N2911" s="90"/>
      <c r="O2911" s="90"/>
      <c r="P2911" s="90"/>
      <c r="Q2911" s="90"/>
      <c r="R2911" s="90"/>
      <c r="S2911" s="90"/>
      <c r="T2911" s="90"/>
      <c r="U2911" s="90"/>
      <c r="V2911" s="90"/>
      <c r="W2911" s="90"/>
      <c r="X2911" s="90"/>
      <c r="Y2911" s="90"/>
      <c r="Z2911" s="90"/>
      <c r="AA2911" s="90"/>
      <c r="AB2911" s="90"/>
      <c r="AC2911" s="90"/>
      <c r="AD2911" s="90"/>
      <c r="AE2911" s="90"/>
      <c r="AF2911" s="90"/>
      <c r="AG2911" s="90"/>
      <c r="AH2911" s="90"/>
      <c r="AI2911" s="90"/>
      <c r="AJ2911" s="92"/>
      <c r="AK2911" s="92"/>
      <c r="AL2911" s="92"/>
      <c r="AM2911" s="92"/>
      <c r="AN2911" s="92"/>
      <c r="AO2911" s="92"/>
      <c r="AP2911" s="92"/>
      <c r="AQ2911" s="92"/>
      <c r="AR2911" s="92"/>
    </row>
    <row r="2912" spans="1:44" x14ac:dyDescent="0.2">
      <c r="A2912" s="90"/>
      <c r="B2912" s="90"/>
      <c r="C2912" s="91"/>
      <c r="D2912" s="90"/>
      <c r="E2912" s="90"/>
      <c r="F2912" s="90"/>
      <c r="G2912" s="90"/>
      <c r="H2912" s="90"/>
      <c r="I2912" s="90"/>
      <c r="J2912" s="90"/>
      <c r="K2912" s="90"/>
      <c r="L2912" s="90"/>
      <c r="M2912" s="90"/>
      <c r="N2912" s="90"/>
      <c r="O2912" s="90"/>
      <c r="P2912" s="90"/>
      <c r="Q2912" s="90"/>
      <c r="R2912" s="90"/>
      <c r="S2912" s="90"/>
      <c r="T2912" s="90"/>
      <c r="U2912" s="90"/>
      <c r="V2912" s="90"/>
      <c r="W2912" s="90"/>
      <c r="X2912" s="90"/>
      <c r="Y2912" s="90"/>
      <c r="Z2912" s="90"/>
      <c r="AA2912" s="90"/>
      <c r="AB2912" s="90"/>
      <c r="AC2912" s="90"/>
      <c r="AD2912" s="90"/>
      <c r="AE2912" s="90"/>
      <c r="AF2912" s="90"/>
      <c r="AG2912" s="90"/>
      <c r="AH2912" s="90"/>
      <c r="AI2912" s="90"/>
      <c r="AJ2912" s="92"/>
      <c r="AK2912" s="92"/>
      <c r="AL2912" s="92"/>
      <c r="AM2912" s="92"/>
      <c r="AN2912" s="92"/>
      <c r="AO2912" s="92"/>
      <c r="AP2912" s="92"/>
      <c r="AQ2912" s="92"/>
      <c r="AR2912" s="92"/>
    </row>
    <row r="2913" spans="1:44" x14ac:dyDescent="0.2">
      <c r="A2913" s="90"/>
      <c r="B2913" s="90"/>
      <c r="C2913" s="91"/>
      <c r="D2913" s="90"/>
      <c r="E2913" s="90"/>
      <c r="F2913" s="90"/>
      <c r="G2913" s="90"/>
      <c r="H2913" s="90"/>
      <c r="I2913" s="90"/>
      <c r="J2913" s="90"/>
      <c r="K2913" s="90"/>
      <c r="L2913" s="90"/>
      <c r="M2913" s="90"/>
      <c r="N2913" s="90"/>
      <c r="O2913" s="90"/>
      <c r="P2913" s="90"/>
      <c r="Q2913" s="90"/>
      <c r="R2913" s="90"/>
      <c r="S2913" s="90"/>
      <c r="T2913" s="90"/>
      <c r="U2913" s="90"/>
      <c r="V2913" s="90"/>
      <c r="W2913" s="90"/>
      <c r="X2913" s="90"/>
      <c r="Y2913" s="90"/>
      <c r="Z2913" s="90"/>
      <c r="AA2913" s="90"/>
      <c r="AB2913" s="90"/>
      <c r="AC2913" s="90"/>
      <c r="AD2913" s="90"/>
      <c r="AE2913" s="90"/>
      <c r="AF2913" s="90"/>
      <c r="AG2913" s="90"/>
      <c r="AH2913" s="90"/>
      <c r="AI2913" s="90"/>
      <c r="AJ2913" s="92"/>
      <c r="AK2913" s="92"/>
      <c r="AL2913" s="92"/>
      <c r="AM2913" s="92"/>
      <c r="AN2913" s="92"/>
      <c r="AO2913" s="92"/>
      <c r="AP2913" s="92"/>
      <c r="AQ2913" s="92"/>
      <c r="AR2913" s="92"/>
    </row>
    <row r="2914" spans="1:44" x14ac:dyDescent="0.2">
      <c r="A2914" s="90"/>
      <c r="B2914" s="90"/>
      <c r="C2914" s="91"/>
      <c r="D2914" s="90"/>
      <c r="E2914" s="90"/>
      <c r="F2914" s="90"/>
      <c r="G2914" s="90"/>
      <c r="H2914" s="90"/>
      <c r="I2914" s="90"/>
      <c r="J2914" s="90"/>
      <c r="K2914" s="90"/>
      <c r="L2914" s="90"/>
      <c r="M2914" s="90"/>
      <c r="N2914" s="90"/>
      <c r="O2914" s="90"/>
      <c r="P2914" s="90"/>
      <c r="Q2914" s="90"/>
      <c r="R2914" s="90"/>
      <c r="S2914" s="90"/>
      <c r="T2914" s="90"/>
      <c r="U2914" s="90"/>
      <c r="V2914" s="90"/>
      <c r="W2914" s="90"/>
      <c r="X2914" s="90"/>
      <c r="Y2914" s="90"/>
      <c r="Z2914" s="90"/>
      <c r="AA2914" s="90"/>
      <c r="AB2914" s="90"/>
      <c r="AC2914" s="90"/>
      <c r="AD2914" s="90"/>
      <c r="AE2914" s="90"/>
      <c r="AF2914" s="90"/>
      <c r="AG2914" s="90"/>
      <c r="AH2914" s="90"/>
      <c r="AI2914" s="90"/>
      <c r="AJ2914" s="92"/>
      <c r="AK2914" s="92"/>
      <c r="AL2914" s="92"/>
      <c r="AM2914" s="92"/>
      <c r="AN2914" s="92"/>
      <c r="AO2914" s="92"/>
      <c r="AP2914" s="92"/>
      <c r="AQ2914" s="92"/>
      <c r="AR2914" s="92"/>
    </row>
    <row r="2915" spans="1:44" x14ac:dyDescent="0.2">
      <c r="A2915" s="90"/>
      <c r="B2915" s="90"/>
      <c r="C2915" s="91"/>
      <c r="D2915" s="90"/>
      <c r="E2915" s="90"/>
      <c r="F2915" s="90"/>
      <c r="G2915" s="90"/>
      <c r="H2915" s="90"/>
      <c r="I2915" s="90"/>
      <c r="J2915" s="90"/>
      <c r="K2915" s="90"/>
      <c r="L2915" s="90"/>
      <c r="M2915" s="90"/>
      <c r="N2915" s="90"/>
      <c r="O2915" s="90"/>
      <c r="P2915" s="90"/>
      <c r="Q2915" s="90"/>
      <c r="R2915" s="90"/>
      <c r="S2915" s="90"/>
      <c r="T2915" s="90"/>
      <c r="U2915" s="90"/>
      <c r="V2915" s="90"/>
      <c r="W2915" s="90"/>
      <c r="X2915" s="90"/>
      <c r="Y2915" s="90"/>
      <c r="Z2915" s="90"/>
      <c r="AA2915" s="90"/>
      <c r="AB2915" s="90"/>
      <c r="AC2915" s="90"/>
      <c r="AD2915" s="90"/>
      <c r="AE2915" s="90"/>
      <c r="AF2915" s="90"/>
      <c r="AG2915" s="90"/>
      <c r="AH2915" s="90"/>
      <c r="AI2915" s="90"/>
      <c r="AJ2915" s="92"/>
      <c r="AK2915" s="92"/>
      <c r="AL2915" s="92"/>
      <c r="AM2915" s="92"/>
      <c r="AN2915" s="92"/>
      <c r="AO2915" s="92"/>
      <c r="AP2915" s="92"/>
      <c r="AQ2915" s="92"/>
      <c r="AR2915" s="92"/>
    </row>
    <row r="2916" spans="1:44" x14ac:dyDescent="0.2">
      <c r="A2916" s="90"/>
      <c r="B2916" s="90"/>
      <c r="C2916" s="91"/>
      <c r="D2916" s="90"/>
      <c r="E2916" s="90"/>
      <c r="F2916" s="90"/>
      <c r="G2916" s="90"/>
      <c r="H2916" s="90"/>
      <c r="I2916" s="90"/>
      <c r="J2916" s="90"/>
      <c r="K2916" s="90"/>
      <c r="L2916" s="90"/>
      <c r="M2916" s="90"/>
      <c r="N2916" s="90"/>
      <c r="O2916" s="90"/>
      <c r="P2916" s="90"/>
      <c r="Q2916" s="90"/>
      <c r="R2916" s="90"/>
      <c r="S2916" s="90"/>
      <c r="T2916" s="90"/>
      <c r="U2916" s="90"/>
      <c r="V2916" s="90"/>
      <c r="W2916" s="90"/>
      <c r="X2916" s="90"/>
      <c r="Y2916" s="90"/>
      <c r="Z2916" s="90"/>
      <c r="AA2916" s="90"/>
      <c r="AB2916" s="90"/>
      <c r="AC2916" s="90"/>
      <c r="AD2916" s="90"/>
      <c r="AE2916" s="90"/>
      <c r="AF2916" s="90"/>
      <c r="AG2916" s="90"/>
      <c r="AH2916" s="90"/>
      <c r="AI2916" s="90"/>
      <c r="AJ2916" s="92"/>
      <c r="AK2916" s="92"/>
      <c r="AL2916" s="92"/>
      <c r="AM2916" s="92"/>
      <c r="AN2916" s="92"/>
      <c r="AO2916" s="92"/>
      <c r="AP2916" s="92"/>
      <c r="AQ2916" s="92"/>
      <c r="AR2916" s="92"/>
    </row>
    <row r="2917" spans="1:44" x14ac:dyDescent="0.2">
      <c r="A2917" s="90"/>
      <c r="B2917" s="90"/>
      <c r="C2917" s="91"/>
      <c r="D2917" s="90"/>
      <c r="E2917" s="90"/>
      <c r="F2917" s="90"/>
      <c r="G2917" s="90"/>
      <c r="H2917" s="90"/>
      <c r="I2917" s="90"/>
      <c r="J2917" s="90"/>
      <c r="K2917" s="90"/>
      <c r="L2917" s="90"/>
      <c r="M2917" s="90"/>
      <c r="N2917" s="90"/>
      <c r="O2917" s="90"/>
      <c r="P2917" s="90"/>
      <c r="Q2917" s="90"/>
      <c r="R2917" s="90"/>
      <c r="S2917" s="90"/>
      <c r="T2917" s="90"/>
      <c r="U2917" s="90"/>
      <c r="V2917" s="90"/>
      <c r="W2917" s="90"/>
      <c r="X2917" s="90"/>
      <c r="Y2917" s="90"/>
      <c r="Z2917" s="90"/>
      <c r="AA2917" s="90"/>
      <c r="AB2917" s="90"/>
      <c r="AC2917" s="90"/>
      <c r="AD2917" s="90"/>
      <c r="AE2917" s="90"/>
      <c r="AF2917" s="90"/>
      <c r="AG2917" s="90"/>
      <c r="AH2917" s="90"/>
      <c r="AI2917" s="90"/>
      <c r="AJ2917" s="92"/>
      <c r="AK2917" s="92"/>
      <c r="AL2917" s="92"/>
      <c r="AM2917" s="92"/>
      <c r="AN2917" s="92"/>
      <c r="AO2917" s="92"/>
      <c r="AP2917" s="92"/>
      <c r="AQ2917" s="92"/>
      <c r="AR2917" s="92"/>
    </row>
    <row r="2918" spans="1:44" x14ac:dyDescent="0.2">
      <c r="A2918" s="90"/>
      <c r="B2918" s="90"/>
      <c r="C2918" s="91"/>
      <c r="D2918" s="90"/>
      <c r="E2918" s="90"/>
      <c r="F2918" s="90"/>
      <c r="G2918" s="90"/>
      <c r="H2918" s="90"/>
      <c r="I2918" s="90"/>
      <c r="J2918" s="90"/>
      <c r="K2918" s="90"/>
      <c r="L2918" s="90"/>
      <c r="M2918" s="90"/>
      <c r="N2918" s="90"/>
      <c r="O2918" s="90"/>
      <c r="P2918" s="90"/>
      <c r="Q2918" s="90"/>
      <c r="R2918" s="90"/>
      <c r="S2918" s="90"/>
      <c r="T2918" s="90"/>
      <c r="U2918" s="90"/>
      <c r="V2918" s="90"/>
      <c r="W2918" s="90"/>
      <c r="X2918" s="90"/>
      <c r="Y2918" s="90"/>
      <c r="Z2918" s="90"/>
      <c r="AA2918" s="90"/>
      <c r="AB2918" s="90"/>
      <c r="AC2918" s="90"/>
      <c r="AD2918" s="90"/>
      <c r="AE2918" s="90"/>
      <c r="AF2918" s="90"/>
      <c r="AG2918" s="90"/>
      <c r="AH2918" s="90"/>
      <c r="AI2918" s="90"/>
      <c r="AJ2918" s="92"/>
      <c r="AK2918" s="92"/>
      <c r="AL2918" s="92"/>
      <c r="AM2918" s="92"/>
      <c r="AN2918" s="92"/>
      <c r="AO2918" s="92"/>
      <c r="AP2918" s="92"/>
      <c r="AQ2918" s="92"/>
      <c r="AR2918" s="92"/>
    </row>
    <row r="2919" spans="1:44" x14ac:dyDescent="0.2">
      <c r="A2919" s="90"/>
      <c r="B2919" s="90"/>
      <c r="C2919" s="91"/>
      <c r="D2919" s="90"/>
      <c r="E2919" s="90"/>
      <c r="F2919" s="90"/>
      <c r="G2919" s="90"/>
      <c r="H2919" s="90"/>
      <c r="I2919" s="90"/>
      <c r="J2919" s="90"/>
      <c r="K2919" s="90"/>
      <c r="L2919" s="90"/>
      <c r="M2919" s="90"/>
      <c r="N2919" s="90"/>
      <c r="O2919" s="90"/>
      <c r="P2919" s="90"/>
      <c r="Q2919" s="90"/>
      <c r="R2919" s="90"/>
      <c r="S2919" s="90"/>
      <c r="T2919" s="90"/>
      <c r="U2919" s="90"/>
      <c r="V2919" s="90"/>
      <c r="W2919" s="90"/>
      <c r="X2919" s="90"/>
      <c r="Y2919" s="90"/>
      <c r="Z2919" s="90"/>
      <c r="AA2919" s="90"/>
      <c r="AB2919" s="90"/>
      <c r="AC2919" s="90"/>
      <c r="AD2919" s="90"/>
      <c r="AE2919" s="90"/>
      <c r="AF2919" s="90"/>
      <c r="AG2919" s="90"/>
      <c r="AH2919" s="90"/>
      <c r="AI2919" s="90"/>
      <c r="AJ2919" s="92"/>
      <c r="AK2919" s="92"/>
      <c r="AL2919" s="92"/>
      <c r="AM2919" s="92"/>
      <c r="AN2919" s="92"/>
      <c r="AO2919" s="92"/>
      <c r="AP2919" s="92"/>
      <c r="AQ2919" s="92"/>
      <c r="AR2919" s="92"/>
    </row>
    <row r="2920" spans="1:44" x14ac:dyDescent="0.2">
      <c r="A2920" s="90"/>
      <c r="B2920" s="90"/>
      <c r="C2920" s="91"/>
      <c r="D2920" s="90"/>
      <c r="E2920" s="90"/>
      <c r="F2920" s="90"/>
      <c r="G2920" s="90"/>
      <c r="H2920" s="90"/>
      <c r="I2920" s="90"/>
      <c r="J2920" s="90"/>
      <c r="K2920" s="90"/>
      <c r="L2920" s="90"/>
      <c r="M2920" s="90"/>
      <c r="N2920" s="90"/>
      <c r="O2920" s="90"/>
      <c r="P2920" s="90"/>
      <c r="Q2920" s="90"/>
      <c r="R2920" s="90"/>
      <c r="S2920" s="90"/>
      <c r="T2920" s="90"/>
      <c r="U2920" s="90"/>
      <c r="V2920" s="90"/>
      <c r="W2920" s="90"/>
      <c r="X2920" s="90"/>
      <c r="Y2920" s="90"/>
      <c r="Z2920" s="90"/>
      <c r="AA2920" s="90"/>
      <c r="AB2920" s="90"/>
      <c r="AC2920" s="90"/>
      <c r="AD2920" s="90"/>
      <c r="AE2920" s="90"/>
      <c r="AF2920" s="90"/>
      <c r="AG2920" s="90"/>
      <c r="AH2920" s="90"/>
      <c r="AI2920" s="90"/>
      <c r="AJ2920" s="92"/>
      <c r="AK2920" s="92"/>
      <c r="AL2920" s="92"/>
      <c r="AM2920" s="92"/>
      <c r="AN2920" s="92"/>
      <c r="AO2920" s="92"/>
      <c r="AP2920" s="92"/>
      <c r="AQ2920" s="92"/>
      <c r="AR2920" s="92"/>
    </row>
    <row r="2921" spans="1:44" x14ac:dyDescent="0.2">
      <c r="A2921" s="90"/>
      <c r="B2921" s="90"/>
      <c r="C2921" s="91"/>
      <c r="D2921" s="90"/>
      <c r="E2921" s="90"/>
      <c r="F2921" s="90"/>
      <c r="G2921" s="90"/>
      <c r="H2921" s="90"/>
      <c r="I2921" s="90"/>
      <c r="J2921" s="90"/>
      <c r="K2921" s="90"/>
      <c r="L2921" s="90"/>
      <c r="M2921" s="90"/>
      <c r="N2921" s="90"/>
      <c r="O2921" s="90"/>
      <c r="P2921" s="90"/>
      <c r="Q2921" s="90"/>
      <c r="R2921" s="90"/>
      <c r="S2921" s="90"/>
      <c r="T2921" s="90"/>
      <c r="U2921" s="90"/>
      <c r="V2921" s="90"/>
      <c r="W2921" s="90"/>
      <c r="X2921" s="90"/>
      <c r="Y2921" s="90"/>
      <c r="Z2921" s="90"/>
      <c r="AA2921" s="90"/>
      <c r="AB2921" s="90"/>
      <c r="AC2921" s="90"/>
      <c r="AD2921" s="90"/>
      <c r="AE2921" s="90"/>
      <c r="AF2921" s="90"/>
      <c r="AG2921" s="90"/>
      <c r="AH2921" s="90"/>
      <c r="AI2921" s="90"/>
      <c r="AJ2921" s="92"/>
      <c r="AK2921" s="92"/>
      <c r="AL2921" s="92"/>
      <c r="AM2921" s="92"/>
      <c r="AN2921" s="92"/>
      <c r="AO2921" s="92"/>
      <c r="AP2921" s="92"/>
      <c r="AQ2921" s="92"/>
      <c r="AR2921" s="92"/>
    </row>
    <row r="2922" spans="1:44" x14ac:dyDescent="0.2">
      <c r="A2922" s="90"/>
      <c r="B2922" s="90"/>
      <c r="C2922" s="91"/>
      <c r="D2922" s="90"/>
      <c r="E2922" s="90"/>
      <c r="F2922" s="90"/>
      <c r="G2922" s="90"/>
      <c r="H2922" s="90"/>
      <c r="I2922" s="90"/>
      <c r="J2922" s="90"/>
      <c r="K2922" s="90"/>
      <c r="L2922" s="90"/>
      <c r="M2922" s="90"/>
      <c r="N2922" s="90"/>
      <c r="O2922" s="90"/>
      <c r="P2922" s="90"/>
      <c r="Q2922" s="90"/>
      <c r="R2922" s="90"/>
      <c r="S2922" s="90"/>
      <c r="T2922" s="90"/>
      <c r="U2922" s="90"/>
      <c r="V2922" s="90"/>
      <c r="W2922" s="90"/>
      <c r="X2922" s="90"/>
      <c r="Y2922" s="90"/>
      <c r="Z2922" s="90"/>
      <c r="AA2922" s="90"/>
      <c r="AB2922" s="90"/>
      <c r="AC2922" s="90"/>
      <c r="AD2922" s="90"/>
      <c r="AE2922" s="90"/>
      <c r="AF2922" s="90"/>
      <c r="AG2922" s="90"/>
      <c r="AH2922" s="90"/>
      <c r="AI2922" s="90"/>
      <c r="AJ2922" s="92"/>
      <c r="AK2922" s="92"/>
      <c r="AL2922" s="92"/>
      <c r="AM2922" s="92"/>
      <c r="AN2922" s="92"/>
      <c r="AO2922" s="92"/>
      <c r="AP2922" s="92"/>
      <c r="AQ2922" s="92"/>
      <c r="AR2922" s="92"/>
    </row>
    <row r="2923" spans="1:44" x14ac:dyDescent="0.2">
      <c r="A2923" s="90"/>
      <c r="B2923" s="90"/>
      <c r="C2923" s="91"/>
      <c r="D2923" s="90"/>
      <c r="E2923" s="90"/>
      <c r="F2923" s="90"/>
      <c r="G2923" s="90"/>
      <c r="H2923" s="90"/>
      <c r="I2923" s="90"/>
      <c r="J2923" s="90"/>
      <c r="K2923" s="90"/>
      <c r="L2923" s="90"/>
      <c r="M2923" s="90"/>
      <c r="N2923" s="90"/>
      <c r="O2923" s="90"/>
      <c r="P2923" s="90"/>
      <c r="Q2923" s="90"/>
      <c r="R2923" s="90"/>
      <c r="S2923" s="90"/>
      <c r="T2923" s="90"/>
      <c r="U2923" s="90"/>
      <c r="V2923" s="90"/>
      <c r="W2923" s="90"/>
      <c r="X2923" s="90"/>
      <c r="Y2923" s="90"/>
      <c r="Z2923" s="90"/>
      <c r="AA2923" s="90"/>
      <c r="AB2923" s="90"/>
      <c r="AC2923" s="90"/>
      <c r="AD2923" s="90"/>
      <c r="AE2923" s="90"/>
      <c r="AF2923" s="90"/>
      <c r="AG2923" s="90"/>
      <c r="AH2923" s="90"/>
      <c r="AI2923" s="90"/>
      <c r="AJ2923" s="92"/>
      <c r="AK2923" s="92"/>
      <c r="AL2923" s="92"/>
      <c r="AM2923" s="92"/>
      <c r="AN2923" s="92"/>
      <c r="AO2923" s="92"/>
      <c r="AP2923" s="92"/>
      <c r="AQ2923" s="92"/>
      <c r="AR2923" s="92"/>
    </row>
    <row r="2924" spans="1:44" x14ac:dyDescent="0.2">
      <c r="A2924" s="90"/>
      <c r="B2924" s="90"/>
      <c r="C2924" s="91"/>
      <c r="D2924" s="90"/>
      <c r="E2924" s="90"/>
      <c r="F2924" s="90"/>
      <c r="G2924" s="90"/>
      <c r="H2924" s="90"/>
      <c r="I2924" s="90"/>
      <c r="J2924" s="90"/>
      <c r="K2924" s="90"/>
      <c r="L2924" s="90"/>
      <c r="M2924" s="90"/>
      <c r="N2924" s="90"/>
      <c r="O2924" s="90"/>
      <c r="P2924" s="90"/>
      <c r="Q2924" s="90"/>
      <c r="R2924" s="90"/>
      <c r="S2924" s="90"/>
      <c r="T2924" s="90"/>
      <c r="U2924" s="90"/>
      <c r="V2924" s="90"/>
      <c r="W2924" s="90"/>
      <c r="X2924" s="90"/>
      <c r="Y2924" s="90"/>
      <c r="Z2924" s="90"/>
      <c r="AA2924" s="90"/>
      <c r="AB2924" s="90"/>
      <c r="AC2924" s="90"/>
      <c r="AD2924" s="90"/>
      <c r="AE2924" s="90"/>
      <c r="AF2924" s="90"/>
      <c r="AG2924" s="90"/>
      <c r="AH2924" s="90"/>
      <c r="AI2924" s="90"/>
      <c r="AJ2924" s="92"/>
      <c r="AK2924" s="92"/>
      <c r="AL2924" s="92"/>
      <c r="AM2924" s="92"/>
      <c r="AN2924" s="92"/>
      <c r="AO2924" s="92"/>
      <c r="AP2924" s="92"/>
      <c r="AQ2924" s="92"/>
      <c r="AR2924" s="92"/>
    </row>
    <row r="2925" spans="1:44" x14ac:dyDescent="0.2">
      <c r="A2925" s="90"/>
      <c r="B2925" s="90"/>
      <c r="C2925" s="91"/>
      <c r="D2925" s="90"/>
      <c r="E2925" s="90"/>
      <c r="F2925" s="90"/>
      <c r="G2925" s="90"/>
      <c r="H2925" s="90"/>
      <c r="I2925" s="90"/>
      <c r="J2925" s="90"/>
      <c r="K2925" s="90"/>
      <c r="L2925" s="90"/>
      <c r="M2925" s="90"/>
      <c r="N2925" s="90"/>
      <c r="O2925" s="90"/>
      <c r="P2925" s="90"/>
      <c r="Q2925" s="90"/>
      <c r="R2925" s="90"/>
      <c r="S2925" s="90"/>
      <c r="T2925" s="90"/>
      <c r="U2925" s="90"/>
      <c r="V2925" s="90"/>
      <c r="W2925" s="90"/>
      <c r="X2925" s="90"/>
      <c r="Y2925" s="90"/>
      <c r="Z2925" s="90"/>
      <c r="AA2925" s="90"/>
      <c r="AB2925" s="90"/>
      <c r="AC2925" s="90"/>
      <c r="AD2925" s="90"/>
      <c r="AE2925" s="90"/>
      <c r="AF2925" s="90"/>
      <c r="AG2925" s="90"/>
      <c r="AH2925" s="90"/>
      <c r="AI2925" s="90"/>
      <c r="AJ2925" s="92"/>
      <c r="AK2925" s="92"/>
      <c r="AL2925" s="92"/>
      <c r="AM2925" s="92"/>
      <c r="AN2925" s="92"/>
      <c r="AO2925" s="92"/>
      <c r="AP2925" s="92"/>
      <c r="AQ2925" s="92"/>
      <c r="AR2925" s="92"/>
    </row>
    <row r="2926" spans="1:44" x14ac:dyDescent="0.2">
      <c r="A2926" s="90"/>
      <c r="B2926" s="90"/>
      <c r="C2926" s="91"/>
      <c r="D2926" s="90"/>
      <c r="E2926" s="90"/>
      <c r="F2926" s="90"/>
      <c r="G2926" s="90"/>
      <c r="H2926" s="90"/>
      <c r="I2926" s="90"/>
      <c r="J2926" s="90"/>
      <c r="K2926" s="90"/>
      <c r="L2926" s="90"/>
      <c r="M2926" s="90"/>
      <c r="N2926" s="90"/>
      <c r="O2926" s="90"/>
      <c r="P2926" s="90"/>
      <c r="Q2926" s="90"/>
      <c r="R2926" s="90"/>
      <c r="S2926" s="90"/>
      <c r="T2926" s="90"/>
      <c r="U2926" s="90"/>
      <c r="V2926" s="90"/>
      <c r="W2926" s="90"/>
      <c r="X2926" s="90"/>
      <c r="Y2926" s="90"/>
      <c r="Z2926" s="90"/>
      <c r="AA2926" s="90"/>
      <c r="AB2926" s="90"/>
      <c r="AC2926" s="90"/>
      <c r="AD2926" s="90"/>
      <c r="AE2926" s="90"/>
      <c r="AF2926" s="90"/>
      <c r="AG2926" s="90"/>
      <c r="AH2926" s="90"/>
      <c r="AI2926" s="90"/>
      <c r="AJ2926" s="92"/>
      <c r="AK2926" s="92"/>
      <c r="AL2926" s="92"/>
      <c r="AM2926" s="92"/>
      <c r="AN2926" s="92"/>
      <c r="AO2926" s="92"/>
      <c r="AP2926" s="92"/>
      <c r="AQ2926" s="92"/>
      <c r="AR2926" s="92"/>
    </row>
    <row r="2927" spans="1:44" x14ac:dyDescent="0.2">
      <c r="A2927" s="90"/>
      <c r="B2927" s="90"/>
      <c r="C2927" s="91"/>
      <c r="D2927" s="90"/>
      <c r="E2927" s="90"/>
      <c r="F2927" s="90"/>
      <c r="G2927" s="90"/>
      <c r="H2927" s="90"/>
      <c r="I2927" s="90"/>
      <c r="J2927" s="90"/>
      <c r="K2927" s="90"/>
      <c r="L2927" s="90"/>
      <c r="M2927" s="90"/>
      <c r="N2927" s="90"/>
      <c r="O2927" s="90"/>
      <c r="P2927" s="90"/>
      <c r="Q2927" s="90"/>
      <c r="R2927" s="90"/>
      <c r="S2927" s="90"/>
      <c r="T2927" s="90"/>
      <c r="U2927" s="90"/>
      <c r="V2927" s="90"/>
      <c r="W2927" s="90"/>
      <c r="X2927" s="90"/>
      <c r="Y2927" s="90"/>
      <c r="Z2927" s="90"/>
      <c r="AA2927" s="90"/>
      <c r="AB2927" s="90"/>
      <c r="AC2927" s="90"/>
      <c r="AD2927" s="90"/>
      <c r="AE2927" s="90"/>
      <c r="AF2927" s="90"/>
      <c r="AG2927" s="90"/>
      <c r="AH2927" s="90"/>
      <c r="AI2927" s="90"/>
      <c r="AJ2927" s="92"/>
      <c r="AK2927" s="92"/>
      <c r="AL2927" s="92"/>
      <c r="AM2927" s="92"/>
      <c r="AN2927" s="92"/>
      <c r="AO2927" s="92"/>
      <c r="AP2927" s="92"/>
      <c r="AQ2927" s="92"/>
      <c r="AR2927" s="92"/>
    </row>
    <row r="2928" spans="1:44" x14ac:dyDescent="0.2">
      <c r="A2928" s="90"/>
      <c r="B2928" s="90"/>
      <c r="C2928" s="91"/>
      <c r="D2928" s="90"/>
      <c r="E2928" s="90"/>
      <c r="F2928" s="90"/>
      <c r="G2928" s="90"/>
      <c r="H2928" s="90"/>
      <c r="I2928" s="90"/>
      <c r="J2928" s="90"/>
      <c r="K2928" s="90"/>
      <c r="L2928" s="90"/>
      <c r="M2928" s="90"/>
      <c r="N2928" s="90"/>
      <c r="O2928" s="90"/>
      <c r="P2928" s="90"/>
      <c r="Q2928" s="90"/>
      <c r="R2928" s="90"/>
      <c r="S2928" s="90"/>
      <c r="T2928" s="90"/>
      <c r="U2928" s="90"/>
      <c r="V2928" s="90"/>
      <c r="W2928" s="90"/>
      <c r="X2928" s="90"/>
      <c r="Y2928" s="90"/>
      <c r="Z2928" s="90"/>
      <c r="AA2928" s="90"/>
      <c r="AB2928" s="90"/>
      <c r="AC2928" s="90"/>
      <c r="AD2928" s="90"/>
      <c r="AE2928" s="90"/>
      <c r="AF2928" s="90"/>
      <c r="AG2928" s="90"/>
      <c r="AH2928" s="90"/>
      <c r="AI2928" s="90"/>
      <c r="AJ2928" s="92"/>
      <c r="AK2928" s="92"/>
      <c r="AL2928" s="92"/>
      <c r="AM2928" s="92"/>
      <c r="AN2928" s="92"/>
      <c r="AO2928" s="92"/>
      <c r="AP2928" s="92"/>
      <c r="AQ2928" s="92"/>
      <c r="AR2928" s="92"/>
    </row>
    <row r="2929" spans="1:44" x14ac:dyDescent="0.2">
      <c r="A2929" s="90"/>
      <c r="B2929" s="90"/>
      <c r="C2929" s="91"/>
      <c r="D2929" s="90"/>
      <c r="E2929" s="90"/>
      <c r="F2929" s="90"/>
      <c r="G2929" s="90"/>
      <c r="H2929" s="90"/>
      <c r="I2929" s="90"/>
      <c r="J2929" s="90"/>
      <c r="K2929" s="90"/>
      <c r="L2929" s="90"/>
      <c r="M2929" s="90"/>
      <c r="N2929" s="90"/>
      <c r="O2929" s="90"/>
      <c r="P2929" s="90"/>
      <c r="Q2929" s="90"/>
      <c r="R2929" s="90"/>
      <c r="S2929" s="90"/>
      <c r="T2929" s="90"/>
      <c r="U2929" s="90"/>
      <c r="V2929" s="90"/>
      <c r="W2929" s="90"/>
      <c r="X2929" s="90"/>
      <c r="Y2929" s="90"/>
      <c r="Z2929" s="90"/>
      <c r="AA2929" s="90"/>
      <c r="AB2929" s="90"/>
      <c r="AC2929" s="90"/>
      <c r="AD2929" s="90"/>
      <c r="AE2929" s="90"/>
      <c r="AF2929" s="90"/>
      <c r="AG2929" s="90"/>
      <c r="AH2929" s="90"/>
      <c r="AI2929" s="90"/>
      <c r="AJ2929" s="92"/>
      <c r="AK2929" s="92"/>
      <c r="AL2929" s="92"/>
      <c r="AM2929" s="92"/>
      <c r="AN2929" s="92"/>
      <c r="AO2929" s="92"/>
      <c r="AP2929" s="92"/>
      <c r="AQ2929" s="92"/>
      <c r="AR2929" s="92"/>
    </row>
    <row r="2930" spans="1:44" x14ac:dyDescent="0.2">
      <c r="A2930" s="90"/>
      <c r="B2930" s="90"/>
      <c r="C2930" s="91"/>
      <c r="D2930" s="90"/>
      <c r="E2930" s="90"/>
      <c r="F2930" s="90"/>
      <c r="G2930" s="90"/>
      <c r="H2930" s="90"/>
      <c r="I2930" s="90"/>
      <c r="J2930" s="90"/>
      <c r="K2930" s="90"/>
      <c r="L2930" s="90"/>
      <c r="M2930" s="90"/>
      <c r="N2930" s="90"/>
      <c r="O2930" s="90"/>
      <c r="P2930" s="90"/>
      <c r="Q2930" s="90"/>
      <c r="R2930" s="90"/>
      <c r="S2930" s="90"/>
      <c r="T2930" s="90"/>
      <c r="U2930" s="90"/>
      <c r="V2930" s="90"/>
      <c r="W2930" s="90"/>
      <c r="X2930" s="90"/>
      <c r="Y2930" s="90"/>
      <c r="Z2930" s="90"/>
      <c r="AA2930" s="90"/>
      <c r="AB2930" s="90"/>
      <c r="AC2930" s="90"/>
      <c r="AD2930" s="90"/>
      <c r="AE2930" s="90"/>
      <c r="AF2930" s="90"/>
      <c r="AG2930" s="90"/>
      <c r="AH2930" s="90"/>
      <c r="AI2930" s="90"/>
      <c r="AJ2930" s="92"/>
      <c r="AK2930" s="92"/>
      <c r="AL2930" s="92"/>
      <c r="AM2930" s="92"/>
      <c r="AN2930" s="92"/>
      <c r="AO2930" s="92"/>
      <c r="AP2930" s="92"/>
      <c r="AQ2930" s="92"/>
      <c r="AR2930" s="92"/>
    </row>
    <row r="2931" spans="1:44" x14ac:dyDescent="0.2">
      <c r="A2931" s="90"/>
      <c r="B2931" s="90"/>
      <c r="C2931" s="91"/>
      <c r="D2931" s="90"/>
      <c r="E2931" s="90"/>
      <c r="F2931" s="90"/>
      <c r="G2931" s="90"/>
      <c r="H2931" s="90"/>
      <c r="I2931" s="90"/>
      <c r="J2931" s="90"/>
      <c r="K2931" s="90"/>
      <c r="L2931" s="90"/>
      <c r="M2931" s="90"/>
      <c r="N2931" s="90"/>
      <c r="O2931" s="90"/>
      <c r="P2931" s="90"/>
      <c r="Q2931" s="90"/>
      <c r="R2931" s="90"/>
      <c r="S2931" s="90"/>
      <c r="T2931" s="90"/>
      <c r="U2931" s="90"/>
      <c r="V2931" s="90"/>
      <c r="W2931" s="90"/>
      <c r="X2931" s="90"/>
      <c r="Y2931" s="90"/>
      <c r="Z2931" s="90"/>
      <c r="AA2931" s="90"/>
      <c r="AB2931" s="90"/>
      <c r="AC2931" s="90"/>
      <c r="AD2931" s="90"/>
      <c r="AE2931" s="90"/>
      <c r="AF2931" s="90"/>
      <c r="AG2931" s="90"/>
      <c r="AH2931" s="90"/>
      <c r="AI2931" s="90"/>
      <c r="AJ2931" s="92"/>
      <c r="AK2931" s="92"/>
      <c r="AL2931" s="92"/>
      <c r="AM2931" s="92"/>
      <c r="AN2931" s="92"/>
      <c r="AO2931" s="92"/>
      <c r="AP2931" s="92"/>
      <c r="AQ2931" s="92"/>
      <c r="AR2931" s="92"/>
    </row>
    <row r="2932" spans="1:44" x14ac:dyDescent="0.2">
      <c r="A2932" s="90"/>
      <c r="B2932" s="90"/>
      <c r="C2932" s="91"/>
      <c r="D2932" s="90"/>
      <c r="E2932" s="90"/>
      <c r="F2932" s="90"/>
      <c r="G2932" s="90"/>
      <c r="H2932" s="90"/>
      <c r="I2932" s="90"/>
      <c r="J2932" s="90"/>
      <c r="K2932" s="90"/>
      <c r="L2932" s="90"/>
      <c r="M2932" s="90"/>
      <c r="N2932" s="90"/>
      <c r="O2932" s="90"/>
      <c r="P2932" s="90"/>
      <c r="Q2932" s="90"/>
      <c r="R2932" s="90"/>
      <c r="S2932" s="90"/>
      <c r="T2932" s="90"/>
      <c r="U2932" s="90"/>
      <c r="V2932" s="90"/>
      <c r="W2932" s="90"/>
      <c r="X2932" s="90"/>
      <c r="Y2932" s="90"/>
      <c r="Z2932" s="90"/>
      <c r="AA2932" s="90"/>
      <c r="AB2932" s="90"/>
      <c r="AC2932" s="90"/>
      <c r="AD2932" s="90"/>
      <c r="AE2932" s="90"/>
      <c r="AF2932" s="90"/>
      <c r="AG2932" s="90"/>
      <c r="AH2932" s="90"/>
      <c r="AI2932" s="90"/>
      <c r="AJ2932" s="92"/>
      <c r="AK2932" s="92"/>
      <c r="AL2932" s="92"/>
      <c r="AM2932" s="92"/>
      <c r="AN2932" s="92"/>
      <c r="AO2932" s="92"/>
      <c r="AP2932" s="92"/>
      <c r="AQ2932" s="92"/>
      <c r="AR2932" s="92"/>
    </row>
    <row r="2933" spans="1:44" x14ac:dyDescent="0.2">
      <c r="A2933" s="90"/>
      <c r="B2933" s="90"/>
      <c r="C2933" s="91"/>
      <c r="D2933" s="90"/>
      <c r="E2933" s="90"/>
      <c r="F2933" s="90"/>
      <c r="G2933" s="90"/>
      <c r="H2933" s="90"/>
      <c r="I2933" s="90"/>
      <c r="J2933" s="90"/>
      <c r="K2933" s="90"/>
      <c r="L2933" s="90"/>
      <c r="M2933" s="90"/>
      <c r="N2933" s="90"/>
      <c r="O2933" s="90"/>
      <c r="P2933" s="90"/>
      <c r="Q2933" s="90"/>
      <c r="R2933" s="90"/>
      <c r="S2933" s="90"/>
      <c r="T2933" s="90"/>
      <c r="U2933" s="90"/>
      <c r="V2933" s="90"/>
      <c r="W2933" s="90"/>
      <c r="X2933" s="90"/>
      <c r="Y2933" s="90"/>
      <c r="Z2933" s="90"/>
      <c r="AA2933" s="90"/>
      <c r="AB2933" s="90"/>
      <c r="AC2933" s="90"/>
      <c r="AD2933" s="90"/>
      <c r="AE2933" s="90"/>
      <c r="AF2933" s="90"/>
      <c r="AG2933" s="90"/>
      <c r="AH2933" s="90"/>
      <c r="AI2933" s="90"/>
      <c r="AJ2933" s="92"/>
      <c r="AK2933" s="92"/>
      <c r="AL2933" s="92"/>
      <c r="AM2933" s="92"/>
      <c r="AN2933" s="92"/>
      <c r="AO2933" s="92"/>
      <c r="AP2933" s="92"/>
      <c r="AQ2933" s="92"/>
      <c r="AR2933" s="92"/>
    </row>
    <row r="2934" spans="1:44" x14ac:dyDescent="0.2">
      <c r="A2934" s="90"/>
      <c r="B2934" s="90"/>
      <c r="C2934" s="91"/>
      <c r="D2934" s="90"/>
      <c r="E2934" s="90"/>
      <c r="F2934" s="90"/>
      <c r="G2934" s="90"/>
      <c r="H2934" s="90"/>
      <c r="I2934" s="90"/>
      <c r="J2934" s="90"/>
      <c r="K2934" s="90"/>
      <c r="L2934" s="90"/>
      <c r="M2934" s="90"/>
      <c r="N2934" s="90"/>
      <c r="O2934" s="90"/>
      <c r="P2934" s="90"/>
      <c r="Q2934" s="90"/>
      <c r="R2934" s="90"/>
      <c r="S2934" s="90"/>
      <c r="T2934" s="90"/>
      <c r="U2934" s="90"/>
      <c r="V2934" s="90"/>
      <c r="W2934" s="90"/>
      <c r="X2934" s="90"/>
      <c r="Y2934" s="90"/>
      <c r="Z2934" s="90"/>
      <c r="AA2934" s="90"/>
      <c r="AB2934" s="90"/>
      <c r="AC2934" s="90"/>
      <c r="AD2934" s="90"/>
      <c r="AE2934" s="90"/>
      <c r="AF2934" s="90"/>
      <c r="AG2934" s="90"/>
      <c r="AH2934" s="90"/>
      <c r="AI2934" s="90"/>
      <c r="AJ2934" s="92"/>
      <c r="AK2934" s="92"/>
      <c r="AL2934" s="92"/>
      <c r="AM2934" s="92"/>
      <c r="AN2934" s="92"/>
      <c r="AO2934" s="92"/>
      <c r="AP2934" s="92"/>
      <c r="AQ2934" s="92"/>
      <c r="AR2934" s="92"/>
    </row>
    <row r="2935" spans="1:44" x14ac:dyDescent="0.2">
      <c r="A2935" s="90"/>
      <c r="B2935" s="90"/>
      <c r="C2935" s="91"/>
      <c r="D2935" s="90"/>
      <c r="E2935" s="90"/>
      <c r="F2935" s="90"/>
      <c r="G2935" s="90"/>
      <c r="H2935" s="90"/>
      <c r="I2935" s="90"/>
      <c r="J2935" s="90"/>
      <c r="K2935" s="90"/>
      <c r="L2935" s="90"/>
      <c r="M2935" s="90"/>
      <c r="N2935" s="90"/>
      <c r="O2935" s="90"/>
      <c r="P2935" s="90"/>
      <c r="Q2935" s="90"/>
      <c r="R2935" s="90"/>
      <c r="S2935" s="90"/>
      <c r="T2935" s="90"/>
      <c r="U2935" s="90"/>
      <c r="V2935" s="90"/>
      <c r="W2935" s="90"/>
      <c r="X2935" s="90"/>
      <c r="Y2935" s="90"/>
      <c r="Z2935" s="90"/>
      <c r="AA2935" s="90"/>
      <c r="AB2935" s="90"/>
      <c r="AC2935" s="90"/>
      <c r="AD2935" s="90"/>
      <c r="AE2935" s="90"/>
      <c r="AF2935" s="90"/>
      <c r="AG2935" s="90"/>
      <c r="AH2935" s="90"/>
      <c r="AI2935" s="90"/>
      <c r="AJ2935" s="92"/>
      <c r="AK2935" s="92"/>
      <c r="AL2935" s="92"/>
      <c r="AM2935" s="92"/>
      <c r="AN2935" s="92"/>
      <c r="AO2935" s="92"/>
      <c r="AP2935" s="92"/>
      <c r="AQ2935" s="92"/>
      <c r="AR2935" s="92"/>
    </row>
    <row r="2936" spans="1:44" x14ac:dyDescent="0.2">
      <c r="A2936" s="90"/>
      <c r="B2936" s="90"/>
      <c r="C2936" s="91"/>
      <c r="D2936" s="90"/>
      <c r="E2936" s="90"/>
      <c r="F2936" s="90"/>
      <c r="G2936" s="90"/>
      <c r="H2936" s="90"/>
      <c r="I2936" s="90"/>
      <c r="J2936" s="90"/>
      <c r="K2936" s="90"/>
      <c r="L2936" s="90"/>
      <c r="M2936" s="90"/>
      <c r="N2936" s="90"/>
      <c r="O2936" s="90"/>
      <c r="P2936" s="90"/>
      <c r="Q2936" s="90"/>
      <c r="R2936" s="90"/>
      <c r="S2936" s="90"/>
      <c r="T2936" s="90"/>
      <c r="U2936" s="90"/>
      <c r="V2936" s="90"/>
      <c r="W2936" s="90"/>
      <c r="X2936" s="90"/>
      <c r="Y2936" s="90"/>
      <c r="Z2936" s="90"/>
      <c r="AA2936" s="90"/>
      <c r="AB2936" s="90"/>
      <c r="AC2936" s="90"/>
      <c r="AD2936" s="90"/>
      <c r="AE2936" s="90"/>
      <c r="AF2936" s="90"/>
      <c r="AG2936" s="90"/>
      <c r="AH2936" s="90"/>
      <c r="AI2936" s="90"/>
      <c r="AJ2936" s="92"/>
      <c r="AK2936" s="92"/>
      <c r="AL2936" s="92"/>
      <c r="AM2936" s="92"/>
      <c r="AN2936" s="92"/>
      <c r="AO2936" s="92"/>
      <c r="AP2936" s="92"/>
      <c r="AQ2936" s="92"/>
      <c r="AR2936" s="92"/>
    </row>
    <row r="2937" spans="1:44" x14ac:dyDescent="0.2">
      <c r="A2937" s="90"/>
      <c r="B2937" s="90"/>
      <c r="C2937" s="91"/>
      <c r="D2937" s="90"/>
      <c r="E2937" s="90"/>
      <c r="F2937" s="90"/>
      <c r="G2937" s="90"/>
      <c r="H2937" s="90"/>
      <c r="I2937" s="90"/>
      <c r="J2937" s="90"/>
      <c r="K2937" s="90"/>
      <c r="L2937" s="90"/>
      <c r="M2937" s="90"/>
      <c r="N2937" s="90"/>
      <c r="O2937" s="90"/>
      <c r="P2937" s="90"/>
      <c r="Q2937" s="90"/>
      <c r="R2937" s="90"/>
      <c r="S2937" s="90"/>
      <c r="T2937" s="90"/>
      <c r="U2937" s="90"/>
      <c r="V2937" s="90"/>
      <c r="W2937" s="90"/>
      <c r="X2937" s="90"/>
      <c r="Y2937" s="90"/>
      <c r="Z2937" s="90"/>
      <c r="AA2937" s="90"/>
      <c r="AB2937" s="90"/>
      <c r="AC2937" s="90"/>
      <c r="AD2937" s="90"/>
      <c r="AE2937" s="90"/>
      <c r="AF2937" s="90"/>
      <c r="AG2937" s="90"/>
      <c r="AH2937" s="90"/>
      <c r="AI2937" s="90"/>
      <c r="AJ2937" s="92"/>
      <c r="AK2937" s="92"/>
      <c r="AL2937" s="92"/>
      <c r="AM2937" s="92"/>
      <c r="AN2937" s="92"/>
      <c r="AO2937" s="92"/>
      <c r="AP2937" s="92"/>
      <c r="AQ2937" s="92"/>
      <c r="AR2937" s="92"/>
    </row>
    <row r="2938" spans="1:44" x14ac:dyDescent="0.2">
      <c r="A2938" s="90"/>
      <c r="B2938" s="90"/>
      <c r="C2938" s="91"/>
      <c r="D2938" s="90"/>
      <c r="E2938" s="90"/>
      <c r="F2938" s="90"/>
      <c r="G2938" s="90"/>
      <c r="H2938" s="90"/>
      <c r="I2938" s="90"/>
      <c r="J2938" s="90"/>
      <c r="K2938" s="90"/>
      <c r="L2938" s="90"/>
      <c r="M2938" s="90"/>
      <c r="N2938" s="90"/>
      <c r="O2938" s="90"/>
      <c r="P2938" s="90"/>
      <c r="Q2938" s="90"/>
      <c r="R2938" s="90"/>
      <c r="S2938" s="90"/>
      <c r="T2938" s="90"/>
      <c r="U2938" s="90"/>
      <c r="V2938" s="90"/>
      <c r="W2938" s="90"/>
      <c r="X2938" s="90"/>
      <c r="Y2938" s="90"/>
      <c r="Z2938" s="90"/>
      <c r="AA2938" s="90"/>
      <c r="AB2938" s="90"/>
      <c r="AC2938" s="90"/>
      <c r="AD2938" s="90"/>
      <c r="AE2938" s="90"/>
      <c r="AF2938" s="90"/>
      <c r="AG2938" s="90"/>
      <c r="AH2938" s="90"/>
      <c r="AI2938" s="90"/>
      <c r="AJ2938" s="92"/>
      <c r="AK2938" s="92"/>
      <c r="AL2938" s="92"/>
      <c r="AM2938" s="92"/>
      <c r="AN2938" s="92"/>
      <c r="AO2938" s="92"/>
      <c r="AP2938" s="92"/>
      <c r="AQ2938" s="92"/>
      <c r="AR2938" s="92"/>
    </row>
    <row r="2939" spans="1:44" x14ac:dyDescent="0.2">
      <c r="A2939" s="90"/>
      <c r="B2939" s="90"/>
      <c r="C2939" s="91"/>
      <c r="D2939" s="90"/>
      <c r="E2939" s="90"/>
      <c r="F2939" s="90"/>
      <c r="G2939" s="90"/>
      <c r="H2939" s="90"/>
      <c r="I2939" s="90"/>
      <c r="J2939" s="90"/>
      <c r="K2939" s="90"/>
      <c r="L2939" s="90"/>
      <c r="M2939" s="90"/>
      <c r="N2939" s="90"/>
      <c r="O2939" s="90"/>
      <c r="P2939" s="90"/>
      <c r="Q2939" s="90"/>
      <c r="R2939" s="90"/>
      <c r="S2939" s="90"/>
      <c r="T2939" s="90"/>
      <c r="U2939" s="90"/>
      <c r="V2939" s="90"/>
      <c r="W2939" s="90"/>
      <c r="X2939" s="90"/>
      <c r="Y2939" s="90"/>
      <c r="Z2939" s="90"/>
      <c r="AA2939" s="90"/>
      <c r="AB2939" s="90"/>
      <c r="AC2939" s="90"/>
      <c r="AD2939" s="90"/>
      <c r="AE2939" s="90"/>
      <c r="AF2939" s="90"/>
      <c r="AG2939" s="90"/>
      <c r="AH2939" s="90"/>
      <c r="AI2939" s="90"/>
      <c r="AJ2939" s="92"/>
      <c r="AK2939" s="92"/>
      <c r="AL2939" s="92"/>
      <c r="AM2939" s="92"/>
      <c r="AN2939" s="92"/>
      <c r="AO2939" s="92"/>
      <c r="AP2939" s="92"/>
      <c r="AQ2939" s="92"/>
      <c r="AR2939" s="92"/>
    </row>
    <row r="2940" spans="1:44" x14ac:dyDescent="0.2">
      <c r="A2940" s="90"/>
      <c r="B2940" s="90"/>
      <c r="C2940" s="91"/>
      <c r="D2940" s="90"/>
      <c r="E2940" s="90"/>
      <c r="F2940" s="90"/>
      <c r="G2940" s="90"/>
      <c r="H2940" s="90"/>
      <c r="I2940" s="90"/>
      <c r="J2940" s="90"/>
      <c r="K2940" s="90"/>
      <c r="L2940" s="90"/>
      <c r="M2940" s="90"/>
      <c r="N2940" s="90"/>
      <c r="O2940" s="90"/>
      <c r="P2940" s="90"/>
      <c r="Q2940" s="90"/>
      <c r="R2940" s="90"/>
      <c r="S2940" s="90"/>
      <c r="T2940" s="90"/>
      <c r="U2940" s="90"/>
      <c r="V2940" s="90"/>
      <c r="W2940" s="90"/>
      <c r="X2940" s="90"/>
      <c r="Y2940" s="90"/>
      <c r="Z2940" s="90"/>
      <c r="AA2940" s="90"/>
      <c r="AB2940" s="90"/>
      <c r="AC2940" s="90"/>
      <c r="AD2940" s="90"/>
      <c r="AE2940" s="90"/>
      <c r="AF2940" s="90"/>
      <c r="AG2940" s="90"/>
      <c r="AH2940" s="90"/>
      <c r="AI2940" s="90"/>
      <c r="AJ2940" s="92"/>
      <c r="AK2940" s="92"/>
      <c r="AL2940" s="92"/>
      <c r="AM2940" s="92"/>
      <c r="AN2940" s="92"/>
      <c r="AO2940" s="92"/>
      <c r="AP2940" s="92"/>
      <c r="AQ2940" s="92"/>
      <c r="AR2940" s="92"/>
    </row>
    <row r="2941" spans="1:44" x14ac:dyDescent="0.2">
      <c r="A2941" s="90"/>
      <c r="B2941" s="90"/>
      <c r="C2941" s="91"/>
      <c r="D2941" s="90"/>
      <c r="E2941" s="90"/>
      <c r="F2941" s="90"/>
      <c r="G2941" s="90"/>
      <c r="H2941" s="90"/>
      <c r="I2941" s="90"/>
      <c r="J2941" s="90"/>
      <c r="K2941" s="90"/>
      <c r="L2941" s="90"/>
      <c r="M2941" s="90"/>
      <c r="N2941" s="90"/>
      <c r="O2941" s="90"/>
      <c r="P2941" s="90"/>
      <c r="Q2941" s="90"/>
      <c r="R2941" s="90"/>
      <c r="S2941" s="90"/>
      <c r="T2941" s="90"/>
      <c r="U2941" s="90"/>
      <c r="V2941" s="90"/>
      <c r="W2941" s="90"/>
      <c r="X2941" s="90"/>
      <c r="Y2941" s="90"/>
      <c r="Z2941" s="90"/>
      <c r="AA2941" s="90"/>
      <c r="AB2941" s="90"/>
      <c r="AC2941" s="90"/>
      <c r="AD2941" s="90"/>
      <c r="AE2941" s="90"/>
      <c r="AF2941" s="90"/>
      <c r="AG2941" s="90"/>
      <c r="AH2941" s="90"/>
      <c r="AI2941" s="90"/>
      <c r="AJ2941" s="92"/>
      <c r="AK2941" s="92"/>
      <c r="AL2941" s="92"/>
      <c r="AM2941" s="92"/>
      <c r="AN2941" s="92"/>
      <c r="AO2941" s="92"/>
      <c r="AP2941" s="92"/>
      <c r="AQ2941" s="92"/>
      <c r="AR2941" s="92"/>
    </row>
    <row r="2942" spans="1:44" x14ac:dyDescent="0.2">
      <c r="A2942" s="90"/>
      <c r="B2942" s="90"/>
      <c r="C2942" s="91"/>
      <c r="D2942" s="90"/>
      <c r="E2942" s="90"/>
      <c r="F2942" s="90"/>
      <c r="G2942" s="90"/>
      <c r="H2942" s="90"/>
      <c r="I2942" s="90"/>
      <c r="J2942" s="90"/>
      <c r="K2942" s="90"/>
      <c r="L2942" s="90"/>
      <c r="M2942" s="90"/>
      <c r="N2942" s="90"/>
      <c r="O2942" s="90"/>
      <c r="P2942" s="90"/>
      <c r="Q2942" s="90"/>
      <c r="R2942" s="90"/>
      <c r="S2942" s="90"/>
      <c r="T2942" s="90"/>
      <c r="U2942" s="90"/>
      <c r="V2942" s="90"/>
      <c r="W2942" s="90"/>
      <c r="X2942" s="90"/>
      <c r="Y2942" s="90"/>
      <c r="Z2942" s="90"/>
      <c r="AA2942" s="90"/>
      <c r="AB2942" s="90"/>
      <c r="AC2942" s="90"/>
      <c r="AD2942" s="90"/>
      <c r="AE2942" s="90"/>
      <c r="AF2942" s="90"/>
      <c r="AG2942" s="90"/>
      <c r="AH2942" s="90"/>
      <c r="AI2942" s="90"/>
      <c r="AJ2942" s="92"/>
      <c r="AK2942" s="92"/>
      <c r="AL2942" s="92"/>
      <c r="AM2942" s="92"/>
      <c r="AN2942" s="92"/>
      <c r="AO2942" s="92"/>
      <c r="AP2942" s="92"/>
      <c r="AQ2942" s="92"/>
      <c r="AR2942" s="92"/>
    </row>
    <row r="2943" spans="1:44" x14ac:dyDescent="0.2">
      <c r="A2943" s="90"/>
      <c r="B2943" s="90"/>
      <c r="C2943" s="91"/>
      <c r="D2943" s="90"/>
      <c r="E2943" s="90"/>
      <c r="F2943" s="90"/>
      <c r="G2943" s="90"/>
      <c r="H2943" s="90"/>
      <c r="I2943" s="90"/>
      <c r="J2943" s="90"/>
      <c r="K2943" s="90"/>
      <c r="L2943" s="90"/>
      <c r="M2943" s="90"/>
      <c r="N2943" s="90"/>
      <c r="O2943" s="90"/>
      <c r="P2943" s="90"/>
      <c r="Q2943" s="90"/>
      <c r="R2943" s="90"/>
      <c r="S2943" s="90"/>
      <c r="T2943" s="90"/>
      <c r="U2943" s="90"/>
      <c r="V2943" s="90"/>
      <c r="W2943" s="90"/>
      <c r="X2943" s="90"/>
      <c r="Y2943" s="90"/>
      <c r="Z2943" s="90"/>
      <c r="AA2943" s="90"/>
      <c r="AB2943" s="90"/>
      <c r="AC2943" s="90"/>
      <c r="AD2943" s="90"/>
      <c r="AE2943" s="90"/>
      <c r="AF2943" s="90"/>
      <c r="AG2943" s="90"/>
      <c r="AH2943" s="90"/>
      <c r="AI2943" s="90"/>
      <c r="AJ2943" s="92"/>
      <c r="AK2943" s="92"/>
      <c r="AL2943" s="92"/>
      <c r="AM2943" s="92"/>
      <c r="AN2943" s="92"/>
      <c r="AO2943" s="92"/>
      <c r="AP2943" s="92"/>
      <c r="AQ2943" s="92"/>
      <c r="AR2943" s="92"/>
    </row>
    <row r="2944" spans="1:44" x14ac:dyDescent="0.2">
      <c r="A2944" s="90"/>
      <c r="B2944" s="90"/>
      <c r="C2944" s="91"/>
      <c r="D2944" s="90"/>
      <c r="E2944" s="90"/>
      <c r="F2944" s="90"/>
      <c r="G2944" s="90"/>
      <c r="H2944" s="90"/>
      <c r="I2944" s="90"/>
      <c r="J2944" s="90"/>
      <c r="K2944" s="90"/>
      <c r="L2944" s="90"/>
      <c r="M2944" s="90"/>
      <c r="N2944" s="90"/>
      <c r="O2944" s="90"/>
      <c r="P2944" s="90"/>
      <c r="Q2944" s="90"/>
      <c r="R2944" s="90"/>
      <c r="S2944" s="90"/>
      <c r="T2944" s="90"/>
      <c r="U2944" s="90"/>
      <c r="V2944" s="90"/>
      <c r="W2944" s="90"/>
      <c r="X2944" s="90"/>
      <c r="Y2944" s="90"/>
      <c r="Z2944" s="90"/>
      <c r="AA2944" s="90"/>
      <c r="AB2944" s="90"/>
      <c r="AC2944" s="90"/>
      <c r="AD2944" s="90"/>
      <c r="AE2944" s="90"/>
      <c r="AF2944" s="90"/>
      <c r="AG2944" s="90"/>
      <c r="AH2944" s="90"/>
      <c r="AI2944" s="90"/>
      <c r="AJ2944" s="92"/>
      <c r="AK2944" s="92"/>
      <c r="AL2944" s="92"/>
      <c r="AM2944" s="92"/>
      <c r="AN2944" s="92"/>
      <c r="AO2944" s="92"/>
      <c r="AP2944" s="92"/>
      <c r="AQ2944" s="92"/>
      <c r="AR2944" s="92"/>
    </row>
    <row r="2945" spans="1:44" x14ac:dyDescent="0.2">
      <c r="A2945" s="90"/>
      <c r="B2945" s="90"/>
      <c r="C2945" s="91"/>
      <c r="D2945" s="90"/>
      <c r="E2945" s="90"/>
      <c r="F2945" s="90"/>
      <c r="G2945" s="90"/>
      <c r="H2945" s="90"/>
      <c r="I2945" s="90"/>
      <c r="J2945" s="90"/>
      <c r="K2945" s="90"/>
      <c r="L2945" s="90"/>
      <c r="M2945" s="90"/>
      <c r="N2945" s="90"/>
      <c r="O2945" s="90"/>
      <c r="P2945" s="90"/>
      <c r="Q2945" s="90"/>
      <c r="R2945" s="90"/>
      <c r="S2945" s="90"/>
      <c r="T2945" s="90"/>
      <c r="U2945" s="90"/>
      <c r="V2945" s="90"/>
      <c r="W2945" s="90"/>
      <c r="X2945" s="90"/>
      <c r="Y2945" s="90"/>
      <c r="Z2945" s="90"/>
      <c r="AA2945" s="90"/>
      <c r="AB2945" s="90"/>
      <c r="AC2945" s="90"/>
      <c r="AD2945" s="90"/>
      <c r="AE2945" s="90"/>
      <c r="AF2945" s="90"/>
      <c r="AG2945" s="90"/>
      <c r="AH2945" s="90"/>
      <c r="AI2945" s="90"/>
      <c r="AJ2945" s="92"/>
      <c r="AK2945" s="92"/>
      <c r="AL2945" s="92"/>
      <c r="AM2945" s="92"/>
      <c r="AN2945" s="92"/>
      <c r="AO2945" s="92"/>
      <c r="AP2945" s="92"/>
      <c r="AQ2945" s="92"/>
      <c r="AR2945" s="92"/>
    </row>
    <row r="2946" spans="1:44" x14ac:dyDescent="0.2">
      <c r="A2946" s="90"/>
      <c r="B2946" s="90"/>
      <c r="C2946" s="91"/>
      <c r="D2946" s="90"/>
      <c r="E2946" s="90"/>
      <c r="F2946" s="90"/>
      <c r="G2946" s="90"/>
      <c r="H2946" s="90"/>
      <c r="I2946" s="90"/>
      <c r="J2946" s="90"/>
      <c r="K2946" s="90"/>
      <c r="L2946" s="90"/>
      <c r="M2946" s="90"/>
      <c r="N2946" s="90"/>
      <c r="O2946" s="90"/>
      <c r="P2946" s="90"/>
      <c r="Q2946" s="90"/>
      <c r="R2946" s="90"/>
      <c r="S2946" s="90"/>
      <c r="T2946" s="90"/>
      <c r="U2946" s="90"/>
      <c r="V2946" s="90"/>
      <c r="W2946" s="90"/>
      <c r="X2946" s="90"/>
      <c r="Y2946" s="90"/>
      <c r="Z2946" s="90"/>
      <c r="AA2946" s="90"/>
      <c r="AB2946" s="90"/>
      <c r="AC2946" s="90"/>
      <c r="AD2946" s="90"/>
      <c r="AE2946" s="90"/>
      <c r="AF2946" s="90"/>
      <c r="AG2946" s="90"/>
      <c r="AH2946" s="90"/>
      <c r="AI2946" s="90"/>
      <c r="AJ2946" s="92"/>
      <c r="AK2946" s="92"/>
      <c r="AL2946" s="92"/>
      <c r="AM2946" s="92"/>
      <c r="AN2946" s="92"/>
      <c r="AO2946" s="92"/>
      <c r="AP2946" s="92"/>
      <c r="AQ2946" s="92"/>
      <c r="AR2946" s="92"/>
    </row>
    <row r="2947" spans="1:44" x14ac:dyDescent="0.2">
      <c r="A2947" s="90"/>
      <c r="B2947" s="90"/>
      <c r="C2947" s="91"/>
      <c r="D2947" s="90"/>
      <c r="E2947" s="90"/>
      <c r="F2947" s="90"/>
      <c r="G2947" s="90"/>
      <c r="H2947" s="90"/>
      <c r="I2947" s="90"/>
      <c r="J2947" s="90"/>
      <c r="K2947" s="90"/>
      <c r="L2947" s="90"/>
      <c r="M2947" s="90"/>
      <c r="N2947" s="90"/>
      <c r="O2947" s="90"/>
      <c r="P2947" s="90"/>
      <c r="Q2947" s="90"/>
      <c r="R2947" s="90"/>
      <c r="S2947" s="90"/>
      <c r="T2947" s="90"/>
      <c r="U2947" s="90"/>
      <c r="V2947" s="90"/>
      <c r="W2947" s="90"/>
      <c r="X2947" s="90"/>
      <c r="Y2947" s="90"/>
      <c r="Z2947" s="90"/>
      <c r="AA2947" s="90"/>
      <c r="AB2947" s="90"/>
      <c r="AC2947" s="90"/>
      <c r="AD2947" s="90"/>
      <c r="AE2947" s="90"/>
      <c r="AF2947" s="90"/>
      <c r="AG2947" s="90"/>
      <c r="AH2947" s="90"/>
      <c r="AI2947" s="90"/>
      <c r="AJ2947" s="92"/>
      <c r="AK2947" s="92"/>
      <c r="AL2947" s="92"/>
      <c r="AM2947" s="92"/>
      <c r="AN2947" s="92"/>
      <c r="AO2947" s="92"/>
      <c r="AP2947" s="92"/>
      <c r="AQ2947" s="92"/>
      <c r="AR2947" s="92"/>
    </row>
    <row r="2948" spans="1:44" x14ac:dyDescent="0.2">
      <c r="A2948" s="90"/>
      <c r="B2948" s="90"/>
      <c r="C2948" s="91"/>
      <c r="D2948" s="90"/>
      <c r="E2948" s="90"/>
      <c r="F2948" s="90"/>
      <c r="G2948" s="90"/>
      <c r="H2948" s="90"/>
      <c r="I2948" s="90"/>
      <c r="J2948" s="90"/>
      <c r="K2948" s="90"/>
      <c r="L2948" s="90"/>
      <c r="M2948" s="90"/>
      <c r="N2948" s="90"/>
      <c r="O2948" s="90"/>
      <c r="P2948" s="90"/>
      <c r="Q2948" s="90"/>
      <c r="R2948" s="90"/>
      <c r="S2948" s="90"/>
      <c r="T2948" s="90"/>
      <c r="U2948" s="90"/>
      <c r="V2948" s="90"/>
      <c r="W2948" s="90"/>
      <c r="X2948" s="90"/>
      <c r="Y2948" s="90"/>
      <c r="Z2948" s="90"/>
      <c r="AA2948" s="90"/>
      <c r="AB2948" s="90"/>
      <c r="AC2948" s="90"/>
      <c r="AD2948" s="90"/>
      <c r="AE2948" s="90"/>
      <c r="AF2948" s="90"/>
      <c r="AG2948" s="90"/>
      <c r="AH2948" s="90"/>
      <c r="AI2948" s="90"/>
      <c r="AJ2948" s="92"/>
      <c r="AK2948" s="92"/>
      <c r="AL2948" s="92"/>
      <c r="AM2948" s="92"/>
      <c r="AN2948" s="92"/>
      <c r="AO2948" s="92"/>
      <c r="AP2948" s="92"/>
      <c r="AQ2948" s="92"/>
      <c r="AR2948" s="92"/>
    </row>
    <row r="2949" spans="1:44" x14ac:dyDescent="0.2">
      <c r="A2949" s="90"/>
      <c r="B2949" s="90"/>
      <c r="C2949" s="91"/>
      <c r="D2949" s="90"/>
      <c r="E2949" s="90"/>
      <c r="F2949" s="90"/>
      <c r="G2949" s="90"/>
      <c r="H2949" s="90"/>
      <c r="I2949" s="90"/>
      <c r="J2949" s="90"/>
      <c r="K2949" s="90"/>
      <c r="L2949" s="90"/>
      <c r="M2949" s="90"/>
      <c r="N2949" s="90"/>
      <c r="O2949" s="90"/>
      <c r="P2949" s="90"/>
      <c r="Q2949" s="90"/>
      <c r="R2949" s="90"/>
      <c r="S2949" s="90"/>
      <c r="T2949" s="90"/>
      <c r="U2949" s="90"/>
      <c r="V2949" s="90"/>
      <c r="W2949" s="90"/>
      <c r="X2949" s="90"/>
      <c r="Y2949" s="90"/>
      <c r="Z2949" s="90"/>
      <c r="AA2949" s="90"/>
      <c r="AB2949" s="90"/>
      <c r="AC2949" s="90"/>
      <c r="AD2949" s="90"/>
      <c r="AE2949" s="90"/>
      <c r="AF2949" s="90"/>
      <c r="AG2949" s="90"/>
      <c r="AH2949" s="90"/>
      <c r="AI2949" s="90"/>
      <c r="AJ2949" s="92"/>
      <c r="AK2949" s="92"/>
      <c r="AL2949" s="92"/>
      <c r="AM2949" s="92"/>
      <c r="AN2949" s="92"/>
      <c r="AO2949" s="92"/>
      <c r="AP2949" s="92"/>
      <c r="AQ2949" s="92"/>
      <c r="AR2949" s="92"/>
    </row>
    <row r="2950" spans="1:44" x14ac:dyDescent="0.2">
      <c r="A2950" s="90"/>
      <c r="B2950" s="90"/>
      <c r="C2950" s="91"/>
      <c r="D2950" s="90"/>
      <c r="E2950" s="90"/>
      <c r="F2950" s="90"/>
      <c r="G2950" s="90"/>
      <c r="H2950" s="90"/>
      <c r="I2950" s="90"/>
      <c r="J2950" s="90"/>
      <c r="K2950" s="90"/>
      <c r="L2950" s="90"/>
      <c r="M2950" s="90"/>
      <c r="N2950" s="90"/>
      <c r="O2950" s="90"/>
      <c r="P2950" s="90"/>
      <c r="Q2950" s="90"/>
      <c r="R2950" s="90"/>
      <c r="S2950" s="90"/>
      <c r="T2950" s="90"/>
      <c r="U2950" s="90"/>
      <c r="V2950" s="90"/>
      <c r="W2950" s="90"/>
      <c r="X2950" s="90"/>
      <c r="Y2950" s="90"/>
      <c r="Z2950" s="90"/>
      <c r="AA2950" s="90"/>
      <c r="AB2950" s="90"/>
      <c r="AC2950" s="90"/>
      <c r="AD2950" s="90"/>
      <c r="AE2950" s="90"/>
      <c r="AF2950" s="90"/>
      <c r="AG2950" s="90"/>
      <c r="AH2950" s="90"/>
      <c r="AI2950" s="90"/>
      <c r="AJ2950" s="92"/>
      <c r="AK2950" s="92"/>
      <c r="AL2950" s="92"/>
      <c r="AM2950" s="92"/>
      <c r="AN2950" s="92"/>
      <c r="AO2950" s="92"/>
      <c r="AP2950" s="92"/>
      <c r="AQ2950" s="92"/>
      <c r="AR2950" s="92"/>
    </row>
    <row r="2951" spans="1:44" x14ac:dyDescent="0.2">
      <c r="A2951" s="90"/>
      <c r="B2951" s="90"/>
      <c r="C2951" s="91"/>
      <c r="D2951" s="90"/>
      <c r="E2951" s="90"/>
      <c r="F2951" s="90"/>
      <c r="G2951" s="90"/>
      <c r="H2951" s="90"/>
      <c r="I2951" s="90"/>
      <c r="J2951" s="90"/>
      <c r="K2951" s="90"/>
      <c r="L2951" s="90"/>
      <c r="M2951" s="90"/>
      <c r="N2951" s="90"/>
      <c r="O2951" s="90"/>
      <c r="P2951" s="90"/>
      <c r="Q2951" s="90"/>
      <c r="R2951" s="90"/>
      <c r="S2951" s="90"/>
      <c r="T2951" s="90"/>
      <c r="U2951" s="90"/>
      <c r="V2951" s="90"/>
      <c r="W2951" s="90"/>
      <c r="X2951" s="90"/>
      <c r="Y2951" s="90"/>
      <c r="Z2951" s="90"/>
      <c r="AA2951" s="90"/>
      <c r="AB2951" s="90"/>
      <c r="AC2951" s="90"/>
      <c r="AD2951" s="90"/>
      <c r="AE2951" s="90"/>
      <c r="AF2951" s="90"/>
      <c r="AG2951" s="90"/>
      <c r="AH2951" s="90"/>
      <c r="AI2951" s="90"/>
      <c r="AJ2951" s="92"/>
      <c r="AK2951" s="92"/>
      <c r="AL2951" s="92"/>
      <c r="AM2951" s="92"/>
      <c r="AN2951" s="92"/>
      <c r="AO2951" s="92"/>
      <c r="AP2951" s="92"/>
      <c r="AQ2951" s="92"/>
      <c r="AR2951" s="92"/>
    </row>
    <row r="2952" spans="1:44" x14ac:dyDescent="0.2">
      <c r="A2952" s="90"/>
      <c r="B2952" s="90"/>
      <c r="C2952" s="91"/>
      <c r="D2952" s="90"/>
      <c r="E2952" s="90"/>
      <c r="F2952" s="90"/>
      <c r="G2952" s="90"/>
      <c r="H2952" s="90"/>
      <c r="I2952" s="90"/>
      <c r="J2952" s="90"/>
      <c r="K2952" s="90"/>
      <c r="L2952" s="90"/>
      <c r="M2952" s="90"/>
      <c r="N2952" s="90"/>
      <c r="O2952" s="90"/>
      <c r="P2952" s="90"/>
      <c r="Q2952" s="90"/>
      <c r="R2952" s="90"/>
      <c r="S2952" s="90"/>
      <c r="T2952" s="90"/>
      <c r="U2952" s="90"/>
      <c r="V2952" s="90"/>
      <c r="W2952" s="90"/>
      <c r="X2952" s="90"/>
      <c r="Y2952" s="90"/>
      <c r="Z2952" s="90"/>
      <c r="AA2952" s="90"/>
      <c r="AB2952" s="90"/>
      <c r="AC2952" s="90"/>
      <c r="AD2952" s="90"/>
      <c r="AE2952" s="90"/>
      <c r="AF2952" s="90"/>
      <c r="AG2952" s="90"/>
      <c r="AH2952" s="90"/>
      <c r="AI2952" s="90"/>
      <c r="AJ2952" s="92"/>
      <c r="AK2952" s="92"/>
      <c r="AL2952" s="92"/>
      <c r="AM2952" s="92"/>
      <c r="AN2952" s="92"/>
      <c r="AO2952" s="92"/>
      <c r="AP2952" s="92"/>
      <c r="AQ2952" s="92"/>
      <c r="AR2952" s="92"/>
    </row>
    <row r="2953" spans="1:44" x14ac:dyDescent="0.2">
      <c r="A2953" s="90"/>
      <c r="B2953" s="90"/>
      <c r="C2953" s="91"/>
      <c r="D2953" s="90"/>
      <c r="E2953" s="90"/>
      <c r="F2953" s="90"/>
      <c r="G2953" s="90"/>
      <c r="H2953" s="90"/>
      <c r="I2953" s="90"/>
      <c r="J2953" s="90"/>
      <c r="K2953" s="90"/>
      <c r="L2953" s="90"/>
      <c r="M2953" s="90"/>
      <c r="N2953" s="90"/>
      <c r="O2953" s="90"/>
      <c r="P2953" s="90"/>
      <c r="Q2953" s="90"/>
      <c r="R2953" s="90"/>
      <c r="S2953" s="90"/>
      <c r="T2953" s="90"/>
      <c r="U2953" s="90"/>
      <c r="V2953" s="90"/>
      <c r="W2953" s="90"/>
      <c r="X2953" s="90"/>
      <c r="Y2953" s="90"/>
      <c r="Z2953" s="90"/>
      <c r="AA2953" s="90"/>
      <c r="AB2953" s="90"/>
      <c r="AC2953" s="90"/>
      <c r="AD2953" s="90"/>
      <c r="AE2953" s="90"/>
      <c r="AF2953" s="90"/>
      <c r="AG2953" s="90"/>
      <c r="AH2953" s="90"/>
      <c r="AI2953" s="90"/>
      <c r="AJ2953" s="92"/>
      <c r="AK2953" s="92"/>
      <c r="AL2953" s="92"/>
      <c r="AM2953" s="92"/>
      <c r="AN2953" s="92"/>
      <c r="AO2953" s="92"/>
      <c r="AP2953" s="92"/>
      <c r="AQ2953" s="92"/>
      <c r="AR2953" s="92"/>
    </row>
    <row r="2954" spans="1:44" x14ac:dyDescent="0.2">
      <c r="A2954" s="90"/>
      <c r="B2954" s="90"/>
      <c r="C2954" s="91"/>
      <c r="D2954" s="90"/>
      <c r="E2954" s="90"/>
      <c r="F2954" s="90"/>
      <c r="G2954" s="90"/>
      <c r="H2954" s="90"/>
      <c r="I2954" s="90"/>
      <c r="J2954" s="90"/>
      <c r="K2954" s="90"/>
      <c r="L2954" s="90"/>
      <c r="M2954" s="90"/>
      <c r="N2954" s="90"/>
      <c r="O2954" s="90"/>
      <c r="P2954" s="90"/>
      <c r="Q2954" s="90"/>
      <c r="R2954" s="90"/>
      <c r="S2954" s="90"/>
      <c r="T2954" s="90"/>
      <c r="U2954" s="90"/>
      <c r="V2954" s="90"/>
      <c r="W2954" s="90"/>
      <c r="X2954" s="90"/>
      <c r="Y2954" s="90"/>
      <c r="Z2954" s="90"/>
      <c r="AA2954" s="90"/>
      <c r="AB2954" s="90"/>
      <c r="AC2954" s="90"/>
      <c r="AD2954" s="90"/>
      <c r="AE2954" s="90"/>
      <c r="AF2954" s="90"/>
      <c r="AG2954" s="90"/>
      <c r="AH2954" s="90"/>
      <c r="AI2954" s="90"/>
      <c r="AJ2954" s="92"/>
      <c r="AK2954" s="92"/>
      <c r="AL2954" s="92"/>
      <c r="AM2954" s="92"/>
      <c r="AN2954" s="92"/>
      <c r="AO2954" s="92"/>
      <c r="AP2954" s="92"/>
      <c r="AQ2954" s="92"/>
      <c r="AR2954" s="92"/>
    </row>
    <row r="2955" spans="1:44" x14ac:dyDescent="0.2">
      <c r="A2955" s="90"/>
      <c r="B2955" s="90"/>
      <c r="C2955" s="91"/>
      <c r="D2955" s="90"/>
      <c r="E2955" s="90"/>
      <c r="F2955" s="90"/>
      <c r="G2955" s="90"/>
      <c r="H2955" s="90"/>
      <c r="I2955" s="90"/>
      <c r="J2955" s="90"/>
      <c r="K2955" s="90"/>
      <c r="L2955" s="90"/>
      <c r="M2955" s="90"/>
      <c r="N2955" s="90"/>
      <c r="O2955" s="90"/>
      <c r="P2955" s="90"/>
      <c r="Q2955" s="90"/>
      <c r="R2955" s="90"/>
      <c r="S2955" s="90"/>
      <c r="T2955" s="90"/>
      <c r="U2955" s="90"/>
      <c r="V2955" s="90"/>
      <c r="W2955" s="90"/>
      <c r="X2955" s="90"/>
      <c r="Y2955" s="90"/>
      <c r="Z2955" s="90"/>
      <c r="AA2955" s="90"/>
      <c r="AB2955" s="90"/>
      <c r="AC2955" s="90"/>
      <c r="AD2955" s="90"/>
      <c r="AE2955" s="90"/>
      <c r="AF2955" s="90"/>
      <c r="AG2955" s="90"/>
      <c r="AH2955" s="90"/>
      <c r="AI2955" s="90"/>
      <c r="AJ2955" s="92"/>
      <c r="AK2955" s="92"/>
      <c r="AL2955" s="92"/>
      <c r="AM2955" s="92"/>
      <c r="AN2955" s="92"/>
      <c r="AO2955" s="92"/>
      <c r="AP2955" s="92"/>
      <c r="AQ2955" s="92"/>
      <c r="AR2955" s="92"/>
    </row>
    <row r="2956" spans="1:44" x14ac:dyDescent="0.2">
      <c r="A2956" s="90"/>
      <c r="B2956" s="90"/>
      <c r="C2956" s="91"/>
      <c r="D2956" s="90"/>
      <c r="E2956" s="90"/>
      <c r="F2956" s="90"/>
      <c r="G2956" s="90"/>
      <c r="H2956" s="90"/>
      <c r="I2956" s="90"/>
      <c r="J2956" s="90"/>
      <c r="K2956" s="90"/>
      <c r="L2956" s="90"/>
      <c r="M2956" s="90"/>
      <c r="N2956" s="90"/>
      <c r="O2956" s="90"/>
      <c r="P2956" s="90"/>
      <c r="Q2956" s="90"/>
      <c r="R2956" s="90"/>
      <c r="S2956" s="90"/>
      <c r="T2956" s="90"/>
      <c r="U2956" s="90"/>
      <c r="V2956" s="90"/>
      <c r="W2956" s="90"/>
      <c r="X2956" s="90"/>
      <c r="Y2956" s="90"/>
      <c r="Z2956" s="90"/>
      <c r="AA2956" s="90"/>
      <c r="AB2956" s="90"/>
      <c r="AC2956" s="90"/>
      <c r="AD2956" s="90"/>
      <c r="AE2956" s="90"/>
      <c r="AF2956" s="90"/>
      <c r="AG2956" s="90"/>
      <c r="AH2956" s="90"/>
      <c r="AI2956" s="90"/>
      <c r="AJ2956" s="92"/>
      <c r="AK2956" s="92"/>
      <c r="AL2956" s="92"/>
      <c r="AM2956" s="92"/>
      <c r="AN2956" s="92"/>
      <c r="AO2956" s="92"/>
      <c r="AP2956" s="92"/>
      <c r="AQ2956" s="92"/>
      <c r="AR2956" s="92"/>
    </row>
    <row r="2957" spans="1:44" x14ac:dyDescent="0.2">
      <c r="A2957" s="90"/>
      <c r="B2957" s="90"/>
      <c r="C2957" s="91"/>
      <c r="D2957" s="90"/>
      <c r="E2957" s="90"/>
      <c r="F2957" s="90"/>
      <c r="G2957" s="90"/>
      <c r="H2957" s="90"/>
      <c r="I2957" s="90"/>
      <c r="J2957" s="90"/>
      <c r="K2957" s="90"/>
      <c r="L2957" s="90"/>
      <c r="M2957" s="90"/>
      <c r="N2957" s="90"/>
      <c r="O2957" s="90"/>
      <c r="P2957" s="90"/>
      <c r="Q2957" s="90"/>
      <c r="R2957" s="90"/>
      <c r="S2957" s="90"/>
      <c r="T2957" s="90"/>
      <c r="U2957" s="90"/>
      <c r="V2957" s="90"/>
      <c r="W2957" s="90"/>
      <c r="X2957" s="90"/>
      <c r="Y2957" s="90"/>
      <c r="Z2957" s="90"/>
      <c r="AA2957" s="90"/>
      <c r="AB2957" s="90"/>
      <c r="AC2957" s="90"/>
      <c r="AD2957" s="90"/>
      <c r="AE2957" s="90"/>
      <c r="AF2957" s="90"/>
      <c r="AG2957" s="90"/>
      <c r="AH2957" s="90"/>
      <c r="AI2957" s="90"/>
      <c r="AJ2957" s="92"/>
      <c r="AK2957" s="92"/>
      <c r="AL2957" s="92"/>
      <c r="AM2957" s="92"/>
      <c r="AN2957" s="92"/>
      <c r="AO2957" s="92"/>
      <c r="AP2957" s="92"/>
      <c r="AQ2957" s="92"/>
      <c r="AR2957" s="92"/>
    </row>
    <row r="2958" spans="1:44" x14ac:dyDescent="0.2">
      <c r="A2958" s="90"/>
      <c r="B2958" s="90"/>
      <c r="C2958" s="91"/>
      <c r="D2958" s="90"/>
      <c r="E2958" s="90"/>
      <c r="F2958" s="90"/>
      <c r="G2958" s="90"/>
      <c r="H2958" s="90"/>
      <c r="I2958" s="90"/>
      <c r="J2958" s="90"/>
      <c r="K2958" s="90"/>
      <c r="L2958" s="90"/>
      <c r="M2958" s="90"/>
      <c r="N2958" s="90"/>
      <c r="O2958" s="90"/>
      <c r="P2958" s="90"/>
      <c r="Q2958" s="90"/>
      <c r="R2958" s="90"/>
      <c r="S2958" s="90"/>
      <c r="T2958" s="90"/>
      <c r="U2958" s="90"/>
      <c r="V2958" s="90"/>
      <c r="W2958" s="90"/>
      <c r="X2958" s="90"/>
      <c r="Y2958" s="90"/>
      <c r="Z2958" s="90"/>
      <c r="AA2958" s="90"/>
      <c r="AB2958" s="90"/>
      <c r="AC2958" s="90"/>
      <c r="AD2958" s="90"/>
      <c r="AE2958" s="90"/>
      <c r="AF2958" s="90"/>
      <c r="AG2958" s="90"/>
      <c r="AH2958" s="90"/>
      <c r="AI2958" s="90"/>
      <c r="AJ2958" s="92"/>
      <c r="AK2958" s="92"/>
      <c r="AL2958" s="92"/>
      <c r="AM2958" s="92"/>
      <c r="AN2958" s="92"/>
      <c r="AO2958" s="92"/>
      <c r="AP2958" s="92"/>
      <c r="AQ2958" s="92"/>
      <c r="AR2958" s="92"/>
    </row>
    <row r="2959" spans="1:44" x14ac:dyDescent="0.2">
      <c r="A2959" s="90"/>
      <c r="B2959" s="90"/>
      <c r="C2959" s="91"/>
      <c r="D2959" s="90"/>
      <c r="E2959" s="90"/>
      <c r="F2959" s="90"/>
      <c r="G2959" s="90"/>
      <c r="H2959" s="90"/>
      <c r="I2959" s="90"/>
      <c r="J2959" s="90"/>
      <c r="K2959" s="90"/>
      <c r="L2959" s="90"/>
      <c r="M2959" s="90"/>
      <c r="N2959" s="90"/>
      <c r="O2959" s="90"/>
      <c r="P2959" s="90"/>
      <c r="Q2959" s="90"/>
      <c r="R2959" s="90"/>
      <c r="S2959" s="90"/>
      <c r="T2959" s="90"/>
      <c r="U2959" s="90"/>
      <c r="V2959" s="90"/>
      <c r="W2959" s="90"/>
      <c r="X2959" s="90"/>
      <c r="Y2959" s="90"/>
      <c r="Z2959" s="90"/>
      <c r="AA2959" s="90"/>
      <c r="AB2959" s="90"/>
      <c r="AC2959" s="90"/>
      <c r="AD2959" s="90"/>
      <c r="AE2959" s="90"/>
      <c r="AF2959" s="90"/>
      <c r="AG2959" s="90"/>
      <c r="AH2959" s="90"/>
      <c r="AI2959" s="90"/>
      <c r="AJ2959" s="92"/>
      <c r="AK2959" s="92"/>
      <c r="AL2959" s="92"/>
      <c r="AM2959" s="92"/>
      <c r="AN2959" s="92"/>
      <c r="AO2959" s="92"/>
      <c r="AP2959" s="92"/>
      <c r="AQ2959" s="92"/>
      <c r="AR2959" s="92"/>
    </row>
    <row r="2960" spans="1:44" x14ac:dyDescent="0.2">
      <c r="A2960" s="90"/>
      <c r="B2960" s="90"/>
      <c r="C2960" s="91"/>
      <c r="D2960" s="90"/>
      <c r="E2960" s="90"/>
      <c r="F2960" s="90"/>
      <c r="G2960" s="90"/>
      <c r="H2960" s="90"/>
      <c r="I2960" s="90"/>
      <c r="J2960" s="90"/>
      <c r="K2960" s="90"/>
      <c r="L2960" s="90"/>
      <c r="M2960" s="90"/>
      <c r="N2960" s="90"/>
      <c r="O2960" s="90"/>
      <c r="P2960" s="90"/>
      <c r="Q2960" s="90"/>
      <c r="R2960" s="90"/>
      <c r="S2960" s="90"/>
      <c r="T2960" s="90"/>
      <c r="U2960" s="90"/>
      <c r="V2960" s="90"/>
      <c r="W2960" s="90"/>
      <c r="X2960" s="90"/>
      <c r="Y2960" s="90"/>
      <c r="Z2960" s="90"/>
      <c r="AA2960" s="90"/>
      <c r="AB2960" s="90"/>
      <c r="AC2960" s="90"/>
      <c r="AD2960" s="90"/>
      <c r="AE2960" s="90"/>
      <c r="AF2960" s="90"/>
      <c r="AG2960" s="90"/>
      <c r="AH2960" s="90"/>
      <c r="AI2960" s="90"/>
      <c r="AJ2960" s="92"/>
      <c r="AK2960" s="92"/>
      <c r="AL2960" s="92"/>
      <c r="AM2960" s="92"/>
      <c r="AN2960" s="92"/>
      <c r="AO2960" s="92"/>
      <c r="AP2960" s="92"/>
      <c r="AQ2960" s="92"/>
      <c r="AR2960" s="92"/>
    </row>
    <row r="2961" spans="1:44" x14ac:dyDescent="0.2">
      <c r="A2961" s="90"/>
      <c r="B2961" s="90"/>
      <c r="C2961" s="91"/>
      <c r="D2961" s="90"/>
      <c r="E2961" s="90"/>
      <c r="F2961" s="90"/>
      <c r="G2961" s="90"/>
      <c r="H2961" s="90"/>
      <c r="I2961" s="90"/>
      <c r="J2961" s="90"/>
      <c r="K2961" s="90"/>
      <c r="L2961" s="90"/>
      <c r="M2961" s="90"/>
      <c r="N2961" s="90"/>
      <c r="O2961" s="90"/>
      <c r="P2961" s="90"/>
      <c r="Q2961" s="90"/>
      <c r="R2961" s="90"/>
      <c r="S2961" s="90"/>
      <c r="T2961" s="90"/>
      <c r="U2961" s="90"/>
      <c r="V2961" s="90"/>
      <c r="W2961" s="90"/>
      <c r="X2961" s="90"/>
      <c r="Y2961" s="90"/>
      <c r="Z2961" s="90"/>
      <c r="AA2961" s="90"/>
      <c r="AB2961" s="90"/>
      <c r="AC2961" s="90"/>
      <c r="AD2961" s="90"/>
      <c r="AE2961" s="90"/>
      <c r="AF2961" s="90"/>
      <c r="AG2961" s="90"/>
      <c r="AH2961" s="90"/>
      <c r="AI2961" s="90"/>
      <c r="AJ2961" s="92"/>
      <c r="AK2961" s="92"/>
      <c r="AL2961" s="92"/>
      <c r="AM2961" s="92"/>
      <c r="AN2961" s="92"/>
      <c r="AO2961" s="92"/>
      <c r="AP2961" s="92"/>
      <c r="AQ2961" s="92"/>
      <c r="AR2961" s="92"/>
    </row>
    <row r="2962" spans="1:44" x14ac:dyDescent="0.2">
      <c r="A2962" s="90"/>
      <c r="B2962" s="90"/>
      <c r="C2962" s="91"/>
      <c r="D2962" s="90"/>
      <c r="E2962" s="90"/>
      <c r="F2962" s="90"/>
      <c r="G2962" s="90"/>
      <c r="H2962" s="90"/>
      <c r="I2962" s="90"/>
      <c r="J2962" s="90"/>
      <c r="K2962" s="90"/>
      <c r="L2962" s="90"/>
      <c r="M2962" s="90"/>
      <c r="N2962" s="90"/>
      <c r="O2962" s="90"/>
      <c r="P2962" s="90"/>
      <c r="Q2962" s="90"/>
      <c r="R2962" s="90"/>
      <c r="S2962" s="90"/>
      <c r="T2962" s="90"/>
      <c r="U2962" s="90"/>
      <c r="V2962" s="90"/>
      <c r="W2962" s="90"/>
      <c r="X2962" s="90"/>
      <c r="Y2962" s="90"/>
      <c r="Z2962" s="90"/>
      <c r="AA2962" s="90"/>
      <c r="AB2962" s="90"/>
      <c r="AC2962" s="90"/>
      <c r="AD2962" s="90"/>
      <c r="AE2962" s="90"/>
      <c r="AF2962" s="90"/>
      <c r="AG2962" s="90"/>
      <c r="AH2962" s="90"/>
      <c r="AI2962" s="90"/>
      <c r="AJ2962" s="92"/>
      <c r="AK2962" s="92"/>
      <c r="AL2962" s="92"/>
      <c r="AM2962" s="92"/>
      <c r="AN2962" s="92"/>
      <c r="AO2962" s="92"/>
      <c r="AP2962" s="92"/>
      <c r="AQ2962" s="92"/>
      <c r="AR2962" s="92"/>
    </row>
    <row r="2963" spans="1:44" x14ac:dyDescent="0.2">
      <c r="A2963" s="90"/>
      <c r="B2963" s="90"/>
      <c r="C2963" s="91"/>
      <c r="D2963" s="90"/>
      <c r="E2963" s="90"/>
      <c r="F2963" s="90"/>
      <c r="G2963" s="90"/>
      <c r="H2963" s="90"/>
      <c r="I2963" s="90"/>
      <c r="J2963" s="90"/>
      <c r="K2963" s="90"/>
      <c r="L2963" s="90"/>
      <c r="M2963" s="90"/>
      <c r="N2963" s="90"/>
      <c r="O2963" s="90"/>
      <c r="P2963" s="90"/>
      <c r="Q2963" s="90"/>
      <c r="R2963" s="90"/>
      <c r="S2963" s="90"/>
      <c r="T2963" s="90"/>
      <c r="U2963" s="90"/>
      <c r="V2963" s="90"/>
      <c r="W2963" s="90"/>
      <c r="X2963" s="90"/>
      <c r="Y2963" s="90"/>
      <c r="Z2963" s="90"/>
      <c r="AA2963" s="90"/>
      <c r="AB2963" s="90"/>
      <c r="AC2963" s="90"/>
      <c r="AD2963" s="90"/>
      <c r="AE2963" s="90"/>
      <c r="AF2963" s="90"/>
      <c r="AG2963" s="90"/>
      <c r="AH2963" s="90"/>
      <c r="AI2963" s="90"/>
      <c r="AJ2963" s="92"/>
      <c r="AK2963" s="92"/>
      <c r="AL2963" s="92"/>
      <c r="AM2963" s="92"/>
      <c r="AN2963" s="92"/>
      <c r="AO2963" s="92"/>
      <c r="AP2963" s="92"/>
      <c r="AQ2963" s="92"/>
      <c r="AR2963" s="92"/>
    </row>
    <row r="2964" spans="1:44" x14ac:dyDescent="0.2">
      <c r="A2964" s="90"/>
      <c r="B2964" s="90"/>
      <c r="C2964" s="91"/>
      <c r="D2964" s="90"/>
      <c r="E2964" s="90"/>
      <c r="F2964" s="90"/>
      <c r="G2964" s="90"/>
      <c r="H2964" s="90"/>
      <c r="I2964" s="90"/>
      <c r="J2964" s="90"/>
      <c r="K2964" s="90"/>
      <c r="L2964" s="90"/>
      <c r="M2964" s="90"/>
      <c r="N2964" s="90"/>
      <c r="O2964" s="90"/>
      <c r="P2964" s="90"/>
      <c r="Q2964" s="90"/>
      <c r="R2964" s="90"/>
      <c r="S2964" s="90"/>
      <c r="T2964" s="90"/>
      <c r="U2964" s="90"/>
      <c r="V2964" s="90"/>
      <c r="W2964" s="90"/>
      <c r="X2964" s="90"/>
      <c r="Y2964" s="90"/>
      <c r="Z2964" s="90"/>
      <c r="AA2964" s="90"/>
      <c r="AB2964" s="90"/>
      <c r="AC2964" s="90"/>
      <c r="AD2964" s="90"/>
      <c r="AE2964" s="90"/>
      <c r="AF2964" s="90"/>
      <c r="AG2964" s="90"/>
      <c r="AH2964" s="90"/>
      <c r="AI2964" s="90"/>
      <c r="AJ2964" s="92"/>
      <c r="AK2964" s="92"/>
      <c r="AL2964" s="92"/>
      <c r="AM2964" s="92"/>
      <c r="AN2964" s="92"/>
      <c r="AO2964" s="92"/>
      <c r="AP2964" s="92"/>
      <c r="AQ2964" s="92"/>
      <c r="AR2964" s="92"/>
    </row>
    <row r="2965" spans="1:44" x14ac:dyDescent="0.2">
      <c r="A2965" s="90"/>
      <c r="B2965" s="90"/>
      <c r="C2965" s="91"/>
      <c r="D2965" s="90"/>
      <c r="E2965" s="90"/>
      <c r="F2965" s="90"/>
      <c r="G2965" s="90"/>
      <c r="H2965" s="90"/>
      <c r="I2965" s="90"/>
      <c r="J2965" s="90"/>
      <c r="K2965" s="90"/>
      <c r="L2965" s="90"/>
      <c r="M2965" s="90"/>
      <c r="N2965" s="90"/>
      <c r="O2965" s="90"/>
      <c r="P2965" s="90"/>
      <c r="Q2965" s="90"/>
      <c r="R2965" s="90"/>
      <c r="S2965" s="90"/>
      <c r="T2965" s="90"/>
      <c r="U2965" s="90"/>
      <c r="V2965" s="90"/>
      <c r="W2965" s="90"/>
      <c r="X2965" s="90"/>
      <c r="Y2965" s="90"/>
      <c r="Z2965" s="90"/>
      <c r="AA2965" s="90"/>
      <c r="AB2965" s="90"/>
      <c r="AC2965" s="90"/>
      <c r="AD2965" s="90"/>
      <c r="AE2965" s="90"/>
      <c r="AF2965" s="90"/>
      <c r="AG2965" s="90"/>
      <c r="AH2965" s="90"/>
      <c r="AI2965" s="90"/>
      <c r="AJ2965" s="92"/>
      <c r="AK2965" s="92"/>
      <c r="AL2965" s="92"/>
      <c r="AM2965" s="92"/>
      <c r="AN2965" s="92"/>
      <c r="AO2965" s="92"/>
      <c r="AP2965" s="92"/>
      <c r="AQ2965" s="92"/>
      <c r="AR2965" s="92"/>
    </row>
    <row r="2966" spans="1:44" x14ac:dyDescent="0.2">
      <c r="A2966" s="90"/>
      <c r="B2966" s="90"/>
      <c r="C2966" s="91"/>
      <c r="D2966" s="90"/>
      <c r="E2966" s="90"/>
      <c r="F2966" s="90"/>
      <c r="G2966" s="90"/>
      <c r="H2966" s="90"/>
      <c r="I2966" s="90"/>
      <c r="J2966" s="90"/>
      <c r="K2966" s="90"/>
      <c r="L2966" s="90"/>
      <c r="M2966" s="90"/>
      <c r="N2966" s="90"/>
      <c r="O2966" s="90"/>
      <c r="P2966" s="90"/>
      <c r="Q2966" s="90"/>
      <c r="R2966" s="90"/>
      <c r="S2966" s="90"/>
      <c r="T2966" s="90"/>
      <c r="U2966" s="90"/>
      <c r="V2966" s="90"/>
      <c r="W2966" s="90"/>
      <c r="X2966" s="90"/>
      <c r="Y2966" s="90"/>
      <c r="Z2966" s="90"/>
      <c r="AA2966" s="90"/>
      <c r="AB2966" s="90"/>
      <c r="AC2966" s="90"/>
      <c r="AD2966" s="90"/>
      <c r="AE2966" s="90"/>
      <c r="AF2966" s="90"/>
      <c r="AG2966" s="90"/>
      <c r="AH2966" s="90"/>
      <c r="AI2966" s="90"/>
      <c r="AJ2966" s="92"/>
      <c r="AK2966" s="92"/>
      <c r="AL2966" s="92"/>
      <c r="AM2966" s="92"/>
      <c r="AN2966" s="92"/>
      <c r="AO2966" s="92"/>
      <c r="AP2966" s="92"/>
      <c r="AQ2966" s="92"/>
      <c r="AR2966" s="92"/>
    </row>
    <row r="2967" spans="1:44" x14ac:dyDescent="0.2">
      <c r="A2967" s="90"/>
      <c r="B2967" s="90"/>
      <c r="C2967" s="91"/>
      <c r="D2967" s="90"/>
      <c r="E2967" s="90"/>
      <c r="F2967" s="90"/>
      <c r="G2967" s="90"/>
      <c r="H2967" s="90"/>
      <c r="I2967" s="90"/>
      <c r="J2967" s="90"/>
      <c r="K2967" s="90"/>
      <c r="L2967" s="90"/>
      <c r="M2967" s="90"/>
      <c r="N2967" s="90"/>
      <c r="O2967" s="90"/>
      <c r="P2967" s="90"/>
      <c r="Q2967" s="90"/>
      <c r="R2967" s="90"/>
      <c r="S2967" s="90"/>
      <c r="T2967" s="90"/>
      <c r="U2967" s="90"/>
      <c r="V2967" s="90"/>
      <c r="W2967" s="90"/>
      <c r="X2967" s="90"/>
      <c r="Y2967" s="90"/>
      <c r="Z2967" s="90"/>
      <c r="AA2967" s="90"/>
      <c r="AB2967" s="90"/>
      <c r="AC2967" s="90"/>
      <c r="AD2967" s="90"/>
      <c r="AE2967" s="90"/>
      <c r="AF2967" s="90"/>
      <c r="AG2967" s="90"/>
      <c r="AH2967" s="90"/>
      <c r="AI2967" s="90"/>
      <c r="AJ2967" s="92"/>
      <c r="AK2967" s="92"/>
      <c r="AL2967" s="92"/>
      <c r="AM2967" s="92"/>
      <c r="AN2967" s="92"/>
      <c r="AO2967" s="92"/>
      <c r="AP2967" s="92"/>
      <c r="AQ2967" s="92"/>
      <c r="AR2967" s="92"/>
    </row>
    <row r="2968" spans="1:44" x14ac:dyDescent="0.2">
      <c r="A2968" s="90"/>
      <c r="B2968" s="90"/>
      <c r="C2968" s="91"/>
      <c r="D2968" s="90"/>
      <c r="E2968" s="90"/>
      <c r="F2968" s="90"/>
      <c r="G2968" s="90"/>
      <c r="H2968" s="90"/>
      <c r="I2968" s="90"/>
      <c r="J2968" s="90"/>
      <c r="K2968" s="90"/>
      <c r="L2968" s="90"/>
      <c r="M2968" s="90"/>
      <c r="N2968" s="90"/>
      <c r="O2968" s="90"/>
      <c r="P2968" s="90"/>
      <c r="Q2968" s="90"/>
      <c r="R2968" s="90"/>
      <c r="S2968" s="90"/>
      <c r="T2968" s="90"/>
      <c r="U2968" s="90"/>
      <c r="V2968" s="90"/>
      <c r="W2968" s="90"/>
      <c r="X2968" s="90"/>
      <c r="Y2968" s="90"/>
      <c r="Z2968" s="90"/>
      <c r="AA2968" s="90"/>
      <c r="AB2968" s="90"/>
      <c r="AC2968" s="90"/>
      <c r="AD2968" s="90"/>
      <c r="AE2968" s="90"/>
      <c r="AF2968" s="90"/>
      <c r="AG2968" s="90"/>
      <c r="AH2968" s="90"/>
      <c r="AI2968" s="90"/>
      <c r="AJ2968" s="92"/>
      <c r="AK2968" s="92"/>
      <c r="AL2968" s="92"/>
      <c r="AM2968" s="92"/>
      <c r="AN2968" s="92"/>
      <c r="AO2968" s="92"/>
      <c r="AP2968" s="92"/>
      <c r="AQ2968" s="92"/>
      <c r="AR2968" s="92"/>
    </row>
    <row r="2969" spans="1:44" x14ac:dyDescent="0.2">
      <c r="A2969" s="90"/>
      <c r="B2969" s="90"/>
      <c r="C2969" s="91"/>
      <c r="D2969" s="90"/>
      <c r="E2969" s="90"/>
      <c r="F2969" s="90"/>
      <c r="G2969" s="90"/>
      <c r="H2969" s="90"/>
      <c r="I2969" s="90"/>
      <c r="J2969" s="90"/>
      <c r="K2969" s="90"/>
      <c r="L2969" s="90"/>
      <c r="M2969" s="90"/>
      <c r="N2969" s="90"/>
      <c r="O2969" s="90"/>
      <c r="P2969" s="90"/>
      <c r="Q2969" s="90"/>
      <c r="R2969" s="90"/>
      <c r="S2969" s="90"/>
      <c r="T2969" s="90"/>
      <c r="U2969" s="90"/>
      <c r="V2969" s="90"/>
      <c r="W2969" s="90"/>
      <c r="X2969" s="90"/>
      <c r="Y2969" s="90"/>
      <c r="Z2969" s="90"/>
      <c r="AA2969" s="90"/>
      <c r="AB2969" s="90"/>
      <c r="AC2969" s="90"/>
      <c r="AD2969" s="90"/>
      <c r="AE2969" s="90"/>
      <c r="AF2969" s="90"/>
      <c r="AG2969" s="90"/>
      <c r="AH2969" s="90"/>
      <c r="AI2969" s="90"/>
      <c r="AJ2969" s="92"/>
      <c r="AK2969" s="92"/>
      <c r="AL2969" s="92"/>
      <c r="AM2969" s="92"/>
      <c r="AN2969" s="92"/>
      <c r="AO2969" s="92"/>
      <c r="AP2969" s="92"/>
      <c r="AQ2969" s="92"/>
      <c r="AR2969" s="92"/>
    </row>
    <row r="2970" spans="1:44" x14ac:dyDescent="0.2">
      <c r="A2970" s="90"/>
      <c r="B2970" s="90"/>
      <c r="C2970" s="91"/>
      <c r="D2970" s="90"/>
      <c r="E2970" s="90"/>
      <c r="F2970" s="90"/>
      <c r="G2970" s="90"/>
      <c r="H2970" s="90"/>
      <c r="I2970" s="90"/>
      <c r="J2970" s="90"/>
      <c r="K2970" s="90"/>
      <c r="L2970" s="90"/>
      <c r="M2970" s="90"/>
      <c r="N2970" s="90"/>
      <c r="O2970" s="90"/>
      <c r="P2970" s="90"/>
      <c r="Q2970" s="90"/>
      <c r="R2970" s="90"/>
      <c r="S2970" s="90"/>
      <c r="T2970" s="90"/>
      <c r="U2970" s="90"/>
      <c r="V2970" s="90"/>
      <c r="W2970" s="90"/>
      <c r="X2970" s="90"/>
      <c r="Y2970" s="90"/>
      <c r="Z2970" s="90"/>
      <c r="AA2970" s="90"/>
      <c r="AB2970" s="90"/>
      <c r="AC2970" s="90"/>
      <c r="AD2970" s="90"/>
      <c r="AE2970" s="90"/>
      <c r="AF2970" s="90"/>
      <c r="AG2970" s="90"/>
      <c r="AH2970" s="90"/>
      <c r="AI2970" s="90"/>
      <c r="AJ2970" s="92"/>
      <c r="AK2970" s="92"/>
      <c r="AL2970" s="92"/>
      <c r="AM2970" s="92"/>
      <c r="AN2970" s="92"/>
      <c r="AO2970" s="92"/>
      <c r="AP2970" s="92"/>
      <c r="AQ2970" s="92"/>
      <c r="AR2970" s="92"/>
    </row>
    <row r="2971" spans="1:44" x14ac:dyDescent="0.2">
      <c r="A2971" s="90"/>
      <c r="B2971" s="90"/>
      <c r="C2971" s="91"/>
      <c r="D2971" s="90"/>
      <c r="E2971" s="90"/>
      <c r="F2971" s="90"/>
      <c r="G2971" s="90"/>
      <c r="H2971" s="90"/>
      <c r="I2971" s="90"/>
      <c r="J2971" s="90"/>
      <c r="K2971" s="90"/>
      <c r="L2971" s="90"/>
      <c r="M2971" s="90"/>
      <c r="N2971" s="90"/>
      <c r="O2971" s="90"/>
      <c r="P2971" s="90"/>
      <c r="Q2971" s="90"/>
      <c r="R2971" s="90"/>
      <c r="S2971" s="90"/>
      <c r="T2971" s="90"/>
      <c r="U2971" s="90"/>
      <c r="V2971" s="90"/>
      <c r="W2971" s="90"/>
      <c r="X2971" s="90"/>
      <c r="Y2971" s="90"/>
      <c r="Z2971" s="90"/>
      <c r="AA2971" s="90"/>
      <c r="AB2971" s="90"/>
      <c r="AC2971" s="90"/>
      <c r="AD2971" s="90"/>
      <c r="AE2971" s="90"/>
      <c r="AF2971" s="90"/>
      <c r="AG2971" s="90"/>
      <c r="AH2971" s="90"/>
      <c r="AI2971" s="90"/>
      <c r="AJ2971" s="92"/>
      <c r="AK2971" s="92"/>
      <c r="AL2971" s="92"/>
      <c r="AM2971" s="92"/>
      <c r="AN2971" s="92"/>
      <c r="AO2971" s="92"/>
      <c r="AP2971" s="92"/>
      <c r="AQ2971" s="92"/>
      <c r="AR2971" s="92"/>
    </row>
    <row r="2972" spans="1:44" x14ac:dyDescent="0.2">
      <c r="A2972" s="90"/>
      <c r="B2972" s="90"/>
      <c r="C2972" s="91"/>
      <c r="D2972" s="90"/>
      <c r="E2972" s="90"/>
      <c r="F2972" s="90"/>
      <c r="G2972" s="90"/>
      <c r="H2972" s="90"/>
      <c r="I2972" s="90"/>
      <c r="J2972" s="90"/>
      <c r="K2972" s="90"/>
      <c r="L2972" s="90"/>
      <c r="M2972" s="90"/>
      <c r="N2972" s="90"/>
      <c r="O2972" s="90"/>
      <c r="P2972" s="90"/>
      <c r="Q2972" s="90"/>
      <c r="R2972" s="90"/>
      <c r="S2972" s="90"/>
      <c r="T2972" s="90"/>
      <c r="U2972" s="90"/>
      <c r="V2972" s="90"/>
      <c r="W2972" s="90"/>
      <c r="X2972" s="90"/>
      <c r="Y2972" s="90"/>
      <c r="Z2972" s="90"/>
      <c r="AA2972" s="90"/>
      <c r="AB2972" s="90"/>
      <c r="AC2972" s="90"/>
      <c r="AD2972" s="90"/>
      <c r="AE2972" s="90"/>
      <c r="AF2972" s="90"/>
      <c r="AG2972" s="90"/>
      <c r="AH2972" s="90"/>
      <c r="AI2972" s="90"/>
      <c r="AJ2972" s="92"/>
      <c r="AK2972" s="92"/>
      <c r="AL2972" s="92"/>
      <c r="AM2972" s="92"/>
      <c r="AN2972" s="92"/>
      <c r="AO2972" s="92"/>
      <c r="AP2972" s="92"/>
      <c r="AQ2972" s="92"/>
      <c r="AR2972" s="92"/>
    </row>
    <row r="2973" spans="1:44" x14ac:dyDescent="0.2">
      <c r="A2973" s="90"/>
      <c r="B2973" s="90"/>
      <c r="C2973" s="91"/>
      <c r="D2973" s="90"/>
      <c r="E2973" s="90"/>
      <c r="F2973" s="90"/>
      <c r="G2973" s="90"/>
      <c r="H2973" s="90"/>
      <c r="I2973" s="90"/>
      <c r="J2973" s="90"/>
      <c r="K2973" s="90"/>
      <c r="L2973" s="90"/>
      <c r="M2973" s="90"/>
      <c r="N2973" s="90"/>
      <c r="O2973" s="90"/>
      <c r="P2973" s="90"/>
      <c r="Q2973" s="90"/>
      <c r="R2973" s="90"/>
      <c r="S2973" s="90"/>
      <c r="T2973" s="90"/>
      <c r="U2973" s="90"/>
      <c r="V2973" s="90"/>
      <c r="W2973" s="90"/>
      <c r="X2973" s="90"/>
      <c r="Y2973" s="90"/>
      <c r="Z2973" s="90"/>
      <c r="AA2973" s="90"/>
      <c r="AB2973" s="90"/>
      <c r="AC2973" s="90"/>
      <c r="AD2973" s="90"/>
      <c r="AE2973" s="90"/>
      <c r="AF2973" s="90"/>
      <c r="AG2973" s="90"/>
      <c r="AH2973" s="90"/>
      <c r="AI2973" s="90"/>
      <c r="AJ2973" s="92"/>
      <c r="AK2973" s="92"/>
      <c r="AL2973" s="92"/>
      <c r="AM2973" s="92"/>
      <c r="AN2973" s="92"/>
      <c r="AO2973" s="92"/>
      <c r="AP2973" s="92"/>
      <c r="AQ2973" s="92"/>
      <c r="AR2973" s="92"/>
    </row>
    <row r="2974" spans="1:44" x14ac:dyDescent="0.2">
      <c r="A2974" s="90"/>
      <c r="B2974" s="90"/>
      <c r="C2974" s="91"/>
      <c r="D2974" s="90"/>
      <c r="E2974" s="90"/>
      <c r="F2974" s="90"/>
      <c r="G2974" s="90"/>
      <c r="H2974" s="90"/>
      <c r="I2974" s="90"/>
      <c r="J2974" s="90"/>
      <c r="K2974" s="90"/>
      <c r="L2974" s="90"/>
      <c r="M2974" s="90"/>
      <c r="N2974" s="90"/>
      <c r="O2974" s="90"/>
      <c r="P2974" s="90"/>
      <c r="Q2974" s="90"/>
      <c r="R2974" s="90"/>
      <c r="S2974" s="90"/>
      <c r="T2974" s="90"/>
      <c r="U2974" s="90"/>
      <c r="V2974" s="90"/>
      <c r="W2974" s="90"/>
      <c r="X2974" s="90"/>
      <c r="Y2974" s="90"/>
      <c r="Z2974" s="90"/>
      <c r="AA2974" s="90"/>
      <c r="AB2974" s="90"/>
      <c r="AC2974" s="90"/>
      <c r="AD2974" s="90"/>
      <c r="AE2974" s="90"/>
      <c r="AF2974" s="90"/>
      <c r="AG2974" s="90"/>
      <c r="AH2974" s="90"/>
      <c r="AI2974" s="90"/>
      <c r="AJ2974" s="92"/>
      <c r="AK2974" s="92"/>
      <c r="AL2974" s="92"/>
      <c r="AM2974" s="92"/>
      <c r="AN2974" s="92"/>
      <c r="AO2974" s="92"/>
      <c r="AP2974" s="92"/>
      <c r="AQ2974" s="92"/>
      <c r="AR2974" s="92"/>
    </row>
    <row r="2975" spans="1:44" x14ac:dyDescent="0.2">
      <c r="A2975" s="90"/>
      <c r="B2975" s="90"/>
      <c r="C2975" s="91"/>
      <c r="D2975" s="90"/>
      <c r="E2975" s="90"/>
      <c r="F2975" s="90"/>
      <c r="G2975" s="90"/>
      <c r="H2975" s="90"/>
      <c r="I2975" s="90"/>
      <c r="J2975" s="90"/>
      <c r="K2975" s="90"/>
      <c r="L2975" s="90"/>
      <c r="M2975" s="90"/>
      <c r="N2975" s="90"/>
      <c r="O2975" s="90"/>
      <c r="P2975" s="90"/>
      <c r="Q2975" s="90"/>
      <c r="R2975" s="90"/>
      <c r="S2975" s="90"/>
      <c r="T2975" s="90"/>
      <c r="U2975" s="90"/>
      <c r="V2975" s="90"/>
      <c r="W2975" s="90"/>
      <c r="X2975" s="90"/>
      <c r="Y2975" s="90"/>
      <c r="Z2975" s="90"/>
      <c r="AA2975" s="90"/>
      <c r="AB2975" s="90"/>
      <c r="AC2975" s="90"/>
      <c r="AD2975" s="90"/>
      <c r="AE2975" s="90"/>
      <c r="AF2975" s="90"/>
      <c r="AG2975" s="90"/>
      <c r="AH2975" s="90"/>
      <c r="AI2975" s="90"/>
      <c r="AJ2975" s="92"/>
      <c r="AK2975" s="92"/>
      <c r="AL2975" s="92"/>
      <c r="AM2975" s="92"/>
      <c r="AN2975" s="92"/>
      <c r="AO2975" s="92"/>
      <c r="AP2975" s="92"/>
      <c r="AQ2975" s="92"/>
      <c r="AR2975" s="92"/>
    </row>
    <row r="2976" spans="1:44" x14ac:dyDescent="0.2">
      <c r="A2976" s="90"/>
      <c r="B2976" s="90"/>
      <c r="C2976" s="91"/>
      <c r="D2976" s="90"/>
      <c r="E2976" s="90"/>
      <c r="F2976" s="90"/>
      <c r="G2976" s="90"/>
      <c r="H2976" s="90"/>
      <c r="I2976" s="90"/>
      <c r="J2976" s="90"/>
      <c r="K2976" s="90"/>
      <c r="L2976" s="90"/>
      <c r="M2976" s="90"/>
      <c r="N2976" s="90"/>
      <c r="O2976" s="90"/>
      <c r="P2976" s="90"/>
      <c r="Q2976" s="90"/>
      <c r="R2976" s="90"/>
      <c r="S2976" s="90"/>
      <c r="T2976" s="90"/>
      <c r="U2976" s="90"/>
      <c r="V2976" s="90"/>
      <c r="W2976" s="90"/>
      <c r="X2976" s="90"/>
      <c r="Y2976" s="90"/>
      <c r="Z2976" s="90"/>
      <c r="AA2976" s="90"/>
      <c r="AB2976" s="90"/>
      <c r="AC2976" s="90"/>
      <c r="AD2976" s="90"/>
      <c r="AE2976" s="90"/>
      <c r="AF2976" s="90"/>
      <c r="AG2976" s="90"/>
      <c r="AH2976" s="90"/>
      <c r="AI2976" s="90"/>
      <c r="AJ2976" s="92"/>
      <c r="AK2976" s="92"/>
      <c r="AL2976" s="92"/>
      <c r="AM2976" s="92"/>
      <c r="AN2976" s="92"/>
      <c r="AO2976" s="92"/>
      <c r="AP2976" s="92"/>
      <c r="AQ2976" s="92"/>
      <c r="AR2976" s="92"/>
    </row>
    <row r="2977" spans="1:44" x14ac:dyDescent="0.2">
      <c r="A2977" s="90"/>
      <c r="B2977" s="90"/>
      <c r="C2977" s="91"/>
      <c r="D2977" s="90"/>
      <c r="E2977" s="90"/>
      <c r="F2977" s="90"/>
      <c r="G2977" s="90"/>
      <c r="H2977" s="90"/>
      <c r="I2977" s="90"/>
      <c r="J2977" s="90"/>
      <c r="K2977" s="90"/>
      <c r="L2977" s="90"/>
      <c r="M2977" s="90"/>
      <c r="N2977" s="90"/>
      <c r="O2977" s="90"/>
      <c r="P2977" s="90"/>
      <c r="Q2977" s="90"/>
      <c r="R2977" s="90"/>
      <c r="S2977" s="90"/>
      <c r="T2977" s="90"/>
      <c r="U2977" s="90"/>
      <c r="V2977" s="90"/>
      <c r="W2977" s="90"/>
      <c r="X2977" s="90"/>
      <c r="Y2977" s="90"/>
      <c r="Z2977" s="90"/>
      <c r="AA2977" s="90"/>
      <c r="AB2977" s="90"/>
      <c r="AC2977" s="90"/>
      <c r="AD2977" s="90"/>
      <c r="AE2977" s="90"/>
      <c r="AF2977" s="90"/>
      <c r="AG2977" s="90"/>
      <c r="AH2977" s="90"/>
      <c r="AI2977" s="90"/>
      <c r="AJ2977" s="92"/>
      <c r="AK2977" s="92"/>
      <c r="AL2977" s="92"/>
      <c r="AM2977" s="92"/>
      <c r="AN2977" s="92"/>
      <c r="AO2977" s="92"/>
      <c r="AP2977" s="92"/>
      <c r="AQ2977" s="92"/>
      <c r="AR2977" s="92"/>
    </row>
    <row r="2978" spans="1:44" x14ac:dyDescent="0.2">
      <c r="A2978" s="90"/>
      <c r="B2978" s="90"/>
      <c r="C2978" s="91"/>
      <c r="D2978" s="90"/>
      <c r="E2978" s="90"/>
      <c r="F2978" s="90"/>
      <c r="G2978" s="90"/>
      <c r="H2978" s="90"/>
      <c r="I2978" s="90"/>
      <c r="J2978" s="90"/>
      <c r="K2978" s="90"/>
      <c r="L2978" s="90"/>
      <c r="M2978" s="90"/>
      <c r="N2978" s="90"/>
      <c r="O2978" s="90"/>
      <c r="P2978" s="90"/>
      <c r="Q2978" s="90"/>
      <c r="R2978" s="90"/>
      <c r="S2978" s="90"/>
      <c r="T2978" s="90"/>
      <c r="U2978" s="90"/>
      <c r="V2978" s="90"/>
      <c r="W2978" s="90"/>
      <c r="X2978" s="90"/>
      <c r="Y2978" s="90"/>
      <c r="Z2978" s="90"/>
      <c r="AA2978" s="90"/>
      <c r="AB2978" s="90"/>
      <c r="AC2978" s="90"/>
      <c r="AD2978" s="90"/>
      <c r="AE2978" s="90"/>
      <c r="AF2978" s="90"/>
      <c r="AG2978" s="90"/>
      <c r="AH2978" s="90"/>
      <c r="AI2978" s="90"/>
      <c r="AJ2978" s="92"/>
      <c r="AK2978" s="92"/>
      <c r="AL2978" s="92"/>
      <c r="AM2978" s="92"/>
      <c r="AN2978" s="92"/>
      <c r="AO2978" s="92"/>
      <c r="AP2978" s="92"/>
      <c r="AQ2978" s="92"/>
      <c r="AR2978" s="92"/>
    </row>
    <row r="2979" spans="1:44" x14ac:dyDescent="0.2">
      <c r="A2979" s="90"/>
      <c r="B2979" s="90"/>
      <c r="C2979" s="91"/>
      <c r="D2979" s="90"/>
      <c r="E2979" s="90"/>
      <c r="F2979" s="90"/>
      <c r="G2979" s="90"/>
      <c r="H2979" s="90"/>
      <c r="I2979" s="90"/>
      <c r="J2979" s="90"/>
      <c r="K2979" s="90"/>
      <c r="L2979" s="90"/>
      <c r="M2979" s="90"/>
      <c r="N2979" s="90"/>
      <c r="O2979" s="90"/>
      <c r="P2979" s="90"/>
      <c r="Q2979" s="90"/>
      <c r="R2979" s="90"/>
      <c r="S2979" s="90"/>
      <c r="T2979" s="90"/>
      <c r="U2979" s="90"/>
      <c r="V2979" s="90"/>
      <c r="W2979" s="90"/>
      <c r="X2979" s="90"/>
      <c r="Y2979" s="90"/>
      <c r="Z2979" s="90"/>
      <c r="AA2979" s="90"/>
      <c r="AB2979" s="90"/>
      <c r="AC2979" s="90"/>
      <c r="AD2979" s="90"/>
      <c r="AE2979" s="90"/>
      <c r="AF2979" s="90"/>
      <c r="AG2979" s="90"/>
      <c r="AH2979" s="90"/>
      <c r="AI2979" s="90"/>
      <c r="AJ2979" s="92"/>
      <c r="AK2979" s="92"/>
      <c r="AL2979" s="92"/>
      <c r="AM2979" s="92"/>
      <c r="AN2979" s="92"/>
      <c r="AO2979" s="92"/>
      <c r="AP2979" s="92"/>
      <c r="AQ2979" s="92"/>
      <c r="AR2979" s="92"/>
    </row>
    <row r="2980" spans="1:44" x14ac:dyDescent="0.2">
      <c r="A2980" s="90"/>
      <c r="B2980" s="90"/>
      <c r="C2980" s="91"/>
      <c r="D2980" s="90"/>
      <c r="E2980" s="90"/>
      <c r="F2980" s="90"/>
      <c r="G2980" s="90"/>
      <c r="H2980" s="90"/>
      <c r="I2980" s="90"/>
      <c r="J2980" s="90"/>
      <c r="K2980" s="90"/>
      <c r="L2980" s="90"/>
      <c r="M2980" s="90"/>
      <c r="N2980" s="90"/>
      <c r="O2980" s="90"/>
      <c r="P2980" s="90"/>
      <c r="Q2980" s="90"/>
      <c r="R2980" s="90"/>
      <c r="S2980" s="90"/>
      <c r="T2980" s="90"/>
      <c r="U2980" s="90"/>
      <c r="V2980" s="90"/>
      <c r="W2980" s="90"/>
      <c r="X2980" s="90"/>
      <c r="Y2980" s="90"/>
      <c r="Z2980" s="90"/>
      <c r="AA2980" s="90"/>
      <c r="AB2980" s="90"/>
      <c r="AC2980" s="90"/>
      <c r="AD2980" s="90"/>
      <c r="AE2980" s="90"/>
      <c r="AF2980" s="90"/>
      <c r="AG2980" s="90"/>
      <c r="AH2980" s="90"/>
      <c r="AI2980" s="90"/>
      <c r="AJ2980" s="92"/>
      <c r="AK2980" s="92"/>
      <c r="AL2980" s="92"/>
      <c r="AM2980" s="92"/>
      <c r="AN2980" s="92"/>
      <c r="AO2980" s="92"/>
      <c r="AP2980" s="92"/>
      <c r="AQ2980" s="92"/>
      <c r="AR2980" s="92"/>
    </row>
    <row r="2981" spans="1:44" x14ac:dyDescent="0.2">
      <c r="A2981" s="90"/>
      <c r="B2981" s="90"/>
      <c r="C2981" s="91"/>
      <c r="D2981" s="90"/>
      <c r="E2981" s="90"/>
      <c r="F2981" s="90"/>
      <c r="G2981" s="90"/>
      <c r="H2981" s="90"/>
      <c r="I2981" s="90"/>
      <c r="J2981" s="90"/>
      <c r="K2981" s="90"/>
      <c r="L2981" s="90"/>
      <c r="M2981" s="90"/>
      <c r="N2981" s="90"/>
      <c r="O2981" s="90"/>
      <c r="P2981" s="90"/>
      <c r="Q2981" s="90"/>
      <c r="R2981" s="90"/>
      <c r="S2981" s="90"/>
      <c r="T2981" s="90"/>
      <c r="U2981" s="90"/>
      <c r="V2981" s="90"/>
      <c r="W2981" s="90"/>
      <c r="X2981" s="90"/>
      <c r="Y2981" s="90"/>
      <c r="Z2981" s="90"/>
      <c r="AA2981" s="90"/>
      <c r="AB2981" s="90"/>
      <c r="AC2981" s="90"/>
      <c r="AD2981" s="90"/>
      <c r="AE2981" s="90"/>
      <c r="AF2981" s="90"/>
      <c r="AG2981" s="90"/>
      <c r="AH2981" s="90"/>
      <c r="AI2981" s="90"/>
      <c r="AJ2981" s="92"/>
      <c r="AK2981" s="92"/>
      <c r="AL2981" s="92"/>
      <c r="AM2981" s="92"/>
      <c r="AN2981" s="92"/>
      <c r="AO2981" s="92"/>
      <c r="AP2981" s="92"/>
      <c r="AQ2981" s="92"/>
      <c r="AR2981" s="92"/>
    </row>
    <row r="2982" spans="1:44" x14ac:dyDescent="0.2">
      <c r="A2982" s="90"/>
      <c r="B2982" s="90"/>
      <c r="C2982" s="91"/>
      <c r="D2982" s="90"/>
      <c r="E2982" s="90"/>
      <c r="F2982" s="90"/>
      <c r="G2982" s="90"/>
      <c r="H2982" s="90"/>
      <c r="I2982" s="90"/>
      <c r="J2982" s="90"/>
      <c r="K2982" s="90"/>
      <c r="L2982" s="90"/>
      <c r="M2982" s="90"/>
      <c r="N2982" s="90"/>
      <c r="O2982" s="90"/>
      <c r="P2982" s="90"/>
      <c r="Q2982" s="90"/>
      <c r="R2982" s="90"/>
      <c r="S2982" s="90"/>
      <c r="T2982" s="90"/>
      <c r="U2982" s="90"/>
      <c r="V2982" s="90"/>
      <c r="W2982" s="90"/>
      <c r="X2982" s="90"/>
      <c r="Y2982" s="90"/>
      <c r="Z2982" s="90"/>
      <c r="AA2982" s="90"/>
      <c r="AB2982" s="90"/>
      <c r="AC2982" s="90"/>
      <c r="AD2982" s="90"/>
      <c r="AE2982" s="90"/>
      <c r="AF2982" s="90"/>
      <c r="AG2982" s="90"/>
      <c r="AH2982" s="90"/>
      <c r="AI2982" s="90"/>
      <c r="AJ2982" s="92"/>
      <c r="AK2982" s="92"/>
      <c r="AL2982" s="92"/>
      <c r="AM2982" s="92"/>
      <c r="AN2982" s="92"/>
      <c r="AO2982" s="92"/>
      <c r="AP2982" s="92"/>
      <c r="AQ2982" s="92"/>
      <c r="AR2982" s="92"/>
    </row>
    <row r="2983" spans="1:44" x14ac:dyDescent="0.2">
      <c r="A2983" s="90"/>
      <c r="B2983" s="90"/>
      <c r="C2983" s="91"/>
      <c r="D2983" s="90"/>
      <c r="E2983" s="90"/>
      <c r="F2983" s="90"/>
      <c r="G2983" s="90"/>
      <c r="H2983" s="90"/>
      <c r="I2983" s="90"/>
      <c r="J2983" s="90"/>
      <c r="K2983" s="90"/>
      <c r="L2983" s="90"/>
      <c r="M2983" s="90"/>
      <c r="N2983" s="90"/>
      <c r="O2983" s="90"/>
      <c r="P2983" s="90"/>
      <c r="Q2983" s="90"/>
      <c r="R2983" s="90"/>
      <c r="S2983" s="90"/>
      <c r="T2983" s="90"/>
      <c r="U2983" s="90"/>
      <c r="V2983" s="90"/>
      <c r="W2983" s="90"/>
      <c r="X2983" s="90"/>
      <c r="Y2983" s="90"/>
      <c r="Z2983" s="90"/>
      <c r="AA2983" s="90"/>
      <c r="AB2983" s="90"/>
      <c r="AC2983" s="90"/>
      <c r="AD2983" s="90"/>
      <c r="AE2983" s="90"/>
      <c r="AF2983" s="90"/>
      <c r="AG2983" s="90"/>
      <c r="AH2983" s="90"/>
      <c r="AI2983" s="90"/>
      <c r="AJ2983" s="92"/>
      <c r="AK2983" s="92"/>
      <c r="AL2983" s="92"/>
      <c r="AM2983" s="92"/>
      <c r="AN2983" s="92"/>
      <c r="AO2983" s="92"/>
      <c r="AP2983" s="92"/>
      <c r="AQ2983" s="92"/>
      <c r="AR2983" s="92"/>
    </row>
    <row r="2984" spans="1:44" x14ac:dyDescent="0.2">
      <c r="A2984" s="90"/>
      <c r="B2984" s="90"/>
      <c r="C2984" s="91"/>
      <c r="D2984" s="90"/>
      <c r="E2984" s="90"/>
      <c r="F2984" s="90"/>
      <c r="G2984" s="90"/>
      <c r="H2984" s="90"/>
      <c r="I2984" s="90"/>
      <c r="J2984" s="90"/>
      <c r="K2984" s="90"/>
      <c r="L2984" s="90"/>
      <c r="M2984" s="90"/>
      <c r="N2984" s="90"/>
      <c r="O2984" s="90"/>
      <c r="P2984" s="90"/>
      <c r="Q2984" s="90"/>
      <c r="R2984" s="90"/>
      <c r="S2984" s="90"/>
      <c r="T2984" s="90"/>
      <c r="U2984" s="90"/>
      <c r="V2984" s="90"/>
      <c r="W2984" s="90"/>
      <c r="X2984" s="90"/>
      <c r="Y2984" s="90"/>
      <c r="Z2984" s="90"/>
      <c r="AA2984" s="90"/>
      <c r="AB2984" s="90"/>
      <c r="AC2984" s="90"/>
      <c r="AD2984" s="90"/>
      <c r="AE2984" s="90"/>
      <c r="AF2984" s="90"/>
      <c r="AG2984" s="90"/>
      <c r="AH2984" s="90"/>
      <c r="AI2984" s="90"/>
      <c r="AJ2984" s="92"/>
      <c r="AK2984" s="92"/>
      <c r="AL2984" s="92"/>
      <c r="AM2984" s="92"/>
      <c r="AN2984" s="92"/>
      <c r="AO2984" s="92"/>
      <c r="AP2984" s="92"/>
      <c r="AQ2984" s="92"/>
      <c r="AR2984" s="92"/>
    </row>
    <row r="2985" spans="1:44" x14ac:dyDescent="0.2">
      <c r="A2985" s="90"/>
      <c r="B2985" s="90"/>
      <c r="C2985" s="91"/>
      <c r="D2985" s="90"/>
      <c r="E2985" s="90"/>
      <c r="F2985" s="90"/>
      <c r="G2985" s="90"/>
      <c r="H2985" s="90"/>
      <c r="I2985" s="90"/>
      <c r="J2985" s="90"/>
      <c r="K2985" s="90"/>
      <c r="L2985" s="90"/>
      <c r="M2985" s="90"/>
      <c r="N2985" s="90"/>
      <c r="O2985" s="90"/>
      <c r="P2985" s="90"/>
      <c r="Q2985" s="90"/>
      <c r="R2985" s="90"/>
      <c r="S2985" s="90"/>
      <c r="T2985" s="90"/>
      <c r="U2985" s="90"/>
      <c r="V2985" s="90"/>
      <c r="W2985" s="90"/>
      <c r="X2985" s="90"/>
      <c r="Y2985" s="90"/>
      <c r="Z2985" s="90"/>
      <c r="AA2985" s="90"/>
      <c r="AB2985" s="90"/>
      <c r="AC2985" s="90"/>
      <c r="AD2985" s="90"/>
      <c r="AE2985" s="90"/>
      <c r="AF2985" s="90"/>
      <c r="AG2985" s="90"/>
      <c r="AH2985" s="90"/>
      <c r="AI2985" s="90"/>
      <c r="AJ2985" s="92"/>
      <c r="AK2985" s="92"/>
      <c r="AL2985" s="92"/>
      <c r="AM2985" s="92"/>
      <c r="AN2985" s="92"/>
      <c r="AO2985" s="92"/>
      <c r="AP2985" s="92"/>
      <c r="AQ2985" s="92"/>
      <c r="AR2985" s="92"/>
    </row>
    <row r="2986" spans="1:44" x14ac:dyDescent="0.2">
      <c r="A2986" s="90"/>
      <c r="B2986" s="90"/>
      <c r="C2986" s="91"/>
      <c r="D2986" s="90"/>
      <c r="E2986" s="90"/>
      <c r="F2986" s="90"/>
      <c r="G2986" s="90"/>
      <c r="H2986" s="90"/>
      <c r="I2986" s="90"/>
      <c r="J2986" s="90"/>
      <c r="K2986" s="90"/>
      <c r="L2986" s="90"/>
      <c r="M2986" s="90"/>
      <c r="N2986" s="90"/>
      <c r="O2986" s="90"/>
      <c r="P2986" s="90"/>
      <c r="Q2986" s="90"/>
      <c r="R2986" s="90"/>
      <c r="S2986" s="90"/>
      <c r="T2986" s="90"/>
      <c r="U2986" s="90"/>
      <c r="V2986" s="90"/>
      <c r="W2986" s="90"/>
      <c r="X2986" s="90"/>
      <c r="Y2986" s="90"/>
      <c r="Z2986" s="90"/>
      <c r="AA2986" s="90"/>
      <c r="AB2986" s="90"/>
      <c r="AC2986" s="90"/>
      <c r="AD2986" s="90"/>
      <c r="AE2986" s="90"/>
      <c r="AF2986" s="90"/>
      <c r="AG2986" s="90"/>
      <c r="AH2986" s="90"/>
      <c r="AI2986" s="90"/>
      <c r="AJ2986" s="92"/>
      <c r="AK2986" s="92"/>
      <c r="AL2986" s="92"/>
      <c r="AM2986" s="92"/>
      <c r="AN2986" s="92"/>
      <c r="AO2986" s="92"/>
      <c r="AP2986" s="92"/>
      <c r="AQ2986" s="92"/>
      <c r="AR2986" s="92"/>
    </row>
    <row r="2987" spans="1:44" x14ac:dyDescent="0.2">
      <c r="A2987" s="90"/>
      <c r="B2987" s="90"/>
      <c r="C2987" s="91"/>
      <c r="D2987" s="90"/>
      <c r="E2987" s="90"/>
      <c r="F2987" s="90"/>
      <c r="G2987" s="90"/>
      <c r="H2987" s="90"/>
      <c r="I2987" s="90"/>
      <c r="J2987" s="90"/>
      <c r="K2987" s="90"/>
      <c r="L2987" s="90"/>
      <c r="M2987" s="90"/>
      <c r="N2987" s="90"/>
      <c r="O2987" s="90"/>
      <c r="P2987" s="90"/>
      <c r="Q2987" s="90"/>
      <c r="R2987" s="90"/>
      <c r="S2987" s="90"/>
      <c r="T2987" s="90"/>
      <c r="U2987" s="90"/>
      <c r="V2987" s="90"/>
      <c r="W2987" s="90"/>
      <c r="X2987" s="90"/>
      <c r="Y2987" s="90"/>
      <c r="Z2987" s="90"/>
      <c r="AA2987" s="90"/>
      <c r="AB2987" s="90"/>
      <c r="AC2987" s="90"/>
      <c r="AD2987" s="90"/>
      <c r="AE2987" s="90"/>
      <c r="AF2987" s="90"/>
      <c r="AG2987" s="90"/>
      <c r="AH2987" s="90"/>
      <c r="AI2987" s="90"/>
      <c r="AJ2987" s="92"/>
      <c r="AK2987" s="92"/>
      <c r="AL2987" s="92"/>
      <c r="AM2987" s="92"/>
      <c r="AN2987" s="92"/>
      <c r="AO2987" s="92"/>
      <c r="AP2987" s="92"/>
      <c r="AQ2987" s="92"/>
      <c r="AR2987" s="92"/>
    </row>
    <row r="2988" spans="1:44" x14ac:dyDescent="0.2">
      <c r="A2988" s="90"/>
      <c r="B2988" s="90"/>
      <c r="C2988" s="91"/>
      <c r="D2988" s="90"/>
      <c r="E2988" s="90"/>
      <c r="F2988" s="90"/>
      <c r="G2988" s="90"/>
      <c r="H2988" s="90"/>
      <c r="I2988" s="90"/>
      <c r="J2988" s="90"/>
      <c r="K2988" s="90"/>
      <c r="L2988" s="90"/>
      <c r="M2988" s="90"/>
      <c r="N2988" s="90"/>
      <c r="O2988" s="90"/>
      <c r="P2988" s="90"/>
      <c r="Q2988" s="90"/>
      <c r="R2988" s="90"/>
      <c r="S2988" s="90"/>
      <c r="T2988" s="90"/>
      <c r="U2988" s="90"/>
      <c r="V2988" s="90"/>
      <c r="W2988" s="90"/>
      <c r="X2988" s="90"/>
      <c r="Y2988" s="90"/>
      <c r="Z2988" s="90"/>
      <c r="AA2988" s="90"/>
      <c r="AB2988" s="90"/>
      <c r="AC2988" s="90"/>
      <c r="AD2988" s="90"/>
      <c r="AE2988" s="90"/>
      <c r="AF2988" s="90"/>
      <c r="AG2988" s="90"/>
      <c r="AH2988" s="90"/>
      <c r="AI2988" s="90"/>
      <c r="AJ2988" s="92"/>
      <c r="AK2988" s="92"/>
      <c r="AL2988" s="92"/>
      <c r="AM2988" s="92"/>
      <c r="AN2988" s="92"/>
      <c r="AO2988" s="92"/>
      <c r="AP2988" s="92"/>
      <c r="AQ2988" s="92"/>
      <c r="AR2988" s="92"/>
    </row>
    <row r="2989" spans="1:44" x14ac:dyDescent="0.2">
      <c r="A2989" s="90"/>
      <c r="B2989" s="90"/>
      <c r="C2989" s="91"/>
      <c r="D2989" s="90"/>
      <c r="E2989" s="90"/>
      <c r="F2989" s="90"/>
      <c r="G2989" s="90"/>
      <c r="H2989" s="90"/>
      <c r="I2989" s="90"/>
      <c r="J2989" s="90"/>
      <c r="K2989" s="90"/>
      <c r="L2989" s="90"/>
      <c r="M2989" s="90"/>
      <c r="N2989" s="90"/>
      <c r="O2989" s="90"/>
      <c r="P2989" s="90"/>
      <c r="Q2989" s="90"/>
      <c r="R2989" s="90"/>
      <c r="S2989" s="90"/>
      <c r="T2989" s="90"/>
      <c r="U2989" s="90"/>
      <c r="V2989" s="90"/>
      <c r="W2989" s="90"/>
      <c r="X2989" s="90"/>
      <c r="Y2989" s="90"/>
      <c r="Z2989" s="90"/>
      <c r="AA2989" s="90"/>
      <c r="AB2989" s="90"/>
      <c r="AC2989" s="90"/>
      <c r="AD2989" s="90"/>
      <c r="AE2989" s="90"/>
      <c r="AF2989" s="90"/>
      <c r="AG2989" s="90"/>
      <c r="AH2989" s="90"/>
      <c r="AI2989" s="90"/>
      <c r="AJ2989" s="92"/>
      <c r="AK2989" s="92"/>
      <c r="AL2989" s="92"/>
      <c r="AM2989" s="92"/>
      <c r="AN2989" s="92"/>
      <c r="AO2989" s="92"/>
      <c r="AP2989" s="92"/>
      <c r="AQ2989" s="92"/>
      <c r="AR2989" s="92"/>
    </row>
    <row r="2990" spans="1:44" x14ac:dyDescent="0.2">
      <c r="A2990" s="90"/>
      <c r="B2990" s="90"/>
      <c r="C2990" s="91"/>
      <c r="D2990" s="90"/>
      <c r="E2990" s="90"/>
      <c r="F2990" s="90"/>
      <c r="G2990" s="90"/>
      <c r="H2990" s="90"/>
      <c r="I2990" s="90"/>
      <c r="J2990" s="90"/>
      <c r="K2990" s="90"/>
      <c r="L2990" s="90"/>
      <c r="M2990" s="90"/>
      <c r="N2990" s="90"/>
      <c r="O2990" s="90"/>
      <c r="P2990" s="90"/>
      <c r="Q2990" s="90"/>
      <c r="R2990" s="90"/>
      <c r="S2990" s="90"/>
      <c r="T2990" s="90"/>
      <c r="U2990" s="90"/>
      <c r="V2990" s="90"/>
      <c r="W2990" s="90"/>
      <c r="X2990" s="90"/>
      <c r="Y2990" s="90"/>
      <c r="Z2990" s="90"/>
      <c r="AA2990" s="90"/>
      <c r="AB2990" s="90"/>
      <c r="AC2990" s="90"/>
      <c r="AD2990" s="90"/>
      <c r="AE2990" s="90"/>
      <c r="AF2990" s="90"/>
      <c r="AG2990" s="90"/>
      <c r="AH2990" s="90"/>
      <c r="AI2990" s="90"/>
      <c r="AJ2990" s="92"/>
      <c r="AK2990" s="92"/>
      <c r="AL2990" s="92"/>
      <c r="AM2990" s="92"/>
      <c r="AN2990" s="92"/>
      <c r="AO2990" s="92"/>
      <c r="AP2990" s="92"/>
      <c r="AQ2990" s="92"/>
      <c r="AR2990" s="92"/>
    </row>
    <row r="2991" spans="1:44" x14ac:dyDescent="0.2">
      <c r="A2991" s="90"/>
      <c r="B2991" s="90"/>
      <c r="C2991" s="91"/>
      <c r="D2991" s="90"/>
      <c r="E2991" s="90"/>
      <c r="F2991" s="90"/>
      <c r="G2991" s="90"/>
      <c r="H2991" s="90"/>
      <c r="I2991" s="90"/>
      <c r="J2991" s="90"/>
      <c r="K2991" s="90"/>
      <c r="L2991" s="90"/>
      <c r="M2991" s="90"/>
      <c r="N2991" s="90"/>
      <c r="O2991" s="90"/>
      <c r="P2991" s="90"/>
      <c r="Q2991" s="90"/>
      <c r="R2991" s="90"/>
      <c r="S2991" s="90"/>
      <c r="T2991" s="90"/>
      <c r="U2991" s="90"/>
      <c r="V2991" s="90"/>
      <c r="W2991" s="90"/>
      <c r="X2991" s="90"/>
      <c r="Y2991" s="90"/>
      <c r="Z2991" s="90"/>
      <c r="AA2991" s="90"/>
      <c r="AB2991" s="90"/>
      <c r="AC2991" s="90"/>
      <c r="AD2991" s="90"/>
      <c r="AE2991" s="90"/>
      <c r="AF2991" s="90"/>
      <c r="AG2991" s="90"/>
      <c r="AH2991" s="90"/>
      <c r="AI2991" s="90"/>
      <c r="AJ2991" s="92"/>
      <c r="AK2991" s="92"/>
      <c r="AL2991" s="92"/>
      <c r="AM2991" s="92"/>
      <c r="AN2991" s="92"/>
      <c r="AO2991" s="92"/>
      <c r="AP2991" s="92"/>
      <c r="AQ2991" s="92"/>
      <c r="AR2991" s="92"/>
    </row>
    <row r="2992" spans="1:44" x14ac:dyDescent="0.2">
      <c r="A2992" s="90"/>
      <c r="B2992" s="90"/>
      <c r="C2992" s="91"/>
      <c r="D2992" s="90"/>
      <c r="E2992" s="90"/>
      <c r="F2992" s="90"/>
      <c r="G2992" s="90"/>
      <c r="H2992" s="90"/>
      <c r="I2992" s="90"/>
      <c r="J2992" s="90"/>
      <c r="K2992" s="90"/>
      <c r="L2992" s="90"/>
      <c r="M2992" s="90"/>
      <c r="N2992" s="90"/>
      <c r="O2992" s="90"/>
      <c r="P2992" s="90"/>
      <c r="Q2992" s="90"/>
      <c r="R2992" s="90"/>
      <c r="S2992" s="90"/>
      <c r="T2992" s="90"/>
      <c r="U2992" s="90"/>
      <c r="V2992" s="90"/>
      <c r="W2992" s="90"/>
      <c r="X2992" s="90"/>
      <c r="Y2992" s="90"/>
      <c r="Z2992" s="90"/>
      <c r="AA2992" s="90"/>
      <c r="AB2992" s="90"/>
      <c r="AC2992" s="90"/>
      <c r="AD2992" s="90"/>
      <c r="AE2992" s="90"/>
      <c r="AF2992" s="90"/>
      <c r="AG2992" s="90"/>
      <c r="AH2992" s="90"/>
      <c r="AI2992" s="90"/>
      <c r="AJ2992" s="92"/>
      <c r="AK2992" s="92"/>
      <c r="AL2992" s="92"/>
      <c r="AM2992" s="92"/>
      <c r="AN2992" s="92"/>
      <c r="AO2992" s="92"/>
      <c r="AP2992" s="92"/>
      <c r="AQ2992" s="92"/>
      <c r="AR2992" s="92"/>
    </row>
    <row r="2993" spans="1:44" x14ac:dyDescent="0.2">
      <c r="A2993" s="90"/>
      <c r="B2993" s="90"/>
      <c r="C2993" s="91"/>
      <c r="D2993" s="90"/>
      <c r="E2993" s="90"/>
      <c r="F2993" s="90"/>
      <c r="G2993" s="90"/>
      <c r="H2993" s="90"/>
      <c r="I2993" s="90"/>
      <c r="J2993" s="90"/>
      <c r="K2993" s="90"/>
      <c r="L2993" s="90"/>
      <c r="M2993" s="90"/>
      <c r="N2993" s="90"/>
      <c r="O2993" s="90"/>
      <c r="P2993" s="90"/>
      <c r="Q2993" s="90"/>
      <c r="R2993" s="90"/>
      <c r="S2993" s="90"/>
      <c r="T2993" s="90"/>
      <c r="U2993" s="90"/>
      <c r="V2993" s="90"/>
      <c r="W2993" s="90"/>
      <c r="X2993" s="90"/>
      <c r="Y2993" s="90"/>
      <c r="Z2993" s="90"/>
      <c r="AA2993" s="90"/>
      <c r="AB2993" s="90"/>
      <c r="AC2993" s="90"/>
      <c r="AD2993" s="90"/>
      <c r="AE2993" s="90"/>
      <c r="AF2993" s="90"/>
      <c r="AG2993" s="90"/>
      <c r="AH2993" s="90"/>
      <c r="AI2993" s="90"/>
      <c r="AJ2993" s="92"/>
      <c r="AK2993" s="92"/>
      <c r="AL2993" s="92"/>
      <c r="AM2993" s="92"/>
      <c r="AN2993" s="92"/>
      <c r="AO2993" s="92"/>
      <c r="AP2993" s="92"/>
      <c r="AQ2993" s="92"/>
      <c r="AR2993" s="92"/>
    </row>
    <row r="2994" spans="1:44" x14ac:dyDescent="0.2">
      <c r="A2994" s="90"/>
      <c r="B2994" s="90"/>
      <c r="C2994" s="91"/>
      <c r="D2994" s="90"/>
      <c r="E2994" s="90"/>
      <c r="F2994" s="90"/>
      <c r="G2994" s="90"/>
      <c r="H2994" s="90"/>
      <c r="I2994" s="90"/>
      <c r="J2994" s="90"/>
      <c r="K2994" s="90"/>
      <c r="L2994" s="90"/>
      <c r="M2994" s="90"/>
      <c r="N2994" s="90"/>
      <c r="O2994" s="90"/>
      <c r="P2994" s="90"/>
      <c r="Q2994" s="90"/>
      <c r="R2994" s="90"/>
      <c r="S2994" s="90"/>
      <c r="T2994" s="90"/>
      <c r="U2994" s="90"/>
      <c r="V2994" s="90"/>
      <c r="W2994" s="90"/>
      <c r="X2994" s="90"/>
      <c r="Y2994" s="90"/>
      <c r="Z2994" s="90"/>
      <c r="AA2994" s="90"/>
      <c r="AB2994" s="90"/>
      <c r="AC2994" s="90"/>
      <c r="AD2994" s="90"/>
      <c r="AE2994" s="90"/>
      <c r="AF2994" s="90"/>
      <c r="AG2994" s="90"/>
      <c r="AH2994" s="90"/>
      <c r="AI2994" s="90"/>
      <c r="AJ2994" s="92"/>
      <c r="AK2994" s="92"/>
      <c r="AL2994" s="92"/>
      <c r="AM2994" s="92"/>
      <c r="AN2994" s="92"/>
      <c r="AO2994" s="92"/>
      <c r="AP2994" s="92"/>
      <c r="AQ2994" s="92"/>
      <c r="AR2994" s="92"/>
    </row>
    <row r="2995" spans="1:44" x14ac:dyDescent="0.2">
      <c r="A2995" s="90"/>
      <c r="B2995" s="90"/>
      <c r="C2995" s="91"/>
      <c r="D2995" s="90"/>
      <c r="E2995" s="90"/>
      <c r="F2995" s="90"/>
      <c r="G2995" s="90"/>
      <c r="H2995" s="90"/>
      <c r="I2995" s="90"/>
      <c r="J2995" s="90"/>
      <c r="K2995" s="90"/>
      <c r="L2995" s="90"/>
      <c r="M2995" s="90"/>
      <c r="N2995" s="90"/>
      <c r="O2995" s="90"/>
      <c r="P2995" s="90"/>
      <c r="Q2995" s="90"/>
      <c r="R2995" s="90"/>
      <c r="S2995" s="90"/>
      <c r="T2995" s="90"/>
      <c r="U2995" s="90"/>
      <c r="V2995" s="90"/>
      <c r="W2995" s="90"/>
      <c r="X2995" s="90"/>
      <c r="Y2995" s="90"/>
      <c r="Z2995" s="90"/>
      <c r="AA2995" s="90"/>
      <c r="AB2995" s="90"/>
      <c r="AC2995" s="90"/>
      <c r="AD2995" s="90"/>
      <c r="AE2995" s="90"/>
      <c r="AF2995" s="90"/>
      <c r="AG2995" s="90"/>
      <c r="AH2995" s="90"/>
      <c r="AI2995" s="90"/>
      <c r="AJ2995" s="92"/>
      <c r="AK2995" s="92"/>
      <c r="AL2995" s="92"/>
      <c r="AM2995" s="92"/>
      <c r="AN2995" s="92"/>
      <c r="AO2995" s="92"/>
      <c r="AP2995" s="92"/>
      <c r="AQ2995" s="92"/>
      <c r="AR2995" s="92"/>
    </row>
    <row r="2996" spans="1:44" x14ac:dyDescent="0.2">
      <c r="A2996" s="90"/>
      <c r="B2996" s="90"/>
      <c r="C2996" s="91"/>
      <c r="D2996" s="90"/>
      <c r="E2996" s="90"/>
      <c r="F2996" s="90"/>
      <c r="G2996" s="90"/>
      <c r="H2996" s="90"/>
      <c r="I2996" s="90"/>
      <c r="J2996" s="90"/>
      <c r="K2996" s="90"/>
      <c r="L2996" s="90"/>
      <c r="M2996" s="90"/>
      <c r="N2996" s="90"/>
      <c r="O2996" s="90"/>
      <c r="P2996" s="90"/>
      <c r="Q2996" s="90"/>
      <c r="R2996" s="90"/>
      <c r="S2996" s="90"/>
      <c r="T2996" s="90"/>
      <c r="U2996" s="90"/>
      <c r="V2996" s="90"/>
      <c r="W2996" s="90"/>
      <c r="X2996" s="90"/>
      <c r="Y2996" s="90"/>
      <c r="Z2996" s="90"/>
      <c r="AA2996" s="90"/>
      <c r="AB2996" s="90"/>
      <c r="AC2996" s="90"/>
      <c r="AD2996" s="90"/>
      <c r="AE2996" s="90"/>
      <c r="AF2996" s="90"/>
      <c r="AG2996" s="90"/>
      <c r="AH2996" s="90"/>
      <c r="AI2996" s="90"/>
      <c r="AJ2996" s="92"/>
      <c r="AK2996" s="92"/>
      <c r="AL2996" s="92"/>
      <c r="AM2996" s="92"/>
      <c r="AN2996" s="92"/>
      <c r="AO2996" s="92"/>
      <c r="AP2996" s="92"/>
      <c r="AQ2996" s="92"/>
      <c r="AR2996" s="92"/>
    </row>
    <row r="2997" spans="1:44" x14ac:dyDescent="0.2">
      <c r="A2997" s="90"/>
      <c r="B2997" s="90"/>
      <c r="C2997" s="91"/>
      <c r="D2997" s="90"/>
      <c r="E2997" s="90"/>
      <c r="F2997" s="90"/>
      <c r="G2997" s="90"/>
      <c r="H2997" s="90"/>
      <c r="I2997" s="90"/>
      <c r="J2997" s="90"/>
      <c r="K2997" s="90"/>
      <c r="L2997" s="90"/>
      <c r="M2997" s="90"/>
      <c r="N2997" s="90"/>
      <c r="O2997" s="90"/>
      <c r="P2997" s="90"/>
      <c r="Q2997" s="90"/>
      <c r="R2997" s="90"/>
      <c r="S2997" s="90"/>
      <c r="T2997" s="90"/>
      <c r="U2997" s="90"/>
      <c r="V2997" s="90"/>
      <c r="W2997" s="90"/>
      <c r="X2997" s="90"/>
      <c r="Y2997" s="90"/>
      <c r="Z2997" s="90"/>
      <c r="AA2997" s="90"/>
      <c r="AB2997" s="90"/>
      <c r="AC2997" s="90"/>
      <c r="AD2997" s="90"/>
      <c r="AE2997" s="90"/>
      <c r="AF2997" s="90"/>
      <c r="AG2997" s="90"/>
      <c r="AH2997" s="90"/>
      <c r="AI2997" s="90"/>
      <c r="AJ2997" s="92"/>
      <c r="AK2997" s="92"/>
      <c r="AL2997" s="92"/>
      <c r="AM2997" s="92"/>
      <c r="AN2997" s="92"/>
      <c r="AO2997" s="92"/>
      <c r="AP2997" s="92"/>
      <c r="AQ2997" s="92"/>
      <c r="AR2997" s="92"/>
    </row>
    <row r="2998" spans="1:44" x14ac:dyDescent="0.2">
      <c r="A2998" s="90"/>
      <c r="B2998" s="90"/>
      <c r="C2998" s="91"/>
      <c r="D2998" s="90"/>
      <c r="E2998" s="90"/>
      <c r="F2998" s="90"/>
      <c r="G2998" s="90"/>
      <c r="H2998" s="90"/>
      <c r="I2998" s="90"/>
      <c r="J2998" s="90"/>
      <c r="K2998" s="90"/>
      <c r="L2998" s="90"/>
      <c r="M2998" s="90"/>
      <c r="N2998" s="90"/>
      <c r="O2998" s="90"/>
      <c r="P2998" s="90"/>
      <c r="Q2998" s="90"/>
      <c r="R2998" s="90"/>
      <c r="S2998" s="90"/>
      <c r="T2998" s="90"/>
      <c r="U2998" s="90"/>
      <c r="V2998" s="90"/>
      <c r="W2998" s="90"/>
      <c r="X2998" s="90"/>
      <c r="Y2998" s="90"/>
      <c r="Z2998" s="90"/>
      <c r="AA2998" s="90"/>
      <c r="AB2998" s="90"/>
      <c r="AC2998" s="90"/>
      <c r="AD2998" s="90"/>
      <c r="AE2998" s="90"/>
      <c r="AF2998" s="90"/>
      <c r="AG2998" s="90"/>
      <c r="AH2998" s="90"/>
      <c r="AI2998" s="90"/>
      <c r="AJ2998" s="92"/>
      <c r="AK2998" s="92"/>
      <c r="AL2998" s="92"/>
      <c r="AM2998" s="92"/>
      <c r="AN2998" s="92"/>
      <c r="AO2998" s="92"/>
      <c r="AP2998" s="92"/>
      <c r="AQ2998" s="92"/>
      <c r="AR2998" s="92"/>
    </row>
    <row r="2999" spans="1:44" x14ac:dyDescent="0.2">
      <c r="A2999" s="90"/>
      <c r="B2999" s="90"/>
      <c r="C2999" s="91"/>
      <c r="D2999" s="90"/>
      <c r="E2999" s="90"/>
      <c r="F2999" s="90"/>
      <c r="G2999" s="90"/>
      <c r="H2999" s="90"/>
      <c r="I2999" s="90"/>
      <c r="J2999" s="90"/>
      <c r="K2999" s="90"/>
      <c r="L2999" s="90"/>
      <c r="M2999" s="90"/>
      <c r="N2999" s="90"/>
      <c r="O2999" s="90"/>
      <c r="P2999" s="90"/>
      <c r="Q2999" s="90"/>
      <c r="R2999" s="90"/>
      <c r="S2999" s="90"/>
      <c r="T2999" s="90"/>
      <c r="U2999" s="90"/>
      <c r="V2999" s="90"/>
      <c r="W2999" s="90"/>
      <c r="X2999" s="90"/>
      <c r="Y2999" s="90"/>
      <c r="Z2999" s="90"/>
      <c r="AA2999" s="90"/>
      <c r="AB2999" s="90"/>
      <c r="AC2999" s="90"/>
      <c r="AD2999" s="90"/>
      <c r="AE2999" s="90"/>
      <c r="AF2999" s="90"/>
      <c r="AG2999" s="90"/>
      <c r="AH2999" s="90"/>
      <c r="AI2999" s="90"/>
      <c r="AJ2999" s="92"/>
      <c r="AK2999" s="92"/>
      <c r="AL2999" s="92"/>
      <c r="AM2999" s="92"/>
      <c r="AN2999" s="92"/>
      <c r="AO2999" s="92"/>
      <c r="AP2999" s="92"/>
      <c r="AQ2999" s="92"/>
      <c r="AR2999" s="92"/>
    </row>
    <row r="3000" spans="1:44" x14ac:dyDescent="0.2">
      <c r="A3000" s="90"/>
      <c r="B3000" s="90"/>
      <c r="C3000" s="91"/>
      <c r="D3000" s="90"/>
      <c r="E3000" s="90"/>
      <c r="F3000" s="90"/>
      <c r="G3000" s="90"/>
      <c r="H3000" s="90"/>
      <c r="I3000" s="90"/>
      <c r="J3000" s="90"/>
      <c r="K3000" s="90"/>
      <c r="L3000" s="90"/>
      <c r="M3000" s="90"/>
      <c r="N3000" s="90"/>
      <c r="O3000" s="90"/>
      <c r="P3000" s="90"/>
      <c r="Q3000" s="90"/>
      <c r="R3000" s="90"/>
      <c r="S3000" s="90"/>
      <c r="T3000" s="90"/>
      <c r="U3000" s="90"/>
      <c r="V3000" s="90"/>
      <c r="W3000" s="90"/>
      <c r="X3000" s="90"/>
      <c r="Y3000" s="90"/>
      <c r="Z3000" s="90"/>
      <c r="AA3000" s="90"/>
      <c r="AB3000" s="90"/>
      <c r="AC3000" s="90"/>
      <c r="AD3000" s="90"/>
      <c r="AE3000" s="90"/>
      <c r="AF3000" s="90"/>
      <c r="AG3000" s="90"/>
      <c r="AH3000" s="90"/>
      <c r="AI3000" s="90"/>
      <c r="AJ3000" s="92"/>
      <c r="AK3000" s="92"/>
      <c r="AL3000" s="92"/>
      <c r="AM3000" s="92"/>
      <c r="AN3000" s="92"/>
      <c r="AO3000" s="92"/>
      <c r="AP3000" s="92"/>
      <c r="AQ3000" s="92"/>
      <c r="AR3000" s="92"/>
    </row>
    <row r="3001" spans="1:44" x14ac:dyDescent="0.2">
      <c r="A3001" s="90"/>
      <c r="B3001" s="90"/>
      <c r="C3001" s="91"/>
      <c r="D3001" s="90"/>
      <c r="E3001" s="90"/>
      <c r="F3001" s="90"/>
      <c r="G3001" s="90"/>
      <c r="H3001" s="90"/>
      <c r="I3001" s="90"/>
      <c r="J3001" s="90"/>
      <c r="K3001" s="90"/>
      <c r="L3001" s="90"/>
      <c r="M3001" s="90"/>
      <c r="N3001" s="90"/>
      <c r="O3001" s="90"/>
      <c r="P3001" s="90"/>
      <c r="Q3001" s="90"/>
      <c r="R3001" s="90"/>
      <c r="S3001" s="90"/>
      <c r="T3001" s="90"/>
      <c r="U3001" s="90"/>
      <c r="V3001" s="90"/>
      <c r="W3001" s="90"/>
      <c r="X3001" s="90"/>
      <c r="Y3001" s="90"/>
      <c r="Z3001" s="90"/>
      <c r="AA3001" s="90"/>
      <c r="AB3001" s="90"/>
      <c r="AC3001" s="90"/>
      <c r="AD3001" s="90"/>
      <c r="AE3001" s="90"/>
      <c r="AF3001" s="90"/>
      <c r="AG3001" s="90"/>
      <c r="AH3001" s="90"/>
      <c r="AI3001" s="90"/>
      <c r="AJ3001" s="92"/>
      <c r="AK3001" s="92"/>
      <c r="AL3001" s="92"/>
      <c r="AM3001" s="92"/>
      <c r="AN3001" s="92"/>
      <c r="AO3001" s="92"/>
      <c r="AP3001" s="92"/>
      <c r="AQ3001" s="92"/>
      <c r="AR3001" s="92"/>
    </row>
    <row r="3002" spans="1:44" x14ac:dyDescent="0.2">
      <c r="A3002" s="90"/>
      <c r="B3002" s="90"/>
      <c r="C3002" s="91"/>
      <c r="D3002" s="90"/>
      <c r="E3002" s="90"/>
      <c r="F3002" s="90"/>
      <c r="G3002" s="90"/>
      <c r="H3002" s="90"/>
      <c r="I3002" s="90"/>
      <c r="J3002" s="90"/>
      <c r="K3002" s="90"/>
      <c r="L3002" s="90"/>
      <c r="M3002" s="90"/>
      <c r="N3002" s="90"/>
      <c r="O3002" s="90"/>
      <c r="P3002" s="90"/>
      <c r="Q3002" s="90"/>
      <c r="R3002" s="90"/>
      <c r="S3002" s="90"/>
      <c r="T3002" s="90"/>
      <c r="U3002" s="90"/>
      <c r="V3002" s="90"/>
      <c r="W3002" s="90"/>
      <c r="X3002" s="90"/>
      <c r="Y3002" s="90"/>
      <c r="Z3002" s="90"/>
      <c r="AA3002" s="90"/>
      <c r="AB3002" s="90"/>
      <c r="AC3002" s="90"/>
      <c r="AD3002" s="90"/>
      <c r="AE3002" s="90"/>
      <c r="AF3002" s="90"/>
      <c r="AG3002" s="90"/>
      <c r="AH3002" s="90"/>
      <c r="AI3002" s="90"/>
      <c r="AJ3002" s="92"/>
      <c r="AK3002" s="92"/>
      <c r="AL3002" s="92"/>
      <c r="AM3002" s="92"/>
      <c r="AN3002" s="92"/>
      <c r="AO3002" s="92"/>
      <c r="AP3002" s="92"/>
      <c r="AQ3002" s="92"/>
      <c r="AR3002" s="92"/>
    </row>
    <row r="3003" spans="1:44" x14ac:dyDescent="0.2">
      <c r="A3003" s="90"/>
      <c r="B3003" s="90"/>
      <c r="C3003" s="91"/>
      <c r="D3003" s="90"/>
      <c r="E3003" s="90"/>
      <c r="F3003" s="90"/>
      <c r="G3003" s="90"/>
      <c r="H3003" s="90"/>
      <c r="I3003" s="90"/>
      <c r="J3003" s="90"/>
      <c r="K3003" s="90"/>
      <c r="L3003" s="90"/>
      <c r="M3003" s="90"/>
      <c r="N3003" s="90"/>
      <c r="O3003" s="90"/>
      <c r="P3003" s="90"/>
      <c r="Q3003" s="90"/>
      <c r="R3003" s="90"/>
      <c r="S3003" s="90"/>
      <c r="T3003" s="90"/>
      <c r="U3003" s="90"/>
      <c r="V3003" s="90"/>
      <c r="W3003" s="90"/>
      <c r="X3003" s="90"/>
      <c r="Y3003" s="90"/>
      <c r="Z3003" s="90"/>
      <c r="AA3003" s="90"/>
      <c r="AB3003" s="90"/>
      <c r="AC3003" s="90"/>
      <c r="AD3003" s="90"/>
      <c r="AE3003" s="90"/>
      <c r="AF3003" s="90"/>
      <c r="AG3003" s="90"/>
      <c r="AH3003" s="90"/>
      <c r="AI3003" s="90"/>
      <c r="AJ3003" s="92"/>
      <c r="AK3003" s="92"/>
      <c r="AL3003" s="92"/>
      <c r="AM3003" s="92"/>
      <c r="AN3003" s="92"/>
      <c r="AO3003" s="92"/>
      <c r="AP3003" s="92"/>
      <c r="AQ3003" s="92"/>
      <c r="AR3003" s="92"/>
    </row>
    <row r="3004" spans="1:44" x14ac:dyDescent="0.2">
      <c r="A3004" s="90"/>
      <c r="B3004" s="90"/>
      <c r="C3004" s="91"/>
      <c r="D3004" s="90"/>
      <c r="E3004" s="90"/>
      <c r="F3004" s="90"/>
      <c r="G3004" s="90"/>
      <c r="H3004" s="90"/>
      <c r="I3004" s="90"/>
      <c r="J3004" s="90"/>
      <c r="K3004" s="90"/>
      <c r="L3004" s="90"/>
      <c r="M3004" s="90"/>
      <c r="N3004" s="90"/>
      <c r="O3004" s="90"/>
      <c r="P3004" s="90"/>
      <c r="Q3004" s="90"/>
      <c r="R3004" s="90"/>
      <c r="S3004" s="90"/>
      <c r="T3004" s="90"/>
      <c r="U3004" s="90"/>
      <c r="V3004" s="90"/>
      <c r="W3004" s="90"/>
      <c r="X3004" s="90"/>
      <c r="Y3004" s="90"/>
      <c r="Z3004" s="90"/>
      <c r="AA3004" s="90"/>
      <c r="AB3004" s="90"/>
      <c r="AC3004" s="90"/>
      <c r="AD3004" s="90"/>
      <c r="AE3004" s="90"/>
      <c r="AF3004" s="90"/>
      <c r="AG3004" s="90"/>
      <c r="AH3004" s="90"/>
      <c r="AI3004" s="90"/>
      <c r="AJ3004" s="92"/>
      <c r="AK3004" s="92"/>
      <c r="AL3004" s="92"/>
      <c r="AM3004" s="92"/>
      <c r="AN3004" s="92"/>
      <c r="AO3004" s="92"/>
      <c r="AP3004" s="92"/>
      <c r="AQ3004" s="92"/>
      <c r="AR3004" s="92"/>
    </row>
    <row r="3005" spans="1:44" x14ac:dyDescent="0.2">
      <c r="A3005" s="90"/>
      <c r="B3005" s="90"/>
      <c r="C3005" s="91"/>
      <c r="D3005" s="90"/>
      <c r="E3005" s="90"/>
      <c r="F3005" s="90"/>
      <c r="G3005" s="90"/>
      <c r="H3005" s="90"/>
      <c r="I3005" s="90"/>
      <c r="J3005" s="90"/>
      <c r="K3005" s="90"/>
      <c r="L3005" s="90"/>
      <c r="M3005" s="90"/>
      <c r="N3005" s="90"/>
      <c r="O3005" s="90"/>
      <c r="P3005" s="90"/>
      <c r="Q3005" s="90"/>
      <c r="R3005" s="90"/>
      <c r="S3005" s="90"/>
      <c r="T3005" s="90"/>
      <c r="U3005" s="90"/>
      <c r="V3005" s="90"/>
      <c r="W3005" s="90"/>
      <c r="X3005" s="90"/>
      <c r="Y3005" s="90"/>
      <c r="Z3005" s="90"/>
      <c r="AA3005" s="90"/>
      <c r="AB3005" s="90"/>
      <c r="AC3005" s="90"/>
      <c r="AD3005" s="90"/>
      <c r="AE3005" s="90"/>
      <c r="AF3005" s="90"/>
      <c r="AG3005" s="90"/>
      <c r="AH3005" s="90"/>
      <c r="AI3005" s="90"/>
      <c r="AJ3005" s="92"/>
      <c r="AK3005" s="92"/>
      <c r="AL3005" s="92"/>
      <c r="AM3005" s="92"/>
      <c r="AN3005" s="92"/>
      <c r="AO3005" s="92"/>
      <c r="AP3005" s="92"/>
      <c r="AQ3005" s="92"/>
      <c r="AR3005" s="92"/>
    </row>
    <row r="3006" spans="1:44" x14ac:dyDescent="0.2">
      <c r="A3006" s="90"/>
      <c r="B3006" s="90"/>
      <c r="C3006" s="91"/>
      <c r="D3006" s="90"/>
      <c r="E3006" s="90"/>
      <c r="F3006" s="90"/>
      <c r="G3006" s="90"/>
      <c r="H3006" s="90"/>
      <c r="I3006" s="90"/>
      <c r="J3006" s="90"/>
      <c r="K3006" s="90"/>
      <c r="L3006" s="90"/>
      <c r="M3006" s="90"/>
      <c r="N3006" s="90"/>
      <c r="O3006" s="90"/>
      <c r="P3006" s="90"/>
      <c r="Q3006" s="90"/>
      <c r="R3006" s="90"/>
      <c r="S3006" s="90"/>
      <c r="T3006" s="90"/>
      <c r="U3006" s="90"/>
      <c r="V3006" s="90"/>
      <c r="W3006" s="90"/>
      <c r="X3006" s="90"/>
      <c r="Y3006" s="90"/>
      <c r="Z3006" s="90"/>
      <c r="AA3006" s="90"/>
      <c r="AB3006" s="90"/>
      <c r="AC3006" s="90"/>
      <c r="AD3006" s="90"/>
      <c r="AE3006" s="90"/>
      <c r="AF3006" s="90"/>
      <c r="AG3006" s="90"/>
      <c r="AH3006" s="90"/>
      <c r="AI3006" s="90"/>
      <c r="AJ3006" s="92"/>
      <c r="AK3006" s="92"/>
      <c r="AL3006" s="92"/>
      <c r="AM3006" s="92"/>
      <c r="AN3006" s="92"/>
      <c r="AO3006" s="92"/>
      <c r="AP3006" s="92"/>
      <c r="AQ3006" s="92"/>
      <c r="AR3006" s="92"/>
    </row>
    <row r="3007" spans="1:44" x14ac:dyDescent="0.2">
      <c r="A3007" s="90"/>
      <c r="B3007" s="90"/>
      <c r="C3007" s="91"/>
      <c r="D3007" s="90"/>
      <c r="E3007" s="90"/>
      <c r="F3007" s="90"/>
      <c r="G3007" s="90"/>
      <c r="H3007" s="90"/>
      <c r="I3007" s="90"/>
      <c r="J3007" s="90"/>
      <c r="K3007" s="90"/>
      <c r="L3007" s="90"/>
      <c r="M3007" s="90"/>
      <c r="N3007" s="90"/>
      <c r="O3007" s="90"/>
      <c r="P3007" s="90"/>
      <c r="Q3007" s="90"/>
      <c r="R3007" s="90"/>
      <c r="S3007" s="90"/>
      <c r="T3007" s="90"/>
      <c r="U3007" s="90"/>
      <c r="V3007" s="90"/>
      <c r="W3007" s="90"/>
      <c r="X3007" s="90"/>
      <c r="Y3007" s="90"/>
      <c r="Z3007" s="90"/>
      <c r="AA3007" s="90"/>
      <c r="AB3007" s="90"/>
      <c r="AC3007" s="90"/>
      <c r="AD3007" s="90"/>
      <c r="AE3007" s="90"/>
      <c r="AF3007" s="90"/>
      <c r="AG3007" s="90"/>
      <c r="AH3007" s="90"/>
      <c r="AI3007" s="90"/>
      <c r="AJ3007" s="92"/>
      <c r="AK3007" s="92"/>
      <c r="AL3007" s="92"/>
      <c r="AM3007" s="92"/>
      <c r="AN3007" s="92"/>
      <c r="AO3007" s="92"/>
      <c r="AP3007" s="92"/>
      <c r="AQ3007" s="92"/>
      <c r="AR3007" s="92"/>
    </row>
    <row r="3008" spans="1:44" x14ac:dyDescent="0.2">
      <c r="A3008" s="90"/>
      <c r="B3008" s="90"/>
      <c r="C3008" s="91"/>
      <c r="D3008" s="90"/>
      <c r="E3008" s="90"/>
      <c r="F3008" s="90"/>
      <c r="G3008" s="90"/>
      <c r="H3008" s="90"/>
      <c r="I3008" s="90"/>
      <c r="J3008" s="90"/>
      <c r="K3008" s="90"/>
      <c r="L3008" s="90"/>
      <c r="M3008" s="90"/>
      <c r="N3008" s="90"/>
      <c r="O3008" s="90"/>
      <c r="P3008" s="90"/>
      <c r="Q3008" s="90"/>
      <c r="R3008" s="90"/>
      <c r="S3008" s="90"/>
      <c r="T3008" s="90"/>
      <c r="U3008" s="90"/>
      <c r="V3008" s="90"/>
      <c r="W3008" s="90"/>
      <c r="X3008" s="90"/>
      <c r="Y3008" s="90"/>
      <c r="Z3008" s="90"/>
      <c r="AA3008" s="90"/>
      <c r="AB3008" s="90"/>
      <c r="AC3008" s="90"/>
      <c r="AD3008" s="90"/>
      <c r="AE3008" s="90"/>
      <c r="AF3008" s="90"/>
      <c r="AG3008" s="90"/>
      <c r="AH3008" s="90"/>
      <c r="AI3008" s="90"/>
      <c r="AJ3008" s="92"/>
      <c r="AK3008" s="92"/>
      <c r="AL3008" s="92"/>
      <c r="AM3008" s="92"/>
      <c r="AN3008" s="92"/>
      <c r="AO3008" s="92"/>
      <c r="AP3008" s="92"/>
      <c r="AQ3008" s="92"/>
      <c r="AR3008" s="92"/>
    </row>
    <row r="3009" spans="1:44" x14ac:dyDescent="0.2">
      <c r="A3009" s="90"/>
      <c r="B3009" s="90"/>
      <c r="C3009" s="91"/>
      <c r="D3009" s="90"/>
      <c r="E3009" s="90"/>
      <c r="F3009" s="90"/>
      <c r="G3009" s="90"/>
      <c r="H3009" s="90"/>
      <c r="I3009" s="90"/>
      <c r="J3009" s="90"/>
      <c r="K3009" s="90"/>
      <c r="L3009" s="90"/>
      <c r="M3009" s="90"/>
      <c r="N3009" s="90"/>
      <c r="O3009" s="90"/>
      <c r="P3009" s="90"/>
      <c r="Q3009" s="90"/>
      <c r="R3009" s="90"/>
      <c r="S3009" s="90"/>
      <c r="T3009" s="90"/>
      <c r="U3009" s="90"/>
      <c r="V3009" s="90"/>
      <c r="W3009" s="90"/>
      <c r="X3009" s="90"/>
      <c r="Y3009" s="90"/>
      <c r="Z3009" s="90"/>
      <c r="AA3009" s="90"/>
      <c r="AB3009" s="90"/>
      <c r="AC3009" s="90"/>
      <c r="AD3009" s="90"/>
      <c r="AE3009" s="90"/>
      <c r="AF3009" s="90"/>
      <c r="AG3009" s="90"/>
      <c r="AH3009" s="90"/>
      <c r="AI3009" s="90"/>
      <c r="AJ3009" s="92"/>
      <c r="AK3009" s="92"/>
      <c r="AL3009" s="92"/>
      <c r="AM3009" s="92"/>
      <c r="AN3009" s="92"/>
      <c r="AO3009" s="92"/>
      <c r="AP3009" s="92"/>
      <c r="AQ3009" s="92"/>
      <c r="AR3009" s="92"/>
    </row>
    <row r="3010" spans="1:44" x14ac:dyDescent="0.2">
      <c r="A3010" s="90"/>
      <c r="B3010" s="90"/>
      <c r="C3010" s="91"/>
      <c r="D3010" s="90"/>
      <c r="E3010" s="90"/>
      <c r="F3010" s="90"/>
      <c r="G3010" s="90"/>
      <c r="H3010" s="90"/>
      <c r="I3010" s="90"/>
      <c r="J3010" s="90"/>
      <c r="K3010" s="90"/>
      <c r="L3010" s="90"/>
      <c r="M3010" s="90"/>
      <c r="N3010" s="90"/>
      <c r="O3010" s="90"/>
      <c r="P3010" s="90"/>
      <c r="Q3010" s="90"/>
      <c r="R3010" s="90"/>
      <c r="S3010" s="90"/>
      <c r="T3010" s="90"/>
      <c r="U3010" s="90"/>
      <c r="V3010" s="90"/>
      <c r="W3010" s="90"/>
      <c r="X3010" s="90"/>
      <c r="Y3010" s="90"/>
      <c r="Z3010" s="90"/>
      <c r="AA3010" s="90"/>
      <c r="AB3010" s="90"/>
      <c r="AC3010" s="90"/>
      <c r="AD3010" s="90"/>
      <c r="AE3010" s="90"/>
      <c r="AF3010" s="90"/>
      <c r="AG3010" s="90"/>
      <c r="AH3010" s="90"/>
      <c r="AI3010" s="90"/>
      <c r="AJ3010" s="92"/>
      <c r="AK3010" s="92"/>
      <c r="AL3010" s="92"/>
      <c r="AM3010" s="92"/>
      <c r="AN3010" s="92"/>
      <c r="AO3010" s="92"/>
      <c r="AP3010" s="92"/>
      <c r="AQ3010" s="92"/>
      <c r="AR3010" s="92"/>
    </row>
    <row r="3011" spans="1:44" x14ac:dyDescent="0.2">
      <c r="A3011" s="90"/>
      <c r="B3011" s="90"/>
      <c r="C3011" s="91"/>
      <c r="D3011" s="90"/>
      <c r="E3011" s="90"/>
      <c r="F3011" s="90"/>
      <c r="G3011" s="90"/>
      <c r="H3011" s="90"/>
      <c r="I3011" s="90"/>
      <c r="J3011" s="90"/>
      <c r="K3011" s="90"/>
      <c r="L3011" s="90"/>
      <c r="M3011" s="90"/>
      <c r="N3011" s="90"/>
      <c r="O3011" s="90"/>
      <c r="P3011" s="90"/>
      <c r="Q3011" s="90"/>
      <c r="R3011" s="90"/>
      <c r="S3011" s="90"/>
      <c r="T3011" s="90"/>
      <c r="U3011" s="90"/>
      <c r="V3011" s="90"/>
      <c r="W3011" s="90"/>
      <c r="X3011" s="90"/>
      <c r="Y3011" s="90"/>
      <c r="Z3011" s="90"/>
      <c r="AA3011" s="90"/>
      <c r="AB3011" s="90"/>
      <c r="AC3011" s="90"/>
      <c r="AD3011" s="90"/>
      <c r="AE3011" s="90"/>
      <c r="AF3011" s="90"/>
      <c r="AG3011" s="90"/>
      <c r="AH3011" s="90"/>
      <c r="AI3011" s="90"/>
      <c r="AJ3011" s="92"/>
      <c r="AK3011" s="92"/>
      <c r="AL3011" s="92"/>
      <c r="AM3011" s="92"/>
      <c r="AN3011" s="92"/>
      <c r="AO3011" s="92"/>
      <c r="AP3011" s="92"/>
      <c r="AQ3011" s="92"/>
      <c r="AR3011" s="92"/>
    </row>
    <row r="3012" spans="1:44" x14ac:dyDescent="0.2">
      <c r="A3012" s="90"/>
      <c r="B3012" s="90"/>
      <c r="C3012" s="91"/>
      <c r="D3012" s="90"/>
      <c r="E3012" s="90"/>
      <c r="F3012" s="90"/>
      <c r="G3012" s="90"/>
      <c r="H3012" s="90"/>
      <c r="I3012" s="90"/>
      <c r="J3012" s="90"/>
      <c r="K3012" s="90"/>
      <c r="L3012" s="90"/>
      <c r="M3012" s="90"/>
      <c r="N3012" s="90"/>
      <c r="O3012" s="90"/>
      <c r="P3012" s="90"/>
      <c r="Q3012" s="90"/>
      <c r="R3012" s="90"/>
      <c r="S3012" s="90"/>
      <c r="T3012" s="90"/>
      <c r="U3012" s="90"/>
      <c r="V3012" s="90"/>
      <c r="W3012" s="90"/>
      <c r="X3012" s="90"/>
      <c r="Y3012" s="90"/>
      <c r="Z3012" s="90"/>
      <c r="AA3012" s="90"/>
      <c r="AB3012" s="90"/>
      <c r="AC3012" s="90"/>
      <c r="AD3012" s="90"/>
      <c r="AE3012" s="90"/>
      <c r="AF3012" s="90"/>
      <c r="AG3012" s="90"/>
      <c r="AH3012" s="90"/>
      <c r="AI3012" s="90"/>
      <c r="AJ3012" s="92"/>
      <c r="AK3012" s="92"/>
      <c r="AL3012" s="92"/>
      <c r="AM3012" s="92"/>
      <c r="AN3012" s="92"/>
      <c r="AO3012" s="92"/>
      <c r="AP3012" s="92"/>
      <c r="AQ3012" s="92"/>
      <c r="AR3012" s="92"/>
    </row>
    <row r="3013" spans="1:44" x14ac:dyDescent="0.2">
      <c r="A3013" s="90"/>
      <c r="B3013" s="90"/>
      <c r="C3013" s="91"/>
      <c r="D3013" s="90"/>
      <c r="E3013" s="90"/>
      <c r="F3013" s="90"/>
      <c r="G3013" s="90"/>
      <c r="H3013" s="90"/>
      <c r="I3013" s="90"/>
      <c r="J3013" s="90"/>
      <c r="K3013" s="90"/>
      <c r="L3013" s="90"/>
      <c r="M3013" s="90"/>
      <c r="N3013" s="90"/>
      <c r="O3013" s="90"/>
      <c r="P3013" s="90"/>
      <c r="Q3013" s="90"/>
      <c r="R3013" s="90"/>
      <c r="S3013" s="90"/>
      <c r="T3013" s="90"/>
      <c r="U3013" s="90"/>
      <c r="V3013" s="90"/>
      <c r="W3013" s="90"/>
      <c r="X3013" s="90"/>
      <c r="Y3013" s="90"/>
      <c r="Z3013" s="90"/>
      <c r="AA3013" s="90"/>
      <c r="AB3013" s="90"/>
      <c r="AC3013" s="90"/>
      <c r="AD3013" s="90"/>
      <c r="AE3013" s="90"/>
      <c r="AF3013" s="90"/>
      <c r="AG3013" s="90"/>
      <c r="AH3013" s="90"/>
      <c r="AI3013" s="90"/>
      <c r="AJ3013" s="92"/>
      <c r="AK3013" s="92"/>
      <c r="AL3013" s="92"/>
      <c r="AM3013" s="92"/>
      <c r="AN3013" s="92"/>
      <c r="AO3013" s="92"/>
      <c r="AP3013" s="92"/>
      <c r="AQ3013" s="92"/>
      <c r="AR3013" s="92"/>
    </row>
    <row r="3014" spans="1:44" x14ac:dyDescent="0.2">
      <c r="A3014" s="90"/>
      <c r="B3014" s="90"/>
      <c r="C3014" s="91"/>
      <c r="D3014" s="90"/>
      <c r="E3014" s="90"/>
      <c r="F3014" s="90"/>
      <c r="G3014" s="90"/>
      <c r="H3014" s="90"/>
      <c r="I3014" s="90"/>
      <c r="J3014" s="90"/>
      <c r="K3014" s="90"/>
      <c r="L3014" s="90"/>
      <c r="M3014" s="90"/>
      <c r="N3014" s="90"/>
      <c r="O3014" s="90"/>
      <c r="P3014" s="90"/>
      <c r="Q3014" s="90"/>
      <c r="R3014" s="90"/>
      <c r="S3014" s="90"/>
      <c r="T3014" s="90"/>
      <c r="U3014" s="90"/>
      <c r="V3014" s="90"/>
      <c r="W3014" s="90"/>
      <c r="X3014" s="90"/>
      <c r="Y3014" s="90"/>
      <c r="Z3014" s="90"/>
      <c r="AA3014" s="90"/>
      <c r="AB3014" s="90"/>
      <c r="AC3014" s="90"/>
      <c r="AD3014" s="90"/>
      <c r="AE3014" s="90"/>
      <c r="AF3014" s="90"/>
      <c r="AG3014" s="90"/>
      <c r="AH3014" s="90"/>
      <c r="AI3014" s="90"/>
      <c r="AJ3014" s="92"/>
      <c r="AK3014" s="92"/>
      <c r="AL3014" s="92"/>
      <c r="AM3014" s="92"/>
      <c r="AN3014" s="92"/>
      <c r="AO3014" s="92"/>
      <c r="AP3014" s="92"/>
      <c r="AQ3014" s="92"/>
      <c r="AR3014" s="92"/>
    </row>
    <row r="3015" spans="1:44" x14ac:dyDescent="0.2">
      <c r="A3015" s="90"/>
      <c r="B3015" s="90"/>
      <c r="C3015" s="91"/>
      <c r="D3015" s="90"/>
      <c r="E3015" s="90"/>
      <c r="F3015" s="90"/>
      <c r="G3015" s="90"/>
      <c r="H3015" s="90"/>
      <c r="I3015" s="90"/>
      <c r="J3015" s="90"/>
      <c r="K3015" s="90"/>
      <c r="L3015" s="90"/>
      <c r="M3015" s="90"/>
      <c r="N3015" s="90"/>
      <c r="O3015" s="90"/>
      <c r="P3015" s="90"/>
      <c r="Q3015" s="90"/>
      <c r="R3015" s="90"/>
      <c r="S3015" s="90"/>
      <c r="T3015" s="90"/>
      <c r="U3015" s="90"/>
      <c r="V3015" s="90"/>
      <c r="W3015" s="90"/>
      <c r="X3015" s="90"/>
      <c r="Y3015" s="90"/>
      <c r="Z3015" s="90"/>
      <c r="AA3015" s="90"/>
      <c r="AB3015" s="90"/>
      <c r="AC3015" s="90"/>
      <c r="AD3015" s="90"/>
      <c r="AE3015" s="90"/>
      <c r="AF3015" s="90"/>
      <c r="AG3015" s="90"/>
      <c r="AH3015" s="90"/>
      <c r="AI3015" s="90"/>
      <c r="AJ3015" s="92"/>
      <c r="AK3015" s="92"/>
      <c r="AL3015" s="92"/>
      <c r="AM3015" s="92"/>
      <c r="AN3015" s="92"/>
      <c r="AO3015" s="92"/>
      <c r="AP3015" s="92"/>
      <c r="AQ3015" s="92"/>
      <c r="AR3015" s="92"/>
    </row>
    <row r="3016" spans="1:44" x14ac:dyDescent="0.2">
      <c r="A3016" s="90"/>
      <c r="B3016" s="90"/>
      <c r="C3016" s="91"/>
      <c r="D3016" s="90"/>
      <c r="E3016" s="90"/>
      <c r="F3016" s="90"/>
      <c r="G3016" s="90"/>
      <c r="H3016" s="90"/>
      <c r="I3016" s="90"/>
      <c r="J3016" s="90"/>
      <c r="K3016" s="90"/>
      <c r="L3016" s="90"/>
      <c r="M3016" s="90"/>
      <c r="N3016" s="90"/>
      <c r="O3016" s="90"/>
      <c r="P3016" s="90"/>
      <c r="Q3016" s="90"/>
      <c r="R3016" s="90"/>
      <c r="S3016" s="90"/>
      <c r="T3016" s="90"/>
      <c r="U3016" s="90"/>
      <c r="V3016" s="90"/>
      <c r="W3016" s="90"/>
      <c r="X3016" s="90"/>
      <c r="Y3016" s="90"/>
      <c r="Z3016" s="90"/>
      <c r="AA3016" s="90"/>
      <c r="AB3016" s="90"/>
      <c r="AC3016" s="90"/>
      <c r="AD3016" s="90"/>
      <c r="AE3016" s="90"/>
      <c r="AF3016" s="90"/>
      <c r="AG3016" s="90"/>
      <c r="AH3016" s="90"/>
      <c r="AI3016" s="90"/>
      <c r="AJ3016" s="92"/>
      <c r="AK3016" s="92"/>
      <c r="AL3016" s="92"/>
      <c r="AM3016" s="92"/>
      <c r="AN3016" s="92"/>
      <c r="AO3016" s="92"/>
      <c r="AP3016" s="92"/>
      <c r="AQ3016" s="92"/>
      <c r="AR3016" s="92"/>
    </row>
    <row r="3017" spans="1:44" x14ac:dyDescent="0.2">
      <c r="A3017" s="90"/>
      <c r="B3017" s="90"/>
      <c r="C3017" s="91"/>
      <c r="D3017" s="90"/>
      <c r="E3017" s="90"/>
      <c r="F3017" s="90"/>
      <c r="G3017" s="90"/>
      <c r="H3017" s="90"/>
      <c r="I3017" s="90"/>
      <c r="J3017" s="90"/>
      <c r="K3017" s="90"/>
      <c r="L3017" s="90"/>
      <c r="M3017" s="90"/>
      <c r="N3017" s="90"/>
      <c r="O3017" s="90"/>
      <c r="P3017" s="90"/>
      <c r="Q3017" s="90"/>
      <c r="R3017" s="90"/>
      <c r="S3017" s="90"/>
      <c r="T3017" s="90"/>
      <c r="U3017" s="90"/>
      <c r="V3017" s="90"/>
      <c r="W3017" s="90"/>
      <c r="X3017" s="90"/>
      <c r="Y3017" s="90"/>
      <c r="Z3017" s="90"/>
      <c r="AA3017" s="90"/>
      <c r="AB3017" s="90"/>
      <c r="AC3017" s="90"/>
      <c r="AD3017" s="90"/>
      <c r="AE3017" s="90"/>
      <c r="AF3017" s="90"/>
      <c r="AG3017" s="90"/>
      <c r="AH3017" s="90"/>
      <c r="AI3017" s="90"/>
      <c r="AJ3017" s="92"/>
      <c r="AK3017" s="92"/>
      <c r="AL3017" s="92"/>
      <c r="AM3017" s="92"/>
      <c r="AN3017" s="92"/>
      <c r="AO3017" s="92"/>
      <c r="AP3017" s="92"/>
      <c r="AQ3017" s="92"/>
      <c r="AR3017" s="92"/>
    </row>
    <row r="3018" spans="1:44" x14ac:dyDescent="0.2">
      <c r="A3018" s="90"/>
      <c r="B3018" s="90"/>
      <c r="C3018" s="91"/>
      <c r="D3018" s="90"/>
      <c r="E3018" s="90"/>
      <c r="F3018" s="90"/>
      <c r="G3018" s="90"/>
      <c r="H3018" s="90"/>
      <c r="I3018" s="90"/>
      <c r="J3018" s="90"/>
      <c r="K3018" s="90"/>
      <c r="L3018" s="90"/>
      <c r="M3018" s="90"/>
      <c r="N3018" s="90"/>
      <c r="O3018" s="90"/>
      <c r="P3018" s="90"/>
      <c r="Q3018" s="90"/>
      <c r="R3018" s="90"/>
      <c r="S3018" s="90"/>
      <c r="T3018" s="90"/>
      <c r="U3018" s="90"/>
      <c r="V3018" s="90"/>
      <c r="W3018" s="90"/>
      <c r="X3018" s="90"/>
      <c r="Y3018" s="90"/>
      <c r="Z3018" s="90"/>
      <c r="AA3018" s="90"/>
      <c r="AB3018" s="90"/>
      <c r="AC3018" s="90"/>
      <c r="AD3018" s="90"/>
      <c r="AE3018" s="90"/>
      <c r="AF3018" s="90"/>
      <c r="AG3018" s="90"/>
      <c r="AH3018" s="90"/>
      <c r="AI3018" s="90"/>
      <c r="AJ3018" s="92"/>
      <c r="AK3018" s="92"/>
      <c r="AL3018" s="92"/>
      <c r="AM3018" s="92"/>
      <c r="AN3018" s="92"/>
      <c r="AO3018" s="92"/>
      <c r="AP3018" s="92"/>
      <c r="AQ3018" s="92"/>
      <c r="AR3018" s="92"/>
    </row>
    <row r="3019" spans="1:44" x14ac:dyDescent="0.2">
      <c r="A3019" s="90"/>
      <c r="B3019" s="90"/>
      <c r="C3019" s="91"/>
      <c r="D3019" s="90"/>
      <c r="E3019" s="90"/>
      <c r="F3019" s="90"/>
      <c r="G3019" s="90"/>
      <c r="H3019" s="90"/>
      <c r="I3019" s="90"/>
      <c r="J3019" s="90"/>
      <c r="K3019" s="90"/>
      <c r="L3019" s="90"/>
      <c r="M3019" s="90"/>
      <c r="N3019" s="90"/>
      <c r="O3019" s="90"/>
      <c r="P3019" s="90"/>
      <c r="Q3019" s="90"/>
      <c r="R3019" s="90"/>
      <c r="S3019" s="90"/>
      <c r="T3019" s="90"/>
      <c r="U3019" s="90"/>
      <c r="V3019" s="90"/>
      <c r="W3019" s="90"/>
      <c r="X3019" s="90"/>
      <c r="Y3019" s="90"/>
      <c r="Z3019" s="90"/>
      <c r="AA3019" s="90"/>
      <c r="AB3019" s="90"/>
      <c r="AC3019" s="90"/>
      <c r="AD3019" s="90"/>
      <c r="AE3019" s="90"/>
      <c r="AF3019" s="90"/>
      <c r="AG3019" s="90"/>
      <c r="AH3019" s="90"/>
      <c r="AI3019" s="90"/>
      <c r="AJ3019" s="92"/>
      <c r="AK3019" s="92"/>
      <c r="AL3019" s="92"/>
      <c r="AM3019" s="92"/>
      <c r="AN3019" s="92"/>
      <c r="AO3019" s="92"/>
      <c r="AP3019" s="92"/>
      <c r="AQ3019" s="92"/>
      <c r="AR3019" s="92"/>
    </row>
    <row r="3020" spans="1:44" x14ac:dyDescent="0.2">
      <c r="A3020" s="90"/>
      <c r="B3020" s="90"/>
      <c r="C3020" s="91"/>
      <c r="D3020" s="90"/>
      <c r="E3020" s="90"/>
      <c r="F3020" s="90"/>
      <c r="G3020" s="90"/>
      <c r="H3020" s="90"/>
      <c r="I3020" s="90"/>
      <c r="J3020" s="90"/>
      <c r="K3020" s="90"/>
      <c r="L3020" s="90"/>
      <c r="M3020" s="90"/>
      <c r="N3020" s="90"/>
      <c r="O3020" s="90"/>
      <c r="P3020" s="90"/>
      <c r="Q3020" s="90"/>
      <c r="R3020" s="90"/>
      <c r="S3020" s="90"/>
      <c r="T3020" s="90"/>
      <c r="U3020" s="90"/>
      <c r="V3020" s="90"/>
      <c r="W3020" s="90"/>
      <c r="X3020" s="90"/>
      <c r="Y3020" s="90"/>
      <c r="Z3020" s="90"/>
      <c r="AA3020" s="90"/>
      <c r="AB3020" s="90"/>
      <c r="AC3020" s="90"/>
      <c r="AD3020" s="90"/>
      <c r="AE3020" s="90"/>
      <c r="AF3020" s="90"/>
      <c r="AG3020" s="90"/>
      <c r="AH3020" s="90"/>
      <c r="AI3020" s="90"/>
      <c r="AJ3020" s="92"/>
      <c r="AK3020" s="92"/>
      <c r="AL3020" s="92"/>
      <c r="AM3020" s="92"/>
      <c r="AN3020" s="92"/>
      <c r="AO3020" s="92"/>
      <c r="AP3020" s="92"/>
      <c r="AQ3020" s="92"/>
      <c r="AR3020" s="92"/>
    </row>
    <row r="3021" spans="1:44" x14ac:dyDescent="0.2">
      <c r="A3021" s="90"/>
      <c r="B3021" s="90"/>
      <c r="C3021" s="91"/>
      <c r="D3021" s="90"/>
      <c r="E3021" s="90"/>
      <c r="F3021" s="90"/>
      <c r="G3021" s="90"/>
      <c r="H3021" s="90"/>
      <c r="I3021" s="90"/>
      <c r="J3021" s="90"/>
      <c r="K3021" s="90"/>
      <c r="L3021" s="90"/>
      <c r="M3021" s="90"/>
      <c r="N3021" s="90"/>
      <c r="O3021" s="90"/>
      <c r="P3021" s="90"/>
      <c r="Q3021" s="90"/>
      <c r="R3021" s="90"/>
      <c r="S3021" s="90"/>
      <c r="T3021" s="90"/>
      <c r="U3021" s="90"/>
      <c r="V3021" s="90"/>
      <c r="W3021" s="90"/>
      <c r="X3021" s="90"/>
      <c r="Y3021" s="90"/>
      <c r="Z3021" s="90"/>
      <c r="AA3021" s="90"/>
      <c r="AB3021" s="90"/>
      <c r="AC3021" s="90"/>
      <c r="AD3021" s="90"/>
      <c r="AE3021" s="90"/>
      <c r="AF3021" s="90"/>
      <c r="AG3021" s="90"/>
      <c r="AH3021" s="90"/>
      <c r="AI3021" s="90"/>
      <c r="AJ3021" s="92"/>
      <c r="AK3021" s="92"/>
      <c r="AL3021" s="92"/>
      <c r="AM3021" s="92"/>
      <c r="AN3021" s="92"/>
      <c r="AO3021" s="92"/>
      <c r="AP3021" s="92"/>
      <c r="AQ3021" s="92"/>
      <c r="AR3021" s="92"/>
    </row>
    <row r="3022" spans="1:44" x14ac:dyDescent="0.2">
      <c r="A3022" s="90"/>
      <c r="B3022" s="90"/>
      <c r="C3022" s="91"/>
      <c r="D3022" s="90"/>
      <c r="E3022" s="90"/>
      <c r="F3022" s="90"/>
      <c r="G3022" s="90"/>
      <c r="H3022" s="90"/>
      <c r="I3022" s="90"/>
      <c r="J3022" s="90"/>
      <c r="K3022" s="90"/>
      <c r="L3022" s="90"/>
      <c r="M3022" s="90"/>
      <c r="N3022" s="90"/>
      <c r="O3022" s="90"/>
      <c r="P3022" s="90"/>
      <c r="Q3022" s="90"/>
      <c r="R3022" s="90"/>
      <c r="S3022" s="90"/>
      <c r="T3022" s="90"/>
      <c r="U3022" s="90"/>
      <c r="V3022" s="90"/>
      <c r="W3022" s="90"/>
      <c r="X3022" s="90"/>
      <c r="Y3022" s="90"/>
      <c r="Z3022" s="90"/>
      <c r="AA3022" s="90"/>
      <c r="AB3022" s="90"/>
      <c r="AC3022" s="90"/>
      <c r="AD3022" s="90"/>
      <c r="AE3022" s="90"/>
      <c r="AF3022" s="90"/>
      <c r="AG3022" s="90"/>
      <c r="AH3022" s="90"/>
      <c r="AI3022" s="90"/>
      <c r="AJ3022" s="92"/>
      <c r="AK3022" s="92"/>
      <c r="AL3022" s="92"/>
      <c r="AM3022" s="92"/>
      <c r="AN3022" s="92"/>
      <c r="AO3022" s="92"/>
      <c r="AP3022" s="92"/>
      <c r="AQ3022" s="92"/>
      <c r="AR3022" s="92"/>
    </row>
    <row r="3023" spans="1:44" x14ac:dyDescent="0.2">
      <c r="A3023" s="90"/>
      <c r="B3023" s="90"/>
      <c r="C3023" s="91"/>
      <c r="D3023" s="90"/>
      <c r="E3023" s="90"/>
      <c r="F3023" s="90"/>
      <c r="G3023" s="90"/>
      <c r="H3023" s="90"/>
      <c r="I3023" s="90"/>
      <c r="J3023" s="90"/>
      <c r="K3023" s="90"/>
      <c r="L3023" s="90"/>
      <c r="M3023" s="90"/>
      <c r="N3023" s="90"/>
      <c r="O3023" s="90"/>
      <c r="P3023" s="90"/>
      <c r="Q3023" s="90"/>
      <c r="R3023" s="90"/>
      <c r="S3023" s="90"/>
      <c r="T3023" s="90"/>
      <c r="U3023" s="90"/>
      <c r="V3023" s="90"/>
      <c r="W3023" s="90"/>
      <c r="X3023" s="90"/>
      <c r="Y3023" s="90"/>
      <c r="Z3023" s="90"/>
      <c r="AA3023" s="90"/>
      <c r="AB3023" s="90"/>
      <c r="AC3023" s="90"/>
      <c r="AD3023" s="90"/>
      <c r="AE3023" s="90"/>
      <c r="AF3023" s="90"/>
      <c r="AG3023" s="90"/>
      <c r="AH3023" s="90"/>
      <c r="AI3023" s="90"/>
      <c r="AJ3023" s="92"/>
      <c r="AK3023" s="92"/>
      <c r="AL3023" s="92"/>
      <c r="AM3023" s="92"/>
      <c r="AN3023" s="92"/>
      <c r="AO3023" s="92"/>
      <c r="AP3023" s="92"/>
      <c r="AQ3023" s="92"/>
      <c r="AR3023" s="92"/>
    </row>
    <row r="3024" spans="1:44" x14ac:dyDescent="0.2">
      <c r="A3024" s="90"/>
      <c r="B3024" s="90"/>
      <c r="C3024" s="91"/>
      <c r="D3024" s="90"/>
      <c r="E3024" s="90"/>
      <c r="F3024" s="90"/>
      <c r="G3024" s="90"/>
      <c r="H3024" s="90"/>
      <c r="I3024" s="90"/>
      <c r="J3024" s="90"/>
      <c r="K3024" s="90"/>
      <c r="L3024" s="90"/>
      <c r="M3024" s="90"/>
      <c r="N3024" s="90"/>
      <c r="O3024" s="90"/>
      <c r="P3024" s="90"/>
      <c r="Q3024" s="90"/>
      <c r="R3024" s="90"/>
      <c r="S3024" s="90"/>
      <c r="T3024" s="90"/>
      <c r="U3024" s="90"/>
      <c r="V3024" s="90"/>
      <c r="W3024" s="90"/>
      <c r="X3024" s="90"/>
      <c r="Y3024" s="90"/>
      <c r="Z3024" s="90"/>
      <c r="AA3024" s="90"/>
      <c r="AB3024" s="90"/>
      <c r="AC3024" s="90"/>
      <c r="AD3024" s="90"/>
      <c r="AE3024" s="90"/>
      <c r="AF3024" s="90"/>
      <c r="AG3024" s="90"/>
      <c r="AH3024" s="90"/>
      <c r="AI3024" s="90"/>
      <c r="AJ3024" s="92"/>
      <c r="AK3024" s="92"/>
      <c r="AL3024" s="92"/>
      <c r="AM3024" s="92"/>
      <c r="AN3024" s="92"/>
      <c r="AO3024" s="92"/>
      <c r="AP3024" s="92"/>
      <c r="AQ3024" s="92"/>
      <c r="AR3024" s="92"/>
    </row>
    <row r="3025" spans="1:44" x14ac:dyDescent="0.2">
      <c r="A3025" s="90"/>
      <c r="B3025" s="90"/>
      <c r="C3025" s="91"/>
      <c r="D3025" s="90"/>
      <c r="E3025" s="90"/>
      <c r="F3025" s="90"/>
      <c r="G3025" s="90"/>
      <c r="H3025" s="90"/>
      <c r="I3025" s="90"/>
      <c r="J3025" s="90"/>
      <c r="K3025" s="90"/>
      <c r="L3025" s="90"/>
      <c r="M3025" s="90"/>
      <c r="N3025" s="90"/>
      <c r="O3025" s="90"/>
      <c r="P3025" s="90"/>
      <c r="Q3025" s="90"/>
      <c r="R3025" s="90"/>
      <c r="S3025" s="90"/>
      <c r="T3025" s="90"/>
      <c r="U3025" s="90"/>
      <c r="V3025" s="90"/>
      <c r="W3025" s="90"/>
      <c r="X3025" s="90"/>
      <c r="Y3025" s="90"/>
      <c r="Z3025" s="90"/>
      <c r="AA3025" s="90"/>
      <c r="AB3025" s="90"/>
      <c r="AC3025" s="90"/>
      <c r="AD3025" s="90"/>
      <c r="AE3025" s="90"/>
      <c r="AF3025" s="90"/>
      <c r="AG3025" s="90"/>
      <c r="AH3025" s="90"/>
      <c r="AI3025" s="90"/>
      <c r="AJ3025" s="92"/>
      <c r="AK3025" s="92"/>
      <c r="AL3025" s="92"/>
      <c r="AM3025" s="92"/>
      <c r="AN3025" s="92"/>
      <c r="AO3025" s="92"/>
      <c r="AP3025" s="92"/>
      <c r="AQ3025" s="92"/>
      <c r="AR3025" s="92"/>
    </row>
    <row r="3026" spans="1:44" x14ac:dyDescent="0.2">
      <c r="A3026" s="90"/>
      <c r="B3026" s="90"/>
      <c r="C3026" s="91"/>
      <c r="D3026" s="90"/>
      <c r="E3026" s="90"/>
      <c r="F3026" s="90"/>
      <c r="G3026" s="90"/>
      <c r="H3026" s="90"/>
      <c r="I3026" s="90"/>
      <c r="J3026" s="90"/>
      <c r="K3026" s="90"/>
      <c r="L3026" s="90"/>
      <c r="M3026" s="90"/>
      <c r="N3026" s="90"/>
      <c r="O3026" s="90"/>
      <c r="P3026" s="90"/>
      <c r="Q3026" s="90"/>
      <c r="R3026" s="90"/>
      <c r="S3026" s="90"/>
      <c r="T3026" s="90"/>
      <c r="U3026" s="90"/>
      <c r="V3026" s="90"/>
      <c r="W3026" s="90"/>
      <c r="X3026" s="90"/>
      <c r="Y3026" s="90"/>
      <c r="Z3026" s="90"/>
      <c r="AA3026" s="90"/>
      <c r="AB3026" s="90"/>
      <c r="AC3026" s="90"/>
      <c r="AD3026" s="90"/>
      <c r="AE3026" s="90"/>
      <c r="AF3026" s="90"/>
      <c r="AG3026" s="90"/>
      <c r="AH3026" s="90"/>
      <c r="AI3026" s="90"/>
      <c r="AJ3026" s="92"/>
      <c r="AK3026" s="92"/>
      <c r="AL3026" s="92"/>
      <c r="AM3026" s="92"/>
      <c r="AN3026" s="92"/>
      <c r="AO3026" s="92"/>
      <c r="AP3026" s="92"/>
      <c r="AQ3026" s="92"/>
      <c r="AR3026" s="92"/>
    </row>
    <row r="3027" spans="1:44" x14ac:dyDescent="0.2">
      <c r="A3027" s="90"/>
      <c r="B3027" s="90"/>
      <c r="C3027" s="91"/>
      <c r="D3027" s="90"/>
      <c r="E3027" s="90"/>
      <c r="F3027" s="90"/>
      <c r="G3027" s="90"/>
      <c r="H3027" s="90"/>
      <c r="I3027" s="90"/>
      <c r="J3027" s="90"/>
      <c r="K3027" s="90"/>
      <c r="L3027" s="90"/>
      <c r="M3027" s="90"/>
      <c r="N3027" s="90"/>
      <c r="O3027" s="90"/>
      <c r="P3027" s="90"/>
      <c r="Q3027" s="90"/>
      <c r="R3027" s="90"/>
      <c r="S3027" s="90"/>
      <c r="T3027" s="90"/>
      <c r="U3027" s="90"/>
      <c r="V3027" s="90"/>
      <c r="W3027" s="90"/>
      <c r="X3027" s="90"/>
      <c r="Y3027" s="90"/>
      <c r="Z3027" s="90"/>
      <c r="AA3027" s="90"/>
      <c r="AB3027" s="90"/>
      <c r="AC3027" s="90"/>
      <c r="AD3027" s="90"/>
      <c r="AE3027" s="90"/>
      <c r="AF3027" s="90"/>
      <c r="AG3027" s="90"/>
      <c r="AH3027" s="90"/>
      <c r="AI3027" s="90"/>
      <c r="AJ3027" s="92"/>
      <c r="AK3027" s="92"/>
      <c r="AL3027" s="92"/>
      <c r="AM3027" s="92"/>
      <c r="AN3027" s="92"/>
      <c r="AO3027" s="92"/>
      <c r="AP3027" s="92"/>
      <c r="AQ3027" s="92"/>
      <c r="AR3027" s="92"/>
    </row>
    <row r="3028" spans="1:44" x14ac:dyDescent="0.2">
      <c r="A3028" s="90"/>
      <c r="B3028" s="90"/>
      <c r="C3028" s="91"/>
      <c r="D3028" s="90"/>
      <c r="E3028" s="90"/>
      <c r="F3028" s="90"/>
      <c r="G3028" s="90"/>
      <c r="H3028" s="90"/>
      <c r="I3028" s="90"/>
      <c r="J3028" s="90"/>
      <c r="K3028" s="90"/>
      <c r="L3028" s="90"/>
      <c r="M3028" s="90"/>
      <c r="N3028" s="90"/>
      <c r="O3028" s="90"/>
      <c r="P3028" s="90"/>
      <c r="Q3028" s="90"/>
      <c r="R3028" s="90"/>
      <c r="S3028" s="90"/>
      <c r="T3028" s="90"/>
      <c r="U3028" s="90"/>
      <c r="V3028" s="90"/>
      <c r="W3028" s="90"/>
      <c r="X3028" s="90"/>
      <c r="Y3028" s="90"/>
      <c r="Z3028" s="90"/>
      <c r="AA3028" s="90"/>
      <c r="AB3028" s="90"/>
      <c r="AC3028" s="90"/>
      <c r="AD3028" s="90"/>
      <c r="AE3028" s="90"/>
      <c r="AF3028" s="90"/>
      <c r="AG3028" s="90"/>
      <c r="AH3028" s="90"/>
      <c r="AI3028" s="90"/>
      <c r="AJ3028" s="92"/>
      <c r="AK3028" s="92"/>
      <c r="AL3028" s="92"/>
      <c r="AM3028" s="92"/>
      <c r="AN3028" s="92"/>
      <c r="AO3028" s="92"/>
      <c r="AP3028" s="92"/>
      <c r="AQ3028" s="92"/>
      <c r="AR3028" s="92"/>
    </row>
    <row r="3029" spans="1:44" x14ac:dyDescent="0.2">
      <c r="A3029" s="90"/>
      <c r="B3029" s="90"/>
      <c r="C3029" s="91"/>
      <c r="D3029" s="90"/>
      <c r="E3029" s="90"/>
      <c r="F3029" s="90"/>
      <c r="G3029" s="90"/>
      <c r="H3029" s="90"/>
      <c r="I3029" s="90"/>
      <c r="J3029" s="90"/>
      <c r="K3029" s="90"/>
      <c r="L3029" s="90"/>
      <c r="M3029" s="90"/>
      <c r="N3029" s="90"/>
      <c r="O3029" s="90"/>
      <c r="P3029" s="90"/>
      <c r="Q3029" s="90"/>
      <c r="R3029" s="90"/>
      <c r="S3029" s="90"/>
      <c r="T3029" s="90"/>
      <c r="U3029" s="90"/>
      <c r="V3029" s="90"/>
      <c r="W3029" s="90"/>
      <c r="X3029" s="90"/>
      <c r="Y3029" s="90"/>
      <c r="Z3029" s="90"/>
      <c r="AA3029" s="90"/>
      <c r="AB3029" s="90"/>
      <c r="AC3029" s="90"/>
      <c r="AD3029" s="90"/>
      <c r="AE3029" s="90"/>
      <c r="AF3029" s="90"/>
      <c r="AG3029" s="90"/>
      <c r="AH3029" s="90"/>
      <c r="AI3029" s="90"/>
      <c r="AJ3029" s="92"/>
      <c r="AK3029" s="92"/>
      <c r="AL3029" s="92"/>
      <c r="AM3029" s="92"/>
      <c r="AN3029" s="92"/>
      <c r="AO3029" s="92"/>
      <c r="AP3029" s="92"/>
      <c r="AQ3029" s="92"/>
      <c r="AR3029" s="92"/>
    </row>
    <row r="3030" spans="1:44" x14ac:dyDescent="0.2">
      <c r="A3030" s="90"/>
      <c r="B3030" s="90"/>
      <c r="C3030" s="91"/>
      <c r="D3030" s="90"/>
      <c r="E3030" s="90"/>
      <c r="F3030" s="90"/>
      <c r="G3030" s="90"/>
      <c r="H3030" s="90"/>
      <c r="I3030" s="90"/>
      <c r="J3030" s="90"/>
      <c r="K3030" s="90"/>
      <c r="L3030" s="90"/>
      <c r="M3030" s="90"/>
      <c r="N3030" s="90"/>
      <c r="O3030" s="90"/>
      <c r="P3030" s="90"/>
      <c r="Q3030" s="90"/>
      <c r="R3030" s="90"/>
      <c r="S3030" s="90"/>
      <c r="T3030" s="90"/>
      <c r="U3030" s="90"/>
      <c r="V3030" s="90"/>
      <c r="W3030" s="90"/>
      <c r="X3030" s="90"/>
      <c r="Y3030" s="90"/>
      <c r="Z3030" s="90"/>
      <c r="AA3030" s="90"/>
      <c r="AB3030" s="90"/>
      <c r="AC3030" s="90"/>
      <c r="AD3030" s="90"/>
      <c r="AE3030" s="90"/>
      <c r="AF3030" s="90"/>
      <c r="AG3030" s="90"/>
      <c r="AH3030" s="90"/>
      <c r="AI3030" s="90"/>
      <c r="AJ3030" s="92"/>
      <c r="AK3030" s="92"/>
      <c r="AL3030" s="92"/>
      <c r="AM3030" s="92"/>
      <c r="AN3030" s="92"/>
      <c r="AO3030" s="92"/>
      <c r="AP3030" s="92"/>
      <c r="AQ3030" s="92"/>
      <c r="AR3030" s="92"/>
    </row>
    <row r="3031" spans="1:44" x14ac:dyDescent="0.2">
      <c r="A3031" s="90"/>
      <c r="B3031" s="90"/>
      <c r="C3031" s="91"/>
      <c r="D3031" s="90"/>
      <c r="E3031" s="90"/>
      <c r="F3031" s="90"/>
      <c r="G3031" s="90"/>
      <c r="H3031" s="90"/>
      <c r="I3031" s="90"/>
      <c r="J3031" s="90"/>
      <c r="K3031" s="90"/>
      <c r="L3031" s="90"/>
      <c r="M3031" s="90"/>
      <c r="N3031" s="90"/>
      <c r="O3031" s="90"/>
      <c r="P3031" s="90"/>
      <c r="Q3031" s="90"/>
      <c r="R3031" s="90"/>
      <c r="S3031" s="90"/>
      <c r="T3031" s="90"/>
      <c r="U3031" s="90"/>
      <c r="V3031" s="90"/>
      <c r="W3031" s="90"/>
      <c r="X3031" s="90"/>
      <c r="Y3031" s="90"/>
      <c r="Z3031" s="90"/>
      <c r="AA3031" s="90"/>
      <c r="AB3031" s="90"/>
      <c r="AC3031" s="90"/>
      <c r="AD3031" s="90"/>
      <c r="AE3031" s="90"/>
      <c r="AF3031" s="90"/>
      <c r="AG3031" s="90"/>
      <c r="AH3031" s="90"/>
      <c r="AI3031" s="90"/>
      <c r="AJ3031" s="92"/>
      <c r="AK3031" s="92"/>
      <c r="AL3031" s="92"/>
      <c r="AM3031" s="92"/>
      <c r="AN3031" s="92"/>
      <c r="AO3031" s="92"/>
      <c r="AP3031" s="92"/>
      <c r="AQ3031" s="92"/>
      <c r="AR3031" s="92"/>
    </row>
    <row r="3032" spans="1:44" x14ac:dyDescent="0.2">
      <c r="A3032" s="90"/>
      <c r="B3032" s="90"/>
      <c r="C3032" s="91"/>
      <c r="D3032" s="90"/>
      <c r="E3032" s="90"/>
      <c r="F3032" s="90"/>
      <c r="G3032" s="90"/>
      <c r="H3032" s="90"/>
      <c r="I3032" s="90"/>
      <c r="J3032" s="90"/>
      <c r="K3032" s="90"/>
      <c r="L3032" s="90"/>
      <c r="M3032" s="90"/>
      <c r="N3032" s="90"/>
      <c r="O3032" s="90"/>
      <c r="P3032" s="90"/>
      <c r="Q3032" s="90"/>
      <c r="R3032" s="90"/>
      <c r="S3032" s="90"/>
      <c r="T3032" s="90"/>
      <c r="U3032" s="90"/>
      <c r="V3032" s="90"/>
      <c r="W3032" s="90"/>
      <c r="X3032" s="90"/>
      <c r="Y3032" s="90"/>
      <c r="Z3032" s="90"/>
      <c r="AA3032" s="90"/>
      <c r="AB3032" s="90"/>
      <c r="AC3032" s="90"/>
      <c r="AD3032" s="90"/>
      <c r="AE3032" s="90"/>
      <c r="AF3032" s="90"/>
      <c r="AG3032" s="90"/>
      <c r="AH3032" s="90"/>
      <c r="AI3032" s="90"/>
      <c r="AJ3032" s="92"/>
      <c r="AK3032" s="92"/>
      <c r="AL3032" s="92"/>
      <c r="AM3032" s="92"/>
      <c r="AN3032" s="92"/>
      <c r="AO3032" s="92"/>
      <c r="AP3032" s="92"/>
      <c r="AQ3032" s="92"/>
      <c r="AR3032" s="92"/>
    </row>
    <row r="3033" spans="1:44" x14ac:dyDescent="0.2">
      <c r="A3033" s="90"/>
      <c r="B3033" s="90"/>
      <c r="C3033" s="91"/>
      <c r="D3033" s="90"/>
      <c r="E3033" s="90"/>
      <c r="F3033" s="90"/>
      <c r="G3033" s="90"/>
      <c r="H3033" s="90"/>
      <c r="I3033" s="90"/>
      <c r="J3033" s="90"/>
      <c r="K3033" s="90"/>
      <c r="L3033" s="90"/>
      <c r="M3033" s="90"/>
      <c r="N3033" s="90"/>
      <c r="O3033" s="90"/>
      <c r="P3033" s="90"/>
      <c r="Q3033" s="90"/>
      <c r="R3033" s="90"/>
      <c r="S3033" s="90"/>
      <c r="T3033" s="90"/>
      <c r="U3033" s="90"/>
      <c r="V3033" s="90"/>
      <c r="W3033" s="90"/>
      <c r="X3033" s="90"/>
      <c r="Y3033" s="90"/>
      <c r="Z3033" s="90"/>
      <c r="AA3033" s="90"/>
      <c r="AB3033" s="90"/>
      <c r="AC3033" s="90"/>
      <c r="AD3033" s="90"/>
      <c r="AE3033" s="90"/>
      <c r="AF3033" s="90"/>
      <c r="AG3033" s="90"/>
      <c r="AH3033" s="90"/>
      <c r="AI3033" s="90"/>
      <c r="AJ3033" s="92"/>
      <c r="AK3033" s="92"/>
      <c r="AL3033" s="92"/>
      <c r="AM3033" s="92"/>
      <c r="AN3033" s="92"/>
      <c r="AO3033" s="92"/>
      <c r="AP3033" s="92"/>
      <c r="AQ3033" s="92"/>
      <c r="AR3033" s="92"/>
    </row>
    <row r="3034" spans="1:44" x14ac:dyDescent="0.2">
      <c r="A3034" s="90"/>
      <c r="B3034" s="90"/>
      <c r="C3034" s="91"/>
      <c r="D3034" s="90"/>
      <c r="E3034" s="90"/>
      <c r="F3034" s="90"/>
      <c r="G3034" s="90"/>
      <c r="H3034" s="90"/>
      <c r="I3034" s="90"/>
      <c r="J3034" s="90"/>
      <c r="K3034" s="90"/>
      <c r="L3034" s="90"/>
      <c r="M3034" s="90"/>
      <c r="N3034" s="90"/>
      <c r="O3034" s="90"/>
      <c r="P3034" s="90"/>
      <c r="Q3034" s="90"/>
      <c r="R3034" s="90"/>
      <c r="S3034" s="90"/>
      <c r="T3034" s="90"/>
      <c r="U3034" s="90"/>
      <c r="V3034" s="90"/>
      <c r="W3034" s="90"/>
      <c r="X3034" s="90"/>
      <c r="Y3034" s="90"/>
      <c r="Z3034" s="90"/>
      <c r="AA3034" s="90"/>
      <c r="AB3034" s="90"/>
      <c r="AC3034" s="90"/>
      <c r="AD3034" s="90"/>
      <c r="AE3034" s="90"/>
      <c r="AF3034" s="90"/>
      <c r="AG3034" s="90"/>
      <c r="AH3034" s="90"/>
      <c r="AI3034" s="90"/>
      <c r="AJ3034" s="92"/>
      <c r="AK3034" s="92"/>
      <c r="AL3034" s="92"/>
      <c r="AM3034" s="92"/>
      <c r="AN3034" s="92"/>
      <c r="AO3034" s="92"/>
      <c r="AP3034" s="92"/>
      <c r="AQ3034" s="92"/>
      <c r="AR3034" s="92"/>
    </row>
    <row r="3035" spans="1:44" x14ac:dyDescent="0.2">
      <c r="A3035" s="90"/>
      <c r="B3035" s="90"/>
      <c r="C3035" s="91"/>
      <c r="D3035" s="90"/>
      <c r="E3035" s="90"/>
      <c r="F3035" s="90"/>
      <c r="G3035" s="90"/>
      <c r="H3035" s="90"/>
      <c r="I3035" s="90"/>
      <c r="J3035" s="90"/>
      <c r="K3035" s="90"/>
      <c r="L3035" s="90"/>
      <c r="M3035" s="90"/>
      <c r="N3035" s="90"/>
      <c r="O3035" s="90"/>
      <c r="P3035" s="90"/>
      <c r="Q3035" s="90"/>
      <c r="R3035" s="90"/>
      <c r="S3035" s="90"/>
      <c r="T3035" s="90"/>
      <c r="U3035" s="90"/>
      <c r="V3035" s="90"/>
      <c r="W3035" s="90"/>
      <c r="X3035" s="90"/>
      <c r="Y3035" s="90"/>
      <c r="Z3035" s="90"/>
      <c r="AA3035" s="90"/>
      <c r="AB3035" s="90"/>
      <c r="AC3035" s="90"/>
      <c r="AD3035" s="90"/>
      <c r="AE3035" s="90"/>
      <c r="AF3035" s="90"/>
      <c r="AG3035" s="90"/>
      <c r="AH3035" s="90"/>
      <c r="AI3035" s="90"/>
      <c r="AJ3035" s="92"/>
      <c r="AK3035" s="92"/>
      <c r="AL3035" s="92"/>
      <c r="AM3035" s="92"/>
      <c r="AN3035" s="92"/>
      <c r="AO3035" s="92"/>
      <c r="AP3035" s="92"/>
      <c r="AQ3035" s="92"/>
      <c r="AR3035" s="92"/>
    </row>
    <row r="3036" spans="1:44" x14ac:dyDescent="0.2">
      <c r="A3036" s="90"/>
      <c r="B3036" s="90"/>
      <c r="C3036" s="91"/>
      <c r="D3036" s="90"/>
      <c r="E3036" s="90"/>
      <c r="F3036" s="90"/>
      <c r="G3036" s="90"/>
      <c r="H3036" s="90"/>
      <c r="I3036" s="90"/>
      <c r="J3036" s="90"/>
      <c r="K3036" s="90"/>
      <c r="L3036" s="90"/>
      <c r="M3036" s="90"/>
      <c r="N3036" s="90"/>
      <c r="O3036" s="90"/>
      <c r="P3036" s="90"/>
      <c r="Q3036" s="90"/>
      <c r="R3036" s="90"/>
      <c r="S3036" s="90"/>
      <c r="T3036" s="90"/>
      <c r="U3036" s="90"/>
      <c r="V3036" s="90"/>
      <c r="W3036" s="90"/>
      <c r="X3036" s="90"/>
      <c r="Y3036" s="90"/>
      <c r="Z3036" s="90"/>
      <c r="AA3036" s="90"/>
      <c r="AB3036" s="90"/>
      <c r="AC3036" s="90"/>
      <c r="AD3036" s="90"/>
      <c r="AE3036" s="90"/>
      <c r="AF3036" s="90"/>
      <c r="AG3036" s="90"/>
      <c r="AH3036" s="90"/>
      <c r="AI3036" s="90"/>
      <c r="AJ3036" s="92"/>
      <c r="AK3036" s="92"/>
      <c r="AL3036" s="92"/>
      <c r="AM3036" s="92"/>
      <c r="AN3036" s="92"/>
      <c r="AO3036" s="92"/>
      <c r="AP3036" s="92"/>
      <c r="AQ3036" s="92"/>
      <c r="AR3036" s="92"/>
    </row>
    <row r="3037" spans="1:44" x14ac:dyDescent="0.2">
      <c r="A3037" s="90"/>
      <c r="B3037" s="90"/>
      <c r="C3037" s="91"/>
      <c r="D3037" s="90"/>
      <c r="E3037" s="90"/>
      <c r="F3037" s="90"/>
      <c r="G3037" s="90"/>
      <c r="H3037" s="90"/>
      <c r="I3037" s="90"/>
      <c r="J3037" s="90"/>
      <c r="K3037" s="90"/>
      <c r="L3037" s="90"/>
      <c r="M3037" s="90"/>
      <c r="N3037" s="90"/>
      <c r="O3037" s="90"/>
      <c r="P3037" s="90"/>
      <c r="Q3037" s="90"/>
      <c r="R3037" s="90"/>
      <c r="S3037" s="90"/>
      <c r="T3037" s="90"/>
      <c r="U3037" s="90"/>
      <c r="V3037" s="90"/>
      <c r="W3037" s="90"/>
      <c r="X3037" s="90"/>
      <c r="Y3037" s="90"/>
      <c r="Z3037" s="90"/>
      <c r="AA3037" s="90"/>
      <c r="AB3037" s="90"/>
      <c r="AC3037" s="90"/>
      <c r="AD3037" s="90"/>
      <c r="AE3037" s="90"/>
      <c r="AF3037" s="90"/>
      <c r="AG3037" s="90"/>
      <c r="AH3037" s="90"/>
      <c r="AI3037" s="90"/>
      <c r="AJ3037" s="92"/>
      <c r="AK3037" s="92"/>
      <c r="AL3037" s="92"/>
      <c r="AM3037" s="92"/>
      <c r="AN3037" s="92"/>
      <c r="AO3037" s="92"/>
      <c r="AP3037" s="92"/>
      <c r="AQ3037" s="92"/>
      <c r="AR3037" s="92"/>
    </row>
    <row r="3038" spans="1:44" x14ac:dyDescent="0.2">
      <c r="A3038" s="90"/>
      <c r="B3038" s="90"/>
      <c r="C3038" s="91"/>
      <c r="D3038" s="90"/>
      <c r="E3038" s="90"/>
      <c r="F3038" s="90"/>
      <c r="G3038" s="90"/>
      <c r="H3038" s="90"/>
      <c r="I3038" s="90"/>
      <c r="J3038" s="90"/>
      <c r="K3038" s="90"/>
      <c r="L3038" s="90"/>
      <c r="M3038" s="90"/>
      <c r="N3038" s="90"/>
      <c r="O3038" s="90"/>
      <c r="P3038" s="90"/>
      <c r="Q3038" s="90"/>
      <c r="R3038" s="90"/>
      <c r="S3038" s="90"/>
      <c r="T3038" s="90"/>
      <c r="U3038" s="90"/>
      <c r="V3038" s="90"/>
      <c r="W3038" s="90"/>
      <c r="X3038" s="90"/>
      <c r="Y3038" s="90"/>
      <c r="Z3038" s="90"/>
      <c r="AA3038" s="90"/>
      <c r="AB3038" s="90"/>
      <c r="AC3038" s="90"/>
      <c r="AD3038" s="90"/>
      <c r="AE3038" s="90"/>
      <c r="AF3038" s="90"/>
      <c r="AG3038" s="90"/>
      <c r="AH3038" s="90"/>
      <c r="AI3038" s="90"/>
      <c r="AJ3038" s="92"/>
      <c r="AK3038" s="92"/>
      <c r="AL3038" s="92"/>
      <c r="AM3038" s="92"/>
      <c r="AN3038" s="92"/>
      <c r="AO3038" s="92"/>
      <c r="AP3038" s="92"/>
      <c r="AQ3038" s="92"/>
      <c r="AR3038" s="92"/>
    </row>
    <row r="3039" spans="1:44" x14ac:dyDescent="0.2">
      <c r="A3039" s="90"/>
      <c r="B3039" s="90"/>
      <c r="C3039" s="91"/>
      <c r="D3039" s="90"/>
      <c r="E3039" s="90"/>
      <c r="F3039" s="90"/>
      <c r="G3039" s="90"/>
      <c r="H3039" s="90"/>
      <c r="I3039" s="90"/>
      <c r="J3039" s="90"/>
      <c r="K3039" s="90"/>
      <c r="L3039" s="90"/>
      <c r="M3039" s="90"/>
      <c r="N3039" s="90"/>
      <c r="O3039" s="90"/>
      <c r="P3039" s="90"/>
      <c r="Q3039" s="90"/>
      <c r="R3039" s="90"/>
      <c r="S3039" s="90"/>
      <c r="T3039" s="90"/>
      <c r="U3039" s="90"/>
      <c r="V3039" s="90"/>
      <c r="W3039" s="90"/>
      <c r="X3039" s="90"/>
      <c r="Y3039" s="90"/>
      <c r="Z3039" s="90"/>
      <c r="AA3039" s="90"/>
      <c r="AB3039" s="90"/>
      <c r="AC3039" s="90"/>
      <c r="AD3039" s="90"/>
      <c r="AE3039" s="90"/>
      <c r="AF3039" s="90"/>
      <c r="AG3039" s="90"/>
      <c r="AH3039" s="90"/>
      <c r="AI3039" s="90"/>
      <c r="AJ3039" s="92"/>
      <c r="AK3039" s="92"/>
      <c r="AL3039" s="92"/>
      <c r="AM3039" s="92"/>
      <c r="AN3039" s="92"/>
      <c r="AO3039" s="92"/>
      <c r="AP3039" s="92"/>
      <c r="AQ3039" s="92"/>
      <c r="AR3039" s="92"/>
    </row>
    <row r="3040" spans="1:44" x14ac:dyDescent="0.2">
      <c r="A3040" s="90"/>
      <c r="B3040" s="90"/>
      <c r="C3040" s="91"/>
      <c r="D3040" s="90"/>
      <c r="E3040" s="90"/>
      <c r="F3040" s="90"/>
      <c r="G3040" s="90"/>
      <c r="H3040" s="90"/>
      <c r="I3040" s="90"/>
      <c r="J3040" s="90"/>
      <c r="K3040" s="90"/>
      <c r="L3040" s="90"/>
      <c r="M3040" s="90"/>
      <c r="N3040" s="90"/>
      <c r="O3040" s="90"/>
      <c r="P3040" s="90"/>
      <c r="Q3040" s="90"/>
      <c r="R3040" s="90"/>
      <c r="S3040" s="90"/>
      <c r="T3040" s="90"/>
      <c r="U3040" s="90"/>
      <c r="V3040" s="90"/>
      <c r="W3040" s="90"/>
      <c r="X3040" s="90"/>
      <c r="Y3040" s="90"/>
      <c r="Z3040" s="90"/>
      <c r="AA3040" s="90"/>
      <c r="AB3040" s="90"/>
      <c r="AC3040" s="90"/>
      <c r="AD3040" s="90"/>
      <c r="AE3040" s="90"/>
      <c r="AF3040" s="90"/>
      <c r="AG3040" s="90"/>
      <c r="AH3040" s="90"/>
      <c r="AI3040" s="90"/>
      <c r="AJ3040" s="92"/>
      <c r="AK3040" s="92"/>
      <c r="AL3040" s="92"/>
      <c r="AM3040" s="92"/>
      <c r="AN3040" s="92"/>
      <c r="AO3040" s="92"/>
      <c r="AP3040" s="92"/>
      <c r="AQ3040" s="92"/>
      <c r="AR3040" s="92"/>
    </row>
    <row r="3041" spans="1:44" x14ac:dyDescent="0.2">
      <c r="A3041" s="90"/>
      <c r="B3041" s="90"/>
      <c r="C3041" s="91"/>
      <c r="D3041" s="90"/>
      <c r="E3041" s="90"/>
      <c r="F3041" s="90"/>
      <c r="G3041" s="90"/>
      <c r="H3041" s="90"/>
      <c r="I3041" s="90"/>
      <c r="J3041" s="90"/>
      <c r="K3041" s="90"/>
      <c r="L3041" s="90"/>
      <c r="M3041" s="90"/>
      <c r="N3041" s="90"/>
      <c r="O3041" s="90"/>
      <c r="P3041" s="90"/>
      <c r="Q3041" s="90"/>
      <c r="R3041" s="90"/>
      <c r="S3041" s="90"/>
      <c r="T3041" s="90"/>
      <c r="U3041" s="90"/>
      <c r="V3041" s="90"/>
      <c r="W3041" s="90"/>
      <c r="X3041" s="90"/>
      <c r="Y3041" s="90"/>
      <c r="Z3041" s="90"/>
      <c r="AA3041" s="90"/>
      <c r="AB3041" s="90"/>
      <c r="AC3041" s="90"/>
      <c r="AD3041" s="90"/>
      <c r="AE3041" s="90"/>
      <c r="AF3041" s="90"/>
      <c r="AG3041" s="90"/>
      <c r="AH3041" s="90"/>
      <c r="AI3041" s="90"/>
      <c r="AJ3041" s="92"/>
      <c r="AK3041" s="92"/>
      <c r="AL3041" s="92"/>
      <c r="AM3041" s="92"/>
      <c r="AN3041" s="92"/>
      <c r="AO3041" s="92"/>
      <c r="AP3041" s="92"/>
      <c r="AQ3041" s="92"/>
      <c r="AR3041" s="92"/>
    </row>
    <row r="3042" spans="1:44" x14ac:dyDescent="0.2">
      <c r="A3042" s="90"/>
      <c r="B3042" s="90"/>
      <c r="C3042" s="91"/>
      <c r="D3042" s="90"/>
      <c r="E3042" s="90"/>
      <c r="F3042" s="90"/>
      <c r="G3042" s="90"/>
      <c r="H3042" s="90"/>
      <c r="I3042" s="90"/>
      <c r="J3042" s="90"/>
      <c r="K3042" s="90"/>
      <c r="L3042" s="90"/>
      <c r="M3042" s="90"/>
      <c r="N3042" s="90"/>
      <c r="O3042" s="90"/>
      <c r="P3042" s="90"/>
      <c r="Q3042" s="90"/>
      <c r="R3042" s="90"/>
      <c r="S3042" s="90"/>
      <c r="T3042" s="90"/>
      <c r="U3042" s="90"/>
      <c r="V3042" s="90"/>
      <c r="W3042" s="90"/>
      <c r="X3042" s="90"/>
      <c r="Y3042" s="90"/>
      <c r="Z3042" s="90"/>
      <c r="AA3042" s="90"/>
      <c r="AB3042" s="90"/>
      <c r="AC3042" s="90"/>
      <c r="AD3042" s="90"/>
      <c r="AE3042" s="90"/>
      <c r="AF3042" s="90"/>
      <c r="AG3042" s="90"/>
      <c r="AH3042" s="90"/>
      <c r="AI3042" s="90"/>
      <c r="AJ3042" s="92"/>
      <c r="AK3042" s="92"/>
      <c r="AL3042" s="92"/>
      <c r="AM3042" s="92"/>
      <c r="AN3042" s="92"/>
      <c r="AO3042" s="92"/>
      <c r="AP3042" s="92"/>
      <c r="AQ3042" s="92"/>
      <c r="AR3042" s="92"/>
    </row>
    <row r="3043" spans="1:44" x14ac:dyDescent="0.2">
      <c r="A3043" s="90"/>
      <c r="B3043" s="90"/>
      <c r="C3043" s="91"/>
      <c r="D3043" s="90"/>
      <c r="E3043" s="90"/>
      <c r="F3043" s="90"/>
      <c r="G3043" s="90"/>
      <c r="H3043" s="90"/>
      <c r="I3043" s="90"/>
      <c r="J3043" s="90"/>
      <c r="K3043" s="90"/>
      <c r="L3043" s="90"/>
      <c r="M3043" s="90"/>
      <c r="N3043" s="90"/>
      <c r="O3043" s="90"/>
      <c r="P3043" s="90"/>
      <c r="Q3043" s="90"/>
      <c r="R3043" s="90"/>
      <c r="S3043" s="90"/>
      <c r="T3043" s="90"/>
      <c r="U3043" s="90"/>
      <c r="V3043" s="90"/>
      <c r="W3043" s="90"/>
      <c r="X3043" s="90"/>
      <c r="Y3043" s="90"/>
      <c r="Z3043" s="90"/>
      <c r="AA3043" s="90"/>
      <c r="AB3043" s="90"/>
      <c r="AC3043" s="90"/>
      <c r="AD3043" s="90"/>
      <c r="AE3043" s="90"/>
      <c r="AF3043" s="90"/>
      <c r="AG3043" s="90"/>
      <c r="AH3043" s="90"/>
      <c r="AI3043" s="90"/>
      <c r="AJ3043" s="92"/>
      <c r="AK3043" s="92"/>
      <c r="AL3043" s="92"/>
      <c r="AM3043" s="92"/>
      <c r="AN3043" s="92"/>
      <c r="AO3043" s="92"/>
      <c r="AP3043" s="92"/>
      <c r="AQ3043" s="92"/>
      <c r="AR3043" s="92"/>
    </row>
    <row r="3044" spans="1:44" x14ac:dyDescent="0.2">
      <c r="A3044" s="90"/>
      <c r="B3044" s="90"/>
      <c r="C3044" s="91"/>
      <c r="D3044" s="90"/>
      <c r="E3044" s="90"/>
      <c r="F3044" s="90"/>
      <c r="G3044" s="90"/>
      <c r="H3044" s="90"/>
      <c r="I3044" s="90"/>
      <c r="J3044" s="90"/>
      <c r="K3044" s="90"/>
      <c r="L3044" s="90"/>
      <c r="M3044" s="90"/>
      <c r="N3044" s="90"/>
      <c r="O3044" s="90"/>
      <c r="P3044" s="90"/>
      <c r="Q3044" s="90"/>
      <c r="R3044" s="90"/>
      <c r="S3044" s="90"/>
      <c r="T3044" s="90"/>
      <c r="U3044" s="90"/>
      <c r="V3044" s="90"/>
      <c r="W3044" s="90"/>
      <c r="X3044" s="90"/>
      <c r="Y3044" s="90"/>
      <c r="Z3044" s="90"/>
      <c r="AA3044" s="90"/>
      <c r="AB3044" s="90"/>
      <c r="AC3044" s="90"/>
      <c r="AD3044" s="90"/>
      <c r="AE3044" s="90"/>
      <c r="AF3044" s="90"/>
      <c r="AG3044" s="90"/>
      <c r="AH3044" s="90"/>
      <c r="AI3044" s="90"/>
      <c r="AJ3044" s="92"/>
      <c r="AK3044" s="92"/>
      <c r="AL3044" s="92"/>
      <c r="AM3044" s="92"/>
      <c r="AN3044" s="92"/>
      <c r="AO3044" s="92"/>
      <c r="AP3044" s="92"/>
      <c r="AQ3044" s="92"/>
      <c r="AR3044" s="92"/>
    </row>
    <row r="3045" spans="1:44" x14ac:dyDescent="0.2">
      <c r="A3045" s="90"/>
      <c r="B3045" s="90"/>
      <c r="C3045" s="91"/>
      <c r="D3045" s="90"/>
      <c r="E3045" s="90"/>
      <c r="F3045" s="90"/>
      <c r="G3045" s="90"/>
      <c r="H3045" s="90"/>
      <c r="I3045" s="90"/>
      <c r="J3045" s="90"/>
      <c r="K3045" s="90"/>
      <c r="L3045" s="90"/>
      <c r="M3045" s="90"/>
      <c r="N3045" s="90"/>
      <c r="O3045" s="90"/>
      <c r="P3045" s="90"/>
      <c r="Q3045" s="90"/>
      <c r="R3045" s="90"/>
      <c r="S3045" s="90"/>
      <c r="T3045" s="90"/>
      <c r="U3045" s="90"/>
      <c r="V3045" s="90"/>
      <c r="W3045" s="90"/>
      <c r="X3045" s="90"/>
      <c r="Y3045" s="90"/>
      <c r="Z3045" s="90"/>
      <c r="AA3045" s="90"/>
      <c r="AB3045" s="90"/>
      <c r="AC3045" s="90"/>
      <c r="AD3045" s="90"/>
      <c r="AE3045" s="90"/>
      <c r="AF3045" s="90"/>
      <c r="AG3045" s="90"/>
      <c r="AH3045" s="90"/>
      <c r="AI3045" s="90"/>
      <c r="AJ3045" s="92"/>
      <c r="AK3045" s="92"/>
      <c r="AL3045" s="92"/>
      <c r="AM3045" s="92"/>
      <c r="AN3045" s="92"/>
      <c r="AO3045" s="92"/>
      <c r="AP3045" s="92"/>
      <c r="AQ3045" s="92"/>
      <c r="AR3045" s="92"/>
    </row>
    <row r="3046" spans="1:44" x14ac:dyDescent="0.2">
      <c r="A3046" s="90"/>
      <c r="B3046" s="90"/>
      <c r="C3046" s="91"/>
      <c r="D3046" s="90"/>
      <c r="E3046" s="90"/>
      <c r="F3046" s="90"/>
      <c r="G3046" s="90"/>
      <c r="H3046" s="90"/>
      <c r="I3046" s="90"/>
      <c r="J3046" s="90"/>
      <c r="K3046" s="90"/>
      <c r="L3046" s="90"/>
      <c r="M3046" s="90"/>
      <c r="N3046" s="90"/>
      <c r="O3046" s="90"/>
      <c r="P3046" s="90"/>
      <c r="Q3046" s="90"/>
      <c r="R3046" s="90"/>
      <c r="S3046" s="90"/>
      <c r="T3046" s="90"/>
      <c r="U3046" s="90"/>
      <c r="V3046" s="90"/>
      <c r="W3046" s="90"/>
      <c r="X3046" s="90"/>
      <c r="Y3046" s="90"/>
      <c r="Z3046" s="90"/>
      <c r="AA3046" s="90"/>
      <c r="AB3046" s="90"/>
      <c r="AC3046" s="90"/>
      <c r="AD3046" s="90"/>
      <c r="AE3046" s="90"/>
      <c r="AF3046" s="90"/>
      <c r="AG3046" s="90"/>
      <c r="AH3046" s="90"/>
      <c r="AI3046" s="90"/>
      <c r="AJ3046" s="92"/>
      <c r="AK3046" s="92"/>
      <c r="AL3046" s="92"/>
      <c r="AM3046" s="92"/>
      <c r="AN3046" s="92"/>
      <c r="AO3046" s="92"/>
      <c r="AP3046" s="92"/>
      <c r="AQ3046" s="92"/>
      <c r="AR3046" s="92"/>
    </row>
    <row r="3047" spans="1:44" x14ac:dyDescent="0.2">
      <c r="A3047" s="90"/>
      <c r="B3047" s="90"/>
      <c r="C3047" s="91"/>
      <c r="D3047" s="90"/>
      <c r="E3047" s="90"/>
      <c r="F3047" s="90"/>
      <c r="G3047" s="90"/>
      <c r="H3047" s="90"/>
      <c r="I3047" s="90"/>
      <c r="J3047" s="90"/>
      <c r="K3047" s="90"/>
      <c r="L3047" s="90"/>
      <c r="M3047" s="90"/>
      <c r="N3047" s="90"/>
      <c r="O3047" s="90"/>
      <c r="P3047" s="90"/>
      <c r="Q3047" s="90"/>
      <c r="R3047" s="90"/>
      <c r="S3047" s="90"/>
      <c r="T3047" s="90"/>
      <c r="U3047" s="90"/>
      <c r="V3047" s="90"/>
      <c r="W3047" s="90"/>
      <c r="X3047" s="90"/>
      <c r="Y3047" s="90"/>
      <c r="Z3047" s="90"/>
      <c r="AA3047" s="90"/>
      <c r="AB3047" s="90"/>
      <c r="AC3047" s="90"/>
      <c r="AD3047" s="90"/>
      <c r="AE3047" s="90"/>
      <c r="AF3047" s="90"/>
      <c r="AG3047" s="90"/>
      <c r="AH3047" s="90"/>
      <c r="AI3047" s="90"/>
      <c r="AJ3047" s="92"/>
      <c r="AK3047" s="92"/>
      <c r="AL3047" s="92"/>
      <c r="AM3047" s="92"/>
      <c r="AN3047" s="92"/>
      <c r="AO3047" s="92"/>
      <c r="AP3047" s="92"/>
      <c r="AQ3047" s="92"/>
      <c r="AR3047" s="92"/>
    </row>
    <row r="3048" spans="1:44" x14ac:dyDescent="0.2">
      <c r="A3048" s="90"/>
      <c r="B3048" s="90"/>
      <c r="C3048" s="91"/>
      <c r="D3048" s="90"/>
      <c r="E3048" s="90"/>
      <c r="F3048" s="90"/>
      <c r="G3048" s="90"/>
      <c r="H3048" s="90"/>
      <c r="I3048" s="90"/>
      <c r="J3048" s="90"/>
      <c r="K3048" s="90"/>
      <c r="L3048" s="90"/>
      <c r="M3048" s="90"/>
      <c r="N3048" s="90"/>
      <c r="O3048" s="90"/>
      <c r="P3048" s="90"/>
      <c r="Q3048" s="90"/>
      <c r="R3048" s="90"/>
      <c r="S3048" s="90"/>
      <c r="T3048" s="90"/>
      <c r="U3048" s="90"/>
      <c r="V3048" s="90"/>
      <c r="W3048" s="90"/>
      <c r="X3048" s="90"/>
      <c r="Y3048" s="90"/>
      <c r="Z3048" s="90"/>
      <c r="AA3048" s="90"/>
      <c r="AB3048" s="90"/>
      <c r="AC3048" s="90"/>
      <c r="AD3048" s="90"/>
      <c r="AE3048" s="90"/>
      <c r="AF3048" s="90"/>
      <c r="AG3048" s="90"/>
      <c r="AH3048" s="90"/>
      <c r="AI3048" s="90"/>
      <c r="AJ3048" s="92"/>
      <c r="AK3048" s="92"/>
      <c r="AL3048" s="92"/>
      <c r="AM3048" s="92"/>
      <c r="AN3048" s="92"/>
      <c r="AO3048" s="92"/>
      <c r="AP3048" s="92"/>
      <c r="AQ3048" s="92"/>
      <c r="AR3048" s="92"/>
    </row>
    <row r="3049" spans="1:44" x14ac:dyDescent="0.2">
      <c r="A3049" s="90"/>
      <c r="B3049" s="90"/>
      <c r="C3049" s="91"/>
      <c r="D3049" s="90"/>
      <c r="E3049" s="90"/>
      <c r="F3049" s="90"/>
      <c r="G3049" s="90"/>
      <c r="H3049" s="90"/>
      <c r="I3049" s="90"/>
      <c r="J3049" s="90"/>
      <c r="K3049" s="90"/>
      <c r="L3049" s="90"/>
      <c r="M3049" s="90"/>
      <c r="N3049" s="90"/>
      <c r="O3049" s="90"/>
      <c r="P3049" s="90"/>
      <c r="Q3049" s="90"/>
      <c r="R3049" s="90"/>
      <c r="S3049" s="90"/>
      <c r="T3049" s="90"/>
      <c r="U3049" s="90"/>
      <c r="V3049" s="90"/>
      <c r="W3049" s="90"/>
      <c r="X3049" s="90"/>
      <c r="Y3049" s="90"/>
      <c r="Z3049" s="90"/>
      <c r="AA3049" s="90"/>
      <c r="AB3049" s="90"/>
      <c r="AC3049" s="90"/>
      <c r="AD3049" s="90"/>
      <c r="AE3049" s="90"/>
      <c r="AF3049" s="90"/>
      <c r="AG3049" s="90"/>
      <c r="AH3049" s="90"/>
      <c r="AI3049" s="90"/>
      <c r="AJ3049" s="92"/>
      <c r="AK3049" s="92"/>
      <c r="AL3049" s="92"/>
      <c r="AM3049" s="92"/>
      <c r="AN3049" s="92"/>
      <c r="AO3049" s="92"/>
      <c r="AP3049" s="92"/>
      <c r="AQ3049" s="92"/>
      <c r="AR3049" s="92"/>
    </row>
    <row r="3050" spans="1:44" x14ac:dyDescent="0.2">
      <c r="A3050" s="90"/>
      <c r="B3050" s="90"/>
      <c r="C3050" s="91"/>
      <c r="D3050" s="90"/>
      <c r="E3050" s="90"/>
      <c r="F3050" s="90"/>
      <c r="G3050" s="90"/>
      <c r="H3050" s="90"/>
      <c r="I3050" s="90"/>
      <c r="J3050" s="90"/>
      <c r="K3050" s="90"/>
      <c r="L3050" s="90"/>
      <c r="M3050" s="90"/>
      <c r="N3050" s="90"/>
      <c r="O3050" s="90"/>
      <c r="P3050" s="90"/>
      <c r="Q3050" s="90"/>
      <c r="R3050" s="90"/>
      <c r="S3050" s="90"/>
      <c r="T3050" s="90"/>
      <c r="U3050" s="90"/>
      <c r="V3050" s="90"/>
      <c r="W3050" s="90"/>
      <c r="X3050" s="90"/>
      <c r="Y3050" s="90"/>
      <c r="Z3050" s="90"/>
      <c r="AA3050" s="90"/>
      <c r="AB3050" s="90"/>
      <c r="AC3050" s="90"/>
      <c r="AD3050" s="90"/>
      <c r="AE3050" s="90"/>
      <c r="AF3050" s="90"/>
      <c r="AG3050" s="90"/>
      <c r="AH3050" s="90"/>
      <c r="AI3050" s="90"/>
      <c r="AJ3050" s="92"/>
      <c r="AK3050" s="92"/>
      <c r="AL3050" s="92"/>
      <c r="AM3050" s="92"/>
      <c r="AN3050" s="92"/>
      <c r="AO3050" s="92"/>
      <c r="AP3050" s="92"/>
      <c r="AQ3050" s="92"/>
      <c r="AR3050" s="92"/>
    </row>
    <row r="3051" spans="1:44" x14ac:dyDescent="0.2">
      <c r="A3051" s="90"/>
      <c r="B3051" s="90"/>
      <c r="C3051" s="91"/>
      <c r="D3051" s="90"/>
      <c r="E3051" s="90"/>
      <c r="F3051" s="90"/>
      <c r="G3051" s="90"/>
      <c r="H3051" s="90"/>
      <c r="I3051" s="90"/>
      <c r="J3051" s="90"/>
      <c r="K3051" s="90"/>
      <c r="L3051" s="90"/>
      <c r="M3051" s="90"/>
      <c r="N3051" s="90"/>
      <c r="O3051" s="90"/>
      <c r="P3051" s="90"/>
      <c r="Q3051" s="90"/>
      <c r="R3051" s="90"/>
      <c r="S3051" s="90"/>
      <c r="T3051" s="90"/>
      <c r="U3051" s="90"/>
      <c r="V3051" s="90"/>
      <c r="W3051" s="90"/>
      <c r="X3051" s="90"/>
      <c r="Y3051" s="90"/>
      <c r="Z3051" s="90"/>
      <c r="AA3051" s="90"/>
      <c r="AB3051" s="90"/>
      <c r="AC3051" s="90"/>
      <c r="AD3051" s="90"/>
      <c r="AE3051" s="90"/>
      <c r="AF3051" s="90"/>
      <c r="AG3051" s="90"/>
      <c r="AH3051" s="90"/>
      <c r="AI3051" s="90"/>
      <c r="AJ3051" s="92"/>
      <c r="AK3051" s="92"/>
      <c r="AL3051" s="92"/>
      <c r="AM3051" s="92"/>
      <c r="AN3051" s="92"/>
      <c r="AO3051" s="92"/>
      <c r="AP3051" s="92"/>
      <c r="AQ3051" s="92"/>
      <c r="AR3051" s="92"/>
    </row>
    <row r="3052" spans="1:44" x14ac:dyDescent="0.2">
      <c r="A3052" s="90"/>
      <c r="B3052" s="90"/>
      <c r="C3052" s="91"/>
      <c r="D3052" s="90"/>
      <c r="E3052" s="90"/>
      <c r="F3052" s="90"/>
      <c r="G3052" s="90"/>
      <c r="H3052" s="90"/>
      <c r="I3052" s="90"/>
      <c r="J3052" s="90"/>
      <c r="K3052" s="90"/>
      <c r="L3052" s="90"/>
      <c r="M3052" s="90"/>
      <c r="N3052" s="90"/>
      <c r="O3052" s="90"/>
      <c r="P3052" s="90"/>
      <c r="Q3052" s="90"/>
      <c r="R3052" s="90"/>
      <c r="S3052" s="90"/>
      <c r="T3052" s="90"/>
      <c r="U3052" s="90"/>
      <c r="V3052" s="90"/>
      <c r="W3052" s="90"/>
      <c r="X3052" s="90"/>
      <c r="Y3052" s="90"/>
      <c r="Z3052" s="90"/>
      <c r="AA3052" s="90"/>
      <c r="AB3052" s="90"/>
      <c r="AC3052" s="90"/>
      <c r="AD3052" s="90"/>
      <c r="AE3052" s="90"/>
      <c r="AF3052" s="90"/>
      <c r="AG3052" s="90"/>
      <c r="AH3052" s="90"/>
      <c r="AI3052" s="90"/>
      <c r="AJ3052" s="92"/>
      <c r="AK3052" s="92"/>
      <c r="AL3052" s="92"/>
      <c r="AM3052" s="92"/>
      <c r="AN3052" s="92"/>
      <c r="AO3052" s="92"/>
      <c r="AP3052" s="92"/>
      <c r="AQ3052" s="92"/>
      <c r="AR3052" s="92"/>
    </row>
    <row r="3053" spans="1:44" x14ac:dyDescent="0.2">
      <c r="A3053" s="90"/>
      <c r="B3053" s="90"/>
      <c r="C3053" s="91"/>
      <c r="D3053" s="90"/>
      <c r="E3053" s="90"/>
      <c r="F3053" s="90"/>
      <c r="G3053" s="90"/>
      <c r="H3053" s="90"/>
      <c r="I3053" s="90"/>
      <c r="J3053" s="90"/>
      <c r="K3053" s="90"/>
      <c r="L3053" s="90"/>
      <c r="M3053" s="90"/>
      <c r="N3053" s="90"/>
      <c r="O3053" s="90"/>
      <c r="P3053" s="90"/>
      <c r="Q3053" s="90"/>
      <c r="R3053" s="90"/>
      <c r="S3053" s="90"/>
      <c r="T3053" s="90"/>
      <c r="U3053" s="90"/>
      <c r="V3053" s="90"/>
      <c r="W3053" s="90"/>
      <c r="X3053" s="90"/>
      <c r="Y3053" s="90"/>
      <c r="Z3053" s="90"/>
      <c r="AA3053" s="90"/>
      <c r="AB3053" s="90"/>
      <c r="AC3053" s="90"/>
      <c r="AD3053" s="90"/>
      <c r="AE3053" s="90"/>
      <c r="AF3053" s="90"/>
      <c r="AG3053" s="90"/>
      <c r="AH3053" s="90"/>
      <c r="AI3053" s="90"/>
      <c r="AJ3053" s="92"/>
      <c r="AK3053" s="92"/>
      <c r="AL3053" s="92"/>
      <c r="AM3053" s="92"/>
      <c r="AN3053" s="92"/>
      <c r="AO3053" s="92"/>
      <c r="AP3053" s="92"/>
      <c r="AQ3053" s="92"/>
      <c r="AR3053" s="92"/>
    </row>
    <row r="3054" spans="1:44" x14ac:dyDescent="0.2">
      <c r="A3054" s="90"/>
      <c r="B3054" s="90"/>
      <c r="C3054" s="91"/>
      <c r="D3054" s="90"/>
      <c r="E3054" s="90"/>
      <c r="F3054" s="90"/>
      <c r="G3054" s="90"/>
      <c r="H3054" s="90"/>
      <c r="I3054" s="90"/>
      <c r="J3054" s="90"/>
      <c r="K3054" s="90"/>
      <c r="L3054" s="90"/>
      <c r="M3054" s="90"/>
      <c r="N3054" s="90"/>
      <c r="O3054" s="90"/>
      <c r="P3054" s="90"/>
      <c r="Q3054" s="90"/>
      <c r="R3054" s="90"/>
      <c r="S3054" s="90"/>
      <c r="T3054" s="90"/>
      <c r="U3054" s="90"/>
      <c r="V3054" s="90"/>
      <c r="W3054" s="90"/>
      <c r="X3054" s="90"/>
      <c r="Y3054" s="90"/>
      <c r="Z3054" s="90"/>
      <c r="AA3054" s="90"/>
      <c r="AB3054" s="90"/>
      <c r="AC3054" s="90"/>
      <c r="AD3054" s="90"/>
      <c r="AE3054" s="90"/>
      <c r="AF3054" s="90"/>
      <c r="AG3054" s="90"/>
      <c r="AH3054" s="90"/>
      <c r="AI3054" s="90"/>
      <c r="AJ3054" s="92"/>
      <c r="AK3054" s="92"/>
      <c r="AL3054" s="92"/>
      <c r="AM3054" s="92"/>
      <c r="AN3054" s="92"/>
      <c r="AO3054" s="92"/>
      <c r="AP3054" s="92"/>
      <c r="AQ3054" s="92"/>
      <c r="AR3054" s="92"/>
    </row>
    <row r="3055" spans="1:44" x14ac:dyDescent="0.2">
      <c r="A3055" s="90"/>
      <c r="B3055" s="90"/>
      <c r="C3055" s="91"/>
      <c r="D3055" s="90"/>
      <c r="E3055" s="90"/>
      <c r="F3055" s="90"/>
      <c r="G3055" s="90"/>
      <c r="H3055" s="90"/>
      <c r="I3055" s="90"/>
      <c r="J3055" s="90"/>
      <c r="K3055" s="90"/>
      <c r="L3055" s="90"/>
      <c r="M3055" s="90"/>
      <c r="N3055" s="90"/>
      <c r="O3055" s="90"/>
      <c r="P3055" s="90"/>
      <c r="Q3055" s="90"/>
      <c r="R3055" s="90"/>
      <c r="S3055" s="90"/>
      <c r="T3055" s="90"/>
      <c r="U3055" s="90"/>
      <c r="V3055" s="90"/>
      <c r="W3055" s="90"/>
      <c r="X3055" s="90"/>
      <c r="Y3055" s="90"/>
      <c r="Z3055" s="90"/>
      <c r="AA3055" s="90"/>
      <c r="AB3055" s="90"/>
      <c r="AC3055" s="90"/>
      <c r="AD3055" s="90"/>
      <c r="AE3055" s="90"/>
      <c r="AF3055" s="90"/>
      <c r="AG3055" s="90"/>
      <c r="AH3055" s="90"/>
      <c r="AI3055" s="90"/>
      <c r="AJ3055" s="92"/>
      <c r="AK3055" s="92"/>
      <c r="AL3055" s="92"/>
      <c r="AM3055" s="92"/>
      <c r="AN3055" s="92"/>
      <c r="AO3055" s="92"/>
      <c r="AP3055" s="92"/>
      <c r="AQ3055" s="92"/>
      <c r="AR3055" s="92"/>
    </row>
    <row r="3056" spans="1:44" x14ac:dyDescent="0.2">
      <c r="A3056" s="90"/>
      <c r="B3056" s="90"/>
      <c r="C3056" s="91"/>
      <c r="D3056" s="90"/>
      <c r="E3056" s="90"/>
      <c r="F3056" s="90"/>
      <c r="G3056" s="90"/>
      <c r="H3056" s="90"/>
      <c r="I3056" s="90"/>
      <c r="J3056" s="90"/>
      <c r="K3056" s="90"/>
      <c r="L3056" s="90"/>
      <c r="M3056" s="90"/>
      <c r="N3056" s="90"/>
      <c r="O3056" s="90"/>
      <c r="P3056" s="90"/>
      <c r="Q3056" s="90"/>
      <c r="R3056" s="90"/>
      <c r="S3056" s="90"/>
      <c r="T3056" s="90"/>
      <c r="U3056" s="90"/>
      <c r="V3056" s="90"/>
      <c r="W3056" s="90"/>
      <c r="X3056" s="90"/>
      <c r="Y3056" s="90"/>
      <c r="Z3056" s="90"/>
      <c r="AA3056" s="90"/>
      <c r="AB3056" s="90"/>
      <c r="AC3056" s="90"/>
      <c r="AD3056" s="90"/>
      <c r="AE3056" s="90"/>
      <c r="AF3056" s="90"/>
      <c r="AG3056" s="90"/>
      <c r="AH3056" s="90"/>
      <c r="AI3056" s="90"/>
      <c r="AJ3056" s="92"/>
      <c r="AK3056" s="92"/>
      <c r="AL3056" s="92"/>
      <c r="AM3056" s="92"/>
      <c r="AN3056" s="92"/>
      <c r="AO3056" s="92"/>
      <c r="AP3056" s="92"/>
      <c r="AQ3056" s="92"/>
      <c r="AR3056" s="92"/>
    </row>
    <row r="3057" spans="1:44" x14ac:dyDescent="0.2">
      <c r="A3057" s="90"/>
      <c r="B3057" s="90"/>
      <c r="C3057" s="91"/>
      <c r="D3057" s="90"/>
      <c r="E3057" s="90"/>
      <c r="F3057" s="90"/>
      <c r="G3057" s="90"/>
      <c r="H3057" s="90"/>
      <c r="I3057" s="90"/>
      <c r="J3057" s="90"/>
      <c r="K3057" s="90"/>
      <c r="L3057" s="90"/>
      <c r="M3057" s="90"/>
      <c r="N3057" s="90"/>
      <c r="O3057" s="90"/>
      <c r="P3057" s="90"/>
      <c r="Q3057" s="90"/>
      <c r="R3057" s="90"/>
      <c r="S3057" s="90"/>
      <c r="T3057" s="90"/>
      <c r="U3057" s="90"/>
      <c r="V3057" s="90"/>
      <c r="W3057" s="90"/>
      <c r="X3057" s="90"/>
      <c r="Y3057" s="90"/>
      <c r="Z3057" s="90"/>
      <c r="AA3057" s="90"/>
      <c r="AB3057" s="90"/>
      <c r="AC3057" s="90"/>
      <c r="AD3057" s="90"/>
      <c r="AE3057" s="90"/>
      <c r="AF3057" s="90"/>
      <c r="AG3057" s="90"/>
      <c r="AH3057" s="90"/>
      <c r="AI3057" s="90"/>
      <c r="AJ3057" s="92"/>
      <c r="AK3057" s="92"/>
      <c r="AL3057" s="92"/>
      <c r="AM3057" s="92"/>
      <c r="AN3057" s="92"/>
      <c r="AO3057" s="92"/>
      <c r="AP3057" s="92"/>
      <c r="AQ3057" s="92"/>
      <c r="AR3057" s="92"/>
    </row>
    <row r="3058" spans="1:44" x14ac:dyDescent="0.2">
      <c r="A3058" s="90"/>
      <c r="B3058" s="90"/>
      <c r="C3058" s="91"/>
      <c r="D3058" s="90"/>
      <c r="E3058" s="90"/>
      <c r="F3058" s="90"/>
      <c r="G3058" s="90"/>
      <c r="H3058" s="90"/>
      <c r="I3058" s="90"/>
      <c r="J3058" s="90"/>
      <c r="K3058" s="90"/>
      <c r="L3058" s="90"/>
      <c r="M3058" s="90"/>
      <c r="N3058" s="90"/>
      <c r="O3058" s="90"/>
      <c r="P3058" s="90"/>
      <c r="Q3058" s="90"/>
      <c r="R3058" s="90"/>
      <c r="S3058" s="90"/>
      <c r="T3058" s="90"/>
      <c r="U3058" s="90"/>
      <c r="V3058" s="90"/>
      <c r="W3058" s="90"/>
      <c r="X3058" s="90"/>
      <c r="Y3058" s="90"/>
      <c r="Z3058" s="90"/>
      <c r="AA3058" s="90"/>
      <c r="AB3058" s="90"/>
      <c r="AC3058" s="90"/>
      <c r="AD3058" s="90"/>
      <c r="AE3058" s="90"/>
      <c r="AF3058" s="90"/>
      <c r="AG3058" s="90"/>
      <c r="AH3058" s="90"/>
      <c r="AI3058" s="90"/>
      <c r="AJ3058" s="92"/>
      <c r="AK3058" s="92"/>
      <c r="AL3058" s="92"/>
      <c r="AM3058" s="92"/>
      <c r="AN3058" s="92"/>
      <c r="AO3058" s="92"/>
      <c r="AP3058" s="92"/>
      <c r="AQ3058" s="92"/>
      <c r="AR3058" s="92"/>
    </row>
    <row r="3059" spans="1:44" x14ac:dyDescent="0.2">
      <c r="A3059" s="90"/>
      <c r="B3059" s="90"/>
      <c r="C3059" s="91"/>
      <c r="D3059" s="90"/>
      <c r="E3059" s="90"/>
      <c r="F3059" s="90"/>
      <c r="G3059" s="90"/>
      <c r="H3059" s="90"/>
      <c r="I3059" s="90"/>
      <c r="J3059" s="90"/>
      <c r="K3059" s="90"/>
      <c r="L3059" s="90"/>
      <c r="M3059" s="90"/>
      <c r="N3059" s="90"/>
      <c r="O3059" s="90"/>
      <c r="P3059" s="90"/>
      <c r="Q3059" s="90"/>
      <c r="R3059" s="90"/>
      <c r="S3059" s="90"/>
      <c r="T3059" s="90"/>
      <c r="U3059" s="90"/>
      <c r="V3059" s="90"/>
      <c r="W3059" s="90"/>
      <c r="X3059" s="90"/>
      <c r="Y3059" s="90"/>
      <c r="Z3059" s="90"/>
      <c r="AA3059" s="90"/>
      <c r="AB3059" s="90"/>
      <c r="AC3059" s="90"/>
      <c r="AD3059" s="90"/>
      <c r="AE3059" s="90"/>
      <c r="AF3059" s="90"/>
      <c r="AG3059" s="90"/>
      <c r="AH3059" s="90"/>
      <c r="AI3059" s="90"/>
      <c r="AJ3059" s="92"/>
      <c r="AK3059" s="92"/>
      <c r="AL3059" s="92"/>
      <c r="AM3059" s="92"/>
      <c r="AN3059" s="92"/>
      <c r="AO3059" s="92"/>
      <c r="AP3059" s="92"/>
      <c r="AQ3059" s="92"/>
      <c r="AR3059" s="92"/>
    </row>
    <row r="3060" spans="1:44" x14ac:dyDescent="0.2">
      <c r="A3060" s="90"/>
      <c r="B3060" s="90"/>
      <c r="C3060" s="91"/>
      <c r="D3060" s="90"/>
      <c r="E3060" s="90"/>
      <c r="F3060" s="90"/>
      <c r="G3060" s="90"/>
      <c r="H3060" s="90"/>
      <c r="I3060" s="90"/>
      <c r="J3060" s="90"/>
      <c r="K3060" s="90"/>
      <c r="L3060" s="90"/>
      <c r="M3060" s="90"/>
      <c r="N3060" s="90"/>
      <c r="O3060" s="90"/>
      <c r="P3060" s="90"/>
      <c r="Q3060" s="90"/>
      <c r="R3060" s="90"/>
      <c r="S3060" s="90"/>
      <c r="T3060" s="90"/>
      <c r="U3060" s="90"/>
      <c r="V3060" s="90"/>
      <c r="W3060" s="90"/>
      <c r="X3060" s="90"/>
      <c r="Y3060" s="90"/>
      <c r="Z3060" s="90"/>
      <c r="AA3060" s="90"/>
      <c r="AB3060" s="90"/>
      <c r="AC3060" s="90"/>
      <c r="AD3060" s="90"/>
      <c r="AE3060" s="90"/>
      <c r="AF3060" s="90"/>
      <c r="AG3060" s="90"/>
      <c r="AH3060" s="90"/>
      <c r="AI3060" s="90"/>
      <c r="AJ3060" s="92"/>
      <c r="AK3060" s="92"/>
      <c r="AL3060" s="92"/>
      <c r="AM3060" s="92"/>
      <c r="AN3060" s="92"/>
      <c r="AO3060" s="92"/>
      <c r="AP3060" s="92"/>
      <c r="AQ3060" s="92"/>
      <c r="AR3060" s="92"/>
    </row>
    <row r="3061" spans="1:44" x14ac:dyDescent="0.2">
      <c r="A3061" s="90"/>
      <c r="B3061" s="90"/>
      <c r="C3061" s="91"/>
      <c r="D3061" s="90"/>
      <c r="E3061" s="90"/>
      <c r="F3061" s="90"/>
      <c r="G3061" s="90"/>
      <c r="H3061" s="90"/>
      <c r="I3061" s="90"/>
      <c r="J3061" s="90"/>
      <c r="K3061" s="90"/>
      <c r="L3061" s="90"/>
      <c r="M3061" s="90"/>
      <c r="N3061" s="90"/>
      <c r="O3061" s="90"/>
      <c r="P3061" s="90"/>
      <c r="Q3061" s="90"/>
      <c r="R3061" s="90"/>
      <c r="S3061" s="90"/>
      <c r="T3061" s="90"/>
      <c r="U3061" s="90"/>
      <c r="V3061" s="90"/>
      <c r="W3061" s="90"/>
      <c r="X3061" s="90"/>
      <c r="Y3061" s="90"/>
      <c r="Z3061" s="90"/>
      <c r="AA3061" s="90"/>
      <c r="AB3061" s="90"/>
      <c r="AC3061" s="90"/>
      <c r="AD3061" s="90"/>
      <c r="AE3061" s="90"/>
      <c r="AF3061" s="90"/>
      <c r="AG3061" s="90"/>
      <c r="AH3061" s="90"/>
      <c r="AI3061" s="90"/>
      <c r="AJ3061" s="92"/>
      <c r="AK3061" s="92"/>
      <c r="AL3061" s="92"/>
      <c r="AM3061" s="92"/>
      <c r="AN3061" s="92"/>
      <c r="AO3061" s="92"/>
      <c r="AP3061" s="92"/>
      <c r="AQ3061" s="92"/>
      <c r="AR3061" s="92"/>
    </row>
    <row r="3062" spans="1:44" x14ac:dyDescent="0.2">
      <c r="A3062" s="90"/>
      <c r="B3062" s="90"/>
      <c r="C3062" s="91"/>
      <c r="D3062" s="90"/>
      <c r="E3062" s="90"/>
      <c r="F3062" s="90"/>
      <c r="G3062" s="90"/>
      <c r="H3062" s="90"/>
      <c r="I3062" s="90"/>
      <c r="J3062" s="90"/>
      <c r="K3062" s="90"/>
      <c r="L3062" s="90"/>
      <c r="M3062" s="90"/>
      <c r="N3062" s="90"/>
      <c r="O3062" s="90"/>
      <c r="P3062" s="90"/>
      <c r="Q3062" s="90"/>
      <c r="R3062" s="90"/>
      <c r="S3062" s="90"/>
      <c r="T3062" s="90"/>
      <c r="U3062" s="90"/>
      <c r="V3062" s="90"/>
      <c r="W3062" s="90"/>
      <c r="X3062" s="90"/>
      <c r="Y3062" s="90"/>
      <c r="Z3062" s="90"/>
      <c r="AA3062" s="90"/>
      <c r="AB3062" s="90"/>
      <c r="AC3062" s="90"/>
      <c r="AD3062" s="90"/>
      <c r="AE3062" s="90"/>
      <c r="AF3062" s="90"/>
      <c r="AG3062" s="90"/>
      <c r="AH3062" s="90"/>
      <c r="AI3062" s="90"/>
      <c r="AJ3062" s="92"/>
      <c r="AK3062" s="92"/>
      <c r="AL3062" s="92"/>
      <c r="AM3062" s="92"/>
      <c r="AN3062" s="92"/>
      <c r="AO3062" s="92"/>
      <c r="AP3062" s="92"/>
      <c r="AQ3062" s="92"/>
      <c r="AR3062" s="92"/>
    </row>
    <row r="3063" spans="1:44" x14ac:dyDescent="0.2">
      <c r="A3063" s="90"/>
      <c r="B3063" s="90"/>
      <c r="C3063" s="91"/>
      <c r="D3063" s="90"/>
      <c r="E3063" s="90"/>
      <c r="F3063" s="90"/>
      <c r="G3063" s="90"/>
      <c r="H3063" s="90"/>
      <c r="I3063" s="90"/>
      <c r="J3063" s="90"/>
      <c r="K3063" s="90"/>
      <c r="L3063" s="90"/>
      <c r="M3063" s="90"/>
      <c r="N3063" s="90"/>
      <c r="O3063" s="90"/>
      <c r="P3063" s="90"/>
      <c r="Q3063" s="90"/>
      <c r="R3063" s="90"/>
      <c r="S3063" s="90"/>
      <c r="T3063" s="90"/>
      <c r="U3063" s="90"/>
      <c r="V3063" s="90"/>
      <c r="W3063" s="90"/>
      <c r="X3063" s="90"/>
      <c r="Y3063" s="90"/>
      <c r="Z3063" s="90"/>
      <c r="AA3063" s="90"/>
      <c r="AB3063" s="90"/>
      <c r="AC3063" s="90"/>
      <c r="AD3063" s="90"/>
      <c r="AE3063" s="90"/>
      <c r="AF3063" s="90"/>
      <c r="AG3063" s="90"/>
      <c r="AH3063" s="90"/>
      <c r="AI3063" s="90"/>
      <c r="AJ3063" s="92"/>
      <c r="AK3063" s="92"/>
      <c r="AL3063" s="92"/>
      <c r="AM3063" s="92"/>
      <c r="AN3063" s="92"/>
      <c r="AO3063" s="92"/>
      <c r="AP3063" s="92"/>
      <c r="AQ3063" s="92"/>
      <c r="AR3063" s="92"/>
    </row>
    <row r="3064" spans="1:44" x14ac:dyDescent="0.2">
      <c r="A3064" s="90"/>
      <c r="B3064" s="90"/>
      <c r="C3064" s="91"/>
      <c r="D3064" s="90"/>
      <c r="E3064" s="90"/>
      <c r="F3064" s="90"/>
      <c r="G3064" s="90"/>
      <c r="H3064" s="90"/>
      <c r="I3064" s="90"/>
      <c r="J3064" s="90"/>
      <c r="K3064" s="90"/>
      <c r="L3064" s="90"/>
      <c r="M3064" s="90"/>
      <c r="N3064" s="90"/>
      <c r="O3064" s="90"/>
      <c r="P3064" s="90"/>
      <c r="Q3064" s="90"/>
      <c r="R3064" s="90"/>
      <c r="S3064" s="90"/>
      <c r="T3064" s="90"/>
      <c r="U3064" s="90"/>
      <c r="V3064" s="90"/>
      <c r="W3064" s="90"/>
      <c r="X3064" s="90"/>
      <c r="Y3064" s="90"/>
      <c r="Z3064" s="90"/>
      <c r="AA3064" s="90"/>
      <c r="AB3064" s="90"/>
      <c r="AC3064" s="90"/>
      <c r="AD3064" s="90"/>
      <c r="AE3064" s="90"/>
      <c r="AF3064" s="90"/>
      <c r="AG3064" s="90"/>
      <c r="AH3064" s="90"/>
      <c r="AI3064" s="90"/>
      <c r="AJ3064" s="92"/>
      <c r="AK3064" s="92"/>
      <c r="AL3064" s="92"/>
      <c r="AM3064" s="92"/>
      <c r="AN3064" s="92"/>
      <c r="AO3064" s="92"/>
      <c r="AP3064" s="92"/>
      <c r="AQ3064" s="92"/>
      <c r="AR3064" s="92"/>
    </row>
    <row r="3065" spans="1:44" x14ac:dyDescent="0.2">
      <c r="A3065" s="90"/>
      <c r="B3065" s="90"/>
      <c r="C3065" s="91"/>
      <c r="D3065" s="90"/>
      <c r="E3065" s="90"/>
      <c r="F3065" s="90"/>
      <c r="G3065" s="90"/>
      <c r="H3065" s="90"/>
      <c r="I3065" s="90"/>
      <c r="J3065" s="90"/>
      <c r="K3065" s="90"/>
      <c r="L3065" s="90"/>
      <c r="M3065" s="90"/>
      <c r="N3065" s="90"/>
      <c r="O3065" s="90"/>
      <c r="P3065" s="90"/>
      <c r="Q3065" s="90"/>
      <c r="R3065" s="90"/>
      <c r="S3065" s="90"/>
      <c r="T3065" s="90"/>
      <c r="U3065" s="90"/>
      <c r="V3065" s="90"/>
      <c r="W3065" s="90"/>
      <c r="X3065" s="90"/>
      <c r="Y3065" s="90"/>
      <c r="Z3065" s="90"/>
      <c r="AA3065" s="90"/>
      <c r="AB3065" s="90"/>
      <c r="AC3065" s="90"/>
      <c r="AD3065" s="90"/>
      <c r="AE3065" s="90"/>
      <c r="AF3065" s="90"/>
      <c r="AG3065" s="90"/>
      <c r="AH3065" s="90"/>
      <c r="AI3065" s="90"/>
      <c r="AJ3065" s="92"/>
      <c r="AK3065" s="92"/>
      <c r="AL3065" s="92"/>
      <c r="AM3065" s="92"/>
      <c r="AN3065" s="92"/>
      <c r="AO3065" s="92"/>
      <c r="AP3065" s="92"/>
      <c r="AQ3065" s="92"/>
      <c r="AR3065" s="92"/>
    </row>
    <row r="3066" spans="1:44" x14ac:dyDescent="0.2">
      <c r="A3066" s="90"/>
      <c r="B3066" s="90"/>
      <c r="C3066" s="91"/>
      <c r="D3066" s="90"/>
      <c r="E3066" s="90"/>
      <c r="F3066" s="90"/>
      <c r="G3066" s="90"/>
      <c r="H3066" s="90"/>
      <c r="I3066" s="90"/>
      <c r="J3066" s="90"/>
      <c r="K3066" s="90"/>
      <c r="L3066" s="90"/>
      <c r="M3066" s="90"/>
      <c r="N3066" s="90"/>
      <c r="O3066" s="90"/>
      <c r="P3066" s="90"/>
      <c r="Q3066" s="90"/>
      <c r="R3066" s="90"/>
      <c r="S3066" s="90"/>
      <c r="T3066" s="90"/>
      <c r="U3066" s="90"/>
      <c r="V3066" s="90"/>
      <c r="W3066" s="90"/>
      <c r="X3066" s="90"/>
      <c r="Y3066" s="90"/>
      <c r="Z3066" s="90"/>
      <c r="AA3066" s="90"/>
      <c r="AB3066" s="90"/>
      <c r="AC3066" s="90"/>
      <c r="AD3066" s="90"/>
      <c r="AE3066" s="90"/>
      <c r="AF3066" s="90"/>
      <c r="AG3066" s="90"/>
      <c r="AH3066" s="90"/>
      <c r="AI3066" s="90"/>
      <c r="AJ3066" s="92"/>
      <c r="AK3066" s="92"/>
      <c r="AL3066" s="92"/>
      <c r="AM3066" s="92"/>
      <c r="AN3066" s="92"/>
      <c r="AO3066" s="92"/>
      <c r="AP3066" s="92"/>
      <c r="AQ3066" s="92"/>
      <c r="AR3066" s="92"/>
    </row>
    <row r="3067" spans="1:44" x14ac:dyDescent="0.2">
      <c r="A3067" s="90"/>
      <c r="B3067" s="90"/>
      <c r="C3067" s="91"/>
      <c r="D3067" s="90"/>
      <c r="E3067" s="90"/>
      <c r="F3067" s="90"/>
      <c r="G3067" s="90"/>
      <c r="H3067" s="90"/>
      <c r="I3067" s="90"/>
      <c r="J3067" s="90"/>
      <c r="K3067" s="90"/>
      <c r="L3067" s="90"/>
      <c r="M3067" s="90"/>
      <c r="N3067" s="90"/>
      <c r="O3067" s="90"/>
      <c r="P3067" s="90"/>
      <c r="Q3067" s="90"/>
      <c r="R3067" s="90"/>
      <c r="S3067" s="90"/>
      <c r="T3067" s="90"/>
      <c r="U3067" s="90"/>
      <c r="V3067" s="90"/>
      <c r="W3067" s="90"/>
      <c r="X3067" s="90"/>
      <c r="Y3067" s="90"/>
      <c r="Z3067" s="90"/>
      <c r="AA3067" s="90"/>
      <c r="AB3067" s="90"/>
      <c r="AC3067" s="90"/>
      <c r="AD3067" s="90"/>
      <c r="AE3067" s="90"/>
      <c r="AF3067" s="90"/>
      <c r="AG3067" s="90"/>
      <c r="AH3067" s="90"/>
      <c r="AI3067" s="90"/>
      <c r="AJ3067" s="92"/>
      <c r="AK3067" s="92"/>
      <c r="AL3067" s="92"/>
      <c r="AM3067" s="92"/>
      <c r="AN3067" s="92"/>
      <c r="AO3067" s="92"/>
      <c r="AP3067" s="92"/>
      <c r="AQ3067" s="92"/>
      <c r="AR3067" s="92"/>
    </row>
    <row r="3068" spans="1:44" x14ac:dyDescent="0.2">
      <c r="A3068" s="90"/>
      <c r="B3068" s="90"/>
      <c r="C3068" s="91"/>
      <c r="D3068" s="90"/>
      <c r="E3068" s="90"/>
      <c r="F3068" s="90"/>
      <c r="G3068" s="90"/>
      <c r="H3068" s="90"/>
      <c r="I3068" s="90"/>
      <c r="J3068" s="90"/>
      <c r="K3068" s="90"/>
      <c r="L3068" s="90"/>
      <c r="M3068" s="90"/>
      <c r="N3068" s="90"/>
      <c r="O3068" s="90"/>
      <c r="P3068" s="90"/>
      <c r="Q3068" s="90"/>
      <c r="R3068" s="90"/>
      <c r="S3068" s="90"/>
      <c r="T3068" s="90"/>
      <c r="U3068" s="90"/>
      <c r="V3068" s="90"/>
      <c r="W3068" s="90"/>
      <c r="X3068" s="90"/>
      <c r="Y3068" s="90"/>
      <c r="Z3068" s="90"/>
      <c r="AA3068" s="90"/>
      <c r="AB3068" s="90"/>
      <c r="AC3068" s="90"/>
      <c r="AD3068" s="90"/>
      <c r="AE3068" s="90"/>
      <c r="AF3068" s="90"/>
      <c r="AG3068" s="90"/>
      <c r="AH3068" s="90"/>
      <c r="AI3068" s="90"/>
      <c r="AJ3068" s="92"/>
      <c r="AK3068" s="92"/>
      <c r="AL3068" s="92"/>
      <c r="AM3068" s="92"/>
      <c r="AN3068" s="92"/>
      <c r="AO3068" s="92"/>
      <c r="AP3068" s="92"/>
      <c r="AQ3068" s="92"/>
      <c r="AR3068" s="92"/>
    </row>
    <row r="3069" spans="1:44" x14ac:dyDescent="0.2">
      <c r="A3069" s="90"/>
      <c r="B3069" s="90"/>
      <c r="C3069" s="91"/>
      <c r="D3069" s="90"/>
      <c r="E3069" s="90"/>
      <c r="F3069" s="90"/>
      <c r="G3069" s="90"/>
      <c r="H3069" s="90"/>
      <c r="I3069" s="90"/>
      <c r="J3069" s="90"/>
      <c r="K3069" s="90"/>
      <c r="L3069" s="90"/>
      <c r="M3069" s="90"/>
      <c r="N3069" s="90"/>
      <c r="O3069" s="90"/>
      <c r="P3069" s="90"/>
      <c r="Q3069" s="90"/>
      <c r="R3069" s="90"/>
      <c r="S3069" s="90"/>
      <c r="T3069" s="90"/>
      <c r="U3069" s="90"/>
      <c r="V3069" s="90"/>
      <c r="W3069" s="90"/>
      <c r="X3069" s="90"/>
      <c r="Y3069" s="90"/>
      <c r="Z3069" s="90"/>
      <c r="AA3069" s="90"/>
      <c r="AB3069" s="90"/>
      <c r="AC3069" s="90"/>
      <c r="AD3069" s="90"/>
      <c r="AE3069" s="90"/>
      <c r="AF3069" s="90"/>
      <c r="AG3069" s="90"/>
      <c r="AH3069" s="90"/>
      <c r="AI3069" s="90"/>
      <c r="AJ3069" s="92"/>
      <c r="AK3069" s="92"/>
      <c r="AL3069" s="92"/>
      <c r="AM3069" s="92"/>
      <c r="AN3069" s="92"/>
      <c r="AO3069" s="92"/>
      <c r="AP3069" s="92"/>
      <c r="AQ3069" s="92"/>
      <c r="AR3069" s="92"/>
    </row>
    <row r="3070" spans="1:44" x14ac:dyDescent="0.2">
      <c r="A3070" s="90"/>
      <c r="B3070" s="90"/>
      <c r="C3070" s="91"/>
      <c r="D3070" s="90"/>
      <c r="E3070" s="90"/>
      <c r="F3070" s="90"/>
      <c r="G3070" s="90"/>
      <c r="H3070" s="90"/>
      <c r="I3070" s="90"/>
      <c r="J3070" s="90"/>
      <c r="K3070" s="90"/>
      <c r="L3070" s="90"/>
      <c r="M3070" s="90"/>
      <c r="N3070" s="90"/>
      <c r="O3070" s="90"/>
      <c r="P3070" s="90"/>
      <c r="Q3070" s="90"/>
      <c r="R3070" s="90"/>
      <c r="S3070" s="90"/>
      <c r="T3070" s="90"/>
      <c r="U3070" s="90"/>
      <c r="V3070" s="90"/>
      <c r="W3070" s="90"/>
      <c r="X3070" s="90"/>
      <c r="Y3070" s="90"/>
      <c r="Z3070" s="90"/>
      <c r="AA3070" s="90"/>
      <c r="AB3070" s="90"/>
      <c r="AC3070" s="90"/>
      <c r="AD3070" s="90"/>
      <c r="AE3070" s="90"/>
      <c r="AF3070" s="90"/>
      <c r="AG3070" s="90"/>
      <c r="AH3070" s="90"/>
      <c r="AI3070" s="90"/>
      <c r="AJ3070" s="92"/>
      <c r="AK3070" s="92"/>
      <c r="AL3070" s="92"/>
      <c r="AM3070" s="92"/>
      <c r="AN3070" s="92"/>
      <c r="AO3070" s="92"/>
      <c r="AP3070" s="92"/>
      <c r="AQ3070" s="92"/>
      <c r="AR3070" s="92"/>
    </row>
    <row r="3071" spans="1:44" x14ac:dyDescent="0.2">
      <c r="A3071" s="90"/>
      <c r="B3071" s="90"/>
      <c r="C3071" s="91"/>
      <c r="D3071" s="90"/>
      <c r="E3071" s="90"/>
      <c r="F3071" s="90"/>
      <c r="G3071" s="90"/>
      <c r="H3071" s="90"/>
      <c r="I3071" s="90"/>
      <c r="J3071" s="90"/>
      <c r="K3071" s="90"/>
      <c r="L3071" s="90"/>
      <c r="M3071" s="90"/>
      <c r="N3071" s="90"/>
      <c r="O3071" s="90"/>
      <c r="P3071" s="90"/>
      <c r="Q3071" s="90"/>
      <c r="R3071" s="90"/>
      <c r="S3071" s="90"/>
      <c r="T3071" s="90"/>
      <c r="U3071" s="90"/>
      <c r="V3071" s="90"/>
      <c r="W3071" s="90"/>
      <c r="X3071" s="90"/>
      <c r="Y3071" s="90"/>
      <c r="Z3071" s="90"/>
      <c r="AA3071" s="90"/>
      <c r="AB3071" s="90"/>
      <c r="AC3071" s="90"/>
      <c r="AD3071" s="90"/>
      <c r="AE3071" s="90"/>
      <c r="AF3071" s="90"/>
      <c r="AG3071" s="90"/>
      <c r="AH3071" s="90"/>
      <c r="AI3071" s="90"/>
      <c r="AJ3071" s="92"/>
      <c r="AK3071" s="92"/>
      <c r="AL3071" s="92"/>
      <c r="AM3071" s="92"/>
      <c r="AN3071" s="92"/>
      <c r="AO3071" s="92"/>
      <c r="AP3071" s="92"/>
      <c r="AQ3071" s="92"/>
      <c r="AR3071" s="92"/>
    </row>
    <row r="3072" spans="1:44" x14ac:dyDescent="0.2">
      <c r="A3072" s="90"/>
      <c r="B3072" s="90"/>
      <c r="C3072" s="91"/>
      <c r="D3072" s="90"/>
      <c r="E3072" s="90"/>
      <c r="F3072" s="90"/>
      <c r="G3072" s="90"/>
      <c r="H3072" s="90"/>
      <c r="I3072" s="90"/>
      <c r="J3072" s="90"/>
      <c r="K3072" s="90"/>
      <c r="L3072" s="90"/>
      <c r="M3072" s="90"/>
      <c r="N3072" s="90"/>
      <c r="O3072" s="90"/>
      <c r="P3072" s="90"/>
      <c r="Q3072" s="90"/>
      <c r="R3072" s="90"/>
      <c r="S3072" s="90"/>
      <c r="T3072" s="90"/>
      <c r="U3072" s="90"/>
      <c r="V3072" s="90"/>
      <c r="W3072" s="90"/>
      <c r="X3072" s="90"/>
      <c r="Y3072" s="90"/>
      <c r="Z3072" s="90"/>
      <c r="AA3072" s="90"/>
      <c r="AB3072" s="90"/>
      <c r="AC3072" s="90"/>
      <c r="AD3072" s="90"/>
      <c r="AE3072" s="90"/>
      <c r="AF3072" s="90"/>
      <c r="AG3072" s="90"/>
      <c r="AH3072" s="90"/>
      <c r="AI3072" s="90"/>
      <c r="AJ3072" s="92"/>
      <c r="AK3072" s="92"/>
      <c r="AL3072" s="92"/>
      <c r="AM3072" s="92"/>
      <c r="AN3072" s="92"/>
      <c r="AO3072" s="92"/>
      <c r="AP3072" s="92"/>
      <c r="AQ3072" s="92"/>
      <c r="AR3072" s="92"/>
    </row>
    <row r="3073" spans="1:44" x14ac:dyDescent="0.2">
      <c r="A3073" s="90"/>
      <c r="B3073" s="90"/>
      <c r="C3073" s="91"/>
      <c r="D3073" s="90"/>
      <c r="E3073" s="90"/>
      <c r="F3073" s="90"/>
      <c r="G3073" s="90"/>
      <c r="H3073" s="90"/>
      <c r="I3073" s="90"/>
      <c r="J3073" s="90"/>
      <c r="K3073" s="90"/>
      <c r="L3073" s="90"/>
      <c r="M3073" s="90"/>
      <c r="N3073" s="90"/>
      <c r="O3073" s="90"/>
      <c r="P3073" s="90"/>
      <c r="Q3073" s="90"/>
      <c r="R3073" s="90"/>
      <c r="S3073" s="90"/>
      <c r="T3073" s="90"/>
      <c r="U3073" s="90"/>
      <c r="V3073" s="90"/>
      <c r="W3073" s="90"/>
      <c r="X3073" s="90"/>
      <c r="Y3073" s="90"/>
      <c r="Z3073" s="90"/>
      <c r="AA3073" s="90"/>
      <c r="AB3073" s="90"/>
      <c r="AC3073" s="90"/>
      <c r="AD3073" s="90"/>
      <c r="AE3073" s="90"/>
      <c r="AF3073" s="90"/>
      <c r="AG3073" s="90"/>
      <c r="AH3073" s="90"/>
      <c r="AI3073" s="90"/>
      <c r="AJ3073" s="92"/>
      <c r="AK3073" s="92"/>
      <c r="AL3073" s="92"/>
      <c r="AM3073" s="92"/>
      <c r="AN3073" s="92"/>
      <c r="AO3073" s="92"/>
      <c r="AP3073" s="92"/>
      <c r="AQ3073" s="92"/>
      <c r="AR3073" s="92"/>
    </row>
    <row r="3074" spans="1:44" x14ac:dyDescent="0.2">
      <c r="A3074" s="90"/>
      <c r="B3074" s="90"/>
      <c r="C3074" s="91"/>
      <c r="D3074" s="90"/>
      <c r="E3074" s="90"/>
      <c r="F3074" s="90"/>
      <c r="G3074" s="90"/>
      <c r="H3074" s="90"/>
      <c r="I3074" s="90"/>
      <c r="J3074" s="90"/>
      <c r="K3074" s="90"/>
      <c r="L3074" s="90"/>
      <c r="M3074" s="90"/>
      <c r="N3074" s="90"/>
      <c r="O3074" s="90"/>
      <c r="P3074" s="90"/>
      <c r="Q3074" s="90"/>
      <c r="R3074" s="90"/>
      <c r="S3074" s="90"/>
      <c r="T3074" s="90"/>
      <c r="U3074" s="90"/>
      <c r="V3074" s="90"/>
      <c r="W3074" s="90"/>
      <c r="X3074" s="90"/>
      <c r="Y3074" s="90"/>
      <c r="Z3074" s="90"/>
      <c r="AA3074" s="90"/>
      <c r="AB3074" s="90"/>
      <c r="AC3074" s="90"/>
      <c r="AD3074" s="90"/>
      <c r="AE3074" s="90"/>
      <c r="AF3074" s="90"/>
      <c r="AG3074" s="90"/>
      <c r="AH3074" s="90"/>
      <c r="AI3074" s="90"/>
      <c r="AJ3074" s="92"/>
      <c r="AK3074" s="92"/>
      <c r="AL3074" s="92"/>
      <c r="AM3074" s="92"/>
      <c r="AN3074" s="92"/>
      <c r="AO3074" s="92"/>
      <c r="AP3074" s="92"/>
      <c r="AQ3074" s="92"/>
      <c r="AR3074" s="92"/>
    </row>
    <row r="3075" spans="1:44" x14ac:dyDescent="0.2">
      <c r="A3075" s="90"/>
      <c r="B3075" s="90"/>
      <c r="C3075" s="91"/>
      <c r="D3075" s="90"/>
      <c r="E3075" s="90"/>
      <c r="F3075" s="90"/>
      <c r="G3075" s="90"/>
      <c r="H3075" s="90"/>
      <c r="I3075" s="90"/>
      <c r="J3075" s="90"/>
      <c r="K3075" s="90"/>
      <c r="L3075" s="90"/>
      <c r="M3075" s="90"/>
      <c r="N3075" s="90"/>
      <c r="O3075" s="90"/>
      <c r="P3075" s="90"/>
      <c r="Q3075" s="90"/>
      <c r="R3075" s="90"/>
      <c r="S3075" s="90"/>
      <c r="T3075" s="90"/>
      <c r="U3075" s="90"/>
      <c r="V3075" s="90"/>
      <c r="W3075" s="90"/>
      <c r="X3075" s="90"/>
      <c r="Y3075" s="90"/>
      <c r="Z3075" s="90"/>
      <c r="AA3075" s="90"/>
      <c r="AB3075" s="90"/>
      <c r="AC3075" s="90"/>
      <c r="AD3075" s="90"/>
      <c r="AE3075" s="90"/>
      <c r="AF3075" s="90"/>
      <c r="AG3075" s="90"/>
      <c r="AH3075" s="90"/>
      <c r="AI3075" s="90"/>
      <c r="AJ3075" s="92"/>
      <c r="AK3075" s="92"/>
      <c r="AL3075" s="92"/>
      <c r="AM3075" s="92"/>
      <c r="AN3075" s="92"/>
      <c r="AO3075" s="92"/>
      <c r="AP3075" s="92"/>
      <c r="AQ3075" s="92"/>
      <c r="AR3075" s="92"/>
    </row>
    <row r="3076" spans="1:44" x14ac:dyDescent="0.2">
      <c r="A3076" s="90"/>
      <c r="B3076" s="90"/>
      <c r="C3076" s="91"/>
      <c r="D3076" s="90"/>
      <c r="E3076" s="90"/>
      <c r="F3076" s="90"/>
      <c r="G3076" s="90"/>
      <c r="H3076" s="90"/>
      <c r="I3076" s="90"/>
      <c r="J3076" s="90"/>
      <c r="K3076" s="90"/>
      <c r="L3076" s="90"/>
      <c r="M3076" s="90"/>
      <c r="N3076" s="90"/>
      <c r="O3076" s="90"/>
      <c r="P3076" s="90"/>
      <c r="Q3076" s="90"/>
      <c r="R3076" s="90"/>
      <c r="S3076" s="90"/>
      <c r="T3076" s="90"/>
      <c r="U3076" s="90"/>
      <c r="V3076" s="90"/>
      <c r="W3076" s="90"/>
      <c r="X3076" s="90"/>
      <c r="Y3076" s="90"/>
      <c r="Z3076" s="90"/>
      <c r="AA3076" s="90"/>
      <c r="AB3076" s="90"/>
      <c r="AC3076" s="90"/>
      <c r="AD3076" s="90"/>
      <c r="AE3076" s="90"/>
      <c r="AF3076" s="90"/>
      <c r="AG3076" s="90"/>
      <c r="AH3076" s="90"/>
      <c r="AI3076" s="90"/>
      <c r="AJ3076" s="92"/>
      <c r="AK3076" s="92"/>
      <c r="AL3076" s="92"/>
      <c r="AM3076" s="92"/>
      <c r="AN3076" s="92"/>
      <c r="AO3076" s="92"/>
      <c r="AP3076" s="92"/>
      <c r="AQ3076" s="92"/>
      <c r="AR3076" s="92"/>
    </row>
    <row r="3077" spans="1:44" x14ac:dyDescent="0.2">
      <c r="A3077" s="90"/>
      <c r="B3077" s="90"/>
      <c r="C3077" s="91"/>
      <c r="D3077" s="90"/>
      <c r="E3077" s="90"/>
      <c r="F3077" s="90"/>
      <c r="G3077" s="90"/>
      <c r="H3077" s="90"/>
      <c r="I3077" s="90"/>
      <c r="J3077" s="90"/>
      <c r="K3077" s="90"/>
      <c r="L3077" s="90"/>
      <c r="M3077" s="90"/>
      <c r="N3077" s="90"/>
      <c r="O3077" s="90"/>
      <c r="P3077" s="90"/>
      <c r="Q3077" s="90"/>
      <c r="R3077" s="90"/>
      <c r="S3077" s="90"/>
      <c r="T3077" s="90"/>
      <c r="U3077" s="90"/>
      <c r="V3077" s="90"/>
      <c r="W3077" s="90"/>
      <c r="X3077" s="90"/>
      <c r="Y3077" s="90"/>
      <c r="Z3077" s="90"/>
      <c r="AA3077" s="90"/>
      <c r="AB3077" s="90"/>
      <c r="AC3077" s="90"/>
      <c r="AD3077" s="90"/>
      <c r="AE3077" s="90"/>
      <c r="AF3077" s="90"/>
      <c r="AG3077" s="90"/>
      <c r="AH3077" s="90"/>
      <c r="AI3077" s="90"/>
      <c r="AJ3077" s="92"/>
      <c r="AK3077" s="92"/>
      <c r="AL3077" s="92"/>
      <c r="AM3077" s="92"/>
      <c r="AN3077" s="92"/>
      <c r="AO3077" s="92"/>
      <c r="AP3077" s="92"/>
      <c r="AQ3077" s="92"/>
      <c r="AR3077" s="92"/>
    </row>
    <row r="3078" spans="1:44" x14ac:dyDescent="0.2">
      <c r="A3078" s="90"/>
      <c r="B3078" s="90"/>
      <c r="C3078" s="91"/>
      <c r="D3078" s="90"/>
      <c r="E3078" s="90"/>
      <c r="F3078" s="90"/>
      <c r="G3078" s="90"/>
      <c r="H3078" s="90"/>
      <c r="I3078" s="90"/>
      <c r="J3078" s="90"/>
      <c r="K3078" s="90"/>
      <c r="L3078" s="90"/>
      <c r="M3078" s="90"/>
      <c r="N3078" s="90"/>
      <c r="O3078" s="90"/>
      <c r="P3078" s="90"/>
      <c r="Q3078" s="90"/>
      <c r="R3078" s="90"/>
      <c r="S3078" s="90"/>
      <c r="T3078" s="90"/>
      <c r="U3078" s="90"/>
      <c r="V3078" s="90"/>
      <c r="W3078" s="90"/>
      <c r="X3078" s="90"/>
      <c r="Y3078" s="90"/>
      <c r="Z3078" s="90"/>
      <c r="AA3078" s="90"/>
      <c r="AB3078" s="90"/>
      <c r="AC3078" s="90"/>
      <c r="AD3078" s="90"/>
      <c r="AE3078" s="90"/>
      <c r="AF3078" s="90"/>
      <c r="AG3078" s="90"/>
      <c r="AH3078" s="90"/>
      <c r="AI3078" s="90"/>
      <c r="AJ3078" s="92"/>
      <c r="AK3078" s="92"/>
      <c r="AL3078" s="92"/>
      <c r="AM3078" s="92"/>
      <c r="AN3078" s="92"/>
      <c r="AO3078" s="92"/>
      <c r="AP3078" s="92"/>
      <c r="AQ3078" s="92"/>
      <c r="AR3078" s="92"/>
    </row>
    <row r="3079" spans="1:44" x14ac:dyDescent="0.2">
      <c r="A3079" s="90"/>
      <c r="B3079" s="90"/>
      <c r="C3079" s="91"/>
      <c r="D3079" s="90"/>
      <c r="E3079" s="90"/>
      <c r="F3079" s="90"/>
      <c r="G3079" s="90"/>
      <c r="H3079" s="90"/>
      <c r="I3079" s="90"/>
      <c r="J3079" s="90"/>
      <c r="K3079" s="90"/>
      <c r="L3079" s="90"/>
      <c r="M3079" s="90"/>
      <c r="N3079" s="90"/>
      <c r="O3079" s="90"/>
      <c r="P3079" s="90"/>
      <c r="Q3079" s="90"/>
      <c r="R3079" s="90"/>
      <c r="S3079" s="90"/>
      <c r="T3079" s="90"/>
      <c r="U3079" s="90"/>
      <c r="V3079" s="90"/>
      <c r="W3079" s="90"/>
      <c r="X3079" s="90"/>
      <c r="Y3079" s="90"/>
      <c r="Z3079" s="90"/>
      <c r="AA3079" s="90"/>
      <c r="AB3079" s="90"/>
      <c r="AC3079" s="90"/>
      <c r="AD3079" s="90"/>
      <c r="AE3079" s="90"/>
      <c r="AF3079" s="90"/>
      <c r="AG3079" s="90"/>
      <c r="AH3079" s="90"/>
      <c r="AI3079" s="90"/>
      <c r="AJ3079" s="92"/>
      <c r="AK3079" s="92"/>
      <c r="AL3079" s="92"/>
      <c r="AM3079" s="92"/>
      <c r="AN3079" s="92"/>
      <c r="AO3079" s="92"/>
      <c r="AP3079" s="92"/>
      <c r="AQ3079" s="92"/>
      <c r="AR3079" s="92"/>
    </row>
    <row r="3080" spans="1:44" x14ac:dyDescent="0.2">
      <c r="A3080" s="90"/>
      <c r="B3080" s="90"/>
      <c r="C3080" s="91"/>
      <c r="D3080" s="90"/>
      <c r="E3080" s="90"/>
      <c r="F3080" s="90"/>
      <c r="G3080" s="90"/>
      <c r="H3080" s="90"/>
      <c r="I3080" s="90"/>
      <c r="J3080" s="90"/>
      <c r="K3080" s="90"/>
      <c r="L3080" s="90"/>
      <c r="M3080" s="90"/>
      <c r="N3080" s="90"/>
      <c r="O3080" s="90"/>
      <c r="P3080" s="90"/>
      <c r="Q3080" s="90"/>
      <c r="R3080" s="90"/>
      <c r="S3080" s="90"/>
      <c r="T3080" s="90"/>
      <c r="U3080" s="90"/>
      <c r="V3080" s="90"/>
      <c r="W3080" s="90"/>
      <c r="X3080" s="90"/>
      <c r="Y3080" s="90"/>
      <c r="Z3080" s="90"/>
      <c r="AA3080" s="90"/>
      <c r="AB3080" s="90"/>
      <c r="AC3080" s="90"/>
      <c r="AD3080" s="90"/>
      <c r="AE3080" s="90"/>
      <c r="AF3080" s="90"/>
      <c r="AG3080" s="90"/>
      <c r="AH3080" s="90"/>
      <c r="AI3080" s="90"/>
      <c r="AJ3080" s="92"/>
      <c r="AK3080" s="92"/>
      <c r="AL3080" s="92"/>
      <c r="AM3080" s="92"/>
      <c r="AN3080" s="92"/>
      <c r="AO3080" s="92"/>
      <c r="AP3080" s="92"/>
      <c r="AQ3080" s="92"/>
      <c r="AR3080" s="92"/>
    </row>
    <row r="3081" spans="1:44" x14ac:dyDescent="0.2">
      <c r="A3081" s="90"/>
      <c r="B3081" s="90"/>
      <c r="C3081" s="91"/>
      <c r="D3081" s="90"/>
      <c r="E3081" s="90"/>
      <c r="F3081" s="90"/>
      <c r="G3081" s="90"/>
      <c r="H3081" s="90"/>
      <c r="I3081" s="90"/>
      <c r="J3081" s="90"/>
      <c r="K3081" s="90"/>
      <c r="L3081" s="90"/>
      <c r="M3081" s="90"/>
      <c r="N3081" s="90"/>
      <c r="O3081" s="90"/>
      <c r="P3081" s="90"/>
      <c r="Q3081" s="90"/>
      <c r="R3081" s="90"/>
      <c r="S3081" s="90"/>
      <c r="T3081" s="90"/>
      <c r="U3081" s="90"/>
      <c r="V3081" s="90"/>
      <c r="W3081" s="90"/>
      <c r="X3081" s="90"/>
      <c r="Y3081" s="90"/>
      <c r="Z3081" s="90"/>
      <c r="AA3081" s="90"/>
      <c r="AB3081" s="90"/>
      <c r="AC3081" s="90"/>
      <c r="AD3081" s="90"/>
      <c r="AE3081" s="90"/>
      <c r="AF3081" s="90"/>
      <c r="AG3081" s="90"/>
      <c r="AH3081" s="90"/>
      <c r="AI3081" s="90"/>
      <c r="AJ3081" s="92"/>
      <c r="AK3081" s="92"/>
      <c r="AL3081" s="92"/>
      <c r="AM3081" s="92"/>
      <c r="AN3081" s="92"/>
      <c r="AO3081" s="92"/>
      <c r="AP3081" s="92"/>
      <c r="AQ3081" s="92"/>
      <c r="AR3081" s="92"/>
    </row>
    <row r="3082" spans="1:44" x14ac:dyDescent="0.2">
      <c r="A3082" s="90"/>
      <c r="B3082" s="90"/>
      <c r="C3082" s="91"/>
      <c r="D3082" s="90"/>
      <c r="E3082" s="90"/>
      <c r="F3082" s="90"/>
      <c r="G3082" s="90"/>
      <c r="H3082" s="90"/>
      <c r="I3082" s="90"/>
      <c r="J3082" s="90"/>
      <c r="K3082" s="90"/>
      <c r="L3082" s="90"/>
      <c r="M3082" s="90"/>
      <c r="N3082" s="90"/>
      <c r="O3082" s="90"/>
      <c r="P3082" s="90"/>
      <c r="Q3082" s="90"/>
      <c r="R3082" s="90"/>
      <c r="S3082" s="90"/>
      <c r="T3082" s="90"/>
      <c r="U3082" s="90"/>
      <c r="V3082" s="90"/>
      <c r="W3082" s="90"/>
      <c r="X3082" s="90"/>
      <c r="Y3082" s="90"/>
      <c r="Z3082" s="90"/>
      <c r="AA3082" s="90"/>
      <c r="AB3082" s="90"/>
      <c r="AC3082" s="90"/>
      <c r="AD3082" s="90"/>
      <c r="AE3082" s="90"/>
      <c r="AF3082" s="90"/>
      <c r="AG3082" s="90"/>
      <c r="AH3082" s="90"/>
      <c r="AI3082" s="90"/>
      <c r="AJ3082" s="92"/>
      <c r="AK3082" s="92"/>
      <c r="AL3082" s="92"/>
      <c r="AM3082" s="92"/>
      <c r="AN3082" s="92"/>
      <c r="AO3082" s="92"/>
      <c r="AP3082" s="92"/>
      <c r="AQ3082" s="92"/>
      <c r="AR3082" s="92"/>
    </row>
    <row r="3083" spans="1:44" x14ac:dyDescent="0.2">
      <c r="A3083" s="90"/>
      <c r="B3083" s="90"/>
      <c r="C3083" s="91"/>
      <c r="D3083" s="90"/>
      <c r="E3083" s="90"/>
      <c r="F3083" s="90"/>
      <c r="G3083" s="90"/>
      <c r="H3083" s="90"/>
      <c r="I3083" s="90"/>
      <c r="J3083" s="90"/>
      <c r="K3083" s="90"/>
      <c r="L3083" s="90"/>
      <c r="M3083" s="90"/>
      <c r="N3083" s="90"/>
      <c r="O3083" s="90"/>
      <c r="P3083" s="90"/>
      <c r="Q3083" s="90"/>
      <c r="R3083" s="90"/>
      <c r="S3083" s="90"/>
      <c r="T3083" s="90"/>
      <c r="U3083" s="90"/>
      <c r="V3083" s="90"/>
      <c r="W3083" s="90"/>
      <c r="X3083" s="90"/>
      <c r="Y3083" s="90"/>
      <c r="Z3083" s="90"/>
      <c r="AA3083" s="90"/>
      <c r="AB3083" s="90"/>
      <c r="AC3083" s="90"/>
      <c r="AD3083" s="90"/>
      <c r="AE3083" s="90"/>
      <c r="AF3083" s="90"/>
      <c r="AG3083" s="90"/>
      <c r="AH3083" s="90"/>
      <c r="AI3083" s="90"/>
      <c r="AJ3083" s="92"/>
      <c r="AK3083" s="92"/>
      <c r="AL3083" s="92"/>
      <c r="AM3083" s="92"/>
      <c r="AN3083" s="92"/>
      <c r="AO3083" s="92"/>
      <c r="AP3083" s="92"/>
      <c r="AQ3083" s="92"/>
      <c r="AR3083" s="92"/>
    </row>
    <row r="3084" spans="1:44" x14ac:dyDescent="0.2">
      <c r="A3084" s="90"/>
      <c r="B3084" s="90"/>
      <c r="C3084" s="91"/>
      <c r="D3084" s="90"/>
      <c r="E3084" s="90"/>
      <c r="F3084" s="90"/>
      <c r="G3084" s="90"/>
      <c r="H3084" s="90"/>
      <c r="I3084" s="90"/>
      <c r="J3084" s="90"/>
      <c r="K3084" s="90"/>
      <c r="L3084" s="90"/>
      <c r="M3084" s="90"/>
      <c r="N3084" s="90"/>
      <c r="O3084" s="90"/>
      <c r="P3084" s="90"/>
      <c r="Q3084" s="90"/>
      <c r="R3084" s="90"/>
      <c r="S3084" s="90"/>
      <c r="T3084" s="90"/>
      <c r="U3084" s="90"/>
      <c r="V3084" s="90"/>
      <c r="W3084" s="90"/>
      <c r="X3084" s="90"/>
      <c r="Y3084" s="90"/>
      <c r="Z3084" s="90"/>
      <c r="AA3084" s="90"/>
      <c r="AB3084" s="90"/>
      <c r="AC3084" s="90"/>
      <c r="AD3084" s="90"/>
      <c r="AE3084" s="90"/>
      <c r="AF3084" s="90"/>
      <c r="AG3084" s="90"/>
      <c r="AH3084" s="90"/>
      <c r="AI3084" s="90"/>
      <c r="AJ3084" s="92"/>
      <c r="AK3084" s="92"/>
      <c r="AL3084" s="92"/>
      <c r="AM3084" s="92"/>
      <c r="AN3084" s="92"/>
      <c r="AO3084" s="92"/>
      <c r="AP3084" s="92"/>
      <c r="AQ3084" s="92"/>
      <c r="AR3084" s="92"/>
    </row>
    <row r="3085" spans="1:44" x14ac:dyDescent="0.2">
      <c r="A3085" s="90"/>
      <c r="B3085" s="90"/>
      <c r="C3085" s="91"/>
      <c r="D3085" s="90"/>
      <c r="E3085" s="90"/>
      <c r="F3085" s="90"/>
      <c r="G3085" s="90"/>
      <c r="H3085" s="90"/>
      <c r="I3085" s="90"/>
      <c r="J3085" s="90"/>
      <c r="K3085" s="90"/>
      <c r="L3085" s="90"/>
      <c r="M3085" s="90"/>
      <c r="N3085" s="90"/>
      <c r="O3085" s="90"/>
      <c r="P3085" s="90"/>
      <c r="Q3085" s="90"/>
      <c r="R3085" s="90"/>
      <c r="S3085" s="90"/>
      <c r="T3085" s="90"/>
      <c r="U3085" s="90"/>
      <c r="V3085" s="90"/>
      <c r="W3085" s="90"/>
      <c r="X3085" s="90"/>
      <c r="Y3085" s="90"/>
      <c r="Z3085" s="90"/>
      <c r="AA3085" s="90"/>
      <c r="AB3085" s="90"/>
      <c r="AC3085" s="90"/>
      <c r="AD3085" s="90"/>
      <c r="AE3085" s="90"/>
      <c r="AF3085" s="90"/>
      <c r="AG3085" s="90"/>
      <c r="AH3085" s="90"/>
      <c r="AI3085" s="90"/>
      <c r="AJ3085" s="92"/>
      <c r="AK3085" s="92"/>
      <c r="AL3085" s="92"/>
      <c r="AM3085" s="92"/>
      <c r="AN3085" s="92"/>
      <c r="AO3085" s="92"/>
      <c r="AP3085" s="92"/>
      <c r="AQ3085" s="92"/>
      <c r="AR3085" s="92"/>
    </row>
    <row r="3086" spans="1:44" x14ac:dyDescent="0.2">
      <c r="A3086" s="90"/>
      <c r="B3086" s="90"/>
      <c r="C3086" s="91"/>
      <c r="D3086" s="90"/>
      <c r="E3086" s="90"/>
      <c r="F3086" s="90"/>
      <c r="G3086" s="90"/>
      <c r="H3086" s="90"/>
      <c r="I3086" s="90"/>
      <c r="J3086" s="90"/>
      <c r="K3086" s="90"/>
      <c r="L3086" s="90"/>
      <c r="M3086" s="90"/>
      <c r="N3086" s="90"/>
      <c r="O3086" s="90"/>
      <c r="P3086" s="90"/>
      <c r="Q3086" s="90"/>
      <c r="R3086" s="90"/>
      <c r="S3086" s="90"/>
      <c r="T3086" s="90"/>
      <c r="U3086" s="90"/>
      <c r="V3086" s="90"/>
      <c r="W3086" s="90"/>
      <c r="X3086" s="90"/>
      <c r="Y3086" s="90"/>
      <c r="Z3086" s="90"/>
      <c r="AA3086" s="90"/>
      <c r="AB3086" s="90"/>
      <c r="AC3086" s="90"/>
      <c r="AD3086" s="90"/>
      <c r="AE3086" s="90"/>
      <c r="AF3086" s="90"/>
      <c r="AG3086" s="90"/>
      <c r="AH3086" s="90"/>
      <c r="AI3086" s="90"/>
      <c r="AJ3086" s="92"/>
      <c r="AK3086" s="92"/>
      <c r="AL3086" s="92"/>
      <c r="AM3086" s="92"/>
      <c r="AN3086" s="92"/>
      <c r="AO3086" s="92"/>
      <c r="AP3086" s="92"/>
      <c r="AQ3086" s="92"/>
      <c r="AR3086" s="92"/>
    </row>
    <row r="3087" spans="1:44" x14ac:dyDescent="0.2">
      <c r="A3087" s="90"/>
      <c r="B3087" s="90"/>
      <c r="C3087" s="91"/>
      <c r="D3087" s="90"/>
      <c r="E3087" s="90"/>
      <c r="F3087" s="90"/>
      <c r="G3087" s="90"/>
      <c r="H3087" s="90"/>
      <c r="I3087" s="90"/>
      <c r="J3087" s="90"/>
      <c r="K3087" s="90"/>
      <c r="L3087" s="90"/>
      <c r="M3087" s="90"/>
      <c r="N3087" s="90"/>
      <c r="O3087" s="90"/>
      <c r="P3087" s="90"/>
      <c r="Q3087" s="90"/>
      <c r="R3087" s="90"/>
      <c r="S3087" s="90"/>
      <c r="T3087" s="90"/>
      <c r="U3087" s="90"/>
      <c r="V3087" s="90"/>
      <c r="W3087" s="90"/>
      <c r="X3087" s="90"/>
      <c r="Y3087" s="90"/>
      <c r="Z3087" s="90"/>
      <c r="AA3087" s="90"/>
      <c r="AB3087" s="90"/>
      <c r="AC3087" s="90"/>
      <c r="AD3087" s="90"/>
      <c r="AE3087" s="90"/>
      <c r="AF3087" s="90"/>
      <c r="AG3087" s="90"/>
      <c r="AH3087" s="90"/>
      <c r="AI3087" s="90"/>
      <c r="AJ3087" s="92"/>
      <c r="AK3087" s="92"/>
      <c r="AL3087" s="92"/>
      <c r="AM3087" s="92"/>
      <c r="AN3087" s="92"/>
      <c r="AO3087" s="92"/>
      <c r="AP3087" s="92"/>
      <c r="AQ3087" s="92"/>
      <c r="AR3087" s="92"/>
    </row>
    <row r="3088" spans="1:44" x14ac:dyDescent="0.2">
      <c r="A3088" s="90"/>
      <c r="B3088" s="90"/>
      <c r="C3088" s="91"/>
      <c r="D3088" s="90"/>
      <c r="E3088" s="90"/>
      <c r="F3088" s="90"/>
      <c r="G3088" s="90"/>
      <c r="H3088" s="90"/>
      <c r="I3088" s="90"/>
      <c r="J3088" s="90"/>
      <c r="K3088" s="90"/>
      <c r="L3088" s="90"/>
      <c r="M3088" s="90"/>
      <c r="N3088" s="90"/>
      <c r="O3088" s="90"/>
      <c r="P3088" s="90"/>
      <c r="Q3088" s="90"/>
      <c r="R3088" s="90"/>
      <c r="S3088" s="90"/>
      <c r="T3088" s="90"/>
      <c r="U3088" s="90"/>
      <c r="V3088" s="90"/>
      <c r="W3088" s="90"/>
      <c r="X3088" s="90"/>
      <c r="Y3088" s="90"/>
      <c r="Z3088" s="90"/>
      <c r="AA3088" s="90"/>
      <c r="AB3088" s="90"/>
      <c r="AC3088" s="90"/>
      <c r="AD3088" s="90"/>
      <c r="AE3088" s="90"/>
      <c r="AF3088" s="90"/>
      <c r="AG3088" s="90"/>
      <c r="AH3088" s="90"/>
      <c r="AI3088" s="90"/>
      <c r="AJ3088" s="92"/>
      <c r="AK3088" s="92"/>
      <c r="AL3088" s="92"/>
      <c r="AM3088" s="92"/>
      <c r="AN3088" s="92"/>
      <c r="AO3088" s="92"/>
      <c r="AP3088" s="92"/>
      <c r="AQ3088" s="92"/>
      <c r="AR3088" s="92"/>
    </row>
    <row r="3089" spans="1:44" x14ac:dyDescent="0.2">
      <c r="A3089" s="90"/>
      <c r="B3089" s="90"/>
      <c r="C3089" s="91"/>
      <c r="D3089" s="90"/>
      <c r="E3089" s="90"/>
      <c r="F3089" s="90"/>
      <c r="G3089" s="90"/>
      <c r="H3089" s="90"/>
      <c r="I3089" s="90"/>
      <c r="J3089" s="90"/>
      <c r="K3089" s="90"/>
      <c r="L3089" s="90"/>
      <c r="M3089" s="90"/>
      <c r="N3089" s="90"/>
      <c r="O3089" s="90"/>
      <c r="P3089" s="90"/>
      <c r="Q3089" s="90"/>
      <c r="R3089" s="90"/>
      <c r="S3089" s="90"/>
      <c r="T3089" s="90"/>
      <c r="U3089" s="90"/>
      <c r="V3089" s="90"/>
      <c r="W3089" s="90"/>
      <c r="X3089" s="90"/>
      <c r="Y3089" s="90"/>
      <c r="Z3089" s="90"/>
      <c r="AA3089" s="90"/>
      <c r="AB3089" s="90"/>
      <c r="AC3089" s="90"/>
      <c r="AD3089" s="90"/>
      <c r="AE3089" s="90"/>
      <c r="AF3089" s="90"/>
      <c r="AG3089" s="90"/>
      <c r="AH3089" s="90"/>
      <c r="AI3089" s="90"/>
      <c r="AJ3089" s="92"/>
      <c r="AK3089" s="92"/>
      <c r="AL3089" s="92"/>
      <c r="AM3089" s="92"/>
      <c r="AN3089" s="92"/>
      <c r="AO3089" s="92"/>
      <c r="AP3089" s="92"/>
      <c r="AQ3089" s="92"/>
      <c r="AR3089" s="92"/>
    </row>
    <row r="3090" spans="1:44" x14ac:dyDescent="0.2">
      <c r="A3090" s="90"/>
      <c r="B3090" s="90"/>
      <c r="C3090" s="91"/>
      <c r="D3090" s="90"/>
      <c r="E3090" s="90"/>
      <c r="F3090" s="90"/>
      <c r="G3090" s="90"/>
      <c r="H3090" s="90"/>
      <c r="I3090" s="90"/>
      <c r="J3090" s="90"/>
      <c r="K3090" s="90"/>
      <c r="L3090" s="90"/>
      <c r="M3090" s="90"/>
      <c r="N3090" s="90"/>
      <c r="O3090" s="90"/>
      <c r="P3090" s="90"/>
      <c r="Q3090" s="90"/>
      <c r="R3090" s="90"/>
      <c r="S3090" s="90"/>
      <c r="T3090" s="90"/>
      <c r="U3090" s="90"/>
      <c r="V3090" s="90"/>
      <c r="W3090" s="90"/>
      <c r="X3090" s="90"/>
      <c r="Y3090" s="90"/>
      <c r="Z3090" s="90"/>
      <c r="AA3090" s="90"/>
      <c r="AB3090" s="90"/>
      <c r="AC3090" s="90"/>
      <c r="AD3090" s="90"/>
      <c r="AE3090" s="90"/>
      <c r="AF3090" s="90"/>
      <c r="AG3090" s="90"/>
      <c r="AH3090" s="90"/>
      <c r="AI3090" s="90"/>
      <c r="AJ3090" s="92"/>
      <c r="AK3090" s="92"/>
      <c r="AL3090" s="92"/>
      <c r="AM3090" s="92"/>
      <c r="AN3090" s="92"/>
      <c r="AO3090" s="92"/>
      <c r="AP3090" s="92"/>
      <c r="AQ3090" s="92"/>
      <c r="AR3090" s="92"/>
    </row>
    <row r="3091" spans="1:44" x14ac:dyDescent="0.2">
      <c r="A3091" s="90"/>
      <c r="B3091" s="90"/>
      <c r="C3091" s="91"/>
      <c r="D3091" s="90"/>
      <c r="E3091" s="90"/>
      <c r="F3091" s="90"/>
      <c r="G3091" s="90"/>
      <c r="H3091" s="90"/>
      <c r="I3091" s="90"/>
      <c r="J3091" s="90"/>
      <c r="K3091" s="90"/>
      <c r="L3091" s="90"/>
      <c r="M3091" s="90"/>
      <c r="N3091" s="90"/>
      <c r="O3091" s="90"/>
      <c r="P3091" s="90"/>
      <c r="Q3091" s="90"/>
      <c r="R3091" s="90"/>
      <c r="S3091" s="90"/>
      <c r="T3091" s="90"/>
      <c r="U3091" s="90"/>
      <c r="V3091" s="90"/>
      <c r="W3091" s="90"/>
      <c r="X3091" s="90"/>
      <c r="Y3091" s="90"/>
      <c r="Z3091" s="90"/>
      <c r="AA3091" s="90"/>
      <c r="AB3091" s="90"/>
      <c r="AC3091" s="90"/>
      <c r="AD3091" s="90"/>
      <c r="AE3091" s="90"/>
      <c r="AF3091" s="90"/>
      <c r="AG3091" s="90"/>
      <c r="AH3091" s="90"/>
      <c r="AI3091" s="90"/>
      <c r="AJ3091" s="92"/>
      <c r="AK3091" s="92"/>
      <c r="AL3091" s="92"/>
      <c r="AM3091" s="92"/>
      <c r="AN3091" s="92"/>
      <c r="AO3091" s="92"/>
      <c r="AP3091" s="92"/>
      <c r="AQ3091" s="92"/>
      <c r="AR3091" s="92"/>
    </row>
    <row r="3092" spans="1:44" x14ac:dyDescent="0.2">
      <c r="A3092" s="90"/>
      <c r="B3092" s="90"/>
      <c r="C3092" s="91"/>
      <c r="D3092" s="90"/>
      <c r="E3092" s="90"/>
      <c r="F3092" s="90"/>
      <c r="G3092" s="90"/>
      <c r="H3092" s="90"/>
      <c r="I3092" s="90"/>
      <c r="J3092" s="90"/>
      <c r="K3092" s="90"/>
      <c r="L3092" s="90"/>
      <c r="M3092" s="90"/>
      <c r="N3092" s="90"/>
      <c r="O3092" s="90"/>
      <c r="P3092" s="90"/>
      <c r="Q3092" s="90"/>
      <c r="R3092" s="90"/>
      <c r="S3092" s="90"/>
      <c r="T3092" s="90"/>
      <c r="U3092" s="90"/>
      <c r="V3092" s="90"/>
      <c r="W3092" s="90"/>
      <c r="X3092" s="90"/>
      <c r="Y3092" s="90"/>
      <c r="Z3092" s="90"/>
      <c r="AA3092" s="90"/>
      <c r="AB3092" s="90"/>
      <c r="AC3092" s="90"/>
      <c r="AD3092" s="90"/>
      <c r="AE3092" s="90"/>
      <c r="AF3092" s="90"/>
      <c r="AG3092" s="90"/>
      <c r="AH3092" s="90"/>
      <c r="AI3092" s="90"/>
      <c r="AJ3092" s="92"/>
      <c r="AK3092" s="92"/>
      <c r="AL3092" s="92"/>
      <c r="AM3092" s="92"/>
      <c r="AN3092" s="92"/>
      <c r="AO3092" s="92"/>
      <c r="AP3092" s="92"/>
      <c r="AQ3092" s="92"/>
      <c r="AR3092" s="92"/>
    </row>
    <row r="3093" spans="1:44" x14ac:dyDescent="0.2">
      <c r="A3093" s="90"/>
      <c r="B3093" s="90"/>
      <c r="C3093" s="91"/>
      <c r="D3093" s="90"/>
      <c r="E3093" s="90"/>
      <c r="F3093" s="90"/>
      <c r="G3093" s="90"/>
      <c r="H3093" s="90"/>
      <c r="I3093" s="90"/>
      <c r="J3093" s="90"/>
      <c r="K3093" s="90"/>
      <c r="L3093" s="90"/>
      <c r="M3093" s="90"/>
      <c r="N3093" s="90"/>
      <c r="O3093" s="90"/>
      <c r="P3093" s="90"/>
      <c r="Q3093" s="90"/>
      <c r="R3093" s="90"/>
      <c r="S3093" s="90"/>
      <c r="T3093" s="90"/>
      <c r="U3093" s="90"/>
      <c r="V3093" s="90"/>
      <c r="W3093" s="90"/>
      <c r="X3093" s="90"/>
      <c r="Y3093" s="90"/>
      <c r="Z3093" s="90"/>
      <c r="AA3093" s="90"/>
      <c r="AB3093" s="90"/>
      <c r="AC3093" s="90"/>
      <c r="AD3093" s="90"/>
      <c r="AE3093" s="90"/>
      <c r="AF3093" s="90"/>
      <c r="AG3093" s="90"/>
      <c r="AH3093" s="90"/>
      <c r="AI3093" s="90"/>
      <c r="AJ3093" s="92"/>
      <c r="AK3093" s="92"/>
      <c r="AL3093" s="92"/>
      <c r="AM3093" s="92"/>
      <c r="AN3093" s="92"/>
      <c r="AO3093" s="92"/>
      <c r="AP3093" s="92"/>
      <c r="AQ3093" s="92"/>
      <c r="AR3093" s="92"/>
    </row>
    <row r="3094" spans="1:44" x14ac:dyDescent="0.2">
      <c r="A3094" s="90"/>
      <c r="B3094" s="90"/>
      <c r="C3094" s="91"/>
      <c r="D3094" s="90"/>
      <c r="E3094" s="90"/>
      <c r="F3094" s="90"/>
      <c r="G3094" s="90"/>
      <c r="H3094" s="90"/>
      <c r="I3094" s="90"/>
      <c r="J3094" s="90"/>
      <c r="K3094" s="90"/>
      <c r="L3094" s="90"/>
      <c r="M3094" s="90"/>
      <c r="N3094" s="90"/>
      <c r="O3094" s="90"/>
      <c r="P3094" s="90"/>
      <c r="Q3094" s="90"/>
      <c r="R3094" s="90"/>
      <c r="S3094" s="90"/>
      <c r="T3094" s="90"/>
      <c r="U3094" s="90"/>
      <c r="V3094" s="90"/>
      <c r="W3094" s="90"/>
      <c r="X3094" s="90"/>
      <c r="Y3094" s="90"/>
      <c r="Z3094" s="90"/>
      <c r="AA3094" s="90"/>
      <c r="AB3094" s="90"/>
      <c r="AC3094" s="90"/>
      <c r="AD3094" s="90"/>
      <c r="AE3094" s="90"/>
      <c r="AF3094" s="90"/>
      <c r="AG3094" s="90"/>
      <c r="AH3094" s="90"/>
      <c r="AI3094" s="90"/>
      <c r="AJ3094" s="92"/>
      <c r="AK3094" s="92"/>
      <c r="AL3094" s="92"/>
      <c r="AM3094" s="92"/>
      <c r="AN3094" s="92"/>
      <c r="AO3094" s="92"/>
      <c r="AP3094" s="92"/>
      <c r="AQ3094" s="92"/>
      <c r="AR3094" s="92"/>
    </row>
    <row r="3095" spans="1:44" x14ac:dyDescent="0.2">
      <c r="A3095" s="90"/>
      <c r="B3095" s="90"/>
      <c r="C3095" s="91"/>
      <c r="D3095" s="90"/>
      <c r="E3095" s="90"/>
      <c r="F3095" s="90"/>
      <c r="G3095" s="90"/>
      <c r="H3095" s="90"/>
      <c r="I3095" s="90"/>
      <c r="J3095" s="90"/>
      <c r="K3095" s="90"/>
      <c r="L3095" s="90"/>
      <c r="M3095" s="90"/>
      <c r="N3095" s="90"/>
      <c r="O3095" s="90"/>
      <c r="P3095" s="90"/>
      <c r="Q3095" s="90"/>
      <c r="R3095" s="90"/>
      <c r="S3095" s="90"/>
      <c r="T3095" s="90"/>
      <c r="U3095" s="90"/>
      <c r="V3095" s="90"/>
      <c r="W3095" s="90"/>
      <c r="X3095" s="90"/>
      <c r="Y3095" s="90"/>
      <c r="Z3095" s="90"/>
      <c r="AA3095" s="90"/>
      <c r="AB3095" s="90"/>
      <c r="AC3095" s="90"/>
      <c r="AD3095" s="90"/>
      <c r="AE3095" s="90"/>
      <c r="AF3095" s="90"/>
      <c r="AG3095" s="90"/>
      <c r="AH3095" s="90"/>
      <c r="AI3095" s="90"/>
      <c r="AJ3095" s="92"/>
      <c r="AK3095" s="92"/>
      <c r="AL3095" s="92"/>
      <c r="AM3095" s="92"/>
      <c r="AN3095" s="92"/>
      <c r="AO3095" s="92"/>
      <c r="AP3095" s="92"/>
      <c r="AQ3095" s="92"/>
      <c r="AR3095" s="92"/>
    </row>
    <row r="3096" spans="1:44" x14ac:dyDescent="0.2">
      <c r="A3096" s="90"/>
      <c r="B3096" s="90"/>
      <c r="C3096" s="91"/>
      <c r="D3096" s="90"/>
      <c r="E3096" s="90"/>
      <c r="F3096" s="90"/>
      <c r="G3096" s="90"/>
      <c r="H3096" s="90"/>
      <c r="I3096" s="90"/>
      <c r="J3096" s="90"/>
      <c r="K3096" s="90"/>
      <c r="L3096" s="90"/>
      <c r="M3096" s="90"/>
      <c r="N3096" s="90"/>
      <c r="O3096" s="90"/>
      <c r="P3096" s="90"/>
      <c r="Q3096" s="90"/>
      <c r="R3096" s="90"/>
      <c r="S3096" s="90"/>
      <c r="T3096" s="90"/>
      <c r="U3096" s="90"/>
      <c r="V3096" s="90"/>
      <c r="W3096" s="90"/>
      <c r="X3096" s="90"/>
      <c r="Y3096" s="90"/>
      <c r="Z3096" s="90"/>
      <c r="AA3096" s="90"/>
      <c r="AB3096" s="90"/>
      <c r="AC3096" s="90"/>
      <c r="AD3096" s="90"/>
      <c r="AE3096" s="90"/>
      <c r="AF3096" s="90"/>
      <c r="AG3096" s="90"/>
      <c r="AH3096" s="90"/>
      <c r="AI3096" s="90"/>
      <c r="AJ3096" s="92"/>
      <c r="AK3096" s="92"/>
      <c r="AL3096" s="92"/>
      <c r="AM3096" s="92"/>
      <c r="AN3096" s="92"/>
      <c r="AO3096" s="92"/>
      <c r="AP3096" s="92"/>
      <c r="AQ3096" s="92"/>
      <c r="AR3096" s="92"/>
    </row>
    <row r="3097" spans="1:44" x14ac:dyDescent="0.2">
      <c r="A3097" s="90"/>
      <c r="B3097" s="90"/>
      <c r="C3097" s="91"/>
      <c r="D3097" s="90"/>
      <c r="E3097" s="90"/>
      <c r="F3097" s="90"/>
      <c r="G3097" s="90"/>
      <c r="H3097" s="90"/>
      <c r="I3097" s="90"/>
      <c r="J3097" s="90"/>
      <c r="K3097" s="90"/>
      <c r="L3097" s="90"/>
      <c r="M3097" s="90"/>
      <c r="N3097" s="90"/>
      <c r="O3097" s="90"/>
      <c r="P3097" s="90"/>
      <c r="Q3097" s="90"/>
      <c r="R3097" s="90"/>
      <c r="S3097" s="90"/>
      <c r="T3097" s="90"/>
      <c r="U3097" s="90"/>
      <c r="V3097" s="90"/>
      <c r="W3097" s="90"/>
      <c r="X3097" s="90"/>
      <c r="Y3097" s="90"/>
      <c r="Z3097" s="90"/>
      <c r="AA3097" s="90"/>
      <c r="AB3097" s="90"/>
      <c r="AC3097" s="90"/>
      <c r="AD3097" s="90"/>
      <c r="AE3097" s="90"/>
      <c r="AF3097" s="90"/>
      <c r="AG3097" s="90"/>
      <c r="AH3097" s="90"/>
      <c r="AI3097" s="90"/>
      <c r="AJ3097" s="92"/>
      <c r="AK3097" s="92"/>
      <c r="AL3097" s="92"/>
      <c r="AM3097" s="92"/>
      <c r="AN3097" s="92"/>
      <c r="AO3097" s="92"/>
      <c r="AP3097" s="92"/>
      <c r="AQ3097" s="92"/>
      <c r="AR3097" s="92"/>
    </row>
    <row r="3098" spans="1:44" x14ac:dyDescent="0.2">
      <c r="A3098" s="90"/>
      <c r="B3098" s="90"/>
      <c r="C3098" s="91"/>
      <c r="D3098" s="90"/>
      <c r="E3098" s="90"/>
      <c r="F3098" s="90"/>
      <c r="G3098" s="90"/>
      <c r="H3098" s="90"/>
      <c r="I3098" s="90"/>
      <c r="J3098" s="90"/>
      <c r="K3098" s="90"/>
      <c r="L3098" s="90"/>
      <c r="M3098" s="90"/>
      <c r="N3098" s="90"/>
      <c r="O3098" s="90"/>
      <c r="P3098" s="90"/>
      <c r="Q3098" s="90"/>
      <c r="R3098" s="90"/>
      <c r="S3098" s="90"/>
      <c r="T3098" s="90"/>
      <c r="U3098" s="90"/>
      <c r="V3098" s="90"/>
      <c r="W3098" s="90"/>
      <c r="X3098" s="90"/>
      <c r="Y3098" s="90"/>
      <c r="Z3098" s="90"/>
      <c r="AA3098" s="90"/>
      <c r="AB3098" s="90"/>
      <c r="AC3098" s="90"/>
      <c r="AD3098" s="90"/>
      <c r="AE3098" s="90"/>
      <c r="AF3098" s="90"/>
      <c r="AG3098" s="90"/>
      <c r="AH3098" s="90"/>
      <c r="AI3098" s="90"/>
      <c r="AJ3098" s="92"/>
      <c r="AK3098" s="92"/>
      <c r="AL3098" s="92"/>
      <c r="AM3098" s="92"/>
      <c r="AN3098" s="92"/>
      <c r="AO3098" s="92"/>
      <c r="AP3098" s="92"/>
      <c r="AQ3098" s="92"/>
      <c r="AR3098" s="92"/>
    </row>
    <row r="3099" spans="1:44" x14ac:dyDescent="0.2">
      <c r="A3099" s="90"/>
      <c r="B3099" s="90"/>
      <c r="C3099" s="91"/>
      <c r="D3099" s="90"/>
      <c r="E3099" s="90"/>
      <c r="F3099" s="90"/>
      <c r="G3099" s="90"/>
      <c r="H3099" s="90"/>
      <c r="I3099" s="90"/>
      <c r="J3099" s="90"/>
      <c r="K3099" s="90"/>
      <c r="L3099" s="90"/>
      <c r="M3099" s="90"/>
      <c r="N3099" s="90"/>
      <c r="O3099" s="90"/>
      <c r="P3099" s="90"/>
      <c r="Q3099" s="90"/>
      <c r="R3099" s="90"/>
      <c r="S3099" s="90"/>
      <c r="T3099" s="90"/>
      <c r="U3099" s="90"/>
      <c r="V3099" s="90"/>
      <c r="W3099" s="90"/>
      <c r="X3099" s="90"/>
      <c r="Y3099" s="90"/>
      <c r="Z3099" s="90"/>
      <c r="AA3099" s="90"/>
      <c r="AB3099" s="90"/>
      <c r="AC3099" s="90"/>
      <c r="AD3099" s="90"/>
      <c r="AE3099" s="90"/>
      <c r="AF3099" s="90"/>
      <c r="AG3099" s="90"/>
      <c r="AH3099" s="90"/>
      <c r="AI3099" s="90"/>
      <c r="AJ3099" s="92"/>
      <c r="AK3099" s="92"/>
      <c r="AL3099" s="92"/>
      <c r="AM3099" s="92"/>
      <c r="AN3099" s="92"/>
      <c r="AO3099" s="92"/>
      <c r="AP3099" s="92"/>
      <c r="AQ3099" s="92"/>
      <c r="AR3099" s="92"/>
    </row>
    <row r="3100" spans="1:44" x14ac:dyDescent="0.2">
      <c r="A3100" s="90"/>
      <c r="B3100" s="90"/>
      <c r="C3100" s="91"/>
      <c r="D3100" s="90"/>
      <c r="E3100" s="90"/>
      <c r="F3100" s="90"/>
      <c r="G3100" s="90"/>
      <c r="H3100" s="90"/>
      <c r="I3100" s="90"/>
      <c r="J3100" s="90"/>
      <c r="K3100" s="90"/>
      <c r="L3100" s="90"/>
      <c r="M3100" s="90"/>
      <c r="N3100" s="90"/>
      <c r="O3100" s="90"/>
      <c r="P3100" s="90"/>
      <c r="Q3100" s="90"/>
      <c r="R3100" s="90"/>
      <c r="S3100" s="90"/>
      <c r="T3100" s="90"/>
      <c r="U3100" s="90"/>
      <c r="V3100" s="90"/>
      <c r="W3100" s="90"/>
      <c r="X3100" s="90"/>
      <c r="Y3100" s="90"/>
      <c r="Z3100" s="90"/>
      <c r="AA3100" s="90"/>
      <c r="AB3100" s="90"/>
      <c r="AC3100" s="90"/>
      <c r="AD3100" s="90"/>
      <c r="AE3100" s="90"/>
      <c r="AF3100" s="90"/>
      <c r="AG3100" s="90"/>
      <c r="AH3100" s="90"/>
      <c r="AI3100" s="90"/>
      <c r="AJ3100" s="92"/>
      <c r="AK3100" s="92"/>
      <c r="AL3100" s="92"/>
      <c r="AM3100" s="92"/>
      <c r="AN3100" s="92"/>
      <c r="AO3100" s="92"/>
      <c r="AP3100" s="92"/>
      <c r="AQ3100" s="92"/>
      <c r="AR3100" s="92"/>
    </row>
    <row r="3101" spans="1:44" x14ac:dyDescent="0.2">
      <c r="A3101" s="90"/>
      <c r="B3101" s="90"/>
      <c r="C3101" s="91"/>
      <c r="D3101" s="90"/>
      <c r="E3101" s="90"/>
      <c r="F3101" s="90"/>
      <c r="G3101" s="90"/>
      <c r="H3101" s="90"/>
      <c r="I3101" s="90"/>
      <c r="J3101" s="90"/>
      <c r="K3101" s="90"/>
      <c r="L3101" s="90"/>
      <c r="M3101" s="90"/>
      <c r="N3101" s="90"/>
      <c r="O3101" s="90"/>
      <c r="P3101" s="90"/>
      <c r="Q3101" s="90"/>
      <c r="R3101" s="90"/>
      <c r="S3101" s="90"/>
      <c r="T3101" s="90"/>
      <c r="U3101" s="90"/>
      <c r="V3101" s="90"/>
      <c r="W3101" s="90"/>
      <c r="X3101" s="90"/>
      <c r="Y3101" s="90"/>
      <c r="Z3101" s="90"/>
      <c r="AA3101" s="90"/>
      <c r="AB3101" s="90"/>
      <c r="AC3101" s="90"/>
      <c r="AD3101" s="90"/>
      <c r="AE3101" s="90"/>
      <c r="AF3101" s="90"/>
      <c r="AG3101" s="90"/>
      <c r="AH3101" s="90"/>
      <c r="AI3101" s="90"/>
      <c r="AJ3101" s="92"/>
      <c r="AK3101" s="92"/>
      <c r="AL3101" s="92"/>
      <c r="AM3101" s="92"/>
      <c r="AN3101" s="92"/>
      <c r="AO3101" s="92"/>
      <c r="AP3101" s="92"/>
      <c r="AQ3101" s="92"/>
      <c r="AR3101" s="92"/>
    </row>
    <row r="3102" spans="1:44" x14ac:dyDescent="0.2">
      <c r="A3102" s="90"/>
      <c r="B3102" s="90"/>
      <c r="C3102" s="91"/>
      <c r="D3102" s="90"/>
      <c r="E3102" s="90"/>
      <c r="F3102" s="90"/>
      <c r="G3102" s="90"/>
      <c r="H3102" s="90"/>
      <c r="I3102" s="90"/>
      <c r="J3102" s="90"/>
      <c r="K3102" s="90"/>
      <c r="L3102" s="90"/>
      <c r="M3102" s="90"/>
      <c r="N3102" s="90"/>
      <c r="O3102" s="90"/>
      <c r="P3102" s="90"/>
      <c r="Q3102" s="90"/>
      <c r="R3102" s="90"/>
      <c r="S3102" s="90"/>
      <c r="T3102" s="90"/>
      <c r="U3102" s="90"/>
      <c r="V3102" s="90"/>
      <c r="W3102" s="90"/>
      <c r="X3102" s="90"/>
      <c r="Y3102" s="90"/>
      <c r="Z3102" s="90"/>
      <c r="AA3102" s="90"/>
      <c r="AB3102" s="90"/>
      <c r="AC3102" s="90"/>
      <c r="AD3102" s="90"/>
      <c r="AE3102" s="90"/>
      <c r="AF3102" s="90"/>
      <c r="AG3102" s="90"/>
      <c r="AH3102" s="90"/>
      <c r="AI3102" s="90"/>
      <c r="AJ3102" s="92"/>
      <c r="AK3102" s="92"/>
      <c r="AL3102" s="92"/>
      <c r="AM3102" s="92"/>
      <c r="AN3102" s="92"/>
      <c r="AO3102" s="92"/>
      <c r="AP3102" s="92"/>
      <c r="AQ3102" s="92"/>
      <c r="AR3102" s="92"/>
    </row>
    <row r="3103" spans="1:44" x14ac:dyDescent="0.2">
      <c r="A3103" s="90"/>
      <c r="B3103" s="90"/>
      <c r="C3103" s="91"/>
      <c r="D3103" s="90"/>
      <c r="E3103" s="90"/>
      <c r="F3103" s="90"/>
      <c r="G3103" s="90"/>
      <c r="H3103" s="90"/>
      <c r="I3103" s="90"/>
      <c r="J3103" s="90"/>
      <c r="K3103" s="90"/>
      <c r="L3103" s="90"/>
      <c r="M3103" s="90"/>
      <c r="N3103" s="90"/>
      <c r="O3103" s="90"/>
      <c r="P3103" s="90"/>
      <c r="Q3103" s="90"/>
      <c r="R3103" s="90"/>
      <c r="S3103" s="90"/>
      <c r="T3103" s="90"/>
      <c r="U3103" s="90"/>
      <c r="V3103" s="90"/>
      <c r="W3103" s="90"/>
      <c r="X3103" s="90"/>
      <c r="Y3103" s="90"/>
      <c r="Z3103" s="90"/>
      <c r="AA3103" s="90"/>
      <c r="AB3103" s="90"/>
      <c r="AC3103" s="90"/>
      <c r="AD3103" s="90"/>
      <c r="AE3103" s="90"/>
      <c r="AF3103" s="90"/>
      <c r="AG3103" s="90"/>
      <c r="AH3103" s="90"/>
      <c r="AI3103" s="90"/>
      <c r="AJ3103" s="92"/>
      <c r="AK3103" s="92"/>
      <c r="AL3103" s="92"/>
      <c r="AM3103" s="92"/>
      <c r="AN3103" s="92"/>
      <c r="AO3103" s="92"/>
      <c r="AP3103" s="92"/>
      <c r="AQ3103" s="92"/>
      <c r="AR3103" s="92"/>
    </row>
    <row r="3104" spans="1:44" x14ac:dyDescent="0.2">
      <c r="A3104" s="90"/>
      <c r="B3104" s="90"/>
      <c r="C3104" s="91"/>
      <c r="D3104" s="90"/>
      <c r="E3104" s="90"/>
      <c r="F3104" s="90"/>
      <c r="G3104" s="90"/>
      <c r="H3104" s="90"/>
      <c r="I3104" s="90"/>
      <c r="J3104" s="90"/>
      <c r="K3104" s="90"/>
      <c r="L3104" s="90"/>
      <c r="M3104" s="90"/>
      <c r="N3104" s="90"/>
      <c r="O3104" s="90"/>
      <c r="P3104" s="90"/>
      <c r="Q3104" s="90"/>
      <c r="R3104" s="90"/>
      <c r="S3104" s="90"/>
      <c r="T3104" s="90"/>
      <c r="U3104" s="90"/>
      <c r="V3104" s="90"/>
      <c r="W3104" s="90"/>
      <c r="X3104" s="90"/>
      <c r="Y3104" s="90"/>
      <c r="Z3104" s="90"/>
      <c r="AA3104" s="90"/>
      <c r="AB3104" s="90"/>
      <c r="AC3104" s="90"/>
      <c r="AD3104" s="90"/>
      <c r="AE3104" s="90"/>
      <c r="AF3104" s="90"/>
      <c r="AG3104" s="90"/>
      <c r="AH3104" s="90"/>
      <c r="AI3104" s="90"/>
      <c r="AJ3104" s="92"/>
      <c r="AK3104" s="92"/>
      <c r="AL3104" s="92"/>
      <c r="AM3104" s="92"/>
      <c r="AN3104" s="92"/>
      <c r="AO3104" s="92"/>
      <c r="AP3104" s="92"/>
      <c r="AQ3104" s="92"/>
      <c r="AR3104" s="92"/>
    </row>
    <row r="3105" spans="1:44" x14ac:dyDescent="0.2">
      <c r="A3105" s="90"/>
      <c r="B3105" s="90"/>
      <c r="C3105" s="91"/>
      <c r="D3105" s="90"/>
      <c r="E3105" s="90"/>
      <c r="F3105" s="90"/>
      <c r="G3105" s="90"/>
      <c r="H3105" s="90"/>
      <c r="I3105" s="90"/>
      <c r="J3105" s="90"/>
      <c r="K3105" s="90"/>
      <c r="L3105" s="90"/>
      <c r="M3105" s="90"/>
      <c r="N3105" s="90"/>
      <c r="O3105" s="90"/>
      <c r="P3105" s="90"/>
      <c r="Q3105" s="90"/>
      <c r="R3105" s="90"/>
      <c r="S3105" s="90"/>
      <c r="T3105" s="90"/>
      <c r="U3105" s="90"/>
      <c r="V3105" s="90"/>
      <c r="W3105" s="90"/>
      <c r="X3105" s="90"/>
      <c r="Y3105" s="90"/>
      <c r="Z3105" s="90"/>
      <c r="AA3105" s="90"/>
      <c r="AB3105" s="90"/>
      <c r="AC3105" s="90"/>
      <c r="AD3105" s="90"/>
      <c r="AE3105" s="90"/>
      <c r="AF3105" s="90"/>
      <c r="AG3105" s="90"/>
      <c r="AH3105" s="90"/>
      <c r="AI3105" s="90"/>
      <c r="AJ3105" s="92"/>
      <c r="AK3105" s="92"/>
      <c r="AL3105" s="92"/>
      <c r="AM3105" s="92"/>
      <c r="AN3105" s="92"/>
      <c r="AO3105" s="92"/>
      <c r="AP3105" s="92"/>
      <c r="AQ3105" s="92"/>
      <c r="AR3105" s="92"/>
    </row>
    <row r="3106" spans="1:44" x14ac:dyDescent="0.2">
      <c r="A3106" s="90"/>
      <c r="B3106" s="90"/>
      <c r="C3106" s="91"/>
      <c r="D3106" s="90"/>
      <c r="E3106" s="90"/>
      <c r="F3106" s="90"/>
      <c r="G3106" s="90"/>
      <c r="H3106" s="90"/>
      <c r="I3106" s="90"/>
      <c r="J3106" s="90"/>
      <c r="K3106" s="90"/>
      <c r="L3106" s="90"/>
      <c r="M3106" s="90"/>
      <c r="N3106" s="90"/>
      <c r="O3106" s="90"/>
      <c r="P3106" s="90"/>
      <c r="Q3106" s="90"/>
      <c r="R3106" s="90"/>
      <c r="S3106" s="90"/>
      <c r="T3106" s="90"/>
      <c r="U3106" s="90"/>
      <c r="V3106" s="90"/>
      <c r="W3106" s="90"/>
      <c r="X3106" s="90"/>
      <c r="Y3106" s="90"/>
      <c r="Z3106" s="90"/>
      <c r="AA3106" s="90"/>
      <c r="AB3106" s="90"/>
      <c r="AC3106" s="90"/>
      <c r="AD3106" s="90"/>
      <c r="AE3106" s="90"/>
      <c r="AF3106" s="90"/>
      <c r="AG3106" s="90"/>
      <c r="AH3106" s="90"/>
      <c r="AI3106" s="90"/>
      <c r="AJ3106" s="92"/>
      <c r="AK3106" s="92"/>
      <c r="AL3106" s="92"/>
      <c r="AM3106" s="92"/>
      <c r="AN3106" s="92"/>
      <c r="AO3106" s="92"/>
      <c r="AP3106" s="92"/>
      <c r="AQ3106" s="92"/>
      <c r="AR3106" s="92"/>
    </row>
    <row r="3107" spans="1:44" x14ac:dyDescent="0.2">
      <c r="A3107" s="90"/>
      <c r="B3107" s="90"/>
      <c r="C3107" s="91"/>
      <c r="D3107" s="90"/>
      <c r="E3107" s="90"/>
      <c r="F3107" s="90"/>
      <c r="G3107" s="90"/>
      <c r="H3107" s="90"/>
      <c r="I3107" s="90"/>
      <c r="J3107" s="90"/>
      <c r="K3107" s="90"/>
      <c r="L3107" s="90"/>
      <c r="M3107" s="90"/>
      <c r="N3107" s="90"/>
      <c r="O3107" s="90"/>
      <c r="P3107" s="90"/>
      <c r="Q3107" s="90"/>
      <c r="R3107" s="90"/>
      <c r="S3107" s="90"/>
      <c r="T3107" s="90"/>
      <c r="U3107" s="90"/>
      <c r="V3107" s="90"/>
      <c r="W3107" s="90"/>
      <c r="X3107" s="90"/>
      <c r="Y3107" s="90"/>
      <c r="Z3107" s="90"/>
      <c r="AA3107" s="90"/>
      <c r="AB3107" s="90"/>
      <c r="AC3107" s="90"/>
      <c r="AD3107" s="90"/>
      <c r="AE3107" s="90"/>
      <c r="AF3107" s="90"/>
      <c r="AG3107" s="90"/>
      <c r="AH3107" s="90"/>
      <c r="AI3107" s="90"/>
      <c r="AJ3107" s="92"/>
      <c r="AK3107" s="92"/>
      <c r="AL3107" s="92"/>
      <c r="AM3107" s="92"/>
      <c r="AN3107" s="92"/>
      <c r="AO3107" s="92"/>
      <c r="AP3107" s="92"/>
      <c r="AQ3107" s="92"/>
      <c r="AR3107" s="92"/>
    </row>
    <row r="3108" spans="1:44" x14ac:dyDescent="0.2">
      <c r="A3108" s="90"/>
      <c r="B3108" s="90"/>
      <c r="C3108" s="91"/>
      <c r="D3108" s="90"/>
      <c r="E3108" s="90"/>
      <c r="F3108" s="90"/>
      <c r="G3108" s="90"/>
      <c r="H3108" s="90"/>
      <c r="I3108" s="90"/>
      <c r="J3108" s="90"/>
      <c r="K3108" s="90"/>
      <c r="L3108" s="90"/>
      <c r="M3108" s="90"/>
      <c r="N3108" s="90"/>
      <c r="O3108" s="90"/>
      <c r="P3108" s="90"/>
      <c r="Q3108" s="90"/>
      <c r="R3108" s="90"/>
      <c r="S3108" s="90"/>
      <c r="T3108" s="90"/>
      <c r="U3108" s="90"/>
      <c r="V3108" s="90"/>
      <c r="W3108" s="90"/>
      <c r="X3108" s="90"/>
      <c r="Y3108" s="90"/>
      <c r="Z3108" s="90"/>
      <c r="AA3108" s="90"/>
      <c r="AB3108" s="90"/>
      <c r="AC3108" s="90"/>
      <c r="AD3108" s="90"/>
      <c r="AE3108" s="90"/>
      <c r="AF3108" s="90"/>
      <c r="AG3108" s="90"/>
      <c r="AH3108" s="90"/>
      <c r="AI3108" s="90"/>
      <c r="AJ3108" s="92"/>
      <c r="AK3108" s="92"/>
      <c r="AL3108" s="92"/>
      <c r="AM3108" s="92"/>
      <c r="AN3108" s="92"/>
      <c r="AO3108" s="92"/>
      <c r="AP3108" s="92"/>
      <c r="AQ3108" s="92"/>
      <c r="AR3108" s="92"/>
    </row>
    <row r="3109" spans="1:44" x14ac:dyDescent="0.2">
      <c r="A3109" s="90"/>
      <c r="B3109" s="90"/>
      <c r="C3109" s="91"/>
      <c r="D3109" s="90"/>
      <c r="E3109" s="90"/>
      <c r="F3109" s="90"/>
      <c r="G3109" s="90"/>
      <c r="H3109" s="90"/>
      <c r="I3109" s="90"/>
      <c r="J3109" s="90"/>
      <c r="K3109" s="90"/>
      <c r="L3109" s="90"/>
      <c r="M3109" s="90"/>
      <c r="N3109" s="90"/>
      <c r="O3109" s="90"/>
      <c r="P3109" s="90"/>
      <c r="Q3109" s="90"/>
      <c r="R3109" s="90"/>
      <c r="S3109" s="90"/>
      <c r="T3109" s="90"/>
      <c r="U3109" s="90"/>
      <c r="V3109" s="90"/>
      <c r="W3109" s="90"/>
      <c r="X3109" s="90"/>
      <c r="Y3109" s="90"/>
      <c r="Z3109" s="90"/>
      <c r="AA3109" s="90"/>
      <c r="AB3109" s="90"/>
      <c r="AC3109" s="90"/>
      <c r="AD3109" s="90"/>
      <c r="AE3109" s="90"/>
      <c r="AF3109" s="90"/>
      <c r="AG3109" s="90"/>
      <c r="AH3109" s="90"/>
      <c r="AI3109" s="90"/>
      <c r="AJ3109" s="92"/>
      <c r="AK3109" s="92"/>
      <c r="AL3109" s="92"/>
      <c r="AM3109" s="92"/>
      <c r="AN3109" s="92"/>
      <c r="AO3109" s="92"/>
      <c r="AP3109" s="92"/>
      <c r="AQ3109" s="92"/>
      <c r="AR3109" s="92"/>
    </row>
    <row r="3110" spans="1:44" x14ac:dyDescent="0.2">
      <c r="A3110" s="90"/>
      <c r="B3110" s="90"/>
      <c r="C3110" s="91"/>
      <c r="D3110" s="90"/>
      <c r="E3110" s="90"/>
      <c r="F3110" s="90"/>
      <c r="G3110" s="90"/>
      <c r="H3110" s="90"/>
      <c r="I3110" s="90"/>
      <c r="J3110" s="90"/>
      <c r="K3110" s="90"/>
      <c r="L3110" s="90"/>
      <c r="M3110" s="90"/>
      <c r="N3110" s="90"/>
      <c r="O3110" s="90"/>
      <c r="P3110" s="90"/>
      <c r="Q3110" s="90"/>
      <c r="R3110" s="90"/>
      <c r="S3110" s="90"/>
      <c r="T3110" s="90"/>
      <c r="U3110" s="90"/>
      <c r="V3110" s="90"/>
      <c r="W3110" s="90"/>
      <c r="X3110" s="90"/>
      <c r="Y3110" s="90"/>
      <c r="Z3110" s="90"/>
      <c r="AA3110" s="90"/>
      <c r="AB3110" s="90"/>
      <c r="AC3110" s="90"/>
      <c r="AD3110" s="90"/>
      <c r="AE3110" s="90"/>
      <c r="AF3110" s="90"/>
      <c r="AG3110" s="90"/>
      <c r="AH3110" s="90"/>
      <c r="AI3110" s="90"/>
      <c r="AJ3110" s="92"/>
      <c r="AK3110" s="92"/>
      <c r="AL3110" s="92"/>
      <c r="AM3110" s="92"/>
      <c r="AN3110" s="92"/>
      <c r="AO3110" s="92"/>
      <c r="AP3110" s="92"/>
      <c r="AQ3110" s="92"/>
      <c r="AR3110" s="92"/>
    </row>
    <row r="3111" spans="1:44" x14ac:dyDescent="0.2">
      <c r="A3111" s="90"/>
      <c r="B3111" s="90"/>
      <c r="C3111" s="91"/>
      <c r="D3111" s="90"/>
      <c r="E3111" s="90"/>
      <c r="F3111" s="90"/>
      <c r="G3111" s="90"/>
      <c r="H3111" s="90"/>
      <c r="I3111" s="90"/>
      <c r="J3111" s="90"/>
      <c r="K3111" s="90"/>
      <c r="L3111" s="90"/>
      <c r="M3111" s="90"/>
      <c r="N3111" s="90"/>
      <c r="O3111" s="90"/>
      <c r="P3111" s="90"/>
      <c r="Q3111" s="90"/>
      <c r="R3111" s="90"/>
      <c r="S3111" s="90"/>
      <c r="T3111" s="90"/>
      <c r="U3111" s="90"/>
      <c r="V3111" s="90"/>
      <c r="W3111" s="90"/>
      <c r="X3111" s="90"/>
      <c r="Y3111" s="90"/>
      <c r="Z3111" s="90"/>
      <c r="AA3111" s="90"/>
      <c r="AB3111" s="90"/>
      <c r="AC3111" s="90"/>
      <c r="AD3111" s="90"/>
      <c r="AE3111" s="90"/>
      <c r="AF3111" s="90"/>
      <c r="AG3111" s="90"/>
      <c r="AH3111" s="90"/>
      <c r="AI3111" s="90"/>
      <c r="AJ3111" s="92"/>
      <c r="AK3111" s="92"/>
      <c r="AL3111" s="92"/>
      <c r="AM3111" s="92"/>
      <c r="AN3111" s="92"/>
      <c r="AO3111" s="92"/>
      <c r="AP3111" s="92"/>
      <c r="AQ3111" s="92"/>
      <c r="AR3111" s="92"/>
    </row>
    <row r="3112" spans="1:44" x14ac:dyDescent="0.2">
      <c r="A3112" s="90"/>
      <c r="B3112" s="90"/>
      <c r="C3112" s="91"/>
      <c r="D3112" s="90"/>
      <c r="E3112" s="90"/>
      <c r="F3112" s="90"/>
      <c r="G3112" s="90"/>
      <c r="H3112" s="90"/>
      <c r="I3112" s="90"/>
      <c r="J3112" s="90"/>
      <c r="K3112" s="90"/>
      <c r="L3112" s="90"/>
      <c r="M3112" s="90"/>
      <c r="N3112" s="90"/>
      <c r="O3112" s="90"/>
      <c r="P3112" s="90"/>
      <c r="Q3112" s="90"/>
      <c r="R3112" s="90"/>
      <c r="S3112" s="90"/>
      <c r="T3112" s="90"/>
      <c r="U3112" s="90"/>
      <c r="V3112" s="90"/>
      <c r="W3112" s="90"/>
      <c r="X3112" s="90"/>
      <c r="Y3112" s="90"/>
      <c r="Z3112" s="90"/>
      <c r="AA3112" s="90"/>
      <c r="AB3112" s="90"/>
      <c r="AC3112" s="90"/>
      <c r="AD3112" s="90"/>
      <c r="AE3112" s="90"/>
      <c r="AF3112" s="90"/>
      <c r="AG3112" s="90"/>
      <c r="AH3112" s="90"/>
      <c r="AI3112" s="90"/>
      <c r="AJ3112" s="92"/>
      <c r="AK3112" s="92"/>
      <c r="AL3112" s="92"/>
      <c r="AM3112" s="92"/>
      <c r="AN3112" s="92"/>
      <c r="AO3112" s="92"/>
      <c r="AP3112" s="92"/>
      <c r="AQ3112" s="92"/>
      <c r="AR3112" s="92"/>
    </row>
    <row r="3113" spans="1:44" x14ac:dyDescent="0.2">
      <c r="A3113" s="90"/>
      <c r="B3113" s="90"/>
      <c r="C3113" s="91"/>
      <c r="D3113" s="90"/>
      <c r="E3113" s="90"/>
      <c r="F3113" s="90"/>
      <c r="G3113" s="90"/>
      <c r="H3113" s="90"/>
      <c r="I3113" s="90"/>
      <c r="J3113" s="90"/>
      <c r="K3113" s="90"/>
      <c r="L3113" s="90"/>
      <c r="M3113" s="90"/>
      <c r="N3113" s="90"/>
      <c r="O3113" s="90"/>
      <c r="P3113" s="90"/>
      <c r="Q3113" s="90"/>
      <c r="R3113" s="90"/>
      <c r="S3113" s="90"/>
      <c r="T3113" s="90"/>
      <c r="U3113" s="90"/>
      <c r="V3113" s="90"/>
      <c r="W3113" s="90"/>
      <c r="X3113" s="90"/>
      <c r="Y3113" s="90"/>
      <c r="Z3113" s="90"/>
      <c r="AA3113" s="90"/>
      <c r="AB3113" s="90"/>
      <c r="AC3113" s="90"/>
      <c r="AD3113" s="90"/>
      <c r="AE3113" s="90"/>
      <c r="AF3113" s="90"/>
      <c r="AG3113" s="90"/>
      <c r="AH3113" s="90"/>
      <c r="AI3113" s="90"/>
      <c r="AJ3113" s="92"/>
      <c r="AK3113" s="92"/>
      <c r="AL3113" s="92"/>
      <c r="AM3113" s="92"/>
      <c r="AN3113" s="92"/>
      <c r="AO3113" s="92"/>
      <c r="AP3113" s="92"/>
      <c r="AQ3113" s="92"/>
      <c r="AR3113" s="92"/>
    </row>
    <row r="3114" spans="1:44" x14ac:dyDescent="0.2">
      <c r="A3114" s="90"/>
      <c r="B3114" s="90"/>
      <c r="C3114" s="91"/>
      <c r="D3114" s="90"/>
      <c r="E3114" s="90"/>
      <c r="F3114" s="90"/>
      <c r="G3114" s="90"/>
      <c r="H3114" s="90"/>
      <c r="I3114" s="90"/>
      <c r="J3114" s="90"/>
      <c r="K3114" s="90"/>
      <c r="L3114" s="90"/>
      <c r="M3114" s="90"/>
      <c r="N3114" s="90"/>
      <c r="O3114" s="90"/>
      <c r="P3114" s="90"/>
      <c r="Q3114" s="90"/>
      <c r="R3114" s="90"/>
      <c r="S3114" s="90"/>
      <c r="T3114" s="90"/>
      <c r="U3114" s="90"/>
      <c r="V3114" s="90"/>
      <c r="W3114" s="90"/>
      <c r="X3114" s="90"/>
      <c r="Y3114" s="90"/>
      <c r="Z3114" s="90"/>
      <c r="AA3114" s="90"/>
      <c r="AB3114" s="90"/>
      <c r="AC3114" s="90"/>
      <c r="AD3114" s="90"/>
      <c r="AE3114" s="90"/>
      <c r="AF3114" s="90"/>
      <c r="AG3114" s="90"/>
      <c r="AH3114" s="90"/>
      <c r="AI3114" s="90"/>
      <c r="AJ3114" s="92"/>
      <c r="AK3114" s="92"/>
      <c r="AL3114" s="92"/>
      <c r="AM3114" s="92"/>
      <c r="AN3114" s="92"/>
      <c r="AO3114" s="92"/>
      <c r="AP3114" s="92"/>
      <c r="AQ3114" s="92"/>
      <c r="AR3114" s="92"/>
    </row>
    <row r="3115" spans="1:44" x14ac:dyDescent="0.2">
      <c r="A3115" s="90"/>
      <c r="B3115" s="90"/>
      <c r="C3115" s="91"/>
      <c r="D3115" s="90"/>
      <c r="E3115" s="90"/>
      <c r="F3115" s="90"/>
      <c r="G3115" s="90"/>
      <c r="H3115" s="90"/>
      <c r="I3115" s="90"/>
      <c r="J3115" s="90"/>
      <c r="K3115" s="90"/>
      <c r="L3115" s="90"/>
      <c r="M3115" s="90"/>
      <c r="N3115" s="90"/>
      <c r="O3115" s="90"/>
      <c r="P3115" s="90"/>
      <c r="Q3115" s="90"/>
      <c r="R3115" s="90"/>
      <c r="S3115" s="90"/>
      <c r="T3115" s="90"/>
      <c r="U3115" s="90"/>
      <c r="V3115" s="90"/>
      <c r="W3115" s="90"/>
      <c r="X3115" s="90"/>
      <c r="Y3115" s="90"/>
      <c r="Z3115" s="90"/>
      <c r="AA3115" s="90"/>
      <c r="AB3115" s="90"/>
      <c r="AC3115" s="90"/>
      <c r="AD3115" s="90"/>
      <c r="AE3115" s="90"/>
      <c r="AF3115" s="90"/>
      <c r="AG3115" s="90"/>
      <c r="AH3115" s="90"/>
      <c r="AI3115" s="90"/>
      <c r="AJ3115" s="92"/>
      <c r="AK3115" s="92"/>
      <c r="AL3115" s="92"/>
      <c r="AM3115" s="92"/>
      <c r="AN3115" s="92"/>
      <c r="AO3115" s="92"/>
      <c r="AP3115" s="92"/>
      <c r="AQ3115" s="92"/>
      <c r="AR3115" s="92"/>
    </row>
    <row r="3116" spans="1:44" x14ac:dyDescent="0.2">
      <c r="A3116" s="90"/>
      <c r="B3116" s="90"/>
      <c r="C3116" s="91"/>
      <c r="D3116" s="90"/>
      <c r="E3116" s="90"/>
      <c r="F3116" s="90"/>
      <c r="G3116" s="90"/>
      <c r="H3116" s="90"/>
      <c r="I3116" s="90"/>
      <c r="J3116" s="90"/>
      <c r="K3116" s="90"/>
      <c r="L3116" s="90"/>
      <c r="M3116" s="90"/>
      <c r="N3116" s="90"/>
      <c r="O3116" s="90"/>
      <c r="P3116" s="90"/>
      <c r="Q3116" s="90"/>
      <c r="R3116" s="90"/>
      <c r="S3116" s="90"/>
      <c r="T3116" s="90"/>
      <c r="U3116" s="90"/>
      <c r="V3116" s="90"/>
      <c r="W3116" s="90"/>
      <c r="X3116" s="90"/>
      <c r="Y3116" s="90"/>
      <c r="Z3116" s="90"/>
      <c r="AA3116" s="90"/>
      <c r="AB3116" s="90"/>
      <c r="AC3116" s="90"/>
      <c r="AD3116" s="90"/>
      <c r="AE3116" s="90"/>
      <c r="AF3116" s="90"/>
      <c r="AG3116" s="90"/>
      <c r="AH3116" s="90"/>
      <c r="AI3116" s="90"/>
      <c r="AJ3116" s="92"/>
      <c r="AK3116" s="92"/>
      <c r="AL3116" s="92"/>
      <c r="AM3116" s="92"/>
      <c r="AN3116" s="92"/>
      <c r="AO3116" s="92"/>
      <c r="AP3116" s="92"/>
      <c r="AQ3116" s="92"/>
      <c r="AR3116" s="92"/>
    </row>
    <row r="3117" spans="1:44" x14ac:dyDescent="0.2">
      <c r="A3117" s="90"/>
      <c r="B3117" s="90"/>
      <c r="C3117" s="91"/>
      <c r="D3117" s="90"/>
      <c r="E3117" s="90"/>
      <c r="F3117" s="90"/>
      <c r="G3117" s="90"/>
      <c r="H3117" s="90"/>
      <c r="I3117" s="90"/>
      <c r="J3117" s="90"/>
      <c r="K3117" s="90"/>
      <c r="L3117" s="90"/>
      <c r="M3117" s="90"/>
      <c r="N3117" s="90"/>
      <c r="O3117" s="90"/>
      <c r="P3117" s="90"/>
      <c r="Q3117" s="90"/>
      <c r="R3117" s="90"/>
      <c r="S3117" s="90"/>
      <c r="T3117" s="90"/>
      <c r="U3117" s="90"/>
      <c r="V3117" s="90"/>
      <c r="W3117" s="90"/>
      <c r="X3117" s="90"/>
      <c r="Y3117" s="90"/>
      <c r="Z3117" s="90"/>
      <c r="AA3117" s="90"/>
      <c r="AB3117" s="90"/>
      <c r="AC3117" s="90"/>
      <c r="AD3117" s="90"/>
      <c r="AE3117" s="90"/>
      <c r="AF3117" s="90"/>
      <c r="AG3117" s="90"/>
      <c r="AH3117" s="90"/>
      <c r="AI3117" s="90"/>
      <c r="AJ3117" s="92"/>
      <c r="AK3117" s="92"/>
      <c r="AL3117" s="92"/>
      <c r="AM3117" s="92"/>
      <c r="AN3117" s="92"/>
      <c r="AO3117" s="92"/>
      <c r="AP3117" s="92"/>
      <c r="AQ3117" s="92"/>
      <c r="AR3117" s="92"/>
    </row>
    <row r="3118" spans="1:44" x14ac:dyDescent="0.2">
      <c r="A3118" s="90"/>
      <c r="B3118" s="90"/>
      <c r="C3118" s="91"/>
      <c r="D3118" s="90"/>
      <c r="E3118" s="90"/>
      <c r="F3118" s="90"/>
      <c r="G3118" s="90"/>
      <c r="H3118" s="90"/>
      <c r="I3118" s="90"/>
      <c r="J3118" s="90"/>
      <c r="K3118" s="90"/>
      <c r="L3118" s="90"/>
      <c r="M3118" s="90"/>
      <c r="N3118" s="90"/>
      <c r="O3118" s="90"/>
      <c r="P3118" s="90"/>
      <c r="Q3118" s="90"/>
      <c r="R3118" s="90"/>
      <c r="S3118" s="90"/>
      <c r="T3118" s="90"/>
      <c r="U3118" s="90"/>
      <c r="V3118" s="90"/>
      <c r="W3118" s="90"/>
      <c r="X3118" s="90"/>
      <c r="Y3118" s="90"/>
      <c r="Z3118" s="90"/>
      <c r="AA3118" s="90"/>
      <c r="AB3118" s="90"/>
      <c r="AC3118" s="90"/>
      <c r="AD3118" s="90"/>
      <c r="AE3118" s="90"/>
      <c r="AF3118" s="90"/>
      <c r="AG3118" s="90"/>
      <c r="AH3118" s="90"/>
      <c r="AI3118" s="90"/>
      <c r="AJ3118" s="92"/>
      <c r="AK3118" s="92"/>
      <c r="AL3118" s="92"/>
      <c r="AM3118" s="92"/>
      <c r="AN3118" s="92"/>
      <c r="AO3118" s="92"/>
      <c r="AP3118" s="92"/>
      <c r="AQ3118" s="92"/>
      <c r="AR3118" s="92"/>
    </row>
    <row r="3119" spans="1:44" x14ac:dyDescent="0.2">
      <c r="A3119" s="90"/>
      <c r="B3119" s="90"/>
      <c r="C3119" s="91"/>
      <c r="D3119" s="90"/>
      <c r="E3119" s="90"/>
      <c r="F3119" s="90"/>
      <c r="G3119" s="90"/>
      <c r="H3119" s="90"/>
      <c r="I3119" s="90"/>
      <c r="J3119" s="90"/>
      <c r="K3119" s="90"/>
      <c r="L3119" s="90"/>
      <c r="M3119" s="90"/>
      <c r="N3119" s="90"/>
      <c r="O3119" s="90"/>
      <c r="P3119" s="90"/>
      <c r="Q3119" s="90"/>
      <c r="R3119" s="90"/>
      <c r="S3119" s="90"/>
      <c r="T3119" s="90"/>
      <c r="U3119" s="90"/>
      <c r="V3119" s="90"/>
      <c r="W3119" s="90"/>
      <c r="X3119" s="90"/>
      <c r="Y3119" s="90"/>
      <c r="Z3119" s="90"/>
      <c r="AA3119" s="90"/>
      <c r="AB3119" s="90"/>
      <c r="AC3119" s="90"/>
      <c r="AD3119" s="90"/>
      <c r="AE3119" s="90"/>
      <c r="AF3119" s="90"/>
      <c r="AG3119" s="90"/>
      <c r="AH3119" s="90"/>
      <c r="AI3119" s="90"/>
      <c r="AJ3119" s="92"/>
      <c r="AK3119" s="92"/>
      <c r="AL3119" s="92"/>
      <c r="AM3119" s="92"/>
      <c r="AN3119" s="92"/>
      <c r="AO3119" s="92"/>
      <c r="AP3119" s="92"/>
      <c r="AQ3119" s="92"/>
      <c r="AR3119" s="92"/>
    </row>
    <row r="3120" spans="1:44" x14ac:dyDescent="0.2">
      <c r="A3120" s="90"/>
      <c r="B3120" s="90"/>
      <c r="C3120" s="91"/>
      <c r="D3120" s="90"/>
      <c r="E3120" s="90"/>
      <c r="F3120" s="90"/>
      <c r="G3120" s="90"/>
      <c r="H3120" s="90"/>
      <c r="I3120" s="90"/>
      <c r="J3120" s="90"/>
      <c r="K3120" s="90"/>
      <c r="L3120" s="90"/>
      <c r="M3120" s="90"/>
      <c r="N3120" s="90"/>
      <c r="O3120" s="90"/>
      <c r="P3120" s="90"/>
      <c r="Q3120" s="90"/>
      <c r="R3120" s="90"/>
      <c r="S3120" s="90"/>
      <c r="T3120" s="90"/>
      <c r="U3120" s="90"/>
      <c r="V3120" s="90"/>
      <c r="W3120" s="90"/>
      <c r="X3120" s="90"/>
      <c r="Y3120" s="90"/>
      <c r="Z3120" s="90"/>
      <c r="AA3120" s="90"/>
      <c r="AB3120" s="90"/>
      <c r="AC3120" s="90"/>
      <c r="AD3120" s="90"/>
      <c r="AE3120" s="90"/>
      <c r="AF3120" s="90"/>
      <c r="AG3120" s="90"/>
      <c r="AH3120" s="90"/>
      <c r="AI3120" s="90"/>
      <c r="AJ3120" s="92"/>
      <c r="AK3120" s="92"/>
      <c r="AL3120" s="92"/>
      <c r="AM3120" s="92"/>
      <c r="AN3120" s="92"/>
      <c r="AO3120" s="92"/>
      <c r="AP3120" s="92"/>
      <c r="AQ3120" s="92"/>
      <c r="AR3120" s="92"/>
    </row>
    <row r="3121" spans="1:44" x14ac:dyDescent="0.2">
      <c r="A3121" s="90"/>
      <c r="B3121" s="90"/>
      <c r="C3121" s="91"/>
      <c r="D3121" s="90"/>
      <c r="E3121" s="90"/>
      <c r="F3121" s="90"/>
      <c r="G3121" s="90"/>
      <c r="H3121" s="90"/>
      <c r="I3121" s="90"/>
      <c r="J3121" s="90"/>
      <c r="K3121" s="90"/>
      <c r="L3121" s="90"/>
      <c r="M3121" s="90"/>
      <c r="N3121" s="90"/>
      <c r="O3121" s="90"/>
      <c r="P3121" s="90"/>
      <c r="Q3121" s="90"/>
      <c r="R3121" s="90"/>
      <c r="S3121" s="90"/>
      <c r="T3121" s="90"/>
      <c r="U3121" s="90"/>
      <c r="V3121" s="90"/>
      <c r="W3121" s="90"/>
      <c r="X3121" s="90"/>
      <c r="Y3121" s="90"/>
      <c r="Z3121" s="90"/>
      <c r="AA3121" s="90"/>
      <c r="AB3121" s="90"/>
      <c r="AC3121" s="90"/>
      <c r="AD3121" s="90"/>
      <c r="AE3121" s="90"/>
      <c r="AF3121" s="90"/>
      <c r="AG3121" s="90"/>
      <c r="AH3121" s="90"/>
      <c r="AI3121" s="90"/>
      <c r="AJ3121" s="92"/>
      <c r="AK3121" s="92"/>
      <c r="AL3121" s="92"/>
      <c r="AM3121" s="92"/>
      <c r="AN3121" s="92"/>
      <c r="AO3121" s="92"/>
      <c r="AP3121" s="92"/>
      <c r="AQ3121" s="92"/>
      <c r="AR3121" s="92"/>
    </row>
    <row r="3122" spans="1:44" x14ac:dyDescent="0.2">
      <c r="A3122" s="90"/>
      <c r="B3122" s="90"/>
      <c r="C3122" s="91"/>
      <c r="D3122" s="90"/>
      <c r="E3122" s="90"/>
      <c r="F3122" s="90"/>
      <c r="G3122" s="90"/>
      <c r="H3122" s="90"/>
      <c r="I3122" s="90"/>
      <c r="J3122" s="90"/>
      <c r="K3122" s="90"/>
      <c r="L3122" s="90"/>
      <c r="M3122" s="90"/>
      <c r="N3122" s="90"/>
      <c r="O3122" s="90"/>
      <c r="P3122" s="90"/>
      <c r="Q3122" s="90"/>
      <c r="R3122" s="90"/>
      <c r="S3122" s="90"/>
      <c r="T3122" s="90"/>
      <c r="U3122" s="90"/>
      <c r="V3122" s="90"/>
      <c r="W3122" s="90"/>
      <c r="X3122" s="90"/>
      <c r="Y3122" s="90"/>
      <c r="Z3122" s="90"/>
      <c r="AA3122" s="90"/>
      <c r="AB3122" s="90"/>
      <c r="AC3122" s="90"/>
      <c r="AD3122" s="90"/>
      <c r="AE3122" s="90"/>
      <c r="AF3122" s="90"/>
      <c r="AG3122" s="90"/>
      <c r="AH3122" s="90"/>
      <c r="AI3122" s="90"/>
      <c r="AJ3122" s="92"/>
      <c r="AK3122" s="92"/>
      <c r="AL3122" s="92"/>
      <c r="AM3122" s="92"/>
      <c r="AN3122" s="92"/>
      <c r="AO3122" s="92"/>
      <c r="AP3122" s="92"/>
      <c r="AQ3122" s="92"/>
      <c r="AR3122" s="92"/>
    </row>
    <row r="3123" spans="1:44" x14ac:dyDescent="0.2">
      <c r="A3123" s="90"/>
      <c r="B3123" s="90"/>
      <c r="C3123" s="91"/>
      <c r="D3123" s="90"/>
      <c r="E3123" s="90"/>
      <c r="F3123" s="90"/>
      <c r="G3123" s="90"/>
      <c r="H3123" s="90"/>
      <c r="I3123" s="90"/>
      <c r="J3123" s="90"/>
      <c r="K3123" s="90"/>
      <c r="L3123" s="90"/>
      <c r="M3123" s="90"/>
      <c r="N3123" s="90"/>
      <c r="O3123" s="90"/>
      <c r="P3123" s="90"/>
      <c r="Q3123" s="90"/>
      <c r="R3123" s="90"/>
      <c r="S3123" s="90"/>
      <c r="T3123" s="90"/>
      <c r="U3123" s="90"/>
      <c r="V3123" s="90"/>
      <c r="W3123" s="90"/>
      <c r="X3123" s="90"/>
      <c r="Y3123" s="90"/>
      <c r="Z3123" s="90"/>
      <c r="AA3123" s="90"/>
      <c r="AB3123" s="90"/>
      <c r="AC3123" s="90"/>
      <c r="AD3123" s="90"/>
      <c r="AE3123" s="90"/>
      <c r="AF3123" s="90"/>
      <c r="AG3123" s="90"/>
      <c r="AH3123" s="90"/>
      <c r="AI3123" s="90"/>
      <c r="AJ3123" s="92"/>
      <c r="AK3123" s="92"/>
      <c r="AL3123" s="92"/>
      <c r="AM3123" s="92"/>
      <c r="AN3123" s="92"/>
      <c r="AO3123" s="92"/>
      <c r="AP3123" s="92"/>
      <c r="AQ3123" s="92"/>
      <c r="AR3123" s="92"/>
    </row>
    <row r="3124" spans="1:44" x14ac:dyDescent="0.2">
      <c r="A3124" s="90"/>
      <c r="B3124" s="90"/>
      <c r="C3124" s="91"/>
      <c r="D3124" s="90"/>
      <c r="E3124" s="90"/>
      <c r="F3124" s="90"/>
      <c r="G3124" s="90"/>
      <c r="H3124" s="90"/>
      <c r="I3124" s="90"/>
      <c r="J3124" s="90"/>
      <c r="K3124" s="90"/>
      <c r="L3124" s="90"/>
      <c r="M3124" s="90"/>
      <c r="N3124" s="90"/>
      <c r="O3124" s="90"/>
      <c r="P3124" s="90"/>
      <c r="Q3124" s="90"/>
      <c r="R3124" s="90"/>
      <c r="S3124" s="90"/>
      <c r="T3124" s="90"/>
      <c r="U3124" s="90"/>
      <c r="V3124" s="90"/>
      <c r="W3124" s="90"/>
      <c r="X3124" s="90"/>
      <c r="Y3124" s="90"/>
      <c r="Z3124" s="90"/>
      <c r="AA3124" s="90"/>
      <c r="AB3124" s="90"/>
      <c r="AC3124" s="90"/>
      <c r="AD3124" s="90"/>
      <c r="AE3124" s="90"/>
      <c r="AF3124" s="90"/>
      <c r="AG3124" s="90"/>
      <c r="AH3124" s="90"/>
      <c r="AI3124" s="90"/>
      <c r="AJ3124" s="92"/>
      <c r="AK3124" s="92"/>
      <c r="AL3124" s="92"/>
      <c r="AM3124" s="92"/>
      <c r="AN3124" s="92"/>
      <c r="AO3124" s="92"/>
      <c r="AP3124" s="92"/>
      <c r="AQ3124" s="92"/>
      <c r="AR3124" s="92"/>
    </row>
    <row r="3125" spans="1:44" x14ac:dyDescent="0.2">
      <c r="A3125" s="90"/>
      <c r="B3125" s="90"/>
      <c r="C3125" s="91"/>
      <c r="D3125" s="90"/>
      <c r="E3125" s="90"/>
      <c r="F3125" s="90"/>
      <c r="G3125" s="90"/>
      <c r="H3125" s="90"/>
      <c r="I3125" s="90"/>
      <c r="J3125" s="90"/>
      <c r="K3125" s="90"/>
      <c r="L3125" s="90"/>
      <c r="M3125" s="90"/>
      <c r="N3125" s="90"/>
      <c r="O3125" s="90"/>
      <c r="P3125" s="90"/>
      <c r="Q3125" s="90"/>
      <c r="R3125" s="90"/>
      <c r="S3125" s="90"/>
      <c r="T3125" s="90"/>
      <c r="U3125" s="90"/>
      <c r="V3125" s="90"/>
      <c r="W3125" s="90"/>
      <c r="X3125" s="90"/>
      <c r="Y3125" s="90"/>
      <c r="Z3125" s="90"/>
      <c r="AA3125" s="90"/>
      <c r="AB3125" s="90"/>
      <c r="AC3125" s="90"/>
      <c r="AD3125" s="90"/>
      <c r="AE3125" s="90"/>
      <c r="AF3125" s="90"/>
      <c r="AG3125" s="90"/>
      <c r="AH3125" s="90"/>
      <c r="AI3125" s="90"/>
      <c r="AJ3125" s="92"/>
      <c r="AK3125" s="92"/>
      <c r="AL3125" s="92"/>
      <c r="AM3125" s="92"/>
      <c r="AN3125" s="92"/>
      <c r="AO3125" s="92"/>
      <c r="AP3125" s="92"/>
      <c r="AQ3125" s="92"/>
      <c r="AR3125" s="92"/>
    </row>
    <row r="3126" spans="1:44" x14ac:dyDescent="0.2">
      <c r="A3126" s="90"/>
      <c r="B3126" s="90"/>
      <c r="C3126" s="91"/>
      <c r="D3126" s="90"/>
      <c r="E3126" s="90"/>
      <c r="F3126" s="90"/>
      <c r="G3126" s="90"/>
      <c r="H3126" s="90"/>
      <c r="I3126" s="90"/>
      <c r="J3126" s="90"/>
      <c r="K3126" s="90"/>
      <c r="L3126" s="90"/>
      <c r="M3126" s="90"/>
      <c r="N3126" s="90"/>
      <c r="O3126" s="90"/>
      <c r="P3126" s="90"/>
      <c r="Q3126" s="90"/>
      <c r="R3126" s="90"/>
      <c r="S3126" s="90"/>
      <c r="T3126" s="90"/>
      <c r="U3126" s="90"/>
      <c r="V3126" s="90"/>
      <c r="W3126" s="90"/>
      <c r="X3126" s="90"/>
      <c r="Y3126" s="90"/>
      <c r="Z3126" s="90"/>
      <c r="AA3126" s="90"/>
      <c r="AB3126" s="90"/>
      <c r="AC3126" s="90"/>
      <c r="AD3126" s="90"/>
      <c r="AE3126" s="90"/>
      <c r="AF3126" s="90"/>
      <c r="AG3126" s="90"/>
      <c r="AH3126" s="90"/>
      <c r="AI3126" s="90"/>
      <c r="AJ3126" s="92"/>
      <c r="AK3126" s="92"/>
      <c r="AL3126" s="92"/>
      <c r="AM3126" s="92"/>
      <c r="AN3126" s="92"/>
      <c r="AO3126" s="92"/>
      <c r="AP3126" s="92"/>
      <c r="AQ3126" s="92"/>
      <c r="AR3126" s="92"/>
    </row>
    <row r="3127" spans="1:44" x14ac:dyDescent="0.2">
      <c r="A3127" s="90"/>
      <c r="B3127" s="90"/>
      <c r="C3127" s="91"/>
      <c r="D3127" s="90"/>
      <c r="E3127" s="90"/>
      <c r="F3127" s="90"/>
      <c r="G3127" s="90"/>
      <c r="H3127" s="90"/>
      <c r="I3127" s="90"/>
      <c r="J3127" s="90"/>
      <c r="K3127" s="90"/>
      <c r="L3127" s="90"/>
      <c r="M3127" s="90"/>
      <c r="N3127" s="90"/>
      <c r="O3127" s="90"/>
      <c r="P3127" s="90"/>
      <c r="Q3127" s="90"/>
      <c r="R3127" s="90"/>
      <c r="S3127" s="90"/>
      <c r="T3127" s="90"/>
      <c r="U3127" s="90"/>
      <c r="V3127" s="90"/>
      <c r="W3127" s="90"/>
      <c r="X3127" s="90"/>
      <c r="Y3127" s="90"/>
      <c r="Z3127" s="90"/>
      <c r="AA3127" s="90"/>
      <c r="AB3127" s="90"/>
      <c r="AC3127" s="90"/>
      <c r="AD3127" s="90"/>
      <c r="AE3127" s="90"/>
      <c r="AF3127" s="90"/>
      <c r="AG3127" s="90"/>
      <c r="AH3127" s="90"/>
      <c r="AI3127" s="90"/>
      <c r="AJ3127" s="92"/>
      <c r="AK3127" s="92"/>
      <c r="AL3127" s="92"/>
      <c r="AM3127" s="92"/>
      <c r="AN3127" s="92"/>
      <c r="AO3127" s="92"/>
      <c r="AP3127" s="92"/>
      <c r="AQ3127" s="92"/>
      <c r="AR3127" s="92"/>
    </row>
    <row r="3128" spans="1:44" x14ac:dyDescent="0.2">
      <c r="A3128" s="90"/>
      <c r="B3128" s="90"/>
      <c r="C3128" s="91"/>
      <c r="D3128" s="90"/>
      <c r="E3128" s="90"/>
      <c r="F3128" s="90"/>
      <c r="G3128" s="90"/>
      <c r="H3128" s="90"/>
      <c r="I3128" s="90"/>
      <c r="J3128" s="90"/>
      <c r="K3128" s="90"/>
      <c r="L3128" s="90"/>
      <c r="M3128" s="90"/>
      <c r="N3128" s="90"/>
      <c r="O3128" s="90"/>
      <c r="P3128" s="90"/>
      <c r="Q3128" s="90"/>
      <c r="R3128" s="90"/>
      <c r="S3128" s="90"/>
      <c r="T3128" s="90"/>
      <c r="U3128" s="90"/>
      <c r="V3128" s="90"/>
      <c r="W3128" s="90"/>
      <c r="X3128" s="90"/>
      <c r="Y3128" s="90"/>
      <c r="Z3128" s="90"/>
      <c r="AA3128" s="90"/>
      <c r="AB3128" s="90"/>
      <c r="AC3128" s="90"/>
      <c r="AD3128" s="90"/>
      <c r="AE3128" s="90"/>
      <c r="AF3128" s="90"/>
      <c r="AG3128" s="90"/>
      <c r="AH3128" s="90"/>
      <c r="AI3128" s="90"/>
      <c r="AJ3128" s="92"/>
      <c r="AK3128" s="92"/>
      <c r="AL3128" s="92"/>
      <c r="AM3128" s="92"/>
      <c r="AN3128" s="92"/>
      <c r="AO3128" s="92"/>
      <c r="AP3128" s="92"/>
      <c r="AQ3128" s="92"/>
      <c r="AR3128" s="92"/>
    </row>
    <row r="3129" spans="1:44" x14ac:dyDescent="0.2">
      <c r="A3129" s="90"/>
      <c r="B3129" s="90"/>
      <c r="C3129" s="91"/>
      <c r="D3129" s="90"/>
      <c r="E3129" s="90"/>
      <c r="F3129" s="90"/>
      <c r="G3129" s="90"/>
      <c r="H3129" s="90"/>
      <c r="I3129" s="90"/>
      <c r="J3129" s="90"/>
      <c r="K3129" s="90"/>
      <c r="L3129" s="90"/>
      <c r="M3129" s="90"/>
      <c r="N3129" s="90"/>
      <c r="O3129" s="90"/>
      <c r="P3129" s="90"/>
      <c r="Q3129" s="90"/>
      <c r="R3129" s="90"/>
      <c r="S3129" s="90"/>
      <c r="T3129" s="90"/>
      <c r="U3129" s="90"/>
      <c r="V3129" s="90"/>
      <c r="W3129" s="90"/>
      <c r="X3129" s="90"/>
      <c r="Y3129" s="90"/>
      <c r="Z3129" s="90"/>
      <c r="AA3129" s="90"/>
      <c r="AB3129" s="90"/>
      <c r="AC3129" s="90"/>
      <c r="AD3129" s="90"/>
      <c r="AE3129" s="90"/>
      <c r="AF3129" s="90"/>
      <c r="AG3129" s="90"/>
      <c r="AH3129" s="90"/>
      <c r="AI3129" s="90"/>
      <c r="AJ3129" s="92"/>
      <c r="AK3129" s="92"/>
      <c r="AL3129" s="92"/>
      <c r="AM3129" s="92"/>
      <c r="AN3129" s="92"/>
      <c r="AO3129" s="92"/>
      <c r="AP3129" s="92"/>
      <c r="AQ3129" s="92"/>
      <c r="AR3129" s="92"/>
    </row>
    <row r="3130" spans="1:44" x14ac:dyDescent="0.2">
      <c r="A3130" s="90"/>
      <c r="B3130" s="90"/>
      <c r="C3130" s="91"/>
      <c r="D3130" s="90"/>
      <c r="E3130" s="90"/>
      <c r="F3130" s="90"/>
      <c r="G3130" s="90"/>
      <c r="H3130" s="90"/>
      <c r="I3130" s="90"/>
      <c r="J3130" s="90"/>
      <c r="K3130" s="90"/>
      <c r="L3130" s="90"/>
      <c r="M3130" s="90"/>
      <c r="N3130" s="90"/>
      <c r="O3130" s="90"/>
      <c r="P3130" s="90"/>
      <c r="Q3130" s="90"/>
      <c r="R3130" s="90"/>
      <c r="S3130" s="90"/>
      <c r="T3130" s="90"/>
      <c r="U3130" s="90"/>
      <c r="V3130" s="90"/>
      <c r="W3130" s="90"/>
      <c r="X3130" s="90"/>
      <c r="Y3130" s="90"/>
      <c r="Z3130" s="90"/>
      <c r="AA3130" s="90"/>
      <c r="AB3130" s="90"/>
      <c r="AC3130" s="90"/>
      <c r="AD3130" s="90"/>
      <c r="AE3130" s="90"/>
      <c r="AF3130" s="90"/>
      <c r="AG3130" s="90"/>
      <c r="AH3130" s="90"/>
      <c r="AI3130" s="90"/>
      <c r="AJ3130" s="92"/>
      <c r="AK3130" s="92"/>
      <c r="AL3130" s="92"/>
      <c r="AM3130" s="92"/>
      <c r="AN3130" s="92"/>
      <c r="AO3130" s="92"/>
      <c r="AP3130" s="92"/>
      <c r="AQ3130" s="92"/>
      <c r="AR3130" s="92"/>
    </row>
    <row r="3131" spans="1:44" x14ac:dyDescent="0.2">
      <c r="A3131" s="90"/>
      <c r="B3131" s="90"/>
      <c r="C3131" s="91"/>
      <c r="D3131" s="90"/>
      <c r="E3131" s="90"/>
      <c r="F3131" s="90"/>
      <c r="G3131" s="90"/>
      <c r="H3131" s="90"/>
      <c r="I3131" s="90"/>
      <c r="J3131" s="90"/>
      <c r="K3131" s="90"/>
      <c r="L3131" s="90"/>
      <c r="M3131" s="90"/>
      <c r="N3131" s="90"/>
      <c r="O3131" s="90"/>
      <c r="P3131" s="90"/>
      <c r="Q3131" s="90"/>
      <c r="R3131" s="90"/>
      <c r="S3131" s="90"/>
      <c r="T3131" s="90"/>
      <c r="U3131" s="90"/>
      <c r="V3131" s="90"/>
      <c r="W3131" s="90"/>
      <c r="X3131" s="90"/>
      <c r="Y3131" s="90"/>
      <c r="Z3131" s="90"/>
      <c r="AA3131" s="90"/>
      <c r="AB3131" s="90"/>
      <c r="AC3131" s="90"/>
      <c r="AD3131" s="90"/>
      <c r="AE3131" s="90"/>
      <c r="AF3131" s="90"/>
      <c r="AG3131" s="90"/>
      <c r="AH3131" s="90"/>
      <c r="AI3131" s="90"/>
      <c r="AJ3131" s="92"/>
      <c r="AK3131" s="92"/>
      <c r="AL3131" s="92"/>
      <c r="AM3131" s="92"/>
      <c r="AN3131" s="92"/>
      <c r="AO3131" s="92"/>
      <c r="AP3131" s="92"/>
      <c r="AQ3131" s="92"/>
      <c r="AR3131" s="92"/>
    </row>
    <row r="3132" spans="1:44" x14ac:dyDescent="0.2">
      <c r="A3132" s="90"/>
      <c r="B3132" s="90"/>
      <c r="C3132" s="91"/>
      <c r="D3132" s="90"/>
      <c r="E3132" s="90"/>
      <c r="F3132" s="90"/>
      <c r="G3132" s="90"/>
      <c r="H3132" s="90"/>
      <c r="I3132" s="90"/>
      <c r="J3132" s="90"/>
      <c r="K3132" s="90"/>
      <c r="L3132" s="90"/>
      <c r="M3132" s="90"/>
      <c r="N3132" s="90"/>
      <c r="O3132" s="90"/>
      <c r="P3132" s="90"/>
      <c r="Q3132" s="90"/>
      <c r="R3132" s="90"/>
      <c r="S3132" s="90"/>
      <c r="T3132" s="90"/>
      <c r="U3132" s="90"/>
      <c r="V3132" s="90"/>
      <c r="W3132" s="90"/>
      <c r="X3132" s="90"/>
      <c r="Y3132" s="90"/>
      <c r="Z3132" s="90"/>
      <c r="AA3132" s="90"/>
      <c r="AB3132" s="90"/>
      <c r="AC3132" s="90"/>
      <c r="AD3132" s="90"/>
      <c r="AE3132" s="90"/>
      <c r="AF3132" s="90"/>
      <c r="AG3132" s="90"/>
      <c r="AH3132" s="90"/>
      <c r="AI3132" s="90"/>
      <c r="AJ3132" s="92"/>
      <c r="AK3132" s="92"/>
      <c r="AL3132" s="92"/>
      <c r="AM3132" s="92"/>
      <c r="AN3132" s="92"/>
      <c r="AO3132" s="92"/>
      <c r="AP3132" s="92"/>
      <c r="AQ3132" s="92"/>
      <c r="AR3132" s="92"/>
    </row>
    <row r="3133" spans="1:44" x14ac:dyDescent="0.2">
      <c r="A3133" s="90"/>
      <c r="B3133" s="90"/>
      <c r="C3133" s="91"/>
      <c r="D3133" s="90"/>
      <c r="E3133" s="90"/>
      <c r="F3133" s="90"/>
      <c r="G3133" s="90"/>
      <c r="H3133" s="90"/>
      <c r="I3133" s="90"/>
      <c r="J3133" s="90"/>
      <c r="K3133" s="90"/>
      <c r="L3133" s="90"/>
      <c r="M3133" s="90"/>
      <c r="N3133" s="90"/>
      <c r="O3133" s="90"/>
      <c r="P3133" s="90"/>
      <c r="Q3133" s="90"/>
      <c r="R3133" s="90"/>
      <c r="S3133" s="90"/>
      <c r="T3133" s="90"/>
      <c r="U3133" s="90"/>
      <c r="V3133" s="90"/>
      <c r="W3133" s="90"/>
      <c r="X3133" s="90"/>
      <c r="Y3133" s="90"/>
      <c r="Z3133" s="90"/>
      <c r="AA3133" s="90"/>
      <c r="AB3133" s="90"/>
      <c r="AC3133" s="90"/>
      <c r="AD3133" s="90"/>
      <c r="AE3133" s="90"/>
      <c r="AF3133" s="90"/>
      <c r="AG3133" s="90"/>
      <c r="AH3133" s="90"/>
      <c r="AI3133" s="90"/>
      <c r="AJ3133" s="92"/>
      <c r="AK3133" s="92"/>
      <c r="AL3133" s="92"/>
      <c r="AM3133" s="92"/>
      <c r="AN3133" s="92"/>
      <c r="AO3133" s="92"/>
      <c r="AP3133" s="92"/>
      <c r="AQ3133" s="92"/>
      <c r="AR3133" s="92"/>
    </row>
    <row r="3134" spans="1:44" x14ac:dyDescent="0.2">
      <c r="A3134" s="90"/>
      <c r="B3134" s="90"/>
      <c r="C3134" s="91"/>
      <c r="D3134" s="90"/>
      <c r="E3134" s="90"/>
      <c r="F3134" s="90"/>
      <c r="G3134" s="90"/>
      <c r="H3134" s="90"/>
      <c r="I3134" s="90"/>
      <c r="J3134" s="90"/>
      <c r="K3134" s="90"/>
      <c r="L3134" s="90"/>
      <c r="M3134" s="90"/>
      <c r="N3134" s="90"/>
      <c r="O3134" s="90"/>
      <c r="P3134" s="90"/>
      <c r="Q3134" s="90"/>
      <c r="R3134" s="90"/>
      <c r="S3134" s="90"/>
      <c r="T3134" s="90"/>
      <c r="U3134" s="90"/>
      <c r="V3134" s="90"/>
      <c r="W3134" s="90"/>
      <c r="X3134" s="90"/>
      <c r="Y3134" s="90"/>
      <c r="Z3134" s="90"/>
      <c r="AA3134" s="90"/>
      <c r="AB3134" s="90"/>
      <c r="AC3134" s="90"/>
      <c r="AD3134" s="90"/>
      <c r="AE3134" s="90"/>
      <c r="AF3134" s="90"/>
      <c r="AG3134" s="90"/>
      <c r="AH3134" s="90"/>
      <c r="AI3134" s="90"/>
      <c r="AJ3134" s="92"/>
      <c r="AK3134" s="92"/>
      <c r="AL3134" s="92"/>
      <c r="AM3134" s="92"/>
      <c r="AN3134" s="92"/>
      <c r="AO3134" s="92"/>
      <c r="AP3134" s="92"/>
      <c r="AQ3134" s="92"/>
      <c r="AR3134" s="92"/>
    </row>
    <row r="3135" spans="1:44" x14ac:dyDescent="0.2">
      <c r="A3135" s="90"/>
      <c r="B3135" s="90"/>
      <c r="C3135" s="91"/>
      <c r="D3135" s="90"/>
      <c r="E3135" s="90"/>
      <c r="F3135" s="90"/>
      <c r="G3135" s="90"/>
      <c r="H3135" s="90"/>
      <c r="I3135" s="90"/>
      <c r="J3135" s="90"/>
      <c r="K3135" s="90"/>
      <c r="L3135" s="90"/>
      <c r="M3135" s="90"/>
      <c r="N3135" s="90"/>
      <c r="O3135" s="90"/>
      <c r="P3135" s="90"/>
      <c r="Q3135" s="90"/>
      <c r="R3135" s="90"/>
      <c r="S3135" s="90"/>
      <c r="T3135" s="90"/>
      <c r="U3135" s="90"/>
      <c r="V3135" s="90"/>
      <c r="W3135" s="90"/>
      <c r="X3135" s="90"/>
      <c r="Y3135" s="90"/>
      <c r="Z3135" s="90"/>
      <c r="AA3135" s="90"/>
      <c r="AB3135" s="90"/>
      <c r="AC3135" s="90"/>
      <c r="AD3135" s="90"/>
      <c r="AE3135" s="90"/>
      <c r="AF3135" s="90"/>
      <c r="AG3135" s="90"/>
      <c r="AH3135" s="90"/>
      <c r="AI3135" s="90"/>
      <c r="AJ3135" s="92"/>
      <c r="AK3135" s="92"/>
      <c r="AL3135" s="92"/>
      <c r="AM3135" s="92"/>
      <c r="AN3135" s="92"/>
      <c r="AO3135" s="92"/>
      <c r="AP3135" s="92"/>
      <c r="AQ3135" s="92"/>
      <c r="AR3135" s="92"/>
    </row>
    <row r="3136" spans="1:44" x14ac:dyDescent="0.2">
      <c r="A3136" s="90"/>
      <c r="B3136" s="90"/>
      <c r="C3136" s="91"/>
      <c r="D3136" s="90"/>
      <c r="E3136" s="90"/>
      <c r="F3136" s="90"/>
      <c r="G3136" s="90"/>
      <c r="H3136" s="90"/>
      <c r="I3136" s="90"/>
      <c r="J3136" s="90"/>
      <c r="K3136" s="90"/>
      <c r="L3136" s="90"/>
      <c r="M3136" s="90"/>
      <c r="N3136" s="90"/>
      <c r="O3136" s="90"/>
      <c r="P3136" s="90"/>
      <c r="Q3136" s="90"/>
      <c r="R3136" s="90"/>
      <c r="S3136" s="90"/>
      <c r="T3136" s="90"/>
      <c r="U3136" s="90"/>
      <c r="V3136" s="90"/>
      <c r="W3136" s="90"/>
      <c r="X3136" s="90"/>
      <c r="Y3136" s="90"/>
      <c r="Z3136" s="90"/>
      <c r="AA3136" s="90"/>
      <c r="AB3136" s="90"/>
      <c r="AC3136" s="90"/>
      <c r="AD3136" s="90"/>
      <c r="AE3136" s="90"/>
      <c r="AF3136" s="90"/>
      <c r="AG3136" s="90"/>
      <c r="AH3136" s="90"/>
      <c r="AI3136" s="90"/>
      <c r="AJ3136" s="92"/>
      <c r="AK3136" s="92"/>
      <c r="AL3136" s="92"/>
      <c r="AM3136" s="92"/>
      <c r="AN3136" s="92"/>
      <c r="AO3136" s="92"/>
      <c r="AP3136" s="92"/>
      <c r="AQ3136" s="92"/>
      <c r="AR3136" s="92"/>
    </row>
    <row r="3137" spans="1:44" x14ac:dyDescent="0.2">
      <c r="A3137" s="90"/>
      <c r="B3137" s="90"/>
      <c r="C3137" s="91"/>
      <c r="D3137" s="90"/>
      <c r="E3137" s="90"/>
      <c r="F3137" s="90"/>
      <c r="G3137" s="90"/>
      <c r="H3137" s="90"/>
      <c r="I3137" s="90"/>
      <c r="J3137" s="90"/>
      <c r="K3137" s="90"/>
      <c r="L3137" s="90"/>
      <c r="M3137" s="90"/>
      <c r="N3137" s="90"/>
      <c r="O3137" s="90"/>
      <c r="P3137" s="90"/>
      <c r="Q3137" s="90"/>
      <c r="R3137" s="90"/>
      <c r="S3137" s="90"/>
      <c r="T3137" s="90"/>
      <c r="U3137" s="90"/>
      <c r="V3137" s="90"/>
      <c r="W3137" s="90"/>
      <c r="X3137" s="90"/>
      <c r="Y3137" s="90"/>
      <c r="Z3137" s="90"/>
      <c r="AA3137" s="90"/>
      <c r="AB3137" s="90"/>
      <c r="AC3137" s="90"/>
      <c r="AD3137" s="90"/>
      <c r="AE3137" s="90"/>
      <c r="AF3137" s="90"/>
      <c r="AG3137" s="90"/>
      <c r="AH3137" s="90"/>
      <c r="AI3137" s="90"/>
      <c r="AJ3137" s="92"/>
      <c r="AK3137" s="92"/>
      <c r="AL3137" s="92"/>
      <c r="AM3137" s="92"/>
      <c r="AN3137" s="92"/>
      <c r="AO3137" s="92"/>
      <c r="AP3137" s="92"/>
      <c r="AQ3137" s="92"/>
      <c r="AR3137" s="92"/>
    </row>
    <row r="3138" spans="1:44" x14ac:dyDescent="0.2">
      <c r="A3138" s="90"/>
      <c r="B3138" s="90"/>
      <c r="C3138" s="91"/>
      <c r="D3138" s="90"/>
      <c r="E3138" s="90"/>
      <c r="F3138" s="90"/>
      <c r="G3138" s="90"/>
      <c r="H3138" s="90"/>
      <c r="I3138" s="90"/>
      <c r="J3138" s="90"/>
      <c r="K3138" s="90"/>
      <c r="L3138" s="90"/>
      <c r="M3138" s="90"/>
      <c r="N3138" s="90"/>
      <c r="O3138" s="90"/>
      <c r="P3138" s="90"/>
      <c r="Q3138" s="90"/>
      <c r="R3138" s="90"/>
      <c r="S3138" s="90"/>
      <c r="T3138" s="90"/>
      <c r="U3138" s="90"/>
      <c r="V3138" s="90"/>
      <c r="W3138" s="90"/>
      <c r="X3138" s="90"/>
      <c r="Y3138" s="90"/>
      <c r="Z3138" s="90"/>
      <c r="AA3138" s="90"/>
      <c r="AB3138" s="90"/>
      <c r="AC3138" s="90"/>
      <c r="AD3138" s="90"/>
      <c r="AE3138" s="90"/>
      <c r="AF3138" s="90"/>
      <c r="AG3138" s="90"/>
      <c r="AH3138" s="90"/>
      <c r="AI3138" s="90"/>
      <c r="AJ3138" s="92"/>
      <c r="AK3138" s="92"/>
      <c r="AL3138" s="92"/>
      <c r="AM3138" s="92"/>
      <c r="AN3138" s="92"/>
      <c r="AO3138" s="92"/>
      <c r="AP3138" s="92"/>
      <c r="AQ3138" s="92"/>
      <c r="AR3138" s="92"/>
    </row>
    <row r="3139" spans="1:44" x14ac:dyDescent="0.2">
      <c r="A3139" s="90"/>
      <c r="B3139" s="90"/>
      <c r="C3139" s="91"/>
      <c r="D3139" s="90"/>
      <c r="E3139" s="90"/>
      <c r="F3139" s="90"/>
      <c r="G3139" s="90"/>
      <c r="H3139" s="90"/>
      <c r="I3139" s="90"/>
      <c r="J3139" s="90"/>
      <c r="K3139" s="90"/>
      <c r="L3139" s="90"/>
      <c r="M3139" s="90"/>
      <c r="N3139" s="90"/>
      <c r="O3139" s="90"/>
      <c r="P3139" s="90"/>
      <c r="Q3139" s="90"/>
      <c r="R3139" s="90"/>
      <c r="S3139" s="90"/>
      <c r="T3139" s="90"/>
      <c r="U3139" s="90"/>
      <c r="V3139" s="90"/>
      <c r="W3139" s="90"/>
      <c r="X3139" s="90"/>
      <c r="Y3139" s="90"/>
      <c r="Z3139" s="90"/>
      <c r="AA3139" s="90"/>
      <c r="AB3139" s="90"/>
      <c r="AC3139" s="90"/>
      <c r="AD3139" s="90"/>
      <c r="AE3139" s="90"/>
      <c r="AF3139" s="90"/>
      <c r="AG3139" s="90"/>
      <c r="AH3139" s="90"/>
      <c r="AI3139" s="90"/>
      <c r="AJ3139" s="92"/>
      <c r="AK3139" s="92"/>
      <c r="AL3139" s="92"/>
      <c r="AM3139" s="92"/>
      <c r="AN3139" s="92"/>
      <c r="AO3139" s="92"/>
      <c r="AP3139" s="92"/>
      <c r="AQ3139" s="92"/>
      <c r="AR3139" s="92"/>
    </row>
    <row r="3140" spans="1:44" x14ac:dyDescent="0.2">
      <c r="A3140" s="90"/>
      <c r="B3140" s="90"/>
      <c r="C3140" s="91"/>
      <c r="D3140" s="90"/>
      <c r="E3140" s="90"/>
      <c r="F3140" s="90"/>
      <c r="G3140" s="90"/>
      <c r="H3140" s="90"/>
      <c r="I3140" s="90"/>
      <c r="J3140" s="90"/>
      <c r="K3140" s="90"/>
      <c r="L3140" s="90"/>
      <c r="M3140" s="90"/>
      <c r="N3140" s="90"/>
      <c r="O3140" s="90"/>
      <c r="P3140" s="90"/>
      <c r="Q3140" s="90"/>
      <c r="R3140" s="90"/>
      <c r="S3140" s="90"/>
      <c r="T3140" s="90"/>
      <c r="U3140" s="90"/>
      <c r="V3140" s="90"/>
      <c r="W3140" s="90"/>
      <c r="X3140" s="90"/>
      <c r="Y3140" s="90"/>
      <c r="Z3140" s="90"/>
      <c r="AA3140" s="90"/>
      <c r="AB3140" s="90"/>
      <c r="AC3140" s="90"/>
      <c r="AD3140" s="90"/>
      <c r="AE3140" s="90"/>
      <c r="AF3140" s="90"/>
      <c r="AG3140" s="90"/>
      <c r="AH3140" s="90"/>
      <c r="AI3140" s="90"/>
      <c r="AJ3140" s="92"/>
      <c r="AK3140" s="92"/>
      <c r="AL3140" s="92"/>
      <c r="AM3140" s="92"/>
      <c r="AN3140" s="92"/>
      <c r="AO3140" s="92"/>
      <c r="AP3140" s="92"/>
      <c r="AQ3140" s="92"/>
      <c r="AR3140" s="92"/>
    </row>
    <row r="3141" spans="1:44" x14ac:dyDescent="0.2">
      <c r="A3141" s="90"/>
      <c r="B3141" s="90"/>
      <c r="C3141" s="91"/>
      <c r="D3141" s="90"/>
      <c r="E3141" s="90"/>
      <c r="F3141" s="90"/>
      <c r="G3141" s="90"/>
      <c r="H3141" s="90"/>
      <c r="I3141" s="90"/>
      <c r="J3141" s="90"/>
      <c r="K3141" s="90"/>
      <c r="L3141" s="90"/>
      <c r="M3141" s="90"/>
      <c r="N3141" s="90"/>
      <c r="O3141" s="90"/>
      <c r="P3141" s="90"/>
      <c r="Q3141" s="90"/>
      <c r="R3141" s="90"/>
      <c r="S3141" s="90"/>
      <c r="T3141" s="90"/>
      <c r="U3141" s="90"/>
      <c r="V3141" s="90"/>
      <c r="W3141" s="90"/>
      <c r="X3141" s="90"/>
      <c r="Y3141" s="90"/>
      <c r="Z3141" s="90"/>
      <c r="AA3141" s="90"/>
      <c r="AB3141" s="90"/>
      <c r="AC3141" s="90"/>
      <c r="AD3141" s="90"/>
      <c r="AE3141" s="90"/>
      <c r="AF3141" s="90"/>
      <c r="AG3141" s="90"/>
      <c r="AH3141" s="90"/>
      <c r="AI3141" s="90"/>
      <c r="AJ3141" s="92"/>
      <c r="AK3141" s="92"/>
      <c r="AL3141" s="92"/>
      <c r="AM3141" s="92"/>
      <c r="AN3141" s="92"/>
      <c r="AO3141" s="92"/>
      <c r="AP3141" s="92"/>
      <c r="AQ3141" s="92"/>
      <c r="AR3141" s="92"/>
    </row>
    <row r="3142" spans="1:44" x14ac:dyDescent="0.2">
      <c r="A3142" s="90"/>
      <c r="B3142" s="90"/>
      <c r="C3142" s="91"/>
      <c r="D3142" s="90"/>
      <c r="E3142" s="90"/>
      <c r="F3142" s="90"/>
      <c r="G3142" s="90"/>
      <c r="H3142" s="90"/>
      <c r="I3142" s="90"/>
      <c r="J3142" s="90"/>
      <c r="K3142" s="90"/>
      <c r="L3142" s="90"/>
      <c r="M3142" s="90"/>
      <c r="N3142" s="90"/>
      <c r="O3142" s="90"/>
      <c r="P3142" s="90"/>
      <c r="Q3142" s="90"/>
      <c r="R3142" s="90"/>
      <c r="S3142" s="90"/>
      <c r="T3142" s="90"/>
      <c r="U3142" s="90"/>
      <c r="V3142" s="90"/>
      <c r="W3142" s="90"/>
      <c r="X3142" s="90"/>
      <c r="Y3142" s="90"/>
      <c r="Z3142" s="90"/>
      <c r="AA3142" s="90"/>
      <c r="AB3142" s="90"/>
      <c r="AC3142" s="90"/>
      <c r="AD3142" s="90"/>
      <c r="AE3142" s="90"/>
      <c r="AF3142" s="90"/>
      <c r="AG3142" s="90"/>
      <c r="AH3142" s="90"/>
      <c r="AI3142" s="90"/>
      <c r="AJ3142" s="92"/>
      <c r="AK3142" s="92"/>
      <c r="AL3142" s="92"/>
      <c r="AM3142" s="92"/>
      <c r="AN3142" s="92"/>
      <c r="AO3142" s="92"/>
      <c r="AP3142" s="92"/>
      <c r="AQ3142" s="92"/>
      <c r="AR3142" s="92"/>
    </row>
    <row r="3143" spans="1:44" x14ac:dyDescent="0.2">
      <c r="A3143" s="90"/>
      <c r="B3143" s="90"/>
      <c r="C3143" s="91"/>
      <c r="D3143" s="90"/>
      <c r="E3143" s="90"/>
      <c r="F3143" s="90"/>
      <c r="G3143" s="90"/>
      <c r="H3143" s="90"/>
      <c r="I3143" s="90"/>
      <c r="J3143" s="90"/>
      <c r="K3143" s="90"/>
      <c r="L3143" s="90"/>
      <c r="M3143" s="90"/>
      <c r="N3143" s="90"/>
      <c r="O3143" s="90"/>
      <c r="P3143" s="90"/>
      <c r="Q3143" s="90"/>
      <c r="R3143" s="90"/>
      <c r="S3143" s="90"/>
      <c r="T3143" s="90"/>
      <c r="U3143" s="90"/>
      <c r="V3143" s="90"/>
      <c r="W3143" s="90"/>
      <c r="X3143" s="90"/>
      <c r="Y3143" s="90"/>
      <c r="Z3143" s="90"/>
      <c r="AA3143" s="90"/>
      <c r="AB3143" s="90"/>
      <c r="AC3143" s="90"/>
      <c r="AD3143" s="90"/>
      <c r="AE3143" s="90"/>
      <c r="AF3143" s="90"/>
      <c r="AG3143" s="90"/>
      <c r="AH3143" s="90"/>
      <c r="AI3143" s="90"/>
      <c r="AJ3143" s="92"/>
      <c r="AK3143" s="92"/>
      <c r="AL3143" s="92"/>
      <c r="AM3143" s="92"/>
      <c r="AN3143" s="92"/>
      <c r="AO3143" s="92"/>
      <c r="AP3143" s="92"/>
      <c r="AQ3143" s="92"/>
      <c r="AR3143" s="92"/>
    </row>
    <row r="3144" spans="1:44" x14ac:dyDescent="0.2">
      <c r="A3144" s="90"/>
      <c r="B3144" s="90"/>
      <c r="C3144" s="91"/>
      <c r="D3144" s="90"/>
      <c r="E3144" s="90"/>
      <c r="F3144" s="90"/>
      <c r="G3144" s="90"/>
      <c r="H3144" s="90"/>
      <c r="I3144" s="90"/>
      <c r="J3144" s="90"/>
      <c r="K3144" s="90"/>
      <c r="L3144" s="90"/>
      <c r="M3144" s="90"/>
      <c r="N3144" s="90"/>
      <c r="O3144" s="90"/>
      <c r="P3144" s="90"/>
      <c r="Q3144" s="90"/>
      <c r="R3144" s="90"/>
      <c r="S3144" s="90"/>
      <c r="T3144" s="90"/>
      <c r="U3144" s="90"/>
      <c r="V3144" s="90"/>
      <c r="W3144" s="90"/>
      <c r="X3144" s="90"/>
      <c r="Y3144" s="90"/>
      <c r="Z3144" s="90"/>
      <c r="AA3144" s="90"/>
      <c r="AB3144" s="90"/>
      <c r="AC3144" s="90"/>
      <c r="AD3144" s="90"/>
      <c r="AE3144" s="90"/>
      <c r="AF3144" s="90"/>
      <c r="AG3144" s="90"/>
      <c r="AH3144" s="90"/>
      <c r="AI3144" s="90"/>
      <c r="AJ3144" s="92"/>
      <c r="AK3144" s="92"/>
      <c r="AL3144" s="92"/>
      <c r="AM3144" s="92"/>
      <c r="AN3144" s="92"/>
      <c r="AO3144" s="92"/>
      <c r="AP3144" s="92"/>
      <c r="AQ3144" s="92"/>
      <c r="AR3144" s="92"/>
    </row>
    <row r="3145" spans="1:44" x14ac:dyDescent="0.2">
      <c r="A3145" s="90"/>
      <c r="B3145" s="90"/>
      <c r="C3145" s="91"/>
      <c r="D3145" s="90"/>
      <c r="E3145" s="90"/>
      <c r="F3145" s="90"/>
      <c r="G3145" s="90"/>
      <c r="H3145" s="90"/>
      <c r="I3145" s="90"/>
      <c r="J3145" s="90"/>
      <c r="K3145" s="90"/>
      <c r="L3145" s="90"/>
      <c r="M3145" s="90"/>
      <c r="N3145" s="90"/>
      <c r="O3145" s="90"/>
      <c r="P3145" s="90"/>
      <c r="Q3145" s="90"/>
      <c r="R3145" s="90"/>
      <c r="S3145" s="90"/>
      <c r="T3145" s="90"/>
      <c r="U3145" s="90"/>
      <c r="V3145" s="90"/>
      <c r="W3145" s="90"/>
      <c r="X3145" s="90"/>
      <c r="Y3145" s="90"/>
      <c r="Z3145" s="90"/>
      <c r="AA3145" s="90"/>
      <c r="AB3145" s="90"/>
      <c r="AC3145" s="90"/>
      <c r="AD3145" s="90"/>
      <c r="AE3145" s="90"/>
      <c r="AF3145" s="90"/>
      <c r="AG3145" s="90"/>
      <c r="AH3145" s="90"/>
      <c r="AI3145" s="90"/>
      <c r="AJ3145" s="92"/>
      <c r="AK3145" s="92"/>
      <c r="AL3145" s="92"/>
      <c r="AM3145" s="92"/>
      <c r="AN3145" s="92"/>
      <c r="AO3145" s="92"/>
      <c r="AP3145" s="92"/>
      <c r="AQ3145" s="92"/>
      <c r="AR3145" s="92"/>
    </row>
    <row r="3146" spans="1:44" x14ac:dyDescent="0.2">
      <c r="A3146" s="90"/>
      <c r="B3146" s="90"/>
      <c r="C3146" s="91"/>
      <c r="D3146" s="90"/>
      <c r="E3146" s="90"/>
      <c r="F3146" s="90"/>
      <c r="G3146" s="90"/>
      <c r="H3146" s="90"/>
      <c r="I3146" s="90"/>
      <c r="J3146" s="90"/>
      <c r="K3146" s="90"/>
      <c r="L3146" s="90"/>
      <c r="M3146" s="90"/>
      <c r="N3146" s="90"/>
      <c r="O3146" s="90"/>
      <c r="P3146" s="90"/>
      <c r="Q3146" s="90"/>
      <c r="R3146" s="90"/>
      <c r="S3146" s="90"/>
      <c r="T3146" s="90"/>
      <c r="U3146" s="90"/>
      <c r="V3146" s="90"/>
      <c r="W3146" s="90"/>
      <c r="X3146" s="90"/>
      <c r="Y3146" s="90"/>
      <c r="Z3146" s="90"/>
      <c r="AA3146" s="90"/>
      <c r="AB3146" s="90"/>
      <c r="AC3146" s="90"/>
      <c r="AD3146" s="90"/>
      <c r="AE3146" s="90"/>
      <c r="AF3146" s="90"/>
      <c r="AG3146" s="90"/>
      <c r="AH3146" s="90"/>
      <c r="AI3146" s="90"/>
      <c r="AJ3146" s="92"/>
      <c r="AK3146" s="92"/>
      <c r="AL3146" s="92"/>
      <c r="AM3146" s="92"/>
      <c r="AN3146" s="92"/>
      <c r="AO3146" s="92"/>
      <c r="AP3146" s="92"/>
      <c r="AQ3146" s="92"/>
      <c r="AR3146" s="92"/>
    </row>
    <row r="3147" spans="1:44" x14ac:dyDescent="0.2">
      <c r="A3147" s="90"/>
      <c r="B3147" s="90"/>
      <c r="C3147" s="91"/>
      <c r="D3147" s="90"/>
      <c r="E3147" s="90"/>
      <c r="F3147" s="90"/>
      <c r="G3147" s="90"/>
      <c r="H3147" s="90"/>
      <c r="I3147" s="90"/>
      <c r="J3147" s="90"/>
      <c r="K3147" s="90"/>
      <c r="L3147" s="90"/>
      <c r="M3147" s="90"/>
      <c r="N3147" s="90"/>
      <c r="O3147" s="90"/>
      <c r="P3147" s="90"/>
      <c r="Q3147" s="90"/>
      <c r="R3147" s="90"/>
      <c r="S3147" s="90"/>
      <c r="T3147" s="90"/>
      <c r="U3147" s="90"/>
      <c r="V3147" s="90"/>
      <c r="W3147" s="90"/>
      <c r="X3147" s="90"/>
      <c r="Y3147" s="90"/>
      <c r="Z3147" s="90"/>
      <c r="AA3147" s="90"/>
      <c r="AB3147" s="90"/>
      <c r="AC3147" s="90"/>
      <c r="AD3147" s="90"/>
      <c r="AE3147" s="90"/>
      <c r="AF3147" s="90"/>
      <c r="AG3147" s="90"/>
      <c r="AH3147" s="90"/>
      <c r="AI3147" s="90"/>
      <c r="AJ3147" s="92"/>
      <c r="AK3147" s="92"/>
      <c r="AL3147" s="92"/>
      <c r="AM3147" s="92"/>
      <c r="AN3147" s="92"/>
      <c r="AO3147" s="92"/>
      <c r="AP3147" s="92"/>
      <c r="AQ3147" s="92"/>
      <c r="AR3147" s="92"/>
    </row>
    <row r="3148" spans="1:44" x14ac:dyDescent="0.2">
      <c r="A3148" s="90"/>
      <c r="B3148" s="90"/>
      <c r="C3148" s="91"/>
      <c r="D3148" s="90"/>
      <c r="E3148" s="90"/>
      <c r="F3148" s="90"/>
      <c r="G3148" s="90"/>
      <c r="H3148" s="90"/>
      <c r="I3148" s="90"/>
      <c r="J3148" s="90"/>
      <c r="K3148" s="90"/>
      <c r="L3148" s="90"/>
      <c r="M3148" s="90"/>
      <c r="N3148" s="90"/>
      <c r="O3148" s="90"/>
      <c r="P3148" s="90"/>
      <c r="Q3148" s="90"/>
      <c r="R3148" s="90"/>
      <c r="S3148" s="90"/>
      <c r="T3148" s="90"/>
      <c r="U3148" s="90"/>
      <c r="V3148" s="90"/>
      <c r="W3148" s="90"/>
      <c r="X3148" s="90"/>
      <c r="Y3148" s="90"/>
      <c r="Z3148" s="90"/>
      <c r="AA3148" s="90"/>
      <c r="AB3148" s="90"/>
      <c r="AC3148" s="90"/>
      <c r="AD3148" s="90"/>
      <c r="AE3148" s="90"/>
      <c r="AF3148" s="90"/>
      <c r="AG3148" s="90"/>
      <c r="AH3148" s="90"/>
      <c r="AI3148" s="90"/>
      <c r="AJ3148" s="92"/>
      <c r="AK3148" s="92"/>
      <c r="AL3148" s="92"/>
      <c r="AM3148" s="92"/>
      <c r="AN3148" s="92"/>
      <c r="AO3148" s="92"/>
      <c r="AP3148" s="92"/>
      <c r="AQ3148" s="92"/>
      <c r="AR3148" s="92"/>
    </row>
    <row r="3149" spans="1:44" x14ac:dyDescent="0.2">
      <c r="A3149" s="90"/>
      <c r="B3149" s="90"/>
      <c r="C3149" s="91"/>
      <c r="D3149" s="90"/>
      <c r="E3149" s="90"/>
      <c r="F3149" s="90"/>
      <c r="G3149" s="90"/>
      <c r="H3149" s="90"/>
      <c r="I3149" s="90"/>
      <c r="J3149" s="90"/>
      <c r="K3149" s="90"/>
      <c r="L3149" s="90"/>
      <c r="M3149" s="90"/>
      <c r="N3149" s="90"/>
      <c r="O3149" s="90"/>
      <c r="P3149" s="90"/>
      <c r="Q3149" s="90"/>
      <c r="R3149" s="90"/>
      <c r="S3149" s="90"/>
      <c r="T3149" s="90"/>
      <c r="U3149" s="90"/>
      <c r="V3149" s="90"/>
      <c r="W3149" s="90"/>
      <c r="X3149" s="90"/>
      <c r="Y3149" s="90"/>
      <c r="Z3149" s="90"/>
      <c r="AA3149" s="90"/>
      <c r="AB3149" s="90"/>
      <c r="AC3149" s="90"/>
      <c r="AD3149" s="90"/>
      <c r="AE3149" s="90"/>
      <c r="AF3149" s="90"/>
      <c r="AG3149" s="90"/>
      <c r="AH3149" s="90"/>
      <c r="AI3149" s="90"/>
      <c r="AJ3149" s="92"/>
      <c r="AK3149" s="92"/>
      <c r="AL3149" s="92"/>
      <c r="AM3149" s="92"/>
      <c r="AN3149" s="92"/>
      <c r="AO3149" s="92"/>
      <c r="AP3149" s="92"/>
      <c r="AQ3149" s="92"/>
      <c r="AR3149" s="92"/>
    </row>
    <row r="3150" spans="1:44" x14ac:dyDescent="0.2">
      <c r="A3150" s="90"/>
      <c r="B3150" s="90"/>
      <c r="C3150" s="91"/>
      <c r="D3150" s="90"/>
      <c r="E3150" s="90"/>
      <c r="F3150" s="90"/>
      <c r="G3150" s="90"/>
      <c r="H3150" s="90"/>
      <c r="I3150" s="90"/>
      <c r="J3150" s="90"/>
      <c r="K3150" s="90"/>
      <c r="L3150" s="90"/>
      <c r="M3150" s="90"/>
      <c r="N3150" s="90"/>
      <c r="O3150" s="90"/>
      <c r="P3150" s="90"/>
      <c r="Q3150" s="90"/>
      <c r="R3150" s="90"/>
      <c r="S3150" s="90"/>
      <c r="T3150" s="90"/>
      <c r="U3150" s="90"/>
      <c r="V3150" s="90"/>
      <c r="W3150" s="90"/>
      <c r="X3150" s="90"/>
      <c r="Y3150" s="90"/>
      <c r="Z3150" s="90"/>
      <c r="AA3150" s="90"/>
      <c r="AB3150" s="90"/>
      <c r="AC3150" s="90"/>
      <c r="AD3150" s="90"/>
      <c r="AE3150" s="90"/>
      <c r="AF3150" s="90"/>
      <c r="AG3150" s="90"/>
      <c r="AH3150" s="90"/>
      <c r="AI3150" s="90"/>
      <c r="AJ3150" s="92"/>
      <c r="AK3150" s="92"/>
      <c r="AL3150" s="92"/>
      <c r="AM3150" s="92"/>
      <c r="AN3150" s="92"/>
      <c r="AO3150" s="92"/>
      <c r="AP3150" s="92"/>
      <c r="AQ3150" s="92"/>
      <c r="AR3150" s="92"/>
    </row>
    <row r="3151" spans="1:44" x14ac:dyDescent="0.2">
      <c r="A3151" s="90"/>
      <c r="B3151" s="90"/>
      <c r="C3151" s="91"/>
      <c r="D3151" s="90"/>
      <c r="E3151" s="90"/>
      <c r="F3151" s="90"/>
      <c r="G3151" s="90"/>
      <c r="H3151" s="90"/>
      <c r="I3151" s="90"/>
      <c r="J3151" s="90"/>
      <c r="K3151" s="90"/>
      <c r="L3151" s="90"/>
      <c r="M3151" s="90"/>
      <c r="N3151" s="90"/>
      <c r="O3151" s="90"/>
      <c r="P3151" s="90"/>
      <c r="Q3151" s="90"/>
      <c r="R3151" s="90"/>
      <c r="S3151" s="90"/>
      <c r="T3151" s="90"/>
      <c r="U3151" s="90"/>
      <c r="V3151" s="90"/>
      <c r="W3151" s="90"/>
      <c r="X3151" s="90"/>
      <c r="Y3151" s="90"/>
      <c r="Z3151" s="90"/>
      <c r="AA3151" s="90"/>
      <c r="AB3151" s="90"/>
      <c r="AC3151" s="90"/>
      <c r="AD3151" s="90"/>
      <c r="AE3151" s="90"/>
      <c r="AF3151" s="90"/>
      <c r="AG3151" s="90"/>
      <c r="AH3151" s="90"/>
      <c r="AI3151" s="90"/>
      <c r="AJ3151" s="92"/>
      <c r="AK3151" s="92"/>
      <c r="AL3151" s="92"/>
      <c r="AM3151" s="92"/>
      <c r="AN3151" s="92"/>
      <c r="AO3151" s="92"/>
      <c r="AP3151" s="92"/>
      <c r="AQ3151" s="92"/>
      <c r="AR3151" s="92"/>
    </row>
    <row r="3152" spans="1:44" x14ac:dyDescent="0.2">
      <c r="A3152" s="90"/>
      <c r="B3152" s="90"/>
      <c r="C3152" s="91"/>
      <c r="D3152" s="90"/>
      <c r="E3152" s="90"/>
      <c r="F3152" s="90"/>
      <c r="G3152" s="90"/>
      <c r="H3152" s="90"/>
      <c r="I3152" s="90"/>
      <c r="J3152" s="90"/>
      <c r="K3152" s="90"/>
      <c r="L3152" s="90"/>
      <c r="M3152" s="90"/>
      <c r="N3152" s="90"/>
      <c r="O3152" s="90"/>
      <c r="P3152" s="90"/>
      <c r="Q3152" s="90"/>
      <c r="R3152" s="90"/>
      <c r="S3152" s="90"/>
      <c r="T3152" s="90"/>
      <c r="U3152" s="90"/>
      <c r="V3152" s="90"/>
      <c r="W3152" s="90"/>
      <c r="X3152" s="90"/>
      <c r="Y3152" s="90"/>
      <c r="Z3152" s="90"/>
      <c r="AA3152" s="90"/>
      <c r="AB3152" s="90"/>
      <c r="AC3152" s="90"/>
      <c r="AD3152" s="90"/>
      <c r="AE3152" s="90"/>
      <c r="AF3152" s="90"/>
      <c r="AG3152" s="90"/>
      <c r="AH3152" s="90"/>
      <c r="AI3152" s="90"/>
      <c r="AJ3152" s="92"/>
      <c r="AK3152" s="92"/>
      <c r="AL3152" s="92"/>
      <c r="AM3152" s="92"/>
      <c r="AN3152" s="92"/>
      <c r="AO3152" s="92"/>
      <c r="AP3152" s="92"/>
      <c r="AQ3152" s="92"/>
      <c r="AR3152" s="92"/>
    </row>
    <row r="3153" spans="1:44" x14ac:dyDescent="0.2">
      <c r="A3153" s="90"/>
      <c r="B3153" s="90"/>
      <c r="C3153" s="91"/>
      <c r="D3153" s="90"/>
      <c r="E3153" s="90"/>
      <c r="F3153" s="90"/>
      <c r="G3153" s="90"/>
      <c r="H3153" s="90"/>
      <c r="I3153" s="90"/>
      <c r="J3153" s="90"/>
      <c r="K3153" s="90"/>
      <c r="L3153" s="90"/>
      <c r="M3153" s="90"/>
      <c r="N3153" s="90"/>
      <c r="O3153" s="90"/>
      <c r="P3153" s="90"/>
      <c r="Q3153" s="90"/>
      <c r="R3153" s="90"/>
      <c r="S3153" s="90"/>
      <c r="T3153" s="90"/>
      <c r="U3153" s="90"/>
      <c r="V3153" s="90"/>
      <c r="W3153" s="90"/>
      <c r="X3153" s="90"/>
      <c r="Y3153" s="90"/>
      <c r="Z3153" s="90"/>
      <c r="AA3153" s="90"/>
      <c r="AB3153" s="90"/>
      <c r="AC3153" s="90"/>
      <c r="AD3153" s="90"/>
      <c r="AE3153" s="90"/>
      <c r="AF3153" s="90"/>
      <c r="AG3153" s="90"/>
      <c r="AH3153" s="90"/>
      <c r="AI3153" s="90"/>
      <c r="AJ3153" s="92"/>
      <c r="AK3153" s="92"/>
      <c r="AL3153" s="92"/>
      <c r="AM3153" s="92"/>
      <c r="AN3153" s="92"/>
      <c r="AO3153" s="92"/>
      <c r="AP3153" s="92"/>
      <c r="AQ3153" s="92"/>
      <c r="AR3153" s="92"/>
    </row>
    <row r="3154" spans="1:44" x14ac:dyDescent="0.2">
      <c r="A3154" s="90"/>
      <c r="B3154" s="90"/>
      <c r="C3154" s="91"/>
      <c r="D3154" s="90"/>
      <c r="E3154" s="90"/>
      <c r="F3154" s="90"/>
      <c r="G3154" s="90"/>
      <c r="H3154" s="90"/>
      <c r="I3154" s="90"/>
      <c r="J3154" s="90"/>
      <c r="K3154" s="90"/>
      <c r="L3154" s="90"/>
      <c r="M3154" s="90"/>
      <c r="N3154" s="90"/>
      <c r="O3154" s="90"/>
      <c r="P3154" s="90"/>
      <c r="Q3154" s="90"/>
      <c r="R3154" s="90"/>
      <c r="S3154" s="90"/>
      <c r="T3154" s="90"/>
      <c r="U3154" s="90"/>
      <c r="V3154" s="90"/>
      <c r="W3154" s="90"/>
      <c r="X3154" s="90"/>
      <c r="Y3154" s="90"/>
      <c r="Z3154" s="90"/>
      <c r="AA3154" s="90"/>
      <c r="AB3154" s="90"/>
      <c r="AC3154" s="90"/>
      <c r="AD3154" s="90"/>
      <c r="AE3154" s="90"/>
      <c r="AF3154" s="90"/>
      <c r="AG3154" s="90"/>
      <c r="AH3154" s="90"/>
      <c r="AI3154" s="90"/>
      <c r="AJ3154" s="92"/>
      <c r="AK3154" s="92"/>
      <c r="AL3154" s="92"/>
      <c r="AM3154" s="92"/>
      <c r="AN3154" s="92"/>
      <c r="AO3154" s="92"/>
      <c r="AP3154" s="92"/>
      <c r="AQ3154" s="92"/>
      <c r="AR3154" s="92"/>
    </row>
    <row r="3155" spans="1:44" x14ac:dyDescent="0.2">
      <c r="A3155" s="90"/>
      <c r="B3155" s="90"/>
      <c r="C3155" s="91"/>
      <c r="D3155" s="90"/>
      <c r="E3155" s="90"/>
      <c r="F3155" s="90"/>
      <c r="G3155" s="90"/>
      <c r="H3155" s="90"/>
      <c r="I3155" s="90"/>
      <c r="J3155" s="90"/>
      <c r="K3155" s="90"/>
      <c r="L3155" s="90"/>
      <c r="M3155" s="90"/>
      <c r="N3155" s="90"/>
      <c r="O3155" s="90"/>
      <c r="P3155" s="90"/>
      <c r="Q3155" s="90"/>
      <c r="R3155" s="90"/>
      <c r="S3155" s="90"/>
      <c r="T3155" s="90"/>
      <c r="U3155" s="90"/>
      <c r="V3155" s="90"/>
      <c r="W3155" s="90"/>
      <c r="X3155" s="90"/>
      <c r="Y3155" s="90"/>
      <c r="Z3155" s="90"/>
      <c r="AA3155" s="90"/>
      <c r="AB3155" s="90"/>
      <c r="AC3155" s="90"/>
      <c r="AD3155" s="90"/>
      <c r="AE3155" s="90"/>
      <c r="AF3155" s="90"/>
      <c r="AG3155" s="90"/>
      <c r="AH3155" s="90"/>
      <c r="AI3155" s="90"/>
      <c r="AJ3155" s="92"/>
      <c r="AK3155" s="92"/>
      <c r="AL3155" s="92"/>
      <c r="AM3155" s="92"/>
      <c r="AN3155" s="92"/>
      <c r="AO3155" s="92"/>
      <c r="AP3155" s="92"/>
      <c r="AQ3155" s="92"/>
      <c r="AR3155" s="92"/>
    </row>
    <row r="3156" spans="1:44" x14ac:dyDescent="0.2">
      <c r="A3156" s="90"/>
      <c r="B3156" s="90"/>
      <c r="C3156" s="91"/>
      <c r="D3156" s="90"/>
      <c r="E3156" s="90"/>
      <c r="F3156" s="90"/>
      <c r="G3156" s="90"/>
      <c r="H3156" s="90"/>
      <c r="I3156" s="90"/>
      <c r="J3156" s="90"/>
      <c r="K3156" s="90"/>
      <c r="L3156" s="90"/>
      <c r="M3156" s="90"/>
      <c r="N3156" s="90"/>
      <c r="O3156" s="90"/>
      <c r="P3156" s="90"/>
      <c r="Q3156" s="90"/>
      <c r="R3156" s="90"/>
      <c r="S3156" s="90"/>
      <c r="T3156" s="90"/>
      <c r="U3156" s="90"/>
      <c r="V3156" s="90"/>
      <c r="W3156" s="90"/>
      <c r="X3156" s="90"/>
      <c r="Y3156" s="90"/>
      <c r="Z3156" s="90"/>
      <c r="AA3156" s="90"/>
      <c r="AB3156" s="90"/>
      <c r="AC3156" s="90"/>
      <c r="AD3156" s="90"/>
      <c r="AE3156" s="90"/>
      <c r="AF3156" s="90"/>
      <c r="AG3156" s="90"/>
      <c r="AH3156" s="90"/>
      <c r="AI3156" s="90"/>
      <c r="AJ3156" s="92"/>
      <c r="AK3156" s="92"/>
      <c r="AL3156" s="92"/>
      <c r="AM3156" s="92"/>
      <c r="AN3156" s="92"/>
      <c r="AO3156" s="92"/>
      <c r="AP3156" s="92"/>
      <c r="AQ3156" s="92"/>
      <c r="AR3156" s="92"/>
    </row>
    <row r="3157" spans="1:44" x14ac:dyDescent="0.2">
      <c r="A3157" s="90"/>
      <c r="B3157" s="90"/>
      <c r="C3157" s="91"/>
      <c r="D3157" s="90"/>
      <c r="E3157" s="90"/>
      <c r="F3157" s="90"/>
      <c r="G3157" s="90"/>
      <c r="H3157" s="90"/>
      <c r="I3157" s="90"/>
      <c r="J3157" s="90"/>
      <c r="K3157" s="90"/>
      <c r="L3157" s="90"/>
      <c r="M3157" s="90"/>
      <c r="N3157" s="90"/>
      <c r="O3157" s="90"/>
      <c r="P3157" s="90"/>
      <c r="Q3157" s="90"/>
      <c r="R3157" s="90"/>
      <c r="S3157" s="90"/>
      <c r="T3157" s="90"/>
      <c r="U3157" s="90"/>
      <c r="V3157" s="90"/>
      <c r="W3157" s="90"/>
      <c r="X3157" s="90"/>
      <c r="Y3157" s="90"/>
      <c r="Z3157" s="90"/>
      <c r="AA3157" s="90"/>
      <c r="AB3157" s="90"/>
      <c r="AC3157" s="90"/>
      <c r="AD3157" s="90"/>
      <c r="AE3157" s="90"/>
      <c r="AF3157" s="90"/>
      <c r="AG3157" s="90"/>
      <c r="AH3157" s="90"/>
      <c r="AI3157" s="90"/>
      <c r="AJ3157" s="92"/>
      <c r="AK3157" s="92"/>
      <c r="AL3157" s="92"/>
      <c r="AM3157" s="92"/>
      <c r="AN3157" s="92"/>
      <c r="AO3157" s="92"/>
      <c r="AP3157" s="92"/>
      <c r="AQ3157" s="92"/>
      <c r="AR3157" s="92"/>
    </row>
    <row r="3158" spans="1:44" x14ac:dyDescent="0.2">
      <c r="A3158" s="90"/>
      <c r="B3158" s="90"/>
      <c r="C3158" s="91"/>
      <c r="D3158" s="90"/>
      <c r="E3158" s="90"/>
      <c r="F3158" s="90"/>
      <c r="G3158" s="90"/>
      <c r="H3158" s="90"/>
      <c r="I3158" s="90"/>
      <c r="J3158" s="90"/>
      <c r="K3158" s="90"/>
      <c r="L3158" s="90"/>
      <c r="M3158" s="90"/>
      <c r="N3158" s="90"/>
      <c r="O3158" s="90"/>
      <c r="P3158" s="90"/>
      <c r="Q3158" s="90"/>
      <c r="R3158" s="90"/>
      <c r="S3158" s="90"/>
      <c r="T3158" s="90"/>
      <c r="U3158" s="90"/>
      <c r="V3158" s="90"/>
      <c r="W3158" s="90"/>
      <c r="X3158" s="90"/>
      <c r="Y3158" s="90"/>
      <c r="Z3158" s="90"/>
      <c r="AA3158" s="90"/>
      <c r="AB3158" s="90"/>
      <c r="AC3158" s="90"/>
      <c r="AD3158" s="90"/>
      <c r="AE3158" s="90"/>
      <c r="AF3158" s="90"/>
      <c r="AG3158" s="90"/>
      <c r="AH3158" s="90"/>
      <c r="AI3158" s="90"/>
      <c r="AJ3158" s="92"/>
      <c r="AK3158" s="92"/>
      <c r="AL3158" s="92"/>
      <c r="AM3158" s="92"/>
      <c r="AN3158" s="92"/>
      <c r="AO3158" s="92"/>
      <c r="AP3158" s="92"/>
      <c r="AQ3158" s="92"/>
      <c r="AR3158" s="92"/>
    </row>
    <row r="3159" spans="1:44" x14ac:dyDescent="0.2">
      <c r="A3159" s="90"/>
      <c r="B3159" s="90"/>
      <c r="C3159" s="91"/>
      <c r="D3159" s="90"/>
      <c r="E3159" s="90"/>
      <c r="F3159" s="90"/>
      <c r="G3159" s="90"/>
      <c r="H3159" s="90"/>
      <c r="I3159" s="90"/>
      <c r="J3159" s="90"/>
      <c r="K3159" s="90"/>
      <c r="L3159" s="90"/>
      <c r="M3159" s="90"/>
      <c r="N3159" s="90"/>
      <c r="O3159" s="90"/>
      <c r="P3159" s="90"/>
      <c r="Q3159" s="90"/>
      <c r="R3159" s="90"/>
      <c r="S3159" s="90"/>
      <c r="T3159" s="90"/>
      <c r="U3159" s="90"/>
      <c r="V3159" s="90"/>
      <c r="W3159" s="90"/>
      <c r="X3159" s="90"/>
      <c r="Y3159" s="90"/>
      <c r="Z3159" s="90"/>
      <c r="AA3159" s="90"/>
      <c r="AB3159" s="90"/>
      <c r="AC3159" s="90"/>
      <c r="AD3159" s="90"/>
      <c r="AE3159" s="90"/>
      <c r="AF3159" s="90"/>
      <c r="AG3159" s="90"/>
      <c r="AH3159" s="90"/>
      <c r="AI3159" s="90"/>
      <c r="AJ3159" s="92"/>
      <c r="AK3159" s="92"/>
      <c r="AL3159" s="92"/>
      <c r="AM3159" s="92"/>
      <c r="AN3159" s="92"/>
      <c r="AO3159" s="92"/>
      <c r="AP3159" s="92"/>
      <c r="AQ3159" s="92"/>
      <c r="AR3159" s="92"/>
    </row>
    <row r="3160" spans="1:44" x14ac:dyDescent="0.2">
      <c r="A3160" s="90"/>
      <c r="B3160" s="90"/>
      <c r="C3160" s="91"/>
      <c r="D3160" s="90"/>
      <c r="E3160" s="90"/>
      <c r="F3160" s="90"/>
      <c r="G3160" s="90"/>
      <c r="H3160" s="90"/>
      <c r="I3160" s="90"/>
      <c r="J3160" s="90"/>
      <c r="K3160" s="90"/>
      <c r="L3160" s="90"/>
      <c r="M3160" s="90"/>
      <c r="N3160" s="90"/>
      <c r="O3160" s="90"/>
      <c r="P3160" s="90"/>
      <c r="Q3160" s="90"/>
      <c r="R3160" s="90"/>
      <c r="S3160" s="90"/>
      <c r="T3160" s="90"/>
      <c r="U3160" s="90"/>
      <c r="V3160" s="90"/>
      <c r="W3160" s="90"/>
      <c r="X3160" s="90"/>
      <c r="Y3160" s="90"/>
      <c r="Z3160" s="90"/>
      <c r="AA3160" s="90"/>
      <c r="AB3160" s="90"/>
      <c r="AC3160" s="90"/>
      <c r="AD3160" s="90"/>
      <c r="AE3160" s="90"/>
      <c r="AF3160" s="90"/>
      <c r="AG3160" s="90"/>
      <c r="AH3160" s="90"/>
      <c r="AI3160" s="90"/>
      <c r="AJ3160" s="92"/>
      <c r="AK3160" s="92"/>
      <c r="AL3160" s="92"/>
      <c r="AM3160" s="92"/>
      <c r="AN3160" s="92"/>
      <c r="AO3160" s="92"/>
      <c r="AP3160" s="92"/>
      <c r="AQ3160" s="92"/>
      <c r="AR3160" s="92"/>
    </row>
    <row r="3161" spans="1:44" x14ac:dyDescent="0.2">
      <c r="A3161" s="90"/>
      <c r="B3161" s="90"/>
      <c r="C3161" s="91"/>
      <c r="D3161" s="90"/>
      <c r="E3161" s="90"/>
      <c r="F3161" s="90"/>
      <c r="G3161" s="90"/>
      <c r="H3161" s="90"/>
      <c r="I3161" s="90"/>
      <c r="J3161" s="90"/>
      <c r="K3161" s="90"/>
      <c r="L3161" s="90"/>
      <c r="M3161" s="90"/>
      <c r="N3161" s="90"/>
      <c r="O3161" s="90"/>
      <c r="P3161" s="90"/>
      <c r="Q3161" s="90"/>
      <c r="R3161" s="90"/>
      <c r="S3161" s="90"/>
      <c r="T3161" s="90"/>
      <c r="U3161" s="90"/>
      <c r="V3161" s="90"/>
      <c r="W3161" s="90"/>
      <c r="X3161" s="90"/>
      <c r="Y3161" s="90"/>
      <c r="Z3161" s="90"/>
      <c r="AA3161" s="90"/>
      <c r="AB3161" s="90"/>
      <c r="AC3161" s="90"/>
      <c r="AD3161" s="90"/>
      <c r="AE3161" s="90"/>
      <c r="AF3161" s="90"/>
      <c r="AG3161" s="90"/>
      <c r="AH3161" s="90"/>
      <c r="AI3161" s="90"/>
      <c r="AJ3161" s="92"/>
      <c r="AK3161" s="92"/>
      <c r="AL3161" s="92"/>
      <c r="AM3161" s="92"/>
      <c r="AN3161" s="92"/>
      <c r="AO3161" s="92"/>
      <c r="AP3161" s="92"/>
      <c r="AQ3161" s="92"/>
      <c r="AR3161" s="92"/>
    </row>
    <row r="3162" spans="1:44" x14ac:dyDescent="0.2">
      <c r="A3162" s="90"/>
      <c r="B3162" s="90"/>
      <c r="C3162" s="91"/>
      <c r="D3162" s="90"/>
      <c r="E3162" s="90"/>
      <c r="F3162" s="90"/>
      <c r="G3162" s="90"/>
      <c r="H3162" s="90"/>
      <c r="I3162" s="90"/>
      <c r="J3162" s="90"/>
      <c r="K3162" s="90"/>
      <c r="L3162" s="90"/>
      <c r="M3162" s="90"/>
      <c r="N3162" s="90"/>
      <c r="O3162" s="90"/>
      <c r="P3162" s="90"/>
      <c r="Q3162" s="90"/>
      <c r="R3162" s="90"/>
      <c r="S3162" s="90"/>
      <c r="T3162" s="90"/>
      <c r="U3162" s="90"/>
      <c r="V3162" s="90"/>
      <c r="W3162" s="90"/>
      <c r="X3162" s="90"/>
      <c r="Y3162" s="90"/>
      <c r="Z3162" s="90"/>
      <c r="AA3162" s="90"/>
      <c r="AB3162" s="90"/>
      <c r="AC3162" s="90"/>
      <c r="AD3162" s="90"/>
      <c r="AE3162" s="90"/>
      <c r="AF3162" s="90"/>
      <c r="AG3162" s="90"/>
      <c r="AH3162" s="90"/>
      <c r="AI3162" s="90"/>
      <c r="AJ3162" s="92"/>
      <c r="AK3162" s="92"/>
      <c r="AL3162" s="92"/>
      <c r="AM3162" s="92"/>
      <c r="AN3162" s="92"/>
      <c r="AO3162" s="92"/>
      <c r="AP3162" s="92"/>
      <c r="AQ3162" s="92"/>
      <c r="AR3162" s="92"/>
    </row>
    <row r="3163" spans="1:44" x14ac:dyDescent="0.2">
      <c r="A3163" s="90"/>
      <c r="B3163" s="90"/>
      <c r="C3163" s="91"/>
      <c r="D3163" s="90"/>
      <c r="E3163" s="90"/>
      <c r="F3163" s="90"/>
      <c r="G3163" s="90"/>
      <c r="H3163" s="90"/>
      <c r="I3163" s="90"/>
      <c r="J3163" s="90"/>
      <c r="K3163" s="90"/>
      <c r="L3163" s="90"/>
      <c r="M3163" s="90"/>
      <c r="N3163" s="90"/>
      <c r="O3163" s="90"/>
      <c r="P3163" s="90"/>
      <c r="Q3163" s="90"/>
      <c r="R3163" s="90"/>
      <c r="S3163" s="90"/>
      <c r="T3163" s="90"/>
      <c r="U3163" s="90"/>
      <c r="V3163" s="90"/>
      <c r="W3163" s="90"/>
      <c r="X3163" s="90"/>
      <c r="Y3163" s="90"/>
      <c r="Z3163" s="90"/>
      <c r="AA3163" s="90"/>
      <c r="AB3163" s="90"/>
      <c r="AC3163" s="90"/>
      <c r="AD3163" s="90"/>
      <c r="AE3163" s="90"/>
      <c r="AF3163" s="90"/>
      <c r="AG3163" s="90"/>
      <c r="AH3163" s="90"/>
      <c r="AI3163" s="90"/>
      <c r="AJ3163" s="92"/>
      <c r="AK3163" s="92"/>
      <c r="AL3163" s="92"/>
      <c r="AM3163" s="92"/>
      <c r="AN3163" s="92"/>
      <c r="AO3163" s="92"/>
      <c r="AP3163" s="92"/>
      <c r="AQ3163" s="92"/>
      <c r="AR3163" s="92"/>
    </row>
    <row r="3164" spans="1:44" x14ac:dyDescent="0.2">
      <c r="A3164" s="90"/>
      <c r="B3164" s="90"/>
      <c r="C3164" s="91"/>
      <c r="D3164" s="90"/>
      <c r="E3164" s="90"/>
      <c r="F3164" s="90"/>
      <c r="G3164" s="90"/>
      <c r="H3164" s="90"/>
      <c r="I3164" s="90"/>
      <c r="J3164" s="90"/>
      <c r="K3164" s="90"/>
      <c r="L3164" s="90"/>
      <c r="M3164" s="90"/>
      <c r="N3164" s="90"/>
      <c r="O3164" s="90"/>
      <c r="P3164" s="90"/>
      <c r="Q3164" s="90"/>
      <c r="R3164" s="90"/>
      <c r="S3164" s="90"/>
      <c r="T3164" s="90"/>
      <c r="U3164" s="90"/>
      <c r="V3164" s="90"/>
      <c r="W3164" s="90"/>
      <c r="X3164" s="90"/>
      <c r="Y3164" s="90"/>
      <c r="Z3164" s="90"/>
      <c r="AA3164" s="90"/>
      <c r="AB3164" s="90"/>
      <c r="AC3164" s="90"/>
      <c r="AD3164" s="90"/>
      <c r="AE3164" s="90"/>
      <c r="AF3164" s="90"/>
      <c r="AG3164" s="90"/>
      <c r="AH3164" s="90"/>
      <c r="AI3164" s="90"/>
      <c r="AJ3164" s="92"/>
      <c r="AK3164" s="92"/>
      <c r="AL3164" s="92"/>
      <c r="AM3164" s="92"/>
      <c r="AN3164" s="92"/>
      <c r="AO3164" s="92"/>
      <c r="AP3164" s="92"/>
      <c r="AQ3164" s="92"/>
      <c r="AR3164" s="92"/>
    </row>
    <row r="3165" spans="1:44" x14ac:dyDescent="0.2">
      <c r="A3165" s="90"/>
      <c r="B3165" s="90"/>
      <c r="C3165" s="91"/>
      <c r="D3165" s="90"/>
      <c r="E3165" s="90"/>
      <c r="F3165" s="90"/>
      <c r="G3165" s="90"/>
      <c r="H3165" s="90"/>
      <c r="I3165" s="90"/>
      <c r="J3165" s="90"/>
      <c r="K3165" s="90"/>
      <c r="L3165" s="90"/>
      <c r="M3165" s="90"/>
      <c r="N3165" s="90"/>
      <c r="O3165" s="90"/>
      <c r="P3165" s="90"/>
      <c r="Q3165" s="90"/>
      <c r="R3165" s="90"/>
      <c r="S3165" s="90"/>
      <c r="T3165" s="90"/>
      <c r="U3165" s="90"/>
      <c r="V3165" s="90"/>
      <c r="W3165" s="90"/>
      <c r="X3165" s="90"/>
      <c r="Y3165" s="90"/>
      <c r="Z3165" s="90"/>
      <c r="AA3165" s="90"/>
      <c r="AB3165" s="90"/>
      <c r="AC3165" s="90"/>
      <c r="AD3165" s="90"/>
      <c r="AE3165" s="90"/>
      <c r="AF3165" s="90"/>
      <c r="AG3165" s="90"/>
      <c r="AH3165" s="90"/>
      <c r="AI3165" s="90"/>
      <c r="AJ3165" s="92"/>
      <c r="AK3165" s="92"/>
      <c r="AL3165" s="92"/>
      <c r="AM3165" s="92"/>
      <c r="AN3165" s="92"/>
      <c r="AO3165" s="92"/>
      <c r="AP3165" s="92"/>
      <c r="AQ3165" s="92"/>
      <c r="AR3165" s="92"/>
    </row>
    <row r="3166" spans="1:44" x14ac:dyDescent="0.2">
      <c r="A3166" s="90"/>
      <c r="B3166" s="90"/>
      <c r="C3166" s="91"/>
      <c r="D3166" s="90"/>
      <c r="E3166" s="90"/>
      <c r="F3166" s="90"/>
      <c r="G3166" s="90"/>
      <c r="H3166" s="90"/>
      <c r="I3166" s="90"/>
      <c r="J3166" s="90"/>
      <c r="K3166" s="90"/>
      <c r="L3166" s="90"/>
      <c r="M3166" s="90"/>
      <c r="N3166" s="90"/>
      <c r="O3166" s="90"/>
      <c r="P3166" s="90"/>
      <c r="Q3166" s="90"/>
      <c r="R3166" s="90"/>
      <c r="S3166" s="90"/>
      <c r="T3166" s="90"/>
      <c r="U3166" s="90"/>
      <c r="V3166" s="90"/>
      <c r="W3166" s="90"/>
      <c r="X3166" s="90"/>
      <c r="Y3166" s="90"/>
      <c r="Z3166" s="90"/>
      <c r="AA3166" s="90"/>
      <c r="AB3166" s="90"/>
      <c r="AC3166" s="90"/>
      <c r="AD3166" s="90"/>
      <c r="AE3166" s="90"/>
      <c r="AF3166" s="90"/>
      <c r="AG3166" s="90"/>
      <c r="AH3166" s="90"/>
      <c r="AI3166" s="90"/>
      <c r="AJ3166" s="92"/>
      <c r="AK3166" s="92"/>
      <c r="AL3166" s="92"/>
      <c r="AM3166" s="92"/>
      <c r="AN3166" s="92"/>
      <c r="AO3166" s="92"/>
      <c r="AP3166" s="92"/>
      <c r="AQ3166" s="92"/>
      <c r="AR3166" s="92"/>
    </row>
    <row r="3167" spans="1:44" x14ac:dyDescent="0.2">
      <c r="A3167" s="90"/>
      <c r="B3167" s="90"/>
      <c r="C3167" s="91"/>
      <c r="D3167" s="90"/>
      <c r="E3167" s="90"/>
      <c r="F3167" s="90"/>
      <c r="G3167" s="90"/>
      <c r="H3167" s="90"/>
      <c r="I3167" s="90"/>
      <c r="J3167" s="90"/>
      <c r="K3167" s="90"/>
      <c r="L3167" s="90"/>
      <c r="M3167" s="90"/>
      <c r="N3167" s="90"/>
      <c r="O3167" s="90"/>
      <c r="P3167" s="90"/>
      <c r="Q3167" s="90"/>
      <c r="R3167" s="90"/>
      <c r="S3167" s="90"/>
      <c r="T3167" s="90"/>
      <c r="U3167" s="90"/>
      <c r="V3167" s="90"/>
      <c r="W3167" s="90"/>
      <c r="X3167" s="90"/>
      <c r="Y3167" s="90"/>
      <c r="Z3167" s="90"/>
      <c r="AA3167" s="90"/>
      <c r="AB3167" s="90"/>
      <c r="AC3167" s="90"/>
      <c r="AD3167" s="90"/>
      <c r="AE3167" s="90"/>
      <c r="AF3167" s="90"/>
      <c r="AG3167" s="90"/>
      <c r="AH3167" s="90"/>
      <c r="AI3167" s="90"/>
      <c r="AJ3167" s="92"/>
      <c r="AK3167" s="92"/>
      <c r="AL3167" s="92"/>
      <c r="AM3167" s="92"/>
      <c r="AN3167" s="92"/>
      <c r="AO3167" s="92"/>
      <c r="AP3167" s="92"/>
      <c r="AQ3167" s="92"/>
      <c r="AR3167" s="92"/>
    </row>
    <row r="3168" spans="1:44" x14ac:dyDescent="0.2">
      <c r="A3168" s="90"/>
      <c r="B3168" s="90"/>
      <c r="C3168" s="91"/>
      <c r="D3168" s="90"/>
      <c r="E3168" s="90"/>
      <c r="F3168" s="90"/>
      <c r="G3168" s="90"/>
      <c r="H3168" s="90"/>
      <c r="I3168" s="90"/>
      <c r="J3168" s="90"/>
      <c r="K3168" s="90"/>
      <c r="L3168" s="90"/>
      <c r="M3168" s="90"/>
      <c r="N3168" s="90"/>
      <c r="O3168" s="90"/>
      <c r="P3168" s="90"/>
      <c r="Q3168" s="90"/>
      <c r="R3168" s="90"/>
      <c r="S3168" s="90"/>
      <c r="T3168" s="90"/>
      <c r="U3168" s="90"/>
      <c r="V3168" s="90"/>
      <c r="W3168" s="90"/>
      <c r="X3168" s="90"/>
      <c r="Y3168" s="90"/>
      <c r="Z3168" s="90"/>
      <c r="AA3168" s="90"/>
      <c r="AB3168" s="90"/>
      <c r="AC3168" s="90"/>
      <c r="AD3168" s="90"/>
      <c r="AE3168" s="90"/>
      <c r="AF3168" s="90"/>
      <c r="AG3168" s="90"/>
      <c r="AH3168" s="90"/>
      <c r="AI3168" s="90"/>
      <c r="AJ3168" s="92"/>
      <c r="AK3168" s="92"/>
      <c r="AL3168" s="92"/>
      <c r="AM3168" s="92"/>
      <c r="AN3168" s="92"/>
      <c r="AO3168" s="92"/>
      <c r="AP3168" s="92"/>
      <c r="AQ3168" s="92"/>
      <c r="AR3168" s="92"/>
    </row>
    <row r="3169" spans="1:44" x14ac:dyDescent="0.2">
      <c r="A3169" s="90"/>
      <c r="B3169" s="90"/>
      <c r="C3169" s="91"/>
      <c r="D3169" s="90"/>
      <c r="E3169" s="90"/>
      <c r="F3169" s="90"/>
      <c r="G3169" s="90"/>
      <c r="H3169" s="90"/>
      <c r="I3169" s="90"/>
      <c r="J3169" s="90"/>
      <c r="K3169" s="90"/>
      <c r="L3169" s="90"/>
      <c r="M3169" s="90"/>
      <c r="N3169" s="90"/>
      <c r="O3169" s="90"/>
      <c r="P3169" s="90"/>
      <c r="Q3169" s="90"/>
      <c r="R3169" s="90"/>
      <c r="S3169" s="90"/>
      <c r="T3169" s="90"/>
      <c r="U3169" s="90"/>
      <c r="V3169" s="90"/>
      <c r="W3169" s="90"/>
      <c r="X3169" s="90"/>
      <c r="Y3169" s="90"/>
      <c r="Z3169" s="90"/>
      <c r="AA3169" s="90"/>
      <c r="AB3169" s="90"/>
      <c r="AC3169" s="90"/>
      <c r="AD3169" s="90"/>
      <c r="AE3169" s="90"/>
      <c r="AF3169" s="90"/>
      <c r="AG3169" s="90"/>
      <c r="AH3169" s="90"/>
      <c r="AI3169" s="90"/>
      <c r="AJ3169" s="92"/>
      <c r="AK3169" s="92"/>
      <c r="AL3169" s="92"/>
      <c r="AM3169" s="92"/>
      <c r="AN3169" s="92"/>
      <c r="AO3169" s="92"/>
      <c r="AP3169" s="92"/>
      <c r="AQ3169" s="92"/>
      <c r="AR3169" s="92"/>
    </row>
    <row r="3170" spans="1:44" x14ac:dyDescent="0.2">
      <c r="A3170" s="90"/>
      <c r="B3170" s="90"/>
      <c r="C3170" s="91"/>
      <c r="D3170" s="90"/>
      <c r="E3170" s="90"/>
      <c r="F3170" s="90"/>
      <c r="G3170" s="90"/>
      <c r="H3170" s="90"/>
      <c r="I3170" s="90"/>
      <c r="J3170" s="90"/>
      <c r="K3170" s="90"/>
      <c r="L3170" s="90"/>
      <c r="M3170" s="90"/>
      <c r="N3170" s="90"/>
      <c r="O3170" s="90"/>
      <c r="P3170" s="90"/>
      <c r="Q3170" s="90"/>
      <c r="R3170" s="90"/>
      <c r="S3170" s="90"/>
      <c r="T3170" s="90"/>
      <c r="U3170" s="90"/>
      <c r="V3170" s="90"/>
      <c r="W3170" s="90"/>
      <c r="X3170" s="90"/>
      <c r="Y3170" s="90"/>
      <c r="Z3170" s="90"/>
      <c r="AA3170" s="90"/>
      <c r="AB3170" s="90"/>
      <c r="AC3170" s="90"/>
      <c r="AD3170" s="90"/>
      <c r="AE3170" s="90"/>
      <c r="AF3170" s="90"/>
      <c r="AG3170" s="90"/>
      <c r="AH3170" s="90"/>
      <c r="AI3170" s="90"/>
      <c r="AJ3170" s="92"/>
      <c r="AK3170" s="92"/>
      <c r="AL3170" s="92"/>
      <c r="AM3170" s="92"/>
      <c r="AN3170" s="92"/>
      <c r="AO3170" s="92"/>
      <c r="AP3170" s="92"/>
      <c r="AQ3170" s="92"/>
      <c r="AR3170" s="92"/>
    </row>
    <row r="3171" spans="1:44" x14ac:dyDescent="0.2">
      <c r="A3171" s="90"/>
      <c r="B3171" s="90"/>
      <c r="C3171" s="91"/>
      <c r="D3171" s="90"/>
      <c r="E3171" s="90"/>
      <c r="F3171" s="90"/>
      <c r="G3171" s="90"/>
      <c r="H3171" s="90"/>
      <c r="I3171" s="90"/>
      <c r="J3171" s="90"/>
      <c r="K3171" s="90"/>
      <c r="L3171" s="90"/>
      <c r="M3171" s="90"/>
      <c r="N3171" s="90"/>
      <c r="O3171" s="90"/>
      <c r="P3171" s="90"/>
      <c r="Q3171" s="90"/>
      <c r="R3171" s="90"/>
      <c r="S3171" s="90"/>
      <c r="T3171" s="90"/>
      <c r="U3171" s="90"/>
      <c r="V3171" s="90"/>
      <c r="W3171" s="90"/>
      <c r="X3171" s="90"/>
      <c r="Y3171" s="90"/>
      <c r="Z3171" s="90"/>
      <c r="AA3171" s="90"/>
      <c r="AB3171" s="90"/>
      <c r="AC3171" s="90"/>
      <c r="AD3171" s="90"/>
      <c r="AE3171" s="90"/>
      <c r="AF3171" s="90"/>
      <c r="AG3171" s="90"/>
      <c r="AH3171" s="90"/>
      <c r="AI3171" s="90"/>
      <c r="AJ3171" s="92"/>
      <c r="AK3171" s="92"/>
      <c r="AL3171" s="92"/>
      <c r="AM3171" s="92"/>
      <c r="AN3171" s="92"/>
      <c r="AO3171" s="92"/>
      <c r="AP3171" s="92"/>
      <c r="AQ3171" s="92"/>
      <c r="AR3171" s="92"/>
    </row>
    <row r="3172" spans="1:44" x14ac:dyDescent="0.2">
      <c r="A3172" s="90"/>
      <c r="B3172" s="90"/>
      <c r="C3172" s="91"/>
      <c r="D3172" s="90"/>
      <c r="E3172" s="90"/>
      <c r="F3172" s="90"/>
      <c r="G3172" s="90"/>
      <c r="H3172" s="90"/>
      <c r="I3172" s="90"/>
      <c r="J3172" s="90"/>
      <c r="K3172" s="90"/>
      <c r="L3172" s="90"/>
      <c r="M3172" s="90"/>
      <c r="N3172" s="90"/>
      <c r="O3172" s="90"/>
      <c r="P3172" s="90"/>
      <c r="Q3172" s="90"/>
      <c r="R3172" s="90"/>
      <c r="S3172" s="90"/>
      <c r="T3172" s="90"/>
      <c r="U3172" s="90"/>
      <c r="V3172" s="90"/>
      <c r="W3172" s="90"/>
      <c r="X3172" s="90"/>
      <c r="Y3172" s="90"/>
      <c r="Z3172" s="90"/>
      <c r="AA3172" s="90"/>
      <c r="AB3172" s="90"/>
      <c r="AC3172" s="90"/>
      <c r="AD3172" s="90"/>
      <c r="AE3172" s="90"/>
      <c r="AF3172" s="90"/>
      <c r="AG3172" s="90"/>
      <c r="AH3172" s="90"/>
      <c r="AI3172" s="90"/>
      <c r="AJ3172" s="92"/>
      <c r="AK3172" s="92"/>
      <c r="AL3172" s="92"/>
      <c r="AM3172" s="92"/>
      <c r="AN3172" s="92"/>
      <c r="AO3172" s="92"/>
      <c r="AP3172" s="92"/>
      <c r="AQ3172" s="92"/>
      <c r="AR3172" s="92"/>
    </row>
    <row r="3173" spans="1:44" x14ac:dyDescent="0.2">
      <c r="A3173" s="90"/>
      <c r="B3173" s="90"/>
      <c r="C3173" s="91"/>
      <c r="D3173" s="90"/>
      <c r="E3173" s="90"/>
      <c r="F3173" s="90"/>
      <c r="G3173" s="90"/>
      <c r="H3173" s="90"/>
      <c r="I3173" s="90"/>
      <c r="J3173" s="90"/>
      <c r="K3173" s="90"/>
      <c r="L3173" s="90"/>
      <c r="M3173" s="90"/>
      <c r="N3173" s="90"/>
      <c r="O3173" s="90"/>
      <c r="P3173" s="90"/>
      <c r="Q3173" s="90"/>
      <c r="R3173" s="90"/>
      <c r="S3173" s="90"/>
      <c r="T3173" s="90"/>
      <c r="U3173" s="90"/>
      <c r="V3173" s="90"/>
      <c r="W3173" s="90"/>
      <c r="X3173" s="90"/>
      <c r="Y3173" s="90"/>
      <c r="Z3173" s="90"/>
      <c r="AA3173" s="90"/>
      <c r="AB3173" s="90"/>
      <c r="AC3173" s="90"/>
      <c r="AD3173" s="90"/>
      <c r="AE3173" s="90"/>
      <c r="AF3173" s="90"/>
      <c r="AG3173" s="90"/>
      <c r="AH3173" s="90"/>
      <c r="AI3173" s="90"/>
      <c r="AJ3173" s="92"/>
      <c r="AK3173" s="92"/>
      <c r="AL3173" s="92"/>
      <c r="AM3173" s="92"/>
      <c r="AN3173" s="92"/>
      <c r="AO3173" s="92"/>
      <c r="AP3173" s="92"/>
      <c r="AQ3173" s="92"/>
      <c r="AR3173" s="92"/>
    </row>
    <row r="3174" spans="1:44" x14ac:dyDescent="0.2">
      <c r="A3174" s="90"/>
      <c r="B3174" s="90"/>
      <c r="C3174" s="91"/>
      <c r="D3174" s="90"/>
      <c r="E3174" s="90"/>
      <c r="F3174" s="90"/>
      <c r="G3174" s="90"/>
      <c r="H3174" s="90"/>
      <c r="I3174" s="90"/>
      <c r="J3174" s="90"/>
      <c r="K3174" s="90"/>
      <c r="L3174" s="90"/>
      <c r="M3174" s="90"/>
      <c r="N3174" s="90"/>
      <c r="O3174" s="90"/>
      <c r="P3174" s="90"/>
      <c r="Q3174" s="90"/>
      <c r="R3174" s="90"/>
      <c r="S3174" s="90"/>
      <c r="T3174" s="90"/>
      <c r="U3174" s="90"/>
      <c r="V3174" s="90"/>
      <c r="W3174" s="90"/>
      <c r="X3174" s="90"/>
      <c r="Y3174" s="90"/>
      <c r="Z3174" s="90"/>
      <c r="AA3174" s="90"/>
      <c r="AB3174" s="90"/>
      <c r="AC3174" s="90"/>
      <c r="AD3174" s="90"/>
      <c r="AE3174" s="90"/>
      <c r="AF3174" s="90"/>
      <c r="AG3174" s="90"/>
      <c r="AH3174" s="90"/>
      <c r="AI3174" s="90"/>
      <c r="AJ3174" s="92"/>
      <c r="AK3174" s="92"/>
      <c r="AL3174" s="92"/>
      <c r="AM3174" s="92"/>
      <c r="AN3174" s="92"/>
      <c r="AO3174" s="92"/>
      <c r="AP3174" s="92"/>
      <c r="AQ3174" s="92"/>
      <c r="AR3174" s="92"/>
    </row>
    <row r="3175" spans="1:44" x14ac:dyDescent="0.2">
      <c r="A3175" s="90"/>
      <c r="B3175" s="90"/>
      <c r="C3175" s="91"/>
      <c r="D3175" s="90"/>
      <c r="E3175" s="90"/>
      <c r="F3175" s="90"/>
      <c r="G3175" s="90"/>
      <c r="H3175" s="90"/>
      <c r="I3175" s="90"/>
      <c r="J3175" s="90"/>
      <c r="K3175" s="90"/>
      <c r="L3175" s="90"/>
      <c r="M3175" s="90"/>
      <c r="N3175" s="90"/>
      <c r="O3175" s="90"/>
      <c r="P3175" s="90"/>
      <c r="Q3175" s="90"/>
      <c r="R3175" s="90"/>
      <c r="S3175" s="90"/>
      <c r="T3175" s="90"/>
      <c r="U3175" s="90"/>
      <c r="V3175" s="90"/>
      <c r="W3175" s="90"/>
      <c r="X3175" s="90"/>
      <c r="Y3175" s="90"/>
      <c r="Z3175" s="90"/>
      <c r="AA3175" s="90"/>
      <c r="AB3175" s="90"/>
      <c r="AC3175" s="90"/>
      <c r="AD3175" s="90"/>
      <c r="AE3175" s="90"/>
      <c r="AF3175" s="90"/>
      <c r="AG3175" s="90"/>
      <c r="AH3175" s="90"/>
      <c r="AI3175" s="90"/>
      <c r="AJ3175" s="92"/>
      <c r="AK3175" s="92"/>
      <c r="AL3175" s="92"/>
      <c r="AM3175" s="92"/>
      <c r="AN3175" s="92"/>
      <c r="AO3175" s="92"/>
      <c r="AP3175" s="92"/>
      <c r="AQ3175" s="92"/>
      <c r="AR3175" s="92"/>
    </row>
    <row r="3176" spans="1:44" x14ac:dyDescent="0.2">
      <c r="A3176" s="90"/>
      <c r="B3176" s="90"/>
      <c r="C3176" s="91"/>
      <c r="D3176" s="90"/>
      <c r="E3176" s="90"/>
      <c r="F3176" s="90"/>
      <c r="G3176" s="90"/>
      <c r="H3176" s="90"/>
      <c r="I3176" s="90"/>
      <c r="J3176" s="90"/>
      <c r="K3176" s="90"/>
      <c r="L3176" s="90"/>
      <c r="M3176" s="90"/>
      <c r="N3176" s="90"/>
      <c r="O3176" s="90"/>
      <c r="P3176" s="90"/>
      <c r="Q3176" s="90"/>
      <c r="R3176" s="90"/>
      <c r="S3176" s="90"/>
      <c r="T3176" s="90"/>
      <c r="U3176" s="90"/>
      <c r="V3176" s="90"/>
      <c r="W3176" s="90"/>
      <c r="X3176" s="90"/>
      <c r="Y3176" s="90"/>
      <c r="Z3176" s="90"/>
      <c r="AA3176" s="90"/>
      <c r="AB3176" s="90"/>
      <c r="AC3176" s="90"/>
      <c r="AD3176" s="90"/>
      <c r="AE3176" s="90"/>
      <c r="AF3176" s="90"/>
      <c r="AG3176" s="90"/>
      <c r="AH3176" s="90"/>
      <c r="AI3176" s="90"/>
      <c r="AJ3176" s="92"/>
      <c r="AK3176" s="92"/>
      <c r="AL3176" s="92"/>
      <c r="AM3176" s="92"/>
      <c r="AN3176" s="92"/>
      <c r="AO3176" s="92"/>
      <c r="AP3176" s="92"/>
      <c r="AQ3176" s="92"/>
      <c r="AR3176" s="92"/>
    </row>
    <row r="3177" spans="1:44" x14ac:dyDescent="0.2">
      <c r="A3177" s="90"/>
      <c r="B3177" s="90"/>
      <c r="C3177" s="91"/>
      <c r="D3177" s="90"/>
      <c r="E3177" s="90"/>
      <c r="F3177" s="90"/>
      <c r="G3177" s="90"/>
      <c r="H3177" s="90"/>
      <c r="I3177" s="90"/>
      <c r="J3177" s="90"/>
      <c r="K3177" s="90"/>
      <c r="L3177" s="90"/>
      <c r="M3177" s="90"/>
      <c r="N3177" s="90"/>
      <c r="O3177" s="90"/>
      <c r="P3177" s="90"/>
      <c r="Q3177" s="90"/>
      <c r="R3177" s="90"/>
      <c r="S3177" s="90"/>
      <c r="T3177" s="90"/>
      <c r="U3177" s="90"/>
      <c r="V3177" s="90"/>
      <c r="W3177" s="90"/>
      <c r="X3177" s="90"/>
      <c r="Y3177" s="90"/>
      <c r="Z3177" s="90"/>
      <c r="AA3177" s="90"/>
      <c r="AB3177" s="90"/>
      <c r="AC3177" s="90"/>
      <c r="AD3177" s="90"/>
      <c r="AE3177" s="90"/>
      <c r="AF3177" s="90"/>
      <c r="AG3177" s="90"/>
      <c r="AH3177" s="90"/>
      <c r="AI3177" s="90"/>
      <c r="AJ3177" s="92"/>
      <c r="AK3177" s="92"/>
      <c r="AL3177" s="92"/>
      <c r="AM3177" s="92"/>
      <c r="AN3177" s="92"/>
      <c r="AO3177" s="92"/>
      <c r="AP3177" s="92"/>
      <c r="AQ3177" s="92"/>
      <c r="AR3177" s="92"/>
    </row>
    <row r="3178" spans="1:44" x14ac:dyDescent="0.2">
      <c r="A3178" s="90"/>
      <c r="B3178" s="90"/>
      <c r="C3178" s="91"/>
      <c r="D3178" s="90"/>
      <c r="E3178" s="90"/>
      <c r="F3178" s="90"/>
      <c r="G3178" s="90"/>
      <c r="H3178" s="90"/>
      <c r="I3178" s="90"/>
      <c r="J3178" s="90"/>
      <c r="K3178" s="90"/>
      <c r="L3178" s="90"/>
      <c r="M3178" s="90"/>
      <c r="N3178" s="90"/>
      <c r="O3178" s="90"/>
      <c r="P3178" s="90"/>
      <c r="Q3178" s="90"/>
      <c r="R3178" s="90"/>
      <c r="S3178" s="90"/>
      <c r="T3178" s="90"/>
      <c r="U3178" s="90"/>
      <c r="V3178" s="90"/>
      <c r="W3178" s="90"/>
      <c r="X3178" s="90"/>
      <c r="Y3178" s="90"/>
      <c r="Z3178" s="90"/>
      <c r="AA3178" s="90"/>
      <c r="AB3178" s="90"/>
      <c r="AC3178" s="90"/>
      <c r="AD3178" s="90"/>
      <c r="AE3178" s="90"/>
      <c r="AF3178" s="90"/>
      <c r="AG3178" s="90"/>
      <c r="AH3178" s="90"/>
      <c r="AI3178" s="90"/>
      <c r="AJ3178" s="92"/>
      <c r="AK3178" s="92"/>
      <c r="AL3178" s="92"/>
      <c r="AM3178" s="92"/>
      <c r="AN3178" s="92"/>
      <c r="AO3178" s="92"/>
      <c r="AP3178" s="92"/>
      <c r="AQ3178" s="92"/>
      <c r="AR3178" s="92"/>
    </row>
    <row r="3179" spans="1:44" x14ac:dyDescent="0.2">
      <c r="A3179" s="90"/>
      <c r="B3179" s="90"/>
      <c r="C3179" s="91"/>
      <c r="D3179" s="90"/>
      <c r="E3179" s="90"/>
      <c r="F3179" s="90"/>
      <c r="G3179" s="90"/>
      <c r="H3179" s="90"/>
      <c r="I3179" s="90"/>
      <c r="J3179" s="90"/>
      <c r="K3179" s="90"/>
      <c r="L3179" s="90"/>
      <c r="M3179" s="90"/>
      <c r="N3179" s="90"/>
      <c r="O3179" s="90"/>
      <c r="P3179" s="90"/>
      <c r="Q3179" s="90"/>
      <c r="R3179" s="90"/>
      <c r="S3179" s="90"/>
      <c r="T3179" s="90"/>
      <c r="U3179" s="90"/>
      <c r="V3179" s="90"/>
      <c r="W3179" s="90"/>
      <c r="X3179" s="90"/>
      <c r="Y3179" s="90"/>
      <c r="Z3179" s="90"/>
      <c r="AA3179" s="90"/>
      <c r="AB3179" s="90"/>
      <c r="AC3179" s="90"/>
      <c r="AD3179" s="90"/>
      <c r="AE3179" s="90"/>
      <c r="AF3179" s="90"/>
      <c r="AG3179" s="90"/>
      <c r="AH3179" s="90"/>
      <c r="AI3179" s="90"/>
      <c r="AJ3179" s="92"/>
      <c r="AK3179" s="92"/>
      <c r="AL3179" s="92"/>
      <c r="AM3179" s="92"/>
      <c r="AN3179" s="92"/>
      <c r="AO3179" s="92"/>
      <c r="AP3179" s="92"/>
      <c r="AQ3179" s="92"/>
      <c r="AR3179" s="92"/>
    </row>
    <row r="3180" spans="1:44" x14ac:dyDescent="0.2">
      <c r="A3180" s="90"/>
      <c r="B3180" s="90"/>
      <c r="C3180" s="91"/>
      <c r="D3180" s="90"/>
      <c r="E3180" s="90"/>
      <c r="F3180" s="90"/>
      <c r="G3180" s="90"/>
      <c r="H3180" s="90"/>
      <c r="I3180" s="90"/>
      <c r="J3180" s="90"/>
      <c r="K3180" s="90"/>
      <c r="L3180" s="90"/>
      <c r="M3180" s="90"/>
      <c r="N3180" s="90"/>
      <c r="O3180" s="90"/>
      <c r="P3180" s="90"/>
      <c r="Q3180" s="90"/>
      <c r="R3180" s="90"/>
      <c r="S3180" s="90"/>
      <c r="T3180" s="90"/>
      <c r="U3180" s="90"/>
      <c r="V3180" s="90"/>
      <c r="W3180" s="90"/>
      <c r="X3180" s="90"/>
      <c r="Y3180" s="90"/>
      <c r="Z3180" s="90"/>
      <c r="AA3180" s="90"/>
      <c r="AB3180" s="90"/>
      <c r="AC3180" s="90"/>
      <c r="AD3180" s="90"/>
      <c r="AE3180" s="90"/>
      <c r="AF3180" s="90"/>
      <c r="AG3180" s="90"/>
      <c r="AH3180" s="90"/>
      <c r="AI3180" s="90"/>
      <c r="AJ3180" s="92"/>
      <c r="AK3180" s="92"/>
      <c r="AL3180" s="92"/>
      <c r="AM3180" s="92"/>
      <c r="AN3180" s="92"/>
      <c r="AO3180" s="92"/>
      <c r="AP3180" s="92"/>
      <c r="AQ3180" s="92"/>
      <c r="AR3180" s="92"/>
    </row>
    <row r="3181" spans="1:44" x14ac:dyDescent="0.2">
      <c r="A3181" s="90"/>
      <c r="B3181" s="90"/>
      <c r="C3181" s="91"/>
      <c r="D3181" s="90"/>
      <c r="E3181" s="90"/>
      <c r="F3181" s="90"/>
      <c r="G3181" s="90"/>
      <c r="H3181" s="90"/>
      <c r="I3181" s="90"/>
      <c r="J3181" s="90"/>
      <c r="K3181" s="90"/>
      <c r="L3181" s="90"/>
      <c r="M3181" s="90"/>
      <c r="N3181" s="90"/>
      <c r="O3181" s="90"/>
      <c r="P3181" s="90"/>
      <c r="Q3181" s="90"/>
      <c r="R3181" s="90"/>
      <c r="S3181" s="90"/>
      <c r="T3181" s="90"/>
      <c r="U3181" s="90"/>
      <c r="V3181" s="90"/>
      <c r="W3181" s="90"/>
      <c r="X3181" s="90"/>
      <c r="Y3181" s="90"/>
      <c r="Z3181" s="90"/>
      <c r="AA3181" s="90"/>
      <c r="AB3181" s="90"/>
      <c r="AC3181" s="90"/>
      <c r="AD3181" s="90"/>
      <c r="AE3181" s="90"/>
      <c r="AF3181" s="90"/>
      <c r="AG3181" s="90"/>
      <c r="AH3181" s="90"/>
      <c r="AI3181" s="90"/>
      <c r="AJ3181" s="92"/>
      <c r="AK3181" s="92"/>
      <c r="AL3181" s="92"/>
      <c r="AM3181" s="92"/>
      <c r="AN3181" s="92"/>
      <c r="AO3181" s="92"/>
      <c r="AP3181" s="92"/>
      <c r="AQ3181" s="92"/>
      <c r="AR3181" s="92"/>
    </row>
    <row r="3182" spans="1:44" x14ac:dyDescent="0.2">
      <c r="A3182" s="90"/>
      <c r="B3182" s="90"/>
      <c r="C3182" s="91"/>
      <c r="D3182" s="90"/>
      <c r="E3182" s="90"/>
      <c r="F3182" s="90"/>
      <c r="G3182" s="90"/>
      <c r="H3182" s="90"/>
      <c r="I3182" s="90"/>
      <c r="J3182" s="90"/>
      <c r="K3182" s="90"/>
      <c r="L3182" s="90"/>
      <c r="M3182" s="90"/>
      <c r="N3182" s="90"/>
      <c r="O3182" s="90"/>
      <c r="P3182" s="90"/>
      <c r="Q3182" s="90"/>
      <c r="R3182" s="90"/>
      <c r="S3182" s="90"/>
      <c r="T3182" s="90"/>
      <c r="U3182" s="90"/>
      <c r="V3182" s="90"/>
      <c r="W3182" s="90"/>
      <c r="X3182" s="90"/>
      <c r="Y3182" s="90"/>
      <c r="Z3182" s="90"/>
      <c r="AA3182" s="90"/>
      <c r="AB3182" s="90"/>
      <c r="AC3182" s="90"/>
      <c r="AD3182" s="90"/>
      <c r="AE3182" s="90"/>
      <c r="AF3182" s="90"/>
      <c r="AG3182" s="90"/>
      <c r="AH3182" s="90"/>
      <c r="AI3182" s="90"/>
      <c r="AJ3182" s="92"/>
      <c r="AK3182" s="92"/>
      <c r="AL3182" s="92"/>
      <c r="AM3182" s="92"/>
      <c r="AN3182" s="92"/>
      <c r="AO3182" s="92"/>
      <c r="AP3182" s="92"/>
      <c r="AQ3182" s="92"/>
      <c r="AR3182" s="92"/>
    </row>
    <row r="3183" spans="1:44" x14ac:dyDescent="0.2">
      <c r="A3183" s="90"/>
      <c r="B3183" s="90"/>
      <c r="C3183" s="91"/>
      <c r="D3183" s="90"/>
      <c r="E3183" s="90"/>
      <c r="F3183" s="90"/>
      <c r="G3183" s="90"/>
      <c r="H3183" s="90"/>
      <c r="I3183" s="90"/>
      <c r="J3183" s="90"/>
      <c r="K3183" s="90"/>
      <c r="L3183" s="90"/>
      <c r="M3183" s="90"/>
      <c r="N3183" s="90"/>
      <c r="O3183" s="90"/>
      <c r="P3183" s="90"/>
      <c r="Q3183" s="90"/>
      <c r="R3183" s="90"/>
      <c r="S3183" s="90"/>
      <c r="T3183" s="90"/>
      <c r="U3183" s="90"/>
      <c r="V3183" s="90"/>
      <c r="W3183" s="90"/>
      <c r="X3183" s="90"/>
      <c r="Y3183" s="90"/>
      <c r="Z3183" s="90"/>
      <c r="AA3183" s="90"/>
      <c r="AB3183" s="90"/>
      <c r="AC3183" s="90"/>
      <c r="AD3183" s="90"/>
      <c r="AE3183" s="90"/>
      <c r="AF3183" s="90"/>
      <c r="AG3183" s="90"/>
      <c r="AH3183" s="90"/>
      <c r="AI3183" s="90"/>
      <c r="AJ3183" s="92"/>
      <c r="AK3183" s="92"/>
      <c r="AL3183" s="92"/>
      <c r="AM3183" s="92"/>
      <c r="AN3183" s="92"/>
      <c r="AO3183" s="92"/>
      <c r="AP3183" s="92"/>
      <c r="AQ3183" s="92"/>
      <c r="AR3183" s="92"/>
    </row>
    <row r="3184" spans="1:44" x14ac:dyDescent="0.2">
      <c r="A3184" s="90"/>
      <c r="B3184" s="90"/>
      <c r="C3184" s="91"/>
      <c r="D3184" s="90"/>
      <c r="E3184" s="90"/>
      <c r="F3184" s="90"/>
      <c r="G3184" s="90"/>
      <c r="H3184" s="90"/>
      <c r="I3184" s="90"/>
      <c r="J3184" s="90"/>
      <c r="K3184" s="90"/>
      <c r="L3184" s="90"/>
      <c r="M3184" s="90"/>
      <c r="N3184" s="90"/>
      <c r="O3184" s="90"/>
      <c r="P3184" s="90"/>
      <c r="Q3184" s="90"/>
      <c r="R3184" s="90"/>
      <c r="S3184" s="90"/>
      <c r="T3184" s="90"/>
      <c r="U3184" s="90"/>
      <c r="V3184" s="90"/>
      <c r="W3184" s="90"/>
      <c r="X3184" s="90"/>
      <c r="Y3184" s="90"/>
      <c r="Z3184" s="90"/>
      <c r="AA3184" s="90"/>
      <c r="AB3184" s="90"/>
      <c r="AC3184" s="90"/>
      <c r="AD3184" s="90"/>
      <c r="AE3184" s="90"/>
      <c r="AF3184" s="90"/>
      <c r="AG3184" s="90"/>
      <c r="AH3184" s="90"/>
      <c r="AI3184" s="90"/>
      <c r="AJ3184" s="92"/>
      <c r="AK3184" s="92"/>
      <c r="AL3184" s="92"/>
      <c r="AM3184" s="92"/>
      <c r="AN3184" s="92"/>
      <c r="AO3184" s="92"/>
      <c r="AP3184" s="92"/>
      <c r="AQ3184" s="92"/>
      <c r="AR3184" s="92"/>
    </row>
    <row r="3185" spans="1:44" x14ac:dyDescent="0.2">
      <c r="A3185" s="90"/>
      <c r="B3185" s="90"/>
      <c r="C3185" s="91"/>
      <c r="D3185" s="90"/>
      <c r="E3185" s="90"/>
      <c r="F3185" s="90"/>
      <c r="G3185" s="90"/>
      <c r="H3185" s="90"/>
      <c r="I3185" s="90"/>
      <c r="J3185" s="90"/>
      <c r="K3185" s="90"/>
      <c r="L3185" s="90"/>
      <c r="M3185" s="90"/>
      <c r="N3185" s="90"/>
      <c r="O3185" s="90"/>
      <c r="P3185" s="90"/>
      <c r="Q3185" s="90"/>
      <c r="R3185" s="90"/>
      <c r="S3185" s="90"/>
      <c r="T3185" s="90"/>
      <c r="U3185" s="90"/>
      <c r="V3185" s="90"/>
      <c r="W3185" s="90"/>
      <c r="X3185" s="90"/>
      <c r="Y3185" s="90"/>
      <c r="Z3185" s="90"/>
      <c r="AA3185" s="90"/>
      <c r="AB3185" s="90"/>
      <c r="AC3185" s="90"/>
      <c r="AD3185" s="90"/>
      <c r="AE3185" s="90"/>
      <c r="AF3185" s="90"/>
      <c r="AG3185" s="90"/>
      <c r="AH3185" s="90"/>
      <c r="AI3185" s="90"/>
      <c r="AJ3185" s="92"/>
      <c r="AK3185" s="92"/>
      <c r="AL3185" s="92"/>
      <c r="AM3185" s="92"/>
      <c r="AN3185" s="92"/>
      <c r="AO3185" s="92"/>
      <c r="AP3185" s="92"/>
      <c r="AQ3185" s="92"/>
      <c r="AR3185" s="92"/>
    </row>
    <row r="3186" spans="1:44" x14ac:dyDescent="0.2">
      <c r="A3186" s="90"/>
      <c r="B3186" s="90"/>
      <c r="C3186" s="91"/>
      <c r="D3186" s="90"/>
      <c r="E3186" s="90"/>
      <c r="F3186" s="90"/>
      <c r="G3186" s="90"/>
      <c r="H3186" s="90"/>
      <c r="I3186" s="90"/>
      <c r="J3186" s="90"/>
      <c r="K3186" s="90"/>
      <c r="L3186" s="90"/>
      <c r="M3186" s="90"/>
      <c r="N3186" s="90"/>
      <c r="O3186" s="90"/>
      <c r="P3186" s="90"/>
      <c r="Q3186" s="90"/>
      <c r="R3186" s="90"/>
      <c r="S3186" s="90"/>
      <c r="T3186" s="90"/>
      <c r="U3186" s="90"/>
      <c r="V3186" s="90"/>
      <c r="W3186" s="90"/>
      <c r="X3186" s="90"/>
      <c r="Y3186" s="90"/>
      <c r="Z3186" s="90"/>
      <c r="AA3186" s="90"/>
      <c r="AB3186" s="90"/>
      <c r="AC3186" s="90"/>
      <c r="AD3186" s="90"/>
      <c r="AE3186" s="90"/>
      <c r="AF3186" s="90"/>
      <c r="AG3186" s="90"/>
      <c r="AH3186" s="90"/>
      <c r="AI3186" s="90"/>
      <c r="AJ3186" s="92"/>
      <c r="AK3186" s="92"/>
      <c r="AL3186" s="92"/>
      <c r="AM3186" s="92"/>
      <c r="AN3186" s="92"/>
      <c r="AO3186" s="92"/>
      <c r="AP3186" s="92"/>
      <c r="AQ3186" s="92"/>
      <c r="AR3186" s="92"/>
    </row>
    <row r="3187" spans="1:44" x14ac:dyDescent="0.2">
      <c r="A3187" s="90"/>
      <c r="B3187" s="90"/>
      <c r="C3187" s="91"/>
      <c r="D3187" s="90"/>
      <c r="E3187" s="90"/>
      <c r="F3187" s="90"/>
      <c r="G3187" s="90"/>
      <c r="H3187" s="90"/>
      <c r="I3187" s="90"/>
      <c r="J3187" s="90"/>
      <c r="K3187" s="90"/>
      <c r="L3187" s="90"/>
      <c r="M3187" s="90"/>
      <c r="N3187" s="90"/>
      <c r="O3187" s="90"/>
      <c r="P3187" s="90"/>
      <c r="Q3187" s="90"/>
      <c r="R3187" s="90"/>
      <c r="S3187" s="90"/>
      <c r="T3187" s="90"/>
      <c r="U3187" s="90"/>
      <c r="V3187" s="90"/>
      <c r="W3187" s="90"/>
      <c r="X3187" s="90"/>
      <c r="Y3187" s="90"/>
      <c r="Z3187" s="90"/>
      <c r="AA3187" s="90"/>
      <c r="AB3187" s="90"/>
      <c r="AC3187" s="90"/>
      <c r="AD3187" s="90"/>
      <c r="AE3187" s="90"/>
      <c r="AF3187" s="90"/>
      <c r="AG3187" s="90"/>
      <c r="AH3187" s="90"/>
      <c r="AI3187" s="90"/>
      <c r="AJ3187" s="92"/>
      <c r="AK3187" s="92"/>
      <c r="AL3187" s="92"/>
      <c r="AM3187" s="92"/>
      <c r="AN3187" s="92"/>
      <c r="AO3187" s="92"/>
      <c r="AP3187" s="92"/>
      <c r="AQ3187" s="92"/>
      <c r="AR3187" s="92"/>
    </row>
    <row r="3188" spans="1:44" x14ac:dyDescent="0.2">
      <c r="A3188" s="90"/>
      <c r="B3188" s="90"/>
      <c r="C3188" s="91"/>
      <c r="D3188" s="90"/>
      <c r="E3188" s="90"/>
      <c r="F3188" s="90"/>
      <c r="G3188" s="90"/>
      <c r="H3188" s="90"/>
      <c r="I3188" s="90"/>
      <c r="J3188" s="90"/>
      <c r="K3188" s="90"/>
      <c r="L3188" s="90"/>
      <c r="M3188" s="90"/>
      <c r="N3188" s="90"/>
      <c r="O3188" s="90"/>
      <c r="P3188" s="90"/>
      <c r="Q3188" s="90"/>
      <c r="R3188" s="90"/>
      <c r="S3188" s="90"/>
      <c r="T3188" s="90"/>
      <c r="U3188" s="90"/>
      <c r="V3188" s="90"/>
      <c r="W3188" s="90"/>
      <c r="X3188" s="90"/>
      <c r="Y3188" s="90"/>
      <c r="Z3188" s="90"/>
      <c r="AA3188" s="90"/>
      <c r="AB3188" s="90"/>
      <c r="AC3188" s="90"/>
      <c r="AD3188" s="90"/>
      <c r="AE3188" s="90"/>
      <c r="AF3188" s="90"/>
      <c r="AG3188" s="90"/>
      <c r="AH3188" s="90"/>
      <c r="AI3188" s="90"/>
      <c r="AJ3188" s="92"/>
      <c r="AK3188" s="92"/>
      <c r="AL3188" s="92"/>
      <c r="AM3188" s="92"/>
      <c r="AN3188" s="92"/>
      <c r="AO3188" s="92"/>
      <c r="AP3188" s="92"/>
      <c r="AQ3188" s="92"/>
      <c r="AR3188" s="92"/>
    </row>
    <row r="3189" spans="1:44" x14ac:dyDescent="0.2">
      <c r="A3189" s="90"/>
      <c r="B3189" s="90"/>
      <c r="C3189" s="91"/>
      <c r="D3189" s="90"/>
      <c r="E3189" s="90"/>
      <c r="F3189" s="90"/>
      <c r="G3189" s="90"/>
      <c r="H3189" s="90"/>
      <c r="I3189" s="90"/>
      <c r="J3189" s="90"/>
      <c r="K3189" s="90"/>
      <c r="L3189" s="90"/>
      <c r="M3189" s="90"/>
      <c r="N3189" s="90"/>
      <c r="O3189" s="90"/>
      <c r="P3189" s="90"/>
      <c r="Q3189" s="90"/>
      <c r="R3189" s="90"/>
      <c r="S3189" s="90"/>
      <c r="T3189" s="90"/>
      <c r="U3189" s="90"/>
      <c r="V3189" s="90"/>
      <c r="W3189" s="90"/>
      <c r="X3189" s="90"/>
      <c r="Y3189" s="90"/>
      <c r="Z3189" s="90"/>
      <c r="AA3189" s="90"/>
      <c r="AB3189" s="90"/>
      <c r="AC3189" s="90"/>
      <c r="AD3189" s="90"/>
      <c r="AE3189" s="90"/>
      <c r="AF3189" s="90"/>
      <c r="AG3189" s="90"/>
      <c r="AH3189" s="90"/>
      <c r="AI3189" s="90"/>
      <c r="AJ3189" s="92"/>
      <c r="AK3189" s="92"/>
      <c r="AL3189" s="92"/>
      <c r="AM3189" s="92"/>
      <c r="AN3189" s="92"/>
      <c r="AO3189" s="92"/>
      <c r="AP3189" s="92"/>
      <c r="AQ3189" s="92"/>
      <c r="AR3189" s="92"/>
    </row>
    <row r="3190" spans="1:44" x14ac:dyDescent="0.2">
      <c r="A3190" s="90"/>
      <c r="B3190" s="90"/>
      <c r="C3190" s="91"/>
      <c r="D3190" s="90"/>
      <c r="E3190" s="90"/>
      <c r="F3190" s="90"/>
      <c r="G3190" s="90"/>
      <c r="H3190" s="90"/>
      <c r="I3190" s="90"/>
      <c r="J3190" s="90"/>
      <c r="K3190" s="90"/>
      <c r="L3190" s="90"/>
      <c r="M3190" s="90"/>
      <c r="N3190" s="90"/>
      <c r="O3190" s="90"/>
      <c r="P3190" s="90"/>
      <c r="Q3190" s="90"/>
      <c r="R3190" s="90"/>
      <c r="S3190" s="90"/>
      <c r="T3190" s="90"/>
      <c r="U3190" s="90"/>
      <c r="V3190" s="90"/>
      <c r="W3190" s="90"/>
      <c r="X3190" s="90"/>
      <c r="Y3190" s="90"/>
      <c r="Z3190" s="90"/>
      <c r="AA3190" s="90"/>
      <c r="AB3190" s="90"/>
      <c r="AC3190" s="90"/>
      <c r="AD3190" s="90"/>
      <c r="AE3190" s="90"/>
      <c r="AF3190" s="90"/>
      <c r="AG3190" s="90"/>
      <c r="AH3190" s="90"/>
      <c r="AI3190" s="90"/>
      <c r="AJ3190" s="92"/>
      <c r="AK3190" s="92"/>
      <c r="AL3190" s="92"/>
      <c r="AM3190" s="92"/>
      <c r="AN3190" s="92"/>
      <c r="AO3190" s="92"/>
      <c r="AP3190" s="92"/>
      <c r="AQ3190" s="92"/>
      <c r="AR3190" s="92"/>
    </row>
    <row r="3191" spans="1:44" x14ac:dyDescent="0.2">
      <c r="A3191" s="90"/>
      <c r="B3191" s="90"/>
      <c r="C3191" s="91"/>
      <c r="D3191" s="90"/>
      <c r="E3191" s="90"/>
      <c r="F3191" s="90"/>
      <c r="G3191" s="90"/>
      <c r="H3191" s="90"/>
      <c r="I3191" s="90"/>
      <c r="J3191" s="90"/>
      <c r="K3191" s="90"/>
      <c r="L3191" s="90"/>
      <c r="M3191" s="90"/>
      <c r="N3191" s="90"/>
      <c r="O3191" s="90"/>
      <c r="P3191" s="90"/>
      <c r="Q3191" s="90"/>
      <c r="R3191" s="90"/>
      <c r="S3191" s="90"/>
      <c r="T3191" s="90"/>
      <c r="U3191" s="90"/>
      <c r="V3191" s="90"/>
      <c r="W3191" s="90"/>
      <c r="X3191" s="90"/>
      <c r="Y3191" s="90"/>
      <c r="Z3191" s="90"/>
      <c r="AA3191" s="90"/>
      <c r="AB3191" s="90"/>
      <c r="AC3191" s="90"/>
      <c r="AD3191" s="90"/>
      <c r="AE3191" s="90"/>
      <c r="AF3191" s="90"/>
      <c r="AG3191" s="90"/>
      <c r="AH3191" s="90"/>
      <c r="AI3191" s="90"/>
      <c r="AJ3191" s="92"/>
      <c r="AK3191" s="92"/>
      <c r="AL3191" s="92"/>
      <c r="AM3191" s="92"/>
      <c r="AN3191" s="92"/>
      <c r="AO3191" s="92"/>
      <c r="AP3191" s="92"/>
      <c r="AQ3191" s="92"/>
      <c r="AR3191" s="92"/>
    </row>
    <row r="3192" spans="1:44" x14ac:dyDescent="0.2">
      <c r="A3192" s="90"/>
      <c r="B3192" s="90"/>
      <c r="C3192" s="91"/>
      <c r="D3192" s="90"/>
      <c r="E3192" s="90"/>
      <c r="F3192" s="90"/>
      <c r="G3192" s="90"/>
      <c r="H3192" s="90"/>
      <c r="I3192" s="90"/>
      <c r="J3192" s="90"/>
      <c r="K3192" s="90"/>
      <c r="L3192" s="90"/>
      <c r="M3192" s="90"/>
      <c r="N3192" s="90"/>
      <c r="O3192" s="90"/>
      <c r="P3192" s="90"/>
      <c r="Q3192" s="90"/>
      <c r="R3192" s="90"/>
      <c r="S3192" s="90"/>
      <c r="T3192" s="90"/>
      <c r="U3192" s="90"/>
      <c r="V3192" s="90"/>
      <c r="W3192" s="90"/>
      <c r="X3192" s="90"/>
      <c r="Y3192" s="90"/>
      <c r="Z3192" s="90"/>
      <c r="AA3192" s="90"/>
      <c r="AB3192" s="90"/>
      <c r="AC3192" s="90"/>
      <c r="AD3192" s="90"/>
      <c r="AE3192" s="90"/>
      <c r="AF3192" s="90"/>
      <c r="AG3192" s="90"/>
      <c r="AH3192" s="90"/>
      <c r="AI3192" s="90"/>
      <c r="AJ3192" s="92"/>
      <c r="AK3192" s="92"/>
      <c r="AL3192" s="92"/>
      <c r="AM3192" s="92"/>
      <c r="AN3192" s="92"/>
      <c r="AO3192" s="92"/>
      <c r="AP3192" s="92"/>
      <c r="AQ3192" s="92"/>
      <c r="AR3192" s="92"/>
    </row>
    <row r="3193" spans="1:44" x14ac:dyDescent="0.2">
      <c r="A3193" s="90"/>
      <c r="B3193" s="90"/>
      <c r="C3193" s="91"/>
      <c r="D3193" s="90"/>
      <c r="E3193" s="90"/>
      <c r="F3193" s="90"/>
      <c r="G3193" s="90"/>
      <c r="H3193" s="90"/>
      <c r="I3193" s="90"/>
      <c r="J3193" s="90"/>
      <c r="K3193" s="90"/>
      <c r="L3193" s="90"/>
      <c r="M3193" s="90"/>
      <c r="N3193" s="90"/>
      <c r="O3193" s="90"/>
      <c r="P3193" s="90"/>
      <c r="Q3193" s="90"/>
      <c r="R3193" s="90"/>
      <c r="S3193" s="90"/>
      <c r="T3193" s="90"/>
      <c r="U3193" s="90"/>
      <c r="V3193" s="90"/>
      <c r="W3193" s="90"/>
      <c r="X3193" s="90"/>
      <c r="Y3193" s="90"/>
      <c r="Z3193" s="90"/>
      <c r="AA3193" s="90"/>
      <c r="AB3193" s="90"/>
      <c r="AC3193" s="90"/>
      <c r="AD3193" s="90"/>
      <c r="AE3193" s="90"/>
      <c r="AF3193" s="90"/>
      <c r="AG3193" s="90"/>
      <c r="AH3193" s="90"/>
      <c r="AI3193" s="90"/>
      <c r="AJ3193" s="92"/>
      <c r="AK3193" s="92"/>
      <c r="AL3193" s="92"/>
      <c r="AM3193" s="92"/>
      <c r="AN3193" s="92"/>
      <c r="AO3193" s="92"/>
      <c r="AP3193" s="92"/>
      <c r="AQ3193" s="92"/>
      <c r="AR3193" s="92"/>
    </row>
    <row r="3194" spans="1:44" x14ac:dyDescent="0.2">
      <c r="A3194" s="90"/>
      <c r="B3194" s="90"/>
      <c r="C3194" s="91"/>
      <c r="D3194" s="90"/>
      <c r="E3194" s="90"/>
      <c r="F3194" s="90"/>
      <c r="G3194" s="90"/>
      <c r="H3194" s="90"/>
      <c r="I3194" s="90"/>
      <c r="J3194" s="90"/>
      <c r="K3194" s="90"/>
      <c r="L3194" s="90"/>
      <c r="M3194" s="90"/>
      <c r="N3194" s="90"/>
      <c r="O3194" s="90"/>
      <c r="P3194" s="90"/>
      <c r="Q3194" s="90"/>
      <c r="R3194" s="90"/>
      <c r="S3194" s="90"/>
      <c r="T3194" s="90"/>
      <c r="U3194" s="90"/>
      <c r="V3194" s="90"/>
      <c r="W3194" s="90"/>
      <c r="X3194" s="90"/>
      <c r="Y3194" s="90"/>
      <c r="Z3194" s="90"/>
      <c r="AA3194" s="90"/>
      <c r="AB3194" s="90"/>
      <c r="AC3194" s="90"/>
      <c r="AD3194" s="90"/>
      <c r="AE3194" s="90"/>
      <c r="AF3194" s="90"/>
      <c r="AG3194" s="90"/>
      <c r="AH3194" s="90"/>
      <c r="AI3194" s="90"/>
      <c r="AJ3194" s="92"/>
      <c r="AK3194" s="92"/>
      <c r="AL3194" s="92"/>
      <c r="AM3194" s="92"/>
      <c r="AN3194" s="92"/>
      <c r="AO3194" s="92"/>
      <c r="AP3194" s="92"/>
      <c r="AQ3194" s="92"/>
      <c r="AR3194" s="92"/>
    </row>
    <row r="3195" spans="1:44" x14ac:dyDescent="0.2">
      <c r="A3195" s="90"/>
      <c r="B3195" s="90"/>
      <c r="C3195" s="91"/>
      <c r="D3195" s="90"/>
      <c r="E3195" s="90"/>
      <c r="F3195" s="90"/>
      <c r="G3195" s="90"/>
      <c r="H3195" s="90"/>
      <c r="I3195" s="90"/>
      <c r="J3195" s="90"/>
      <c r="K3195" s="90"/>
      <c r="L3195" s="90"/>
      <c r="M3195" s="90"/>
      <c r="N3195" s="90"/>
      <c r="O3195" s="90"/>
      <c r="P3195" s="90"/>
      <c r="Q3195" s="90"/>
      <c r="R3195" s="90"/>
      <c r="S3195" s="90"/>
      <c r="T3195" s="90"/>
      <c r="U3195" s="90"/>
      <c r="V3195" s="90"/>
      <c r="W3195" s="90"/>
      <c r="X3195" s="90"/>
      <c r="Y3195" s="90"/>
      <c r="Z3195" s="90"/>
      <c r="AA3195" s="90"/>
      <c r="AB3195" s="90"/>
      <c r="AC3195" s="90"/>
      <c r="AD3195" s="90"/>
      <c r="AE3195" s="90"/>
      <c r="AF3195" s="90"/>
      <c r="AG3195" s="90"/>
      <c r="AH3195" s="90"/>
      <c r="AI3195" s="90"/>
      <c r="AJ3195" s="92"/>
      <c r="AK3195" s="92"/>
      <c r="AL3195" s="92"/>
      <c r="AM3195" s="92"/>
      <c r="AN3195" s="92"/>
      <c r="AO3195" s="92"/>
      <c r="AP3195" s="92"/>
      <c r="AQ3195" s="92"/>
      <c r="AR3195" s="92"/>
    </row>
    <row r="3196" spans="1:44" x14ac:dyDescent="0.2">
      <c r="A3196" s="90"/>
      <c r="B3196" s="90"/>
      <c r="C3196" s="91"/>
      <c r="D3196" s="90"/>
      <c r="E3196" s="90"/>
      <c r="F3196" s="90"/>
      <c r="G3196" s="90"/>
      <c r="H3196" s="90"/>
      <c r="I3196" s="90"/>
      <c r="J3196" s="90"/>
      <c r="K3196" s="90"/>
      <c r="L3196" s="90"/>
      <c r="M3196" s="90"/>
      <c r="N3196" s="90"/>
      <c r="O3196" s="90"/>
      <c r="P3196" s="90"/>
      <c r="Q3196" s="90"/>
      <c r="R3196" s="90"/>
      <c r="S3196" s="90"/>
      <c r="T3196" s="90"/>
      <c r="U3196" s="90"/>
      <c r="V3196" s="90"/>
      <c r="W3196" s="90"/>
      <c r="X3196" s="90"/>
      <c r="Y3196" s="90"/>
      <c r="Z3196" s="90"/>
      <c r="AA3196" s="90"/>
      <c r="AB3196" s="90"/>
      <c r="AC3196" s="90"/>
      <c r="AD3196" s="90"/>
      <c r="AE3196" s="90"/>
      <c r="AF3196" s="90"/>
      <c r="AG3196" s="90"/>
      <c r="AH3196" s="90"/>
      <c r="AI3196" s="90"/>
      <c r="AJ3196" s="92"/>
      <c r="AK3196" s="92"/>
      <c r="AL3196" s="92"/>
      <c r="AM3196" s="92"/>
      <c r="AN3196" s="92"/>
      <c r="AO3196" s="92"/>
      <c r="AP3196" s="92"/>
      <c r="AQ3196" s="92"/>
      <c r="AR3196" s="92"/>
    </row>
    <row r="3197" spans="1:44" x14ac:dyDescent="0.2">
      <c r="A3197" s="90"/>
      <c r="B3197" s="90"/>
      <c r="C3197" s="91"/>
      <c r="D3197" s="90"/>
      <c r="E3197" s="90"/>
      <c r="F3197" s="90"/>
      <c r="G3197" s="90"/>
      <c r="H3197" s="90"/>
      <c r="I3197" s="90"/>
      <c r="J3197" s="90"/>
      <c r="K3197" s="90"/>
      <c r="L3197" s="90"/>
      <c r="M3197" s="90"/>
      <c r="N3197" s="90"/>
      <c r="O3197" s="90"/>
      <c r="P3197" s="90"/>
      <c r="Q3197" s="90"/>
      <c r="R3197" s="90"/>
      <c r="S3197" s="90"/>
      <c r="T3197" s="90"/>
      <c r="U3197" s="90"/>
      <c r="V3197" s="90"/>
      <c r="W3197" s="90"/>
      <c r="X3197" s="90"/>
      <c r="Y3197" s="90"/>
      <c r="Z3197" s="90"/>
      <c r="AA3197" s="90"/>
      <c r="AB3197" s="90"/>
      <c r="AC3197" s="90"/>
      <c r="AD3197" s="90"/>
      <c r="AE3197" s="90"/>
      <c r="AF3197" s="90"/>
      <c r="AG3197" s="90"/>
      <c r="AH3197" s="90"/>
      <c r="AI3197" s="90"/>
      <c r="AJ3197" s="92"/>
      <c r="AK3197" s="92"/>
      <c r="AL3197" s="92"/>
      <c r="AM3197" s="92"/>
      <c r="AN3197" s="92"/>
      <c r="AO3197" s="92"/>
      <c r="AP3197" s="92"/>
      <c r="AQ3197" s="92"/>
      <c r="AR3197" s="92"/>
    </row>
    <row r="3198" spans="1:44" x14ac:dyDescent="0.2">
      <c r="A3198" s="90"/>
      <c r="B3198" s="90"/>
      <c r="C3198" s="91"/>
      <c r="D3198" s="90"/>
      <c r="E3198" s="90"/>
      <c r="F3198" s="90"/>
      <c r="G3198" s="90"/>
      <c r="H3198" s="90"/>
      <c r="I3198" s="90"/>
      <c r="J3198" s="90"/>
      <c r="K3198" s="90"/>
      <c r="L3198" s="90"/>
      <c r="M3198" s="90"/>
      <c r="N3198" s="90"/>
      <c r="O3198" s="90"/>
      <c r="P3198" s="90"/>
      <c r="Q3198" s="90"/>
      <c r="R3198" s="90"/>
      <c r="S3198" s="90"/>
      <c r="T3198" s="90"/>
      <c r="U3198" s="90"/>
      <c r="V3198" s="90"/>
      <c r="W3198" s="90"/>
      <c r="X3198" s="90"/>
      <c r="Y3198" s="90"/>
      <c r="Z3198" s="90"/>
      <c r="AA3198" s="90"/>
      <c r="AB3198" s="90"/>
      <c r="AC3198" s="90"/>
      <c r="AD3198" s="90"/>
      <c r="AE3198" s="90"/>
      <c r="AF3198" s="90"/>
      <c r="AG3198" s="90"/>
      <c r="AH3198" s="90"/>
      <c r="AI3198" s="90"/>
      <c r="AJ3198" s="92"/>
      <c r="AK3198" s="92"/>
      <c r="AL3198" s="92"/>
      <c r="AM3198" s="92"/>
      <c r="AN3198" s="92"/>
      <c r="AO3198" s="92"/>
      <c r="AP3198" s="92"/>
      <c r="AQ3198" s="92"/>
      <c r="AR3198" s="92"/>
    </row>
    <row r="3199" spans="1:44" x14ac:dyDescent="0.2">
      <c r="A3199" s="90"/>
      <c r="B3199" s="90"/>
      <c r="C3199" s="91"/>
      <c r="D3199" s="90"/>
      <c r="E3199" s="90"/>
      <c r="F3199" s="90"/>
      <c r="G3199" s="90"/>
      <c r="H3199" s="90"/>
      <c r="I3199" s="90"/>
      <c r="J3199" s="90"/>
      <c r="K3199" s="90"/>
      <c r="L3199" s="90"/>
      <c r="M3199" s="90"/>
      <c r="N3199" s="90"/>
      <c r="O3199" s="90"/>
      <c r="P3199" s="90"/>
      <c r="Q3199" s="90"/>
      <c r="R3199" s="90"/>
      <c r="S3199" s="90"/>
      <c r="T3199" s="90"/>
      <c r="U3199" s="90"/>
      <c r="V3199" s="90"/>
      <c r="W3199" s="90"/>
      <c r="X3199" s="90"/>
      <c r="Y3199" s="90"/>
      <c r="Z3199" s="90"/>
      <c r="AA3199" s="90"/>
      <c r="AB3199" s="90"/>
      <c r="AC3199" s="90"/>
      <c r="AD3199" s="90"/>
      <c r="AE3199" s="90"/>
      <c r="AF3199" s="90"/>
      <c r="AG3199" s="90"/>
      <c r="AH3199" s="90"/>
      <c r="AI3199" s="90"/>
      <c r="AJ3199" s="92"/>
      <c r="AK3199" s="92"/>
      <c r="AL3199" s="92"/>
      <c r="AM3199" s="92"/>
      <c r="AN3199" s="92"/>
      <c r="AO3199" s="92"/>
      <c r="AP3199" s="92"/>
      <c r="AQ3199" s="92"/>
      <c r="AR3199" s="92"/>
    </row>
    <row r="3200" spans="1:44" x14ac:dyDescent="0.2">
      <c r="A3200" s="90"/>
      <c r="B3200" s="90"/>
      <c r="C3200" s="91"/>
      <c r="D3200" s="90"/>
      <c r="E3200" s="90"/>
      <c r="F3200" s="90"/>
      <c r="G3200" s="90"/>
      <c r="H3200" s="90"/>
      <c r="I3200" s="90"/>
      <c r="J3200" s="90"/>
      <c r="K3200" s="90"/>
      <c r="L3200" s="90"/>
      <c r="M3200" s="90"/>
      <c r="N3200" s="90"/>
      <c r="O3200" s="90"/>
      <c r="P3200" s="90"/>
      <c r="Q3200" s="90"/>
      <c r="R3200" s="90"/>
      <c r="S3200" s="90"/>
      <c r="T3200" s="90"/>
      <c r="U3200" s="90"/>
      <c r="V3200" s="90"/>
      <c r="W3200" s="90"/>
      <c r="X3200" s="90"/>
      <c r="Y3200" s="90"/>
      <c r="Z3200" s="90"/>
      <c r="AA3200" s="90"/>
      <c r="AB3200" s="90"/>
      <c r="AC3200" s="90"/>
      <c r="AD3200" s="90"/>
      <c r="AE3200" s="90"/>
      <c r="AF3200" s="90"/>
      <c r="AG3200" s="90"/>
      <c r="AH3200" s="90"/>
      <c r="AI3200" s="90"/>
      <c r="AJ3200" s="92"/>
      <c r="AK3200" s="92"/>
      <c r="AL3200" s="92"/>
      <c r="AM3200" s="92"/>
      <c r="AN3200" s="92"/>
      <c r="AO3200" s="92"/>
      <c r="AP3200" s="92"/>
      <c r="AQ3200" s="92"/>
      <c r="AR3200" s="92"/>
    </row>
    <row r="3201" spans="1:44" x14ac:dyDescent="0.2">
      <c r="A3201" s="90"/>
      <c r="B3201" s="90"/>
      <c r="C3201" s="91"/>
      <c r="D3201" s="90"/>
      <c r="E3201" s="90"/>
      <c r="F3201" s="90"/>
      <c r="G3201" s="90"/>
      <c r="H3201" s="90"/>
      <c r="I3201" s="90"/>
      <c r="J3201" s="90"/>
      <c r="K3201" s="90"/>
      <c r="L3201" s="90"/>
      <c r="M3201" s="90"/>
      <c r="N3201" s="90"/>
      <c r="O3201" s="90"/>
      <c r="P3201" s="90"/>
      <c r="Q3201" s="90"/>
      <c r="R3201" s="90"/>
      <c r="S3201" s="90"/>
      <c r="T3201" s="90"/>
      <c r="U3201" s="90"/>
      <c r="V3201" s="90"/>
      <c r="W3201" s="90"/>
      <c r="X3201" s="90"/>
      <c r="Y3201" s="90"/>
      <c r="Z3201" s="90"/>
      <c r="AA3201" s="90"/>
      <c r="AB3201" s="90"/>
      <c r="AC3201" s="90"/>
      <c r="AD3201" s="90"/>
      <c r="AE3201" s="90"/>
      <c r="AF3201" s="90"/>
      <c r="AG3201" s="90"/>
      <c r="AH3201" s="90"/>
      <c r="AI3201" s="90"/>
      <c r="AJ3201" s="92"/>
      <c r="AK3201" s="92"/>
      <c r="AL3201" s="92"/>
      <c r="AM3201" s="92"/>
      <c r="AN3201" s="92"/>
      <c r="AO3201" s="92"/>
      <c r="AP3201" s="92"/>
      <c r="AQ3201" s="92"/>
      <c r="AR3201" s="92"/>
    </row>
    <row r="3202" spans="1:44" x14ac:dyDescent="0.2">
      <c r="A3202" s="90"/>
      <c r="B3202" s="90"/>
      <c r="C3202" s="91"/>
      <c r="D3202" s="90"/>
      <c r="E3202" s="90"/>
      <c r="F3202" s="90"/>
      <c r="G3202" s="90"/>
      <c r="H3202" s="90"/>
      <c r="I3202" s="90"/>
      <c r="J3202" s="90"/>
      <c r="K3202" s="90"/>
      <c r="L3202" s="90"/>
      <c r="M3202" s="90"/>
      <c r="N3202" s="90"/>
      <c r="O3202" s="90"/>
      <c r="P3202" s="90"/>
      <c r="Q3202" s="90"/>
      <c r="R3202" s="90"/>
      <c r="S3202" s="90"/>
      <c r="T3202" s="90"/>
      <c r="U3202" s="90"/>
      <c r="V3202" s="90"/>
      <c r="W3202" s="90"/>
      <c r="X3202" s="90"/>
      <c r="Y3202" s="90"/>
      <c r="Z3202" s="90"/>
      <c r="AA3202" s="90"/>
      <c r="AB3202" s="90"/>
      <c r="AC3202" s="90"/>
      <c r="AD3202" s="90"/>
      <c r="AE3202" s="90"/>
      <c r="AF3202" s="90"/>
      <c r="AG3202" s="90"/>
      <c r="AH3202" s="90"/>
      <c r="AI3202" s="90"/>
      <c r="AJ3202" s="92"/>
      <c r="AK3202" s="92"/>
      <c r="AL3202" s="92"/>
      <c r="AM3202" s="92"/>
      <c r="AN3202" s="92"/>
      <c r="AO3202" s="92"/>
      <c r="AP3202" s="92"/>
      <c r="AQ3202" s="92"/>
      <c r="AR3202" s="92"/>
    </row>
    <row r="3203" spans="1:44" x14ac:dyDescent="0.2">
      <c r="A3203" s="90"/>
      <c r="B3203" s="90"/>
      <c r="C3203" s="91"/>
      <c r="D3203" s="90"/>
      <c r="E3203" s="90"/>
      <c r="F3203" s="90"/>
      <c r="G3203" s="90"/>
      <c r="H3203" s="90"/>
      <c r="I3203" s="90"/>
      <c r="J3203" s="90"/>
      <c r="K3203" s="90"/>
      <c r="L3203" s="90"/>
      <c r="M3203" s="90"/>
      <c r="N3203" s="90"/>
      <c r="O3203" s="90"/>
      <c r="P3203" s="90"/>
      <c r="Q3203" s="90"/>
      <c r="R3203" s="90"/>
      <c r="S3203" s="90"/>
      <c r="T3203" s="90"/>
      <c r="U3203" s="90"/>
      <c r="V3203" s="90"/>
      <c r="W3203" s="90"/>
      <c r="X3203" s="90"/>
      <c r="Y3203" s="90"/>
      <c r="Z3203" s="90"/>
      <c r="AA3203" s="90"/>
      <c r="AB3203" s="90"/>
      <c r="AC3203" s="90"/>
      <c r="AD3203" s="90"/>
      <c r="AE3203" s="90"/>
      <c r="AF3203" s="90"/>
      <c r="AG3203" s="90"/>
      <c r="AH3203" s="90"/>
      <c r="AI3203" s="90"/>
      <c r="AJ3203" s="92"/>
      <c r="AK3203" s="92"/>
      <c r="AL3203" s="92"/>
      <c r="AM3203" s="92"/>
      <c r="AN3203" s="92"/>
      <c r="AO3203" s="92"/>
      <c r="AP3203" s="92"/>
      <c r="AQ3203" s="92"/>
      <c r="AR3203" s="92"/>
    </row>
    <row r="3204" spans="1:44" x14ac:dyDescent="0.2">
      <c r="A3204" s="90"/>
      <c r="B3204" s="90"/>
      <c r="C3204" s="91"/>
      <c r="D3204" s="90"/>
      <c r="E3204" s="90"/>
      <c r="F3204" s="90"/>
      <c r="G3204" s="90"/>
      <c r="H3204" s="90"/>
      <c r="I3204" s="90"/>
      <c r="J3204" s="90"/>
      <c r="K3204" s="90"/>
      <c r="L3204" s="90"/>
      <c r="M3204" s="90"/>
      <c r="N3204" s="90"/>
      <c r="O3204" s="90"/>
      <c r="P3204" s="90"/>
      <c r="Q3204" s="90"/>
      <c r="R3204" s="90"/>
      <c r="S3204" s="90"/>
      <c r="T3204" s="90"/>
      <c r="U3204" s="90"/>
      <c r="V3204" s="90"/>
      <c r="W3204" s="90"/>
      <c r="X3204" s="90"/>
      <c r="Y3204" s="90"/>
      <c r="Z3204" s="90"/>
      <c r="AA3204" s="90"/>
      <c r="AB3204" s="90"/>
      <c r="AC3204" s="90"/>
      <c r="AD3204" s="90"/>
      <c r="AE3204" s="90"/>
      <c r="AF3204" s="90"/>
      <c r="AG3204" s="90"/>
      <c r="AH3204" s="90"/>
      <c r="AI3204" s="90"/>
      <c r="AJ3204" s="92"/>
      <c r="AK3204" s="92"/>
      <c r="AL3204" s="92"/>
      <c r="AM3204" s="92"/>
      <c r="AN3204" s="92"/>
      <c r="AO3204" s="92"/>
      <c r="AP3204" s="92"/>
      <c r="AQ3204" s="92"/>
      <c r="AR3204" s="92"/>
    </row>
    <row r="3205" spans="1:44" x14ac:dyDescent="0.2">
      <c r="A3205" s="90"/>
      <c r="B3205" s="90"/>
      <c r="C3205" s="91"/>
      <c r="D3205" s="90"/>
      <c r="E3205" s="90"/>
      <c r="F3205" s="90"/>
      <c r="G3205" s="90"/>
      <c r="H3205" s="90"/>
      <c r="I3205" s="90"/>
      <c r="J3205" s="90"/>
      <c r="K3205" s="90"/>
      <c r="L3205" s="90"/>
      <c r="M3205" s="90"/>
      <c r="N3205" s="90"/>
      <c r="O3205" s="90"/>
      <c r="P3205" s="90"/>
      <c r="Q3205" s="90"/>
      <c r="R3205" s="90"/>
      <c r="S3205" s="90"/>
      <c r="T3205" s="90"/>
      <c r="U3205" s="90"/>
      <c r="V3205" s="90"/>
      <c r="W3205" s="90"/>
      <c r="X3205" s="90"/>
      <c r="Y3205" s="90"/>
      <c r="Z3205" s="90"/>
      <c r="AA3205" s="90"/>
      <c r="AB3205" s="90"/>
      <c r="AC3205" s="90"/>
      <c r="AD3205" s="90"/>
      <c r="AE3205" s="90"/>
      <c r="AF3205" s="90"/>
      <c r="AG3205" s="90"/>
      <c r="AH3205" s="90"/>
      <c r="AI3205" s="90"/>
      <c r="AJ3205" s="92"/>
      <c r="AK3205" s="92"/>
      <c r="AL3205" s="92"/>
      <c r="AM3205" s="92"/>
      <c r="AN3205" s="92"/>
      <c r="AO3205" s="92"/>
      <c r="AP3205" s="92"/>
      <c r="AQ3205" s="92"/>
      <c r="AR3205" s="92"/>
    </row>
    <row r="3206" spans="1:44" x14ac:dyDescent="0.2">
      <c r="A3206" s="90"/>
      <c r="B3206" s="90"/>
      <c r="C3206" s="91"/>
      <c r="D3206" s="90"/>
      <c r="E3206" s="90"/>
      <c r="F3206" s="90"/>
      <c r="G3206" s="90"/>
      <c r="H3206" s="90"/>
      <c r="I3206" s="90"/>
      <c r="J3206" s="90"/>
      <c r="K3206" s="90"/>
      <c r="L3206" s="90"/>
      <c r="M3206" s="90"/>
      <c r="N3206" s="90"/>
      <c r="O3206" s="90"/>
      <c r="P3206" s="90"/>
      <c r="Q3206" s="90"/>
      <c r="R3206" s="90"/>
      <c r="S3206" s="90"/>
      <c r="T3206" s="90"/>
      <c r="U3206" s="90"/>
      <c r="V3206" s="90"/>
      <c r="W3206" s="90"/>
      <c r="X3206" s="90"/>
      <c r="Y3206" s="90"/>
      <c r="Z3206" s="90"/>
      <c r="AA3206" s="90"/>
      <c r="AB3206" s="90"/>
      <c r="AC3206" s="90"/>
      <c r="AD3206" s="90"/>
      <c r="AE3206" s="90"/>
      <c r="AF3206" s="90"/>
      <c r="AG3206" s="90"/>
      <c r="AH3206" s="90"/>
      <c r="AI3206" s="90"/>
      <c r="AJ3206" s="92"/>
      <c r="AK3206" s="92"/>
      <c r="AL3206" s="92"/>
      <c r="AM3206" s="92"/>
      <c r="AN3206" s="92"/>
      <c r="AO3206" s="92"/>
      <c r="AP3206" s="92"/>
      <c r="AQ3206" s="92"/>
      <c r="AR3206" s="92"/>
    </row>
    <row r="3207" spans="1:44" x14ac:dyDescent="0.2">
      <c r="A3207" s="90"/>
      <c r="B3207" s="90"/>
      <c r="C3207" s="91"/>
      <c r="D3207" s="90"/>
      <c r="E3207" s="90"/>
      <c r="F3207" s="90"/>
      <c r="G3207" s="90"/>
      <c r="H3207" s="90"/>
      <c r="I3207" s="90"/>
      <c r="J3207" s="90"/>
      <c r="K3207" s="90"/>
      <c r="L3207" s="90"/>
      <c r="M3207" s="90"/>
      <c r="N3207" s="90"/>
      <c r="O3207" s="90"/>
      <c r="P3207" s="90"/>
      <c r="Q3207" s="90"/>
      <c r="R3207" s="90"/>
      <c r="S3207" s="90"/>
      <c r="T3207" s="90"/>
      <c r="U3207" s="90"/>
      <c r="V3207" s="90"/>
      <c r="W3207" s="90"/>
      <c r="X3207" s="90"/>
      <c r="Y3207" s="90"/>
      <c r="Z3207" s="90"/>
      <c r="AA3207" s="90"/>
      <c r="AB3207" s="90"/>
      <c r="AC3207" s="90"/>
      <c r="AD3207" s="90"/>
      <c r="AE3207" s="90"/>
      <c r="AF3207" s="90"/>
      <c r="AG3207" s="90"/>
      <c r="AH3207" s="90"/>
      <c r="AI3207" s="90"/>
      <c r="AJ3207" s="92"/>
      <c r="AK3207" s="92"/>
      <c r="AL3207" s="92"/>
      <c r="AM3207" s="92"/>
      <c r="AN3207" s="92"/>
      <c r="AO3207" s="92"/>
      <c r="AP3207" s="92"/>
      <c r="AQ3207" s="92"/>
      <c r="AR3207" s="92"/>
    </row>
    <row r="3208" spans="1:44" x14ac:dyDescent="0.2">
      <c r="A3208" s="90"/>
      <c r="B3208" s="90"/>
      <c r="C3208" s="91"/>
      <c r="D3208" s="90"/>
      <c r="E3208" s="90"/>
      <c r="F3208" s="90"/>
      <c r="G3208" s="90"/>
      <c r="H3208" s="90"/>
      <c r="I3208" s="90"/>
      <c r="J3208" s="90"/>
      <c r="K3208" s="90"/>
      <c r="L3208" s="90"/>
      <c r="M3208" s="90"/>
      <c r="N3208" s="90"/>
      <c r="O3208" s="90"/>
      <c r="P3208" s="90"/>
      <c r="Q3208" s="90"/>
      <c r="R3208" s="90"/>
      <c r="S3208" s="90"/>
      <c r="T3208" s="90"/>
      <c r="U3208" s="90"/>
      <c r="V3208" s="90"/>
      <c r="W3208" s="90"/>
      <c r="X3208" s="90"/>
      <c r="Y3208" s="90"/>
      <c r="Z3208" s="90"/>
      <c r="AA3208" s="90"/>
      <c r="AB3208" s="90"/>
      <c r="AC3208" s="90"/>
      <c r="AD3208" s="90"/>
      <c r="AE3208" s="90"/>
      <c r="AF3208" s="90"/>
      <c r="AG3208" s="90"/>
      <c r="AH3208" s="90"/>
      <c r="AI3208" s="90"/>
      <c r="AJ3208" s="92"/>
      <c r="AK3208" s="92"/>
      <c r="AL3208" s="92"/>
      <c r="AM3208" s="92"/>
      <c r="AN3208" s="92"/>
      <c r="AO3208" s="92"/>
      <c r="AP3208" s="92"/>
      <c r="AQ3208" s="92"/>
      <c r="AR3208" s="92"/>
    </row>
    <row r="3209" spans="1:44" x14ac:dyDescent="0.2">
      <c r="A3209" s="90"/>
      <c r="B3209" s="90"/>
      <c r="C3209" s="91"/>
      <c r="D3209" s="90"/>
      <c r="E3209" s="90"/>
      <c r="F3209" s="90"/>
      <c r="G3209" s="90"/>
      <c r="H3209" s="90"/>
      <c r="I3209" s="90"/>
      <c r="J3209" s="90"/>
      <c r="K3209" s="90"/>
      <c r="L3209" s="90"/>
      <c r="M3209" s="90"/>
      <c r="N3209" s="90"/>
      <c r="O3209" s="90"/>
      <c r="P3209" s="90"/>
      <c r="Q3209" s="90"/>
      <c r="R3209" s="90"/>
      <c r="S3209" s="90"/>
      <c r="T3209" s="90"/>
      <c r="U3209" s="90"/>
      <c r="V3209" s="90"/>
      <c r="W3209" s="90"/>
      <c r="X3209" s="90"/>
      <c r="Y3209" s="90"/>
      <c r="Z3209" s="90"/>
      <c r="AA3209" s="90"/>
      <c r="AB3209" s="90"/>
      <c r="AC3209" s="90"/>
      <c r="AD3209" s="90"/>
      <c r="AE3209" s="90"/>
      <c r="AF3209" s="90"/>
      <c r="AG3209" s="90"/>
      <c r="AH3209" s="90"/>
      <c r="AI3209" s="90"/>
      <c r="AJ3209" s="92"/>
      <c r="AK3209" s="92"/>
      <c r="AL3209" s="92"/>
      <c r="AM3209" s="92"/>
      <c r="AN3209" s="92"/>
      <c r="AO3209" s="92"/>
      <c r="AP3209" s="92"/>
      <c r="AQ3209" s="92"/>
      <c r="AR3209" s="92"/>
    </row>
    <row r="3210" spans="1:44" x14ac:dyDescent="0.2">
      <c r="A3210" s="90"/>
      <c r="B3210" s="90"/>
      <c r="C3210" s="91"/>
      <c r="D3210" s="90"/>
      <c r="E3210" s="90"/>
      <c r="F3210" s="90"/>
      <c r="G3210" s="90"/>
      <c r="H3210" s="90"/>
      <c r="I3210" s="90"/>
      <c r="J3210" s="90"/>
      <c r="K3210" s="90"/>
      <c r="L3210" s="90"/>
      <c r="M3210" s="90"/>
      <c r="N3210" s="90"/>
      <c r="O3210" s="90"/>
      <c r="P3210" s="90"/>
      <c r="Q3210" s="90"/>
      <c r="R3210" s="90"/>
      <c r="S3210" s="90"/>
      <c r="T3210" s="90"/>
      <c r="U3210" s="90"/>
      <c r="V3210" s="90"/>
      <c r="W3210" s="90"/>
      <c r="X3210" s="90"/>
      <c r="Y3210" s="90"/>
      <c r="Z3210" s="90"/>
      <c r="AA3210" s="90"/>
      <c r="AB3210" s="90"/>
      <c r="AC3210" s="90"/>
      <c r="AD3210" s="90"/>
      <c r="AE3210" s="90"/>
      <c r="AF3210" s="90"/>
      <c r="AG3210" s="90"/>
      <c r="AH3210" s="90"/>
      <c r="AI3210" s="90"/>
      <c r="AJ3210" s="92"/>
      <c r="AK3210" s="92"/>
      <c r="AL3210" s="92"/>
      <c r="AM3210" s="92"/>
      <c r="AN3210" s="92"/>
      <c r="AO3210" s="92"/>
      <c r="AP3210" s="92"/>
      <c r="AQ3210" s="92"/>
      <c r="AR3210" s="92"/>
    </row>
    <row r="3211" spans="1:44" x14ac:dyDescent="0.2">
      <c r="A3211" s="90"/>
      <c r="B3211" s="90"/>
      <c r="C3211" s="91"/>
      <c r="D3211" s="90"/>
      <c r="E3211" s="90"/>
      <c r="F3211" s="90"/>
      <c r="G3211" s="90"/>
      <c r="H3211" s="90"/>
      <c r="I3211" s="90"/>
      <c r="J3211" s="90"/>
      <c r="K3211" s="90"/>
      <c r="L3211" s="90"/>
      <c r="M3211" s="90"/>
      <c r="N3211" s="90"/>
      <c r="O3211" s="90"/>
      <c r="P3211" s="90"/>
      <c r="Q3211" s="90"/>
      <c r="R3211" s="90"/>
      <c r="S3211" s="90"/>
      <c r="T3211" s="90"/>
      <c r="U3211" s="90"/>
      <c r="V3211" s="90"/>
      <c r="W3211" s="90"/>
      <c r="X3211" s="90"/>
      <c r="Y3211" s="90"/>
      <c r="Z3211" s="90"/>
      <c r="AA3211" s="90"/>
      <c r="AB3211" s="90"/>
      <c r="AC3211" s="90"/>
      <c r="AD3211" s="90"/>
      <c r="AE3211" s="90"/>
      <c r="AF3211" s="90"/>
      <c r="AG3211" s="90"/>
      <c r="AH3211" s="90"/>
      <c r="AI3211" s="90"/>
      <c r="AJ3211" s="92"/>
      <c r="AK3211" s="92"/>
      <c r="AL3211" s="92"/>
      <c r="AM3211" s="92"/>
      <c r="AN3211" s="92"/>
      <c r="AO3211" s="92"/>
      <c r="AP3211" s="92"/>
      <c r="AQ3211" s="92"/>
      <c r="AR3211" s="92"/>
    </row>
    <row r="3212" spans="1:44" x14ac:dyDescent="0.2">
      <c r="A3212" s="90"/>
      <c r="B3212" s="90"/>
      <c r="C3212" s="91"/>
      <c r="D3212" s="90"/>
      <c r="E3212" s="90"/>
      <c r="F3212" s="90"/>
      <c r="G3212" s="90"/>
      <c r="H3212" s="90"/>
      <c r="I3212" s="90"/>
      <c r="J3212" s="90"/>
      <c r="K3212" s="90"/>
      <c r="L3212" s="90"/>
      <c r="M3212" s="90"/>
      <c r="N3212" s="90"/>
      <c r="O3212" s="90"/>
      <c r="P3212" s="90"/>
      <c r="Q3212" s="90"/>
      <c r="R3212" s="90"/>
      <c r="S3212" s="90"/>
      <c r="T3212" s="90"/>
      <c r="U3212" s="90"/>
      <c r="V3212" s="90"/>
      <c r="W3212" s="90"/>
      <c r="X3212" s="90"/>
      <c r="Y3212" s="90"/>
      <c r="Z3212" s="90"/>
      <c r="AA3212" s="90"/>
      <c r="AB3212" s="90"/>
      <c r="AC3212" s="90"/>
      <c r="AD3212" s="90"/>
      <c r="AE3212" s="90"/>
      <c r="AF3212" s="90"/>
      <c r="AG3212" s="90"/>
      <c r="AH3212" s="90"/>
      <c r="AI3212" s="90"/>
      <c r="AJ3212" s="92"/>
      <c r="AK3212" s="92"/>
      <c r="AL3212" s="92"/>
      <c r="AM3212" s="92"/>
      <c r="AN3212" s="92"/>
      <c r="AO3212" s="92"/>
      <c r="AP3212" s="92"/>
      <c r="AQ3212" s="92"/>
      <c r="AR3212" s="92"/>
    </row>
    <row r="3213" spans="1:44" x14ac:dyDescent="0.2">
      <c r="A3213" s="90"/>
      <c r="B3213" s="90"/>
      <c r="C3213" s="91"/>
      <c r="D3213" s="90"/>
      <c r="E3213" s="90"/>
      <c r="F3213" s="90"/>
      <c r="G3213" s="90"/>
      <c r="H3213" s="90"/>
      <c r="I3213" s="90"/>
      <c r="J3213" s="90"/>
      <c r="K3213" s="90"/>
      <c r="L3213" s="90"/>
      <c r="M3213" s="90"/>
      <c r="N3213" s="90"/>
      <c r="O3213" s="90"/>
      <c r="P3213" s="90"/>
      <c r="Q3213" s="90"/>
      <c r="R3213" s="90"/>
      <c r="S3213" s="90"/>
      <c r="T3213" s="90"/>
      <c r="U3213" s="90"/>
      <c r="V3213" s="90"/>
      <c r="W3213" s="90"/>
      <c r="X3213" s="90"/>
      <c r="Y3213" s="90"/>
      <c r="Z3213" s="90"/>
      <c r="AA3213" s="90"/>
      <c r="AB3213" s="90"/>
      <c r="AC3213" s="90"/>
      <c r="AD3213" s="90"/>
      <c r="AE3213" s="90"/>
      <c r="AF3213" s="90"/>
      <c r="AG3213" s="90"/>
      <c r="AH3213" s="90"/>
      <c r="AI3213" s="90"/>
      <c r="AJ3213" s="92"/>
      <c r="AK3213" s="92"/>
      <c r="AL3213" s="92"/>
      <c r="AM3213" s="92"/>
      <c r="AN3213" s="92"/>
      <c r="AO3213" s="92"/>
      <c r="AP3213" s="92"/>
      <c r="AQ3213" s="92"/>
      <c r="AR3213" s="92"/>
    </row>
    <row r="3214" spans="1:44" x14ac:dyDescent="0.2">
      <c r="A3214" s="90"/>
      <c r="B3214" s="90"/>
      <c r="C3214" s="91"/>
      <c r="D3214" s="90"/>
      <c r="E3214" s="90"/>
      <c r="F3214" s="90"/>
      <c r="G3214" s="90"/>
      <c r="H3214" s="90"/>
      <c r="I3214" s="90"/>
      <c r="J3214" s="90"/>
      <c r="K3214" s="90"/>
      <c r="L3214" s="90"/>
      <c r="M3214" s="90"/>
      <c r="N3214" s="90"/>
      <c r="O3214" s="90"/>
      <c r="P3214" s="90"/>
      <c r="Q3214" s="90"/>
      <c r="R3214" s="90"/>
      <c r="S3214" s="90"/>
      <c r="T3214" s="90"/>
      <c r="U3214" s="90"/>
      <c r="V3214" s="90"/>
      <c r="W3214" s="90"/>
      <c r="X3214" s="90"/>
      <c r="Y3214" s="90"/>
      <c r="Z3214" s="90"/>
      <c r="AA3214" s="90"/>
      <c r="AB3214" s="90"/>
      <c r="AC3214" s="90"/>
      <c r="AD3214" s="90"/>
      <c r="AE3214" s="90"/>
      <c r="AF3214" s="90"/>
      <c r="AG3214" s="90"/>
      <c r="AH3214" s="90"/>
      <c r="AI3214" s="90"/>
      <c r="AJ3214" s="92"/>
      <c r="AK3214" s="92"/>
      <c r="AL3214" s="92"/>
      <c r="AM3214" s="92"/>
      <c r="AN3214" s="92"/>
      <c r="AO3214" s="92"/>
      <c r="AP3214" s="92"/>
      <c r="AQ3214" s="92"/>
      <c r="AR3214" s="92"/>
    </row>
    <row r="3215" spans="1:44" x14ac:dyDescent="0.2">
      <c r="A3215" s="90"/>
      <c r="B3215" s="90"/>
      <c r="C3215" s="91"/>
      <c r="D3215" s="90"/>
      <c r="E3215" s="90"/>
      <c r="F3215" s="90"/>
      <c r="G3215" s="90"/>
      <c r="H3215" s="90"/>
      <c r="I3215" s="90"/>
      <c r="J3215" s="90"/>
      <c r="K3215" s="90"/>
      <c r="L3215" s="90"/>
      <c r="M3215" s="90"/>
      <c r="N3215" s="90"/>
      <c r="O3215" s="90"/>
      <c r="P3215" s="90"/>
      <c r="Q3215" s="90"/>
      <c r="R3215" s="90"/>
      <c r="S3215" s="90"/>
      <c r="T3215" s="90"/>
      <c r="U3215" s="90"/>
      <c r="V3215" s="90"/>
      <c r="W3215" s="90"/>
      <c r="X3215" s="90"/>
      <c r="Y3215" s="90"/>
      <c r="Z3215" s="90"/>
      <c r="AA3215" s="90"/>
      <c r="AB3215" s="90"/>
      <c r="AC3215" s="90"/>
      <c r="AD3215" s="90"/>
      <c r="AE3215" s="90"/>
      <c r="AF3215" s="90"/>
      <c r="AG3215" s="90"/>
      <c r="AH3215" s="90"/>
      <c r="AI3215" s="90"/>
      <c r="AJ3215" s="92"/>
      <c r="AK3215" s="92"/>
      <c r="AL3215" s="92"/>
      <c r="AM3215" s="92"/>
      <c r="AN3215" s="92"/>
      <c r="AO3215" s="92"/>
      <c r="AP3215" s="92"/>
      <c r="AQ3215" s="92"/>
      <c r="AR3215" s="92"/>
    </row>
    <row r="3216" spans="1:44" x14ac:dyDescent="0.2">
      <c r="A3216" s="90"/>
      <c r="B3216" s="90"/>
      <c r="C3216" s="91"/>
      <c r="D3216" s="90"/>
      <c r="E3216" s="90"/>
      <c r="F3216" s="90"/>
      <c r="G3216" s="90"/>
      <c r="H3216" s="90"/>
      <c r="I3216" s="90"/>
      <c r="J3216" s="90"/>
      <c r="K3216" s="90"/>
      <c r="L3216" s="90"/>
      <c r="M3216" s="90"/>
      <c r="N3216" s="90"/>
      <c r="O3216" s="90"/>
      <c r="P3216" s="90"/>
      <c r="Q3216" s="90"/>
      <c r="R3216" s="90"/>
      <c r="S3216" s="90"/>
      <c r="T3216" s="90"/>
      <c r="U3216" s="90"/>
      <c r="V3216" s="90"/>
      <c r="W3216" s="90"/>
      <c r="X3216" s="90"/>
      <c r="Y3216" s="90"/>
      <c r="Z3216" s="90"/>
      <c r="AA3216" s="90"/>
      <c r="AB3216" s="90"/>
      <c r="AC3216" s="90"/>
      <c r="AD3216" s="90"/>
      <c r="AE3216" s="90"/>
      <c r="AF3216" s="90"/>
      <c r="AG3216" s="90"/>
      <c r="AH3216" s="90"/>
      <c r="AI3216" s="90"/>
      <c r="AJ3216" s="92"/>
      <c r="AK3216" s="92"/>
      <c r="AL3216" s="92"/>
      <c r="AM3216" s="92"/>
      <c r="AN3216" s="92"/>
      <c r="AO3216" s="92"/>
      <c r="AP3216" s="92"/>
      <c r="AQ3216" s="92"/>
      <c r="AR3216" s="92"/>
    </row>
    <row r="3217" spans="1:44" x14ac:dyDescent="0.2">
      <c r="A3217" s="90"/>
      <c r="B3217" s="90"/>
      <c r="C3217" s="91"/>
      <c r="D3217" s="90"/>
      <c r="E3217" s="90"/>
      <c r="F3217" s="90"/>
      <c r="G3217" s="90"/>
      <c r="H3217" s="90"/>
      <c r="I3217" s="90"/>
      <c r="J3217" s="90"/>
      <c r="K3217" s="90"/>
      <c r="L3217" s="90"/>
      <c r="M3217" s="90"/>
      <c r="N3217" s="90"/>
      <c r="O3217" s="90"/>
      <c r="P3217" s="90"/>
      <c r="Q3217" s="90"/>
      <c r="R3217" s="90"/>
      <c r="S3217" s="90"/>
      <c r="T3217" s="90"/>
      <c r="U3217" s="90"/>
      <c r="V3217" s="90"/>
      <c r="W3217" s="90"/>
      <c r="X3217" s="90"/>
      <c r="Y3217" s="90"/>
      <c r="Z3217" s="90"/>
      <c r="AA3217" s="90"/>
      <c r="AB3217" s="90"/>
      <c r="AC3217" s="90"/>
      <c r="AD3217" s="90"/>
      <c r="AE3217" s="90"/>
      <c r="AF3217" s="90"/>
      <c r="AG3217" s="90"/>
      <c r="AH3217" s="90"/>
      <c r="AI3217" s="90"/>
      <c r="AJ3217" s="92"/>
      <c r="AK3217" s="92"/>
      <c r="AL3217" s="92"/>
      <c r="AM3217" s="92"/>
      <c r="AN3217" s="92"/>
      <c r="AO3217" s="92"/>
      <c r="AP3217" s="92"/>
      <c r="AQ3217" s="92"/>
      <c r="AR3217" s="92"/>
    </row>
    <row r="3218" spans="1:44" x14ac:dyDescent="0.2">
      <c r="A3218" s="90"/>
      <c r="B3218" s="90"/>
      <c r="C3218" s="91"/>
      <c r="D3218" s="90"/>
      <c r="E3218" s="90"/>
      <c r="F3218" s="90"/>
      <c r="G3218" s="90"/>
      <c r="H3218" s="90"/>
      <c r="I3218" s="90"/>
      <c r="J3218" s="90"/>
      <c r="K3218" s="90"/>
      <c r="L3218" s="90"/>
      <c r="M3218" s="90"/>
      <c r="N3218" s="90"/>
      <c r="O3218" s="90"/>
      <c r="P3218" s="90"/>
      <c r="Q3218" s="90"/>
      <c r="R3218" s="90"/>
      <c r="S3218" s="90"/>
      <c r="T3218" s="90"/>
      <c r="U3218" s="90"/>
      <c r="V3218" s="90"/>
      <c r="W3218" s="90"/>
      <c r="X3218" s="90"/>
      <c r="Y3218" s="90"/>
      <c r="Z3218" s="90"/>
      <c r="AA3218" s="90"/>
      <c r="AB3218" s="90"/>
      <c r="AC3218" s="90"/>
      <c r="AD3218" s="90"/>
      <c r="AE3218" s="90"/>
      <c r="AF3218" s="90"/>
      <c r="AG3218" s="90"/>
      <c r="AH3218" s="90"/>
      <c r="AI3218" s="90"/>
      <c r="AJ3218" s="92"/>
      <c r="AK3218" s="92"/>
      <c r="AL3218" s="92"/>
      <c r="AM3218" s="92"/>
      <c r="AN3218" s="92"/>
      <c r="AO3218" s="92"/>
      <c r="AP3218" s="92"/>
      <c r="AQ3218" s="92"/>
      <c r="AR3218" s="92"/>
    </row>
    <row r="3219" spans="1:44" x14ac:dyDescent="0.2">
      <c r="A3219" s="90"/>
      <c r="B3219" s="90"/>
      <c r="C3219" s="91"/>
      <c r="D3219" s="90"/>
      <c r="E3219" s="90"/>
      <c r="F3219" s="90"/>
      <c r="G3219" s="90"/>
      <c r="H3219" s="90"/>
      <c r="I3219" s="90"/>
      <c r="J3219" s="90"/>
      <c r="K3219" s="90"/>
      <c r="L3219" s="90"/>
      <c r="M3219" s="90"/>
      <c r="N3219" s="90"/>
      <c r="O3219" s="90"/>
      <c r="P3219" s="90"/>
      <c r="Q3219" s="90"/>
      <c r="R3219" s="90"/>
      <c r="S3219" s="90"/>
      <c r="T3219" s="90"/>
      <c r="U3219" s="90"/>
      <c r="V3219" s="90"/>
      <c r="W3219" s="90"/>
      <c r="X3219" s="90"/>
      <c r="Y3219" s="90"/>
      <c r="Z3219" s="90"/>
      <c r="AA3219" s="90"/>
      <c r="AB3219" s="90"/>
      <c r="AC3219" s="90"/>
      <c r="AD3219" s="90"/>
      <c r="AE3219" s="90"/>
      <c r="AF3219" s="90"/>
      <c r="AG3219" s="90"/>
      <c r="AH3219" s="90"/>
      <c r="AI3219" s="90"/>
      <c r="AJ3219" s="92"/>
      <c r="AK3219" s="92"/>
      <c r="AL3219" s="92"/>
      <c r="AM3219" s="92"/>
      <c r="AN3219" s="92"/>
      <c r="AO3219" s="92"/>
      <c r="AP3219" s="92"/>
      <c r="AQ3219" s="92"/>
      <c r="AR3219" s="92"/>
    </row>
    <row r="3220" spans="1:44" x14ac:dyDescent="0.2">
      <c r="A3220" s="90"/>
      <c r="B3220" s="90"/>
      <c r="C3220" s="91"/>
      <c r="D3220" s="90"/>
      <c r="E3220" s="90"/>
      <c r="F3220" s="90"/>
      <c r="G3220" s="90"/>
      <c r="H3220" s="90"/>
      <c r="I3220" s="90"/>
      <c r="J3220" s="90"/>
      <c r="K3220" s="90"/>
      <c r="L3220" s="90"/>
      <c r="M3220" s="90"/>
      <c r="N3220" s="90"/>
      <c r="O3220" s="90"/>
      <c r="P3220" s="90"/>
      <c r="Q3220" s="90"/>
      <c r="R3220" s="90"/>
      <c r="S3220" s="90"/>
      <c r="T3220" s="90"/>
      <c r="U3220" s="90"/>
      <c r="V3220" s="90"/>
      <c r="W3220" s="90"/>
      <c r="X3220" s="90"/>
      <c r="Y3220" s="90"/>
      <c r="Z3220" s="90"/>
      <c r="AA3220" s="90"/>
      <c r="AB3220" s="90"/>
      <c r="AC3220" s="90"/>
      <c r="AD3220" s="90"/>
      <c r="AE3220" s="90"/>
      <c r="AF3220" s="90"/>
      <c r="AG3220" s="90"/>
      <c r="AH3220" s="90"/>
      <c r="AI3220" s="90"/>
      <c r="AJ3220" s="92"/>
      <c r="AK3220" s="92"/>
      <c r="AL3220" s="92"/>
      <c r="AM3220" s="92"/>
      <c r="AN3220" s="92"/>
      <c r="AO3220" s="92"/>
      <c r="AP3220" s="92"/>
      <c r="AQ3220" s="92"/>
      <c r="AR3220" s="92"/>
    </row>
    <row r="3221" spans="1:44" x14ac:dyDescent="0.2">
      <c r="A3221" s="90"/>
      <c r="B3221" s="90"/>
      <c r="C3221" s="91"/>
      <c r="D3221" s="90"/>
      <c r="E3221" s="90"/>
      <c r="F3221" s="90"/>
      <c r="G3221" s="90"/>
      <c r="H3221" s="90"/>
      <c r="I3221" s="90"/>
      <c r="J3221" s="90"/>
      <c r="K3221" s="90"/>
      <c r="L3221" s="90"/>
      <c r="M3221" s="90"/>
      <c r="N3221" s="90"/>
      <c r="O3221" s="90"/>
      <c r="P3221" s="90"/>
      <c r="Q3221" s="90"/>
      <c r="R3221" s="90"/>
      <c r="S3221" s="90"/>
      <c r="T3221" s="90"/>
      <c r="U3221" s="90"/>
      <c r="V3221" s="90"/>
      <c r="W3221" s="90"/>
      <c r="X3221" s="90"/>
      <c r="Y3221" s="90"/>
      <c r="Z3221" s="90"/>
      <c r="AA3221" s="90"/>
      <c r="AB3221" s="90"/>
      <c r="AC3221" s="90"/>
      <c r="AD3221" s="90"/>
      <c r="AE3221" s="90"/>
      <c r="AF3221" s="90"/>
      <c r="AG3221" s="90"/>
      <c r="AH3221" s="90"/>
      <c r="AI3221" s="90"/>
      <c r="AJ3221" s="92"/>
      <c r="AK3221" s="92"/>
      <c r="AL3221" s="92"/>
      <c r="AM3221" s="92"/>
      <c r="AN3221" s="92"/>
      <c r="AO3221" s="92"/>
      <c r="AP3221" s="92"/>
      <c r="AQ3221" s="92"/>
      <c r="AR3221" s="92"/>
    </row>
    <row r="3222" spans="1:44" x14ac:dyDescent="0.2">
      <c r="A3222" s="90"/>
      <c r="B3222" s="90"/>
      <c r="C3222" s="91"/>
      <c r="D3222" s="90"/>
      <c r="E3222" s="90"/>
      <c r="F3222" s="90"/>
      <c r="G3222" s="90"/>
      <c r="H3222" s="90"/>
      <c r="I3222" s="90"/>
      <c r="J3222" s="90"/>
      <c r="K3222" s="90"/>
      <c r="L3222" s="90"/>
      <c r="M3222" s="90"/>
      <c r="N3222" s="90"/>
      <c r="O3222" s="90"/>
      <c r="P3222" s="90"/>
      <c r="Q3222" s="90"/>
      <c r="R3222" s="90"/>
      <c r="S3222" s="90"/>
      <c r="T3222" s="90"/>
      <c r="U3222" s="90"/>
      <c r="V3222" s="90"/>
      <c r="W3222" s="90"/>
      <c r="X3222" s="90"/>
      <c r="Y3222" s="90"/>
      <c r="Z3222" s="90"/>
      <c r="AA3222" s="90"/>
      <c r="AB3222" s="90"/>
      <c r="AC3222" s="90"/>
      <c r="AD3222" s="90"/>
      <c r="AE3222" s="90"/>
      <c r="AF3222" s="90"/>
      <c r="AG3222" s="90"/>
      <c r="AH3222" s="90"/>
      <c r="AI3222" s="90"/>
      <c r="AJ3222" s="92"/>
      <c r="AK3222" s="92"/>
      <c r="AL3222" s="92"/>
      <c r="AM3222" s="92"/>
      <c r="AN3222" s="92"/>
      <c r="AO3222" s="92"/>
      <c r="AP3222" s="92"/>
      <c r="AQ3222" s="92"/>
      <c r="AR3222" s="92"/>
    </row>
    <row r="3223" spans="1:44" x14ac:dyDescent="0.2">
      <c r="A3223" s="90"/>
      <c r="B3223" s="90"/>
      <c r="C3223" s="91"/>
      <c r="D3223" s="90"/>
      <c r="E3223" s="90"/>
      <c r="F3223" s="90"/>
      <c r="G3223" s="90"/>
      <c r="H3223" s="90"/>
      <c r="I3223" s="90"/>
      <c r="J3223" s="90"/>
      <c r="K3223" s="90"/>
      <c r="L3223" s="90"/>
      <c r="M3223" s="90"/>
      <c r="N3223" s="90"/>
      <c r="O3223" s="90"/>
      <c r="P3223" s="90"/>
      <c r="Q3223" s="90"/>
      <c r="R3223" s="90"/>
      <c r="S3223" s="90"/>
      <c r="T3223" s="90"/>
      <c r="U3223" s="90"/>
      <c r="V3223" s="90"/>
      <c r="W3223" s="90"/>
      <c r="X3223" s="90"/>
      <c r="Y3223" s="90"/>
      <c r="Z3223" s="90"/>
      <c r="AA3223" s="90"/>
      <c r="AB3223" s="90"/>
      <c r="AC3223" s="90"/>
      <c r="AD3223" s="90"/>
      <c r="AE3223" s="90"/>
      <c r="AF3223" s="90"/>
      <c r="AG3223" s="90"/>
      <c r="AH3223" s="90"/>
      <c r="AI3223" s="90"/>
      <c r="AJ3223" s="92"/>
      <c r="AK3223" s="92"/>
      <c r="AL3223" s="92"/>
      <c r="AM3223" s="92"/>
      <c r="AN3223" s="92"/>
      <c r="AO3223" s="92"/>
      <c r="AP3223" s="92"/>
      <c r="AQ3223" s="92"/>
      <c r="AR3223" s="92"/>
    </row>
    <row r="3224" spans="1:44" x14ac:dyDescent="0.2">
      <c r="A3224" s="90"/>
      <c r="B3224" s="90"/>
      <c r="C3224" s="91"/>
      <c r="D3224" s="90"/>
      <c r="E3224" s="90"/>
      <c r="F3224" s="90"/>
      <c r="G3224" s="90"/>
      <c r="H3224" s="90"/>
      <c r="I3224" s="90"/>
      <c r="J3224" s="90"/>
      <c r="K3224" s="90"/>
      <c r="L3224" s="90"/>
      <c r="M3224" s="90"/>
      <c r="N3224" s="90"/>
      <c r="O3224" s="90"/>
      <c r="P3224" s="90"/>
      <c r="Q3224" s="90"/>
      <c r="R3224" s="90"/>
      <c r="S3224" s="90"/>
      <c r="T3224" s="90"/>
      <c r="U3224" s="90"/>
      <c r="V3224" s="90"/>
      <c r="W3224" s="90"/>
      <c r="X3224" s="90"/>
      <c r="Y3224" s="90"/>
      <c r="Z3224" s="90"/>
      <c r="AA3224" s="90"/>
      <c r="AB3224" s="90"/>
      <c r="AC3224" s="90"/>
      <c r="AD3224" s="90"/>
      <c r="AE3224" s="90"/>
      <c r="AF3224" s="90"/>
      <c r="AG3224" s="90"/>
      <c r="AH3224" s="90"/>
      <c r="AI3224" s="90"/>
      <c r="AJ3224" s="92"/>
      <c r="AK3224" s="92"/>
      <c r="AL3224" s="92"/>
      <c r="AM3224" s="92"/>
      <c r="AN3224" s="92"/>
      <c r="AO3224" s="92"/>
      <c r="AP3224" s="92"/>
      <c r="AQ3224" s="92"/>
      <c r="AR3224" s="92"/>
    </row>
    <row r="3225" spans="1:44" x14ac:dyDescent="0.2">
      <c r="A3225" s="90"/>
      <c r="B3225" s="90"/>
      <c r="C3225" s="91"/>
      <c r="D3225" s="90"/>
      <c r="E3225" s="90"/>
      <c r="F3225" s="90"/>
      <c r="G3225" s="90"/>
      <c r="H3225" s="90"/>
      <c r="I3225" s="90"/>
      <c r="J3225" s="90"/>
      <c r="K3225" s="90"/>
      <c r="L3225" s="90"/>
      <c r="M3225" s="90"/>
      <c r="N3225" s="90"/>
      <c r="O3225" s="90"/>
      <c r="P3225" s="90"/>
      <c r="Q3225" s="90"/>
      <c r="R3225" s="90"/>
      <c r="S3225" s="90"/>
      <c r="T3225" s="90"/>
      <c r="U3225" s="90"/>
      <c r="V3225" s="90"/>
      <c r="W3225" s="90"/>
      <c r="X3225" s="90"/>
      <c r="Y3225" s="90"/>
      <c r="Z3225" s="90"/>
      <c r="AA3225" s="90"/>
      <c r="AB3225" s="90"/>
      <c r="AC3225" s="90"/>
      <c r="AD3225" s="90"/>
      <c r="AE3225" s="90"/>
      <c r="AF3225" s="90"/>
      <c r="AG3225" s="90"/>
      <c r="AH3225" s="90"/>
      <c r="AI3225" s="90"/>
      <c r="AJ3225" s="92"/>
      <c r="AK3225" s="92"/>
      <c r="AL3225" s="92"/>
      <c r="AM3225" s="92"/>
      <c r="AN3225" s="92"/>
      <c r="AO3225" s="92"/>
      <c r="AP3225" s="92"/>
      <c r="AQ3225" s="92"/>
      <c r="AR3225" s="92"/>
    </row>
    <row r="3226" spans="1:44" x14ac:dyDescent="0.2">
      <c r="A3226" s="90"/>
      <c r="B3226" s="90"/>
      <c r="C3226" s="91"/>
      <c r="D3226" s="90"/>
      <c r="E3226" s="90"/>
      <c r="F3226" s="90"/>
      <c r="G3226" s="90"/>
      <c r="H3226" s="90"/>
      <c r="I3226" s="90"/>
      <c r="J3226" s="90"/>
      <c r="K3226" s="90"/>
      <c r="L3226" s="90"/>
      <c r="M3226" s="90"/>
      <c r="N3226" s="90"/>
      <c r="O3226" s="90"/>
      <c r="P3226" s="90"/>
      <c r="Q3226" s="90"/>
      <c r="R3226" s="90"/>
      <c r="S3226" s="90"/>
      <c r="T3226" s="90"/>
      <c r="U3226" s="90"/>
      <c r="V3226" s="90"/>
      <c r="W3226" s="90"/>
      <c r="X3226" s="90"/>
      <c r="Y3226" s="90"/>
      <c r="Z3226" s="90"/>
      <c r="AA3226" s="90"/>
      <c r="AB3226" s="90"/>
      <c r="AC3226" s="90"/>
      <c r="AD3226" s="90"/>
      <c r="AE3226" s="90"/>
      <c r="AF3226" s="90"/>
      <c r="AG3226" s="90"/>
      <c r="AH3226" s="90"/>
      <c r="AI3226" s="90"/>
      <c r="AJ3226" s="92"/>
      <c r="AK3226" s="92"/>
      <c r="AL3226" s="92"/>
      <c r="AM3226" s="92"/>
      <c r="AN3226" s="92"/>
      <c r="AO3226" s="92"/>
      <c r="AP3226" s="92"/>
      <c r="AQ3226" s="92"/>
      <c r="AR3226" s="92"/>
    </row>
    <row r="3227" spans="1:44" x14ac:dyDescent="0.2">
      <c r="A3227" s="90"/>
      <c r="B3227" s="90"/>
      <c r="C3227" s="91"/>
      <c r="D3227" s="90"/>
      <c r="E3227" s="90"/>
      <c r="F3227" s="90"/>
      <c r="G3227" s="90"/>
      <c r="H3227" s="90"/>
      <c r="I3227" s="90"/>
      <c r="J3227" s="90"/>
      <c r="K3227" s="90"/>
      <c r="L3227" s="90"/>
      <c r="M3227" s="90"/>
      <c r="N3227" s="90"/>
      <c r="O3227" s="90"/>
      <c r="P3227" s="90"/>
      <c r="Q3227" s="90"/>
      <c r="R3227" s="90"/>
      <c r="S3227" s="90"/>
      <c r="T3227" s="90"/>
      <c r="U3227" s="90"/>
      <c r="V3227" s="90"/>
      <c r="W3227" s="90"/>
      <c r="X3227" s="90"/>
      <c r="Y3227" s="90"/>
      <c r="Z3227" s="90"/>
      <c r="AA3227" s="90"/>
      <c r="AB3227" s="90"/>
      <c r="AC3227" s="90"/>
      <c r="AD3227" s="90"/>
      <c r="AE3227" s="90"/>
      <c r="AF3227" s="90"/>
      <c r="AG3227" s="90"/>
      <c r="AH3227" s="90"/>
      <c r="AI3227" s="90"/>
      <c r="AJ3227" s="92"/>
      <c r="AK3227" s="92"/>
      <c r="AL3227" s="92"/>
      <c r="AM3227" s="92"/>
      <c r="AN3227" s="92"/>
      <c r="AO3227" s="92"/>
      <c r="AP3227" s="92"/>
      <c r="AQ3227" s="92"/>
      <c r="AR3227" s="92"/>
    </row>
    <row r="3228" spans="1:44" x14ac:dyDescent="0.2">
      <c r="A3228" s="90"/>
      <c r="B3228" s="90"/>
      <c r="C3228" s="91"/>
      <c r="D3228" s="90"/>
      <c r="E3228" s="90"/>
      <c r="F3228" s="90"/>
      <c r="G3228" s="90"/>
      <c r="H3228" s="90"/>
      <c r="I3228" s="90"/>
      <c r="J3228" s="90"/>
      <c r="K3228" s="90"/>
      <c r="L3228" s="90"/>
      <c r="M3228" s="90"/>
      <c r="N3228" s="90"/>
      <c r="O3228" s="90"/>
      <c r="P3228" s="90"/>
      <c r="Q3228" s="90"/>
      <c r="R3228" s="90"/>
      <c r="S3228" s="90"/>
      <c r="T3228" s="90"/>
      <c r="U3228" s="90"/>
      <c r="V3228" s="90"/>
      <c r="W3228" s="90"/>
      <c r="X3228" s="90"/>
      <c r="Y3228" s="90"/>
      <c r="Z3228" s="90"/>
      <c r="AA3228" s="90"/>
      <c r="AB3228" s="90"/>
      <c r="AC3228" s="90"/>
      <c r="AD3228" s="90"/>
      <c r="AE3228" s="90"/>
      <c r="AF3228" s="90"/>
      <c r="AG3228" s="90"/>
      <c r="AH3228" s="90"/>
      <c r="AI3228" s="90"/>
      <c r="AJ3228" s="92"/>
      <c r="AK3228" s="92"/>
      <c r="AL3228" s="92"/>
      <c r="AM3228" s="92"/>
      <c r="AN3228" s="92"/>
      <c r="AO3228" s="92"/>
      <c r="AP3228" s="92"/>
      <c r="AQ3228" s="92"/>
      <c r="AR3228" s="92"/>
    </row>
    <row r="3229" spans="1:44" x14ac:dyDescent="0.2">
      <c r="A3229" s="90"/>
      <c r="B3229" s="90"/>
      <c r="C3229" s="91"/>
      <c r="D3229" s="90"/>
      <c r="E3229" s="90"/>
      <c r="F3229" s="90"/>
      <c r="G3229" s="90"/>
      <c r="H3229" s="90"/>
      <c r="I3229" s="90"/>
      <c r="J3229" s="90"/>
      <c r="K3229" s="90"/>
      <c r="L3229" s="90"/>
      <c r="M3229" s="90"/>
      <c r="N3229" s="90"/>
      <c r="O3229" s="90"/>
      <c r="P3229" s="90"/>
      <c r="Q3229" s="90"/>
      <c r="R3229" s="90"/>
      <c r="S3229" s="90"/>
      <c r="T3229" s="90"/>
      <c r="U3229" s="90"/>
      <c r="V3229" s="90"/>
      <c r="W3229" s="90"/>
      <c r="X3229" s="90"/>
      <c r="Y3229" s="90"/>
      <c r="Z3229" s="90"/>
      <c r="AA3229" s="90"/>
      <c r="AB3229" s="90"/>
      <c r="AC3229" s="90"/>
      <c r="AD3229" s="90"/>
      <c r="AE3229" s="90"/>
      <c r="AF3229" s="90"/>
      <c r="AG3229" s="90"/>
      <c r="AH3229" s="90"/>
      <c r="AI3229" s="90"/>
      <c r="AJ3229" s="92"/>
      <c r="AK3229" s="92"/>
      <c r="AL3229" s="92"/>
      <c r="AM3229" s="92"/>
      <c r="AN3229" s="92"/>
      <c r="AO3229" s="92"/>
      <c r="AP3229" s="92"/>
      <c r="AQ3229" s="92"/>
      <c r="AR3229" s="92"/>
    </row>
    <row r="3230" spans="1:44" x14ac:dyDescent="0.2">
      <c r="A3230" s="90"/>
      <c r="B3230" s="90"/>
      <c r="C3230" s="91"/>
      <c r="D3230" s="90"/>
      <c r="E3230" s="90"/>
      <c r="F3230" s="90"/>
      <c r="G3230" s="90"/>
      <c r="H3230" s="90"/>
      <c r="I3230" s="90"/>
      <c r="J3230" s="90"/>
      <c r="K3230" s="90"/>
      <c r="L3230" s="90"/>
      <c r="M3230" s="90"/>
      <c r="N3230" s="90"/>
      <c r="O3230" s="90"/>
      <c r="P3230" s="90"/>
      <c r="Q3230" s="90"/>
      <c r="R3230" s="90"/>
      <c r="S3230" s="90"/>
      <c r="T3230" s="90"/>
      <c r="U3230" s="90"/>
      <c r="V3230" s="90"/>
      <c r="W3230" s="90"/>
      <c r="X3230" s="90"/>
      <c r="Y3230" s="90"/>
      <c r="Z3230" s="90"/>
      <c r="AA3230" s="90"/>
      <c r="AB3230" s="90"/>
      <c r="AC3230" s="90"/>
      <c r="AD3230" s="90"/>
      <c r="AE3230" s="90"/>
      <c r="AF3230" s="90"/>
      <c r="AG3230" s="90"/>
      <c r="AH3230" s="90"/>
      <c r="AI3230" s="90"/>
      <c r="AJ3230" s="92"/>
      <c r="AK3230" s="92"/>
      <c r="AL3230" s="92"/>
      <c r="AM3230" s="92"/>
      <c r="AN3230" s="92"/>
      <c r="AO3230" s="92"/>
      <c r="AP3230" s="92"/>
      <c r="AQ3230" s="92"/>
      <c r="AR3230" s="92"/>
    </row>
    <row r="3231" spans="1:44" x14ac:dyDescent="0.2">
      <c r="A3231" s="90"/>
      <c r="B3231" s="90"/>
      <c r="C3231" s="91"/>
      <c r="D3231" s="90"/>
      <c r="E3231" s="90"/>
      <c r="F3231" s="90"/>
      <c r="G3231" s="90"/>
      <c r="H3231" s="90"/>
      <c r="I3231" s="90"/>
      <c r="J3231" s="90"/>
      <c r="K3231" s="90"/>
      <c r="L3231" s="90"/>
      <c r="M3231" s="90"/>
      <c r="N3231" s="90"/>
      <c r="O3231" s="90"/>
      <c r="P3231" s="90"/>
      <c r="Q3231" s="90"/>
      <c r="R3231" s="90"/>
      <c r="S3231" s="90"/>
      <c r="T3231" s="90"/>
      <c r="U3231" s="90"/>
      <c r="V3231" s="90"/>
      <c r="W3231" s="90"/>
      <c r="X3231" s="90"/>
      <c r="Y3231" s="90"/>
      <c r="Z3231" s="90"/>
      <c r="AA3231" s="90"/>
      <c r="AB3231" s="90"/>
      <c r="AC3231" s="90"/>
      <c r="AD3231" s="90"/>
      <c r="AE3231" s="90"/>
      <c r="AF3231" s="90"/>
      <c r="AG3231" s="90"/>
      <c r="AH3231" s="90"/>
      <c r="AI3231" s="90"/>
      <c r="AJ3231" s="92"/>
      <c r="AK3231" s="92"/>
      <c r="AL3231" s="92"/>
      <c r="AM3231" s="92"/>
      <c r="AN3231" s="92"/>
      <c r="AO3231" s="92"/>
      <c r="AP3231" s="92"/>
      <c r="AQ3231" s="92"/>
      <c r="AR3231" s="92"/>
    </row>
    <row r="3232" spans="1:44" x14ac:dyDescent="0.2">
      <c r="A3232" s="90"/>
      <c r="B3232" s="90"/>
      <c r="C3232" s="91"/>
      <c r="D3232" s="90"/>
      <c r="E3232" s="90"/>
      <c r="F3232" s="90"/>
      <c r="G3232" s="90"/>
      <c r="H3232" s="90"/>
      <c r="I3232" s="90"/>
      <c r="J3232" s="90"/>
      <c r="K3232" s="90"/>
      <c r="L3232" s="90"/>
      <c r="M3232" s="90"/>
      <c r="N3232" s="90"/>
      <c r="O3232" s="90"/>
      <c r="P3232" s="90"/>
      <c r="Q3232" s="90"/>
      <c r="R3232" s="90"/>
      <c r="S3232" s="90"/>
      <c r="T3232" s="90"/>
      <c r="U3232" s="90"/>
      <c r="V3232" s="90"/>
      <c r="W3232" s="90"/>
      <c r="X3232" s="90"/>
      <c r="Y3232" s="90"/>
      <c r="Z3232" s="90"/>
      <c r="AA3232" s="90"/>
      <c r="AB3232" s="90"/>
      <c r="AC3232" s="90"/>
      <c r="AD3232" s="90"/>
      <c r="AE3232" s="90"/>
      <c r="AF3232" s="90"/>
      <c r="AG3232" s="90"/>
      <c r="AH3232" s="90"/>
      <c r="AI3232" s="90"/>
      <c r="AJ3232" s="92"/>
      <c r="AK3232" s="92"/>
      <c r="AL3232" s="92"/>
      <c r="AM3232" s="92"/>
      <c r="AN3232" s="92"/>
      <c r="AO3232" s="92"/>
      <c r="AP3232" s="92"/>
      <c r="AQ3232" s="92"/>
      <c r="AR3232" s="92"/>
    </row>
    <row r="3233" spans="1:44" x14ac:dyDescent="0.2">
      <c r="A3233" s="90"/>
      <c r="B3233" s="90"/>
      <c r="C3233" s="91"/>
      <c r="D3233" s="90"/>
      <c r="E3233" s="90"/>
      <c r="F3233" s="90"/>
      <c r="G3233" s="90"/>
      <c r="H3233" s="90"/>
      <c r="I3233" s="90"/>
      <c r="J3233" s="90"/>
      <c r="K3233" s="90"/>
      <c r="L3233" s="90"/>
      <c r="M3233" s="90"/>
      <c r="N3233" s="90"/>
      <c r="O3233" s="90"/>
      <c r="P3233" s="90"/>
      <c r="Q3233" s="90"/>
      <c r="R3233" s="90"/>
      <c r="S3233" s="90"/>
      <c r="T3233" s="90"/>
      <c r="U3233" s="90"/>
      <c r="V3233" s="90"/>
      <c r="W3233" s="90"/>
      <c r="X3233" s="90"/>
      <c r="Y3233" s="90"/>
      <c r="Z3233" s="90"/>
      <c r="AA3233" s="90"/>
      <c r="AB3233" s="90"/>
      <c r="AC3233" s="90"/>
      <c r="AD3233" s="90"/>
      <c r="AE3233" s="90"/>
      <c r="AF3233" s="90"/>
      <c r="AG3233" s="90"/>
      <c r="AH3233" s="90"/>
      <c r="AI3233" s="90"/>
      <c r="AJ3233" s="92"/>
      <c r="AK3233" s="92"/>
      <c r="AL3233" s="92"/>
      <c r="AM3233" s="92"/>
      <c r="AN3233" s="92"/>
      <c r="AO3233" s="92"/>
      <c r="AP3233" s="92"/>
      <c r="AQ3233" s="92"/>
      <c r="AR3233" s="92"/>
    </row>
    <row r="3234" spans="1:44" x14ac:dyDescent="0.2">
      <c r="A3234" s="90"/>
      <c r="B3234" s="90"/>
      <c r="C3234" s="91"/>
      <c r="D3234" s="90"/>
      <c r="E3234" s="90"/>
      <c r="F3234" s="90"/>
      <c r="G3234" s="90"/>
      <c r="H3234" s="90"/>
      <c r="I3234" s="90"/>
      <c r="J3234" s="90"/>
      <c r="K3234" s="90"/>
      <c r="L3234" s="90"/>
      <c r="M3234" s="90"/>
      <c r="N3234" s="90"/>
      <c r="O3234" s="90"/>
      <c r="P3234" s="90"/>
      <c r="Q3234" s="90"/>
      <c r="R3234" s="90"/>
      <c r="S3234" s="90"/>
      <c r="T3234" s="90"/>
      <c r="U3234" s="90"/>
      <c r="V3234" s="90"/>
      <c r="W3234" s="90"/>
      <c r="X3234" s="90"/>
      <c r="Y3234" s="90"/>
      <c r="Z3234" s="90"/>
      <c r="AA3234" s="90"/>
      <c r="AB3234" s="90"/>
      <c r="AC3234" s="90"/>
      <c r="AD3234" s="90"/>
      <c r="AE3234" s="90"/>
      <c r="AF3234" s="90"/>
      <c r="AG3234" s="90"/>
      <c r="AH3234" s="90"/>
      <c r="AI3234" s="90"/>
      <c r="AJ3234" s="92"/>
      <c r="AK3234" s="92"/>
      <c r="AL3234" s="92"/>
      <c r="AM3234" s="92"/>
      <c r="AN3234" s="92"/>
      <c r="AO3234" s="92"/>
      <c r="AP3234" s="92"/>
      <c r="AQ3234" s="92"/>
      <c r="AR3234" s="92"/>
    </row>
    <row r="3235" spans="1:44" x14ac:dyDescent="0.2">
      <c r="A3235" s="90"/>
      <c r="B3235" s="90"/>
      <c r="C3235" s="91"/>
      <c r="D3235" s="90"/>
      <c r="E3235" s="90"/>
      <c r="F3235" s="90"/>
      <c r="G3235" s="90"/>
      <c r="H3235" s="90"/>
      <c r="I3235" s="90"/>
      <c r="J3235" s="90"/>
      <c r="K3235" s="90"/>
      <c r="L3235" s="90"/>
      <c r="M3235" s="90"/>
      <c r="N3235" s="90"/>
      <c r="O3235" s="90"/>
      <c r="P3235" s="90"/>
      <c r="Q3235" s="90"/>
      <c r="R3235" s="90"/>
      <c r="S3235" s="90"/>
      <c r="T3235" s="90"/>
      <c r="U3235" s="90"/>
      <c r="V3235" s="90"/>
      <c r="W3235" s="90"/>
      <c r="X3235" s="90"/>
      <c r="Y3235" s="90"/>
      <c r="Z3235" s="90"/>
      <c r="AA3235" s="90"/>
      <c r="AB3235" s="90"/>
      <c r="AC3235" s="90"/>
      <c r="AD3235" s="90"/>
      <c r="AE3235" s="90"/>
      <c r="AF3235" s="90"/>
      <c r="AG3235" s="90"/>
      <c r="AH3235" s="90"/>
      <c r="AI3235" s="90"/>
      <c r="AJ3235" s="92"/>
      <c r="AK3235" s="92"/>
      <c r="AL3235" s="92"/>
      <c r="AM3235" s="92"/>
      <c r="AN3235" s="92"/>
      <c r="AO3235" s="92"/>
      <c r="AP3235" s="92"/>
      <c r="AQ3235" s="92"/>
      <c r="AR3235" s="92"/>
    </row>
    <row r="3236" spans="1:44" x14ac:dyDescent="0.2">
      <c r="A3236" s="90"/>
      <c r="B3236" s="90"/>
      <c r="C3236" s="91"/>
      <c r="D3236" s="90"/>
      <c r="E3236" s="90"/>
      <c r="F3236" s="90"/>
      <c r="G3236" s="90"/>
      <c r="H3236" s="90"/>
      <c r="I3236" s="90"/>
      <c r="J3236" s="90"/>
      <c r="K3236" s="90"/>
      <c r="L3236" s="90"/>
      <c r="M3236" s="90"/>
      <c r="N3236" s="90"/>
      <c r="O3236" s="90"/>
      <c r="P3236" s="90"/>
      <c r="Q3236" s="90"/>
      <c r="R3236" s="90"/>
      <c r="S3236" s="90"/>
      <c r="T3236" s="90"/>
      <c r="U3236" s="90"/>
      <c r="V3236" s="90"/>
      <c r="W3236" s="90"/>
      <c r="X3236" s="90"/>
      <c r="Y3236" s="90"/>
      <c r="Z3236" s="90"/>
      <c r="AA3236" s="90"/>
      <c r="AB3236" s="90"/>
      <c r="AC3236" s="90"/>
      <c r="AD3236" s="90"/>
      <c r="AE3236" s="90"/>
      <c r="AF3236" s="90"/>
      <c r="AG3236" s="90"/>
      <c r="AH3236" s="90"/>
      <c r="AI3236" s="90"/>
      <c r="AJ3236" s="92"/>
      <c r="AK3236" s="92"/>
      <c r="AL3236" s="92"/>
      <c r="AM3236" s="92"/>
      <c r="AN3236" s="92"/>
      <c r="AO3236" s="92"/>
      <c r="AP3236" s="92"/>
      <c r="AQ3236" s="92"/>
      <c r="AR3236" s="92"/>
    </row>
    <row r="3237" spans="1:44" x14ac:dyDescent="0.2">
      <c r="A3237" s="90"/>
      <c r="B3237" s="90"/>
      <c r="C3237" s="91"/>
      <c r="D3237" s="90"/>
      <c r="E3237" s="90"/>
      <c r="F3237" s="90"/>
      <c r="G3237" s="90"/>
      <c r="H3237" s="90"/>
      <c r="I3237" s="90"/>
      <c r="J3237" s="90"/>
      <c r="K3237" s="90"/>
      <c r="L3237" s="90"/>
      <c r="M3237" s="90"/>
      <c r="N3237" s="90"/>
      <c r="O3237" s="90"/>
      <c r="P3237" s="90"/>
      <c r="Q3237" s="90"/>
      <c r="R3237" s="90"/>
      <c r="S3237" s="90"/>
      <c r="T3237" s="90"/>
      <c r="U3237" s="90"/>
      <c r="V3237" s="90"/>
      <c r="W3237" s="90"/>
      <c r="X3237" s="90"/>
      <c r="Y3237" s="90"/>
      <c r="Z3237" s="90"/>
      <c r="AA3237" s="90"/>
      <c r="AB3237" s="90"/>
      <c r="AC3237" s="90"/>
      <c r="AD3237" s="90"/>
      <c r="AE3237" s="90"/>
      <c r="AF3237" s="90"/>
      <c r="AG3237" s="90"/>
      <c r="AH3237" s="90"/>
      <c r="AI3237" s="90"/>
      <c r="AJ3237" s="92"/>
      <c r="AK3237" s="92"/>
      <c r="AL3237" s="92"/>
      <c r="AM3237" s="92"/>
      <c r="AN3237" s="92"/>
      <c r="AO3237" s="92"/>
      <c r="AP3237" s="92"/>
      <c r="AQ3237" s="92"/>
      <c r="AR3237" s="92"/>
    </row>
    <row r="3238" spans="1:44" x14ac:dyDescent="0.2">
      <c r="A3238" s="90"/>
      <c r="B3238" s="90"/>
      <c r="C3238" s="91"/>
      <c r="D3238" s="90"/>
      <c r="E3238" s="90"/>
      <c r="F3238" s="90"/>
      <c r="G3238" s="90"/>
      <c r="H3238" s="90"/>
      <c r="I3238" s="90"/>
      <c r="J3238" s="90"/>
      <c r="K3238" s="90"/>
      <c r="L3238" s="90"/>
      <c r="M3238" s="90"/>
      <c r="N3238" s="90"/>
      <c r="O3238" s="90"/>
      <c r="P3238" s="90"/>
      <c r="Q3238" s="90"/>
      <c r="R3238" s="90"/>
      <c r="S3238" s="90"/>
      <c r="T3238" s="90"/>
      <c r="U3238" s="90"/>
      <c r="V3238" s="90"/>
      <c r="W3238" s="90"/>
      <c r="X3238" s="90"/>
      <c r="Y3238" s="90"/>
      <c r="Z3238" s="90"/>
      <c r="AA3238" s="90"/>
      <c r="AB3238" s="90"/>
      <c r="AC3238" s="90"/>
      <c r="AD3238" s="90"/>
      <c r="AE3238" s="90"/>
      <c r="AF3238" s="90"/>
      <c r="AG3238" s="90"/>
      <c r="AH3238" s="90"/>
      <c r="AI3238" s="90"/>
      <c r="AJ3238" s="92"/>
      <c r="AK3238" s="92"/>
      <c r="AL3238" s="92"/>
      <c r="AM3238" s="92"/>
      <c r="AN3238" s="92"/>
      <c r="AO3238" s="92"/>
      <c r="AP3238" s="92"/>
      <c r="AQ3238" s="92"/>
      <c r="AR3238" s="92"/>
    </row>
    <row r="3239" spans="1:44" x14ac:dyDescent="0.2">
      <c r="A3239" s="90"/>
      <c r="B3239" s="90"/>
      <c r="C3239" s="91"/>
      <c r="D3239" s="90"/>
      <c r="E3239" s="90"/>
      <c r="F3239" s="90"/>
      <c r="G3239" s="90"/>
      <c r="H3239" s="90"/>
      <c r="I3239" s="90"/>
      <c r="J3239" s="90"/>
      <c r="K3239" s="90"/>
      <c r="L3239" s="90"/>
      <c r="M3239" s="90"/>
      <c r="N3239" s="90"/>
      <c r="O3239" s="90"/>
      <c r="P3239" s="90"/>
      <c r="Q3239" s="90"/>
      <c r="R3239" s="90"/>
      <c r="S3239" s="90"/>
      <c r="T3239" s="90"/>
      <c r="U3239" s="90"/>
      <c r="V3239" s="90"/>
      <c r="W3239" s="90"/>
      <c r="X3239" s="90"/>
      <c r="Y3239" s="90"/>
      <c r="Z3239" s="90"/>
      <c r="AA3239" s="90"/>
      <c r="AB3239" s="90"/>
      <c r="AC3239" s="90"/>
      <c r="AD3239" s="90"/>
      <c r="AE3239" s="90"/>
      <c r="AF3239" s="90"/>
      <c r="AG3239" s="90"/>
      <c r="AH3239" s="90"/>
      <c r="AI3239" s="90"/>
      <c r="AJ3239" s="92"/>
      <c r="AK3239" s="92"/>
      <c r="AL3239" s="92"/>
      <c r="AM3239" s="92"/>
      <c r="AN3239" s="92"/>
      <c r="AO3239" s="92"/>
      <c r="AP3239" s="92"/>
      <c r="AQ3239" s="92"/>
      <c r="AR3239" s="92"/>
    </row>
    <row r="3240" spans="1:44" x14ac:dyDescent="0.2">
      <c r="A3240" s="90"/>
      <c r="B3240" s="90"/>
      <c r="C3240" s="91"/>
      <c r="D3240" s="90"/>
      <c r="E3240" s="90"/>
      <c r="F3240" s="90"/>
      <c r="G3240" s="90"/>
      <c r="H3240" s="90"/>
      <c r="I3240" s="90"/>
      <c r="J3240" s="90"/>
      <c r="K3240" s="90"/>
      <c r="L3240" s="90"/>
      <c r="M3240" s="90"/>
      <c r="N3240" s="90"/>
      <c r="O3240" s="90"/>
      <c r="P3240" s="90"/>
      <c r="Q3240" s="90"/>
      <c r="R3240" s="90"/>
      <c r="S3240" s="90"/>
      <c r="T3240" s="90"/>
      <c r="U3240" s="90"/>
      <c r="V3240" s="90"/>
      <c r="W3240" s="90"/>
      <c r="X3240" s="90"/>
      <c r="Y3240" s="90"/>
      <c r="Z3240" s="90"/>
      <c r="AA3240" s="90"/>
      <c r="AB3240" s="90"/>
      <c r="AC3240" s="90"/>
      <c r="AD3240" s="90"/>
      <c r="AE3240" s="90"/>
      <c r="AF3240" s="90"/>
      <c r="AG3240" s="90"/>
      <c r="AH3240" s="90"/>
      <c r="AI3240" s="90"/>
      <c r="AJ3240" s="92"/>
      <c r="AK3240" s="92"/>
      <c r="AL3240" s="92"/>
      <c r="AM3240" s="92"/>
      <c r="AN3240" s="92"/>
      <c r="AO3240" s="92"/>
      <c r="AP3240" s="92"/>
      <c r="AQ3240" s="92"/>
      <c r="AR3240" s="92"/>
    </row>
    <row r="3241" spans="1:44" x14ac:dyDescent="0.2">
      <c r="A3241" s="90"/>
      <c r="B3241" s="90"/>
      <c r="C3241" s="91"/>
      <c r="D3241" s="90"/>
      <c r="E3241" s="90"/>
      <c r="F3241" s="90"/>
      <c r="G3241" s="90"/>
      <c r="H3241" s="90"/>
      <c r="I3241" s="90"/>
      <c r="J3241" s="90"/>
      <c r="K3241" s="90"/>
      <c r="L3241" s="90"/>
      <c r="M3241" s="90"/>
      <c r="N3241" s="90"/>
      <c r="O3241" s="90"/>
      <c r="P3241" s="90"/>
      <c r="Q3241" s="90"/>
      <c r="R3241" s="90"/>
      <c r="S3241" s="90"/>
      <c r="T3241" s="90"/>
      <c r="U3241" s="90"/>
      <c r="V3241" s="90"/>
      <c r="W3241" s="90"/>
      <c r="X3241" s="90"/>
      <c r="Y3241" s="90"/>
      <c r="Z3241" s="90"/>
      <c r="AA3241" s="90"/>
      <c r="AB3241" s="90"/>
      <c r="AC3241" s="90"/>
      <c r="AD3241" s="90"/>
      <c r="AE3241" s="90"/>
      <c r="AF3241" s="90"/>
      <c r="AG3241" s="90"/>
      <c r="AH3241" s="90"/>
      <c r="AI3241" s="90"/>
      <c r="AJ3241" s="92"/>
      <c r="AK3241" s="92"/>
      <c r="AL3241" s="92"/>
      <c r="AM3241" s="92"/>
      <c r="AN3241" s="92"/>
      <c r="AO3241" s="92"/>
      <c r="AP3241" s="92"/>
      <c r="AQ3241" s="92"/>
      <c r="AR3241" s="92"/>
    </row>
    <row r="3242" spans="1:44" x14ac:dyDescent="0.2">
      <c r="A3242" s="90"/>
      <c r="B3242" s="90"/>
      <c r="C3242" s="91"/>
      <c r="D3242" s="90"/>
      <c r="E3242" s="90"/>
      <c r="F3242" s="90"/>
      <c r="G3242" s="90"/>
      <c r="H3242" s="90"/>
      <c r="I3242" s="90"/>
      <c r="J3242" s="90"/>
      <c r="K3242" s="90"/>
      <c r="L3242" s="90"/>
      <c r="M3242" s="90"/>
      <c r="N3242" s="90"/>
      <c r="O3242" s="90"/>
      <c r="P3242" s="90"/>
      <c r="Q3242" s="90"/>
      <c r="R3242" s="90"/>
      <c r="S3242" s="90"/>
      <c r="T3242" s="90"/>
      <c r="U3242" s="90"/>
      <c r="V3242" s="90"/>
      <c r="W3242" s="90"/>
      <c r="X3242" s="90"/>
      <c r="Y3242" s="90"/>
      <c r="Z3242" s="90"/>
      <c r="AA3242" s="90"/>
      <c r="AB3242" s="90"/>
      <c r="AC3242" s="90"/>
      <c r="AD3242" s="90"/>
      <c r="AE3242" s="90"/>
      <c r="AF3242" s="90"/>
      <c r="AG3242" s="90"/>
      <c r="AH3242" s="90"/>
      <c r="AI3242" s="90"/>
      <c r="AJ3242" s="92"/>
      <c r="AK3242" s="92"/>
      <c r="AL3242" s="92"/>
      <c r="AM3242" s="92"/>
      <c r="AN3242" s="92"/>
      <c r="AO3242" s="92"/>
      <c r="AP3242" s="92"/>
      <c r="AQ3242" s="92"/>
      <c r="AR3242" s="92"/>
    </row>
    <row r="3243" spans="1:44" x14ac:dyDescent="0.2">
      <c r="A3243" s="90"/>
      <c r="B3243" s="90"/>
      <c r="C3243" s="91"/>
      <c r="D3243" s="90"/>
      <c r="E3243" s="90"/>
      <c r="F3243" s="90"/>
      <c r="G3243" s="90"/>
      <c r="H3243" s="90"/>
      <c r="I3243" s="90"/>
      <c r="J3243" s="90"/>
      <c r="K3243" s="90"/>
      <c r="L3243" s="90"/>
      <c r="M3243" s="90"/>
      <c r="N3243" s="90"/>
      <c r="O3243" s="90"/>
      <c r="P3243" s="90"/>
      <c r="Q3243" s="90"/>
      <c r="R3243" s="90"/>
      <c r="S3243" s="90"/>
      <c r="T3243" s="90"/>
      <c r="U3243" s="90"/>
      <c r="V3243" s="90"/>
      <c r="W3243" s="90"/>
      <c r="X3243" s="90"/>
      <c r="Y3243" s="90"/>
      <c r="Z3243" s="90"/>
      <c r="AA3243" s="90"/>
      <c r="AB3243" s="90"/>
      <c r="AC3243" s="90"/>
      <c r="AD3243" s="90"/>
      <c r="AE3243" s="90"/>
      <c r="AF3243" s="90"/>
      <c r="AG3243" s="90"/>
      <c r="AH3243" s="90"/>
      <c r="AI3243" s="90"/>
      <c r="AJ3243" s="92"/>
      <c r="AK3243" s="92"/>
      <c r="AL3243" s="92"/>
      <c r="AM3243" s="92"/>
      <c r="AN3243" s="92"/>
      <c r="AO3243" s="92"/>
      <c r="AP3243" s="92"/>
      <c r="AQ3243" s="92"/>
      <c r="AR3243" s="92"/>
    </row>
    <row r="3244" spans="1:44" x14ac:dyDescent="0.2">
      <c r="A3244" s="90"/>
      <c r="B3244" s="90"/>
      <c r="C3244" s="91"/>
      <c r="D3244" s="90"/>
      <c r="E3244" s="90"/>
      <c r="F3244" s="90"/>
      <c r="G3244" s="90"/>
      <c r="H3244" s="90"/>
      <c r="I3244" s="90"/>
      <c r="J3244" s="90"/>
      <c r="K3244" s="90"/>
      <c r="L3244" s="90"/>
      <c r="M3244" s="90"/>
      <c r="N3244" s="90"/>
      <c r="O3244" s="90"/>
      <c r="P3244" s="90"/>
      <c r="Q3244" s="90"/>
      <c r="R3244" s="90"/>
      <c r="S3244" s="90"/>
      <c r="T3244" s="90"/>
      <c r="U3244" s="90"/>
      <c r="V3244" s="90"/>
      <c r="W3244" s="90"/>
      <c r="X3244" s="90"/>
      <c r="Y3244" s="90"/>
      <c r="Z3244" s="90"/>
      <c r="AA3244" s="90"/>
      <c r="AB3244" s="90"/>
      <c r="AC3244" s="90"/>
      <c r="AD3244" s="90"/>
      <c r="AE3244" s="90"/>
      <c r="AF3244" s="90"/>
      <c r="AG3244" s="90"/>
      <c r="AH3244" s="90"/>
      <c r="AI3244" s="90"/>
      <c r="AJ3244" s="92"/>
      <c r="AK3244" s="92"/>
      <c r="AL3244" s="92"/>
      <c r="AM3244" s="92"/>
      <c r="AN3244" s="92"/>
      <c r="AO3244" s="92"/>
      <c r="AP3244" s="92"/>
      <c r="AQ3244" s="92"/>
      <c r="AR3244" s="92"/>
    </row>
    <row r="3245" spans="1:44" x14ac:dyDescent="0.2">
      <c r="A3245" s="90"/>
      <c r="B3245" s="90"/>
      <c r="C3245" s="91"/>
      <c r="D3245" s="90"/>
      <c r="E3245" s="90"/>
      <c r="F3245" s="90"/>
      <c r="G3245" s="90"/>
      <c r="H3245" s="90"/>
      <c r="I3245" s="90"/>
      <c r="J3245" s="90"/>
      <c r="K3245" s="90"/>
      <c r="L3245" s="90"/>
      <c r="M3245" s="90"/>
      <c r="N3245" s="90"/>
      <c r="O3245" s="90"/>
      <c r="P3245" s="90"/>
      <c r="Q3245" s="90"/>
      <c r="R3245" s="90"/>
      <c r="S3245" s="90"/>
      <c r="T3245" s="90"/>
      <c r="U3245" s="90"/>
      <c r="V3245" s="90"/>
      <c r="W3245" s="90"/>
      <c r="X3245" s="90"/>
      <c r="Y3245" s="90"/>
      <c r="Z3245" s="90"/>
      <c r="AA3245" s="90"/>
      <c r="AB3245" s="90"/>
      <c r="AC3245" s="90"/>
      <c r="AD3245" s="90"/>
      <c r="AE3245" s="90"/>
      <c r="AF3245" s="90"/>
      <c r="AG3245" s="90"/>
      <c r="AH3245" s="90"/>
      <c r="AI3245" s="90"/>
      <c r="AJ3245" s="92"/>
      <c r="AK3245" s="92"/>
      <c r="AL3245" s="92"/>
      <c r="AM3245" s="92"/>
      <c r="AN3245" s="92"/>
      <c r="AO3245" s="92"/>
      <c r="AP3245" s="92"/>
      <c r="AQ3245" s="92"/>
      <c r="AR3245" s="92"/>
    </row>
    <row r="3246" spans="1:44" x14ac:dyDescent="0.2">
      <c r="A3246" s="90"/>
      <c r="B3246" s="90"/>
      <c r="C3246" s="91"/>
      <c r="D3246" s="90"/>
      <c r="E3246" s="90"/>
      <c r="F3246" s="90"/>
      <c r="G3246" s="90"/>
      <c r="H3246" s="90"/>
      <c r="I3246" s="90"/>
      <c r="J3246" s="90"/>
      <c r="K3246" s="90"/>
      <c r="L3246" s="90"/>
      <c r="M3246" s="90"/>
      <c r="N3246" s="90"/>
      <c r="O3246" s="90"/>
      <c r="P3246" s="90"/>
      <c r="Q3246" s="90"/>
      <c r="R3246" s="90"/>
      <c r="S3246" s="90"/>
      <c r="T3246" s="90"/>
      <c r="U3246" s="90"/>
      <c r="V3246" s="90"/>
      <c r="W3246" s="90"/>
      <c r="X3246" s="90"/>
      <c r="Y3246" s="90"/>
      <c r="Z3246" s="90"/>
      <c r="AA3246" s="90"/>
      <c r="AB3246" s="90"/>
      <c r="AC3246" s="90"/>
      <c r="AD3246" s="90"/>
      <c r="AE3246" s="90"/>
      <c r="AF3246" s="90"/>
      <c r="AG3246" s="90"/>
      <c r="AH3246" s="90"/>
      <c r="AI3246" s="90"/>
      <c r="AJ3246" s="92"/>
      <c r="AK3246" s="92"/>
      <c r="AL3246" s="92"/>
      <c r="AM3246" s="92"/>
      <c r="AN3246" s="92"/>
      <c r="AO3246" s="92"/>
      <c r="AP3246" s="92"/>
      <c r="AQ3246" s="92"/>
      <c r="AR3246" s="92"/>
    </row>
    <row r="3247" spans="1:44" x14ac:dyDescent="0.2">
      <c r="A3247" s="90"/>
      <c r="B3247" s="90"/>
      <c r="C3247" s="91"/>
      <c r="D3247" s="90"/>
      <c r="E3247" s="90"/>
      <c r="F3247" s="90"/>
      <c r="G3247" s="90"/>
      <c r="H3247" s="90"/>
      <c r="I3247" s="90"/>
      <c r="J3247" s="90"/>
      <c r="K3247" s="90"/>
      <c r="L3247" s="90"/>
      <c r="M3247" s="90"/>
      <c r="N3247" s="90"/>
      <c r="O3247" s="90"/>
      <c r="P3247" s="90"/>
      <c r="Q3247" s="90"/>
      <c r="R3247" s="90"/>
      <c r="S3247" s="90"/>
      <c r="T3247" s="90"/>
      <c r="U3247" s="90"/>
      <c r="V3247" s="90"/>
      <c r="W3247" s="90"/>
      <c r="X3247" s="90"/>
      <c r="Y3247" s="90"/>
      <c r="Z3247" s="90"/>
      <c r="AA3247" s="90"/>
      <c r="AB3247" s="90"/>
      <c r="AC3247" s="90"/>
      <c r="AD3247" s="90"/>
      <c r="AE3247" s="90"/>
      <c r="AF3247" s="90"/>
      <c r="AG3247" s="90"/>
      <c r="AH3247" s="90"/>
      <c r="AI3247" s="90"/>
      <c r="AJ3247" s="92"/>
      <c r="AK3247" s="92"/>
      <c r="AL3247" s="92"/>
      <c r="AM3247" s="92"/>
      <c r="AN3247" s="92"/>
      <c r="AO3247" s="92"/>
      <c r="AP3247" s="92"/>
      <c r="AQ3247" s="92"/>
      <c r="AR3247" s="92"/>
    </row>
    <row r="3248" spans="1:44" x14ac:dyDescent="0.2">
      <c r="A3248" s="90"/>
      <c r="B3248" s="90"/>
      <c r="C3248" s="91"/>
      <c r="D3248" s="90"/>
      <c r="E3248" s="90"/>
      <c r="F3248" s="90"/>
      <c r="G3248" s="90"/>
      <c r="H3248" s="90"/>
      <c r="I3248" s="90"/>
      <c r="J3248" s="90"/>
      <c r="K3248" s="90"/>
      <c r="L3248" s="90"/>
      <c r="M3248" s="90"/>
      <c r="N3248" s="90"/>
      <c r="O3248" s="90"/>
      <c r="P3248" s="90"/>
      <c r="Q3248" s="90"/>
      <c r="R3248" s="90"/>
      <c r="S3248" s="90"/>
      <c r="T3248" s="90"/>
      <c r="U3248" s="90"/>
      <c r="V3248" s="90"/>
      <c r="W3248" s="90"/>
      <c r="X3248" s="90"/>
      <c r="Y3248" s="90"/>
      <c r="Z3248" s="90"/>
      <c r="AA3248" s="90"/>
      <c r="AB3248" s="90"/>
      <c r="AC3248" s="90"/>
      <c r="AD3248" s="90"/>
      <c r="AE3248" s="90"/>
      <c r="AF3248" s="90"/>
      <c r="AG3248" s="90"/>
      <c r="AH3248" s="90"/>
      <c r="AI3248" s="90"/>
      <c r="AJ3248" s="92"/>
      <c r="AK3248" s="92"/>
      <c r="AL3248" s="92"/>
      <c r="AM3248" s="92"/>
      <c r="AN3248" s="92"/>
      <c r="AO3248" s="92"/>
      <c r="AP3248" s="92"/>
      <c r="AQ3248" s="92"/>
      <c r="AR3248" s="92"/>
    </row>
    <row r="3249" spans="1:44" x14ac:dyDescent="0.2">
      <c r="A3249" s="90"/>
      <c r="B3249" s="90"/>
      <c r="C3249" s="91"/>
      <c r="D3249" s="90"/>
      <c r="E3249" s="90"/>
      <c r="F3249" s="90"/>
      <c r="G3249" s="90"/>
      <c r="H3249" s="90"/>
      <c r="I3249" s="90"/>
      <c r="J3249" s="90"/>
      <c r="K3249" s="90"/>
      <c r="L3249" s="90"/>
      <c r="M3249" s="90"/>
      <c r="N3249" s="90"/>
      <c r="O3249" s="90"/>
      <c r="P3249" s="90"/>
      <c r="Q3249" s="90"/>
      <c r="R3249" s="90"/>
      <c r="S3249" s="90"/>
      <c r="T3249" s="90"/>
      <c r="U3249" s="90"/>
      <c r="V3249" s="90"/>
      <c r="W3249" s="90"/>
      <c r="X3249" s="90"/>
      <c r="Y3249" s="90"/>
      <c r="Z3249" s="90"/>
      <c r="AA3249" s="90"/>
      <c r="AB3249" s="90"/>
      <c r="AC3249" s="90"/>
      <c r="AD3249" s="90"/>
      <c r="AE3249" s="90"/>
      <c r="AF3249" s="90"/>
      <c r="AG3249" s="90"/>
      <c r="AH3249" s="90"/>
      <c r="AI3249" s="90"/>
      <c r="AJ3249" s="92"/>
      <c r="AK3249" s="92"/>
      <c r="AL3249" s="92"/>
      <c r="AM3249" s="92"/>
      <c r="AN3249" s="92"/>
      <c r="AO3249" s="92"/>
      <c r="AP3249" s="92"/>
      <c r="AQ3249" s="92"/>
      <c r="AR3249" s="92"/>
    </row>
    <row r="3250" spans="1:44" x14ac:dyDescent="0.2">
      <c r="A3250" s="90"/>
      <c r="B3250" s="90"/>
      <c r="C3250" s="91"/>
      <c r="D3250" s="90"/>
      <c r="E3250" s="90"/>
      <c r="F3250" s="90"/>
      <c r="G3250" s="90"/>
      <c r="H3250" s="90"/>
      <c r="I3250" s="90"/>
      <c r="J3250" s="90"/>
      <c r="K3250" s="90"/>
      <c r="L3250" s="90"/>
      <c r="M3250" s="90"/>
      <c r="N3250" s="90"/>
      <c r="O3250" s="90"/>
      <c r="P3250" s="90"/>
      <c r="Q3250" s="90"/>
      <c r="R3250" s="90"/>
      <c r="S3250" s="90"/>
      <c r="T3250" s="90"/>
      <c r="U3250" s="90"/>
      <c r="V3250" s="90"/>
      <c r="W3250" s="90"/>
      <c r="X3250" s="90"/>
      <c r="Y3250" s="90"/>
      <c r="Z3250" s="90"/>
      <c r="AA3250" s="90"/>
      <c r="AB3250" s="90"/>
      <c r="AC3250" s="90"/>
      <c r="AD3250" s="90"/>
      <c r="AE3250" s="90"/>
      <c r="AF3250" s="90"/>
      <c r="AG3250" s="90"/>
      <c r="AH3250" s="90"/>
      <c r="AI3250" s="90"/>
      <c r="AJ3250" s="92"/>
      <c r="AK3250" s="92"/>
      <c r="AL3250" s="92"/>
      <c r="AM3250" s="92"/>
      <c r="AN3250" s="92"/>
      <c r="AO3250" s="92"/>
      <c r="AP3250" s="92"/>
      <c r="AQ3250" s="92"/>
      <c r="AR3250" s="92"/>
    </row>
    <row r="3251" spans="1:44" x14ac:dyDescent="0.2">
      <c r="A3251" s="90"/>
      <c r="B3251" s="90"/>
      <c r="C3251" s="91"/>
      <c r="D3251" s="90"/>
      <c r="E3251" s="90"/>
      <c r="F3251" s="90"/>
      <c r="G3251" s="90"/>
      <c r="H3251" s="90"/>
      <c r="I3251" s="90"/>
      <c r="J3251" s="90"/>
      <c r="K3251" s="90"/>
      <c r="L3251" s="90"/>
      <c r="M3251" s="90"/>
      <c r="N3251" s="90"/>
      <c r="O3251" s="90"/>
      <c r="P3251" s="90"/>
      <c r="Q3251" s="90"/>
      <c r="R3251" s="90"/>
      <c r="S3251" s="90"/>
      <c r="T3251" s="90"/>
      <c r="U3251" s="90"/>
      <c r="V3251" s="90"/>
      <c r="W3251" s="90"/>
      <c r="X3251" s="90"/>
      <c r="Y3251" s="90"/>
      <c r="Z3251" s="90"/>
      <c r="AA3251" s="90"/>
      <c r="AB3251" s="90"/>
      <c r="AC3251" s="90"/>
      <c r="AD3251" s="90"/>
      <c r="AE3251" s="90"/>
      <c r="AF3251" s="90"/>
      <c r="AG3251" s="90"/>
      <c r="AH3251" s="90"/>
      <c r="AI3251" s="90"/>
      <c r="AJ3251" s="92"/>
      <c r="AK3251" s="92"/>
      <c r="AL3251" s="92"/>
      <c r="AM3251" s="92"/>
      <c r="AN3251" s="92"/>
      <c r="AO3251" s="92"/>
      <c r="AP3251" s="92"/>
      <c r="AQ3251" s="92"/>
      <c r="AR3251" s="92"/>
    </row>
    <row r="3252" spans="1:44" x14ac:dyDescent="0.2">
      <c r="A3252" s="90"/>
      <c r="B3252" s="90"/>
      <c r="C3252" s="91"/>
      <c r="D3252" s="90"/>
      <c r="E3252" s="90"/>
      <c r="F3252" s="90"/>
      <c r="G3252" s="90"/>
      <c r="H3252" s="90"/>
      <c r="I3252" s="90"/>
      <c r="J3252" s="90"/>
      <c r="K3252" s="90"/>
      <c r="L3252" s="90"/>
      <c r="M3252" s="90"/>
      <c r="N3252" s="90"/>
      <c r="O3252" s="90"/>
      <c r="P3252" s="90"/>
      <c r="Q3252" s="90"/>
      <c r="R3252" s="90"/>
      <c r="S3252" s="90"/>
      <c r="T3252" s="90"/>
      <c r="U3252" s="90"/>
      <c r="V3252" s="90"/>
      <c r="W3252" s="90"/>
      <c r="X3252" s="90"/>
      <c r="Y3252" s="90"/>
      <c r="Z3252" s="90"/>
      <c r="AA3252" s="90"/>
      <c r="AB3252" s="90"/>
      <c r="AC3252" s="90"/>
      <c r="AD3252" s="90"/>
      <c r="AE3252" s="90"/>
      <c r="AF3252" s="90"/>
      <c r="AG3252" s="90"/>
      <c r="AH3252" s="90"/>
      <c r="AI3252" s="90"/>
      <c r="AJ3252" s="92"/>
      <c r="AK3252" s="92"/>
      <c r="AL3252" s="92"/>
      <c r="AM3252" s="92"/>
      <c r="AN3252" s="92"/>
      <c r="AO3252" s="92"/>
      <c r="AP3252" s="92"/>
      <c r="AQ3252" s="92"/>
      <c r="AR3252" s="92"/>
    </row>
    <row r="3253" spans="1:44" x14ac:dyDescent="0.2">
      <c r="A3253" s="90"/>
      <c r="B3253" s="90"/>
      <c r="C3253" s="91"/>
      <c r="D3253" s="90"/>
      <c r="E3253" s="90"/>
      <c r="F3253" s="90"/>
      <c r="G3253" s="90"/>
      <c r="H3253" s="90"/>
      <c r="I3253" s="90"/>
      <c r="J3253" s="90"/>
      <c r="K3253" s="90"/>
      <c r="L3253" s="90"/>
      <c r="M3253" s="90"/>
      <c r="N3253" s="90"/>
      <c r="O3253" s="90"/>
      <c r="P3253" s="90"/>
      <c r="Q3253" s="90"/>
      <c r="R3253" s="90"/>
      <c r="S3253" s="90"/>
      <c r="T3253" s="90"/>
      <c r="U3253" s="90"/>
      <c r="V3253" s="90"/>
      <c r="W3253" s="90"/>
      <c r="X3253" s="90"/>
      <c r="Y3253" s="90"/>
      <c r="Z3253" s="90"/>
      <c r="AA3253" s="90"/>
      <c r="AB3253" s="90"/>
      <c r="AC3253" s="90"/>
      <c r="AD3253" s="90"/>
      <c r="AE3253" s="90"/>
      <c r="AF3253" s="90"/>
      <c r="AG3253" s="90"/>
      <c r="AH3253" s="90"/>
      <c r="AI3253" s="90"/>
      <c r="AJ3253" s="92"/>
      <c r="AK3253" s="92"/>
      <c r="AL3253" s="92"/>
      <c r="AM3253" s="92"/>
      <c r="AN3253" s="92"/>
      <c r="AO3253" s="92"/>
      <c r="AP3253" s="92"/>
      <c r="AQ3253" s="92"/>
      <c r="AR3253" s="92"/>
    </row>
    <row r="3254" spans="1:44" x14ac:dyDescent="0.2">
      <c r="A3254" s="90"/>
      <c r="B3254" s="90"/>
      <c r="C3254" s="91"/>
      <c r="D3254" s="90"/>
      <c r="E3254" s="90"/>
      <c r="F3254" s="90"/>
      <c r="G3254" s="90"/>
      <c r="H3254" s="90"/>
      <c r="I3254" s="90"/>
      <c r="J3254" s="90"/>
      <c r="K3254" s="90"/>
      <c r="L3254" s="90"/>
      <c r="M3254" s="90"/>
      <c r="N3254" s="90"/>
      <c r="O3254" s="90"/>
      <c r="P3254" s="90"/>
      <c r="Q3254" s="90"/>
      <c r="R3254" s="90"/>
      <c r="S3254" s="90"/>
      <c r="T3254" s="90"/>
      <c r="U3254" s="90"/>
      <c r="V3254" s="90"/>
      <c r="W3254" s="90"/>
      <c r="X3254" s="90"/>
      <c r="Y3254" s="90"/>
      <c r="Z3254" s="90"/>
      <c r="AA3254" s="90"/>
      <c r="AB3254" s="90"/>
      <c r="AC3254" s="90"/>
      <c r="AD3254" s="90"/>
      <c r="AE3254" s="90"/>
      <c r="AF3254" s="90"/>
      <c r="AG3254" s="90"/>
      <c r="AH3254" s="90"/>
      <c r="AI3254" s="90"/>
      <c r="AJ3254" s="92"/>
      <c r="AK3254" s="92"/>
      <c r="AL3254" s="92"/>
      <c r="AM3254" s="92"/>
      <c r="AN3254" s="92"/>
      <c r="AO3254" s="92"/>
      <c r="AP3254" s="92"/>
      <c r="AQ3254" s="92"/>
      <c r="AR3254" s="92"/>
    </row>
    <row r="3255" spans="1:44" x14ac:dyDescent="0.2">
      <c r="A3255" s="90"/>
      <c r="B3255" s="90"/>
      <c r="C3255" s="91"/>
      <c r="D3255" s="90"/>
      <c r="E3255" s="90"/>
      <c r="F3255" s="90"/>
      <c r="G3255" s="90"/>
      <c r="H3255" s="90"/>
      <c r="I3255" s="90"/>
      <c r="J3255" s="90"/>
      <c r="K3255" s="90"/>
      <c r="L3255" s="90"/>
      <c r="M3255" s="90"/>
      <c r="N3255" s="90"/>
      <c r="O3255" s="90"/>
      <c r="P3255" s="90"/>
      <c r="Q3255" s="90"/>
      <c r="R3255" s="90"/>
      <c r="S3255" s="90"/>
      <c r="T3255" s="90"/>
      <c r="U3255" s="90"/>
      <c r="V3255" s="90"/>
      <c r="W3255" s="90"/>
      <c r="X3255" s="90"/>
      <c r="Y3255" s="90"/>
      <c r="Z3255" s="90"/>
      <c r="AA3255" s="90"/>
      <c r="AB3255" s="90"/>
      <c r="AC3255" s="90"/>
      <c r="AD3255" s="90"/>
      <c r="AE3255" s="90"/>
      <c r="AF3255" s="90"/>
      <c r="AG3255" s="90"/>
      <c r="AH3255" s="90"/>
      <c r="AI3255" s="90"/>
      <c r="AJ3255" s="92"/>
      <c r="AK3255" s="92"/>
      <c r="AL3255" s="92"/>
      <c r="AM3255" s="92"/>
      <c r="AN3255" s="92"/>
      <c r="AO3255" s="92"/>
      <c r="AP3255" s="92"/>
      <c r="AQ3255" s="92"/>
      <c r="AR3255" s="92"/>
    </row>
    <row r="3256" spans="1:44" x14ac:dyDescent="0.2">
      <c r="A3256" s="90"/>
      <c r="B3256" s="90"/>
      <c r="C3256" s="91"/>
      <c r="D3256" s="90"/>
      <c r="E3256" s="90"/>
      <c r="F3256" s="90"/>
      <c r="G3256" s="90"/>
      <c r="H3256" s="90"/>
      <c r="I3256" s="90"/>
      <c r="J3256" s="90"/>
      <c r="K3256" s="90"/>
      <c r="L3256" s="90"/>
      <c r="M3256" s="90"/>
      <c r="N3256" s="90"/>
      <c r="O3256" s="90"/>
      <c r="P3256" s="90"/>
      <c r="Q3256" s="90"/>
      <c r="R3256" s="90"/>
      <c r="S3256" s="90"/>
      <c r="T3256" s="90"/>
      <c r="U3256" s="90"/>
      <c r="V3256" s="90"/>
      <c r="W3256" s="90"/>
      <c r="X3256" s="90"/>
      <c r="Y3256" s="90"/>
      <c r="Z3256" s="90"/>
      <c r="AA3256" s="90"/>
      <c r="AB3256" s="90"/>
      <c r="AC3256" s="90"/>
      <c r="AD3256" s="90"/>
      <c r="AE3256" s="90"/>
      <c r="AF3256" s="90"/>
      <c r="AG3256" s="90"/>
      <c r="AH3256" s="90"/>
      <c r="AI3256" s="90"/>
      <c r="AJ3256" s="92"/>
      <c r="AK3256" s="92"/>
      <c r="AL3256" s="92"/>
      <c r="AM3256" s="92"/>
      <c r="AN3256" s="92"/>
      <c r="AO3256" s="92"/>
      <c r="AP3256" s="92"/>
      <c r="AQ3256" s="92"/>
      <c r="AR3256" s="92"/>
    </row>
    <row r="3257" spans="1:44" x14ac:dyDescent="0.2">
      <c r="A3257" s="90"/>
      <c r="B3257" s="90"/>
      <c r="C3257" s="91"/>
      <c r="D3257" s="90"/>
      <c r="E3257" s="90"/>
      <c r="F3257" s="90"/>
      <c r="G3257" s="90"/>
      <c r="H3257" s="90"/>
      <c r="I3257" s="90"/>
      <c r="J3257" s="90"/>
      <c r="K3257" s="90"/>
      <c r="L3257" s="90"/>
      <c r="M3257" s="90"/>
      <c r="N3257" s="90"/>
      <c r="O3257" s="90"/>
      <c r="P3257" s="90"/>
      <c r="Q3257" s="90"/>
      <c r="R3257" s="90"/>
      <c r="S3257" s="90"/>
      <c r="T3257" s="90"/>
      <c r="U3257" s="90"/>
      <c r="V3257" s="90"/>
      <c r="W3257" s="90"/>
      <c r="X3257" s="90"/>
      <c r="Y3257" s="90"/>
      <c r="Z3257" s="90"/>
      <c r="AA3257" s="90"/>
      <c r="AB3257" s="90"/>
      <c r="AC3257" s="90"/>
      <c r="AD3257" s="90"/>
      <c r="AE3257" s="90"/>
      <c r="AF3257" s="90"/>
      <c r="AG3257" s="90"/>
      <c r="AH3257" s="90"/>
      <c r="AI3257" s="90"/>
      <c r="AJ3257" s="92"/>
      <c r="AK3257" s="92"/>
      <c r="AL3257" s="92"/>
      <c r="AM3257" s="92"/>
      <c r="AN3257" s="92"/>
      <c r="AO3257" s="92"/>
      <c r="AP3257" s="92"/>
      <c r="AQ3257" s="92"/>
      <c r="AR3257" s="92"/>
    </row>
    <row r="3258" spans="1:44" x14ac:dyDescent="0.2">
      <c r="A3258" s="90"/>
      <c r="B3258" s="90"/>
      <c r="C3258" s="91"/>
      <c r="D3258" s="90"/>
      <c r="E3258" s="90"/>
      <c r="F3258" s="90"/>
      <c r="G3258" s="90"/>
      <c r="H3258" s="90"/>
      <c r="I3258" s="90"/>
      <c r="J3258" s="90"/>
      <c r="K3258" s="90"/>
      <c r="L3258" s="90"/>
      <c r="M3258" s="90"/>
      <c r="N3258" s="90"/>
      <c r="O3258" s="90"/>
      <c r="P3258" s="90"/>
      <c r="Q3258" s="90"/>
      <c r="R3258" s="90"/>
      <c r="S3258" s="90"/>
      <c r="T3258" s="90"/>
      <c r="U3258" s="90"/>
      <c r="V3258" s="90"/>
      <c r="W3258" s="90"/>
      <c r="X3258" s="90"/>
      <c r="Y3258" s="90"/>
      <c r="Z3258" s="90"/>
      <c r="AA3258" s="90"/>
      <c r="AB3258" s="90"/>
      <c r="AC3258" s="90"/>
      <c r="AD3258" s="90"/>
      <c r="AE3258" s="90"/>
      <c r="AF3258" s="90"/>
      <c r="AG3258" s="90"/>
      <c r="AH3258" s="90"/>
      <c r="AI3258" s="90"/>
      <c r="AJ3258" s="92"/>
      <c r="AK3258" s="92"/>
      <c r="AL3258" s="92"/>
      <c r="AM3258" s="92"/>
      <c r="AN3258" s="92"/>
      <c r="AO3258" s="92"/>
      <c r="AP3258" s="92"/>
      <c r="AQ3258" s="92"/>
      <c r="AR3258" s="92"/>
    </row>
    <row r="3259" spans="1:44" x14ac:dyDescent="0.2">
      <c r="A3259" s="90"/>
      <c r="B3259" s="90"/>
      <c r="C3259" s="91"/>
      <c r="D3259" s="90"/>
      <c r="E3259" s="90"/>
      <c r="F3259" s="90"/>
      <c r="G3259" s="90"/>
      <c r="H3259" s="90"/>
      <c r="I3259" s="90"/>
      <c r="J3259" s="90"/>
      <c r="K3259" s="90"/>
      <c r="L3259" s="90"/>
      <c r="M3259" s="90"/>
      <c r="N3259" s="90"/>
      <c r="O3259" s="90"/>
      <c r="P3259" s="90"/>
      <c r="Q3259" s="90"/>
      <c r="R3259" s="90"/>
      <c r="S3259" s="90"/>
      <c r="T3259" s="90"/>
      <c r="U3259" s="90"/>
      <c r="V3259" s="90"/>
      <c r="W3259" s="90"/>
      <c r="X3259" s="90"/>
      <c r="Y3259" s="90"/>
      <c r="Z3259" s="90"/>
      <c r="AA3259" s="90"/>
      <c r="AB3259" s="90"/>
      <c r="AC3259" s="90"/>
      <c r="AD3259" s="90"/>
      <c r="AE3259" s="90"/>
      <c r="AF3259" s="90"/>
      <c r="AG3259" s="90"/>
      <c r="AH3259" s="90"/>
      <c r="AI3259" s="90"/>
      <c r="AJ3259" s="92"/>
      <c r="AK3259" s="92"/>
      <c r="AL3259" s="92"/>
      <c r="AM3259" s="92"/>
      <c r="AN3259" s="92"/>
      <c r="AO3259" s="92"/>
      <c r="AP3259" s="92"/>
      <c r="AQ3259" s="92"/>
      <c r="AR3259" s="92"/>
    </row>
    <row r="3260" spans="1:44" x14ac:dyDescent="0.2">
      <c r="A3260" s="90"/>
      <c r="B3260" s="90"/>
      <c r="C3260" s="91"/>
      <c r="D3260" s="90"/>
      <c r="E3260" s="90"/>
      <c r="F3260" s="90"/>
      <c r="G3260" s="90"/>
      <c r="H3260" s="90"/>
      <c r="I3260" s="90"/>
      <c r="J3260" s="90"/>
      <c r="K3260" s="90"/>
      <c r="L3260" s="90"/>
      <c r="M3260" s="90"/>
      <c r="N3260" s="90"/>
      <c r="O3260" s="90"/>
      <c r="P3260" s="90"/>
      <c r="Q3260" s="90"/>
      <c r="R3260" s="90"/>
      <c r="S3260" s="90"/>
      <c r="T3260" s="90"/>
      <c r="U3260" s="90"/>
      <c r="V3260" s="90"/>
      <c r="W3260" s="90"/>
      <c r="X3260" s="90"/>
      <c r="Y3260" s="90"/>
      <c r="Z3260" s="90"/>
      <c r="AA3260" s="90"/>
      <c r="AB3260" s="90"/>
      <c r="AC3260" s="90"/>
      <c r="AD3260" s="90"/>
      <c r="AE3260" s="90"/>
      <c r="AF3260" s="90"/>
      <c r="AG3260" s="90"/>
      <c r="AH3260" s="90"/>
      <c r="AI3260" s="90"/>
      <c r="AJ3260" s="92"/>
      <c r="AK3260" s="92"/>
      <c r="AL3260" s="92"/>
      <c r="AM3260" s="92"/>
      <c r="AN3260" s="92"/>
      <c r="AO3260" s="92"/>
      <c r="AP3260" s="92"/>
      <c r="AQ3260" s="92"/>
      <c r="AR3260" s="92"/>
    </row>
    <row r="3261" spans="1:44" x14ac:dyDescent="0.2">
      <c r="A3261" s="90"/>
      <c r="B3261" s="90"/>
      <c r="C3261" s="91"/>
      <c r="D3261" s="90"/>
      <c r="E3261" s="90"/>
      <c r="F3261" s="90"/>
      <c r="G3261" s="90"/>
      <c r="H3261" s="90"/>
      <c r="I3261" s="90"/>
      <c r="J3261" s="90"/>
      <c r="K3261" s="90"/>
      <c r="L3261" s="90"/>
      <c r="M3261" s="90"/>
      <c r="N3261" s="90"/>
      <c r="O3261" s="90"/>
      <c r="P3261" s="90"/>
      <c r="Q3261" s="90"/>
      <c r="R3261" s="90"/>
      <c r="S3261" s="90"/>
      <c r="T3261" s="90"/>
      <c r="U3261" s="90"/>
      <c r="V3261" s="90"/>
      <c r="W3261" s="90"/>
      <c r="X3261" s="90"/>
      <c r="Y3261" s="90"/>
      <c r="Z3261" s="90"/>
      <c r="AA3261" s="90"/>
      <c r="AB3261" s="90"/>
      <c r="AC3261" s="90"/>
      <c r="AD3261" s="90"/>
      <c r="AE3261" s="90"/>
      <c r="AF3261" s="90"/>
      <c r="AG3261" s="90"/>
      <c r="AH3261" s="90"/>
      <c r="AI3261" s="90"/>
      <c r="AJ3261" s="92"/>
      <c r="AK3261" s="92"/>
      <c r="AL3261" s="92"/>
      <c r="AM3261" s="92"/>
      <c r="AN3261" s="92"/>
      <c r="AO3261" s="92"/>
      <c r="AP3261" s="92"/>
      <c r="AQ3261" s="92"/>
      <c r="AR3261" s="92"/>
    </row>
    <row r="3262" spans="1:44" x14ac:dyDescent="0.2">
      <c r="A3262" s="90"/>
      <c r="B3262" s="90"/>
      <c r="C3262" s="91"/>
      <c r="D3262" s="90"/>
      <c r="E3262" s="90"/>
      <c r="F3262" s="90"/>
      <c r="G3262" s="90"/>
      <c r="H3262" s="90"/>
      <c r="I3262" s="90"/>
      <c r="J3262" s="90"/>
      <c r="K3262" s="90"/>
      <c r="L3262" s="90"/>
      <c r="M3262" s="90"/>
      <c r="N3262" s="90"/>
      <c r="O3262" s="90"/>
      <c r="P3262" s="90"/>
      <c r="Q3262" s="90"/>
      <c r="R3262" s="90"/>
      <c r="S3262" s="90"/>
      <c r="T3262" s="90"/>
      <c r="U3262" s="90"/>
      <c r="V3262" s="90"/>
      <c r="W3262" s="90"/>
      <c r="X3262" s="90"/>
      <c r="Y3262" s="90"/>
      <c r="Z3262" s="90"/>
      <c r="AA3262" s="90"/>
      <c r="AB3262" s="90"/>
      <c r="AC3262" s="90"/>
      <c r="AD3262" s="90"/>
      <c r="AE3262" s="90"/>
      <c r="AF3262" s="90"/>
      <c r="AG3262" s="90"/>
      <c r="AH3262" s="90"/>
      <c r="AI3262" s="90"/>
      <c r="AJ3262" s="92"/>
      <c r="AK3262" s="92"/>
      <c r="AL3262" s="92"/>
      <c r="AM3262" s="92"/>
      <c r="AN3262" s="92"/>
      <c r="AO3262" s="92"/>
      <c r="AP3262" s="92"/>
      <c r="AQ3262" s="92"/>
      <c r="AR3262" s="92"/>
    </row>
    <row r="3263" spans="1:44" x14ac:dyDescent="0.2">
      <c r="A3263" s="90"/>
      <c r="B3263" s="90"/>
      <c r="C3263" s="91"/>
      <c r="D3263" s="90"/>
      <c r="E3263" s="90"/>
      <c r="F3263" s="90"/>
      <c r="G3263" s="90"/>
      <c r="H3263" s="90"/>
      <c r="I3263" s="90"/>
      <c r="J3263" s="90"/>
      <c r="K3263" s="90"/>
      <c r="L3263" s="90"/>
      <c r="M3263" s="90"/>
      <c r="N3263" s="90"/>
      <c r="O3263" s="90"/>
      <c r="P3263" s="90"/>
      <c r="Q3263" s="90"/>
      <c r="R3263" s="90"/>
      <c r="S3263" s="90"/>
      <c r="T3263" s="90"/>
      <c r="U3263" s="90"/>
      <c r="V3263" s="90"/>
      <c r="W3263" s="90"/>
      <c r="X3263" s="90"/>
      <c r="Y3263" s="90"/>
      <c r="Z3263" s="90"/>
      <c r="AA3263" s="90"/>
      <c r="AB3263" s="90"/>
      <c r="AC3263" s="90"/>
      <c r="AD3263" s="90"/>
      <c r="AE3263" s="90"/>
      <c r="AF3263" s="90"/>
      <c r="AG3263" s="90"/>
      <c r="AH3263" s="90"/>
      <c r="AI3263" s="90"/>
      <c r="AJ3263" s="92"/>
      <c r="AK3263" s="92"/>
      <c r="AL3263" s="92"/>
      <c r="AM3263" s="92"/>
      <c r="AN3263" s="92"/>
      <c r="AO3263" s="92"/>
      <c r="AP3263" s="92"/>
      <c r="AQ3263" s="92"/>
      <c r="AR3263" s="92"/>
    </row>
    <row r="3264" spans="1:44" x14ac:dyDescent="0.2">
      <c r="A3264" s="90"/>
      <c r="B3264" s="90"/>
      <c r="C3264" s="91"/>
      <c r="D3264" s="90"/>
      <c r="E3264" s="90"/>
      <c r="F3264" s="90"/>
      <c r="G3264" s="90"/>
      <c r="H3264" s="90"/>
      <c r="I3264" s="90"/>
      <c r="J3264" s="90"/>
      <c r="K3264" s="90"/>
      <c r="L3264" s="90"/>
      <c r="M3264" s="90"/>
      <c r="N3264" s="90"/>
      <c r="O3264" s="90"/>
      <c r="P3264" s="90"/>
      <c r="Q3264" s="90"/>
      <c r="R3264" s="90"/>
      <c r="S3264" s="90"/>
      <c r="T3264" s="90"/>
      <c r="U3264" s="90"/>
      <c r="V3264" s="90"/>
      <c r="W3264" s="90"/>
      <c r="X3264" s="90"/>
      <c r="Y3264" s="90"/>
      <c r="Z3264" s="90"/>
      <c r="AA3264" s="90"/>
      <c r="AB3264" s="90"/>
      <c r="AC3264" s="90"/>
      <c r="AD3264" s="90"/>
      <c r="AE3264" s="90"/>
      <c r="AF3264" s="90"/>
      <c r="AG3264" s="90"/>
      <c r="AH3264" s="90"/>
      <c r="AI3264" s="90"/>
      <c r="AJ3264" s="92"/>
      <c r="AK3264" s="92"/>
      <c r="AL3264" s="92"/>
      <c r="AM3264" s="92"/>
      <c r="AN3264" s="92"/>
      <c r="AO3264" s="92"/>
      <c r="AP3264" s="92"/>
      <c r="AQ3264" s="92"/>
      <c r="AR3264" s="92"/>
    </row>
    <row r="3265" spans="1:44" x14ac:dyDescent="0.2">
      <c r="A3265" s="90"/>
      <c r="B3265" s="90"/>
      <c r="C3265" s="91"/>
      <c r="D3265" s="90"/>
      <c r="E3265" s="90"/>
      <c r="F3265" s="90"/>
      <c r="G3265" s="90"/>
      <c r="H3265" s="90"/>
      <c r="I3265" s="90"/>
      <c r="J3265" s="90"/>
      <c r="K3265" s="90"/>
      <c r="L3265" s="90"/>
      <c r="M3265" s="90"/>
      <c r="N3265" s="90"/>
      <c r="O3265" s="90"/>
      <c r="P3265" s="90"/>
      <c r="Q3265" s="90"/>
      <c r="R3265" s="90"/>
      <c r="S3265" s="90"/>
      <c r="T3265" s="90"/>
      <c r="U3265" s="90"/>
      <c r="V3265" s="90"/>
      <c r="W3265" s="90"/>
      <c r="X3265" s="90"/>
      <c r="Y3265" s="90"/>
      <c r="Z3265" s="90"/>
      <c r="AA3265" s="90"/>
      <c r="AB3265" s="90"/>
      <c r="AC3265" s="90"/>
      <c r="AD3265" s="90"/>
      <c r="AE3265" s="90"/>
      <c r="AF3265" s="90"/>
      <c r="AG3265" s="90"/>
      <c r="AH3265" s="90"/>
      <c r="AI3265" s="90"/>
      <c r="AJ3265" s="92"/>
      <c r="AK3265" s="92"/>
      <c r="AL3265" s="92"/>
      <c r="AM3265" s="92"/>
      <c r="AN3265" s="92"/>
      <c r="AO3265" s="92"/>
      <c r="AP3265" s="92"/>
      <c r="AQ3265" s="92"/>
      <c r="AR3265" s="92"/>
    </row>
    <row r="3266" spans="1:44" x14ac:dyDescent="0.2">
      <c r="A3266" s="90"/>
      <c r="B3266" s="90"/>
      <c r="C3266" s="91"/>
      <c r="D3266" s="90"/>
      <c r="E3266" s="90"/>
      <c r="F3266" s="90"/>
      <c r="G3266" s="90"/>
      <c r="H3266" s="90"/>
      <c r="I3266" s="90"/>
      <c r="J3266" s="90"/>
      <c r="K3266" s="90"/>
      <c r="L3266" s="90"/>
      <c r="M3266" s="90"/>
      <c r="N3266" s="90"/>
      <c r="O3266" s="90"/>
      <c r="P3266" s="90"/>
      <c r="Q3266" s="90"/>
      <c r="R3266" s="90"/>
      <c r="S3266" s="90"/>
      <c r="T3266" s="90"/>
      <c r="U3266" s="90"/>
      <c r="V3266" s="90"/>
      <c r="W3266" s="90"/>
      <c r="X3266" s="90"/>
      <c r="Y3266" s="90"/>
      <c r="Z3266" s="90"/>
      <c r="AA3266" s="90"/>
      <c r="AB3266" s="90"/>
      <c r="AC3266" s="90"/>
      <c r="AD3266" s="90"/>
      <c r="AE3266" s="90"/>
      <c r="AF3266" s="90"/>
      <c r="AG3266" s="90"/>
      <c r="AH3266" s="90"/>
      <c r="AI3266" s="90"/>
      <c r="AJ3266" s="92"/>
      <c r="AK3266" s="92"/>
      <c r="AL3266" s="92"/>
      <c r="AM3266" s="92"/>
      <c r="AN3266" s="92"/>
      <c r="AO3266" s="92"/>
      <c r="AP3266" s="92"/>
      <c r="AQ3266" s="92"/>
      <c r="AR3266" s="92"/>
    </row>
    <row r="3267" spans="1:44" x14ac:dyDescent="0.2">
      <c r="A3267" s="90"/>
      <c r="B3267" s="90"/>
      <c r="C3267" s="91"/>
      <c r="D3267" s="90"/>
      <c r="E3267" s="90"/>
      <c r="F3267" s="90"/>
      <c r="G3267" s="90"/>
      <c r="H3267" s="90"/>
      <c r="I3267" s="90"/>
      <c r="J3267" s="90"/>
      <c r="K3267" s="90"/>
      <c r="L3267" s="90"/>
      <c r="M3267" s="90"/>
      <c r="N3267" s="90"/>
      <c r="O3267" s="90"/>
      <c r="P3267" s="90"/>
      <c r="Q3267" s="90"/>
      <c r="R3267" s="90"/>
      <c r="S3267" s="90"/>
      <c r="T3267" s="90"/>
      <c r="U3267" s="90"/>
      <c r="V3267" s="90"/>
      <c r="W3267" s="90"/>
      <c r="X3267" s="90"/>
      <c r="Y3267" s="90"/>
      <c r="Z3267" s="90"/>
      <c r="AA3267" s="90"/>
      <c r="AB3267" s="90"/>
      <c r="AC3267" s="90"/>
      <c r="AD3267" s="90"/>
      <c r="AE3267" s="90"/>
      <c r="AF3267" s="90"/>
      <c r="AG3267" s="90"/>
      <c r="AH3267" s="90"/>
      <c r="AI3267" s="90"/>
      <c r="AJ3267" s="92"/>
      <c r="AK3267" s="92"/>
      <c r="AL3267" s="92"/>
      <c r="AM3267" s="92"/>
      <c r="AN3267" s="92"/>
      <c r="AO3267" s="92"/>
      <c r="AP3267" s="92"/>
      <c r="AQ3267" s="92"/>
      <c r="AR3267" s="92"/>
    </row>
    <row r="3268" spans="1:44" x14ac:dyDescent="0.2">
      <c r="A3268" s="90"/>
      <c r="B3268" s="90"/>
      <c r="C3268" s="91"/>
      <c r="D3268" s="90"/>
      <c r="E3268" s="90"/>
      <c r="F3268" s="90"/>
      <c r="G3268" s="90"/>
      <c r="H3268" s="90"/>
      <c r="I3268" s="90"/>
      <c r="J3268" s="90"/>
      <c r="K3268" s="90"/>
      <c r="L3268" s="90"/>
      <c r="M3268" s="90"/>
      <c r="N3268" s="90"/>
      <c r="O3268" s="90"/>
      <c r="P3268" s="90"/>
      <c r="Q3268" s="90"/>
      <c r="R3268" s="90"/>
      <c r="S3268" s="90"/>
      <c r="T3268" s="90"/>
      <c r="U3268" s="90"/>
      <c r="V3268" s="90"/>
      <c r="W3268" s="90"/>
      <c r="X3268" s="90"/>
      <c r="Y3268" s="90"/>
      <c r="Z3268" s="90"/>
      <c r="AA3268" s="90"/>
      <c r="AB3268" s="90"/>
      <c r="AC3268" s="90"/>
      <c r="AD3268" s="90"/>
      <c r="AE3268" s="90"/>
      <c r="AF3268" s="90"/>
      <c r="AG3268" s="90"/>
      <c r="AH3268" s="90"/>
      <c r="AI3268" s="90"/>
      <c r="AJ3268" s="92"/>
      <c r="AK3268" s="92"/>
      <c r="AL3268" s="92"/>
      <c r="AM3268" s="92"/>
      <c r="AN3268" s="92"/>
      <c r="AO3268" s="92"/>
      <c r="AP3268" s="92"/>
      <c r="AQ3268" s="92"/>
      <c r="AR3268" s="92"/>
    </row>
    <row r="3269" spans="1:44" x14ac:dyDescent="0.2">
      <c r="A3269" s="90"/>
      <c r="B3269" s="90"/>
      <c r="C3269" s="91"/>
      <c r="D3269" s="90"/>
      <c r="E3269" s="90"/>
      <c r="F3269" s="90"/>
      <c r="G3269" s="90"/>
      <c r="H3269" s="90"/>
      <c r="I3269" s="90"/>
      <c r="J3269" s="90"/>
      <c r="K3269" s="90"/>
      <c r="L3269" s="90"/>
      <c r="M3269" s="90"/>
      <c r="N3269" s="90"/>
      <c r="O3269" s="90"/>
      <c r="P3269" s="90"/>
      <c r="Q3269" s="90"/>
      <c r="R3269" s="90"/>
      <c r="S3269" s="90"/>
      <c r="T3269" s="90"/>
      <c r="U3269" s="90"/>
      <c r="V3269" s="90"/>
      <c r="W3269" s="90"/>
      <c r="X3269" s="90"/>
      <c r="Y3269" s="90"/>
      <c r="Z3269" s="90"/>
      <c r="AA3269" s="90"/>
      <c r="AB3269" s="90"/>
      <c r="AC3269" s="90"/>
      <c r="AD3269" s="90"/>
      <c r="AE3269" s="90"/>
      <c r="AF3269" s="90"/>
      <c r="AG3269" s="90"/>
      <c r="AH3269" s="90"/>
      <c r="AI3269" s="90"/>
      <c r="AJ3269" s="92"/>
      <c r="AK3269" s="92"/>
      <c r="AL3269" s="92"/>
      <c r="AM3269" s="92"/>
      <c r="AN3269" s="92"/>
      <c r="AO3269" s="92"/>
      <c r="AP3269" s="92"/>
      <c r="AQ3269" s="92"/>
      <c r="AR3269" s="92"/>
    </row>
    <row r="3270" spans="1:44" x14ac:dyDescent="0.2">
      <c r="A3270" s="90"/>
      <c r="B3270" s="90"/>
      <c r="C3270" s="91"/>
      <c r="D3270" s="90"/>
      <c r="E3270" s="90"/>
      <c r="F3270" s="90"/>
      <c r="G3270" s="90"/>
      <c r="H3270" s="90"/>
      <c r="I3270" s="90"/>
      <c r="J3270" s="90"/>
      <c r="K3270" s="90"/>
      <c r="L3270" s="90"/>
      <c r="M3270" s="90"/>
      <c r="N3270" s="90"/>
      <c r="O3270" s="90"/>
      <c r="P3270" s="90"/>
      <c r="Q3270" s="90"/>
      <c r="R3270" s="90"/>
      <c r="S3270" s="90"/>
      <c r="T3270" s="90"/>
      <c r="U3270" s="90"/>
      <c r="V3270" s="90"/>
      <c r="W3270" s="90"/>
      <c r="X3270" s="90"/>
      <c r="Y3270" s="90"/>
      <c r="Z3270" s="90"/>
      <c r="AA3270" s="90"/>
      <c r="AB3270" s="90"/>
      <c r="AC3270" s="90"/>
      <c r="AD3270" s="90"/>
      <c r="AE3270" s="90"/>
      <c r="AF3270" s="90"/>
      <c r="AG3270" s="90"/>
      <c r="AH3270" s="90"/>
      <c r="AI3270" s="90"/>
      <c r="AJ3270" s="92"/>
      <c r="AK3270" s="92"/>
      <c r="AL3270" s="92"/>
      <c r="AM3270" s="92"/>
      <c r="AN3270" s="92"/>
      <c r="AO3270" s="92"/>
      <c r="AP3270" s="92"/>
      <c r="AQ3270" s="92"/>
      <c r="AR3270" s="92"/>
    </row>
    <row r="3271" spans="1:44" x14ac:dyDescent="0.2">
      <c r="A3271" s="90"/>
      <c r="B3271" s="90"/>
      <c r="C3271" s="91"/>
      <c r="D3271" s="90"/>
      <c r="E3271" s="90"/>
      <c r="F3271" s="90"/>
      <c r="G3271" s="90"/>
      <c r="H3271" s="90"/>
      <c r="I3271" s="90"/>
      <c r="J3271" s="90"/>
      <c r="K3271" s="90"/>
      <c r="L3271" s="90"/>
      <c r="M3271" s="90"/>
      <c r="N3271" s="90"/>
      <c r="O3271" s="90"/>
      <c r="P3271" s="90"/>
      <c r="Q3271" s="90"/>
      <c r="R3271" s="90"/>
      <c r="S3271" s="90"/>
      <c r="T3271" s="90"/>
      <c r="U3271" s="90"/>
      <c r="V3271" s="90"/>
      <c r="W3271" s="90"/>
      <c r="X3271" s="90"/>
      <c r="Y3271" s="90"/>
      <c r="Z3271" s="90"/>
      <c r="AA3271" s="90"/>
      <c r="AB3271" s="90"/>
      <c r="AC3271" s="90"/>
      <c r="AD3271" s="90"/>
      <c r="AE3271" s="90"/>
      <c r="AF3271" s="90"/>
      <c r="AG3271" s="90"/>
      <c r="AH3271" s="90"/>
      <c r="AI3271" s="90"/>
      <c r="AJ3271" s="92"/>
      <c r="AK3271" s="92"/>
      <c r="AL3271" s="92"/>
      <c r="AM3271" s="92"/>
      <c r="AN3271" s="92"/>
      <c r="AO3271" s="92"/>
      <c r="AP3271" s="92"/>
      <c r="AQ3271" s="92"/>
      <c r="AR3271" s="92"/>
    </row>
    <row r="3272" spans="1:44" x14ac:dyDescent="0.2">
      <c r="A3272" s="90"/>
      <c r="B3272" s="90"/>
      <c r="C3272" s="91"/>
      <c r="D3272" s="90"/>
      <c r="E3272" s="90"/>
      <c r="F3272" s="90"/>
      <c r="G3272" s="90"/>
      <c r="H3272" s="90"/>
      <c r="I3272" s="90"/>
      <c r="J3272" s="90"/>
      <c r="K3272" s="90"/>
      <c r="L3272" s="90"/>
      <c r="M3272" s="90"/>
      <c r="N3272" s="90"/>
      <c r="O3272" s="90"/>
      <c r="P3272" s="90"/>
      <c r="Q3272" s="90"/>
      <c r="R3272" s="90"/>
      <c r="S3272" s="90"/>
      <c r="T3272" s="90"/>
      <c r="U3272" s="90"/>
      <c r="V3272" s="90"/>
      <c r="W3272" s="90"/>
      <c r="X3272" s="90"/>
      <c r="Y3272" s="90"/>
      <c r="Z3272" s="90"/>
      <c r="AA3272" s="90"/>
      <c r="AB3272" s="90"/>
      <c r="AC3272" s="90"/>
      <c r="AD3272" s="90"/>
      <c r="AE3272" s="90"/>
      <c r="AF3272" s="90"/>
      <c r="AG3272" s="90"/>
      <c r="AH3272" s="90"/>
      <c r="AI3272" s="90"/>
      <c r="AJ3272" s="92"/>
      <c r="AK3272" s="92"/>
      <c r="AL3272" s="92"/>
      <c r="AM3272" s="92"/>
      <c r="AN3272" s="92"/>
      <c r="AO3272" s="92"/>
      <c r="AP3272" s="92"/>
      <c r="AQ3272" s="92"/>
      <c r="AR3272" s="92"/>
    </row>
    <row r="3273" spans="1:44" x14ac:dyDescent="0.2">
      <c r="A3273" s="90"/>
      <c r="B3273" s="90"/>
      <c r="C3273" s="91"/>
      <c r="D3273" s="90"/>
      <c r="E3273" s="90"/>
      <c r="F3273" s="90"/>
      <c r="G3273" s="90"/>
      <c r="H3273" s="90"/>
      <c r="I3273" s="90"/>
      <c r="J3273" s="90"/>
      <c r="K3273" s="90"/>
      <c r="L3273" s="90"/>
      <c r="M3273" s="90"/>
      <c r="N3273" s="90"/>
      <c r="O3273" s="90"/>
      <c r="P3273" s="90"/>
      <c r="Q3273" s="90"/>
      <c r="R3273" s="90"/>
      <c r="S3273" s="90"/>
      <c r="T3273" s="90"/>
      <c r="U3273" s="90"/>
      <c r="V3273" s="90"/>
      <c r="W3273" s="90"/>
      <c r="X3273" s="90"/>
      <c r="Y3273" s="90"/>
      <c r="Z3273" s="90"/>
      <c r="AA3273" s="90"/>
      <c r="AB3273" s="90"/>
      <c r="AC3273" s="90"/>
      <c r="AD3273" s="90"/>
      <c r="AE3273" s="90"/>
      <c r="AF3273" s="90"/>
      <c r="AG3273" s="90"/>
      <c r="AH3273" s="90"/>
      <c r="AI3273" s="90"/>
      <c r="AJ3273" s="92"/>
      <c r="AK3273" s="92"/>
      <c r="AL3273" s="92"/>
      <c r="AM3273" s="92"/>
      <c r="AN3273" s="92"/>
      <c r="AO3273" s="92"/>
      <c r="AP3273" s="92"/>
      <c r="AQ3273" s="92"/>
      <c r="AR3273" s="92"/>
    </row>
    <row r="3274" spans="1:44" x14ac:dyDescent="0.2">
      <c r="A3274" s="90"/>
      <c r="B3274" s="90"/>
      <c r="C3274" s="91"/>
      <c r="D3274" s="90"/>
      <c r="E3274" s="90"/>
      <c r="F3274" s="90"/>
      <c r="G3274" s="90"/>
      <c r="H3274" s="90"/>
      <c r="I3274" s="90"/>
      <c r="J3274" s="90"/>
      <c r="K3274" s="90"/>
      <c r="L3274" s="90"/>
      <c r="M3274" s="90"/>
      <c r="N3274" s="90"/>
      <c r="O3274" s="90"/>
      <c r="P3274" s="90"/>
      <c r="Q3274" s="90"/>
      <c r="R3274" s="90"/>
      <c r="S3274" s="90"/>
      <c r="T3274" s="90"/>
      <c r="U3274" s="90"/>
      <c r="V3274" s="90"/>
      <c r="W3274" s="90"/>
      <c r="X3274" s="90"/>
      <c r="Y3274" s="90"/>
      <c r="Z3274" s="90"/>
      <c r="AA3274" s="90"/>
      <c r="AB3274" s="90"/>
      <c r="AC3274" s="90"/>
      <c r="AD3274" s="90"/>
      <c r="AE3274" s="90"/>
      <c r="AF3274" s="90"/>
      <c r="AG3274" s="90"/>
      <c r="AH3274" s="90"/>
      <c r="AI3274" s="90"/>
      <c r="AJ3274" s="92"/>
      <c r="AK3274" s="92"/>
      <c r="AL3274" s="92"/>
      <c r="AM3274" s="92"/>
      <c r="AN3274" s="92"/>
      <c r="AO3274" s="92"/>
      <c r="AP3274" s="92"/>
      <c r="AQ3274" s="92"/>
      <c r="AR3274" s="92"/>
    </row>
    <row r="3275" spans="1:44" x14ac:dyDescent="0.2">
      <c r="A3275" s="90"/>
      <c r="B3275" s="90"/>
      <c r="C3275" s="91"/>
      <c r="D3275" s="90"/>
      <c r="E3275" s="90"/>
      <c r="F3275" s="90"/>
      <c r="G3275" s="90"/>
      <c r="H3275" s="90"/>
      <c r="I3275" s="90"/>
      <c r="J3275" s="90"/>
      <c r="K3275" s="90"/>
      <c r="L3275" s="90"/>
      <c r="M3275" s="90"/>
      <c r="N3275" s="90"/>
      <c r="O3275" s="90"/>
      <c r="P3275" s="90"/>
      <c r="Q3275" s="90"/>
      <c r="R3275" s="90"/>
      <c r="S3275" s="90"/>
      <c r="T3275" s="90"/>
      <c r="U3275" s="90"/>
      <c r="V3275" s="90"/>
      <c r="W3275" s="90"/>
      <c r="X3275" s="90"/>
      <c r="Y3275" s="90"/>
      <c r="Z3275" s="90"/>
      <c r="AA3275" s="90"/>
      <c r="AB3275" s="90"/>
      <c r="AC3275" s="90"/>
      <c r="AD3275" s="90"/>
      <c r="AE3275" s="90"/>
      <c r="AF3275" s="90"/>
      <c r="AG3275" s="90"/>
      <c r="AH3275" s="90"/>
      <c r="AI3275" s="90"/>
      <c r="AJ3275" s="92"/>
      <c r="AK3275" s="92"/>
      <c r="AL3275" s="92"/>
      <c r="AM3275" s="92"/>
      <c r="AN3275" s="92"/>
      <c r="AO3275" s="92"/>
      <c r="AP3275" s="92"/>
      <c r="AQ3275" s="92"/>
      <c r="AR3275" s="92"/>
    </row>
    <row r="3276" spans="1:44" x14ac:dyDescent="0.2">
      <c r="A3276" s="90"/>
      <c r="B3276" s="90"/>
      <c r="C3276" s="91"/>
      <c r="D3276" s="90"/>
      <c r="E3276" s="90"/>
      <c r="F3276" s="90"/>
      <c r="G3276" s="90"/>
      <c r="H3276" s="90"/>
      <c r="I3276" s="90"/>
      <c r="J3276" s="90"/>
      <c r="K3276" s="90"/>
      <c r="L3276" s="90"/>
      <c r="M3276" s="90"/>
      <c r="N3276" s="90"/>
      <c r="O3276" s="90"/>
      <c r="P3276" s="90"/>
      <c r="Q3276" s="90"/>
      <c r="R3276" s="90"/>
      <c r="S3276" s="90"/>
      <c r="T3276" s="90"/>
      <c r="U3276" s="90"/>
      <c r="V3276" s="90"/>
      <c r="W3276" s="90"/>
      <c r="X3276" s="90"/>
      <c r="Y3276" s="90"/>
      <c r="Z3276" s="90"/>
      <c r="AA3276" s="90"/>
      <c r="AB3276" s="90"/>
      <c r="AC3276" s="90"/>
      <c r="AD3276" s="90"/>
      <c r="AE3276" s="90"/>
      <c r="AF3276" s="90"/>
      <c r="AG3276" s="90"/>
      <c r="AH3276" s="90"/>
      <c r="AI3276" s="90"/>
      <c r="AJ3276" s="92"/>
      <c r="AK3276" s="92"/>
      <c r="AL3276" s="92"/>
      <c r="AM3276" s="92"/>
      <c r="AN3276" s="92"/>
      <c r="AO3276" s="92"/>
      <c r="AP3276" s="92"/>
      <c r="AQ3276" s="92"/>
      <c r="AR3276" s="92"/>
    </row>
    <row r="3277" spans="1:44" x14ac:dyDescent="0.2">
      <c r="A3277" s="90"/>
      <c r="B3277" s="90"/>
      <c r="C3277" s="91"/>
      <c r="D3277" s="90"/>
      <c r="E3277" s="90"/>
      <c r="F3277" s="90"/>
      <c r="G3277" s="90"/>
      <c r="H3277" s="90"/>
      <c r="I3277" s="90"/>
      <c r="J3277" s="90"/>
      <c r="K3277" s="90"/>
      <c r="L3277" s="90"/>
      <c r="M3277" s="90"/>
      <c r="N3277" s="90"/>
      <c r="O3277" s="90"/>
      <c r="P3277" s="90"/>
      <c r="Q3277" s="90"/>
      <c r="R3277" s="90"/>
      <c r="S3277" s="90"/>
      <c r="T3277" s="90"/>
      <c r="U3277" s="90"/>
      <c r="V3277" s="90"/>
      <c r="W3277" s="90"/>
      <c r="X3277" s="90"/>
      <c r="Y3277" s="90"/>
      <c r="Z3277" s="90"/>
      <c r="AA3277" s="90"/>
      <c r="AB3277" s="90"/>
      <c r="AC3277" s="90"/>
      <c r="AD3277" s="90"/>
      <c r="AE3277" s="90"/>
      <c r="AF3277" s="90"/>
      <c r="AG3277" s="90"/>
      <c r="AH3277" s="90"/>
      <c r="AI3277" s="90"/>
      <c r="AJ3277" s="92"/>
      <c r="AK3277" s="92"/>
      <c r="AL3277" s="92"/>
      <c r="AM3277" s="92"/>
      <c r="AN3277" s="92"/>
      <c r="AO3277" s="92"/>
      <c r="AP3277" s="92"/>
      <c r="AQ3277" s="92"/>
      <c r="AR3277" s="92"/>
    </row>
    <row r="3278" spans="1:44" x14ac:dyDescent="0.2">
      <c r="A3278" s="90"/>
      <c r="B3278" s="90"/>
      <c r="C3278" s="91"/>
      <c r="D3278" s="90"/>
      <c r="E3278" s="90"/>
      <c r="F3278" s="90"/>
      <c r="G3278" s="90"/>
      <c r="H3278" s="90"/>
      <c r="I3278" s="90"/>
      <c r="J3278" s="90"/>
      <c r="K3278" s="90"/>
      <c r="L3278" s="90"/>
      <c r="M3278" s="90"/>
      <c r="N3278" s="90"/>
      <c r="O3278" s="90"/>
      <c r="P3278" s="90"/>
      <c r="Q3278" s="90"/>
      <c r="R3278" s="90"/>
      <c r="S3278" s="90"/>
      <c r="T3278" s="90"/>
      <c r="U3278" s="90"/>
      <c r="V3278" s="90"/>
      <c r="W3278" s="90"/>
      <c r="X3278" s="90"/>
      <c r="Y3278" s="90"/>
      <c r="Z3278" s="90"/>
      <c r="AA3278" s="90"/>
      <c r="AB3278" s="90"/>
      <c r="AC3278" s="90"/>
      <c r="AD3278" s="90"/>
      <c r="AE3278" s="90"/>
      <c r="AF3278" s="90"/>
      <c r="AG3278" s="90"/>
      <c r="AH3278" s="90"/>
      <c r="AI3278" s="90"/>
      <c r="AJ3278" s="92"/>
      <c r="AK3278" s="92"/>
      <c r="AL3278" s="92"/>
      <c r="AM3278" s="92"/>
      <c r="AN3278" s="92"/>
      <c r="AO3278" s="92"/>
      <c r="AP3278" s="92"/>
      <c r="AQ3278" s="92"/>
      <c r="AR3278" s="92"/>
    </row>
    <row r="3279" spans="1:44" x14ac:dyDescent="0.2">
      <c r="A3279" s="90"/>
      <c r="B3279" s="90"/>
      <c r="C3279" s="91"/>
      <c r="D3279" s="90"/>
      <c r="E3279" s="90"/>
      <c r="F3279" s="90"/>
      <c r="G3279" s="90"/>
      <c r="H3279" s="90"/>
      <c r="I3279" s="90"/>
      <c r="J3279" s="90"/>
      <c r="K3279" s="90"/>
      <c r="L3279" s="90"/>
      <c r="M3279" s="90"/>
      <c r="N3279" s="90"/>
      <c r="O3279" s="90"/>
      <c r="P3279" s="90"/>
      <c r="Q3279" s="90"/>
      <c r="R3279" s="90"/>
      <c r="S3279" s="90"/>
      <c r="T3279" s="90"/>
      <c r="U3279" s="90"/>
      <c r="V3279" s="90"/>
      <c r="W3279" s="90"/>
      <c r="X3279" s="90"/>
      <c r="Y3279" s="90"/>
      <c r="Z3279" s="90"/>
      <c r="AA3279" s="90"/>
      <c r="AB3279" s="90"/>
      <c r="AC3279" s="90"/>
      <c r="AD3279" s="90"/>
      <c r="AE3279" s="90"/>
      <c r="AF3279" s="90"/>
      <c r="AG3279" s="90"/>
      <c r="AH3279" s="90"/>
      <c r="AI3279" s="90"/>
      <c r="AJ3279" s="92"/>
      <c r="AK3279" s="92"/>
      <c r="AL3279" s="92"/>
      <c r="AM3279" s="92"/>
      <c r="AN3279" s="92"/>
      <c r="AO3279" s="92"/>
      <c r="AP3279" s="92"/>
      <c r="AQ3279" s="92"/>
      <c r="AR3279" s="92"/>
    </row>
    <row r="3280" spans="1:44" x14ac:dyDescent="0.2">
      <c r="A3280" s="90"/>
      <c r="B3280" s="90"/>
      <c r="C3280" s="91"/>
      <c r="D3280" s="90"/>
      <c r="E3280" s="90"/>
      <c r="F3280" s="90"/>
      <c r="G3280" s="90"/>
      <c r="H3280" s="90"/>
      <c r="I3280" s="90"/>
      <c r="J3280" s="90"/>
      <c r="K3280" s="90"/>
      <c r="L3280" s="90"/>
      <c r="M3280" s="90"/>
      <c r="N3280" s="90"/>
      <c r="O3280" s="90"/>
      <c r="P3280" s="90"/>
      <c r="Q3280" s="90"/>
      <c r="R3280" s="90"/>
      <c r="S3280" s="90"/>
      <c r="T3280" s="90"/>
      <c r="U3280" s="90"/>
      <c r="V3280" s="90"/>
      <c r="W3280" s="90"/>
      <c r="X3280" s="90"/>
      <c r="Y3280" s="90"/>
      <c r="Z3280" s="90"/>
      <c r="AA3280" s="90"/>
      <c r="AB3280" s="90"/>
      <c r="AC3280" s="90"/>
      <c r="AD3280" s="90"/>
      <c r="AE3280" s="90"/>
      <c r="AF3280" s="90"/>
      <c r="AG3280" s="90"/>
      <c r="AH3280" s="90"/>
      <c r="AI3280" s="90"/>
      <c r="AJ3280" s="92"/>
      <c r="AK3280" s="92"/>
      <c r="AL3280" s="92"/>
      <c r="AM3280" s="92"/>
      <c r="AN3280" s="92"/>
      <c r="AO3280" s="92"/>
      <c r="AP3280" s="92"/>
      <c r="AQ3280" s="92"/>
      <c r="AR3280" s="92"/>
    </row>
    <row r="3281" spans="1:44" x14ac:dyDescent="0.2">
      <c r="A3281" s="90"/>
      <c r="B3281" s="90"/>
      <c r="C3281" s="91"/>
      <c r="D3281" s="90"/>
      <c r="E3281" s="90"/>
      <c r="F3281" s="90"/>
      <c r="G3281" s="90"/>
      <c r="H3281" s="90"/>
      <c r="I3281" s="90"/>
      <c r="J3281" s="90"/>
      <c r="K3281" s="90"/>
      <c r="L3281" s="90"/>
      <c r="M3281" s="90"/>
      <c r="N3281" s="90"/>
      <c r="O3281" s="90"/>
      <c r="P3281" s="90"/>
      <c r="Q3281" s="90"/>
      <c r="R3281" s="90"/>
      <c r="S3281" s="90"/>
      <c r="T3281" s="90"/>
      <c r="U3281" s="90"/>
      <c r="V3281" s="90"/>
      <c r="W3281" s="90"/>
      <c r="X3281" s="90"/>
      <c r="Y3281" s="90"/>
      <c r="Z3281" s="90"/>
      <c r="AA3281" s="90"/>
      <c r="AB3281" s="90"/>
      <c r="AC3281" s="90"/>
      <c r="AD3281" s="90"/>
      <c r="AE3281" s="90"/>
      <c r="AF3281" s="90"/>
      <c r="AG3281" s="90"/>
      <c r="AH3281" s="90"/>
      <c r="AI3281" s="90"/>
      <c r="AJ3281" s="92"/>
      <c r="AK3281" s="92"/>
      <c r="AL3281" s="92"/>
      <c r="AM3281" s="92"/>
      <c r="AN3281" s="92"/>
      <c r="AO3281" s="92"/>
      <c r="AP3281" s="92"/>
      <c r="AQ3281" s="92"/>
      <c r="AR3281" s="92"/>
    </row>
    <row r="3282" spans="1:44" x14ac:dyDescent="0.2">
      <c r="A3282" s="90"/>
      <c r="B3282" s="90"/>
      <c r="C3282" s="91"/>
      <c r="D3282" s="90"/>
      <c r="E3282" s="90"/>
      <c r="F3282" s="90"/>
      <c r="G3282" s="90"/>
      <c r="H3282" s="90"/>
      <c r="I3282" s="90"/>
      <c r="J3282" s="90"/>
      <c r="K3282" s="90"/>
      <c r="L3282" s="90"/>
      <c r="M3282" s="90"/>
      <c r="N3282" s="90"/>
      <c r="O3282" s="90"/>
      <c r="P3282" s="90"/>
      <c r="Q3282" s="90"/>
      <c r="R3282" s="90"/>
      <c r="S3282" s="90"/>
      <c r="T3282" s="90"/>
      <c r="U3282" s="90"/>
      <c r="V3282" s="90"/>
      <c r="W3282" s="90"/>
      <c r="X3282" s="90"/>
      <c r="Y3282" s="90"/>
      <c r="Z3282" s="90"/>
      <c r="AA3282" s="90"/>
      <c r="AB3282" s="90"/>
      <c r="AC3282" s="90"/>
      <c r="AD3282" s="90"/>
      <c r="AE3282" s="90"/>
      <c r="AF3282" s="90"/>
      <c r="AG3282" s="90"/>
      <c r="AH3282" s="90"/>
      <c r="AI3282" s="90"/>
      <c r="AJ3282" s="92"/>
      <c r="AK3282" s="92"/>
      <c r="AL3282" s="92"/>
      <c r="AM3282" s="92"/>
      <c r="AN3282" s="92"/>
      <c r="AO3282" s="92"/>
      <c r="AP3282" s="92"/>
      <c r="AQ3282" s="92"/>
      <c r="AR3282" s="92"/>
    </row>
    <row r="3283" spans="1:44" x14ac:dyDescent="0.2">
      <c r="A3283" s="90"/>
      <c r="B3283" s="90"/>
      <c r="C3283" s="91"/>
      <c r="D3283" s="90"/>
      <c r="E3283" s="90"/>
      <c r="F3283" s="90"/>
      <c r="G3283" s="90"/>
      <c r="H3283" s="90"/>
      <c r="I3283" s="90"/>
      <c r="J3283" s="90"/>
      <c r="K3283" s="90"/>
      <c r="L3283" s="90"/>
      <c r="M3283" s="90"/>
      <c r="N3283" s="90"/>
      <c r="O3283" s="90"/>
      <c r="P3283" s="90"/>
      <c r="Q3283" s="90"/>
      <c r="R3283" s="90"/>
      <c r="S3283" s="90"/>
      <c r="T3283" s="90"/>
      <c r="U3283" s="90"/>
      <c r="V3283" s="90"/>
      <c r="W3283" s="90"/>
      <c r="X3283" s="90"/>
      <c r="Y3283" s="90"/>
      <c r="Z3283" s="90"/>
      <c r="AA3283" s="90"/>
      <c r="AB3283" s="90"/>
      <c r="AC3283" s="90"/>
      <c r="AD3283" s="90"/>
      <c r="AE3283" s="90"/>
      <c r="AF3283" s="90"/>
      <c r="AG3283" s="90"/>
      <c r="AH3283" s="90"/>
      <c r="AI3283" s="90"/>
      <c r="AJ3283" s="92"/>
      <c r="AK3283" s="92"/>
      <c r="AL3283" s="92"/>
      <c r="AM3283" s="92"/>
      <c r="AN3283" s="92"/>
      <c r="AO3283" s="92"/>
      <c r="AP3283" s="92"/>
      <c r="AQ3283" s="92"/>
      <c r="AR3283" s="92"/>
    </row>
    <row r="3284" spans="1:44" x14ac:dyDescent="0.2">
      <c r="A3284" s="90"/>
      <c r="B3284" s="90"/>
      <c r="C3284" s="91"/>
      <c r="D3284" s="90"/>
      <c r="E3284" s="90"/>
      <c r="F3284" s="90"/>
      <c r="G3284" s="90"/>
      <c r="H3284" s="90"/>
      <c r="I3284" s="90"/>
      <c r="J3284" s="90"/>
      <c r="K3284" s="90"/>
      <c r="L3284" s="90"/>
      <c r="M3284" s="90"/>
      <c r="N3284" s="90"/>
      <c r="O3284" s="90"/>
      <c r="P3284" s="90"/>
      <c r="Q3284" s="90"/>
      <c r="R3284" s="90"/>
      <c r="S3284" s="90"/>
      <c r="T3284" s="90"/>
      <c r="U3284" s="90"/>
      <c r="V3284" s="90"/>
      <c r="W3284" s="90"/>
      <c r="X3284" s="90"/>
      <c r="Y3284" s="90"/>
      <c r="Z3284" s="90"/>
      <c r="AA3284" s="90"/>
      <c r="AB3284" s="90"/>
      <c r="AC3284" s="90"/>
      <c r="AD3284" s="90"/>
      <c r="AE3284" s="90"/>
      <c r="AF3284" s="90"/>
      <c r="AG3284" s="90"/>
      <c r="AH3284" s="90"/>
      <c r="AI3284" s="90"/>
      <c r="AJ3284" s="92"/>
      <c r="AK3284" s="92"/>
      <c r="AL3284" s="92"/>
      <c r="AM3284" s="92"/>
      <c r="AN3284" s="92"/>
      <c r="AO3284" s="92"/>
      <c r="AP3284" s="92"/>
      <c r="AQ3284" s="92"/>
      <c r="AR3284" s="92"/>
    </row>
    <row r="3285" spans="1:44" x14ac:dyDescent="0.2">
      <c r="A3285" s="90"/>
      <c r="B3285" s="90"/>
      <c r="C3285" s="91"/>
      <c r="D3285" s="90"/>
      <c r="E3285" s="90"/>
      <c r="F3285" s="90"/>
      <c r="G3285" s="90"/>
      <c r="H3285" s="90"/>
      <c r="I3285" s="90"/>
      <c r="J3285" s="90"/>
      <c r="K3285" s="90"/>
      <c r="L3285" s="90"/>
      <c r="M3285" s="90"/>
      <c r="N3285" s="90"/>
      <c r="O3285" s="90"/>
      <c r="P3285" s="90"/>
      <c r="Q3285" s="90"/>
      <c r="R3285" s="90"/>
      <c r="S3285" s="90"/>
      <c r="T3285" s="90"/>
      <c r="U3285" s="90"/>
      <c r="V3285" s="90"/>
      <c r="W3285" s="90"/>
      <c r="X3285" s="90"/>
      <c r="Y3285" s="90"/>
      <c r="Z3285" s="90"/>
      <c r="AA3285" s="90"/>
      <c r="AB3285" s="90"/>
      <c r="AC3285" s="90"/>
      <c r="AD3285" s="90"/>
      <c r="AE3285" s="90"/>
      <c r="AF3285" s="90"/>
      <c r="AG3285" s="90"/>
      <c r="AH3285" s="90"/>
      <c r="AI3285" s="90"/>
      <c r="AJ3285" s="92"/>
      <c r="AK3285" s="92"/>
      <c r="AL3285" s="92"/>
      <c r="AM3285" s="92"/>
      <c r="AN3285" s="92"/>
      <c r="AO3285" s="92"/>
      <c r="AP3285" s="92"/>
      <c r="AQ3285" s="92"/>
      <c r="AR3285" s="92"/>
    </row>
    <row r="3286" spans="1:44" x14ac:dyDescent="0.2">
      <c r="A3286" s="90"/>
      <c r="B3286" s="90"/>
      <c r="C3286" s="91"/>
      <c r="D3286" s="90"/>
      <c r="E3286" s="90"/>
      <c r="F3286" s="90"/>
      <c r="G3286" s="90"/>
      <c r="H3286" s="90"/>
      <c r="I3286" s="90"/>
      <c r="J3286" s="90"/>
      <c r="K3286" s="90"/>
      <c r="L3286" s="90"/>
      <c r="M3286" s="90"/>
      <c r="N3286" s="90"/>
      <c r="O3286" s="90"/>
      <c r="P3286" s="90"/>
      <c r="Q3286" s="90"/>
      <c r="R3286" s="90"/>
      <c r="S3286" s="90"/>
      <c r="T3286" s="90"/>
      <c r="U3286" s="90"/>
      <c r="V3286" s="90"/>
      <c r="W3286" s="90"/>
      <c r="X3286" s="90"/>
      <c r="Y3286" s="90"/>
      <c r="Z3286" s="90"/>
      <c r="AA3286" s="90"/>
      <c r="AB3286" s="90"/>
      <c r="AC3286" s="90"/>
      <c r="AD3286" s="90"/>
      <c r="AE3286" s="90"/>
      <c r="AF3286" s="90"/>
      <c r="AG3286" s="90"/>
      <c r="AH3286" s="90"/>
      <c r="AI3286" s="90"/>
      <c r="AJ3286" s="92"/>
      <c r="AK3286" s="92"/>
      <c r="AL3286" s="92"/>
      <c r="AM3286" s="92"/>
      <c r="AN3286" s="92"/>
      <c r="AO3286" s="92"/>
      <c r="AP3286" s="92"/>
      <c r="AQ3286" s="92"/>
      <c r="AR3286" s="92"/>
    </row>
    <row r="3287" spans="1:44" x14ac:dyDescent="0.2">
      <c r="A3287" s="90"/>
      <c r="B3287" s="90"/>
      <c r="C3287" s="91"/>
      <c r="D3287" s="90"/>
      <c r="E3287" s="90"/>
      <c r="F3287" s="90"/>
      <c r="G3287" s="90"/>
      <c r="H3287" s="90"/>
      <c r="I3287" s="90"/>
      <c r="J3287" s="90"/>
      <c r="K3287" s="90"/>
      <c r="L3287" s="90"/>
      <c r="M3287" s="90"/>
      <c r="N3287" s="90"/>
      <c r="O3287" s="90"/>
      <c r="P3287" s="90"/>
      <c r="Q3287" s="90"/>
      <c r="R3287" s="90"/>
      <c r="S3287" s="90"/>
      <c r="T3287" s="90"/>
      <c r="U3287" s="90"/>
      <c r="V3287" s="90"/>
      <c r="W3287" s="90"/>
      <c r="X3287" s="90"/>
      <c r="Y3287" s="90"/>
      <c r="Z3287" s="90"/>
      <c r="AA3287" s="90"/>
      <c r="AB3287" s="90"/>
      <c r="AC3287" s="90"/>
      <c r="AD3287" s="90"/>
      <c r="AE3287" s="90"/>
      <c r="AF3287" s="90"/>
      <c r="AG3287" s="90"/>
      <c r="AH3287" s="90"/>
      <c r="AI3287" s="90"/>
      <c r="AJ3287" s="92"/>
      <c r="AK3287" s="92"/>
      <c r="AL3287" s="92"/>
      <c r="AM3287" s="92"/>
      <c r="AN3287" s="92"/>
      <c r="AO3287" s="92"/>
      <c r="AP3287" s="92"/>
      <c r="AQ3287" s="92"/>
      <c r="AR3287" s="92"/>
    </row>
    <row r="3288" spans="1:44" x14ac:dyDescent="0.2">
      <c r="A3288" s="90"/>
      <c r="B3288" s="90"/>
      <c r="C3288" s="91"/>
      <c r="D3288" s="90"/>
      <c r="E3288" s="90"/>
      <c r="F3288" s="90"/>
      <c r="G3288" s="90"/>
      <c r="H3288" s="90"/>
      <c r="I3288" s="90"/>
      <c r="J3288" s="90"/>
      <c r="K3288" s="90"/>
      <c r="L3288" s="90"/>
      <c r="M3288" s="90"/>
      <c r="N3288" s="90"/>
      <c r="O3288" s="90"/>
      <c r="P3288" s="90"/>
      <c r="Q3288" s="90"/>
      <c r="R3288" s="90"/>
      <c r="S3288" s="90"/>
      <c r="T3288" s="90"/>
      <c r="U3288" s="90"/>
      <c r="V3288" s="90"/>
      <c r="W3288" s="90"/>
      <c r="X3288" s="90"/>
      <c r="Y3288" s="90"/>
      <c r="Z3288" s="90"/>
      <c r="AA3288" s="90"/>
      <c r="AB3288" s="90"/>
      <c r="AC3288" s="90"/>
      <c r="AD3288" s="90"/>
      <c r="AE3288" s="90"/>
      <c r="AF3288" s="90"/>
      <c r="AG3288" s="90"/>
      <c r="AH3288" s="90"/>
      <c r="AI3288" s="90"/>
      <c r="AJ3288" s="92"/>
      <c r="AK3288" s="92"/>
      <c r="AL3288" s="92"/>
      <c r="AM3288" s="92"/>
      <c r="AN3288" s="92"/>
      <c r="AO3288" s="92"/>
      <c r="AP3288" s="92"/>
      <c r="AQ3288" s="92"/>
      <c r="AR3288" s="92"/>
    </row>
    <row r="3289" spans="1:44" x14ac:dyDescent="0.2">
      <c r="A3289" s="90"/>
      <c r="B3289" s="90"/>
      <c r="C3289" s="91"/>
      <c r="D3289" s="90"/>
      <c r="E3289" s="90"/>
      <c r="F3289" s="90"/>
      <c r="G3289" s="90"/>
      <c r="H3289" s="90"/>
      <c r="I3289" s="90"/>
      <c r="J3289" s="90"/>
      <c r="K3289" s="90"/>
      <c r="L3289" s="90"/>
      <c r="M3289" s="90"/>
      <c r="N3289" s="90"/>
      <c r="O3289" s="90"/>
      <c r="P3289" s="90"/>
      <c r="Q3289" s="90"/>
      <c r="R3289" s="90"/>
      <c r="S3289" s="90"/>
      <c r="T3289" s="90"/>
      <c r="U3289" s="90"/>
      <c r="V3289" s="90"/>
      <c r="W3289" s="90"/>
      <c r="X3289" s="90"/>
      <c r="Y3289" s="90"/>
      <c r="Z3289" s="90"/>
      <c r="AA3289" s="90"/>
      <c r="AB3289" s="90"/>
      <c r="AC3289" s="90"/>
      <c r="AD3289" s="90"/>
      <c r="AE3289" s="90"/>
      <c r="AF3289" s="90"/>
      <c r="AG3289" s="90"/>
      <c r="AH3289" s="90"/>
      <c r="AI3289" s="90"/>
      <c r="AJ3289" s="92"/>
      <c r="AK3289" s="92"/>
      <c r="AL3289" s="92"/>
      <c r="AM3289" s="92"/>
      <c r="AN3289" s="92"/>
      <c r="AO3289" s="92"/>
      <c r="AP3289" s="92"/>
      <c r="AQ3289" s="92"/>
      <c r="AR3289" s="92"/>
    </row>
    <row r="3290" spans="1:44" x14ac:dyDescent="0.2">
      <c r="A3290" s="90"/>
      <c r="B3290" s="90"/>
      <c r="C3290" s="91"/>
      <c r="D3290" s="90"/>
      <c r="E3290" s="90"/>
      <c r="F3290" s="90"/>
      <c r="G3290" s="90"/>
      <c r="H3290" s="90"/>
      <c r="I3290" s="90"/>
      <c r="J3290" s="90"/>
      <c r="K3290" s="90"/>
      <c r="L3290" s="90"/>
      <c r="M3290" s="90"/>
      <c r="N3290" s="90"/>
      <c r="O3290" s="90"/>
      <c r="P3290" s="90"/>
      <c r="Q3290" s="90"/>
      <c r="R3290" s="90"/>
      <c r="S3290" s="90"/>
      <c r="T3290" s="90"/>
      <c r="U3290" s="90"/>
      <c r="V3290" s="90"/>
      <c r="W3290" s="90"/>
      <c r="X3290" s="90"/>
      <c r="Y3290" s="90"/>
      <c r="Z3290" s="90"/>
      <c r="AA3290" s="90"/>
      <c r="AB3290" s="90"/>
      <c r="AC3290" s="90"/>
      <c r="AD3290" s="90"/>
      <c r="AE3290" s="90"/>
      <c r="AF3290" s="90"/>
      <c r="AG3290" s="90"/>
      <c r="AH3290" s="90"/>
      <c r="AI3290" s="90"/>
      <c r="AJ3290" s="92"/>
      <c r="AK3290" s="92"/>
      <c r="AL3290" s="92"/>
      <c r="AM3290" s="92"/>
      <c r="AN3290" s="92"/>
      <c r="AO3290" s="92"/>
      <c r="AP3290" s="92"/>
      <c r="AQ3290" s="92"/>
      <c r="AR3290" s="92"/>
    </row>
    <row r="3291" spans="1:44" x14ac:dyDescent="0.2">
      <c r="A3291" s="90"/>
      <c r="B3291" s="90"/>
      <c r="C3291" s="91"/>
      <c r="D3291" s="90"/>
      <c r="E3291" s="90"/>
      <c r="F3291" s="90"/>
      <c r="G3291" s="90"/>
      <c r="H3291" s="90"/>
      <c r="I3291" s="90"/>
      <c r="J3291" s="90"/>
      <c r="K3291" s="90"/>
      <c r="L3291" s="90"/>
      <c r="M3291" s="90"/>
      <c r="N3291" s="90"/>
      <c r="O3291" s="90"/>
      <c r="P3291" s="90"/>
      <c r="Q3291" s="90"/>
      <c r="R3291" s="90"/>
      <c r="S3291" s="90"/>
      <c r="T3291" s="90"/>
      <c r="U3291" s="90"/>
      <c r="V3291" s="90"/>
      <c r="W3291" s="90"/>
      <c r="X3291" s="90"/>
      <c r="Y3291" s="90"/>
      <c r="Z3291" s="90"/>
      <c r="AA3291" s="90"/>
      <c r="AB3291" s="90"/>
      <c r="AC3291" s="90"/>
      <c r="AD3291" s="90"/>
      <c r="AE3291" s="90"/>
      <c r="AF3291" s="90"/>
      <c r="AG3291" s="90"/>
      <c r="AH3291" s="90"/>
      <c r="AI3291" s="90"/>
      <c r="AJ3291" s="92"/>
      <c r="AK3291" s="92"/>
      <c r="AL3291" s="92"/>
      <c r="AM3291" s="92"/>
      <c r="AN3291" s="92"/>
      <c r="AO3291" s="92"/>
      <c r="AP3291" s="92"/>
      <c r="AQ3291" s="92"/>
      <c r="AR3291" s="92"/>
    </row>
    <row r="3292" spans="1:44" x14ac:dyDescent="0.2">
      <c r="A3292" s="90"/>
      <c r="B3292" s="90"/>
      <c r="C3292" s="91"/>
      <c r="D3292" s="90"/>
      <c r="E3292" s="90"/>
      <c r="F3292" s="90"/>
      <c r="G3292" s="90"/>
      <c r="H3292" s="90"/>
      <c r="I3292" s="90"/>
      <c r="J3292" s="90"/>
      <c r="K3292" s="90"/>
      <c r="L3292" s="90"/>
      <c r="M3292" s="90"/>
      <c r="N3292" s="90"/>
      <c r="O3292" s="90"/>
      <c r="P3292" s="90"/>
      <c r="Q3292" s="90"/>
      <c r="R3292" s="90"/>
      <c r="S3292" s="90"/>
      <c r="T3292" s="90"/>
      <c r="U3292" s="90"/>
      <c r="V3292" s="90"/>
      <c r="W3292" s="90"/>
      <c r="X3292" s="90"/>
      <c r="Y3292" s="90"/>
      <c r="Z3292" s="90"/>
      <c r="AA3292" s="90"/>
      <c r="AB3292" s="90"/>
      <c r="AC3292" s="90"/>
      <c r="AD3292" s="90"/>
      <c r="AE3292" s="90"/>
      <c r="AF3292" s="90"/>
      <c r="AG3292" s="90"/>
      <c r="AH3292" s="90"/>
      <c r="AI3292" s="90"/>
      <c r="AJ3292" s="92"/>
      <c r="AK3292" s="92"/>
      <c r="AL3292" s="92"/>
      <c r="AM3292" s="92"/>
      <c r="AN3292" s="92"/>
      <c r="AO3292" s="92"/>
      <c r="AP3292" s="92"/>
      <c r="AQ3292" s="92"/>
      <c r="AR3292" s="92"/>
    </row>
    <row r="3293" spans="1:44" x14ac:dyDescent="0.2">
      <c r="A3293" s="90"/>
      <c r="B3293" s="90"/>
      <c r="C3293" s="91"/>
      <c r="D3293" s="90"/>
      <c r="E3293" s="90"/>
      <c r="F3293" s="90"/>
      <c r="G3293" s="90"/>
      <c r="H3293" s="90"/>
      <c r="I3293" s="90"/>
      <c r="J3293" s="90"/>
      <c r="K3293" s="90"/>
      <c r="L3293" s="90"/>
      <c r="M3293" s="90"/>
      <c r="N3293" s="90"/>
      <c r="O3293" s="90"/>
      <c r="P3293" s="90"/>
      <c r="Q3293" s="90"/>
      <c r="R3293" s="90"/>
      <c r="S3293" s="90"/>
      <c r="T3293" s="90"/>
      <c r="U3293" s="90"/>
      <c r="V3293" s="90"/>
      <c r="W3293" s="90"/>
      <c r="X3293" s="90"/>
      <c r="Y3293" s="90"/>
      <c r="Z3293" s="90"/>
      <c r="AA3293" s="90"/>
      <c r="AB3293" s="90"/>
      <c r="AC3293" s="90"/>
      <c r="AD3293" s="90"/>
      <c r="AE3293" s="90"/>
      <c r="AF3293" s="90"/>
      <c r="AG3293" s="90"/>
      <c r="AH3293" s="90"/>
      <c r="AI3293" s="90"/>
      <c r="AJ3293" s="92"/>
      <c r="AK3293" s="92"/>
      <c r="AL3293" s="92"/>
      <c r="AM3293" s="92"/>
      <c r="AN3293" s="92"/>
      <c r="AO3293" s="92"/>
      <c r="AP3293" s="92"/>
      <c r="AQ3293" s="92"/>
      <c r="AR3293" s="92"/>
    </row>
    <row r="3294" spans="1:44" x14ac:dyDescent="0.2">
      <c r="A3294" s="90"/>
      <c r="B3294" s="90"/>
      <c r="C3294" s="91"/>
      <c r="D3294" s="90"/>
      <c r="E3294" s="90"/>
      <c r="F3294" s="90"/>
      <c r="G3294" s="90"/>
      <c r="H3294" s="90"/>
      <c r="I3294" s="90"/>
      <c r="J3294" s="90"/>
      <c r="K3294" s="90"/>
      <c r="L3294" s="90"/>
      <c r="M3294" s="90"/>
      <c r="N3294" s="90"/>
      <c r="O3294" s="90"/>
      <c r="P3294" s="90"/>
      <c r="Q3294" s="90"/>
      <c r="R3294" s="90"/>
      <c r="S3294" s="90"/>
      <c r="T3294" s="90"/>
      <c r="U3294" s="90"/>
      <c r="V3294" s="90"/>
      <c r="W3294" s="90"/>
      <c r="X3294" s="90"/>
      <c r="Y3294" s="90"/>
      <c r="Z3294" s="90"/>
      <c r="AA3294" s="90"/>
      <c r="AB3294" s="90"/>
      <c r="AC3294" s="90"/>
      <c r="AD3294" s="90"/>
      <c r="AE3294" s="90"/>
      <c r="AF3294" s="90"/>
      <c r="AG3294" s="90"/>
      <c r="AH3294" s="90"/>
      <c r="AI3294" s="90"/>
      <c r="AJ3294" s="92"/>
      <c r="AK3294" s="92"/>
      <c r="AL3294" s="92"/>
      <c r="AM3294" s="92"/>
      <c r="AN3294" s="92"/>
      <c r="AO3294" s="92"/>
      <c r="AP3294" s="92"/>
      <c r="AQ3294" s="92"/>
      <c r="AR3294" s="92"/>
    </row>
    <row r="3295" spans="1:44" x14ac:dyDescent="0.2">
      <c r="A3295" s="90"/>
      <c r="B3295" s="90"/>
      <c r="C3295" s="91"/>
      <c r="D3295" s="90"/>
      <c r="E3295" s="90"/>
      <c r="F3295" s="90"/>
      <c r="G3295" s="90"/>
      <c r="H3295" s="90"/>
      <c r="I3295" s="90"/>
      <c r="J3295" s="90"/>
      <c r="K3295" s="90"/>
      <c r="L3295" s="90"/>
      <c r="M3295" s="90"/>
      <c r="N3295" s="90"/>
      <c r="O3295" s="90"/>
      <c r="P3295" s="90"/>
      <c r="Q3295" s="90"/>
      <c r="R3295" s="90"/>
      <c r="S3295" s="90"/>
      <c r="T3295" s="90"/>
      <c r="U3295" s="90"/>
      <c r="V3295" s="90"/>
      <c r="W3295" s="90"/>
      <c r="X3295" s="90"/>
      <c r="Y3295" s="90"/>
      <c r="Z3295" s="90"/>
      <c r="AA3295" s="90"/>
      <c r="AB3295" s="90"/>
      <c r="AC3295" s="90"/>
      <c r="AD3295" s="90"/>
      <c r="AE3295" s="90"/>
      <c r="AF3295" s="90"/>
      <c r="AG3295" s="90"/>
      <c r="AH3295" s="90"/>
      <c r="AI3295" s="90"/>
      <c r="AJ3295" s="92"/>
      <c r="AK3295" s="92"/>
      <c r="AL3295" s="92"/>
      <c r="AM3295" s="92"/>
      <c r="AN3295" s="92"/>
      <c r="AO3295" s="92"/>
      <c r="AP3295" s="92"/>
      <c r="AQ3295" s="92"/>
      <c r="AR3295" s="92"/>
    </row>
    <row r="3296" spans="1:44" x14ac:dyDescent="0.2">
      <c r="A3296" s="90"/>
      <c r="B3296" s="90"/>
      <c r="C3296" s="91"/>
      <c r="D3296" s="90"/>
      <c r="E3296" s="90"/>
      <c r="F3296" s="90"/>
      <c r="G3296" s="90"/>
      <c r="H3296" s="90"/>
      <c r="I3296" s="90"/>
      <c r="J3296" s="90"/>
      <c r="K3296" s="90"/>
      <c r="L3296" s="90"/>
      <c r="M3296" s="90"/>
      <c r="N3296" s="90"/>
      <c r="O3296" s="90"/>
      <c r="P3296" s="90"/>
      <c r="Q3296" s="90"/>
      <c r="R3296" s="90"/>
      <c r="S3296" s="90"/>
      <c r="T3296" s="90"/>
      <c r="U3296" s="90"/>
      <c r="V3296" s="90"/>
      <c r="W3296" s="90"/>
      <c r="X3296" s="90"/>
      <c r="Y3296" s="90"/>
      <c r="Z3296" s="90"/>
      <c r="AA3296" s="90"/>
      <c r="AB3296" s="90"/>
      <c r="AC3296" s="90"/>
      <c r="AD3296" s="90"/>
      <c r="AE3296" s="90"/>
      <c r="AF3296" s="90"/>
      <c r="AG3296" s="90"/>
      <c r="AH3296" s="90"/>
      <c r="AI3296" s="90"/>
      <c r="AJ3296" s="92"/>
      <c r="AK3296" s="92"/>
      <c r="AL3296" s="92"/>
      <c r="AM3296" s="92"/>
      <c r="AN3296" s="92"/>
      <c r="AO3296" s="92"/>
      <c r="AP3296" s="92"/>
      <c r="AQ3296" s="92"/>
      <c r="AR3296" s="92"/>
    </row>
    <row r="3297" spans="1:44" x14ac:dyDescent="0.2">
      <c r="A3297" s="90"/>
      <c r="B3297" s="90"/>
      <c r="C3297" s="91"/>
      <c r="D3297" s="90"/>
      <c r="E3297" s="90"/>
      <c r="F3297" s="90"/>
      <c r="G3297" s="90"/>
      <c r="H3297" s="90"/>
      <c r="I3297" s="90"/>
      <c r="J3297" s="90"/>
      <c r="K3297" s="90"/>
      <c r="L3297" s="90"/>
      <c r="M3297" s="90"/>
      <c r="N3297" s="90"/>
      <c r="O3297" s="90"/>
      <c r="P3297" s="90"/>
      <c r="Q3297" s="90"/>
      <c r="R3297" s="90"/>
      <c r="S3297" s="90"/>
      <c r="T3297" s="90"/>
      <c r="U3297" s="90"/>
      <c r="V3297" s="90"/>
      <c r="W3297" s="90"/>
      <c r="X3297" s="90"/>
      <c r="Y3297" s="90"/>
      <c r="Z3297" s="90"/>
      <c r="AA3297" s="90"/>
      <c r="AB3297" s="90"/>
      <c r="AC3297" s="90"/>
      <c r="AD3297" s="90"/>
      <c r="AE3297" s="90"/>
      <c r="AF3297" s="90"/>
      <c r="AG3297" s="90"/>
      <c r="AH3297" s="90"/>
      <c r="AI3297" s="90"/>
      <c r="AJ3297" s="92"/>
      <c r="AK3297" s="92"/>
      <c r="AL3297" s="92"/>
      <c r="AM3297" s="92"/>
      <c r="AN3297" s="92"/>
      <c r="AO3297" s="92"/>
      <c r="AP3297" s="92"/>
      <c r="AQ3297" s="92"/>
      <c r="AR3297" s="92"/>
    </row>
    <row r="3298" spans="1:44" x14ac:dyDescent="0.2">
      <c r="A3298" s="90"/>
      <c r="B3298" s="90"/>
      <c r="C3298" s="91"/>
      <c r="D3298" s="90"/>
      <c r="E3298" s="90"/>
      <c r="F3298" s="90"/>
      <c r="G3298" s="90"/>
      <c r="H3298" s="90"/>
      <c r="I3298" s="90"/>
      <c r="J3298" s="90"/>
      <c r="K3298" s="90"/>
      <c r="L3298" s="90"/>
      <c r="M3298" s="90"/>
      <c r="N3298" s="90"/>
      <c r="O3298" s="90"/>
      <c r="P3298" s="90"/>
      <c r="Q3298" s="90"/>
      <c r="R3298" s="90"/>
      <c r="S3298" s="90"/>
      <c r="T3298" s="90"/>
      <c r="U3298" s="90"/>
      <c r="V3298" s="90"/>
      <c r="W3298" s="90"/>
      <c r="X3298" s="90"/>
      <c r="Y3298" s="90"/>
      <c r="Z3298" s="90"/>
      <c r="AA3298" s="90"/>
      <c r="AB3298" s="90"/>
      <c r="AC3298" s="90"/>
      <c r="AD3298" s="90"/>
      <c r="AE3298" s="90"/>
      <c r="AF3298" s="90"/>
      <c r="AG3298" s="90"/>
      <c r="AH3298" s="90"/>
      <c r="AI3298" s="90"/>
      <c r="AJ3298" s="92"/>
      <c r="AK3298" s="92"/>
      <c r="AL3298" s="92"/>
      <c r="AM3298" s="92"/>
      <c r="AN3298" s="92"/>
      <c r="AO3298" s="92"/>
      <c r="AP3298" s="92"/>
      <c r="AQ3298" s="92"/>
      <c r="AR3298" s="92"/>
    </row>
    <row r="3299" spans="1:44" x14ac:dyDescent="0.2">
      <c r="A3299" s="90"/>
      <c r="B3299" s="90"/>
      <c r="C3299" s="91"/>
      <c r="D3299" s="90"/>
      <c r="E3299" s="90"/>
      <c r="F3299" s="90"/>
      <c r="G3299" s="90"/>
      <c r="H3299" s="90"/>
      <c r="I3299" s="90"/>
      <c r="J3299" s="90"/>
      <c r="K3299" s="90"/>
      <c r="L3299" s="90"/>
      <c r="M3299" s="90"/>
      <c r="N3299" s="90"/>
      <c r="O3299" s="90"/>
      <c r="P3299" s="90"/>
      <c r="Q3299" s="90"/>
      <c r="R3299" s="90"/>
      <c r="S3299" s="90"/>
      <c r="T3299" s="90"/>
      <c r="U3299" s="90"/>
      <c r="V3299" s="90"/>
      <c r="W3299" s="90"/>
      <c r="X3299" s="90"/>
      <c r="Y3299" s="90"/>
      <c r="Z3299" s="90"/>
      <c r="AA3299" s="90"/>
      <c r="AB3299" s="90"/>
      <c r="AC3299" s="90"/>
      <c r="AD3299" s="90"/>
      <c r="AE3299" s="90"/>
      <c r="AF3299" s="90"/>
      <c r="AG3299" s="90"/>
      <c r="AH3299" s="90"/>
      <c r="AI3299" s="90"/>
      <c r="AJ3299" s="92"/>
      <c r="AK3299" s="92"/>
      <c r="AL3299" s="92"/>
      <c r="AM3299" s="92"/>
      <c r="AN3299" s="92"/>
      <c r="AO3299" s="92"/>
      <c r="AP3299" s="92"/>
      <c r="AQ3299" s="92"/>
      <c r="AR3299" s="92"/>
    </row>
    <row r="3300" spans="1:44" x14ac:dyDescent="0.2">
      <c r="A3300" s="90"/>
      <c r="B3300" s="90"/>
      <c r="C3300" s="91"/>
      <c r="D3300" s="90"/>
      <c r="E3300" s="90"/>
      <c r="F3300" s="90"/>
      <c r="G3300" s="90"/>
      <c r="H3300" s="90"/>
      <c r="I3300" s="90"/>
      <c r="J3300" s="90"/>
      <c r="K3300" s="90"/>
      <c r="L3300" s="90"/>
      <c r="M3300" s="90"/>
      <c r="N3300" s="90"/>
      <c r="O3300" s="90"/>
      <c r="P3300" s="90"/>
      <c r="Q3300" s="90"/>
      <c r="R3300" s="90"/>
      <c r="S3300" s="90"/>
      <c r="T3300" s="90"/>
      <c r="U3300" s="90"/>
      <c r="V3300" s="90"/>
      <c r="W3300" s="90"/>
      <c r="X3300" s="90"/>
      <c r="Y3300" s="90"/>
      <c r="Z3300" s="90"/>
      <c r="AA3300" s="90"/>
      <c r="AB3300" s="90"/>
      <c r="AC3300" s="90"/>
      <c r="AD3300" s="90"/>
      <c r="AE3300" s="90"/>
      <c r="AF3300" s="90"/>
      <c r="AG3300" s="90"/>
      <c r="AH3300" s="90"/>
      <c r="AI3300" s="90"/>
      <c r="AJ3300" s="92"/>
      <c r="AK3300" s="92"/>
      <c r="AL3300" s="92"/>
      <c r="AM3300" s="92"/>
      <c r="AN3300" s="92"/>
      <c r="AO3300" s="92"/>
      <c r="AP3300" s="92"/>
      <c r="AQ3300" s="92"/>
      <c r="AR3300" s="92"/>
    </row>
    <row r="3301" spans="1:44" x14ac:dyDescent="0.2">
      <c r="A3301" s="90"/>
      <c r="B3301" s="90"/>
      <c r="C3301" s="91"/>
      <c r="D3301" s="90"/>
      <c r="E3301" s="90"/>
      <c r="F3301" s="90"/>
      <c r="G3301" s="90"/>
      <c r="H3301" s="90"/>
      <c r="I3301" s="90"/>
      <c r="J3301" s="90"/>
      <c r="K3301" s="90"/>
      <c r="L3301" s="90"/>
      <c r="M3301" s="90"/>
      <c r="N3301" s="90"/>
      <c r="O3301" s="90"/>
      <c r="P3301" s="90"/>
      <c r="Q3301" s="90"/>
      <c r="R3301" s="90"/>
      <c r="S3301" s="90"/>
      <c r="T3301" s="90"/>
      <c r="U3301" s="90"/>
      <c r="V3301" s="90"/>
      <c r="W3301" s="90"/>
      <c r="X3301" s="90"/>
      <c r="Y3301" s="90"/>
      <c r="Z3301" s="90"/>
      <c r="AA3301" s="90"/>
      <c r="AB3301" s="90"/>
      <c r="AC3301" s="90"/>
      <c r="AD3301" s="90"/>
      <c r="AE3301" s="90"/>
      <c r="AF3301" s="90"/>
      <c r="AG3301" s="90"/>
      <c r="AH3301" s="90"/>
      <c r="AI3301" s="90"/>
      <c r="AJ3301" s="92"/>
      <c r="AK3301" s="92"/>
      <c r="AL3301" s="92"/>
      <c r="AM3301" s="92"/>
      <c r="AN3301" s="92"/>
      <c r="AO3301" s="92"/>
      <c r="AP3301" s="92"/>
      <c r="AQ3301" s="92"/>
      <c r="AR3301" s="92"/>
    </row>
    <row r="3302" spans="1:44" x14ac:dyDescent="0.2">
      <c r="A3302" s="90"/>
      <c r="B3302" s="90"/>
      <c r="C3302" s="91"/>
      <c r="D3302" s="90"/>
      <c r="E3302" s="90"/>
      <c r="F3302" s="90"/>
      <c r="G3302" s="90"/>
      <c r="H3302" s="90"/>
      <c r="I3302" s="90"/>
      <c r="J3302" s="90"/>
      <c r="K3302" s="90"/>
      <c r="L3302" s="90"/>
      <c r="M3302" s="90"/>
      <c r="N3302" s="90"/>
      <c r="O3302" s="90"/>
      <c r="P3302" s="90"/>
      <c r="Q3302" s="90"/>
      <c r="R3302" s="90"/>
      <c r="S3302" s="90"/>
      <c r="T3302" s="90"/>
      <c r="U3302" s="90"/>
      <c r="V3302" s="90"/>
      <c r="W3302" s="90"/>
      <c r="X3302" s="90"/>
      <c r="Y3302" s="90"/>
      <c r="Z3302" s="90"/>
      <c r="AA3302" s="90"/>
      <c r="AB3302" s="90"/>
      <c r="AC3302" s="90"/>
      <c r="AD3302" s="90"/>
      <c r="AE3302" s="90"/>
      <c r="AF3302" s="90"/>
      <c r="AG3302" s="90"/>
      <c r="AH3302" s="90"/>
      <c r="AI3302" s="90"/>
      <c r="AJ3302" s="92"/>
      <c r="AK3302" s="92"/>
      <c r="AL3302" s="92"/>
      <c r="AM3302" s="92"/>
      <c r="AN3302" s="92"/>
      <c r="AO3302" s="92"/>
      <c r="AP3302" s="92"/>
      <c r="AQ3302" s="92"/>
      <c r="AR3302" s="92"/>
    </row>
    <row r="3303" spans="1:44" x14ac:dyDescent="0.2">
      <c r="A3303" s="90"/>
      <c r="B3303" s="90"/>
      <c r="C3303" s="91"/>
      <c r="D3303" s="90"/>
      <c r="E3303" s="90"/>
      <c r="F3303" s="90"/>
      <c r="G3303" s="90"/>
      <c r="H3303" s="90"/>
      <c r="I3303" s="90"/>
      <c r="J3303" s="90"/>
      <c r="K3303" s="90"/>
      <c r="L3303" s="90"/>
      <c r="M3303" s="90"/>
      <c r="N3303" s="90"/>
      <c r="O3303" s="90"/>
      <c r="P3303" s="90"/>
      <c r="Q3303" s="90"/>
      <c r="R3303" s="90"/>
      <c r="S3303" s="90"/>
      <c r="T3303" s="90"/>
      <c r="U3303" s="90"/>
      <c r="V3303" s="90"/>
      <c r="W3303" s="90"/>
      <c r="X3303" s="90"/>
      <c r="Y3303" s="90"/>
      <c r="Z3303" s="90"/>
      <c r="AA3303" s="90"/>
      <c r="AB3303" s="90"/>
      <c r="AC3303" s="90"/>
      <c r="AD3303" s="90"/>
      <c r="AE3303" s="90"/>
      <c r="AF3303" s="90"/>
      <c r="AG3303" s="90"/>
      <c r="AH3303" s="90"/>
      <c r="AI3303" s="90"/>
      <c r="AJ3303" s="92"/>
      <c r="AK3303" s="92"/>
      <c r="AL3303" s="92"/>
      <c r="AM3303" s="92"/>
      <c r="AN3303" s="92"/>
      <c r="AO3303" s="92"/>
      <c r="AP3303" s="92"/>
      <c r="AQ3303" s="92"/>
      <c r="AR3303" s="92"/>
    </row>
    <row r="3304" spans="1:44" x14ac:dyDescent="0.2">
      <c r="A3304" s="90"/>
      <c r="B3304" s="90"/>
      <c r="C3304" s="91"/>
      <c r="D3304" s="90"/>
      <c r="E3304" s="90"/>
      <c r="F3304" s="90"/>
      <c r="G3304" s="90"/>
      <c r="H3304" s="90"/>
      <c r="I3304" s="90"/>
      <c r="J3304" s="90"/>
      <c r="K3304" s="90"/>
      <c r="L3304" s="90"/>
      <c r="M3304" s="90"/>
      <c r="N3304" s="90"/>
      <c r="O3304" s="90"/>
      <c r="P3304" s="90"/>
      <c r="Q3304" s="90"/>
      <c r="R3304" s="90"/>
      <c r="S3304" s="90"/>
      <c r="T3304" s="90"/>
      <c r="U3304" s="90"/>
      <c r="V3304" s="90"/>
      <c r="W3304" s="90"/>
      <c r="X3304" s="90"/>
      <c r="Y3304" s="90"/>
      <c r="Z3304" s="90"/>
      <c r="AA3304" s="90"/>
      <c r="AB3304" s="90"/>
      <c r="AC3304" s="90"/>
      <c r="AD3304" s="90"/>
      <c r="AE3304" s="90"/>
      <c r="AF3304" s="90"/>
      <c r="AG3304" s="90"/>
      <c r="AH3304" s="90"/>
      <c r="AI3304" s="90"/>
      <c r="AJ3304" s="92"/>
      <c r="AK3304" s="92"/>
      <c r="AL3304" s="92"/>
      <c r="AM3304" s="92"/>
      <c r="AN3304" s="92"/>
      <c r="AO3304" s="92"/>
      <c r="AP3304" s="92"/>
      <c r="AQ3304" s="92"/>
      <c r="AR3304" s="92"/>
    </row>
    <row r="3305" spans="1:44" x14ac:dyDescent="0.2">
      <c r="A3305" s="90"/>
      <c r="B3305" s="90"/>
      <c r="C3305" s="91"/>
      <c r="D3305" s="90"/>
      <c r="E3305" s="90"/>
      <c r="F3305" s="90"/>
      <c r="G3305" s="90"/>
      <c r="H3305" s="90"/>
      <c r="I3305" s="90"/>
      <c r="J3305" s="90"/>
      <c r="K3305" s="90"/>
      <c r="L3305" s="90"/>
      <c r="M3305" s="90"/>
      <c r="N3305" s="90"/>
      <c r="O3305" s="90"/>
      <c r="P3305" s="90"/>
      <c r="Q3305" s="90"/>
      <c r="R3305" s="90"/>
      <c r="S3305" s="90"/>
      <c r="T3305" s="90"/>
      <c r="U3305" s="90"/>
      <c r="V3305" s="90"/>
      <c r="W3305" s="90"/>
      <c r="X3305" s="90"/>
      <c r="Y3305" s="90"/>
      <c r="Z3305" s="90"/>
      <c r="AA3305" s="90"/>
      <c r="AB3305" s="90"/>
      <c r="AC3305" s="90"/>
      <c r="AD3305" s="90"/>
      <c r="AE3305" s="90"/>
      <c r="AF3305" s="90"/>
      <c r="AG3305" s="90"/>
      <c r="AH3305" s="90"/>
      <c r="AI3305" s="90"/>
      <c r="AJ3305" s="92"/>
      <c r="AK3305" s="92"/>
      <c r="AL3305" s="92"/>
      <c r="AM3305" s="92"/>
      <c r="AN3305" s="92"/>
      <c r="AO3305" s="92"/>
      <c r="AP3305" s="92"/>
      <c r="AQ3305" s="92"/>
      <c r="AR3305" s="92"/>
    </row>
    <row r="3306" spans="1:44" x14ac:dyDescent="0.2">
      <c r="A3306" s="90"/>
      <c r="B3306" s="90"/>
      <c r="C3306" s="91"/>
      <c r="D3306" s="90"/>
      <c r="E3306" s="90"/>
      <c r="F3306" s="90"/>
      <c r="G3306" s="90"/>
      <c r="H3306" s="90"/>
      <c r="I3306" s="90"/>
      <c r="J3306" s="90"/>
      <c r="K3306" s="90"/>
      <c r="L3306" s="90"/>
      <c r="M3306" s="90"/>
      <c r="N3306" s="90"/>
      <c r="O3306" s="90"/>
      <c r="P3306" s="90"/>
      <c r="Q3306" s="90"/>
      <c r="R3306" s="90"/>
      <c r="S3306" s="90"/>
      <c r="T3306" s="90"/>
      <c r="U3306" s="90"/>
      <c r="V3306" s="90"/>
      <c r="W3306" s="90"/>
      <c r="X3306" s="90"/>
      <c r="Y3306" s="90"/>
      <c r="Z3306" s="90"/>
      <c r="AA3306" s="90"/>
      <c r="AB3306" s="90"/>
      <c r="AC3306" s="90"/>
      <c r="AD3306" s="90"/>
      <c r="AE3306" s="90"/>
      <c r="AF3306" s="90"/>
      <c r="AG3306" s="90"/>
      <c r="AH3306" s="90"/>
      <c r="AI3306" s="90"/>
      <c r="AJ3306" s="92"/>
      <c r="AK3306" s="92"/>
      <c r="AL3306" s="92"/>
      <c r="AM3306" s="92"/>
      <c r="AN3306" s="92"/>
      <c r="AO3306" s="92"/>
      <c r="AP3306" s="92"/>
      <c r="AQ3306" s="92"/>
      <c r="AR3306" s="92"/>
    </row>
    <row r="3307" spans="1:44" x14ac:dyDescent="0.2">
      <c r="A3307" s="90"/>
      <c r="B3307" s="90"/>
      <c r="C3307" s="91"/>
      <c r="D3307" s="90"/>
      <c r="E3307" s="90"/>
      <c r="F3307" s="90"/>
      <c r="G3307" s="90"/>
      <c r="H3307" s="90"/>
      <c r="I3307" s="90"/>
      <c r="J3307" s="90"/>
      <c r="K3307" s="90"/>
      <c r="L3307" s="90"/>
      <c r="M3307" s="90"/>
      <c r="N3307" s="90"/>
      <c r="O3307" s="90"/>
      <c r="P3307" s="90"/>
      <c r="Q3307" s="90"/>
      <c r="R3307" s="90"/>
      <c r="S3307" s="90"/>
      <c r="T3307" s="90"/>
      <c r="U3307" s="90"/>
      <c r="V3307" s="90"/>
      <c r="W3307" s="90"/>
      <c r="X3307" s="90"/>
      <c r="Y3307" s="90"/>
      <c r="Z3307" s="90"/>
      <c r="AA3307" s="90"/>
      <c r="AB3307" s="90"/>
      <c r="AC3307" s="90"/>
      <c r="AD3307" s="90"/>
      <c r="AE3307" s="90"/>
      <c r="AF3307" s="90"/>
      <c r="AG3307" s="90"/>
      <c r="AH3307" s="90"/>
      <c r="AI3307" s="90"/>
      <c r="AJ3307" s="92"/>
      <c r="AK3307" s="92"/>
      <c r="AL3307" s="92"/>
      <c r="AM3307" s="92"/>
      <c r="AN3307" s="92"/>
      <c r="AO3307" s="92"/>
      <c r="AP3307" s="92"/>
      <c r="AQ3307" s="92"/>
      <c r="AR3307" s="92"/>
    </row>
    <row r="3308" spans="1:44" x14ac:dyDescent="0.2">
      <c r="A3308" s="90"/>
      <c r="B3308" s="90"/>
      <c r="C3308" s="91"/>
      <c r="D3308" s="90"/>
      <c r="E3308" s="90"/>
      <c r="F3308" s="90"/>
      <c r="G3308" s="90"/>
      <c r="H3308" s="90"/>
      <c r="I3308" s="90"/>
      <c r="J3308" s="90"/>
      <c r="K3308" s="90"/>
      <c r="L3308" s="90"/>
      <c r="M3308" s="90"/>
      <c r="N3308" s="90"/>
      <c r="O3308" s="90"/>
      <c r="P3308" s="90"/>
      <c r="Q3308" s="90"/>
      <c r="R3308" s="90"/>
      <c r="S3308" s="90"/>
      <c r="T3308" s="90"/>
      <c r="U3308" s="90"/>
      <c r="V3308" s="90"/>
      <c r="W3308" s="90"/>
      <c r="X3308" s="90"/>
      <c r="Y3308" s="90"/>
      <c r="Z3308" s="90"/>
      <c r="AA3308" s="90"/>
      <c r="AB3308" s="90"/>
      <c r="AC3308" s="90"/>
      <c r="AD3308" s="90"/>
      <c r="AE3308" s="90"/>
      <c r="AF3308" s="90"/>
      <c r="AG3308" s="90"/>
      <c r="AH3308" s="90"/>
      <c r="AI3308" s="90"/>
      <c r="AJ3308" s="92"/>
      <c r="AK3308" s="92"/>
      <c r="AL3308" s="92"/>
      <c r="AM3308" s="92"/>
      <c r="AN3308" s="92"/>
      <c r="AO3308" s="92"/>
      <c r="AP3308" s="92"/>
      <c r="AQ3308" s="92"/>
      <c r="AR3308" s="92"/>
    </row>
    <row r="3309" spans="1:44" x14ac:dyDescent="0.2">
      <c r="A3309" s="90"/>
      <c r="B3309" s="90"/>
      <c r="C3309" s="91"/>
      <c r="D3309" s="90"/>
      <c r="E3309" s="90"/>
      <c r="F3309" s="90"/>
      <c r="G3309" s="90"/>
      <c r="H3309" s="90"/>
      <c r="I3309" s="90"/>
      <c r="J3309" s="90"/>
      <c r="K3309" s="90"/>
      <c r="L3309" s="90"/>
      <c r="M3309" s="90"/>
      <c r="N3309" s="90"/>
      <c r="O3309" s="90"/>
      <c r="P3309" s="90"/>
      <c r="Q3309" s="90"/>
      <c r="R3309" s="90"/>
      <c r="S3309" s="90"/>
      <c r="T3309" s="90"/>
      <c r="U3309" s="90"/>
      <c r="V3309" s="90"/>
      <c r="W3309" s="90"/>
      <c r="X3309" s="90"/>
      <c r="Y3309" s="90"/>
      <c r="Z3309" s="90"/>
      <c r="AA3309" s="90"/>
      <c r="AB3309" s="90"/>
      <c r="AC3309" s="90"/>
      <c r="AD3309" s="90"/>
      <c r="AE3309" s="90"/>
      <c r="AF3309" s="90"/>
      <c r="AG3309" s="90"/>
      <c r="AH3309" s="90"/>
      <c r="AI3309" s="90"/>
      <c r="AJ3309" s="92"/>
      <c r="AK3309" s="92"/>
      <c r="AL3309" s="92"/>
      <c r="AM3309" s="92"/>
      <c r="AN3309" s="92"/>
      <c r="AO3309" s="92"/>
      <c r="AP3309" s="92"/>
      <c r="AQ3309" s="92"/>
      <c r="AR3309" s="92"/>
    </row>
    <row r="3310" spans="1:44" x14ac:dyDescent="0.2">
      <c r="A3310" s="90"/>
      <c r="B3310" s="90"/>
      <c r="C3310" s="91"/>
      <c r="D3310" s="90"/>
      <c r="E3310" s="90"/>
      <c r="F3310" s="90"/>
      <c r="G3310" s="90"/>
      <c r="H3310" s="90"/>
      <c r="I3310" s="90"/>
      <c r="J3310" s="90"/>
      <c r="K3310" s="90"/>
      <c r="L3310" s="90"/>
      <c r="M3310" s="90"/>
      <c r="N3310" s="90"/>
      <c r="O3310" s="90"/>
      <c r="P3310" s="90"/>
      <c r="Q3310" s="90"/>
      <c r="R3310" s="90"/>
      <c r="S3310" s="90"/>
      <c r="T3310" s="90"/>
      <c r="U3310" s="90"/>
      <c r="V3310" s="90"/>
      <c r="W3310" s="90"/>
      <c r="X3310" s="90"/>
      <c r="Y3310" s="90"/>
      <c r="Z3310" s="90"/>
      <c r="AA3310" s="90"/>
      <c r="AB3310" s="90"/>
      <c r="AC3310" s="90"/>
      <c r="AD3310" s="90"/>
      <c r="AE3310" s="90"/>
      <c r="AF3310" s="90"/>
      <c r="AG3310" s="90"/>
      <c r="AH3310" s="90"/>
      <c r="AI3310" s="90"/>
      <c r="AJ3310" s="92"/>
      <c r="AK3310" s="92"/>
      <c r="AL3310" s="92"/>
      <c r="AM3310" s="92"/>
      <c r="AN3310" s="92"/>
      <c r="AO3310" s="92"/>
      <c r="AP3310" s="92"/>
      <c r="AQ3310" s="92"/>
      <c r="AR3310" s="92"/>
    </row>
    <row r="3311" spans="1:44" x14ac:dyDescent="0.2">
      <c r="A3311" s="90"/>
      <c r="B3311" s="90"/>
      <c r="C3311" s="91"/>
      <c r="D3311" s="90"/>
      <c r="E3311" s="90"/>
      <c r="F3311" s="90"/>
      <c r="G3311" s="90"/>
      <c r="H3311" s="90"/>
      <c r="I3311" s="90"/>
      <c r="J3311" s="90"/>
      <c r="K3311" s="90"/>
      <c r="L3311" s="90"/>
      <c r="M3311" s="90"/>
      <c r="N3311" s="90"/>
      <c r="O3311" s="90"/>
      <c r="P3311" s="90"/>
      <c r="Q3311" s="90"/>
      <c r="R3311" s="90"/>
      <c r="S3311" s="90"/>
      <c r="T3311" s="90"/>
      <c r="U3311" s="90"/>
      <c r="V3311" s="90"/>
      <c r="W3311" s="90"/>
      <c r="X3311" s="90"/>
      <c r="Y3311" s="90"/>
      <c r="Z3311" s="90"/>
      <c r="AA3311" s="90"/>
      <c r="AB3311" s="90"/>
      <c r="AC3311" s="90"/>
      <c r="AD3311" s="90"/>
      <c r="AE3311" s="90"/>
      <c r="AF3311" s="90"/>
      <c r="AG3311" s="90"/>
      <c r="AH3311" s="90"/>
      <c r="AI3311" s="90"/>
      <c r="AJ3311" s="92"/>
      <c r="AK3311" s="92"/>
      <c r="AL3311" s="92"/>
      <c r="AM3311" s="92"/>
      <c r="AN3311" s="92"/>
      <c r="AO3311" s="92"/>
      <c r="AP3311" s="92"/>
      <c r="AQ3311" s="92"/>
      <c r="AR3311" s="92"/>
    </row>
    <row r="3312" spans="1:44" x14ac:dyDescent="0.2">
      <c r="A3312" s="90"/>
      <c r="B3312" s="90"/>
      <c r="C3312" s="91"/>
      <c r="D3312" s="90"/>
      <c r="E3312" s="90"/>
      <c r="F3312" s="90"/>
      <c r="G3312" s="90"/>
      <c r="H3312" s="90"/>
      <c r="I3312" s="90"/>
      <c r="J3312" s="90"/>
      <c r="K3312" s="90"/>
      <c r="L3312" s="90"/>
      <c r="M3312" s="90"/>
      <c r="N3312" s="90"/>
      <c r="O3312" s="90"/>
      <c r="P3312" s="90"/>
      <c r="Q3312" s="90"/>
      <c r="R3312" s="90"/>
      <c r="S3312" s="90"/>
      <c r="T3312" s="90"/>
      <c r="U3312" s="90"/>
      <c r="V3312" s="90"/>
      <c r="W3312" s="90"/>
      <c r="X3312" s="90"/>
      <c r="Y3312" s="90"/>
      <c r="Z3312" s="90"/>
      <c r="AA3312" s="90"/>
      <c r="AB3312" s="90"/>
      <c r="AC3312" s="90"/>
      <c r="AD3312" s="90"/>
      <c r="AE3312" s="90"/>
      <c r="AF3312" s="90"/>
      <c r="AG3312" s="90"/>
      <c r="AH3312" s="90"/>
      <c r="AI3312" s="90"/>
      <c r="AJ3312" s="92"/>
      <c r="AK3312" s="92"/>
      <c r="AL3312" s="92"/>
      <c r="AM3312" s="92"/>
      <c r="AN3312" s="92"/>
      <c r="AO3312" s="92"/>
      <c r="AP3312" s="92"/>
      <c r="AQ3312" s="92"/>
      <c r="AR3312" s="92"/>
    </row>
    <row r="3313" spans="1:44" x14ac:dyDescent="0.2">
      <c r="A3313" s="90"/>
      <c r="B3313" s="90"/>
      <c r="C3313" s="91"/>
      <c r="D3313" s="90"/>
      <c r="E3313" s="90"/>
      <c r="F3313" s="90"/>
      <c r="G3313" s="90"/>
      <c r="H3313" s="90"/>
      <c r="I3313" s="90"/>
      <c r="J3313" s="90"/>
      <c r="K3313" s="90"/>
      <c r="L3313" s="90"/>
      <c r="M3313" s="90"/>
      <c r="N3313" s="90"/>
      <c r="O3313" s="90"/>
      <c r="P3313" s="90"/>
      <c r="Q3313" s="90"/>
      <c r="R3313" s="90"/>
      <c r="S3313" s="90"/>
      <c r="T3313" s="90"/>
      <c r="U3313" s="90"/>
      <c r="V3313" s="90"/>
      <c r="W3313" s="90"/>
      <c r="X3313" s="90"/>
      <c r="Y3313" s="90"/>
      <c r="Z3313" s="90"/>
      <c r="AA3313" s="90"/>
      <c r="AB3313" s="90"/>
      <c r="AC3313" s="90"/>
      <c r="AD3313" s="90"/>
      <c r="AE3313" s="90"/>
      <c r="AF3313" s="90"/>
      <c r="AG3313" s="90"/>
      <c r="AH3313" s="90"/>
      <c r="AI3313" s="90"/>
      <c r="AJ3313" s="92"/>
      <c r="AK3313" s="92"/>
      <c r="AL3313" s="92"/>
      <c r="AM3313" s="92"/>
      <c r="AN3313" s="92"/>
      <c r="AO3313" s="92"/>
      <c r="AP3313" s="92"/>
      <c r="AQ3313" s="92"/>
      <c r="AR3313" s="92"/>
    </row>
    <row r="3314" spans="1:44" x14ac:dyDescent="0.2">
      <c r="A3314" s="90"/>
      <c r="B3314" s="90"/>
      <c r="C3314" s="91"/>
      <c r="D3314" s="90"/>
      <c r="E3314" s="90"/>
      <c r="F3314" s="90"/>
      <c r="G3314" s="90"/>
      <c r="H3314" s="90"/>
      <c r="I3314" s="90"/>
      <c r="J3314" s="90"/>
      <c r="K3314" s="90"/>
      <c r="L3314" s="90"/>
      <c r="M3314" s="90"/>
      <c r="N3314" s="90"/>
      <c r="O3314" s="90"/>
      <c r="P3314" s="90"/>
      <c r="Q3314" s="90"/>
      <c r="R3314" s="90"/>
      <c r="S3314" s="90"/>
      <c r="T3314" s="90"/>
      <c r="U3314" s="90"/>
      <c r="V3314" s="90"/>
      <c r="W3314" s="90"/>
      <c r="X3314" s="90"/>
      <c r="Y3314" s="90"/>
      <c r="Z3314" s="90"/>
      <c r="AA3314" s="90"/>
      <c r="AB3314" s="90"/>
      <c r="AC3314" s="90"/>
      <c r="AD3314" s="90"/>
      <c r="AE3314" s="90"/>
      <c r="AF3314" s="90"/>
      <c r="AG3314" s="90"/>
      <c r="AH3314" s="90"/>
      <c r="AI3314" s="90"/>
      <c r="AJ3314" s="92"/>
      <c r="AK3314" s="92"/>
      <c r="AL3314" s="92"/>
      <c r="AM3314" s="92"/>
      <c r="AN3314" s="92"/>
      <c r="AO3314" s="92"/>
      <c r="AP3314" s="92"/>
      <c r="AQ3314" s="92"/>
      <c r="AR3314" s="92"/>
    </row>
    <row r="3315" spans="1:44" x14ac:dyDescent="0.2">
      <c r="A3315" s="90"/>
      <c r="B3315" s="90"/>
      <c r="C3315" s="91"/>
      <c r="D3315" s="90"/>
      <c r="E3315" s="90"/>
      <c r="F3315" s="90"/>
      <c r="G3315" s="90"/>
      <c r="H3315" s="90"/>
      <c r="I3315" s="90"/>
      <c r="J3315" s="90"/>
      <c r="K3315" s="90"/>
      <c r="L3315" s="90"/>
      <c r="M3315" s="90"/>
      <c r="N3315" s="90"/>
      <c r="O3315" s="90"/>
      <c r="P3315" s="90"/>
      <c r="Q3315" s="90"/>
      <c r="R3315" s="90"/>
      <c r="S3315" s="90"/>
      <c r="T3315" s="90"/>
      <c r="U3315" s="90"/>
      <c r="V3315" s="90"/>
      <c r="W3315" s="90"/>
      <c r="X3315" s="90"/>
      <c r="Y3315" s="90"/>
      <c r="Z3315" s="90"/>
      <c r="AA3315" s="90"/>
      <c r="AB3315" s="90"/>
      <c r="AC3315" s="90"/>
      <c r="AD3315" s="90"/>
      <c r="AE3315" s="90"/>
      <c r="AF3315" s="90"/>
      <c r="AG3315" s="90"/>
      <c r="AH3315" s="90"/>
      <c r="AI3315" s="90"/>
      <c r="AJ3315" s="92"/>
      <c r="AK3315" s="92"/>
      <c r="AL3315" s="92"/>
      <c r="AM3315" s="92"/>
      <c r="AN3315" s="92"/>
      <c r="AO3315" s="92"/>
      <c r="AP3315" s="92"/>
      <c r="AQ3315" s="92"/>
      <c r="AR3315" s="92"/>
    </row>
    <row r="3316" spans="1:44" x14ac:dyDescent="0.2">
      <c r="A3316" s="90"/>
      <c r="B3316" s="90"/>
      <c r="C3316" s="91"/>
      <c r="D3316" s="90"/>
      <c r="E3316" s="90"/>
      <c r="F3316" s="90"/>
      <c r="G3316" s="90"/>
      <c r="H3316" s="90"/>
      <c r="I3316" s="90"/>
      <c r="J3316" s="90"/>
      <c r="K3316" s="90"/>
      <c r="L3316" s="90"/>
      <c r="M3316" s="90"/>
      <c r="N3316" s="90"/>
      <c r="O3316" s="90"/>
      <c r="P3316" s="90"/>
      <c r="Q3316" s="90"/>
      <c r="R3316" s="90"/>
      <c r="S3316" s="90"/>
      <c r="T3316" s="90"/>
      <c r="U3316" s="90"/>
      <c r="V3316" s="90"/>
      <c r="W3316" s="90"/>
      <c r="X3316" s="90"/>
      <c r="Y3316" s="90"/>
      <c r="Z3316" s="90"/>
      <c r="AA3316" s="90"/>
      <c r="AB3316" s="90"/>
      <c r="AC3316" s="90"/>
      <c r="AD3316" s="90"/>
      <c r="AE3316" s="90"/>
      <c r="AF3316" s="90"/>
      <c r="AG3316" s="90"/>
      <c r="AH3316" s="90"/>
      <c r="AI3316" s="90"/>
      <c r="AJ3316" s="92"/>
      <c r="AK3316" s="92"/>
      <c r="AL3316" s="92"/>
      <c r="AM3316" s="92"/>
      <c r="AN3316" s="92"/>
      <c r="AO3316" s="92"/>
      <c r="AP3316" s="92"/>
      <c r="AQ3316" s="92"/>
      <c r="AR3316" s="92"/>
    </row>
    <row r="3317" spans="1:44" x14ac:dyDescent="0.2">
      <c r="A3317" s="90"/>
      <c r="B3317" s="90"/>
      <c r="C3317" s="91"/>
      <c r="D3317" s="90"/>
      <c r="E3317" s="90"/>
      <c r="F3317" s="90"/>
      <c r="G3317" s="90"/>
      <c r="H3317" s="90"/>
      <c r="I3317" s="90"/>
      <c r="J3317" s="90"/>
      <c r="K3317" s="90"/>
      <c r="L3317" s="90"/>
      <c r="M3317" s="90"/>
      <c r="N3317" s="90"/>
      <c r="O3317" s="90"/>
      <c r="P3317" s="90"/>
      <c r="Q3317" s="90"/>
      <c r="R3317" s="90"/>
      <c r="S3317" s="90"/>
      <c r="T3317" s="90"/>
      <c r="U3317" s="90"/>
      <c r="V3317" s="90"/>
      <c r="W3317" s="90"/>
      <c r="X3317" s="90"/>
      <c r="Y3317" s="90"/>
      <c r="Z3317" s="90"/>
      <c r="AA3317" s="90"/>
      <c r="AB3317" s="90"/>
      <c r="AC3317" s="90"/>
      <c r="AD3317" s="90"/>
      <c r="AE3317" s="90"/>
      <c r="AF3317" s="90"/>
      <c r="AG3317" s="90"/>
      <c r="AH3317" s="90"/>
      <c r="AI3317" s="90"/>
      <c r="AJ3317" s="92"/>
      <c r="AK3317" s="92"/>
      <c r="AL3317" s="92"/>
      <c r="AM3317" s="92"/>
      <c r="AN3317" s="92"/>
      <c r="AO3317" s="92"/>
      <c r="AP3317" s="92"/>
      <c r="AQ3317" s="92"/>
      <c r="AR3317" s="92"/>
    </row>
    <row r="3318" spans="1:44" x14ac:dyDescent="0.2">
      <c r="A3318" s="90"/>
      <c r="B3318" s="90"/>
      <c r="C3318" s="91"/>
      <c r="D3318" s="90"/>
      <c r="E3318" s="90"/>
      <c r="F3318" s="90"/>
      <c r="G3318" s="90"/>
      <c r="H3318" s="90"/>
      <c r="I3318" s="90"/>
      <c r="J3318" s="90"/>
      <c r="K3318" s="90"/>
      <c r="L3318" s="90"/>
      <c r="M3318" s="90"/>
      <c r="N3318" s="90"/>
      <c r="O3318" s="90"/>
      <c r="P3318" s="90"/>
      <c r="Q3318" s="90"/>
      <c r="R3318" s="90"/>
      <c r="S3318" s="90"/>
      <c r="T3318" s="90"/>
      <c r="U3318" s="90"/>
      <c r="V3318" s="90"/>
      <c r="W3318" s="90"/>
      <c r="X3318" s="90"/>
      <c r="Y3318" s="90"/>
      <c r="Z3318" s="90"/>
      <c r="AA3318" s="90"/>
      <c r="AB3318" s="90"/>
      <c r="AC3318" s="90"/>
      <c r="AD3318" s="90"/>
      <c r="AE3318" s="90"/>
      <c r="AF3318" s="90"/>
      <c r="AG3318" s="90"/>
      <c r="AH3318" s="90"/>
      <c r="AI3318" s="90"/>
      <c r="AJ3318" s="92"/>
      <c r="AK3318" s="92"/>
      <c r="AL3318" s="92"/>
      <c r="AM3318" s="92"/>
      <c r="AN3318" s="92"/>
      <c r="AO3318" s="92"/>
      <c r="AP3318" s="92"/>
      <c r="AQ3318" s="92"/>
      <c r="AR3318" s="92"/>
    </row>
    <row r="3319" spans="1:44" x14ac:dyDescent="0.2">
      <c r="A3319" s="90"/>
      <c r="B3319" s="90"/>
      <c r="C3319" s="91"/>
      <c r="D3319" s="90"/>
      <c r="E3319" s="90"/>
      <c r="F3319" s="90"/>
      <c r="G3319" s="90"/>
      <c r="H3319" s="90"/>
      <c r="I3319" s="90"/>
      <c r="J3319" s="90"/>
      <c r="K3319" s="90"/>
      <c r="L3319" s="90"/>
      <c r="M3319" s="90"/>
      <c r="N3319" s="90"/>
      <c r="O3319" s="90"/>
      <c r="P3319" s="90"/>
      <c r="Q3319" s="90"/>
      <c r="R3319" s="90"/>
      <c r="S3319" s="90"/>
      <c r="T3319" s="90"/>
      <c r="U3319" s="90"/>
      <c r="V3319" s="90"/>
      <c r="W3319" s="90"/>
      <c r="X3319" s="90"/>
      <c r="Y3319" s="90"/>
      <c r="Z3319" s="90"/>
      <c r="AA3319" s="90"/>
      <c r="AB3319" s="90"/>
      <c r="AC3319" s="90"/>
      <c r="AD3319" s="90"/>
      <c r="AE3319" s="90"/>
      <c r="AF3319" s="90"/>
      <c r="AG3319" s="90"/>
      <c r="AH3319" s="90"/>
      <c r="AI3319" s="90"/>
      <c r="AJ3319" s="92"/>
      <c r="AK3319" s="92"/>
      <c r="AL3319" s="92"/>
      <c r="AM3319" s="92"/>
      <c r="AN3319" s="92"/>
      <c r="AO3319" s="92"/>
      <c r="AP3319" s="92"/>
      <c r="AQ3319" s="92"/>
      <c r="AR3319" s="92"/>
    </row>
    <row r="3320" spans="1:44" x14ac:dyDescent="0.2">
      <c r="A3320" s="90"/>
      <c r="B3320" s="90"/>
      <c r="C3320" s="91"/>
      <c r="D3320" s="90"/>
      <c r="E3320" s="90"/>
      <c r="F3320" s="90"/>
      <c r="G3320" s="90"/>
      <c r="H3320" s="90"/>
      <c r="I3320" s="90"/>
      <c r="J3320" s="90"/>
      <c r="K3320" s="90"/>
      <c r="L3320" s="90"/>
      <c r="M3320" s="90"/>
      <c r="N3320" s="90"/>
      <c r="O3320" s="90"/>
      <c r="P3320" s="90"/>
      <c r="Q3320" s="90"/>
      <c r="R3320" s="90"/>
      <c r="S3320" s="90"/>
      <c r="T3320" s="90"/>
      <c r="U3320" s="90"/>
      <c r="V3320" s="90"/>
      <c r="W3320" s="90"/>
      <c r="X3320" s="90"/>
      <c r="Y3320" s="90"/>
      <c r="Z3320" s="90"/>
      <c r="AA3320" s="90"/>
      <c r="AB3320" s="90"/>
      <c r="AC3320" s="90"/>
      <c r="AD3320" s="90"/>
      <c r="AE3320" s="90"/>
      <c r="AF3320" s="90"/>
      <c r="AG3320" s="90"/>
      <c r="AH3320" s="90"/>
      <c r="AI3320" s="90"/>
      <c r="AJ3320" s="92"/>
      <c r="AK3320" s="92"/>
      <c r="AL3320" s="92"/>
      <c r="AM3320" s="92"/>
      <c r="AN3320" s="92"/>
      <c r="AO3320" s="92"/>
      <c r="AP3320" s="92"/>
      <c r="AQ3320" s="92"/>
      <c r="AR3320" s="92"/>
    </row>
    <row r="3321" spans="1:44" x14ac:dyDescent="0.2">
      <c r="A3321" s="90"/>
      <c r="B3321" s="90"/>
      <c r="C3321" s="91"/>
      <c r="D3321" s="90"/>
      <c r="E3321" s="90"/>
      <c r="F3321" s="90"/>
      <c r="G3321" s="90"/>
      <c r="H3321" s="90"/>
      <c r="I3321" s="90"/>
      <c r="J3321" s="90"/>
      <c r="K3321" s="90"/>
      <c r="L3321" s="90"/>
      <c r="M3321" s="90"/>
      <c r="N3321" s="90"/>
      <c r="O3321" s="90"/>
      <c r="P3321" s="90"/>
      <c r="Q3321" s="90"/>
      <c r="R3321" s="90"/>
      <c r="S3321" s="90"/>
      <c r="T3321" s="90"/>
      <c r="U3321" s="90"/>
      <c r="V3321" s="90"/>
      <c r="W3321" s="90"/>
      <c r="X3321" s="90"/>
      <c r="Y3321" s="90"/>
      <c r="Z3321" s="90"/>
      <c r="AA3321" s="90"/>
      <c r="AB3321" s="90"/>
      <c r="AC3321" s="90"/>
      <c r="AD3321" s="90"/>
      <c r="AE3321" s="90"/>
      <c r="AF3321" s="90"/>
      <c r="AG3321" s="90"/>
      <c r="AH3321" s="90"/>
      <c r="AI3321" s="90"/>
      <c r="AJ3321" s="92"/>
      <c r="AK3321" s="92"/>
      <c r="AL3321" s="92"/>
      <c r="AM3321" s="92"/>
      <c r="AN3321" s="92"/>
      <c r="AO3321" s="92"/>
      <c r="AP3321" s="92"/>
      <c r="AQ3321" s="92"/>
      <c r="AR3321" s="92"/>
    </row>
    <row r="3322" spans="1:44" x14ac:dyDescent="0.2">
      <c r="A3322" s="90"/>
      <c r="B3322" s="90"/>
      <c r="C3322" s="91"/>
      <c r="D3322" s="90"/>
      <c r="E3322" s="90"/>
      <c r="F3322" s="90"/>
      <c r="G3322" s="90"/>
      <c r="H3322" s="90"/>
      <c r="I3322" s="90"/>
      <c r="J3322" s="90"/>
      <c r="K3322" s="90"/>
      <c r="L3322" s="90"/>
      <c r="M3322" s="90"/>
      <c r="N3322" s="90"/>
      <c r="O3322" s="90"/>
      <c r="P3322" s="90"/>
      <c r="Q3322" s="90"/>
      <c r="R3322" s="90"/>
      <c r="S3322" s="90"/>
      <c r="T3322" s="90"/>
      <c r="U3322" s="90"/>
      <c r="V3322" s="90"/>
      <c r="W3322" s="90"/>
      <c r="X3322" s="90"/>
      <c r="Y3322" s="90"/>
      <c r="Z3322" s="90"/>
      <c r="AA3322" s="90"/>
      <c r="AB3322" s="90"/>
      <c r="AC3322" s="90"/>
      <c r="AD3322" s="90"/>
      <c r="AE3322" s="90"/>
      <c r="AF3322" s="90"/>
      <c r="AG3322" s="90"/>
      <c r="AH3322" s="90"/>
      <c r="AI3322" s="90"/>
      <c r="AJ3322" s="92"/>
      <c r="AK3322" s="92"/>
      <c r="AL3322" s="92"/>
      <c r="AM3322" s="92"/>
      <c r="AN3322" s="92"/>
      <c r="AO3322" s="92"/>
      <c r="AP3322" s="92"/>
      <c r="AQ3322" s="92"/>
      <c r="AR3322" s="92"/>
    </row>
    <row r="3323" spans="1:44" x14ac:dyDescent="0.2">
      <c r="A3323" s="90"/>
      <c r="B3323" s="90"/>
      <c r="C3323" s="91"/>
      <c r="D3323" s="90"/>
      <c r="E3323" s="90"/>
      <c r="F3323" s="90"/>
      <c r="G3323" s="90"/>
      <c r="H3323" s="90"/>
      <c r="I3323" s="90"/>
      <c r="J3323" s="90"/>
      <c r="K3323" s="90"/>
      <c r="L3323" s="90"/>
      <c r="M3323" s="90"/>
      <c r="N3323" s="90"/>
      <c r="O3323" s="90"/>
      <c r="P3323" s="90"/>
      <c r="Q3323" s="90"/>
      <c r="R3323" s="90"/>
      <c r="S3323" s="90"/>
      <c r="T3323" s="90"/>
      <c r="U3323" s="90"/>
      <c r="V3323" s="90"/>
      <c r="W3323" s="90"/>
      <c r="X3323" s="90"/>
      <c r="Y3323" s="90"/>
      <c r="Z3323" s="90"/>
      <c r="AA3323" s="90"/>
      <c r="AB3323" s="90"/>
      <c r="AC3323" s="90"/>
      <c r="AD3323" s="90"/>
      <c r="AE3323" s="90"/>
      <c r="AF3323" s="90"/>
      <c r="AG3323" s="90"/>
      <c r="AH3323" s="90"/>
      <c r="AI3323" s="90"/>
      <c r="AJ3323" s="92"/>
      <c r="AK3323" s="92"/>
      <c r="AL3323" s="92"/>
      <c r="AM3323" s="92"/>
      <c r="AN3323" s="92"/>
      <c r="AO3323" s="92"/>
      <c r="AP3323" s="92"/>
      <c r="AQ3323" s="92"/>
      <c r="AR3323" s="92"/>
    </row>
    <row r="3324" spans="1:44" x14ac:dyDescent="0.2">
      <c r="A3324" s="90"/>
      <c r="B3324" s="90"/>
      <c r="C3324" s="91"/>
      <c r="D3324" s="90"/>
      <c r="E3324" s="90"/>
      <c r="F3324" s="90"/>
      <c r="G3324" s="90"/>
      <c r="H3324" s="90"/>
      <c r="I3324" s="90"/>
      <c r="J3324" s="90"/>
      <c r="K3324" s="90"/>
      <c r="L3324" s="90"/>
      <c r="M3324" s="90"/>
      <c r="N3324" s="90"/>
      <c r="O3324" s="90"/>
      <c r="P3324" s="90"/>
      <c r="Q3324" s="90"/>
      <c r="R3324" s="90"/>
      <c r="S3324" s="90"/>
      <c r="T3324" s="90"/>
      <c r="U3324" s="90"/>
      <c r="V3324" s="90"/>
      <c r="W3324" s="90"/>
      <c r="X3324" s="90"/>
      <c r="Y3324" s="90"/>
      <c r="Z3324" s="90"/>
      <c r="AA3324" s="90"/>
      <c r="AB3324" s="90"/>
      <c r="AC3324" s="90"/>
      <c r="AD3324" s="90"/>
      <c r="AE3324" s="90"/>
      <c r="AF3324" s="90"/>
      <c r="AG3324" s="90"/>
      <c r="AH3324" s="90"/>
      <c r="AI3324" s="90"/>
      <c r="AJ3324" s="92"/>
      <c r="AK3324" s="92"/>
      <c r="AL3324" s="92"/>
      <c r="AM3324" s="92"/>
      <c r="AN3324" s="92"/>
      <c r="AO3324" s="92"/>
      <c r="AP3324" s="92"/>
      <c r="AQ3324" s="92"/>
      <c r="AR3324" s="92"/>
    </row>
    <row r="3325" spans="1:44" x14ac:dyDescent="0.2">
      <c r="A3325" s="90"/>
      <c r="B3325" s="90"/>
      <c r="C3325" s="91"/>
      <c r="D3325" s="90"/>
      <c r="E3325" s="90"/>
      <c r="F3325" s="90"/>
      <c r="G3325" s="90"/>
      <c r="H3325" s="90"/>
      <c r="I3325" s="90"/>
      <c r="J3325" s="90"/>
      <c r="K3325" s="90"/>
      <c r="L3325" s="90"/>
      <c r="M3325" s="90"/>
      <c r="N3325" s="90"/>
      <c r="O3325" s="90"/>
      <c r="P3325" s="90"/>
      <c r="Q3325" s="90"/>
      <c r="R3325" s="90"/>
      <c r="S3325" s="90"/>
      <c r="T3325" s="90"/>
      <c r="U3325" s="90"/>
      <c r="V3325" s="90"/>
      <c r="W3325" s="90"/>
      <c r="X3325" s="90"/>
      <c r="Y3325" s="90"/>
      <c r="Z3325" s="90"/>
      <c r="AA3325" s="90"/>
      <c r="AB3325" s="90"/>
      <c r="AC3325" s="90"/>
      <c r="AD3325" s="90"/>
      <c r="AE3325" s="90"/>
      <c r="AF3325" s="90"/>
      <c r="AG3325" s="90"/>
      <c r="AH3325" s="90"/>
      <c r="AI3325" s="90"/>
      <c r="AJ3325" s="92"/>
      <c r="AK3325" s="92"/>
      <c r="AL3325" s="92"/>
      <c r="AM3325" s="92"/>
      <c r="AN3325" s="92"/>
      <c r="AO3325" s="92"/>
      <c r="AP3325" s="92"/>
      <c r="AQ3325" s="92"/>
      <c r="AR3325" s="92"/>
    </row>
    <row r="3326" spans="1:44" x14ac:dyDescent="0.2">
      <c r="A3326" s="90"/>
      <c r="B3326" s="90"/>
      <c r="C3326" s="91"/>
      <c r="D3326" s="90"/>
      <c r="E3326" s="90"/>
      <c r="F3326" s="90"/>
      <c r="G3326" s="90"/>
      <c r="H3326" s="90"/>
      <c r="I3326" s="90"/>
      <c r="J3326" s="90"/>
      <c r="K3326" s="90"/>
      <c r="L3326" s="90"/>
      <c r="M3326" s="90"/>
      <c r="N3326" s="90"/>
      <c r="O3326" s="90"/>
      <c r="P3326" s="90"/>
      <c r="Q3326" s="90"/>
      <c r="R3326" s="90"/>
      <c r="S3326" s="90"/>
      <c r="T3326" s="90"/>
      <c r="U3326" s="90"/>
      <c r="V3326" s="90"/>
      <c r="W3326" s="90"/>
      <c r="X3326" s="90"/>
      <c r="Y3326" s="90"/>
      <c r="Z3326" s="90"/>
      <c r="AA3326" s="90"/>
      <c r="AB3326" s="90"/>
      <c r="AC3326" s="90"/>
      <c r="AD3326" s="90"/>
      <c r="AE3326" s="90"/>
      <c r="AF3326" s="90"/>
      <c r="AG3326" s="90"/>
      <c r="AH3326" s="90"/>
      <c r="AI3326" s="90"/>
      <c r="AJ3326" s="92"/>
      <c r="AK3326" s="92"/>
      <c r="AL3326" s="92"/>
      <c r="AM3326" s="92"/>
      <c r="AN3326" s="92"/>
      <c r="AO3326" s="92"/>
      <c r="AP3326" s="92"/>
      <c r="AQ3326" s="92"/>
      <c r="AR3326" s="92"/>
    </row>
    <row r="3327" spans="1:44" x14ac:dyDescent="0.2">
      <c r="A3327" s="90"/>
      <c r="B3327" s="90"/>
      <c r="C3327" s="91"/>
      <c r="D3327" s="90"/>
      <c r="E3327" s="90"/>
      <c r="F3327" s="90"/>
      <c r="G3327" s="90"/>
      <c r="H3327" s="90"/>
      <c r="I3327" s="90"/>
      <c r="J3327" s="90"/>
      <c r="K3327" s="90"/>
      <c r="L3327" s="90"/>
      <c r="M3327" s="90"/>
      <c r="N3327" s="90"/>
      <c r="O3327" s="90"/>
      <c r="P3327" s="90"/>
      <c r="Q3327" s="90"/>
      <c r="R3327" s="90"/>
      <c r="S3327" s="90"/>
      <c r="T3327" s="90"/>
      <c r="U3327" s="90"/>
      <c r="V3327" s="90"/>
      <c r="W3327" s="90"/>
      <c r="X3327" s="90"/>
      <c r="Y3327" s="90"/>
      <c r="Z3327" s="90"/>
      <c r="AA3327" s="90"/>
      <c r="AB3327" s="90"/>
      <c r="AC3327" s="90"/>
      <c r="AD3327" s="90"/>
      <c r="AE3327" s="90"/>
      <c r="AF3327" s="90"/>
      <c r="AG3327" s="90"/>
      <c r="AH3327" s="90"/>
      <c r="AI3327" s="90"/>
      <c r="AJ3327" s="92"/>
      <c r="AK3327" s="92"/>
      <c r="AL3327" s="92"/>
      <c r="AM3327" s="92"/>
      <c r="AN3327" s="92"/>
      <c r="AO3327" s="92"/>
      <c r="AP3327" s="92"/>
      <c r="AQ3327" s="92"/>
      <c r="AR3327" s="92"/>
    </row>
    <row r="3328" spans="1:44" x14ac:dyDescent="0.2">
      <c r="A3328" s="90"/>
      <c r="B3328" s="90"/>
      <c r="C3328" s="91"/>
      <c r="D3328" s="90"/>
      <c r="E3328" s="90"/>
      <c r="F3328" s="90"/>
      <c r="G3328" s="90"/>
      <c r="H3328" s="90"/>
      <c r="I3328" s="90"/>
      <c r="J3328" s="90"/>
      <c r="K3328" s="90"/>
      <c r="L3328" s="90"/>
      <c r="M3328" s="90"/>
      <c r="N3328" s="90"/>
      <c r="O3328" s="90"/>
      <c r="P3328" s="90"/>
      <c r="Q3328" s="90"/>
      <c r="R3328" s="90"/>
      <c r="S3328" s="90"/>
      <c r="T3328" s="90"/>
      <c r="U3328" s="90"/>
      <c r="V3328" s="90"/>
      <c r="W3328" s="90"/>
      <c r="X3328" s="90"/>
      <c r="Y3328" s="90"/>
      <c r="Z3328" s="90"/>
      <c r="AA3328" s="90"/>
      <c r="AB3328" s="90"/>
      <c r="AC3328" s="90"/>
      <c r="AD3328" s="90"/>
      <c r="AE3328" s="90"/>
      <c r="AF3328" s="90"/>
      <c r="AG3328" s="90"/>
      <c r="AH3328" s="90"/>
      <c r="AI3328" s="90"/>
      <c r="AJ3328" s="92"/>
      <c r="AK3328" s="92"/>
      <c r="AL3328" s="92"/>
      <c r="AM3328" s="92"/>
      <c r="AN3328" s="92"/>
      <c r="AO3328" s="92"/>
      <c r="AP3328" s="92"/>
      <c r="AQ3328" s="92"/>
      <c r="AR3328" s="92"/>
    </row>
    <row r="3329" spans="1:44" x14ac:dyDescent="0.2">
      <c r="A3329" s="90"/>
      <c r="B3329" s="90"/>
      <c r="C3329" s="91"/>
      <c r="D3329" s="90"/>
      <c r="E3329" s="90"/>
      <c r="F3329" s="90"/>
      <c r="G3329" s="90"/>
      <c r="H3329" s="90"/>
      <c r="I3329" s="90"/>
      <c r="J3329" s="90"/>
      <c r="K3329" s="90"/>
      <c r="L3329" s="90"/>
      <c r="M3329" s="90"/>
      <c r="N3329" s="90"/>
      <c r="O3329" s="90"/>
      <c r="P3329" s="90"/>
      <c r="Q3329" s="90"/>
      <c r="R3329" s="90"/>
      <c r="S3329" s="90"/>
      <c r="T3329" s="90"/>
      <c r="U3329" s="90"/>
      <c r="V3329" s="90"/>
      <c r="W3329" s="90"/>
      <c r="X3329" s="90"/>
      <c r="Y3329" s="90"/>
      <c r="Z3329" s="90"/>
      <c r="AA3329" s="90"/>
      <c r="AB3329" s="90"/>
      <c r="AC3329" s="90"/>
      <c r="AD3329" s="90"/>
      <c r="AE3329" s="90"/>
      <c r="AF3329" s="90"/>
      <c r="AG3329" s="90"/>
      <c r="AH3329" s="90"/>
      <c r="AI3329" s="90"/>
      <c r="AJ3329" s="92"/>
      <c r="AK3329" s="92"/>
      <c r="AL3329" s="92"/>
      <c r="AM3329" s="92"/>
      <c r="AN3329" s="92"/>
      <c r="AO3329" s="92"/>
      <c r="AP3329" s="92"/>
      <c r="AQ3329" s="92"/>
      <c r="AR3329" s="92"/>
    </row>
    <row r="3330" spans="1:44" x14ac:dyDescent="0.2">
      <c r="A3330" s="90"/>
      <c r="B3330" s="90"/>
      <c r="C3330" s="91"/>
      <c r="D3330" s="90"/>
      <c r="E3330" s="90"/>
      <c r="F3330" s="90"/>
      <c r="G3330" s="90"/>
      <c r="H3330" s="90"/>
      <c r="I3330" s="90"/>
      <c r="J3330" s="90"/>
      <c r="K3330" s="90"/>
      <c r="L3330" s="90"/>
      <c r="M3330" s="90"/>
      <c r="N3330" s="90"/>
      <c r="O3330" s="90"/>
      <c r="P3330" s="90"/>
      <c r="Q3330" s="90"/>
      <c r="R3330" s="90"/>
      <c r="S3330" s="90"/>
      <c r="T3330" s="90"/>
      <c r="U3330" s="90"/>
      <c r="V3330" s="90"/>
      <c r="W3330" s="90"/>
      <c r="X3330" s="90"/>
      <c r="Y3330" s="90"/>
      <c r="Z3330" s="90"/>
      <c r="AA3330" s="90"/>
      <c r="AB3330" s="90"/>
      <c r="AC3330" s="90"/>
      <c r="AD3330" s="90"/>
      <c r="AE3330" s="90"/>
      <c r="AF3330" s="90"/>
      <c r="AG3330" s="90"/>
      <c r="AH3330" s="90"/>
      <c r="AI3330" s="90"/>
      <c r="AJ3330" s="92"/>
      <c r="AK3330" s="92"/>
      <c r="AL3330" s="92"/>
      <c r="AM3330" s="92"/>
      <c r="AN3330" s="92"/>
      <c r="AO3330" s="92"/>
      <c r="AP3330" s="92"/>
      <c r="AQ3330" s="92"/>
      <c r="AR3330" s="92"/>
    </row>
    <row r="3331" spans="1:44" x14ac:dyDescent="0.2">
      <c r="A3331" s="90"/>
      <c r="B3331" s="90"/>
      <c r="C3331" s="91"/>
      <c r="D3331" s="90"/>
      <c r="E3331" s="90"/>
      <c r="F3331" s="90"/>
      <c r="G3331" s="90"/>
      <c r="H3331" s="90"/>
      <c r="I3331" s="90"/>
      <c r="J3331" s="90"/>
      <c r="K3331" s="90"/>
      <c r="L3331" s="90"/>
      <c r="M3331" s="90"/>
      <c r="N3331" s="90"/>
      <c r="O3331" s="90"/>
      <c r="P3331" s="90"/>
      <c r="Q3331" s="90"/>
      <c r="R3331" s="90"/>
      <c r="S3331" s="90"/>
      <c r="T3331" s="90"/>
      <c r="U3331" s="90"/>
      <c r="V3331" s="90"/>
      <c r="W3331" s="90"/>
      <c r="X3331" s="90"/>
      <c r="Y3331" s="90"/>
      <c r="Z3331" s="90"/>
      <c r="AA3331" s="90"/>
      <c r="AB3331" s="90"/>
      <c r="AC3331" s="90"/>
      <c r="AD3331" s="90"/>
      <c r="AE3331" s="90"/>
      <c r="AF3331" s="90"/>
      <c r="AG3331" s="90"/>
      <c r="AH3331" s="90"/>
      <c r="AI3331" s="90"/>
      <c r="AJ3331" s="92"/>
      <c r="AK3331" s="92"/>
      <c r="AL3331" s="92"/>
      <c r="AM3331" s="92"/>
      <c r="AN3331" s="92"/>
      <c r="AO3331" s="92"/>
      <c r="AP3331" s="92"/>
      <c r="AQ3331" s="92"/>
      <c r="AR3331" s="92"/>
    </row>
    <row r="3332" spans="1:44" x14ac:dyDescent="0.2">
      <c r="A3332" s="90"/>
      <c r="B3332" s="90"/>
      <c r="C3332" s="91"/>
      <c r="D3332" s="90"/>
      <c r="E3332" s="90"/>
      <c r="F3332" s="90"/>
      <c r="G3332" s="90"/>
      <c r="H3332" s="90"/>
      <c r="I3332" s="90"/>
      <c r="J3332" s="90"/>
      <c r="K3332" s="90"/>
      <c r="L3332" s="90"/>
      <c r="M3332" s="90"/>
      <c r="N3332" s="90"/>
      <c r="O3332" s="90"/>
      <c r="P3332" s="90"/>
      <c r="Q3332" s="90"/>
      <c r="R3332" s="90"/>
      <c r="S3332" s="90"/>
      <c r="T3332" s="90"/>
      <c r="U3332" s="90"/>
      <c r="V3332" s="90"/>
      <c r="W3332" s="90"/>
      <c r="X3332" s="90"/>
      <c r="Y3332" s="90"/>
      <c r="Z3332" s="90"/>
      <c r="AA3332" s="90"/>
      <c r="AB3332" s="90"/>
      <c r="AC3332" s="90"/>
      <c r="AD3332" s="90"/>
      <c r="AE3332" s="90"/>
      <c r="AF3332" s="90"/>
      <c r="AG3332" s="90"/>
      <c r="AH3332" s="90"/>
      <c r="AI3332" s="90"/>
      <c r="AJ3332" s="92"/>
      <c r="AK3332" s="92"/>
      <c r="AL3332" s="92"/>
      <c r="AM3332" s="92"/>
      <c r="AN3332" s="92"/>
      <c r="AO3332" s="92"/>
      <c r="AP3332" s="92"/>
      <c r="AQ3332" s="92"/>
      <c r="AR3332" s="92"/>
    </row>
    <row r="3333" spans="1:44" x14ac:dyDescent="0.2">
      <c r="A3333" s="90"/>
      <c r="B3333" s="90"/>
      <c r="C3333" s="91"/>
      <c r="D3333" s="90"/>
      <c r="E3333" s="90"/>
      <c r="F3333" s="90"/>
      <c r="G3333" s="90"/>
      <c r="H3333" s="90"/>
      <c r="I3333" s="90"/>
      <c r="J3333" s="90"/>
      <c r="K3333" s="90"/>
      <c r="L3333" s="90"/>
      <c r="M3333" s="90"/>
      <c r="N3333" s="90"/>
      <c r="O3333" s="90"/>
      <c r="P3333" s="90"/>
      <c r="Q3333" s="90"/>
      <c r="R3333" s="90"/>
      <c r="S3333" s="90"/>
      <c r="T3333" s="90"/>
      <c r="U3333" s="90"/>
      <c r="V3333" s="90"/>
      <c r="W3333" s="90"/>
      <c r="X3333" s="90"/>
      <c r="Y3333" s="90"/>
      <c r="Z3333" s="90"/>
      <c r="AA3333" s="90"/>
      <c r="AB3333" s="90"/>
      <c r="AC3333" s="90"/>
      <c r="AD3333" s="90"/>
      <c r="AE3333" s="90"/>
      <c r="AF3333" s="90"/>
      <c r="AG3333" s="90"/>
      <c r="AH3333" s="90"/>
      <c r="AI3333" s="90"/>
      <c r="AJ3333" s="92"/>
      <c r="AK3333" s="92"/>
      <c r="AL3333" s="92"/>
      <c r="AM3333" s="92"/>
      <c r="AN3333" s="92"/>
      <c r="AO3333" s="92"/>
      <c r="AP3333" s="92"/>
      <c r="AQ3333" s="92"/>
      <c r="AR3333" s="92"/>
    </row>
    <row r="3334" spans="1:44" x14ac:dyDescent="0.2">
      <c r="A3334" s="90"/>
      <c r="B3334" s="90"/>
      <c r="C3334" s="91"/>
      <c r="D3334" s="90"/>
      <c r="E3334" s="90"/>
      <c r="F3334" s="90"/>
      <c r="G3334" s="90"/>
      <c r="H3334" s="90"/>
      <c r="I3334" s="90"/>
      <c r="J3334" s="90"/>
      <c r="K3334" s="90"/>
      <c r="L3334" s="90"/>
      <c r="M3334" s="90"/>
      <c r="N3334" s="90"/>
      <c r="O3334" s="90"/>
      <c r="P3334" s="90"/>
      <c r="Q3334" s="90"/>
      <c r="R3334" s="90"/>
      <c r="S3334" s="90"/>
      <c r="T3334" s="90"/>
      <c r="U3334" s="90"/>
      <c r="V3334" s="90"/>
      <c r="W3334" s="90"/>
      <c r="X3334" s="90"/>
      <c r="Y3334" s="90"/>
      <c r="Z3334" s="90"/>
      <c r="AA3334" s="90"/>
      <c r="AB3334" s="90"/>
      <c r="AC3334" s="90"/>
      <c r="AD3334" s="90"/>
      <c r="AE3334" s="90"/>
      <c r="AF3334" s="90"/>
      <c r="AG3334" s="90"/>
      <c r="AH3334" s="90"/>
      <c r="AI3334" s="90"/>
      <c r="AJ3334" s="92"/>
      <c r="AK3334" s="92"/>
      <c r="AL3334" s="92"/>
      <c r="AM3334" s="92"/>
      <c r="AN3334" s="92"/>
      <c r="AO3334" s="92"/>
      <c r="AP3334" s="92"/>
      <c r="AQ3334" s="92"/>
      <c r="AR3334" s="92"/>
    </row>
    <row r="3335" spans="1:44" x14ac:dyDescent="0.2">
      <c r="A3335" s="90"/>
      <c r="B3335" s="90"/>
      <c r="C3335" s="91"/>
      <c r="D3335" s="90"/>
      <c r="E3335" s="90"/>
      <c r="F3335" s="90"/>
      <c r="G3335" s="90"/>
      <c r="H3335" s="90"/>
      <c r="I3335" s="90"/>
      <c r="J3335" s="90"/>
      <c r="K3335" s="90"/>
      <c r="L3335" s="90"/>
      <c r="M3335" s="90"/>
      <c r="N3335" s="90"/>
      <c r="O3335" s="90"/>
      <c r="P3335" s="90"/>
      <c r="Q3335" s="90"/>
      <c r="R3335" s="90"/>
      <c r="S3335" s="90"/>
      <c r="T3335" s="90"/>
      <c r="U3335" s="90"/>
      <c r="V3335" s="90"/>
      <c r="W3335" s="90"/>
      <c r="X3335" s="90"/>
      <c r="Y3335" s="90"/>
      <c r="Z3335" s="90"/>
      <c r="AA3335" s="90"/>
      <c r="AB3335" s="90"/>
      <c r="AC3335" s="90"/>
      <c r="AD3335" s="90"/>
      <c r="AE3335" s="90"/>
      <c r="AF3335" s="90"/>
      <c r="AG3335" s="90"/>
      <c r="AH3335" s="90"/>
      <c r="AI3335" s="90"/>
      <c r="AJ3335" s="92"/>
      <c r="AK3335" s="92"/>
      <c r="AL3335" s="92"/>
      <c r="AM3335" s="92"/>
      <c r="AN3335" s="92"/>
      <c r="AO3335" s="92"/>
      <c r="AP3335" s="92"/>
      <c r="AQ3335" s="92"/>
      <c r="AR3335" s="92"/>
    </row>
    <row r="3336" spans="1:44" x14ac:dyDescent="0.2">
      <c r="A3336" s="90"/>
      <c r="B3336" s="90"/>
      <c r="C3336" s="91"/>
      <c r="D3336" s="90"/>
      <c r="E3336" s="90"/>
      <c r="F3336" s="90"/>
      <c r="G3336" s="90"/>
      <c r="H3336" s="90"/>
      <c r="I3336" s="90"/>
      <c r="J3336" s="90"/>
      <c r="K3336" s="90"/>
      <c r="L3336" s="90"/>
      <c r="M3336" s="90"/>
      <c r="N3336" s="90"/>
      <c r="O3336" s="90"/>
      <c r="P3336" s="90"/>
      <c r="Q3336" s="90"/>
      <c r="R3336" s="90"/>
      <c r="S3336" s="90"/>
      <c r="T3336" s="90"/>
      <c r="U3336" s="90"/>
      <c r="V3336" s="90"/>
      <c r="W3336" s="90"/>
      <c r="X3336" s="90"/>
      <c r="Y3336" s="90"/>
      <c r="Z3336" s="90"/>
      <c r="AA3336" s="90"/>
      <c r="AB3336" s="90"/>
      <c r="AC3336" s="90"/>
      <c r="AD3336" s="90"/>
      <c r="AE3336" s="90"/>
      <c r="AF3336" s="90"/>
      <c r="AG3336" s="90"/>
      <c r="AH3336" s="90"/>
      <c r="AI3336" s="90"/>
      <c r="AJ3336" s="92"/>
      <c r="AK3336" s="92"/>
      <c r="AL3336" s="92"/>
      <c r="AM3336" s="92"/>
      <c r="AN3336" s="92"/>
      <c r="AO3336" s="92"/>
      <c r="AP3336" s="92"/>
      <c r="AQ3336" s="92"/>
      <c r="AR3336" s="92"/>
    </row>
    <row r="3337" spans="1:44" x14ac:dyDescent="0.2">
      <c r="A3337" s="90"/>
      <c r="B3337" s="90"/>
      <c r="C3337" s="91"/>
      <c r="D3337" s="90"/>
      <c r="E3337" s="90"/>
      <c r="F3337" s="90"/>
      <c r="G3337" s="90"/>
      <c r="H3337" s="90"/>
      <c r="I3337" s="90"/>
      <c r="J3337" s="90"/>
      <c r="K3337" s="90"/>
      <c r="L3337" s="90"/>
      <c r="M3337" s="90"/>
      <c r="N3337" s="90"/>
      <c r="O3337" s="90"/>
      <c r="P3337" s="90"/>
      <c r="Q3337" s="90"/>
      <c r="R3337" s="90"/>
      <c r="S3337" s="90"/>
      <c r="T3337" s="90"/>
      <c r="U3337" s="90"/>
      <c r="V3337" s="90"/>
      <c r="W3337" s="90"/>
      <c r="X3337" s="90"/>
      <c r="Y3337" s="90"/>
      <c r="Z3337" s="90"/>
      <c r="AA3337" s="90"/>
      <c r="AB3337" s="90"/>
      <c r="AC3337" s="90"/>
      <c r="AD3337" s="90"/>
      <c r="AE3337" s="90"/>
      <c r="AF3337" s="90"/>
      <c r="AG3337" s="90"/>
      <c r="AH3337" s="90"/>
      <c r="AI3337" s="90"/>
      <c r="AJ3337" s="92"/>
      <c r="AK3337" s="92"/>
      <c r="AL3337" s="92"/>
      <c r="AM3337" s="92"/>
      <c r="AN3337" s="92"/>
      <c r="AO3337" s="92"/>
      <c r="AP3337" s="92"/>
      <c r="AQ3337" s="92"/>
      <c r="AR3337" s="92"/>
    </row>
    <row r="3338" spans="1:44" x14ac:dyDescent="0.2">
      <c r="A3338" s="90"/>
      <c r="B3338" s="90"/>
      <c r="C3338" s="91"/>
      <c r="D3338" s="90"/>
      <c r="E3338" s="90"/>
      <c r="F3338" s="90"/>
      <c r="G3338" s="90"/>
      <c r="H3338" s="90"/>
      <c r="I3338" s="90"/>
      <c r="J3338" s="90"/>
      <c r="K3338" s="90"/>
      <c r="L3338" s="90"/>
      <c r="M3338" s="90"/>
      <c r="N3338" s="90"/>
      <c r="O3338" s="90"/>
      <c r="P3338" s="90"/>
      <c r="Q3338" s="90"/>
      <c r="R3338" s="90"/>
      <c r="S3338" s="90"/>
      <c r="T3338" s="90"/>
      <c r="U3338" s="90"/>
      <c r="V3338" s="90"/>
      <c r="W3338" s="90"/>
      <c r="X3338" s="90"/>
      <c r="Y3338" s="90"/>
      <c r="Z3338" s="90"/>
      <c r="AA3338" s="90"/>
      <c r="AB3338" s="90"/>
      <c r="AC3338" s="90"/>
      <c r="AD3338" s="90"/>
      <c r="AE3338" s="90"/>
      <c r="AF3338" s="90"/>
      <c r="AG3338" s="90"/>
      <c r="AH3338" s="90"/>
      <c r="AI3338" s="90"/>
      <c r="AJ3338" s="92"/>
      <c r="AK3338" s="92"/>
      <c r="AL3338" s="92"/>
      <c r="AM3338" s="92"/>
      <c r="AN3338" s="92"/>
      <c r="AO3338" s="92"/>
      <c r="AP3338" s="92"/>
      <c r="AQ3338" s="92"/>
      <c r="AR3338" s="92"/>
    </row>
    <row r="3339" spans="1:44" x14ac:dyDescent="0.2">
      <c r="A3339" s="90"/>
      <c r="B3339" s="90"/>
      <c r="C3339" s="91"/>
      <c r="D3339" s="90"/>
      <c r="E3339" s="90"/>
      <c r="F3339" s="90"/>
      <c r="G3339" s="90"/>
      <c r="H3339" s="90"/>
      <c r="I3339" s="90"/>
      <c r="J3339" s="90"/>
      <c r="K3339" s="90"/>
      <c r="L3339" s="90"/>
      <c r="M3339" s="90"/>
      <c r="N3339" s="90"/>
      <c r="O3339" s="90"/>
      <c r="P3339" s="90"/>
      <c r="Q3339" s="90"/>
      <c r="R3339" s="90"/>
      <c r="S3339" s="90"/>
      <c r="T3339" s="90"/>
      <c r="U3339" s="90"/>
      <c r="V3339" s="90"/>
      <c r="W3339" s="90"/>
      <c r="X3339" s="90"/>
      <c r="Y3339" s="90"/>
      <c r="Z3339" s="90"/>
      <c r="AA3339" s="90"/>
      <c r="AB3339" s="90"/>
      <c r="AC3339" s="90"/>
      <c r="AD3339" s="90"/>
      <c r="AE3339" s="90"/>
      <c r="AF3339" s="90"/>
      <c r="AG3339" s="90"/>
      <c r="AH3339" s="90"/>
      <c r="AI3339" s="90"/>
      <c r="AJ3339" s="92"/>
      <c r="AK3339" s="92"/>
      <c r="AL3339" s="92"/>
      <c r="AM3339" s="92"/>
      <c r="AN3339" s="92"/>
      <c r="AO3339" s="92"/>
      <c r="AP3339" s="92"/>
      <c r="AQ3339" s="92"/>
      <c r="AR3339" s="92"/>
    </row>
    <row r="3340" spans="1:44" x14ac:dyDescent="0.2">
      <c r="A3340" s="90"/>
      <c r="B3340" s="90"/>
      <c r="C3340" s="91"/>
      <c r="D3340" s="90"/>
      <c r="E3340" s="90"/>
      <c r="F3340" s="90"/>
      <c r="G3340" s="90"/>
      <c r="H3340" s="90"/>
      <c r="I3340" s="90"/>
      <c r="J3340" s="90"/>
      <c r="K3340" s="90"/>
      <c r="L3340" s="90"/>
      <c r="M3340" s="90"/>
      <c r="N3340" s="90"/>
      <c r="O3340" s="90"/>
      <c r="P3340" s="90"/>
      <c r="Q3340" s="90"/>
      <c r="R3340" s="90"/>
      <c r="S3340" s="90"/>
      <c r="T3340" s="90"/>
      <c r="U3340" s="90"/>
      <c r="V3340" s="90"/>
      <c r="W3340" s="90"/>
      <c r="X3340" s="90"/>
      <c r="Y3340" s="90"/>
      <c r="Z3340" s="90"/>
      <c r="AA3340" s="90"/>
      <c r="AB3340" s="90"/>
      <c r="AC3340" s="90"/>
      <c r="AD3340" s="90"/>
      <c r="AE3340" s="90"/>
      <c r="AF3340" s="90"/>
      <c r="AG3340" s="90"/>
      <c r="AH3340" s="90"/>
      <c r="AI3340" s="90"/>
      <c r="AJ3340" s="92"/>
      <c r="AK3340" s="92"/>
      <c r="AL3340" s="92"/>
      <c r="AM3340" s="92"/>
      <c r="AN3340" s="92"/>
      <c r="AO3340" s="92"/>
      <c r="AP3340" s="92"/>
      <c r="AQ3340" s="92"/>
      <c r="AR3340" s="92"/>
    </row>
    <row r="3341" spans="1:44" x14ac:dyDescent="0.2">
      <c r="A3341" s="90"/>
      <c r="B3341" s="90"/>
      <c r="C3341" s="91"/>
      <c r="D3341" s="90"/>
      <c r="E3341" s="90"/>
      <c r="F3341" s="90"/>
      <c r="G3341" s="90"/>
      <c r="H3341" s="90"/>
      <c r="I3341" s="90"/>
      <c r="J3341" s="90"/>
      <c r="K3341" s="90"/>
      <c r="L3341" s="90"/>
      <c r="M3341" s="90"/>
      <c r="N3341" s="90"/>
      <c r="O3341" s="90"/>
      <c r="P3341" s="90"/>
      <c r="Q3341" s="90"/>
      <c r="R3341" s="90"/>
      <c r="S3341" s="90"/>
      <c r="T3341" s="90"/>
      <c r="U3341" s="90"/>
      <c r="V3341" s="90"/>
      <c r="W3341" s="90"/>
      <c r="X3341" s="90"/>
      <c r="Y3341" s="90"/>
      <c r="Z3341" s="90"/>
      <c r="AA3341" s="90"/>
      <c r="AB3341" s="90"/>
      <c r="AC3341" s="90"/>
      <c r="AD3341" s="90"/>
      <c r="AE3341" s="90"/>
      <c r="AF3341" s="90"/>
      <c r="AG3341" s="90"/>
      <c r="AH3341" s="90"/>
      <c r="AI3341" s="90"/>
      <c r="AJ3341" s="92"/>
      <c r="AK3341" s="92"/>
      <c r="AL3341" s="92"/>
      <c r="AM3341" s="92"/>
      <c r="AN3341" s="92"/>
      <c r="AO3341" s="92"/>
      <c r="AP3341" s="92"/>
      <c r="AQ3341" s="92"/>
      <c r="AR3341" s="92"/>
    </row>
    <row r="3342" spans="1:44" x14ac:dyDescent="0.2">
      <c r="A3342" s="90"/>
      <c r="B3342" s="90"/>
      <c r="C3342" s="91"/>
      <c r="D3342" s="90"/>
      <c r="E3342" s="90"/>
      <c r="F3342" s="90"/>
      <c r="G3342" s="90"/>
      <c r="H3342" s="90"/>
      <c r="I3342" s="90"/>
      <c r="J3342" s="90"/>
      <c r="K3342" s="90"/>
      <c r="L3342" s="90"/>
      <c r="M3342" s="90"/>
      <c r="N3342" s="90"/>
      <c r="O3342" s="90"/>
      <c r="P3342" s="90"/>
      <c r="Q3342" s="90"/>
      <c r="R3342" s="90"/>
      <c r="S3342" s="90"/>
      <c r="T3342" s="90"/>
      <c r="U3342" s="90"/>
      <c r="V3342" s="90"/>
      <c r="W3342" s="90"/>
      <c r="X3342" s="90"/>
      <c r="Y3342" s="90"/>
      <c r="Z3342" s="90"/>
      <c r="AA3342" s="90"/>
      <c r="AB3342" s="90"/>
      <c r="AC3342" s="90"/>
      <c r="AD3342" s="90"/>
      <c r="AE3342" s="90"/>
      <c r="AF3342" s="90"/>
      <c r="AG3342" s="90"/>
      <c r="AH3342" s="90"/>
      <c r="AI3342" s="90"/>
      <c r="AJ3342" s="92"/>
      <c r="AK3342" s="92"/>
      <c r="AL3342" s="92"/>
      <c r="AM3342" s="92"/>
      <c r="AN3342" s="92"/>
      <c r="AO3342" s="92"/>
      <c r="AP3342" s="92"/>
      <c r="AQ3342" s="92"/>
      <c r="AR3342" s="92"/>
    </row>
    <row r="3343" spans="1:44" x14ac:dyDescent="0.2">
      <c r="A3343" s="90"/>
      <c r="B3343" s="90"/>
      <c r="C3343" s="91"/>
      <c r="D3343" s="90"/>
      <c r="E3343" s="90"/>
      <c r="F3343" s="90"/>
      <c r="G3343" s="90"/>
      <c r="H3343" s="90"/>
      <c r="I3343" s="90"/>
      <c r="J3343" s="90"/>
      <c r="K3343" s="90"/>
      <c r="L3343" s="90"/>
      <c r="M3343" s="90"/>
      <c r="N3343" s="90"/>
      <c r="O3343" s="90"/>
      <c r="P3343" s="90"/>
      <c r="Q3343" s="90"/>
      <c r="R3343" s="90"/>
      <c r="S3343" s="90"/>
      <c r="T3343" s="90"/>
      <c r="U3343" s="90"/>
      <c r="V3343" s="90"/>
      <c r="W3343" s="90"/>
      <c r="X3343" s="90"/>
      <c r="Y3343" s="90"/>
      <c r="Z3343" s="90"/>
      <c r="AA3343" s="90"/>
      <c r="AB3343" s="90"/>
      <c r="AC3343" s="90"/>
      <c r="AD3343" s="90"/>
      <c r="AE3343" s="90"/>
      <c r="AF3343" s="90"/>
      <c r="AG3343" s="90"/>
      <c r="AH3343" s="90"/>
      <c r="AI3343" s="90"/>
      <c r="AJ3343" s="92"/>
      <c r="AK3343" s="92"/>
      <c r="AL3343" s="92"/>
      <c r="AM3343" s="92"/>
      <c r="AN3343" s="92"/>
      <c r="AO3343" s="92"/>
      <c r="AP3343" s="92"/>
      <c r="AQ3343" s="92"/>
      <c r="AR3343" s="92"/>
    </row>
    <row r="3344" spans="1:44" x14ac:dyDescent="0.2">
      <c r="A3344" s="90"/>
      <c r="B3344" s="90"/>
      <c r="C3344" s="91"/>
      <c r="D3344" s="90"/>
      <c r="E3344" s="90"/>
      <c r="F3344" s="90"/>
      <c r="G3344" s="90"/>
      <c r="H3344" s="90"/>
      <c r="I3344" s="90"/>
      <c r="J3344" s="90"/>
      <c r="K3344" s="90"/>
      <c r="L3344" s="90"/>
      <c r="M3344" s="90"/>
      <c r="N3344" s="90"/>
      <c r="O3344" s="90"/>
      <c r="P3344" s="90"/>
      <c r="Q3344" s="90"/>
      <c r="R3344" s="90"/>
      <c r="S3344" s="90"/>
      <c r="T3344" s="90"/>
      <c r="U3344" s="90"/>
      <c r="V3344" s="90"/>
      <c r="W3344" s="90"/>
      <c r="X3344" s="90"/>
      <c r="Y3344" s="90"/>
      <c r="Z3344" s="90"/>
      <c r="AA3344" s="90"/>
      <c r="AB3344" s="90"/>
      <c r="AC3344" s="90"/>
      <c r="AD3344" s="90"/>
      <c r="AE3344" s="90"/>
      <c r="AF3344" s="90"/>
      <c r="AG3344" s="90"/>
      <c r="AH3344" s="90"/>
      <c r="AI3344" s="90"/>
      <c r="AJ3344" s="92"/>
      <c r="AK3344" s="92"/>
      <c r="AL3344" s="92"/>
      <c r="AM3344" s="92"/>
      <c r="AN3344" s="92"/>
      <c r="AO3344" s="92"/>
      <c r="AP3344" s="92"/>
      <c r="AQ3344" s="92"/>
      <c r="AR3344" s="92"/>
    </row>
    <row r="3345" spans="1:44" x14ac:dyDescent="0.2">
      <c r="A3345" s="90"/>
      <c r="B3345" s="90"/>
      <c r="C3345" s="91"/>
      <c r="D3345" s="90"/>
      <c r="E3345" s="90"/>
      <c r="F3345" s="90"/>
      <c r="G3345" s="90"/>
      <c r="H3345" s="90"/>
      <c r="I3345" s="90"/>
      <c r="J3345" s="90"/>
      <c r="K3345" s="90"/>
      <c r="L3345" s="90"/>
      <c r="M3345" s="90"/>
      <c r="N3345" s="90"/>
      <c r="O3345" s="90"/>
      <c r="P3345" s="90"/>
      <c r="Q3345" s="90"/>
      <c r="R3345" s="90"/>
      <c r="S3345" s="90"/>
      <c r="T3345" s="90"/>
      <c r="U3345" s="90"/>
      <c r="V3345" s="90"/>
      <c r="W3345" s="90"/>
      <c r="X3345" s="90"/>
      <c r="Y3345" s="90"/>
      <c r="Z3345" s="90"/>
      <c r="AA3345" s="90"/>
      <c r="AB3345" s="90"/>
      <c r="AC3345" s="90"/>
      <c r="AD3345" s="90"/>
      <c r="AE3345" s="90"/>
      <c r="AF3345" s="90"/>
      <c r="AG3345" s="90"/>
      <c r="AH3345" s="90"/>
      <c r="AI3345" s="90"/>
      <c r="AJ3345" s="92"/>
      <c r="AK3345" s="92"/>
      <c r="AL3345" s="92"/>
      <c r="AM3345" s="92"/>
      <c r="AN3345" s="92"/>
      <c r="AO3345" s="92"/>
      <c r="AP3345" s="92"/>
      <c r="AQ3345" s="92"/>
      <c r="AR3345" s="92"/>
    </row>
    <row r="3346" spans="1:44" x14ac:dyDescent="0.2">
      <c r="A3346" s="90"/>
      <c r="B3346" s="90"/>
      <c r="C3346" s="91"/>
      <c r="D3346" s="90"/>
      <c r="E3346" s="90"/>
      <c r="F3346" s="90"/>
      <c r="G3346" s="90"/>
      <c r="H3346" s="90"/>
      <c r="I3346" s="90"/>
      <c r="J3346" s="90"/>
      <c r="K3346" s="90"/>
      <c r="L3346" s="90"/>
      <c r="M3346" s="90"/>
      <c r="N3346" s="90"/>
      <c r="O3346" s="90"/>
      <c r="P3346" s="90"/>
      <c r="Q3346" s="90"/>
      <c r="R3346" s="90"/>
      <c r="S3346" s="90"/>
      <c r="T3346" s="90"/>
      <c r="U3346" s="90"/>
      <c r="V3346" s="90"/>
      <c r="W3346" s="90"/>
      <c r="X3346" s="90"/>
      <c r="Y3346" s="90"/>
      <c r="Z3346" s="90"/>
      <c r="AA3346" s="90"/>
      <c r="AB3346" s="90"/>
      <c r="AC3346" s="90"/>
      <c r="AD3346" s="90"/>
      <c r="AE3346" s="90"/>
      <c r="AF3346" s="90"/>
      <c r="AG3346" s="90"/>
      <c r="AH3346" s="90"/>
      <c r="AI3346" s="90"/>
      <c r="AJ3346" s="92"/>
      <c r="AK3346" s="92"/>
      <c r="AL3346" s="92"/>
      <c r="AM3346" s="92"/>
      <c r="AN3346" s="92"/>
      <c r="AO3346" s="92"/>
      <c r="AP3346" s="92"/>
      <c r="AQ3346" s="92"/>
      <c r="AR3346" s="92"/>
    </row>
    <row r="3347" spans="1:44" x14ac:dyDescent="0.2">
      <c r="A3347" s="90"/>
      <c r="B3347" s="90"/>
      <c r="C3347" s="91"/>
      <c r="D3347" s="90"/>
      <c r="E3347" s="90"/>
      <c r="F3347" s="90"/>
      <c r="G3347" s="90"/>
      <c r="H3347" s="90"/>
      <c r="I3347" s="90"/>
      <c r="J3347" s="90"/>
      <c r="K3347" s="90"/>
      <c r="L3347" s="90"/>
      <c r="M3347" s="90"/>
      <c r="N3347" s="90"/>
      <c r="O3347" s="90"/>
      <c r="P3347" s="90"/>
      <c r="Q3347" s="90"/>
      <c r="R3347" s="90"/>
      <c r="S3347" s="90"/>
      <c r="T3347" s="90"/>
      <c r="U3347" s="90"/>
      <c r="V3347" s="90"/>
      <c r="W3347" s="90"/>
      <c r="X3347" s="90"/>
      <c r="Y3347" s="90"/>
      <c r="Z3347" s="90"/>
      <c r="AA3347" s="90"/>
      <c r="AB3347" s="90"/>
      <c r="AC3347" s="90"/>
      <c r="AD3347" s="90"/>
      <c r="AE3347" s="90"/>
      <c r="AF3347" s="90"/>
      <c r="AG3347" s="90"/>
      <c r="AH3347" s="90"/>
      <c r="AI3347" s="90"/>
      <c r="AJ3347" s="92"/>
      <c r="AK3347" s="92"/>
      <c r="AL3347" s="92"/>
      <c r="AM3347" s="92"/>
      <c r="AN3347" s="92"/>
      <c r="AO3347" s="92"/>
      <c r="AP3347" s="92"/>
      <c r="AQ3347" s="92"/>
      <c r="AR3347" s="92"/>
    </row>
    <row r="3348" spans="1:44" x14ac:dyDescent="0.2">
      <c r="A3348" s="90"/>
      <c r="B3348" s="90"/>
      <c r="C3348" s="91"/>
      <c r="D3348" s="90"/>
      <c r="E3348" s="90"/>
      <c r="F3348" s="90"/>
      <c r="G3348" s="90"/>
      <c r="H3348" s="90"/>
      <c r="I3348" s="90"/>
      <c r="J3348" s="90"/>
      <c r="K3348" s="90"/>
      <c r="L3348" s="90"/>
      <c r="M3348" s="90"/>
      <c r="N3348" s="90"/>
      <c r="O3348" s="90"/>
      <c r="P3348" s="90"/>
      <c r="Q3348" s="90"/>
      <c r="R3348" s="90"/>
      <c r="S3348" s="90"/>
      <c r="T3348" s="90"/>
      <c r="U3348" s="90"/>
      <c r="V3348" s="90"/>
      <c r="W3348" s="90"/>
      <c r="X3348" s="90"/>
      <c r="Y3348" s="90"/>
      <c r="Z3348" s="90"/>
      <c r="AA3348" s="90"/>
      <c r="AB3348" s="90"/>
      <c r="AC3348" s="90"/>
      <c r="AD3348" s="90"/>
      <c r="AE3348" s="90"/>
      <c r="AF3348" s="90"/>
      <c r="AG3348" s="90"/>
      <c r="AH3348" s="90"/>
      <c r="AI3348" s="90"/>
      <c r="AJ3348" s="92"/>
      <c r="AK3348" s="92"/>
      <c r="AL3348" s="92"/>
      <c r="AM3348" s="92"/>
      <c r="AN3348" s="92"/>
      <c r="AO3348" s="92"/>
      <c r="AP3348" s="92"/>
      <c r="AQ3348" s="92"/>
      <c r="AR3348" s="92"/>
    </row>
    <row r="3349" spans="1:44" x14ac:dyDescent="0.2">
      <c r="A3349" s="90"/>
      <c r="B3349" s="90"/>
      <c r="C3349" s="91"/>
      <c r="D3349" s="90"/>
      <c r="E3349" s="90"/>
      <c r="F3349" s="90"/>
      <c r="G3349" s="90"/>
      <c r="H3349" s="90"/>
      <c r="I3349" s="90"/>
      <c r="J3349" s="90"/>
      <c r="K3349" s="90"/>
      <c r="L3349" s="90"/>
      <c r="M3349" s="90"/>
      <c r="N3349" s="90"/>
      <c r="O3349" s="90"/>
      <c r="P3349" s="90"/>
      <c r="Q3349" s="90"/>
      <c r="R3349" s="90"/>
      <c r="S3349" s="90"/>
      <c r="T3349" s="90"/>
      <c r="U3349" s="90"/>
      <c r="V3349" s="90"/>
      <c r="W3349" s="90"/>
      <c r="X3349" s="90"/>
      <c r="Y3349" s="90"/>
      <c r="Z3349" s="90"/>
      <c r="AA3349" s="90"/>
      <c r="AB3349" s="90"/>
      <c r="AC3349" s="90"/>
      <c r="AD3349" s="90"/>
      <c r="AE3349" s="90"/>
      <c r="AF3349" s="90"/>
      <c r="AG3349" s="90"/>
      <c r="AH3349" s="90"/>
      <c r="AI3349" s="90"/>
      <c r="AJ3349" s="92"/>
      <c r="AK3349" s="92"/>
      <c r="AL3349" s="92"/>
      <c r="AM3349" s="92"/>
      <c r="AN3349" s="92"/>
      <c r="AO3349" s="92"/>
      <c r="AP3349" s="92"/>
      <c r="AQ3349" s="92"/>
      <c r="AR3349" s="92"/>
    </row>
    <row r="3350" spans="1:44" x14ac:dyDescent="0.2">
      <c r="A3350" s="90"/>
      <c r="B3350" s="90"/>
      <c r="C3350" s="91"/>
      <c r="D3350" s="90"/>
      <c r="E3350" s="90"/>
      <c r="F3350" s="90"/>
      <c r="G3350" s="90"/>
      <c r="H3350" s="90"/>
      <c r="I3350" s="90"/>
      <c r="J3350" s="90"/>
      <c r="K3350" s="90"/>
      <c r="L3350" s="90"/>
      <c r="M3350" s="90"/>
      <c r="N3350" s="90"/>
      <c r="O3350" s="90"/>
      <c r="P3350" s="90"/>
      <c r="Q3350" s="90"/>
      <c r="R3350" s="90"/>
      <c r="S3350" s="90"/>
      <c r="T3350" s="90"/>
      <c r="U3350" s="90"/>
      <c r="V3350" s="90"/>
      <c r="W3350" s="90"/>
      <c r="X3350" s="90"/>
      <c r="Y3350" s="90"/>
      <c r="Z3350" s="90"/>
      <c r="AA3350" s="90"/>
      <c r="AB3350" s="90"/>
      <c r="AC3350" s="90"/>
      <c r="AD3350" s="90"/>
      <c r="AE3350" s="90"/>
      <c r="AF3350" s="90"/>
      <c r="AG3350" s="90"/>
      <c r="AH3350" s="90"/>
      <c r="AI3350" s="90"/>
      <c r="AJ3350" s="92"/>
      <c r="AK3350" s="92"/>
      <c r="AL3350" s="92"/>
      <c r="AM3350" s="92"/>
      <c r="AN3350" s="92"/>
      <c r="AO3350" s="92"/>
      <c r="AP3350" s="92"/>
      <c r="AQ3350" s="92"/>
      <c r="AR3350" s="92"/>
    </row>
    <row r="3351" spans="1:44" x14ac:dyDescent="0.2">
      <c r="A3351" s="90"/>
      <c r="B3351" s="90"/>
      <c r="C3351" s="91"/>
      <c r="D3351" s="90"/>
      <c r="E3351" s="90"/>
      <c r="F3351" s="90"/>
      <c r="G3351" s="90"/>
      <c r="H3351" s="90"/>
      <c r="I3351" s="90"/>
      <c r="J3351" s="90"/>
      <c r="K3351" s="90"/>
      <c r="L3351" s="90"/>
      <c r="M3351" s="90"/>
      <c r="N3351" s="90"/>
      <c r="O3351" s="90"/>
      <c r="P3351" s="90"/>
      <c r="Q3351" s="90"/>
      <c r="R3351" s="90"/>
      <c r="S3351" s="90"/>
      <c r="T3351" s="90"/>
      <c r="U3351" s="90"/>
      <c r="V3351" s="90"/>
      <c r="W3351" s="90"/>
      <c r="X3351" s="90"/>
      <c r="Y3351" s="90"/>
      <c r="Z3351" s="90"/>
      <c r="AA3351" s="90"/>
      <c r="AB3351" s="90"/>
      <c r="AC3351" s="90"/>
      <c r="AD3351" s="90"/>
      <c r="AE3351" s="90"/>
      <c r="AF3351" s="90"/>
      <c r="AG3351" s="90"/>
      <c r="AH3351" s="90"/>
      <c r="AI3351" s="90"/>
      <c r="AJ3351" s="92"/>
      <c r="AK3351" s="92"/>
      <c r="AL3351" s="92"/>
      <c r="AM3351" s="92"/>
      <c r="AN3351" s="92"/>
      <c r="AO3351" s="92"/>
      <c r="AP3351" s="92"/>
      <c r="AQ3351" s="92"/>
      <c r="AR3351" s="92"/>
    </row>
    <row r="3352" spans="1:44" x14ac:dyDescent="0.2">
      <c r="A3352" s="90"/>
      <c r="B3352" s="90"/>
      <c r="C3352" s="91"/>
      <c r="D3352" s="90"/>
      <c r="E3352" s="90"/>
      <c r="F3352" s="90"/>
      <c r="G3352" s="90"/>
      <c r="H3352" s="90"/>
      <c r="I3352" s="90"/>
      <c r="J3352" s="90"/>
      <c r="K3352" s="90"/>
      <c r="L3352" s="90"/>
      <c r="M3352" s="90"/>
      <c r="N3352" s="90"/>
      <c r="O3352" s="90"/>
      <c r="P3352" s="90"/>
      <c r="Q3352" s="90"/>
      <c r="R3352" s="90"/>
      <c r="S3352" s="90"/>
      <c r="T3352" s="90"/>
      <c r="U3352" s="90"/>
      <c r="V3352" s="90"/>
      <c r="W3352" s="90"/>
      <c r="X3352" s="90"/>
      <c r="Y3352" s="90"/>
      <c r="Z3352" s="90"/>
      <c r="AA3352" s="90"/>
      <c r="AB3352" s="90"/>
      <c r="AC3352" s="90"/>
      <c r="AD3352" s="90"/>
      <c r="AE3352" s="90"/>
      <c r="AF3352" s="90"/>
      <c r="AG3352" s="90"/>
      <c r="AH3352" s="90"/>
      <c r="AI3352" s="90"/>
      <c r="AJ3352" s="92"/>
      <c r="AK3352" s="92"/>
      <c r="AL3352" s="92"/>
      <c r="AM3352" s="92"/>
      <c r="AN3352" s="92"/>
      <c r="AO3352" s="92"/>
      <c r="AP3352" s="92"/>
      <c r="AQ3352" s="92"/>
      <c r="AR3352" s="92"/>
    </row>
    <row r="3353" spans="1:44" x14ac:dyDescent="0.2">
      <c r="A3353" s="90"/>
      <c r="B3353" s="90"/>
      <c r="C3353" s="91"/>
      <c r="D3353" s="90"/>
      <c r="E3353" s="90"/>
      <c r="F3353" s="90"/>
      <c r="G3353" s="90"/>
      <c r="H3353" s="90"/>
      <c r="I3353" s="90"/>
      <c r="J3353" s="90"/>
      <c r="K3353" s="90"/>
      <c r="L3353" s="90"/>
      <c r="M3353" s="90"/>
      <c r="N3353" s="90"/>
      <c r="O3353" s="90"/>
      <c r="P3353" s="90"/>
      <c r="Q3353" s="90"/>
      <c r="R3353" s="90"/>
      <c r="S3353" s="90"/>
      <c r="T3353" s="90"/>
      <c r="U3353" s="90"/>
      <c r="V3353" s="90"/>
      <c r="W3353" s="90"/>
      <c r="X3353" s="90"/>
      <c r="Y3353" s="90"/>
      <c r="Z3353" s="90"/>
      <c r="AA3353" s="90"/>
      <c r="AB3353" s="90"/>
      <c r="AC3353" s="90"/>
      <c r="AD3353" s="90"/>
      <c r="AE3353" s="90"/>
      <c r="AF3353" s="90"/>
      <c r="AG3353" s="90"/>
      <c r="AH3353" s="90"/>
      <c r="AI3353" s="90"/>
      <c r="AJ3353" s="92"/>
      <c r="AK3353" s="92"/>
      <c r="AL3353" s="92"/>
      <c r="AM3353" s="92"/>
      <c r="AN3353" s="92"/>
      <c r="AO3353" s="92"/>
      <c r="AP3353" s="92"/>
      <c r="AQ3353" s="92"/>
      <c r="AR3353" s="92"/>
    </row>
    <row r="3354" spans="1:44" x14ac:dyDescent="0.2">
      <c r="A3354" s="90"/>
      <c r="B3354" s="90"/>
      <c r="C3354" s="91"/>
      <c r="D3354" s="90"/>
      <c r="E3354" s="90"/>
      <c r="F3354" s="90"/>
      <c r="G3354" s="90"/>
      <c r="H3354" s="90"/>
      <c r="I3354" s="90"/>
      <c r="J3354" s="90"/>
      <c r="K3354" s="90"/>
      <c r="L3354" s="90"/>
      <c r="M3354" s="90"/>
      <c r="N3354" s="90"/>
      <c r="O3354" s="90"/>
      <c r="P3354" s="90"/>
      <c r="Q3354" s="90"/>
      <c r="R3354" s="90"/>
      <c r="S3354" s="90"/>
      <c r="T3354" s="90"/>
      <c r="U3354" s="90"/>
      <c r="V3354" s="90"/>
      <c r="W3354" s="90"/>
      <c r="X3354" s="90"/>
      <c r="Y3354" s="90"/>
      <c r="Z3354" s="90"/>
      <c r="AA3354" s="90"/>
      <c r="AB3354" s="90"/>
      <c r="AC3354" s="90"/>
      <c r="AD3354" s="90"/>
      <c r="AE3354" s="90"/>
      <c r="AF3354" s="90"/>
      <c r="AG3354" s="90"/>
      <c r="AH3354" s="90"/>
      <c r="AI3354" s="90"/>
      <c r="AJ3354" s="92"/>
      <c r="AK3354" s="92"/>
      <c r="AL3354" s="92"/>
      <c r="AM3354" s="92"/>
      <c r="AN3354" s="92"/>
      <c r="AO3354" s="92"/>
      <c r="AP3354" s="92"/>
      <c r="AQ3354" s="92"/>
      <c r="AR3354" s="92"/>
    </row>
    <row r="3355" spans="1:44" x14ac:dyDescent="0.2">
      <c r="A3355" s="90"/>
      <c r="B3355" s="90"/>
      <c r="C3355" s="91"/>
      <c r="D3355" s="90"/>
      <c r="E3355" s="90"/>
      <c r="F3355" s="90"/>
      <c r="G3355" s="90"/>
      <c r="H3355" s="90"/>
      <c r="I3355" s="90"/>
      <c r="J3355" s="90"/>
      <c r="K3355" s="90"/>
      <c r="L3355" s="90"/>
      <c r="M3355" s="90"/>
      <c r="N3355" s="90"/>
      <c r="O3355" s="90"/>
      <c r="P3355" s="90"/>
      <c r="Q3355" s="90"/>
      <c r="R3355" s="90"/>
      <c r="S3355" s="90"/>
      <c r="T3355" s="90"/>
      <c r="U3355" s="90"/>
      <c r="V3355" s="90"/>
      <c r="W3355" s="90"/>
      <c r="X3355" s="90"/>
      <c r="Y3355" s="90"/>
      <c r="Z3355" s="90"/>
      <c r="AA3355" s="90"/>
      <c r="AB3355" s="90"/>
      <c r="AC3355" s="90"/>
      <c r="AD3355" s="90"/>
      <c r="AE3355" s="90"/>
      <c r="AF3355" s="90"/>
      <c r="AG3355" s="90"/>
      <c r="AH3355" s="90"/>
      <c r="AI3355" s="90"/>
      <c r="AJ3355" s="92"/>
      <c r="AK3355" s="92"/>
      <c r="AL3355" s="92"/>
      <c r="AM3355" s="92"/>
      <c r="AN3355" s="92"/>
      <c r="AO3355" s="92"/>
      <c r="AP3355" s="92"/>
      <c r="AQ3355" s="92"/>
      <c r="AR3355" s="92"/>
    </row>
    <row r="3356" spans="1:44" x14ac:dyDescent="0.2">
      <c r="A3356" s="90"/>
      <c r="B3356" s="90"/>
      <c r="C3356" s="91"/>
      <c r="D3356" s="90"/>
      <c r="E3356" s="90"/>
      <c r="F3356" s="90"/>
      <c r="G3356" s="90"/>
      <c r="H3356" s="90"/>
      <c r="I3356" s="90"/>
      <c r="J3356" s="90"/>
      <c r="K3356" s="90"/>
      <c r="L3356" s="90"/>
      <c r="M3356" s="90"/>
      <c r="N3356" s="90"/>
      <c r="O3356" s="90"/>
      <c r="P3356" s="90"/>
      <c r="Q3356" s="90"/>
      <c r="R3356" s="90"/>
      <c r="S3356" s="90"/>
      <c r="T3356" s="90"/>
      <c r="U3356" s="90"/>
      <c r="V3356" s="90"/>
      <c r="W3356" s="90"/>
      <c r="X3356" s="90"/>
      <c r="Y3356" s="90"/>
      <c r="Z3356" s="90"/>
      <c r="AA3356" s="90"/>
      <c r="AB3356" s="90"/>
      <c r="AC3356" s="90"/>
      <c r="AD3356" s="90"/>
      <c r="AE3356" s="90"/>
      <c r="AF3356" s="90"/>
      <c r="AG3356" s="90"/>
      <c r="AH3356" s="90"/>
      <c r="AI3356" s="90"/>
      <c r="AJ3356" s="92"/>
      <c r="AK3356" s="92"/>
      <c r="AL3356" s="92"/>
      <c r="AM3356" s="92"/>
      <c r="AN3356" s="92"/>
      <c r="AO3356" s="92"/>
      <c r="AP3356" s="92"/>
      <c r="AQ3356" s="92"/>
      <c r="AR3356" s="92"/>
    </row>
    <row r="3357" spans="1:44" x14ac:dyDescent="0.2">
      <c r="A3357" s="90"/>
      <c r="B3357" s="90"/>
      <c r="C3357" s="91"/>
      <c r="D3357" s="90"/>
      <c r="E3357" s="90"/>
      <c r="F3357" s="90"/>
      <c r="G3357" s="90"/>
      <c r="H3357" s="90"/>
      <c r="I3357" s="90"/>
      <c r="J3357" s="90"/>
      <c r="K3357" s="90"/>
      <c r="L3357" s="90"/>
      <c r="M3357" s="90"/>
      <c r="N3357" s="90"/>
      <c r="O3357" s="90"/>
      <c r="P3357" s="90"/>
      <c r="Q3357" s="90"/>
      <c r="R3357" s="90"/>
      <c r="S3357" s="90"/>
      <c r="T3357" s="90"/>
      <c r="U3357" s="90"/>
      <c r="V3357" s="90"/>
      <c r="W3357" s="90"/>
      <c r="X3357" s="90"/>
      <c r="Y3357" s="90"/>
      <c r="Z3357" s="90"/>
      <c r="AA3357" s="90"/>
      <c r="AB3357" s="90"/>
      <c r="AC3357" s="90"/>
      <c r="AD3357" s="90"/>
      <c r="AE3357" s="90"/>
      <c r="AF3357" s="90"/>
      <c r="AG3357" s="90"/>
      <c r="AH3357" s="90"/>
      <c r="AI3357" s="90"/>
      <c r="AJ3357" s="92"/>
      <c r="AK3357" s="92"/>
      <c r="AL3357" s="92"/>
      <c r="AM3357" s="92"/>
      <c r="AN3357" s="92"/>
      <c r="AO3357" s="92"/>
      <c r="AP3357" s="92"/>
      <c r="AQ3357" s="92"/>
      <c r="AR3357" s="92"/>
    </row>
    <row r="3358" spans="1:44" x14ac:dyDescent="0.2">
      <c r="A3358" s="90"/>
      <c r="B3358" s="90"/>
      <c r="C3358" s="91"/>
      <c r="D3358" s="90"/>
      <c r="E3358" s="90"/>
      <c r="F3358" s="90"/>
      <c r="G3358" s="90"/>
      <c r="H3358" s="90"/>
      <c r="I3358" s="90"/>
      <c r="J3358" s="90"/>
      <c r="K3358" s="90"/>
      <c r="L3358" s="90"/>
      <c r="M3358" s="90"/>
      <c r="N3358" s="90"/>
      <c r="O3358" s="90"/>
      <c r="P3358" s="90"/>
      <c r="Q3358" s="90"/>
      <c r="R3358" s="90"/>
      <c r="S3358" s="90"/>
      <c r="T3358" s="90"/>
      <c r="U3358" s="90"/>
      <c r="V3358" s="90"/>
      <c r="W3358" s="90"/>
      <c r="X3358" s="90"/>
      <c r="Y3358" s="90"/>
      <c r="Z3358" s="90"/>
      <c r="AA3358" s="90"/>
      <c r="AB3358" s="90"/>
      <c r="AC3358" s="90"/>
      <c r="AD3358" s="90"/>
      <c r="AE3358" s="90"/>
      <c r="AF3358" s="90"/>
      <c r="AG3358" s="90"/>
      <c r="AH3358" s="90"/>
      <c r="AI3358" s="90"/>
      <c r="AJ3358" s="92"/>
      <c r="AK3358" s="92"/>
      <c r="AL3358" s="92"/>
      <c r="AM3358" s="92"/>
      <c r="AN3358" s="92"/>
      <c r="AO3358" s="92"/>
      <c r="AP3358" s="92"/>
      <c r="AQ3358" s="92"/>
      <c r="AR3358" s="92"/>
    </row>
    <row r="3359" spans="1:44" x14ac:dyDescent="0.2">
      <c r="A3359" s="90"/>
      <c r="B3359" s="90"/>
      <c r="C3359" s="91"/>
      <c r="D3359" s="90"/>
      <c r="E3359" s="90"/>
      <c r="F3359" s="90"/>
      <c r="G3359" s="90"/>
      <c r="H3359" s="90"/>
      <c r="I3359" s="90"/>
      <c r="J3359" s="90"/>
      <c r="K3359" s="90"/>
      <c r="L3359" s="90"/>
      <c r="M3359" s="90"/>
      <c r="N3359" s="90"/>
      <c r="O3359" s="90"/>
      <c r="P3359" s="90"/>
      <c r="Q3359" s="90"/>
      <c r="R3359" s="90"/>
      <c r="S3359" s="90"/>
      <c r="T3359" s="90"/>
      <c r="U3359" s="90"/>
      <c r="V3359" s="90"/>
      <c r="W3359" s="90"/>
      <c r="X3359" s="90"/>
      <c r="Y3359" s="90"/>
      <c r="Z3359" s="90"/>
      <c r="AA3359" s="90"/>
      <c r="AB3359" s="90"/>
      <c r="AC3359" s="90"/>
      <c r="AD3359" s="90"/>
      <c r="AE3359" s="90"/>
      <c r="AF3359" s="90"/>
      <c r="AG3359" s="90"/>
      <c r="AH3359" s="90"/>
      <c r="AI3359" s="90"/>
      <c r="AJ3359" s="92"/>
      <c r="AK3359" s="92"/>
      <c r="AL3359" s="92"/>
      <c r="AM3359" s="92"/>
      <c r="AN3359" s="92"/>
      <c r="AO3359" s="92"/>
      <c r="AP3359" s="92"/>
      <c r="AQ3359" s="92"/>
      <c r="AR3359" s="92"/>
    </row>
    <row r="3360" spans="1:44" x14ac:dyDescent="0.2">
      <c r="A3360" s="90"/>
      <c r="B3360" s="90"/>
      <c r="C3360" s="91"/>
      <c r="D3360" s="90"/>
      <c r="E3360" s="90"/>
      <c r="F3360" s="90"/>
      <c r="G3360" s="90"/>
      <c r="H3360" s="90"/>
      <c r="I3360" s="90"/>
      <c r="J3360" s="90"/>
      <c r="K3360" s="90"/>
      <c r="L3360" s="90"/>
      <c r="M3360" s="90"/>
      <c r="N3360" s="90"/>
      <c r="O3360" s="90"/>
      <c r="P3360" s="90"/>
      <c r="Q3360" s="90"/>
      <c r="R3360" s="90"/>
      <c r="S3360" s="90"/>
      <c r="T3360" s="90"/>
      <c r="U3360" s="90"/>
      <c r="V3360" s="90"/>
      <c r="W3360" s="90"/>
      <c r="X3360" s="90"/>
      <c r="Y3360" s="90"/>
      <c r="Z3360" s="90"/>
      <c r="AA3360" s="90"/>
      <c r="AB3360" s="90"/>
      <c r="AC3360" s="90"/>
      <c r="AD3360" s="90"/>
      <c r="AE3360" s="90"/>
      <c r="AF3360" s="90"/>
      <c r="AG3360" s="90"/>
      <c r="AH3360" s="90"/>
      <c r="AI3360" s="90"/>
      <c r="AJ3360" s="92"/>
      <c r="AK3360" s="92"/>
      <c r="AL3360" s="92"/>
      <c r="AM3360" s="92"/>
      <c r="AN3360" s="92"/>
      <c r="AO3360" s="92"/>
      <c r="AP3360" s="92"/>
      <c r="AQ3360" s="92"/>
      <c r="AR3360" s="92"/>
    </row>
    <row r="3361" spans="1:44" x14ac:dyDescent="0.2">
      <c r="A3361" s="90"/>
      <c r="B3361" s="90"/>
      <c r="C3361" s="91"/>
      <c r="D3361" s="90"/>
      <c r="E3361" s="90"/>
      <c r="F3361" s="90"/>
      <c r="G3361" s="90"/>
      <c r="H3361" s="90"/>
      <c r="I3361" s="90"/>
      <c r="J3361" s="90"/>
      <c r="K3361" s="90"/>
      <c r="L3361" s="90"/>
      <c r="M3361" s="90"/>
      <c r="N3361" s="90"/>
      <c r="O3361" s="90"/>
      <c r="P3361" s="90"/>
      <c r="Q3361" s="90"/>
      <c r="R3361" s="90"/>
      <c r="S3361" s="90"/>
      <c r="T3361" s="90"/>
      <c r="U3361" s="90"/>
      <c r="V3361" s="90"/>
      <c r="W3361" s="90"/>
      <c r="X3361" s="90"/>
      <c r="Y3361" s="90"/>
      <c r="Z3361" s="90"/>
      <c r="AA3361" s="90"/>
      <c r="AB3361" s="90"/>
      <c r="AC3361" s="90"/>
      <c r="AD3361" s="90"/>
      <c r="AE3361" s="90"/>
      <c r="AF3361" s="90"/>
      <c r="AG3361" s="90"/>
      <c r="AH3361" s="90"/>
      <c r="AI3361" s="90"/>
      <c r="AJ3361" s="92"/>
      <c r="AK3361" s="92"/>
      <c r="AL3361" s="92"/>
      <c r="AM3361" s="92"/>
      <c r="AN3361" s="92"/>
      <c r="AO3361" s="92"/>
      <c r="AP3361" s="92"/>
      <c r="AQ3361" s="92"/>
      <c r="AR3361" s="92"/>
    </row>
    <row r="3362" spans="1:44" x14ac:dyDescent="0.2">
      <c r="A3362" s="90"/>
      <c r="B3362" s="90"/>
      <c r="C3362" s="91"/>
      <c r="D3362" s="90"/>
      <c r="E3362" s="90"/>
      <c r="F3362" s="90"/>
      <c r="G3362" s="90"/>
      <c r="H3362" s="90"/>
      <c r="I3362" s="90"/>
      <c r="J3362" s="90"/>
      <c r="K3362" s="90"/>
      <c r="L3362" s="90"/>
      <c r="M3362" s="90"/>
      <c r="N3362" s="90"/>
      <c r="O3362" s="90"/>
      <c r="P3362" s="90"/>
      <c r="Q3362" s="90"/>
      <c r="R3362" s="90"/>
      <c r="S3362" s="90"/>
      <c r="T3362" s="90"/>
      <c r="U3362" s="90"/>
      <c r="V3362" s="90"/>
      <c r="W3362" s="90"/>
      <c r="X3362" s="90"/>
      <c r="Y3362" s="90"/>
      <c r="Z3362" s="90"/>
      <c r="AA3362" s="90"/>
      <c r="AB3362" s="90"/>
      <c r="AC3362" s="90"/>
      <c r="AD3362" s="90"/>
      <c r="AE3362" s="90"/>
      <c r="AF3362" s="90"/>
      <c r="AG3362" s="90"/>
      <c r="AH3362" s="90"/>
      <c r="AI3362" s="90"/>
      <c r="AJ3362" s="92"/>
      <c r="AK3362" s="92"/>
      <c r="AL3362" s="92"/>
      <c r="AM3362" s="92"/>
      <c r="AN3362" s="92"/>
      <c r="AO3362" s="92"/>
      <c r="AP3362" s="92"/>
      <c r="AQ3362" s="92"/>
      <c r="AR3362" s="92"/>
    </row>
    <row r="3363" spans="1:44" x14ac:dyDescent="0.2">
      <c r="A3363" s="90"/>
      <c r="B3363" s="90"/>
      <c r="C3363" s="91"/>
      <c r="D3363" s="90"/>
      <c r="E3363" s="90"/>
      <c r="F3363" s="90"/>
      <c r="G3363" s="90"/>
      <c r="H3363" s="90"/>
      <c r="I3363" s="90"/>
      <c r="J3363" s="90"/>
      <c r="K3363" s="90"/>
      <c r="L3363" s="90"/>
      <c r="M3363" s="90"/>
      <c r="N3363" s="90"/>
      <c r="O3363" s="90"/>
      <c r="P3363" s="90"/>
      <c r="Q3363" s="90"/>
      <c r="R3363" s="90"/>
      <c r="S3363" s="90"/>
      <c r="T3363" s="90"/>
      <c r="U3363" s="90"/>
      <c r="V3363" s="90"/>
      <c r="W3363" s="90"/>
      <c r="X3363" s="90"/>
      <c r="Y3363" s="90"/>
      <c r="Z3363" s="90"/>
      <c r="AA3363" s="90"/>
      <c r="AB3363" s="90"/>
      <c r="AC3363" s="90"/>
      <c r="AD3363" s="90"/>
      <c r="AE3363" s="90"/>
      <c r="AF3363" s="90"/>
      <c r="AG3363" s="90"/>
      <c r="AH3363" s="90"/>
      <c r="AI3363" s="90"/>
      <c r="AJ3363" s="92"/>
      <c r="AK3363" s="92"/>
      <c r="AL3363" s="92"/>
      <c r="AM3363" s="92"/>
      <c r="AN3363" s="92"/>
      <c r="AO3363" s="92"/>
      <c r="AP3363" s="92"/>
      <c r="AQ3363" s="92"/>
      <c r="AR3363" s="92"/>
    </row>
    <row r="3364" spans="1:44" x14ac:dyDescent="0.2">
      <c r="A3364" s="90"/>
      <c r="B3364" s="90"/>
      <c r="C3364" s="91"/>
      <c r="D3364" s="90"/>
      <c r="E3364" s="90"/>
      <c r="F3364" s="90"/>
      <c r="G3364" s="90"/>
      <c r="H3364" s="90"/>
      <c r="I3364" s="90"/>
      <c r="J3364" s="90"/>
      <c r="K3364" s="90"/>
      <c r="L3364" s="90"/>
      <c r="M3364" s="90"/>
      <c r="N3364" s="90"/>
      <c r="O3364" s="90"/>
      <c r="P3364" s="90"/>
      <c r="Q3364" s="90"/>
      <c r="R3364" s="90"/>
      <c r="S3364" s="90"/>
      <c r="T3364" s="90"/>
      <c r="U3364" s="90"/>
      <c r="V3364" s="90"/>
      <c r="W3364" s="90"/>
      <c r="X3364" s="90"/>
      <c r="Y3364" s="90"/>
      <c r="Z3364" s="90"/>
      <c r="AA3364" s="90"/>
      <c r="AB3364" s="90"/>
      <c r="AC3364" s="90"/>
      <c r="AD3364" s="90"/>
      <c r="AE3364" s="90"/>
      <c r="AF3364" s="90"/>
      <c r="AG3364" s="90"/>
      <c r="AH3364" s="90"/>
      <c r="AI3364" s="90"/>
      <c r="AJ3364" s="92"/>
      <c r="AK3364" s="92"/>
      <c r="AL3364" s="92"/>
      <c r="AM3364" s="92"/>
      <c r="AN3364" s="92"/>
      <c r="AO3364" s="92"/>
      <c r="AP3364" s="92"/>
      <c r="AQ3364" s="92"/>
      <c r="AR3364" s="92"/>
    </row>
    <row r="3365" spans="1:44" x14ac:dyDescent="0.2">
      <c r="A3365" s="90"/>
      <c r="B3365" s="90"/>
      <c r="C3365" s="91"/>
      <c r="D3365" s="90"/>
      <c r="E3365" s="90"/>
      <c r="F3365" s="90"/>
      <c r="G3365" s="90"/>
      <c r="H3365" s="90"/>
      <c r="I3365" s="90"/>
      <c r="J3365" s="90"/>
      <c r="K3365" s="90"/>
      <c r="L3365" s="90"/>
      <c r="M3365" s="90"/>
      <c r="N3365" s="90"/>
      <c r="O3365" s="90"/>
      <c r="P3365" s="90"/>
      <c r="Q3365" s="90"/>
      <c r="R3365" s="90"/>
      <c r="S3365" s="90"/>
      <c r="T3365" s="90"/>
      <c r="U3365" s="90"/>
      <c r="V3365" s="90"/>
      <c r="W3365" s="90"/>
      <c r="X3365" s="90"/>
      <c r="Y3365" s="90"/>
      <c r="Z3365" s="90"/>
      <c r="AA3365" s="90"/>
      <c r="AB3365" s="90"/>
      <c r="AC3365" s="90"/>
      <c r="AD3365" s="90"/>
      <c r="AE3365" s="90"/>
      <c r="AF3365" s="90"/>
      <c r="AG3365" s="90"/>
      <c r="AH3365" s="90"/>
      <c r="AI3365" s="90"/>
      <c r="AJ3365" s="92"/>
      <c r="AK3365" s="92"/>
      <c r="AL3365" s="92"/>
      <c r="AM3365" s="92"/>
      <c r="AN3365" s="92"/>
      <c r="AO3365" s="92"/>
      <c r="AP3365" s="92"/>
      <c r="AQ3365" s="92"/>
      <c r="AR3365" s="92"/>
    </row>
    <row r="3366" spans="1:44" x14ac:dyDescent="0.2">
      <c r="A3366" s="90"/>
      <c r="B3366" s="90"/>
      <c r="C3366" s="91"/>
      <c r="D3366" s="90"/>
      <c r="E3366" s="90"/>
      <c r="F3366" s="90"/>
      <c r="G3366" s="90"/>
      <c r="H3366" s="90"/>
      <c r="I3366" s="90"/>
      <c r="J3366" s="90"/>
      <c r="K3366" s="90"/>
      <c r="L3366" s="90"/>
      <c r="M3366" s="90"/>
      <c r="N3366" s="90"/>
      <c r="O3366" s="90"/>
      <c r="P3366" s="90"/>
      <c r="Q3366" s="90"/>
      <c r="R3366" s="90"/>
      <c r="S3366" s="90"/>
      <c r="T3366" s="90"/>
      <c r="U3366" s="90"/>
      <c r="V3366" s="90"/>
      <c r="W3366" s="90"/>
      <c r="X3366" s="90"/>
      <c r="Y3366" s="90"/>
      <c r="Z3366" s="90"/>
      <c r="AA3366" s="90"/>
      <c r="AB3366" s="90"/>
      <c r="AC3366" s="90"/>
      <c r="AD3366" s="90"/>
      <c r="AE3366" s="90"/>
      <c r="AF3366" s="90"/>
      <c r="AG3366" s="90"/>
      <c r="AH3366" s="90"/>
      <c r="AI3366" s="90"/>
      <c r="AJ3366" s="92"/>
      <c r="AK3366" s="92"/>
      <c r="AL3366" s="92"/>
      <c r="AM3366" s="92"/>
      <c r="AN3366" s="92"/>
      <c r="AO3366" s="92"/>
      <c r="AP3366" s="92"/>
      <c r="AQ3366" s="92"/>
      <c r="AR3366" s="92"/>
    </row>
    <row r="3367" spans="1:44" x14ac:dyDescent="0.2">
      <c r="A3367" s="90"/>
      <c r="B3367" s="90"/>
      <c r="C3367" s="91"/>
      <c r="D3367" s="90"/>
      <c r="E3367" s="90"/>
      <c r="F3367" s="90"/>
      <c r="G3367" s="90"/>
      <c r="H3367" s="90"/>
      <c r="I3367" s="90"/>
      <c r="J3367" s="90"/>
      <c r="K3367" s="90"/>
      <c r="L3367" s="90"/>
      <c r="M3367" s="90"/>
      <c r="N3367" s="90"/>
      <c r="O3367" s="90"/>
      <c r="P3367" s="90"/>
      <c r="Q3367" s="90"/>
      <c r="R3367" s="90"/>
      <c r="S3367" s="90"/>
      <c r="T3367" s="90"/>
      <c r="U3367" s="90"/>
      <c r="V3367" s="90"/>
      <c r="W3367" s="90"/>
      <c r="X3367" s="90"/>
      <c r="Y3367" s="90"/>
      <c r="Z3367" s="90"/>
      <c r="AA3367" s="90"/>
      <c r="AB3367" s="90"/>
      <c r="AC3367" s="90"/>
      <c r="AD3367" s="90"/>
      <c r="AE3367" s="90"/>
      <c r="AF3367" s="90"/>
      <c r="AG3367" s="90"/>
      <c r="AH3367" s="90"/>
      <c r="AI3367" s="90"/>
      <c r="AJ3367" s="92"/>
      <c r="AK3367" s="92"/>
      <c r="AL3367" s="92"/>
      <c r="AM3367" s="92"/>
      <c r="AN3367" s="92"/>
      <c r="AO3367" s="92"/>
      <c r="AP3367" s="92"/>
      <c r="AQ3367" s="92"/>
      <c r="AR3367" s="92"/>
    </row>
    <row r="3368" spans="1:44" x14ac:dyDescent="0.2">
      <c r="A3368" s="90"/>
      <c r="B3368" s="90"/>
      <c r="C3368" s="91"/>
      <c r="D3368" s="90"/>
      <c r="E3368" s="90"/>
      <c r="F3368" s="90"/>
      <c r="G3368" s="90"/>
      <c r="H3368" s="90"/>
      <c r="I3368" s="90"/>
      <c r="J3368" s="90"/>
      <c r="K3368" s="90"/>
      <c r="L3368" s="90"/>
      <c r="M3368" s="90"/>
      <c r="N3368" s="90"/>
      <c r="O3368" s="90"/>
      <c r="P3368" s="90"/>
      <c r="Q3368" s="90"/>
      <c r="R3368" s="90"/>
      <c r="S3368" s="90"/>
      <c r="T3368" s="90"/>
      <c r="U3368" s="90"/>
      <c r="V3368" s="90"/>
      <c r="W3368" s="90"/>
      <c r="X3368" s="90"/>
      <c r="Y3368" s="90"/>
      <c r="Z3368" s="90"/>
      <c r="AA3368" s="90"/>
      <c r="AB3368" s="90"/>
      <c r="AC3368" s="90"/>
      <c r="AD3368" s="90"/>
      <c r="AE3368" s="90"/>
      <c r="AF3368" s="90"/>
      <c r="AG3368" s="90"/>
      <c r="AH3368" s="90"/>
      <c r="AI3368" s="90"/>
      <c r="AJ3368" s="92"/>
      <c r="AK3368" s="92"/>
      <c r="AL3368" s="92"/>
      <c r="AM3368" s="92"/>
      <c r="AN3368" s="92"/>
      <c r="AO3368" s="92"/>
      <c r="AP3368" s="92"/>
      <c r="AQ3368" s="92"/>
      <c r="AR3368" s="92"/>
    </row>
    <row r="3369" spans="1:44" x14ac:dyDescent="0.2">
      <c r="A3369" s="90"/>
      <c r="B3369" s="90"/>
      <c r="C3369" s="91"/>
      <c r="D3369" s="90"/>
      <c r="E3369" s="90"/>
      <c r="F3369" s="90"/>
      <c r="G3369" s="90"/>
      <c r="H3369" s="90"/>
      <c r="I3369" s="90"/>
      <c r="J3369" s="90"/>
      <c r="K3369" s="90"/>
      <c r="L3369" s="90"/>
      <c r="M3369" s="90"/>
      <c r="N3369" s="90"/>
      <c r="O3369" s="90"/>
      <c r="P3369" s="90"/>
      <c r="Q3369" s="90"/>
      <c r="R3369" s="90"/>
      <c r="S3369" s="90"/>
      <c r="T3369" s="90"/>
      <c r="U3369" s="90"/>
      <c r="V3369" s="90"/>
      <c r="W3369" s="90"/>
      <c r="X3369" s="90"/>
      <c r="Y3369" s="90"/>
      <c r="Z3369" s="90"/>
      <c r="AA3369" s="90"/>
      <c r="AB3369" s="90"/>
      <c r="AC3369" s="90"/>
      <c r="AD3369" s="90"/>
      <c r="AE3369" s="90"/>
      <c r="AF3369" s="90"/>
      <c r="AG3369" s="90"/>
      <c r="AH3369" s="90"/>
      <c r="AI3369" s="90"/>
      <c r="AJ3369" s="92"/>
      <c r="AK3369" s="92"/>
      <c r="AL3369" s="92"/>
      <c r="AM3369" s="92"/>
      <c r="AN3369" s="92"/>
      <c r="AO3369" s="92"/>
      <c r="AP3369" s="92"/>
      <c r="AQ3369" s="92"/>
      <c r="AR3369" s="92"/>
    </row>
    <row r="3370" spans="1:44" x14ac:dyDescent="0.2">
      <c r="A3370" s="90"/>
      <c r="B3370" s="90"/>
      <c r="C3370" s="91"/>
      <c r="D3370" s="90"/>
      <c r="E3370" s="90"/>
      <c r="F3370" s="90"/>
      <c r="G3370" s="90"/>
      <c r="H3370" s="90"/>
      <c r="I3370" s="90"/>
      <c r="J3370" s="90"/>
      <c r="K3370" s="90"/>
      <c r="L3370" s="90"/>
      <c r="M3370" s="90"/>
      <c r="N3370" s="90"/>
      <c r="O3370" s="90"/>
      <c r="P3370" s="90"/>
      <c r="Q3370" s="90"/>
      <c r="R3370" s="90"/>
      <c r="S3370" s="90"/>
      <c r="T3370" s="90"/>
      <c r="U3370" s="90"/>
      <c r="V3370" s="90"/>
      <c r="W3370" s="90"/>
      <c r="X3370" s="90"/>
      <c r="Y3370" s="90"/>
      <c r="Z3370" s="90"/>
      <c r="AA3370" s="90"/>
      <c r="AB3370" s="90"/>
      <c r="AC3370" s="90"/>
      <c r="AD3370" s="90"/>
      <c r="AE3370" s="90"/>
      <c r="AF3370" s="90"/>
      <c r="AG3370" s="90"/>
      <c r="AH3370" s="90"/>
      <c r="AI3370" s="90"/>
      <c r="AJ3370" s="92"/>
      <c r="AK3370" s="92"/>
      <c r="AL3370" s="92"/>
      <c r="AM3370" s="92"/>
      <c r="AN3370" s="92"/>
      <c r="AO3370" s="92"/>
      <c r="AP3370" s="92"/>
      <c r="AQ3370" s="92"/>
      <c r="AR3370" s="92"/>
    </row>
    <row r="3371" spans="1:44" x14ac:dyDescent="0.2">
      <c r="A3371" s="90"/>
      <c r="B3371" s="90"/>
      <c r="C3371" s="91"/>
      <c r="D3371" s="90"/>
      <c r="E3371" s="90"/>
      <c r="F3371" s="90"/>
      <c r="G3371" s="90"/>
      <c r="H3371" s="90"/>
      <c r="I3371" s="90"/>
      <c r="J3371" s="90"/>
      <c r="K3371" s="90"/>
      <c r="L3371" s="90"/>
      <c r="M3371" s="90"/>
      <c r="N3371" s="90"/>
      <c r="O3371" s="90"/>
      <c r="P3371" s="90"/>
      <c r="Q3371" s="90"/>
      <c r="R3371" s="90"/>
      <c r="S3371" s="90"/>
      <c r="T3371" s="90"/>
      <c r="U3371" s="90"/>
      <c r="V3371" s="90"/>
      <c r="W3371" s="90"/>
      <c r="X3371" s="90"/>
      <c r="Y3371" s="90"/>
      <c r="Z3371" s="90"/>
      <c r="AA3371" s="90"/>
      <c r="AB3371" s="90"/>
      <c r="AC3371" s="90"/>
      <c r="AD3371" s="90"/>
      <c r="AE3371" s="90"/>
      <c r="AF3371" s="90"/>
      <c r="AG3371" s="90"/>
      <c r="AH3371" s="90"/>
      <c r="AI3371" s="90"/>
      <c r="AJ3371" s="92"/>
      <c r="AK3371" s="92"/>
      <c r="AL3371" s="92"/>
      <c r="AM3371" s="92"/>
      <c r="AN3371" s="92"/>
      <c r="AO3371" s="92"/>
      <c r="AP3371" s="92"/>
      <c r="AQ3371" s="92"/>
      <c r="AR3371" s="92"/>
    </row>
    <row r="3372" spans="1:44" x14ac:dyDescent="0.2">
      <c r="A3372" s="90"/>
      <c r="B3372" s="90"/>
      <c r="C3372" s="91"/>
      <c r="D3372" s="90"/>
      <c r="E3372" s="90"/>
      <c r="F3372" s="90"/>
      <c r="G3372" s="90"/>
      <c r="H3372" s="90"/>
      <c r="I3372" s="90"/>
      <c r="J3372" s="90"/>
      <c r="K3372" s="90"/>
      <c r="L3372" s="90"/>
      <c r="M3372" s="90"/>
      <c r="N3372" s="90"/>
      <c r="O3372" s="90"/>
      <c r="P3372" s="90"/>
      <c r="Q3372" s="90"/>
      <c r="R3372" s="90"/>
      <c r="S3372" s="90"/>
      <c r="T3372" s="90"/>
      <c r="U3372" s="90"/>
      <c r="V3372" s="90"/>
      <c r="W3372" s="90"/>
      <c r="X3372" s="90"/>
      <c r="Y3372" s="90"/>
      <c r="Z3372" s="90"/>
      <c r="AA3372" s="90"/>
      <c r="AB3372" s="90"/>
      <c r="AC3372" s="90"/>
      <c r="AD3372" s="90"/>
      <c r="AE3372" s="90"/>
      <c r="AF3372" s="90"/>
      <c r="AG3372" s="90"/>
      <c r="AH3372" s="90"/>
      <c r="AI3372" s="90"/>
      <c r="AJ3372" s="92"/>
      <c r="AK3372" s="92"/>
      <c r="AL3372" s="92"/>
      <c r="AM3372" s="92"/>
      <c r="AN3372" s="92"/>
      <c r="AO3372" s="92"/>
      <c r="AP3372" s="92"/>
      <c r="AQ3372" s="92"/>
      <c r="AR3372" s="92"/>
    </row>
    <row r="3373" spans="1:44" x14ac:dyDescent="0.2">
      <c r="A3373" s="90"/>
      <c r="B3373" s="90"/>
      <c r="C3373" s="91"/>
      <c r="D3373" s="90"/>
      <c r="E3373" s="90"/>
      <c r="F3373" s="90"/>
      <c r="G3373" s="90"/>
      <c r="H3373" s="90"/>
      <c r="I3373" s="90"/>
      <c r="J3373" s="90"/>
      <c r="K3373" s="90"/>
      <c r="L3373" s="90"/>
      <c r="M3373" s="90"/>
      <c r="N3373" s="90"/>
      <c r="O3373" s="90"/>
      <c r="P3373" s="90"/>
      <c r="Q3373" s="90"/>
      <c r="R3373" s="90"/>
      <c r="S3373" s="90"/>
      <c r="T3373" s="90"/>
      <c r="U3373" s="90"/>
      <c r="V3373" s="90"/>
      <c r="W3373" s="90"/>
      <c r="X3373" s="90"/>
      <c r="Y3373" s="90"/>
      <c r="Z3373" s="90"/>
      <c r="AA3373" s="90"/>
      <c r="AB3373" s="90"/>
      <c r="AC3373" s="90"/>
      <c r="AD3373" s="90"/>
      <c r="AE3373" s="90"/>
      <c r="AF3373" s="90"/>
      <c r="AG3373" s="90"/>
      <c r="AH3373" s="90"/>
      <c r="AI3373" s="90"/>
      <c r="AJ3373" s="92"/>
      <c r="AK3373" s="92"/>
      <c r="AL3373" s="92"/>
      <c r="AM3373" s="92"/>
      <c r="AN3373" s="92"/>
      <c r="AO3373" s="92"/>
      <c r="AP3373" s="92"/>
      <c r="AQ3373" s="92"/>
      <c r="AR3373" s="92"/>
    </row>
    <row r="3374" spans="1:44" x14ac:dyDescent="0.2">
      <c r="A3374" s="90"/>
      <c r="B3374" s="90"/>
      <c r="C3374" s="91"/>
      <c r="D3374" s="90"/>
      <c r="E3374" s="90"/>
      <c r="F3374" s="90"/>
      <c r="G3374" s="90"/>
      <c r="H3374" s="90"/>
      <c r="I3374" s="90"/>
      <c r="J3374" s="90"/>
      <c r="K3374" s="90"/>
      <c r="L3374" s="90"/>
      <c r="M3374" s="90"/>
      <c r="N3374" s="90"/>
      <c r="O3374" s="90"/>
      <c r="P3374" s="90"/>
      <c r="Q3374" s="90"/>
      <c r="R3374" s="90"/>
      <c r="S3374" s="90"/>
      <c r="T3374" s="90"/>
      <c r="U3374" s="90"/>
      <c r="V3374" s="90"/>
      <c r="W3374" s="90"/>
      <c r="X3374" s="90"/>
      <c r="Y3374" s="90"/>
      <c r="Z3374" s="90"/>
      <c r="AA3374" s="90"/>
      <c r="AB3374" s="90"/>
      <c r="AC3374" s="90"/>
      <c r="AD3374" s="90"/>
      <c r="AE3374" s="90"/>
      <c r="AF3374" s="90"/>
      <c r="AG3374" s="90"/>
      <c r="AH3374" s="90"/>
      <c r="AI3374" s="90"/>
      <c r="AJ3374" s="92"/>
      <c r="AK3374" s="92"/>
      <c r="AL3374" s="92"/>
      <c r="AM3374" s="92"/>
      <c r="AN3374" s="92"/>
      <c r="AO3374" s="92"/>
      <c r="AP3374" s="92"/>
      <c r="AQ3374" s="92"/>
      <c r="AR3374" s="92"/>
    </row>
    <row r="3375" spans="1:44" x14ac:dyDescent="0.2">
      <c r="A3375" s="90"/>
      <c r="B3375" s="90"/>
      <c r="C3375" s="91"/>
      <c r="D3375" s="90"/>
      <c r="E3375" s="90"/>
      <c r="F3375" s="90"/>
      <c r="G3375" s="90"/>
      <c r="H3375" s="90"/>
      <c r="I3375" s="90"/>
      <c r="J3375" s="90"/>
      <c r="K3375" s="90"/>
      <c r="L3375" s="90"/>
      <c r="M3375" s="90"/>
      <c r="N3375" s="90"/>
      <c r="O3375" s="90"/>
      <c r="P3375" s="90"/>
      <c r="Q3375" s="90"/>
      <c r="R3375" s="90"/>
      <c r="S3375" s="90"/>
      <c r="T3375" s="90"/>
      <c r="U3375" s="90"/>
      <c r="V3375" s="90"/>
      <c r="W3375" s="90"/>
      <c r="X3375" s="90"/>
      <c r="Y3375" s="90"/>
      <c r="Z3375" s="90"/>
      <c r="AA3375" s="90"/>
      <c r="AB3375" s="90"/>
      <c r="AC3375" s="90"/>
      <c r="AD3375" s="90"/>
      <c r="AE3375" s="90"/>
      <c r="AF3375" s="90"/>
      <c r="AG3375" s="90"/>
      <c r="AH3375" s="90"/>
      <c r="AI3375" s="90"/>
      <c r="AJ3375" s="92"/>
      <c r="AK3375" s="92"/>
      <c r="AL3375" s="92"/>
      <c r="AM3375" s="92"/>
      <c r="AN3375" s="92"/>
      <c r="AO3375" s="92"/>
      <c r="AP3375" s="92"/>
      <c r="AQ3375" s="92"/>
      <c r="AR3375" s="92"/>
    </row>
    <row r="3376" spans="1:44" x14ac:dyDescent="0.2">
      <c r="A3376" s="90"/>
      <c r="B3376" s="90"/>
      <c r="C3376" s="91"/>
      <c r="D3376" s="90"/>
      <c r="E3376" s="90"/>
      <c r="F3376" s="90"/>
      <c r="G3376" s="90"/>
      <c r="H3376" s="90"/>
      <c r="I3376" s="90"/>
      <c r="J3376" s="90"/>
      <c r="K3376" s="90"/>
      <c r="L3376" s="90"/>
      <c r="M3376" s="90"/>
      <c r="N3376" s="90"/>
      <c r="O3376" s="90"/>
      <c r="P3376" s="90"/>
      <c r="Q3376" s="90"/>
      <c r="R3376" s="90"/>
      <c r="S3376" s="90"/>
      <c r="T3376" s="90"/>
      <c r="U3376" s="90"/>
      <c r="V3376" s="90"/>
      <c r="W3376" s="90"/>
      <c r="X3376" s="90"/>
      <c r="Y3376" s="90"/>
      <c r="Z3376" s="90"/>
      <c r="AA3376" s="90"/>
      <c r="AB3376" s="90"/>
      <c r="AC3376" s="90"/>
      <c r="AD3376" s="90"/>
      <c r="AE3376" s="90"/>
      <c r="AF3376" s="90"/>
      <c r="AG3376" s="90"/>
      <c r="AH3376" s="90"/>
      <c r="AI3376" s="90"/>
      <c r="AJ3376" s="92"/>
      <c r="AK3376" s="92"/>
      <c r="AL3376" s="92"/>
      <c r="AM3376" s="92"/>
      <c r="AN3376" s="92"/>
      <c r="AO3376" s="92"/>
      <c r="AP3376" s="92"/>
      <c r="AQ3376" s="92"/>
      <c r="AR3376" s="92"/>
    </row>
    <row r="3377" spans="1:44" x14ac:dyDescent="0.2">
      <c r="A3377" s="90"/>
      <c r="B3377" s="90"/>
      <c r="C3377" s="91"/>
      <c r="D3377" s="90"/>
      <c r="E3377" s="90"/>
      <c r="F3377" s="90"/>
      <c r="G3377" s="90"/>
      <c r="H3377" s="90"/>
      <c r="I3377" s="90"/>
      <c r="J3377" s="90"/>
      <c r="K3377" s="90"/>
      <c r="L3377" s="90"/>
      <c r="M3377" s="90"/>
      <c r="N3377" s="90"/>
      <c r="O3377" s="90"/>
      <c r="P3377" s="90"/>
      <c r="Q3377" s="90"/>
      <c r="R3377" s="90"/>
      <c r="S3377" s="90"/>
      <c r="T3377" s="90"/>
      <c r="U3377" s="90"/>
      <c r="V3377" s="90"/>
      <c r="W3377" s="90"/>
      <c r="X3377" s="90"/>
      <c r="Y3377" s="90"/>
      <c r="Z3377" s="90"/>
      <c r="AA3377" s="90"/>
      <c r="AB3377" s="90"/>
      <c r="AC3377" s="90"/>
      <c r="AD3377" s="90"/>
      <c r="AE3377" s="90"/>
      <c r="AF3377" s="90"/>
      <c r="AG3377" s="90"/>
      <c r="AH3377" s="90"/>
      <c r="AI3377" s="90"/>
      <c r="AJ3377" s="92"/>
      <c r="AK3377" s="92"/>
      <c r="AL3377" s="92"/>
      <c r="AM3377" s="92"/>
      <c r="AN3377" s="92"/>
      <c r="AO3377" s="92"/>
      <c r="AP3377" s="92"/>
      <c r="AQ3377" s="92"/>
      <c r="AR3377" s="92"/>
    </row>
    <row r="3378" spans="1:44" x14ac:dyDescent="0.2">
      <c r="A3378" s="90"/>
      <c r="B3378" s="90"/>
      <c r="C3378" s="91"/>
      <c r="D3378" s="90"/>
      <c r="E3378" s="90"/>
      <c r="F3378" s="90"/>
      <c r="G3378" s="90"/>
      <c r="H3378" s="90"/>
      <c r="I3378" s="90"/>
      <c r="J3378" s="90"/>
      <c r="K3378" s="90"/>
      <c r="L3378" s="90"/>
      <c r="M3378" s="90"/>
      <c r="N3378" s="90"/>
      <c r="O3378" s="90"/>
      <c r="P3378" s="90"/>
      <c r="Q3378" s="90"/>
      <c r="R3378" s="90"/>
      <c r="S3378" s="90"/>
      <c r="T3378" s="90"/>
      <c r="U3378" s="90"/>
      <c r="V3378" s="90"/>
      <c r="W3378" s="90"/>
      <c r="X3378" s="90"/>
      <c r="Y3378" s="90"/>
      <c r="Z3378" s="90"/>
      <c r="AA3378" s="90"/>
      <c r="AB3378" s="90"/>
      <c r="AC3378" s="90"/>
      <c r="AD3378" s="90"/>
      <c r="AE3378" s="90"/>
      <c r="AF3378" s="90"/>
      <c r="AG3378" s="90"/>
      <c r="AH3378" s="90"/>
      <c r="AI3378" s="90"/>
      <c r="AJ3378" s="92"/>
      <c r="AK3378" s="92"/>
      <c r="AL3378" s="92"/>
      <c r="AM3378" s="92"/>
      <c r="AN3378" s="92"/>
      <c r="AO3378" s="92"/>
      <c r="AP3378" s="92"/>
      <c r="AQ3378" s="92"/>
      <c r="AR3378" s="92"/>
    </row>
    <row r="3379" spans="1:44" x14ac:dyDescent="0.2">
      <c r="A3379" s="90"/>
      <c r="B3379" s="90"/>
      <c r="C3379" s="91"/>
      <c r="D3379" s="90"/>
      <c r="E3379" s="90"/>
      <c r="F3379" s="90"/>
      <c r="G3379" s="90"/>
      <c r="H3379" s="90"/>
      <c r="I3379" s="90"/>
      <c r="J3379" s="90"/>
      <c r="K3379" s="90"/>
      <c r="L3379" s="90"/>
      <c r="M3379" s="90"/>
      <c r="N3379" s="90"/>
      <c r="O3379" s="90"/>
      <c r="P3379" s="90"/>
      <c r="Q3379" s="90"/>
      <c r="R3379" s="90"/>
      <c r="S3379" s="90"/>
      <c r="T3379" s="90"/>
      <c r="U3379" s="90"/>
      <c r="V3379" s="90"/>
      <c r="W3379" s="90"/>
      <c r="X3379" s="90"/>
      <c r="Y3379" s="90"/>
      <c r="Z3379" s="90"/>
      <c r="AA3379" s="90"/>
      <c r="AB3379" s="90"/>
      <c r="AC3379" s="90"/>
      <c r="AD3379" s="90"/>
      <c r="AE3379" s="90"/>
      <c r="AF3379" s="90"/>
      <c r="AG3379" s="90"/>
      <c r="AH3379" s="90"/>
      <c r="AI3379" s="90"/>
      <c r="AJ3379" s="92"/>
      <c r="AK3379" s="92"/>
      <c r="AL3379" s="92"/>
      <c r="AM3379" s="92"/>
      <c r="AN3379" s="92"/>
      <c r="AO3379" s="92"/>
      <c r="AP3379" s="92"/>
      <c r="AQ3379" s="92"/>
      <c r="AR3379" s="92"/>
    </row>
    <row r="3380" spans="1:44" x14ac:dyDescent="0.2">
      <c r="A3380" s="90"/>
      <c r="B3380" s="90"/>
      <c r="C3380" s="91"/>
      <c r="D3380" s="90"/>
      <c r="E3380" s="90"/>
      <c r="F3380" s="90"/>
      <c r="G3380" s="90"/>
      <c r="H3380" s="90"/>
      <c r="I3380" s="90"/>
      <c r="J3380" s="90"/>
      <c r="K3380" s="90"/>
      <c r="L3380" s="90"/>
      <c r="M3380" s="90"/>
      <c r="N3380" s="90"/>
      <c r="O3380" s="90"/>
      <c r="P3380" s="90"/>
      <c r="Q3380" s="90"/>
      <c r="R3380" s="90"/>
      <c r="S3380" s="90"/>
      <c r="T3380" s="90"/>
      <c r="U3380" s="90"/>
      <c r="V3380" s="90"/>
      <c r="W3380" s="90"/>
      <c r="X3380" s="90"/>
      <c r="Y3380" s="90"/>
      <c r="Z3380" s="90"/>
      <c r="AA3380" s="90"/>
      <c r="AB3380" s="90"/>
      <c r="AC3380" s="90"/>
      <c r="AD3380" s="90"/>
      <c r="AE3380" s="90"/>
      <c r="AF3380" s="90"/>
      <c r="AG3380" s="90"/>
      <c r="AH3380" s="90"/>
      <c r="AI3380" s="90"/>
      <c r="AJ3380" s="92"/>
      <c r="AK3380" s="92"/>
      <c r="AL3380" s="92"/>
      <c r="AM3380" s="92"/>
      <c r="AN3380" s="92"/>
      <c r="AO3380" s="92"/>
      <c r="AP3380" s="92"/>
      <c r="AQ3380" s="92"/>
      <c r="AR3380" s="92"/>
    </row>
    <row r="3381" spans="1:44" x14ac:dyDescent="0.2">
      <c r="A3381" s="90"/>
      <c r="B3381" s="90"/>
      <c r="C3381" s="91"/>
      <c r="D3381" s="90"/>
      <c r="E3381" s="90"/>
      <c r="F3381" s="90"/>
      <c r="G3381" s="90"/>
      <c r="H3381" s="90"/>
      <c r="I3381" s="90"/>
      <c r="J3381" s="90"/>
      <c r="K3381" s="90"/>
      <c r="L3381" s="90"/>
      <c r="M3381" s="90"/>
      <c r="N3381" s="90"/>
      <c r="O3381" s="90"/>
      <c r="P3381" s="90"/>
      <c r="Q3381" s="90"/>
      <c r="R3381" s="90"/>
      <c r="S3381" s="90"/>
      <c r="T3381" s="90"/>
      <c r="U3381" s="90"/>
      <c r="V3381" s="90"/>
      <c r="W3381" s="90"/>
      <c r="X3381" s="90"/>
      <c r="Y3381" s="90"/>
      <c r="Z3381" s="90"/>
      <c r="AA3381" s="90"/>
      <c r="AB3381" s="90"/>
      <c r="AC3381" s="90"/>
      <c r="AD3381" s="90"/>
      <c r="AE3381" s="90"/>
      <c r="AF3381" s="90"/>
      <c r="AG3381" s="90"/>
      <c r="AH3381" s="90"/>
      <c r="AI3381" s="90"/>
      <c r="AJ3381" s="92"/>
      <c r="AK3381" s="92"/>
      <c r="AL3381" s="92"/>
      <c r="AM3381" s="92"/>
      <c r="AN3381" s="92"/>
      <c r="AO3381" s="92"/>
      <c r="AP3381" s="92"/>
      <c r="AQ3381" s="92"/>
      <c r="AR3381" s="92"/>
    </row>
    <row r="3382" spans="1:44" x14ac:dyDescent="0.2">
      <c r="A3382" s="90"/>
      <c r="B3382" s="90"/>
      <c r="C3382" s="91"/>
      <c r="D3382" s="90"/>
      <c r="E3382" s="90"/>
      <c r="F3382" s="90"/>
      <c r="G3382" s="90"/>
      <c r="H3382" s="90"/>
      <c r="I3382" s="90"/>
      <c r="J3382" s="90"/>
      <c r="K3382" s="90"/>
      <c r="L3382" s="90"/>
      <c r="M3382" s="90"/>
      <c r="N3382" s="90"/>
      <c r="O3382" s="90"/>
      <c r="P3382" s="90"/>
      <c r="Q3382" s="90"/>
      <c r="R3382" s="90"/>
      <c r="S3382" s="90"/>
      <c r="T3382" s="90"/>
      <c r="U3382" s="90"/>
      <c r="V3382" s="90"/>
      <c r="W3382" s="90"/>
      <c r="X3382" s="90"/>
      <c r="Y3382" s="90"/>
      <c r="Z3382" s="90"/>
      <c r="AA3382" s="90"/>
      <c r="AB3382" s="90"/>
      <c r="AC3382" s="90"/>
      <c r="AD3382" s="90"/>
      <c r="AE3382" s="90"/>
      <c r="AF3382" s="90"/>
      <c r="AG3382" s="90"/>
      <c r="AH3382" s="90"/>
      <c r="AI3382" s="90"/>
      <c r="AJ3382" s="92"/>
      <c r="AK3382" s="92"/>
      <c r="AL3382" s="92"/>
      <c r="AM3382" s="92"/>
      <c r="AN3382" s="92"/>
      <c r="AO3382" s="92"/>
      <c r="AP3382" s="92"/>
      <c r="AQ3382" s="92"/>
      <c r="AR3382" s="92"/>
    </row>
    <row r="3383" spans="1:44" x14ac:dyDescent="0.2">
      <c r="A3383" s="90"/>
      <c r="B3383" s="90"/>
      <c r="C3383" s="91"/>
      <c r="D3383" s="90"/>
      <c r="E3383" s="90"/>
      <c r="F3383" s="90"/>
      <c r="G3383" s="90"/>
      <c r="H3383" s="90"/>
      <c r="I3383" s="90"/>
      <c r="J3383" s="90"/>
      <c r="K3383" s="90"/>
      <c r="L3383" s="90"/>
      <c r="M3383" s="90"/>
      <c r="N3383" s="90"/>
      <c r="O3383" s="90"/>
      <c r="P3383" s="90"/>
      <c r="Q3383" s="90"/>
      <c r="R3383" s="90"/>
      <c r="S3383" s="90"/>
      <c r="T3383" s="90"/>
      <c r="U3383" s="90"/>
      <c r="V3383" s="90"/>
      <c r="W3383" s="90"/>
      <c r="X3383" s="90"/>
      <c r="Y3383" s="90"/>
      <c r="Z3383" s="90"/>
      <c r="AA3383" s="90"/>
      <c r="AB3383" s="90"/>
      <c r="AC3383" s="90"/>
      <c r="AD3383" s="90"/>
      <c r="AE3383" s="90"/>
      <c r="AF3383" s="90"/>
      <c r="AG3383" s="90"/>
      <c r="AH3383" s="90"/>
      <c r="AI3383" s="90"/>
      <c r="AJ3383" s="92"/>
      <c r="AK3383" s="92"/>
      <c r="AL3383" s="92"/>
      <c r="AM3383" s="92"/>
      <c r="AN3383" s="92"/>
      <c r="AO3383" s="92"/>
      <c r="AP3383" s="92"/>
      <c r="AQ3383" s="92"/>
      <c r="AR3383" s="92"/>
    </row>
    <row r="3384" spans="1:44" x14ac:dyDescent="0.2">
      <c r="A3384" s="90"/>
      <c r="B3384" s="90"/>
      <c r="C3384" s="91"/>
      <c r="D3384" s="90"/>
      <c r="E3384" s="90"/>
      <c r="F3384" s="90"/>
      <c r="G3384" s="90"/>
      <c r="H3384" s="90"/>
      <c r="I3384" s="90"/>
      <c r="J3384" s="90"/>
      <c r="K3384" s="90"/>
      <c r="L3384" s="90"/>
      <c r="M3384" s="90"/>
      <c r="N3384" s="90"/>
      <c r="O3384" s="90"/>
      <c r="P3384" s="90"/>
      <c r="Q3384" s="90"/>
      <c r="R3384" s="90"/>
      <c r="S3384" s="90"/>
      <c r="T3384" s="90"/>
      <c r="U3384" s="90"/>
      <c r="V3384" s="90"/>
      <c r="W3384" s="90"/>
      <c r="X3384" s="90"/>
      <c r="Y3384" s="90"/>
      <c r="Z3384" s="90"/>
      <c r="AA3384" s="90"/>
      <c r="AB3384" s="90"/>
      <c r="AC3384" s="90"/>
      <c r="AD3384" s="90"/>
      <c r="AE3384" s="90"/>
      <c r="AF3384" s="90"/>
      <c r="AG3384" s="90"/>
      <c r="AH3384" s="90"/>
      <c r="AI3384" s="90"/>
      <c r="AJ3384" s="92"/>
      <c r="AK3384" s="92"/>
      <c r="AL3384" s="92"/>
      <c r="AM3384" s="92"/>
      <c r="AN3384" s="92"/>
      <c r="AO3384" s="92"/>
      <c r="AP3384" s="92"/>
      <c r="AQ3384" s="92"/>
      <c r="AR3384" s="92"/>
    </row>
    <row r="3385" spans="1:44" x14ac:dyDescent="0.2">
      <c r="A3385" s="90"/>
      <c r="B3385" s="90"/>
      <c r="C3385" s="91"/>
      <c r="D3385" s="90"/>
      <c r="E3385" s="90"/>
      <c r="F3385" s="90"/>
      <c r="G3385" s="90"/>
      <c r="H3385" s="90"/>
      <c r="I3385" s="90"/>
      <c r="J3385" s="90"/>
      <c r="K3385" s="90"/>
      <c r="L3385" s="90"/>
      <c r="M3385" s="90"/>
      <c r="N3385" s="90"/>
      <c r="O3385" s="90"/>
      <c r="P3385" s="90"/>
      <c r="Q3385" s="90"/>
      <c r="R3385" s="90"/>
      <c r="S3385" s="90"/>
      <c r="T3385" s="90"/>
      <c r="U3385" s="90"/>
      <c r="V3385" s="90"/>
      <c r="W3385" s="90"/>
      <c r="X3385" s="90"/>
      <c r="Y3385" s="90"/>
      <c r="Z3385" s="90"/>
      <c r="AA3385" s="90"/>
      <c r="AB3385" s="90"/>
      <c r="AC3385" s="90"/>
      <c r="AD3385" s="90"/>
      <c r="AE3385" s="90"/>
      <c r="AF3385" s="90"/>
      <c r="AG3385" s="90"/>
      <c r="AH3385" s="90"/>
      <c r="AI3385" s="90"/>
      <c r="AJ3385" s="92"/>
      <c r="AK3385" s="92"/>
      <c r="AL3385" s="92"/>
      <c r="AM3385" s="92"/>
      <c r="AN3385" s="92"/>
      <c r="AO3385" s="92"/>
      <c r="AP3385" s="92"/>
      <c r="AQ3385" s="92"/>
      <c r="AR3385" s="92"/>
    </row>
    <row r="3386" spans="1:44" x14ac:dyDescent="0.2">
      <c r="A3386" s="90"/>
      <c r="B3386" s="90"/>
      <c r="C3386" s="91"/>
      <c r="D3386" s="90"/>
      <c r="E3386" s="90"/>
      <c r="F3386" s="90"/>
      <c r="G3386" s="90"/>
      <c r="H3386" s="90"/>
      <c r="I3386" s="90"/>
      <c r="J3386" s="90"/>
      <c r="K3386" s="90"/>
      <c r="L3386" s="90"/>
      <c r="M3386" s="90"/>
      <c r="N3386" s="90"/>
      <c r="O3386" s="90"/>
      <c r="P3386" s="90"/>
      <c r="Q3386" s="90"/>
      <c r="R3386" s="90"/>
      <c r="S3386" s="90"/>
      <c r="T3386" s="90"/>
      <c r="U3386" s="90"/>
      <c r="V3386" s="90"/>
      <c r="W3386" s="90"/>
      <c r="X3386" s="90"/>
      <c r="Y3386" s="90"/>
      <c r="Z3386" s="90"/>
      <c r="AA3386" s="90"/>
      <c r="AB3386" s="90"/>
      <c r="AC3386" s="90"/>
      <c r="AD3386" s="90"/>
      <c r="AE3386" s="90"/>
      <c r="AF3386" s="90"/>
      <c r="AG3386" s="90"/>
      <c r="AH3386" s="90"/>
      <c r="AI3386" s="90"/>
      <c r="AJ3386" s="92"/>
      <c r="AK3386" s="92"/>
      <c r="AL3386" s="92"/>
      <c r="AM3386" s="92"/>
      <c r="AN3386" s="92"/>
      <c r="AO3386" s="92"/>
      <c r="AP3386" s="92"/>
      <c r="AQ3386" s="92"/>
      <c r="AR3386" s="92"/>
    </row>
    <row r="3387" spans="1:44" x14ac:dyDescent="0.2">
      <c r="A3387" s="90"/>
      <c r="B3387" s="90"/>
      <c r="C3387" s="91"/>
      <c r="D3387" s="90"/>
      <c r="E3387" s="90"/>
      <c r="F3387" s="90"/>
      <c r="G3387" s="90"/>
      <c r="H3387" s="90"/>
      <c r="I3387" s="90"/>
      <c r="J3387" s="90"/>
      <c r="K3387" s="90"/>
      <c r="L3387" s="90"/>
      <c r="M3387" s="90"/>
      <c r="N3387" s="90"/>
      <c r="O3387" s="90"/>
      <c r="P3387" s="90"/>
      <c r="Q3387" s="90"/>
      <c r="R3387" s="90"/>
      <c r="S3387" s="90"/>
      <c r="T3387" s="90"/>
      <c r="U3387" s="90"/>
      <c r="V3387" s="90"/>
      <c r="W3387" s="90"/>
      <c r="X3387" s="90"/>
      <c r="Y3387" s="90"/>
      <c r="Z3387" s="90"/>
      <c r="AA3387" s="90"/>
      <c r="AB3387" s="90"/>
      <c r="AC3387" s="90"/>
      <c r="AD3387" s="90"/>
      <c r="AE3387" s="90"/>
      <c r="AF3387" s="90"/>
      <c r="AG3387" s="90"/>
      <c r="AH3387" s="90"/>
      <c r="AI3387" s="90"/>
      <c r="AJ3387" s="92"/>
      <c r="AK3387" s="92"/>
      <c r="AL3387" s="92"/>
      <c r="AM3387" s="92"/>
      <c r="AN3387" s="92"/>
      <c r="AO3387" s="92"/>
      <c r="AP3387" s="92"/>
      <c r="AQ3387" s="92"/>
      <c r="AR3387" s="92"/>
    </row>
    <row r="3388" spans="1:44" x14ac:dyDescent="0.2">
      <c r="A3388" s="90"/>
      <c r="B3388" s="90"/>
      <c r="C3388" s="91"/>
      <c r="D3388" s="90"/>
      <c r="E3388" s="90"/>
      <c r="F3388" s="90"/>
      <c r="G3388" s="90"/>
      <c r="H3388" s="90"/>
      <c r="I3388" s="90"/>
      <c r="J3388" s="90"/>
      <c r="K3388" s="90"/>
      <c r="L3388" s="90"/>
      <c r="M3388" s="90"/>
      <c r="N3388" s="90"/>
      <c r="O3388" s="90"/>
      <c r="P3388" s="90"/>
      <c r="Q3388" s="90"/>
      <c r="R3388" s="90"/>
      <c r="S3388" s="90"/>
      <c r="T3388" s="90"/>
      <c r="U3388" s="90"/>
      <c r="V3388" s="90"/>
      <c r="W3388" s="90"/>
      <c r="X3388" s="90"/>
      <c r="Y3388" s="90"/>
      <c r="Z3388" s="90"/>
      <c r="AA3388" s="90"/>
      <c r="AB3388" s="90"/>
      <c r="AC3388" s="90"/>
      <c r="AD3388" s="90"/>
      <c r="AE3388" s="90"/>
      <c r="AF3388" s="90"/>
      <c r="AG3388" s="90"/>
      <c r="AH3388" s="90"/>
      <c r="AI3388" s="90"/>
      <c r="AJ3388" s="92"/>
      <c r="AK3388" s="92"/>
      <c r="AL3388" s="92"/>
      <c r="AM3388" s="92"/>
      <c r="AN3388" s="92"/>
      <c r="AO3388" s="92"/>
      <c r="AP3388" s="92"/>
      <c r="AQ3388" s="92"/>
      <c r="AR3388" s="92"/>
    </row>
    <row r="3389" spans="1:44" x14ac:dyDescent="0.2">
      <c r="A3389" s="90"/>
      <c r="B3389" s="90"/>
      <c r="C3389" s="91"/>
      <c r="D3389" s="90"/>
      <c r="E3389" s="90"/>
      <c r="F3389" s="90"/>
      <c r="G3389" s="90"/>
      <c r="H3389" s="90"/>
      <c r="I3389" s="90"/>
      <c r="J3389" s="90"/>
      <c r="K3389" s="90"/>
      <c r="L3389" s="90"/>
      <c r="M3389" s="90"/>
      <c r="N3389" s="90"/>
      <c r="O3389" s="90"/>
      <c r="P3389" s="90"/>
      <c r="Q3389" s="90"/>
      <c r="R3389" s="90"/>
      <c r="S3389" s="90"/>
      <c r="T3389" s="90"/>
      <c r="U3389" s="90"/>
      <c r="V3389" s="90"/>
      <c r="W3389" s="90"/>
      <c r="X3389" s="90"/>
      <c r="Y3389" s="90"/>
      <c r="Z3389" s="90"/>
      <c r="AA3389" s="90"/>
      <c r="AB3389" s="90"/>
      <c r="AC3389" s="90"/>
      <c r="AD3389" s="90"/>
      <c r="AE3389" s="90"/>
      <c r="AF3389" s="90"/>
      <c r="AG3389" s="90"/>
      <c r="AH3389" s="90"/>
      <c r="AI3389" s="90"/>
      <c r="AJ3389" s="92"/>
      <c r="AK3389" s="92"/>
      <c r="AL3389" s="92"/>
      <c r="AM3389" s="92"/>
      <c r="AN3389" s="92"/>
      <c r="AO3389" s="92"/>
      <c r="AP3389" s="92"/>
      <c r="AQ3389" s="92"/>
      <c r="AR3389" s="92"/>
    </row>
    <row r="3390" spans="1:44" x14ac:dyDescent="0.2">
      <c r="A3390" s="90"/>
      <c r="B3390" s="90"/>
      <c r="C3390" s="91"/>
      <c r="D3390" s="90"/>
      <c r="E3390" s="90"/>
      <c r="F3390" s="90"/>
      <c r="G3390" s="90"/>
      <c r="H3390" s="90"/>
      <c r="I3390" s="90"/>
      <c r="J3390" s="90"/>
      <c r="K3390" s="90"/>
      <c r="L3390" s="90"/>
      <c r="M3390" s="90"/>
      <c r="N3390" s="90"/>
      <c r="O3390" s="90"/>
      <c r="P3390" s="90"/>
      <c r="Q3390" s="90"/>
      <c r="R3390" s="90"/>
      <c r="S3390" s="90"/>
      <c r="T3390" s="90"/>
      <c r="U3390" s="90"/>
      <c r="V3390" s="90"/>
      <c r="W3390" s="90"/>
      <c r="X3390" s="90"/>
      <c r="Y3390" s="90"/>
      <c r="Z3390" s="90"/>
      <c r="AA3390" s="90"/>
      <c r="AB3390" s="90"/>
      <c r="AC3390" s="90"/>
      <c r="AD3390" s="90"/>
      <c r="AE3390" s="90"/>
      <c r="AF3390" s="90"/>
      <c r="AG3390" s="90"/>
      <c r="AH3390" s="90"/>
      <c r="AI3390" s="90"/>
      <c r="AJ3390" s="92"/>
      <c r="AK3390" s="92"/>
      <c r="AL3390" s="92"/>
      <c r="AM3390" s="92"/>
      <c r="AN3390" s="92"/>
      <c r="AO3390" s="92"/>
      <c r="AP3390" s="92"/>
      <c r="AQ3390" s="92"/>
      <c r="AR3390" s="92"/>
    </row>
    <row r="3391" spans="1:44" x14ac:dyDescent="0.2">
      <c r="A3391" s="90"/>
      <c r="B3391" s="90"/>
      <c r="C3391" s="91"/>
      <c r="D3391" s="90"/>
      <c r="E3391" s="90"/>
      <c r="F3391" s="90"/>
      <c r="G3391" s="90"/>
      <c r="H3391" s="90"/>
      <c r="I3391" s="90"/>
      <c r="J3391" s="90"/>
      <c r="K3391" s="90"/>
      <c r="L3391" s="90"/>
      <c r="M3391" s="90"/>
      <c r="N3391" s="90"/>
      <c r="O3391" s="90"/>
      <c r="P3391" s="90"/>
      <c r="Q3391" s="90"/>
      <c r="R3391" s="90"/>
      <c r="S3391" s="90"/>
      <c r="T3391" s="90"/>
      <c r="U3391" s="90"/>
      <c r="V3391" s="90"/>
      <c r="W3391" s="90"/>
      <c r="X3391" s="90"/>
      <c r="Y3391" s="90"/>
      <c r="Z3391" s="90"/>
      <c r="AA3391" s="90"/>
      <c r="AB3391" s="90"/>
      <c r="AC3391" s="90"/>
      <c r="AD3391" s="90"/>
      <c r="AE3391" s="90"/>
      <c r="AF3391" s="90"/>
      <c r="AG3391" s="90"/>
      <c r="AH3391" s="90"/>
      <c r="AI3391" s="90"/>
      <c r="AJ3391" s="92"/>
      <c r="AK3391" s="92"/>
      <c r="AL3391" s="92"/>
      <c r="AM3391" s="92"/>
      <c r="AN3391" s="92"/>
      <c r="AO3391" s="92"/>
      <c r="AP3391" s="92"/>
      <c r="AQ3391" s="92"/>
      <c r="AR3391" s="92"/>
    </row>
    <row r="3392" spans="1:44" x14ac:dyDescent="0.2">
      <c r="A3392" s="90"/>
      <c r="B3392" s="90"/>
      <c r="C3392" s="91"/>
      <c r="D3392" s="90"/>
      <c r="E3392" s="90"/>
      <c r="F3392" s="90"/>
      <c r="G3392" s="90"/>
      <c r="H3392" s="90"/>
      <c r="I3392" s="90"/>
      <c r="J3392" s="90"/>
      <c r="K3392" s="90"/>
      <c r="L3392" s="90"/>
      <c r="M3392" s="90"/>
      <c r="N3392" s="90"/>
      <c r="O3392" s="90"/>
      <c r="P3392" s="90"/>
      <c r="Q3392" s="90"/>
      <c r="R3392" s="90"/>
      <c r="S3392" s="90"/>
      <c r="T3392" s="90"/>
      <c r="U3392" s="90"/>
      <c r="V3392" s="90"/>
      <c r="W3392" s="90"/>
      <c r="X3392" s="90"/>
      <c r="Y3392" s="90"/>
      <c r="Z3392" s="90"/>
      <c r="AA3392" s="90"/>
      <c r="AB3392" s="90"/>
      <c r="AC3392" s="90"/>
      <c r="AD3392" s="90"/>
      <c r="AE3392" s="90"/>
      <c r="AF3392" s="90"/>
      <c r="AG3392" s="90"/>
      <c r="AH3392" s="90"/>
      <c r="AI3392" s="90"/>
      <c r="AJ3392" s="92"/>
      <c r="AK3392" s="92"/>
      <c r="AL3392" s="92"/>
      <c r="AM3392" s="92"/>
      <c r="AN3392" s="92"/>
      <c r="AO3392" s="92"/>
      <c r="AP3392" s="92"/>
      <c r="AQ3392" s="92"/>
      <c r="AR3392" s="92"/>
    </row>
    <row r="3393" spans="1:44" x14ac:dyDescent="0.2">
      <c r="A3393" s="90"/>
      <c r="B3393" s="90"/>
      <c r="C3393" s="91"/>
      <c r="D3393" s="90"/>
      <c r="E3393" s="90"/>
      <c r="F3393" s="90"/>
      <c r="G3393" s="90"/>
      <c r="H3393" s="90"/>
      <c r="I3393" s="90"/>
      <c r="J3393" s="90"/>
      <c r="K3393" s="90"/>
      <c r="L3393" s="90"/>
      <c r="M3393" s="90"/>
      <c r="N3393" s="90"/>
      <c r="O3393" s="90"/>
      <c r="P3393" s="90"/>
      <c r="Q3393" s="90"/>
      <c r="R3393" s="90"/>
      <c r="S3393" s="90"/>
      <c r="T3393" s="90"/>
      <c r="U3393" s="90"/>
      <c r="V3393" s="90"/>
      <c r="W3393" s="90"/>
      <c r="X3393" s="90"/>
      <c r="Y3393" s="90"/>
      <c r="Z3393" s="90"/>
      <c r="AA3393" s="90"/>
      <c r="AB3393" s="90"/>
      <c r="AC3393" s="90"/>
      <c r="AD3393" s="90"/>
      <c r="AE3393" s="90"/>
      <c r="AF3393" s="90"/>
      <c r="AG3393" s="90"/>
      <c r="AH3393" s="90"/>
      <c r="AI3393" s="90"/>
      <c r="AJ3393" s="92"/>
      <c r="AK3393" s="92"/>
      <c r="AL3393" s="92"/>
      <c r="AM3393" s="92"/>
      <c r="AN3393" s="92"/>
      <c r="AO3393" s="92"/>
      <c r="AP3393" s="92"/>
      <c r="AQ3393" s="92"/>
      <c r="AR3393" s="92"/>
    </row>
    <row r="3394" spans="1:44" x14ac:dyDescent="0.2">
      <c r="A3394" s="90"/>
      <c r="B3394" s="90"/>
      <c r="C3394" s="91"/>
      <c r="D3394" s="90"/>
      <c r="E3394" s="90"/>
      <c r="F3394" s="90"/>
      <c r="G3394" s="90"/>
      <c r="H3394" s="90"/>
      <c r="I3394" s="90"/>
      <c r="J3394" s="90"/>
      <c r="K3394" s="90"/>
      <c r="L3394" s="90"/>
      <c r="M3394" s="90"/>
      <c r="N3394" s="90"/>
      <c r="O3394" s="90"/>
      <c r="P3394" s="90"/>
      <c r="Q3394" s="90"/>
      <c r="R3394" s="90"/>
      <c r="S3394" s="90"/>
      <c r="T3394" s="90"/>
      <c r="U3394" s="90"/>
      <c r="V3394" s="90"/>
      <c r="W3394" s="90"/>
      <c r="X3394" s="90"/>
      <c r="Y3394" s="90"/>
      <c r="Z3394" s="90"/>
      <c r="AA3394" s="90"/>
      <c r="AB3394" s="90"/>
      <c r="AC3394" s="90"/>
      <c r="AD3394" s="90"/>
      <c r="AE3394" s="90"/>
      <c r="AF3394" s="90"/>
      <c r="AG3394" s="90"/>
      <c r="AH3394" s="90"/>
      <c r="AI3394" s="90"/>
      <c r="AJ3394" s="92"/>
      <c r="AK3394" s="92"/>
      <c r="AL3394" s="92"/>
      <c r="AM3394" s="92"/>
      <c r="AN3394" s="92"/>
      <c r="AO3394" s="92"/>
      <c r="AP3394" s="92"/>
      <c r="AQ3394" s="92"/>
      <c r="AR3394" s="92"/>
    </row>
    <row r="3395" spans="1:44" x14ac:dyDescent="0.2">
      <c r="A3395" s="90"/>
      <c r="B3395" s="90"/>
      <c r="C3395" s="91"/>
      <c r="D3395" s="90"/>
      <c r="E3395" s="90"/>
      <c r="F3395" s="90"/>
      <c r="G3395" s="90"/>
      <c r="H3395" s="90"/>
      <c r="I3395" s="90"/>
      <c r="J3395" s="90"/>
      <c r="K3395" s="90"/>
      <c r="L3395" s="90"/>
      <c r="M3395" s="90"/>
      <c r="N3395" s="90"/>
      <c r="O3395" s="90"/>
      <c r="P3395" s="90"/>
      <c r="Q3395" s="90"/>
      <c r="R3395" s="90"/>
      <c r="S3395" s="90"/>
      <c r="T3395" s="90"/>
      <c r="U3395" s="90"/>
      <c r="V3395" s="90"/>
      <c r="W3395" s="90"/>
      <c r="X3395" s="90"/>
      <c r="Y3395" s="90"/>
      <c r="Z3395" s="90"/>
      <c r="AA3395" s="90"/>
      <c r="AB3395" s="90"/>
      <c r="AC3395" s="90"/>
      <c r="AD3395" s="90"/>
      <c r="AE3395" s="90"/>
      <c r="AF3395" s="90"/>
      <c r="AG3395" s="90"/>
      <c r="AH3395" s="90"/>
      <c r="AI3395" s="90"/>
      <c r="AJ3395" s="92"/>
      <c r="AK3395" s="92"/>
      <c r="AL3395" s="92"/>
      <c r="AM3395" s="92"/>
      <c r="AN3395" s="92"/>
      <c r="AO3395" s="92"/>
      <c r="AP3395" s="92"/>
      <c r="AQ3395" s="92"/>
      <c r="AR3395" s="92"/>
    </row>
    <row r="3396" spans="1:44" x14ac:dyDescent="0.2">
      <c r="A3396" s="90"/>
      <c r="B3396" s="90"/>
      <c r="C3396" s="91"/>
      <c r="D3396" s="90"/>
      <c r="E3396" s="90"/>
      <c r="F3396" s="90"/>
      <c r="G3396" s="90"/>
      <c r="H3396" s="90"/>
      <c r="I3396" s="90"/>
      <c r="J3396" s="90"/>
      <c r="K3396" s="90"/>
      <c r="L3396" s="90"/>
      <c r="M3396" s="90"/>
      <c r="N3396" s="90"/>
      <c r="O3396" s="90"/>
      <c r="P3396" s="90"/>
      <c r="Q3396" s="90"/>
      <c r="R3396" s="90"/>
      <c r="S3396" s="90"/>
      <c r="T3396" s="90"/>
      <c r="U3396" s="90"/>
      <c r="V3396" s="90"/>
      <c r="W3396" s="90"/>
      <c r="X3396" s="90"/>
      <c r="Y3396" s="90"/>
      <c r="Z3396" s="90"/>
      <c r="AA3396" s="90"/>
      <c r="AB3396" s="90"/>
      <c r="AC3396" s="90"/>
      <c r="AD3396" s="90"/>
      <c r="AE3396" s="90"/>
      <c r="AF3396" s="90"/>
      <c r="AG3396" s="90"/>
      <c r="AH3396" s="90"/>
      <c r="AI3396" s="90"/>
      <c r="AJ3396" s="92"/>
      <c r="AK3396" s="92"/>
      <c r="AL3396" s="92"/>
      <c r="AM3396" s="92"/>
      <c r="AN3396" s="92"/>
      <c r="AO3396" s="92"/>
      <c r="AP3396" s="92"/>
      <c r="AQ3396" s="92"/>
      <c r="AR3396" s="92"/>
    </row>
    <row r="3397" spans="1:44" x14ac:dyDescent="0.2">
      <c r="A3397" s="90"/>
      <c r="B3397" s="90"/>
      <c r="C3397" s="91"/>
      <c r="D3397" s="90"/>
      <c r="E3397" s="90"/>
      <c r="F3397" s="90"/>
      <c r="G3397" s="90"/>
      <c r="H3397" s="90"/>
      <c r="I3397" s="90"/>
      <c r="J3397" s="90"/>
      <c r="K3397" s="90"/>
      <c r="L3397" s="90"/>
      <c r="M3397" s="90"/>
      <c r="N3397" s="90"/>
      <c r="O3397" s="90"/>
      <c r="P3397" s="90"/>
      <c r="Q3397" s="90"/>
      <c r="R3397" s="90"/>
      <c r="S3397" s="90"/>
      <c r="T3397" s="90"/>
      <c r="U3397" s="90"/>
      <c r="V3397" s="90"/>
      <c r="W3397" s="90"/>
      <c r="X3397" s="90"/>
      <c r="Y3397" s="90"/>
      <c r="Z3397" s="90"/>
      <c r="AA3397" s="90"/>
      <c r="AB3397" s="90"/>
      <c r="AC3397" s="90"/>
      <c r="AD3397" s="90"/>
      <c r="AE3397" s="90"/>
      <c r="AF3397" s="90"/>
      <c r="AG3397" s="90"/>
      <c r="AH3397" s="90"/>
      <c r="AI3397" s="90"/>
      <c r="AJ3397" s="92"/>
      <c r="AK3397" s="92"/>
      <c r="AL3397" s="92"/>
      <c r="AM3397" s="92"/>
      <c r="AN3397" s="92"/>
      <c r="AO3397" s="92"/>
      <c r="AP3397" s="92"/>
      <c r="AQ3397" s="92"/>
      <c r="AR3397" s="92"/>
    </row>
    <row r="3398" spans="1:44" x14ac:dyDescent="0.2">
      <c r="A3398" s="90"/>
      <c r="B3398" s="90"/>
      <c r="C3398" s="91"/>
      <c r="D3398" s="90"/>
      <c r="E3398" s="90"/>
      <c r="F3398" s="90"/>
      <c r="G3398" s="90"/>
      <c r="H3398" s="90"/>
      <c r="I3398" s="90"/>
      <c r="J3398" s="90"/>
      <c r="K3398" s="90"/>
      <c r="L3398" s="90"/>
      <c r="M3398" s="90"/>
      <c r="N3398" s="90"/>
      <c r="O3398" s="90"/>
      <c r="P3398" s="90"/>
      <c r="Q3398" s="90"/>
      <c r="R3398" s="90"/>
      <c r="S3398" s="90"/>
      <c r="T3398" s="90"/>
      <c r="U3398" s="90"/>
      <c r="V3398" s="90"/>
      <c r="W3398" s="90"/>
      <c r="X3398" s="90"/>
      <c r="Y3398" s="90"/>
      <c r="Z3398" s="90"/>
      <c r="AA3398" s="90"/>
      <c r="AB3398" s="90"/>
      <c r="AC3398" s="90"/>
      <c r="AD3398" s="90"/>
      <c r="AE3398" s="90"/>
      <c r="AF3398" s="90"/>
      <c r="AG3398" s="90"/>
      <c r="AH3398" s="90"/>
      <c r="AI3398" s="90"/>
      <c r="AJ3398" s="92"/>
      <c r="AK3398" s="92"/>
      <c r="AL3398" s="92"/>
      <c r="AM3398" s="92"/>
      <c r="AN3398" s="92"/>
      <c r="AO3398" s="92"/>
      <c r="AP3398" s="92"/>
      <c r="AQ3398" s="92"/>
      <c r="AR3398" s="92"/>
    </row>
    <row r="3399" spans="1:44" x14ac:dyDescent="0.2">
      <c r="A3399" s="90"/>
      <c r="B3399" s="90"/>
      <c r="C3399" s="91"/>
      <c r="D3399" s="90"/>
      <c r="E3399" s="90"/>
      <c r="F3399" s="90"/>
      <c r="G3399" s="90"/>
      <c r="H3399" s="90"/>
      <c r="I3399" s="90"/>
      <c r="J3399" s="90"/>
      <c r="K3399" s="90"/>
      <c r="L3399" s="90"/>
      <c r="M3399" s="90"/>
      <c r="N3399" s="90"/>
      <c r="O3399" s="90"/>
      <c r="P3399" s="90"/>
      <c r="Q3399" s="90"/>
      <c r="R3399" s="90"/>
      <c r="S3399" s="90"/>
      <c r="T3399" s="90"/>
      <c r="U3399" s="90"/>
      <c r="V3399" s="90"/>
      <c r="W3399" s="90"/>
      <c r="X3399" s="90"/>
      <c r="Y3399" s="90"/>
      <c r="Z3399" s="90"/>
      <c r="AA3399" s="90"/>
      <c r="AB3399" s="90"/>
      <c r="AC3399" s="90"/>
      <c r="AD3399" s="90"/>
      <c r="AE3399" s="90"/>
      <c r="AF3399" s="90"/>
      <c r="AG3399" s="90"/>
      <c r="AH3399" s="90"/>
      <c r="AI3399" s="90"/>
      <c r="AJ3399" s="92"/>
      <c r="AK3399" s="92"/>
      <c r="AL3399" s="92"/>
      <c r="AM3399" s="92"/>
      <c r="AN3399" s="92"/>
      <c r="AO3399" s="92"/>
      <c r="AP3399" s="92"/>
      <c r="AQ3399" s="92"/>
      <c r="AR3399" s="92"/>
    </row>
    <row r="3400" spans="1:44" x14ac:dyDescent="0.2">
      <c r="A3400" s="90"/>
      <c r="B3400" s="90"/>
      <c r="C3400" s="91"/>
      <c r="D3400" s="90"/>
      <c r="E3400" s="90"/>
      <c r="F3400" s="90"/>
      <c r="G3400" s="90"/>
      <c r="H3400" s="90"/>
      <c r="I3400" s="90"/>
      <c r="J3400" s="90"/>
      <c r="K3400" s="90"/>
      <c r="L3400" s="90"/>
      <c r="M3400" s="90"/>
      <c r="N3400" s="90"/>
      <c r="O3400" s="90"/>
      <c r="P3400" s="90"/>
      <c r="Q3400" s="90"/>
      <c r="R3400" s="90"/>
      <c r="S3400" s="90"/>
      <c r="T3400" s="90"/>
      <c r="U3400" s="90"/>
      <c r="V3400" s="90"/>
      <c r="W3400" s="90"/>
      <c r="X3400" s="90"/>
      <c r="Y3400" s="90"/>
      <c r="Z3400" s="90"/>
      <c r="AA3400" s="90"/>
      <c r="AB3400" s="90"/>
      <c r="AC3400" s="90"/>
      <c r="AD3400" s="90"/>
      <c r="AE3400" s="90"/>
      <c r="AF3400" s="90"/>
      <c r="AG3400" s="90"/>
      <c r="AH3400" s="90"/>
      <c r="AI3400" s="90"/>
      <c r="AJ3400" s="92"/>
      <c r="AK3400" s="92"/>
      <c r="AL3400" s="92"/>
      <c r="AM3400" s="92"/>
      <c r="AN3400" s="92"/>
      <c r="AO3400" s="92"/>
      <c r="AP3400" s="92"/>
      <c r="AQ3400" s="92"/>
      <c r="AR3400" s="92"/>
    </row>
    <row r="3401" spans="1:44" x14ac:dyDescent="0.2">
      <c r="A3401" s="90"/>
      <c r="B3401" s="90"/>
      <c r="C3401" s="91"/>
      <c r="D3401" s="90"/>
      <c r="E3401" s="90"/>
      <c r="F3401" s="90"/>
      <c r="G3401" s="90"/>
      <c r="H3401" s="90"/>
      <c r="I3401" s="90"/>
      <c r="J3401" s="90"/>
      <c r="K3401" s="90"/>
      <c r="L3401" s="90"/>
      <c r="M3401" s="90"/>
      <c r="N3401" s="90"/>
      <c r="O3401" s="90"/>
      <c r="P3401" s="90"/>
      <c r="Q3401" s="90"/>
      <c r="R3401" s="90"/>
      <c r="S3401" s="90"/>
      <c r="T3401" s="90"/>
      <c r="U3401" s="90"/>
      <c r="V3401" s="90"/>
      <c r="W3401" s="90"/>
      <c r="X3401" s="90"/>
      <c r="Y3401" s="90"/>
      <c r="Z3401" s="90"/>
      <c r="AA3401" s="90"/>
      <c r="AB3401" s="90"/>
      <c r="AC3401" s="90"/>
      <c r="AD3401" s="90"/>
      <c r="AE3401" s="90"/>
      <c r="AF3401" s="90"/>
      <c r="AG3401" s="90"/>
      <c r="AH3401" s="90"/>
      <c r="AI3401" s="90"/>
      <c r="AJ3401" s="92"/>
      <c r="AK3401" s="92"/>
      <c r="AL3401" s="92"/>
      <c r="AM3401" s="92"/>
      <c r="AN3401" s="92"/>
      <c r="AO3401" s="92"/>
      <c r="AP3401" s="92"/>
      <c r="AQ3401" s="92"/>
      <c r="AR3401" s="92"/>
    </row>
    <row r="3402" spans="1:44" x14ac:dyDescent="0.2">
      <c r="A3402" s="90"/>
      <c r="B3402" s="90"/>
      <c r="C3402" s="91"/>
      <c r="D3402" s="90"/>
      <c r="E3402" s="90"/>
      <c r="F3402" s="90"/>
      <c r="G3402" s="90"/>
      <c r="H3402" s="90"/>
      <c r="I3402" s="90"/>
      <c r="J3402" s="90"/>
      <c r="K3402" s="90"/>
      <c r="L3402" s="90"/>
      <c r="M3402" s="90"/>
      <c r="N3402" s="90"/>
      <c r="O3402" s="90"/>
      <c r="P3402" s="90"/>
      <c r="Q3402" s="90"/>
      <c r="R3402" s="90"/>
      <c r="S3402" s="90"/>
      <c r="T3402" s="90"/>
      <c r="U3402" s="90"/>
      <c r="V3402" s="90"/>
      <c r="W3402" s="90"/>
      <c r="X3402" s="90"/>
      <c r="Y3402" s="90"/>
      <c r="Z3402" s="90"/>
      <c r="AA3402" s="90"/>
      <c r="AB3402" s="90"/>
      <c r="AC3402" s="90"/>
      <c r="AD3402" s="90"/>
      <c r="AE3402" s="90"/>
      <c r="AF3402" s="90"/>
      <c r="AG3402" s="90"/>
      <c r="AH3402" s="90"/>
      <c r="AI3402" s="90"/>
      <c r="AJ3402" s="92"/>
      <c r="AK3402" s="92"/>
      <c r="AL3402" s="92"/>
      <c r="AM3402" s="92"/>
      <c r="AN3402" s="92"/>
      <c r="AO3402" s="92"/>
      <c r="AP3402" s="92"/>
      <c r="AQ3402" s="92"/>
      <c r="AR3402" s="92"/>
    </row>
    <row r="3403" spans="1:44" x14ac:dyDescent="0.2">
      <c r="A3403" s="90"/>
      <c r="B3403" s="90"/>
      <c r="C3403" s="91"/>
      <c r="D3403" s="90"/>
      <c r="E3403" s="90"/>
      <c r="F3403" s="90"/>
      <c r="G3403" s="90"/>
      <c r="H3403" s="90"/>
      <c r="I3403" s="90"/>
      <c r="J3403" s="90"/>
      <c r="K3403" s="90"/>
      <c r="L3403" s="90"/>
      <c r="M3403" s="90"/>
      <c r="N3403" s="90"/>
      <c r="O3403" s="90"/>
      <c r="P3403" s="90"/>
      <c r="Q3403" s="90"/>
      <c r="R3403" s="90"/>
      <c r="S3403" s="90"/>
      <c r="T3403" s="90"/>
      <c r="U3403" s="90"/>
      <c r="V3403" s="90"/>
      <c r="W3403" s="90"/>
      <c r="X3403" s="90"/>
      <c r="Y3403" s="90"/>
      <c r="Z3403" s="90"/>
      <c r="AA3403" s="90"/>
      <c r="AB3403" s="90"/>
      <c r="AC3403" s="90"/>
      <c r="AD3403" s="90"/>
      <c r="AE3403" s="90"/>
      <c r="AF3403" s="90"/>
      <c r="AG3403" s="90"/>
      <c r="AH3403" s="90"/>
      <c r="AI3403" s="90"/>
      <c r="AJ3403" s="92"/>
      <c r="AK3403" s="92"/>
      <c r="AL3403" s="92"/>
      <c r="AM3403" s="92"/>
      <c r="AN3403" s="92"/>
      <c r="AO3403" s="92"/>
      <c r="AP3403" s="92"/>
      <c r="AQ3403" s="92"/>
      <c r="AR3403" s="92"/>
    </row>
    <row r="3404" spans="1:44" x14ac:dyDescent="0.2">
      <c r="A3404" s="90"/>
      <c r="B3404" s="90"/>
      <c r="C3404" s="91"/>
      <c r="D3404" s="90"/>
      <c r="E3404" s="90"/>
      <c r="F3404" s="90"/>
      <c r="G3404" s="90"/>
      <c r="H3404" s="90"/>
      <c r="I3404" s="90"/>
      <c r="J3404" s="90"/>
      <c r="K3404" s="90"/>
      <c r="L3404" s="90"/>
      <c r="M3404" s="90"/>
      <c r="N3404" s="90"/>
      <c r="O3404" s="90"/>
      <c r="P3404" s="90"/>
      <c r="Q3404" s="90"/>
      <c r="R3404" s="90"/>
      <c r="S3404" s="90"/>
      <c r="T3404" s="90"/>
      <c r="U3404" s="90"/>
      <c r="V3404" s="90"/>
      <c r="W3404" s="90"/>
      <c r="X3404" s="90"/>
      <c r="Y3404" s="90"/>
      <c r="Z3404" s="90"/>
      <c r="AA3404" s="90"/>
      <c r="AB3404" s="90"/>
      <c r="AC3404" s="90"/>
      <c r="AD3404" s="90"/>
      <c r="AE3404" s="90"/>
      <c r="AF3404" s="90"/>
      <c r="AG3404" s="90"/>
      <c r="AH3404" s="90"/>
      <c r="AI3404" s="90"/>
      <c r="AJ3404" s="92"/>
      <c r="AK3404" s="92"/>
      <c r="AL3404" s="92"/>
      <c r="AM3404" s="92"/>
      <c r="AN3404" s="92"/>
      <c r="AO3404" s="92"/>
      <c r="AP3404" s="92"/>
      <c r="AQ3404" s="92"/>
      <c r="AR3404" s="92"/>
    </row>
    <row r="3405" spans="1:44" x14ac:dyDescent="0.2">
      <c r="A3405" s="90"/>
      <c r="B3405" s="90"/>
      <c r="C3405" s="91"/>
      <c r="D3405" s="90"/>
      <c r="E3405" s="90"/>
      <c r="F3405" s="90"/>
      <c r="G3405" s="90"/>
      <c r="H3405" s="90"/>
      <c r="I3405" s="90"/>
      <c r="J3405" s="90"/>
      <c r="K3405" s="90"/>
      <c r="L3405" s="90"/>
      <c r="M3405" s="90"/>
      <c r="N3405" s="90"/>
      <c r="O3405" s="90"/>
      <c r="P3405" s="90"/>
      <c r="Q3405" s="90"/>
      <c r="R3405" s="90"/>
      <c r="S3405" s="90"/>
      <c r="T3405" s="90"/>
      <c r="U3405" s="90"/>
      <c r="V3405" s="90"/>
      <c r="W3405" s="90"/>
      <c r="X3405" s="90"/>
      <c r="Y3405" s="90"/>
      <c r="Z3405" s="90"/>
      <c r="AA3405" s="90"/>
      <c r="AB3405" s="90"/>
      <c r="AC3405" s="90"/>
      <c r="AD3405" s="90"/>
      <c r="AE3405" s="90"/>
      <c r="AF3405" s="90"/>
      <c r="AG3405" s="90"/>
      <c r="AH3405" s="90"/>
      <c r="AI3405" s="90"/>
      <c r="AJ3405" s="92"/>
      <c r="AK3405" s="92"/>
      <c r="AL3405" s="92"/>
      <c r="AM3405" s="92"/>
      <c r="AN3405" s="92"/>
      <c r="AO3405" s="92"/>
      <c r="AP3405" s="92"/>
      <c r="AQ3405" s="92"/>
      <c r="AR3405" s="92"/>
    </row>
    <row r="3406" spans="1:44" x14ac:dyDescent="0.2">
      <c r="A3406" s="90"/>
      <c r="B3406" s="90"/>
      <c r="C3406" s="91"/>
      <c r="D3406" s="90"/>
      <c r="E3406" s="90"/>
      <c r="F3406" s="90"/>
      <c r="G3406" s="90"/>
      <c r="H3406" s="90"/>
      <c r="I3406" s="90"/>
      <c r="J3406" s="90"/>
      <c r="K3406" s="90"/>
      <c r="L3406" s="90"/>
      <c r="M3406" s="90"/>
      <c r="N3406" s="90"/>
      <c r="O3406" s="90"/>
      <c r="P3406" s="90"/>
      <c r="Q3406" s="90"/>
      <c r="R3406" s="90"/>
      <c r="S3406" s="90"/>
      <c r="T3406" s="90"/>
      <c r="U3406" s="90"/>
      <c r="V3406" s="90"/>
      <c r="W3406" s="90"/>
      <c r="X3406" s="90"/>
      <c r="Y3406" s="90"/>
      <c r="Z3406" s="90"/>
      <c r="AA3406" s="90"/>
      <c r="AB3406" s="90"/>
      <c r="AC3406" s="90"/>
      <c r="AD3406" s="90"/>
      <c r="AE3406" s="90"/>
      <c r="AF3406" s="90"/>
      <c r="AG3406" s="90"/>
      <c r="AH3406" s="90"/>
      <c r="AI3406" s="90"/>
      <c r="AJ3406" s="92"/>
      <c r="AK3406" s="92"/>
      <c r="AL3406" s="92"/>
      <c r="AM3406" s="92"/>
      <c r="AN3406" s="92"/>
      <c r="AO3406" s="92"/>
      <c r="AP3406" s="92"/>
      <c r="AQ3406" s="92"/>
      <c r="AR3406" s="92"/>
    </row>
    <row r="3407" spans="1:44" x14ac:dyDescent="0.2">
      <c r="A3407" s="90"/>
      <c r="B3407" s="90"/>
      <c r="C3407" s="91"/>
      <c r="D3407" s="90"/>
      <c r="E3407" s="90"/>
      <c r="F3407" s="90"/>
      <c r="G3407" s="90"/>
      <c r="H3407" s="90"/>
      <c r="I3407" s="90"/>
      <c r="J3407" s="90"/>
      <c r="K3407" s="90"/>
      <c r="L3407" s="90"/>
      <c r="M3407" s="90"/>
      <c r="N3407" s="90"/>
      <c r="O3407" s="90"/>
      <c r="P3407" s="90"/>
      <c r="Q3407" s="90"/>
      <c r="R3407" s="90"/>
      <c r="S3407" s="90"/>
      <c r="T3407" s="90"/>
      <c r="U3407" s="90"/>
      <c r="V3407" s="90"/>
      <c r="W3407" s="90"/>
      <c r="X3407" s="90"/>
      <c r="Y3407" s="90"/>
      <c r="Z3407" s="90"/>
      <c r="AA3407" s="90"/>
      <c r="AB3407" s="90"/>
      <c r="AC3407" s="90"/>
      <c r="AD3407" s="90"/>
      <c r="AE3407" s="90"/>
      <c r="AF3407" s="90"/>
      <c r="AG3407" s="90"/>
      <c r="AH3407" s="90"/>
      <c r="AI3407" s="90"/>
      <c r="AJ3407" s="92"/>
      <c r="AK3407" s="92"/>
      <c r="AL3407" s="92"/>
      <c r="AM3407" s="92"/>
      <c r="AN3407" s="92"/>
      <c r="AO3407" s="92"/>
      <c r="AP3407" s="92"/>
      <c r="AQ3407" s="92"/>
      <c r="AR3407" s="92"/>
    </row>
    <row r="3408" spans="1:44" x14ac:dyDescent="0.2">
      <c r="A3408" s="90"/>
      <c r="B3408" s="90"/>
      <c r="C3408" s="91"/>
      <c r="D3408" s="90"/>
      <c r="E3408" s="90"/>
      <c r="F3408" s="90"/>
      <c r="G3408" s="90"/>
      <c r="H3408" s="90"/>
      <c r="I3408" s="90"/>
      <c r="J3408" s="90"/>
      <c r="K3408" s="90"/>
      <c r="L3408" s="90"/>
      <c r="M3408" s="90"/>
      <c r="N3408" s="90"/>
      <c r="O3408" s="90"/>
      <c r="P3408" s="90"/>
      <c r="Q3408" s="90"/>
      <c r="R3408" s="90"/>
      <c r="S3408" s="90"/>
      <c r="T3408" s="90"/>
      <c r="U3408" s="90"/>
      <c r="V3408" s="90"/>
      <c r="W3408" s="90"/>
      <c r="X3408" s="90"/>
      <c r="Y3408" s="90"/>
      <c r="Z3408" s="90"/>
      <c r="AA3408" s="90"/>
      <c r="AB3408" s="90"/>
      <c r="AC3408" s="90"/>
      <c r="AD3408" s="90"/>
      <c r="AE3408" s="90"/>
      <c r="AF3408" s="90"/>
      <c r="AG3408" s="90"/>
      <c r="AH3408" s="90"/>
      <c r="AI3408" s="90"/>
      <c r="AJ3408" s="92"/>
      <c r="AK3408" s="92"/>
      <c r="AL3408" s="92"/>
      <c r="AM3408" s="92"/>
      <c r="AN3408" s="92"/>
      <c r="AO3408" s="92"/>
      <c r="AP3408" s="92"/>
      <c r="AQ3408" s="92"/>
      <c r="AR3408" s="92"/>
    </row>
    <row r="3409" spans="1:44" x14ac:dyDescent="0.2">
      <c r="A3409" s="90"/>
      <c r="B3409" s="90"/>
      <c r="C3409" s="91"/>
      <c r="D3409" s="90"/>
      <c r="E3409" s="90"/>
      <c r="F3409" s="90"/>
      <c r="G3409" s="90"/>
      <c r="H3409" s="90"/>
      <c r="I3409" s="90"/>
      <c r="J3409" s="90"/>
      <c r="K3409" s="90"/>
      <c r="L3409" s="90"/>
      <c r="M3409" s="90"/>
      <c r="N3409" s="90"/>
      <c r="O3409" s="90"/>
      <c r="P3409" s="90"/>
      <c r="Q3409" s="90"/>
      <c r="R3409" s="90"/>
      <c r="S3409" s="90"/>
      <c r="T3409" s="90"/>
      <c r="U3409" s="90"/>
      <c r="V3409" s="90"/>
      <c r="W3409" s="90"/>
      <c r="X3409" s="90"/>
      <c r="Y3409" s="90"/>
      <c r="Z3409" s="90"/>
      <c r="AA3409" s="90"/>
      <c r="AB3409" s="90"/>
      <c r="AC3409" s="90"/>
      <c r="AD3409" s="90"/>
      <c r="AE3409" s="90"/>
      <c r="AF3409" s="90"/>
      <c r="AG3409" s="90"/>
      <c r="AH3409" s="90"/>
      <c r="AI3409" s="90"/>
      <c r="AJ3409" s="92"/>
      <c r="AK3409" s="92"/>
      <c r="AL3409" s="92"/>
      <c r="AM3409" s="92"/>
      <c r="AN3409" s="92"/>
      <c r="AO3409" s="92"/>
      <c r="AP3409" s="92"/>
      <c r="AQ3409" s="92"/>
      <c r="AR3409" s="92"/>
    </row>
    <row r="3410" spans="1:44" x14ac:dyDescent="0.2">
      <c r="A3410" s="90"/>
      <c r="B3410" s="90"/>
      <c r="C3410" s="91"/>
      <c r="D3410" s="90"/>
      <c r="E3410" s="90"/>
      <c r="F3410" s="90"/>
      <c r="G3410" s="90"/>
      <c r="H3410" s="90"/>
      <c r="I3410" s="90"/>
      <c r="J3410" s="90"/>
      <c r="K3410" s="90"/>
      <c r="L3410" s="90"/>
      <c r="M3410" s="90"/>
      <c r="N3410" s="90"/>
      <c r="O3410" s="90"/>
      <c r="P3410" s="90"/>
      <c r="Q3410" s="90"/>
      <c r="R3410" s="90"/>
      <c r="S3410" s="90"/>
      <c r="T3410" s="90"/>
      <c r="U3410" s="90"/>
      <c r="V3410" s="90"/>
      <c r="W3410" s="90"/>
      <c r="X3410" s="90"/>
      <c r="Y3410" s="90"/>
      <c r="Z3410" s="90"/>
      <c r="AA3410" s="90"/>
      <c r="AB3410" s="90"/>
      <c r="AC3410" s="90"/>
      <c r="AD3410" s="90"/>
      <c r="AE3410" s="90"/>
      <c r="AF3410" s="90"/>
      <c r="AG3410" s="90"/>
      <c r="AH3410" s="90"/>
      <c r="AI3410" s="90"/>
      <c r="AJ3410" s="92"/>
      <c r="AK3410" s="92"/>
      <c r="AL3410" s="92"/>
      <c r="AM3410" s="92"/>
      <c r="AN3410" s="92"/>
      <c r="AO3410" s="92"/>
      <c r="AP3410" s="92"/>
      <c r="AQ3410" s="92"/>
      <c r="AR3410" s="92"/>
    </row>
    <row r="3411" spans="1:44" x14ac:dyDescent="0.2">
      <c r="A3411" s="90"/>
      <c r="B3411" s="90"/>
      <c r="C3411" s="91"/>
      <c r="D3411" s="90"/>
      <c r="E3411" s="90"/>
      <c r="F3411" s="90"/>
      <c r="G3411" s="90"/>
      <c r="H3411" s="90"/>
      <c r="I3411" s="90"/>
      <c r="J3411" s="90"/>
      <c r="K3411" s="90"/>
      <c r="L3411" s="90"/>
      <c r="M3411" s="90"/>
      <c r="N3411" s="90"/>
      <c r="O3411" s="90"/>
      <c r="P3411" s="90"/>
      <c r="Q3411" s="90"/>
      <c r="R3411" s="90"/>
      <c r="S3411" s="90"/>
      <c r="T3411" s="90"/>
      <c r="U3411" s="90"/>
      <c r="V3411" s="90"/>
      <c r="W3411" s="90"/>
      <c r="X3411" s="90"/>
      <c r="Y3411" s="90"/>
      <c r="Z3411" s="90"/>
      <c r="AA3411" s="90"/>
      <c r="AB3411" s="90"/>
      <c r="AC3411" s="90"/>
      <c r="AD3411" s="90"/>
      <c r="AE3411" s="90"/>
      <c r="AF3411" s="90"/>
      <c r="AG3411" s="90"/>
      <c r="AH3411" s="90"/>
      <c r="AI3411" s="90"/>
      <c r="AJ3411" s="92"/>
      <c r="AK3411" s="92"/>
      <c r="AL3411" s="92"/>
      <c r="AM3411" s="92"/>
      <c r="AN3411" s="92"/>
      <c r="AO3411" s="92"/>
      <c r="AP3411" s="92"/>
      <c r="AQ3411" s="92"/>
      <c r="AR3411" s="92"/>
    </row>
    <row r="3412" spans="1:44" x14ac:dyDescent="0.2">
      <c r="A3412" s="90"/>
      <c r="B3412" s="90"/>
      <c r="C3412" s="91"/>
      <c r="D3412" s="90"/>
      <c r="E3412" s="90"/>
      <c r="F3412" s="90"/>
      <c r="G3412" s="90"/>
      <c r="H3412" s="90"/>
      <c r="I3412" s="90"/>
      <c r="J3412" s="90"/>
      <c r="K3412" s="90"/>
      <c r="L3412" s="90"/>
      <c r="M3412" s="90"/>
      <c r="N3412" s="90"/>
      <c r="O3412" s="90"/>
      <c r="P3412" s="90"/>
      <c r="Q3412" s="90"/>
      <c r="R3412" s="90"/>
      <c r="S3412" s="90"/>
      <c r="T3412" s="90"/>
      <c r="U3412" s="90"/>
      <c r="V3412" s="90"/>
      <c r="W3412" s="90"/>
      <c r="X3412" s="90"/>
      <c r="Y3412" s="90"/>
      <c r="Z3412" s="90"/>
      <c r="AA3412" s="90"/>
      <c r="AB3412" s="90"/>
      <c r="AC3412" s="90"/>
      <c r="AD3412" s="90"/>
      <c r="AE3412" s="90"/>
      <c r="AF3412" s="90"/>
      <c r="AG3412" s="90"/>
      <c r="AH3412" s="90"/>
      <c r="AI3412" s="90"/>
      <c r="AJ3412" s="92"/>
      <c r="AK3412" s="92"/>
      <c r="AL3412" s="92"/>
      <c r="AM3412" s="92"/>
      <c r="AN3412" s="92"/>
      <c r="AO3412" s="92"/>
      <c r="AP3412" s="92"/>
      <c r="AQ3412" s="92"/>
      <c r="AR3412" s="92"/>
    </row>
    <row r="3413" spans="1:44" x14ac:dyDescent="0.2">
      <c r="A3413" s="90"/>
      <c r="B3413" s="90"/>
      <c r="C3413" s="91"/>
      <c r="D3413" s="90"/>
      <c r="E3413" s="90"/>
      <c r="F3413" s="90"/>
      <c r="G3413" s="90"/>
      <c r="H3413" s="90"/>
      <c r="I3413" s="90"/>
      <c r="J3413" s="90"/>
      <c r="K3413" s="90"/>
      <c r="L3413" s="90"/>
      <c r="M3413" s="90"/>
      <c r="N3413" s="90"/>
      <c r="O3413" s="90"/>
      <c r="P3413" s="90"/>
      <c r="Q3413" s="90"/>
      <c r="R3413" s="90"/>
      <c r="S3413" s="90"/>
      <c r="T3413" s="90"/>
      <c r="U3413" s="90"/>
      <c r="V3413" s="90"/>
      <c r="W3413" s="90"/>
      <c r="X3413" s="90"/>
      <c r="Y3413" s="90"/>
      <c r="Z3413" s="90"/>
      <c r="AA3413" s="90"/>
      <c r="AB3413" s="90"/>
      <c r="AC3413" s="90"/>
      <c r="AD3413" s="90"/>
      <c r="AE3413" s="90"/>
      <c r="AF3413" s="90"/>
      <c r="AG3413" s="90"/>
      <c r="AH3413" s="90"/>
      <c r="AI3413" s="90"/>
      <c r="AJ3413" s="92"/>
      <c r="AK3413" s="92"/>
      <c r="AL3413" s="92"/>
      <c r="AM3413" s="92"/>
      <c r="AN3413" s="92"/>
      <c r="AO3413" s="92"/>
      <c r="AP3413" s="92"/>
      <c r="AQ3413" s="92"/>
      <c r="AR3413" s="92"/>
    </row>
    <row r="3414" spans="1:44" x14ac:dyDescent="0.2">
      <c r="A3414" s="90"/>
      <c r="B3414" s="90"/>
      <c r="C3414" s="91"/>
      <c r="D3414" s="90"/>
      <c r="E3414" s="90"/>
      <c r="F3414" s="90"/>
      <c r="G3414" s="90"/>
      <c r="H3414" s="90"/>
      <c r="I3414" s="90"/>
      <c r="J3414" s="90"/>
      <c r="K3414" s="90"/>
      <c r="L3414" s="90"/>
      <c r="M3414" s="90"/>
      <c r="N3414" s="90"/>
      <c r="O3414" s="90"/>
      <c r="P3414" s="90"/>
      <c r="Q3414" s="90"/>
      <c r="R3414" s="90"/>
      <c r="S3414" s="90"/>
      <c r="T3414" s="90"/>
      <c r="U3414" s="90"/>
      <c r="V3414" s="90"/>
      <c r="W3414" s="90"/>
      <c r="X3414" s="90"/>
      <c r="Y3414" s="90"/>
      <c r="Z3414" s="90"/>
      <c r="AA3414" s="90"/>
      <c r="AB3414" s="90"/>
      <c r="AC3414" s="90"/>
      <c r="AD3414" s="90"/>
      <c r="AE3414" s="90"/>
      <c r="AF3414" s="90"/>
      <c r="AG3414" s="90"/>
      <c r="AH3414" s="90"/>
      <c r="AI3414" s="90"/>
      <c r="AJ3414" s="92"/>
      <c r="AK3414" s="92"/>
      <c r="AL3414" s="92"/>
      <c r="AM3414" s="92"/>
      <c r="AN3414" s="92"/>
      <c r="AO3414" s="92"/>
      <c r="AP3414" s="92"/>
      <c r="AQ3414" s="92"/>
      <c r="AR3414" s="92"/>
    </row>
    <row r="3415" spans="1:44" x14ac:dyDescent="0.2">
      <c r="A3415" s="90"/>
      <c r="B3415" s="90"/>
      <c r="C3415" s="91"/>
      <c r="D3415" s="90"/>
      <c r="E3415" s="90"/>
      <c r="F3415" s="90"/>
      <c r="G3415" s="90"/>
      <c r="H3415" s="90"/>
      <c r="I3415" s="90"/>
      <c r="J3415" s="90"/>
      <c r="K3415" s="90"/>
      <c r="L3415" s="90"/>
      <c r="M3415" s="90"/>
      <c r="N3415" s="90"/>
      <c r="O3415" s="90"/>
      <c r="P3415" s="90"/>
      <c r="Q3415" s="90"/>
      <c r="R3415" s="90"/>
      <c r="S3415" s="90"/>
      <c r="T3415" s="90"/>
      <c r="U3415" s="90"/>
      <c r="V3415" s="90"/>
      <c r="W3415" s="90"/>
      <c r="X3415" s="90"/>
      <c r="Y3415" s="90"/>
      <c r="Z3415" s="90"/>
      <c r="AA3415" s="90"/>
      <c r="AB3415" s="90"/>
      <c r="AC3415" s="90"/>
      <c r="AD3415" s="90"/>
      <c r="AE3415" s="90"/>
      <c r="AF3415" s="90"/>
      <c r="AG3415" s="90"/>
      <c r="AH3415" s="90"/>
      <c r="AI3415" s="90"/>
      <c r="AJ3415" s="92"/>
      <c r="AK3415" s="92"/>
      <c r="AL3415" s="92"/>
      <c r="AM3415" s="92"/>
      <c r="AN3415" s="92"/>
      <c r="AO3415" s="92"/>
      <c r="AP3415" s="92"/>
      <c r="AQ3415" s="92"/>
      <c r="AR3415" s="92"/>
    </row>
    <row r="3416" spans="1:44" x14ac:dyDescent="0.2">
      <c r="A3416" s="90"/>
      <c r="B3416" s="90"/>
      <c r="C3416" s="91"/>
      <c r="D3416" s="90"/>
      <c r="E3416" s="90"/>
      <c r="F3416" s="90"/>
      <c r="G3416" s="90"/>
      <c r="H3416" s="90"/>
      <c r="I3416" s="90"/>
      <c r="J3416" s="90"/>
      <c r="K3416" s="90"/>
      <c r="L3416" s="90"/>
      <c r="M3416" s="90"/>
      <c r="N3416" s="90"/>
      <c r="O3416" s="90"/>
      <c r="P3416" s="90"/>
      <c r="Q3416" s="90"/>
      <c r="R3416" s="90"/>
      <c r="S3416" s="90"/>
      <c r="T3416" s="90"/>
      <c r="U3416" s="90"/>
      <c r="V3416" s="90"/>
      <c r="W3416" s="90"/>
      <c r="X3416" s="90"/>
      <c r="Y3416" s="90"/>
      <c r="Z3416" s="90"/>
      <c r="AA3416" s="90"/>
      <c r="AB3416" s="90"/>
      <c r="AC3416" s="90"/>
      <c r="AD3416" s="90"/>
      <c r="AE3416" s="90"/>
      <c r="AF3416" s="90"/>
      <c r="AG3416" s="90"/>
      <c r="AH3416" s="90"/>
      <c r="AI3416" s="90"/>
      <c r="AJ3416" s="92"/>
      <c r="AK3416" s="92"/>
      <c r="AL3416" s="92"/>
      <c r="AM3416" s="92"/>
      <c r="AN3416" s="92"/>
      <c r="AO3416" s="92"/>
      <c r="AP3416" s="92"/>
      <c r="AQ3416" s="92"/>
      <c r="AR3416" s="92"/>
    </row>
    <row r="3417" spans="1:44" x14ac:dyDescent="0.2">
      <c r="A3417" s="90"/>
      <c r="B3417" s="90"/>
      <c r="C3417" s="91"/>
      <c r="D3417" s="90"/>
      <c r="E3417" s="90"/>
      <c r="F3417" s="90"/>
      <c r="G3417" s="90"/>
      <c r="H3417" s="90"/>
      <c r="I3417" s="90"/>
      <c r="J3417" s="90"/>
      <c r="K3417" s="90"/>
      <c r="L3417" s="90"/>
      <c r="M3417" s="90"/>
      <c r="N3417" s="90"/>
      <c r="O3417" s="90"/>
      <c r="P3417" s="90"/>
      <c r="Q3417" s="90"/>
      <c r="R3417" s="90"/>
      <c r="S3417" s="90"/>
      <c r="T3417" s="90"/>
      <c r="U3417" s="90"/>
      <c r="V3417" s="90"/>
      <c r="W3417" s="90"/>
      <c r="X3417" s="90"/>
      <c r="Y3417" s="90"/>
      <c r="Z3417" s="90"/>
      <c r="AA3417" s="90"/>
      <c r="AB3417" s="90"/>
      <c r="AC3417" s="90"/>
      <c r="AD3417" s="90"/>
      <c r="AE3417" s="90"/>
      <c r="AF3417" s="90"/>
      <c r="AG3417" s="90"/>
      <c r="AH3417" s="90"/>
      <c r="AI3417" s="90"/>
      <c r="AJ3417" s="92"/>
      <c r="AK3417" s="92"/>
      <c r="AL3417" s="92"/>
      <c r="AM3417" s="92"/>
      <c r="AN3417" s="92"/>
      <c r="AO3417" s="92"/>
      <c r="AP3417" s="92"/>
      <c r="AQ3417" s="92"/>
      <c r="AR3417" s="92"/>
    </row>
    <row r="3418" spans="1:44" x14ac:dyDescent="0.2">
      <c r="A3418" s="90"/>
      <c r="B3418" s="90"/>
      <c r="C3418" s="91"/>
      <c r="D3418" s="90"/>
      <c r="E3418" s="90"/>
      <c r="F3418" s="90"/>
      <c r="G3418" s="90"/>
      <c r="H3418" s="90"/>
      <c r="I3418" s="90"/>
      <c r="J3418" s="90"/>
      <c r="K3418" s="90"/>
      <c r="L3418" s="90"/>
      <c r="M3418" s="90"/>
      <c r="N3418" s="90"/>
      <c r="O3418" s="90"/>
      <c r="P3418" s="90"/>
      <c r="Q3418" s="90"/>
      <c r="R3418" s="90"/>
      <c r="S3418" s="90"/>
      <c r="T3418" s="90"/>
      <c r="U3418" s="90"/>
      <c r="V3418" s="90"/>
      <c r="W3418" s="90"/>
      <c r="X3418" s="90"/>
      <c r="Y3418" s="90"/>
      <c r="Z3418" s="90"/>
      <c r="AA3418" s="90"/>
      <c r="AB3418" s="90"/>
      <c r="AC3418" s="90"/>
      <c r="AD3418" s="90"/>
      <c r="AE3418" s="90"/>
      <c r="AF3418" s="90"/>
      <c r="AG3418" s="90"/>
      <c r="AH3418" s="90"/>
      <c r="AI3418" s="90"/>
      <c r="AJ3418" s="92"/>
      <c r="AK3418" s="92"/>
      <c r="AL3418" s="92"/>
      <c r="AM3418" s="92"/>
      <c r="AN3418" s="92"/>
      <c r="AO3418" s="92"/>
      <c r="AP3418" s="92"/>
      <c r="AQ3418" s="92"/>
      <c r="AR3418" s="92"/>
    </row>
    <row r="3419" spans="1:44" x14ac:dyDescent="0.2">
      <c r="A3419" s="90"/>
      <c r="B3419" s="90"/>
      <c r="C3419" s="91"/>
      <c r="D3419" s="90"/>
      <c r="E3419" s="90"/>
      <c r="F3419" s="90"/>
      <c r="G3419" s="90"/>
      <c r="H3419" s="90"/>
      <c r="I3419" s="90"/>
      <c r="J3419" s="90"/>
      <c r="K3419" s="90"/>
      <c r="L3419" s="90"/>
      <c r="M3419" s="90"/>
      <c r="N3419" s="90"/>
      <c r="O3419" s="90"/>
      <c r="P3419" s="90"/>
      <c r="Q3419" s="90"/>
      <c r="R3419" s="90"/>
      <c r="S3419" s="90"/>
      <c r="T3419" s="90"/>
      <c r="U3419" s="90"/>
      <c r="V3419" s="90"/>
      <c r="W3419" s="90"/>
      <c r="X3419" s="90"/>
      <c r="Y3419" s="90"/>
      <c r="Z3419" s="90"/>
      <c r="AA3419" s="90"/>
      <c r="AB3419" s="90"/>
      <c r="AC3419" s="90"/>
      <c r="AD3419" s="90"/>
      <c r="AE3419" s="90"/>
      <c r="AF3419" s="90"/>
      <c r="AG3419" s="90"/>
      <c r="AH3419" s="90"/>
      <c r="AI3419" s="90"/>
      <c r="AJ3419" s="92"/>
      <c r="AK3419" s="92"/>
      <c r="AL3419" s="92"/>
      <c r="AM3419" s="92"/>
      <c r="AN3419" s="92"/>
      <c r="AO3419" s="92"/>
      <c r="AP3419" s="92"/>
      <c r="AQ3419" s="92"/>
      <c r="AR3419" s="92"/>
    </row>
    <row r="3420" spans="1:44" x14ac:dyDescent="0.2">
      <c r="A3420" s="90"/>
      <c r="B3420" s="90"/>
      <c r="C3420" s="91"/>
      <c r="D3420" s="90"/>
      <c r="E3420" s="90"/>
      <c r="F3420" s="90"/>
      <c r="G3420" s="90"/>
      <c r="H3420" s="90"/>
      <c r="I3420" s="90"/>
      <c r="J3420" s="90"/>
      <c r="K3420" s="90"/>
      <c r="L3420" s="90"/>
      <c r="M3420" s="90"/>
      <c r="N3420" s="90"/>
      <c r="O3420" s="90"/>
      <c r="P3420" s="90"/>
      <c r="Q3420" s="90"/>
      <c r="R3420" s="90"/>
      <c r="S3420" s="90"/>
      <c r="T3420" s="90"/>
      <c r="U3420" s="90"/>
      <c r="V3420" s="90"/>
      <c r="W3420" s="90"/>
      <c r="X3420" s="90"/>
      <c r="Y3420" s="90"/>
      <c r="Z3420" s="90"/>
      <c r="AA3420" s="90"/>
      <c r="AB3420" s="90"/>
      <c r="AC3420" s="90"/>
      <c r="AD3420" s="90"/>
      <c r="AE3420" s="90"/>
      <c r="AF3420" s="90"/>
      <c r="AG3420" s="90"/>
      <c r="AH3420" s="90"/>
      <c r="AI3420" s="90"/>
      <c r="AJ3420" s="92"/>
      <c r="AK3420" s="92"/>
      <c r="AL3420" s="92"/>
      <c r="AM3420" s="92"/>
      <c r="AN3420" s="92"/>
      <c r="AO3420" s="92"/>
      <c r="AP3420" s="92"/>
      <c r="AQ3420" s="92"/>
      <c r="AR3420" s="92"/>
    </row>
    <row r="3421" spans="1:44" x14ac:dyDescent="0.2">
      <c r="A3421" s="90"/>
      <c r="B3421" s="90"/>
      <c r="C3421" s="91"/>
      <c r="D3421" s="90"/>
      <c r="E3421" s="90"/>
      <c r="F3421" s="90"/>
      <c r="G3421" s="90"/>
      <c r="H3421" s="90"/>
      <c r="I3421" s="90"/>
      <c r="J3421" s="90"/>
      <c r="K3421" s="90"/>
      <c r="L3421" s="90"/>
      <c r="M3421" s="90"/>
      <c r="N3421" s="90"/>
      <c r="O3421" s="90"/>
      <c r="P3421" s="90"/>
      <c r="Q3421" s="90"/>
      <c r="R3421" s="90"/>
      <c r="S3421" s="90"/>
      <c r="T3421" s="90"/>
      <c r="U3421" s="90"/>
      <c r="V3421" s="90"/>
      <c r="W3421" s="90"/>
      <c r="X3421" s="90"/>
      <c r="Y3421" s="90"/>
      <c r="Z3421" s="90"/>
      <c r="AA3421" s="90"/>
      <c r="AB3421" s="90"/>
      <c r="AC3421" s="90"/>
      <c r="AD3421" s="90"/>
      <c r="AE3421" s="90"/>
      <c r="AF3421" s="90"/>
      <c r="AG3421" s="90"/>
      <c r="AH3421" s="90"/>
      <c r="AI3421" s="90"/>
      <c r="AJ3421" s="92"/>
      <c r="AK3421" s="92"/>
      <c r="AL3421" s="92"/>
      <c r="AM3421" s="92"/>
      <c r="AN3421" s="92"/>
      <c r="AO3421" s="92"/>
      <c r="AP3421" s="92"/>
      <c r="AQ3421" s="92"/>
      <c r="AR3421" s="92"/>
    </row>
    <row r="3422" spans="1:44" x14ac:dyDescent="0.2">
      <c r="A3422" s="90"/>
      <c r="B3422" s="90"/>
      <c r="C3422" s="91"/>
      <c r="D3422" s="90"/>
      <c r="E3422" s="90"/>
      <c r="F3422" s="90"/>
      <c r="G3422" s="90"/>
      <c r="H3422" s="90"/>
      <c r="I3422" s="90"/>
      <c r="J3422" s="90"/>
      <c r="K3422" s="90"/>
      <c r="L3422" s="90"/>
      <c r="M3422" s="90"/>
      <c r="N3422" s="90"/>
      <c r="O3422" s="90"/>
      <c r="P3422" s="90"/>
      <c r="Q3422" s="90"/>
      <c r="R3422" s="90"/>
      <c r="S3422" s="90"/>
      <c r="T3422" s="90"/>
      <c r="U3422" s="90"/>
      <c r="V3422" s="90"/>
      <c r="W3422" s="90"/>
      <c r="X3422" s="90"/>
      <c r="Y3422" s="90"/>
      <c r="Z3422" s="90"/>
      <c r="AA3422" s="90"/>
      <c r="AB3422" s="90"/>
      <c r="AC3422" s="90"/>
      <c r="AD3422" s="90"/>
      <c r="AE3422" s="90"/>
      <c r="AF3422" s="90"/>
      <c r="AG3422" s="90"/>
      <c r="AH3422" s="90"/>
      <c r="AI3422" s="90"/>
      <c r="AJ3422" s="92"/>
      <c r="AK3422" s="92"/>
      <c r="AL3422" s="92"/>
      <c r="AM3422" s="92"/>
      <c r="AN3422" s="92"/>
      <c r="AO3422" s="92"/>
      <c r="AP3422" s="92"/>
      <c r="AQ3422" s="92"/>
      <c r="AR3422" s="92"/>
    </row>
    <row r="3423" spans="1:44" x14ac:dyDescent="0.2">
      <c r="A3423" s="90"/>
      <c r="B3423" s="90"/>
      <c r="C3423" s="91"/>
      <c r="D3423" s="90"/>
      <c r="E3423" s="90"/>
      <c r="F3423" s="90"/>
      <c r="G3423" s="90"/>
      <c r="H3423" s="90"/>
      <c r="I3423" s="90"/>
      <c r="J3423" s="90"/>
      <c r="K3423" s="90"/>
      <c r="L3423" s="90"/>
      <c r="M3423" s="90"/>
      <c r="N3423" s="90"/>
      <c r="O3423" s="90"/>
      <c r="P3423" s="90"/>
      <c r="Q3423" s="90"/>
      <c r="R3423" s="90"/>
      <c r="S3423" s="90"/>
      <c r="T3423" s="90"/>
      <c r="U3423" s="90"/>
      <c r="V3423" s="90"/>
      <c r="W3423" s="90"/>
      <c r="X3423" s="90"/>
      <c r="Y3423" s="90"/>
      <c r="Z3423" s="90"/>
      <c r="AA3423" s="90"/>
      <c r="AB3423" s="90"/>
      <c r="AC3423" s="90"/>
      <c r="AD3423" s="90"/>
      <c r="AE3423" s="90"/>
      <c r="AF3423" s="90"/>
      <c r="AG3423" s="90"/>
      <c r="AH3423" s="90"/>
      <c r="AI3423" s="90"/>
      <c r="AJ3423" s="92"/>
      <c r="AK3423" s="92"/>
      <c r="AL3423" s="92"/>
      <c r="AM3423" s="92"/>
      <c r="AN3423" s="92"/>
      <c r="AO3423" s="92"/>
      <c r="AP3423" s="92"/>
      <c r="AQ3423" s="92"/>
      <c r="AR3423" s="92"/>
    </row>
    <row r="3424" spans="1:44" x14ac:dyDescent="0.2">
      <c r="A3424" s="90"/>
      <c r="B3424" s="90"/>
      <c r="C3424" s="91"/>
      <c r="D3424" s="90"/>
      <c r="E3424" s="90"/>
      <c r="F3424" s="90"/>
      <c r="G3424" s="90"/>
      <c r="H3424" s="90"/>
      <c r="I3424" s="90"/>
      <c r="J3424" s="90"/>
      <c r="K3424" s="90"/>
      <c r="L3424" s="90"/>
      <c r="M3424" s="90"/>
      <c r="N3424" s="90"/>
      <c r="O3424" s="90"/>
      <c r="P3424" s="90"/>
      <c r="Q3424" s="90"/>
      <c r="R3424" s="90"/>
      <c r="S3424" s="90"/>
      <c r="T3424" s="90"/>
      <c r="U3424" s="90"/>
      <c r="V3424" s="90"/>
      <c r="W3424" s="90"/>
      <c r="X3424" s="90"/>
      <c r="Y3424" s="90"/>
      <c r="Z3424" s="90"/>
      <c r="AA3424" s="90"/>
      <c r="AB3424" s="90"/>
      <c r="AC3424" s="90"/>
      <c r="AD3424" s="90"/>
      <c r="AE3424" s="90"/>
      <c r="AF3424" s="90"/>
      <c r="AG3424" s="90"/>
      <c r="AH3424" s="90"/>
      <c r="AI3424" s="90"/>
      <c r="AJ3424" s="92"/>
      <c r="AK3424" s="92"/>
      <c r="AL3424" s="92"/>
      <c r="AM3424" s="92"/>
      <c r="AN3424" s="92"/>
      <c r="AO3424" s="92"/>
      <c r="AP3424" s="92"/>
      <c r="AQ3424" s="92"/>
      <c r="AR3424" s="92"/>
    </row>
    <row r="3425" spans="1:44" x14ac:dyDescent="0.2">
      <c r="A3425" s="90"/>
      <c r="B3425" s="90"/>
      <c r="C3425" s="91"/>
      <c r="D3425" s="90"/>
      <c r="E3425" s="90"/>
      <c r="F3425" s="90"/>
      <c r="G3425" s="90"/>
      <c r="H3425" s="90"/>
      <c r="I3425" s="90"/>
      <c r="J3425" s="90"/>
      <c r="K3425" s="90"/>
      <c r="L3425" s="90"/>
      <c r="M3425" s="90"/>
      <c r="N3425" s="90"/>
      <c r="O3425" s="90"/>
      <c r="P3425" s="90"/>
      <c r="Q3425" s="90"/>
      <c r="R3425" s="90"/>
      <c r="S3425" s="90"/>
      <c r="T3425" s="90"/>
      <c r="U3425" s="90"/>
      <c r="V3425" s="90"/>
      <c r="W3425" s="90"/>
      <c r="X3425" s="90"/>
      <c r="Y3425" s="90"/>
      <c r="Z3425" s="90"/>
      <c r="AA3425" s="90"/>
      <c r="AB3425" s="90"/>
      <c r="AC3425" s="90"/>
      <c r="AD3425" s="90"/>
      <c r="AE3425" s="90"/>
      <c r="AF3425" s="90"/>
      <c r="AG3425" s="90"/>
      <c r="AH3425" s="90"/>
      <c r="AI3425" s="90"/>
      <c r="AJ3425" s="92"/>
      <c r="AK3425" s="92"/>
      <c r="AL3425" s="92"/>
      <c r="AM3425" s="92"/>
      <c r="AN3425" s="92"/>
      <c r="AO3425" s="92"/>
      <c r="AP3425" s="92"/>
      <c r="AQ3425" s="92"/>
      <c r="AR3425" s="92"/>
    </row>
    <row r="3426" spans="1:44" x14ac:dyDescent="0.2">
      <c r="A3426" s="90"/>
      <c r="B3426" s="90"/>
      <c r="C3426" s="91"/>
      <c r="D3426" s="90"/>
      <c r="E3426" s="90"/>
      <c r="F3426" s="90"/>
      <c r="G3426" s="90"/>
      <c r="H3426" s="90"/>
      <c r="I3426" s="90"/>
      <c r="J3426" s="90"/>
      <c r="K3426" s="90"/>
      <c r="L3426" s="90"/>
      <c r="M3426" s="90"/>
      <c r="N3426" s="90"/>
      <c r="O3426" s="90"/>
      <c r="P3426" s="90"/>
      <c r="Q3426" s="90"/>
      <c r="R3426" s="90"/>
      <c r="S3426" s="90"/>
      <c r="T3426" s="90"/>
      <c r="U3426" s="90"/>
      <c r="V3426" s="90"/>
      <c r="W3426" s="90"/>
      <c r="X3426" s="90"/>
      <c r="Y3426" s="90"/>
      <c r="Z3426" s="90"/>
      <c r="AA3426" s="90"/>
      <c r="AB3426" s="90"/>
      <c r="AC3426" s="90"/>
      <c r="AD3426" s="90"/>
      <c r="AE3426" s="90"/>
      <c r="AF3426" s="90"/>
      <c r="AG3426" s="90"/>
      <c r="AH3426" s="90"/>
      <c r="AI3426" s="90"/>
      <c r="AJ3426" s="92"/>
      <c r="AK3426" s="92"/>
      <c r="AL3426" s="92"/>
      <c r="AM3426" s="92"/>
      <c r="AN3426" s="92"/>
      <c r="AO3426" s="92"/>
      <c r="AP3426" s="92"/>
      <c r="AQ3426" s="92"/>
      <c r="AR3426" s="92"/>
    </row>
    <row r="3427" spans="1:44" x14ac:dyDescent="0.2">
      <c r="A3427" s="90"/>
      <c r="B3427" s="90"/>
      <c r="C3427" s="91"/>
      <c r="D3427" s="90"/>
      <c r="E3427" s="90"/>
      <c r="F3427" s="90"/>
      <c r="G3427" s="90"/>
      <c r="H3427" s="90"/>
      <c r="I3427" s="90"/>
      <c r="J3427" s="90"/>
      <c r="K3427" s="90"/>
      <c r="L3427" s="90"/>
      <c r="M3427" s="90"/>
      <c r="N3427" s="90"/>
      <c r="O3427" s="90"/>
      <c r="P3427" s="90"/>
      <c r="Q3427" s="90"/>
      <c r="R3427" s="90"/>
      <c r="S3427" s="90"/>
      <c r="T3427" s="90"/>
      <c r="U3427" s="90"/>
      <c r="V3427" s="90"/>
      <c r="W3427" s="90"/>
      <c r="X3427" s="90"/>
      <c r="Y3427" s="90"/>
      <c r="Z3427" s="90"/>
      <c r="AA3427" s="90"/>
      <c r="AB3427" s="90"/>
      <c r="AC3427" s="90"/>
      <c r="AD3427" s="90"/>
      <c r="AE3427" s="90"/>
      <c r="AF3427" s="90"/>
      <c r="AG3427" s="90"/>
      <c r="AH3427" s="90"/>
      <c r="AI3427" s="90"/>
      <c r="AJ3427" s="92"/>
      <c r="AK3427" s="92"/>
      <c r="AL3427" s="92"/>
      <c r="AM3427" s="92"/>
      <c r="AN3427" s="92"/>
      <c r="AO3427" s="92"/>
      <c r="AP3427" s="92"/>
      <c r="AQ3427" s="92"/>
      <c r="AR3427" s="92"/>
    </row>
    <row r="3428" spans="1:44" x14ac:dyDescent="0.2">
      <c r="A3428" s="90"/>
      <c r="B3428" s="90"/>
      <c r="C3428" s="91"/>
      <c r="D3428" s="90"/>
      <c r="E3428" s="90"/>
      <c r="F3428" s="90"/>
      <c r="G3428" s="90"/>
      <c r="H3428" s="90"/>
      <c r="I3428" s="90"/>
      <c r="J3428" s="90"/>
      <c r="K3428" s="90"/>
      <c r="L3428" s="90"/>
      <c r="M3428" s="90"/>
      <c r="N3428" s="90"/>
      <c r="O3428" s="90"/>
      <c r="P3428" s="90"/>
      <c r="Q3428" s="90"/>
      <c r="R3428" s="90"/>
      <c r="S3428" s="90"/>
      <c r="T3428" s="90"/>
      <c r="U3428" s="90"/>
      <c r="V3428" s="90"/>
      <c r="W3428" s="90"/>
      <c r="X3428" s="90"/>
      <c r="Y3428" s="90"/>
      <c r="Z3428" s="90"/>
      <c r="AA3428" s="90"/>
      <c r="AB3428" s="90"/>
      <c r="AC3428" s="90"/>
      <c r="AD3428" s="90"/>
      <c r="AE3428" s="90"/>
      <c r="AF3428" s="90"/>
      <c r="AG3428" s="90"/>
      <c r="AH3428" s="90"/>
      <c r="AI3428" s="90"/>
      <c r="AJ3428" s="92"/>
      <c r="AK3428" s="92"/>
      <c r="AL3428" s="92"/>
      <c r="AM3428" s="92"/>
      <c r="AN3428" s="92"/>
      <c r="AO3428" s="92"/>
      <c r="AP3428" s="92"/>
      <c r="AQ3428" s="92"/>
      <c r="AR3428" s="92"/>
    </row>
    <row r="3429" spans="1:44" x14ac:dyDescent="0.2">
      <c r="A3429" s="90"/>
      <c r="B3429" s="90"/>
      <c r="C3429" s="91"/>
      <c r="D3429" s="90"/>
      <c r="E3429" s="90"/>
      <c r="F3429" s="90"/>
      <c r="G3429" s="90"/>
      <c r="H3429" s="90"/>
      <c r="I3429" s="90"/>
      <c r="J3429" s="90"/>
      <c r="K3429" s="90"/>
      <c r="L3429" s="90"/>
      <c r="M3429" s="90"/>
      <c r="N3429" s="90"/>
      <c r="O3429" s="90"/>
      <c r="P3429" s="90"/>
      <c r="Q3429" s="90"/>
      <c r="R3429" s="90"/>
      <c r="S3429" s="90"/>
      <c r="T3429" s="90"/>
      <c r="U3429" s="90"/>
      <c r="V3429" s="90"/>
      <c r="W3429" s="90"/>
      <c r="X3429" s="90"/>
      <c r="Y3429" s="90"/>
      <c r="Z3429" s="90"/>
      <c r="AA3429" s="90"/>
      <c r="AB3429" s="90"/>
      <c r="AC3429" s="90"/>
      <c r="AD3429" s="90"/>
      <c r="AE3429" s="90"/>
      <c r="AF3429" s="90"/>
      <c r="AG3429" s="90"/>
      <c r="AH3429" s="90"/>
      <c r="AI3429" s="90"/>
      <c r="AJ3429" s="92"/>
      <c r="AK3429" s="92"/>
      <c r="AL3429" s="92"/>
      <c r="AM3429" s="92"/>
      <c r="AN3429" s="92"/>
      <c r="AO3429" s="92"/>
      <c r="AP3429" s="92"/>
      <c r="AQ3429" s="92"/>
      <c r="AR3429" s="92"/>
    </row>
    <row r="3430" spans="1:44" x14ac:dyDescent="0.2">
      <c r="A3430" s="90"/>
      <c r="B3430" s="90"/>
      <c r="C3430" s="91"/>
      <c r="D3430" s="90"/>
      <c r="E3430" s="90"/>
      <c r="F3430" s="90"/>
      <c r="G3430" s="90"/>
      <c r="H3430" s="90"/>
      <c r="I3430" s="90"/>
      <c r="J3430" s="90"/>
      <c r="K3430" s="90"/>
      <c r="L3430" s="90"/>
      <c r="M3430" s="90"/>
      <c r="N3430" s="90"/>
      <c r="O3430" s="90"/>
      <c r="P3430" s="90"/>
      <c r="Q3430" s="90"/>
      <c r="R3430" s="90"/>
      <c r="S3430" s="90"/>
      <c r="T3430" s="90"/>
      <c r="U3430" s="90"/>
      <c r="V3430" s="90"/>
      <c r="W3430" s="90"/>
      <c r="X3430" s="90"/>
      <c r="Y3430" s="90"/>
      <c r="Z3430" s="90"/>
      <c r="AA3430" s="90"/>
      <c r="AB3430" s="90"/>
      <c r="AC3430" s="90"/>
      <c r="AD3430" s="90"/>
      <c r="AE3430" s="90"/>
      <c r="AF3430" s="90"/>
      <c r="AG3430" s="90"/>
      <c r="AH3430" s="90"/>
      <c r="AI3430" s="90"/>
      <c r="AJ3430" s="92"/>
      <c r="AK3430" s="92"/>
      <c r="AL3430" s="92"/>
      <c r="AM3430" s="92"/>
      <c r="AN3430" s="92"/>
      <c r="AO3430" s="92"/>
      <c r="AP3430" s="92"/>
      <c r="AQ3430" s="92"/>
      <c r="AR3430" s="92"/>
    </row>
    <row r="3431" spans="1:44" x14ac:dyDescent="0.2">
      <c r="A3431" s="90"/>
      <c r="B3431" s="90"/>
      <c r="C3431" s="91"/>
      <c r="D3431" s="90"/>
      <c r="E3431" s="90"/>
      <c r="F3431" s="90"/>
      <c r="G3431" s="90"/>
      <c r="H3431" s="90"/>
      <c r="I3431" s="90"/>
      <c r="J3431" s="90"/>
      <c r="K3431" s="90"/>
      <c r="L3431" s="90"/>
      <c r="M3431" s="90"/>
      <c r="N3431" s="90"/>
      <c r="O3431" s="90"/>
      <c r="P3431" s="90"/>
      <c r="Q3431" s="90"/>
      <c r="R3431" s="90"/>
      <c r="S3431" s="90"/>
      <c r="T3431" s="90"/>
      <c r="U3431" s="90"/>
      <c r="V3431" s="90"/>
      <c r="W3431" s="90"/>
      <c r="X3431" s="90"/>
      <c r="Y3431" s="90"/>
      <c r="Z3431" s="90"/>
      <c r="AA3431" s="90"/>
      <c r="AB3431" s="90"/>
      <c r="AC3431" s="90"/>
      <c r="AD3431" s="90"/>
      <c r="AE3431" s="90"/>
      <c r="AF3431" s="90"/>
      <c r="AG3431" s="90"/>
      <c r="AH3431" s="90"/>
      <c r="AI3431" s="90"/>
      <c r="AJ3431" s="92"/>
      <c r="AK3431" s="92"/>
      <c r="AL3431" s="92"/>
      <c r="AM3431" s="92"/>
      <c r="AN3431" s="92"/>
      <c r="AO3431" s="92"/>
      <c r="AP3431" s="92"/>
      <c r="AQ3431" s="92"/>
      <c r="AR3431" s="92"/>
    </row>
    <row r="3432" spans="1:44" x14ac:dyDescent="0.2">
      <c r="A3432" s="90"/>
      <c r="B3432" s="90"/>
      <c r="C3432" s="91"/>
      <c r="D3432" s="90"/>
      <c r="E3432" s="90"/>
      <c r="F3432" s="90"/>
      <c r="G3432" s="90"/>
      <c r="H3432" s="90"/>
      <c r="I3432" s="90"/>
      <c r="J3432" s="90"/>
      <c r="K3432" s="90"/>
      <c r="L3432" s="90"/>
      <c r="M3432" s="90"/>
      <c r="N3432" s="90"/>
      <c r="O3432" s="90"/>
      <c r="P3432" s="90"/>
      <c r="Q3432" s="90"/>
      <c r="R3432" s="90"/>
      <c r="S3432" s="90"/>
      <c r="T3432" s="90"/>
      <c r="U3432" s="90"/>
      <c r="V3432" s="90"/>
      <c r="W3432" s="90"/>
      <c r="X3432" s="90"/>
      <c r="Y3432" s="90"/>
      <c r="Z3432" s="90"/>
      <c r="AA3432" s="90"/>
      <c r="AB3432" s="90"/>
      <c r="AC3432" s="90"/>
      <c r="AD3432" s="90"/>
      <c r="AE3432" s="90"/>
      <c r="AF3432" s="90"/>
      <c r="AG3432" s="90"/>
      <c r="AH3432" s="90"/>
      <c r="AI3432" s="90"/>
      <c r="AJ3432" s="92"/>
      <c r="AK3432" s="92"/>
      <c r="AL3432" s="92"/>
      <c r="AM3432" s="92"/>
      <c r="AN3432" s="92"/>
      <c r="AO3432" s="92"/>
      <c r="AP3432" s="92"/>
      <c r="AQ3432" s="92"/>
      <c r="AR3432" s="92"/>
    </row>
    <row r="3433" spans="1:44" x14ac:dyDescent="0.2">
      <c r="A3433" s="90"/>
      <c r="B3433" s="90"/>
      <c r="C3433" s="91"/>
      <c r="D3433" s="90"/>
      <c r="E3433" s="90"/>
      <c r="F3433" s="90"/>
      <c r="G3433" s="90"/>
      <c r="H3433" s="90"/>
      <c r="I3433" s="90"/>
      <c r="J3433" s="90"/>
      <c r="K3433" s="90"/>
      <c r="L3433" s="90"/>
      <c r="M3433" s="90"/>
      <c r="N3433" s="90"/>
      <c r="O3433" s="90"/>
      <c r="P3433" s="90"/>
      <c r="Q3433" s="90"/>
      <c r="R3433" s="90"/>
      <c r="S3433" s="90"/>
      <c r="T3433" s="90"/>
      <c r="U3433" s="90"/>
      <c r="V3433" s="90"/>
      <c r="W3433" s="90"/>
      <c r="X3433" s="90"/>
      <c r="Y3433" s="90"/>
      <c r="Z3433" s="90"/>
      <c r="AA3433" s="90"/>
      <c r="AB3433" s="90"/>
      <c r="AC3433" s="90"/>
      <c r="AD3433" s="90"/>
      <c r="AE3433" s="90"/>
      <c r="AF3433" s="90"/>
      <c r="AG3433" s="90"/>
      <c r="AH3433" s="90"/>
      <c r="AI3433" s="90"/>
      <c r="AJ3433" s="92"/>
      <c r="AK3433" s="92"/>
      <c r="AL3433" s="92"/>
      <c r="AM3433" s="92"/>
      <c r="AN3433" s="92"/>
      <c r="AO3433" s="92"/>
      <c r="AP3433" s="92"/>
      <c r="AQ3433" s="92"/>
      <c r="AR3433" s="92"/>
    </row>
    <row r="3434" spans="1:44" x14ac:dyDescent="0.2">
      <c r="A3434" s="90"/>
      <c r="B3434" s="90"/>
      <c r="C3434" s="91"/>
      <c r="D3434" s="90"/>
      <c r="E3434" s="90"/>
      <c r="F3434" s="90"/>
      <c r="G3434" s="90"/>
      <c r="H3434" s="90"/>
      <c r="I3434" s="90"/>
      <c r="J3434" s="90"/>
      <c r="K3434" s="90"/>
      <c r="L3434" s="90"/>
      <c r="M3434" s="90"/>
      <c r="N3434" s="90"/>
      <c r="O3434" s="90"/>
      <c r="P3434" s="90"/>
      <c r="Q3434" s="90"/>
      <c r="R3434" s="90"/>
      <c r="S3434" s="90"/>
      <c r="T3434" s="90"/>
      <c r="U3434" s="90"/>
      <c r="V3434" s="90"/>
      <c r="W3434" s="90"/>
      <c r="X3434" s="90"/>
      <c r="Y3434" s="90"/>
      <c r="Z3434" s="90"/>
      <c r="AA3434" s="90"/>
      <c r="AB3434" s="90"/>
      <c r="AC3434" s="90"/>
      <c r="AD3434" s="90"/>
      <c r="AE3434" s="90"/>
      <c r="AF3434" s="90"/>
      <c r="AG3434" s="90"/>
      <c r="AH3434" s="90"/>
      <c r="AI3434" s="90"/>
      <c r="AJ3434" s="92"/>
      <c r="AK3434" s="92"/>
      <c r="AL3434" s="92"/>
      <c r="AM3434" s="92"/>
      <c r="AN3434" s="92"/>
      <c r="AO3434" s="92"/>
      <c r="AP3434" s="92"/>
      <c r="AQ3434" s="92"/>
      <c r="AR3434" s="92"/>
    </row>
    <row r="3435" spans="1:44" x14ac:dyDescent="0.2">
      <c r="A3435" s="90"/>
      <c r="B3435" s="90"/>
      <c r="C3435" s="91"/>
      <c r="D3435" s="90"/>
      <c r="E3435" s="90"/>
      <c r="F3435" s="90"/>
      <c r="G3435" s="90"/>
      <c r="H3435" s="90"/>
      <c r="I3435" s="90"/>
      <c r="J3435" s="90"/>
      <c r="K3435" s="90"/>
      <c r="L3435" s="90"/>
      <c r="M3435" s="90"/>
      <c r="N3435" s="90"/>
      <c r="O3435" s="90"/>
      <c r="P3435" s="90"/>
      <c r="Q3435" s="90"/>
      <c r="R3435" s="90"/>
      <c r="S3435" s="90"/>
      <c r="T3435" s="90"/>
      <c r="U3435" s="90"/>
      <c r="V3435" s="90"/>
      <c r="W3435" s="90"/>
      <c r="X3435" s="90"/>
      <c r="Y3435" s="90"/>
      <c r="Z3435" s="90"/>
      <c r="AA3435" s="90"/>
      <c r="AB3435" s="90"/>
      <c r="AC3435" s="90"/>
      <c r="AD3435" s="90"/>
      <c r="AE3435" s="90"/>
      <c r="AF3435" s="90"/>
      <c r="AG3435" s="90"/>
      <c r="AH3435" s="90"/>
      <c r="AI3435" s="90"/>
      <c r="AJ3435" s="92"/>
      <c r="AK3435" s="92"/>
      <c r="AL3435" s="92"/>
      <c r="AM3435" s="92"/>
      <c r="AN3435" s="92"/>
      <c r="AO3435" s="92"/>
      <c r="AP3435" s="92"/>
      <c r="AQ3435" s="92"/>
      <c r="AR3435" s="92"/>
    </row>
    <row r="3436" spans="1:44" x14ac:dyDescent="0.2">
      <c r="A3436" s="90"/>
      <c r="B3436" s="90"/>
      <c r="C3436" s="91"/>
      <c r="D3436" s="90"/>
      <c r="E3436" s="90"/>
      <c r="F3436" s="90"/>
      <c r="G3436" s="90"/>
      <c r="H3436" s="90"/>
      <c r="I3436" s="90"/>
      <c r="J3436" s="90"/>
      <c r="K3436" s="90"/>
      <c r="L3436" s="90"/>
      <c r="M3436" s="90"/>
      <c r="N3436" s="90"/>
      <c r="O3436" s="90"/>
      <c r="P3436" s="90"/>
      <c r="Q3436" s="90"/>
      <c r="R3436" s="90"/>
      <c r="S3436" s="90"/>
      <c r="T3436" s="90"/>
      <c r="U3436" s="90"/>
      <c r="V3436" s="90"/>
      <c r="W3436" s="90"/>
      <c r="X3436" s="90"/>
      <c r="Y3436" s="90"/>
      <c r="Z3436" s="90"/>
      <c r="AA3436" s="90"/>
      <c r="AB3436" s="90"/>
      <c r="AC3436" s="90"/>
      <c r="AD3436" s="90"/>
      <c r="AE3436" s="90"/>
      <c r="AF3436" s="90"/>
      <c r="AG3436" s="90"/>
      <c r="AH3436" s="90"/>
      <c r="AI3436" s="90"/>
      <c r="AJ3436" s="92"/>
      <c r="AK3436" s="92"/>
      <c r="AL3436" s="92"/>
      <c r="AM3436" s="92"/>
      <c r="AN3436" s="92"/>
      <c r="AO3436" s="92"/>
      <c r="AP3436" s="92"/>
      <c r="AQ3436" s="92"/>
      <c r="AR3436" s="92"/>
    </row>
    <row r="3437" spans="1:44" x14ac:dyDescent="0.2">
      <c r="A3437" s="90"/>
      <c r="B3437" s="90"/>
      <c r="C3437" s="91"/>
      <c r="D3437" s="90"/>
      <c r="E3437" s="90"/>
      <c r="F3437" s="90"/>
      <c r="G3437" s="90"/>
      <c r="H3437" s="90"/>
      <c r="I3437" s="90"/>
      <c r="J3437" s="90"/>
      <c r="K3437" s="90"/>
      <c r="L3437" s="90"/>
      <c r="M3437" s="90"/>
      <c r="N3437" s="90"/>
      <c r="O3437" s="90"/>
      <c r="P3437" s="90"/>
      <c r="Q3437" s="90"/>
      <c r="R3437" s="90"/>
      <c r="S3437" s="90"/>
      <c r="T3437" s="90"/>
      <c r="U3437" s="90"/>
      <c r="V3437" s="90"/>
      <c r="W3437" s="90"/>
      <c r="X3437" s="90"/>
      <c r="Y3437" s="90"/>
      <c r="Z3437" s="90"/>
      <c r="AA3437" s="90"/>
      <c r="AB3437" s="90"/>
      <c r="AC3437" s="90"/>
      <c r="AD3437" s="90"/>
      <c r="AE3437" s="90"/>
      <c r="AF3437" s="90"/>
      <c r="AG3437" s="90"/>
      <c r="AH3437" s="90"/>
      <c r="AI3437" s="90"/>
      <c r="AJ3437" s="92"/>
      <c r="AK3437" s="92"/>
      <c r="AL3437" s="92"/>
      <c r="AM3437" s="92"/>
      <c r="AN3437" s="92"/>
      <c r="AO3437" s="92"/>
      <c r="AP3437" s="92"/>
      <c r="AQ3437" s="92"/>
      <c r="AR3437" s="92"/>
    </row>
    <row r="3438" spans="1:44" x14ac:dyDescent="0.2">
      <c r="A3438" s="90"/>
      <c r="B3438" s="90"/>
      <c r="C3438" s="91"/>
      <c r="D3438" s="90"/>
      <c r="E3438" s="90"/>
      <c r="F3438" s="90"/>
      <c r="G3438" s="90"/>
      <c r="H3438" s="90"/>
      <c r="I3438" s="90"/>
      <c r="J3438" s="90"/>
      <c r="K3438" s="90"/>
      <c r="L3438" s="90"/>
      <c r="M3438" s="90"/>
      <c r="N3438" s="90"/>
      <c r="O3438" s="90"/>
      <c r="P3438" s="90"/>
      <c r="Q3438" s="90"/>
      <c r="R3438" s="90"/>
      <c r="S3438" s="90"/>
      <c r="T3438" s="90"/>
      <c r="U3438" s="90"/>
      <c r="V3438" s="90"/>
      <c r="W3438" s="90"/>
      <c r="X3438" s="90"/>
      <c r="Y3438" s="90"/>
      <c r="Z3438" s="90"/>
      <c r="AA3438" s="90"/>
      <c r="AB3438" s="90"/>
      <c r="AC3438" s="90"/>
      <c r="AD3438" s="90"/>
      <c r="AE3438" s="90"/>
      <c r="AF3438" s="90"/>
      <c r="AG3438" s="90"/>
      <c r="AH3438" s="90"/>
      <c r="AI3438" s="90"/>
      <c r="AJ3438" s="92"/>
      <c r="AK3438" s="92"/>
      <c r="AL3438" s="92"/>
      <c r="AM3438" s="92"/>
      <c r="AN3438" s="92"/>
      <c r="AO3438" s="92"/>
      <c r="AP3438" s="92"/>
      <c r="AQ3438" s="92"/>
      <c r="AR3438" s="92"/>
    </row>
    <row r="3439" spans="1:44" x14ac:dyDescent="0.2">
      <c r="A3439" s="90"/>
      <c r="B3439" s="90"/>
      <c r="C3439" s="91"/>
      <c r="D3439" s="90"/>
      <c r="E3439" s="90"/>
      <c r="F3439" s="90"/>
      <c r="G3439" s="90"/>
      <c r="H3439" s="90"/>
      <c r="I3439" s="90"/>
      <c r="J3439" s="90"/>
      <c r="K3439" s="90"/>
      <c r="L3439" s="90"/>
      <c r="M3439" s="90"/>
      <c r="N3439" s="90"/>
      <c r="O3439" s="90"/>
      <c r="P3439" s="90"/>
      <c r="Q3439" s="90"/>
      <c r="R3439" s="90"/>
      <c r="S3439" s="90"/>
      <c r="T3439" s="90"/>
      <c r="U3439" s="90"/>
      <c r="V3439" s="90"/>
      <c r="W3439" s="90"/>
      <c r="X3439" s="90"/>
      <c r="Y3439" s="90"/>
      <c r="Z3439" s="90"/>
      <c r="AA3439" s="90"/>
      <c r="AB3439" s="90"/>
      <c r="AC3439" s="90"/>
      <c r="AD3439" s="90"/>
      <c r="AE3439" s="90"/>
      <c r="AF3439" s="90"/>
      <c r="AG3439" s="90"/>
      <c r="AH3439" s="90"/>
      <c r="AI3439" s="90"/>
      <c r="AJ3439" s="92"/>
      <c r="AK3439" s="92"/>
      <c r="AL3439" s="92"/>
      <c r="AM3439" s="92"/>
      <c r="AN3439" s="92"/>
      <c r="AO3439" s="92"/>
      <c r="AP3439" s="92"/>
      <c r="AQ3439" s="92"/>
      <c r="AR3439" s="92"/>
    </row>
    <row r="3440" spans="1:44" x14ac:dyDescent="0.2">
      <c r="A3440" s="90"/>
      <c r="B3440" s="90"/>
      <c r="C3440" s="91"/>
      <c r="D3440" s="90"/>
      <c r="E3440" s="90"/>
      <c r="F3440" s="90"/>
      <c r="G3440" s="90"/>
      <c r="H3440" s="90"/>
      <c r="I3440" s="90"/>
      <c r="J3440" s="90"/>
      <c r="K3440" s="90"/>
      <c r="L3440" s="90"/>
      <c r="M3440" s="90"/>
      <c r="N3440" s="90"/>
      <c r="O3440" s="90"/>
      <c r="P3440" s="90"/>
      <c r="Q3440" s="90"/>
      <c r="R3440" s="90"/>
      <c r="S3440" s="90"/>
      <c r="T3440" s="90"/>
      <c r="U3440" s="90"/>
      <c r="V3440" s="90"/>
      <c r="W3440" s="90"/>
      <c r="X3440" s="90"/>
      <c r="Y3440" s="90"/>
      <c r="Z3440" s="90"/>
      <c r="AA3440" s="90"/>
      <c r="AB3440" s="90"/>
      <c r="AC3440" s="90"/>
      <c r="AD3440" s="90"/>
      <c r="AE3440" s="90"/>
      <c r="AF3440" s="90"/>
      <c r="AG3440" s="90"/>
      <c r="AH3440" s="90"/>
      <c r="AI3440" s="90"/>
      <c r="AJ3440" s="92"/>
      <c r="AK3440" s="92"/>
      <c r="AL3440" s="92"/>
      <c r="AM3440" s="92"/>
      <c r="AN3440" s="92"/>
      <c r="AO3440" s="92"/>
      <c r="AP3440" s="92"/>
      <c r="AQ3440" s="92"/>
      <c r="AR3440" s="92"/>
    </row>
    <row r="3441" spans="1:44" x14ac:dyDescent="0.2">
      <c r="A3441" s="90"/>
      <c r="B3441" s="90"/>
      <c r="C3441" s="91"/>
      <c r="D3441" s="90"/>
      <c r="E3441" s="90"/>
      <c r="F3441" s="90"/>
      <c r="G3441" s="90"/>
      <c r="H3441" s="90"/>
      <c r="I3441" s="90"/>
      <c r="J3441" s="90"/>
      <c r="K3441" s="90"/>
      <c r="L3441" s="90"/>
      <c r="M3441" s="90"/>
      <c r="N3441" s="90"/>
      <c r="O3441" s="90"/>
      <c r="P3441" s="90"/>
      <c r="Q3441" s="90"/>
      <c r="R3441" s="90"/>
      <c r="S3441" s="90"/>
      <c r="T3441" s="90"/>
      <c r="U3441" s="90"/>
      <c r="V3441" s="90"/>
      <c r="W3441" s="90"/>
      <c r="X3441" s="90"/>
      <c r="Y3441" s="90"/>
      <c r="Z3441" s="90"/>
      <c r="AA3441" s="90"/>
      <c r="AB3441" s="90"/>
      <c r="AC3441" s="90"/>
      <c r="AD3441" s="90"/>
      <c r="AE3441" s="90"/>
      <c r="AF3441" s="90"/>
      <c r="AG3441" s="90"/>
      <c r="AH3441" s="90"/>
      <c r="AI3441" s="90"/>
      <c r="AJ3441" s="92"/>
      <c r="AK3441" s="92"/>
      <c r="AL3441" s="92"/>
      <c r="AM3441" s="92"/>
      <c r="AN3441" s="92"/>
      <c r="AO3441" s="92"/>
      <c r="AP3441" s="92"/>
      <c r="AQ3441" s="92"/>
      <c r="AR3441" s="92"/>
    </row>
    <row r="3442" spans="1:44" x14ac:dyDescent="0.2">
      <c r="A3442" s="90"/>
      <c r="B3442" s="90"/>
      <c r="C3442" s="91"/>
      <c r="D3442" s="90"/>
      <c r="E3442" s="90"/>
      <c r="F3442" s="90"/>
      <c r="G3442" s="90"/>
      <c r="H3442" s="90"/>
      <c r="I3442" s="90"/>
      <c r="J3442" s="90"/>
      <c r="K3442" s="90"/>
      <c r="L3442" s="90"/>
      <c r="M3442" s="90"/>
      <c r="N3442" s="90"/>
      <c r="O3442" s="90"/>
      <c r="P3442" s="90"/>
      <c r="Q3442" s="90"/>
      <c r="R3442" s="90"/>
      <c r="S3442" s="90"/>
      <c r="T3442" s="90"/>
      <c r="U3442" s="90"/>
      <c r="V3442" s="90"/>
      <c r="W3442" s="90"/>
      <c r="X3442" s="90"/>
      <c r="Y3442" s="90"/>
      <c r="Z3442" s="90"/>
      <c r="AA3442" s="90"/>
      <c r="AB3442" s="90"/>
      <c r="AC3442" s="90"/>
      <c r="AD3442" s="90"/>
      <c r="AE3442" s="90"/>
      <c r="AF3442" s="90"/>
      <c r="AG3442" s="90"/>
      <c r="AH3442" s="90"/>
      <c r="AI3442" s="90"/>
      <c r="AJ3442" s="92"/>
      <c r="AK3442" s="92"/>
      <c r="AL3442" s="92"/>
      <c r="AM3442" s="92"/>
      <c r="AN3442" s="92"/>
      <c r="AO3442" s="92"/>
      <c r="AP3442" s="92"/>
      <c r="AQ3442" s="92"/>
      <c r="AR3442" s="92"/>
    </row>
    <row r="3443" spans="1:44" x14ac:dyDescent="0.2">
      <c r="A3443" s="90"/>
      <c r="B3443" s="90"/>
      <c r="C3443" s="91"/>
      <c r="D3443" s="90"/>
      <c r="E3443" s="90"/>
      <c r="F3443" s="90"/>
      <c r="G3443" s="90"/>
      <c r="H3443" s="90"/>
      <c r="I3443" s="90"/>
      <c r="J3443" s="90"/>
      <c r="K3443" s="90"/>
      <c r="L3443" s="90"/>
      <c r="M3443" s="90"/>
      <c r="N3443" s="90"/>
      <c r="O3443" s="90"/>
      <c r="P3443" s="90"/>
      <c r="Q3443" s="90"/>
      <c r="R3443" s="90"/>
      <c r="S3443" s="90"/>
      <c r="T3443" s="90"/>
      <c r="U3443" s="90"/>
      <c r="V3443" s="90"/>
      <c r="W3443" s="90"/>
      <c r="X3443" s="90"/>
      <c r="Y3443" s="90"/>
      <c r="Z3443" s="90"/>
      <c r="AA3443" s="90"/>
      <c r="AB3443" s="90"/>
      <c r="AC3443" s="90"/>
      <c r="AD3443" s="90"/>
      <c r="AE3443" s="90"/>
      <c r="AF3443" s="90"/>
      <c r="AG3443" s="90"/>
      <c r="AH3443" s="90"/>
      <c r="AI3443" s="90"/>
      <c r="AJ3443" s="92"/>
      <c r="AK3443" s="92"/>
      <c r="AL3443" s="92"/>
      <c r="AM3443" s="92"/>
      <c r="AN3443" s="92"/>
      <c r="AO3443" s="92"/>
      <c r="AP3443" s="92"/>
      <c r="AQ3443" s="92"/>
      <c r="AR3443" s="92"/>
    </row>
    <row r="3444" spans="1:44" x14ac:dyDescent="0.2">
      <c r="A3444" s="90"/>
      <c r="B3444" s="90"/>
      <c r="C3444" s="91"/>
      <c r="D3444" s="90"/>
      <c r="E3444" s="90"/>
      <c r="F3444" s="90"/>
      <c r="G3444" s="90"/>
      <c r="H3444" s="90"/>
      <c r="I3444" s="90"/>
      <c r="J3444" s="90"/>
      <c r="K3444" s="90"/>
      <c r="L3444" s="90"/>
      <c r="M3444" s="90"/>
      <c r="N3444" s="90"/>
      <c r="O3444" s="90"/>
      <c r="P3444" s="90"/>
      <c r="Q3444" s="90"/>
      <c r="R3444" s="90"/>
      <c r="S3444" s="90"/>
      <c r="T3444" s="90"/>
      <c r="U3444" s="90"/>
      <c r="V3444" s="90"/>
      <c r="W3444" s="90"/>
      <c r="X3444" s="90"/>
      <c r="Y3444" s="90"/>
      <c r="Z3444" s="90"/>
      <c r="AA3444" s="90"/>
      <c r="AB3444" s="90"/>
      <c r="AC3444" s="90"/>
      <c r="AD3444" s="90"/>
      <c r="AE3444" s="90"/>
      <c r="AF3444" s="90"/>
      <c r="AG3444" s="90"/>
      <c r="AH3444" s="90"/>
      <c r="AI3444" s="90"/>
      <c r="AJ3444" s="92"/>
      <c r="AK3444" s="92"/>
      <c r="AL3444" s="92"/>
      <c r="AM3444" s="92"/>
      <c r="AN3444" s="92"/>
      <c r="AO3444" s="92"/>
      <c r="AP3444" s="92"/>
      <c r="AQ3444" s="92"/>
      <c r="AR3444" s="92"/>
    </row>
    <row r="3445" spans="1:44" x14ac:dyDescent="0.2">
      <c r="A3445" s="90"/>
      <c r="B3445" s="90"/>
      <c r="C3445" s="91"/>
      <c r="D3445" s="90"/>
      <c r="E3445" s="90"/>
      <c r="F3445" s="90"/>
      <c r="G3445" s="90"/>
      <c r="H3445" s="90"/>
      <c r="I3445" s="90"/>
      <c r="J3445" s="90"/>
      <c r="K3445" s="90"/>
      <c r="L3445" s="90"/>
      <c r="M3445" s="90"/>
      <c r="N3445" s="90"/>
      <c r="O3445" s="90"/>
      <c r="P3445" s="90"/>
      <c r="Q3445" s="90"/>
      <c r="R3445" s="90"/>
      <c r="S3445" s="90"/>
      <c r="T3445" s="90"/>
      <c r="U3445" s="90"/>
      <c r="V3445" s="90"/>
      <c r="W3445" s="90"/>
      <c r="X3445" s="90"/>
      <c r="Y3445" s="90"/>
      <c r="Z3445" s="90"/>
      <c r="AA3445" s="90"/>
      <c r="AB3445" s="90"/>
      <c r="AC3445" s="90"/>
      <c r="AD3445" s="90"/>
      <c r="AE3445" s="90"/>
      <c r="AF3445" s="90"/>
      <c r="AG3445" s="90"/>
      <c r="AH3445" s="90"/>
      <c r="AI3445" s="90"/>
      <c r="AJ3445" s="92"/>
      <c r="AK3445" s="92"/>
      <c r="AL3445" s="92"/>
      <c r="AM3445" s="92"/>
      <c r="AN3445" s="92"/>
      <c r="AO3445" s="92"/>
      <c r="AP3445" s="92"/>
      <c r="AQ3445" s="92"/>
      <c r="AR3445" s="92"/>
    </row>
    <row r="3446" spans="1:44" x14ac:dyDescent="0.2">
      <c r="A3446" s="90"/>
      <c r="B3446" s="90"/>
      <c r="C3446" s="91"/>
      <c r="D3446" s="90"/>
      <c r="E3446" s="90"/>
      <c r="F3446" s="90"/>
      <c r="G3446" s="90"/>
      <c r="H3446" s="90"/>
      <c r="I3446" s="90"/>
      <c r="J3446" s="90"/>
      <c r="K3446" s="90"/>
      <c r="L3446" s="90"/>
      <c r="M3446" s="90"/>
      <c r="N3446" s="90"/>
      <c r="O3446" s="90"/>
      <c r="P3446" s="90"/>
      <c r="Q3446" s="90"/>
      <c r="R3446" s="90"/>
      <c r="S3446" s="90"/>
      <c r="T3446" s="90"/>
      <c r="U3446" s="90"/>
      <c r="V3446" s="90"/>
      <c r="W3446" s="90"/>
      <c r="X3446" s="90"/>
      <c r="Y3446" s="90"/>
      <c r="Z3446" s="90"/>
      <c r="AA3446" s="90"/>
      <c r="AB3446" s="90"/>
      <c r="AC3446" s="90"/>
      <c r="AD3446" s="90"/>
      <c r="AE3446" s="90"/>
      <c r="AF3446" s="90"/>
      <c r="AG3446" s="90"/>
      <c r="AH3446" s="90"/>
      <c r="AI3446" s="90"/>
      <c r="AJ3446" s="92"/>
      <c r="AK3446" s="92"/>
      <c r="AL3446" s="92"/>
      <c r="AM3446" s="92"/>
      <c r="AN3446" s="92"/>
      <c r="AO3446" s="92"/>
      <c r="AP3446" s="92"/>
      <c r="AQ3446" s="92"/>
      <c r="AR3446" s="92"/>
    </row>
    <row r="3447" spans="1:44" x14ac:dyDescent="0.2">
      <c r="A3447" s="90"/>
      <c r="B3447" s="90"/>
      <c r="C3447" s="91"/>
      <c r="D3447" s="90"/>
      <c r="E3447" s="90"/>
      <c r="F3447" s="90"/>
      <c r="G3447" s="90"/>
      <c r="H3447" s="90"/>
      <c r="I3447" s="90"/>
      <c r="J3447" s="90"/>
      <c r="K3447" s="90"/>
      <c r="L3447" s="90"/>
      <c r="M3447" s="90"/>
      <c r="N3447" s="90"/>
      <c r="O3447" s="90"/>
      <c r="P3447" s="90"/>
      <c r="Q3447" s="90"/>
      <c r="R3447" s="90"/>
      <c r="S3447" s="90"/>
      <c r="T3447" s="90"/>
      <c r="U3447" s="90"/>
      <c r="V3447" s="90"/>
      <c r="W3447" s="90"/>
      <c r="X3447" s="90"/>
      <c r="Y3447" s="90"/>
      <c r="Z3447" s="90"/>
      <c r="AA3447" s="90"/>
      <c r="AB3447" s="90"/>
      <c r="AC3447" s="90"/>
      <c r="AD3447" s="90"/>
      <c r="AE3447" s="90"/>
      <c r="AF3447" s="90"/>
      <c r="AG3447" s="90"/>
      <c r="AH3447" s="90"/>
      <c r="AI3447" s="90"/>
      <c r="AJ3447" s="92"/>
      <c r="AK3447" s="92"/>
      <c r="AL3447" s="92"/>
      <c r="AM3447" s="92"/>
      <c r="AN3447" s="92"/>
      <c r="AO3447" s="92"/>
      <c r="AP3447" s="92"/>
      <c r="AQ3447" s="92"/>
      <c r="AR3447" s="92"/>
    </row>
    <row r="3448" spans="1:44" x14ac:dyDescent="0.2">
      <c r="A3448" s="90"/>
      <c r="B3448" s="90"/>
      <c r="C3448" s="91"/>
      <c r="D3448" s="90"/>
      <c r="E3448" s="90"/>
      <c r="F3448" s="90"/>
      <c r="G3448" s="90"/>
      <c r="H3448" s="90"/>
      <c r="I3448" s="90"/>
      <c r="J3448" s="90"/>
      <c r="K3448" s="90"/>
      <c r="L3448" s="90"/>
      <c r="M3448" s="90"/>
      <c r="N3448" s="90"/>
      <c r="O3448" s="90"/>
      <c r="P3448" s="90"/>
      <c r="Q3448" s="90"/>
      <c r="R3448" s="90"/>
      <c r="S3448" s="90"/>
      <c r="T3448" s="90"/>
      <c r="U3448" s="90"/>
      <c r="V3448" s="90"/>
      <c r="W3448" s="90"/>
      <c r="X3448" s="90"/>
      <c r="Y3448" s="90"/>
      <c r="Z3448" s="90"/>
      <c r="AA3448" s="90"/>
      <c r="AB3448" s="90"/>
      <c r="AC3448" s="90"/>
      <c r="AD3448" s="90"/>
      <c r="AE3448" s="90"/>
      <c r="AF3448" s="90"/>
      <c r="AG3448" s="90"/>
      <c r="AH3448" s="90"/>
      <c r="AI3448" s="90"/>
      <c r="AJ3448" s="92"/>
      <c r="AK3448" s="92"/>
      <c r="AL3448" s="92"/>
      <c r="AM3448" s="92"/>
      <c r="AN3448" s="92"/>
      <c r="AO3448" s="92"/>
      <c r="AP3448" s="92"/>
      <c r="AQ3448" s="92"/>
      <c r="AR3448" s="92"/>
    </row>
    <row r="3449" spans="1:44" x14ac:dyDescent="0.2">
      <c r="A3449" s="90"/>
      <c r="B3449" s="90"/>
      <c r="C3449" s="91"/>
      <c r="D3449" s="90"/>
      <c r="E3449" s="90"/>
      <c r="F3449" s="90"/>
      <c r="G3449" s="90"/>
      <c r="H3449" s="90"/>
      <c r="I3449" s="90"/>
      <c r="J3449" s="90"/>
      <c r="K3449" s="90"/>
      <c r="L3449" s="90"/>
      <c r="M3449" s="90"/>
      <c r="N3449" s="90"/>
      <c r="O3449" s="90"/>
      <c r="P3449" s="90"/>
      <c r="Q3449" s="90"/>
      <c r="R3449" s="90"/>
      <c r="S3449" s="90"/>
      <c r="T3449" s="90"/>
      <c r="U3449" s="90"/>
      <c r="V3449" s="90"/>
      <c r="W3449" s="90"/>
      <c r="X3449" s="90"/>
      <c r="Y3449" s="90"/>
      <c r="Z3449" s="90"/>
      <c r="AA3449" s="90"/>
      <c r="AB3449" s="90"/>
      <c r="AC3449" s="90"/>
      <c r="AD3449" s="90"/>
      <c r="AE3449" s="90"/>
      <c r="AF3449" s="90"/>
      <c r="AG3449" s="90"/>
      <c r="AH3449" s="90"/>
      <c r="AI3449" s="90"/>
      <c r="AJ3449" s="92"/>
      <c r="AK3449" s="92"/>
      <c r="AL3449" s="92"/>
      <c r="AM3449" s="92"/>
      <c r="AN3449" s="92"/>
      <c r="AO3449" s="92"/>
      <c r="AP3449" s="92"/>
      <c r="AQ3449" s="92"/>
      <c r="AR3449" s="92"/>
    </row>
    <row r="3450" spans="1:44" x14ac:dyDescent="0.2">
      <c r="A3450" s="90"/>
      <c r="B3450" s="90"/>
      <c r="C3450" s="91"/>
      <c r="D3450" s="90"/>
      <c r="E3450" s="90"/>
      <c r="F3450" s="90"/>
      <c r="G3450" s="90"/>
      <c r="H3450" s="90"/>
      <c r="I3450" s="90"/>
      <c r="J3450" s="90"/>
      <c r="K3450" s="90"/>
      <c r="L3450" s="90"/>
      <c r="M3450" s="90"/>
      <c r="N3450" s="90"/>
      <c r="O3450" s="90"/>
      <c r="P3450" s="90"/>
      <c r="Q3450" s="90"/>
      <c r="R3450" s="90"/>
      <c r="S3450" s="90"/>
      <c r="T3450" s="90"/>
      <c r="U3450" s="90"/>
      <c r="V3450" s="90"/>
      <c r="W3450" s="90"/>
      <c r="X3450" s="90"/>
      <c r="Y3450" s="90"/>
      <c r="Z3450" s="90"/>
      <c r="AA3450" s="90"/>
      <c r="AB3450" s="90"/>
      <c r="AC3450" s="90"/>
      <c r="AD3450" s="90"/>
      <c r="AE3450" s="90"/>
      <c r="AF3450" s="90"/>
      <c r="AG3450" s="90"/>
      <c r="AH3450" s="90"/>
      <c r="AI3450" s="90"/>
      <c r="AJ3450" s="92"/>
      <c r="AK3450" s="92"/>
      <c r="AL3450" s="92"/>
      <c r="AM3450" s="92"/>
      <c r="AN3450" s="92"/>
      <c r="AO3450" s="92"/>
      <c r="AP3450" s="92"/>
      <c r="AQ3450" s="92"/>
      <c r="AR3450" s="92"/>
    </row>
    <row r="3451" spans="1:44" x14ac:dyDescent="0.2">
      <c r="A3451" s="90"/>
      <c r="B3451" s="90"/>
      <c r="C3451" s="91"/>
      <c r="D3451" s="90"/>
      <c r="E3451" s="90"/>
      <c r="F3451" s="90"/>
      <c r="G3451" s="90"/>
      <c r="H3451" s="90"/>
      <c r="I3451" s="90"/>
      <c r="J3451" s="90"/>
      <c r="K3451" s="90"/>
      <c r="L3451" s="90"/>
      <c r="M3451" s="90"/>
      <c r="N3451" s="90"/>
      <c r="O3451" s="90"/>
      <c r="P3451" s="90"/>
      <c r="Q3451" s="90"/>
      <c r="R3451" s="90"/>
      <c r="S3451" s="90"/>
      <c r="T3451" s="90"/>
      <c r="U3451" s="90"/>
      <c r="V3451" s="90"/>
      <c r="W3451" s="90"/>
      <c r="X3451" s="90"/>
      <c r="Y3451" s="90"/>
      <c r="Z3451" s="90"/>
      <c r="AA3451" s="90"/>
      <c r="AB3451" s="90"/>
      <c r="AC3451" s="90"/>
      <c r="AD3451" s="90"/>
      <c r="AE3451" s="90"/>
      <c r="AF3451" s="90"/>
      <c r="AG3451" s="90"/>
      <c r="AH3451" s="90"/>
      <c r="AI3451" s="90"/>
      <c r="AJ3451" s="92"/>
      <c r="AK3451" s="92"/>
      <c r="AL3451" s="92"/>
      <c r="AM3451" s="92"/>
      <c r="AN3451" s="92"/>
      <c r="AO3451" s="92"/>
      <c r="AP3451" s="92"/>
      <c r="AQ3451" s="92"/>
      <c r="AR3451" s="92"/>
    </row>
    <row r="3452" spans="1:44" x14ac:dyDescent="0.2">
      <c r="A3452" s="90"/>
      <c r="B3452" s="90"/>
      <c r="C3452" s="91"/>
      <c r="D3452" s="90"/>
      <c r="E3452" s="90"/>
      <c r="F3452" s="90"/>
      <c r="G3452" s="90"/>
      <c r="H3452" s="90"/>
      <c r="I3452" s="90"/>
      <c r="J3452" s="90"/>
      <c r="K3452" s="90"/>
      <c r="L3452" s="90"/>
      <c r="M3452" s="90"/>
      <c r="N3452" s="90"/>
      <c r="O3452" s="90"/>
      <c r="P3452" s="90"/>
      <c r="Q3452" s="90"/>
      <c r="R3452" s="90"/>
      <c r="S3452" s="90"/>
      <c r="T3452" s="90"/>
      <c r="U3452" s="90"/>
      <c r="V3452" s="90"/>
      <c r="W3452" s="90"/>
      <c r="X3452" s="90"/>
      <c r="Y3452" s="90"/>
      <c r="Z3452" s="90"/>
      <c r="AA3452" s="90"/>
      <c r="AB3452" s="90"/>
      <c r="AC3452" s="90"/>
      <c r="AD3452" s="90"/>
      <c r="AE3452" s="90"/>
      <c r="AF3452" s="90"/>
      <c r="AG3452" s="90"/>
      <c r="AH3452" s="90"/>
      <c r="AI3452" s="90"/>
      <c r="AJ3452" s="92"/>
      <c r="AK3452" s="92"/>
      <c r="AL3452" s="92"/>
      <c r="AM3452" s="92"/>
      <c r="AN3452" s="92"/>
      <c r="AO3452" s="92"/>
      <c r="AP3452" s="92"/>
      <c r="AQ3452" s="92"/>
      <c r="AR3452" s="92"/>
    </row>
    <row r="3453" spans="1:44" x14ac:dyDescent="0.2">
      <c r="A3453" s="90"/>
      <c r="B3453" s="90"/>
      <c r="C3453" s="91"/>
      <c r="D3453" s="90"/>
      <c r="E3453" s="90"/>
      <c r="F3453" s="90"/>
      <c r="G3453" s="90"/>
      <c r="H3453" s="90"/>
      <c r="I3453" s="90"/>
      <c r="J3453" s="90"/>
      <c r="K3453" s="90"/>
      <c r="L3453" s="90"/>
      <c r="M3453" s="90"/>
      <c r="N3453" s="90"/>
      <c r="O3453" s="90"/>
      <c r="P3453" s="90"/>
      <c r="Q3453" s="90"/>
      <c r="R3453" s="90"/>
      <c r="S3453" s="90"/>
      <c r="T3453" s="90"/>
      <c r="U3453" s="90"/>
      <c r="V3453" s="90"/>
      <c r="W3453" s="90"/>
      <c r="X3453" s="90"/>
      <c r="Y3453" s="90"/>
      <c r="Z3453" s="90"/>
      <c r="AA3453" s="90"/>
      <c r="AB3453" s="90"/>
      <c r="AC3453" s="90"/>
      <c r="AD3453" s="90"/>
      <c r="AE3453" s="90"/>
      <c r="AF3453" s="90"/>
      <c r="AG3453" s="90"/>
      <c r="AH3453" s="90"/>
      <c r="AI3453" s="90"/>
      <c r="AJ3453" s="92"/>
      <c r="AK3453" s="92"/>
      <c r="AL3453" s="92"/>
      <c r="AM3453" s="92"/>
      <c r="AN3453" s="92"/>
      <c r="AO3453" s="92"/>
      <c r="AP3453" s="92"/>
      <c r="AQ3453" s="92"/>
      <c r="AR3453" s="92"/>
    </row>
    <row r="3454" spans="1:44" x14ac:dyDescent="0.2">
      <c r="A3454" s="90"/>
      <c r="B3454" s="90"/>
      <c r="C3454" s="91"/>
      <c r="D3454" s="90"/>
      <c r="E3454" s="90"/>
      <c r="F3454" s="90"/>
      <c r="G3454" s="90"/>
      <c r="H3454" s="90"/>
      <c r="I3454" s="90"/>
      <c r="J3454" s="90"/>
      <c r="K3454" s="90"/>
      <c r="L3454" s="90"/>
      <c r="M3454" s="90"/>
      <c r="N3454" s="90"/>
      <c r="O3454" s="90"/>
      <c r="P3454" s="90"/>
      <c r="Q3454" s="90"/>
      <c r="R3454" s="90"/>
      <c r="S3454" s="90"/>
      <c r="T3454" s="90"/>
      <c r="U3454" s="90"/>
      <c r="V3454" s="90"/>
      <c r="W3454" s="90"/>
      <c r="X3454" s="90"/>
      <c r="Y3454" s="90"/>
      <c r="Z3454" s="90"/>
      <c r="AA3454" s="90"/>
      <c r="AB3454" s="90"/>
      <c r="AC3454" s="90"/>
      <c r="AD3454" s="90"/>
      <c r="AE3454" s="90"/>
      <c r="AF3454" s="90"/>
      <c r="AG3454" s="90"/>
      <c r="AH3454" s="90"/>
      <c r="AI3454" s="90"/>
      <c r="AJ3454" s="92"/>
      <c r="AK3454" s="92"/>
      <c r="AL3454" s="92"/>
      <c r="AM3454" s="92"/>
      <c r="AN3454" s="92"/>
      <c r="AO3454" s="92"/>
      <c r="AP3454" s="92"/>
      <c r="AQ3454" s="92"/>
      <c r="AR3454" s="92"/>
    </row>
    <row r="3455" spans="1:44" x14ac:dyDescent="0.2">
      <c r="A3455" s="90"/>
      <c r="B3455" s="90"/>
      <c r="C3455" s="91"/>
      <c r="D3455" s="90"/>
      <c r="E3455" s="90"/>
      <c r="F3455" s="90"/>
      <c r="G3455" s="90"/>
      <c r="H3455" s="90"/>
      <c r="I3455" s="90"/>
      <c r="J3455" s="90"/>
      <c r="K3455" s="90"/>
      <c r="L3455" s="90"/>
      <c r="M3455" s="90"/>
      <c r="N3455" s="90"/>
      <c r="O3455" s="90"/>
      <c r="P3455" s="90"/>
      <c r="Q3455" s="90"/>
      <c r="R3455" s="90"/>
      <c r="S3455" s="90"/>
      <c r="T3455" s="90"/>
      <c r="U3455" s="90"/>
      <c r="V3455" s="90"/>
      <c r="W3455" s="90"/>
      <c r="X3455" s="90"/>
      <c r="Y3455" s="90"/>
      <c r="Z3455" s="90"/>
      <c r="AA3455" s="90"/>
      <c r="AB3455" s="90"/>
      <c r="AC3455" s="90"/>
      <c r="AD3455" s="90"/>
      <c r="AE3455" s="90"/>
      <c r="AF3455" s="90"/>
      <c r="AG3455" s="90"/>
      <c r="AH3455" s="90"/>
      <c r="AI3455" s="90"/>
      <c r="AJ3455" s="92"/>
      <c r="AK3455" s="92"/>
      <c r="AL3455" s="92"/>
      <c r="AM3455" s="92"/>
      <c r="AN3455" s="92"/>
      <c r="AO3455" s="92"/>
      <c r="AP3455" s="92"/>
      <c r="AQ3455" s="92"/>
      <c r="AR3455" s="92"/>
    </row>
    <row r="3456" spans="1:44" x14ac:dyDescent="0.2">
      <c r="A3456" s="90"/>
      <c r="B3456" s="90"/>
      <c r="C3456" s="91"/>
      <c r="D3456" s="90"/>
      <c r="E3456" s="90"/>
      <c r="F3456" s="90"/>
      <c r="G3456" s="90"/>
      <c r="H3456" s="90"/>
      <c r="I3456" s="90"/>
      <c r="J3456" s="90"/>
      <c r="K3456" s="90"/>
      <c r="L3456" s="90"/>
      <c r="M3456" s="90"/>
      <c r="N3456" s="90"/>
      <c r="O3456" s="90"/>
      <c r="P3456" s="90"/>
      <c r="Q3456" s="90"/>
      <c r="R3456" s="90"/>
      <c r="S3456" s="90"/>
      <c r="T3456" s="90"/>
      <c r="U3456" s="90"/>
      <c r="V3456" s="90"/>
      <c r="W3456" s="90"/>
      <c r="X3456" s="90"/>
      <c r="Y3456" s="90"/>
      <c r="Z3456" s="90"/>
      <c r="AA3456" s="90"/>
      <c r="AB3456" s="90"/>
      <c r="AC3456" s="90"/>
      <c r="AD3456" s="90"/>
      <c r="AE3456" s="90"/>
      <c r="AF3456" s="90"/>
      <c r="AG3456" s="90"/>
      <c r="AH3456" s="90"/>
      <c r="AI3456" s="90"/>
      <c r="AJ3456" s="92"/>
      <c r="AK3456" s="92"/>
      <c r="AL3456" s="92"/>
      <c r="AM3456" s="92"/>
      <c r="AN3456" s="92"/>
      <c r="AO3456" s="92"/>
      <c r="AP3456" s="92"/>
      <c r="AQ3456" s="92"/>
      <c r="AR3456" s="92"/>
    </row>
    <row r="3457" spans="1:44" x14ac:dyDescent="0.2">
      <c r="A3457" s="90"/>
      <c r="B3457" s="90"/>
      <c r="C3457" s="91"/>
      <c r="D3457" s="90"/>
      <c r="E3457" s="90"/>
      <c r="F3457" s="90"/>
      <c r="G3457" s="90"/>
      <c r="H3457" s="90"/>
      <c r="I3457" s="90"/>
      <c r="J3457" s="90"/>
      <c r="K3457" s="90"/>
      <c r="L3457" s="90"/>
      <c r="M3457" s="90"/>
      <c r="N3457" s="90"/>
      <c r="O3457" s="90"/>
      <c r="P3457" s="90"/>
      <c r="Q3457" s="90"/>
      <c r="R3457" s="90"/>
      <c r="S3457" s="90"/>
      <c r="T3457" s="90"/>
      <c r="U3457" s="90"/>
      <c r="V3457" s="90"/>
      <c r="W3457" s="90"/>
      <c r="X3457" s="90"/>
      <c r="Y3457" s="90"/>
      <c r="Z3457" s="90"/>
      <c r="AA3457" s="90"/>
      <c r="AB3457" s="90"/>
      <c r="AC3457" s="90"/>
      <c r="AD3457" s="90"/>
      <c r="AE3457" s="90"/>
      <c r="AF3457" s="90"/>
      <c r="AG3457" s="90"/>
      <c r="AH3457" s="90"/>
      <c r="AI3457" s="90"/>
      <c r="AJ3457" s="92"/>
      <c r="AK3457" s="92"/>
      <c r="AL3457" s="92"/>
      <c r="AM3457" s="92"/>
      <c r="AN3457" s="92"/>
      <c r="AO3457" s="92"/>
      <c r="AP3457" s="92"/>
      <c r="AQ3457" s="92"/>
      <c r="AR3457" s="92"/>
    </row>
    <row r="3458" spans="1:44" x14ac:dyDescent="0.2">
      <c r="A3458" s="90"/>
      <c r="B3458" s="90"/>
      <c r="C3458" s="91"/>
      <c r="D3458" s="90"/>
      <c r="E3458" s="90"/>
      <c r="F3458" s="90"/>
      <c r="G3458" s="90"/>
      <c r="H3458" s="90"/>
      <c r="I3458" s="90"/>
      <c r="J3458" s="90"/>
      <c r="K3458" s="90"/>
      <c r="L3458" s="90"/>
      <c r="M3458" s="90"/>
      <c r="N3458" s="90"/>
      <c r="O3458" s="90"/>
      <c r="P3458" s="90"/>
      <c r="Q3458" s="90"/>
      <c r="R3458" s="90"/>
      <c r="S3458" s="90"/>
      <c r="T3458" s="90"/>
      <c r="U3458" s="90"/>
      <c r="V3458" s="90"/>
      <c r="W3458" s="90"/>
      <c r="X3458" s="90"/>
      <c r="Y3458" s="90"/>
      <c r="Z3458" s="90"/>
      <c r="AA3458" s="90"/>
      <c r="AB3458" s="90"/>
      <c r="AC3458" s="90"/>
      <c r="AD3458" s="90"/>
      <c r="AE3458" s="90"/>
      <c r="AF3458" s="90"/>
      <c r="AG3458" s="90"/>
      <c r="AH3458" s="90"/>
      <c r="AI3458" s="90"/>
      <c r="AJ3458" s="92"/>
      <c r="AK3458" s="92"/>
      <c r="AL3458" s="92"/>
      <c r="AM3458" s="92"/>
      <c r="AN3458" s="92"/>
      <c r="AO3458" s="92"/>
      <c r="AP3458" s="92"/>
      <c r="AQ3458" s="92"/>
      <c r="AR3458" s="92"/>
    </row>
    <row r="3459" spans="1:44" x14ac:dyDescent="0.2">
      <c r="A3459" s="90"/>
      <c r="B3459" s="90"/>
      <c r="C3459" s="91"/>
      <c r="D3459" s="90"/>
      <c r="E3459" s="90"/>
      <c r="F3459" s="90"/>
      <c r="G3459" s="90"/>
      <c r="H3459" s="90"/>
      <c r="I3459" s="90"/>
      <c r="J3459" s="90"/>
      <c r="K3459" s="90"/>
      <c r="L3459" s="90"/>
      <c r="M3459" s="90"/>
      <c r="N3459" s="90"/>
      <c r="O3459" s="90"/>
      <c r="P3459" s="90"/>
      <c r="Q3459" s="90"/>
      <c r="R3459" s="90"/>
      <c r="S3459" s="90"/>
      <c r="T3459" s="90"/>
      <c r="U3459" s="90"/>
      <c r="V3459" s="90"/>
      <c r="W3459" s="90"/>
      <c r="X3459" s="90"/>
      <c r="Y3459" s="90"/>
      <c r="Z3459" s="90"/>
      <c r="AA3459" s="90"/>
      <c r="AB3459" s="90"/>
      <c r="AC3459" s="90"/>
      <c r="AD3459" s="90"/>
      <c r="AE3459" s="90"/>
      <c r="AF3459" s="90"/>
      <c r="AG3459" s="90"/>
      <c r="AH3459" s="90"/>
      <c r="AI3459" s="90"/>
      <c r="AJ3459" s="92"/>
      <c r="AK3459" s="92"/>
      <c r="AL3459" s="92"/>
      <c r="AM3459" s="92"/>
      <c r="AN3459" s="92"/>
      <c r="AO3459" s="92"/>
      <c r="AP3459" s="92"/>
      <c r="AQ3459" s="92"/>
      <c r="AR3459" s="92"/>
    </row>
    <row r="3460" spans="1:44" x14ac:dyDescent="0.2">
      <c r="A3460" s="90"/>
      <c r="B3460" s="90"/>
      <c r="C3460" s="91"/>
      <c r="D3460" s="90"/>
      <c r="E3460" s="90"/>
      <c r="F3460" s="90"/>
      <c r="G3460" s="90"/>
      <c r="H3460" s="90"/>
      <c r="I3460" s="90"/>
      <c r="J3460" s="90"/>
      <c r="K3460" s="90"/>
      <c r="L3460" s="90"/>
      <c r="M3460" s="90"/>
      <c r="N3460" s="90"/>
      <c r="O3460" s="90"/>
      <c r="P3460" s="90"/>
      <c r="Q3460" s="90"/>
      <c r="R3460" s="90"/>
      <c r="S3460" s="90"/>
      <c r="T3460" s="90"/>
      <c r="U3460" s="90"/>
      <c r="V3460" s="90"/>
      <c r="W3460" s="90"/>
      <c r="X3460" s="90"/>
      <c r="Y3460" s="90"/>
      <c r="Z3460" s="90"/>
      <c r="AA3460" s="90"/>
      <c r="AB3460" s="90"/>
      <c r="AC3460" s="90"/>
      <c r="AD3460" s="90"/>
      <c r="AE3460" s="90"/>
      <c r="AF3460" s="90"/>
      <c r="AG3460" s="90"/>
      <c r="AH3460" s="90"/>
      <c r="AI3460" s="90"/>
      <c r="AJ3460" s="92"/>
      <c r="AK3460" s="92"/>
      <c r="AL3460" s="92"/>
      <c r="AM3460" s="92"/>
      <c r="AN3460" s="92"/>
      <c r="AO3460" s="92"/>
      <c r="AP3460" s="92"/>
      <c r="AQ3460" s="92"/>
      <c r="AR3460" s="92"/>
    </row>
    <row r="3461" spans="1:44" x14ac:dyDescent="0.2">
      <c r="A3461" s="90"/>
      <c r="B3461" s="90"/>
      <c r="C3461" s="91"/>
      <c r="D3461" s="90"/>
      <c r="E3461" s="90"/>
      <c r="F3461" s="90"/>
      <c r="G3461" s="90"/>
      <c r="H3461" s="90"/>
      <c r="I3461" s="90"/>
      <c r="J3461" s="90"/>
      <c r="K3461" s="90"/>
      <c r="L3461" s="90"/>
      <c r="M3461" s="90"/>
      <c r="N3461" s="90"/>
      <c r="O3461" s="90"/>
      <c r="P3461" s="90"/>
      <c r="Q3461" s="90"/>
      <c r="R3461" s="90"/>
      <c r="S3461" s="90"/>
      <c r="T3461" s="90"/>
      <c r="U3461" s="90"/>
      <c r="V3461" s="90"/>
      <c r="W3461" s="90"/>
      <c r="X3461" s="90"/>
      <c r="Y3461" s="90"/>
      <c r="Z3461" s="90"/>
      <c r="AA3461" s="90"/>
      <c r="AB3461" s="90"/>
      <c r="AC3461" s="90"/>
      <c r="AD3461" s="90"/>
      <c r="AE3461" s="90"/>
      <c r="AF3461" s="90"/>
      <c r="AG3461" s="90"/>
      <c r="AH3461" s="90"/>
      <c r="AI3461" s="90"/>
      <c r="AJ3461" s="92"/>
      <c r="AK3461" s="92"/>
      <c r="AL3461" s="92"/>
      <c r="AM3461" s="92"/>
      <c r="AN3461" s="92"/>
      <c r="AO3461" s="92"/>
      <c r="AP3461" s="92"/>
      <c r="AQ3461" s="92"/>
      <c r="AR3461" s="92"/>
    </row>
    <row r="3462" spans="1:44" x14ac:dyDescent="0.2">
      <c r="A3462" s="90"/>
      <c r="B3462" s="90"/>
      <c r="C3462" s="91"/>
      <c r="D3462" s="90"/>
      <c r="E3462" s="90"/>
      <c r="F3462" s="90"/>
      <c r="G3462" s="90"/>
      <c r="H3462" s="90"/>
      <c r="I3462" s="90"/>
      <c r="J3462" s="90"/>
      <c r="K3462" s="90"/>
      <c r="L3462" s="90"/>
      <c r="M3462" s="90"/>
      <c r="N3462" s="90"/>
      <c r="O3462" s="90"/>
      <c r="P3462" s="90"/>
      <c r="Q3462" s="90"/>
      <c r="R3462" s="90"/>
      <c r="S3462" s="90"/>
      <c r="T3462" s="90"/>
      <c r="U3462" s="90"/>
      <c r="V3462" s="90"/>
      <c r="W3462" s="90"/>
      <c r="X3462" s="90"/>
      <c r="Y3462" s="90"/>
      <c r="Z3462" s="90"/>
      <c r="AA3462" s="90"/>
      <c r="AB3462" s="90"/>
      <c r="AC3462" s="90"/>
      <c r="AD3462" s="90"/>
      <c r="AE3462" s="90"/>
      <c r="AF3462" s="90"/>
      <c r="AG3462" s="90"/>
      <c r="AH3462" s="90"/>
      <c r="AI3462" s="90"/>
      <c r="AJ3462" s="92"/>
      <c r="AK3462" s="92"/>
      <c r="AL3462" s="92"/>
      <c r="AM3462" s="92"/>
      <c r="AN3462" s="92"/>
      <c r="AO3462" s="92"/>
      <c r="AP3462" s="92"/>
      <c r="AQ3462" s="92"/>
      <c r="AR3462" s="92"/>
    </row>
    <row r="3463" spans="1:44" x14ac:dyDescent="0.2">
      <c r="A3463" s="90"/>
      <c r="B3463" s="90"/>
      <c r="C3463" s="91"/>
      <c r="D3463" s="90"/>
      <c r="E3463" s="90"/>
      <c r="F3463" s="90"/>
      <c r="G3463" s="90"/>
      <c r="H3463" s="90"/>
      <c r="I3463" s="90"/>
      <c r="J3463" s="90"/>
      <c r="K3463" s="90"/>
      <c r="L3463" s="90"/>
      <c r="M3463" s="90"/>
      <c r="N3463" s="90"/>
      <c r="O3463" s="90"/>
      <c r="P3463" s="90"/>
      <c r="Q3463" s="90"/>
      <c r="R3463" s="90"/>
      <c r="S3463" s="90"/>
      <c r="T3463" s="90"/>
      <c r="U3463" s="90"/>
      <c r="V3463" s="90"/>
      <c r="W3463" s="90"/>
      <c r="X3463" s="90"/>
      <c r="Y3463" s="90"/>
      <c r="Z3463" s="90"/>
      <c r="AA3463" s="90"/>
      <c r="AB3463" s="90"/>
      <c r="AC3463" s="90"/>
      <c r="AD3463" s="90"/>
      <c r="AE3463" s="90"/>
      <c r="AF3463" s="90"/>
      <c r="AG3463" s="90"/>
      <c r="AH3463" s="90"/>
      <c r="AI3463" s="90"/>
      <c r="AJ3463" s="92"/>
      <c r="AK3463" s="92"/>
      <c r="AL3463" s="92"/>
      <c r="AM3463" s="92"/>
      <c r="AN3463" s="92"/>
      <c r="AO3463" s="92"/>
      <c r="AP3463" s="92"/>
      <c r="AQ3463" s="92"/>
      <c r="AR3463" s="92"/>
    </row>
    <row r="3464" spans="1:44" x14ac:dyDescent="0.2">
      <c r="A3464" s="90"/>
      <c r="B3464" s="90"/>
      <c r="C3464" s="91"/>
      <c r="D3464" s="90"/>
      <c r="E3464" s="90"/>
      <c r="F3464" s="90"/>
      <c r="G3464" s="90"/>
      <c r="H3464" s="90"/>
      <c r="I3464" s="90"/>
      <c r="J3464" s="90"/>
      <c r="K3464" s="90"/>
      <c r="L3464" s="90"/>
      <c r="M3464" s="90"/>
      <c r="N3464" s="90"/>
      <c r="O3464" s="90"/>
      <c r="P3464" s="90"/>
      <c r="Q3464" s="90"/>
      <c r="R3464" s="90"/>
      <c r="S3464" s="90"/>
      <c r="T3464" s="90"/>
      <c r="U3464" s="90"/>
      <c r="V3464" s="90"/>
      <c r="W3464" s="90"/>
      <c r="X3464" s="90"/>
      <c r="Y3464" s="90"/>
      <c r="Z3464" s="90"/>
      <c r="AA3464" s="90"/>
      <c r="AB3464" s="90"/>
      <c r="AC3464" s="90"/>
      <c r="AD3464" s="90"/>
      <c r="AE3464" s="90"/>
      <c r="AF3464" s="90"/>
      <c r="AG3464" s="90"/>
      <c r="AH3464" s="90"/>
      <c r="AI3464" s="90"/>
      <c r="AJ3464" s="92"/>
      <c r="AK3464" s="92"/>
      <c r="AL3464" s="92"/>
      <c r="AM3464" s="92"/>
      <c r="AN3464" s="92"/>
      <c r="AO3464" s="92"/>
      <c r="AP3464" s="92"/>
      <c r="AQ3464" s="92"/>
      <c r="AR3464" s="92"/>
    </row>
    <row r="3465" spans="1:44" x14ac:dyDescent="0.2">
      <c r="A3465" s="90"/>
      <c r="B3465" s="90"/>
      <c r="C3465" s="91"/>
      <c r="D3465" s="90"/>
      <c r="E3465" s="90"/>
      <c r="F3465" s="90"/>
      <c r="G3465" s="90"/>
      <c r="H3465" s="90"/>
      <c r="I3465" s="90"/>
      <c r="J3465" s="90"/>
      <c r="K3465" s="90"/>
      <c r="L3465" s="90"/>
      <c r="M3465" s="90"/>
      <c r="N3465" s="90"/>
      <c r="O3465" s="90"/>
      <c r="P3465" s="90"/>
      <c r="Q3465" s="90"/>
      <c r="R3465" s="90"/>
      <c r="S3465" s="90"/>
      <c r="T3465" s="90"/>
      <c r="U3465" s="90"/>
      <c r="V3465" s="90"/>
      <c r="W3465" s="90"/>
      <c r="X3465" s="90"/>
      <c r="Y3465" s="90"/>
      <c r="Z3465" s="90"/>
      <c r="AA3465" s="90"/>
      <c r="AB3465" s="90"/>
      <c r="AC3465" s="90"/>
      <c r="AD3465" s="90"/>
      <c r="AE3465" s="90"/>
      <c r="AF3465" s="90"/>
      <c r="AG3465" s="90"/>
      <c r="AH3465" s="90"/>
      <c r="AI3465" s="90"/>
      <c r="AJ3465" s="92"/>
      <c r="AK3465" s="92"/>
      <c r="AL3465" s="92"/>
      <c r="AM3465" s="92"/>
      <c r="AN3465" s="92"/>
      <c r="AO3465" s="92"/>
      <c r="AP3465" s="92"/>
      <c r="AQ3465" s="92"/>
      <c r="AR3465" s="92"/>
    </row>
    <row r="3466" spans="1:44" x14ac:dyDescent="0.2">
      <c r="A3466" s="90"/>
      <c r="B3466" s="90"/>
      <c r="C3466" s="91"/>
      <c r="D3466" s="90"/>
      <c r="E3466" s="90"/>
      <c r="F3466" s="90"/>
      <c r="G3466" s="90"/>
      <c r="H3466" s="90"/>
      <c r="I3466" s="90"/>
      <c r="J3466" s="90"/>
      <c r="K3466" s="90"/>
      <c r="L3466" s="90"/>
      <c r="M3466" s="90"/>
      <c r="N3466" s="90"/>
      <c r="O3466" s="90"/>
      <c r="P3466" s="90"/>
      <c r="Q3466" s="90"/>
      <c r="R3466" s="90"/>
      <c r="S3466" s="90"/>
      <c r="T3466" s="90"/>
      <c r="U3466" s="90"/>
      <c r="V3466" s="90"/>
      <c r="W3466" s="90"/>
      <c r="X3466" s="90"/>
      <c r="Y3466" s="90"/>
      <c r="Z3466" s="90"/>
      <c r="AA3466" s="90"/>
      <c r="AB3466" s="90"/>
      <c r="AC3466" s="90"/>
      <c r="AD3466" s="90"/>
      <c r="AE3466" s="90"/>
      <c r="AF3466" s="90"/>
      <c r="AG3466" s="90"/>
      <c r="AH3466" s="90"/>
      <c r="AI3466" s="90"/>
      <c r="AJ3466" s="92"/>
      <c r="AK3466" s="92"/>
      <c r="AL3466" s="92"/>
      <c r="AM3466" s="92"/>
      <c r="AN3466" s="92"/>
      <c r="AO3466" s="92"/>
      <c r="AP3466" s="92"/>
      <c r="AQ3466" s="92"/>
      <c r="AR3466" s="92"/>
    </row>
    <row r="3467" spans="1:44" x14ac:dyDescent="0.2">
      <c r="A3467" s="90"/>
      <c r="B3467" s="90"/>
      <c r="C3467" s="91"/>
      <c r="D3467" s="90"/>
      <c r="E3467" s="90"/>
      <c r="F3467" s="90"/>
      <c r="G3467" s="90"/>
      <c r="H3467" s="90"/>
      <c r="I3467" s="90"/>
      <c r="J3467" s="90"/>
      <c r="K3467" s="90"/>
      <c r="L3467" s="90"/>
      <c r="M3467" s="90"/>
      <c r="N3467" s="90"/>
      <c r="O3467" s="90"/>
      <c r="P3467" s="90"/>
      <c r="Q3467" s="90"/>
      <c r="R3467" s="90"/>
      <c r="S3467" s="90"/>
      <c r="T3467" s="90"/>
      <c r="U3467" s="90"/>
      <c r="V3467" s="90"/>
      <c r="W3467" s="90"/>
      <c r="X3467" s="90"/>
      <c r="Y3467" s="90"/>
      <c r="Z3467" s="90"/>
      <c r="AA3467" s="90"/>
      <c r="AB3467" s="90"/>
      <c r="AC3467" s="90"/>
      <c r="AD3467" s="90"/>
      <c r="AE3467" s="90"/>
      <c r="AF3467" s="90"/>
      <c r="AG3467" s="90"/>
      <c r="AH3467" s="90"/>
      <c r="AI3467" s="90"/>
      <c r="AJ3467" s="92"/>
      <c r="AK3467" s="92"/>
      <c r="AL3467" s="92"/>
      <c r="AM3467" s="92"/>
      <c r="AN3467" s="92"/>
      <c r="AO3467" s="92"/>
      <c r="AP3467" s="92"/>
      <c r="AQ3467" s="92"/>
      <c r="AR3467" s="92"/>
    </row>
    <row r="3468" spans="1:44" x14ac:dyDescent="0.2">
      <c r="A3468" s="90"/>
      <c r="B3468" s="90"/>
      <c r="C3468" s="91"/>
      <c r="D3468" s="90"/>
      <c r="E3468" s="90"/>
      <c r="F3468" s="90"/>
      <c r="G3468" s="90"/>
      <c r="H3468" s="90"/>
      <c r="I3468" s="90"/>
      <c r="J3468" s="90"/>
      <c r="K3468" s="90"/>
      <c r="L3468" s="90"/>
      <c r="M3468" s="90"/>
      <c r="N3468" s="90"/>
      <c r="O3468" s="90"/>
      <c r="P3468" s="90"/>
      <c r="Q3468" s="90"/>
      <c r="R3468" s="90"/>
      <c r="S3468" s="90"/>
      <c r="T3468" s="90"/>
      <c r="U3468" s="90"/>
      <c r="V3468" s="90"/>
      <c r="W3468" s="90"/>
      <c r="X3468" s="90"/>
      <c r="Y3468" s="90"/>
      <c r="Z3468" s="90"/>
      <c r="AA3468" s="90"/>
      <c r="AB3468" s="90"/>
      <c r="AC3468" s="90"/>
      <c r="AD3468" s="90"/>
      <c r="AE3468" s="90"/>
      <c r="AF3468" s="90"/>
      <c r="AG3468" s="90"/>
      <c r="AH3468" s="90"/>
      <c r="AI3468" s="90"/>
      <c r="AJ3468" s="92"/>
      <c r="AK3468" s="92"/>
      <c r="AL3468" s="92"/>
      <c r="AM3468" s="92"/>
      <c r="AN3468" s="92"/>
      <c r="AO3468" s="92"/>
      <c r="AP3468" s="92"/>
      <c r="AQ3468" s="92"/>
      <c r="AR3468" s="92"/>
    </row>
    <row r="3469" spans="1:44" x14ac:dyDescent="0.2">
      <c r="A3469" s="90"/>
      <c r="B3469" s="90"/>
      <c r="C3469" s="91"/>
      <c r="D3469" s="90"/>
      <c r="E3469" s="90"/>
      <c r="F3469" s="90"/>
      <c r="G3469" s="90"/>
      <c r="H3469" s="90"/>
      <c r="I3469" s="90"/>
      <c r="J3469" s="90"/>
      <c r="K3469" s="90"/>
      <c r="L3469" s="90"/>
      <c r="M3469" s="90"/>
      <c r="N3469" s="90"/>
      <c r="O3469" s="90"/>
      <c r="P3469" s="90"/>
      <c r="Q3469" s="90"/>
      <c r="R3469" s="90"/>
      <c r="S3469" s="90"/>
      <c r="T3469" s="90"/>
      <c r="U3469" s="90"/>
      <c r="V3469" s="90"/>
      <c r="W3469" s="90"/>
      <c r="X3469" s="90"/>
      <c r="Y3469" s="90"/>
      <c r="Z3469" s="90"/>
      <c r="AA3469" s="90"/>
      <c r="AB3469" s="90"/>
      <c r="AC3469" s="90"/>
      <c r="AD3469" s="90"/>
      <c r="AE3469" s="90"/>
      <c r="AF3469" s="90"/>
      <c r="AG3469" s="90"/>
      <c r="AH3469" s="90"/>
      <c r="AI3469" s="90"/>
      <c r="AJ3469" s="92"/>
      <c r="AK3469" s="92"/>
      <c r="AL3469" s="92"/>
      <c r="AM3469" s="92"/>
      <c r="AN3469" s="92"/>
      <c r="AO3469" s="92"/>
      <c r="AP3469" s="92"/>
      <c r="AQ3469" s="92"/>
      <c r="AR3469" s="92"/>
    </row>
    <row r="3470" spans="1:44" x14ac:dyDescent="0.2">
      <c r="A3470" s="90"/>
      <c r="B3470" s="90"/>
      <c r="C3470" s="91"/>
      <c r="D3470" s="90"/>
      <c r="E3470" s="90"/>
      <c r="F3470" s="90"/>
      <c r="G3470" s="90"/>
      <c r="H3470" s="90"/>
      <c r="I3470" s="90"/>
      <c r="J3470" s="90"/>
      <c r="K3470" s="90"/>
      <c r="L3470" s="90"/>
      <c r="M3470" s="90"/>
      <c r="N3470" s="90"/>
      <c r="O3470" s="90"/>
      <c r="P3470" s="90"/>
      <c r="Q3470" s="90"/>
      <c r="R3470" s="90"/>
      <c r="S3470" s="90"/>
      <c r="T3470" s="90"/>
      <c r="U3470" s="90"/>
      <c r="V3470" s="90"/>
      <c r="W3470" s="90"/>
      <c r="X3470" s="90"/>
      <c r="Y3470" s="90"/>
      <c r="Z3470" s="90"/>
      <c r="AA3470" s="90"/>
      <c r="AB3470" s="90"/>
      <c r="AC3470" s="90"/>
      <c r="AD3470" s="90"/>
      <c r="AE3470" s="90"/>
      <c r="AF3470" s="90"/>
      <c r="AG3470" s="90"/>
      <c r="AH3470" s="90"/>
      <c r="AI3470" s="90"/>
      <c r="AJ3470" s="92"/>
      <c r="AK3470" s="92"/>
      <c r="AL3470" s="92"/>
      <c r="AM3470" s="92"/>
      <c r="AN3470" s="92"/>
      <c r="AO3470" s="92"/>
      <c r="AP3470" s="92"/>
      <c r="AQ3470" s="92"/>
      <c r="AR3470" s="92"/>
    </row>
    <row r="3471" spans="1:44" x14ac:dyDescent="0.2">
      <c r="A3471" s="90"/>
      <c r="B3471" s="90"/>
      <c r="C3471" s="91"/>
      <c r="D3471" s="90"/>
      <c r="E3471" s="90"/>
      <c r="F3471" s="90"/>
      <c r="G3471" s="90"/>
      <c r="H3471" s="90"/>
      <c r="I3471" s="90"/>
      <c r="J3471" s="90"/>
      <c r="K3471" s="90"/>
      <c r="L3471" s="90"/>
      <c r="M3471" s="90"/>
      <c r="N3471" s="90"/>
      <c r="O3471" s="90"/>
      <c r="P3471" s="90"/>
      <c r="Q3471" s="90"/>
      <c r="R3471" s="90"/>
      <c r="S3471" s="90"/>
      <c r="T3471" s="90"/>
      <c r="U3471" s="90"/>
      <c r="V3471" s="90"/>
      <c r="W3471" s="90"/>
      <c r="X3471" s="90"/>
      <c r="Y3471" s="90"/>
      <c r="Z3471" s="90"/>
      <c r="AA3471" s="90"/>
      <c r="AB3471" s="90"/>
      <c r="AC3471" s="90"/>
      <c r="AD3471" s="90"/>
      <c r="AE3471" s="90"/>
      <c r="AF3471" s="90"/>
      <c r="AG3471" s="90"/>
      <c r="AH3471" s="90"/>
      <c r="AI3471" s="90"/>
      <c r="AJ3471" s="92"/>
      <c r="AK3471" s="92"/>
      <c r="AL3471" s="92"/>
      <c r="AM3471" s="92"/>
      <c r="AN3471" s="92"/>
      <c r="AO3471" s="92"/>
      <c r="AP3471" s="92"/>
      <c r="AQ3471" s="92"/>
      <c r="AR3471" s="92"/>
    </row>
    <row r="3472" spans="1:44" x14ac:dyDescent="0.2">
      <c r="A3472" s="90"/>
      <c r="B3472" s="90"/>
      <c r="C3472" s="91"/>
      <c r="D3472" s="90"/>
      <c r="E3472" s="90"/>
      <c r="F3472" s="90"/>
      <c r="G3472" s="90"/>
      <c r="H3472" s="90"/>
      <c r="I3472" s="90"/>
      <c r="J3472" s="90"/>
      <c r="K3472" s="90"/>
      <c r="L3472" s="90"/>
      <c r="M3472" s="90"/>
      <c r="N3472" s="90"/>
      <c r="O3472" s="90"/>
      <c r="P3472" s="90"/>
      <c r="Q3472" s="90"/>
      <c r="R3472" s="90"/>
      <c r="S3472" s="90"/>
      <c r="T3472" s="90"/>
      <c r="U3472" s="90"/>
      <c r="V3472" s="90"/>
      <c r="W3472" s="90"/>
      <c r="X3472" s="90"/>
      <c r="Y3472" s="90"/>
      <c r="Z3472" s="90"/>
      <c r="AA3472" s="90"/>
      <c r="AB3472" s="90"/>
      <c r="AC3472" s="90"/>
      <c r="AD3472" s="90"/>
      <c r="AE3472" s="90"/>
      <c r="AF3472" s="90"/>
      <c r="AG3472" s="90"/>
      <c r="AH3472" s="90"/>
      <c r="AI3472" s="90"/>
      <c r="AJ3472" s="92"/>
      <c r="AK3472" s="92"/>
      <c r="AL3472" s="92"/>
      <c r="AM3472" s="92"/>
      <c r="AN3472" s="92"/>
      <c r="AO3472" s="92"/>
      <c r="AP3472" s="92"/>
      <c r="AQ3472" s="92"/>
      <c r="AR3472" s="92"/>
    </row>
    <row r="3473" spans="1:44" x14ac:dyDescent="0.2">
      <c r="A3473" s="90"/>
      <c r="B3473" s="90"/>
      <c r="C3473" s="91"/>
      <c r="D3473" s="90"/>
      <c r="E3473" s="90"/>
      <c r="F3473" s="90"/>
      <c r="G3473" s="90"/>
      <c r="H3473" s="90"/>
      <c r="I3473" s="90"/>
      <c r="J3473" s="90"/>
      <c r="K3473" s="90"/>
      <c r="L3473" s="90"/>
      <c r="M3473" s="90"/>
      <c r="N3473" s="90"/>
      <c r="O3473" s="90"/>
      <c r="P3473" s="90"/>
      <c r="Q3473" s="90"/>
      <c r="R3473" s="90"/>
      <c r="S3473" s="90"/>
      <c r="T3473" s="90"/>
      <c r="U3473" s="90"/>
      <c r="V3473" s="90"/>
      <c r="W3473" s="90"/>
      <c r="X3473" s="90"/>
      <c r="Y3473" s="90"/>
      <c r="Z3473" s="90"/>
      <c r="AA3473" s="90"/>
      <c r="AB3473" s="90"/>
      <c r="AC3473" s="90"/>
      <c r="AD3473" s="90"/>
      <c r="AE3473" s="90"/>
      <c r="AF3473" s="90"/>
      <c r="AG3473" s="90"/>
      <c r="AH3473" s="90"/>
      <c r="AI3473" s="90"/>
      <c r="AJ3473" s="92"/>
      <c r="AK3473" s="92"/>
      <c r="AL3473" s="92"/>
      <c r="AM3473" s="92"/>
      <c r="AN3473" s="92"/>
      <c r="AO3473" s="92"/>
      <c r="AP3473" s="92"/>
      <c r="AQ3473" s="92"/>
      <c r="AR3473" s="92"/>
    </row>
    <row r="3474" spans="1:44" x14ac:dyDescent="0.2">
      <c r="A3474" s="90"/>
      <c r="B3474" s="90"/>
      <c r="C3474" s="91"/>
      <c r="D3474" s="90"/>
      <c r="E3474" s="90"/>
      <c r="F3474" s="90"/>
      <c r="G3474" s="90"/>
      <c r="H3474" s="90"/>
      <c r="I3474" s="90"/>
      <c r="J3474" s="90"/>
      <c r="K3474" s="90"/>
      <c r="L3474" s="90"/>
      <c r="M3474" s="90"/>
      <c r="N3474" s="90"/>
      <c r="O3474" s="90"/>
      <c r="P3474" s="90"/>
      <c r="Q3474" s="90"/>
      <c r="R3474" s="90"/>
      <c r="S3474" s="90"/>
      <c r="T3474" s="90"/>
      <c r="U3474" s="90"/>
      <c r="V3474" s="90"/>
      <c r="W3474" s="90"/>
      <c r="X3474" s="90"/>
      <c r="Y3474" s="90"/>
      <c r="Z3474" s="90"/>
      <c r="AA3474" s="90"/>
      <c r="AB3474" s="90"/>
      <c r="AC3474" s="90"/>
      <c r="AD3474" s="90"/>
      <c r="AE3474" s="90"/>
      <c r="AF3474" s="90"/>
      <c r="AG3474" s="90"/>
      <c r="AH3474" s="90"/>
      <c r="AI3474" s="90"/>
      <c r="AJ3474" s="92"/>
      <c r="AK3474" s="92"/>
      <c r="AL3474" s="92"/>
      <c r="AM3474" s="92"/>
      <c r="AN3474" s="92"/>
      <c r="AO3474" s="92"/>
      <c r="AP3474" s="92"/>
      <c r="AQ3474" s="92"/>
      <c r="AR3474" s="92"/>
    </row>
    <row r="3475" spans="1:44" x14ac:dyDescent="0.2">
      <c r="A3475" s="90"/>
      <c r="B3475" s="90"/>
      <c r="C3475" s="91"/>
      <c r="D3475" s="90"/>
      <c r="E3475" s="90"/>
      <c r="F3475" s="90"/>
      <c r="G3475" s="90"/>
      <c r="H3475" s="90"/>
      <c r="I3475" s="90"/>
      <c r="J3475" s="90"/>
      <c r="K3475" s="90"/>
      <c r="L3475" s="90"/>
      <c r="M3475" s="90"/>
      <c r="N3475" s="90"/>
      <c r="O3475" s="90"/>
      <c r="P3475" s="90"/>
      <c r="Q3475" s="90"/>
      <c r="R3475" s="90"/>
      <c r="S3475" s="90"/>
      <c r="T3475" s="90"/>
      <c r="U3475" s="90"/>
      <c r="V3475" s="90"/>
      <c r="W3475" s="90"/>
      <c r="X3475" s="90"/>
      <c r="Y3475" s="90"/>
      <c r="Z3475" s="90"/>
      <c r="AA3475" s="90"/>
      <c r="AB3475" s="90"/>
      <c r="AC3475" s="90"/>
      <c r="AD3475" s="90"/>
      <c r="AE3475" s="90"/>
      <c r="AF3475" s="90"/>
      <c r="AG3475" s="90"/>
      <c r="AH3475" s="90"/>
      <c r="AI3475" s="90"/>
      <c r="AJ3475" s="92"/>
      <c r="AK3475" s="92"/>
      <c r="AL3475" s="92"/>
      <c r="AM3475" s="92"/>
      <c r="AN3475" s="92"/>
      <c r="AO3475" s="92"/>
      <c r="AP3475" s="92"/>
      <c r="AQ3475" s="92"/>
      <c r="AR3475" s="92"/>
    </row>
    <row r="3476" spans="1:44" x14ac:dyDescent="0.2">
      <c r="A3476" s="90"/>
      <c r="B3476" s="90"/>
      <c r="C3476" s="91"/>
      <c r="D3476" s="90"/>
      <c r="E3476" s="90"/>
      <c r="F3476" s="90"/>
      <c r="G3476" s="90"/>
      <c r="H3476" s="90"/>
      <c r="I3476" s="90"/>
      <c r="J3476" s="90"/>
      <c r="K3476" s="90"/>
      <c r="L3476" s="90"/>
      <c r="M3476" s="90"/>
      <c r="N3476" s="90"/>
      <c r="O3476" s="90"/>
      <c r="P3476" s="90"/>
      <c r="Q3476" s="90"/>
      <c r="R3476" s="90"/>
      <c r="S3476" s="90"/>
      <c r="T3476" s="90"/>
      <c r="U3476" s="90"/>
      <c r="V3476" s="90"/>
      <c r="W3476" s="90"/>
      <c r="X3476" s="90"/>
      <c r="Y3476" s="90"/>
      <c r="Z3476" s="90"/>
      <c r="AA3476" s="90"/>
      <c r="AB3476" s="90"/>
      <c r="AC3476" s="90"/>
      <c r="AD3476" s="90"/>
      <c r="AE3476" s="90"/>
      <c r="AF3476" s="90"/>
      <c r="AG3476" s="90"/>
      <c r="AH3476" s="90"/>
      <c r="AI3476" s="90"/>
      <c r="AJ3476" s="92"/>
      <c r="AK3476" s="92"/>
      <c r="AL3476" s="92"/>
      <c r="AM3476" s="92"/>
      <c r="AN3476" s="92"/>
      <c r="AO3476" s="92"/>
      <c r="AP3476" s="92"/>
      <c r="AQ3476" s="92"/>
      <c r="AR3476" s="92"/>
    </row>
    <row r="3477" spans="1:44" x14ac:dyDescent="0.2">
      <c r="A3477" s="90"/>
      <c r="B3477" s="90"/>
      <c r="C3477" s="91"/>
      <c r="D3477" s="90"/>
      <c r="E3477" s="90"/>
      <c r="F3477" s="90"/>
      <c r="G3477" s="90"/>
      <c r="H3477" s="90"/>
      <c r="I3477" s="90"/>
      <c r="J3477" s="90"/>
      <c r="K3477" s="90"/>
      <c r="L3477" s="90"/>
      <c r="M3477" s="90"/>
      <c r="N3477" s="90"/>
      <c r="O3477" s="90"/>
      <c r="P3477" s="90"/>
      <c r="Q3477" s="90"/>
      <c r="R3477" s="90"/>
      <c r="S3477" s="90"/>
      <c r="T3477" s="90"/>
      <c r="U3477" s="90"/>
      <c r="V3477" s="90"/>
      <c r="W3477" s="90"/>
      <c r="X3477" s="90"/>
      <c r="Y3477" s="90"/>
      <c r="Z3477" s="90"/>
      <c r="AA3477" s="90"/>
      <c r="AB3477" s="90"/>
      <c r="AC3477" s="90"/>
      <c r="AD3477" s="90"/>
      <c r="AE3477" s="90"/>
      <c r="AF3477" s="90"/>
      <c r="AG3477" s="90"/>
      <c r="AH3477" s="90"/>
      <c r="AI3477" s="90"/>
      <c r="AJ3477" s="92"/>
      <c r="AK3477" s="92"/>
      <c r="AL3477" s="92"/>
      <c r="AM3477" s="92"/>
      <c r="AN3477" s="92"/>
      <c r="AO3477" s="92"/>
      <c r="AP3477" s="92"/>
      <c r="AQ3477" s="92"/>
      <c r="AR3477" s="92"/>
    </row>
    <row r="3478" spans="1:44" x14ac:dyDescent="0.2">
      <c r="A3478" s="90"/>
      <c r="B3478" s="90"/>
      <c r="C3478" s="91"/>
      <c r="D3478" s="90"/>
      <c r="E3478" s="90"/>
      <c r="F3478" s="90"/>
      <c r="G3478" s="90"/>
      <c r="H3478" s="90"/>
      <c r="I3478" s="90"/>
      <c r="J3478" s="90"/>
      <c r="K3478" s="90"/>
      <c r="L3478" s="90"/>
      <c r="M3478" s="90"/>
      <c r="N3478" s="90"/>
      <c r="O3478" s="90"/>
      <c r="P3478" s="90"/>
      <c r="Q3478" s="90"/>
      <c r="R3478" s="90"/>
      <c r="S3478" s="90"/>
      <c r="T3478" s="90"/>
      <c r="U3478" s="90"/>
      <c r="V3478" s="90"/>
      <c r="W3478" s="90"/>
      <c r="X3478" s="90"/>
      <c r="Y3478" s="90"/>
      <c r="Z3478" s="90"/>
      <c r="AA3478" s="90"/>
      <c r="AB3478" s="90"/>
      <c r="AC3478" s="90"/>
      <c r="AD3478" s="90"/>
      <c r="AE3478" s="90"/>
      <c r="AF3478" s="90"/>
      <c r="AG3478" s="90"/>
      <c r="AH3478" s="90"/>
      <c r="AI3478" s="90"/>
      <c r="AJ3478" s="92"/>
      <c r="AK3478" s="92"/>
      <c r="AL3478" s="92"/>
      <c r="AM3478" s="92"/>
      <c r="AN3478" s="92"/>
      <c r="AO3478" s="92"/>
      <c r="AP3478" s="92"/>
      <c r="AQ3478" s="92"/>
      <c r="AR3478" s="92"/>
    </row>
    <row r="3479" spans="1:44" x14ac:dyDescent="0.2">
      <c r="A3479" s="90"/>
      <c r="B3479" s="90"/>
      <c r="C3479" s="91"/>
      <c r="D3479" s="90"/>
      <c r="E3479" s="90"/>
      <c r="F3479" s="90"/>
      <c r="G3479" s="90"/>
      <c r="H3479" s="90"/>
      <c r="I3479" s="90"/>
      <c r="J3479" s="90"/>
      <c r="K3479" s="90"/>
      <c r="L3479" s="90"/>
      <c r="M3479" s="90"/>
      <c r="N3479" s="90"/>
      <c r="O3479" s="90"/>
      <c r="P3479" s="90"/>
      <c r="Q3479" s="90"/>
      <c r="R3479" s="90"/>
      <c r="S3479" s="90"/>
      <c r="T3479" s="90"/>
      <c r="U3479" s="90"/>
      <c r="V3479" s="90"/>
      <c r="W3479" s="90"/>
      <c r="X3479" s="90"/>
      <c r="Y3479" s="90"/>
      <c r="Z3479" s="90"/>
      <c r="AA3479" s="90"/>
      <c r="AB3479" s="90"/>
      <c r="AC3479" s="90"/>
      <c r="AD3479" s="90"/>
      <c r="AE3479" s="90"/>
      <c r="AF3479" s="90"/>
      <c r="AG3479" s="90"/>
      <c r="AH3479" s="90"/>
      <c r="AI3479" s="90"/>
      <c r="AJ3479" s="92"/>
      <c r="AK3479" s="92"/>
      <c r="AL3479" s="92"/>
      <c r="AM3479" s="92"/>
      <c r="AN3479" s="92"/>
      <c r="AO3479" s="92"/>
      <c r="AP3479" s="92"/>
      <c r="AQ3479" s="92"/>
      <c r="AR3479" s="92"/>
    </row>
    <row r="3480" spans="1:44" x14ac:dyDescent="0.2">
      <c r="A3480" s="90"/>
      <c r="B3480" s="90"/>
      <c r="C3480" s="91"/>
      <c r="D3480" s="90"/>
      <c r="E3480" s="90"/>
      <c r="F3480" s="90"/>
      <c r="G3480" s="90"/>
      <c r="H3480" s="90"/>
      <c r="I3480" s="90"/>
      <c r="J3480" s="90"/>
      <c r="K3480" s="90"/>
      <c r="L3480" s="90"/>
      <c r="M3480" s="90"/>
      <c r="N3480" s="90"/>
      <c r="O3480" s="90"/>
      <c r="P3480" s="90"/>
      <c r="Q3480" s="90"/>
      <c r="R3480" s="90"/>
      <c r="S3480" s="90"/>
      <c r="T3480" s="90"/>
      <c r="U3480" s="90"/>
      <c r="V3480" s="90"/>
      <c r="W3480" s="90"/>
      <c r="X3480" s="90"/>
      <c r="Y3480" s="90"/>
      <c r="Z3480" s="90"/>
      <c r="AA3480" s="90"/>
      <c r="AB3480" s="90"/>
      <c r="AC3480" s="90"/>
      <c r="AD3480" s="90"/>
      <c r="AE3480" s="90"/>
      <c r="AF3480" s="90"/>
      <c r="AG3480" s="90"/>
      <c r="AH3480" s="90"/>
      <c r="AI3480" s="90"/>
      <c r="AJ3480" s="92"/>
      <c r="AK3480" s="92"/>
      <c r="AL3480" s="92"/>
      <c r="AM3480" s="92"/>
      <c r="AN3480" s="92"/>
      <c r="AO3480" s="92"/>
      <c r="AP3480" s="92"/>
      <c r="AQ3480" s="92"/>
      <c r="AR3480" s="92"/>
    </row>
    <row r="3481" spans="1:44" x14ac:dyDescent="0.2">
      <c r="A3481" s="90"/>
      <c r="B3481" s="90"/>
      <c r="C3481" s="91"/>
      <c r="D3481" s="90"/>
      <c r="E3481" s="90"/>
      <c r="F3481" s="90"/>
      <c r="G3481" s="90"/>
      <c r="H3481" s="90"/>
      <c r="I3481" s="90"/>
      <c r="J3481" s="90"/>
      <c r="K3481" s="90"/>
      <c r="L3481" s="90"/>
      <c r="M3481" s="90"/>
      <c r="N3481" s="90"/>
      <c r="O3481" s="90"/>
      <c r="P3481" s="90"/>
      <c r="Q3481" s="90"/>
      <c r="R3481" s="90"/>
      <c r="S3481" s="90"/>
      <c r="T3481" s="90"/>
      <c r="U3481" s="90"/>
      <c r="V3481" s="90"/>
      <c r="W3481" s="90"/>
      <c r="X3481" s="90"/>
      <c r="Y3481" s="90"/>
      <c r="Z3481" s="90"/>
      <c r="AA3481" s="90"/>
      <c r="AB3481" s="90"/>
      <c r="AC3481" s="90"/>
      <c r="AD3481" s="90"/>
      <c r="AE3481" s="90"/>
      <c r="AF3481" s="90"/>
      <c r="AG3481" s="90"/>
      <c r="AH3481" s="90"/>
      <c r="AI3481" s="90"/>
      <c r="AJ3481" s="92"/>
      <c r="AK3481" s="92"/>
      <c r="AL3481" s="92"/>
      <c r="AM3481" s="92"/>
      <c r="AN3481" s="92"/>
      <c r="AO3481" s="92"/>
      <c r="AP3481" s="92"/>
      <c r="AQ3481" s="92"/>
      <c r="AR3481" s="92"/>
    </row>
    <row r="3482" spans="1:44" x14ac:dyDescent="0.2">
      <c r="A3482" s="90"/>
      <c r="B3482" s="90"/>
      <c r="C3482" s="91"/>
      <c r="D3482" s="90"/>
      <c r="E3482" s="90"/>
      <c r="F3482" s="90"/>
      <c r="G3482" s="90"/>
      <c r="H3482" s="90"/>
      <c r="I3482" s="90"/>
      <c r="J3482" s="90"/>
      <c r="K3482" s="90"/>
      <c r="L3482" s="90"/>
      <c r="M3482" s="90"/>
      <c r="N3482" s="90"/>
      <c r="O3482" s="90"/>
      <c r="P3482" s="90"/>
      <c r="Q3482" s="90"/>
      <c r="R3482" s="90"/>
      <c r="S3482" s="90"/>
      <c r="T3482" s="90"/>
      <c r="U3482" s="90"/>
      <c r="V3482" s="90"/>
      <c r="W3482" s="90"/>
      <c r="X3482" s="90"/>
      <c r="Y3482" s="90"/>
      <c r="Z3482" s="90"/>
      <c r="AA3482" s="90"/>
      <c r="AB3482" s="90"/>
      <c r="AC3482" s="90"/>
      <c r="AD3482" s="90"/>
      <c r="AE3482" s="90"/>
      <c r="AF3482" s="90"/>
      <c r="AG3482" s="90"/>
      <c r="AH3482" s="90"/>
      <c r="AI3482" s="90"/>
      <c r="AJ3482" s="92"/>
      <c r="AK3482" s="92"/>
      <c r="AL3482" s="92"/>
      <c r="AM3482" s="92"/>
      <c r="AN3482" s="92"/>
      <c r="AO3482" s="92"/>
      <c r="AP3482" s="92"/>
      <c r="AQ3482" s="92"/>
      <c r="AR3482" s="92"/>
    </row>
    <row r="3483" spans="1:44" x14ac:dyDescent="0.2">
      <c r="A3483" s="90"/>
      <c r="B3483" s="90"/>
      <c r="C3483" s="91"/>
      <c r="D3483" s="90"/>
      <c r="E3483" s="90"/>
      <c r="F3483" s="90"/>
      <c r="G3483" s="90"/>
      <c r="H3483" s="90"/>
      <c r="I3483" s="90"/>
      <c r="J3483" s="90"/>
      <c r="K3483" s="90"/>
      <c r="L3483" s="90"/>
      <c r="M3483" s="90"/>
      <c r="N3483" s="90"/>
      <c r="O3483" s="90"/>
      <c r="P3483" s="90"/>
      <c r="Q3483" s="90"/>
      <c r="R3483" s="90"/>
      <c r="S3483" s="90"/>
      <c r="T3483" s="90"/>
      <c r="U3483" s="90"/>
      <c r="V3483" s="90"/>
      <c r="W3483" s="90"/>
      <c r="X3483" s="90"/>
      <c r="Y3483" s="90"/>
      <c r="Z3483" s="90"/>
      <c r="AA3483" s="90"/>
      <c r="AB3483" s="90"/>
      <c r="AC3483" s="90"/>
      <c r="AD3483" s="90"/>
      <c r="AE3483" s="90"/>
      <c r="AF3483" s="90"/>
      <c r="AG3483" s="90"/>
      <c r="AH3483" s="90"/>
      <c r="AI3483" s="90"/>
      <c r="AJ3483" s="92"/>
      <c r="AK3483" s="92"/>
      <c r="AL3483" s="92"/>
      <c r="AM3483" s="92"/>
      <c r="AN3483" s="92"/>
      <c r="AO3483" s="92"/>
      <c r="AP3483" s="92"/>
      <c r="AQ3483" s="92"/>
      <c r="AR3483" s="92"/>
    </row>
    <row r="3484" spans="1:44" x14ac:dyDescent="0.2">
      <c r="A3484" s="90"/>
      <c r="B3484" s="90"/>
      <c r="C3484" s="91"/>
      <c r="D3484" s="90"/>
      <c r="E3484" s="90"/>
      <c r="F3484" s="90"/>
      <c r="G3484" s="90"/>
      <c r="H3484" s="90"/>
      <c r="I3484" s="90"/>
      <c r="J3484" s="90"/>
      <c r="K3484" s="90"/>
      <c r="L3484" s="90"/>
      <c r="M3484" s="90"/>
      <c r="N3484" s="90"/>
      <c r="O3484" s="90"/>
      <c r="P3484" s="90"/>
      <c r="Q3484" s="90"/>
      <c r="R3484" s="90"/>
      <c r="S3484" s="90"/>
      <c r="T3484" s="90"/>
      <c r="U3484" s="90"/>
      <c r="V3484" s="90"/>
      <c r="W3484" s="90"/>
      <c r="X3484" s="90"/>
      <c r="Y3484" s="90"/>
      <c r="Z3484" s="90"/>
      <c r="AA3484" s="90"/>
      <c r="AB3484" s="90"/>
      <c r="AC3484" s="90"/>
      <c r="AD3484" s="90"/>
      <c r="AE3484" s="90"/>
      <c r="AF3484" s="90"/>
      <c r="AG3484" s="90"/>
      <c r="AH3484" s="90"/>
      <c r="AI3484" s="90"/>
      <c r="AJ3484" s="92"/>
      <c r="AK3484" s="92"/>
      <c r="AL3484" s="92"/>
      <c r="AM3484" s="92"/>
      <c r="AN3484" s="92"/>
      <c r="AO3484" s="92"/>
      <c r="AP3484" s="92"/>
      <c r="AQ3484" s="92"/>
      <c r="AR3484" s="92"/>
    </row>
    <row r="3485" spans="1:44" x14ac:dyDescent="0.2">
      <c r="A3485" s="90"/>
      <c r="B3485" s="90"/>
      <c r="C3485" s="91"/>
      <c r="D3485" s="90"/>
      <c r="E3485" s="90"/>
      <c r="F3485" s="90"/>
      <c r="G3485" s="90"/>
      <c r="H3485" s="90"/>
      <c r="I3485" s="90"/>
      <c r="J3485" s="90"/>
      <c r="K3485" s="90"/>
      <c r="L3485" s="90"/>
      <c r="M3485" s="90"/>
      <c r="N3485" s="90"/>
      <c r="O3485" s="90"/>
      <c r="P3485" s="90"/>
      <c r="Q3485" s="90"/>
      <c r="R3485" s="90"/>
      <c r="S3485" s="90"/>
      <c r="T3485" s="90"/>
      <c r="U3485" s="90"/>
      <c r="V3485" s="90"/>
      <c r="W3485" s="90"/>
      <c r="X3485" s="90"/>
      <c r="Y3485" s="90"/>
      <c r="Z3485" s="90"/>
      <c r="AA3485" s="90"/>
      <c r="AB3485" s="90"/>
      <c r="AC3485" s="90"/>
      <c r="AD3485" s="90"/>
      <c r="AE3485" s="90"/>
      <c r="AF3485" s="90"/>
      <c r="AG3485" s="90"/>
      <c r="AH3485" s="90"/>
      <c r="AI3485" s="90"/>
      <c r="AJ3485" s="92"/>
      <c r="AK3485" s="92"/>
      <c r="AL3485" s="92"/>
      <c r="AM3485" s="92"/>
      <c r="AN3485" s="92"/>
      <c r="AO3485" s="92"/>
      <c r="AP3485" s="92"/>
      <c r="AQ3485" s="92"/>
      <c r="AR3485" s="92"/>
    </row>
    <row r="3486" spans="1:44" x14ac:dyDescent="0.2">
      <c r="A3486" s="90"/>
      <c r="B3486" s="90"/>
      <c r="C3486" s="91"/>
      <c r="D3486" s="90"/>
      <c r="E3486" s="90"/>
      <c r="F3486" s="90"/>
      <c r="G3486" s="90"/>
      <c r="H3486" s="90"/>
      <c r="I3486" s="90"/>
      <c r="J3486" s="90"/>
      <c r="K3486" s="90"/>
      <c r="L3486" s="90"/>
      <c r="M3486" s="90"/>
      <c r="N3486" s="90"/>
      <c r="O3486" s="90"/>
      <c r="P3486" s="90"/>
      <c r="Q3486" s="90"/>
      <c r="R3486" s="90"/>
      <c r="S3486" s="90"/>
      <c r="T3486" s="90"/>
      <c r="U3486" s="90"/>
      <c r="V3486" s="90"/>
      <c r="W3486" s="90"/>
      <c r="X3486" s="90"/>
      <c r="Y3486" s="90"/>
      <c r="Z3486" s="90"/>
      <c r="AA3486" s="90"/>
      <c r="AB3486" s="90"/>
      <c r="AC3486" s="90"/>
      <c r="AD3486" s="90"/>
      <c r="AE3486" s="90"/>
      <c r="AF3486" s="90"/>
      <c r="AG3486" s="90"/>
      <c r="AH3486" s="90"/>
      <c r="AI3486" s="90"/>
      <c r="AJ3486" s="92"/>
      <c r="AK3486" s="92"/>
      <c r="AL3486" s="92"/>
      <c r="AM3486" s="92"/>
      <c r="AN3486" s="92"/>
      <c r="AO3486" s="92"/>
      <c r="AP3486" s="92"/>
      <c r="AQ3486" s="92"/>
      <c r="AR3486" s="92"/>
    </row>
    <row r="3487" spans="1:44" x14ac:dyDescent="0.2">
      <c r="A3487" s="90"/>
      <c r="B3487" s="90"/>
      <c r="C3487" s="91"/>
      <c r="D3487" s="90"/>
      <c r="E3487" s="90"/>
      <c r="F3487" s="90"/>
      <c r="G3487" s="90"/>
      <c r="H3487" s="90"/>
      <c r="I3487" s="90"/>
      <c r="J3487" s="90"/>
      <c r="K3487" s="90"/>
      <c r="L3487" s="90"/>
      <c r="M3487" s="90"/>
      <c r="N3487" s="90"/>
      <c r="O3487" s="90"/>
      <c r="P3487" s="90"/>
      <c r="Q3487" s="90"/>
      <c r="R3487" s="90"/>
      <c r="S3487" s="90"/>
      <c r="T3487" s="90"/>
      <c r="U3487" s="90"/>
      <c r="V3487" s="90"/>
      <c r="W3487" s="90"/>
      <c r="X3487" s="90"/>
      <c r="Y3487" s="90"/>
      <c r="Z3487" s="90"/>
      <c r="AA3487" s="90"/>
      <c r="AB3487" s="90"/>
      <c r="AC3487" s="90"/>
      <c r="AD3487" s="90"/>
      <c r="AE3487" s="90"/>
      <c r="AF3487" s="90"/>
      <c r="AG3487" s="90"/>
      <c r="AH3487" s="90"/>
      <c r="AI3487" s="90"/>
      <c r="AJ3487" s="92"/>
      <c r="AK3487" s="92"/>
      <c r="AL3487" s="92"/>
      <c r="AM3487" s="92"/>
      <c r="AN3487" s="92"/>
      <c r="AO3487" s="92"/>
      <c r="AP3487" s="92"/>
      <c r="AQ3487" s="92"/>
      <c r="AR3487" s="92"/>
    </row>
    <row r="3488" spans="1:44" x14ac:dyDescent="0.2">
      <c r="A3488" s="90"/>
      <c r="B3488" s="90"/>
      <c r="C3488" s="91"/>
      <c r="D3488" s="90"/>
      <c r="E3488" s="90"/>
      <c r="F3488" s="90"/>
      <c r="G3488" s="90"/>
      <c r="H3488" s="90"/>
      <c r="I3488" s="90"/>
      <c r="J3488" s="90"/>
      <c r="K3488" s="90"/>
      <c r="L3488" s="90"/>
      <c r="M3488" s="90"/>
      <c r="N3488" s="90"/>
      <c r="O3488" s="90"/>
      <c r="P3488" s="90"/>
      <c r="Q3488" s="90"/>
      <c r="R3488" s="90"/>
      <c r="S3488" s="90"/>
      <c r="T3488" s="90"/>
      <c r="U3488" s="90"/>
      <c r="V3488" s="90"/>
      <c r="W3488" s="90"/>
      <c r="X3488" s="90"/>
      <c r="Y3488" s="90"/>
      <c r="Z3488" s="90"/>
      <c r="AA3488" s="90"/>
      <c r="AB3488" s="90"/>
      <c r="AC3488" s="90"/>
      <c r="AD3488" s="90"/>
      <c r="AE3488" s="90"/>
      <c r="AF3488" s="90"/>
      <c r="AG3488" s="90"/>
      <c r="AH3488" s="90"/>
      <c r="AI3488" s="90"/>
      <c r="AJ3488" s="92"/>
      <c r="AK3488" s="92"/>
      <c r="AL3488" s="92"/>
      <c r="AM3488" s="92"/>
      <c r="AN3488" s="92"/>
      <c r="AO3488" s="92"/>
      <c r="AP3488" s="92"/>
      <c r="AQ3488" s="92"/>
      <c r="AR3488" s="92"/>
    </row>
    <row r="3489" spans="1:44" x14ac:dyDescent="0.2">
      <c r="A3489" s="90"/>
      <c r="B3489" s="90"/>
      <c r="C3489" s="91"/>
      <c r="D3489" s="90"/>
      <c r="E3489" s="90"/>
      <c r="F3489" s="90"/>
      <c r="G3489" s="90"/>
      <c r="H3489" s="90"/>
      <c r="I3489" s="90"/>
      <c r="J3489" s="90"/>
      <c r="K3489" s="90"/>
      <c r="L3489" s="90"/>
      <c r="M3489" s="90"/>
      <c r="N3489" s="90"/>
      <c r="O3489" s="90"/>
      <c r="P3489" s="90"/>
      <c r="Q3489" s="90"/>
      <c r="R3489" s="90"/>
      <c r="S3489" s="90"/>
      <c r="T3489" s="90"/>
      <c r="U3489" s="90"/>
      <c r="V3489" s="90"/>
      <c r="W3489" s="90"/>
      <c r="X3489" s="90"/>
      <c r="Y3489" s="90"/>
      <c r="Z3489" s="90"/>
      <c r="AA3489" s="90"/>
      <c r="AB3489" s="90"/>
      <c r="AC3489" s="90"/>
      <c r="AD3489" s="90"/>
      <c r="AE3489" s="90"/>
      <c r="AF3489" s="90"/>
      <c r="AG3489" s="90"/>
      <c r="AH3489" s="90"/>
      <c r="AI3489" s="90"/>
      <c r="AJ3489" s="92"/>
      <c r="AK3489" s="92"/>
      <c r="AL3489" s="92"/>
      <c r="AM3489" s="92"/>
      <c r="AN3489" s="92"/>
      <c r="AO3489" s="92"/>
      <c r="AP3489" s="92"/>
      <c r="AQ3489" s="92"/>
      <c r="AR3489" s="92"/>
    </row>
    <row r="3490" spans="1:44" x14ac:dyDescent="0.2">
      <c r="A3490" s="90"/>
      <c r="B3490" s="90"/>
      <c r="C3490" s="91"/>
      <c r="D3490" s="90"/>
      <c r="E3490" s="90"/>
      <c r="F3490" s="90"/>
      <c r="G3490" s="90"/>
      <c r="H3490" s="90"/>
      <c r="I3490" s="90"/>
      <c r="J3490" s="90"/>
      <c r="K3490" s="90"/>
      <c r="L3490" s="90"/>
      <c r="M3490" s="90"/>
      <c r="N3490" s="90"/>
      <c r="O3490" s="90"/>
      <c r="P3490" s="90"/>
      <c r="Q3490" s="90"/>
      <c r="R3490" s="90"/>
      <c r="S3490" s="90"/>
      <c r="T3490" s="90"/>
      <c r="U3490" s="90"/>
      <c r="V3490" s="90"/>
      <c r="W3490" s="90"/>
      <c r="X3490" s="90"/>
      <c r="Y3490" s="90"/>
      <c r="Z3490" s="90"/>
      <c r="AA3490" s="90"/>
      <c r="AB3490" s="90"/>
      <c r="AC3490" s="90"/>
      <c r="AD3490" s="90"/>
      <c r="AE3490" s="90"/>
      <c r="AF3490" s="90"/>
      <c r="AG3490" s="90"/>
      <c r="AH3490" s="90"/>
      <c r="AI3490" s="90"/>
      <c r="AJ3490" s="92"/>
      <c r="AK3490" s="92"/>
      <c r="AL3490" s="92"/>
      <c r="AM3490" s="92"/>
      <c r="AN3490" s="92"/>
      <c r="AO3490" s="92"/>
      <c r="AP3490" s="92"/>
      <c r="AQ3490" s="92"/>
      <c r="AR3490" s="92"/>
    </row>
    <row r="3491" spans="1:44" x14ac:dyDescent="0.2">
      <c r="A3491" s="90"/>
      <c r="B3491" s="90"/>
      <c r="C3491" s="91"/>
      <c r="D3491" s="90"/>
      <c r="E3491" s="90"/>
      <c r="F3491" s="90"/>
      <c r="G3491" s="90"/>
      <c r="H3491" s="90"/>
      <c r="I3491" s="90"/>
      <c r="J3491" s="90"/>
      <c r="K3491" s="90"/>
      <c r="L3491" s="90"/>
      <c r="M3491" s="90"/>
      <c r="N3491" s="90"/>
      <c r="O3491" s="90"/>
      <c r="P3491" s="90"/>
      <c r="Q3491" s="90"/>
      <c r="R3491" s="90"/>
      <c r="S3491" s="90"/>
      <c r="T3491" s="90"/>
      <c r="U3491" s="90"/>
      <c r="V3491" s="90"/>
      <c r="W3491" s="90"/>
      <c r="X3491" s="90"/>
      <c r="Y3491" s="90"/>
      <c r="Z3491" s="90"/>
      <c r="AA3491" s="90"/>
      <c r="AB3491" s="90"/>
      <c r="AC3491" s="90"/>
      <c r="AD3491" s="90"/>
      <c r="AE3491" s="90"/>
      <c r="AF3491" s="90"/>
      <c r="AG3491" s="90"/>
      <c r="AH3491" s="90"/>
      <c r="AI3491" s="90"/>
      <c r="AJ3491" s="92"/>
      <c r="AK3491" s="92"/>
      <c r="AL3491" s="92"/>
      <c r="AM3491" s="92"/>
      <c r="AN3491" s="92"/>
      <c r="AO3491" s="92"/>
      <c r="AP3491" s="92"/>
      <c r="AQ3491" s="92"/>
      <c r="AR3491" s="92"/>
    </row>
    <row r="3492" spans="1:44" x14ac:dyDescent="0.2">
      <c r="A3492" s="90"/>
      <c r="B3492" s="90"/>
      <c r="C3492" s="91"/>
      <c r="D3492" s="90"/>
      <c r="E3492" s="90"/>
      <c r="F3492" s="90"/>
      <c r="G3492" s="90"/>
      <c r="H3492" s="90"/>
      <c r="I3492" s="90"/>
      <c r="J3492" s="90"/>
      <c r="K3492" s="90"/>
      <c r="L3492" s="90"/>
      <c r="M3492" s="90"/>
      <c r="N3492" s="90"/>
      <c r="O3492" s="90"/>
      <c r="P3492" s="90"/>
      <c r="Q3492" s="90"/>
      <c r="R3492" s="90"/>
      <c r="S3492" s="90"/>
      <c r="T3492" s="90"/>
      <c r="U3492" s="90"/>
      <c r="V3492" s="90"/>
      <c r="W3492" s="90"/>
      <c r="X3492" s="90"/>
      <c r="Y3492" s="90"/>
      <c r="Z3492" s="90"/>
      <c r="AA3492" s="90"/>
      <c r="AB3492" s="90"/>
      <c r="AC3492" s="90"/>
      <c r="AD3492" s="90"/>
      <c r="AE3492" s="90"/>
      <c r="AF3492" s="90"/>
      <c r="AG3492" s="90"/>
      <c r="AH3492" s="90"/>
      <c r="AI3492" s="90"/>
      <c r="AJ3492" s="92"/>
      <c r="AK3492" s="92"/>
      <c r="AL3492" s="92"/>
      <c r="AM3492" s="92"/>
      <c r="AN3492" s="92"/>
      <c r="AO3492" s="92"/>
      <c r="AP3492" s="92"/>
      <c r="AQ3492" s="92"/>
      <c r="AR3492" s="92"/>
    </row>
    <row r="3493" spans="1:44" x14ac:dyDescent="0.2">
      <c r="A3493" s="90"/>
      <c r="B3493" s="90"/>
      <c r="C3493" s="91"/>
      <c r="D3493" s="90"/>
      <c r="E3493" s="90"/>
      <c r="F3493" s="90"/>
      <c r="G3493" s="90"/>
      <c r="H3493" s="90"/>
      <c r="I3493" s="90"/>
      <c r="J3493" s="90"/>
      <c r="K3493" s="90"/>
      <c r="L3493" s="90"/>
      <c r="M3493" s="90"/>
      <c r="N3493" s="90"/>
      <c r="O3493" s="90"/>
      <c r="P3493" s="90"/>
      <c r="Q3493" s="90"/>
      <c r="R3493" s="90"/>
      <c r="S3493" s="90"/>
      <c r="T3493" s="90"/>
      <c r="U3493" s="90"/>
      <c r="V3493" s="90"/>
      <c r="W3493" s="90"/>
      <c r="X3493" s="90"/>
      <c r="Y3493" s="90"/>
      <c r="Z3493" s="90"/>
      <c r="AA3493" s="90"/>
      <c r="AB3493" s="90"/>
      <c r="AC3493" s="90"/>
      <c r="AD3493" s="90"/>
      <c r="AE3493" s="90"/>
      <c r="AF3493" s="90"/>
      <c r="AG3493" s="90"/>
      <c r="AH3493" s="90"/>
      <c r="AI3493" s="90"/>
      <c r="AJ3493" s="92"/>
      <c r="AK3493" s="92"/>
      <c r="AL3493" s="92"/>
      <c r="AM3493" s="92"/>
      <c r="AN3493" s="92"/>
      <c r="AO3493" s="92"/>
      <c r="AP3493" s="92"/>
      <c r="AQ3493" s="92"/>
      <c r="AR3493" s="92"/>
    </row>
    <row r="3494" spans="1:44" x14ac:dyDescent="0.2">
      <c r="A3494" s="90"/>
      <c r="B3494" s="90"/>
      <c r="C3494" s="91"/>
      <c r="D3494" s="90"/>
      <c r="E3494" s="90"/>
      <c r="F3494" s="90"/>
      <c r="G3494" s="90"/>
      <c r="H3494" s="90"/>
      <c r="I3494" s="90"/>
      <c r="J3494" s="90"/>
      <c r="K3494" s="90"/>
      <c r="L3494" s="90"/>
      <c r="M3494" s="90"/>
      <c r="N3494" s="90"/>
      <c r="O3494" s="90"/>
      <c r="P3494" s="90"/>
      <c r="Q3494" s="90"/>
      <c r="R3494" s="90"/>
      <c r="S3494" s="90"/>
      <c r="T3494" s="90"/>
      <c r="U3494" s="90"/>
      <c r="V3494" s="90"/>
      <c r="W3494" s="90"/>
      <c r="X3494" s="90"/>
      <c r="Y3494" s="90"/>
      <c r="Z3494" s="90"/>
      <c r="AA3494" s="90"/>
      <c r="AB3494" s="90"/>
      <c r="AC3494" s="90"/>
      <c r="AD3494" s="90"/>
      <c r="AE3494" s="90"/>
      <c r="AF3494" s="90"/>
      <c r="AG3494" s="90"/>
      <c r="AH3494" s="90"/>
      <c r="AI3494" s="90"/>
      <c r="AJ3494" s="92"/>
      <c r="AK3494" s="92"/>
      <c r="AL3494" s="92"/>
      <c r="AM3494" s="92"/>
      <c r="AN3494" s="92"/>
      <c r="AO3494" s="92"/>
      <c r="AP3494" s="92"/>
      <c r="AQ3494" s="92"/>
      <c r="AR3494" s="92"/>
    </row>
    <row r="3495" spans="1:44" x14ac:dyDescent="0.2">
      <c r="A3495" s="90"/>
      <c r="B3495" s="90"/>
      <c r="C3495" s="91"/>
      <c r="D3495" s="90"/>
      <c r="E3495" s="90"/>
      <c r="F3495" s="90"/>
      <c r="G3495" s="90"/>
      <c r="H3495" s="90"/>
      <c r="I3495" s="90"/>
      <c r="J3495" s="90"/>
      <c r="K3495" s="90"/>
      <c r="L3495" s="90"/>
      <c r="M3495" s="90"/>
      <c r="N3495" s="90"/>
      <c r="O3495" s="90"/>
      <c r="P3495" s="90"/>
      <c r="Q3495" s="90"/>
      <c r="R3495" s="90"/>
      <c r="S3495" s="90"/>
      <c r="T3495" s="90"/>
      <c r="U3495" s="90"/>
      <c r="V3495" s="90"/>
      <c r="W3495" s="90"/>
      <c r="X3495" s="90"/>
      <c r="Y3495" s="90"/>
      <c r="Z3495" s="90"/>
      <c r="AA3495" s="90"/>
      <c r="AB3495" s="90"/>
      <c r="AC3495" s="90"/>
      <c r="AD3495" s="90"/>
      <c r="AE3495" s="90"/>
      <c r="AF3495" s="90"/>
      <c r="AG3495" s="90"/>
      <c r="AH3495" s="90"/>
      <c r="AI3495" s="90"/>
      <c r="AJ3495" s="92"/>
      <c r="AK3495" s="92"/>
      <c r="AL3495" s="92"/>
      <c r="AM3495" s="92"/>
      <c r="AN3495" s="92"/>
      <c r="AO3495" s="92"/>
      <c r="AP3495" s="92"/>
      <c r="AQ3495" s="92"/>
      <c r="AR3495" s="92"/>
    </row>
    <row r="3496" spans="1:44" x14ac:dyDescent="0.2">
      <c r="A3496" s="90"/>
      <c r="B3496" s="90"/>
      <c r="C3496" s="91"/>
      <c r="D3496" s="90"/>
      <c r="E3496" s="90"/>
      <c r="F3496" s="90"/>
      <c r="G3496" s="90"/>
      <c r="H3496" s="90"/>
      <c r="I3496" s="90"/>
      <c r="J3496" s="90"/>
      <c r="K3496" s="90"/>
      <c r="L3496" s="90"/>
      <c r="M3496" s="90"/>
      <c r="N3496" s="90"/>
      <c r="O3496" s="90"/>
      <c r="P3496" s="90"/>
      <c r="Q3496" s="90"/>
      <c r="R3496" s="90"/>
      <c r="S3496" s="90"/>
      <c r="T3496" s="90"/>
      <c r="U3496" s="90"/>
      <c r="V3496" s="90"/>
      <c r="W3496" s="90"/>
      <c r="X3496" s="90"/>
      <c r="Y3496" s="90"/>
      <c r="Z3496" s="90"/>
      <c r="AA3496" s="90"/>
      <c r="AB3496" s="90"/>
      <c r="AC3496" s="90"/>
      <c r="AD3496" s="90"/>
      <c r="AE3496" s="90"/>
      <c r="AF3496" s="90"/>
      <c r="AG3496" s="90"/>
      <c r="AH3496" s="90"/>
      <c r="AI3496" s="90"/>
      <c r="AJ3496" s="92"/>
      <c r="AK3496" s="92"/>
      <c r="AL3496" s="92"/>
      <c r="AM3496" s="92"/>
      <c r="AN3496" s="92"/>
      <c r="AO3496" s="92"/>
      <c r="AP3496" s="92"/>
      <c r="AQ3496" s="92"/>
      <c r="AR3496" s="92"/>
    </row>
    <row r="3497" spans="1:44" x14ac:dyDescent="0.2">
      <c r="A3497" s="90"/>
      <c r="B3497" s="90"/>
      <c r="C3497" s="91"/>
      <c r="D3497" s="90"/>
      <c r="E3497" s="90"/>
      <c r="F3497" s="90"/>
      <c r="G3497" s="90"/>
      <c r="H3497" s="90"/>
      <c r="I3497" s="90"/>
      <c r="J3497" s="90"/>
      <c r="K3497" s="90"/>
      <c r="L3497" s="90"/>
      <c r="M3497" s="90"/>
      <c r="N3497" s="90"/>
      <c r="O3497" s="90"/>
      <c r="P3497" s="90"/>
      <c r="Q3497" s="90"/>
      <c r="R3497" s="90"/>
      <c r="S3497" s="90"/>
      <c r="T3497" s="90"/>
      <c r="U3497" s="90"/>
      <c r="V3497" s="90"/>
      <c r="W3497" s="90"/>
      <c r="X3497" s="90"/>
      <c r="Y3497" s="90"/>
      <c r="Z3497" s="90"/>
      <c r="AA3497" s="90"/>
      <c r="AB3497" s="90"/>
      <c r="AC3497" s="90"/>
      <c r="AD3497" s="90"/>
      <c r="AE3497" s="90"/>
      <c r="AF3497" s="90"/>
      <c r="AG3497" s="90"/>
      <c r="AH3497" s="90"/>
      <c r="AI3497" s="90"/>
      <c r="AJ3497" s="92"/>
      <c r="AK3497" s="92"/>
      <c r="AL3497" s="92"/>
      <c r="AM3497" s="92"/>
      <c r="AN3497" s="92"/>
      <c r="AO3497" s="92"/>
      <c r="AP3497" s="92"/>
      <c r="AQ3497" s="92"/>
      <c r="AR3497" s="92"/>
    </row>
    <row r="3498" spans="1:44" x14ac:dyDescent="0.2">
      <c r="A3498" s="90"/>
      <c r="B3498" s="90"/>
      <c r="C3498" s="91"/>
      <c r="D3498" s="90"/>
      <c r="E3498" s="90"/>
      <c r="F3498" s="90"/>
      <c r="G3498" s="90"/>
      <c r="H3498" s="90"/>
      <c r="I3498" s="90"/>
      <c r="J3498" s="90"/>
      <c r="K3498" s="90"/>
      <c r="L3498" s="90"/>
      <c r="M3498" s="90"/>
      <c r="N3498" s="90"/>
      <c r="O3498" s="90"/>
      <c r="P3498" s="90"/>
      <c r="Q3498" s="90"/>
      <c r="R3498" s="90"/>
      <c r="S3498" s="90"/>
      <c r="T3498" s="90"/>
      <c r="U3498" s="90"/>
      <c r="V3498" s="90"/>
      <c r="W3498" s="90"/>
      <c r="X3498" s="90"/>
      <c r="Y3498" s="90"/>
      <c r="Z3498" s="90"/>
      <c r="AA3498" s="90"/>
      <c r="AB3498" s="90"/>
      <c r="AC3498" s="90"/>
      <c r="AD3498" s="90"/>
      <c r="AE3498" s="90"/>
      <c r="AF3498" s="90"/>
      <c r="AG3498" s="90"/>
      <c r="AH3498" s="90"/>
      <c r="AI3498" s="90"/>
      <c r="AJ3498" s="92"/>
      <c r="AK3498" s="92"/>
      <c r="AL3498" s="92"/>
      <c r="AM3498" s="92"/>
      <c r="AN3498" s="92"/>
      <c r="AO3498" s="92"/>
      <c r="AP3498" s="92"/>
      <c r="AQ3498" s="92"/>
      <c r="AR3498" s="92"/>
    </row>
    <row r="3499" spans="1:44" x14ac:dyDescent="0.2">
      <c r="A3499" s="90"/>
      <c r="B3499" s="90"/>
      <c r="C3499" s="91"/>
      <c r="D3499" s="90"/>
      <c r="E3499" s="90"/>
      <c r="F3499" s="90"/>
      <c r="G3499" s="90"/>
      <c r="H3499" s="90"/>
      <c r="I3499" s="90"/>
      <c r="J3499" s="90"/>
      <c r="K3499" s="90"/>
      <c r="L3499" s="90"/>
      <c r="M3499" s="90"/>
      <c r="N3499" s="90"/>
      <c r="O3499" s="90"/>
      <c r="P3499" s="90"/>
      <c r="Q3499" s="90"/>
      <c r="R3499" s="90"/>
      <c r="S3499" s="90"/>
      <c r="T3499" s="90"/>
      <c r="U3499" s="90"/>
      <c r="V3499" s="90"/>
      <c r="W3499" s="90"/>
      <c r="X3499" s="90"/>
      <c r="Y3499" s="90"/>
      <c r="Z3499" s="90"/>
      <c r="AA3499" s="90"/>
      <c r="AB3499" s="90"/>
      <c r="AC3499" s="90"/>
      <c r="AD3499" s="90"/>
      <c r="AE3499" s="90"/>
      <c r="AF3499" s="90"/>
      <c r="AG3499" s="90"/>
      <c r="AH3499" s="90"/>
      <c r="AI3499" s="90"/>
      <c r="AJ3499" s="92"/>
      <c r="AK3499" s="92"/>
      <c r="AL3499" s="92"/>
      <c r="AM3499" s="92"/>
      <c r="AN3499" s="92"/>
      <c r="AO3499" s="92"/>
      <c r="AP3499" s="92"/>
      <c r="AQ3499" s="92"/>
      <c r="AR3499" s="92"/>
    </row>
    <row r="3500" spans="1:44" x14ac:dyDescent="0.2">
      <c r="A3500" s="90"/>
      <c r="B3500" s="90"/>
      <c r="C3500" s="91"/>
      <c r="D3500" s="90"/>
      <c r="E3500" s="90"/>
      <c r="F3500" s="90"/>
      <c r="G3500" s="90"/>
      <c r="H3500" s="90"/>
      <c r="I3500" s="90"/>
      <c r="J3500" s="90"/>
      <c r="K3500" s="90"/>
      <c r="L3500" s="90"/>
      <c r="M3500" s="90"/>
      <c r="N3500" s="90"/>
      <c r="O3500" s="90"/>
      <c r="P3500" s="90"/>
      <c r="Q3500" s="90"/>
      <c r="R3500" s="90"/>
      <c r="S3500" s="90"/>
      <c r="T3500" s="90"/>
      <c r="U3500" s="90"/>
      <c r="V3500" s="90"/>
      <c r="W3500" s="90"/>
      <c r="X3500" s="90"/>
      <c r="Y3500" s="90"/>
      <c r="Z3500" s="90"/>
      <c r="AA3500" s="90"/>
      <c r="AB3500" s="90"/>
      <c r="AC3500" s="90"/>
      <c r="AD3500" s="90"/>
      <c r="AE3500" s="90"/>
      <c r="AF3500" s="90"/>
      <c r="AG3500" s="90"/>
      <c r="AH3500" s="90"/>
      <c r="AI3500" s="90"/>
      <c r="AJ3500" s="92"/>
      <c r="AK3500" s="92"/>
      <c r="AL3500" s="92"/>
      <c r="AM3500" s="92"/>
      <c r="AN3500" s="92"/>
      <c r="AO3500" s="92"/>
      <c r="AP3500" s="92"/>
      <c r="AQ3500" s="92"/>
      <c r="AR3500" s="92"/>
    </row>
    <row r="3501" spans="1:44" x14ac:dyDescent="0.2">
      <c r="A3501" s="90"/>
      <c r="B3501" s="90"/>
      <c r="C3501" s="91"/>
      <c r="D3501" s="90"/>
      <c r="E3501" s="90"/>
      <c r="F3501" s="90"/>
      <c r="G3501" s="90"/>
      <c r="H3501" s="90"/>
      <c r="I3501" s="90"/>
      <c r="J3501" s="90"/>
      <c r="K3501" s="90"/>
      <c r="L3501" s="90"/>
      <c r="M3501" s="90"/>
      <c r="N3501" s="90"/>
      <c r="O3501" s="90"/>
      <c r="P3501" s="90"/>
      <c r="Q3501" s="90"/>
      <c r="R3501" s="90"/>
      <c r="S3501" s="90"/>
      <c r="T3501" s="90"/>
      <c r="U3501" s="90"/>
      <c r="V3501" s="90"/>
      <c r="W3501" s="90"/>
      <c r="X3501" s="90"/>
      <c r="Y3501" s="90"/>
      <c r="Z3501" s="90"/>
      <c r="AA3501" s="90"/>
      <c r="AB3501" s="90"/>
      <c r="AC3501" s="90"/>
      <c r="AD3501" s="90"/>
      <c r="AE3501" s="90"/>
      <c r="AF3501" s="90"/>
      <c r="AG3501" s="90"/>
      <c r="AH3501" s="90"/>
      <c r="AI3501" s="90"/>
      <c r="AJ3501" s="92"/>
      <c r="AK3501" s="92"/>
      <c r="AL3501" s="92"/>
      <c r="AM3501" s="92"/>
      <c r="AN3501" s="92"/>
      <c r="AO3501" s="92"/>
      <c r="AP3501" s="92"/>
      <c r="AQ3501" s="92"/>
      <c r="AR3501" s="92"/>
    </row>
    <row r="3502" spans="1:44" x14ac:dyDescent="0.2">
      <c r="A3502" s="90"/>
      <c r="B3502" s="90"/>
      <c r="C3502" s="91"/>
      <c r="D3502" s="90"/>
      <c r="E3502" s="90"/>
      <c r="F3502" s="90"/>
      <c r="G3502" s="90"/>
      <c r="H3502" s="90"/>
      <c r="I3502" s="90"/>
      <c r="J3502" s="90"/>
      <c r="K3502" s="90"/>
      <c r="L3502" s="90"/>
      <c r="M3502" s="90"/>
      <c r="N3502" s="90"/>
      <c r="O3502" s="90"/>
      <c r="P3502" s="90"/>
      <c r="Q3502" s="90"/>
      <c r="R3502" s="90"/>
      <c r="S3502" s="90"/>
      <c r="T3502" s="90"/>
      <c r="U3502" s="90"/>
      <c r="V3502" s="90"/>
      <c r="W3502" s="90"/>
      <c r="X3502" s="90"/>
      <c r="Y3502" s="90"/>
      <c r="Z3502" s="90"/>
      <c r="AA3502" s="90"/>
      <c r="AB3502" s="90"/>
      <c r="AC3502" s="90"/>
      <c r="AD3502" s="90"/>
      <c r="AE3502" s="90"/>
      <c r="AF3502" s="90"/>
      <c r="AG3502" s="90"/>
      <c r="AH3502" s="90"/>
      <c r="AI3502" s="90"/>
      <c r="AJ3502" s="92"/>
      <c r="AK3502" s="92"/>
      <c r="AL3502" s="92"/>
      <c r="AM3502" s="92"/>
      <c r="AN3502" s="92"/>
      <c r="AO3502" s="92"/>
      <c r="AP3502" s="92"/>
      <c r="AQ3502" s="92"/>
      <c r="AR3502" s="92"/>
    </row>
    <row r="3503" spans="1:44" x14ac:dyDescent="0.2">
      <c r="A3503" s="90"/>
      <c r="B3503" s="90"/>
      <c r="C3503" s="91"/>
      <c r="D3503" s="90"/>
      <c r="E3503" s="90"/>
      <c r="F3503" s="90"/>
      <c r="G3503" s="90"/>
      <c r="H3503" s="90"/>
      <c r="I3503" s="90"/>
      <c r="J3503" s="90"/>
      <c r="K3503" s="90"/>
      <c r="L3503" s="90"/>
      <c r="M3503" s="90"/>
      <c r="N3503" s="90"/>
      <c r="O3503" s="90"/>
      <c r="P3503" s="90"/>
      <c r="Q3503" s="90"/>
      <c r="R3503" s="90"/>
      <c r="S3503" s="90"/>
      <c r="T3503" s="90"/>
      <c r="U3503" s="90"/>
      <c r="V3503" s="90"/>
      <c r="W3503" s="90"/>
      <c r="X3503" s="90"/>
      <c r="Y3503" s="90"/>
      <c r="Z3503" s="90"/>
      <c r="AA3503" s="90"/>
      <c r="AB3503" s="90"/>
      <c r="AC3503" s="90"/>
      <c r="AD3503" s="90"/>
      <c r="AE3503" s="90"/>
      <c r="AF3503" s="90"/>
      <c r="AG3503" s="90"/>
      <c r="AH3503" s="90"/>
      <c r="AI3503" s="90"/>
      <c r="AJ3503" s="92"/>
      <c r="AK3503" s="92"/>
      <c r="AL3503" s="92"/>
      <c r="AM3503" s="92"/>
      <c r="AN3503" s="92"/>
      <c r="AO3503" s="92"/>
      <c r="AP3503" s="92"/>
      <c r="AQ3503" s="92"/>
      <c r="AR3503" s="92"/>
    </row>
    <row r="3504" spans="1:44" x14ac:dyDescent="0.2">
      <c r="A3504" s="90"/>
      <c r="B3504" s="90"/>
      <c r="C3504" s="91"/>
      <c r="D3504" s="90"/>
      <c r="E3504" s="90"/>
      <c r="F3504" s="90"/>
      <c r="G3504" s="90"/>
      <c r="H3504" s="90"/>
      <c r="I3504" s="90"/>
      <c r="J3504" s="90"/>
      <c r="K3504" s="90"/>
      <c r="L3504" s="90"/>
      <c r="M3504" s="90"/>
      <c r="N3504" s="90"/>
      <c r="O3504" s="90"/>
      <c r="P3504" s="90"/>
      <c r="Q3504" s="90"/>
      <c r="R3504" s="90"/>
      <c r="S3504" s="90"/>
      <c r="T3504" s="90"/>
      <c r="U3504" s="90"/>
      <c r="V3504" s="90"/>
      <c r="W3504" s="90"/>
      <c r="X3504" s="90"/>
      <c r="Y3504" s="90"/>
      <c r="Z3504" s="90"/>
      <c r="AA3504" s="90"/>
      <c r="AB3504" s="90"/>
      <c r="AC3504" s="90"/>
      <c r="AD3504" s="90"/>
      <c r="AE3504" s="90"/>
      <c r="AF3504" s="90"/>
      <c r="AG3504" s="90"/>
      <c r="AH3504" s="90"/>
      <c r="AI3504" s="90"/>
      <c r="AJ3504" s="92"/>
      <c r="AK3504" s="92"/>
      <c r="AL3504" s="92"/>
      <c r="AM3504" s="92"/>
      <c r="AN3504" s="92"/>
      <c r="AO3504" s="92"/>
      <c r="AP3504" s="92"/>
      <c r="AQ3504" s="92"/>
      <c r="AR3504" s="92"/>
    </row>
    <row r="3505" spans="1:44" x14ac:dyDescent="0.2">
      <c r="A3505" s="90"/>
      <c r="B3505" s="90"/>
      <c r="C3505" s="91"/>
      <c r="D3505" s="90"/>
      <c r="E3505" s="90"/>
      <c r="F3505" s="90"/>
      <c r="G3505" s="90"/>
      <c r="H3505" s="90"/>
      <c r="I3505" s="90"/>
      <c r="J3505" s="90"/>
      <c r="K3505" s="90"/>
      <c r="L3505" s="90"/>
      <c r="M3505" s="90"/>
      <c r="N3505" s="90"/>
      <c r="O3505" s="90"/>
      <c r="P3505" s="90"/>
      <c r="Q3505" s="90"/>
      <c r="R3505" s="90"/>
      <c r="S3505" s="90"/>
      <c r="T3505" s="90"/>
      <c r="U3505" s="90"/>
      <c r="V3505" s="90"/>
      <c r="W3505" s="90"/>
      <c r="X3505" s="90"/>
      <c r="Y3505" s="90"/>
      <c r="Z3505" s="90"/>
      <c r="AA3505" s="90"/>
      <c r="AB3505" s="90"/>
      <c r="AC3505" s="90"/>
      <c r="AD3505" s="90"/>
      <c r="AE3505" s="90"/>
      <c r="AF3505" s="90"/>
      <c r="AG3505" s="90"/>
      <c r="AH3505" s="90"/>
      <c r="AI3505" s="90"/>
      <c r="AJ3505" s="92"/>
      <c r="AK3505" s="92"/>
      <c r="AL3505" s="92"/>
      <c r="AM3505" s="92"/>
      <c r="AN3505" s="92"/>
      <c r="AO3505" s="92"/>
      <c r="AP3505" s="92"/>
      <c r="AQ3505" s="92"/>
      <c r="AR3505" s="92"/>
    </row>
    <row r="3506" spans="1:44" x14ac:dyDescent="0.2">
      <c r="A3506" s="90"/>
      <c r="B3506" s="90"/>
      <c r="C3506" s="91"/>
      <c r="D3506" s="90"/>
      <c r="E3506" s="90"/>
      <c r="F3506" s="90"/>
      <c r="G3506" s="90"/>
      <c r="H3506" s="90"/>
      <c r="I3506" s="90"/>
      <c r="J3506" s="90"/>
      <c r="K3506" s="90"/>
      <c r="L3506" s="90"/>
      <c r="M3506" s="90"/>
      <c r="N3506" s="90"/>
      <c r="O3506" s="90"/>
      <c r="P3506" s="90"/>
      <c r="Q3506" s="90"/>
      <c r="R3506" s="90"/>
      <c r="S3506" s="90"/>
      <c r="T3506" s="90"/>
      <c r="U3506" s="90"/>
      <c r="V3506" s="90"/>
      <c r="W3506" s="90"/>
      <c r="X3506" s="90"/>
      <c r="Y3506" s="90"/>
      <c r="Z3506" s="90"/>
      <c r="AA3506" s="90"/>
      <c r="AB3506" s="90"/>
      <c r="AC3506" s="90"/>
      <c r="AD3506" s="90"/>
      <c r="AE3506" s="90"/>
      <c r="AF3506" s="90"/>
      <c r="AG3506" s="90"/>
      <c r="AH3506" s="90"/>
      <c r="AI3506" s="90"/>
      <c r="AJ3506" s="92"/>
      <c r="AK3506" s="92"/>
      <c r="AL3506" s="92"/>
      <c r="AM3506" s="92"/>
      <c r="AN3506" s="92"/>
      <c r="AO3506" s="92"/>
      <c r="AP3506" s="92"/>
      <c r="AQ3506" s="92"/>
      <c r="AR3506" s="92"/>
    </row>
    <row r="3507" spans="1:44" x14ac:dyDescent="0.2">
      <c r="A3507" s="90"/>
      <c r="B3507" s="90"/>
      <c r="C3507" s="91"/>
      <c r="D3507" s="90"/>
      <c r="E3507" s="90"/>
      <c r="F3507" s="90"/>
      <c r="G3507" s="90"/>
      <c r="H3507" s="90"/>
      <c r="I3507" s="90"/>
      <c r="J3507" s="90"/>
      <c r="K3507" s="90"/>
      <c r="L3507" s="90"/>
      <c r="M3507" s="90"/>
      <c r="N3507" s="90"/>
      <c r="O3507" s="90"/>
      <c r="P3507" s="90"/>
      <c r="Q3507" s="90"/>
      <c r="R3507" s="90"/>
      <c r="S3507" s="90"/>
      <c r="T3507" s="90"/>
      <c r="U3507" s="90"/>
      <c r="V3507" s="90"/>
      <c r="W3507" s="90"/>
      <c r="X3507" s="90"/>
      <c r="Y3507" s="90"/>
      <c r="Z3507" s="90"/>
      <c r="AA3507" s="90"/>
      <c r="AB3507" s="90"/>
      <c r="AC3507" s="90"/>
      <c r="AD3507" s="90"/>
      <c r="AE3507" s="90"/>
      <c r="AF3507" s="90"/>
      <c r="AG3507" s="90"/>
      <c r="AH3507" s="90"/>
      <c r="AI3507" s="90"/>
      <c r="AJ3507" s="92"/>
      <c r="AK3507" s="92"/>
      <c r="AL3507" s="92"/>
      <c r="AM3507" s="92"/>
      <c r="AN3507" s="92"/>
      <c r="AO3507" s="92"/>
      <c r="AP3507" s="92"/>
      <c r="AQ3507" s="92"/>
      <c r="AR3507" s="92"/>
    </row>
    <row r="3508" spans="1:44" x14ac:dyDescent="0.2">
      <c r="A3508" s="90"/>
      <c r="B3508" s="90"/>
      <c r="C3508" s="91"/>
      <c r="D3508" s="90"/>
      <c r="E3508" s="90"/>
      <c r="F3508" s="90"/>
      <c r="G3508" s="90"/>
      <c r="H3508" s="90"/>
      <c r="I3508" s="90"/>
      <c r="J3508" s="90"/>
      <c r="K3508" s="90"/>
      <c r="L3508" s="90"/>
      <c r="M3508" s="90"/>
      <c r="N3508" s="90"/>
      <c r="O3508" s="90"/>
      <c r="P3508" s="90"/>
      <c r="Q3508" s="90"/>
      <c r="R3508" s="90"/>
      <c r="S3508" s="90"/>
      <c r="T3508" s="90"/>
      <c r="U3508" s="90"/>
      <c r="V3508" s="90"/>
      <c r="W3508" s="90"/>
      <c r="X3508" s="90"/>
      <c r="Y3508" s="90"/>
      <c r="Z3508" s="90"/>
      <c r="AA3508" s="90"/>
      <c r="AB3508" s="90"/>
      <c r="AC3508" s="90"/>
      <c r="AD3508" s="90"/>
      <c r="AE3508" s="90"/>
      <c r="AF3508" s="90"/>
      <c r="AG3508" s="90"/>
      <c r="AH3508" s="90"/>
      <c r="AI3508" s="90"/>
      <c r="AJ3508" s="92"/>
      <c r="AK3508" s="92"/>
      <c r="AL3508" s="92"/>
      <c r="AM3508" s="92"/>
      <c r="AN3508" s="92"/>
      <c r="AO3508" s="92"/>
      <c r="AP3508" s="92"/>
      <c r="AQ3508" s="92"/>
      <c r="AR3508" s="92"/>
    </row>
    <row r="3509" spans="1:44" x14ac:dyDescent="0.2">
      <c r="A3509" s="90"/>
      <c r="B3509" s="90"/>
      <c r="C3509" s="91"/>
      <c r="D3509" s="90"/>
      <c r="E3509" s="90"/>
      <c r="F3509" s="90"/>
      <c r="G3509" s="90"/>
      <c r="H3509" s="90"/>
      <c r="I3509" s="90"/>
      <c r="J3509" s="90"/>
      <c r="K3509" s="90"/>
      <c r="L3509" s="90"/>
      <c r="M3509" s="90"/>
      <c r="N3509" s="90"/>
      <c r="O3509" s="90"/>
      <c r="P3509" s="90"/>
      <c r="Q3509" s="90"/>
      <c r="R3509" s="90"/>
      <c r="S3509" s="90"/>
      <c r="T3509" s="90"/>
      <c r="U3509" s="90"/>
      <c r="V3509" s="90"/>
      <c r="W3509" s="90"/>
      <c r="X3509" s="90"/>
      <c r="Y3509" s="90"/>
      <c r="Z3509" s="90"/>
      <c r="AA3509" s="90"/>
      <c r="AB3509" s="90"/>
      <c r="AC3509" s="90"/>
      <c r="AD3509" s="90"/>
      <c r="AE3509" s="90"/>
      <c r="AF3509" s="90"/>
      <c r="AG3509" s="90"/>
      <c r="AH3509" s="90"/>
      <c r="AI3509" s="90"/>
      <c r="AJ3509" s="92"/>
      <c r="AK3509" s="92"/>
      <c r="AL3509" s="92"/>
      <c r="AM3509" s="92"/>
      <c r="AN3509" s="92"/>
      <c r="AO3509" s="92"/>
      <c r="AP3509" s="92"/>
      <c r="AQ3509" s="92"/>
      <c r="AR3509" s="92"/>
    </row>
    <row r="3510" spans="1:44" x14ac:dyDescent="0.2">
      <c r="A3510" s="90"/>
      <c r="B3510" s="90"/>
      <c r="C3510" s="91"/>
      <c r="D3510" s="90"/>
      <c r="E3510" s="90"/>
      <c r="F3510" s="90"/>
      <c r="G3510" s="90"/>
      <c r="H3510" s="90"/>
      <c r="I3510" s="90"/>
      <c r="J3510" s="90"/>
      <c r="K3510" s="90"/>
      <c r="L3510" s="90"/>
      <c r="M3510" s="90"/>
      <c r="N3510" s="90"/>
      <c r="O3510" s="90"/>
      <c r="P3510" s="90"/>
      <c r="Q3510" s="90"/>
      <c r="R3510" s="90"/>
      <c r="S3510" s="90"/>
      <c r="T3510" s="90"/>
      <c r="U3510" s="90"/>
      <c r="V3510" s="90"/>
      <c r="W3510" s="90"/>
      <c r="X3510" s="90"/>
      <c r="Y3510" s="90"/>
      <c r="Z3510" s="90"/>
      <c r="AA3510" s="90"/>
      <c r="AB3510" s="90"/>
      <c r="AC3510" s="90"/>
      <c r="AD3510" s="90"/>
      <c r="AE3510" s="90"/>
      <c r="AF3510" s="90"/>
      <c r="AG3510" s="90"/>
      <c r="AH3510" s="90"/>
      <c r="AI3510" s="90"/>
      <c r="AJ3510" s="92"/>
      <c r="AK3510" s="92"/>
      <c r="AL3510" s="92"/>
      <c r="AM3510" s="92"/>
      <c r="AN3510" s="92"/>
      <c r="AO3510" s="92"/>
      <c r="AP3510" s="92"/>
      <c r="AQ3510" s="92"/>
      <c r="AR3510" s="92"/>
    </row>
    <row r="3511" spans="1:44" x14ac:dyDescent="0.2">
      <c r="A3511" s="90"/>
      <c r="B3511" s="90"/>
      <c r="C3511" s="91"/>
      <c r="D3511" s="90"/>
      <c r="E3511" s="90"/>
      <c r="F3511" s="90"/>
      <c r="G3511" s="90"/>
      <c r="H3511" s="90"/>
      <c r="I3511" s="90"/>
      <c r="J3511" s="90"/>
      <c r="K3511" s="90"/>
      <c r="L3511" s="90"/>
      <c r="M3511" s="90"/>
      <c r="N3511" s="90"/>
      <c r="O3511" s="90"/>
      <c r="P3511" s="90"/>
      <c r="Q3511" s="90"/>
      <c r="R3511" s="90"/>
      <c r="S3511" s="90"/>
      <c r="T3511" s="90"/>
      <c r="U3511" s="90"/>
      <c r="V3511" s="90"/>
      <c r="W3511" s="90"/>
      <c r="X3511" s="90"/>
      <c r="Y3511" s="90"/>
      <c r="Z3511" s="90"/>
      <c r="AA3511" s="90"/>
      <c r="AB3511" s="90"/>
      <c r="AC3511" s="90"/>
      <c r="AD3511" s="90"/>
      <c r="AE3511" s="90"/>
      <c r="AF3511" s="90"/>
      <c r="AG3511" s="90"/>
      <c r="AH3511" s="90"/>
      <c r="AI3511" s="90"/>
      <c r="AJ3511" s="92"/>
      <c r="AK3511" s="92"/>
      <c r="AL3511" s="92"/>
      <c r="AM3511" s="92"/>
      <c r="AN3511" s="92"/>
      <c r="AO3511" s="92"/>
      <c r="AP3511" s="92"/>
      <c r="AQ3511" s="92"/>
      <c r="AR3511" s="92"/>
    </row>
    <row r="3512" spans="1:44" x14ac:dyDescent="0.2">
      <c r="A3512" s="90"/>
      <c r="B3512" s="90"/>
      <c r="C3512" s="91"/>
      <c r="D3512" s="90"/>
      <c r="E3512" s="90"/>
      <c r="F3512" s="90"/>
      <c r="G3512" s="90"/>
      <c r="H3512" s="90"/>
      <c r="I3512" s="90"/>
      <c r="J3512" s="90"/>
      <c r="K3512" s="90"/>
      <c r="L3512" s="90"/>
      <c r="M3512" s="90"/>
      <c r="N3512" s="90"/>
      <c r="O3512" s="90"/>
      <c r="P3512" s="90"/>
      <c r="Q3512" s="90"/>
      <c r="R3512" s="90"/>
      <c r="S3512" s="90"/>
      <c r="T3512" s="90"/>
      <c r="U3512" s="90"/>
      <c r="V3512" s="90"/>
      <c r="W3512" s="90"/>
      <c r="X3512" s="90"/>
      <c r="Y3512" s="90"/>
      <c r="Z3512" s="90"/>
      <c r="AA3512" s="90"/>
      <c r="AB3512" s="90"/>
      <c r="AC3512" s="90"/>
      <c r="AD3512" s="90"/>
      <c r="AE3512" s="90"/>
      <c r="AF3512" s="90"/>
      <c r="AG3512" s="90"/>
      <c r="AH3512" s="90"/>
      <c r="AI3512" s="90"/>
      <c r="AJ3512" s="92"/>
      <c r="AK3512" s="92"/>
      <c r="AL3512" s="92"/>
      <c r="AM3512" s="92"/>
      <c r="AN3512" s="92"/>
      <c r="AO3512" s="92"/>
      <c r="AP3512" s="92"/>
      <c r="AQ3512" s="92"/>
      <c r="AR3512" s="92"/>
    </row>
    <row r="3513" spans="1:44" x14ac:dyDescent="0.2">
      <c r="A3513" s="90"/>
      <c r="B3513" s="90"/>
      <c r="C3513" s="91"/>
      <c r="D3513" s="90"/>
      <c r="E3513" s="90"/>
      <c r="F3513" s="90"/>
      <c r="G3513" s="90"/>
      <c r="H3513" s="90"/>
      <c r="I3513" s="90"/>
      <c r="J3513" s="90"/>
      <c r="K3513" s="90"/>
      <c r="L3513" s="90"/>
      <c r="M3513" s="90"/>
      <c r="N3513" s="90"/>
      <c r="O3513" s="90"/>
      <c r="P3513" s="90"/>
      <c r="Q3513" s="90"/>
      <c r="R3513" s="90"/>
      <c r="S3513" s="90"/>
      <c r="T3513" s="90"/>
      <c r="U3513" s="90"/>
      <c r="V3513" s="90"/>
      <c r="W3513" s="90"/>
      <c r="X3513" s="90"/>
      <c r="Y3513" s="90"/>
      <c r="Z3513" s="90"/>
      <c r="AA3513" s="90"/>
      <c r="AB3513" s="90"/>
      <c r="AC3513" s="90"/>
      <c r="AD3513" s="90"/>
      <c r="AE3513" s="90"/>
      <c r="AF3513" s="90"/>
      <c r="AG3513" s="90"/>
      <c r="AH3513" s="90"/>
      <c r="AI3513" s="90"/>
      <c r="AJ3513" s="92"/>
      <c r="AK3513" s="92"/>
      <c r="AL3513" s="92"/>
      <c r="AM3513" s="92"/>
      <c r="AN3513" s="92"/>
      <c r="AO3513" s="92"/>
      <c r="AP3513" s="92"/>
      <c r="AQ3513" s="92"/>
      <c r="AR3513" s="92"/>
    </row>
    <row r="3514" spans="1:44" x14ac:dyDescent="0.2">
      <c r="A3514" s="90"/>
      <c r="B3514" s="90"/>
      <c r="C3514" s="91"/>
      <c r="D3514" s="90"/>
      <c r="E3514" s="90"/>
      <c r="F3514" s="90"/>
      <c r="G3514" s="90"/>
      <c r="H3514" s="90"/>
      <c r="I3514" s="90"/>
      <c r="J3514" s="90"/>
      <c r="K3514" s="90"/>
      <c r="L3514" s="90"/>
      <c r="M3514" s="90"/>
      <c r="N3514" s="90"/>
      <c r="O3514" s="90"/>
      <c r="P3514" s="90"/>
      <c r="Q3514" s="90"/>
      <c r="R3514" s="90"/>
      <c r="S3514" s="90"/>
      <c r="T3514" s="90"/>
      <c r="U3514" s="90"/>
      <c r="V3514" s="90"/>
      <c r="W3514" s="90"/>
      <c r="X3514" s="90"/>
      <c r="Y3514" s="90"/>
      <c r="Z3514" s="90"/>
      <c r="AA3514" s="90"/>
      <c r="AB3514" s="90"/>
      <c r="AC3514" s="90"/>
      <c r="AD3514" s="90"/>
      <c r="AE3514" s="90"/>
      <c r="AF3514" s="90"/>
      <c r="AG3514" s="90"/>
      <c r="AH3514" s="90"/>
      <c r="AI3514" s="90"/>
      <c r="AJ3514" s="92"/>
      <c r="AK3514" s="92"/>
      <c r="AL3514" s="92"/>
      <c r="AM3514" s="92"/>
      <c r="AN3514" s="92"/>
      <c r="AO3514" s="92"/>
      <c r="AP3514" s="92"/>
      <c r="AQ3514" s="92"/>
      <c r="AR3514" s="92"/>
    </row>
    <row r="3515" spans="1:44" x14ac:dyDescent="0.2">
      <c r="A3515" s="90"/>
      <c r="B3515" s="90"/>
      <c r="C3515" s="91"/>
      <c r="D3515" s="90"/>
      <c r="E3515" s="90"/>
      <c r="F3515" s="90"/>
      <c r="G3515" s="90"/>
      <c r="H3515" s="90"/>
      <c r="I3515" s="90"/>
      <c r="J3515" s="90"/>
      <c r="K3515" s="90"/>
      <c r="L3515" s="90"/>
      <c r="M3515" s="90"/>
      <c r="N3515" s="90"/>
      <c r="O3515" s="90"/>
      <c r="P3515" s="90"/>
      <c r="Q3515" s="90"/>
      <c r="R3515" s="90"/>
      <c r="S3515" s="90"/>
      <c r="T3515" s="90"/>
      <c r="U3515" s="90"/>
      <c r="V3515" s="90"/>
      <c r="W3515" s="90"/>
      <c r="X3515" s="90"/>
      <c r="Y3515" s="90"/>
      <c r="Z3515" s="90"/>
      <c r="AA3515" s="90"/>
      <c r="AB3515" s="90"/>
      <c r="AC3515" s="90"/>
      <c r="AD3515" s="90"/>
      <c r="AE3515" s="90"/>
      <c r="AF3515" s="90"/>
      <c r="AG3515" s="90"/>
      <c r="AH3515" s="90"/>
      <c r="AI3515" s="90"/>
      <c r="AJ3515" s="92"/>
      <c r="AK3515" s="92"/>
      <c r="AL3515" s="92"/>
      <c r="AM3515" s="92"/>
      <c r="AN3515" s="92"/>
      <c r="AO3515" s="92"/>
      <c r="AP3515" s="92"/>
      <c r="AQ3515" s="92"/>
      <c r="AR3515" s="92"/>
    </row>
    <row r="3516" spans="1:44" x14ac:dyDescent="0.2">
      <c r="A3516" s="90"/>
      <c r="B3516" s="90"/>
      <c r="C3516" s="91"/>
      <c r="D3516" s="90"/>
      <c r="E3516" s="90"/>
      <c r="F3516" s="90"/>
      <c r="G3516" s="90"/>
      <c r="H3516" s="90"/>
      <c r="I3516" s="90"/>
      <c r="J3516" s="90"/>
      <c r="K3516" s="90"/>
      <c r="L3516" s="90"/>
      <c r="M3516" s="90"/>
      <c r="N3516" s="90"/>
      <c r="O3516" s="90"/>
      <c r="P3516" s="90"/>
      <c r="Q3516" s="90"/>
      <c r="R3516" s="90"/>
      <c r="S3516" s="90"/>
      <c r="T3516" s="90"/>
      <c r="U3516" s="90"/>
      <c r="V3516" s="90"/>
      <c r="W3516" s="90"/>
      <c r="X3516" s="90"/>
      <c r="Y3516" s="90"/>
      <c r="Z3516" s="90"/>
      <c r="AA3516" s="90"/>
      <c r="AB3516" s="90"/>
      <c r="AC3516" s="90"/>
      <c r="AD3516" s="90"/>
      <c r="AE3516" s="90"/>
      <c r="AF3516" s="90"/>
      <c r="AG3516" s="90"/>
      <c r="AH3516" s="90"/>
      <c r="AI3516" s="90"/>
      <c r="AJ3516" s="92"/>
      <c r="AK3516" s="92"/>
      <c r="AL3516" s="92"/>
      <c r="AM3516" s="92"/>
      <c r="AN3516" s="92"/>
      <c r="AO3516" s="92"/>
      <c r="AP3516" s="92"/>
      <c r="AQ3516" s="92"/>
      <c r="AR3516" s="92"/>
    </row>
    <row r="3517" spans="1:44" x14ac:dyDescent="0.2">
      <c r="A3517" s="90"/>
      <c r="B3517" s="90"/>
      <c r="C3517" s="91"/>
      <c r="D3517" s="90"/>
      <c r="E3517" s="90"/>
      <c r="F3517" s="90"/>
      <c r="G3517" s="90"/>
      <c r="H3517" s="90"/>
      <c r="I3517" s="90"/>
      <c r="J3517" s="90"/>
      <c r="K3517" s="90"/>
      <c r="L3517" s="90"/>
      <c r="M3517" s="90"/>
      <c r="N3517" s="90"/>
      <c r="O3517" s="90"/>
      <c r="P3517" s="90"/>
      <c r="Q3517" s="90"/>
      <c r="R3517" s="90"/>
      <c r="S3517" s="90"/>
      <c r="T3517" s="90"/>
      <c r="U3517" s="90"/>
      <c r="V3517" s="90"/>
      <c r="W3517" s="90"/>
      <c r="X3517" s="90"/>
      <c r="Y3517" s="90"/>
      <c r="Z3517" s="90"/>
      <c r="AA3517" s="90"/>
      <c r="AB3517" s="90"/>
      <c r="AC3517" s="90"/>
      <c r="AD3517" s="90"/>
      <c r="AE3517" s="90"/>
      <c r="AF3517" s="90"/>
      <c r="AG3517" s="90"/>
      <c r="AH3517" s="90"/>
      <c r="AI3517" s="90"/>
      <c r="AJ3517" s="92"/>
      <c r="AK3517" s="92"/>
      <c r="AL3517" s="92"/>
      <c r="AM3517" s="92"/>
      <c r="AN3517" s="92"/>
      <c r="AO3517" s="92"/>
      <c r="AP3517" s="92"/>
      <c r="AQ3517" s="92"/>
      <c r="AR3517" s="92"/>
    </row>
    <row r="3518" spans="1:44" x14ac:dyDescent="0.2">
      <c r="A3518" s="90"/>
      <c r="B3518" s="90"/>
      <c r="C3518" s="91"/>
      <c r="D3518" s="90"/>
      <c r="E3518" s="90"/>
      <c r="F3518" s="90"/>
      <c r="G3518" s="90"/>
      <c r="H3518" s="90"/>
      <c r="I3518" s="90"/>
      <c r="J3518" s="90"/>
      <c r="K3518" s="90"/>
      <c r="L3518" s="90"/>
      <c r="M3518" s="90"/>
      <c r="N3518" s="90"/>
      <c r="O3518" s="90"/>
      <c r="P3518" s="90"/>
      <c r="Q3518" s="90"/>
      <c r="R3518" s="90"/>
      <c r="S3518" s="90"/>
      <c r="T3518" s="90"/>
      <c r="U3518" s="90"/>
      <c r="V3518" s="90"/>
      <c r="W3518" s="90"/>
      <c r="X3518" s="90"/>
      <c r="Y3518" s="90"/>
      <c r="Z3518" s="90"/>
      <c r="AA3518" s="90"/>
      <c r="AB3518" s="90"/>
      <c r="AC3518" s="90"/>
      <c r="AD3518" s="90"/>
      <c r="AE3518" s="90"/>
      <c r="AF3518" s="90"/>
      <c r="AG3518" s="90"/>
      <c r="AH3518" s="90"/>
      <c r="AI3518" s="90"/>
      <c r="AJ3518" s="92"/>
      <c r="AK3518" s="92"/>
      <c r="AL3518" s="92"/>
      <c r="AM3518" s="92"/>
      <c r="AN3518" s="92"/>
      <c r="AO3518" s="92"/>
      <c r="AP3518" s="92"/>
      <c r="AQ3518" s="92"/>
      <c r="AR3518" s="92"/>
    </row>
    <row r="3519" spans="1:44" x14ac:dyDescent="0.2">
      <c r="A3519" s="90"/>
      <c r="B3519" s="90"/>
      <c r="C3519" s="91"/>
      <c r="D3519" s="90"/>
      <c r="E3519" s="90"/>
      <c r="F3519" s="90"/>
      <c r="G3519" s="90"/>
      <c r="H3519" s="90"/>
      <c r="I3519" s="90"/>
      <c r="J3519" s="90"/>
      <c r="K3519" s="90"/>
      <c r="L3519" s="90"/>
      <c r="M3519" s="90"/>
      <c r="N3519" s="90"/>
      <c r="O3519" s="90"/>
      <c r="P3519" s="90"/>
      <c r="Q3519" s="90"/>
      <c r="R3519" s="90"/>
      <c r="S3519" s="90"/>
      <c r="T3519" s="90"/>
      <c r="U3519" s="90"/>
      <c r="V3519" s="90"/>
      <c r="W3519" s="90"/>
      <c r="X3519" s="90"/>
      <c r="Y3519" s="90"/>
      <c r="Z3519" s="90"/>
      <c r="AA3519" s="90"/>
      <c r="AB3519" s="90"/>
      <c r="AC3519" s="90"/>
      <c r="AD3519" s="90"/>
      <c r="AE3519" s="90"/>
      <c r="AF3519" s="90"/>
      <c r="AG3519" s="90"/>
      <c r="AH3519" s="90"/>
      <c r="AI3519" s="90"/>
      <c r="AJ3519" s="92"/>
      <c r="AK3519" s="92"/>
      <c r="AL3519" s="92"/>
      <c r="AM3519" s="92"/>
      <c r="AN3519" s="92"/>
      <c r="AO3519" s="92"/>
      <c r="AP3519" s="92"/>
      <c r="AQ3519" s="92"/>
      <c r="AR3519" s="92"/>
    </row>
    <row r="3520" spans="1:44" x14ac:dyDescent="0.2">
      <c r="A3520" s="90"/>
      <c r="B3520" s="90"/>
      <c r="C3520" s="91"/>
      <c r="D3520" s="90"/>
      <c r="E3520" s="90"/>
      <c r="F3520" s="90"/>
      <c r="G3520" s="90"/>
      <c r="H3520" s="90"/>
      <c r="I3520" s="90"/>
      <c r="J3520" s="90"/>
      <c r="K3520" s="90"/>
      <c r="L3520" s="90"/>
      <c r="M3520" s="90"/>
      <c r="N3520" s="90"/>
      <c r="O3520" s="90"/>
      <c r="P3520" s="90"/>
      <c r="Q3520" s="90"/>
      <c r="R3520" s="90"/>
      <c r="S3520" s="90"/>
      <c r="T3520" s="90"/>
      <c r="U3520" s="90"/>
      <c r="V3520" s="90"/>
      <c r="W3520" s="90"/>
      <c r="X3520" s="90"/>
      <c r="Y3520" s="90"/>
      <c r="Z3520" s="90"/>
      <c r="AA3520" s="90"/>
      <c r="AB3520" s="90"/>
      <c r="AC3520" s="90"/>
      <c r="AD3520" s="90"/>
      <c r="AE3520" s="90"/>
      <c r="AF3520" s="90"/>
      <c r="AG3520" s="90"/>
      <c r="AH3520" s="90"/>
      <c r="AI3520" s="90"/>
      <c r="AJ3520" s="92"/>
      <c r="AK3520" s="92"/>
      <c r="AL3520" s="92"/>
      <c r="AM3520" s="92"/>
      <c r="AN3520" s="92"/>
      <c r="AO3520" s="92"/>
      <c r="AP3520" s="92"/>
      <c r="AQ3520" s="92"/>
      <c r="AR3520" s="92"/>
    </row>
    <row r="3521" spans="1:44" x14ac:dyDescent="0.2">
      <c r="A3521" s="90"/>
      <c r="B3521" s="90"/>
      <c r="C3521" s="91"/>
      <c r="D3521" s="90"/>
      <c r="E3521" s="90"/>
      <c r="F3521" s="90"/>
      <c r="G3521" s="90"/>
      <c r="H3521" s="90"/>
      <c r="I3521" s="90"/>
      <c r="J3521" s="90"/>
      <c r="K3521" s="90"/>
      <c r="L3521" s="90"/>
      <c r="M3521" s="90"/>
      <c r="N3521" s="90"/>
      <c r="O3521" s="90"/>
      <c r="P3521" s="90"/>
      <c r="Q3521" s="90"/>
      <c r="R3521" s="90"/>
      <c r="S3521" s="90"/>
      <c r="T3521" s="90"/>
      <c r="U3521" s="90"/>
      <c r="V3521" s="90"/>
      <c r="W3521" s="90"/>
      <c r="X3521" s="90"/>
      <c r="Y3521" s="90"/>
      <c r="Z3521" s="90"/>
      <c r="AA3521" s="90"/>
      <c r="AB3521" s="90"/>
      <c r="AC3521" s="90"/>
      <c r="AD3521" s="90"/>
      <c r="AE3521" s="90"/>
      <c r="AF3521" s="90"/>
      <c r="AG3521" s="90"/>
      <c r="AH3521" s="90"/>
      <c r="AI3521" s="90"/>
      <c r="AJ3521" s="92"/>
      <c r="AK3521" s="92"/>
      <c r="AL3521" s="92"/>
      <c r="AM3521" s="92"/>
      <c r="AN3521" s="92"/>
      <c r="AO3521" s="92"/>
      <c r="AP3521" s="92"/>
      <c r="AQ3521" s="92"/>
      <c r="AR3521" s="92"/>
    </row>
    <row r="3522" spans="1:44" x14ac:dyDescent="0.2">
      <c r="A3522" s="90"/>
      <c r="B3522" s="90"/>
      <c r="C3522" s="91"/>
      <c r="D3522" s="90"/>
      <c r="E3522" s="90"/>
      <c r="F3522" s="90"/>
      <c r="G3522" s="90"/>
      <c r="H3522" s="90"/>
      <c r="I3522" s="90"/>
      <c r="J3522" s="90"/>
      <c r="K3522" s="90"/>
      <c r="L3522" s="90"/>
      <c r="M3522" s="90"/>
      <c r="N3522" s="90"/>
      <c r="O3522" s="90"/>
      <c r="P3522" s="90"/>
      <c r="Q3522" s="90"/>
      <c r="R3522" s="90"/>
      <c r="S3522" s="90"/>
      <c r="T3522" s="90"/>
      <c r="U3522" s="90"/>
      <c r="V3522" s="90"/>
      <c r="W3522" s="90"/>
      <c r="X3522" s="90"/>
      <c r="Y3522" s="90"/>
      <c r="Z3522" s="90"/>
      <c r="AA3522" s="90"/>
      <c r="AB3522" s="90"/>
      <c r="AC3522" s="90"/>
      <c r="AD3522" s="90"/>
      <c r="AE3522" s="90"/>
      <c r="AF3522" s="90"/>
      <c r="AG3522" s="90"/>
      <c r="AH3522" s="90"/>
      <c r="AI3522" s="90"/>
      <c r="AJ3522" s="92"/>
      <c r="AK3522" s="92"/>
      <c r="AL3522" s="92"/>
      <c r="AM3522" s="92"/>
      <c r="AN3522" s="92"/>
      <c r="AO3522" s="92"/>
      <c r="AP3522" s="92"/>
      <c r="AQ3522" s="92"/>
      <c r="AR3522" s="92"/>
    </row>
    <row r="3523" spans="1:44" x14ac:dyDescent="0.2">
      <c r="A3523" s="90"/>
      <c r="B3523" s="90"/>
      <c r="C3523" s="91"/>
      <c r="D3523" s="90"/>
      <c r="E3523" s="90"/>
      <c r="F3523" s="90"/>
      <c r="G3523" s="90"/>
      <c r="H3523" s="90"/>
      <c r="I3523" s="90"/>
      <c r="J3523" s="90"/>
      <c r="K3523" s="90"/>
      <c r="L3523" s="90"/>
      <c r="M3523" s="90"/>
      <c r="N3523" s="90"/>
      <c r="O3523" s="90"/>
      <c r="P3523" s="90"/>
      <c r="Q3523" s="90"/>
      <c r="R3523" s="90"/>
      <c r="S3523" s="90"/>
      <c r="T3523" s="90"/>
      <c r="U3523" s="90"/>
      <c r="V3523" s="90"/>
      <c r="W3523" s="90"/>
      <c r="X3523" s="90"/>
      <c r="Y3523" s="90"/>
      <c r="Z3523" s="90"/>
      <c r="AA3523" s="90"/>
      <c r="AB3523" s="90"/>
      <c r="AC3523" s="90"/>
      <c r="AD3523" s="90"/>
      <c r="AE3523" s="90"/>
      <c r="AF3523" s="90"/>
      <c r="AG3523" s="90"/>
      <c r="AH3523" s="90"/>
      <c r="AI3523" s="90"/>
      <c r="AJ3523" s="92"/>
      <c r="AK3523" s="92"/>
      <c r="AL3523" s="92"/>
      <c r="AM3523" s="92"/>
      <c r="AN3523" s="92"/>
      <c r="AO3523" s="92"/>
      <c r="AP3523" s="92"/>
      <c r="AQ3523" s="92"/>
      <c r="AR3523" s="92"/>
    </row>
    <row r="3524" spans="1:44" x14ac:dyDescent="0.2">
      <c r="A3524" s="90"/>
      <c r="B3524" s="90"/>
      <c r="C3524" s="91"/>
      <c r="D3524" s="90"/>
      <c r="E3524" s="90"/>
      <c r="F3524" s="90"/>
      <c r="G3524" s="90"/>
      <c r="H3524" s="90"/>
      <c r="I3524" s="90"/>
      <c r="J3524" s="90"/>
      <c r="K3524" s="90"/>
      <c r="L3524" s="90"/>
      <c r="M3524" s="90"/>
      <c r="N3524" s="90"/>
      <c r="O3524" s="90"/>
      <c r="P3524" s="90"/>
      <c r="Q3524" s="90"/>
      <c r="R3524" s="90"/>
      <c r="S3524" s="90"/>
      <c r="T3524" s="90"/>
      <c r="U3524" s="90"/>
      <c r="V3524" s="90"/>
      <c r="W3524" s="90"/>
      <c r="X3524" s="90"/>
      <c r="Y3524" s="90"/>
      <c r="Z3524" s="90"/>
      <c r="AA3524" s="90"/>
      <c r="AB3524" s="90"/>
      <c r="AC3524" s="90"/>
      <c r="AD3524" s="90"/>
      <c r="AE3524" s="90"/>
      <c r="AF3524" s="90"/>
      <c r="AG3524" s="90"/>
      <c r="AH3524" s="90"/>
      <c r="AI3524" s="90"/>
      <c r="AJ3524" s="92"/>
      <c r="AK3524" s="92"/>
      <c r="AL3524" s="92"/>
      <c r="AM3524" s="92"/>
      <c r="AN3524" s="92"/>
      <c r="AO3524" s="92"/>
      <c r="AP3524" s="92"/>
      <c r="AQ3524" s="92"/>
      <c r="AR3524" s="92"/>
    </row>
    <row r="3525" spans="1:44" x14ac:dyDescent="0.2">
      <c r="A3525" s="90"/>
      <c r="B3525" s="90"/>
      <c r="C3525" s="91"/>
      <c r="D3525" s="90"/>
      <c r="E3525" s="90"/>
      <c r="F3525" s="90"/>
      <c r="G3525" s="90"/>
      <c r="H3525" s="90"/>
      <c r="I3525" s="90"/>
      <c r="J3525" s="90"/>
      <c r="K3525" s="90"/>
      <c r="L3525" s="90"/>
      <c r="M3525" s="90"/>
      <c r="N3525" s="90"/>
      <c r="O3525" s="90"/>
      <c r="P3525" s="90"/>
      <c r="Q3525" s="90"/>
      <c r="R3525" s="90"/>
      <c r="S3525" s="90"/>
      <c r="T3525" s="90"/>
      <c r="U3525" s="90"/>
      <c r="V3525" s="90"/>
      <c r="W3525" s="90"/>
      <c r="X3525" s="90"/>
      <c r="Y3525" s="90"/>
      <c r="Z3525" s="90"/>
      <c r="AA3525" s="90"/>
      <c r="AB3525" s="90"/>
      <c r="AC3525" s="90"/>
      <c r="AD3525" s="90"/>
      <c r="AE3525" s="90"/>
      <c r="AF3525" s="90"/>
      <c r="AG3525" s="90"/>
      <c r="AH3525" s="90"/>
      <c r="AI3525" s="90"/>
      <c r="AJ3525" s="92"/>
      <c r="AK3525" s="92"/>
      <c r="AL3525" s="92"/>
      <c r="AM3525" s="92"/>
      <c r="AN3525" s="92"/>
      <c r="AO3525" s="92"/>
      <c r="AP3525" s="92"/>
      <c r="AQ3525" s="92"/>
      <c r="AR3525" s="92"/>
    </row>
    <row r="3526" spans="1:44" x14ac:dyDescent="0.2">
      <c r="A3526" s="90"/>
      <c r="B3526" s="90"/>
      <c r="C3526" s="91"/>
      <c r="D3526" s="90"/>
      <c r="E3526" s="90"/>
      <c r="F3526" s="90"/>
      <c r="G3526" s="90"/>
      <c r="H3526" s="90"/>
      <c r="I3526" s="90"/>
      <c r="J3526" s="90"/>
      <c r="K3526" s="90"/>
      <c r="L3526" s="90"/>
      <c r="M3526" s="90"/>
      <c r="N3526" s="90"/>
      <c r="O3526" s="90"/>
      <c r="P3526" s="90"/>
      <c r="Q3526" s="90"/>
      <c r="R3526" s="90"/>
      <c r="S3526" s="90"/>
      <c r="T3526" s="90"/>
      <c r="U3526" s="90"/>
      <c r="V3526" s="90"/>
      <c r="W3526" s="90"/>
      <c r="X3526" s="90"/>
      <c r="Y3526" s="90"/>
      <c r="Z3526" s="90"/>
      <c r="AA3526" s="90"/>
      <c r="AB3526" s="90"/>
      <c r="AC3526" s="90"/>
      <c r="AD3526" s="90"/>
      <c r="AE3526" s="90"/>
      <c r="AF3526" s="90"/>
      <c r="AG3526" s="90"/>
      <c r="AH3526" s="90"/>
      <c r="AI3526" s="90"/>
      <c r="AJ3526" s="92"/>
      <c r="AK3526" s="92"/>
      <c r="AL3526" s="92"/>
      <c r="AM3526" s="92"/>
      <c r="AN3526" s="92"/>
      <c r="AO3526" s="92"/>
      <c r="AP3526" s="92"/>
      <c r="AQ3526" s="92"/>
      <c r="AR3526" s="92"/>
    </row>
    <row r="3527" spans="1:44" x14ac:dyDescent="0.2">
      <c r="A3527" s="90"/>
      <c r="B3527" s="90"/>
      <c r="C3527" s="91"/>
      <c r="D3527" s="90"/>
      <c r="E3527" s="90"/>
      <c r="F3527" s="90"/>
      <c r="G3527" s="90"/>
      <c r="H3527" s="90"/>
      <c r="I3527" s="90"/>
      <c r="J3527" s="90"/>
      <c r="K3527" s="90"/>
      <c r="L3527" s="90"/>
      <c r="M3527" s="90"/>
      <c r="N3527" s="90"/>
      <c r="O3527" s="90"/>
      <c r="P3527" s="90"/>
      <c r="Q3527" s="90"/>
      <c r="R3527" s="90"/>
      <c r="S3527" s="90"/>
      <c r="T3527" s="90"/>
      <c r="U3527" s="90"/>
      <c r="V3527" s="90"/>
      <c r="W3527" s="90"/>
      <c r="X3527" s="90"/>
      <c r="Y3527" s="90"/>
      <c r="Z3527" s="90"/>
      <c r="AA3527" s="90"/>
      <c r="AB3527" s="90"/>
      <c r="AC3527" s="90"/>
      <c r="AD3527" s="90"/>
      <c r="AE3527" s="90"/>
      <c r="AF3527" s="90"/>
      <c r="AG3527" s="90"/>
      <c r="AH3527" s="90"/>
      <c r="AI3527" s="90"/>
      <c r="AJ3527" s="92"/>
      <c r="AK3527" s="92"/>
      <c r="AL3527" s="92"/>
      <c r="AM3527" s="92"/>
      <c r="AN3527" s="92"/>
      <c r="AO3527" s="92"/>
      <c r="AP3527" s="92"/>
      <c r="AQ3527" s="92"/>
      <c r="AR3527" s="92"/>
    </row>
    <row r="3528" spans="1:44" x14ac:dyDescent="0.2">
      <c r="A3528" s="90"/>
      <c r="B3528" s="90"/>
      <c r="C3528" s="91"/>
      <c r="D3528" s="90"/>
      <c r="E3528" s="90"/>
      <c r="F3528" s="90"/>
      <c r="G3528" s="90"/>
      <c r="H3528" s="90"/>
      <c r="I3528" s="90"/>
      <c r="J3528" s="90"/>
      <c r="K3528" s="90"/>
      <c r="L3528" s="90"/>
      <c r="M3528" s="90"/>
      <c r="N3528" s="90"/>
      <c r="O3528" s="90"/>
      <c r="P3528" s="90"/>
      <c r="Q3528" s="90"/>
      <c r="R3528" s="90"/>
      <c r="S3528" s="90"/>
      <c r="T3528" s="90"/>
      <c r="U3528" s="90"/>
      <c r="V3528" s="90"/>
      <c r="W3528" s="90"/>
      <c r="X3528" s="90"/>
      <c r="Y3528" s="90"/>
      <c r="Z3528" s="90"/>
      <c r="AA3528" s="90"/>
      <c r="AB3528" s="90"/>
      <c r="AC3528" s="90"/>
      <c r="AD3528" s="90"/>
      <c r="AE3528" s="90"/>
      <c r="AF3528" s="90"/>
      <c r="AG3528" s="90"/>
      <c r="AH3528" s="90"/>
      <c r="AI3528" s="90"/>
      <c r="AJ3528" s="92"/>
      <c r="AK3528" s="92"/>
      <c r="AL3528" s="92"/>
      <c r="AM3528" s="92"/>
      <c r="AN3528" s="92"/>
      <c r="AO3528" s="92"/>
      <c r="AP3528" s="92"/>
      <c r="AQ3528" s="92"/>
      <c r="AR3528" s="92"/>
    </row>
    <row r="3529" spans="1:44" x14ac:dyDescent="0.2">
      <c r="A3529" s="90"/>
      <c r="B3529" s="90"/>
      <c r="C3529" s="91"/>
      <c r="D3529" s="90"/>
      <c r="E3529" s="90"/>
      <c r="F3529" s="90"/>
      <c r="G3529" s="90"/>
      <c r="H3529" s="90"/>
      <c r="I3529" s="90"/>
      <c r="J3529" s="90"/>
      <c r="K3529" s="90"/>
      <c r="L3529" s="90"/>
      <c r="M3529" s="90"/>
      <c r="N3529" s="90"/>
      <c r="O3529" s="90"/>
      <c r="P3529" s="90"/>
      <c r="Q3529" s="90"/>
      <c r="R3529" s="90"/>
      <c r="S3529" s="90"/>
      <c r="T3529" s="90"/>
      <c r="U3529" s="90"/>
      <c r="V3529" s="90"/>
      <c r="W3529" s="90"/>
      <c r="X3529" s="90"/>
      <c r="Y3529" s="90"/>
      <c r="Z3529" s="90"/>
      <c r="AA3529" s="90"/>
      <c r="AB3529" s="90"/>
      <c r="AC3529" s="90"/>
      <c r="AD3529" s="90"/>
      <c r="AE3529" s="90"/>
      <c r="AF3529" s="90"/>
      <c r="AG3529" s="90"/>
      <c r="AH3529" s="90"/>
      <c r="AI3529" s="90"/>
      <c r="AJ3529" s="92"/>
      <c r="AK3529" s="92"/>
      <c r="AL3529" s="92"/>
      <c r="AM3529" s="92"/>
      <c r="AN3529" s="92"/>
      <c r="AO3529" s="92"/>
      <c r="AP3529" s="92"/>
      <c r="AQ3529" s="92"/>
      <c r="AR3529" s="92"/>
    </row>
    <row r="3530" spans="1:44" x14ac:dyDescent="0.2">
      <c r="A3530" s="90"/>
      <c r="B3530" s="90"/>
      <c r="C3530" s="91"/>
      <c r="D3530" s="90"/>
      <c r="E3530" s="90"/>
      <c r="F3530" s="90"/>
      <c r="G3530" s="90"/>
      <c r="H3530" s="90"/>
      <c r="I3530" s="90"/>
      <c r="J3530" s="90"/>
      <c r="K3530" s="90"/>
      <c r="L3530" s="90"/>
      <c r="M3530" s="90"/>
      <c r="N3530" s="90"/>
      <c r="O3530" s="90"/>
      <c r="P3530" s="90"/>
      <c r="Q3530" s="90"/>
      <c r="R3530" s="90"/>
      <c r="S3530" s="90"/>
      <c r="T3530" s="90"/>
      <c r="U3530" s="90"/>
      <c r="V3530" s="90"/>
      <c r="W3530" s="90"/>
      <c r="X3530" s="90"/>
      <c r="Y3530" s="90"/>
      <c r="Z3530" s="90"/>
      <c r="AA3530" s="90"/>
      <c r="AB3530" s="90"/>
      <c r="AC3530" s="90"/>
      <c r="AD3530" s="90"/>
      <c r="AE3530" s="90"/>
      <c r="AF3530" s="90"/>
      <c r="AG3530" s="90"/>
      <c r="AH3530" s="90"/>
      <c r="AI3530" s="90"/>
      <c r="AJ3530" s="92"/>
      <c r="AK3530" s="92"/>
      <c r="AL3530" s="92"/>
      <c r="AM3530" s="92"/>
      <c r="AN3530" s="92"/>
      <c r="AO3530" s="92"/>
      <c r="AP3530" s="92"/>
      <c r="AQ3530" s="92"/>
      <c r="AR3530" s="92"/>
    </row>
    <row r="3531" spans="1:44" x14ac:dyDescent="0.2">
      <c r="A3531" s="90"/>
      <c r="B3531" s="90"/>
      <c r="C3531" s="91"/>
      <c r="D3531" s="90"/>
      <c r="E3531" s="90"/>
      <c r="F3531" s="90"/>
      <c r="G3531" s="90"/>
      <c r="H3531" s="90"/>
      <c r="I3531" s="90"/>
      <c r="J3531" s="90"/>
      <c r="K3531" s="90"/>
      <c r="L3531" s="90"/>
      <c r="M3531" s="90"/>
      <c r="N3531" s="90"/>
      <c r="O3531" s="90"/>
      <c r="P3531" s="90"/>
      <c r="Q3531" s="90"/>
      <c r="R3531" s="90"/>
      <c r="S3531" s="90"/>
      <c r="T3531" s="90"/>
      <c r="U3531" s="90"/>
      <c r="V3531" s="90"/>
      <c r="W3531" s="90"/>
      <c r="X3531" s="90"/>
      <c r="Y3531" s="90"/>
      <c r="Z3531" s="90"/>
      <c r="AA3531" s="90"/>
      <c r="AB3531" s="90"/>
      <c r="AC3531" s="90"/>
      <c r="AD3531" s="90"/>
      <c r="AE3531" s="90"/>
      <c r="AF3531" s="90"/>
      <c r="AG3531" s="90"/>
      <c r="AH3531" s="90"/>
      <c r="AI3531" s="90"/>
      <c r="AJ3531" s="92"/>
      <c r="AK3531" s="92"/>
      <c r="AL3531" s="92"/>
      <c r="AM3531" s="92"/>
      <c r="AN3531" s="92"/>
      <c r="AO3531" s="92"/>
      <c r="AP3531" s="92"/>
      <c r="AQ3531" s="92"/>
      <c r="AR3531" s="92"/>
    </row>
    <row r="3532" spans="1:44" x14ac:dyDescent="0.2">
      <c r="A3532" s="90"/>
      <c r="B3532" s="90"/>
      <c r="C3532" s="91"/>
      <c r="D3532" s="90"/>
      <c r="E3532" s="90"/>
      <c r="F3532" s="90"/>
      <c r="G3532" s="90"/>
      <c r="H3532" s="90"/>
      <c r="I3532" s="90"/>
      <c r="J3532" s="90"/>
      <c r="K3532" s="90"/>
      <c r="L3532" s="90"/>
      <c r="M3532" s="90"/>
      <c r="N3532" s="90"/>
      <c r="O3532" s="90"/>
      <c r="P3532" s="90"/>
      <c r="Q3532" s="90"/>
      <c r="R3532" s="90"/>
      <c r="S3532" s="90"/>
      <c r="T3532" s="90"/>
      <c r="U3532" s="90"/>
      <c r="V3532" s="90"/>
      <c r="W3532" s="90"/>
      <c r="X3532" s="90"/>
      <c r="Y3532" s="90"/>
      <c r="Z3532" s="90"/>
      <c r="AA3532" s="90"/>
      <c r="AB3532" s="90"/>
      <c r="AC3532" s="90"/>
      <c r="AD3532" s="90"/>
      <c r="AE3532" s="90"/>
      <c r="AF3532" s="90"/>
      <c r="AG3532" s="90"/>
      <c r="AH3532" s="90"/>
      <c r="AI3532" s="90"/>
      <c r="AJ3532" s="92"/>
      <c r="AK3532" s="92"/>
      <c r="AL3532" s="92"/>
      <c r="AM3532" s="92"/>
      <c r="AN3532" s="92"/>
      <c r="AO3532" s="92"/>
      <c r="AP3532" s="92"/>
      <c r="AQ3532" s="92"/>
      <c r="AR3532" s="92"/>
    </row>
    <row r="3533" spans="1:44" x14ac:dyDescent="0.2">
      <c r="A3533" s="90"/>
      <c r="B3533" s="90"/>
      <c r="C3533" s="91"/>
      <c r="D3533" s="90"/>
      <c r="E3533" s="90"/>
      <c r="F3533" s="90"/>
      <c r="G3533" s="90"/>
      <c r="H3533" s="90"/>
      <c r="I3533" s="90"/>
      <c r="J3533" s="90"/>
      <c r="K3533" s="90"/>
      <c r="L3533" s="90"/>
      <c r="M3533" s="90"/>
      <c r="N3533" s="90"/>
      <c r="O3533" s="90"/>
      <c r="P3533" s="90"/>
      <c r="Q3533" s="90"/>
      <c r="R3533" s="90"/>
      <c r="S3533" s="90"/>
      <c r="T3533" s="90"/>
      <c r="U3533" s="90"/>
      <c r="V3533" s="90"/>
      <c r="W3533" s="90"/>
      <c r="X3533" s="90"/>
      <c r="Y3533" s="90"/>
      <c r="Z3533" s="90"/>
      <c r="AA3533" s="90"/>
      <c r="AB3533" s="90"/>
      <c r="AC3533" s="90"/>
      <c r="AD3533" s="90"/>
      <c r="AE3533" s="90"/>
      <c r="AF3533" s="90"/>
      <c r="AG3533" s="90"/>
      <c r="AH3533" s="90"/>
      <c r="AI3533" s="90"/>
      <c r="AJ3533" s="92"/>
      <c r="AK3533" s="92"/>
      <c r="AL3533" s="92"/>
      <c r="AM3533" s="92"/>
      <c r="AN3533" s="92"/>
      <c r="AO3533" s="92"/>
      <c r="AP3533" s="92"/>
      <c r="AQ3533" s="92"/>
      <c r="AR3533" s="92"/>
    </row>
    <row r="3534" spans="1:44" x14ac:dyDescent="0.2">
      <c r="A3534" s="90"/>
      <c r="B3534" s="90"/>
      <c r="C3534" s="91"/>
      <c r="D3534" s="90"/>
      <c r="E3534" s="90"/>
      <c r="F3534" s="90"/>
      <c r="G3534" s="90"/>
      <c r="H3534" s="90"/>
      <c r="I3534" s="90"/>
      <c r="J3534" s="90"/>
      <c r="K3534" s="90"/>
      <c r="L3534" s="90"/>
      <c r="M3534" s="90"/>
      <c r="N3534" s="90"/>
      <c r="O3534" s="90"/>
      <c r="P3534" s="90"/>
      <c r="Q3534" s="90"/>
      <c r="R3534" s="90"/>
      <c r="S3534" s="90"/>
      <c r="T3534" s="90"/>
      <c r="U3534" s="90"/>
      <c r="V3534" s="90"/>
      <c r="W3534" s="90"/>
      <c r="X3534" s="90"/>
      <c r="Y3534" s="90"/>
      <c r="Z3534" s="90"/>
      <c r="AA3534" s="90"/>
      <c r="AB3534" s="90"/>
      <c r="AC3534" s="90"/>
      <c r="AD3534" s="90"/>
      <c r="AE3534" s="90"/>
      <c r="AF3534" s="90"/>
      <c r="AG3534" s="90"/>
      <c r="AH3534" s="90"/>
      <c r="AI3534" s="90"/>
      <c r="AJ3534" s="92"/>
      <c r="AK3534" s="92"/>
      <c r="AL3534" s="92"/>
      <c r="AM3534" s="92"/>
      <c r="AN3534" s="92"/>
      <c r="AO3534" s="92"/>
      <c r="AP3534" s="92"/>
      <c r="AQ3534" s="92"/>
      <c r="AR3534" s="92"/>
    </row>
    <row r="3535" spans="1:44" x14ac:dyDescent="0.2">
      <c r="A3535" s="90"/>
      <c r="B3535" s="90"/>
      <c r="C3535" s="91"/>
      <c r="D3535" s="90"/>
      <c r="E3535" s="90"/>
      <c r="F3535" s="90"/>
      <c r="G3535" s="90"/>
      <c r="H3535" s="90"/>
      <c r="I3535" s="90"/>
      <c r="J3535" s="90"/>
      <c r="K3535" s="90"/>
      <c r="L3535" s="90"/>
      <c r="M3535" s="90"/>
      <c r="N3535" s="90"/>
      <c r="O3535" s="90"/>
      <c r="P3535" s="90"/>
      <c r="Q3535" s="90"/>
      <c r="R3535" s="90"/>
      <c r="S3535" s="90"/>
      <c r="T3535" s="90"/>
      <c r="U3535" s="90"/>
      <c r="V3535" s="90"/>
      <c r="W3535" s="90"/>
      <c r="X3535" s="90"/>
      <c r="Y3535" s="90"/>
      <c r="Z3535" s="90"/>
      <c r="AA3535" s="90"/>
      <c r="AB3535" s="90"/>
      <c r="AC3535" s="90"/>
      <c r="AD3535" s="90"/>
      <c r="AE3535" s="90"/>
      <c r="AF3535" s="90"/>
      <c r="AG3535" s="90"/>
      <c r="AH3535" s="90"/>
      <c r="AI3535" s="90"/>
      <c r="AJ3535" s="92"/>
      <c r="AK3535" s="92"/>
      <c r="AL3535" s="92"/>
      <c r="AM3535" s="92"/>
      <c r="AN3535" s="92"/>
      <c r="AO3535" s="92"/>
      <c r="AP3535" s="92"/>
      <c r="AQ3535" s="92"/>
      <c r="AR3535" s="92"/>
    </row>
    <row r="3536" spans="1:44" x14ac:dyDescent="0.2">
      <c r="A3536" s="90"/>
      <c r="B3536" s="90"/>
      <c r="C3536" s="91"/>
      <c r="D3536" s="90"/>
      <c r="E3536" s="90"/>
      <c r="F3536" s="90"/>
      <c r="G3536" s="90"/>
      <c r="H3536" s="90"/>
      <c r="I3536" s="90"/>
      <c r="J3536" s="90"/>
      <c r="K3536" s="90"/>
      <c r="L3536" s="90"/>
      <c r="M3536" s="90"/>
      <c r="N3536" s="90"/>
      <c r="O3536" s="90"/>
      <c r="P3536" s="90"/>
      <c r="Q3536" s="90"/>
      <c r="R3536" s="90"/>
      <c r="S3536" s="90"/>
      <c r="T3536" s="90"/>
      <c r="U3536" s="90"/>
      <c r="V3536" s="90"/>
      <c r="W3536" s="90"/>
      <c r="X3536" s="90"/>
      <c r="Y3536" s="90"/>
      <c r="Z3536" s="90"/>
      <c r="AA3536" s="90"/>
      <c r="AB3536" s="90"/>
      <c r="AC3536" s="90"/>
      <c r="AD3536" s="90"/>
      <c r="AE3536" s="90"/>
      <c r="AF3536" s="90"/>
      <c r="AG3536" s="90"/>
      <c r="AH3536" s="90"/>
      <c r="AI3536" s="90"/>
      <c r="AJ3536" s="92"/>
      <c r="AK3536" s="92"/>
      <c r="AL3536" s="92"/>
      <c r="AM3536" s="92"/>
      <c r="AN3536" s="92"/>
      <c r="AO3536" s="92"/>
      <c r="AP3536" s="92"/>
      <c r="AQ3536" s="92"/>
      <c r="AR3536" s="92"/>
    </row>
    <row r="3537" spans="1:44" x14ac:dyDescent="0.2">
      <c r="A3537" s="90"/>
      <c r="B3537" s="90"/>
      <c r="C3537" s="91"/>
      <c r="D3537" s="90"/>
      <c r="E3537" s="90"/>
      <c r="F3537" s="90"/>
      <c r="G3537" s="90"/>
      <c r="H3537" s="90"/>
      <c r="I3537" s="90"/>
      <c r="J3537" s="90"/>
      <c r="K3537" s="90"/>
      <c r="L3537" s="90"/>
      <c r="M3537" s="90"/>
      <c r="N3537" s="90"/>
      <c r="O3537" s="90"/>
      <c r="P3537" s="90"/>
      <c r="Q3537" s="90"/>
      <c r="R3537" s="90"/>
      <c r="S3537" s="90"/>
      <c r="T3537" s="90"/>
      <c r="U3537" s="90"/>
      <c r="V3537" s="90"/>
      <c r="W3537" s="90"/>
      <c r="X3537" s="90"/>
      <c r="Y3537" s="90"/>
      <c r="Z3537" s="90"/>
      <c r="AA3537" s="90"/>
      <c r="AB3537" s="90"/>
      <c r="AC3537" s="90"/>
      <c r="AD3537" s="90"/>
      <c r="AE3537" s="90"/>
      <c r="AF3537" s="90"/>
      <c r="AG3537" s="90"/>
      <c r="AH3537" s="90"/>
      <c r="AI3537" s="90"/>
      <c r="AJ3537" s="92"/>
      <c r="AK3537" s="92"/>
      <c r="AL3537" s="92"/>
      <c r="AM3537" s="92"/>
      <c r="AN3537" s="92"/>
      <c r="AO3537" s="92"/>
      <c r="AP3537" s="92"/>
      <c r="AQ3537" s="92"/>
      <c r="AR3537" s="92"/>
    </row>
    <row r="3538" spans="1:44" x14ac:dyDescent="0.2">
      <c r="A3538" s="90"/>
      <c r="B3538" s="90"/>
      <c r="C3538" s="91"/>
      <c r="D3538" s="90"/>
      <c r="E3538" s="90"/>
      <c r="F3538" s="90"/>
      <c r="G3538" s="90"/>
      <c r="H3538" s="90"/>
      <c r="I3538" s="90"/>
      <c r="J3538" s="90"/>
      <c r="K3538" s="90"/>
      <c r="L3538" s="90"/>
      <c r="M3538" s="90"/>
      <c r="N3538" s="90"/>
      <c r="O3538" s="90"/>
      <c r="P3538" s="90"/>
      <c r="Q3538" s="90"/>
      <c r="R3538" s="90"/>
      <c r="S3538" s="90"/>
      <c r="T3538" s="90"/>
      <c r="U3538" s="90"/>
      <c r="V3538" s="90"/>
      <c r="W3538" s="90"/>
      <c r="X3538" s="90"/>
      <c r="Y3538" s="90"/>
      <c r="Z3538" s="90"/>
      <c r="AA3538" s="90"/>
      <c r="AB3538" s="90"/>
      <c r="AC3538" s="90"/>
      <c r="AD3538" s="90"/>
      <c r="AE3538" s="90"/>
      <c r="AF3538" s="90"/>
      <c r="AG3538" s="90"/>
      <c r="AH3538" s="90"/>
      <c r="AI3538" s="90"/>
      <c r="AJ3538" s="92"/>
      <c r="AK3538" s="92"/>
      <c r="AL3538" s="92"/>
      <c r="AM3538" s="92"/>
      <c r="AN3538" s="92"/>
      <c r="AO3538" s="92"/>
      <c r="AP3538" s="92"/>
      <c r="AQ3538" s="92"/>
      <c r="AR3538" s="92"/>
    </row>
    <row r="3539" spans="1:44" x14ac:dyDescent="0.2">
      <c r="A3539" s="90"/>
      <c r="B3539" s="90"/>
      <c r="C3539" s="91"/>
      <c r="D3539" s="90"/>
      <c r="E3539" s="90"/>
      <c r="F3539" s="90"/>
      <c r="G3539" s="90"/>
      <c r="H3539" s="90"/>
      <c r="I3539" s="90"/>
      <c r="J3539" s="90"/>
      <c r="K3539" s="90"/>
      <c r="L3539" s="90"/>
      <c r="M3539" s="90"/>
      <c r="N3539" s="90"/>
      <c r="O3539" s="90"/>
      <c r="P3539" s="90"/>
      <c r="Q3539" s="90"/>
      <c r="R3539" s="90"/>
      <c r="S3539" s="90"/>
      <c r="T3539" s="90"/>
      <c r="U3539" s="90"/>
      <c r="V3539" s="90"/>
      <c r="W3539" s="90"/>
      <c r="X3539" s="90"/>
      <c r="Y3539" s="90"/>
      <c r="Z3539" s="90"/>
      <c r="AA3539" s="90"/>
      <c r="AB3539" s="90"/>
      <c r="AC3539" s="90"/>
      <c r="AD3539" s="90"/>
      <c r="AE3539" s="90"/>
      <c r="AF3539" s="90"/>
      <c r="AG3539" s="90"/>
      <c r="AH3539" s="90"/>
      <c r="AI3539" s="90"/>
      <c r="AJ3539" s="92"/>
      <c r="AK3539" s="92"/>
      <c r="AL3539" s="92"/>
      <c r="AM3539" s="92"/>
      <c r="AN3539" s="92"/>
      <c r="AO3539" s="92"/>
      <c r="AP3539" s="92"/>
      <c r="AQ3539" s="92"/>
      <c r="AR3539" s="92"/>
    </row>
    <row r="3540" spans="1:44" x14ac:dyDescent="0.2">
      <c r="A3540" s="90"/>
      <c r="B3540" s="90"/>
      <c r="C3540" s="91"/>
      <c r="D3540" s="90"/>
      <c r="E3540" s="90"/>
      <c r="F3540" s="90"/>
      <c r="G3540" s="90"/>
      <c r="H3540" s="90"/>
      <c r="I3540" s="90"/>
      <c r="J3540" s="90"/>
      <c r="K3540" s="90"/>
      <c r="L3540" s="90"/>
      <c r="M3540" s="90"/>
      <c r="N3540" s="90"/>
      <c r="O3540" s="90"/>
      <c r="P3540" s="90"/>
      <c r="Q3540" s="90"/>
      <c r="R3540" s="90"/>
      <c r="S3540" s="90"/>
      <c r="T3540" s="90"/>
      <c r="U3540" s="90"/>
      <c r="V3540" s="90"/>
      <c r="W3540" s="90"/>
      <c r="X3540" s="90"/>
      <c r="Y3540" s="90"/>
      <c r="Z3540" s="90"/>
      <c r="AA3540" s="90"/>
      <c r="AB3540" s="90"/>
      <c r="AC3540" s="90"/>
      <c r="AD3540" s="90"/>
      <c r="AE3540" s="90"/>
      <c r="AF3540" s="90"/>
      <c r="AG3540" s="90"/>
      <c r="AH3540" s="90"/>
      <c r="AI3540" s="90"/>
      <c r="AJ3540" s="92"/>
      <c r="AK3540" s="92"/>
      <c r="AL3540" s="92"/>
      <c r="AM3540" s="92"/>
      <c r="AN3540" s="92"/>
      <c r="AO3540" s="92"/>
      <c r="AP3540" s="92"/>
      <c r="AQ3540" s="92"/>
      <c r="AR3540" s="92"/>
    </row>
    <row r="3541" spans="1:44" x14ac:dyDescent="0.2">
      <c r="A3541" s="90"/>
      <c r="B3541" s="90"/>
      <c r="C3541" s="91"/>
      <c r="D3541" s="90"/>
      <c r="E3541" s="90"/>
      <c r="F3541" s="90"/>
      <c r="G3541" s="90"/>
      <c r="H3541" s="90"/>
      <c r="I3541" s="90"/>
      <c r="J3541" s="90"/>
      <c r="K3541" s="90"/>
      <c r="L3541" s="90"/>
      <c r="M3541" s="90"/>
      <c r="N3541" s="90"/>
      <c r="O3541" s="90"/>
      <c r="P3541" s="90"/>
      <c r="Q3541" s="90"/>
      <c r="R3541" s="90"/>
      <c r="S3541" s="90"/>
      <c r="T3541" s="90"/>
      <c r="U3541" s="90"/>
      <c r="V3541" s="90"/>
      <c r="W3541" s="90"/>
      <c r="X3541" s="90"/>
      <c r="Y3541" s="90"/>
      <c r="Z3541" s="90"/>
      <c r="AA3541" s="90"/>
      <c r="AB3541" s="90"/>
      <c r="AC3541" s="90"/>
      <c r="AD3541" s="90"/>
      <c r="AE3541" s="90"/>
      <c r="AF3541" s="90"/>
      <c r="AG3541" s="90"/>
      <c r="AH3541" s="90"/>
      <c r="AI3541" s="90"/>
      <c r="AJ3541" s="92"/>
      <c r="AK3541" s="92"/>
      <c r="AL3541" s="92"/>
      <c r="AM3541" s="92"/>
      <c r="AN3541" s="92"/>
      <c r="AO3541" s="92"/>
      <c r="AP3541" s="92"/>
      <c r="AQ3541" s="92"/>
      <c r="AR3541" s="92"/>
    </row>
    <row r="3542" spans="1:44" x14ac:dyDescent="0.2">
      <c r="A3542" s="90"/>
      <c r="B3542" s="90"/>
      <c r="C3542" s="91"/>
      <c r="D3542" s="90"/>
      <c r="E3542" s="90"/>
      <c r="F3542" s="90"/>
      <c r="G3542" s="90"/>
      <c r="H3542" s="90"/>
      <c r="I3542" s="90"/>
      <c r="J3542" s="90"/>
      <c r="K3542" s="90"/>
      <c r="L3542" s="90"/>
      <c r="M3542" s="90"/>
      <c r="N3542" s="90"/>
      <c r="O3542" s="90"/>
      <c r="P3542" s="90"/>
      <c r="Q3542" s="90"/>
      <c r="R3542" s="90"/>
      <c r="S3542" s="90"/>
      <c r="T3542" s="90"/>
      <c r="U3542" s="90"/>
      <c r="V3542" s="90"/>
      <c r="W3542" s="90"/>
      <c r="X3542" s="90"/>
      <c r="Y3542" s="90"/>
      <c r="Z3542" s="90"/>
      <c r="AA3542" s="90"/>
      <c r="AB3542" s="90"/>
      <c r="AC3542" s="90"/>
      <c r="AD3542" s="90"/>
      <c r="AE3542" s="90"/>
      <c r="AF3542" s="90"/>
      <c r="AG3542" s="90"/>
      <c r="AH3542" s="90"/>
      <c r="AI3542" s="90"/>
      <c r="AJ3542" s="92"/>
      <c r="AK3542" s="92"/>
      <c r="AL3542" s="92"/>
      <c r="AM3542" s="92"/>
      <c r="AN3542" s="92"/>
      <c r="AO3542" s="92"/>
      <c r="AP3542" s="92"/>
      <c r="AQ3542" s="92"/>
      <c r="AR3542" s="92"/>
    </row>
    <row r="3543" spans="1:44" x14ac:dyDescent="0.2">
      <c r="A3543" s="90"/>
      <c r="B3543" s="90"/>
      <c r="C3543" s="91"/>
      <c r="D3543" s="90"/>
      <c r="E3543" s="90"/>
      <c r="F3543" s="90"/>
      <c r="G3543" s="90"/>
      <c r="H3543" s="90"/>
      <c r="I3543" s="90"/>
      <c r="J3543" s="90"/>
      <c r="K3543" s="90"/>
      <c r="L3543" s="90"/>
      <c r="M3543" s="90"/>
      <c r="N3543" s="90"/>
      <c r="O3543" s="90"/>
      <c r="P3543" s="90"/>
      <c r="Q3543" s="90"/>
      <c r="R3543" s="90"/>
      <c r="S3543" s="90"/>
      <c r="T3543" s="90"/>
      <c r="U3543" s="90"/>
      <c r="V3543" s="90"/>
      <c r="W3543" s="90"/>
      <c r="X3543" s="90"/>
      <c r="Y3543" s="90"/>
      <c r="Z3543" s="90"/>
      <c r="AA3543" s="90"/>
      <c r="AB3543" s="90"/>
      <c r="AC3543" s="90"/>
      <c r="AD3543" s="90"/>
      <c r="AE3543" s="90"/>
      <c r="AF3543" s="90"/>
      <c r="AG3543" s="90"/>
      <c r="AH3543" s="90"/>
      <c r="AI3543" s="90"/>
      <c r="AJ3543" s="92"/>
      <c r="AK3543" s="92"/>
      <c r="AL3543" s="92"/>
      <c r="AM3543" s="92"/>
      <c r="AN3543" s="92"/>
      <c r="AO3543" s="92"/>
      <c r="AP3543" s="92"/>
      <c r="AQ3543" s="92"/>
      <c r="AR3543" s="92"/>
    </row>
    <row r="3544" spans="1:44" x14ac:dyDescent="0.2">
      <c r="A3544" s="90"/>
      <c r="B3544" s="90"/>
      <c r="C3544" s="91"/>
      <c r="D3544" s="90"/>
      <c r="E3544" s="90"/>
      <c r="F3544" s="90"/>
      <c r="G3544" s="90"/>
      <c r="H3544" s="90"/>
      <c r="I3544" s="90"/>
      <c r="J3544" s="90"/>
      <c r="K3544" s="90"/>
      <c r="L3544" s="90"/>
      <c r="M3544" s="90"/>
      <c r="N3544" s="90"/>
      <c r="O3544" s="90"/>
      <c r="P3544" s="90"/>
      <c r="Q3544" s="90"/>
      <c r="R3544" s="90"/>
      <c r="S3544" s="90"/>
      <c r="T3544" s="90"/>
      <c r="U3544" s="90"/>
      <c r="V3544" s="90"/>
      <c r="W3544" s="90"/>
      <c r="X3544" s="90"/>
      <c r="Y3544" s="90"/>
      <c r="Z3544" s="90"/>
      <c r="AA3544" s="90"/>
      <c r="AB3544" s="90"/>
      <c r="AC3544" s="90"/>
      <c r="AD3544" s="90"/>
      <c r="AE3544" s="90"/>
      <c r="AF3544" s="90"/>
      <c r="AG3544" s="90"/>
      <c r="AH3544" s="90"/>
      <c r="AI3544" s="90"/>
      <c r="AJ3544" s="92"/>
      <c r="AK3544" s="92"/>
      <c r="AL3544" s="92"/>
      <c r="AM3544" s="92"/>
      <c r="AN3544" s="92"/>
      <c r="AO3544" s="92"/>
      <c r="AP3544" s="92"/>
      <c r="AQ3544" s="92"/>
      <c r="AR3544" s="92"/>
    </row>
    <row r="3545" spans="1:44" x14ac:dyDescent="0.2">
      <c r="A3545" s="90"/>
      <c r="B3545" s="90"/>
      <c r="C3545" s="91"/>
      <c r="D3545" s="90"/>
      <c r="E3545" s="90"/>
      <c r="F3545" s="90"/>
      <c r="G3545" s="90"/>
      <c r="H3545" s="90"/>
      <c r="I3545" s="90"/>
      <c r="J3545" s="90"/>
      <c r="K3545" s="90"/>
      <c r="L3545" s="90"/>
      <c r="M3545" s="90"/>
      <c r="N3545" s="90"/>
      <c r="O3545" s="90"/>
      <c r="P3545" s="90"/>
      <c r="Q3545" s="90"/>
      <c r="R3545" s="90"/>
      <c r="S3545" s="90"/>
      <c r="T3545" s="90"/>
      <c r="U3545" s="90"/>
      <c r="V3545" s="90"/>
      <c r="W3545" s="90"/>
      <c r="X3545" s="90"/>
      <c r="Y3545" s="90"/>
      <c r="Z3545" s="90"/>
      <c r="AA3545" s="90"/>
      <c r="AB3545" s="90"/>
      <c r="AC3545" s="90"/>
      <c r="AD3545" s="90"/>
      <c r="AE3545" s="90"/>
      <c r="AF3545" s="90"/>
      <c r="AG3545" s="90"/>
      <c r="AH3545" s="90"/>
      <c r="AI3545" s="90"/>
      <c r="AJ3545" s="92"/>
      <c r="AK3545" s="92"/>
      <c r="AL3545" s="92"/>
      <c r="AM3545" s="92"/>
      <c r="AN3545" s="92"/>
      <c r="AO3545" s="92"/>
      <c r="AP3545" s="92"/>
      <c r="AQ3545" s="92"/>
      <c r="AR3545" s="92"/>
    </row>
    <row r="3546" spans="1:44" x14ac:dyDescent="0.2">
      <c r="A3546" s="90"/>
      <c r="B3546" s="90"/>
      <c r="C3546" s="91"/>
      <c r="D3546" s="90"/>
      <c r="E3546" s="90"/>
      <c r="F3546" s="90"/>
      <c r="G3546" s="90"/>
      <c r="H3546" s="90"/>
      <c r="I3546" s="90"/>
      <c r="J3546" s="90"/>
      <c r="K3546" s="90"/>
      <c r="L3546" s="90"/>
      <c r="M3546" s="90"/>
      <c r="N3546" s="90"/>
      <c r="O3546" s="90"/>
      <c r="P3546" s="90"/>
      <c r="Q3546" s="90"/>
      <c r="R3546" s="90"/>
      <c r="S3546" s="90"/>
      <c r="T3546" s="90"/>
      <c r="U3546" s="90"/>
      <c r="V3546" s="90"/>
      <c r="W3546" s="90"/>
      <c r="X3546" s="90"/>
      <c r="Y3546" s="90"/>
      <c r="Z3546" s="90"/>
      <c r="AA3546" s="90"/>
      <c r="AB3546" s="90"/>
      <c r="AC3546" s="90"/>
      <c r="AD3546" s="90"/>
      <c r="AE3546" s="90"/>
      <c r="AF3546" s="90"/>
      <c r="AG3546" s="90"/>
      <c r="AH3546" s="90"/>
      <c r="AI3546" s="90"/>
      <c r="AJ3546" s="92"/>
      <c r="AK3546" s="92"/>
      <c r="AL3546" s="92"/>
      <c r="AM3546" s="92"/>
      <c r="AN3546" s="92"/>
      <c r="AO3546" s="92"/>
      <c r="AP3546" s="92"/>
      <c r="AQ3546" s="92"/>
      <c r="AR3546" s="92"/>
    </row>
    <row r="3547" spans="1:44" x14ac:dyDescent="0.2">
      <c r="A3547" s="90"/>
      <c r="B3547" s="90"/>
      <c r="C3547" s="91"/>
      <c r="D3547" s="90"/>
      <c r="E3547" s="90"/>
      <c r="F3547" s="90"/>
      <c r="G3547" s="90"/>
      <c r="H3547" s="90"/>
      <c r="I3547" s="90"/>
      <c r="J3547" s="90"/>
      <c r="K3547" s="90"/>
      <c r="L3547" s="90"/>
      <c r="M3547" s="90"/>
      <c r="N3547" s="90"/>
      <c r="O3547" s="90"/>
      <c r="P3547" s="90"/>
      <c r="Q3547" s="90"/>
      <c r="R3547" s="90"/>
      <c r="S3547" s="90"/>
      <c r="T3547" s="90"/>
      <c r="U3547" s="90"/>
      <c r="V3547" s="90"/>
      <c r="W3547" s="90"/>
      <c r="X3547" s="90"/>
      <c r="Y3547" s="90"/>
      <c r="Z3547" s="90"/>
      <c r="AA3547" s="90"/>
      <c r="AB3547" s="90"/>
      <c r="AC3547" s="90"/>
      <c r="AD3547" s="90"/>
      <c r="AE3547" s="90"/>
      <c r="AF3547" s="90"/>
      <c r="AG3547" s="90"/>
      <c r="AH3547" s="90"/>
      <c r="AI3547" s="90"/>
      <c r="AJ3547" s="92"/>
      <c r="AK3547" s="92"/>
      <c r="AL3547" s="92"/>
      <c r="AM3547" s="92"/>
      <c r="AN3547" s="92"/>
      <c r="AO3547" s="92"/>
      <c r="AP3547" s="92"/>
      <c r="AQ3547" s="92"/>
      <c r="AR3547" s="92"/>
    </row>
    <row r="3548" spans="1:44" x14ac:dyDescent="0.2">
      <c r="A3548" s="90"/>
      <c r="B3548" s="90"/>
      <c r="C3548" s="91"/>
      <c r="D3548" s="90"/>
      <c r="E3548" s="90"/>
      <c r="F3548" s="90"/>
      <c r="G3548" s="90"/>
      <c r="H3548" s="90"/>
      <c r="I3548" s="90"/>
      <c r="J3548" s="90"/>
      <c r="K3548" s="90"/>
      <c r="L3548" s="90"/>
      <c r="M3548" s="90"/>
      <c r="N3548" s="90"/>
      <c r="O3548" s="90"/>
      <c r="P3548" s="90"/>
      <c r="Q3548" s="90"/>
      <c r="R3548" s="90"/>
      <c r="S3548" s="90"/>
      <c r="T3548" s="90"/>
      <c r="U3548" s="90"/>
      <c r="V3548" s="90"/>
      <c r="W3548" s="90"/>
      <c r="X3548" s="90"/>
      <c r="Y3548" s="90"/>
      <c r="Z3548" s="90"/>
      <c r="AA3548" s="90"/>
      <c r="AB3548" s="90"/>
      <c r="AC3548" s="90"/>
      <c r="AD3548" s="90"/>
      <c r="AE3548" s="90"/>
      <c r="AF3548" s="90"/>
      <c r="AG3548" s="90"/>
      <c r="AH3548" s="90"/>
      <c r="AI3548" s="90"/>
      <c r="AJ3548" s="92"/>
      <c r="AK3548" s="92"/>
      <c r="AL3548" s="92"/>
      <c r="AM3548" s="92"/>
      <c r="AN3548" s="92"/>
      <c r="AO3548" s="92"/>
      <c r="AP3548" s="92"/>
      <c r="AQ3548" s="92"/>
      <c r="AR3548" s="92"/>
    </row>
    <row r="3549" spans="1:44" x14ac:dyDescent="0.2">
      <c r="A3549" s="90"/>
      <c r="B3549" s="90"/>
      <c r="C3549" s="91"/>
      <c r="D3549" s="90"/>
      <c r="E3549" s="90"/>
      <c r="F3549" s="90"/>
      <c r="G3549" s="90"/>
      <c r="H3549" s="90"/>
      <c r="I3549" s="90"/>
      <c r="J3549" s="90"/>
      <c r="K3549" s="90"/>
      <c r="L3549" s="90"/>
      <c r="M3549" s="90"/>
      <c r="N3549" s="90"/>
      <c r="O3549" s="90"/>
      <c r="P3549" s="90"/>
      <c r="Q3549" s="90"/>
      <c r="R3549" s="90"/>
      <c r="S3549" s="90"/>
      <c r="T3549" s="90"/>
      <c r="U3549" s="90"/>
      <c r="V3549" s="90"/>
      <c r="W3549" s="90"/>
      <c r="X3549" s="90"/>
      <c r="Y3549" s="90"/>
      <c r="Z3549" s="90"/>
      <c r="AA3549" s="90"/>
      <c r="AB3549" s="90"/>
      <c r="AC3549" s="90"/>
      <c r="AD3549" s="90"/>
      <c r="AE3549" s="90"/>
      <c r="AF3549" s="90"/>
      <c r="AG3549" s="90"/>
      <c r="AH3549" s="90"/>
      <c r="AI3549" s="90"/>
      <c r="AJ3549" s="92"/>
      <c r="AK3549" s="92"/>
      <c r="AL3549" s="92"/>
      <c r="AM3549" s="92"/>
      <c r="AN3549" s="92"/>
      <c r="AO3549" s="92"/>
      <c r="AP3549" s="92"/>
      <c r="AQ3549" s="92"/>
      <c r="AR3549" s="92"/>
    </row>
    <row r="3550" spans="1:44" x14ac:dyDescent="0.2">
      <c r="A3550" s="90"/>
      <c r="B3550" s="90"/>
      <c r="C3550" s="91"/>
      <c r="D3550" s="90"/>
      <c r="E3550" s="90"/>
      <c r="F3550" s="90"/>
      <c r="G3550" s="90"/>
      <c r="H3550" s="90"/>
      <c r="I3550" s="90"/>
      <c r="J3550" s="90"/>
      <c r="K3550" s="90"/>
      <c r="L3550" s="90"/>
      <c r="M3550" s="90"/>
      <c r="N3550" s="90"/>
      <c r="O3550" s="90"/>
      <c r="P3550" s="90"/>
      <c r="Q3550" s="90"/>
      <c r="R3550" s="90"/>
      <c r="S3550" s="90"/>
      <c r="T3550" s="90"/>
      <c r="U3550" s="90"/>
      <c r="V3550" s="90"/>
      <c r="W3550" s="90"/>
      <c r="X3550" s="90"/>
      <c r="Y3550" s="90"/>
      <c r="Z3550" s="90"/>
      <c r="AA3550" s="90"/>
      <c r="AB3550" s="90"/>
      <c r="AC3550" s="90"/>
      <c r="AD3550" s="90"/>
      <c r="AE3550" s="90"/>
      <c r="AF3550" s="90"/>
      <c r="AG3550" s="90"/>
      <c r="AH3550" s="90"/>
      <c r="AI3550" s="90"/>
      <c r="AJ3550" s="92"/>
      <c r="AK3550" s="92"/>
      <c r="AL3550" s="92"/>
      <c r="AM3550" s="92"/>
      <c r="AN3550" s="92"/>
      <c r="AO3550" s="92"/>
      <c r="AP3550" s="92"/>
      <c r="AQ3550" s="92"/>
      <c r="AR3550" s="92"/>
    </row>
    <row r="3551" spans="1:44" x14ac:dyDescent="0.2">
      <c r="A3551" s="90"/>
      <c r="B3551" s="90"/>
      <c r="C3551" s="91"/>
      <c r="D3551" s="90"/>
      <c r="E3551" s="90"/>
      <c r="F3551" s="90"/>
      <c r="G3551" s="90"/>
      <c r="H3551" s="90"/>
      <c r="I3551" s="90"/>
      <c r="J3551" s="90"/>
      <c r="K3551" s="90"/>
      <c r="L3551" s="90"/>
      <c r="M3551" s="90"/>
      <c r="N3551" s="90"/>
      <c r="O3551" s="90"/>
      <c r="P3551" s="90"/>
      <c r="Q3551" s="90"/>
      <c r="R3551" s="90"/>
      <c r="S3551" s="90"/>
      <c r="T3551" s="90"/>
      <c r="U3551" s="90"/>
      <c r="V3551" s="90"/>
      <c r="W3551" s="90"/>
      <c r="X3551" s="90"/>
      <c r="Y3551" s="90"/>
      <c r="Z3551" s="90"/>
      <c r="AA3551" s="90"/>
      <c r="AB3551" s="90"/>
      <c r="AC3551" s="90"/>
      <c r="AD3551" s="90"/>
      <c r="AE3551" s="90"/>
      <c r="AF3551" s="90"/>
      <c r="AG3551" s="90"/>
      <c r="AH3551" s="90"/>
      <c r="AI3551" s="90"/>
      <c r="AJ3551" s="92"/>
      <c r="AK3551" s="92"/>
      <c r="AL3551" s="92"/>
      <c r="AM3551" s="92"/>
      <c r="AN3551" s="92"/>
      <c r="AO3551" s="92"/>
      <c r="AP3551" s="92"/>
      <c r="AQ3551" s="92"/>
      <c r="AR3551" s="92"/>
    </row>
    <row r="3552" spans="1:44" x14ac:dyDescent="0.2">
      <c r="A3552" s="90"/>
      <c r="B3552" s="90"/>
      <c r="C3552" s="91"/>
      <c r="D3552" s="90"/>
      <c r="E3552" s="90"/>
      <c r="F3552" s="90"/>
      <c r="G3552" s="90"/>
      <c r="H3552" s="90"/>
      <c r="I3552" s="90"/>
      <c r="J3552" s="90"/>
      <c r="K3552" s="90"/>
      <c r="L3552" s="90"/>
      <c r="M3552" s="90"/>
      <c r="N3552" s="90"/>
      <c r="O3552" s="90"/>
      <c r="P3552" s="90"/>
      <c r="Q3552" s="90"/>
      <c r="R3552" s="90"/>
      <c r="S3552" s="90"/>
      <c r="T3552" s="90"/>
      <c r="U3552" s="90"/>
      <c r="V3552" s="90"/>
      <c r="W3552" s="90"/>
      <c r="X3552" s="90"/>
      <c r="Y3552" s="90"/>
      <c r="Z3552" s="90"/>
      <c r="AA3552" s="90"/>
      <c r="AB3552" s="90"/>
      <c r="AC3552" s="90"/>
      <c r="AD3552" s="90"/>
      <c r="AE3552" s="90"/>
      <c r="AF3552" s="90"/>
      <c r="AG3552" s="90"/>
      <c r="AH3552" s="90"/>
      <c r="AI3552" s="90"/>
      <c r="AJ3552" s="92"/>
      <c r="AK3552" s="92"/>
      <c r="AL3552" s="92"/>
      <c r="AM3552" s="92"/>
      <c r="AN3552" s="92"/>
      <c r="AO3552" s="92"/>
      <c r="AP3552" s="92"/>
      <c r="AQ3552" s="92"/>
      <c r="AR3552" s="92"/>
    </row>
    <row r="3553" spans="1:44" x14ac:dyDescent="0.2">
      <c r="A3553" s="90"/>
      <c r="B3553" s="90"/>
      <c r="C3553" s="91"/>
      <c r="D3553" s="90"/>
      <c r="E3553" s="90"/>
      <c r="F3553" s="90"/>
      <c r="G3553" s="90"/>
      <c r="H3553" s="90"/>
      <c r="I3553" s="90"/>
      <c r="J3553" s="90"/>
      <c r="K3553" s="90"/>
      <c r="L3553" s="90"/>
      <c r="M3553" s="90"/>
      <c r="N3553" s="90"/>
      <c r="O3553" s="90"/>
      <c r="P3553" s="90"/>
      <c r="Q3553" s="90"/>
      <c r="R3553" s="90"/>
      <c r="S3553" s="90"/>
      <c r="T3553" s="90"/>
      <c r="U3553" s="90"/>
      <c r="V3553" s="90"/>
      <c r="W3553" s="90"/>
      <c r="X3553" s="90"/>
      <c r="Y3553" s="90"/>
      <c r="Z3553" s="90"/>
      <c r="AA3553" s="90"/>
      <c r="AB3553" s="90"/>
      <c r="AC3553" s="90"/>
      <c r="AD3553" s="90"/>
      <c r="AE3553" s="90"/>
      <c r="AF3553" s="90"/>
      <c r="AG3553" s="90"/>
      <c r="AH3553" s="90"/>
      <c r="AI3553" s="90"/>
      <c r="AJ3553" s="92"/>
      <c r="AK3553" s="92"/>
      <c r="AL3553" s="92"/>
      <c r="AM3553" s="92"/>
      <c r="AN3553" s="92"/>
      <c r="AO3553" s="92"/>
      <c r="AP3553" s="92"/>
      <c r="AQ3553" s="92"/>
      <c r="AR3553" s="92"/>
    </row>
    <row r="3554" spans="1:44" x14ac:dyDescent="0.2">
      <c r="A3554" s="90"/>
      <c r="B3554" s="90"/>
      <c r="C3554" s="91"/>
      <c r="D3554" s="90"/>
      <c r="E3554" s="90"/>
      <c r="F3554" s="90"/>
      <c r="G3554" s="90"/>
      <c r="H3554" s="90"/>
      <c r="I3554" s="90"/>
      <c r="J3554" s="90"/>
      <c r="K3554" s="90"/>
      <c r="L3554" s="90"/>
      <c r="M3554" s="90"/>
      <c r="N3554" s="90"/>
      <c r="O3554" s="90"/>
      <c r="P3554" s="90"/>
      <c r="Q3554" s="90"/>
      <c r="R3554" s="90"/>
      <c r="S3554" s="90"/>
      <c r="T3554" s="90"/>
      <c r="U3554" s="90"/>
      <c r="V3554" s="90"/>
      <c r="W3554" s="90"/>
      <c r="X3554" s="90"/>
      <c r="Y3554" s="90"/>
      <c r="Z3554" s="90"/>
      <c r="AA3554" s="90"/>
      <c r="AB3554" s="90"/>
      <c r="AC3554" s="90"/>
      <c r="AD3554" s="90"/>
      <c r="AE3554" s="90"/>
      <c r="AF3554" s="90"/>
      <c r="AG3554" s="90"/>
      <c r="AH3554" s="90"/>
      <c r="AI3554" s="90"/>
      <c r="AJ3554" s="92"/>
      <c r="AK3554" s="92"/>
      <c r="AL3554" s="92"/>
      <c r="AM3554" s="92"/>
      <c r="AN3554" s="92"/>
      <c r="AO3554" s="92"/>
      <c r="AP3554" s="92"/>
      <c r="AQ3554" s="92"/>
      <c r="AR3554" s="92"/>
    </row>
    <row r="3555" spans="1:44" x14ac:dyDescent="0.2">
      <c r="A3555" s="90"/>
      <c r="B3555" s="90"/>
      <c r="C3555" s="91"/>
      <c r="D3555" s="90"/>
      <c r="E3555" s="90"/>
      <c r="F3555" s="90"/>
      <c r="G3555" s="90"/>
      <c r="H3555" s="90"/>
      <c r="I3555" s="90"/>
      <c r="J3555" s="90"/>
      <c r="K3555" s="90"/>
      <c r="L3555" s="90"/>
      <c r="M3555" s="90"/>
      <c r="N3555" s="90"/>
      <c r="O3555" s="90"/>
      <c r="P3555" s="90"/>
      <c r="Q3555" s="90"/>
      <c r="R3555" s="90"/>
      <c r="S3555" s="90"/>
      <c r="T3555" s="90"/>
      <c r="U3555" s="90"/>
      <c r="V3555" s="90"/>
      <c r="W3555" s="90"/>
      <c r="X3555" s="90"/>
      <c r="Y3555" s="90"/>
      <c r="Z3555" s="90"/>
      <c r="AA3555" s="90"/>
      <c r="AB3555" s="90"/>
      <c r="AC3555" s="90"/>
      <c r="AD3555" s="90"/>
      <c r="AE3555" s="90"/>
      <c r="AF3555" s="90"/>
      <c r="AG3555" s="90"/>
      <c r="AH3555" s="90"/>
      <c r="AI3555" s="90"/>
      <c r="AJ3555" s="92"/>
      <c r="AK3555" s="92"/>
      <c r="AL3555" s="92"/>
      <c r="AM3555" s="92"/>
      <c r="AN3555" s="92"/>
      <c r="AO3555" s="92"/>
      <c r="AP3555" s="92"/>
      <c r="AQ3555" s="92"/>
      <c r="AR3555" s="92"/>
    </row>
    <row r="3556" spans="1:44" x14ac:dyDescent="0.2">
      <c r="A3556" s="90"/>
      <c r="B3556" s="90"/>
      <c r="C3556" s="91"/>
      <c r="D3556" s="90"/>
      <c r="E3556" s="90"/>
      <c r="F3556" s="90"/>
      <c r="G3556" s="90"/>
      <c r="H3556" s="90"/>
      <c r="I3556" s="90"/>
      <c r="J3556" s="90"/>
      <c r="K3556" s="90"/>
      <c r="L3556" s="90"/>
      <c r="M3556" s="90"/>
      <c r="N3556" s="90"/>
      <c r="O3556" s="90"/>
      <c r="P3556" s="90"/>
      <c r="Q3556" s="90"/>
      <c r="R3556" s="90"/>
      <c r="S3556" s="90"/>
      <c r="T3556" s="90"/>
      <c r="U3556" s="90"/>
      <c r="V3556" s="90"/>
      <c r="W3556" s="90"/>
      <c r="X3556" s="90"/>
      <c r="Y3556" s="90"/>
      <c r="Z3556" s="90"/>
      <c r="AA3556" s="90"/>
      <c r="AB3556" s="90"/>
      <c r="AC3556" s="90"/>
      <c r="AD3556" s="90"/>
      <c r="AE3556" s="90"/>
      <c r="AF3556" s="90"/>
      <c r="AG3556" s="90"/>
      <c r="AH3556" s="90"/>
      <c r="AI3556" s="90"/>
      <c r="AJ3556" s="92"/>
      <c r="AK3556" s="92"/>
      <c r="AL3556" s="92"/>
      <c r="AM3556" s="92"/>
      <c r="AN3556" s="92"/>
      <c r="AO3556" s="92"/>
      <c r="AP3556" s="92"/>
      <c r="AQ3556" s="92"/>
      <c r="AR3556" s="92"/>
    </row>
    <row r="3557" spans="1:44" x14ac:dyDescent="0.2">
      <c r="A3557" s="90"/>
      <c r="B3557" s="90"/>
      <c r="C3557" s="91"/>
      <c r="D3557" s="90"/>
      <c r="E3557" s="90"/>
      <c r="F3557" s="90"/>
      <c r="G3557" s="90"/>
      <c r="H3557" s="90"/>
      <c r="I3557" s="90"/>
      <c r="J3557" s="90"/>
      <c r="K3557" s="90"/>
      <c r="L3557" s="90"/>
      <c r="M3557" s="90"/>
      <c r="N3557" s="90"/>
      <c r="O3557" s="90"/>
      <c r="P3557" s="90"/>
      <c r="Q3557" s="90"/>
      <c r="R3557" s="90"/>
      <c r="S3557" s="90"/>
      <c r="T3557" s="90"/>
      <c r="U3557" s="90"/>
      <c r="V3557" s="90"/>
      <c r="W3557" s="90"/>
      <c r="X3557" s="90"/>
      <c r="Y3557" s="90"/>
      <c r="Z3557" s="90"/>
      <c r="AA3557" s="90"/>
      <c r="AB3557" s="90"/>
      <c r="AC3557" s="90"/>
      <c r="AD3557" s="90"/>
      <c r="AE3557" s="90"/>
      <c r="AF3557" s="90"/>
      <c r="AG3557" s="90"/>
      <c r="AH3557" s="90"/>
      <c r="AI3557" s="90"/>
      <c r="AJ3557" s="92"/>
      <c r="AK3557" s="92"/>
      <c r="AL3557" s="92"/>
      <c r="AM3557" s="92"/>
      <c r="AN3557" s="92"/>
      <c r="AO3557" s="92"/>
      <c r="AP3557" s="92"/>
      <c r="AQ3557" s="92"/>
      <c r="AR3557" s="92"/>
    </row>
    <row r="3558" spans="1:44" x14ac:dyDescent="0.2">
      <c r="A3558" s="90"/>
      <c r="B3558" s="90"/>
      <c r="C3558" s="91"/>
      <c r="D3558" s="90"/>
      <c r="E3558" s="90"/>
      <c r="F3558" s="90"/>
      <c r="G3558" s="90"/>
      <c r="H3558" s="90"/>
      <c r="I3558" s="90"/>
      <c r="J3558" s="90"/>
      <c r="K3558" s="90"/>
      <c r="L3558" s="90"/>
      <c r="M3558" s="90"/>
      <c r="N3558" s="90"/>
      <c r="O3558" s="90"/>
      <c r="P3558" s="90"/>
      <c r="Q3558" s="90"/>
      <c r="R3558" s="90"/>
      <c r="S3558" s="90"/>
      <c r="T3558" s="90"/>
      <c r="U3558" s="90"/>
      <c r="V3558" s="90"/>
      <c r="W3558" s="90"/>
      <c r="X3558" s="90"/>
      <c r="Y3558" s="90"/>
      <c r="Z3558" s="90"/>
      <c r="AA3558" s="90"/>
      <c r="AB3558" s="90"/>
      <c r="AC3558" s="90"/>
      <c r="AD3558" s="90"/>
      <c r="AE3558" s="90"/>
      <c r="AF3558" s="90"/>
      <c r="AG3558" s="90"/>
      <c r="AH3558" s="90"/>
      <c r="AI3558" s="90"/>
      <c r="AJ3558" s="92"/>
      <c r="AK3558" s="92"/>
      <c r="AL3558" s="92"/>
      <c r="AM3558" s="92"/>
      <c r="AN3558" s="92"/>
      <c r="AO3558" s="92"/>
      <c r="AP3558" s="92"/>
      <c r="AQ3558" s="92"/>
      <c r="AR3558" s="92"/>
    </row>
    <row r="3559" spans="1:44" x14ac:dyDescent="0.2">
      <c r="A3559" s="90"/>
      <c r="B3559" s="90"/>
      <c r="C3559" s="91"/>
      <c r="D3559" s="90"/>
      <c r="E3559" s="90"/>
      <c r="F3559" s="90"/>
      <c r="G3559" s="90"/>
      <c r="H3559" s="90"/>
      <c r="I3559" s="90"/>
      <c r="J3559" s="90"/>
      <c r="K3559" s="90"/>
      <c r="L3559" s="90"/>
      <c r="M3559" s="90"/>
      <c r="N3559" s="90"/>
      <c r="O3559" s="90"/>
      <c r="P3559" s="90"/>
      <c r="Q3559" s="90"/>
      <c r="R3559" s="90"/>
      <c r="S3559" s="90"/>
      <c r="T3559" s="90"/>
      <c r="U3559" s="90"/>
      <c r="V3559" s="90"/>
      <c r="W3559" s="90"/>
      <c r="X3559" s="90"/>
      <c r="Y3559" s="90"/>
      <c r="Z3559" s="90"/>
      <c r="AA3559" s="90"/>
      <c r="AB3559" s="90"/>
      <c r="AC3559" s="90"/>
      <c r="AD3559" s="90"/>
      <c r="AE3559" s="90"/>
      <c r="AF3559" s="90"/>
      <c r="AG3559" s="90"/>
      <c r="AH3559" s="90"/>
      <c r="AI3559" s="90"/>
      <c r="AJ3559" s="92"/>
      <c r="AK3559" s="92"/>
      <c r="AL3559" s="92"/>
      <c r="AM3559" s="92"/>
      <c r="AN3559" s="92"/>
      <c r="AO3559" s="92"/>
      <c r="AP3559" s="92"/>
      <c r="AQ3559" s="92"/>
      <c r="AR3559" s="92"/>
    </row>
    <row r="3560" spans="1:44" x14ac:dyDescent="0.2">
      <c r="A3560" s="90"/>
      <c r="B3560" s="90"/>
      <c r="C3560" s="91"/>
      <c r="D3560" s="90"/>
      <c r="E3560" s="90"/>
      <c r="F3560" s="90"/>
      <c r="G3560" s="90"/>
      <c r="H3560" s="90"/>
      <c r="I3560" s="90"/>
      <c r="J3560" s="90"/>
      <c r="K3560" s="90"/>
      <c r="L3560" s="90"/>
      <c r="M3560" s="90"/>
      <c r="N3560" s="90"/>
      <c r="O3560" s="90"/>
      <c r="P3560" s="90"/>
      <c r="Q3560" s="90"/>
      <c r="R3560" s="90"/>
      <c r="S3560" s="90"/>
      <c r="T3560" s="90"/>
      <c r="U3560" s="90"/>
      <c r="V3560" s="90"/>
      <c r="W3560" s="90"/>
      <c r="X3560" s="90"/>
      <c r="Y3560" s="90"/>
      <c r="Z3560" s="90"/>
      <c r="AA3560" s="90"/>
      <c r="AB3560" s="90"/>
      <c r="AC3560" s="90"/>
      <c r="AD3560" s="90"/>
      <c r="AE3560" s="90"/>
      <c r="AF3560" s="90"/>
      <c r="AG3560" s="90"/>
      <c r="AH3560" s="90"/>
      <c r="AI3560" s="90"/>
      <c r="AJ3560" s="92"/>
      <c r="AK3560" s="92"/>
      <c r="AL3560" s="92"/>
      <c r="AM3560" s="92"/>
      <c r="AN3560" s="92"/>
      <c r="AO3560" s="92"/>
      <c r="AP3560" s="92"/>
      <c r="AQ3560" s="92"/>
      <c r="AR3560" s="92"/>
    </row>
    <row r="3561" spans="1:44" x14ac:dyDescent="0.2">
      <c r="A3561" s="90"/>
      <c r="B3561" s="90"/>
      <c r="C3561" s="91"/>
      <c r="D3561" s="90"/>
      <c r="E3561" s="90"/>
      <c r="F3561" s="90"/>
      <c r="G3561" s="90"/>
      <c r="H3561" s="90"/>
      <c r="I3561" s="90"/>
      <c r="J3561" s="90"/>
      <c r="K3561" s="90"/>
      <c r="L3561" s="90"/>
      <c r="M3561" s="90"/>
      <c r="N3561" s="90"/>
      <c r="O3561" s="90"/>
      <c r="P3561" s="90"/>
      <c r="Q3561" s="90"/>
      <c r="R3561" s="90"/>
      <c r="S3561" s="90"/>
      <c r="T3561" s="90"/>
      <c r="U3561" s="90"/>
      <c r="V3561" s="90"/>
      <c r="W3561" s="90"/>
      <c r="X3561" s="90"/>
      <c r="Y3561" s="90"/>
      <c r="Z3561" s="90"/>
      <c r="AA3561" s="90"/>
      <c r="AB3561" s="90"/>
      <c r="AC3561" s="90"/>
      <c r="AD3561" s="90"/>
      <c r="AE3561" s="90"/>
      <c r="AF3561" s="90"/>
      <c r="AG3561" s="90"/>
      <c r="AH3561" s="90"/>
      <c r="AI3561" s="90"/>
      <c r="AJ3561" s="92"/>
      <c r="AK3561" s="92"/>
      <c r="AL3561" s="92"/>
      <c r="AM3561" s="92"/>
      <c r="AN3561" s="92"/>
      <c r="AO3561" s="92"/>
      <c r="AP3561" s="92"/>
      <c r="AQ3561" s="92"/>
      <c r="AR3561" s="92"/>
    </row>
    <row r="3562" spans="1:44" x14ac:dyDescent="0.2">
      <c r="A3562" s="90"/>
      <c r="B3562" s="90"/>
      <c r="C3562" s="91"/>
      <c r="D3562" s="90"/>
      <c r="E3562" s="90"/>
      <c r="F3562" s="90"/>
      <c r="G3562" s="90"/>
      <c r="H3562" s="90"/>
      <c r="I3562" s="90"/>
      <c r="J3562" s="90"/>
      <c r="K3562" s="90"/>
      <c r="L3562" s="90"/>
      <c r="M3562" s="90"/>
      <c r="N3562" s="90"/>
      <c r="O3562" s="90"/>
      <c r="P3562" s="90"/>
      <c r="Q3562" s="90"/>
      <c r="R3562" s="90"/>
      <c r="S3562" s="90"/>
      <c r="T3562" s="90"/>
      <c r="U3562" s="90"/>
      <c r="V3562" s="90"/>
      <c r="W3562" s="90"/>
      <c r="X3562" s="90"/>
      <c r="Y3562" s="90"/>
      <c r="Z3562" s="90"/>
      <c r="AA3562" s="90"/>
      <c r="AB3562" s="90"/>
      <c r="AC3562" s="90"/>
      <c r="AD3562" s="90"/>
      <c r="AE3562" s="90"/>
      <c r="AF3562" s="90"/>
      <c r="AG3562" s="90"/>
      <c r="AH3562" s="90"/>
      <c r="AI3562" s="90"/>
      <c r="AJ3562" s="92"/>
      <c r="AK3562" s="92"/>
      <c r="AL3562" s="92"/>
      <c r="AM3562" s="92"/>
      <c r="AN3562" s="92"/>
      <c r="AO3562" s="92"/>
      <c r="AP3562" s="92"/>
      <c r="AQ3562" s="92"/>
      <c r="AR3562" s="92"/>
    </row>
    <row r="3563" spans="1:44" x14ac:dyDescent="0.2">
      <c r="A3563" s="90"/>
      <c r="B3563" s="90"/>
      <c r="C3563" s="91"/>
      <c r="D3563" s="90"/>
      <c r="E3563" s="90"/>
      <c r="F3563" s="90"/>
      <c r="G3563" s="90"/>
      <c r="H3563" s="90"/>
      <c r="I3563" s="90"/>
      <c r="J3563" s="90"/>
      <c r="K3563" s="90"/>
      <c r="L3563" s="90"/>
      <c r="M3563" s="90"/>
      <c r="N3563" s="90"/>
      <c r="O3563" s="90"/>
      <c r="P3563" s="90"/>
      <c r="Q3563" s="90"/>
      <c r="R3563" s="90"/>
      <c r="S3563" s="90"/>
      <c r="T3563" s="90"/>
      <c r="U3563" s="90"/>
      <c r="V3563" s="90"/>
      <c r="W3563" s="90"/>
      <c r="X3563" s="90"/>
      <c r="Y3563" s="90"/>
      <c r="Z3563" s="90"/>
      <c r="AA3563" s="90"/>
      <c r="AB3563" s="90"/>
      <c r="AC3563" s="90"/>
      <c r="AD3563" s="90"/>
      <c r="AE3563" s="90"/>
      <c r="AF3563" s="90"/>
      <c r="AG3563" s="90"/>
      <c r="AH3563" s="90"/>
      <c r="AI3563" s="90"/>
      <c r="AJ3563" s="92"/>
      <c r="AK3563" s="92"/>
      <c r="AL3563" s="92"/>
      <c r="AM3563" s="92"/>
      <c r="AN3563" s="92"/>
      <c r="AO3563" s="92"/>
      <c r="AP3563" s="92"/>
      <c r="AQ3563" s="92"/>
      <c r="AR3563" s="92"/>
    </row>
    <row r="3564" spans="1:44" x14ac:dyDescent="0.2">
      <c r="A3564" s="90"/>
      <c r="B3564" s="90"/>
      <c r="C3564" s="91"/>
      <c r="D3564" s="90"/>
      <c r="E3564" s="90"/>
      <c r="F3564" s="90"/>
      <c r="G3564" s="90"/>
      <c r="H3564" s="90"/>
      <c r="I3564" s="90"/>
      <c r="J3564" s="90"/>
      <c r="K3564" s="90"/>
      <c r="L3564" s="90"/>
      <c r="M3564" s="90"/>
      <c r="N3564" s="90"/>
      <c r="O3564" s="90"/>
      <c r="P3564" s="90"/>
      <c r="Q3564" s="90"/>
      <c r="R3564" s="90"/>
      <c r="S3564" s="90"/>
      <c r="T3564" s="90"/>
      <c r="U3564" s="90"/>
      <c r="V3564" s="90"/>
      <c r="W3564" s="90"/>
      <c r="X3564" s="90"/>
      <c r="Y3564" s="90"/>
      <c r="Z3564" s="90"/>
      <c r="AA3564" s="90"/>
      <c r="AB3564" s="90"/>
      <c r="AC3564" s="90"/>
      <c r="AD3564" s="90"/>
      <c r="AE3564" s="90"/>
      <c r="AF3564" s="90"/>
      <c r="AG3564" s="90"/>
      <c r="AH3564" s="90"/>
      <c r="AI3564" s="90"/>
      <c r="AJ3564" s="92"/>
      <c r="AK3564" s="92"/>
      <c r="AL3564" s="92"/>
      <c r="AM3564" s="92"/>
      <c r="AN3564" s="92"/>
      <c r="AO3564" s="92"/>
      <c r="AP3564" s="92"/>
      <c r="AQ3564" s="92"/>
      <c r="AR3564" s="92"/>
    </row>
    <row r="3565" spans="1:44" x14ac:dyDescent="0.2">
      <c r="A3565" s="90"/>
      <c r="B3565" s="90"/>
      <c r="C3565" s="91"/>
      <c r="D3565" s="90"/>
      <c r="E3565" s="90"/>
      <c r="F3565" s="90"/>
      <c r="G3565" s="90"/>
      <c r="H3565" s="90"/>
      <c r="I3565" s="90"/>
      <c r="J3565" s="90"/>
      <c r="K3565" s="90"/>
      <c r="L3565" s="90"/>
      <c r="M3565" s="90"/>
      <c r="N3565" s="90"/>
      <c r="O3565" s="90"/>
      <c r="P3565" s="90"/>
      <c r="Q3565" s="90"/>
      <c r="R3565" s="90"/>
      <c r="S3565" s="90"/>
      <c r="T3565" s="90"/>
      <c r="U3565" s="90"/>
      <c r="V3565" s="90"/>
      <c r="W3565" s="90"/>
      <c r="X3565" s="90"/>
      <c r="Y3565" s="90"/>
      <c r="Z3565" s="90"/>
      <c r="AA3565" s="90"/>
      <c r="AB3565" s="90"/>
      <c r="AC3565" s="90"/>
      <c r="AD3565" s="90"/>
      <c r="AE3565" s="90"/>
      <c r="AF3565" s="90"/>
      <c r="AG3565" s="90"/>
      <c r="AH3565" s="90"/>
      <c r="AI3565" s="90"/>
      <c r="AJ3565" s="92"/>
      <c r="AK3565" s="92"/>
      <c r="AL3565" s="92"/>
      <c r="AM3565" s="92"/>
      <c r="AN3565" s="92"/>
      <c r="AO3565" s="92"/>
      <c r="AP3565" s="92"/>
      <c r="AQ3565" s="92"/>
      <c r="AR3565" s="92"/>
    </row>
    <row r="3566" spans="1:44" x14ac:dyDescent="0.2">
      <c r="A3566" s="90"/>
      <c r="B3566" s="90"/>
      <c r="C3566" s="91"/>
      <c r="D3566" s="90"/>
      <c r="E3566" s="90"/>
      <c r="F3566" s="90"/>
      <c r="G3566" s="90"/>
      <c r="H3566" s="90"/>
      <c r="I3566" s="90"/>
      <c r="J3566" s="90"/>
      <c r="K3566" s="90"/>
      <c r="L3566" s="90"/>
      <c r="M3566" s="90"/>
      <c r="N3566" s="90"/>
      <c r="O3566" s="90"/>
      <c r="P3566" s="90"/>
      <c r="Q3566" s="90"/>
      <c r="R3566" s="90"/>
      <c r="S3566" s="90"/>
      <c r="T3566" s="90"/>
      <c r="U3566" s="90"/>
      <c r="V3566" s="90"/>
      <c r="W3566" s="90"/>
      <c r="X3566" s="90"/>
      <c r="Y3566" s="90"/>
      <c r="Z3566" s="90"/>
      <c r="AA3566" s="90"/>
      <c r="AB3566" s="90"/>
      <c r="AC3566" s="90"/>
      <c r="AD3566" s="90"/>
      <c r="AE3566" s="90"/>
      <c r="AF3566" s="90"/>
      <c r="AG3566" s="90"/>
      <c r="AH3566" s="90"/>
      <c r="AI3566" s="90"/>
      <c r="AJ3566" s="92"/>
      <c r="AK3566" s="92"/>
      <c r="AL3566" s="92"/>
      <c r="AM3566" s="92"/>
      <c r="AN3566" s="92"/>
      <c r="AO3566" s="92"/>
      <c r="AP3566" s="92"/>
      <c r="AQ3566" s="92"/>
      <c r="AR3566" s="92"/>
    </row>
    <row r="3567" spans="1:44" x14ac:dyDescent="0.2">
      <c r="A3567" s="90"/>
      <c r="B3567" s="90"/>
      <c r="C3567" s="91"/>
      <c r="D3567" s="90"/>
      <c r="E3567" s="90"/>
      <c r="F3567" s="90"/>
      <c r="G3567" s="90"/>
      <c r="H3567" s="90"/>
      <c r="I3567" s="90"/>
      <c r="J3567" s="90"/>
      <c r="K3567" s="90"/>
      <c r="L3567" s="90"/>
      <c r="M3567" s="90"/>
      <c r="N3567" s="90"/>
      <c r="O3567" s="90"/>
      <c r="P3567" s="90"/>
      <c r="Q3567" s="90"/>
      <c r="R3567" s="90"/>
      <c r="S3567" s="90"/>
      <c r="T3567" s="90"/>
      <c r="U3567" s="90"/>
      <c r="V3567" s="90"/>
      <c r="W3567" s="90"/>
      <c r="X3567" s="90"/>
      <c r="Y3567" s="90"/>
      <c r="Z3567" s="90"/>
      <c r="AA3567" s="90"/>
      <c r="AB3567" s="90"/>
      <c r="AC3567" s="90"/>
      <c r="AD3567" s="90"/>
      <c r="AE3567" s="90"/>
      <c r="AF3567" s="90"/>
      <c r="AG3567" s="90"/>
      <c r="AH3567" s="90"/>
      <c r="AI3567" s="90"/>
      <c r="AJ3567" s="92"/>
      <c r="AK3567" s="92"/>
      <c r="AL3567" s="92"/>
      <c r="AM3567" s="92"/>
      <c r="AN3567" s="92"/>
      <c r="AO3567" s="92"/>
      <c r="AP3567" s="92"/>
      <c r="AQ3567" s="92"/>
      <c r="AR3567" s="92"/>
    </row>
    <row r="3568" spans="1:44" x14ac:dyDescent="0.2">
      <c r="A3568" s="90"/>
      <c r="B3568" s="90"/>
      <c r="C3568" s="91"/>
      <c r="D3568" s="90"/>
      <c r="E3568" s="90"/>
      <c r="F3568" s="90"/>
      <c r="G3568" s="90"/>
      <c r="H3568" s="90"/>
      <c r="I3568" s="90"/>
      <c r="J3568" s="90"/>
      <c r="K3568" s="90"/>
      <c r="L3568" s="90"/>
      <c r="M3568" s="90"/>
      <c r="N3568" s="90"/>
      <c r="O3568" s="90"/>
      <c r="P3568" s="90"/>
      <c r="Q3568" s="90"/>
      <c r="R3568" s="90"/>
      <c r="S3568" s="90"/>
      <c r="T3568" s="90"/>
      <c r="U3568" s="90"/>
      <c r="V3568" s="90"/>
      <c r="W3568" s="90"/>
      <c r="X3568" s="90"/>
      <c r="Y3568" s="90"/>
      <c r="Z3568" s="90"/>
      <c r="AA3568" s="90"/>
      <c r="AB3568" s="90"/>
      <c r="AC3568" s="90"/>
      <c r="AD3568" s="90"/>
      <c r="AE3568" s="90"/>
      <c r="AF3568" s="90"/>
      <c r="AG3568" s="90"/>
      <c r="AH3568" s="90"/>
      <c r="AI3568" s="90"/>
      <c r="AJ3568" s="92"/>
      <c r="AK3568" s="92"/>
      <c r="AL3568" s="92"/>
      <c r="AM3568" s="92"/>
      <c r="AN3568" s="92"/>
      <c r="AO3568" s="92"/>
      <c r="AP3568" s="92"/>
      <c r="AQ3568" s="92"/>
      <c r="AR3568" s="92"/>
    </row>
    <row r="3569" spans="1:44" x14ac:dyDescent="0.2">
      <c r="A3569" s="90"/>
      <c r="B3569" s="90"/>
      <c r="C3569" s="91"/>
      <c r="D3569" s="90"/>
      <c r="E3569" s="90"/>
      <c r="F3569" s="90"/>
      <c r="G3569" s="90"/>
      <c r="H3569" s="90"/>
      <c r="I3569" s="90"/>
      <c r="J3569" s="90"/>
      <c r="K3569" s="90"/>
      <c r="L3569" s="90"/>
      <c r="M3569" s="90"/>
      <c r="N3569" s="90"/>
      <c r="O3569" s="90"/>
      <c r="P3569" s="90"/>
      <c r="Q3569" s="90"/>
      <c r="R3569" s="90"/>
      <c r="S3569" s="90"/>
      <c r="T3569" s="90"/>
      <c r="U3569" s="90"/>
      <c r="V3569" s="90"/>
      <c r="W3569" s="90"/>
      <c r="X3569" s="90"/>
      <c r="Y3569" s="90"/>
      <c r="Z3569" s="90"/>
      <c r="AA3569" s="90"/>
      <c r="AB3569" s="90"/>
      <c r="AC3569" s="90"/>
      <c r="AD3569" s="90"/>
      <c r="AE3569" s="90"/>
      <c r="AF3569" s="90"/>
      <c r="AG3569" s="90"/>
      <c r="AH3569" s="90"/>
      <c r="AI3569" s="90"/>
      <c r="AJ3569" s="92"/>
      <c r="AK3569" s="92"/>
      <c r="AL3569" s="92"/>
      <c r="AM3569" s="92"/>
      <c r="AN3569" s="92"/>
      <c r="AO3569" s="92"/>
      <c r="AP3569" s="92"/>
      <c r="AQ3569" s="92"/>
      <c r="AR3569" s="92"/>
    </row>
    <row r="3570" spans="1:44" x14ac:dyDescent="0.2">
      <c r="A3570" s="90"/>
      <c r="B3570" s="90"/>
      <c r="C3570" s="91"/>
      <c r="D3570" s="90"/>
      <c r="E3570" s="90"/>
      <c r="F3570" s="90"/>
      <c r="G3570" s="90"/>
      <c r="H3570" s="90"/>
      <c r="I3570" s="90"/>
      <c r="J3570" s="90"/>
      <c r="K3570" s="90"/>
      <c r="L3570" s="90"/>
      <c r="M3570" s="90"/>
      <c r="N3570" s="90"/>
      <c r="O3570" s="90"/>
      <c r="P3570" s="90"/>
      <c r="Q3570" s="90"/>
      <c r="R3570" s="90"/>
      <c r="S3570" s="90"/>
      <c r="T3570" s="90"/>
      <c r="U3570" s="90"/>
      <c r="V3570" s="90"/>
      <c r="W3570" s="90"/>
      <c r="X3570" s="90"/>
      <c r="Y3570" s="90"/>
      <c r="Z3570" s="90"/>
      <c r="AA3570" s="90"/>
      <c r="AB3570" s="90"/>
      <c r="AC3570" s="90"/>
      <c r="AD3570" s="90"/>
      <c r="AE3570" s="90"/>
      <c r="AF3570" s="90"/>
      <c r="AG3570" s="90"/>
      <c r="AH3570" s="90"/>
      <c r="AI3570" s="90"/>
      <c r="AJ3570" s="92"/>
      <c r="AK3570" s="92"/>
      <c r="AL3570" s="92"/>
      <c r="AM3570" s="92"/>
      <c r="AN3570" s="92"/>
      <c r="AO3570" s="92"/>
      <c r="AP3570" s="92"/>
      <c r="AQ3570" s="92"/>
      <c r="AR3570" s="92"/>
    </row>
    <row r="3571" spans="1:44" x14ac:dyDescent="0.2">
      <c r="A3571" s="90"/>
      <c r="B3571" s="90"/>
      <c r="C3571" s="91"/>
      <c r="D3571" s="90"/>
      <c r="E3571" s="90"/>
      <c r="F3571" s="90"/>
      <c r="G3571" s="90"/>
      <c r="H3571" s="90"/>
      <c r="I3571" s="90"/>
      <c r="J3571" s="90"/>
      <c r="K3571" s="90"/>
      <c r="L3571" s="90"/>
      <c r="M3571" s="90"/>
      <c r="N3571" s="90"/>
      <c r="O3571" s="90"/>
      <c r="P3571" s="90"/>
      <c r="Q3571" s="90"/>
      <c r="R3571" s="90"/>
      <c r="S3571" s="90"/>
      <c r="T3571" s="90"/>
      <c r="U3571" s="90"/>
      <c r="V3571" s="90"/>
      <c r="W3571" s="90"/>
      <c r="X3571" s="90"/>
      <c r="Y3571" s="90"/>
      <c r="Z3571" s="90"/>
      <c r="AA3571" s="90"/>
      <c r="AB3571" s="90"/>
      <c r="AC3571" s="90"/>
      <c r="AD3571" s="90"/>
      <c r="AE3571" s="90"/>
      <c r="AF3571" s="90"/>
      <c r="AG3571" s="90"/>
      <c r="AH3571" s="90"/>
      <c r="AI3571" s="90"/>
      <c r="AJ3571" s="92"/>
      <c r="AK3571" s="92"/>
      <c r="AL3571" s="92"/>
      <c r="AM3571" s="92"/>
      <c r="AN3571" s="92"/>
      <c r="AO3571" s="92"/>
      <c r="AP3571" s="92"/>
      <c r="AQ3571" s="92"/>
      <c r="AR3571" s="92"/>
    </row>
    <row r="3572" spans="1:44" x14ac:dyDescent="0.2">
      <c r="A3572" s="90"/>
      <c r="B3572" s="90"/>
      <c r="C3572" s="91"/>
      <c r="D3572" s="90"/>
      <c r="E3572" s="90"/>
      <c r="F3572" s="90"/>
      <c r="G3572" s="90"/>
      <c r="H3572" s="90"/>
      <c r="I3572" s="90"/>
      <c r="J3572" s="90"/>
      <c r="K3572" s="90"/>
      <c r="L3572" s="90"/>
      <c r="M3572" s="90"/>
      <c r="N3572" s="90"/>
      <c r="O3572" s="90"/>
      <c r="P3572" s="90"/>
      <c r="Q3572" s="90"/>
      <c r="R3572" s="90"/>
      <c r="S3572" s="90"/>
      <c r="T3572" s="90"/>
      <c r="U3572" s="90"/>
      <c r="V3572" s="90"/>
      <c r="W3572" s="90"/>
      <c r="X3572" s="90"/>
      <c r="Y3572" s="90"/>
      <c r="Z3572" s="90"/>
      <c r="AA3572" s="90"/>
      <c r="AB3572" s="90"/>
      <c r="AC3572" s="90"/>
      <c r="AD3572" s="90"/>
      <c r="AE3572" s="90"/>
      <c r="AF3572" s="90"/>
      <c r="AG3572" s="90"/>
      <c r="AH3572" s="90"/>
      <c r="AI3572" s="90"/>
      <c r="AJ3572" s="92"/>
      <c r="AK3572" s="92"/>
      <c r="AL3572" s="92"/>
      <c r="AM3572" s="92"/>
      <c r="AN3572" s="92"/>
      <c r="AO3572" s="92"/>
      <c r="AP3572" s="92"/>
      <c r="AQ3572" s="92"/>
      <c r="AR3572" s="92"/>
    </row>
    <row r="3573" spans="1:44" x14ac:dyDescent="0.2">
      <c r="A3573" s="90"/>
      <c r="B3573" s="90"/>
      <c r="C3573" s="91"/>
      <c r="D3573" s="90"/>
      <c r="E3573" s="90"/>
      <c r="F3573" s="90"/>
      <c r="G3573" s="90"/>
      <c r="H3573" s="90"/>
      <c r="I3573" s="90"/>
      <c r="J3573" s="90"/>
      <c r="K3573" s="90"/>
      <c r="L3573" s="90"/>
      <c r="M3573" s="90"/>
      <c r="N3573" s="90"/>
      <c r="O3573" s="90"/>
      <c r="P3573" s="90"/>
      <c r="Q3573" s="90"/>
      <c r="R3573" s="90"/>
      <c r="S3573" s="90"/>
      <c r="T3573" s="90"/>
      <c r="U3573" s="90"/>
      <c r="V3573" s="90"/>
      <c r="W3573" s="90"/>
      <c r="X3573" s="90"/>
      <c r="Y3573" s="90"/>
      <c r="Z3573" s="90"/>
      <c r="AA3573" s="90"/>
      <c r="AB3573" s="90"/>
      <c r="AC3573" s="90"/>
      <c r="AD3573" s="90"/>
      <c r="AE3573" s="90"/>
      <c r="AF3573" s="90"/>
      <c r="AG3573" s="90"/>
      <c r="AH3573" s="90"/>
      <c r="AI3573" s="90"/>
      <c r="AJ3573" s="92"/>
      <c r="AK3573" s="92"/>
      <c r="AL3573" s="92"/>
      <c r="AM3573" s="92"/>
      <c r="AN3573" s="92"/>
      <c r="AO3573" s="92"/>
      <c r="AP3573" s="92"/>
      <c r="AQ3573" s="92"/>
      <c r="AR3573" s="92"/>
    </row>
    <row r="3574" spans="1:44" x14ac:dyDescent="0.2">
      <c r="A3574" s="90"/>
      <c r="B3574" s="90"/>
      <c r="C3574" s="91"/>
      <c r="D3574" s="90"/>
      <c r="E3574" s="90"/>
      <c r="F3574" s="90"/>
      <c r="G3574" s="90"/>
      <c r="H3574" s="90"/>
      <c r="I3574" s="90"/>
      <c r="J3574" s="90"/>
      <c r="K3574" s="90"/>
      <c r="L3574" s="90"/>
      <c r="M3574" s="90"/>
      <c r="N3574" s="90"/>
      <c r="O3574" s="90"/>
      <c r="P3574" s="90"/>
      <c r="Q3574" s="90"/>
      <c r="R3574" s="90"/>
      <c r="S3574" s="90"/>
      <c r="T3574" s="90"/>
      <c r="U3574" s="90"/>
      <c r="V3574" s="90"/>
      <c r="W3574" s="90"/>
      <c r="X3574" s="90"/>
      <c r="Y3574" s="90"/>
      <c r="Z3574" s="90"/>
      <c r="AA3574" s="90"/>
      <c r="AB3574" s="90"/>
      <c r="AC3574" s="90"/>
      <c r="AD3574" s="90"/>
      <c r="AE3574" s="90"/>
      <c r="AF3574" s="90"/>
      <c r="AG3574" s="90"/>
      <c r="AH3574" s="90"/>
      <c r="AI3574" s="90"/>
      <c r="AJ3574" s="92"/>
      <c r="AK3574" s="92"/>
      <c r="AL3574" s="92"/>
      <c r="AM3574" s="92"/>
      <c r="AN3574" s="92"/>
      <c r="AO3574" s="92"/>
      <c r="AP3574" s="92"/>
      <c r="AQ3574" s="92"/>
      <c r="AR3574" s="92"/>
    </row>
    <row r="3575" spans="1:44" x14ac:dyDescent="0.2">
      <c r="A3575" s="90"/>
      <c r="B3575" s="90"/>
      <c r="C3575" s="91"/>
      <c r="D3575" s="90"/>
      <c r="E3575" s="90"/>
      <c r="F3575" s="90"/>
      <c r="G3575" s="90"/>
      <c r="H3575" s="90"/>
      <c r="I3575" s="90"/>
      <c r="J3575" s="90"/>
      <c r="K3575" s="90"/>
      <c r="L3575" s="90"/>
      <c r="M3575" s="90"/>
      <c r="N3575" s="90"/>
      <c r="O3575" s="90"/>
      <c r="P3575" s="90"/>
      <c r="Q3575" s="90"/>
      <c r="R3575" s="90"/>
      <c r="S3575" s="90"/>
      <c r="T3575" s="90"/>
      <c r="U3575" s="90"/>
      <c r="V3575" s="90"/>
      <c r="W3575" s="90"/>
      <c r="X3575" s="90"/>
      <c r="Y3575" s="90"/>
      <c r="Z3575" s="90"/>
      <c r="AA3575" s="90"/>
      <c r="AB3575" s="90"/>
      <c r="AC3575" s="90"/>
      <c r="AD3575" s="90"/>
      <c r="AE3575" s="90"/>
      <c r="AF3575" s="90"/>
      <c r="AG3575" s="90"/>
      <c r="AH3575" s="90"/>
      <c r="AI3575" s="90"/>
      <c r="AJ3575" s="92"/>
      <c r="AK3575" s="92"/>
      <c r="AL3575" s="92"/>
      <c r="AM3575" s="92"/>
      <c r="AN3575" s="92"/>
      <c r="AO3575" s="92"/>
      <c r="AP3575" s="92"/>
      <c r="AQ3575" s="92"/>
      <c r="AR3575" s="92"/>
    </row>
    <row r="3576" spans="1:44" x14ac:dyDescent="0.2">
      <c r="A3576" s="90"/>
      <c r="B3576" s="90"/>
      <c r="C3576" s="91"/>
      <c r="D3576" s="90"/>
      <c r="E3576" s="90"/>
      <c r="F3576" s="90"/>
      <c r="G3576" s="90"/>
      <c r="H3576" s="90"/>
      <c r="I3576" s="90"/>
      <c r="J3576" s="90"/>
      <c r="K3576" s="90"/>
      <c r="L3576" s="90"/>
      <c r="M3576" s="90"/>
      <c r="N3576" s="90"/>
      <c r="O3576" s="90"/>
      <c r="P3576" s="90"/>
      <c r="Q3576" s="90"/>
      <c r="R3576" s="90"/>
      <c r="S3576" s="90"/>
      <c r="T3576" s="90"/>
      <c r="U3576" s="90"/>
      <c r="V3576" s="90"/>
      <c r="W3576" s="90"/>
      <c r="X3576" s="90"/>
      <c r="Y3576" s="90"/>
      <c r="Z3576" s="90"/>
      <c r="AA3576" s="90"/>
      <c r="AB3576" s="90"/>
      <c r="AC3576" s="90"/>
      <c r="AD3576" s="90"/>
      <c r="AE3576" s="90"/>
      <c r="AF3576" s="90"/>
      <c r="AG3576" s="90"/>
      <c r="AH3576" s="90"/>
      <c r="AI3576" s="90"/>
      <c r="AJ3576" s="92"/>
      <c r="AK3576" s="92"/>
      <c r="AL3576" s="92"/>
      <c r="AM3576" s="92"/>
      <c r="AN3576" s="92"/>
      <c r="AO3576" s="92"/>
      <c r="AP3576" s="92"/>
      <c r="AQ3576" s="92"/>
      <c r="AR3576" s="92"/>
    </row>
    <row r="3577" spans="1:44" x14ac:dyDescent="0.2">
      <c r="A3577" s="90"/>
      <c r="B3577" s="90"/>
      <c r="C3577" s="91"/>
      <c r="D3577" s="90"/>
      <c r="E3577" s="90"/>
      <c r="F3577" s="90"/>
      <c r="G3577" s="90"/>
      <c r="H3577" s="90"/>
      <c r="I3577" s="90"/>
      <c r="J3577" s="90"/>
      <c r="K3577" s="90"/>
      <c r="L3577" s="90"/>
      <c r="M3577" s="90"/>
      <c r="N3577" s="90"/>
      <c r="O3577" s="90"/>
      <c r="P3577" s="90"/>
      <c r="Q3577" s="90"/>
      <c r="R3577" s="90"/>
      <c r="S3577" s="90"/>
      <c r="T3577" s="90"/>
      <c r="U3577" s="90"/>
      <c r="V3577" s="90"/>
      <c r="W3577" s="90"/>
      <c r="X3577" s="90"/>
      <c r="Y3577" s="90"/>
      <c r="Z3577" s="90"/>
      <c r="AA3577" s="90"/>
      <c r="AB3577" s="90"/>
      <c r="AC3577" s="90"/>
      <c r="AD3577" s="90"/>
      <c r="AE3577" s="90"/>
      <c r="AF3577" s="90"/>
      <c r="AG3577" s="90"/>
      <c r="AH3577" s="90"/>
      <c r="AI3577" s="90"/>
      <c r="AJ3577" s="92"/>
      <c r="AK3577" s="92"/>
      <c r="AL3577" s="92"/>
      <c r="AM3577" s="92"/>
      <c r="AN3577" s="92"/>
      <c r="AO3577" s="92"/>
      <c r="AP3577" s="92"/>
      <c r="AQ3577" s="92"/>
      <c r="AR3577" s="92"/>
    </row>
    <row r="3578" spans="1:44" x14ac:dyDescent="0.2">
      <c r="A3578" s="90"/>
      <c r="B3578" s="90"/>
      <c r="C3578" s="91"/>
      <c r="D3578" s="90"/>
      <c r="E3578" s="90"/>
      <c r="F3578" s="90"/>
      <c r="G3578" s="90"/>
      <c r="H3578" s="90"/>
      <c r="I3578" s="90"/>
      <c r="J3578" s="90"/>
      <c r="K3578" s="90"/>
      <c r="L3578" s="90"/>
      <c r="M3578" s="90"/>
      <c r="N3578" s="90"/>
      <c r="O3578" s="90"/>
      <c r="P3578" s="90"/>
      <c r="Q3578" s="90"/>
      <c r="R3578" s="90"/>
      <c r="S3578" s="90"/>
      <c r="T3578" s="90"/>
      <c r="U3578" s="90"/>
      <c r="V3578" s="90"/>
      <c r="W3578" s="90"/>
      <c r="X3578" s="90"/>
      <c r="Y3578" s="90"/>
      <c r="Z3578" s="90"/>
      <c r="AA3578" s="90"/>
      <c r="AB3578" s="90"/>
      <c r="AC3578" s="90"/>
      <c r="AD3578" s="90"/>
      <c r="AE3578" s="90"/>
      <c r="AF3578" s="90"/>
      <c r="AG3578" s="90"/>
      <c r="AH3578" s="90"/>
      <c r="AI3578" s="90"/>
      <c r="AJ3578" s="92"/>
      <c r="AK3578" s="92"/>
      <c r="AL3578" s="92"/>
      <c r="AM3578" s="92"/>
      <c r="AN3578" s="92"/>
      <c r="AO3578" s="92"/>
      <c r="AP3578" s="92"/>
      <c r="AQ3578" s="92"/>
      <c r="AR3578" s="92"/>
    </row>
    <row r="3579" spans="1:44" x14ac:dyDescent="0.2">
      <c r="A3579" s="90"/>
      <c r="B3579" s="90"/>
      <c r="C3579" s="91"/>
      <c r="D3579" s="90"/>
      <c r="E3579" s="90"/>
      <c r="F3579" s="90"/>
      <c r="G3579" s="90"/>
      <c r="H3579" s="90"/>
      <c r="I3579" s="90"/>
      <c r="J3579" s="90"/>
      <c r="K3579" s="90"/>
      <c r="L3579" s="90"/>
      <c r="M3579" s="90"/>
      <c r="N3579" s="90"/>
      <c r="O3579" s="90"/>
      <c r="P3579" s="90"/>
      <c r="Q3579" s="90"/>
      <c r="R3579" s="90"/>
      <c r="S3579" s="90"/>
      <c r="T3579" s="90"/>
      <c r="U3579" s="90"/>
      <c r="V3579" s="90"/>
      <c r="W3579" s="90"/>
      <c r="X3579" s="90"/>
      <c r="Y3579" s="90"/>
      <c r="Z3579" s="90"/>
      <c r="AA3579" s="90"/>
      <c r="AB3579" s="90"/>
      <c r="AC3579" s="90"/>
      <c r="AD3579" s="90"/>
      <c r="AE3579" s="90"/>
      <c r="AF3579" s="90"/>
      <c r="AG3579" s="90"/>
      <c r="AH3579" s="90"/>
      <c r="AI3579" s="90"/>
      <c r="AJ3579" s="92"/>
      <c r="AK3579" s="92"/>
      <c r="AL3579" s="92"/>
      <c r="AM3579" s="92"/>
      <c r="AN3579" s="92"/>
      <c r="AO3579" s="92"/>
      <c r="AP3579" s="92"/>
      <c r="AQ3579" s="92"/>
      <c r="AR3579" s="92"/>
    </row>
    <row r="3580" spans="1:44" x14ac:dyDescent="0.2">
      <c r="A3580" s="90"/>
      <c r="B3580" s="90"/>
      <c r="C3580" s="91"/>
      <c r="D3580" s="90"/>
      <c r="E3580" s="90"/>
      <c r="F3580" s="90"/>
      <c r="G3580" s="90"/>
      <c r="H3580" s="90"/>
      <c r="I3580" s="90"/>
      <c r="J3580" s="90"/>
      <c r="K3580" s="90"/>
      <c r="L3580" s="90"/>
      <c r="M3580" s="90"/>
      <c r="N3580" s="90"/>
      <c r="O3580" s="90"/>
      <c r="P3580" s="90"/>
      <c r="Q3580" s="90"/>
      <c r="R3580" s="90"/>
      <c r="S3580" s="90"/>
      <c r="T3580" s="90"/>
      <c r="U3580" s="90"/>
      <c r="V3580" s="90"/>
      <c r="W3580" s="90"/>
      <c r="X3580" s="90"/>
      <c r="Y3580" s="90"/>
      <c r="Z3580" s="90"/>
      <c r="AA3580" s="90"/>
      <c r="AB3580" s="90"/>
      <c r="AC3580" s="90"/>
      <c r="AD3580" s="90"/>
      <c r="AE3580" s="90"/>
      <c r="AF3580" s="90"/>
      <c r="AG3580" s="90"/>
      <c r="AH3580" s="90"/>
      <c r="AI3580" s="90"/>
      <c r="AJ3580" s="92"/>
      <c r="AK3580" s="92"/>
      <c r="AL3580" s="92"/>
      <c r="AM3580" s="92"/>
      <c r="AN3580" s="92"/>
      <c r="AO3580" s="92"/>
      <c r="AP3580" s="92"/>
      <c r="AQ3580" s="92"/>
      <c r="AR3580" s="92"/>
    </row>
    <row r="3581" spans="1:44" x14ac:dyDescent="0.2">
      <c r="A3581" s="90"/>
      <c r="B3581" s="90"/>
      <c r="C3581" s="91"/>
      <c r="D3581" s="90"/>
      <c r="E3581" s="90"/>
      <c r="F3581" s="90"/>
      <c r="G3581" s="90"/>
      <c r="H3581" s="90"/>
      <c r="I3581" s="90"/>
      <c r="J3581" s="90"/>
      <c r="K3581" s="90"/>
      <c r="L3581" s="90"/>
      <c r="M3581" s="90"/>
      <c r="N3581" s="90"/>
      <c r="O3581" s="90"/>
      <c r="P3581" s="90"/>
      <c r="Q3581" s="90"/>
      <c r="R3581" s="90"/>
      <c r="S3581" s="90"/>
      <c r="T3581" s="90"/>
      <c r="U3581" s="90"/>
      <c r="V3581" s="90"/>
      <c r="W3581" s="90"/>
      <c r="X3581" s="90"/>
      <c r="Y3581" s="90"/>
      <c r="Z3581" s="90"/>
      <c r="AA3581" s="90"/>
      <c r="AB3581" s="90"/>
      <c r="AC3581" s="90"/>
      <c r="AD3581" s="90"/>
      <c r="AE3581" s="90"/>
      <c r="AF3581" s="90"/>
      <c r="AG3581" s="90"/>
      <c r="AH3581" s="90"/>
      <c r="AI3581" s="90"/>
      <c r="AJ3581" s="92"/>
      <c r="AK3581" s="92"/>
      <c r="AL3581" s="92"/>
      <c r="AM3581" s="92"/>
      <c r="AN3581" s="92"/>
      <c r="AO3581" s="92"/>
      <c r="AP3581" s="92"/>
      <c r="AQ3581" s="92"/>
      <c r="AR3581" s="92"/>
    </row>
    <row r="3582" spans="1:44" x14ac:dyDescent="0.2">
      <c r="A3582" s="90"/>
      <c r="B3582" s="90"/>
      <c r="C3582" s="91"/>
      <c r="D3582" s="90"/>
      <c r="E3582" s="90"/>
      <c r="F3582" s="90"/>
      <c r="G3582" s="90"/>
      <c r="H3582" s="90"/>
      <c r="I3582" s="90"/>
      <c r="J3582" s="90"/>
      <c r="K3582" s="90"/>
      <c r="L3582" s="90"/>
      <c r="M3582" s="90"/>
      <c r="N3582" s="90"/>
      <c r="O3582" s="90"/>
      <c r="P3582" s="90"/>
      <c r="Q3582" s="90"/>
      <c r="R3582" s="90"/>
      <c r="S3582" s="90"/>
      <c r="T3582" s="90"/>
      <c r="U3582" s="90"/>
      <c r="V3582" s="90"/>
      <c r="W3582" s="90"/>
      <c r="X3582" s="90"/>
      <c r="Y3582" s="90"/>
      <c r="Z3582" s="90"/>
      <c r="AA3582" s="90"/>
      <c r="AB3582" s="90"/>
      <c r="AC3582" s="90"/>
      <c r="AD3582" s="90"/>
      <c r="AE3582" s="90"/>
      <c r="AF3582" s="90"/>
      <c r="AG3582" s="90"/>
      <c r="AH3582" s="90"/>
      <c r="AI3582" s="90"/>
      <c r="AJ3582" s="92"/>
      <c r="AK3582" s="92"/>
      <c r="AL3582" s="92"/>
      <c r="AM3582" s="92"/>
      <c r="AN3582" s="92"/>
      <c r="AO3582" s="92"/>
      <c r="AP3582" s="92"/>
      <c r="AQ3582" s="92"/>
      <c r="AR3582" s="92"/>
    </row>
    <row r="3583" spans="1:44" x14ac:dyDescent="0.2">
      <c r="A3583" s="90"/>
      <c r="B3583" s="90"/>
      <c r="C3583" s="91"/>
      <c r="D3583" s="90"/>
      <c r="E3583" s="90"/>
      <c r="F3583" s="90"/>
      <c r="G3583" s="90"/>
      <c r="H3583" s="90"/>
      <c r="I3583" s="90"/>
      <c r="J3583" s="90"/>
      <c r="K3583" s="90"/>
      <c r="L3583" s="90"/>
      <c r="M3583" s="90"/>
      <c r="N3583" s="90"/>
      <c r="O3583" s="90"/>
      <c r="P3583" s="90"/>
      <c r="Q3583" s="90"/>
      <c r="R3583" s="90"/>
      <c r="S3583" s="90"/>
      <c r="T3583" s="90"/>
      <c r="U3583" s="90"/>
      <c r="V3583" s="90"/>
      <c r="W3583" s="90"/>
      <c r="X3583" s="90"/>
      <c r="Y3583" s="90"/>
      <c r="Z3583" s="90"/>
      <c r="AA3583" s="90"/>
      <c r="AB3583" s="90"/>
      <c r="AC3583" s="90"/>
      <c r="AD3583" s="90"/>
      <c r="AE3583" s="90"/>
      <c r="AF3583" s="90"/>
      <c r="AG3583" s="90"/>
      <c r="AH3583" s="90"/>
      <c r="AI3583" s="90"/>
      <c r="AJ3583" s="92"/>
      <c r="AK3583" s="92"/>
      <c r="AL3583" s="92"/>
      <c r="AM3583" s="92"/>
      <c r="AN3583" s="92"/>
      <c r="AO3583" s="92"/>
      <c r="AP3583" s="92"/>
      <c r="AQ3583" s="92"/>
      <c r="AR3583" s="92"/>
    </row>
    <row r="3584" spans="1:44" x14ac:dyDescent="0.2">
      <c r="A3584" s="90"/>
      <c r="B3584" s="90"/>
      <c r="C3584" s="91"/>
      <c r="D3584" s="90"/>
      <c r="E3584" s="90"/>
      <c r="F3584" s="90"/>
      <c r="G3584" s="90"/>
      <c r="H3584" s="90"/>
      <c r="I3584" s="90"/>
      <c r="J3584" s="90"/>
      <c r="K3584" s="90"/>
      <c r="L3584" s="90"/>
      <c r="M3584" s="90"/>
      <c r="N3584" s="90"/>
      <c r="O3584" s="90"/>
      <c r="P3584" s="90"/>
      <c r="Q3584" s="90"/>
      <c r="R3584" s="90"/>
      <c r="S3584" s="90"/>
      <c r="T3584" s="90"/>
      <c r="U3584" s="90"/>
      <c r="V3584" s="90"/>
      <c r="W3584" s="90"/>
      <c r="X3584" s="90"/>
      <c r="Y3584" s="90"/>
      <c r="Z3584" s="90"/>
      <c r="AA3584" s="90"/>
      <c r="AB3584" s="90"/>
      <c r="AC3584" s="90"/>
      <c r="AD3584" s="90"/>
      <c r="AE3584" s="90"/>
      <c r="AF3584" s="90"/>
      <c r="AG3584" s="90"/>
      <c r="AH3584" s="90"/>
      <c r="AI3584" s="90"/>
      <c r="AJ3584" s="92"/>
      <c r="AK3584" s="92"/>
      <c r="AL3584" s="92"/>
      <c r="AM3584" s="92"/>
      <c r="AN3584" s="92"/>
      <c r="AO3584" s="92"/>
      <c r="AP3584" s="92"/>
      <c r="AQ3584" s="92"/>
      <c r="AR3584" s="92"/>
    </row>
    <row r="3585" spans="1:44" x14ac:dyDescent="0.2">
      <c r="A3585" s="90"/>
      <c r="B3585" s="90"/>
      <c r="C3585" s="91"/>
      <c r="D3585" s="90"/>
      <c r="E3585" s="90"/>
      <c r="F3585" s="90"/>
      <c r="G3585" s="90"/>
      <c r="H3585" s="90"/>
      <c r="I3585" s="90"/>
      <c r="J3585" s="90"/>
      <c r="K3585" s="90"/>
      <c r="L3585" s="90"/>
      <c r="M3585" s="90"/>
      <c r="N3585" s="90"/>
      <c r="O3585" s="90"/>
      <c r="P3585" s="90"/>
      <c r="Q3585" s="90"/>
      <c r="R3585" s="90"/>
      <c r="S3585" s="90"/>
      <c r="T3585" s="90"/>
      <c r="U3585" s="90"/>
      <c r="V3585" s="90"/>
      <c r="W3585" s="90"/>
      <c r="X3585" s="90"/>
      <c r="Y3585" s="90"/>
      <c r="Z3585" s="90"/>
      <c r="AA3585" s="90"/>
      <c r="AB3585" s="90"/>
      <c r="AC3585" s="90"/>
      <c r="AD3585" s="90"/>
      <c r="AE3585" s="90"/>
      <c r="AF3585" s="90"/>
      <c r="AG3585" s="90"/>
      <c r="AH3585" s="90"/>
      <c r="AI3585" s="90"/>
      <c r="AJ3585" s="92"/>
      <c r="AK3585" s="92"/>
      <c r="AL3585" s="92"/>
      <c r="AM3585" s="92"/>
      <c r="AN3585" s="92"/>
      <c r="AO3585" s="92"/>
      <c r="AP3585" s="92"/>
      <c r="AQ3585" s="92"/>
      <c r="AR3585" s="92"/>
    </row>
    <row r="3586" spans="1:44" x14ac:dyDescent="0.2">
      <c r="A3586" s="90"/>
      <c r="B3586" s="90"/>
      <c r="C3586" s="91"/>
      <c r="D3586" s="90"/>
      <c r="E3586" s="90"/>
      <c r="F3586" s="90"/>
      <c r="G3586" s="90"/>
      <c r="H3586" s="90"/>
      <c r="I3586" s="90"/>
      <c r="J3586" s="90"/>
      <c r="K3586" s="90"/>
      <c r="L3586" s="90"/>
      <c r="M3586" s="90"/>
      <c r="N3586" s="90"/>
      <c r="O3586" s="90"/>
      <c r="P3586" s="90"/>
      <c r="Q3586" s="90"/>
      <c r="R3586" s="90"/>
      <c r="S3586" s="90"/>
      <c r="T3586" s="90"/>
      <c r="U3586" s="90"/>
      <c r="V3586" s="90"/>
      <c r="W3586" s="90"/>
      <c r="X3586" s="90"/>
      <c r="Y3586" s="90"/>
      <c r="Z3586" s="90"/>
      <c r="AA3586" s="90"/>
      <c r="AB3586" s="90"/>
      <c r="AC3586" s="90"/>
      <c r="AD3586" s="90"/>
      <c r="AE3586" s="90"/>
      <c r="AF3586" s="90"/>
      <c r="AG3586" s="90"/>
      <c r="AH3586" s="90"/>
      <c r="AI3586" s="90"/>
      <c r="AJ3586" s="92"/>
      <c r="AK3586" s="92"/>
      <c r="AL3586" s="92"/>
      <c r="AM3586" s="92"/>
      <c r="AN3586" s="92"/>
      <c r="AO3586" s="92"/>
      <c r="AP3586" s="92"/>
      <c r="AQ3586" s="92"/>
      <c r="AR3586" s="92"/>
    </row>
    <row r="3587" spans="1:44" x14ac:dyDescent="0.2">
      <c r="A3587" s="90"/>
      <c r="B3587" s="90"/>
      <c r="C3587" s="91"/>
      <c r="D3587" s="90"/>
      <c r="E3587" s="90"/>
      <c r="F3587" s="90"/>
      <c r="G3587" s="90"/>
      <c r="H3587" s="90"/>
      <c r="I3587" s="90"/>
      <c r="J3587" s="90"/>
      <c r="K3587" s="90"/>
      <c r="L3587" s="90"/>
      <c r="M3587" s="90"/>
      <c r="N3587" s="90"/>
      <c r="O3587" s="90"/>
      <c r="P3587" s="90"/>
      <c r="Q3587" s="90"/>
      <c r="R3587" s="90"/>
      <c r="S3587" s="90"/>
      <c r="T3587" s="90"/>
      <c r="U3587" s="90"/>
      <c r="V3587" s="90"/>
      <c r="W3587" s="90"/>
      <c r="X3587" s="90"/>
      <c r="Y3587" s="90"/>
      <c r="Z3587" s="90"/>
      <c r="AA3587" s="90"/>
      <c r="AB3587" s="90"/>
      <c r="AC3587" s="90"/>
      <c r="AD3587" s="90"/>
      <c r="AE3587" s="90"/>
      <c r="AF3587" s="90"/>
      <c r="AG3587" s="90"/>
      <c r="AH3587" s="90"/>
      <c r="AI3587" s="90"/>
      <c r="AJ3587" s="92"/>
      <c r="AK3587" s="92"/>
      <c r="AL3587" s="92"/>
      <c r="AM3587" s="92"/>
      <c r="AN3587" s="92"/>
      <c r="AO3587" s="92"/>
      <c r="AP3587" s="92"/>
      <c r="AQ3587" s="92"/>
      <c r="AR3587" s="92"/>
    </row>
    <row r="3588" spans="1:44" x14ac:dyDescent="0.2">
      <c r="A3588" s="90"/>
      <c r="B3588" s="90"/>
      <c r="C3588" s="91"/>
      <c r="D3588" s="90"/>
      <c r="E3588" s="90"/>
      <c r="F3588" s="90"/>
      <c r="G3588" s="90"/>
      <c r="H3588" s="90"/>
      <c r="I3588" s="90"/>
      <c r="J3588" s="90"/>
      <c r="K3588" s="90"/>
      <c r="L3588" s="90"/>
      <c r="M3588" s="90"/>
      <c r="N3588" s="90"/>
      <c r="O3588" s="90"/>
      <c r="P3588" s="90"/>
      <c r="Q3588" s="90"/>
      <c r="R3588" s="90"/>
      <c r="S3588" s="90"/>
      <c r="T3588" s="90"/>
      <c r="U3588" s="90"/>
      <c r="V3588" s="90"/>
      <c r="W3588" s="90"/>
      <c r="X3588" s="90"/>
      <c r="Y3588" s="90"/>
      <c r="Z3588" s="90"/>
      <c r="AA3588" s="90"/>
      <c r="AB3588" s="90"/>
      <c r="AC3588" s="90"/>
      <c r="AD3588" s="90"/>
      <c r="AE3588" s="90"/>
      <c r="AF3588" s="90"/>
      <c r="AG3588" s="90"/>
      <c r="AH3588" s="90"/>
      <c r="AI3588" s="90"/>
      <c r="AJ3588" s="92"/>
      <c r="AK3588" s="92"/>
      <c r="AL3588" s="92"/>
      <c r="AM3588" s="92"/>
      <c r="AN3588" s="92"/>
      <c r="AO3588" s="92"/>
      <c r="AP3588" s="92"/>
      <c r="AQ3588" s="92"/>
      <c r="AR3588" s="92"/>
    </row>
    <row r="3589" spans="1:44" x14ac:dyDescent="0.2">
      <c r="A3589" s="90"/>
      <c r="B3589" s="90"/>
      <c r="C3589" s="91"/>
      <c r="D3589" s="90"/>
      <c r="E3589" s="90"/>
      <c r="F3589" s="90"/>
      <c r="G3589" s="90"/>
      <c r="H3589" s="90"/>
      <c r="I3589" s="90"/>
      <c r="J3589" s="90"/>
      <c r="K3589" s="90"/>
      <c r="L3589" s="90"/>
      <c r="M3589" s="90"/>
      <c r="N3589" s="90"/>
      <c r="O3589" s="90"/>
      <c r="P3589" s="90"/>
      <c r="Q3589" s="90"/>
      <c r="R3589" s="90"/>
      <c r="S3589" s="90"/>
      <c r="T3589" s="90"/>
      <c r="U3589" s="90"/>
      <c r="V3589" s="90"/>
      <c r="W3589" s="90"/>
      <c r="X3589" s="90"/>
      <c r="Y3589" s="90"/>
      <c r="Z3589" s="90"/>
      <c r="AA3589" s="90"/>
      <c r="AB3589" s="90"/>
      <c r="AC3589" s="90"/>
      <c r="AD3589" s="90"/>
      <c r="AE3589" s="90"/>
      <c r="AF3589" s="90"/>
      <c r="AG3589" s="90"/>
      <c r="AH3589" s="90"/>
      <c r="AI3589" s="90"/>
      <c r="AJ3589" s="92"/>
      <c r="AK3589" s="92"/>
      <c r="AL3589" s="92"/>
      <c r="AM3589" s="92"/>
      <c r="AN3589" s="92"/>
      <c r="AO3589" s="92"/>
      <c r="AP3589" s="92"/>
      <c r="AQ3589" s="92"/>
      <c r="AR3589" s="92"/>
    </row>
    <row r="3590" spans="1:44" x14ac:dyDescent="0.2">
      <c r="A3590" s="90"/>
      <c r="B3590" s="90"/>
      <c r="C3590" s="91"/>
      <c r="D3590" s="90"/>
      <c r="E3590" s="90"/>
      <c r="F3590" s="90"/>
      <c r="G3590" s="90"/>
      <c r="H3590" s="90"/>
      <c r="I3590" s="90"/>
      <c r="J3590" s="90"/>
      <c r="K3590" s="90"/>
      <c r="L3590" s="90"/>
      <c r="M3590" s="90"/>
      <c r="N3590" s="90"/>
      <c r="O3590" s="90"/>
      <c r="P3590" s="90"/>
      <c r="Q3590" s="90"/>
      <c r="R3590" s="90"/>
      <c r="S3590" s="90"/>
      <c r="T3590" s="90"/>
      <c r="U3590" s="90"/>
      <c r="V3590" s="90"/>
      <c r="W3590" s="90"/>
      <c r="X3590" s="90"/>
      <c r="Y3590" s="90"/>
      <c r="Z3590" s="90"/>
      <c r="AA3590" s="90"/>
      <c r="AB3590" s="90"/>
      <c r="AC3590" s="90"/>
      <c r="AD3590" s="90"/>
      <c r="AE3590" s="90"/>
      <c r="AF3590" s="90"/>
      <c r="AG3590" s="90"/>
      <c r="AH3590" s="90"/>
      <c r="AI3590" s="90"/>
      <c r="AJ3590" s="92"/>
      <c r="AK3590" s="92"/>
      <c r="AL3590" s="92"/>
      <c r="AM3590" s="92"/>
      <c r="AN3590" s="92"/>
      <c r="AO3590" s="92"/>
      <c r="AP3590" s="92"/>
      <c r="AQ3590" s="92"/>
      <c r="AR3590" s="92"/>
    </row>
    <row r="3591" spans="1:44" x14ac:dyDescent="0.2">
      <c r="A3591" s="90"/>
      <c r="B3591" s="90"/>
      <c r="C3591" s="91"/>
      <c r="D3591" s="90"/>
      <c r="E3591" s="90"/>
      <c r="F3591" s="90"/>
      <c r="G3591" s="90"/>
      <c r="H3591" s="90"/>
      <c r="I3591" s="90"/>
      <c r="J3591" s="90"/>
      <c r="K3591" s="90"/>
      <c r="L3591" s="90"/>
      <c r="M3591" s="90"/>
      <c r="N3591" s="90"/>
      <c r="O3591" s="90"/>
      <c r="P3591" s="90"/>
      <c r="Q3591" s="90"/>
      <c r="R3591" s="90"/>
      <c r="S3591" s="90"/>
      <c r="T3591" s="90"/>
      <c r="U3591" s="90"/>
      <c r="V3591" s="90"/>
      <c r="W3591" s="90"/>
      <c r="X3591" s="90"/>
      <c r="Y3591" s="90"/>
      <c r="Z3591" s="90"/>
      <c r="AA3591" s="90"/>
      <c r="AB3591" s="90"/>
      <c r="AC3591" s="90"/>
      <c r="AD3591" s="90"/>
      <c r="AE3591" s="90"/>
      <c r="AF3591" s="90"/>
      <c r="AG3591" s="90"/>
      <c r="AH3591" s="90"/>
      <c r="AI3591" s="90"/>
      <c r="AJ3591" s="92"/>
      <c r="AK3591" s="92"/>
      <c r="AL3591" s="92"/>
      <c r="AM3591" s="92"/>
      <c r="AN3591" s="92"/>
      <c r="AO3591" s="92"/>
      <c r="AP3591" s="92"/>
      <c r="AQ3591" s="92"/>
      <c r="AR3591" s="92"/>
    </row>
    <row r="3592" spans="1:44" x14ac:dyDescent="0.2">
      <c r="A3592" s="90"/>
      <c r="B3592" s="90"/>
      <c r="C3592" s="91"/>
      <c r="D3592" s="90"/>
      <c r="E3592" s="90"/>
      <c r="F3592" s="90"/>
      <c r="G3592" s="90"/>
      <c r="H3592" s="90"/>
      <c r="I3592" s="90"/>
      <c r="J3592" s="90"/>
      <c r="K3592" s="90"/>
      <c r="L3592" s="90"/>
      <c r="M3592" s="90"/>
      <c r="N3592" s="90"/>
      <c r="O3592" s="90"/>
      <c r="P3592" s="90"/>
      <c r="Q3592" s="90"/>
      <c r="R3592" s="90"/>
      <c r="S3592" s="90"/>
      <c r="T3592" s="90"/>
      <c r="U3592" s="90"/>
      <c r="V3592" s="90"/>
      <c r="W3592" s="90"/>
      <c r="X3592" s="90"/>
      <c r="Y3592" s="90"/>
      <c r="Z3592" s="90"/>
      <c r="AA3592" s="90"/>
      <c r="AB3592" s="90"/>
      <c r="AC3592" s="90"/>
      <c r="AD3592" s="90"/>
      <c r="AE3592" s="90"/>
      <c r="AF3592" s="90"/>
      <c r="AG3592" s="90"/>
      <c r="AH3592" s="90"/>
      <c r="AI3592" s="90"/>
      <c r="AJ3592" s="92"/>
      <c r="AK3592" s="92"/>
      <c r="AL3592" s="92"/>
      <c r="AM3592" s="92"/>
      <c r="AN3592" s="92"/>
      <c r="AO3592" s="92"/>
      <c r="AP3592" s="92"/>
      <c r="AQ3592" s="92"/>
      <c r="AR3592" s="92"/>
    </row>
    <row r="3593" spans="1:44" x14ac:dyDescent="0.2">
      <c r="A3593" s="90"/>
      <c r="B3593" s="90"/>
      <c r="C3593" s="91"/>
      <c r="D3593" s="90"/>
      <c r="E3593" s="90"/>
      <c r="F3593" s="90"/>
      <c r="G3593" s="90"/>
      <c r="H3593" s="90"/>
      <c r="I3593" s="90"/>
      <c r="J3593" s="90"/>
      <c r="K3593" s="90"/>
      <c r="L3593" s="90"/>
      <c r="M3593" s="90"/>
      <c r="N3593" s="90"/>
      <c r="O3593" s="90"/>
      <c r="P3593" s="90"/>
      <c r="Q3593" s="90"/>
      <c r="R3593" s="90"/>
      <c r="S3593" s="90"/>
      <c r="T3593" s="90"/>
      <c r="U3593" s="90"/>
      <c r="V3593" s="90"/>
      <c r="W3593" s="90"/>
      <c r="X3593" s="90"/>
      <c r="Y3593" s="90"/>
      <c r="Z3593" s="90"/>
      <c r="AA3593" s="90"/>
      <c r="AB3593" s="90"/>
      <c r="AC3593" s="90"/>
      <c r="AD3593" s="90"/>
      <c r="AE3593" s="90"/>
      <c r="AF3593" s="90"/>
      <c r="AG3593" s="90"/>
      <c r="AH3593" s="90"/>
      <c r="AI3593" s="90"/>
      <c r="AJ3593" s="92"/>
      <c r="AK3593" s="92"/>
      <c r="AL3593" s="92"/>
      <c r="AM3593" s="92"/>
      <c r="AN3593" s="92"/>
      <c r="AO3593" s="92"/>
      <c r="AP3593" s="92"/>
      <c r="AQ3593" s="92"/>
      <c r="AR3593" s="92"/>
    </row>
    <row r="3594" spans="1:44" x14ac:dyDescent="0.2">
      <c r="A3594" s="90"/>
      <c r="B3594" s="90"/>
      <c r="C3594" s="91"/>
      <c r="D3594" s="90"/>
      <c r="E3594" s="90"/>
      <c r="F3594" s="90"/>
      <c r="G3594" s="90"/>
      <c r="H3594" s="90"/>
      <c r="I3594" s="90"/>
      <c r="J3594" s="90"/>
      <c r="K3594" s="90"/>
      <c r="L3594" s="90"/>
      <c r="M3594" s="90"/>
      <c r="N3594" s="90"/>
      <c r="O3594" s="90"/>
      <c r="P3594" s="90"/>
      <c r="Q3594" s="90"/>
      <c r="R3594" s="90"/>
      <c r="S3594" s="90"/>
      <c r="T3594" s="90"/>
      <c r="U3594" s="90"/>
      <c r="V3594" s="90"/>
      <c r="W3594" s="90"/>
      <c r="X3594" s="90"/>
      <c r="Y3594" s="90"/>
      <c r="Z3594" s="90"/>
      <c r="AA3594" s="90"/>
      <c r="AB3594" s="90"/>
      <c r="AC3594" s="90"/>
      <c r="AD3594" s="90"/>
      <c r="AE3594" s="90"/>
      <c r="AF3594" s="90"/>
      <c r="AG3594" s="90"/>
      <c r="AH3594" s="90"/>
      <c r="AI3594" s="90"/>
      <c r="AJ3594" s="92"/>
      <c r="AK3594" s="92"/>
      <c r="AL3594" s="92"/>
      <c r="AM3594" s="92"/>
      <c r="AN3594" s="92"/>
      <c r="AO3594" s="92"/>
      <c r="AP3594" s="92"/>
      <c r="AQ3594" s="92"/>
      <c r="AR3594" s="92"/>
    </row>
    <row r="3595" spans="1:44" x14ac:dyDescent="0.2">
      <c r="A3595" s="90"/>
      <c r="B3595" s="90"/>
      <c r="C3595" s="91"/>
      <c r="D3595" s="90"/>
      <c r="E3595" s="90"/>
      <c r="F3595" s="90"/>
      <c r="G3595" s="90"/>
      <c r="H3595" s="90"/>
      <c r="I3595" s="90"/>
      <c r="J3595" s="90"/>
      <c r="K3595" s="90"/>
      <c r="L3595" s="90"/>
      <c r="M3595" s="90"/>
      <c r="N3595" s="90"/>
      <c r="O3595" s="90"/>
      <c r="P3595" s="90"/>
      <c r="Q3595" s="90"/>
      <c r="R3595" s="90"/>
      <c r="S3595" s="90"/>
      <c r="T3595" s="90"/>
      <c r="U3595" s="90"/>
      <c r="V3595" s="90"/>
      <c r="W3595" s="90"/>
      <c r="X3595" s="90"/>
      <c r="Y3595" s="90"/>
      <c r="Z3595" s="90"/>
      <c r="AA3595" s="90"/>
      <c r="AB3595" s="90"/>
      <c r="AC3595" s="90"/>
      <c r="AD3595" s="90"/>
      <c r="AE3595" s="90"/>
      <c r="AF3595" s="90"/>
      <c r="AG3595" s="90"/>
      <c r="AH3595" s="90"/>
      <c r="AI3595" s="90"/>
      <c r="AJ3595" s="92"/>
      <c r="AK3595" s="92"/>
      <c r="AL3595" s="92"/>
      <c r="AM3595" s="92"/>
      <c r="AN3595" s="92"/>
      <c r="AO3595" s="92"/>
      <c r="AP3595" s="92"/>
      <c r="AQ3595" s="92"/>
      <c r="AR3595" s="92"/>
    </row>
    <row r="3596" spans="1:44" x14ac:dyDescent="0.2">
      <c r="A3596" s="90"/>
      <c r="B3596" s="90"/>
      <c r="C3596" s="91"/>
      <c r="D3596" s="90"/>
      <c r="E3596" s="90"/>
      <c r="F3596" s="90"/>
      <c r="G3596" s="90"/>
      <c r="H3596" s="90"/>
      <c r="I3596" s="90"/>
      <c r="J3596" s="90"/>
      <c r="K3596" s="90"/>
      <c r="L3596" s="90"/>
      <c r="M3596" s="90"/>
      <c r="N3596" s="90"/>
      <c r="O3596" s="90"/>
      <c r="P3596" s="90"/>
      <c r="Q3596" s="90"/>
      <c r="R3596" s="90"/>
      <c r="S3596" s="90"/>
      <c r="T3596" s="90"/>
      <c r="U3596" s="90"/>
      <c r="V3596" s="90"/>
      <c r="W3596" s="90"/>
      <c r="X3596" s="90"/>
      <c r="Y3596" s="90"/>
      <c r="Z3596" s="90"/>
      <c r="AA3596" s="90"/>
      <c r="AB3596" s="90"/>
      <c r="AC3596" s="90"/>
      <c r="AD3596" s="90"/>
      <c r="AE3596" s="90"/>
      <c r="AF3596" s="90"/>
      <c r="AG3596" s="90"/>
      <c r="AH3596" s="90"/>
      <c r="AI3596" s="90"/>
      <c r="AJ3596" s="92"/>
      <c r="AK3596" s="92"/>
      <c r="AL3596" s="92"/>
      <c r="AM3596" s="92"/>
      <c r="AN3596" s="92"/>
      <c r="AO3596" s="92"/>
      <c r="AP3596" s="92"/>
      <c r="AQ3596" s="92"/>
      <c r="AR3596" s="92"/>
    </row>
    <row r="3597" spans="1:44" x14ac:dyDescent="0.2">
      <c r="A3597" s="90"/>
      <c r="B3597" s="90"/>
      <c r="C3597" s="91"/>
      <c r="D3597" s="90"/>
      <c r="E3597" s="90"/>
      <c r="F3597" s="90"/>
      <c r="G3597" s="90"/>
      <c r="H3597" s="90"/>
      <c r="I3597" s="90"/>
      <c r="J3597" s="90"/>
      <c r="K3597" s="90"/>
      <c r="L3597" s="90"/>
      <c r="M3597" s="90"/>
      <c r="N3597" s="90"/>
      <c r="O3597" s="90"/>
      <c r="P3597" s="90"/>
      <c r="Q3597" s="90"/>
      <c r="R3597" s="90"/>
      <c r="S3597" s="90"/>
      <c r="T3597" s="90"/>
      <c r="U3597" s="90"/>
      <c r="V3597" s="90"/>
      <c r="W3597" s="90"/>
      <c r="X3597" s="90"/>
      <c r="Y3597" s="90"/>
      <c r="Z3597" s="90"/>
      <c r="AA3597" s="90"/>
      <c r="AB3597" s="90"/>
      <c r="AC3597" s="90"/>
      <c r="AD3597" s="90"/>
      <c r="AE3597" s="90"/>
      <c r="AF3597" s="90"/>
      <c r="AG3597" s="90"/>
      <c r="AH3597" s="90"/>
      <c r="AI3597" s="90"/>
      <c r="AJ3597" s="92"/>
      <c r="AK3597" s="92"/>
      <c r="AL3597" s="92"/>
      <c r="AM3597" s="92"/>
      <c r="AN3597" s="92"/>
      <c r="AO3597" s="92"/>
      <c r="AP3597" s="92"/>
      <c r="AQ3597" s="92"/>
      <c r="AR3597" s="92"/>
    </row>
    <row r="3598" spans="1:44" x14ac:dyDescent="0.2">
      <c r="A3598" s="90"/>
      <c r="B3598" s="90"/>
      <c r="C3598" s="91"/>
      <c r="D3598" s="90"/>
      <c r="E3598" s="90"/>
      <c r="F3598" s="90"/>
      <c r="G3598" s="90"/>
      <c r="H3598" s="90"/>
      <c r="I3598" s="90"/>
      <c r="J3598" s="90"/>
      <c r="K3598" s="90"/>
      <c r="L3598" s="90"/>
      <c r="M3598" s="90"/>
      <c r="N3598" s="90"/>
      <c r="O3598" s="90"/>
      <c r="P3598" s="90"/>
      <c r="Q3598" s="90"/>
      <c r="R3598" s="90"/>
      <c r="S3598" s="90"/>
      <c r="T3598" s="90"/>
      <c r="U3598" s="90"/>
      <c r="V3598" s="90"/>
      <c r="W3598" s="90"/>
      <c r="X3598" s="90"/>
      <c r="Y3598" s="90"/>
      <c r="Z3598" s="90"/>
      <c r="AA3598" s="90"/>
      <c r="AB3598" s="90"/>
      <c r="AC3598" s="90"/>
      <c r="AD3598" s="90"/>
      <c r="AE3598" s="90"/>
      <c r="AF3598" s="90"/>
      <c r="AG3598" s="90"/>
      <c r="AH3598" s="90"/>
      <c r="AI3598" s="90"/>
      <c r="AJ3598" s="92"/>
      <c r="AK3598" s="92"/>
      <c r="AL3598" s="92"/>
      <c r="AM3598" s="92"/>
      <c r="AN3598" s="92"/>
      <c r="AO3598" s="92"/>
      <c r="AP3598" s="92"/>
      <c r="AQ3598" s="92"/>
      <c r="AR3598" s="92"/>
    </row>
    <row r="3599" spans="1:44" x14ac:dyDescent="0.2">
      <c r="A3599" s="90"/>
      <c r="B3599" s="90"/>
      <c r="C3599" s="91"/>
      <c r="D3599" s="90"/>
      <c r="E3599" s="90"/>
      <c r="F3599" s="90"/>
      <c r="G3599" s="90"/>
      <c r="H3599" s="90"/>
      <c r="I3599" s="90"/>
      <c r="J3599" s="90"/>
      <c r="K3599" s="90"/>
      <c r="L3599" s="90"/>
      <c r="M3599" s="90"/>
      <c r="N3599" s="90"/>
      <c r="O3599" s="90"/>
      <c r="P3599" s="90"/>
      <c r="Q3599" s="90"/>
      <c r="R3599" s="90"/>
      <c r="S3599" s="90"/>
      <c r="T3599" s="90"/>
      <c r="U3599" s="90"/>
      <c r="V3599" s="90"/>
      <c r="W3599" s="90"/>
      <c r="X3599" s="90"/>
      <c r="Y3599" s="90"/>
      <c r="Z3599" s="90"/>
      <c r="AA3599" s="90"/>
      <c r="AB3599" s="90"/>
      <c r="AC3599" s="90"/>
      <c r="AD3599" s="90"/>
      <c r="AE3599" s="90"/>
      <c r="AF3599" s="90"/>
      <c r="AG3599" s="90"/>
      <c r="AH3599" s="90"/>
      <c r="AI3599" s="90"/>
      <c r="AJ3599" s="92"/>
      <c r="AK3599" s="92"/>
      <c r="AL3599" s="92"/>
      <c r="AM3599" s="92"/>
      <c r="AN3599" s="92"/>
      <c r="AO3599" s="92"/>
      <c r="AP3599" s="92"/>
      <c r="AQ3599" s="92"/>
      <c r="AR3599" s="92"/>
    </row>
    <row r="3600" spans="1:44" x14ac:dyDescent="0.2">
      <c r="A3600" s="90"/>
      <c r="B3600" s="90"/>
      <c r="C3600" s="91"/>
      <c r="D3600" s="90"/>
      <c r="E3600" s="90"/>
      <c r="F3600" s="90"/>
      <c r="G3600" s="90"/>
      <c r="H3600" s="90"/>
      <c r="I3600" s="90"/>
      <c r="J3600" s="90"/>
      <c r="K3600" s="90"/>
      <c r="L3600" s="90"/>
      <c r="M3600" s="90"/>
      <c r="N3600" s="90"/>
      <c r="O3600" s="90"/>
      <c r="P3600" s="90"/>
      <c r="Q3600" s="90"/>
      <c r="R3600" s="90"/>
      <c r="S3600" s="90"/>
      <c r="T3600" s="90"/>
      <c r="U3600" s="90"/>
      <c r="V3600" s="90"/>
      <c r="W3600" s="90"/>
      <c r="X3600" s="90"/>
      <c r="Y3600" s="90"/>
      <c r="Z3600" s="90"/>
      <c r="AA3600" s="90"/>
      <c r="AB3600" s="90"/>
      <c r="AC3600" s="90"/>
      <c r="AD3600" s="90"/>
      <c r="AE3600" s="90"/>
      <c r="AF3600" s="90"/>
      <c r="AG3600" s="90"/>
      <c r="AH3600" s="90"/>
      <c r="AI3600" s="90"/>
      <c r="AJ3600" s="92"/>
      <c r="AK3600" s="92"/>
      <c r="AL3600" s="92"/>
      <c r="AM3600" s="92"/>
      <c r="AN3600" s="92"/>
      <c r="AO3600" s="92"/>
      <c r="AP3600" s="92"/>
      <c r="AQ3600" s="92"/>
      <c r="AR3600" s="92"/>
    </row>
    <row r="3601" spans="1:44" x14ac:dyDescent="0.2">
      <c r="A3601" s="90"/>
      <c r="B3601" s="90"/>
      <c r="C3601" s="91"/>
      <c r="D3601" s="90"/>
      <c r="E3601" s="90"/>
      <c r="F3601" s="90"/>
      <c r="G3601" s="90"/>
      <c r="H3601" s="90"/>
      <c r="I3601" s="90"/>
      <c r="J3601" s="90"/>
      <c r="K3601" s="90"/>
      <c r="L3601" s="90"/>
      <c r="M3601" s="90"/>
      <c r="N3601" s="90"/>
      <c r="O3601" s="90"/>
      <c r="P3601" s="90"/>
      <c r="Q3601" s="90"/>
      <c r="R3601" s="90"/>
      <c r="S3601" s="90"/>
      <c r="T3601" s="90"/>
      <c r="U3601" s="90"/>
      <c r="V3601" s="90"/>
      <c r="W3601" s="90"/>
      <c r="X3601" s="90"/>
      <c r="Y3601" s="90"/>
      <c r="Z3601" s="90"/>
      <c r="AA3601" s="90"/>
      <c r="AB3601" s="90"/>
      <c r="AC3601" s="90"/>
      <c r="AD3601" s="90"/>
      <c r="AE3601" s="90"/>
      <c r="AF3601" s="90"/>
      <c r="AG3601" s="90"/>
      <c r="AH3601" s="90"/>
      <c r="AI3601" s="90"/>
      <c r="AJ3601" s="92"/>
      <c r="AK3601" s="92"/>
      <c r="AL3601" s="92"/>
      <c r="AM3601" s="92"/>
      <c r="AN3601" s="92"/>
      <c r="AO3601" s="92"/>
      <c r="AP3601" s="92"/>
      <c r="AQ3601" s="92"/>
      <c r="AR3601" s="92"/>
    </row>
    <row r="3602" spans="1:44" x14ac:dyDescent="0.2">
      <c r="A3602" s="90"/>
      <c r="B3602" s="90"/>
      <c r="C3602" s="91"/>
      <c r="D3602" s="90"/>
      <c r="E3602" s="90"/>
      <c r="F3602" s="90"/>
      <c r="G3602" s="90"/>
      <c r="H3602" s="90"/>
      <c r="I3602" s="90"/>
      <c r="J3602" s="90"/>
      <c r="K3602" s="90"/>
      <c r="L3602" s="90"/>
      <c r="M3602" s="90"/>
      <c r="N3602" s="90"/>
      <c r="O3602" s="90"/>
      <c r="P3602" s="90"/>
      <c r="Q3602" s="90"/>
      <c r="R3602" s="90"/>
      <c r="S3602" s="90"/>
      <c r="T3602" s="90"/>
      <c r="U3602" s="90"/>
      <c r="V3602" s="90"/>
      <c r="W3602" s="90"/>
      <c r="X3602" s="90"/>
      <c r="Y3602" s="90"/>
      <c r="Z3602" s="90"/>
      <c r="AA3602" s="90"/>
      <c r="AB3602" s="90"/>
      <c r="AC3602" s="90"/>
      <c r="AD3602" s="90"/>
      <c r="AE3602" s="90"/>
      <c r="AF3602" s="90"/>
      <c r="AG3602" s="90"/>
      <c r="AH3602" s="90"/>
      <c r="AI3602" s="90"/>
      <c r="AJ3602" s="92"/>
      <c r="AK3602" s="92"/>
      <c r="AL3602" s="92"/>
      <c r="AM3602" s="92"/>
      <c r="AN3602" s="92"/>
      <c r="AO3602" s="92"/>
      <c r="AP3602" s="92"/>
      <c r="AQ3602" s="92"/>
      <c r="AR3602" s="92"/>
    </row>
    <row r="3603" spans="1:44" x14ac:dyDescent="0.2">
      <c r="A3603" s="90"/>
      <c r="B3603" s="90"/>
      <c r="C3603" s="91"/>
      <c r="D3603" s="90"/>
      <c r="E3603" s="90"/>
      <c r="F3603" s="90"/>
      <c r="G3603" s="90"/>
      <c r="H3603" s="90"/>
      <c r="I3603" s="90"/>
      <c r="J3603" s="90"/>
      <c r="K3603" s="90"/>
      <c r="L3603" s="90"/>
      <c r="M3603" s="90"/>
      <c r="N3603" s="90"/>
      <c r="O3603" s="90"/>
      <c r="P3603" s="90"/>
      <c r="Q3603" s="90"/>
      <c r="R3603" s="90"/>
      <c r="S3603" s="90"/>
      <c r="T3603" s="90"/>
      <c r="U3603" s="90"/>
      <c r="V3603" s="90"/>
      <c r="W3603" s="90"/>
      <c r="X3603" s="90"/>
      <c r="Y3603" s="90"/>
      <c r="Z3603" s="90"/>
      <c r="AA3603" s="90"/>
      <c r="AB3603" s="90"/>
      <c r="AC3603" s="90"/>
      <c r="AD3603" s="90"/>
      <c r="AE3603" s="90"/>
      <c r="AF3603" s="90"/>
      <c r="AG3603" s="90"/>
      <c r="AH3603" s="90"/>
      <c r="AI3603" s="90"/>
      <c r="AJ3603" s="92"/>
      <c r="AK3603" s="92"/>
      <c r="AL3603" s="92"/>
      <c r="AM3603" s="92"/>
      <c r="AN3603" s="92"/>
      <c r="AO3603" s="92"/>
      <c r="AP3603" s="92"/>
      <c r="AQ3603" s="92"/>
      <c r="AR3603" s="92"/>
    </row>
    <row r="3604" spans="1:44" x14ac:dyDescent="0.2">
      <c r="A3604" s="90"/>
      <c r="B3604" s="90"/>
      <c r="C3604" s="91"/>
      <c r="D3604" s="90"/>
      <c r="E3604" s="90"/>
      <c r="F3604" s="90"/>
      <c r="G3604" s="90"/>
      <c r="H3604" s="90"/>
      <c r="I3604" s="90"/>
      <c r="J3604" s="90"/>
      <c r="K3604" s="90"/>
      <c r="L3604" s="90"/>
      <c r="M3604" s="90"/>
      <c r="N3604" s="90"/>
      <c r="O3604" s="90"/>
      <c r="P3604" s="90"/>
      <c r="Q3604" s="90"/>
      <c r="R3604" s="90"/>
      <c r="S3604" s="90"/>
      <c r="T3604" s="90"/>
      <c r="U3604" s="90"/>
      <c r="V3604" s="90"/>
      <c r="W3604" s="90"/>
      <c r="X3604" s="90"/>
      <c r="Y3604" s="90"/>
      <c r="Z3604" s="90"/>
      <c r="AA3604" s="90"/>
      <c r="AB3604" s="90"/>
      <c r="AC3604" s="90"/>
      <c r="AD3604" s="90"/>
      <c r="AE3604" s="90"/>
      <c r="AF3604" s="90"/>
      <c r="AG3604" s="90"/>
      <c r="AH3604" s="90"/>
      <c r="AI3604" s="90"/>
      <c r="AJ3604" s="92"/>
      <c r="AK3604" s="92"/>
      <c r="AL3604" s="92"/>
      <c r="AM3604" s="92"/>
      <c r="AN3604" s="92"/>
      <c r="AO3604" s="92"/>
      <c r="AP3604" s="92"/>
      <c r="AQ3604" s="92"/>
      <c r="AR3604" s="92"/>
    </row>
    <row r="3605" spans="1:44" x14ac:dyDescent="0.2">
      <c r="A3605" s="90"/>
      <c r="B3605" s="90"/>
      <c r="C3605" s="91"/>
      <c r="D3605" s="90"/>
      <c r="E3605" s="90"/>
      <c r="F3605" s="90"/>
      <c r="G3605" s="90"/>
      <c r="H3605" s="90"/>
      <c r="I3605" s="90"/>
      <c r="J3605" s="90"/>
      <c r="K3605" s="90"/>
      <c r="L3605" s="90"/>
      <c r="M3605" s="90"/>
      <c r="N3605" s="90"/>
      <c r="O3605" s="90"/>
      <c r="P3605" s="90"/>
      <c r="Q3605" s="90"/>
      <c r="R3605" s="90"/>
      <c r="S3605" s="90"/>
      <c r="T3605" s="90"/>
      <c r="U3605" s="90"/>
      <c r="V3605" s="90"/>
      <c r="W3605" s="90"/>
      <c r="X3605" s="90"/>
      <c r="Y3605" s="90"/>
      <c r="Z3605" s="90"/>
      <c r="AA3605" s="90"/>
      <c r="AB3605" s="90"/>
      <c r="AC3605" s="90"/>
      <c r="AD3605" s="90"/>
      <c r="AE3605" s="90"/>
      <c r="AF3605" s="90"/>
      <c r="AG3605" s="90"/>
      <c r="AH3605" s="90"/>
      <c r="AI3605" s="90"/>
      <c r="AJ3605" s="92"/>
      <c r="AK3605" s="92"/>
      <c r="AL3605" s="92"/>
      <c r="AM3605" s="92"/>
      <c r="AN3605" s="92"/>
      <c r="AO3605" s="92"/>
      <c r="AP3605" s="92"/>
      <c r="AQ3605" s="92"/>
      <c r="AR3605" s="92"/>
    </row>
    <row r="3606" spans="1:44" x14ac:dyDescent="0.2">
      <c r="A3606" s="90"/>
      <c r="B3606" s="90"/>
      <c r="C3606" s="91"/>
      <c r="D3606" s="90"/>
      <c r="E3606" s="90"/>
      <c r="F3606" s="90"/>
      <c r="G3606" s="90"/>
      <c r="H3606" s="90"/>
      <c r="I3606" s="90"/>
      <c r="J3606" s="90"/>
      <c r="K3606" s="90"/>
      <c r="L3606" s="90"/>
      <c r="M3606" s="90"/>
      <c r="N3606" s="90"/>
      <c r="O3606" s="90"/>
      <c r="P3606" s="90"/>
      <c r="Q3606" s="90"/>
      <c r="R3606" s="90"/>
      <c r="S3606" s="90"/>
      <c r="T3606" s="90"/>
      <c r="U3606" s="90"/>
      <c r="V3606" s="90"/>
      <c r="W3606" s="90"/>
      <c r="X3606" s="90"/>
      <c r="Y3606" s="90"/>
      <c r="Z3606" s="90"/>
      <c r="AA3606" s="90"/>
      <c r="AB3606" s="90"/>
      <c r="AC3606" s="90"/>
      <c r="AD3606" s="90"/>
      <c r="AE3606" s="90"/>
      <c r="AF3606" s="90"/>
      <c r="AG3606" s="90"/>
      <c r="AH3606" s="90"/>
      <c r="AI3606" s="90"/>
      <c r="AJ3606" s="92"/>
      <c r="AK3606" s="92"/>
      <c r="AL3606" s="92"/>
      <c r="AM3606" s="92"/>
      <c r="AN3606" s="92"/>
      <c r="AO3606" s="92"/>
      <c r="AP3606" s="92"/>
      <c r="AQ3606" s="92"/>
      <c r="AR3606" s="92"/>
    </row>
    <row r="3607" spans="1:44" x14ac:dyDescent="0.2">
      <c r="A3607" s="90"/>
      <c r="B3607" s="90"/>
      <c r="C3607" s="91"/>
      <c r="D3607" s="90"/>
      <c r="E3607" s="90"/>
      <c r="F3607" s="90"/>
      <c r="G3607" s="90"/>
      <c r="H3607" s="90"/>
      <c r="I3607" s="90"/>
      <c r="J3607" s="90"/>
      <c r="K3607" s="90"/>
      <c r="L3607" s="90"/>
      <c r="M3607" s="90"/>
      <c r="N3607" s="90"/>
      <c r="O3607" s="90"/>
      <c r="P3607" s="90"/>
      <c r="Q3607" s="90"/>
      <c r="R3607" s="90"/>
      <c r="S3607" s="90"/>
      <c r="T3607" s="90"/>
      <c r="U3607" s="90"/>
      <c r="V3607" s="90"/>
      <c r="W3607" s="90"/>
      <c r="X3607" s="90"/>
      <c r="Y3607" s="90"/>
      <c r="Z3607" s="90"/>
      <c r="AA3607" s="90"/>
      <c r="AB3607" s="90"/>
      <c r="AC3607" s="90"/>
      <c r="AD3607" s="90"/>
      <c r="AE3607" s="90"/>
      <c r="AF3607" s="90"/>
      <c r="AG3607" s="90"/>
      <c r="AH3607" s="90"/>
      <c r="AI3607" s="90"/>
      <c r="AJ3607" s="92"/>
      <c r="AK3607" s="92"/>
      <c r="AL3607" s="92"/>
      <c r="AM3607" s="92"/>
      <c r="AN3607" s="92"/>
      <c r="AO3607" s="92"/>
      <c r="AP3607" s="92"/>
      <c r="AQ3607" s="92"/>
      <c r="AR3607" s="92"/>
    </row>
    <row r="3608" spans="1:44" x14ac:dyDescent="0.2">
      <c r="A3608" s="90"/>
      <c r="B3608" s="90"/>
      <c r="C3608" s="91"/>
      <c r="D3608" s="90"/>
      <c r="E3608" s="90"/>
      <c r="F3608" s="90"/>
      <c r="G3608" s="90"/>
      <c r="H3608" s="90"/>
      <c r="I3608" s="90"/>
      <c r="J3608" s="90"/>
      <c r="K3608" s="90"/>
      <c r="L3608" s="90"/>
      <c r="M3608" s="90"/>
      <c r="N3608" s="90"/>
      <c r="O3608" s="90"/>
      <c r="P3608" s="90"/>
      <c r="Q3608" s="90"/>
      <c r="R3608" s="90"/>
      <c r="S3608" s="90"/>
      <c r="T3608" s="90"/>
      <c r="U3608" s="90"/>
      <c r="V3608" s="90"/>
      <c r="W3608" s="90"/>
      <c r="X3608" s="90"/>
      <c r="Y3608" s="90"/>
      <c r="Z3608" s="90"/>
      <c r="AA3608" s="90"/>
      <c r="AB3608" s="90"/>
      <c r="AC3608" s="90"/>
      <c r="AD3608" s="90"/>
      <c r="AE3608" s="90"/>
      <c r="AF3608" s="90"/>
      <c r="AG3608" s="90"/>
      <c r="AH3608" s="90"/>
      <c r="AI3608" s="90"/>
      <c r="AJ3608" s="92"/>
      <c r="AK3608" s="92"/>
      <c r="AL3608" s="92"/>
      <c r="AM3608" s="92"/>
      <c r="AN3608" s="92"/>
      <c r="AO3608" s="92"/>
      <c r="AP3608" s="92"/>
      <c r="AQ3608" s="92"/>
      <c r="AR3608" s="92"/>
    </row>
    <row r="3609" spans="1:44" x14ac:dyDescent="0.2">
      <c r="A3609" s="90"/>
      <c r="B3609" s="90"/>
      <c r="C3609" s="91"/>
      <c r="D3609" s="90"/>
      <c r="E3609" s="90"/>
      <c r="F3609" s="90"/>
      <c r="G3609" s="90"/>
      <c r="H3609" s="90"/>
      <c r="I3609" s="90"/>
      <c r="J3609" s="90"/>
      <c r="K3609" s="90"/>
      <c r="L3609" s="90"/>
      <c r="M3609" s="90"/>
      <c r="N3609" s="90"/>
      <c r="O3609" s="90"/>
      <c r="P3609" s="90"/>
      <c r="Q3609" s="90"/>
      <c r="R3609" s="90"/>
      <c r="S3609" s="90"/>
      <c r="T3609" s="90"/>
      <c r="U3609" s="90"/>
      <c r="V3609" s="90"/>
      <c r="W3609" s="90"/>
      <c r="X3609" s="90"/>
      <c r="Y3609" s="90"/>
      <c r="Z3609" s="90"/>
      <c r="AA3609" s="90"/>
      <c r="AB3609" s="90"/>
      <c r="AC3609" s="90"/>
      <c r="AD3609" s="90"/>
      <c r="AE3609" s="90"/>
      <c r="AF3609" s="90"/>
      <c r="AG3609" s="90"/>
      <c r="AH3609" s="90"/>
      <c r="AI3609" s="90"/>
      <c r="AJ3609" s="92"/>
      <c r="AK3609" s="92"/>
      <c r="AL3609" s="92"/>
      <c r="AM3609" s="92"/>
      <c r="AN3609" s="92"/>
      <c r="AO3609" s="92"/>
      <c r="AP3609" s="92"/>
      <c r="AQ3609" s="92"/>
      <c r="AR3609" s="92"/>
    </row>
    <row r="3610" spans="1:44" x14ac:dyDescent="0.2">
      <c r="A3610" s="90"/>
      <c r="B3610" s="90"/>
      <c r="C3610" s="91"/>
      <c r="D3610" s="90"/>
      <c r="E3610" s="90"/>
      <c r="F3610" s="90"/>
      <c r="G3610" s="90"/>
      <c r="H3610" s="90"/>
      <c r="I3610" s="90"/>
      <c r="J3610" s="90"/>
      <c r="K3610" s="90"/>
      <c r="L3610" s="90"/>
      <c r="M3610" s="90"/>
      <c r="N3610" s="90"/>
      <c r="O3610" s="90"/>
      <c r="P3610" s="90"/>
      <c r="Q3610" s="90"/>
      <c r="R3610" s="90"/>
      <c r="S3610" s="90"/>
      <c r="T3610" s="90"/>
      <c r="U3610" s="90"/>
      <c r="V3610" s="90"/>
      <c r="W3610" s="90"/>
      <c r="X3610" s="90"/>
      <c r="Y3610" s="90"/>
      <c r="Z3610" s="90"/>
      <c r="AA3610" s="90"/>
      <c r="AB3610" s="90"/>
      <c r="AC3610" s="90"/>
      <c r="AD3610" s="90"/>
      <c r="AE3610" s="90"/>
      <c r="AF3610" s="90"/>
      <c r="AG3610" s="90"/>
      <c r="AH3610" s="90"/>
      <c r="AI3610" s="90"/>
      <c r="AJ3610" s="92"/>
      <c r="AK3610" s="92"/>
      <c r="AL3610" s="92"/>
      <c r="AM3610" s="92"/>
      <c r="AN3610" s="92"/>
      <c r="AO3610" s="92"/>
      <c r="AP3610" s="92"/>
      <c r="AQ3610" s="92"/>
      <c r="AR3610" s="92"/>
    </row>
    <row r="3611" spans="1:44" x14ac:dyDescent="0.2">
      <c r="A3611" s="90"/>
      <c r="B3611" s="90"/>
      <c r="C3611" s="91"/>
      <c r="D3611" s="90"/>
      <c r="E3611" s="90"/>
      <c r="F3611" s="90"/>
      <c r="G3611" s="90"/>
      <c r="H3611" s="90"/>
      <c r="I3611" s="90"/>
      <c r="J3611" s="90"/>
      <c r="K3611" s="90"/>
      <c r="L3611" s="90"/>
      <c r="M3611" s="90"/>
      <c r="N3611" s="90"/>
      <c r="O3611" s="90"/>
      <c r="P3611" s="90"/>
      <c r="Q3611" s="90"/>
      <c r="R3611" s="90"/>
      <c r="S3611" s="90"/>
      <c r="T3611" s="90"/>
      <c r="U3611" s="90"/>
      <c r="V3611" s="90"/>
      <c r="W3611" s="90"/>
      <c r="X3611" s="90"/>
      <c r="Y3611" s="90"/>
      <c r="Z3611" s="90"/>
      <c r="AA3611" s="90"/>
      <c r="AB3611" s="90"/>
      <c r="AC3611" s="90"/>
      <c r="AD3611" s="90"/>
      <c r="AE3611" s="90"/>
      <c r="AF3611" s="90"/>
      <c r="AG3611" s="90"/>
      <c r="AH3611" s="90"/>
      <c r="AI3611" s="90"/>
      <c r="AJ3611" s="92"/>
      <c r="AK3611" s="92"/>
      <c r="AL3611" s="92"/>
      <c r="AM3611" s="92"/>
      <c r="AN3611" s="92"/>
      <c r="AO3611" s="92"/>
      <c r="AP3611" s="92"/>
      <c r="AQ3611" s="92"/>
      <c r="AR3611" s="92"/>
    </row>
    <row r="3612" spans="1:44" x14ac:dyDescent="0.2">
      <c r="A3612" s="90"/>
      <c r="B3612" s="90"/>
      <c r="C3612" s="91"/>
      <c r="D3612" s="90"/>
      <c r="E3612" s="90"/>
      <c r="F3612" s="90"/>
      <c r="G3612" s="90"/>
      <c r="H3612" s="90"/>
      <c r="I3612" s="90"/>
      <c r="J3612" s="90"/>
      <c r="K3612" s="90"/>
      <c r="L3612" s="90"/>
      <c r="M3612" s="90"/>
      <c r="N3612" s="90"/>
      <c r="O3612" s="90"/>
      <c r="P3612" s="90"/>
      <c r="Q3612" s="90"/>
      <c r="R3612" s="90"/>
      <c r="S3612" s="90"/>
      <c r="T3612" s="90"/>
      <c r="U3612" s="90"/>
      <c r="V3612" s="90"/>
      <c r="W3612" s="90"/>
      <c r="X3612" s="90"/>
      <c r="Y3612" s="90"/>
      <c r="Z3612" s="90"/>
      <c r="AA3612" s="90"/>
      <c r="AB3612" s="90"/>
      <c r="AC3612" s="90"/>
      <c r="AD3612" s="90"/>
      <c r="AE3612" s="90"/>
      <c r="AF3612" s="90"/>
      <c r="AG3612" s="90"/>
      <c r="AH3612" s="90"/>
      <c r="AI3612" s="90"/>
      <c r="AJ3612" s="92"/>
      <c r="AK3612" s="92"/>
      <c r="AL3612" s="92"/>
      <c r="AM3612" s="92"/>
      <c r="AN3612" s="92"/>
      <c r="AO3612" s="92"/>
      <c r="AP3612" s="92"/>
      <c r="AQ3612" s="92"/>
      <c r="AR3612" s="92"/>
    </row>
    <row r="3613" spans="1:44" x14ac:dyDescent="0.2">
      <c r="A3613" s="90"/>
      <c r="B3613" s="90"/>
      <c r="C3613" s="91"/>
      <c r="D3613" s="90"/>
      <c r="E3613" s="90"/>
      <c r="F3613" s="90"/>
      <c r="G3613" s="90"/>
      <c r="H3613" s="90"/>
      <c r="I3613" s="90"/>
      <c r="J3613" s="90"/>
      <c r="K3613" s="90"/>
      <c r="L3613" s="90"/>
      <c r="M3613" s="90"/>
      <c r="N3613" s="90"/>
      <c r="O3613" s="90"/>
      <c r="P3613" s="90"/>
      <c r="Q3613" s="90"/>
      <c r="R3613" s="90"/>
      <c r="S3613" s="90"/>
      <c r="T3613" s="90"/>
      <c r="U3613" s="90"/>
      <c r="V3613" s="90"/>
      <c r="W3613" s="90"/>
      <c r="X3613" s="90"/>
      <c r="Y3613" s="90"/>
      <c r="Z3613" s="90"/>
      <c r="AA3613" s="90"/>
      <c r="AB3613" s="90"/>
      <c r="AC3613" s="90"/>
      <c r="AD3613" s="90"/>
      <c r="AE3613" s="90"/>
      <c r="AF3613" s="90"/>
      <c r="AG3613" s="90"/>
      <c r="AH3613" s="90"/>
      <c r="AI3613" s="90"/>
      <c r="AJ3613" s="92"/>
      <c r="AK3613" s="92"/>
      <c r="AL3613" s="92"/>
      <c r="AM3613" s="92"/>
      <c r="AN3613" s="92"/>
      <c r="AO3613" s="92"/>
      <c r="AP3613" s="92"/>
      <c r="AQ3613" s="92"/>
      <c r="AR3613" s="92"/>
    </row>
    <row r="3614" spans="1:44" x14ac:dyDescent="0.2">
      <c r="A3614" s="90"/>
      <c r="B3614" s="90"/>
      <c r="C3614" s="91"/>
      <c r="D3614" s="90"/>
      <c r="E3614" s="90"/>
      <c r="F3614" s="90"/>
      <c r="G3614" s="90"/>
      <c r="H3614" s="90"/>
      <c r="I3614" s="90"/>
      <c r="J3614" s="90"/>
      <c r="K3614" s="90"/>
      <c r="L3614" s="90"/>
      <c r="M3614" s="90"/>
      <c r="N3614" s="90"/>
      <c r="O3614" s="90"/>
      <c r="P3614" s="90"/>
      <c r="Q3614" s="90"/>
      <c r="R3614" s="90"/>
      <c r="S3614" s="90"/>
      <c r="T3614" s="90"/>
      <c r="U3614" s="90"/>
      <c r="V3614" s="90"/>
      <c r="W3614" s="90"/>
      <c r="X3614" s="90"/>
      <c r="Y3614" s="90"/>
      <c r="Z3614" s="90"/>
      <c r="AA3614" s="90"/>
      <c r="AB3614" s="90"/>
      <c r="AC3614" s="90"/>
      <c r="AD3614" s="90"/>
      <c r="AE3614" s="90"/>
      <c r="AF3614" s="90"/>
      <c r="AG3614" s="90"/>
      <c r="AH3614" s="90"/>
      <c r="AI3614" s="90"/>
      <c r="AJ3614" s="92"/>
      <c r="AK3614" s="92"/>
      <c r="AL3614" s="92"/>
      <c r="AM3614" s="92"/>
      <c r="AN3614" s="92"/>
      <c r="AO3614" s="92"/>
      <c r="AP3614" s="92"/>
      <c r="AQ3614" s="92"/>
      <c r="AR3614" s="92"/>
    </row>
    <row r="3615" spans="1:44" x14ac:dyDescent="0.2">
      <c r="A3615" s="90"/>
      <c r="B3615" s="90"/>
      <c r="C3615" s="91"/>
      <c r="D3615" s="90"/>
      <c r="E3615" s="90"/>
      <c r="F3615" s="90"/>
      <c r="G3615" s="90"/>
      <c r="H3615" s="90"/>
      <c r="I3615" s="90"/>
      <c r="J3615" s="90"/>
      <c r="K3615" s="90"/>
      <c r="L3615" s="90"/>
      <c r="M3615" s="90"/>
      <c r="N3615" s="90"/>
      <c r="O3615" s="90"/>
      <c r="P3615" s="90"/>
      <c r="Q3615" s="90"/>
      <c r="R3615" s="90"/>
      <c r="S3615" s="90"/>
      <c r="T3615" s="90"/>
      <c r="U3615" s="90"/>
      <c r="V3615" s="90"/>
      <c r="W3615" s="90"/>
      <c r="X3615" s="90"/>
      <c r="Y3615" s="90"/>
      <c r="Z3615" s="90"/>
      <c r="AA3615" s="90"/>
      <c r="AB3615" s="90"/>
      <c r="AC3615" s="90"/>
      <c r="AD3615" s="90"/>
      <c r="AE3615" s="90"/>
      <c r="AF3615" s="90"/>
      <c r="AG3615" s="90"/>
      <c r="AH3615" s="90"/>
      <c r="AI3615" s="90"/>
      <c r="AJ3615" s="92"/>
      <c r="AK3615" s="92"/>
      <c r="AL3615" s="92"/>
      <c r="AM3615" s="92"/>
      <c r="AN3615" s="92"/>
      <c r="AO3615" s="92"/>
      <c r="AP3615" s="92"/>
      <c r="AQ3615" s="92"/>
      <c r="AR3615" s="92"/>
    </row>
    <row r="3616" spans="1:44" x14ac:dyDescent="0.2">
      <c r="A3616" s="90"/>
      <c r="B3616" s="90"/>
      <c r="C3616" s="91"/>
      <c r="D3616" s="90"/>
      <c r="E3616" s="90"/>
      <c r="F3616" s="90"/>
      <c r="G3616" s="90"/>
      <c r="H3616" s="90"/>
      <c r="I3616" s="90"/>
      <c r="J3616" s="90"/>
      <c r="K3616" s="90"/>
      <c r="L3616" s="90"/>
      <c r="M3616" s="90"/>
      <c r="N3616" s="90"/>
      <c r="O3616" s="90"/>
      <c r="P3616" s="90"/>
      <c r="Q3616" s="90"/>
      <c r="R3616" s="90"/>
      <c r="S3616" s="90"/>
      <c r="T3616" s="90"/>
      <c r="U3616" s="90"/>
      <c r="V3616" s="90"/>
      <c r="W3616" s="90"/>
      <c r="X3616" s="90"/>
      <c r="Y3616" s="90"/>
      <c r="Z3616" s="90"/>
      <c r="AA3616" s="90"/>
      <c r="AB3616" s="90"/>
      <c r="AC3616" s="90"/>
      <c r="AD3616" s="90"/>
      <c r="AE3616" s="90"/>
      <c r="AF3616" s="90"/>
      <c r="AG3616" s="90"/>
      <c r="AH3616" s="90"/>
      <c r="AI3616" s="90"/>
      <c r="AJ3616" s="92"/>
      <c r="AK3616" s="92"/>
      <c r="AL3616" s="92"/>
      <c r="AM3616" s="92"/>
      <c r="AN3616" s="92"/>
      <c r="AO3616" s="92"/>
      <c r="AP3616" s="92"/>
      <c r="AQ3616" s="92"/>
      <c r="AR3616" s="92"/>
    </row>
    <row r="3617" spans="1:44" x14ac:dyDescent="0.2">
      <c r="A3617" s="90"/>
      <c r="B3617" s="90"/>
      <c r="C3617" s="91"/>
      <c r="D3617" s="90"/>
      <c r="E3617" s="90"/>
      <c r="F3617" s="90"/>
      <c r="G3617" s="90"/>
      <c r="H3617" s="90"/>
      <c r="I3617" s="90"/>
      <c r="J3617" s="90"/>
      <c r="K3617" s="90"/>
      <c r="L3617" s="90"/>
      <c r="M3617" s="90"/>
      <c r="N3617" s="90"/>
      <c r="O3617" s="90"/>
      <c r="P3617" s="90"/>
      <c r="Q3617" s="90"/>
      <c r="R3617" s="90"/>
      <c r="S3617" s="90"/>
      <c r="T3617" s="90"/>
      <c r="U3617" s="90"/>
      <c r="V3617" s="90"/>
      <c r="W3617" s="90"/>
      <c r="X3617" s="90"/>
      <c r="Y3617" s="90"/>
      <c r="Z3617" s="90"/>
      <c r="AA3617" s="90"/>
      <c r="AB3617" s="90"/>
      <c r="AC3617" s="90"/>
      <c r="AD3617" s="90"/>
      <c r="AE3617" s="90"/>
      <c r="AF3617" s="90"/>
      <c r="AG3617" s="90"/>
      <c r="AH3617" s="90"/>
      <c r="AI3617" s="90"/>
      <c r="AJ3617" s="92"/>
      <c r="AK3617" s="92"/>
      <c r="AL3617" s="92"/>
      <c r="AM3617" s="92"/>
      <c r="AN3617" s="92"/>
      <c r="AO3617" s="92"/>
      <c r="AP3617" s="92"/>
      <c r="AQ3617" s="92"/>
      <c r="AR3617" s="92"/>
    </row>
    <row r="3618" spans="1:44" x14ac:dyDescent="0.2">
      <c r="A3618" s="90"/>
      <c r="B3618" s="90"/>
      <c r="C3618" s="91"/>
      <c r="D3618" s="90"/>
      <c r="E3618" s="90"/>
      <c r="F3618" s="90"/>
      <c r="G3618" s="90"/>
      <c r="H3618" s="90"/>
      <c r="I3618" s="90"/>
      <c r="J3618" s="90"/>
      <c r="K3618" s="90"/>
      <c r="L3618" s="90"/>
      <c r="M3618" s="90"/>
      <c r="N3618" s="90"/>
      <c r="O3618" s="90"/>
      <c r="P3618" s="90"/>
      <c r="Q3618" s="90"/>
      <c r="R3618" s="90"/>
      <c r="S3618" s="90"/>
      <c r="T3618" s="90"/>
      <c r="U3618" s="90"/>
      <c r="V3618" s="90"/>
      <c r="W3618" s="90"/>
      <c r="X3618" s="90"/>
      <c r="Y3618" s="90"/>
      <c r="Z3618" s="90"/>
      <c r="AA3618" s="90"/>
      <c r="AB3618" s="90"/>
      <c r="AC3618" s="90"/>
      <c r="AD3618" s="90"/>
      <c r="AE3618" s="90"/>
      <c r="AF3618" s="90"/>
      <c r="AG3618" s="90"/>
      <c r="AH3618" s="90"/>
      <c r="AI3618" s="90"/>
      <c r="AJ3618" s="92"/>
      <c r="AK3618" s="92"/>
      <c r="AL3618" s="92"/>
      <c r="AM3618" s="92"/>
      <c r="AN3618" s="92"/>
      <c r="AO3618" s="92"/>
      <c r="AP3618" s="92"/>
      <c r="AQ3618" s="92"/>
      <c r="AR3618" s="92"/>
    </row>
    <row r="3619" spans="1:44" x14ac:dyDescent="0.2">
      <c r="A3619" s="90"/>
      <c r="B3619" s="90"/>
      <c r="C3619" s="91"/>
      <c r="D3619" s="90"/>
      <c r="E3619" s="90"/>
      <c r="F3619" s="90"/>
      <c r="G3619" s="90"/>
      <c r="H3619" s="90"/>
      <c r="I3619" s="90"/>
      <c r="J3619" s="90"/>
      <c r="K3619" s="90"/>
      <c r="L3619" s="90"/>
      <c r="M3619" s="90"/>
      <c r="N3619" s="90"/>
      <c r="O3619" s="90"/>
      <c r="P3619" s="90"/>
      <c r="Q3619" s="90"/>
      <c r="R3619" s="90"/>
      <c r="S3619" s="90"/>
      <c r="T3619" s="90"/>
      <c r="U3619" s="90"/>
      <c r="V3619" s="90"/>
      <c r="W3619" s="90"/>
      <c r="X3619" s="90"/>
      <c r="Y3619" s="90"/>
      <c r="Z3619" s="90"/>
      <c r="AA3619" s="90"/>
      <c r="AB3619" s="90"/>
      <c r="AC3619" s="90"/>
      <c r="AD3619" s="90"/>
      <c r="AE3619" s="90"/>
      <c r="AF3619" s="90"/>
      <c r="AG3619" s="90"/>
      <c r="AH3619" s="90"/>
      <c r="AI3619" s="90"/>
      <c r="AJ3619" s="92"/>
      <c r="AK3619" s="92"/>
      <c r="AL3619" s="92"/>
      <c r="AM3619" s="92"/>
      <c r="AN3619" s="92"/>
      <c r="AO3619" s="92"/>
      <c r="AP3619" s="92"/>
      <c r="AQ3619" s="92"/>
      <c r="AR3619" s="92"/>
    </row>
    <row r="3620" spans="1:44" x14ac:dyDescent="0.2">
      <c r="A3620" s="90"/>
      <c r="B3620" s="90"/>
      <c r="C3620" s="91"/>
      <c r="D3620" s="90"/>
      <c r="E3620" s="90"/>
      <c r="F3620" s="90"/>
      <c r="G3620" s="90"/>
      <c r="H3620" s="90"/>
      <c r="I3620" s="90"/>
      <c r="J3620" s="90"/>
      <c r="K3620" s="90"/>
      <c r="L3620" s="90"/>
      <c r="M3620" s="90"/>
      <c r="N3620" s="90"/>
      <c r="O3620" s="90"/>
      <c r="P3620" s="90"/>
      <c r="Q3620" s="90"/>
      <c r="R3620" s="90"/>
      <c r="S3620" s="90"/>
      <c r="T3620" s="90"/>
      <c r="U3620" s="90"/>
      <c r="V3620" s="90"/>
      <c r="W3620" s="90"/>
      <c r="X3620" s="90"/>
      <c r="Y3620" s="90"/>
      <c r="Z3620" s="90"/>
      <c r="AA3620" s="90"/>
      <c r="AB3620" s="90"/>
      <c r="AC3620" s="90"/>
      <c r="AD3620" s="90"/>
      <c r="AE3620" s="90"/>
      <c r="AF3620" s="90"/>
      <c r="AG3620" s="90"/>
      <c r="AH3620" s="90"/>
      <c r="AI3620" s="90"/>
      <c r="AJ3620" s="92"/>
      <c r="AK3620" s="92"/>
      <c r="AL3620" s="92"/>
      <c r="AM3620" s="92"/>
      <c r="AN3620" s="92"/>
      <c r="AO3620" s="92"/>
      <c r="AP3620" s="92"/>
      <c r="AQ3620" s="92"/>
      <c r="AR3620" s="92"/>
    </row>
    <row r="3621" spans="1:44" x14ac:dyDescent="0.2">
      <c r="A3621" s="90"/>
      <c r="B3621" s="90"/>
      <c r="C3621" s="91"/>
      <c r="D3621" s="90"/>
      <c r="E3621" s="90"/>
      <c r="F3621" s="90"/>
      <c r="G3621" s="90"/>
      <c r="H3621" s="90"/>
      <c r="I3621" s="90"/>
      <c r="J3621" s="90"/>
      <c r="K3621" s="90"/>
      <c r="L3621" s="90"/>
      <c r="M3621" s="90"/>
      <c r="N3621" s="90"/>
      <c r="O3621" s="90"/>
      <c r="P3621" s="90"/>
      <c r="Q3621" s="90"/>
      <c r="R3621" s="90"/>
      <c r="S3621" s="90"/>
      <c r="T3621" s="90"/>
      <c r="U3621" s="90"/>
      <c r="V3621" s="90"/>
      <c r="W3621" s="90"/>
      <c r="X3621" s="90"/>
      <c r="Y3621" s="90"/>
      <c r="Z3621" s="90"/>
      <c r="AA3621" s="90"/>
      <c r="AB3621" s="90"/>
      <c r="AC3621" s="90"/>
      <c r="AD3621" s="90"/>
      <c r="AE3621" s="90"/>
      <c r="AF3621" s="90"/>
      <c r="AG3621" s="90"/>
      <c r="AH3621" s="90"/>
      <c r="AI3621" s="90"/>
      <c r="AJ3621" s="92"/>
      <c r="AK3621" s="92"/>
      <c r="AL3621" s="92"/>
      <c r="AM3621" s="92"/>
      <c r="AN3621" s="92"/>
      <c r="AO3621" s="92"/>
      <c r="AP3621" s="92"/>
      <c r="AQ3621" s="92"/>
      <c r="AR3621" s="92"/>
    </row>
    <row r="3622" spans="1:44" x14ac:dyDescent="0.2">
      <c r="A3622" s="90"/>
      <c r="B3622" s="90"/>
      <c r="C3622" s="91"/>
      <c r="D3622" s="90"/>
      <c r="E3622" s="90"/>
      <c r="F3622" s="90"/>
      <c r="G3622" s="90"/>
      <c r="H3622" s="90"/>
      <c r="I3622" s="90"/>
      <c r="J3622" s="90"/>
      <c r="K3622" s="90"/>
      <c r="L3622" s="90"/>
      <c r="M3622" s="90"/>
      <c r="N3622" s="90"/>
      <c r="O3622" s="90"/>
      <c r="P3622" s="90"/>
      <c r="Q3622" s="90"/>
      <c r="R3622" s="90"/>
      <c r="S3622" s="90"/>
      <c r="T3622" s="90"/>
      <c r="U3622" s="90"/>
      <c r="V3622" s="90"/>
      <c r="W3622" s="90"/>
      <c r="X3622" s="90"/>
      <c r="Y3622" s="90"/>
      <c r="Z3622" s="90"/>
      <c r="AA3622" s="90"/>
      <c r="AB3622" s="90"/>
      <c r="AC3622" s="90"/>
      <c r="AD3622" s="90"/>
      <c r="AE3622" s="90"/>
      <c r="AF3622" s="90"/>
      <c r="AG3622" s="90"/>
      <c r="AH3622" s="90"/>
      <c r="AI3622" s="90"/>
      <c r="AJ3622" s="92"/>
      <c r="AK3622" s="92"/>
      <c r="AL3622" s="92"/>
      <c r="AM3622" s="92"/>
      <c r="AN3622" s="92"/>
      <c r="AO3622" s="92"/>
      <c r="AP3622" s="92"/>
      <c r="AQ3622" s="92"/>
      <c r="AR3622" s="92"/>
    </row>
    <row r="3623" spans="1:44" x14ac:dyDescent="0.2">
      <c r="A3623" s="90"/>
      <c r="B3623" s="90"/>
      <c r="C3623" s="91"/>
      <c r="D3623" s="90"/>
      <c r="E3623" s="90"/>
      <c r="F3623" s="90"/>
      <c r="G3623" s="90"/>
      <c r="H3623" s="90"/>
      <c r="I3623" s="90"/>
      <c r="J3623" s="90"/>
      <c r="K3623" s="90"/>
      <c r="L3623" s="90"/>
      <c r="M3623" s="90"/>
      <c r="N3623" s="90"/>
      <c r="O3623" s="90"/>
      <c r="P3623" s="90"/>
      <c r="Q3623" s="90"/>
      <c r="R3623" s="90"/>
      <c r="S3623" s="90"/>
      <c r="T3623" s="90"/>
      <c r="U3623" s="90"/>
      <c r="V3623" s="90"/>
      <c r="W3623" s="90"/>
      <c r="X3623" s="90"/>
      <c r="Y3623" s="90"/>
      <c r="Z3623" s="90"/>
      <c r="AA3623" s="90"/>
      <c r="AB3623" s="90"/>
      <c r="AC3623" s="90"/>
      <c r="AD3623" s="90"/>
      <c r="AE3623" s="90"/>
      <c r="AF3623" s="90"/>
      <c r="AG3623" s="90"/>
      <c r="AH3623" s="90"/>
      <c r="AI3623" s="90"/>
      <c r="AJ3623" s="92"/>
      <c r="AK3623" s="92"/>
      <c r="AL3623" s="92"/>
      <c r="AM3623" s="92"/>
      <c r="AN3623" s="92"/>
      <c r="AO3623" s="92"/>
      <c r="AP3623" s="92"/>
      <c r="AQ3623" s="92"/>
      <c r="AR3623" s="92"/>
    </row>
    <row r="3624" spans="1:44" x14ac:dyDescent="0.2">
      <c r="A3624" s="90"/>
      <c r="B3624" s="90"/>
      <c r="C3624" s="91"/>
      <c r="D3624" s="90"/>
      <c r="E3624" s="90"/>
      <c r="F3624" s="90"/>
      <c r="G3624" s="90"/>
      <c r="H3624" s="90"/>
      <c r="I3624" s="90"/>
      <c r="J3624" s="90"/>
      <c r="K3624" s="90"/>
      <c r="L3624" s="90"/>
      <c r="M3624" s="90"/>
      <c r="N3624" s="90"/>
      <c r="O3624" s="90"/>
      <c r="P3624" s="90"/>
      <c r="Q3624" s="90"/>
      <c r="R3624" s="90"/>
      <c r="S3624" s="90"/>
      <c r="T3624" s="90"/>
      <c r="U3624" s="90"/>
      <c r="V3624" s="90"/>
      <c r="W3624" s="90"/>
      <c r="X3624" s="90"/>
      <c r="Y3624" s="90"/>
      <c r="Z3624" s="90"/>
      <c r="AA3624" s="90"/>
      <c r="AB3624" s="90"/>
      <c r="AC3624" s="90"/>
      <c r="AD3624" s="90"/>
      <c r="AE3624" s="90"/>
      <c r="AF3624" s="90"/>
      <c r="AG3624" s="90"/>
      <c r="AH3624" s="90"/>
      <c r="AI3624" s="90"/>
      <c r="AJ3624" s="92"/>
      <c r="AK3624" s="92"/>
      <c r="AL3624" s="92"/>
      <c r="AM3624" s="92"/>
      <c r="AN3624" s="92"/>
      <c r="AO3624" s="92"/>
      <c r="AP3624" s="92"/>
      <c r="AQ3624" s="92"/>
      <c r="AR3624" s="92"/>
    </row>
    <row r="3625" spans="1:44" x14ac:dyDescent="0.2">
      <c r="A3625" s="90"/>
      <c r="B3625" s="90"/>
      <c r="C3625" s="91"/>
      <c r="D3625" s="90"/>
      <c r="E3625" s="90"/>
      <c r="F3625" s="90"/>
      <c r="G3625" s="90"/>
      <c r="H3625" s="90"/>
      <c r="I3625" s="90"/>
      <c r="J3625" s="90"/>
      <c r="K3625" s="90"/>
      <c r="L3625" s="90"/>
      <c r="M3625" s="90"/>
      <c r="N3625" s="90"/>
      <c r="O3625" s="90"/>
      <c r="P3625" s="90"/>
      <c r="Q3625" s="90"/>
      <c r="R3625" s="90"/>
      <c r="S3625" s="90"/>
      <c r="T3625" s="90"/>
      <c r="U3625" s="90"/>
      <c r="V3625" s="90"/>
      <c r="W3625" s="90"/>
      <c r="X3625" s="90"/>
      <c r="Y3625" s="90"/>
      <c r="Z3625" s="90"/>
      <c r="AA3625" s="90"/>
      <c r="AB3625" s="90"/>
      <c r="AC3625" s="90"/>
      <c r="AD3625" s="90"/>
      <c r="AE3625" s="90"/>
      <c r="AF3625" s="90"/>
      <c r="AG3625" s="90"/>
      <c r="AH3625" s="90"/>
      <c r="AI3625" s="90"/>
      <c r="AJ3625" s="92"/>
      <c r="AK3625" s="92"/>
      <c r="AL3625" s="92"/>
      <c r="AM3625" s="92"/>
      <c r="AN3625" s="92"/>
      <c r="AO3625" s="92"/>
      <c r="AP3625" s="92"/>
      <c r="AQ3625" s="92"/>
      <c r="AR3625" s="92"/>
    </row>
    <row r="3626" spans="1:44" x14ac:dyDescent="0.2">
      <c r="A3626" s="90"/>
      <c r="B3626" s="90"/>
      <c r="C3626" s="91"/>
      <c r="D3626" s="90"/>
      <c r="E3626" s="90"/>
      <c r="F3626" s="90"/>
      <c r="G3626" s="90"/>
      <c r="H3626" s="90"/>
      <c r="I3626" s="90"/>
      <c r="J3626" s="90"/>
      <c r="K3626" s="90"/>
      <c r="L3626" s="90"/>
      <c r="M3626" s="90"/>
      <c r="N3626" s="90"/>
      <c r="O3626" s="90"/>
      <c r="P3626" s="90"/>
      <c r="Q3626" s="90"/>
      <c r="R3626" s="90"/>
      <c r="S3626" s="90"/>
      <c r="T3626" s="90"/>
      <c r="U3626" s="90"/>
      <c r="V3626" s="90"/>
      <c r="W3626" s="90"/>
      <c r="X3626" s="90"/>
      <c r="Y3626" s="90"/>
      <c r="Z3626" s="90"/>
      <c r="AA3626" s="90"/>
      <c r="AB3626" s="90"/>
      <c r="AC3626" s="90"/>
      <c r="AD3626" s="90"/>
      <c r="AE3626" s="90"/>
      <c r="AF3626" s="90"/>
      <c r="AG3626" s="90"/>
      <c r="AH3626" s="90"/>
      <c r="AI3626" s="90"/>
      <c r="AJ3626" s="92"/>
      <c r="AK3626" s="92"/>
      <c r="AL3626" s="92"/>
      <c r="AM3626" s="92"/>
      <c r="AN3626" s="92"/>
      <c r="AO3626" s="92"/>
      <c r="AP3626" s="92"/>
      <c r="AQ3626" s="92"/>
      <c r="AR3626" s="92"/>
    </row>
    <row r="3627" spans="1:44" x14ac:dyDescent="0.2">
      <c r="A3627" s="90"/>
      <c r="B3627" s="90"/>
      <c r="C3627" s="91"/>
      <c r="D3627" s="90"/>
      <c r="E3627" s="90"/>
      <c r="F3627" s="90"/>
      <c r="G3627" s="90"/>
      <c r="H3627" s="90"/>
      <c r="I3627" s="90"/>
      <c r="J3627" s="90"/>
      <c r="K3627" s="90"/>
      <c r="L3627" s="90"/>
      <c r="M3627" s="90"/>
      <c r="N3627" s="90"/>
      <c r="O3627" s="90"/>
      <c r="P3627" s="90"/>
      <c r="Q3627" s="90"/>
      <c r="R3627" s="90"/>
      <c r="S3627" s="90"/>
      <c r="T3627" s="90"/>
      <c r="U3627" s="90"/>
      <c r="V3627" s="90"/>
      <c r="W3627" s="90"/>
      <c r="X3627" s="90"/>
      <c r="Y3627" s="90"/>
      <c r="Z3627" s="90"/>
      <c r="AA3627" s="90"/>
      <c r="AB3627" s="90"/>
      <c r="AC3627" s="90"/>
      <c r="AD3627" s="90"/>
      <c r="AE3627" s="90"/>
      <c r="AF3627" s="90"/>
      <c r="AG3627" s="90"/>
      <c r="AH3627" s="90"/>
      <c r="AI3627" s="90"/>
      <c r="AJ3627" s="92"/>
      <c r="AK3627" s="92"/>
      <c r="AL3627" s="92"/>
      <c r="AM3627" s="92"/>
      <c r="AN3627" s="92"/>
      <c r="AO3627" s="92"/>
      <c r="AP3627" s="92"/>
      <c r="AQ3627" s="92"/>
      <c r="AR3627" s="92"/>
    </row>
    <row r="3628" spans="1:44" x14ac:dyDescent="0.2">
      <c r="A3628" s="90"/>
      <c r="B3628" s="90"/>
      <c r="C3628" s="91"/>
      <c r="D3628" s="90"/>
      <c r="E3628" s="90"/>
      <c r="F3628" s="90"/>
      <c r="G3628" s="90"/>
      <c r="H3628" s="90"/>
      <c r="I3628" s="90"/>
      <c r="J3628" s="90"/>
      <c r="K3628" s="90"/>
      <c r="L3628" s="90"/>
      <c r="M3628" s="90"/>
      <c r="N3628" s="90"/>
      <c r="O3628" s="90"/>
      <c r="P3628" s="90"/>
      <c r="Q3628" s="90"/>
      <c r="R3628" s="90"/>
      <c r="S3628" s="90"/>
      <c r="T3628" s="90"/>
      <c r="U3628" s="90"/>
      <c r="V3628" s="90"/>
      <c r="W3628" s="90"/>
      <c r="X3628" s="90"/>
      <c r="Y3628" s="90"/>
      <c r="Z3628" s="90"/>
      <c r="AA3628" s="90"/>
      <c r="AB3628" s="90"/>
      <c r="AC3628" s="90"/>
      <c r="AD3628" s="90"/>
      <c r="AE3628" s="90"/>
      <c r="AF3628" s="90"/>
      <c r="AG3628" s="90"/>
      <c r="AH3628" s="90"/>
      <c r="AI3628" s="90"/>
      <c r="AJ3628" s="92"/>
      <c r="AK3628" s="92"/>
      <c r="AL3628" s="92"/>
      <c r="AM3628" s="92"/>
      <c r="AN3628" s="92"/>
      <c r="AO3628" s="92"/>
      <c r="AP3628" s="92"/>
      <c r="AQ3628" s="92"/>
      <c r="AR3628" s="92"/>
    </row>
    <row r="3629" spans="1:44" x14ac:dyDescent="0.2">
      <c r="A3629" s="90"/>
      <c r="B3629" s="90"/>
      <c r="C3629" s="91"/>
      <c r="D3629" s="90"/>
      <c r="E3629" s="90"/>
      <c r="F3629" s="90"/>
      <c r="G3629" s="90"/>
      <c r="H3629" s="90"/>
      <c r="I3629" s="90"/>
      <c r="J3629" s="90"/>
      <c r="K3629" s="90"/>
      <c r="L3629" s="90"/>
      <c r="M3629" s="90"/>
      <c r="N3629" s="90"/>
      <c r="O3629" s="90"/>
      <c r="P3629" s="90"/>
      <c r="Q3629" s="90"/>
      <c r="R3629" s="90"/>
      <c r="S3629" s="90"/>
      <c r="T3629" s="90"/>
      <c r="U3629" s="90"/>
      <c r="V3629" s="90"/>
      <c r="W3629" s="90"/>
      <c r="X3629" s="90"/>
      <c r="Y3629" s="90"/>
      <c r="Z3629" s="90"/>
      <c r="AA3629" s="90"/>
      <c r="AB3629" s="90"/>
      <c r="AC3629" s="90"/>
      <c r="AD3629" s="90"/>
      <c r="AE3629" s="90"/>
      <c r="AF3629" s="90"/>
      <c r="AG3629" s="90"/>
      <c r="AH3629" s="90"/>
      <c r="AI3629" s="90"/>
      <c r="AJ3629" s="92"/>
      <c r="AK3629" s="92"/>
      <c r="AL3629" s="92"/>
      <c r="AM3629" s="92"/>
      <c r="AN3629" s="92"/>
      <c r="AO3629" s="92"/>
      <c r="AP3629" s="92"/>
      <c r="AQ3629" s="92"/>
      <c r="AR3629" s="92"/>
    </row>
    <row r="3630" spans="1:44" x14ac:dyDescent="0.2">
      <c r="A3630" s="90"/>
      <c r="B3630" s="90"/>
      <c r="C3630" s="91"/>
      <c r="D3630" s="90"/>
      <c r="E3630" s="90"/>
      <c r="F3630" s="90"/>
      <c r="G3630" s="90"/>
      <c r="H3630" s="90"/>
      <c r="I3630" s="90"/>
      <c r="J3630" s="90"/>
      <c r="K3630" s="90"/>
      <c r="L3630" s="90"/>
      <c r="M3630" s="90"/>
      <c r="N3630" s="90"/>
      <c r="O3630" s="90"/>
      <c r="P3630" s="90"/>
      <c r="Q3630" s="90"/>
      <c r="R3630" s="90"/>
      <c r="S3630" s="90"/>
      <c r="T3630" s="90"/>
      <c r="U3630" s="90"/>
      <c r="V3630" s="90"/>
      <c r="W3630" s="90"/>
      <c r="X3630" s="90"/>
      <c r="Y3630" s="90"/>
      <c r="Z3630" s="90"/>
      <c r="AA3630" s="90"/>
      <c r="AB3630" s="90"/>
      <c r="AC3630" s="90"/>
      <c r="AD3630" s="90"/>
      <c r="AE3630" s="90"/>
      <c r="AF3630" s="90"/>
      <c r="AG3630" s="90"/>
      <c r="AH3630" s="90"/>
      <c r="AI3630" s="90"/>
      <c r="AJ3630" s="92"/>
      <c r="AK3630" s="92"/>
      <c r="AL3630" s="92"/>
      <c r="AM3630" s="92"/>
      <c r="AN3630" s="92"/>
      <c r="AO3630" s="92"/>
      <c r="AP3630" s="92"/>
      <c r="AQ3630" s="92"/>
      <c r="AR3630" s="92"/>
    </row>
    <row r="3631" spans="1:44" x14ac:dyDescent="0.2">
      <c r="A3631" s="90"/>
      <c r="B3631" s="90"/>
      <c r="C3631" s="91"/>
      <c r="D3631" s="90"/>
      <c r="E3631" s="90"/>
      <c r="F3631" s="90"/>
      <c r="G3631" s="90"/>
      <c r="H3631" s="90"/>
      <c r="I3631" s="90"/>
      <c r="J3631" s="90"/>
      <c r="K3631" s="90"/>
      <c r="L3631" s="90"/>
      <c r="M3631" s="90"/>
      <c r="N3631" s="90"/>
      <c r="O3631" s="90"/>
      <c r="P3631" s="90"/>
      <c r="Q3631" s="90"/>
      <c r="R3631" s="90"/>
      <c r="S3631" s="90"/>
      <c r="T3631" s="90"/>
      <c r="U3631" s="90"/>
      <c r="V3631" s="90"/>
      <c r="W3631" s="90"/>
      <c r="X3631" s="90"/>
      <c r="Y3631" s="90"/>
      <c r="Z3631" s="90"/>
      <c r="AA3631" s="90"/>
      <c r="AB3631" s="90"/>
      <c r="AC3631" s="90"/>
      <c r="AD3631" s="90"/>
      <c r="AE3631" s="90"/>
      <c r="AF3631" s="90"/>
      <c r="AG3631" s="90"/>
      <c r="AH3631" s="90"/>
      <c r="AI3631" s="90"/>
      <c r="AJ3631" s="92"/>
      <c r="AK3631" s="92"/>
      <c r="AL3631" s="92"/>
      <c r="AM3631" s="92"/>
      <c r="AN3631" s="92"/>
      <c r="AO3631" s="92"/>
      <c r="AP3631" s="92"/>
      <c r="AQ3631" s="92"/>
      <c r="AR3631" s="92"/>
    </row>
    <row r="3632" spans="1:44" x14ac:dyDescent="0.2">
      <c r="A3632" s="90"/>
      <c r="B3632" s="90"/>
      <c r="C3632" s="91"/>
      <c r="D3632" s="90"/>
      <c r="E3632" s="90"/>
      <c r="F3632" s="90"/>
      <c r="G3632" s="90"/>
      <c r="H3632" s="90"/>
      <c r="I3632" s="90"/>
      <c r="J3632" s="90"/>
      <c r="K3632" s="90"/>
      <c r="L3632" s="90"/>
      <c r="M3632" s="90"/>
      <c r="N3632" s="90"/>
      <c r="O3632" s="90"/>
      <c r="P3632" s="90"/>
      <c r="Q3632" s="90"/>
      <c r="R3632" s="90"/>
      <c r="S3632" s="90"/>
      <c r="T3632" s="90"/>
      <c r="U3632" s="90"/>
      <c r="V3632" s="90"/>
      <c r="W3632" s="90"/>
      <c r="X3632" s="90"/>
      <c r="Y3632" s="90"/>
      <c r="Z3632" s="90"/>
      <c r="AA3632" s="90"/>
      <c r="AB3632" s="90"/>
      <c r="AC3632" s="90"/>
      <c r="AD3632" s="90"/>
      <c r="AE3632" s="90"/>
      <c r="AF3632" s="90"/>
      <c r="AG3632" s="90"/>
      <c r="AH3632" s="90"/>
      <c r="AI3632" s="90"/>
      <c r="AJ3632" s="92"/>
      <c r="AK3632" s="92"/>
      <c r="AL3632" s="92"/>
      <c r="AM3632" s="92"/>
      <c r="AN3632" s="92"/>
      <c r="AO3632" s="92"/>
      <c r="AP3632" s="92"/>
      <c r="AQ3632" s="92"/>
      <c r="AR3632" s="92"/>
    </row>
    <row r="3633" spans="1:44" x14ac:dyDescent="0.2">
      <c r="A3633" s="90"/>
      <c r="B3633" s="90"/>
      <c r="C3633" s="91"/>
      <c r="D3633" s="90"/>
      <c r="E3633" s="90"/>
      <c r="F3633" s="90"/>
      <c r="G3633" s="90"/>
      <c r="H3633" s="90"/>
      <c r="I3633" s="90"/>
      <c r="J3633" s="90"/>
      <c r="K3633" s="90"/>
      <c r="L3633" s="90"/>
      <c r="M3633" s="90"/>
      <c r="N3633" s="90"/>
      <c r="O3633" s="90"/>
      <c r="P3633" s="90"/>
      <c r="Q3633" s="90"/>
      <c r="R3633" s="90"/>
      <c r="S3633" s="90"/>
      <c r="T3633" s="90"/>
      <c r="U3633" s="90"/>
      <c r="V3633" s="90"/>
      <c r="W3633" s="90"/>
      <c r="X3633" s="90"/>
      <c r="Y3633" s="90"/>
      <c r="Z3633" s="90"/>
      <c r="AA3633" s="90"/>
      <c r="AB3633" s="90"/>
      <c r="AC3633" s="90"/>
      <c r="AD3633" s="90"/>
      <c r="AE3633" s="90"/>
      <c r="AF3633" s="90"/>
      <c r="AG3633" s="90"/>
      <c r="AH3633" s="90"/>
      <c r="AI3633" s="90"/>
      <c r="AJ3633" s="92"/>
      <c r="AK3633" s="92"/>
      <c r="AL3633" s="92"/>
      <c r="AM3633" s="92"/>
      <c r="AN3633" s="92"/>
      <c r="AO3633" s="92"/>
      <c r="AP3633" s="92"/>
      <c r="AQ3633" s="92"/>
      <c r="AR3633" s="92"/>
    </row>
    <row r="3634" spans="1:44" x14ac:dyDescent="0.2">
      <c r="A3634" s="90"/>
      <c r="B3634" s="90"/>
      <c r="C3634" s="91"/>
      <c r="D3634" s="90"/>
      <c r="E3634" s="90"/>
      <c r="F3634" s="90"/>
      <c r="G3634" s="90"/>
      <c r="H3634" s="90"/>
      <c r="I3634" s="90"/>
      <c r="J3634" s="90"/>
      <c r="K3634" s="90"/>
      <c r="L3634" s="90"/>
      <c r="M3634" s="90"/>
      <c r="N3634" s="90"/>
      <c r="O3634" s="90"/>
      <c r="P3634" s="90"/>
      <c r="Q3634" s="90"/>
      <c r="R3634" s="90"/>
      <c r="S3634" s="90"/>
      <c r="T3634" s="90"/>
      <c r="U3634" s="90"/>
      <c r="V3634" s="90"/>
      <c r="W3634" s="90"/>
      <c r="X3634" s="90"/>
      <c r="Y3634" s="90"/>
      <c r="Z3634" s="90"/>
      <c r="AA3634" s="90"/>
      <c r="AB3634" s="90"/>
      <c r="AC3634" s="90"/>
      <c r="AD3634" s="90"/>
      <c r="AE3634" s="90"/>
      <c r="AF3634" s="90"/>
      <c r="AG3634" s="90"/>
      <c r="AH3634" s="90"/>
      <c r="AI3634" s="90"/>
      <c r="AJ3634" s="92"/>
      <c r="AK3634" s="92"/>
      <c r="AL3634" s="92"/>
      <c r="AM3634" s="92"/>
      <c r="AN3634" s="92"/>
      <c r="AO3634" s="92"/>
      <c r="AP3634" s="92"/>
      <c r="AQ3634" s="92"/>
      <c r="AR3634" s="92"/>
    </row>
    <row r="3635" spans="1:44" x14ac:dyDescent="0.2">
      <c r="A3635" s="90"/>
      <c r="B3635" s="90"/>
      <c r="C3635" s="91"/>
      <c r="D3635" s="90"/>
      <c r="E3635" s="90"/>
      <c r="F3635" s="90"/>
      <c r="G3635" s="90"/>
      <c r="H3635" s="90"/>
      <c r="I3635" s="90"/>
      <c r="J3635" s="90"/>
      <c r="K3635" s="90"/>
      <c r="L3635" s="90"/>
      <c r="M3635" s="90"/>
      <c r="N3635" s="90"/>
      <c r="O3635" s="90"/>
      <c r="P3635" s="90"/>
      <c r="Q3635" s="90"/>
      <c r="R3635" s="90"/>
      <c r="S3635" s="90"/>
      <c r="T3635" s="90"/>
      <c r="U3635" s="90"/>
      <c r="V3635" s="90"/>
      <c r="W3635" s="90"/>
      <c r="X3635" s="90"/>
      <c r="Y3635" s="90"/>
      <c r="Z3635" s="90"/>
      <c r="AA3635" s="90"/>
      <c r="AB3635" s="90"/>
      <c r="AC3635" s="90"/>
      <c r="AD3635" s="90"/>
      <c r="AE3635" s="90"/>
      <c r="AF3635" s="90"/>
      <c r="AG3635" s="90"/>
      <c r="AH3635" s="90"/>
      <c r="AI3635" s="90"/>
      <c r="AJ3635" s="92"/>
      <c r="AK3635" s="92"/>
      <c r="AL3635" s="92"/>
      <c r="AM3635" s="92"/>
      <c r="AN3635" s="92"/>
      <c r="AO3635" s="92"/>
      <c r="AP3635" s="92"/>
      <c r="AQ3635" s="92"/>
      <c r="AR3635" s="92"/>
    </row>
    <row r="3636" spans="1:44" x14ac:dyDescent="0.2">
      <c r="A3636" s="90"/>
      <c r="B3636" s="90"/>
      <c r="C3636" s="91"/>
      <c r="D3636" s="90"/>
      <c r="E3636" s="90"/>
      <c r="F3636" s="90"/>
      <c r="G3636" s="90"/>
      <c r="H3636" s="90"/>
      <c r="I3636" s="90"/>
      <c r="J3636" s="90"/>
      <c r="K3636" s="90"/>
      <c r="L3636" s="90"/>
      <c r="M3636" s="90"/>
      <c r="N3636" s="90"/>
      <c r="O3636" s="90"/>
      <c r="P3636" s="90"/>
      <c r="Q3636" s="90"/>
      <c r="R3636" s="90"/>
      <c r="S3636" s="90"/>
      <c r="T3636" s="90"/>
      <c r="U3636" s="90"/>
      <c r="V3636" s="90"/>
      <c r="W3636" s="90"/>
      <c r="X3636" s="90"/>
      <c r="Y3636" s="90"/>
      <c r="Z3636" s="90"/>
      <c r="AA3636" s="90"/>
      <c r="AB3636" s="90"/>
      <c r="AC3636" s="90"/>
      <c r="AD3636" s="90"/>
      <c r="AE3636" s="90"/>
      <c r="AF3636" s="90"/>
      <c r="AG3636" s="90"/>
      <c r="AH3636" s="90"/>
      <c r="AI3636" s="90"/>
      <c r="AJ3636" s="92"/>
      <c r="AK3636" s="92"/>
      <c r="AL3636" s="92"/>
      <c r="AM3636" s="92"/>
      <c r="AN3636" s="92"/>
      <c r="AO3636" s="92"/>
      <c r="AP3636" s="92"/>
      <c r="AQ3636" s="92"/>
      <c r="AR3636" s="92"/>
    </row>
    <row r="3637" spans="1:44" x14ac:dyDescent="0.2">
      <c r="A3637" s="90"/>
      <c r="B3637" s="90"/>
      <c r="C3637" s="91"/>
      <c r="D3637" s="90"/>
      <c r="E3637" s="90"/>
      <c r="F3637" s="90"/>
      <c r="G3637" s="90"/>
      <c r="H3637" s="90"/>
      <c r="I3637" s="90"/>
      <c r="J3637" s="90"/>
      <c r="K3637" s="90"/>
      <c r="L3637" s="90"/>
      <c r="M3637" s="90"/>
      <c r="N3637" s="90"/>
      <c r="O3637" s="90"/>
      <c r="P3637" s="90"/>
      <c r="Q3637" s="90"/>
      <c r="R3637" s="90"/>
      <c r="S3637" s="90"/>
      <c r="T3637" s="90"/>
      <c r="U3637" s="90"/>
      <c r="V3637" s="90"/>
      <c r="W3637" s="90"/>
      <c r="X3637" s="90"/>
      <c r="Y3637" s="90"/>
      <c r="Z3637" s="90"/>
      <c r="AA3637" s="90"/>
      <c r="AB3637" s="90"/>
      <c r="AC3637" s="90"/>
      <c r="AD3637" s="90"/>
      <c r="AE3637" s="90"/>
      <c r="AF3637" s="90"/>
      <c r="AG3637" s="90"/>
      <c r="AH3637" s="90"/>
      <c r="AI3637" s="90"/>
      <c r="AJ3637" s="92"/>
      <c r="AK3637" s="92"/>
      <c r="AL3637" s="92"/>
      <c r="AM3637" s="92"/>
      <c r="AN3637" s="92"/>
      <c r="AO3637" s="92"/>
      <c r="AP3637" s="92"/>
      <c r="AQ3637" s="92"/>
      <c r="AR3637" s="92"/>
    </row>
    <row r="3638" spans="1:44" x14ac:dyDescent="0.2">
      <c r="A3638" s="90"/>
      <c r="B3638" s="90"/>
      <c r="C3638" s="91"/>
      <c r="D3638" s="90"/>
      <c r="E3638" s="90"/>
      <c r="F3638" s="90"/>
      <c r="G3638" s="90"/>
      <c r="H3638" s="90"/>
      <c r="I3638" s="90"/>
      <c r="J3638" s="90"/>
      <c r="K3638" s="90"/>
      <c r="L3638" s="90"/>
      <c r="M3638" s="90"/>
      <c r="N3638" s="90"/>
      <c r="O3638" s="90"/>
      <c r="P3638" s="90"/>
      <c r="Q3638" s="90"/>
      <c r="R3638" s="90"/>
      <c r="S3638" s="90"/>
      <c r="T3638" s="90"/>
      <c r="U3638" s="90"/>
      <c r="V3638" s="90"/>
      <c r="W3638" s="90"/>
      <c r="X3638" s="90"/>
      <c r="Y3638" s="90"/>
      <c r="Z3638" s="90"/>
      <c r="AA3638" s="90"/>
      <c r="AB3638" s="90"/>
      <c r="AC3638" s="90"/>
      <c r="AD3638" s="90"/>
      <c r="AE3638" s="90"/>
      <c r="AF3638" s="90"/>
      <c r="AG3638" s="90"/>
      <c r="AH3638" s="90"/>
      <c r="AI3638" s="90"/>
      <c r="AJ3638" s="92"/>
      <c r="AK3638" s="92"/>
      <c r="AL3638" s="92"/>
      <c r="AM3638" s="92"/>
      <c r="AN3638" s="92"/>
      <c r="AO3638" s="92"/>
      <c r="AP3638" s="92"/>
      <c r="AQ3638" s="92"/>
      <c r="AR3638" s="92"/>
    </row>
    <row r="3639" spans="1:44" x14ac:dyDescent="0.2">
      <c r="A3639" s="90"/>
      <c r="B3639" s="90"/>
      <c r="C3639" s="91"/>
      <c r="D3639" s="90"/>
      <c r="E3639" s="90"/>
      <c r="F3639" s="90"/>
      <c r="G3639" s="90"/>
      <c r="H3639" s="90"/>
      <c r="I3639" s="90"/>
      <c r="J3639" s="90"/>
      <c r="K3639" s="90"/>
      <c r="L3639" s="90"/>
      <c r="M3639" s="90"/>
      <c r="N3639" s="90"/>
      <c r="O3639" s="90"/>
      <c r="P3639" s="90"/>
      <c r="Q3639" s="90"/>
      <c r="R3639" s="90"/>
      <c r="S3639" s="90"/>
      <c r="T3639" s="90"/>
      <c r="U3639" s="90"/>
      <c r="V3639" s="90"/>
      <c r="W3639" s="90"/>
      <c r="X3639" s="90"/>
      <c r="Y3639" s="90"/>
      <c r="Z3639" s="90"/>
      <c r="AA3639" s="90"/>
      <c r="AB3639" s="90"/>
      <c r="AC3639" s="90"/>
      <c r="AD3639" s="90"/>
      <c r="AE3639" s="90"/>
      <c r="AF3639" s="90"/>
      <c r="AG3639" s="90"/>
      <c r="AH3639" s="90"/>
      <c r="AI3639" s="90"/>
      <c r="AJ3639" s="92"/>
      <c r="AK3639" s="92"/>
      <c r="AL3639" s="92"/>
      <c r="AM3639" s="92"/>
      <c r="AN3639" s="92"/>
      <c r="AO3639" s="92"/>
      <c r="AP3639" s="92"/>
      <c r="AQ3639" s="92"/>
      <c r="AR3639" s="92"/>
    </row>
    <row r="3640" spans="1:44" x14ac:dyDescent="0.2">
      <c r="A3640" s="90"/>
      <c r="B3640" s="90"/>
      <c r="C3640" s="91"/>
      <c r="D3640" s="90"/>
      <c r="E3640" s="90"/>
      <c r="F3640" s="90"/>
      <c r="G3640" s="90"/>
      <c r="H3640" s="90"/>
      <c r="I3640" s="90"/>
      <c r="J3640" s="90"/>
      <c r="K3640" s="90"/>
      <c r="L3640" s="90"/>
      <c r="M3640" s="90"/>
      <c r="N3640" s="90"/>
      <c r="O3640" s="90"/>
      <c r="P3640" s="90"/>
      <c r="Q3640" s="90"/>
      <c r="R3640" s="90"/>
      <c r="S3640" s="90"/>
      <c r="T3640" s="90"/>
      <c r="U3640" s="90"/>
      <c r="V3640" s="90"/>
      <c r="W3640" s="90"/>
      <c r="X3640" s="90"/>
      <c r="Y3640" s="90"/>
      <c r="Z3640" s="90"/>
      <c r="AA3640" s="90"/>
      <c r="AB3640" s="90"/>
      <c r="AC3640" s="90"/>
      <c r="AD3640" s="90"/>
      <c r="AE3640" s="90"/>
      <c r="AF3640" s="90"/>
      <c r="AG3640" s="90"/>
      <c r="AH3640" s="90"/>
      <c r="AI3640" s="90"/>
      <c r="AJ3640" s="92"/>
      <c r="AK3640" s="92"/>
      <c r="AL3640" s="92"/>
      <c r="AM3640" s="92"/>
      <c r="AN3640" s="92"/>
      <c r="AO3640" s="92"/>
      <c r="AP3640" s="92"/>
      <c r="AQ3640" s="92"/>
      <c r="AR3640" s="92"/>
    </row>
    <row r="3641" spans="1:44" x14ac:dyDescent="0.2">
      <c r="A3641" s="90"/>
      <c r="B3641" s="90"/>
      <c r="C3641" s="91"/>
      <c r="D3641" s="90"/>
      <c r="E3641" s="90"/>
      <c r="F3641" s="90"/>
      <c r="G3641" s="90"/>
      <c r="H3641" s="90"/>
      <c r="I3641" s="90"/>
      <c r="J3641" s="90"/>
      <c r="K3641" s="90"/>
      <c r="L3641" s="90"/>
      <c r="M3641" s="90"/>
      <c r="N3641" s="90"/>
      <c r="O3641" s="90"/>
      <c r="P3641" s="90"/>
      <c r="Q3641" s="90"/>
      <c r="R3641" s="90"/>
      <c r="S3641" s="90"/>
      <c r="T3641" s="90"/>
      <c r="U3641" s="90"/>
      <c r="V3641" s="90"/>
      <c r="W3641" s="90"/>
      <c r="X3641" s="90"/>
      <c r="Y3641" s="90"/>
      <c r="Z3641" s="90"/>
      <c r="AA3641" s="90"/>
      <c r="AB3641" s="90"/>
      <c r="AC3641" s="90"/>
      <c r="AD3641" s="90"/>
      <c r="AE3641" s="90"/>
      <c r="AF3641" s="90"/>
      <c r="AG3641" s="90"/>
      <c r="AH3641" s="90"/>
      <c r="AI3641" s="90"/>
      <c r="AJ3641" s="92"/>
      <c r="AK3641" s="92"/>
      <c r="AL3641" s="92"/>
      <c r="AM3641" s="92"/>
      <c r="AN3641" s="92"/>
      <c r="AO3641" s="92"/>
      <c r="AP3641" s="92"/>
      <c r="AQ3641" s="92"/>
      <c r="AR3641" s="92"/>
    </row>
    <row r="3642" spans="1:44" x14ac:dyDescent="0.2">
      <c r="A3642" s="90"/>
      <c r="B3642" s="90"/>
      <c r="C3642" s="91"/>
      <c r="D3642" s="90"/>
      <c r="E3642" s="90"/>
      <c r="F3642" s="90"/>
      <c r="G3642" s="90"/>
      <c r="H3642" s="90"/>
      <c r="I3642" s="90"/>
      <c r="J3642" s="90"/>
      <c r="K3642" s="90"/>
      <c r="L3642" s="90"/>
      <c r="M3642" s="90"/>
      <c r="N3642" s="90"/>
      <c r="O3642" s="90"/>
      <c r="P3642" s="90"/>
      <c r="Q3642" s="90"/>
      <c r="R3642" s="90"/>
      <c r="S3642" s="90"/>
      <c r="T3642" s="90"/>
      <c r="U3642" s="90"/>
      <c r="V3642" s="90"/>
      <c r="W3642" s="90"/>
      <c r="X3642" s="90"/>
      <c r="Y3642" s="90"/>
      <c r="Z3642" s="90"/>
      <c r="AA3642" s="90"/>
      <c r="AB3642" s="90"/>
      <c r="AC3642" s="90"/>
      <c r="AD3642" s="90"/>
      <c r="AE3642" s="90"/>
      <c r="AF3642" s="90"/>
      <c r="AG3642" s="90"/>
      <c r="AH3642" s="90"/>
      <c r="AI3642" s="90"/>
      <c r="AJ3642" s="92"/>
      <c r="AK3642" s="92"/>
      <c r="AL3642" s="92"/>
      <c r="AM3642" s="92"/>
      <c r="AN3642" s="92"/>
      <c r="AO3642" s="92"/>
      <c r="AP3642" s="92"/>
      <c r="AQ3642" s="92"/>
      <c r="AR3642" s="92"/>
    </row>
    <row r="3643" spans="1:44" x14ac:dyDescent="0.2">
      <c r="A3643" s="90"/>
      <c r="B3643" s="90"/>
      <c r="C3643" s="91"/>
      <c r="D3643" s="90"/>
      <c r="E3643" s="90"/>
      <c r="F3643" s="90"/>
      <c r="G3643" s="90"/>
      <c r="H3643" s="90"/>
      <c r="I3643" s="90"/>
      <c r="J3643" s="90"/>
      <c r="K3643" s="90"/>
      <c r="L3643" s="90"/>
      <c r="M3643" s="90"/>
      <c r="N3643" s="90"/>
      <c r="O3643" s="90"/>
      <c r="P3643" s="90"/>
      <c r="Q3643" s="90"/>
      <c r="R3643" s="90"/>
      <c r="S3643" s="90"/>
      <c r="T3643" s="90"/>
      <c r="U3643" s="90"/>
      <c r="V3643" s="90"/>
      <c r="W3643" s="90"/>
      <c r="X3643" s="90"/>
      <c r="Y3643" s="90"/>
      <c r="Z3643" s="90"/>
      <c r="AA3643" s="90"/>
      <c r="AB3643" s="90"/>
      <c r="AC3643" s="90"/>
      <c r="AD3643" s="90"/>
      <c r="AE3643" s="90"/>
      <c r="AF3643" s="90"/>
      <c r="AG3643" s="90"/>
      <c r="AH3643" s="90"/>
      <c r="AI3643" s="90"/>
      <c r="AJ3643" s="92"/>
      <c r="AK3643" s="92"/>
      <c r="AL3643" s="92"/>
      <c r="AM3643" s="92"/>
      <c r="AN3643" s="92"/>
      <c r="AO3643" s="92"/>
      <c r="AP3643" s="92"/>
      <c r="AQ3643" s="92"/>
      <c r="AR3643" s="92"/>
    </row>
    <row r="3644" spans="1:44" x14ac:dyDescent="0.2">
      <c r="A3644" s="90"/>
      <c r="B3644" s="90"/>
      <c r="C3644" s="91"/>
      <c r="D3644" s="90"/>
      <c r="E3644" s="90"/>
      <c r="F3644" s="90"/>
      <c r="G3644" s="90"/>
      <c r="H3644" s="90"/>
      <c r="I3644" s="90"/>
      <c r="J3644" s="90"/>
      <c r="K3644" s="90"/>
      <c r="L3644" s="90"/>
      <c r="M3644" s="90"/>
      <c r="N3644" s="90"/>
      <c r="O3644" s="90"/>
      <c r="P3644" s="90"/>
      <c r="Q3644" s="90"/>
      <c r="R3644" s="90"/>
      <c r="S3644" s="90"/>
      <c r="T3644" s="90"/>
      <c r="U3644" s="90"/>
      <c r="V3644" s="90"/>
      <c r="W3644" s="90"/>
      <c r="X3644" s="90"/>
      <c r="Y3644" s="90"/>
      <c r="Z3644" s="90"/>
      <c r="AA3644" s="90"/>
      <c r="AB3644" s="90"/>
      <c r="AC3644" s="90"/>
      <c r="AD3644" s="90"/>
      <c r="AE3644" s="90"/>
      <c r="AF3644" s="90"/>
      <c r="AG3644" s="90"/>
      <c r="AH3644" s="90"/>
      <c r="AI3644" s="90"/>
      <c r="AJ3644" s="92"/>
      <c r="AK3644" s="92"/>
      <c r="AL3644" s="92"/>
      <c r="AM3644" s="92"/>
      <c r="AN3644" s="92"/>
      <c r="AO3644" s="92"/>
      <c r="AP3644" s="92"/>
      <c r="AQ3644" s="92"/>
      <c r="AR3644" s="92"/>
    </row>
    <row r="3645" spans="1:44" x14ac:dyDescent="0.2">
      <c r="A3645" s="90"/>
      <c r="B3645" s="90"/>
      <c r="C3645" s="91"/>
      <c r="D3645" s="90"/>
      <c r="E3645" s="90"/>
      <c r="F3645" s="90"/>
      <c r="G3645" s="90"/>
      <c r="H3645" s="90"/>
      <c r="I3645" s="90"/>
      <c r="J3645" s="90"/>
      <c r="K3645" s="90"/>
      <c r="L3645" s="90"/>
      <c r="M3645" s="90"/>
      <c r="N3645" s="90"/>
      <c r="O3645" s="90"/>
      <c r="P3645" s="90"/>
      <c r="Q3645" s="90"/>
      <c r="R3645" s="90"/>
      <c r="S3645" s="90"/>
      <c r="T3645" s="90"/>
      <c r="U3645" s="90"/>
      <c r="V3645" s="90"/>
      <c r="W3645" s="90"/>
      <c r="X3645" s="90"/>
      <c r="Y3645" s="90"/>
      <c r="Z3645" s="90"/>
      <c r="AA3645" s="90"/>
      <c r="AB3645" s="90"/>
      <c r="AC3645" s="90"/>
      <c r="AD3645" s="90"/>
      <c r="AE3645" s="90"/>
      <c r="AF3645" s="90"/>
      <c r="AG3645" s="90"/>
      <c r="AH3645" s="90"/>
      <c r="AI3645" s="90"/>
      <c r="AJ3645" s="92"/>
      <c r="AK3645" s="92"/>
      <c r="AL3645" s="92"/>
      <c r="AM3645" s="92"/>
      <c r="AN3645" s="92"/>
      <c r="AO3645" s="92"/>
      <c r="AP3645" s="92"/>
      <c r="AQ3645" s="92"/>
      <c r="AR3645" s="92"/>
    </row>
    <row r="3646" spans="1:44" x14ac:dyDescent="0.2">
      <c r="A3646" s="90"/>
      <c r="B3646" s="90"/>
      <c r="C3646" s="91"/>
      <c r="D3646" s="90"/>
      <c r="E3646" s="90"/>
      <c r="F3646" s="90"/>
      <c r="G3646" s="90"/>
      <c r="H3646" s="90"/>
      <c r="I3646" s="90"/>
      <c r="J3646" s="90"/>
      <c r="K3646" s="90"/>
      <c r="L3646" s="90"/>
      <c r="M3646" s="90"/>
      <c r="N3646" s="90"/>
      <c r="O3646" s="90"/>
      <c r="P3646" s="90"/>
      <c r="Q3646" s="90"/>
      <c r="R3646" s="90"/>
      <c r="S3646" s="90"/>
      <c r="T3646" s="90"/>
      <c r="U3646" s="90"/>
      <c r="V3646" s="90"/>
      <c r="W3646" s="90"/>
      <c r="X3646" s="90"/>
      <c r="Y3646" s="90"/>
      <c r="Z3646" s="90"/>
      <c r="AA3646" s="90"/>
      <c r="AB3646" s="90"/>
      <c r="AC3646" s="90"/>
      <c r="AD3646" s="90"/>
      <c r="AE3646" s="90"/>
      <c r="AF3646" s="90"/>
      <c r="AG3646" s="90"/>
      <c r="AH3646" s="90"/>
      <c r="AI3646" s="90"/>
      <c r="AJ3646" s="92"/>
      <c r="AK3646" s="92"/>
      <c r="AL3646" s="92"/>
      <c r="AM3646" s="92"/>
      <c r="AN3646" s="92"/>
      <c r="AO3646" s="92"/>
      <c r="AP3646" s="92"/>
      <c r="AQ3646" s="92"/>
      <c r="AR3646" s="92"/>
    </row>
    <row r="3647" spans="1:44" x14ac:dyDescent="0.2">
      <c r="A3647" s="90"/>
      <c r="B3647" s="90"/>
      <c r="C3647" s="91"/>
      <c r="D3647" s="90"/>
      <c r="E3647" s="90"/>
      <c r="F3647" s="90"/>
      <c r="G3647" s="90"/>
      <c r="H3647" s="90"/>
      <c r="I3647" s="90"/>
      <c r="J3647" s="90"/>
      <c r="K3647" s="90"/>
      <c r="L3647" s="90"/>
      <c r="M3647" s="90"/>
      <c r="N3647" s="90"/>
      <c r="O3647" s="90"/>
      <c r="P3647" s="90"/>
      <c r="Q3647" s="90"/>
      <c r="R3647" s="90"/>
      <c r="S3647" s="90"/>
      <c r="T3647" s="90"/>
      <c r="U3647" s="90"/>
      <c r="V3647" s="90"/>
      <c r="W3647" s="90"/>
      <c r="X3647" s="90"/>
      <c r="Y3647" s="90"/>
      <c r="Z3647" s="90"/>
      <c r="AA3647" s="90"/>
      <c r="AB3647" s="90"/>
      <c r="AC3647" s="90"/>
      <c r="AD3647" s="90"/>
      <c r="AE3647" s="90"/>
      <c r="AF3647" s="90"/>
      <c r="AG3647" s="90"/>
      <c r="AH3647" s="90"/>
      <c r="AI3647" s="90"/>
      <c r="AJ3647" s="92"/>
      <c r="AK3647" s="92"/>
      <c r="AL3647" s="92"/>
      <c r="AM3647" s="92"/>
      <c r="AN3647" s="92"/>
      <c r="AO3647" s="92"/>
      <c r="AP3647" s="92"/>
      <c r="AQ3647" s="92"/>
      <c r="AR3647" s="92"/>
    </row>
    <row r="3648" spans="1:44" x14ac:dyDescent="0.2">
      <c r="A3648" s="90"/>
      <c r="B3648" s="90"/>
      <c r="C3648" s="91"/>
      <c r="D3648" s="90"/>
      <c r="E3648" s="90"/>
      <c r="F3648" s="90"/>
      <c r="G3648" s="90"/>
      <c r="H3648" s="90"/>
      <c r="I3648" s="90"/>
      <c r="J3648" s="90"/>
      <c r="K3648" s="90"/>
      <c r="L3648" s="90"/>
      <c r="M3648" s="90"/>
      <c r="N3648" s="90"/>
      <c r="O3648" s="90"/>
      <c r="P3648" s="90"/>
      <c r="Q3648" s="90"/>
      <c r="R3648" s="90"/>
      <c r="S3648" s="90"/>
      <c r="T3648" s="90"/>
      <c r="U3648" s="90"/>
      <c r="V3648" s="90"/>
      <c r="W3648" s="90"/>
      <c r="X3648" s="90"/>
      <c r="Y3648" s="90"/>
      <c r="Z3648" s="90"/>
      <c r="AA3648" s="90"/>
      <c r="AB3648" s="90"/>
      <c r="AC3648" s="90"/>
      <c r="AD3648" s="90"/>
      <c r="AE3648" s="90"/>
      <c r="AF3648" s="90"/>
      <c r="AG3648" s="90"/>
      <c r="AH3648" s="90"/>
      <c r="AI3648" s="90"/>
      <c r="AJ3648" s="92"/>
      <c r="AK3648" s="92"/>
      <c r="AL3648" s="92"/>
      <c r="AM3648" s="92"/>
      <c r="AN3648" s="92"/>
      <c r="AO3648" s="92"/>
      <c r="AP3648" s="92"/>
      <c r="AQ3648" s="92"/>
      <c r="AR3648" s="92"/>
    </row>
    <row r="3649" spans="1:44" x14ac:dyDescent="0.2">
      <c r="A3649" s="90"/>
      <c r="B3649" s="90"/>
      <c r="C3649" s="91"/>
      <c r="D3649" s="90"/>
      <c r="E3649" s="90"/>
      <c r="F3649" s="90"/>
      <c r="G3649" s="90"/>
      <c r="H3649" s="90"/>
      <c r="I3649" s="90"/>
      <c r="J3649" s="90"/>
      <c r="K3649" s="90"/>
      <c r="L3649" s="90"/>
      <c r="M3649" s="90"/>
      <c r="N3649" s="90"/>
      <c r="O3649" s="90"/>
      <c r="P3649" s="90"/>
      <c r="Q3649" s="90"/>
      <c r="R3649" s="90"/>
      <c r="S3649" s="90"/>
      <c r="T3649" s="90"/>
      <c r="U3649" s="90"/>
      <c r="V3649" s="90"/>
      <c r="W3649" s="90"/>
      <c r="X3649" s="90"/>
      <c r="Y3649" s="90"/>
      <c r="Z3649" s="90"/>
      <c r="AA3649" s="90"/>
      <c r="AB3649" s="90"/>
      <c r="AC3649" s="90"/>
      <c r="AD3649" s="90"/>
      <c r="AE3649" s="90"/>
      <c r="AF3649" s="90"/>
      <c r="AG3649" s="90"/>
      <c r="AH3649" s="90"/>
      <c r="AI3649" s="90"/>
      <c r="AJ3649" s="92"/>
      <c r="AK3649" s="92"/>
      <c r="AL3649" s="92"/>
      <c r="AM3649" s="92"/>
      <c r="AN3649" s="92"/>
      <c r="AO3649" s="92"/>
      <c r="AP3649" s="92"/>
      <c r="AQ3649" s="92"/>
      <c r="AR3649" s="92"/>
    </row>
    <row r="3650" spans="1:44" x14ac:dyDescent="0.2">
      <c r="A3650" s="90"/>
      <c r="B3650" s="90"/>
      <c r="C3650" s="91"/>
      <c r="D3650" s="90"/>
      <c r="E3650" s="90"/>
      <c r="F3650" s="90"/>
      <c r="G3650" s="90"/>
      <c r="H3650" s="90"/>
      <c r="I3650" s="90"/>
      <c r="J3650" s="90"/>
      <c r="K3650" s="90"/>
      <c r="L3650" s="90"/>
      <c r="M3650" s="90"/>
      <c r="N3650" s="90"/>
      <c r="O3650" s="90"/>
      <c r="P3650" s="90"/>
      <c r="Q3650" s="90"/>
      <c r="R3650" s="90"/>
      <c r="S3650" s="90"/>
      <c r="T3650" s="90"/>
      <c r="U3650" s="90"/>
      <c r="V3650" s="90"/>
      <c r="W3650" s="90"/>
      <c r="X3650" s="90"/>
      <c r="Y3650" s="90"/>
      <c r="Z3650" s="90"/>
      <c r="AA3650" s="90"/>
      <c r="AB3650" s="90"/>
      <c r="AC3650" s="90"/>
      <c r="AD3650" s="90"/>
      <c r="AE3650" s="90"/>
      <c r="AF3650" s="90"/>
      <c r="AG3650" s="90"/>
      <c r="AH3650" s="90"/>
      <c r="AI3650" s="90"/>
      <c r="AJ3650" s="92"/>
      <c r="AK3650" s="92"/>
      <c r="AL3650" s="92"/>
      <c r="AM3650" s="92"/>
      <c r="AN3650" s="92"/>
      <c r="AO3650" s="92"/>
      <c r="AP3650" s="92"/>
      <c r="AQ3650" s="92"/>
      <c r="AR3650" s="92"/>
    </row>
    <row r="3651" spans="1:44" x14ac:dyDescent="0.2">
      <c r="A3651" s="90"/>
      <c r="B3651" s="90"/>
      <c r="C3651" s="91"/>
      <c r="D3651" s="90"/>
      <c r="E3651" s="90"/>
      <c r="F3651" s="90"/>
      <c r="G3651" s="90"/>
      <c r="H3651" s="90"/>
      <c r="I3651" s="90"/>
      <c r="J3651" s="90"/>
      <c r="K3651" s="90"/>
      <c r="L3651" s="90"/>
      <c r="M3651" s="90"/>
      <c r="N3651" s="90"/>
      <c r="O3651" s="90"/>
      <c r="P3651" s="90"/>
      <c r="Q3651" s="90"/>
      <c r="R3651" s="90"/>
      <c r="S3651" s="90"/>
      <c r="T3651" s="90"/>
      <c r="U3651" s="90"/>
      <c r="V3651" s="90"/>
      <c r="W3651" s="90"/>
      <c r="X3651" s="90"/>
      <c r="Y3651" s="90"/>
      <c r="Z3651" s="90"/>
      <c r="AA3651" s="90"/>
      <c r="AB3651" s="90"/>
      <c r="AC3651" s="90"/>
      <c r="AD3651" s="90"/>
      <c r="AE3651" s="90"/>
      <c r="AF3651" s="90"/>
      <c r="AG3651" s="90"/>
      <c r="AH3651" s="90"/>
      <c r="AI3651" s="90"/>
      <c r="AJ3651" s="92"/>
      <c r="AK3651" s="92"/>
      <c r="AL3651" s="92"/>
      <c r="AM3651" s="92"/>
      <c r="AN3651" s="92"/>
      <c r="AO3651" s="92"/>
      <c r="AP3651" s="92"/>
      <c r="AQ3651" s="92"/>
      <c r="AR3651" s="92"/>
    </row>
    <row r="3652" spans="1:44" x14ac:dyDescent="0.2">
      <c r="A3652" s="90"/>
      <c r="B3652" s="90"/>
      <c r="C3652" s="91"/>
      <c r="D3652" s="90"/>
      <c r="E3652" s="90"/>
      <c r="F3652" s="90"/>
      <c r="G3652" s="90"/>
      <c r="H3652" s="90"/>
      <c r="I3652" s="90"/>
      <c r="J3652" s="90"/>
      <c r="K3652" s="90"/>
      <c r="L3652" s="90"/>
      <c r="M3652" s="90"/>
      <c r="N3652" s="90"/>
      <c r="O3652" s="90"/>
      <c r="P3652" s="90"/>
      <c r="Q3652" s="90"/>
      <c r="R3652" s="90"/>
      <c r="S3652" s="90"/>
      <c r="T3652" s="90"/>
      <c r="U3652" s="90"/>
      <c r="V3652" s="90"/>
      <c r="W3652" s="90"/>
      <c r="X3652" s="90"/>
      <c r="Y3652" s="90"/>
      <c r="Z3652" s="90"/>
      <c r="AA3652" s="90"/>
      <c r="AB3652" s="90"/>
      <c r="AC3652" s="90"/>
      <c r="AD3652" s="90"/>
      <c r="AE3652" s="90"/>
      <c r="AF3652" s="90"/>
      <c r="AG3652" s="90"/>
      <c r="AH3652" s="90"/>
      <c r="AI3652" s="90"/>
      <c r="AJ3652" s="92"/>
      <c r="AK3652" s="92"/>
      <c r="AL3652" s="92"/>
      <c r="AM3652" s="92"/>
      <c r="AN3652" s="92"/>
      <c r="AO3652" s="92"/>
      <c r="AP3652" s="92"/>
      <c r="AQ3652" s="92"/>
      <c r="AR3652" s="92"/>
    </row>
    <row r="3653" spans="1:44" x14ac:dyDescent="0.2">
      <c r="A3653" s="90"/>
      <c r="B3653" s="90"/>
      <c r="C3653" s="91"/>
      <c r="D3653" s="90"/>
      <c r="E3653" s="90"/>
      <c r="F3653" s="90"/>
      <c r="G3653" s="90"/>
      <c r="H3653" s="90"/>
      <c r="I3653" s="90"/>
      <c r="J3653" s="90"/>
      <c r="K3653" s="90"/>
      <c r="L3653" s="90"/>
      <c r="M3653" s="90"/>
      <c r="N3653" s="90"/>
      <c r="O3653" s="90"/>
      <c r="P3653" s="90"/>
      <c r="Q3653" s="90"/>
      <c r="R3653" s="90"/>
      <c r="S3653" s="90"/>
      <c r="T3653" s="90"/>
      <c r="U3653" s="90"/>
      <c r="V3653" s="90"/>
      <c r="W3653" s="90"/>
      <c r="X3653" s="90"/>
      <c r="Y3653" s="90"/>
      <c r="Z3653" s="90"/>
      <c r="AA3653" s="90"/>
      <c r="AB3653" s="90"/>
      <c r="AC3653" s="90"/>
      <c r="AD3653" s="90"/>
      <c r="AE3653" s="90"/>
      <c r="AF3653" s="90"/>
      <c r="AG3653" s="90"/>
      <c r="AH3653" s="90"/>
      <c r="AI3653" s="90"/>
      <c r="AJ3653" s="92"/>
      <c r="AK3653" s="92"/>
      <c r="AL3653" s="92"/>
      <c r="AM3653" s="92"/>
      <c r="AN3653" s="92"/>
      <c r="AO3653" s="92"/>
      <c r="AP3653" s="92"/>
      <c r="AQ3653" s="92"/>
      <c r="AR3653" s="92"/>
    </row>
    <row r="3654" spans="1:44" x14ac:dyDescent="0.2">
      <c r="A3654" s="90"/>
      <c r="B3654" s="90"/>
      <c r="C3654" s="91"/>
      <c r="D3654" s="90"/>
      <c r="E3654" s="90"/>
      <c r="F3654" s="90"/>
      <c r="G3654" s="90"/>
      <c r="H3654" s="90"/>
      <c r="I3654" s="90"/>
      <c r="J3654" s="90"/>
      <c r="K3654" s="90"/>
      <c r="L3654" s="90"/>
      <c r="M3654" s="90"/>
      <c r="N3654" s="90"/>
      <c r="O3654" s="90"/>
      <c r="P3654" s="90"/>
      <c r="Q3654" s="90"/>
      <c r="R3654" s="90"/>
      <c r="S3654" s="90"/>
      <c r="T3654" s="90"/>
      <c r="U3654" s="90"/>
      <c r="V3654" s="90"/>
      <c r="W3654" s="90"/>
      <c r="X3654" s="90"/>
      <c r="Y3654" s="90"/>
      <c r="Z3654" s="90"/>
      <c r="AA3654" s="90"/>
      <c r="AB3654" s="90"/>
      <c r="AC3654" s="90"/>
      <c r="AD3654" s="90"/>
      <c r="AE3654" s="90"/>
      <c r="AF3654" s="90"/>
      <c r="AG3654" s="90"/>
      <c r="AH3654" s="90"/>
      <c r="AI3654" s="90"/>
      <c r="AJ3654" s="92"/>
      <c r="AK3654" s="92"/>
      <c r="AL3654" s="92"/>
      <c r="AM3654" s="92"/>
      <c r="AN3654" s="92"/>
      <c r="AO3654" s="92"/>
      <c r="AP3654" s="92"/>
      <c r="AQ3654" s="92"/>
      <c r="AR3654" s="92"/>
    </row>
    <row r="3655" spans="1:44" x14ac:dyDescent="0.2">
      <c r="A3655" s="90"/>
      <c r="B3655" s="90"/>
      <c r="C3655" s="91"/>
      <c r="D3655" s="90"/>
      <c r="E3655" s="90"/>
      <c r="F3655" s="90"/>
      <c r="G3655" s="90"/>
      <c r="H3655" s="90"/>
      <c r="I3655" s="90"/>
      <c r="J3655" s="90"/>
      <c r="K3655" s="90"/>
      <c r="L3655" s="90"/>
      <c r="M3655" s="90"/>
      <c r="N3655" s="90"/>
      <c r="O3655" s="90"/>
      <c r="P3655" s="90"/>
      <c r="Q3655" s="90"/>
      <c r="R3655" s="90"/>
      <c r="S3655" s="90"/>
      <c r="T3655" s="90"/>
      <c r="U3655" s="90"/>
      <c r="V3655" s="90"/>
      <c r="W3655" s="90"/>
      <c r="X3655" s="90"/>
      <c r="Y3655" s="90"/>
      <c r="Z3655" s="90"/>
      <c r="AA3655" s="90"/>
      <c r="AB3655" s="90"/>
      <c r="AC3655" s="90"/>
      <c r="AD3655" s="90"/>
      <c r="AE3655" s="90"/>
      <c r="AF3655" s="90"/>
      <c r="AG3655" s="90"/>
      <c r="AH3655" s="90"/>
      <c r="AI3655" s="90"/>
      <c r="AJ3655" s="92"/>
      <c r="AK3655" s="92"/>
      <c r="AL3655" s="92"/>
      <c r="AM3655" s="92"/>
      <c r="AN3655" s="92"/>
      <c r="AO3655" s="92"/>
      <c r="AP3655" s="92"/>
      <c r="AQ3655" s="92"/>
      <c r="AR3655" s="92"/>
    </row>
    <row r="3656" spans="1:44" x14ac:dyDescent="0.2">
      <c r="A3656" s="90"/>
      <c r="B3656" s="90"/>
      <c r="C3656" s="91"/>
      <c r="D3656" s="90"/>
      <c r="E3656" s="90"/>
      <c r="F3656" s="90"/>
      <c r="G3656" s="90"/>
      <c r="H3656" s="90"/>
      <c r="I3656" s="90"/>
      <c r="J3656" s="90"/>
      <c r="K3656" s="90"/>
      <c r="L3656" s="90"/>
      <c r="M3656" s="90"/>
      <c r="N3656" s="90"/>
      <c r="O3656" s="90"/>
      <c r="P3656" s="90"/>
      <c r="Q3656" s="90"/>
      <c r="R3656" s="90"/>
      <c r="S3656" s="90"/>
      <c r="T3656" s="90"/>
      <c r="U3656" s="90"/>
      <c r="V3656" s="90"/>
      <c r="W3656" s="90"/>
      <c r="X3656" s="90"/>
      <c r="Y3656" s="90"/>
      <c r="Z3656" s="90"/>
      <c r="AA3656" s="90"/>
      <c r="AB3656" s="90"/>
      <c r="AC3656" s="90"/>
      <c r="AD3656" s="90"/>
      <c r="AE3656" s="90"/>
      <c r="AF3656" s="90"/>
      <c r="AG3656" s="90"/>
      <c r="AH3656" s="90"/>
      <c r="AI3656" s="90"/>
      <c r="AJ3656" s="92"/>
      <c r="AK3656" s="92"/>
      <c r="AL3656" s="92"/>
      <c r="AM3656" s="92"/>
      <c r="AN3656" s="92"/>
      <c r="AO3656" s="92"/>
      <c r="AP3656" s="92"/>
      <c r="AQ3656" s="92"/>
      <c r="AR3656" s="92"/>
    </row>
    <row r="3657" spans="1:44" x14ac:dyDescent="0.2">
      <c r="A3657" s="90"/>
      <c r="B3657" s="90"/>
      <c r="C3657" s="91"/>
      <c r="D3657" s="90"/>
      <c r="E3657" s="90"/>
      <c r="F3657" s="90"/>
      <c r="G3657" s="90"/>
      <c r="H3657" s="90"/>
      <c r="I3657" s="90"/>
      <c r="J3657" s="90"/>
      <c r="K3657" s="90"/>
      <c r="L3657" s="90"/>
      <c r="M3657" s="90"/>
      <c r="N3657" s="90"/>
      <c r="O3657" s="90"/>
      <c r="P3657" s="90"/>
      <c r="Q3657" s="90"/>
      <c r="R3657" s="90"/>
      <c r="S3657" s="90"/>
      <c r="T3657" s="90"/>
      <c r="U3657" s="90"/>
      <c r="V3657" s="90"/>
      <c r="W3657" s="90"/>
      <c r="X3657" s="90"/>
      <c r="Y3657" s="90"/>
      <c r="Z3657" s="90"/>
      <c r="AA3657" s="90"/>
      <c r="AB3657" s="90"/>
      <c r="AC3657" s="90"/>
      <c r="AD3657" s="90"/>
      <c r="AE3657" s="90"/>
      <c r="AF3657" s="90"/>
      <c r="AG3657" s="90"/>
      <c r="AH3657" s="90"/>
      <c r="AI3657" s="90"/>
      <c r="AJ3657" s="92"/>
      <c r="AK3657" s="92"/>
      <c r="AL3657" s="92"/>
      <c r="AM3657" s="92"/>
      <c r="AN3657" s="92"/>
      <c r="AO3657" s="92"/>
      <c r="AP3657" s="92"/>
      <c r="AQ3657" s="92"/>
      <c r="AR3657" s="92"/>
    </row>
    <row r="3658" spans="1:44" x14ac:dyDescent="0.2">
      <c r="A3658" s="90"/>
      <c r="B3658" s="90"/>
      <c r="C3658" s="91"/>
      <c r="D3658" s="90"/>
      <c r="E3658" s="90"/>
      <c r="F3658" s="90"/>
      <c r="G3658" s="90"/>
      <c r="H3658" s="90"/>
      <c r="I3658" s="90"/>
      <c r="J3658" s="90"/>
      <c r="K3658" s="90"/>
      <c r="L3658" s="90"/>
      <c r="M3658" s="90"/>
      <c r="N3658" s="90"/>
      <c r="O3658" s="90"/>
      <c r="P3658" s="90"/>
      <c r="Q3658" s="90"/>
      <c r="R3658" s="90"/>
      <c r="S3658" s="90"/>
      <c r="T3658" s="90"/>
      <c r="U3658" s="90"/>
      <c r="V3658" s="90"/>
      <c r="W3658" s="90"/>
      <c r="X3658" s="90"/>
      <c r="Y3658" s="90"/>
      <c r="Z3658" s="90"/>
      <c r="AA3658" s="90"/>
      <c r="AB3658" s="90"/>
      <c r="AC3658" s="90"/>
      <c r="AD3658" s="90"/>
      <c r="AE3658" s="90"/>
      <c r="AF3658" s="90"/>
      <c r="AG3658" s="90"/>
      <c r="AH3658" s="90"/>
      <c r="AI3658" s="90"/>
      <c r="AJ3658" s="92"/>
      <c r="AK3658" s="92"/>
      <c r="AL3658" s="92"/>
      <c r="AM3658" s="92"/>
      <c r="AN3658" s="92"/>
      <c r="AO3658" s="92"/>
      <c r="AP3658" s="92"/>
      <c r="AQ3658" s="92"/>
      <c r="AR3658" s="92"/>
    </row>
    <row r="3659" spans="1:44" x14ac:dyDescent="0.2">
      <c r="A3659" s="90"/>
      <c r="B3659" s="90"/>
      <c r="C3659" s="91"/>
      <c r="D3659" s="90"/>
      <c r="E3659" s="90"/>
      <c r="F3659" s="90"/>
      <c r="G3659" s="90"/>
      <c r="H3659" s="90"/>
      <c r="I3659" s="90"/>
      <c r="J3659" s="90"/>
      <c r="K3659" s="90"/>
      <c r="L3659" s="90"/>
      <c r="M3659" s="90"/>
      <c r="N3659" s="90"/>
      <c r="O3659" s="90"/>
      <c r="P3659" s="90"/>
      <c r="Q3659" s="90"/>
      <c r="R3659" s="90"/>
      <c r="S3659" s="90"/>
      <c r="T3659" s="90"/>
      <c r="U3659" s="90"/>
      <c r="V3659" s="90"/>
      <c r="W3659" s="90"/>
      <c r="X3659" s="90"/>
      <c r="Y3659" s="90"/>
      <c r="Z3659" s="90"/>
      <c r="AA3659" s="90"/>
      <c r="AB3659" s="90"/>
      <c r="AC3659" s="90"/>
      <c r="AD3659" s="90"/>
      <c r="AE3659" s="90"/>
      <c r="AF3659" s="90"/>
      <c r="AG3659" s="90"/>
      <c r="AH3659" s="90"/>
      <c r="AI3659" s="90"/>
      <c r="AJ3659" s="92"/>
      <c r="AK3659" s="92"/>
      <c r="AL3659" s="92"/>
      <c r="AM3659" s="92"/>
      <c r="AN3659" s="92"/>
      <c r="AO3659" s="92"/>
      <c r="AP3659" s="92"/>
      <c r="AQ3659" s="92"/>
      <c r="AR3659" s="92"/>
    </row>
    <row r="3660" spans="1:44" x14ac:dyDescent="0.2">
      <c r="A3660" s="90"/>
      <c r="B3660" s="90"/>
      <c r="C3660" s="91"/>
      <c r="D3660" s="90"/>
      <c r="E3660" s="90"/>
      <c r="F3660" s="90"/>
      <c r="G3660" s="90"/>
      <c r="H3660" s="90"/>
      <c r="I3660" s="90"/>
      <c r="J3660" s="90"/>
      <c r="K3660" s="90"/>
      <c r="L3660" s="90"/>
      <c r="M3660" s="90"/>
      <c r="N3660" s="90"/>
      <c r="O3660" s="90"/>
      <c r="P3660" s="90"/>
      <c r="Q3660" s="90"/>
      <c r="R3660" s="90"/>
      <c r="S3660" s="90"/>
      <c r="T3660" s="90"/>
      <c r="U3660" s="90"/>
      <c r="V3660" s="90"/>
      <c r="W3660" s="90"/>
      <c r="X3660" s="90"/>
      <c r="Y3660" s="90"/>
      <c r="Z3660" s="90"/>
      <c r="AA3660" s="90"/>
      <c r="AB3660" s="90"/>
      <c r="AC3660" s="90"/>
      <c r="AD3660" s="90"/>
      <c r="AE3660" s="90"/>
      <c r="AF3660" s="90"/>
      <c r="AG3660" s="90"/>
      <c r="AH3660" s="90"/>
      <c r="AI3660" s="90"/>
      <c r="AJ3660" s="92"/>
      <c r="AK3660" s="92"/>
      <c r="AL3660" s="92"/>
      <c r="AM3660" s="92"/>
      <c r="AN3660" s="92"/>
      <c r="AO3660" s="92"/>
      <c r="AP3660" s="92"/>
      <c r="AQ3660" s="92"/>
      <c r="AR3660" s="92"/>
    </row>
    <row r="3661" spans="1:44" x14ac:dyDescent="0.2">
      <c r="A3661" s="90"/>
      <c r="B3661" s="90"/>
      <c r="C3661" s="91"/>
      <c r="D3661" s="90"/>
      <c r="E3661" s="90"/>
      <c r="F3661" s="90"/>
      <c r="G3661" s="90"/>
      <c r="H3661" s="90"/>
      <c r="I3661" s="90"/>
      <c r="J3661" s="90"/>
      <c r="K3661" s="90"/>
      <c r="L3661" s="90"/>
      <c r="M3661" s="90"/>
      <c r="N3661" s="90"/>
      <c r="O3661" s="90"/>
      <c r="P3661" s="90"/>
      <c r="Q3661" s="90"/>
      <c r="R3661" s="90"/>
      <c r="S3661" s="90"/>
      <c r="T3661" s="90"/>
      <c r="U3661" s="90"/>
      <c r="V3661" s="90"/>
      <c r="W3661" s="90"/>
      <c r="X3661" s="90"/>
      <c r="Y3661" s="90"/>
      <c r="Z3661" s="90"/>
      <c r="AA3661" s="90"/>
      <c r="AB3661" s="90"/>
      <c r="AC3661" s="90"/>
      <c r="AD3661" s="90"/>
      <c r="AE3661" s="90"/>
      <c r="AF3661" s="90"/>
      <c r="AG3661" s="90"/>
      <c r="AH3661" s="90"/>
      <c r="AI3661" s="90"/>
      <c r="AJ3661" s="92"/>
      <c r="AK3661" s="92"/>
      <c r="AL3661" s="92"/>
      <c r="AM3661" s="92"/>
      <c r="AN3661" s="92"/>
      <c r="AO3661" s="92"/>
      <c r="AP3661" s="92"/>
      <c r="AQ3661" s="92"/>
      <c r="AR3661" s="92"/>
    </row>
    <row r="3662" spans="1:44" x14ac:dyDescent="0.2">
      <c r="A3662" s="90"/>
      <c r="B3662" s="90"/>
      <c r="C3662" s="91"/>
      <c r="D3662" s="90"/>
      <c r="E3662" s="90"/>
      <c r="F3662" s="90"/>
      <c r="G3662" s="90"/>
      <c r="H3662" s="90"/>
      <c r="I3662" s="90"/>
      <c r="J3662" s="90"/>
      <c r="K3662" s="90"/>
      <c r="L3662" s="90"/>
      <c r="M3662" s="90"/>
      <c r="N3662" s="90"/>
      <c r="O3662" s="90"/>
      <c r="P3662" s="90"/>
      <c r="Q3662" s="90"/>
      <c r="R3662" s="90"/>
      <c r="S3662" s="90"/>
      <c r="T3662" s="90"/>
      <c r="U3662" s="90"/>
      <c r="V3662" s="90"/>
      <c r="W3662" s="90"/>
      <c r="X3662" s="90"/>
      <c r="Y3662" s="90"/>
      <c r="Z3662" s="90"/>
      <c r="AA3662" s="90"/>
      <c r="AB3662" s="90"/>
      <c r="AC3662" s="90"/>
      <c r="AD3662" s="90"/>
      <c r="AE3662" s="90"/>
      <c r="AF3662" s="90"/>
      <c r="AG3662" s="90"/>
      <c r="AH3662" s="90"/>
      <c r="AI3662" s="90"/>
      <c r="AJ3662" s="92"/>
      <c r="AK3662" s="92"/>
      <c r="AL3662" s="92"/>
      <c r="AM3662" s="92"/>
      <c r="AN3662" s="92"/>
      <c r="AO3662" s="92"/>
      <c r="AP3662" s="92"/>
      <c r="AQ3662" s="92"/>
      <c r="AR3662" s="92"/>
    </row>
    <row r="3663" spans="1:44" x14ac:dyDescent="0.2">
      <c r="A3663" s="90"/>
      <c r="B3663" s="90"/>
      <c r="C3663" s="91"/>
      <c r="D3663" s="90"/>
      <c r="E3663" s="90"/>
      <c r="F3663" s="90"/>
      <c r="G3663" s="90"/>
      <c r="H3663" s="90"/>
      <c r="I3663" s="90"/>
      <c r="J3663" s="90"/>
      <c r="K3663" s="90"/>
      <c r="L3663" s="90"/>
      <c r="M3663" s="90"/>
      <c r="N3663" s="90"/>
      <c r="O3663" s="90"/>
      <c r="P3663" s="90"/>
      <c r="Q3663" s="90"/>
      <c r="R3663" s="90"/>
      <c r="S3663" s="90"/>
      <c r="T3663" s="90"/>
      <c r="U3663" s="90"/>
      <c r="V3663" s="90"/>
      <c r="W3663" s="90"/>
      <c r="X3663" s="90"/>
      <c r="Y3663" s="90"/>
      <c r="Z3663" s="90"/>
      <c r="AA3663" s="90"/>
      <c r="AB3663" s="90"/>
      <c r="AC3663" s="90"/>
      <c r="AD3663" s="90"/>
      <c r="AE3663" s="90"/>
      <c r="AF3663" s="90"/>
      <c r="AG3663" s="90"/>
      <c r="AH3663" s="90"/>
      <c r="AI3663" s="90"/>
      <c r="AJ3663" s="92"/>
      <c r="AK3663" s="92"/>
      <c r="AL3663" s="92"/>
      <c r="AM3663" s="92"/>
      <c r="AN3663" s="92"/>
      <c r="AO3663" s="92"/>
      <c r="AP3663" s="92"/>
      <c r="AQ3663" s="92"/>
      <c r="AR3663" s="92"/>
    </row>
    <row r="3664" spans="1:44" x14ac:dyDescent="0.2">
      <c r="A3664" s="90"/>
      <c r="B3664" s="90"/>
      <c r="C3664" s="91"/>
      <c r="D3664" s="90"/>
      <c r="E3664" s="90"/>
      <c r="F3664" s="90"/>
      <c r="G3664" s="90"/>
      <c r="H3664" s="90"/>
      <c r="I3664" s="90"/>
      <c r="J3664" s="90"/>
      <c r="K3664" s="90"/>
      <c r="L3664" s="90"/>
      <c r="M3664" s="90"/>
      <c r="N3664" s="90"/>
      <c r="O3664" s="90"/>
      <c r="P3664" s="90"/>
      <c r="Q3664" s="90"/>
      <c r="R3664" s="90"/>
      <c r="S3664" s="90"/>
      <c r="T3664" s="90"/>
      <c r="U3664" s="90"/>
      <c r="V3664" s="90"/>
      <c r="W3664" s="90"/>
      <c r="X3664" s="90"/>
      <c r="Y3664" s="90"/>
      <c r="Z3664" s="90"/>
      <c r="AA3664" s="90"/>
      <c r="AB3664" s="90"/>
      <c r="AC3664" s="90"/>
      <c r="AD3664" s="90"/>
      <c r="AE3664" s="90"/>
      <c r="AF3664" s="90"/>
      <c r="AG3664" s="90"/>
      <c r="AH3664" s="90"/>
      <c r="AI3664" s="90"/>
      <c r="AJ3664" s="92"/>
      <c r="AK3664" s="92"/>
      <c r="AL3664" s="92"/>
      <c r="AM3664" s="92"/>
      <c r="AN3664" s="92"/>
      <c r="AO3664" s="92"/>
      <c r="AP3664" s="92"/>
      <c r="AQ3664" s="92"/>
      <c r="AR3664" s="92"/>
    </row>
    <row r="3665" spans="1:44" x14ac:dyDescent="0.2">
      <c r="A3665" s="90"/>
      <c r="B3665" s="90"/>
      <c r="C3665" s="91"/>
      <c r="D3665" s="90"/>
      <c r="E3665" s="90"/>
      <c r="F3665" s="90"/>
      <c r="G3665" s="90"/>
      <c r="H3665" s="90"/>
      <c r="I3665" s="90"/>
      <c r="J3665" s="90"/>
      <c r="K3665" s="90"/>
      <c r="L3665" s="90"/>
      <c r="M3665" s="90"/>
      <c r="N3665" s="90"/>
      <c r="O3665" s="90"/>
      <c r="P3665" s="90"/>
      <c r="Q3665" s="90"/>
      <c r="R3665" s="90"/>
      <c r="S3665" s="90"/>
      <c r="T3665" s="90"/>
      <c r="U3665" s="90"/>
      <c r="V3665" s="90"/>
      <c r="W3665" s="90"/>
      <c r="X3665" s="90"/>
      <c r="Y3665" s="90"/>
      <c r="Z3665" s="90"/>
      <c r="AA3665" s="90"/>
      <c r="AB3665" s="90"/>
      <c r="AC3665" s="90"/>
      <c r="AD3665" s="90"/>
      <c r="AE3665" s="90"/>
      <c r="AF3665" s="90"/>
      <c r="AG3665" s="90"/>
      <c r="AH3665" s="90"/>
      <c r="AI3665" s="90"/>
      <c r="AJ3665" s="92"/>
      <c r="AK3665" s="92"/>
      <c r="AL3665" s="92"/>
      <c r="AM3665" s="92"/>
      <c r="AN3665" s="92"/>
      <c r="AO3665" s="92"/>
      <c r="AP3665" s="92"/>
      <c r="AQ3665" s="92"/>
      <c r="AR3665" s="92"/>
    </row>
    <row r="3666" spans="1:44" x14ac:dyDescent="0.2">
      <c r="A3666" s="90"/>
      <c r="B3666" s="90"/>
      <c r="C3666" s="91"/>
      <c r="D3666" s="90"/>
      <c r="E3666" s="90"/>
      <c r="F3666" s="90"/>
      <c r="G3666" s="90"/>
      <c r="H3666" s="90"/>
      <c r="I3666" s="90"/>
      <c r="J3666" s="90"/>
      <c r="K3666" s="90"/>
      <c r="L3666" s="90"/>
      <c r="M3666" s="90"/>
      <c r="N3666" s="90"/>
      <c r="O3666" s="90"/>
      <c r="P3666" s="90"/>
      <c r="Q3666" s="90"/>
      <c r="R3666" s="90"/>
      <c r="S3666" s="90"/>
      <c r="T3666" s="90"/>
      <c r="U3666" s="90"/>
      <c r="V3666" s="90"/>
      <c r="W3666" s="90"/>
      <c r="X3666" s="90"/>
      <c r="Y3666" s="90"/>
      <c r="Z3666" s="90"/>
      <c r="AA3666" s="90"/>
      <c r="AB3666" s="90"/>
      <c r="AC3666" s="90"/>
      <c r="AD3666" s="90"/>
      <c r="AE3666" s="90"/>
      <c r="AF3666" s="90"/>
      <c r="AG3666" s="90"/>
      <c r="AH3666" s="90"/>
      <c r="AI3666" s="90"/>
      <c r="AJ3666" s="92"/>
      <c r="AK3666" s="92"/>
      <c r="AL3666" s="92"/>
      <c r="AM3666" s="92"/>
      <c r="AN3666" s="92"/>
      <c r="AO3666" s="92"/>
      <c r="AP3666" s="92"/>
      <c r="AQ3666" s="92"/>
      <c r="AR3666" s="92"/>
    </row>
    <row r="3667" spans="1:44" x14ac:dyDescent="0.2">
      <c r="A3667" s="90"/>
      <c r="B3667" s="90"/>
      <c r="C3667" s="91"/>
      <c r="D3667" s="90"/>
      <c r="E3667" s="90"/>
      <c r="F3667" s="90"/>
      <c r="G3667" s="90"/>
      <c r="H3667" s="90"/>
      <c r="I3667" s="90"/>
      <c r="J3667" s="90"/>
      <c r="K3667" s="90"/>
      <c r="L3667" s="90"/>
      <c r="M3667" s="90"/>
      <c r="N3667" s="90"/>
      <c r="O3667" s="90"/>
      <c r="P3667" s="90"/>
      <c r="Q3667" s="90"/>
      <c r="R3667" s="90"/>
      <c r="S3667" s="90"/>
      <c r="T3667" s="90"/>
      <c r="U3667" s="90"/>
      <c r="V3667" s="90"/>
      <c r="W3667" s="90"/>
      <c r="X3667" s="90"/>
      <c r="Y3667" s="90"/>
      <c r="Z3667" s="90"/>
      <c r="AA3667" s="90"/>
      <c r="AB3667" s="90"/>
      <c r="AC3667" s="90"/>
      <c r="AD3667" s="90"/>
      <c r="AE3667" s="90"/>
      <c r="AF3667" s="90"/>
      <c r="AG3667" s="90"/>
      <c r="AH3667" s="90"/>
      <c r="AI3667" s="90"/>
      <c r="AJ3667" s="92"/>
      <c r="AK3667" s="92"/>
      <c r="AL3667" s="92"/>
      <c r="AM3667" s="92"/>
      <c r="AN3667" s="92"/>
      <c r="AO3667" s="92"/>
      <c r="AP3667" s="92"/>
      <c r="AQ3667" s="92"/>
      <c r="AR3667" s="92"/>
    </row>
    <row r="3668" spans="1:44" x14ac:dyDescent="0.2">
      <c r="A3668" s="90"/>
      <c r="B3668" s="90"/>
      <c r="C3668" s="91"/>
      <c r="D3668" s="90"/>
      <c r="E3668" s="90"/>
      <c r="F3668" s="90"/>
      <c r="G3668" s="90"/>
      <c r="H3668" s="90"/>
      <c r="I3668" s="90"/>
      <c r="J3668" s="90"/>
      <c r="K3668" s="90"/>
      <c r="L3668" s="90"/>
      <c r="M3668" s="90"/>
      <c r="N3668" s="90"/>
      <c r="O3668" s="90"/>
      <c r="P3668" s="90"/>
      <c r="Q3668" s="90"/>
      <c r="R3668" s="90"/>
      <c r="S3668" s="90"/>
      <c r="T3668" s="90"/>
      <c r="U3668" s="90"/>
      <c r="V3668" s="90"/>
      <c r="W3668" s="90"/>
      <c r="X3668" s="90"/>
      <c r="Y3668" s="90"/>
      <c r="Z3668" s="90"/>
      <c r="AA3668" s="90"/>
      <c r="AB3668" s="90"/>
      <c r="AC3668" s="90"/>
      <c r="AD3668" s="90"/>
      <c r="AE3668" s="90"/>
      <c r="AF3668" s="90"/>
      <c r="AG3668" s="90"/>
      <c r="AH3668" s="90"/>
      <c r="AI3668" s="90"/>
      <c r="AJ3668" s="92"/>
      <c r="AK3668" s="92"/>
      <c r="AL3668" s="92"/>
      <c r="AM3668" s="92"/>
      <c r="AN3668" s="92"/>
      <c r="AO3668" s="92"/>
      <c r="AP3668" s="92"/>
      <c r="AQ3668" s="92"/>
      <c r="AR3668" s="92"/>
    </row>
    <row r="3669" spans="1:44" x14ac:dyDescent="0.2">
      <c r="A3669" s="90"/>
      <c r="B3669" s="90"/>
      <c r="C3669" s="91"/>
      <c r="D3669" s="90"/>
      <c r="E3669" s="90"/>
      <c r="F3669" s="90"/>
      <c r="G3669" s="90"/>
      <c r="H3669" s="90"/>
      <c r="I3669" s="90"/>
      <c r="J3669" s="90"/>
      <c r="K3669" s="90"/>
      <c r="L3669" s="90"/>
      <c r="M3669" s="90"/>
      <c r="N3669" s="90"/>
      <c r="O3669" s="90"/>
      <c r="P3669" s="90"/>
      <c r="Q3669" s="90"/>
      <c r="R3669" s="90"/>
      <c r="S3669" s="90"/>
      <c r="T3669" s="90"/>
      <c r="U3669" s="90"/>
      <c r="V3669" s="90"/>
      <c r="W3669" s="90"/>
      <c r="X3669" s="90"/>
      <c r="Y3669" s="90"/>
      <c r="Z3669" s="90"/>
      <c r="AA3669" s="90"/>
      <c r="AB3669" s="90"/>
      <c r="AC3669" s="90"/>
      <c r="AD3669" s="90"/>
      <c r="AE3669" s="90"/>
      <c r="AF3669" s="90"/>
      <c r="AG3669" s="90"/>
      <c r="AH3669" s="90"/>
      <c r="AI3669" s="90"/>
      <c r="AJ3669" s="92"/>
      <c r="AK3669" s="92"/>
      <c r="AL3669" s="92"/>
      <c r="AM3669" s="92"/>
      <c r="AN3669" s="92"/>
      <c r="AO3669" s="92"/>
      <c r="AP3669" s="92"/>
      <c r="AQ3669" s="92"/>
      <c r="AR3669" s="92"/>
    </row>
    <row r="3670" spans="1:44" x14ac:dyDescent="0.2">
      <c r="A3670" s="90"/>
      <c r="B3670" s="90"/>
      <c r="C3670" s="91"/>
      <c r="D3670" s="90"/>
      <c r="E3670" s="90"/>
      <c r="F3670" s="90"/>
      <c r="G3670" s="90"/>
      <c r="H3670" s="90"/>
      <c r="I3670" s="90"/>
      <c r="J3670" s="90"/>
      <c r="K3670" s="90"/>
      <c r="L3670" s="90"/>
      <c r="M3670" s="90"/>
      <c r="N3670" s="90"/>
      <c r="O3670" s="90"/>
      <c r="P3670" s="90"/>
      <c r="Q3670" s="90"/>
      <c r="R3670" s="90"/>
      <c r="S3670" s="90"/>
      <c r="T3670" s="90"/>
      <c r="U3670" s="90"/>
      <c r="V3670" s="90"/>
      <c r="W3670" s="90"/>
      <c r="X3670" s="90"/>
      <c r="Y3670" s="90"/>
      <c r="Z3670" s="90"/>
      <c r="AA3670" s="90"/>
      <c r="AB3670" s="90"/>
      <c r="AC3670" s="90"/>
      <c r="AD3670" s="90"/>
      <c r="AE3670" s="90"/>
      <c r="AF3670" s="90"/>
      <c r="AG3670" s="90"/>
      <c r="AH3670" s="90"/>
      <c r="AI3670" s="90"/>
      <c r="AJ3670" s="92"/>
      <c r="AK3670" s="92"/>
      <c r="AL3670" s="92"/>
      <c r="AM3670" s="92"/>
      <c r="AN3670" s="92"/>
      <c r="AO3670" s="92"/>
      <c r="AP3670" s="92"/>
      <c r="AQ3670" s="92"/>
      <c r="AR3670" s="92"/>
    </row>
    <row r="3671" spans="1:44" x14ac:dyDescent="0.2">
      <c r="A3671" s="90"/>
      <c r="B3671" s="90"/>
      <c r="C3671" s="91"/>
      <c r="D3671" s="90"/>
      <c r="E3671" s="90"/>
      <c r="F3671" s="90"/>
      <c r="G3671" s="90"/>
      <c r="H3671" s="90"/>
      <c r="I3671" s="90"/>
      <c r="J3671" s="90"/>
      <c r="K3671" s="90"/>
      <c r="L3671" s="90"/>
      <c r="M3671" s="90"/>
      <c r="N3671" s="90"/>
      <c r="O3671" s="90"/>
      <c r="P3671" s="90"/>
      <c r="Q3671" s="90"/>
      <c r="R3671" s="90"/>
      <c r="S3671" s="90"/>
      <c r="T3671" s="90"/>
      <c r="U3671" s="90"/>
      <c r="V3671" s="90"/>
      <c r="W3671" s="90"/>
      <c r="X3671" s="90"/>
      <c r="Y3671" s="90"/>
      <c r="Z3671" s="90"/>
      <c r="AA3671" s="90"/>
      <c r="AB3671" s="90"/>
      <c r="AC3671" s="90"/>
      <c r="AD3671" s="90"/>
      <c r="AE3671" s="90"/>
      <c r="AF3671" s="90"/>
      <c r="AG3671" s="90"/>
      <c r="AH3671" s="90"/>
      <c r="AI3671" s="90"/>
      <c r="AJ3671" s="92"/>
      <c r="AK3671" s="92"/>
      <c r="AL3671" s="92"/>
      <c r="AM3671" s="92"/>
      <c r="AN3671" s="92"/>
      <c r="AO3671" s="92"/>
      <c r="AP3671" s="92"/>
      <c r="AQ3671" s="92"/>
      <c r="AR3671" s="92"/>
    </row>
    <row r="3672" spans="1:44" x14ac:dyDescent="0.2">
      <c r="A3672" s="90"/>
      <c r="B3672" s="90"/>
      <c r="C3672" s="91"/>
      <c r="D3672" s="90"/>
      <c r="E3672" s="90"/>
      <c r="F3672" s="90"/>
      <c r="G3672" s="90"/>
      <c r="H3672" s="90"/>
      <c r="I3672" s="90"/>
      <c r="J3672" s="90"/>
      <c r="K3672" s="90"/>
      <c r="L3672" s="90"/>
      <c r="M3672" s="90"/>
      <c r="N3672" s="90"/>
      <c r="O3672" s="90"/>
      <c r="P3672" s="90"/>
      <c r="Q3672" s="90"/>
      <c r="R3672" s="90"/>
      <c r="S3672" s="90"/>
      <c r="T3672" s="90"/>
      <c r="U3672" s="90"/>
      <c r="V3672" s="90"/>
      <c r="W3672" s="90"/>
      <c r="X3672" s="90"/>
      <c r="Y3672" s="90"/>
      <c r="Z3672" s="90"/>
      <c r="AA3672" s="90"/>
      <c r="AB3672" s="90"/>
      <c r="AC3672" s="90"/>
      <c r="AD3672" s="90"/>
      <c r="AE3672" s="90"/>
      <c r="AF3672" s="90"/>
      <c r="AG3672" s="90"/>
      <c r="AH3672" s="90"/>
      <c r="AI3672" s="90"/>
      <c r="AJ3672" s="92"/>
      <c r="AK3672" s="92"/>
      <c r="AL3672" s="92"/>
      <c r="AM3672" s="92"/>
      <c r="AN3672" s="92"/>
      <c r="AO3672" s="92"/>
      <c r="AP3672" s="92"/>
      <c r="AQ3672" s="92"/>
      <c r="AR3672" s="92"/>
    </row>
    <row r="3673" spans="1:44" x14ac:dyDescent="0.2">
      <c r="A3673" s="90"/>
      <c r="B3673" s="90"/>
      <c r="C3673" s="91"/>
      <c r="D3673" s="90"/>
      <c r="E3673" s="90"/>
      <c r="F3673" s="90"/>
      <c r="G3673" s="90"/>
      <c r="H3673" s="90"/>
      <c r="I3673" s="90"/>
      <c r="J3673" s="90"/>
      <c r="K3673" s="90"/>
      <c r="L3673" s="90"/>
      <c r="M3673" s="90"/>
      <c r="N3673" s="90"/>
      <c r="O3673" s="90"/>
      <c r="P3673" s="90"/>
      <c r="Q3673" s="90"/>
      <c r="R3673" s="90"/>
      <c r="S3673" s="90"/>
      <c r="T3673" s="90"/>
      <c r="U3673" s="90"/>
      <c r="V3673" s="90"/>
      <c r="W3673" s="90"/>
      <c r="X3673" s="90"/>
      <c r="Y3673" s="90"/>
      <c r="Z3673" s="90"/>
      <c r="AA3673" s="90"/>
      <c r="AB3673" s="90"/>
      <c r="AC3673" s="90"/>
      <c r="AD3673" s="90"/>
      <c r="AE3673" s="90"/>
      <c r="AF3673" s="90"/>
      <c r="AG3673" s="90"/>
      <c r="AH3673" s="90"/>
      <c r="AI3673" s="90"/>
      <c r="AJ3673" s="92"/>
      <c r="AK3673" s="92"/>
      <c r="AL3673" s="92"/>
      <c r="AM3673" s="92"/>
      <c r="AN3673" s="92"/>
      <c r="AO3673" s="92"/>
      <c r="AP3673" s="92"/>
      <c r="AQ3673" s="92"/>
      <c r="AR3673" s="92"/>
    </row>
    <row r="3674" spans="1:44" x14ac:dyDescent="0.2">
      <c r="A3674" s="90"/>
      <c r="B3674" s="90"/>
      <c r="C3674" s="91"/>
      <c r="D3674" s="90"/>
      <c r="E3674" s="90"/>
      <c r="F3674" s="90"/>
      <c r="G3674" s="90"/>
      <c r="H3674" s="90"/>
      <c r="I3674" s="90"/>
      <c r="J3674" s="90"/>
      <c r="K3674" s="90"/>
      <c r="L3674" s="90"/>
      <c r="M3674" s="90"/>
      <c r="N3674" s="90"/>
      <c r="O3674" s="90"/>
      <c r="P3674" s="90"/>
      <c r="Q3674" s="90"/>
      <c r="R3674" s="90"/>
      <c r="S3674" s="90"/>
      <c r="T3674" s="90"/>
      <c r="U3674" s="90"/>
      <c r="V3674" s="90"/>
      <c r="W3674" s="90"/>
      <c r="X3674" s="90"/>
      <c r="Y3674" s="90"/>
      <c r="Z3674" s="90"/>
      <c r="AA3674" s="90"/>
      <c r="AB3674" s="90"/>
      <c r="AC3674" s="90"/>
      <c r="AD3674" s="90"/>
      <c r="AE3674" s="90"/>
      <c r="AF3674" s="90"/>
      <c r="AG3674" s="90"/>
      <c r="AH3674" s="90"/>
      <c r="AI3674" s="90"/>
      <c r="AJ3674" s="92"/>
      <c r="AK3674" s="92"/>
      <c r="AL3674" s="92"/>
      <c r="AM3674" s="92"/>
      <c r="AN3674" s="92"/>
      <c r="AO3674" s="92"/>
      <c r="AP3674" s="92"/>
      <c r="AQ3674" s="92"/>
      <c r="AR3674" s="92"/>
    </row>
    <row r="3675" spans="1:44" x14ac:dyDescent="0.2">
      <c r="A3675" s="90"/>
      <c r="B3675" s="90"/>
      <c r="C3675" s="91"/>
      <c r="D3675" s="90"/>
      <c r="E3675" s="90"/>
      <c r="F3675" s="90"/>
      <c r="G3675" s="90"/>
      <c r="H3675" s="90"/>
      <c r="I3675" s="90"/>
      <c r="J3675" s="90"/>
      <c r="K3675" s="90"/>
      <c r="L3675" s="90"/>
      <c r="M3675" s="90"/>
      <c r="N3675" s="90"/>
      <c r="O3675" s="90"/>
      <c r="P3675" s="90"/>
      <c r="Q3675" s="90"/>
      <c r="R3675" s="90"/>
      <c r="S3675" s="90"/>
      <c r="T3675" s="90"/>
      <c r="U3675" s="90"/>
      <c r="V3675" s="90"/>
      <c r="W3675" s="90"/>
      <c r="X3675" s="90"/>
      <c r="Y3675" s="90"/>
      <c r="Z3675" s="90"/>
      <c r="AA3675" s="90"/>
      <c r="AB3675" s="90"/>
      <c r="AC3675" s="90"/>
      <c r="AD3675" s="90"/>
      <c r="AE3675" s="90"/>
      <c r="AF3675" s="90"/>
      <c r="AG3675" s="90"/>
      <c r="AH3675" s="90"/>
      <c r="AI3675" s="90"/>
      <c r="AJ3675" s="92"/>
      <c r="AK3675" s="92"/>
      <c r="AL3675" s="92"/>
      <c r="AM3675" s="92"/>
      <c r="AN3675" s="92"/>
      <c r="AO3675" s="92"/>
      <c r="AP3675" s="92"/>
      <c r="AQ3675" s="92"/>
      <c r="AR3675" s="92"/>
    </row>
    <row r="3676" spans="1:44" x14ac:dyDescent="0.2">
      <c r="A3676" s="90"/>
      <c r="B3676" s="90"/>
      <c r="C3676" s="91"/>
      <c r="D3676" s="90"/>
      <c r="E3676" s="90"/>
      <c r="F3676" s="90"/>
      <c r="G3676" s="90"/>
      <c r="H3676" s="90"/>
      <c r="I3676" s="90"/>
      <c r="J3676" s="90"/>
      <c r="K3676" s="90"/>
      <c r="L3676" s="90"/>
      <c r="M3676" s="90"/>
      <c r="N3676" s="90"/>
      <c r="O3676" s="90"/>
      <c r="P3676" s="90"/>
      <c r="Q3676" s="90"/>
      <c r="R3676" s="90"/>
      <c r="S3676" s="90"/>
      <c r="T3676" s="90"/>
      <c r="U3676" s="90"/>
      <c r="V3676" s="90"/>
      <c r="W3676" s="90"/>
      <c r="X3676" s="90"/>
      <c r="Y3676" s="90"/>
      <c r="Z3676" s="90"/>
      <c r="AA3676" s="90"/>
      <c r="AB3676" s="90"/>
      <c r="AC3676" s="90"/>
      <c r="AD3676" s="90"/>
      <c r="AE3676" s="90"/>
      <c r="AF3676" s="90"/>
      <c r="AG3676" s="90"/>
      <c r="AH3676" s="90"/>
      <c r="AI3676" s="90"/>
      <c r="AJ3676" s="92"/>
      <c r="AK3676" s="92"/>
      <c r="AL3676" s="92"/>
      <c r="AM3676" s="92"/>
      <c r="AN3676" s="92"/>
      <c r="AO3676" s="92"/>
      <c r="AP3676" s="92"/>
      <c r="AQ3676" s="92"/>
      <c r="AR3676" s="92"/>
    </row>
    <row r="3677" spans="1:44" x14ac:dyDescent="0.2">
      <c r="A3677" s="90"/>
      <c r="B3677" s="90"/>
      <c r="C3677" s="91"/>
      <c r="D3677" s="90"/>
      <c r="E3677" s="90"/>
      <c r="F3677" s="90"/>
      <c r="G3677" s="90"/>
      <c r="H3677" s="90"/>
      <c r="I3677" s="90"/>
      <c r="J3677" s="90"/>
      <c r="K3677" s="90"/>
      <c r="L3677" s="90"/>
      <c r="M3677" s="90"/>
      <c r="N3677" s="90"/>
      <c r="O3677" s="90"/>
      <c r="P3677" s="90"/>
      <c r="Q3677" s="90"/>
      <c r="R3677" s="90"/>
      <c r="S3677" s="90"/>
      <c r="T3677" s="90"/>
      <c r="U3677" s="90"/>
      <c r="V3677" s="90"/>
      <c r="W3677" s="90"/>
      <c r="X3677" s="90"/>
      <c r="Y3677" s="90"/>
      <c r="Z3677" s="90"/>
      <c r="AA3677" s="90"/>
      <c r="AB3677" s="90"/>
      <c r="AC3677" s="90"/>
      <c r="AD3677" s="90"/>
      <c r="AE3677" s="90"/>
      <c r="AF3677" s="90"/>
      <c r="AG3677" s="90"/>
      <c r="AH3677" s="90"/>
      <c r="AI3677" s="90"/>
      <c r="AJ3677" s="92"/>
      <c r="AK3677" s="92"/>
      <c r="AL3677" s="92"/>
      <c r="AM3677" s="92"/>
      <c r="AN3677" s="92"/>
      <c r="AO3677" s="92"/>
      <c r="AP3677" s="92"/>
      <c r="AQ3677" s="92"/>
      <c r="AR3677" s="92"/>
    </row>
    <row r="3678" spans="1:44" x14ac:dyDescent="0.2">
      <c r="A3678" s="90"/>
      <c r="B3678" s="90"/>
      <c r="C3678" s="91"/>
      <c r="D3678" s="90"/>
      <c r="E3678" s="90"/>
      <c r="F3678" s="90"/>
      <c r="G3678" s="90"/>
      <c r="H3678" s="90"/>
      <c r="I3678" s="90"/>
      <c r="J3678" s="90"/>
      <c r="K3678" s="90"/>
      <c r="L3678" s="90"/>
      <c r="M3678" s="90"/>
      <c r="N3678" s="90"/>
      <c r="O3678" s="90"/>
      <c r="P3678" s="90"/>
      <c r="Q3678" s="90"/>
      <c r="R3678" s="90"/>
      <c r="S3678" s="90"/>
      <c r="T3678" s="90"/>
      <c r="U3678" s="90"/>
      <c r="V3678" s="90"/>
      <c r="W3678" s="90"/>
      <c r="X3678" s="90"/>
      <c r="Y3678" s="90"/>
      <c r="Z3678" s="90"/>
      <c r="AA3678" s="90"/>
      <c r="AB3678" s="90"/>
      <c r="AC3678" s="90"/>
      <c r="AD3678" s="90"/>
      <c r="AE3678" s="90"/>
      <c r="AF3678" s="90"/>
      <c r="AG3678" s="90"/>
      <c r="AH3678" s="90"/>
      <c r="AI3678" s="90"/>
      <c r="AJ3678" s="92"/>
      <c r="AK3678" s="92"/>
      <c r="AL3678" s="92"/>
      <c r="AM3678" s="92"/>
      <c r="AN3678" s="92"/>
      <c r="AO3678" s="92"/>
      <c r="AP3678" s="92"/>
      <c r="AQ3678" s="92"/>
      <c r="AR3678" s="92"/>
    </row>
    <row r="3679" spans="1:44" x14ac:dyDescent="0.2">
      <c r="A3679" s="90"/>
      <c r="B3679" s="90"/>
      <c r="C3679" s="91"/>
      <c r="D3679" s="90"/>
      <c r="E3679" s="90"/>
      <c r="F3679" s="90"/>
      <c r="G3679" s="90"/>
      <c r="H3679" s="90"/>
      <c r="I3679" s="90"/>
      <c r="J3679" s="90"/>
      <c r="K3679" s="90"/>
      <c r="L3679" s="90"/>
      <c r="M3679" s="90"/>
      <c r="N3679" s="90"/>
      <c r="O3679" s="90"/>
      <c r="P3679" s="90"/>
      <c r="Q3679" s="90"/>
      <c r="R3679" s="90"/>
      <c r="S3679" s="90"/>
      <c r="T3679" s="90"/>
      <c r="U3679" s="90"/>
      <c r="V3679" s="90"/>
      <c r="W3679" s="90"/>
      <c r="X3679" s="90"/>
      <c r="Y3679" s="90"/>
      <c r="Z3679" s="90"/>
      <c r="AA3679" s="90"/>
      <c r="AB3679" s="90"/>
      <c r="AC3679" s="90"/>
      <c r="AD3679" s="90"/>
      <c r="AE3679" s="90"/>
      <c r="AF3679" s="90"/>
      <c r="AG3679" s="90"/>
      <c r="AH3679" s="90"/>
      <c r="AI3679" s="90"/>
      <c r="AJ3679" s="92"/>
      <c r="AK3679" s="92"/>
      <c r="AL3679" s="92"/>
      <c r="AM3679" s="92"/>
      <c r="AN3679" s="92"/>
      <c r="AO3679" s="92"/>
      <c r="AP3679" s="92"/>
      <c r="AQ3679" s="92"/>
      <c r="AR3679" s="92"/>
    </row>
    <row r="3680" spans="1:44" x14ac:dyDescent="0.2">
      <c r="A3680" s="90"/>
      <c r="B3680" s="90"/>
      <c r="C3680" s="91"/>
      <c r="D3680" s="90"/>
      <c r="E3680" s="90"/>
      <c r="F3680" s="90"/>
      <c r="G3680" s="90"/>
      <c r="H3680" s="90"/>
      <c r="I3680" s="90"/>
      <c r="J3680" s="90"/>
      <c r="K3680" s="90"/>
      <c r="L3680" s="90"/>
      <c r="M3680" s="90"/>
      <c r="N3680" s="90"/>
      <c r="O3680" s="90"/>
      <c r="P3680" s="90"/>
      <c r="Q3680" s="90"/>
      <c r="R3680" s="90"/>
      <c r="S3680" s="90"/>
      <c r="T3680" s="90"/>
      <c r="U3680" s="90"/>
      <c r="V3680" s="90"/>
      <c r="W3680" s="90"/>
      <c r="X3680" s="90"/>
      <c r="Y3680" s="90"/>
      <c r="Z3680" s="90"/>
      <c r="AA3680" s="90"/>
      <c r="AB3680" s="90"/>
      <c r="AC3680" s="90"/>
      <c r="AD3680" s="90"/>
      <c r="AE3680" s="90"/>
      <c r="AF3680" s="90"/>
      <c r="AG3680" s="90"/>
      <c r="AH3680" s="90"/>
      <c r="AI3680" s="90"/>
      <c r="AJ3680" s="92"/>
      <c r="AK3680" s="92"/>
      <c r="AL3680" s="92"/>
      <c r="AM3680" s="92"/>
      <c r="AN3680" s="92"/>
      <c r="AO3680" s="92"/>
      <c r="AP3680" s="92"/>
      <c r="AQ3680" s="92"/>
      <c r="AR3680" s="92"/>
    </row>
    <row r="3681" spans="1:44" x14ac:dyDescent="0.2">
      <c r="A3681" s="90"/>
      <c r="B3681" s="90"/>
      <c r="C3681" s="91"/>
      <c r="D3681" s="90"/>
      <c r="E3681" s="90"/>
      <c r="F3681" s="90"/>
      <c r="G3681" s="90"/>
      <c r="H3681" s="90"/>
      <c r="I3681" s="90"/>
      <c r="J3681" s="90"/>
      <c r="K3681" s="90"/>
      <c r="L3681" s="90"/>
      <c r="M3681" s="90"/>
      <c r="N3681" s="90"/>
      <c r="O3681" s="90"/>
      <c r="P3681" s="90"/>
      <c r="Q3681" s="90"/>
      <c r="R3681" s="90"/>
      <c r="S3681" s="90"/>
      <c r="T3681" s="90"/>
      <c r="U3681" s="90"/>
      <c r="V3681" s="90"/>
      <c r="W3681" s="90"/>
      <c r="X3681" s="90"/>
      <c r="Y3681" s="90"/>
      <c r="Z3681" s="90"/>
      <c r="AA3681" s="90"/>
      <c r="AB3681" s="90"/>
      <c r="AC3681" s="90"/>
      <c r="AD3681" s="90"/>
      <c r="AE3681" s="90"/>
      <c r="AF3681" s="90"/>
      <c r="AG3681" s="90"/>
      <c r="AH3681" s="90"/>
      <c r="AI3681" s="90"/>
      <c r="AJ3681" s="92"/>
      <c r="AK3681" s="92"/>
      <c r="AL3681" s="92"/>
      <c r="AM3681" s="92"/>
      <c r="AN3681" s="92"/>
      <c r="AO3681" s="92"/>
      <c r="AP3681" s="92"/>
      <c r="AQ3681" s="92"/>
      <c r="AR3681" s="92"/>
    </row>
    <row r="3682" spans="1:44" x14ac:dyDescent="0.2">
      <c r="A3682" s="90"/>
      <c r="B3682" s="90"/>
      <c r="C3682" s="91"/>
      <c r="D3682" s="90"/>
      <c r="E3682" s="90"/>
      <c r="F3682" s="90"/>
      <c r="G3682" s="90"/>
      <c r="H3682" s="90"/>
      <c r="I3682" s="90"/>
      <c r="J3682" s="90"/>
      <c r="K3682" s="90"/>
      <c r="L3682" s="90"/>
      <c r="M3682" s="90"/>
      <c r="N3682" s="90"/>
      <c r="O3682" s="90"/>
      <c r="P3682" s="90"/>
      <c r="Q3682" s="90"/>
      <c r="R3682" s="90"/>
      <c r="S3682" s="90"/>
      <c r="T3682" s="90"/>
      <c r="U3682" s="90"/>
      <c r="V3682" s="90"/>
      <c r="W3682" s="90"/>
      <c r="X3682" s="90"/>
      <c r="Y3682" s="90"/>
      <c r="Z3682" s="90"/>
      <c r="AA3682" s="90"/>
      <c r="AB3682" s="90"/>
      <c r="AC3682" s="90"/>
      <c r="AD3682" s="90"/>
      <c r="AE3682" s="90"/>
      <c r="AF3682" s="90"/>
      <c r="AG3682" s="90"/>
      <c r="AH3682" s="90"/>
      <c r="AI3682" s="90"/>
      <c r="AJ3682" s="92"/>
      <c r="AK3682" s="92"/>
      <c r="AL3682" s="92"/>
      <c r="AM3682" s="92"/>
      <c r="AN3682" s="92"/>
      <c r="AO3682" s="92"/>
      <c r="AP3682" s="92"/>
      <c r="AQ3682" s="92"/>
      <c r="AR3682" s="92"/>
    </row>
    <row r="3683" spans="1:44" x14ac:dyDescent="0.2">
      <c r="A3683" s="90"/>
      <c r="B3683" s="90"/>
      <c r="C3683" s="91"/>
      <c r="D3683" s="90"/>
      <c r="E3683" s="90"/>
      <c r="F3683" s="90"/>
      <c r="G3683" s="90"/>
      <c r="H3683" s="90"/>
      <c r="I3683" s="90"/>
      <c r="J3683" s="90"/>
      <c r="K3683" s="90"/>
      <c r="L3683" s="90"/>
      <c r="M3683" s="90"/>
      <c r="N3683" s="90"/>
      <c r="O3683" s="90"/>
      <c r="P3683" s="90"/>
      <c r="Q3683" s="90"/>
      <c r="R3683" s="90"/>
      <c r="S3683" s="90"/>
      <c r="T3683" s="90"/>
      <c r="U3683" s="90"/>
      <c r="V3683" s="90"/>
      <c r="W3683" s="90"/>
      <c r="X3683" s="90"/>
      <c r="Y3683" s="90"/>
      <c r="Z3683" s="90"/>
      <c r="AA3683" s="90"/>
      <c r="AB3683" s="90"/>
      <c r="AC3683" s="90"/>
      <c r="AD3683" s="90"/>
      <c r="AE3683" s="90"/>
      <c r="AF3683" s="90"/>
      <c r="AG3683" s="90"/>
      <c r="AH3683" s="90"/>
      <c r="AI3683" s="90"/>
      <c r="AJ3683" s="92"/>
      <c r="AK3683" s="92"/>
      <c r="AL3683" s="92"/>
      <c r="AM3683" s="92"/>
      <c r="AN3683" s="92"/>
      <c r="AO3683" s="92"/>
      <c r="AP3683" s="92"/>
      <c r="AQ3683" s="92"/>
      <c r="AR3683" s="92"/>
    </row>
    <row r="3684" spans="1:44" x14ac:dyDescent="0.2">
      <c r="A3684" s="90"/>
      <c r="B3684" s="90"/>
      <c r="C3684" s="91"/>
      <c r="D3684" s="90"/>
      <c r="E3684" s="90"/>
      <c r="F3684" s="90"/>
      <c r="G3684" s="90"/>
      <c r="H3684" s="90"/>
      <c r="I3684" s="90"/>
      <c r="J3684" s="90"/>
      <c r="K3684" s="90"/>
      <c r="L3684" s="90"/>
      <c r="M3684" s="90"/>
      <c r="N3684" s="90"/>
      <c r="O3684" s="90"/>
      <c r="P3684" s="90"/>
      <c r="Q3684" s="90"/>
      <c r="R3684" s="90"/>
      <c r="S3684" s="90"/>
      <c r="T3684" s="90"/>
      <c r="U3684" s="90"/>
      <c r="V3684" s="90"/>
      <c r="W3684" s="90"/>
      <c r="X3684" s="90"/>
      <c r="Y3684" s="90"/>
      <c r="Z3684" s="90"/>
      <c r="AA3684" s="90"/>
      <c r="AB3684" s="90"/>
      <c r="AC3684" s="90"/>
      <c r="AD3684" s="90"/>
      <c r="AE3684" s="90"/>
      <c r="AF3684" s="90"/>
      <c r="AG3684" s="90"/>
      <c r="AH3684" s="90"/>
      <c r="AI3684" s="90"/>
      <c r="AJ3684" s="92"/>
      <c r="AK3684" s="92"/>
      <c r="AL3684" s="92"/>
      <c r="AM3684" s="92"/>
      <c r="AN3684" s="92"/>
      <c r="AO3684" s="92"/>
      <c r="AP3684" s="92"/>
      <c r="AQ3684" s="92"/>
      <c r="AR3684" s="92"/>
    </row>
    <row r="3685" spans="1:44" x14ac:dyDescent="0.2">
      <c r="A3685" s="90"/>
      <c r="B3685" s="90"/>
      <c r="C3685" s="91"/>
      <c r="D3685" s="90"/>
      <c r="E3685" s="90"/>
      <c r="F3685" s="90"/>
      <c r="G3685" s="90"/>
      <c r="H3685" s="90"/>
      <c r="I3685" s="90"/>
      <c r="J3685" s="90"/>
      <c r="K3685" s="90"/>
      <c r="L3685" s="90"/>
      <c r="M3685" s="90"/>
      <c r="N3685" s="90"/>
      <c r="O3685" s="90"/>
      <c r="P3685" s="90"/>
      <c r="Q3685" s="90"/>
      <c r="R3685" s="90"/>
      <c r="S3685" s="90"/>
      <c r="T3685" s="90"/>
      <c r="U3685" s="90"/>
      <c r="V3685" s="90"/>
      <c r="W3685" s="90"/>
      <c r="X3685" s="90"/>
      <c r="Y3685" s="90"/>
      <c r="Z3685" s="90"/>
      <c r="AA3685" s="90"/>
      <c r="AB3685" s="90"/>
      <c r="AC3685" s="90"/>
      <c r="AD3685" s="90"/>
      <c r="AE3685" s="90"/>
      <c r="AF3685" s="90"/>
      <c r="AG3685" s="90"/>
      <c r="AH3685" s="90"/>
      <c r="AI3685" s="90"/>
      <c r="AJ3685" s="92"/>
      <c r="AK3685" s="92"/>
      <c r="AL3685" s="92"/>
      <c r="AM3685" s="92"/>
      <c r="AN3685" s="92"/>
      <c r="AO3685" s="92"/>
      <c r="AP3685" s="92"/>
      <c r="AQ3685" s="92"/>
      <c r="AR3685" s="92"/>
    </row>
    <row r="3686" spans="1:44" x14ac:dyDescent="0.2">
      <c r="A3686" s="90"/>
      <c r="B3686" s="90"/>
      <c r="C3686" s="91"/>
      <c r="D3686" s="90"/>
      <c r="E3686" s="90"/>
      <c r="F3686" s="90"/>
      <c r="G3686" s="90"/>
      <c r="H3686" s="90"/>
      <c r="I3686" s="90"/>
      <c r="J3686" s="90"/>
      <c r="K3686" s="90"/>
      <c r="L3686" s="90"/>
      <c r="M3686" s="90"/>
      <c r="N3686" s="90"/>
      <c r="O3686" s="90"/>
      <c r="P3686" s="90"/>
      <c r="Q3686" s="90"/>
      <c r="R3686" s="90"/>
      <c r="S3686" s="90"/>
      <c r="T3686" s="90"/>
      <c r="U3686" s="90"/>
      <c r="V3686" s="90"/>
      <c r="W3686" s="90"/>
      <c r="X3686" s="90"/>
      <c r="Y3686" s="90"/>
      <c r="Z3686" s="90"/>
      <c r="AA3686" s="90"/>
      <c r="AB3686" s="90"/>
      <c r="AC3686" s="90"/>
      <c r="AD3686" s="90"/>
      <c r="AE3686" s="90"/>
      <c r="AF3686" s="90"/>
      <c r="AG3686" s="90"/>
      <c r="AH3686" s="90"/>
      <c r="AI3686" s="90"/>
      <c r="AJ3686" s="92"/>
      <c r="AK3686" s="92"/>
      <c r="AL3686" s="92"/>
      <c r="AM3686" s="92"/>
      <c r="AN3686" s="92"/>
      <c r="AO3686" s="92"/>
      <c r="AP3686" s="92"/>
      <c r="AQ3686" s="92"/>
      <c r="AR3686" s="92"/>
    </row>
    <row r="3687" spans="1:44" x14ac:dyDescent="0.2">
      <c r="A3687" s="90"/>
      <c r="B3687" s="90"/>
      <c r="C3687" s="91"/>
      <c r="D3687" s="90"/>
      <c r="E3687" s="90"/>
      <c r="F3687" s="90"/>
      <c r="G3687" s="90"/>
      <c r="H3687" s="90"/>
      <c r="I3687" s="90"/>
      <c r="J3687" s="90"/>
      <c r="K3687" s="90"/>
      <c r="L3687" s="90"/>
      <c r="M3687" s="90"/>
      <c r="N3687" s="90"/>
      <c r="O3687" s="90"/>
      <c r="P3687" s="90"/>
      <c r="Q3687" s="90"/>
      <c r="R3687" s="90"/>
      <c r="S3687" s="90"/>
      <c r="T3687" s="90"/>
      <c r="U3687" s="90"/>
      <c r="V3687" s="90"/>
      <c r="W3687" s="90"/>
      <c r="X3687" s="90"/>
      <c r="Y3687" s="90"/>
      <c r="Z3687" s="90"/>
      <c r="AA3687" s="90"/>
      <c r="AB3687" s="90"/>
      <c r="AC3687" s="90"/>
      <c r="AD3687" s="90"/>
      <c r="AE3687" s="90"/>
      <c r="AF3687" s="90"/>
      <c r="AG3687" s="90"/>
      <c r="AH3687" s="90"/>
      <c r="AI3687" s="90"/>
      <c r="AJ3687" s="92"/>
      <c r="AK3687" s="92"/>
      <c r="AL3687" s="92"/>
      <c r="AM3687" s="92"/>
      <c r="AN3687" s="92"/>
      <c r="AO3687" s="92"/>
      <c r="AP3687" s="92"/>
      <c r="AQ3687" s="92"/>
      <c r="AR3687" s="92"/>
    </row>
    <row r="3688" spans="1:44" x14ac:dyDescent="0.2">
      <c r="A3688" s="90"/>
      <c r="B3688" s="90"/>
      <c r="C3688" s="91"/>
      <c r="D3688" s="90"/>
      <c r="E3688" s="90"/>
      <c r="F3688" s="90"/>
      <c r="G3688" s="90"/>
      <c r="H3688" s="90"/>
      <c r="I3688" s="90"/>
      <c r="J3688" s="90"/>
      <c r="K3688" s="90"/>
      <c r="L3688" s="90"/>
      <c r="M3688" s="90"/>
      <c r="N3688" s="90"/>
      <c r="O3688" s="90"/>
      <c r="P3688" s="90"/>
      <c r="Q3688" s="90"/>
      <c r="R3688" s="90"/>
      <c r="S3688" s="90"/>
      <c r="T3688" s="90"/>
      <c r="U3688" s="90"/>
      <c r="V3688" s="90"/>
      <c r="W3688" s="90"/>
      <c r="X3688" s="90"/>
      <c r="Y3688" s="90"/>
      <c r="Z3688" s="90"/>
      <c r="AA3688" s="90"/>
      <c r="AB3688" s="90"/>
      <c r="AC3688" s="90"/>
      <c r="AD3688" s="90"/>
      <c r="AE3688" s="90"/>
      <c r="AF3688" s="90"/>
      <c r="AG3688" s="90"/>
      <c r="AH3688" s="90"/>
      <c r="AI3688" s="90"/>
      <c r="AJ3688" s="92"/>
      <c r="AK3688" s="92"/>
      <c r="AL3688" s="92"/>
      <c r="AM3688" s="92"/>
      <c r="AN3688" s="92"/>
      <c r="AO3688" s="92"/>
      <c r="AP3688" s="92"/>
      <c r="AQ3688" s="92"/>
      <c r="AR3688" s="92"/>
    </row>
    <row r="3689" spans="1:44" x14ac:dyDescent="0.2">
      <c r="A3689" s="90"/>
      <c r="B3689" s="90"/>
      <c r="C3689" s="91"/>
      <c r="D3689" s="90"/>
      <c r="E3689" s="90"/>
      <c r="F3689" s="90"/>
      <c r="G3689" s="90"/>
      <c r="H3689" s="90"/>
      <c r="I3689" s="90"/>
      <c r="J3689" s="90"/>
      <c r="K3689" s="90"/>
      <c r="L3689" s="90"/>
      <c r="M3689" s="90"/>
      <c r="N3689" s="90"/>
      <c r="O3689" s="90"/>
      <c r="P3689" s="90"/>
      <c r="Q3689" s="90"/>
      <c r="R3689" s="90"/>
      <c r="S3689" s="90"/>
      <c r="T3689" s="90"/>
      <c r="U3689" s="90"/>
      <c r="V3689" s="90"/>
      <c r="W3689" s="90"/>
      <c r="X3689" s="90"/>
      <c r="Y3689" s="90"/>
      <c r="Z3689" s="90"/>
      <c r="AA3689" s="90"/>
      <c r="AB3689" s="90"/>
      <c r="AC3689" s="90"/>
      <c r="AD3689" s="90"/>
      <c r="AE3689" s="90"/>
      <c r="AF3689" s="90"/>
      <c r="AG3689" s="90"/>
      <c r="AH3689" s="90"/>
      <c r="AI3689" s="90"/>
      <c r="AJ3689" s="92"/>
      <c r="AK3689" s="92"/>
      <c r="AL3689" s="92"/>
      <c r="AM3689" s="92"/>
      <c r="AN3689" s="92"/>
      <c r="AO3689" s="92"/>
      <c r="AP3689" s="92"/>
      <c r="AQ3689" s="92"/>
      <c r="AR3689" s="92"/>
    </row>
    <row r="3690" spans="1:44" x14ac:dyDescent="0.2">
      <c r="A3690" s="90"/>
      <c r="B3690" s="90"/>
      <c r="C3690" s="91"/>
      <c r="D3690" s="90"/>
      <c r="E3690" s="90"/>
      <c r="F3690" s="90"/>
      <c r="G3690" s="90"/>
      <c r="H3690" s="90"/>
      <c r="I3690" s="90"/>
      <c r="J3690" s="90"/>
      <c r="K3690" s="90"/>
      <c r="L3690" s="90"/>
      <c r="M3690" s="90"/>
      <c r="N3690" s="90"/>
      <c r="O3690" s="90"/>
      <c r="P3690" s="90"/>
      <c r="Q3690" s="90"/>
      <c r="R3690" s="90"/>
      <c r="S3690" s="90"/>
      <c r="T3690" s="90"/>
      <c r="U3690" s="90"/>
      <c r="V3690" s="90"/>
      <c r="W3690" s="90"/>
      <c r="X3690" s="90"/>
      <c r="Y3690" s="90"/>
      <c r="Z3690" s="90"/>
      <c r="AA3690" s="90"/>
      <c r="AB3690" s="90"/>
      <c r="AC3690" s="90"/>
      <c r="AD3690" s="90"/>
      <c r="AE3690" s="90"/>
      <c r="AF3690" s="90"/>
      <c r="AG3690" s="90"/>
      <c r="AH3690" s="90"/>
      <c r="AI3690" s="90"/>
      <c r="AJ3690" s="92"/>
      <c r="AK3690" s="92"/>
      <c r="AL3690" s="92"/>
      <c r="AM3690" s="92"/>
      <c r="AN3690" s="92"/>
      <c r="AO3690" s="92"/>
      <c r="AP3690" s="92"/>
      <c r="AQ3690" s="92"/>
      <c r="AR3690" s="92"/>
    </row>
    <row r="3691" spans="1:44" x14ac:dyDescent="0.2">
      <c r="A3691" s="90"/>
      <c r="B3691" s="90"/>
      <c r="C3691" s="91"/>
      <c r="D3691" s="90"/>
      <c r="E3691" s="90"/>
      <c r="F3691" s="90"/>
      <c r="G3691" s="90"/>
      <c r="H3691" s="90"/>
      <c r="I3691" s="90"/>
      <c r="J3691" s="90"/>
      <c r="K3691" s="90"/>
      <c r="L3691" s="90"/>
      <c r="M3691" s="90"/>
      <c r="N3691" s="90"/>
      <c r="O3691" s="90"/>
      <c r="P3691" s="90"/>
      <c r="Q3691" s="90"/>
      <c r="R3691" s="90"/>
      <c r="S3691" s="90"/>
      <c r="T3691" s="90"/>
      <c r="U3691" s="90"/>
      <c r="V3691" s="90"/>
      <c r="W3691" s="90"/>
      <c r="X3691" s="90"/>
      <c r="Y3691" s="90"/>
      <c r="Z3691" s="90"/>
      <c r="AA3691" s="90"/>
      <c r="AB3691" s="90"/>
      <c r="AC3691" s="90"/>
      <c r="AD3691" s="90"/>
      <c r="AE3691" s="90"/>
      <c r="AF3691" s="90"/>
      <c r="AG3691" s="90"/>
      <c r="AH3691" s="90"/>
      <c r="AI3691" s="90"/>
      <c r="AJ3691" s="92"/>
      <c r="AK3691" s="92"/>
      <c r="AL3691" s="92"/>
      <c r="AM3691" s="92"/>
      <c r="AN3691" s="92"/>
      <c r="AO3691" s="92"/>
      <c r="AP3691" s="92"/>
      <c r="AQ3691" s="92"/>
      <c r="AR3691" s="92"/>
    </row>
    <row r="3692" spans="1:44" x14ac:dyDescent="0.2">
      <c r="A3692" s="90"/>
      <c r="B3692" s="90"/>
      <c r="C3692" s="91"/>
      <c r="D3692" s="90"/>
      <c r="E3692" s="90"/>
      <c r="F3692" s="90"/>
      <c r="G3692" s="90"/>
      <c r="H3692" s="90"/>
      <c r="I3692" s="90"/>
      <c r="J3692" s="90"/>
      <c r="K3692" s="90"/>
      <c r="L3692" s="90"/>
      <c r="M3692" s="90"/>
      <c r="N3692" s="90"/>
      <c r="O3692" s="90"/>
      <c r="P3692" s="90"/>
      <c r="Q3692" s="90"/>
      <c r="R3692" s="90"/>
      <c r="S3692" s="90"/>
      <c r="T3692" s="90"/>
      <c r="U3692" s="90"/>
      <c r="V3692" s="90"/>
      <c r="W3692" s="90"/>
      <c r="X3692" s="90"/>
      <c r="Y3692" s="90"/>
      <c r="Z3692" s="90"/>
      <c r="AA3692" s="90"/>
      <c r="AB3692" s="90"/>
      <c r="AC3692" s="90"/>
      <c r="AD3692" s="90"/>
      <c r="AE3692" s="90"/>
      <c r="AF3692" s="90"/>
      <c r="AG3692" s="90"/>
      <c r="AH3692" s="90"/>
      <c r="AI3692" s="90"/>
      <c r="AJ3692" s="92"/>
      <c r="AK3692" s="92"/>
      <c r="AL3692" s="92"/>
      <c r="AM3692" s="92"/>
      <c r="AN3692" s="92"/>
      <c r="AO3692" s="92"/>
      <c r="AP3692" s="92"/>
      <c r="AQ3692" s="92"/>
      <c r="AR3692" s="92"/>
    </row>
    <row r="3693" spans="1:44" x14ac:dyDescent="0.2">
      <c r="A3693" s="90"/>
      <c r="B3693" s="90"/>
      <c r="C3693" s="91"/>
      <c r="D3693" s="90"/>
      <c r="E3693" s="90"/>
      <c r="F3693" s="90"/>
      <c r="G3693" s="90"/>
      <c r="H3693" s="90"/>
      <c r="I3693" s="90"/>
      <c r="J3693" s="90"/>
      <c r="K3693" s="90"/>
      <c r="L3693" s="90"/>
      <c r="M3693" s="90"/>
      <c r="N3693" s="90"/>
      <c r="O3693" s="90"/>
      <c r="P3693" s="90"/>
      <c r="Q3693" s="90"/>
      <c r="R3693" s="90"/>
      <c r="S3693" s="90"/>
      <c r="T3693" s="90"/>
      <c r="U3693" s="90"/>
      <c r="V3693" s="90"/>
      <c r="W3693" s="90"/>
      <c r="X3693" s="90"/>
      <c r="Y3693" s="90"/>
      <c r="Z3693" s="90"/>
      <c r="AA3693" s="90"/>
      <c r="AB3693" s="90"/>
      <c r="AC3693" s="90"/>
      <c r="AD3693" s="90"/>
      <c r="AE3693" s="90"/>
      <c r="AF3693" s="90"/>
      <c r="AG3693" s="90"/>
      <c r="AH3693" s="90"/>
      <c r="AI3693" s="90"/>
      <c r="AJ3693" s="92"/>
      <c r="AK3693" s="92"/>
      <c r="AL3693" s="92"/>
      <c r="AM3693" s="92"/>
      <c r="AN3693" s="92"/>
      <c r="AO3693" s="92"/>
      <c r="AP3693" s="92"/>
      <c r="AQ3693" s="92"/>
      <c r="AR3693" s="92"/>
    </row>
    <row r="3694" spans="1:44" x14ac:dyDescent="0.2">
      <c r="A3694" s="90"/>
      <c r="B3694" s="90"/>
      <c r="C3694" s="91"/>
      <c r="D3694" s="90"/>
      <c r="E3694" s="90"/>
      <c r="F3694" s="90"/>
      <c r="G3694" s="90"/>
      <c r="H3694" s="90"/>
      <c r="I3694" s="90"/>
      <c r="J3694" s="90"/>
      <c r="K3694" s="90"/>
      <c r="L3694" s="90"/>
      <c r="M3694" s="90"/>
      <c r="N3694" s="90"/>
      <c r="O3694" s="90"/>
      <c r="P3694" s="90"/>
      <c r="Q3694" s="90"/>
      <c r="R3694" s="90"/>
      <c r="S3694" s="90"/>
      <c r="T3694" s="90"/>
      <c r="U3694" s="90"/>
      <c r="V3694" s="90"/>
      <c r="W3694" s="90"/>
      <c r="X3694" s="90"/>
      <c r="Y3694" s="90"/>
      <c r="Z3694" s="90"/>
      <c r="AA3694" s="90"/>
      <c r="AB3694" s="90"/>
      <c r="AC3694" s="90"/>
      <c r="AD3694" s="90"/>
      <c r="AE3694" s="90"/>
      <c r="AF3694" s="90"/>
      <c r="AG3694" s="90"/>
      <c r="AH3694" s="90"/>
      <c r="AI3694" s="90"/>
      <c r="AJ3694" s="92"/>
      <c r="AK3694" s="92"/>
      <c r="AL3694" s="92"/>
      <c r="AM3694" s="92"/>
      <c r="AN3694" s="92"/>
      <c r="AO3694" s="92"/>
      <c r="AP3694" s="92"/>
      <c r="AQ3694" s="92"/>
      <c r="AR3694" s="92"/>
    </row>
    <row r="3695" spans="1:44" x14ac:dyDescent="0.2">
      <c r="A3695" s="90"/>
      <c r="B3695" s="90"/>
      <c r="C3695" s="91"/>
      <c r="D3695" s="90"/>
      <c r="E3695" s="90"/>
      <c r="F3695" s="90"/>
      <c r="G3695" s="90"/>
      <c r="H3695" s="90"/>
      <c r="I3695" s="90"/>
      <c r="J3695" s="90"/>
      <c r="K3695" s="90"/>
      <c r="L3695" s="90"/>
      <c r="M3695" s="90"/>
      <c r="N3695" s="90"/>
      <c r="O3695" s="90"/>
      <c r="P3695" s="90"/>
      <c r="Q3695" s="90"/>
      <c r="R3695" s="90"/>
      <c r="S3695" s="90"/>
      <c r="T3695" s="90"/>
      <c r="U3695" s="90"/>
      <c r="V3695" s="90"/>
      <c r="W3695" s="90"/>
      <c r="X3695" s="90"/>
      <c r="Y3695" s="90"/>
      <c r="Z3695" s="90"/>
      <c r="AA3695" s="90"/>
      <c r="AB3695" s="90"/>
      <c r="AC3695" s="90"/>
      <c r="AD3695" s="90"/>
      <c r="AE3695" s="90"/>
      <c r="AF3695" s="90"/>
      <c r="AG3695" s="90"/>
      <c r="AH3695" s="90"/>
      <c r="AI3695" s="90"/>
      <c r="AJ3695" s="92"/>
      <c r="AK3695" s="92"/>
      <c r="AL3695" s="92"/>
      <c r="AM3695" s="92"/>
      <c r="AN3695" s="92"/>
      <c r="AO3695" s="92"/>
      <c r="AP3695" s="92"/>
      <c r="AQ3695" s="92"/>
      <c r="AR3695" s="92"/>
    </row>
    <row r="3696" spans="1:44" x14ac:dyDescent="0.2">
      <c r="A3696" s="90"/>
      <c r="B3696" s="90"/>
      <c r="C3696" s="91"/>
      <c r="D3696" s="90"/>
      <c r="E3696" s="90"/>
      <c r="F3696" s="90"/>
      <c r="G3696" s="90"/>
      <c r="H3696" s="90"/>
      <c r="I3696" s="90"/>
      <c r="J3696" s="90"/>
      <c r="K3696" s="90"/>
      <c r="L3696" s="90"/>
      <c r="M3696" s="90"/>
      <c r="N3696" s="90"/>
      <c r="O3696" s="90"/>
      <c r="P3696" s="90"/>
      <c r="Q3696" s="90"/>
      <c r="R3696" s="90"/>
      <c r="S3696" s="90"/>
      <c r="T3696" s="90"/>
      <c r="U3696" s="90"/>
      <c r="V3696" s="90"/>
      <c r="W3696" s="90"/>
      <c r="X3696" s="90"/>
      <c r="Y3696" s="90"/>
      <c r="Z3696" s="90"/>
      <c r="AA3696" s="90"/>
      <c r="AB3696" s="90"/>
      <c r="AC3696" s="90"/>
      <c r="AD3696" s="90"/>
      <c r="AE3696" s="90"/>
      <c r="AF3696" s="90"/>
      <c r="AG3696" s="90"/>
      <c r="AH3696" s="90"/>
      <c r="AI3696" s="90"/>
      <c r="AJ3696" s="92"/>
      <c r="AK3696" s="92"/>
      <c r="AL3696" s="92"/>
      <c r="AM3696" s="92"/>
      <c r="AN3696" s="92"/>
      <c r="AO3696" s="92"/>
      <c r="AP3696" s="92"/>
      <c r="AQ3696" s="92"/>
      <c r="AR3696" s="92"/>
    </row>
    <row r="3697" spans="1:44" x14ac:dyDescent="0.2">
      <c r="A3697" s="90"/>
      <c r="B3697" s="90"/>
      <c r="C3697" s="91"/>
      <c r="D3697" s="90"/>
      <c r="E3697" s="90"/>
      <c r="F3697" s="90"/>
      <c r="G3697" s="90"/>
      <c r="H3697" s="90"/>
      <c r="I3697" s="90"/>
      <c r="J3697" s="90"/>
      <c r="K3697" s="90"/>
      <c r="L3697" s="90"/>
      <c r="M3697" s="90"/>
      <c r="N3697" s="90"/>
      <c r="O3697" s="90"/>
      <c r="P3697" s="90"/>
      <c r="Q3697" s="90"/>
      <c r="R3697" s="90"/>
      <c r="S3697" s="90"/>
      <c r="T3697" s="90"/>
      <c r="U3697" s="90"/>
      <c r="V3697" s="90"/>
      <c r="W3697" s="90"/>
      <c r="X3697" s="90"/>
      <c r="Y3697" s="90"/>
      <c r="Z3697" s="90"/>
      <c r="AA3697" s="90"/>
      <c r="AB3697" s="90"/>
      <c r="AC3697" s="90"/>
      <c r="AD3697" s="90"/>
      <c r="AE3697" s="90"/>
      <c r="AF3697" s="90"/>
      <c r="AG3697" s="90"/>
      <c r="AH3697" s="90"/>
      <c r="AI3697" s="90"/>
      <c r="AJ3697" s="92"/>
      <c r="AK3697" s="92"/>
      <c r="AL3697" s="92"/>
      <c r="AM3697" s="92"/>
      <c r="AN3697" s="92"/>
      <c r="AO3697" s="92"/>
      <c r="AP3697" s="92"/>
      <c r="AQ3697" s="92"/>
      <c r="AR3697" s="92"/>
    </row>
    <row r="3698" spans="1:44" x14ac:dyDescent="0.2">
      <c r="A3698" s="90"/>
      <c r="B3698" s="90"/>
      <c r="C3698" s="91"/>
      <c r="D3698" s="90"/>
      <c r="E3698" s="90"/>
      <c r="F3698" s="90"/>
      <c r="G3698" s="90"/>
      <c r="H3698" s="90"/>
      <c r="I3698" s="90"/>
      <c r="J3698" s="90"/>
      <c r="K3698" s="90"/>
      <c r="L3698" s="90"/>
      <c r="M3698" s="90"/>
      <c r="N3698" s="90"/>
      <c r="O3698" s="90"/>
      <c r="P3698" s="90"/>
      <c r="Q3698" s="90"/>
      <c r="R3698" s="90"/>
      <c r="S3698" s="90"/>
      <c r="T3698" s="90"/>
      <c r="U3698" s="90"/>
      <c r="V3698" s="90"/>
      <c r="W3698" s="90"/>
      <c r="X3698" s="90"/>
      <c r="Y3698" s="90"/>
      <c r="Z3698" s="90"/>
      <c r="AA3698" s="90"/>
      <c r="AB3698" s="90"/>
      <c r="AC3698" s="90"/>
      <c r="AD3698" s="90"/>
      <c r="AE3698" s="90"/>
      <c r="AF3698" s="90"/>
      <c r="AG3698" s="90"/>
      <c r="AH3698" s="90"/>
      <c r="AI3698" s="90"/>
      <c r="AJ3698" s="92"/>
      <c r="AK3698" s="92"/>
      <c r="AL3698" s="92"/>
      <c r="AM3698" s="92"/>
      <c r="AN3698" s="92"/>
      <c r="AO3698" s="92"/>
      <c r="AP3698" s="92"/>
      <c r="AQ3698" s="92"/>
      <c r="AR3698" s="92"/>
    </row>
    <row r="3699" spans="1:44" x14ac:dyDescent="0.2">
      <c r="A3699" s="90"/>
      <c r="B3699" s="90"/>
      <c r="C3699" s="91"/>
      <c r="D3699" s="90"/>
      <c r="E3699" s="90"/>
      <c r="F3699" s="90"/>
      <c r="G3699" s="90"/>
      <c r="H3699" s="90"/>
      <c r="I3699" s="90"/>
      <c r="J3699" s="90"/>
      <c r="K3699" s="90"/>
      <c r="L3699" s="90"/>
      <c r="M3699" s="90"/>
      <c r="N3699" s="90"/>
      <c r="O3699" s="90"/>
      <c r="P3699" s="90"/>
      <c r="Q3699" s="90"/>
      <c r="R3699" s="90"/>
      <c r="S3699" s="90"/>
      <c r="T3699" s="90"/>
      <c r="U3699" s="90"/>
      <c r="V3699" s="90"/>
      <c r="W3699" s="90"/>
      <c r="X3699" s="90"/>
      <c r="Y3699" s="90"/>
      <c r="Z3699" s="90"/>
      <c r="AA3699" s="90"/>
      <c r="AB3699" s="90"/>
      <c r="AC3699" s="90"/>
      <c r="AD3699" s="90"/>
      <c r="AE3699" s="90"/>
      <c r="AF3699" s="90"/>
      <c r="AG3699" s="90"/>
      <c r="AH3699" s="90"/>
      <c r="AI3699" s="90"/>
      <c r="AJ3699" s="92"/>
      <c r="AK3699" s="92"/>
      <c r="AL3699" s="92"/>
      <c r="AM3699" s="92"/>
      <c r="AN3699" s="92"/>
      <c r="AO3699" s="92"/>
      <c r="AP3699" s="92"/>
      <c r="AQ3699" s="92"/>
      <c r="AR3699" s="92"/>
    </row>
    <row r="3700" spans="1:44" x14ac:dyDescent="0.2">
      <c r="A3700" s="90"/>
      <c r="B3700" s="90"/>
      <c r="C3700" s="91"/>
      <c r="D3700" s="90"/>
      <c r="E3700" s="90"/>
      <c r="F3700" s="90"/>
      <c r="G3700" s="90"/>
      <c r="H3700" s="90"/>
      <c r="I3700" s="90"/>
      <c r="J3700" s="90"/>
      <c r="K3700" s="90"/>
      <c r="L3700" s="90"/>
      <c r="M3700" s="90"/>
      <c r="N3700" s="90"/>
      <c r="O3700" s="90"/>
      <c r="P3700" s="90"/>
      <c r="Q3700" s="90"/>
      <c r="R3700" s="90"/>
      <c r="S3700" s="90"/>
      <c r="T3700" s="90"/>
      <c r="U3700" s="90"/>
      <c r="V3700" s="90"/>
      <c r="W3700" s="90"/>
      <c r="X3700" s="90"/>
      <c r="Y3700" s="90"/>
      <c r="Z3700" s="90"/>
      <c r="AA3700" s="90"/>
      <c r="AB3700" s="90"/>
      <c r="AC3700" s="90"/>
      <c r="AD3700" s="90"/>
      <c r="AE3700" s="90"/>
      <c r="AF3700" s="90"/>
      <c r="AG3700" s="90"/>
      <c r="AH3700" s="90"/>
      <c r="AI3700" s="90"/>
      <c r="AJ3700" s="92"/>
      <c r="AK3700" s="92"/>
      <c r="AL3700" s="92"/>
      <c r="AM3700" s="92"/>
      <c r="AN3700" s="92"/>
      <c r="AO3700" s="92"/>
      <c r="AP3700" s="92"/>
      <c r="AQ3700" s="92"/>
      <c r="AR3700" s="92"/>
    </row>
    <row r="3701" spans="1:44" x14ac:dyDescent="0.2">
      <c r="A3701" s="90"/>
      <c r="B3701" s="90"/>
      <c r="C3701" s="91"/>
      <c r="D3701" s="90"/>
      <c r="E3701" s="90"/>
      <c r="F3701" s="90"/>
      <c r="G3701" s="90"/>
      <c r="H3701" s="90"/>
      <c r="I3701" s="90"/>
      <c r="J3701" s="90"/>
      <c r="K3701" s="90"/>
      <c r="L3701" s="90"/>
      <c r="M3701" s="90"/>
      <c r="N3701" s="90"/>
      <c r="O3701" s="90"/>
      <c r="P3701" s="90"/>
      <c r="Q3701" s="90"/>
      <c r="R3701" s="90"/>
      <c r="S3701" s="90"/>
      <c r="T3701" s="90"/>
      <c r="U3701" s="90"/>
      <c r="V3701" s="90"/>
      <c r="W3701" s="90"/>
      <c r="X3701" s="90"/>
      <c r="Y3701" s="90"/>
      <c r="Z3701" s="90"/>
      <c r="AA3701" s="90"/>
      <c r="AB3701" s="90"/>
      <c r="AC3701" s="90"/>
      <c r="AD3701" s="90"/>
      <c r="AE3701" s="90"/>
      <c r="AF3701" s="90"/>
      <c r="AG3701" s="90"/>
      <c r="AH3701" s="90"/>
      <c r="AI3701" s="90"/>
      <c r="AJ3701" s="92"/>
      <c r="AK3701" s="92"/>
      <c r="AL3701" s="92"/>
      <c r="AM3701" s="92"/>
      <c r="AN3701" s="92"/>
      <c r="AO3701" s="92"/>
      <c r="AP3701" s="92"/>
      <c r="AQ3701" s="92"/>
      <c r="AR3701" s="92"/>
    </row>
    <row r="3702" spans="1:44" x14ac:dyDescent="0.2">
      <c r="A3702" s="90"/>
      <c r="B3702" s="90"/>
      <c r="C3702" s="91"/>
      <c r="D3702" s="90"/>
      <c r="E3702" s="90"/>
      <c r="F3702" s="90"/>
      <c r="G3702" s="90"/>
      <c r="H3702" s="90"/>
      <c r="I3702" s="90"/>
      <c r="J3702" s="90"/>
      <c r="K3702" s="90"/>
      <c r="L3702" s="90"/>
      <c r="M3702" s="90"/>
      <c r="N3702" s="90"/>
      <c r="O3702" s="90"/>
      <c r="P3702" s="90"/>
      <c r="Q3702" s="90"/>
      <c r="R3702" s="90"/>
      <c r="S3702" s="90"/>
      <c r="T3702" s="90"/>
      <c r="U3702" s="90"/>
      <c r="V3702" s="90"/>
      <c r="W3702" s="90"/>
      <c r="X3702" s="90"/>
      <c r="Y3702" s="90"/>
      <c r="Z3702" s="90"/>
      <c r="AA3702" s="90"/>
      <c r="AB3702" s="90"/>
      <c r="AC3702" s="90"/>
      <c r="AD3702" s="90"/>
      <c r="AE3702" s="90"/>
      <c r="AF3702" s="90"/>
      <c r="AG3702" s="90"/>
      <c r="AH3702" s="90"/>
      <c r="AI3702" s="90"/>
      <c r="AJ3702" s="92"/>
      <c r="AK3702" s="92"/>
      <c r="AL3702" s="92"/>
      <c r="AM3702" s="92"/>
      <c r="AN3702" s="92"/>
      <c r="AO3702" s="92"/>
      <c r="AP3702" s="92"/>
      <c r="AQ3702" s="92"/>
      <c r="AR3702" s="92"/>
    </row>
    <row r="3703" spans="1:44" x14ac:dyDescent="0.2">
      <c r="A3703" s="90"/>
      <c r="B3703" s="90"/>
      <c r="C3703" s="91"/>
      <c r="D3703" s="90"/>
      <c r="E3703" s="90"/>
      <c r="F3703" s="90"/>
      <c r="G3703" s="90"/>
      <c r="H3703" s="90"/>
      <c r="I3703" s="90"/>
      <c r="J3703" s="90"/>
      <c r="K3703" s="90"/>
      <c r="L3703" s="90"/>
      <c r="M3703" s="90"/>
      <c r="N3703" s="90"/>
      <c r="O3703" s="90"/>
      <c r="P3703" s="90"/>
      <c r="Q3703" s="90"/>
      <c r="R3703" s="90"/>
      <c r="S3703" s="90"/>
      <c r="T3703" s="90"/>
      <c r="U3703" s="90"/>
      <c r="V3703" s="90"/>
      <c r="W3703" s="90"/>
      <c r="X3703" s="90"/>
      <c r="Y3703" s="90"/>
      <c r="Z3703" s="90"/>
      <c r="AA3703" s="90"/>
      <c r="AB3703" s="90"/>
      <c r="AC3703" s="90"/>
      <c r="AD3703" s="90"/>
      <c r="AE3703" s="90"/>
      <c r="AF3703" s="90"/>
      <c r="AG3703" s="90"/>
      <c r="AH3703" s="90"/>
      <c r="AI3703" s="90"/>
      <c r="AJ3703" s="92"/>
      <c r="AK3703" s="92"/>
      <c r="AL3703" s="92"/>
      <c r="AM3703" s="92"/>
      <c r="AN3703" s="92"/>
      <c r="AO3703" s="92"/>
      <c r="AP3703" s="92"/>
      <c r="AQ3703" s="92"/>
      <c r="AR3703" s="92"/>
    </row>
    <row r="3704" spans="1:44" x14ac:dyDescent="0.2">
      <c r="A3704" s="90"/>
      <c r="B3704" s="90"/>
      <c r="C3704" s="91"/>
      <c r="D3704" s="90"/>
      <c r="E3704" s="90"/>
      <c r="F3704" s="90"/>
      <c r="G3704" s="90"/>
      <c r="H3704" s="90"/>
      <c r="I3704" s="90"/>
      <c r="J3704" s="90"/>
      <c r="K3704" s="90"/>
      <c r="L3704" s="90"/>
      <c r="M3704" s="90"/>
      <c r="N3704" s="90"/>
      <c r="O3704" s="90"/>
      <c r="P3704" s="90"/>
      <c r="Q3704" s="90"/>
      <c r="R3704" s="90"/>
      <c r="S3704" s="90"/>
      <c r="T3704" s="90"/>
      <c r="U3704" s="90"/>
      <c r="V3704" s="90"/>
      <c r="W3704" s="90"/>
      <c r="X3704" s="90"/>
      <c r="Y3704" s="90"/>
      <c r="Z3704" s="90"/>
      <c r="AA3704" s="90"/>
      <c r="AB3704" s="90"/>
      <c r="AC3704" s="90"/>
      <c r="AD3704" s="90"/>
      <c r="AE3704" s="90"/>
      <c r="AF3704" s="90"/>
      <c r="AG3704" s="90"/>
      <c r="AH3704" s="90"/>
      <c r="AI3704" s="90"/>
      <c r="AJ3704" s="92"/>
      <c r="AK3704" s="92"/>
      <c r="AL3704" s="92"/>
      <c r="AM3704" s="92"/>
      <c r="AN3704" s="92"/>
      <c r="AO3704" s="92"/>
      <c r="AP3704" s="92"/>
      <c r="AQ3704" s="92"/>
      <c r="AR3704" s="92"/>
    </row>
    <row r="3705" spans="1:44" x14ac:dyDescent="0.2">
      <c r="A3705" s="90"/>
      <c r="B3705" s="90"/>
      <c r="C3705" s="91"/>
      <c r="D3705" s="90"/>
      <c r="E3705" s="90"/>
      <c r="F3705" s="90"/>
      <c r="G3705" s="90"/>
      <c r="H3705" s="90"/>
      <c r="I3705" s="90"/>
      <c r="J3705" s="90"/>
      <c r="K3705" s="90"/>
      <c r="L3705" s="90"/>
      <c r="M3705" s="90"/>
      <c r="N3705" s="90"/>
      <c r="O3705" s="90"/>
      <c r="P3705" s="90"/>
      <c r="Q3705" s="90"/>
      <c r="R3705" s="90"/>
      <c r="S3705" s="90"/>
      <c r="T3705" s="90"/>
      <c r="U3705" s="90"/>
      <c r="V3705" s="90"/>
      <c r="W3705" s="90"/>
      <c r="X3705" s="90"/>
      <c r="Y3705" s="90"/>
      <c r="Z3705" s="90"/>
      <c r="AA3705" s="90"/>
      <c r="AB3705" s="90"/>
      <c r="AC3705" s="90"/>
      <c r="AD3705" s="90"/>
      <c r="AE3705" s="90"/>
      <c r="AF3705" s="90"/>
      <c r="AG3705" s="90"/>
      <c r="AH3705" s="90"/>
      <c r="AI3705" s="90"/>
      <c r="AJ3705" s="92"/>
      <c r="AK3705" s="92"/>
      <c r="AL3705" s="92"/>
      <c r="AM3705" s="92"/>
      <c r="AN3705" s="92"/>
      <c r="AO3705" s="92"/>
      <c r="AP3705" s="92"/>
      <c r="AQ3705" s="92"/>
      <c r="AR3705" s="92"/>
    </row>
    <row r="3706" spans="1:44" x14ac:dyDescent="0.2">
      <c r="A3706" s="90"/>
      <c r="B3706" s="90"/>
      <c r="C3706" s="91"/>
      <c r="D3706" s="90"/>
      <c r="E3706" s="90"/>
      <c r="F3706" s="90"/>
      <c r="G3706" s="90"/>
      <c r="H3706" s="90"/>
      <c r="I3706" s="90"/>
      <c r="J3706" s="90"/>
      <c r="K3706" s="90"/>
      <c r="L3706" s="90"/>
      <c r="M3706" s="90"/>
      <c r="N3706" s="90"/>
      <c r="O3706" s="90"/>
      <c r="P3706" s="90"/>
      <c r="Q3706" s="90"/>
      <c r="R3706" s="90"/>
      <c r="S3706" s="90"/>
      <c r="T3706" s="90"/>
      <c r="U3706" s="90"/>
      <c r="V3706" s="90"/>
      <c r="W3706" s="90"/>
      <c r="X3706" s="90"/>
      <c r="Y3706" s="90"/>
      <c r="Z3706" s="90"/>
      <c r="AA3706" s="90"/>
      <c r="AB3706" s="90"/>
      <c r="AC3706" s="90"/>
      <c r="AD3706" s="90"/>
      <c r="AE3706" s="90"/>
      <c r="AF3706" s="90"/>
      <c r="AG3706" s="90"/>
      <c r="AH3706" s="90"/>
      <c r="AI3706" s="90"/>
      <c r="AJ3706" s="92"/>
      <c r="AK3706" s="92"/>
      <c r="AL3706" s="92"/>
      <c r="AM3706" s="92"/>
      <c r="AN3706" s="92"/>
      <c r="AO3706" s="92"/>
      <c r="AP3706" s="92"/>
      <c r="AQ3706" s="92"/>
      <c r="AR3706" s="92"/>
    </row>
    <row r="3707" spans="1:44" x14ac:dyDescent="0.2">
      <c r="A3707" s="90"/>
      <c r="B3707" s="90"/>
      <c r="C3707" s="91"/>
      <c r="D3707" s="90"/>
      <c r="E3707" s="90"/>
      <c r="F3707" s="90"/>
      <c r="G3707" s="90"/>
      <c r="H3707" s="90"/>
      <c r="I3707" s="90"/>
      <c r="J3707" s="90"/>
      <c r="K3707" s="90"/>
      <c r="L3707" s="90"/>
      <c r="M3707" s="90"/>
      <c r="N3707" s="90"/>
      <c r="O3707" s="90"/>
      <c r="P3707" s="90"/>
      <c r="Q3707" s="90"/>
      <c r="R3707" s="90"/>
      <c r="S3707" s="90"/>
      <c r="T3707" s="90"/>
      <c r="U3707" s="90"/>
      <c r="V3707" s="90"/>
      <c r="W3707" s="90"/>
      <c r="X3707" s="90"/>
      <c r="Y3707" s="90"/>
      <c r="Z3707" s="90"/>
      <c r="AA3707" s="90"/>
      <c r="AB3707" s="90"/>
      <c r="AC3707" s="90"/>
      <c r="AD3707" s="90"/>
      <c r="AE3707" s="90"/>
      <c r="AF3707" s="90"/>
      <c r="AG3707" s="90"/>
      <c r="AH3707" s="90"/>
      <c r="AI3707" s="90"/>
      <c r="AJ3707" s="92"/>
      <c r="AK3707" s="92"/>
      <c r="AL3707" s="92"/>
      <c r="AM3707" s="92"/>
      <c r="AN3707" s="92"/>
      <c r="AO3707" s="92"/>
      <c r="AP3707" s="92"/>
      <c r="AQ3707" s="92"/>
      <c r="AR3707" s="92"/>
    </row>
    <row r="3708" spans="1:44" x14ac:dyDescent="0.2">
      <c r="A3708" s="90"/>
      <c r="B3708" s="90"/>
      <c r="C3708" s="91"/>
      <c r="D3708" s="90"/>
      <c r="E3708" s="90"/>
      <c r="F3708" s="90"/>
      <c r="G3708" s="90"/>
      <c r="H3708" s="90"/>
      <c r="I3708" s="90"/>
      <c r="J3708" s="90"/>
      <c r="K3708" s="90"/>
      <c r="L3708" s="90"/>
      <c r="M3708" s="90"/>
      <c r="N3708" s="90"/>
      <c r="O3708" s="90"/>
      <c r="P3708" s="90"/>
      <c r="Q3708" s="90"/>
      <c r="R3708" s="90"/>
      <c r="S3708" s="90"/>
      <c r="T3708" s="90"/>
      <c r="U3708" s="90"/>
      <c r="V3708" s="90"/>
      <c r="W3708" s="90"/>
      <c r="X3708" s="90"/>
      <c r="Y3708" s="90"/>
      <c r="Z3708" s="90"/>
      <c r="AA3708" s="90"/>
      <c r="AB3708" s="90"/>
      <c r="AC3708" s="90"/>
      <c r="AD3708" s="90"/>
      <c r="AE3708" s="90"/>
      <c r="AF3708" s="90"/>
      <c r="AG3708" s="90"/>
      <c r="AH3708" s="90"/>
      <c r="AI3708" s="90"/>
      <c r="AJ3708" s="92"/>
      <c r="AK3708" s="92"/>
      <c r="AL3708" s="92"/>
      <c r="AM3708" s="92"/>
      <c r="AN3708" s="92"/>
      <c r="AO3708" s="92"/>
      <c r="AP3708" s="92"/>
      <c r="AQ3708" s="92"/>
      <c r="AR3708" s="92"/>
    </row>
    <row r="3709" spans="1:44" x14ac:dyDescent="0.2">
      <c r="A3709" s="90"/>
      <c r="B3709" s="90"/>
      <c r="C3709" s="91"/>
      <c r="D3709" s="90"/>
      <c r="E3709" s="90"/>
      <c r="F3709" s="90"/>
      <c r="G3709" s="90"/>
      <c r="H3709" s="90"/>
      <c r="I3709" s="90"/>
      <c r="J3709" s="90"/>
      <c r="K3709" s="90"/>
      <c r="L3709" s="90"/>
      <c r="M3709" s="90"/>
      <c r="N3709" s="90"/>
      <c r="O3709" s="90"/>
      <c r="P3709" s="90"/>
      <c r="Q3709" s="90"/>
      <c r="R3709" s="90"/>
      <c r="S3709" s="90"/>
      <c r="T3709" s="90"/>
      <c r="U3709" s="90"/>
      <c r="V3709" s="90"/>
      <c r="W3709" s="90"/>
      <c r="X3709" s="90"/>
      <c r="Y3709" s="90"/>
      <c r="Z3709" s="90"/>
      <c r="AA3709" s="90"/>
      <c r="AB3709" s="90"/>
      <c r="AC3709" s="90"/>
      <c r="AD3709" s="90"/>
      <c r="AE3709" s="90"/>
      <c r="AF3709" s="90"/>
      <c r="AG3709" s="90"/>
      <c r="AH3709" s="90"/>
      <c r="AI3709" s="90"/>
      <c r="AJ3709" s="92"/>
      <c r="AK3709" s="92"/>
      <c r="AL3709" s="92"/>
      <c r="AM3709" s="92"/>
      <c r="AN3709" s="92"/>
      <c r="AO3709" s="92"/>
      <c r="AP3709" s="92"/>
      <c r="AQ3709" s="92"/>
      <c r="AR3709" s="92"/>
    </row>
    <row r="3710" spans="1:44" x14ac:dyDescent="0.2">
      <c r="A3710" s="90"/>
      <c r="B3710" s="90"/>
      <c r="C3710" s="91"/>
      <c r="D3710" s="90"/>
      <c r="E3710" s="90"/>
      <c r="F3710" s="90"/>
      <c r="G3710" s="90"/>
      <c r="H3710" s="90"/>
      <c r="I3710" s="90"/>
      <c r="J3710" s="90"/>
      <c r="K3710" s="90"/>
      <c r="L3710" s="90"/>
      <c r="M3710" s="90"/>
      <c r="N3710" s="90"/>
      <c r="O3710" s="90"/>
      <c r="P3710" s="90"/>
      <c r="Q3710" s="90"/>
      <c r="R3710" s="90"/>
      <c r="S3710" s="90"/>
      <c r="T3710" s="90"/>
      <c r="U3710" s="90"/>
      <c r="V3710" s="90"/>
      <c r="W3710" s="90"/>
      <c r="X3710" s="90"/>
      <c r="Y3710" s="90"/>
      <c r="Z3710" s="90"/>
      <c r="AA3710" s="90"/>
      <c r="AB3710" s="90"/>
      <c r="AC3710" s="90"/>
      <c r="AD3710" s="90"/>
      <c r="AE3710" s="90"/>
      <c r="AF3710" s="90"/>
      <c r="AG3710" s="90"/>
      <c r="AH3710" s="90"/>
      <c r="AI3710" s="90"/>
      <c r="AJ3710" s="92"/>
      <c r="AK3710" s="92"/>
      <c r="AL3710" s="92"/>
      <c r="AM3710" s="92"/>
      <c r="AN3710" s="92"/>
      <c r="AO3710" s="92"/>
      <c r="AP3710" s="92"/>
      <c r="AQ3710" s="92"/>
      <c r="AR3710" s="92"/>
    </row>
    <row r="3711" spans="1:44" x14ac:dyDescent="0.2">
      <c r="A3711" s="90"/>
      <c r="B3711" s="90"/>
      <c r="C3711" s="91"/>
      <c r="D3711" s="90"/>
      <c r="E3711" s="90"/>
      <c r="F3711" s="90"/>
      <c r="G3711" s="90"/>
      <c r="H3711" s="90"/>
      <c r="I3711" s="90"/>
      <c r="J3711" s="90"/>
      <c r="K3711" s="90"/>
      <c r="L3711" s="90"/>
      <c r="M3711" s="90"/>
      <c r="N3711" s="90"/>
      <c r="O3711" s="90"/>
      <c r="P3711" s="90"/>
      <c r="Q3711" s="90"/>
      <c r="R3711" s="90"/>
      <c r="S3711" s="90"/>
      <c r="T3711" s="90"/>
      <c r="U3711" s="90"/>
      <c r="V3711" s="90"/>
      <c r="W3711" s="90"/>
      <c r="X3711" s="90"/>
      <c r="Y3711" s="90"/>
      <c r="Z3711" s="90"/>
      <c r="AA3711" s="90"/>
      <c r="AB3711" s="90"/>
      <c r="AC3711" s="90"/>
      <c r="AD3711" s="90"/>
      <c r="AE3711" s="90"/>
      <c r="AF3711" s="90"/>
      <c r="AG3711" s="90"/>
      <c r="AH3711" s="90"/>
      <c r="AI3711" s="90"/>
      <c r="AJ3711" s="92"/>
      <c r="AK3711" s="92"/>
      <c r="AL3711" s="92"/>
      <c r="AM3711" s="92"/>
      <c r="AN3711" s="92"/>
      <c r="AO3711" s="92"/>
      <c r="AP3711" s="92"/>
      <c r="AQ3711" s="92"/>
      <c r="AR3711" s="92"/>
    </row>
    <row r="3712" spans="1:44" x14ac:dyDescent="0.2">
      <c r="A3712" s="90"/>
      <c r="B3712" s="90"/>
      <c r="C3712" s="91"/>
      <c r="D3712" s="90"/>
      <c r="E3712" s="90"/>
      <c r="F3712" s="90"/>
      <c r="G3712" s="90"/>
      <c r="H3712" s="90"/>
      <c r="I3712" s="90"/>
      <c r="J3712" s="90"/>
      <c r="K3712" s="90"/>
      <c r="L3712" s="90"/>
      <c r="M3712" s="90"/>
      <c r="N3712" s="90"/>
      <c r="O3712" s="90"/>
      <c r="P3712" s="90"/>
      <c r="Q3712" s="90"/>
      <c r="R3712" s="90"/>
      <c r="S3712" s="90"/>
      <c r="T3712" s="90"/>
      <c r="U3712" s="90"/>
      <c r="V3712" s="90"/>
      <c r="W3712" s="90"/>
      <c r="X3712" s="90"/>
      <c r="Y3712" s="90"/>
      <c r="Z3712" s="90"/>
      <c r="AA3712" s="90"/>
      <c r="AB3712" s="90"/>
      <c r="AC3712" s="90"/>
      <c r="AD3712" s="90"/>
      <c r="AE3712" s="90"/>
      <c r="AF3712" s="90"/>
      <c r="AG3712" s="90"/>
      <c r="AH3712" s="90"/>
      <c r="AI3712" s="90"/>
      <c r="AJ3712" s="92"/>
      <c r="AK3712" s="92"/>
      <c r="AL3712" s="92"/>
      <c r="AM3712" s="92"/>
      <c r="AN3712" s="92"/>
      <c r="AO3712" s="92"/>
      <c r="AP3712" s="92"/>
      <c r="AQ3712" s="92"/>
      <c r="AR3712" s="92"/>
    </row>
    <row r="3713" spans="1:44" x14ac:dyDescent="0.2">
      <c r="A3713" s="90"/>
      <c r="B3713" s="90"/>
      <c r="C3713" s="91"/>
      <c r="D3713" s="90"/>
      <c r="E3713" s="90"/>
      <c r="F3713" s="90"/>
      <c r="G3713" s="90"/>
      <c r="H3713" s="90"/>
      <c r="I3713" s="90"/>
      <c r="J3713" s="90"/>
      <c r="K3713" s="90"/>
      <c r="L3713" s="90"/>
      <c r="M3713" s="90"/>
      <c r="N3713" s="90"/>
      <c r="O3713" s="90"/>
      <c r="P3713" s="90"/>
      <c r="Q3713" s="90"/>
      <c r="R3713" s="90"/>
      <c r="S3713" s="90"/>
      <c r="T3713" s="90"/>
      <c r="U3713" s="90"/>
      <c r="V3713" s="90"/>
      <c r="W3713" s="90"/>
      <c r="X3713" s="90"/>
      <c r="Y3713" s="90"/>
      <c r="Z3713" s="90"/>
      <c r="AA3713" s="90"/>
      <c r="AB3713" s="90"/>
      <c r="AC3713" s="90"/>
      <c r="AD3713" s="90"/>
      <c r="AE3713" s="90"/>
      <c r="AF3713" s="90"/>
      <c r="AG3713" s="90"/>
      <c r="AH3713" s="90"/>
      <c r="AI3713" s="90"/>
      <c r="AJ3713" s="92"/>
      <c r="AK3713" s="92"/>
      <c r="AL3713" s="92"/>
      <c r="AM3713" s="92"/>
      <c r="AN3713" s="92"/>
      <c r="AO3713" s="92"/>
      <c r="AP3713" s="92"/>
      <c r="AQ3713" s="92"/>
      <c r="AR3713" s="92"/>
    </row>
    <row r="3714" spans="1:44" x14ac:dyDescent="0.2">
      <c r="A3714" s="90"/>
      <c r="B3714" s="90"/>
      <c r="C3714" s="91"/>
      <c r="D3714" s="90"/>
      <c r="E3714" s="90"/>
      <c r="F3714" s="90"/>
      <c r="G3714" s="90"/>
      <c r="H3714" s="90"/>
      <c r="I3714" s="90"/>
      <c r="J3714" s="90"/>
      <c r="K3714" s="90"/>
      <c r="L3714" s="90"/>
      <c r="M3714" s="90"/>
      <c r="N3714" s="90"/>
      <c r="O3714" s="90"/>
      <c r="P3714" s="90"/>
      <c r="Q3714" s="90"/>
      <c r="R3714" s="90"/>
      <c r="S3714" s="90"/>
      <c r="T3714" s="90"/>
      <c r="U3714" s="90"/>
      <c r="V3714" s="90"/>
      <c r="W3714" s="90"/>
      <c r="X3714" s="90"/>
      <c r="Y3714" s="90"/>
      <c r="Z3714" s="90"/>
      <c r="AA3714" s="90"/>
      <c r="AB3714" s="90"/>
      <c r="AC3714" s="90"/>
      <c r="AD3714" s="90"/>
      <c r="AE3714" s="90"/>
      <c r="AF3714" s="90"/>
      <c r="AG3714" s="90"/>
      <c r="AH3714" s="90"/>
      <c r="AI3714" s="90"/>
      <c r="AJ3714" s="92"/>
      <c r="AK3714" s="92"/>
      <c r="AL3714" s="92"/>
      <c r="AM3714" s="92"/>
      <c r="AN3714" s="92"/>
      <c r="AO3714" s="92"/>
      <c r="AP3714" s="92"/>
      <c r="AQ3714" s="92"/>
      <c r="AR3714" s="92"/>
    </row>
    <row r="3715" spans="1:44" x14ac:dyDescent="0.2">
      <c r="A3715" s="90"/>
      <c r="B3715" s="90"/>
      <c r="C3715" s="91"/>
      <c r="D3715" s="90"/>
      <c r="E3715" s="90"/>
      <c r="F3715" s="90"/>
      <c r="G3715" s="90"/>
      <c r="H3715" s="90"/>
      <c r="I3715" s="90"/>
      <c r="J3715" s="90"/>
      <c r="K3715" s="90"/>
      <c r="L3715" s="90"/>
      <c r="M3715" s="90"/>
      <c r="N3715" s="90"/>
      <c r="O3715" s="90"/>
      <c r="P3715" s="90"/>
      <c r="Q3715" s="90"/>
      <c r="R3715" s="90"/>
      <c r="S3715" s="90"/>
      <c r="T3715" s="90"/>
      <c r="U3715" s="90"/>
      <c r="V3715" s="90"/>
      <c r="W3715" s="90"/>
      <c r="X3715" s="90"/>
      <c r="Y3715" s="90"/>
      <c r="Z3715" s="90"/>
      <c r="AA3715" s="90"/>
      <c r="AB3715" s="90"/>
      <c r="AC3715" s="90"/>
      <c r="AD3715" s="90"/>
      <c r="AE3715" s="90"/>
      <c r="AF3715" s="90"/>
      <c r="AG3715" s="90"/>
      <c r="AH3715" s="90"/>
      <c r="AI3715" s="90"/>
      <c r="AJ3715" s="92"/>
      <c r="AK3715" s="92"/>
      <c r="AL3715" s="92"/>
      <c r="AM3715" s="92"/>
      <c r="AN3715" s="92"/>
      <c r="AO3715" s="92"/>
      <c r="AP3715" s="92"/>
      <c r="AQ3715" s="92"/>
      <c r="AR3715" s="92"/>
    </row>
    <row r="3716" spans="1:44" x14ac:dyDescent="0.2">
      <c r="A3716" s="90"/>
      <c r="B3716" s="90"/>
      <c r="C3716" s="91"/>
      <c r="D3716" s="90"/>
      <c r="E3716" s="90"/>
      <c r="F3716" s="90"/>
      <c r="G3716" s="90"/>
      <c r="H3716" s="90"/>
      <c r="I3716" s="90"/>
      <c r="J3716" s="90"/>
      <c r="K3716" s="90"/>
      <c r="L3716" s="90"/>
      <c r="M3716" s="90"/>
      <c r="N3716" s="90"/>
      <c r="O3716" s="90"/>
      <c r="P3716" s="90"/>
      <c r="Q3716" s="90"/>
      <c r="R3716" s="90"/>
      <c r="S3716" s="90"/>
      <c r="T3716" s="90"/>
      <c r="U3716" s="90"/>
      <c r="V3716" s="90"/>
      <c r="W3716" s="90"/>
      <c r="X3716" s="90"/>
      <c r="Y3716" s="90"/>
      <c r="Z3716" s="90"/>
      <c r="AA3716" s="90"/>
      <c r="AB3716" s="90"/>
      <c r="AC3716" s="90"/>
      <c r="AD3716" s="90"/>
      <c r="AE3716" s="90"/>
      <c r="AF3716" s="90"/>
      <c r="AG3716" s="90"/>
      <c r="AH3716" s="90"/>
      <c r="AI3716" s="90"/>
      <c r="AJ3716" s="92"/>
      <c r="AK3716" s="92"/>
      <c r="AL3716" s="92"/>
      <c r="AM3716" s="92"/>
      <c r="AN3716" s="92"/>
      <c r="AO3716" s="92"/>
      <c r="AP3716" s="92"/>
      <c r="AQ3716" s="92"/>
      <c r="AR3716" s="92"/>
    </row>
    <row r="3717" spans="1:44" x14ac:dyDescent="0.2">
      <c r="A3717" s="90"/>
      <c r="B3717" s="90"/>
      <c r="C3717" s="91"/>
      <c r="D3717" s="90"/>
      <c r="E3717" s="90"/>
      <c r="F3717" s="90"/>
      <c r="G3717" s="90"/>
      <c r="H3717" s="90"/>
      <c r="I3717" s="90"/>
      <c r="J3717" s="90"/>
      <c r="K3717" s="90"/>
      <c r="L3717" s="90"/>
      <c r="M3717" s="90"/>
      <c r="N3717" s="90"/>
      <c r="O3717" s="90"/>
      <c r="P3717" s="90"/>
      <c r="Q3717" s="90"/>
      <c r="R3717" s="90"/>
      <c r="S3717" s="90"/>
      <c r="T3717" s="90"/>
      <c r="U3717" s="90"/>
      <c r="V3717" s="90"/>
      <c r="W3717" s="90"/>
      <c r="X3717" s="90"/>
      <c r="Y3717" s="90"/>
      <c r="Z3717" s="90"/>
      <c r="AA3717" s="90"/>
      <c r="AB3717" s="90"/>
      <c r="AC3717" s="90"/>
      <c r="AD3717" s="90"/>
      <c r="AE3717" s="90"/>
      <c r="AF3717" s="90"/>
      <c r="AG3717" s="90"/>
      <c r="AH3717" s="90"/>
      <c r="AI3717" s="90"/>
      <c r="AJ3717" s="92"/>
      <c r="AK3717" s="92"/>
      <c r="AL3717" s="92"/>
      <c r="AM3717" s="92"/>
      <c r="AN3717" s="92"/>
      <c r="AO3717" s="92"/>
      <c r="AP3717" s="92"/>
      <c r="AQ3717" s="92"/>
      <c r="AR3717" s="92"/>
    </row>
    <row r="3718" spans="1:44" x14ac:dyDescent="0.2">
      <c r="A3718" s="90"/>
      <c r="B3718" s="90"/>
      <c r="C3718" s="91"/>
      <c r="D3718" s="90"/>
      <c r="E3718" s="90"/>
      <c r="F3718" s="90"/>
      <c r="G3718" s="90"/>
      <c r="H3718" s="90"/>
      <c r="I3718" s="90"/>
      <c r="J3718" s="90"/>
      <c r="K3718" s="90"/>
      <c r="L3718" s="90"/>
      <c r="M3718" s="90"/>
      <c r="N3718" s="90"/>
      <c r="O3718" s="90"/>
      <c r="P3718" s="90"/>
      <c r="Q3718" s="90"/>
      <c r="R3718" s="90"/>
      <c r="S3718" s="90"/>
      <c r="T3718" s="90"/>
      <c r="U3718" s="90"/>
      <c r="V3718" s="90"/>
      <c r="W3718" s="90"/>
      <c r="X3718" s="90"/>
      <c r="Y3718" s="90"/>
      <c r="Z3718" s="90"/>
      <c r="AA3718" s="90"/>
      <c r="AB3718" s="90"/>
      <c r="AC3718" s="90"/>
      <c r="AD3718" s="90"/>
      <c r="AE3718" s="90"/>
      <c r="AF3718" s="90"/>
      <c r="AG3718" s="90"/>
      <c r="AH3718" s="90"/>
      <c r="AI3718" s="90"/>
      <c r="AJ3718" s="92"/>
      <c r="AK3718" s="92"/>
      <c r="AL3718" s="92"/>
      <c r="AM3718" s="92"/>
      <c r="AN3718" s="92"/>
      <c r="AO3718" s="92"/>
      <c r="AP3718" s="92"/>
      <c r="AQ3718" s="92"/>
      <c r="AR3718" s="92"/>
    </row>
    <row r="3719" spans="1:44" x14ac:dyDescent="0.2">
      <c r="A3719" s="90"/>
      <c r="B3719" s="90"/>
      <c r="C3719" s="91"/>
      <c r="D3719" s="90"/>
      <c r="E3719" s="90"/>
      <c r="F3719" s="90"/>
      <c r="G3719" s="90"/>
      <c r="H3719" s="90"/>
      <c r="I3719" s="90"/>
      <c r="J3719" s="90"/>
      <c r="K3719" s="90"/>
      <c r="L3719" s="90"/>
      <c r="M3719" s="90"/>
      <c r="N3719" s="90"/>
      <c r="O3719" s="90"/>
      <c r="P3719" s="90"/>
      <c r="Q3719" s="90"/>
      <c r="R3719" s="90"/>
      <c r="S3719" s="90"/>
      <c r="T3719" s="90"/>
      <c r="U3719" s="90"/>
      <c r="V3719" s="90"/>
      <c r="W3719" s="90"/>
      <c r="X3719" s="90"/>
      <c r="Y3719" s="90"/>
      <c r="Z3719" s="90"/>
      <c r="AA3719" s="90"/>
      <c r="AB3719" s="90"/>
      <c r="AC3719" s="90"/>
      <c r="AD3719" s="90"/>
      <c r="AE3719" s="90"/>
      <c r="AF3719" s="90"/>
      <c r="AG3719" s="90"/>
      <c r="AH3719" s="90"/>
      <c r="AI3719" s="90"/>
      <c r="AJ3719" s="92"/>
      <c r="AK3719" s="92"/>
      <c r="AL3719" s="92"/>
      <c r="AM3719" s="92"/>
      <c r="AN3719" s="92"/>
      <c r="AO3719" s="92"/>
      <c r="AP3719" s="92"/>
      <c r="AQ3719" s="92"/>
      <c r="AR3719" s="92"/>
    </row>
    <row r="3720" spans="1:44" x14ac:dyDescent="0.2">
      <c r="A3720" s="90"/>
      <c r="B3720" s="90"/>
      <c r="C3720" s="91"/>
      <c r="D3720" s="90"/>
      <c r="E3720" s="90"/>
      <c r="F3720" s="90"/>
      <c r="G3720" s="90"/>
      <c r="H3720" s="90"/>
      <c r="I3720" s="90"/>
      <c r="J3720" s="90"/>
      <c r="K3720" s="90"/>
      <c r="L3720" s="90"/>
      <c r="M3720" s="90"/>
      <c r="N3720" s="90"/>
      <c r="O3720" s="90"/>
      <c r="P3720" s="90"/>
      <c r="Q3720" s="90"/>
      <c r="R3720" s="90"/>
      <c r="S3720" s="90"/>
      <c r="T3720" s="90"/>
      <c r="U3720" s="90"/>
      <c r="V3720" s="90"/>
      <c r="W3720" s="90"/>
      <c r="X3720" s="90"/>
      <c r="Y3720" s="90"/>
      <c r="Z3720" s="90"/>
      <c r="AA3720" s="90"/>
      <c r="AB3720" s="90"/>
      <c r="AC3720" s="90"/>
      <c r="AD3720" s="90"/>
      <c r="AE3720" s="90"/>
      <c r="AF3720" s="90"/>
      <c r="AG3720" s="90"/>
      <c r="AH3720" s="90"/>
      <c r="AI3720" s="90"/>
      <c r="AJ3720" s="92"/>
      <c r="AK3720" s="92"/>
      <c r="AL3720" s="92"/>
      <c r="AM3720" s="92"/>
      <c r="AN3720" s="92"/>
      <c r="AO3720" s="92"/>
      <c r="AP3720" s="92"/>
      <c r="AQ3720" s="92"/>
      <c r="AR3720" s="92"/>
    </row>
    <row r="3721" spans="1:44" x14ac:dyDescent="0.2">
      <c r="A3721" s="90"/>
      <c r="B3721" s="90"/>
      <c r="C3721" s="91"/>
      <c r="D3721" s="90"/>
      <c r="E3721" s="90"/>
      <c r="F3721" s="90"/>
      <c r="G3721" s="90"/>
      <c r="H3721" s="90"/>
      <c r="I3721" s="90"/>
      <c r="J3721" s="90"/>
      <c r="K3721" s="90"/>
      <c r="L3721" s="90"/>
      <c r="M3721" s="90"/>
      <c r="N3721" s="90"/>
      <c r="O3721" s="90"/>
      <c r="P3721" s="90"/>
      <c r="Q3721" s="90"/>
      <c r="R3721" s="90"/>
      <c r="S3721" s="90"/>
      <c r="T3721" s="90"/>
      <c r="U3721" s="90"/>
      <c r="V3721" s="90"/>
      <c r="W3721" s="90"/>
      <c r="X3721" s="90"/>
      <c r="Y3721" s="90"/>
      <c r="Z3721" s="90"/>
      <c r="AA3721" s="90"/>
      <c r="AB3721" s="90"/>
      <c r="AC3721" s="90"/>
      <c r="AD3721" s="90"/>
      <c r="AE3721" s="90"/>
      <c r="AF3721" s="90"/>
      <c r="AG3721" s="90"/>
      <c r="AH3721" s="90"/>
      <c r="AI3721" s="90"/>
      <c r="AJ3721" s="92"/>
      <c r="AK3721" s="92"/>
      <c r="AL3721" s="92"/>
      <c r="AM3721" s="92"/>
      <c r="AN3721" s="92"/>
      <c r="AO3721" s="92"/>
      <c r="AP3721" s="92"/>
      <c r="AQ3721" s="92"/>
      <c r="AR3721" s="92"/>
    </row>
    <row r="3722" spans="1:44" x14ac:dyDescent="0.2">
      <c r="A3722" s="90"/>
      <c r="B3722" s="90"/>
      <c r="C3722" s="91"/>
      <c r="D3722" s="90"/>
      <c r="E3722" s="90"/>
      <c r="F3722" s="90"/>
      <c r="G3722" s="90"/>
      <c r="H3722" s="90"/>
      <c r="I3722" s="90"/>
      <c r="J3722" s="90"/>
      <c r="K3722" s="90"/>
      <c r="L3722" s="90"/>
      <c r="M3722" s="90"/>
      <c r="N3722" s="90"/>
      <c r="O3722" s="90"/>
      <c r="P3722" s="90"/>
      <c r="Q3722" s="90"/>
      <c r="R3722" s="90"/>
      <c r="S3722" s="90"/>
      <c r="T3722" s="90"/>
      <c r="U3722" s="90"/>
      <c r="V3722" s="90"/>
      <c r="W3722" s="90"/>
      <c r="X3722" s="90"/>
      <c r="Y3722" s="90"/>
      <c r="Z3722" s="90"/>
      <c r="AA3722" s="90"/>
      <c r="AB3722" s="90"/>
      <c r="AC3722" s="90"/>
      <c r="AD3722" s="90"/>
      <c r="AE3722" s="90"/>
      <c r="AF3722" s="90"/>
      <c r="AG3722" s="90"/>
      <c r="AH3722" s="90"/>
      <c r="AI3722" s="90"/>
      <c r="AJ3722" s="92"/>
      <c r="AK3722" s="92"/>
      <c r="AL3722" s="92"/>
      <c r="AM3722" s="92"/>
      <c r="AN3722" s="92"/>
      <c r="AO3722" s="92"/>
      <c r="AP3722" s="92"/>
      <c r="AQ3722" s="92"/>
      <c r="AR3722" s="92"/>
    </row>
    <row r="3723" spans="1:44" x14ac:dyDescent="0.2">
      <c r="A3723" s="90"/>
      <c r="B3723" s="90"/>
      <c r="C3723" s="91"/>
      <c r="D3723" s="90"/>
      <c r="E3723" s="90"/>
      <c r="F3723" s="90"/>
      <c r="G3723" s="90"/>
      <c r="H3723" s="90"/>
      <c r="I3723" s="90"/>
      <c r="J3723" s="90"/>
      <c r="K3723" s="90"/>
      <c r="L3723" s="90"/>
      <c r="M3723" s="90"/>
      <c r="N3723" s="90"/>
      <c r="O3723" s="90"/>
      <c r="P3723" s="90"/>
      <c r="Q3723" s="90"/>
      <c r="R3723" s="90"/>
      <c r="S3723" s="90"/>
      <c r="T3723" s="90"/>
      <c r="U3723" s="90"/>
      <c r="V3723" s="90"/>
      <c r="W3723" s="90"/>
      <c r="X3723" s="90"/>
      <c r="Y3723" s="90"/>
      <c r="Z3723" s="90"/>
      <c r="AA3723" s="90"/>
      <c r="AB3723" s="90"/>
      <c r="AC3723" s="90"/>
      <c r="AD3723" s="90"/>
      <c r="AE3723" s="90"/>
      <c r="AF3723" s="90"/>
      <c r="AG3723" s="90"/>
      <c r="AH3723" s="90"/>
      <c r="AI3723" s="90"/>
      <c r="AJ3723" s="92"/>
      <c r="AK3723" s="92"/>
      <c r="AL3723" s="92"/>
      <c r="AM3723" s="92"/>
      <c r="AN3723" s="92"/>
      <c r="AO3723" s="92"/>
      <c r="AP3723" s="92"/>
      <c r="AQ3723" s="92"/>
      <c r="AR3723" s="92"/>
    </row>
    <row r="3724" spans="1:44" x14ac:dyDescent="0.2">
      <c r="A3724" s="90"/>
      <c r="B3724" s="90"/>
      <c r="C3724" s="91"/>
      <c r="D3724" s="90"/>
      <c r="E3724" s="90"/>
      <c r="F3724" s="90"/>
      <c r="G3724" s="90"/>
      <c r="H3724" s="90"/>
      <c r="I3724" s="90"/>
      <c r="J3724" s="90"/>
      <c r="K3724" s="90"/>
      <c r="L3724" s="90"/>
      <c r="M3724" s="90"/>
      <c r="N3724" s="90"/>
      <c r="O3724" s="90"/>
      <c r="P3724" s="90"/>
      <c r="Q3724" s="90"/>
      <c r="R3724" s="90"/>
      <c r="S3724" s="90"/>
      <c r="T3724" s="90"/>
      <c r="U3724" s="90"/>
      <c r="V3724" s="90"/>
      <c r="W3724" s="90"/>
      <c r="X3724" s="90"/>
      <c r="Y3724" s="90"/>
      <c r="Z3724" s="90"/>
      <c r="AA3724" s="90"/>
      <c r="AB3724" s="90"/>
      <c r="AC3724" s="90"/>
      <c r="AD3724" s="90"/>
      <c r="AE3724" s="90"/>
      <c r="AF3724" s="90"/>
      <c r="AG3724" s="90"/>
      <c r="AH3724" s="90"/>
      <c r="AI3724" s="90"/>
      <c r="AJ3724" s="92"/>
      <c r="AK3724" s="92"/>
      <c r="AL3724" s="92"/>
      <c r="AM3724" s="92"/>
      <c r="AN3724" s="92"/>
      <c r="AO3724" s="92"/>
      <c r="AP3724" s="92"/>
      <c r="AQ3724" s="92"/>
      <c r="AR3724" s="92"/>
    </row>
    <row r="3725" spans="1:44" x14ac:dyDescent="0.2">
      <c r="A3725" s="90"/>
      <c r="B3725" s="90"/>
      <c r="C3725" s="91"/>
      <c r="D3725" s="90"/>
      <c r="E3725" s="90"/>
      <c r="F3725" s="90"/>
      <c r="G3725" s="90"/>
      <c r="H3725" s="90"/>
      <c r="I3725" s="90"/>
      <c r="J3725" s="90"/>
      <c r="K3725" s="90"/>
      <c r="L3725" s="90"/>
      <c r="M3725" s="90"/>
      <c r="N3725" s="90"/>
      <c r="O3725" s="90"/>
      <c r="P3725" s="90"/>
      <c r="Q3725" s="90"/>
      <c r="R3725" s="90"/>
      <c r="S3725" s="90"/>
      <c r="T3725" s="90"/>
      <c r="U3725" s="90"/>
      <c r="V3725" s="90"/>
      <c r="W3725" s="90"/>
      <c r="X3725" s="90"/>
      <c r="Y3725" s="90"/>
      <c r="Z3725" s="90"/>
      <c r="AA3725" s="90"/>
      <c r="AB3725" s="90"/>
      <c r="AC3725" s="90"/>
      <c r="AD3725" s="90"/>
      <c r="AE3725" s="90"/>
      <c r="AF3725" s="90"/>
      <c r="AG3725" s="90"/>
      <c r="AH3725" s="90"/>
      <c r="AI3725" s="90"/>
      <c r="AJ3725" s="92"/>
      <c r="AK3725" s="92"/>
      <c r="AL3725" s="92"/>
      <c r="AM3725" s="92"/>
      <c r="AN3725" s="92"/>
      <c r="AO3725" s="92"/>
      <c r="AP3725" s="92"/>
      <c r="AQ3725" s="92"/>
      <c r="AR3725" s="92"/>
    </row>
    <row r="3726" spans="1:44" x14ac:dyDescent="0.2">
      <c r="A3726" s="90"/>
      <c r="B3726" s="90"/>
      <c r="C3726" s="91"/>
      <c r="D3726" s="90"/>
      <c r="E3726" s="90"/>
      <c r="F3726" s="90"/>
      <c r="G3726" s="90"/>
      <c r="H3726" s="90"/>
      <c r="I3726" s="90"/>
      <c r="J3726" s="90"/>
      <c r="K3726" s="90"/>
      <c r="L3726" s="90"/>
      <c r="M3726" s="90"/>
      <c r="N3726" s="90"/>
      <c r="O3726" s="90"/>
      <c r="P3726" s="90"/>
      <c r="Q3726" s="90"/>
      <c r="R3726" s="90"/>
      <c r="S3726" s="90"/>
      <c r="T3726" s="90"/>
      <c r="U3726" s="90"/>
      <c r="V3726" s="90"/>
      <c r="W3726" s="90"/>
      <c r="X3726" s="90"/>
      <c r="Y3726" s="90"/>
      <c r="Z3726" s="90"/>
      <c r="AA3726" s="90"/>
      <c r="AB3726" s="90"/>
      <c r="AC3726" s="90"/>
      <c r="AD3726" s="90"/>
      <c r="AE3726" s="90"/>
      <c r="AF3726" s="90"/>
      <c r="AG3726" s="90"/>
      <c r="AH3726" s="90"/>
      <c r="AI3726" s="90"/>
      <c r="AJ3726" s="92"/>
      <c r="AK3726" s="92"/>
      <c r="AL3726" s="92"/>
      <c r="AM3726" s="92"/>
      <c r="AN3726" s="92"/>
      <c r="AO3726" s="92"/>
      <c r="AP3726" s="92"/>
      <c r="AQ3726" s="92"/>
      <c r="AR3726" s="92"/>
    </row>
    <row r="3727" spans="1:44" x14ac:dyDescent="0.2">
      <c r="A3727" s="90"/>
      <c r="B3727" s="90"/>
      <c r="C3727" s="91"/>
      <c r="D3727" s="90"/>
      <c r="E3727" s="90"/>
      <c r="F3727" s="90"/>
      <c r="G3727" s="90"/>
      <c r="H3727" s="90"/>
      <c r="I3727" s="90"/>
      <c r="J3727" s="90"/>
      <c r="K3727" s="90"/>
      <c r="L3727" s="90"/>
      <c r="M3727" s="90"/>
      <c r="N3727" s="90"/>
      <c r="O3727" s="90"/>
      <c r="P3727" s="90"/>
      <c r="Q3727" s="90"/>
      <c r="R3727" s="90"/>
      <c r="S3727" s="90"/>
      <c r="T3727" s="90"/>
      <c r="U3727" s="90"/>
      <c r="V3727" s="90"/>
      <c r="W3727" s="90"/>
      <c r="X3727" s="90"/>
      <c r="Y3727" s="90"/>
      <c r="Z3727" s="90"/>
      <c r="AA3727" s="90"/>
      <c r="AB3727" s="90"/>
      <c r="AC3727" s="90"/>
      <c r="AD3727" s="90"/>
      <c r="AE3727" s="90"/>
      <c r="AF3727" s="90"/>
      <c r="AG3727" s="90"/>
      <c r="AH3727" s="90"/>
      <c r="AI3727" s="90"/>
      <c r="AJ3727" s="92"/>
      <c r="AK3727" s="92"/>
      <c r="AL3727" s="92"/>
      <c r="AM3727" s="92"/>
      <c r="AN3727" s="92"/>
      <c r="AO3727" s="92"/>
      <c r="AP3727" s="92"/>
      <c r="AQ3727" s="92"/>
      <c r="AR3727" s="92"/>
    </row>
    <row r="3728" spans="1:44" x14ac:dyDescent="0.2">
      <c r="A3728" s="90"/>
      <c r="B3728" s="90"/>
      <c r="C3728" s="91"/>
      <c r="D3728" s="90"/>
      <c r="E3728" s="90"/>
      <c r="F3728" s="90"/>
      <c r="G3728" s="90"/>
      <c r="H3728" s="90"/>
      <c r="I3728" s="90"/>
      <c r="J3728" s="90"/>
      <c r="K3728" s="90"/>
      <c r="L3728" s="90"/>
      <c r="M3728" s="90"/>
      <c r="N3728" s="90"/>
      <c r="O3728" s="90"/>
      <c r="P3728" s="90"/>
      <c r="Q3728" s="90"/>
      <c r="R3728" s="90"/>
      <c r="S3728" s="90"/>
      <c r="T3728" s="90"/>
      <c r="U3728" s="90"/>
      <c r="V3728" s="90"/>
      <c r="W3728" s="90"/>
      <c r="X3728" s="90"/>
      <c r="Y3728" s="90"/>
      <c r="Z3728" s="90"/>
      <c r="AA3728" s="90"/>
      <c r="AB3728" s="90"/>
      <c r="AC3728" s="90"/>
      <c r="AD3728" s="90"/>
      <c r="AE3728" s="90"/>
      <c r="AF3728" s="90"/>
      <c r="AG3728" s="90"/>
      <c r="AH3728" s="90"/>
      <c r="AI3728" s="90"/>
      <c r="AJ3728" s="92"/>
      <c r="AK3728" s="92"/>
      <c r="AL3728" s="92"/>
      <c r="AM3728" s="92"/>
      <c r="AN3728" s="92"/>
      <c r="AO3728" s="92"/>
      <c r="AP3728" s="92"/>
      <c r="AQ3728" s="92"/>
      <c r="AR3728" s="92"/>
    </row>
    <row r="3729" spans="1:44" x14ac:dyDescent="0.2">
      <c r="A3729" s="90"/>
      <c r="B3729" s="90"/>
      <c r="C3729" s="91"/>
      <c r="D3729" s="90"/>
      <c r="E3729" s="90"/>
      <c r="F3729" s="90"/>
      <c r="G3729" s="90"/>
      <c r="H3729" s="90"/>
      <c r="I3729" s="90"/>
      <c r="J3729" s="90"/>
      <c r="K3729" s="90"/>
      <c r="L3729" s="90"/>
      <c r="M3729" s="90"/>
      <c r="N3729" s="90"/>
      <c r="O3729" s="90"/>
      <c r="P3729" s="90"/>
      <c r="Q3729" s="90"/>
      <c r="R3729" s="90"/>
      <c r="S3729" s="90"/>
      <c r="T3729" s="90"/>
      <c r="U3729" s="90"/>
      <c r="V3729" s="90"/>
      <c r="W3729" s="90"/>
      <c r="X3729" s="90"/>
      <c r="Y3729" s="90"/>
      <c r="Z3729" s="90"/>
      <c r="AA3729" s="90"/>
      <c r="AB3729" s="90"/>
      <c r="AC3729" s="90"/>
      <c r="AD3729" s="90"/>
      <c r="AE3729" s="90"/>
      <c r="AF3729" s="90"/>
      <c r="AG3729" s="90"/>
      <c r="AH3729" s="90"/>
      <c r="AI3729" s="90"/>
      <c r="AJ3729" s="92"/>
      <c r="AK3729" s="92"/>
      <c r="AL3729" s="92"/>
      <c r="AM3729" s="92"/>
      <c r="AN3729" s="92"/>
      <c r="AO3729" s="92"/>
      <c r="AP3729" s="92"/>
      <c r="AQ3729" s="92"/>
      <c r="AR3729" s="92"/>
    </row>
    <row r="3730" spans="1:44" x14ac:dyDescent="0.2">
      <c r="A3730" s="90"/>
      <c r="B3730" s="90"/>
      <c r="C3730" s="91"/>
      <c r="D3730" s="90"/>
      <c r="E3730" s="90"/>
      <c r="F3730" s="90"/>
      <c r="G3730" s="90"/>
      <c r="H3730" s="90"/>
      <c r="I3730" s="90"/>
      <c r="J3730" s="90"/>
      <c r="K3730" s="90"/>
      <c r="L3730" s="90"/>
      <c r="M3730" s="90"/>
      <c r="N3730" s="90"/>
      <c r="O3730" s="90"/>
      <c r="P3730" s="90"/>
      <c r="Q3730" s="90"/>
      <c r="R3730" s="90"/>
      <c r="S3730" s="90"/>
      <c r="T3730" s="90"/>
      <c r="U3730" s="90"/>
      <c r="V3730" s="90"/>
      <c r="W3730" s="90"/>
      <c r="X3730" s="90"/>
      <c r="Y3730" s="90"/>
      <c r="Z3730" s="90"/>
      <c r="AA3730" s="90"/>
      <c r="AB3730" s="90"/>
      <c r="AC3730" s="90"/>
      <c r="AD3730" s="90"/>
      <c r="AE3730" s="90"/>
      <c r="AF3730" s="90"/>
      <c r="AG3730" s="90"/>
      <c r="AH3730" s="90"/>
      <c r="AI3730" s="90"/>
      <c r="AJ3730" s="92"/>
      <c r="AK3730" s="92"/>
      <c r="AL3730" s="92"/>
      <c r="AM3730" s="92"/>
      <c r="AN3730" s="92"/>
      <c r="AO3730" s="92"/>
      <c r="AP3730" s="92"/>
      <c r="AQ3730" s="92"/>
      <c r="AR3730" s="92"/>
    </row>
    <row r="3731" spans="1:44" x14ac:dyDescent="0.2">
      <c r="A3731" s="90"/>
      <c r="B3731" s="90"/>
      <c r="C3731" s="91"/>
      <c r="D3731" s="90"/>
      <c r="E3731" s="90"/>
      <c r="F3731" s="90"/>
      <c r="G3731" s="90"/>
      <c r="H3731" s="90"/>
      <c r="I3731" s="90"/>
      <c r="J3731" s="90"/>
      <c r="K3731" s="90"/>
      <c r="L3731" s="90"/>
      <c r="M3731" s="90"/>
      <c r="N3731" s="90"/>
      <c r="O3731" s="90"/>
      <c r="P3731" s="90"/>
      <c r="Q3731" s="90"/>
      <c r="R3731" s="90"/>
      <c r="S3731" s="90"/>
      <c r="T3731" s="90"/>
      <c r="U3731" s="90"/>
      <c r="V3731" s="90"/>
      <c r="W3731" s="90"/>
      <c r="X3731" s="90"/>
      <c r="Y3731" s="90"/>
      <c r="Z3731" s="90"/>
      <c r="AA3731" s="90"/>
      <c r="AB3731" s="90"/>
      <c r="AC3731" s="90"/>
      <c r="AD3731" s="90"/>
      <c r="AE3731" s="90"/>
      <c r="AF3731" s="90"/>
      <c r="AG3731" s="90"/>
      <c r="AH3731" s="90"/>
      <c r="AI3731" s="90"/>
      <c r="AJ3731" s="92"/>
      <c r="AK3731" s="92"/>
      <c r="AL3731" s="92"/>
      <c r="AM3731" s="92"/>
      <c r="AN3731" s="92"/>
      <c r="AO3731" s="92"/>
      <c r="AP3731" s="92"/>
      <c r="AQ3731" s="92"/>
      <c r="AR3731" s="92"/>
    </row>
    <row r="3732" spans="1:44" x14ac:dyDescent="0.2">
      <c r="A3732" s="90"/>
      <c r="B3732" s="90"/>
      <c r="C3732" s="91"/>
      <c r="D3732" s="90"/>
      <c r="E3732" s="90"/>
      <c r="F3732" s="90"/>
      <c r="G3732" s="90"/>
      <c r="H3732" s="90"/>
      <c r="I3732" s="90"/>
      <c r="J3732" s="90"/>
      <c r="K3732" s="90"/>
      <c r="L3732" s="90"/>
      <c r="M3732" s="90"/>
      <c r="N3732" s="90"/>
      <c r="O3732" s="90"/>
      <c r="P3732" s="90"/>
      <c r="Q3732" s="90"/>
      <c r="R3732" s="90"/>
      <c r="S3732" s="90"/>
      <c r="T3732" s="90"/>
      <c r="U3732" s="90"/>
      <c r="V3732" s="90"/>
      <c r="W3732" s="90"/>
      <c r="X3732" s="90"/>
      <c r="Y3732" s="90"/>
      <c r="Z3732" s="90"/>
      <c r="AA3732" s="90"/>
      <c r="AB3732" s="90"/>
      <c r="AC3732" s="90"/>
      <c r="AD3732" s="90"/>
      <c r="AE3732" s="90"/>
      <c r="AF3732" s="90"/>
      <c r="AG3732" s="90"/>
      <c r="AH3732" s="90"/>
      <c r="AI3732" s="90"/>
      <c r="AJ3732" s="92"/>
      <c r="AK3732" s="92"/>
      <c r="AL3732" s="92"/>
      <c r="AM3732" s="92"/>
      <c r="AN3732" s="92"/>
      <c r="AO3732" s="92"/>
      <c r="AP3732" s="92"/>
      <c r="AQ3732" s="92"/>
      <c r="AR3732" s="92"/>
    </row>
    <row r="3733" spans="1:44" x14ac:dyDescent="0.2">
      <c r="A3733" s="90"/>
      <c r="B3733" s="90"/>
      <c r="C3733" s="91"/>
      <c r="D3733" s="90"/>
      <c r="E3733" s="90"/>
      <c r="F3733" s="90"/>
      <c r="G3733" s="90"/>
      <c r="H3733" s="90"/>
      <c r="I3733" s="90"/>
      <c r="J3733" s="90"/>
      <c r="K3733" s="90"/>
      <c r="L3733" s="90"/>
      <c r="M3733" s="90"/>
      <c r="N3733" s="90"/>
      <c r="O3733" s="90"/>
      <c r="P3733" s="90"/>
      <c r="Q3733" s="90"/>
      <c r="R3733" s="90"/>
      <c r="S3733" s="90"/>
      <c r="T3733" s="90"/>
      <c r="U3733" s="90"/>
      <c r="V3733" s="90"/>
      <c r="W3733" s="90"/>
      <c r="X3733" s="90"/>
      <c r="Y3733" s="90"/>
      <c r="Z3733" s="90"/>
      <c r="AA3733" s="90"/>
      <c r="AB3733" s="90"/>
      <c r="AC3733" s="90"/>
      <c r="AD3733" s="90"/>
      <c r="AE3733" s="90"/>
      <c r="AF3733" s="90"/>
      <c r="AG3733" s="90"/>
      <c r="AH3733" s="90"/>
      <c r="AI3733" s="90"/>
      <c r="AJ3733" s="92"/>
      <c r="AK3733" s="92"/>
      <c r="AL3733" s="92"/>
      <c r="AM3733" s="92"/>
      <c r="AN3733" s="92"/>
      <c r="AO3733" s="92"/>
      <c r="AP3733" s="92"/>
      <c r="AQ3733" s="92"/>
      <c r="AR3733" s="92"/>
    </row>
    <row r="3734" spans="1:44" x14ac:dyDescent="0.2">
      <c r="A3734" s="90"/>
      <c r="B3734" s="90"/>
      <c r="C3734" s="91"/>
      <c r="D3734" s="90"/>
      <c r="E3734" s="90"/>
      <c r="F3734" s="90"/>
      <c r="G3734" s="90"/>
      <c r="H3734" s="90"/>
      <c r="I3734" s="90"/>
      <c r="J3734" s="90"/>
      <c r="K3734" s="90"/>
      <c r="L3734" s="90"/>
      <c r="M3734" s="90"/>
      <c r="N3734" s="90"/>
      <c r="O3734" s="90"/>
      <c r="P3734" s="90"/>
      <c r="Q3734" s="90"/>
      <c r="R3734" s="90"/>
      <c r="S3734" s="90"/>
      <c r="T3734" s="90"/>
      <c r="U3734" s="90"/>
      <c r="V3734" s="90"/>
      <c r="W3734" s="90"/>
      <c r="X3734" s="90"/>
      <c r="Y3734" s="90"/>
      <c r="Z3734" s="90"/>
      <c r="AA3734" s="90"/>
      <c r="AB3734" s="90"/>
      <c r="AC3734" s="90"/>
      <c r="AD3734" s="90"/>
      <c r="AE3734" s="90"/>
      <c r="AF3734" s="90"/>
      <c r="AG3734" s="90"/>
      <c r="AH3734" s="90"/>
      <c r="AI3734" s="90"/>
      <c r="AJ3734" s="92"/>
      <c r="AK3734" s="92"/>
      <c r="AL3734" s="92"/>
      <c r="AM3734" s="92"/>
      <c r="AN3734" s="92"/>
      <c r="AO3734" s="92"/>
      <c r="AP3734" s="92"/>
      <c r="AQ3734" s="92"/>
      <c r="AR3734" s="92"/>
    </row>
    <row r="3735" spans="1:44" x14ac:dyDescent="0.2">
      <c r="A3735" s="90"/>
      <c r="B3735" s="90"/>
      <c r="C3735" s="91"/>
      <c r="D3735" s="90"/>
      <c r="E3735" s="90"/>
      <c r="F3735" s="90"/>
      <c r="G3735" s="90"/>
      <c r="H3735" s="90"/>
      <c r="I3735" s="90"/>
      <c r="J3735" s="90"/>
      <c r="K3735" s="90"/>
      <c r="L3735" s="90"/>
      <c r="M3735" s="90"/>
      <c r="N3735" s="90"/>
      <c r="O3735" s="90"/>
      <c r="P3735" s="90"/>
      <c r="Q3735" s="90"/>
      <c r="R3735" s="90"/>
      <c r="S3735" s="90"/>
      <c r="T3735" s="90"/>
      <c r="U3735" s="90"/>
      <c r="V3735" s="90"/>
      <c r="W3735" s="90"/>
      <c r="X3735" s="90"/>
      <c r="Y3735" s="90"/>
      <c r="Z3735" s="90"/>
      <c r="AA3735" s="90"/>
      <c r="AB3735" s="90"/>
      <c r="AC3735" s="90"/>
      <c r="AD3735" s="90"/>
      <c r="AE3735" s="90"/>
      <c r="AF3735" s="90"/>
      <c r="AG3735" s="90"/>
      <c r="AH3735" s="90"/>
      <c r="AI3735" s="90"/>
      <c r="AJ3735" s="92"/>
      <c r="AK3735" s="92"/>
      <c r="AL3735" s="92"/>
      <c r="AM3735" s="92"/>
      <c r="AN3735" s="92"/>
      <c r="AO3735" s="92"/>
      <c r="AP3735" s="92"/>
      <c r="AQ3735" s="92"/>
      <c r="AR3735" s="92"/>
    </row>
    <row r="3736" spans="1:44" x14ac:dyDescent="0.2">
      <c r="A3736" s="90"/>
      <c r="B3736" s="90"/>
      <c r="C3736" s="91"/>
      <c r="D3736" s="90"/>
      <c r="E3736" s="90"/>
      <c r="F3736" s="90"/>
      <c r="G3736" s="90"/>
      <c r="H3736" s="90"/>
      <c r="I3736" s="90"/>
      <c r="J3736" s="90"/>
      <c r="K3736" s="90"/>
      <c r="L3736" s="90"/>
      <c r="M3736" s="90"/>
      <c r="N3736" s="90"/>
      <c r="O3736" s="90"/>
      <c r="P3736" s="90"/>
      <c r="Q3736" s="90"/>
      <c r="R3736" s="90"/>
      <c r="S3736" s="90"/>
      <c r="T3736" s="90"/>
      <c r="U3736" s="90"/>
      <c r="V3736" s="90"/>
      <c r="W3736" s="90"/>
      <c r="X3736" s="90"/>
      <c r="Y3736" s="90"/>
      <c r="Z3736" s="90"/>
      <c r="AA3736" s="90"/>
      <c r="AB3736" s="90"/>
      <c r="AC3736" s="90"/>
      <c r="AD3736" s="90"/>
      <c r="AE3736" s="90"/>
      <c r="AF3736" s="90"/>
      <c r="AG3736" s="90"/>
      <c r="AH3736" s="90"/>
      <c r="AI3736" s="90"/>
      <c r="AJ3736" s="92"/>
      <c r="AK3736" s="92"/>
      <c r="AL3736" s="92"/>
      <c r="AM3736" s="92"/>
      <c r="AN3736" s="92"/>
      <c r="AO3736" s="92"/>
      <c r="AP3736" s="92"/>
      <c r="AQ3736" s="92"/>
      <c r="AR3736" s="92"/>
    </row>
    <row r="3737" spans="1:44" x14ac:dyDescent="0.2">
      <c r="A3737" s="90"/>
      <c r="B3737" s="90"/>
      <c r="C3737" s="91"/>
      <c r="D3737" s="90"/>
      <c r="E3737" s="90"/>
      <c r="F3737" s="90"/>
      <c r="G3737" s="90"/>
      <c r="H3737" s="90"/>
      <c r="I3737" s="90"/>
      <c r="J3737" s="90"/>
      <c r="K3737" s="90"/>
      <c r="L3737" s="90"/>
      <c r="M3737" s="90"/>
      <c r="N3737" s="90"/>
      <c r="O3737" s="90"/>
      <c r="P3737" s="90"/>
      <c r="Q3737" s="90"/>
      <c r="R3737" s="90"/>
      <c r="S3737" s="90"/>
      <c r="T3737" s="90"/>
      <c r="U3737" s="90"/>
      <c r="V3737" s="90"/>
      <c r="W3737" s="90"/>
      <c r="X3737" s="90"/>
      <c r="Y3737" s="90"/>
      <c r="Z3737" s="90"/>
      <c r="AA3737" s="90"/>
      <c r="AB3737" s="90"/>
      <c r="AC3737" s="90"/>
      <c r="AD3737" s="90"/>
      <c r="AE3737" s="90"/>
      <c r="AF3737" s="90"/>
      <c r="AG3737" s="90"/>
      <c r="AH3737" s="90"/>
      <c r="AI3737" s="90"/>
      <c r="AJ3737" s="92"/>
      <c r="AK3737" s="92"/>
      <c r="AL3737" s="92"/>
      <c r="AM3737" s="92"/>
      <c r="AN3737" s="92"/>
      <c r="AO3737" s="92"/>
      <c r="AP3737" s="92"/>
      <c r="AQ3737" s="92"/>
      <c r="AR3737" s="92"/>
    </row>
    <row r="3738" spans="1:44" x14ac:dyDescent="0.2">
      <c r="A3738" s="90"/>
      <c r="B3738" s="90"/>
      <c r="C3738" s="91"/>
      <c r="D3738" s="90"/>
      <c r="E3738" s="90"/>
      <c r="F3738" s="90"/>
      <c r="G3738" s="90"/>
      <c r="H3738" s="90"/>
      <c r="I3738" s="90"/>
      <c r="J3738" s="90"/>
      <c r="K3738" s="90"/>
      <c r="L3738" s="90"/>
      <c r="M3738" s="90"/>
      <c r="N3738" s="90"/>
      <c r="O3738" s="90"/>
      <c r="P3738" s="90"/>
      <c r="Q3738" s="90"/>
      <c r="R3738" s="90"/>
      <c r="S3738" s="90"/>
      <c r="T3738" s="90"/>
      <c r="U3738" s="90"/>
      <c r="V3738" s="90"/>
      <c r="W3738" s="90"/>
      <c r="X3738" s="90"/>
      <c r="Y3738" s="90"/>
      <c r="Z3738" s="90"/>
      <c r="AA3738" s="90"/>
      <c r="AB3738" s="90"/>
      <c r="AC3738" s="90"/>
      <c r="AD3738" s="90"/>
      <c r="AE3738" s="90"/>
      <c r="AF3738" s="90"/>
      <c r="AG3738" s="90"/>
      <c r="AH3738" s="90"/>
      <c r="AI3738" s="90"/>
      <c r="AJ3738" s="92"/>
      <c r="AK3738" s="92"/>
      <c r="AL3738" s="92"/>
      <c r="AM3738" s="92"/>
      <c r="AN3738" s="92"/>
      <c r="AO3738" s="92"/>
      <c r="AP3738" s="92"/>
      <c r="AQ3738" s="92"/>
      <c r="AR3738" s="92"/>
    </row>
    <row r="3739" spans="1:44" x14ac:dyDescent="0.2">
      <c r="A3739" s="90"/>
      <c r="B3739" s="90"/>
      <c r="C3739" s="91"/>
      <c r="D3739" s="90"/>
      <c r="E3739" s="90"/>
      <c r="F3739" s="90"/>
      <c r="G3739" s="90"/>
      <c r="H3739" s="90"/>
      <c r="I3739" s="90"/>
      <c r="J3739" s="90"/>
      <c r="K3739" s="90"/>
      <c r="L3739" s="90"/>
      <c r="M3739" s="90"/>
      <c r="N3739" s="90"/>
      <c r="O3739" s="90"/>
      <c r="P3739" s="90"/>
      <c r="Q3739" s="90"/>
      <c r="R3739" s="90"/>
      <c r="S3739" s="90"/>
      <c r="T3739" s="90"/>
      <c r="U3739" s="90"/>
      <c r="V3739" s="90"/>
      <c r="W3739" s="90"/>
      <c r="X3739" s="90"/>
      <c r="Y3739" s="90"/>
      <c r="Z3739" s="90"/>
      <c r="AA3739" s="90"/>
      <c r="AB3739" s="90"/>
      <c r="AC3739" s="90"/>
      <c r="AD3739" s="90"/>
      <c r="AE3739" s="90"/>
      <c r="AF3739" s="90"/>
      <c r="AG3739" s="90"/>
      <c r="AH3739" s="90"/>
      <c r="AI3739" s="90"/>
      <c r="AJ3739" s="92"/>
      <c r="AK3739" s="92"/>
      <c r="AL3739" s="92"/>
      <c r="AM3739" s="92"/>
      <c r="AN3739" s="92"/>
      <c r="AO3739" s="92"/>
      <c r="AP3739" s="92"/>
      <c r="AQ3739" s="92"/>
      <c r="AR3739" s="92"/>
    </row>
    <row r="3740" spans="1:44" x14ac:dyDescent="0.2">
      <c r="A3740" s="90"/>
      <c r="B3740" s="90"/>
      <c r="C3740" s="91"/>
      <c r="D3740" s="90"/>
      <c r="E3740" s="90"/>
      <c r="F3740" s="90"/>
      <c r="G3740" s="90"/>
      <c r="H3740" s="90"/>
      <c r="I3740" s="90"/>
      <c r="J3740" s="90"/>
      <c r="K3740" s="90"/>
      <c r="L3740" s="90"/>
      <c r="M3740" s="90"/>
      <c r="N3740" s="90"/>
      <c r="O3740" s="90"/>
      <c r="P3740" s="90"/>
      <c r="Q3740" s="90"/>
      <c r="R3740" s="90"/>
      <c r="S3740" s="90"/>
      <c r="T3740" s="90"/>
      <c r="U3740" s="90"/>
      <c r="V3740" s="90"/>
      <c r="W3740" s="90"/>
      <c r="X3740" s="90"/>
      <c r="Y3740" s="90"/>
      <c r="Z3740" s="90"/>
      <c r="AA3740" s="90"/>
      <c r="AB3740" s="90"/>
      <c r="AC3740" s="90"/>
      <c r="AD3740" s="90"/>
      <c r="AE3740" s="90"/>
      <c r="AF3740" s="90"/>
      <c r="AG3740" s="90"/>
      <c r="AH3740" s="90"/>
      <c r="AI3740" s="90"/>
      <c r="AJ3740" s="92"/>
      <c r="AK3740" s="92"/>
      <c r="AL3740" s="92"/>
      <c r="AM3740" s="92"/>
      <c r="AN3740" s="92"/>
      <c r="AO3740" s="92"/>
      <c r="AP3740" s="92"/>
      <c r="AQ3740" s="92"/>
      <c r="AR3740" s="92"/>
    </row>
    <row r="3741" spans="1:44" x14ac:dyDescent="0.2">
      <c r="A3741" s="90"/>
      <c r="B3741" s="90"/>
      <c r="C3741" s="91"/>
      <c r="D3741" s="90"/>
      <c r="E3741" s="90"/>
      <c r="F3741" s="90"/>
      <c r="G3741" s="90"/>
      <c r="H3741" s="90"/>
      <c r="I3741" s="90"/>
      <c r="J3741" s="90"/>
      <c r="K3741" s="90"/>
      <c r="L3741" s="90"/>
      <c r="M3741" s="90"/>
      <c r="N3741" s="90"/>
      <c r="O3741" s="90"/>
      <c r="P3741" s="90"/>
      <c r="Q3741" s="90"/>
      <c r="R3741" s="90"/>
      <c r="S3741" s="90"/>
      <c r="T3741" s="90"/>
      <c r="U3741" s="90"/>
      <c r="V3741" s="90"/>
      <c r="W3741" s="90"/>
      <c r="X3741" s="90"/>
      <c r="Y3741" s="90"/>
      <c r="Z3741" s="90"/>
      <c r="AA3741" s="90"/>
      <c r="AB3741" s="90"/>
      <c r="AC3741" s="90"/>
      <c r="AD3741" s="90"/>
      <c r="AE3741" s="90"/>
      <c r="AF3741" s="90"/>
      <c r="AG3741" s="90"/>
      <c r="AH3741" s="90"/>
      <c r="AI3741" s="90"/>
      <c r="AJ3741" s="92"/>
      <c r="AK3741" s="92"/>
      <c r="AL3741" s="92"/>
      <c r="AM3741" s="92"/>
      <c r="AN3741" s="92"/>
      <c r="AO3741" s="92"/>
      <c r="AP3741" s="92"/>
      <c r="AQ3741" s="92"/>
      <c r="AR3741" s="92"/>
    </row>
    <row r="3742" spans="1:44" x14ac:dyDescent="0.2">
      <c r="A3742" s="90"/>
      <c r="B3742" s="90"/>
      <c r="C3742" s="91"/>
      <c r="D3742" s="90"/>
      <c r="E3742" s="90"/>
      <c r="F3742" s="90"/>
      <c r="G3742" s="90"/>
      <c r="H3742" s="90"/>
      <c r="I3742" s="90"/>
      <c r="J3742" s="90"/>
      <c r="K3742" s="90"/>
      <c r="L3742" s="90"/>
      <c r="M3742" s="90"/>
      <c r="N3742" s="90"/>
      <c r="O3742" s="90"/>
      <c r="P3742" s="90"/>
      <c r="Q3742" s="90"/>
      <c r="R3742" s="90"/>
      <c r="S3742" s="90"/>
      <c r="T3742" s="90"/>
      <c r="U3742" s="90"/>
      <c r="V3742" s="90"/>
      <c r="W3742" s="90"/>
      <c r="X3742" s="90"/>
      <c r="Y3742" s="90"/>
      <c r="Z3742" s="90"/>
      <c r="AA3742" s="90"/>
      <c r="AB3742" s="90"/>
      <c r="AC3742" s="90"/>
      <c r="AD3742" s="90"/>
      <c r="AE3742" s="90"/>
      <c r="AF3742" s="90"/>
      <c r="AG3742" s="90"/>
      <c r="AH3742" s="90"/>
      <c r="AI3742" s="90"/>
      <c r="AJ3742" s="92"/>
      <c r="AK3742" s="92"/>
      <c r="AL3742" s="92"/>
      <c r="AM3742" s="92"/>
      <c r="AN3742" s="92"/>
      <c r="AO3742" s="92"/>
      <c r="AP3742" s="92"/>
      <c r="AQ3742" s="92"/>
      <c r="AR3742" s="92"/>
    </row>
    <row r="3743" spans="1:44" x14ac:dyDescent="0.2">
      <c r="A3743" s="90"/>
      <c r="B3743" s="90"/>
      <c r="C3743" s="91"/>
      <c r="D3743" s="90"/>
      <c r="E3743" s="90"/>
      <c r="F3743" s="90"/>
      <c r="G3743" s="90"/>
      <c r="H3743" s="90"/>
      <c r="I3743" s="90"/>
      <c r="J3743" s="90"/>
      <c r="K3743" s="90"/>
      <c r="L3743" s="90"/>
      <c r="M3743" s="90"/>
      <c r="N3743" s="90"/>
      <c r="O3743" s="90"/>
      <c r="P3743" s="90"/>
      <c r="Q3743" s="90"/>
      <c r="R3743" s="90"/>
      <c r="S3743" s="90"/>
      <c r="T3743" s="90"/>
      <c r="U3743" s="90"/>
      <c r="V3743" s="90"/>
      <c r="W3743" s="90"/>
      <c r="X3743" s="90"/>
      <c r="Y3743" s="90"/>
      <c r="Z3743" s="90"/>
      <c r="AA3743" s="90"/>
      <c r="AB3743" s="90"/>
      <c r="AC3743" s="90"/>
      <c r="AD3743" s="90"/>
      <c r="AE3743" s="90"/>
      <c r="AF3743" s="90"/>
      <c r="AG3743" s="90"/>
      <c r="AH3743" s="90"/>
      <c r="AI3743" s="90"/>
      <c r="AJ3743" s="92"/>
      <c r="AK3743" s="92"/>
      <c r="AL3743" s="92"/>
      <c r="AM3743" s="92"/>
      <c r="AN3743" s="92"/>
      <c r="AO3743" s="92"/>
      <c r="AP3743" s="92"/>
      <c r="AQ3743" s="92"/>
      <c r="AR3743" s="92"/>
    </row>
    <row r="3744" spans="1:44" x14ac:dyDescent="0.2">
      <c r="A3744" s="90"/>
      <c r="B3744" s="90"/>
      <c r="C3744" s="91"/>
      <c r="D3744" s="90"/>
      <c r="E3744" s="90"/>
      <c r="F3744" s="90"/>
      <c r="G3744" s="90"/>
      <c r="H3744" s="90"/>
      <c r="I3744" s="90"/>
      <c r="J3744" s="90"/>
      <c r="K3744" s="90"/>
      <c r="L3744" s="90"/>
      <c r="M3744" s="90"/>
      <c r="N3744" s="90"/>
      <c r="O3744" s="90"/>
      <c r="P3744" s="90"/>
      <c r="Q3744" s="90"/>
      <c r="R3744" s="90"/>
      <c r="S3744" s="90"/>
      <c r="T3744" s="90"/>
      <c r="U3744" s="90"/>
      <c r="V3744" s="90"/>
      <c r="W3744" s="90"/>
      <c r="X3744" s="90"/>
      <c r="Y3744" s="90"/>
      <c r="Z3744" s="90"/>
      <c r="AA3744" s="90"/>
      <c r="AB3744" s="90"/>
      <c r="AC3744" s="90"/>
      <c r="AD3744" s="90"/>
      <c r="AE3744" s="90"/>
      <c r="AF3744" s="90"/>
      <c r="AG3744" s="90"/>
      <c r="AH3744" s="90"/>
      <c r="AI3744" s="90"/>
      <c r="AJ3744" s="92"/>
      <c r="AK3744" s="92"/>
      <c r="AL3744" s="92"/>
      <c r="AM3744" s="92"/>
      <c r="AN3744" s="92"/>
      <c r="AO3744" s="92"/>
      <c r="AP3744" s="92"/>
      <c r="AQ3744" s="92"/>
      <c r="AR3744" s="92"/>
    </row>
    <row r="3745" spans="1:44" x14ac:dyDescent="0.2">
      <c r="A3745" s="90"/>
      <c r="B3745" s="90"/>
      <c r="C3745" s="91"/>
      <c r="D3745" s="90"/>
      <c r="E3745" s="90"/>
      <c r="F3745" s="90"/>
      <c r="G3745" s="90"/>
      <c r="H3745" s="90"/>
      <c r="I3745" s="90"/>
      <c r="J3745" s="90"/>
      <c r="K3745" s="90"/>
      <c r="L3745" s="90"/>
      <c r="M3745" s="90"/>
      <c r="N3745" s="90"/>
      <c r="O3745" s="90"/>
      <c r="P3745" s="90"/>
      <c r="Q3745" s="90"/>
      <c r="R3745" s="90"/>
      <c r="S3745" s="90"/>
      <c r="T3745" s="90"/>
      <c r="U3745" s="90"/>
      <c r="V3745" s="90"/>
      <c r="W3745" s="90"/>
      <c r="X3745" s="90"/>
      <c r="Y3745" s="90"/>
      <c r="Z3745" s="90"/>
      <c r="AA3745" s="90"/>
      <c r="AB3745" s="90"/>
      <c r="AC3745" s="90"/>
      <c r="AD3745" s="90"/>
      <c r="AE3745" s="90"/>
      <c r="AF3745" s="90"/>
      <c r="AG3745" s="90"/>
      <c r="AH3745" s="90"/>
      <c r="AI3745" s="90"/>
      <c r="AJ3745" s="92"/>
      <c r="AK3745" s="92"/>
      <c r="AL3745" s="92"/>
      <c r="AM3745" s="92"/>
      <c r="AN3745" s="92"/>
      <c r="AO3745" s="92"/>
      <c r="AP3745" s="92"/>
      <c r="AQ3745" s="92"/>
      <c r="AR3745" s="92"/>
    </row>
    <row r="3746" spans="1:44" x14ac:dyDescent="0.2">
      <c r="A3746" s="90"/>
      <c r="B3746" s="90"/>
      <c r="C3746" s="91"/>
      <c r="D3746" s="90"/>
      <c r="E3746" s="90"/>
      <c r="F3746" s="90"/>
      <c r="G3746" s="90"/>
      <c r="H3746" s="90"/>
      <c r="I3746" s="90"/>
      <c r="J3746" s="90"/>
      <c r="K3746" s="90"/>
      <c r="L3746" s="90"/>
      <c r="M3746" s="90"/>
      <c r="N3746" s="90"/>
      <c r="O3746" s="90"/>
      <c r="P3746" s="90"/>
      <c r="Q3746" s="90"/>
      <c r="R3746" s="90"/>
      <c r="S3746" s="90"/>
      <c r="T3746" s="90"/>
      <c r="U3746" s="90"/>
      <c r="V3746" s="90"/>
      <c r="W3746" s="90"/>
      <c r="X3746" s="90"/>
      <c r="Y3746" s="90"/>
      <c r="Z3746" s="90"/>
      <c r="AA3746" s="90"/>
      <c r="AB3746" s="90"/>
      <c r="AC3746" s="90"/>
      <c r="AD3746" s="90"/>
      <c r="AE3746" s="90"/>
      <c r="AF3746" s="90"/>
      <c r="AG3746" s="90"/>
      <c r="AH3746" s="90"/>
      <c r="AI3746" s="90"/>
      <c r="AJ3746" s="92"/>
      <c r="AK3746" s="92"/>
      <c r="AL3746" s="92"/>
      <c r="AM3746" s="92"/>
      <c r="AN3746" s="92"/>
      <c r="AO3746" s="92"/>
      <c r="AP3746" s="92"/>
      <c r="AQ3746" s="92"/>
      <c r="AR3746" s="92"/>
    </row>
    <row r="3747" spans="1:44" x14ac:dyDescent="0.2">
      <c r="A3747" s="90"/>
      <c r="B3747" s="90"/>
      <c r="C3747" s="91"/>
      <c r="D3747" s="90"/>
      <c r="E3747" s="90"/>
      <c r="F3747" s="90"/>
      <c r="G3747" s="90"/>
      <c r="H3747" s="90"/>
      <c r="I3747" s="90"/>
      <c r="J3747" s="90"/>
      <c r="K3747" s="90"/>
      <c r="L3747" s="90"/>
      <c r="M3747" s="90"/>
      <c r="N3747" s="90"/>
      <c r="O3747" s="90"/>
      <c r="P3747" s="90"/>
      <c r="Q3747" s="90"/>
      <c r="R3747" s="90"/>
      <c r="S3747" s="90"/>
      <c r="T3747" s="90"/>
      <c r="U3747" s="90"/>
      <c r="V3747" s="90"/>
      <c r="W3747" s="90"/>
      <c r="X3747" s="90"/>
      <c r="Y3747" s="90"/>
      <c r="Z3747" s="90"/>
      <c r="AA3747" s="90"/>
      <c r="AB3747" s="90"/>
      <c r="AC3747" s="90"/>
      <c r="AD3747" s="90"/>
      <c r="AE3747" s="90"/>
      <c r="AF3747" s="90"/>
      <c r="AG3747" s="90"/>
      <c r="AH3747" s="90"/>
      <c r="AI3747" s="90"/>
      <c r="AJ3747" s="92"/>
      <c r="AK3747" s="92"/>
      <c r="AL3747" s="92"/>
      <c r="AM3747" s="92"/>
      <c r="AN3747" s="92"/>
      <c r="AO3747" s="92"/>
      <c r="AP3747" s="92"/>
      <c r="AQ3747" s="92"/>
      <c r="AR3747" s="92"/>
    </row>
    <row r="3748" spans="1:44" x14ac:dyDescent="0.2">
      <c r="A3748" s="90"/>
      <c r="B3748" s="90"/>
      <c r="C3748" s="91"/>
      <c r="D3748" s="90"/>
      <c r="E3748" s="90"/>
      <c r="F3748" s="90"/>
      <c r="G3748" s="90"/>
      <c r="H3748" s="90"/>
      <c r="I3748" s="90"/>
      <c r="J3748" s="90"/>
      <c r="K3748" s="90"/>
      <c r="L3748" s="90"/>
      <c r="M3748" s="90"/>
      <c r="N3748" s="90"/>
      <c r="O3748" s="90"/>
      <c r="P3748" s="90"/>
      <c r="Q3748" s="90"/>
      <c r="R3748" s="90"/>
      <c r="S3748" s="90"/>
      <c r="T3748" s="90"/>
      <c r="U3748" s="90"/>
      <c r="V3748" s="90"/>
      <c r="W3748" s="90"/>
      <c r="X3748" s="90"/>
      <c r="Y3748" s="90"/>
      <c r="Z3748" s="90"/>
      <c r="AA3748" s="90"/>
      <c r="AB3748" s="90"/>
      <c r="AC3748" s="90"/>
      <c r="AD3748" s="90"/>
      <c r="AE3748" s="90"/>
      <c r="AF3748" s="90"/>
      <c r="AG3748" s="90"/>
      <c r="AH3748" s="90"/>
      <c r="AI3748" s="90"/>
      <c r="AJ3748" s="92"/>
      <c r="AK3748" s="92"/>
      <c r="AL3748" s="92"/>
      <c r="AM3748" s="92"/>
      <c r="AN3748" s="92"/>
      <c r="AO3748" s="92"/>
      <c r="AP3748" s="92"/>
      <c r="AQ3748" s="92"/>
      <c r="AR3748" s="92"/>
    </row>
    <row r="3749" spans="1:44" x14ac:dyDescent="0.2">
      <c r="A3749" s="90"/>
      <c r="B3749" s="90"/>
      <c r="C3749" s="91"/>
      <c r="D3749" s="90"/>
      <c r="E3749" s="90"/>
      <c r="F3749" s="90"/>
      <c r="G3749" s="90"/>
      <c r="H3749" s="90"/>
      <c r="I3749" s="90"/>
      <c r="J3749" s="90"/>
      <c r="K3749" s="90"/>
      <c r="L3749" s="90"/>
      <c r="M3749" s="90"/>
      <c r="N3749" s="90"/>
      <c r="O3749" s="90"/>
      <c r="P3749" s="90"/>
      <c r="Q3749" s="90"/>
      <c r="R3749" s="90"/>
      <c r="S3749" s="90"/>
      <c r="T3749" s="90"/>
      <c r="U3749" s="90"/>
      <c r="V3749" s="90"/>
      <c r="W3749" s="90"/>
      <c r="X3749" s="90"/>
      <c r="Y3749" s="90"/>
      <c r="Z3749" s="90"/>
      <c r="AA3749" s="90"/>
      <c r="AB3749" s="90"/>
      <c r="AC3749" s="90"/>
      <c r="AD3749" s="90"/>
      <c r="AE3749" s="90"/>
      <c r="AF3749" s="90"/>
      <c r="AG3749" s="90"/>
      <c r="AH3749" s="90"/>
      <c r="AI3749" s="90"/>
      <c r="AJ3749" s="92"/>
      <c r="AK3749" s="92"/>
      <c r="AL3749" s="92"/>
      <c r="AM3749" s="92"/>
      <c r="AN3749" s="92"/>
      <c r="AO3749" s="92"/>
      <c r="AP3749" s="92"/>
      <c r="AQ3749" s="92"/>
      <c r="AR3749" s="92"/>
    </row>
    <row r="3750" spans="1:44" x14ac:dyDescent="0.2">
      <c r="A3750" s="90"/>
      <c r="B3750" s="90"/>
      <c r="C3750" s="91"/>
      <c r="D3750" s="90"/>
      <c r="E3750" s="90"/>
      <c r="F3750" s="90"/>
      <c r="G3750" s="90"/>
      <c r="H3750" s="90"/>
      <c r="I3750" s="90"/>
      <c r="J3750" s="90"/>
      <c r="K3750" s="90"/>
      <c r="L3750" s="90"/>
      <c r="M3750" s="90"/>
      <c r="N3750" s="90"/>
      <c r="O3750" s="90"/>
      <c r="P3750" s="90"/>
      <c r="Q3750" s="90"/>
      <c r="R3750" s="90"/>
      <c r="S3750" s="90"/>
      <c r="T3750" s="90"/>
      <c r="U3750" s="90"/>
      <c r="V3750" s="90"/>
      <c r="W3750" s="90"/>
      <c r="X3750" s="90"/>
      <c r="Y3750" s="90"/>
      <c r="Z3750" s="90"/>
      <c r="AA3750" s="90"/>
      <c r="AB3750" s="90"/>
      <c r="AC3750" s="90"/>
      <c r="AD3750" s="90"/>
      <c r="AE3750" s="90"/>
      <c r="AF3750" s="90"/>
      <c r="AG3750" s="90"/>
      <c r="AH3750" s="90"/>
      <c r="AI3750" s="90"/>
      <c r="AJ3750" s="92"/>
      <c r="AK3750" s="92"/>
      <c r="AL3750" s="92"/>
      <c r="AM3750" s="92"/>
      <c r="AN3750" s="92"/>
      <c r="AO3750" s="92"/>
      <c r="AP3750" s="92"/>
      <c r="AQ3750" s="92"/>
      <c r="AR3750" s="92"/>
    </row>
    <row r="3751" spans="1:44" x14ac:dyDescent="0.2">
      <c r="A3751" s="90"/>
      <c r="B3751" s="90"/>
      <c r="C3751" s="91"/>
      <c r="D3751" s="90"/>
      <c r="E3751" s="90"/>
      <c r="F3751" s="90"/>
      <c r="G3751" s="90"/>
      <c r="H3751" s="90"/>
      <c r="I3751" s="90"/>
      <c r="J3751" s="90"/>
      <c r="K3751" s="90"/>
      <c r="L3751" s="90"/>
      <c r="M3751" s="90"/>
      <c r="N3751" s="90"/>
      <c r="O3751" s="90"/>
      <c r="P3751" s="90"/>
      <c r="Q3751" s="90"/>
      <c r="R3751" s="90"/>
      <c r="S3751" s="90"/>
      <c r="T3751" s="90"/>
      <c r="U3751" s="90"/>
      <c r="V3751" s="90"/>
      <c r="W3751" s="90"/>
      <c r="X3751" s="90"/>
      <c r="Y3751" s="90"/>
      <c r="Z3751" s="90"/>
      <c r="AA3751" s="90"/>
      <c r="AB3751" s="90"/>
      <c r="AC3751" s="90"/>
      <c r="AD3751" s="90"/>
      <c r="AE3751" s="90"/>
      <c r="AF3751" s="90"/>
      <c r="AG3751" s="90"/>
      <c r="AH3751" s="90"/>
      <c r="AI3751" s="90"/>
      <c r="AJ3751" s="92"/>
      <c r="AK3751" s="92"/>
      <c r="AL3751" s="92"/>
      <c r="AM3751" s="92"/>
      <c r="AN3751" s="92"/>
      <c r="AO3751" s="92"/>
      <c r="AP3751" s="92"/>
      <c r="AQ3751" s="92"/>
      <c r="AR3751" s="92"/>
    </row>
    <row r="3752" spans="1:44" x14ac:dyDescent="0.2">
      <c r="A3752" s="90"/>
      <c r="B3752" s="90"/>
      <c r="C3752" s="91"/>
      <c r="D3752" s="90"/>
      <c r="E3752" s="90"/>
      <c r="F3752" s="90"/>
      <c r="G3752" s="90"/>
      <c r="H3752" s="90"/>
      <c r="I3752" s="90"/>
      <c r="J3752" s="90"/>
      <c r="K3752" s="90"/>
      <c r="L3752" s="90"/>
      <c r="M3752" s="90"/>
      <c r="N3752" s="90"/>
      <c r="O3752" s="90"/>
      <c r="P3752" s="90"/>
      <c r="Q3752" s="90"/>
      <c r="R3752" s="90"/>
      <c r="S3752" s="90"/>
      <c r="T3752" s="90"/>
      <c r="U3752" s="90"/>
      <c r="V3752" s="90"/>
      <c r="W3752" s="90"/>
      <c r="X3752" s="90"/>
      <c r="Y3752" s="90"/>
      <c r="Z3752" s="90"/>
      <c r="AA3752" s="90"/>
      <c r="AB3752" s="90"/>
      <c r="AC3752" s="90"/>
      <c r="AD3752" s="90"/>
      <c r="AE3752" s="90"/>
      <c r="AF3752" s="90"/>
      <c r="AG3752" s="90"/>
      <c r="AH3752" s="90"/>
      <c r="AI3752" s="90"/>
      <c r="AJ3752" s="92"/>
      <c r="AK3752" s="92"/>
      <c r="AL3752" s="92"/>
      <c r="AM3752" s="92"/>
      <c r="AN3752" s="92"/>
      <c r="AO3752" s="92"/>
      <c r="AP3752" s="92"/>
      <c r="AQ3752" s="92"/>
      <c r="AR3752" s="92"/>
    </row>
    <row r="3753" spans="1:44" x14ac:dyDescent="0.2">
      <c r="A3753" s="90"/>
      <c r="B3753" s="90"/>
      <c r="C3753" s="91"/>
      <c r="D3753" s="90"/>
      <c r="E3753" s="90"/>
      <c r="F3753" s="90"/>
      <c r="G3753" s="90"/>
      <c r="H3753" s="90"/>
      <c r="I3753" s="90"/>
      <c r="J3753" s="90"/>
      <c r="K3753" s="90"/>
      <c r="L3753" s="90"/>
      <c r="M3753" s="90"/>
      <c r="N3753" s="90"/>
      <c r="O3753" s="90"/>
      <c r="P3753" s="90"/>
      <c r="Q3753" s="90"/>
      <c r="R3753" s="90"/>
      <c r="S3753" s="90"/>
      <c r="T3753" s="90"/>
      <c r="U3753" s="90"/>
      <c r="V3753" s="90"/>
      <c r="W3753" s="90"/>
      <c r="X3753" s="90"/>
      <c r="Y3753" s="90"/>
      <c r="Z3753" s="90"/>
      <c r="AA3753" s="90"/>
      <c r="AB3753" s="90"/>
      <c r="AC3753" s="90"/>
      <c r="AD3753" s="90"/>
      <c r="AE3753" s="90"/>
      <c r="AF3753" s="90"/>
      <c r="AG3753" s="90"/>
      <c r="AH3753" s="90"/>
      <c r="AI3753" s="90"/>
      <c r="AJ3753" s="92"/>
      <c r="AK3753" s="92"/>
      <c r="AL3753" s="92"/>
      <c r="AM3753" s="92"/>
      <c r="AN3753" s="92"/>
      <c r="AO3753" s="92"/>
      <c r="AP3753" s="92"/>
      <c r="AQ3753" s="92"/>
      <c r="AR3753" s="92"/>
    </row>
    <row r="3754" spans="1:44" x14ac:dyDescent="0.2">
      <c r="A3754" s="90"/>
      <c r="B3754" s="90"/>
      <c r="C3754" s="91"/>
      <c r="D3754" s="90"/>
      <c r="E3754" s="90"/>
      <c r="F3754" s="90"/>
      <c r="G3754" s="90"/>
      <c r="H3754" s="90"/>
      <c r="I3754" s="90"/>
      <c r="J3754" s="90"/>
      <c r="K3754" s="90"/>
      <c r="L3754" s="90"/>
      <c r="M3754" s="90"/>
      <c r="N3754" s="90"/>
      <c r="O3754" s="90"/>
      <c r="P3754" s="90"/>
      <c r="Q3754" s="90"/>
      <c r="R3754" s="90"/>
      <c r="S3754" s="90"/>
      <c r="T3754" s="90"/>
      <c r="U3754" s="90"/>
      <c r="V3754" s="90"/>
      <c r="W3754" s="90"/>
      <c r="X3754" s="90"/>
      <c r="Y3754" s="90"/>
      <c r="Z3754" s="90"/>
      <c r="AA3754" s="90"/>
      <c r="AB3754" s="90"/>
      <c r="AC3754" s="90"/>
      <c r="AD3754" s="90"/>
      <c r="AE3754" s="90"/>
      <c r="AF3754" s="90"/>
      <c r="AG3754" s="90"/>
      <c r="AH3754" s="90"/>
      <c r="AI3754" s="90"/>
      <c r="AJ3754" s="92"/>
      <c r="AK3754" s="92"/>
      <c r="AL3754" s="92"/>
      <c r="AM3754" s="92"/>
      <c r="AN3754" s="92"/>
      <c r="AO3754" s="92"/>
      <c r="AP3754" s="92"/>
      <c r="AQ3754" s="92"/>
      <c r="AR3754" s="92"/>
    </row>
    <row r="3755" spans="1:44" x14ac:dyDescent="0.2">
      <c r="A3755" s="90"/>
      <c r="B3755" s="90"/>
      <c r="C3755" s="91"/>
      <c r="D3755" s="90"/>
      <c r="E3755" s="90"/>
      <c r="F3755" s="90"/>
      <c r="G3755" s="90"/>
      <c r="H3755" s="90"/>
      <c r="I3755" s="90"/>
      <c r="J3755" s="90"/>
      <c r="K3755" s="90"/>
      <c r="L3755" s="90"/>
      <c r="M3755" s="90"/>
      <c r="N3755" s="90"/>
      <c r="O3755" s="90"/>
      <c r="P3755" s="90"/>
      <c r="Q3755" s="90"/>
      <c r="R3755" s="90"/>
      <c r="S3755" s="90"/>
      <c r="T3755" s="90"/>
      <c r="U3755" s="90"/>
      <c r="V3755" s="90"/>
      <c r="W3755" s="90"/>
      <c r="X3755" s="90"/>
      <c r="Y3755" s="90"/>
      <c r="Z3755" s="90"/>
      <c r="AA3755" s="90"/>
      <c r="AB3755" s="90"/>
      <c r="AC3755" s="90"/>
      <c r="AD3755" s="90"/>
      <c r="AE3755" s="90"/>
      <c r="AF3755" s="90"/>
      <c r="AG3755" s="90"/>
      <c r="AH3755" s="90"/>
      <c r="AI3755" s="90"/>
      <c r="AJ3755" s="92"/>
      <c r="AK3755" s="92"/>
      <c r="AL3755" s="92"/>
      <c r="AM3755" s="92"/>
      <c r="AN3755" s="92"/>
      <c r="AO3755" s="92"/>
      <c r="AP3755" s="92"/>
      <c r="AQ3755" s="92"/>
      <c r="AR3755" s="92"/>
    </row>
    <row r="3756" spans="1:44" x14ac:dyDescent="0.2">
      <c r="A3756" s="90"/>
      <c r="B3756" s="90"/>
      <c r="C3756" s="91"/>
      <c r="D3756" s="90"/>
      <c r="E3756" s="90"/>
      <c r="F3756" s="90"/>
      <c r="G3756" s="90"/>
      <c r="H3756" s="90"/>
      <c r="I3756" s="90"/>
      <c r="J3756" s="90"/>
      <c r="K3756" s="90"/>
      <c r="L3756" s="90"/>
      <c r="M3756" s="90"/>
      <c r="N3756" s="90"/>
      <c r="O3756" s="90"/>
      <c r="P3756" s="90"/>
      <c r="Q3756" s="90"/>
      <c r="R3756" s="90"/>
      <c r="S3756" s="90"/>
      <c r="T3756" s="90"/>
      <c r="U3756" s="90"/>
      <c r="V3756" s="90"/>
      <c r="W3756" s="90"/>
      <c r="X3756" s="90"/>
      <c r="Y3756" s="90"/>
      <c r="Z3756" s="90"/>
      <c r="AA3756" s="90"/>
      <c r="AB3756" s="90"/>
      <c r="AC3756" s="90"/>
      <c r="AD3756" s="90"/>
      <c r="AE3756" s="90"/>
      <c r="AF3756" s="90"/>
      <c r="AG3756" s="90"/>
      <c r="AH3756" s="90"/>
      <c r="AI3756" s="90"/>
      <c r="AJ3756" s="92"/>
      <c r="AK3756" s="92"/>
      <c r="AL3756" s="92"/>
      <c r="AM3756" s="92"/>
      <c r="AN3756" s="92"/>
      <c r="AO3756" s="92"/>
      <c r="AP3756" s="92"/>
      <c r="AQ3756" s="92"/>
      <c r="AR3756" s="92"/>
    </row>
    <row r="3757" spans="1:44" x14ac:dyDescent="0.2">
      <c r="A3757" s="90"/>
      <c r="B3757" s="90"/>
      <c r="C3757" s="91"/>
      <c r="D3757" s="90"/>
      <c r="E3757" s="90"/>
      <c r="F3757" s="90"/>
      <c r="G3757" s="90"/>
      <c r="H3757" s="90"/>
      <c r="I3757" s="90"/>
      <c r="J3757" s="90"/>
      <c r="K3757" s="90"/>
      <c r="L3757" s="90"/>
      <c r="M3757" s="90"/>
      <c r="N3757" s="90"/>
      <c r="O3757" s="90"/>
      <c r="P3757" s="90"/>
      <c r="Q3757" s="90"/>
      <c r="R3757" s="90"/>
      <c r="S3757" s="90"/>
      <c r="T3757" s="90"/>
      <c r="U3757" s="90"/>
      <c r="V3757" s="90"/>
      <c r="W3757" s="90"/>
      <c r="X3757" s="90"/>
      <c r="Y3757" s="90"/>
      <c r="Z3757" s="90"/>
      <c r="AA3757" s="90"/>
      <c r="AB3757" s="90"/>
      <c r="AC3757" s="90"/>
      <c r="AD3757" s="90"/>
      <c r="AE3757" s="90"/>
      <c r="AF3757" s="90"/>
      <c r="AG3757" s="90"/>
      <c r="AH3757" s="90"/>
      <c r="AI3757" s="90"/>
      <c r="AJ3757" s="92"/>
      <c r="AK3757" s="92"/>
      <c r="AL3757" s="92"/>
      <c r="AM3757" s="92"/>
      <c r="AN3757" s="92"/>
      <c r="AO3757" s="92"/>
      <c r="AP3757" s="92"/>
      <c r="AQ3757" s="92"/>
      <c r="AR3757" s="92"/>
    </row>
    <row r="3758" spans="1:44" x14ac:dyDescent="0.2">
      <c r="A3758" s="90"/>
      <c r="B3758" s="90"/>
      <c r="C3758" s="91"/>
      <c r="D3758" s="90"/>
      <c r="E3758" s="90"/>
      <c r="F3758" s="90"/>
      <c r="G3758" s="90"/>
      <c r="H3758" s="90"/>
      <c r="I3758" s="90"/>
      <c r="J3758" s="90"/>
      <c r="K3758" s="90"/>
      <c r="L3758" s="90"/>
      <c r="M3758" s="90"/>
      <c r="N3758" s="90"/>
      <c r="O3758" s="90"/>
      <c r="P3758" s="90"/>
      <c r="Q3758" s="90"/>
      <c r="R3758" s="90"/>
      <c r="S3758" s="90"/>
      <c r="T3758" s="90"/>
      <c r="U3758" s="90"/>
      <c r="V3758" s="90"/>
      <c r="W3758" s="90"/>
      <c r="X3758" s="90"/>
      <c r="Y3758" s="90"/>
      <c r="Z3758" s="90"/>
      <c r="AA3758" s="90"/>
      <c r="AB3758" s="90"/>
      <c r="AC3758" s="90"/>
      <c r="AD3758" s="90"/>
      <c r="AE3758" s="90"/>
      <c r="AF3758" s="90"/>
      <c r="AG3758" s="90"/>
      <c r="AH3758" s="90"/>
      <c r="AI3758" s="90"/>
      <c r="AJ3758" s="92"/>
      <c r="AK3758" s="92"/>
      <c r="AL3758" s="92"/>
      <c r="AM3758" s="92"/>
      <c r="AN3758" s="92"/>
      <c r="AO3758" s="92"/>
      <c r="AP3758" s="92"/>
      <c r="AQ3758" s="92"/>
      <c r="AR3758" s="92"/>
    </row>
    <row r="3759" spans="1:44" x14ac:dyDescent="0.2">
      <c r="A3759" s="90"/>
      <c r="B3759" s="90"/>
      <c r="C3759" s="91"/>
      <c r="D3759" s="90"/>
      <c r="E3759" s="90"/>
      <c r="F3759" s="90"/>
      <c r="G3759" s="90"/>
      <c r="H3759" s="90"/>
      <c r="I3759" s="90"/>
      <c r="J3759" s="90"/>
      <c r="K3759" s="90"/>
      <c r="L3759" s="90"/>
      <c r="M3759" s="90"/>
      <c r="N3759" s="90"/>
      <c r="O3759" s="90"/>
      <c r="P3759" s="90"/>
      <c r="Q3759" s="90"/>
      <c r="R3759" s="90"/>
      <c r="S3759" s="90"/>
      <c r="T3759" s="90"/>
      <c r="U3759" s="90"/>
      <c r="V3759" s="90"/>
      <c r="W3759" s="90"/>
      <c r="X3759" s="90"/>
      <c r="Y3759" s="90"/>
      <c r="Z3759" s="90"/>
      <c r="AA3759" s="90"/>
      <c r="AB3759" s="90"/>
      <c r="AC3759" s="90"/>
      <c r="AD3759" s="90"/>
      <c r="AE3759" s="90"/>
      <c r="AF3759" s="90"/>
      <c r="AG3759" s="90"/>
      <c r="AH3759" s="90"/>
      <c r="AI3759" s="90"/>
      <c r="AJ3759" s="92"/>
      <c r="AK3759" s="92"/>
      <c r="AL3759" s="92"/>
      <c r="AM3759" s="92"/>
      <c r="AN3759" s="92"/>
      <c r="AO3759" s="92"/>
      <c r="AP3759" s="92"/>
      <c r="AQ3759" s="92"/>
      <c r="AR3759" s="92"/>
    </row>
    <row r="3760" spans="1:44" x14ac:dyDescent="0.2">
      <c r="A3760" s="90"/>
      <c r="B3760" s="90"/>
      <c r="C3760" s="91"/>
      <c r="D3760" s="90"/>
      <c r="E3760" s="90"/>
      <c r="F3760" s="90"/>
      <c r="G3760" s="90"/>
      <c r="H3760" s="90"/>
      <c r="I3760" s="90"/>
      <c r="J3760" s="90"/>
      <c r="K3760" s="90"/>
      <c r="L3760" s="90"/>
      <c r="M3760" s="90"/>
      <c r="N3760" s="90"/>
      <c r="O3760" s="90"/>
      <c r="P3760" s="90"/>
      <c r="Q3760" s="90"/>
      <c r="R3760" s="90"/>
      <c r="S3760" s="90"/>
      <c r="T3760" s="90"/>
      <c r="U3760" s="90"/>
      <c r="V3760" s="90"/>
      <c r="W3760" s="90"/>
      <c r="X3760" s="90"/>
      <c r="Y3760" s="90"/>
      <c r="Z3760" s="90"/>
      <c r="AA3760" s="90"/>
      <c r="AB3760" s="90"/>
      <c r="AC3760" s="90"/>
      <c r="AD3760" s="90"/>
      <c r="AE3760" s="90"/>
      <c r="AF3760" s="90"/>
      <c r="AG3760" s="90"/>
      <c r="AH3760" s="90"/>
      <c r="AI3760" s="90"/>
      <c r="AJ3760" s="92"/>
      <c r="AK3760" s="92"/>
      <c r="AL3760" s="92"/>
      <c r="AM3760" s="92"/>
      <c r="AN3760" s="92"/>
      <c r="AO3760" s="92"/>
      <c r="AP3760" s="92"/>
      <c r="AQ3760" s="92"/>
      <c r="AR3760" s="92"/>
    </row>
    <row r="3761" spans="1:44" x14ac:dyDescent="0.2">
      <c r="A3761" s="90"/>
      <c r="B3761" s="90"/>
      <c r="C3761" s="91"/>
      <c r="D3761" s="90"/>
      <c r="E3761" s="90"/>
      <c r="F3761" s="90"/>
      <c r="G3761" s="90"/>
      <c r="H3761" s="90"/>
      <c r="I3761" s="90"/>
      <c r="J3761" s="90"/>
      <c r="K3761" s="90"/>
      <c r="L3761" s="90"/>
      <c r="M3761" s="90"/>
      <c r="N3761" s="90"/>
      <c r="O3761" s="90"/>
      <c r="P3761" s="90"/>
      <c r="Q3761" s="90"/>
      <c r="R3761" s="90"/>
      <c r="S3761" s="90"/>
      <c r="T3761" s="90"/>
      <c r="U3761" s="90"/>
      <c r="V3761" s="90"/>
      <c r="W3761" s="90"/>
      <c r="X3761" s="90"/>
      <c r="Y3761" s="90"/>
      <c r="Z3761" s="90"/>
      <c r="AA3761" s="90"/>
      <c r="AB3761" s="90"/>
      <c r="AC3761" s="90"/>
      <c r="AD3761" s="90"/>
      <c r="AE3761" s="90"/>
      <c r="AF3761" s="90"/>
      <c r="AG3761" s="90"/>
      <c r="AH3761" s="90"/>
      <c r="AI3761" s="90"/>
      <c r="AJ3761" s="92"/>
      <c r="AK3761" s="92"/>
      <c r="AL3761" s="92"/>
      <c r="AM3761" s="92"/>
      <c r="AN3761" s="92"/>
      <c r="AO3761" s="92"/>
      <c r="AP3761" s="92"/>
      <c r="AQ3761" s="92"/>
      <c r="AR3761" s="92"/>
    </row>
    <row r="3762" spans="1:44" x14ac:dyDescent="0.2">
      <c r="A3762" s="90"/>
      <c r="B3762" s="90"/>
      <c r="C3762" s="91"/>
      <c r="D3762" s="90"/>
      <c r="E3762" s="90"/>
      <c r="F3762" s="90"/>
      <c r="G3762" s="90"/>
      <c r="H3762" s="90"/>
      <c r="I3762" s="90"/>
      <c r="J3762" s="90"/>
      <c r="K3762" s="90"/>
      <c r="L3762" s="90"/>
      <c r="M3762" s="90"/>
      <c r="N3762" s="90"/>
      <c r="O3762" s="90"/>
      <c r="P3762" s="90"/>
      <c r="Q3762" s="90"/>
      <c r="R3762" s="90"/>
      <c r="S3762" s="90"/>
      <c r="T3762" s="90"/>
      <c r="U3762" s="90"/>
      <c r="V3762" s="90"/>
      <c r="W3762" s="90"/>
      <c r="X3762" s="90"/>
      <c r="Y3762" s="90"/>
      <c r="Z3762" s="90"/>
      <c r="AA3762" s="90"/>
      <c r="AB3762" s="90"/>
      <c r="AC3762" s="90"/>
      <c r="AD3762" s="90"/>
      <c r="AE3762" s="90"/>
      <c r="AF3762" s="90"/>
      <c r="AG3762" s="90"/>
      <c r="AH3762" s="90"/>
      <c r="AI3762" s="90"/>
      <c r="AJ3762" s="92"/>
      <c r="AK3762" s="92"/>
      <c r="AL3762" s="92"/>
      <c r="AM3762" s="92"/>
      <c r="AN3762" s="92"/>
      <c r="AO3762" s="92"/>
      <c r="AP3762" s="92"/>
      <c r="AQ3762" s="92"/>
      <c r="AR3762" s="92"/>
    </row>
    <row r="3763" spans="1:44" x14ac:dyDescent="0.2">
      <c r="A3763" s="90"/>
      <c r="B3763" s="90"/>
      <c r="C3763" s="91"/>
      <c r="D3763" s="90"/>
      <c r="E3763" s="90"/>
      <c r="F3763" s="90"/>
      <c r="G3763" s="90"/>
      <c r="H3763" s="90"/>
      <c r="I3763" s="90"/>
      <c r="J3763" s="90"/>
      <c r="K3763" s="90"/>
      <c r="L3763" s="90"/>
      <c r="M3763" s="90"/>
      <c r="N3763" s="90"/>
      <c r="O3763" s="90"/>
      <c r="P3763" s="90"/>
      <c r="Q3763" s="90"/>
      <c r="R3763" s="90"/>
      <c r="S3763" s="90"/>
      <c r="T3763" s="90"/>
      <c r="U3763" s="90"/>
      <c r="V3763" s="90"/>
      <c r="W3763" s="90"/>
      <c r="X3763" s="90"/>
      <c r="Y3763" s="90"/>
      <c r="Z3763" s="90"/>
      <c r="AA3763" s="90"/>
      <c r="AB3763" s="90"/>
      <c r="AC3763" s="90"/>
      <c r="AD3763" s="90"/>
      <c r="AE3763" s="90"/>
      <c r="AF3763" s="90"/>
      <c r="AG3763" s="90"/>
      <c r="AH3763" s="90"/>
      <c r="AI3763" s="90"/>
      <c r="AJ3763" s="92"/>
      <c r="AK3763" s="92"/>
      <c r="AL3763" s="92"/>
      <c r="AM3763" s="92"/>
      <c r="AN3763" s="92"/>
      <c r="AO3763" s="92"/>
      <c r="AP3763" s="92"/>
      <c r="AQ3763" s="92"/>
      <c r="AR3763" s="92"/>
    </row>
    <row r="3764" spans="1:44" x14ac:dyDescent="0.2">
      <c r="A3764" s="90"/>
      <c r="B3764" s="90"/>
      <c r="C3764" s="91"/>
      <c r="D3764" s="90"/>
      <c r="E3764" s="90"/>
      <c r="F3764" s="90"/>
      <c r="G3764" s="90"/>
      <c r="H3764" s="90"/>
      <c r="I3764" s="90"/>
      <c r="J3764" s="90"/>
      <c r="K3764" s="90"/>
      <c r="L3764" s="90"/>
      <c r="M3764" s="90"/>
      <c r="N3764" s="90"/>
      <c r="O3764" s="90"/>
      <c r="P3764" s="90"/>
      <c r="Q3764" s="90"/>
      <c r="R3764" s="90"/>
      <c r="S3764" s="90"/>
      <c r="T3764" s="90"/>
      <c r="U3764" s="90"/>
      <c r="V3764" s="90"/>
      <c r="W3764" s="90"/>
      <c r="X3764" s="90"/>
      <c r="Y3764" s="90"/>
      <c r="Z3764" s="90"/>
      <c r="AA3764" s="90"/>
      <c r="AB3764" s="90"/>
      <c r="AC3764" s="90"/>
      <c r="AD3764" s="90"/>
      <c r="AE3764" s="90"/>
      <c r="AF3764" s="90"/>
      <c r="AG3764" s="90"/>
      <c r="AH3764" s="90"/>
      <c r="AI3764" s="90"/>
      <c r="AJ3764" s="92"/>
      <c r="AK3764" s="92"/>
      <c r="AL3764" s="92"/>
      <c r="AM3764" s="92"/>
      <c r="AN3764" s="92"/>
      <c r="AO3764" s="92"/>
      <c r="AP3764" s="92"/>
      <c r="AQ3764" s="92"/>
      <c r="AR3764" s="92"/>
    </row>
    <row r="3765" spans="1:44" x14ac:dyDescent="0.2">
      <c r="A3765" s="90"/>
      <c r="B3765" s="90"/>
      <c r="C3765" s="91"/>
      <c r="D3765" s="90"/>
      <c r="E3765" s="90"/>
      <c r="F3765" s="90"/>
      <c r="G3765" s="90"/>
      <c r="H3765" s="90"/>
      <c r="I3765" s="90"/>
      <c r="J3765" s="90"/>
      <c r="K3765" s="90"/>
      <c r="L3765" s="90"/>
      <c r="M3765" s="90"/>
      <c r="N3765" s="90"/>
      <c r="O3765" s="90"/>
      <c r="P3765" s="90"/>
      <c r="Q3765" s="90"/>
      <c r="R3765" s="90"/>
      <c r="S3765" s="90"/>
      <c r="T3765" s="90"/>
      <c r="U3765" s="90"/>
      <c r="V3765" s="90"/>
      <c r="W3765" s="90"/>
      <c r="X3765" s="90"/>
      <c r="Y3765" s="90"/>
      <c r="Z3765" s="90"/>
      <c r="AA3765" s="90"/>
      <c r="AB3765" s="90"/>
      <c r="AC3765" s="90"/>
      <c r="AD3765" s="90"/>
      <c r="AE3765" s="90"/>
      <c r="AF3765" s="90"/>
      <c r="AG3765" s="90"/>
      <c r="AH3765" s="90"/>
      <c r="AI3765" s="90"/>
      <c r="AJ3765" s="92"/>
      <c r="AK3765" s="92"/>
      <c r="AL3765" s="92"/>
      <c r="AM3765" s="92"/>
      <c r="AN3765" s="92"/>
      <c r="AO3765" s="92"/>
      <c r="AP3765" s="92"/>
      <c r="AQ3765" s="92"/>
      <c r="AR3765" s="92"/>
    </row>
    <row r="3766" spans="1:44" x14ac:dyDescent="0.2">
      <c r="A3766" s="90"/>
      <c r="B3766" s="90"/>
      <c r="C3766" s="91"/>
      <c r="D3766" s="90"/>
      <c r="E3766" s="90"/>
      <c r="F3766" s="90"/>
      <c r="G3766" s="90"/>
      <c r="H3766" s="90"/>
      <c r="I3766" s="90"/>
      <c r="J3766" s="90"/>
      <c r="K3766" s="90"/>
      <c r="L3766" s="90"/>
      <c r="M3766" s="90"/>
      <c r="N3766" s="90"/>
      <c r="O3766" s="90"/>
      <c r="P3766" s="90"/>
      <c r="Q3766" s="90"/>
      <c r="R3766" s="90"/>
      <c r="S3766" s="90"/>
      <c r="T3766" s="90"/>
      <c r="U3766" s="90"/>
      <c r="V3766" s="90"/>
      <c r="W3766" s="90"/>
      <c r="X3766" s="90"/>
      <c r="Y3766" s="90"/>
      <c r="Z3766" s="90"/>
      <c r="AA3766" s="90"/>
      <c r="AB3766" s="90"/>
      <c r="AC3766" s="90"/>
      <c r="AD3766" s="90"/>
      <c r="AE3766" s="90"/>
      <c r="AF3766" s="90"/>
      <c r="AG3766" s="90"/>
      <c r="AH3766" s="90"/>
      <c r="AI3766" s="90"/>
      <c r="AJ3766" s="92"/>
      <c r="AK3766" s="92"/>
      <c r="AL3766" s="92"/>
      <c r="AM3766" s="92"/>
      <c r="AN3766" s="92"/>
      <c r="AO3766" s="92"/>
      <c r="AP3766" s="92"/>
      <c r="AQ3766" s="92"/>
      <c r="AR3766" s="92"/>
    </row>
    <row r="3767" spans="1:44" x14ac:dyDescent="0.2">
      <c r="A3767" s="90"/>
      <c r="B3767" s="90"/>
      <c r="C3767" s="91"/>
      <c r="D3767" s="90"/>
      <c r="E3767" s="90"/>
      <c r="F3767" s="90"/>
      <c r="G3767" s="90"/>
      <c r="H3767" s="90"/>
      <c r="I3767" s="90"/>
      <c r="J3767" s="90"/>
      <c r="K3767" s="90"/>
      <c r="L3767" s="90"/>
      <c r="M3767" s="90"/>
      <c r="N3767" s="90"/>
      <c r="O3767" s="90"/>
      <c r="P3767" s="90"/>
      <c r="Q3767" s="90"/>
      <c r="R3767" s="90"/>
      <c r="S3767" s="90"/>
      <c r="T3767" s="90"/>
      <c r="U3767" s="90"/>
      <c r="V3767" s="90"/>
      <c r="W3767" s="90"/>
      <c r="X3767" s="90"/>
      <c r="Y3767" s="90"/>
      <c r="Z3767" s="90"/>
      <c r="AA3767" s="90"/>
      <c r="AB3767" s="90"/>
      <c r="AC3767" s="90"/>
      <c r="AD3767" s="90"/>
      <c r="AE3767" s="90"/>
      <c r="AF3767" s="90"/>
      <c r="AG3767" s="90"/>
      <c r="AH3767" s="90"/>
      <c r="AI3767" s="90"/>
      <c r="AJ3767" s="92"/>
      <c r="AK3767" s="92"/>
      <c r="AL3767" s="92"/>
      <c r="AM3767" s="92"/>
      <c r="AN3767" s="92"/>
      <c r="AO3767" s="92"/>
      <c r="AP3767" s="92"/>
      <c r="AQ3767" s="92"/>
      <c r="AR3767" s="92"/>
    </row>
    <row r="3768" spans="1:44" x14ac:dyDescent="0.2">
      <c r="A3768" s="90"/>
      <c r="B3768" s="90"/>
      <c r="C3768" s="91"/>
      <c r="D3768" s="90"/>
      <c r="E3768" s="90"/>
      <c r="F3768" s="90"/>
      <c r="G3768" s="90"/>
      <c r="H3768" s="90"/>
      <c r="I3768" s="90"/>
      <c r="J3768" s="90"/>
      <c r="K3768" s="90"/>
      <c r="L3768" s="90"/>
      <c r="M3768" s="90"/>
      <c r="N3768" s="90"/>
      <c r="O3768" s="90"/>
      <c r="P3768" s="90"/>
      <c r="Q3768" s="90"/>
      <c r="R3768" s="90"/>
      <c r="S3768" s="90"/>
      <c r="T3768" s="90"/>
      <c r="U3768" s="90"/>
      <c r="V3768" s="90"/>
      <c r="W3768" s="90"/>
      <c r="X3768" s="90"/>
      <c r="Y3768" s="90"/>
      <c r="Z3768" s="90"/>
      <c r="AA3768" s="90"/>
      <c r="AB3768" s="90"/>
      <c r="AC3768" s="90"/>
      <c r="AD3768" s="90"/>
      <c r="AE3768" s="90"/>
      <c r="AF3768" s="90"/>
      <c r="AG3768" s="90"/>
      <c r="AH3768" s="90"/>
      <c r="AI3768" s="90"/>
      <c r="AJ3768" s="92"/>
      <c r="AK3768" s="92"/>
      <c r="AL3768" s="92"/>
      <c r="AM3768" s="92"/>
      <c r="AN3768" s="92"/>
      <c r="AO3768" s="92"/>
      <c r="AP3768" s="92"/>
      <c r="AQ3768" s="92"/>
      <c r="AR3768" s="92"/>
    </row>
    <row r="3769" spans="1:44" x14ac:dyDescent="0.2">
      <c r="A3769" s="90"/>
      <c r="B3769" s="90"/>
      <c r="C3769" s="91"/>
      <c r="D3769" s="90"/>
      <c r="E3769" s="90"/>
      <c r="F3769" s="90"/>
      <c r="G3769" s="90"/>
      <c r="H3769" s="90"/>
      <c r="I3769" s="90"/>
      <c r="J3769" s="90"/>
      <c r="K3769" s="90"/>
      <c r="L3769" s="90"/>
      <c r="M3769" s="90"/>
      <c r="N3769" s="90"/>
      <c r="O3769" s="90"/>
      <c r="P3769" s="90"/>
      <c r="Q3769" s="90"/>
      <c r="R3769" s="90"/>
      <c r="S3769" s="90"/>
      <c r="T3769" s="90"/>
      <c r="U3769" s="90"/>
      <c r="V3769" s="90"/>
      <c r="W3769" s="90"/>
      <c r="X3769" s="90"/>
      <c r="Y3769" s="90"/>
      <c r="Z3769" s="90"/>
      <c r="AA3769" s="90"/>
      <c r="AB3769" s="90"/>
      <c r="AC3769" s="90"/>
      <c r="AD3769" s="90"/>
      <c r="AE3769" s="90"/>
      <c r="AF3769" s="90"/>
      <c r="AG3769" s="90"/>
      <c r="AH3769" s="90"/>
      <c r="AI3769" s="90"/>
      <c r="AJ3769" s="92"/>
      <c r="AK3769" s="92"/>
      <c r="AL3769" s="92"/>
      <c r="AM3769" s="92"/>
      <c r="AN3769" s="92"/>
      <c r="AO3769" s="92"/>
      <c r="AP3769" s="92"/>
      <c r="AQ3769" s="92"/>
      <c r="AR3769" s="92"/>
    </row>
    <row r="3770" spans="1:44" x14ac:dyDescent="0.2">
      <c r="A3770" s="90"/>
      <c r="B3770" s="90"/>
      <c r="C3770" s="91"/>
      <c r="D3770" s="90"/>
      <c r="E3770" s="90"/>
      <c r="F3770" s="90"/>
      <c r="G3770" s="90"/>
      <c r="H3770" s="90"/>
      <c r="I3770" s="90"/>
      <c r="J3770" s="90"/>
      <c r="K3770" s="90"/>
      <c r="L3770" s="90"/>
      <c r="M3770" s="90"/>
      <c r="N3770" s="90"/>
      <c r="O3770" s="90"/>
      <c r="P3770" s="90"/>
      <c r="Q3770" s="90"/>
      <c r="R3770" s="90"/>
      <c r="S3770" s="90"/>
      <c r="T3770" s="90"/>
      <c r="U3770" s="90"/>
      <c r="V3770" s="90"/>
      <c r="W3770" s="90"/>
      <c r="X3770" s="90"/>
      <c r="Y3770" s="90"/>
      <c r="Z3770" s="90"/>
      <c r="AA3770" s="90"/>
      <c r="AB3770" s="90"/>
      <c r="AC3770" s="90"/>
      <c r="AD3770" s="90"/>
      <c r="AE3770" s="90"/>
      <c r="AF3770" s="90"/>
      <c r="AG3770" s="90"/>
      <c r="AH3770" s="90"/>
      <c r="AI3770" s="90"/>
      <c r="AJ3770" s="92"/>
      <c r="AK3770" s="92"/>
      <c r="AL3770" s="92"/>
      <c r="AM3770" s="92"/>
      <c r="AN3770" s="92"/>
      <c r="AO3770" s="92"/>
      <c r="AP3770" s="92"/>
      <c r="AQ3770" s="92"/>
      <c r="AR3770" s="92"/>
    </row>
    <row r="3771" spans="1:44" x14ac:dyDescent="0.2">
      <c r="A3771" s="90"/>
      <c r="B3771" s="90"/>
      <c r="C3771" s="91"/>
      <c r="D3771" s="90"/>
      <c r="E3771" s="90"/>
      <c r="F3771" s="90"/>
      <c r="G3771" s="90"/>
      <c r="H3771" s="90"/>
      <c r="I3771" s="90"/>
      <c r="J3771" s="90"/>
      <c r="K3771" s="90"/>
      <c r="L3771" s="90"/>
      <c r="M3771" s="90"/>
      <c r="N3771" s="90"/>
      <c r="O3771" s="90"/>
      <c r="P3771" s="90"/>
      <c r="Q3771" s="90"/>
      <c r="R3771" s="90"/>
      <c r="S3771" s="90"/>
      <c r="T3771" s="90"/>
      <c r="U3771" s="90"/>
      <c r="V3771" s="90"/>
      <c r="W3771" s="90"/>
      <c r="X3771" s="90"/>
      <c r="Y3771" s="90"/>
      <c r="Z3771" s="90"/>
      <c r="AA3771" s="90"/>
      <c r="AB3771" s="90"/>
      <c r="AC3771" s="90"/>
      <c r="AD3771" s="90"/>
      <c r="AE3771" s="90"/>
      <c r="AF3771" s="90"/>
      <c r="AG3771" s="90"/>
      <c r="AH3771" s="90"/>
      <c r="AI3771" s="90"/>
      <c r="AJ3771" s="92"/>
      <c r="AK3771" s="92"/>
      <c r="AL3771" s="92"/>
      <c r="AM3771" s="92"/>
      <c r="AN3771" s="92"/>
      <c r="AO3771" s="92"/>
      <c r="AP3771" s="92"/>
      <c r="AQ3771" s="92"/>
      <c r="AR3771" s="92"/>
    </row>
    <row r="3772" spans="1:44" x14ac:dyDescent="0.2">
      <c r="A3772" s="90"/>
      <c r="B3772" s="90"/>
      <c r="C3772" s="91"/>
      <c r="D3772" s="90"/>
      <c r="E3772" s="90"/>
      <c r="F3772" s="90"/>
      <c r="G3772" s="90"/>
      <c r="H3772" s="90"/>
      <c r="I3772" s="90"/>
      <c r="J3772" s="90"/>
      <c r="K3772" s="90"/>
      <c r="L3772" s="90"/>
      <c r="M3772" s="90"/>
      <c r="N3772" s="90"/>
      <c r="O3772" s="90"/>
      <c r="P3772" s="90"/>
      <c r="Q3772" s="90"/>
      <c r="R3772" s="90"/>
      <c r="S3772" s="90"/>
      <c r="T3772" s="90"/>
      <c r="U3772" s="90"/>
      <c r="V3772" s="90"/>
      <c r="W3772" s="90"/>
      <c r="X3772" s="90"/>
      <c r="Y3772" s="90"/>
      <c r="Z3772" s="90"/>
      <c r="AA3772" s="90"/>
      <c r="AB3772" s="90"/>
      <c r="AC3772" s="90"/>
      <c r="AD3772" s="90"/>
      <c r="AE3772" s="90"/>
      <c r="AF3772" s="90"/>
      <c r="AG3772" s="90"/>
      <c r="AH3772" s="90"/>
      <c r="AI3772" s="90"/>
      <c r="AJ3772" s="92"/>
      <c r="AK3772" s="92"/>
      <c r="AL3772" s="92"/>
      <c r="AM3772" s="92"/>
      <c r="AN3772" s="92"/>
      <c r="AO3772" s="92"/>
      <c r="AP3772" s="92"/>
      <c r="AQ3772" s="92"/>
      <c r="AR3772" s="92"/>
    </row>
    <row r="3773" spans="1:44" x14ac:dyDescent="0.2">
      <c r="A3773" s="90"/>
      <c r="B3773" s="90"/>
      <c r="C3773" s="91"/>
      <c r="D3773" s="90"/>
      <c r="E3773" s="90"/>
      <c r="F3773" s="90"/>
      <c r="G3773" s="90"/>
      <c r="H3773" s="90"/>
      <c r="I3773" s="90"/>
      <c r="J3773" s="90"/>
      <c r="K3773" s="90"/>
      <c r="L3773" s="90"/>
      <c r="M3773" s="90"/>
      <c r="N3773" s="90"/>
      <c r="O3773" s="90"/>
      <c r="P3773" s="90"/>
      <c r="Q3773" s="90"/>
      <c r="R3773" s="90"/>
      <c r="S3773" s="90"/>
      <c r="T3773" s="90"/>
      <c r="U3773" s="90"/>
      <c r="V3773" s="90"/>
      <c r="W3773" s="90"/>
      <c r="X3773" s="90"/>
      <c r="Y3773" s="90"/>
      <c r="Z3773" s="90"/>
      <c r="AA3773" s="90"/>
      <c r="AB3773" s="90"/>
      <c r="AC3773" s="90"/>
      <c r="AD3773" s="90"/>
      <c r="AE3773" s="90"/>
      <c r="AF3773" s="90"/>
      <c r="AG3773" s="90"/>
      <c r="AH3773" s="90"/>
      <c r="AI3773" s="90"/>
      <c r="AJ3773" s="92"/>
      <c r="AK3773" s="92"/>
      <c r="AL3773" s="92"/>
      <c r="AM3773" s="92"/>
      <c r="AN3773" s="92"/>
      <c r="AO3773" s="92"/>
      <c r="AP3773" s="92"/>
      <c r="AQ3773" s="92"/>
      <c r="AR3773" s="92"/>
    </row>
    <row r="3774" spans="1:44" x14ac:dyDescent="0.2">
      <c r="A3774" s="90"/>
      <c r="B3774" s="90"/>
      <c r="C3774" s="91"/>
      <c r="D3774" s="90"/>
      <c r="E3774" s="90"/>
      <c r="F3774" s="90"/>
      <c r="G3774" s="90"/>
      <c r="H3774" s="90"/>
      <c r="I3774" s="90"/>
      <c r="J3774" s="90"/>
      <c r="K3774" s="90"/>
      <c r="L3774" s="90"/>
      <c r="M3774" s="90"/>
      <c r="N3774" s="90"/>
      <c r="O3774" s="90"/>
      <c r="P3774" s="90"/>
      <c r="Q3774" s="90"/>
      <c r="R3774" s="90"/>
      <c r="S3774" s="90"/>
      <c r="T3774" s="90"/>
      <c r="U3774" s="90"/>
      <c r="V3774" s="90"/>
      <c r="W3774" s="90"/>
      <c r="X3774" s="90"/>
      <c r="Y3774" s="90"/>
      <c r="Z3774" s="90"/>
      <c r="AA3774" s="90"/>
      <c r="AB3774" s="90"/>
      <c r="AC3774" s="90"/>
      <c r="AD3774" s="90"/>
      <c r="AE3774" s="90"/>
      <c r="AF3774" s="90"/>
      <c r="AG3774" s="90"/>
      <c r="AH3774" s="90"/>
      <c r="AI3774" s="90"/>
      <c r="AJ3774" s="92"/>
      <c r="AK3774" s="92"/>
      <c r="AL3774" s="92"/>
      <c r="AM3774" s="92"/>
      <c r="AN3774" s="92"/>
      <c r="AO3774" s="92"/>
      <c r="AP3774" s="92"/>
      <c r="AQ3774" s="92"/>
      <c r="AR3774" s="92"/>
    </row>
    <row r="3775" spans="1:44" x14ac:dyDescent="0.2">
      <c r="A3775" s="90"/>
      <c r="B3775" s="90"/>
      <c r="C3775" s="91"/>
      <c r="D3775" s="90"/>
      <c r="E3775" s="90"/>
      <c r="F3775" s="90"/>
      <c r="G3775" s="90"/>
      <c r="H3775" s="90"/>
      <c r="I3775" s="90"/>
      <c r="J3775" s="90"/>
      <c r="K3775" s="90"/>
      <c r="L3775" s="90"/>
      <c r="M3775" s="90"/>
      <c r="N3775" s="90"/>
      <c r="O3775" s="90"/>
      <c r="P3775" s="90"/>
      <c r="Q3775" s="90"/>
      <c r="R3775" s="90"/>
      <c r="S3775" s="90"/>
      <c r="T3775" s="90"/>
      <c r="U3775" s="90"/>
      <c r="V3775" s="90"/>
      <c r="W3775" s="90"/>
      <c r="X3775" s="90"/>
      <c r="Y3775" s="90"/>
      <c r="Z3775" s="90"/>
      <c r="AA3775" s="90"/>
      <c r="AB3775" s="90"/>
      <c r="AC3775" s="90"/>
      <c r="AD3775" s="90"/>
      <c r="AE3775" s="90"/>
      <c r="AF3775" s="90"/>
      <c r="AG3775" s="90"/>
      <c r="AH3775" s="90"/>
      <c r="AI3775" s="90"/>
      <c r="AJ3775" s="92"/>
      <c r="AK3775" s="92"/>
      <c r="AL3775" s="92"/>
      <c r="AM3775" s="92"/>
      <c r="AN3775" s="92"/>
      <c r="AO3775" s="92"/>
      <c r="AP3775" s="92"/>
      <c r="AQ3775" s="92"/>
      <c r="AR3775" s="92"/>
    </row>
    <row r="3776" spans="1:44" x14ac:dyDescent="0.2">
      <c r="A3776" s="90"/>
      <c r="B3776" s="90"/>
      <c r="C3776" s="91"/>
      <c r="D3776" s="90"/>
      <c r="E3776" s="90"/>
      <c r="F3776" s="90"/>
      <c r="G3776" s="90"/>
      <c r="H3776" s="90"/>
      <c r="I3776" s="90"/>
      <c r="J3776" s="90"/>
      <c r="K3776" s="90"/>
      <c r="L3776" s="90"/>
      <c r="M3776" s="90"/>
      <c r="N3776" s="90"/>
      <c r="O3776" s="90"/>
      <c r="P3776" s="90"/>
      <c r="Q3776" s="90"/>
      <c r="R3776" s="90"/>
      <c r="S3776" s="90"/>
      <c r="T3776" s="90"/>
      <c r="U3776" s="90"/>
      <c r="V3776" s="90"/>
      <c r="W3776" s="90"/>
      <c r="X3776" s="90"/>
      <c r="Y3776" s="90"/>
      <c r="Z3776" s="90"/>
      <c r="AA3776" s="90"/>
      <c r="AB3776" s="90"/>
      <c r="AC3776" s="90"/>
      <c r="AD3776" s="90"/>
      <c r="AE3776" s="90"/>
      <c r="AF3776" s="90"/>
      <c r="AG3776" s="90"/>
      <c r="AH3776" s="90"/>
      <c r="AI3776" s="90"/>
      <c r="AJ3776" s="92"/>
      <c r="AK3776" s="92"/>
      <c r="AL3776" s="92"/>
      <c r="AM3776" s="92"/>
      <c r="AN3776" s="92"/>
      <c r="AO3776" s="92"/>
      <c r="AP3776" s="92"/>
      <c r="AQ3776" s="92"/>
      <c r="AR3776" s="92"/>
    </row>
    <row r="3777" spans="1:44" x14ac:dyDescent="0.2">
      <c r="A3777" s="90"/>
      <c r="B3777" s="90"/>
      <c r="C3777" s="91"/>
      <c r="D3777" s="90"/>
      <c r="E3777" s="90"/>
      <c r="F3777" s="90"/>
      <c r="G3777" s="90"/>
      <c r="H3777" s="90"/>
      <c r="I3777" s="90"/>
      <c r="J3777" s="90"/>
      <c r="K3777" s="90"/>
      <c r="L3777" s="90"/>
      <c r="M3777" s="90"/>
      <c r="N3777" s="90"/>
      <c r="O3777" s="90"/>
      <c r="P3777" s="90"/>
      <c r="Q3777" s="90"/>
      <c r="R3777" s="90"/>
      <c r="S3777" s="90"/>
      <c r="T3777" s="90"/>
      <c r="U3777" s="90"/>
      <c r="V3777" s="90"/>
      <c r="W3777" s="90"/>
      <c r="X3777" s="90"/>
      <c r="Y3777" s="90"/>
      <c r="Z3777" s="90"/>
      <c r="AA3777" s="90"/>
      <c r="AB3777" s="90"/>
      <c r="AC3777" s="90"/>
      <c r="AD3777" s="90"/>
      <c r="AE3777" s="90"/>
      <c r="AF3777" s="90"/>
      <c r="AG3777" s="90"/>
      <c r="AH3777" s="90"/>
      <c r="AI3777" s="90"/>
      <c r="AJ3777" s="92"/>
      <c r="AK3777" s="92"/>
      <c r="AL3777" s="92"/>
      <c r="AM3777" s="92"/>
      <c r="AN3777" s="92"/>
      <c r="AO3777" s="92"/>
      <c r="AP3777" s="92"/>
      <c r="AQ3777" s="92"/>
      <c r="AR3777" s="92"/>
    </row>
    <row r="3778" spans="1:44" x14ac:dyDescent="0.2">
      <c r="A3778" s="90"/>
      <c r="B3778" s="90"/>
      <c r="C3778" s="91"/>
      <c r="D3778" s="90"/>
      <c r="E3778" s="90"/>
      <c r="F3778" s="90"/>
      <c r="G3778" s="90"/>
      <c r="H3778" s="90"/>
      <c r="I3778" s="90"/>
      <c r="J3778" s="90"/>
      <c r="K3778" s="90"/>
      <c r="L3778" s="90"/>
      <c r="M3778" s="90"/>
      <c r="N3778" s="90"/>
      <c r="O3778" s="90"/>
      <c r="P3778" s="90"/>
      <c r="Q3778" s="90"/>
      <c r="R3778" s="90"/>
      <c r="S3778" s="90"/>
      <c r="T3778" s="90"/>
      <c r="U3778" s="90"/>
      <c r="V3778" s="90"/>
      <c r="W3778" s="90"/>
      <c r="X3778" s="90"/>
      <c r="Y3778" s="90"/>
      <c r="Z3778" s="90"/>
      <c r="AA3778" s="90"/>
      <c r="AB3778" s="90"/>
      <c r="AC3778" s="90"/>
      <c r="AD3778" s="90"/>
      <c r="AE3778" s="90"/>
      <c r="AF3778" s="90"/>
      <c r="AG3778" s="90"/>
      <c r="AH3778" s="90"/>
      <c r="AI3778" s="90"/>
      <c r="AJ3778" s="92"/>
      <c r="AK3778" s="92"/>
      <c r="AL3778" s="92"/>
      <c r="AM3778" s="92"/>
      <c r="AN3778" s="92"/>
      <c r="AO3778" s="92"/>
      <c r="AP3778" s="92"/>
      <c r="AQ3778" s="92"/>
      <c r="AR3778" s="92"/>
    </row>
    <row r="3779" spans="1:44" x14ac:dyDescent="0.2">
      <c r="A3779" s="90"/>
      <c r="B3779" s="90"/>
      <c r="C3779" s="91"/>
      <c r="D3779" s="90"/>
      <c r="E3779" s="90"/>
      <c r="F3779" s="90"/>
      <c r="G3779" s="90"/>
      <c r="H3779" s="90"/>
      <c r="I3779" s="90"/>
      <c r="J3779" s="90"/>
      <c r="K3779" s="90"/>
      <c r="L3779" s="90"/>
      <c r="M3779" s="90"/>
      <c r="N3779" s="90"/>
      <c r="O3779" s="90"/>
      <c r="P3779" s="90"/>
      <c r="Q3779" s="90"/>
      <c r="R3779" s="90"/>
      <c r="S3779" s="90"/>
      <c r="T3779" s="90"/>
      <c r="U3779" s="90"/>
      <c r="V3779" s="90"/>
      <c r="W3779" s="90"/>
      <c r="X3779" s="90"/>
      <c r="Y3779" s="90"/>
      <c r="Z3779" s="90"/>
      <c r="AA3779" s="90"/>
      <c r="AB3779" s="90"/>
      <c r="AC3779" s="90"/>
      <c r="AD3779" s="90"/>
      <c r="AE3779" s="90"/>
      <c r="AF3779" s="90"/>
      <c r="AG3779" s="90"/>
      <c r="AH3779" s="90"/>
      <c r="AI3779" s="90"/>
      <c r="AJ3779" s="92"/>
      <c r="AK3779" s="92"/>
      <c r="AL3779" s="92"/>
      <c r="AM3779" s="92"/>
      <c r="AN3779" s="92"/>
      <c r="AO3779" s="92"/>
      <c r="AP3779" s="92"/>
      <c r="AQ3779" s="92"/>
      <c r="AR3779" s="92"/>
    </row>
    <row r="3780" spans="1:44" x14ac:dyDescent="0.2">
      <c r="A3780" s="90"/>
      <c r="B3780" s="90"/>
      <c r="C3780" s="91"/>
      <c r="D3780" s="90"/>
      <c r="E3780" s="90"/>
      <c r="F3780" s="90"/>
      <c r="G3780" s="90"/>
      <c r="H3780" s="90"/>
      <c r="I3780" s="90"/>
      <c r="J3780" s="90"/>
      <c r="K3780" s="90"/>
      <c r="L3780" s="90"/>
      <c r="M3780" s="90"/>
      <c r="N3780" s="90"/>
      <c r="O3780" s="90"/>
      <c r="P3780" s="90"/>
      <c r="Q3780" s="90"/>
      <c r="R3780" s="90"/>
      <c r="S3780" s="90"/>
      <c r="T3780" s="90"/>
      <c r="U3780" s="90"/>
      <c r="V3780" s="90"/>
      <c r="W3780" s="90"/>
      <c r="X3780" s="90"/>
      <c r="Y3780" s="90"/>
      <c r="Z3780" s="90"/>
      <c r="AA3780" s="90"/>
      <c r="AB3780" s="90"/>
      <c r="AC3780" s="90"/>
      <c r="AD3780" s="90"/>
      <c r="AE3780" s="90"/>
      <c r="AF3780" s="90"/>
      <c r="AG3780" s="90"/>
      <c r="AH3780" s="90"/>
      <c r="AI3780" s="90"/>
      <c r="AJ3780" s="92"/>
      <c r="AK3780" s="92"/>
      <c r="AL3780" s="92"/>
      <c r="AM3780" s="92"/>
      <c r="AN3780" s="92"/>
      <c r="AO3780" s="92"/>
      <c r="AP3780" s="92"/>
      <c r="AQ3780" s="92"/>
      <c r="AR3780" s="92"/>
    </row>
    <row r="3781" spans="1:44" x14ac:dyDescent="0.2">
      <c r="A3781" s="90"/>
      <c r="B3781" s="90"/>
      <c r="C3781" s="91"/>
      <c r="D3781" s="90"/>
      <c r="E3781" s="90"/>
      <c r="F3781" s="90"/>
      <c r="G3781" s="90"/>
      <c r="H3781" s="90"/>
      <c r="I3781" s="90"/>
      <c r="J3781" s="90"/>
      <c r="K3781" s="90"/>
      <c r="L3781" s="90"/>
      <c r="M3781" s="90"/>
      <c r="N3781" s="90"/>
      <c r="O3781" s="90"/>
      <c r="P3781" s="90"/>
      <c r="Q3781" s="90"/>
      <c r="R3781" s="90"/>
      <c r="S3781" s="90"/>
      <c r="T3781" s="90"/>
      <c r="U3781" s="90"/>
      <c r="V3781" s="90"/>
      <c r="W3781" s="90"/>
      <c r="X3781" s="90"/>
      <c r="Y3781" s="90"/>
      <c r="Z3781" s="90"/>
      <c r="AA3781" s="90"/>
      <c r="AB3781" s="90"/>
      <c r="AC3781" s="90"/>
      <c r="AD3781" s="90"/>
      <c r="AE3781" s="90"/>
      <c r="AF3781" s="90"/>
      <c r="AG3781" s="90"/>
      <c r="AH3781" s="90"/>
      <c r="AI3781" s="90"/>
      <c r="AJ3781" s="92"/>
      <c r="AK3781" s="92"/>
      <c r="AL3781" s="92"/>
      <c r="AM3781" s="92"/>
      <c r="AN3781" s="92"/>
      <c r="AO3781" s="92"/>
      <c r="AP3781" s="92"/>
      <c r="AQ3781" s="92"/>
      <c r="AR3781" s="92"/>
    </row>
    <row r="3782" spans="1:44" x14ac:dyDescent="0.2">
      <c r="A3782" s="90"/>
      <c r="B3782" s="90"/>
      <c r="C3782" s="91"/>
      <c r="D3782" s="90"/>
      <c r="E3782" s="90"/>
      <c r="F3782" s="90"/>
      <c r="G3782" s="90"/>
      <c r="H3782" s="90"/>
      <c r="I3782" s="90"/>
      <c r="J3782" s="90"/>
      <c r="K3782" s="90"/>
      <c r="L3782" s="90"/>
      <c r="M3782" s="90"/>
      <c r="N3782" s="90"/>
      <c r="O3782" s="90"/>
      <c r="P3782" s="90"/>
      <c r="Q3782" s="90"/>
      <c r="R3782" s="90"/>
      <c r="S3782" s="90"/>
      <c r="T3782" s="90"/>
      <c r="U3782" s="90"/>
      <c r="V3782" s="90"/>
      <c r="W3782" s="90"/>
      <c r="X3782" s="90"/>
      <c r="Y3782" s="90"/>
      <c r="Z3782" s="90"/>
      <c r="AA3782" s="90"/>
      <c r="AB3782" s="90"/>
      <c r="AC3782" s="90"/>
      <c r="AD3782" s="90"/>
      <c r="AE3782" s="90"/>
      <c r="AF3782" s="90"/>
      <c r="AG3782" s="90"/>
      <c r="AH3782" s="90"/>
      <c r="AI3782" s="90"/>
      <c r="AJ3782" s="92"/>
      <c r="AK3782" s="92"/>
      <c r="AL3782" s="92"/>
      <c r="AM3782" s="92"/>
      <c r="AN3782" s="92"/>
      <c r="AO3782" s="92"/>
      <c r="AP3782" s="92"/>
      <c r="AQ3782" s="92"/>
      <c r="AR3782" s="92"/>
    </row>
    <row r="3783" spans="1:44" x14ac:dyDescent="0.2">
      <c r="A3783" s="90"/>
      <c r="B3783" s="90"/>
      <c r="C3783" s="91"/>
      <c r="D3783" s="90"/>
      <c r="E3783" s="90"/>
      <c r="F3783" s="90"/>
      <c r="G3783" s="90"/>
      <c r="H3783" s="90"/>
      <c r="I3783" s="90"/>
      <c r="J3783" s="90"/>
      <c r="K3783" s="90"/>
      <c r="L3783" s="90"/>
      <c r="M3783" s="90"/>
      <c r="N3783" s="90"/>
      <c r="O3783" s="90"/>
      <c r="P3783" s="90"/>
      <c r="Q3783" s="90"/>
      <c r="R3783" s="90"/>
      <c r="S3783" s="90"/>
      <c r="T3783" s="90"/>
      <c r="U3783" s="90"/>
      <c r="V3783" s="90"/>
      <c r="W3783" s="90"/>
      <c r="X3783" s="90"/>
      <c r="Y3783" s="90"/>
      <c r="Z3783" s="90"/>
      <c r="AA3783" s="90"/>
      <c r="AB3783" s="90"/>
      <c r="AC3783" s="90"/>
      <c r="AD3783" s="90"/>
      <c r="AE3783" s="90"/>
      <c r="AF3783" s="90"/>
      <c r="AG3783" s="90"/>
      <c r="AH3783" s="90"/>
      <c r="AI3783" s="90"/>
      <c r="AJ3783" s="92"/>
      <c r="AK3783" s="92"/>
      <c r="AL3783" s="92"/>
      <c r="AM3783" s="92"/>
      <c r="AN3783" s="92"/>
      <c r="AO3783" s="92"/>
      <c r="AP3783" s="92"/>
      <c r="AQ3783" s="92"/>
      <c r="AR3783" s="92"/>
    </row>
    <row r="3784" spans="1:44" x14ac:dyDescent="0.2">
      <c r="A3784" s="90"/>
      <c r="B3784" s="90"/>
      <c r="C3784" s="91"/>
      <c r="D3784" s="90"/>
      <c r="E3784" s="90"/>
      <c r="F3784" s="90"/>
      <c r="G3784" s="90"/>
      <c r="H3784" s="90"/>
      <c r="I3784" s="90"/>
      <c r="J3784" s="90"/>
      <c r="K3784" s="90"/>
      <c r="L3784" s="90"/>
      <c r="M3784" s="90"/>
      <c r="N3784" s="90"/>
      <c r="O3784" s="90"/>
      <c r="P3784" s="90"/>
      <c r="Q3784" s="90"/>
      <c r="R3784" s="90"/>
      <c r="S3784" s="90"/>
      <c r="T3784" s="90"/>
      <c r="U3784" s="90"/>
      <c r="V3784" s="90"/>
      <c r="W3784" s="90"/>
      <c r="X3784" s="90"/>
      <c r="Y3784" s="90"/>
      <c r="Z3784" s="90"/>
      <c r="AA3784" s="90"/>
      <c r="AB3784" s="90"/>
      <c r="AC3784" s="90"/>
      <c r="AD3784" s="90"/>
      <c r="AE3784" s="90"/>
      <c r="AF3784" s="90"/>
      <c r="AG3784" s="90"/>
      <c r="AH3784" s="90"/>
      <c r="AI3784" s="90"/>
      <c r="AJ3784" s="92"/>
      <c r="AK3784" s="92"/>
      <c r="AL3784" s="92"/>
      <c r="AM3784" s="92"/>
      <c r="AN3784" s="92"/>
      <c r="AO3784" s="92"/>
      <c r="AP3784" s="92"/>
      <c r="AQ3784" s="92"/>
      <c r="AR3784" s="92"/>
    </row>
    <row r="3785" spans="1:44" x14ac:dyDescent="0.2">
      <c r="A3785" s="90"/>
      <c r="B3785" s="90"/>
      <c r="C3785" s="91"/>
      <c r="D3785" s="90"/>
      <c r="E3785" s="90"/>
      <c r="F3785" s="90"/>
      <c r="G3785" s="90"/>
      <c r="H3785" s="90"/>
      <c r="I3785" s="90"/>
      <c r="J3785" s="90"/>
      <c r="K3785" s="90"/>
      <c r="L3785" s="90"/>
      <c r="M3785" s="90"/>
      <c r="N3785" s="90"/>
      <c r="O3785" s="90"/>
      <c r="P3785" s="90"/>
      <c r="Q3785" s="90"/>
      <c r="R3785" s="90"/>
      <c r="S3785" s="90"/>
      <c r="T3785" s="90"/>
      <c r="U3785" s="90"/>
      <c r="V3785" s="90"/>
      <c r="W3785" s="90"/>
      <c r="X3785" s="90"/>
      <c r="Y3785" s="90"/>
      <c r="Z3785" s="90"/>
      <c r="AA3785" s="90"/>
      <c r="AB3785" s="90"/>
      <c r="AC3785" s="90"/>
      <c r="AD3785" s="90"/>
      <c r="AE3785" s="90"/>
      <c r="AF3785" s="90"/>
      <c r="AG3785" s="90"/>
      <c r="AH3785" s="90"/>
      <c r="AI3785" s="90"/>
      <c r="AJ3785" s="92"/>
      <c r="AK3785" s="92"/>
      <c r="AL3785" s="92"/>
      <c r="AM3785" s="92"/>
      <c r="AN3785" s="92"/>
      <c r="AO3785" s="92"/>
      <c r="AP3785" s="92"/>
      <c r="AQ3785" s="92"/>
      <c r="AR3785" s="92"/>
    </row>
    <row r="3786" spans="1:44" x14ac:dyDescent="0.2">
      <c r="A3786" s="90"/>
      <c r="B3786" s="90"/>
      <c r="C3786" s="91"/>
      <c r="D3786" s="90"/>
      <c r="E3786" s="90"/>
      <c r="F3786" s="90"/>
      <c r="G3786" s="90"/>
      <c r="H3786" s="90"/>
      <c r="I3786" s="90"/>
      <c r="J3786" s="90"/>
      <c r="K3786" s="90"/>
      <c r="L3786" s="90"/>
      <c r="M3786" s="90"/>
      <c r="N3786" s="90"/>
      <c r="O3786" s="90"/>
      <c r="P3786" s="90"/>
      <c r="Q3786" s="90"/>
      <c r="R3786" s="90"/>
      <c r="S3786" s="90"/>
      <c r="T3786" s="90"/>
      <c r="U3786" s="90"/>
      <c r="V3786" s="90"/>
      <c r="W3786" s="90"/>
      <c r="X3786" s="90"/>
      <c r="Y3786" s="90"/>
      <c r="Z3786" s="90"/>
      <c r="AA3786" s="90"/>
      <c r="AB3786" s="90"/>
      <c r="AC3786" s="90"/>
      <c r="AD3786" s="90"/>
      <c r="AE3786" s="90"/>
      <c r="AF3786" s="90"/>
      <c r="AG3786" s="90"/>
      <c r="AH3786" s="90"/>
      <c r="AI3786" s="90"/>
      <c r="AJ3786" s="92"/>
      <c r="AK3786" s="92"/>
      <c r="AL3786" s="92"/>
      <c r="AM3786" s="92"/>
      <c r="AN3786" s="92"/>
      <c r="AO3786" s="92"/>
      <c r="AP3786" s="92"/>
      <c r="AQ3786" s="92"/>
      <c r="AR3786" s="92"/>
    </row>
    <row r="3787" spans="1:44" x14ac:dyDescent="0.2">
      <c r="A3787" s="90"/>
      <c r="B3787" s="90"/>
      <c r="C3787" s="91"/>
      <c r="D3787" s="90"/>
      <c r="E3787" s="90"/>
      <c r="F3787" s="90"/>
      <c r="G3787" s="90"/>
      <c r="H3787" s="90"/>
      <c r="I3787" s="90"/>
      <c r="J3787" s="90"/>
      <c r="K3787" s="90"/>
      <c r="L3787" s="90"/>
      <c r="M3787" s="90"/>
      <c r="N3787" s="90"/>
      <c r="O3787" s="90"/>
      <c r="P3787" s="90"/>
      <c r="Q3787" s="90"/>
      <c r="R3787" s="90"/>
      <c r="S3787" s="90"/>
      <c r="T3787" s="90"/>
      <c r="U3787" s="90"/>
      <c r="V3787" s="90"/>
      <c r="W3787" s="90"/>
      <c r="X3787" s="90"/>
      <c r="Y3787" s="90"/>
      <c r="Z3787" s="90"/>
      <c r="AA3787" s="90"/>
      <c r="AB3787" s="90"/>
      <c r="AC3787" s="90"/>
      <c r="AD3787" s="90"/>
      <c r="AE3787" s="90"/>
      <c r="AF3787" s="90"/>
      <c r="AG3787" s="90"/>
      <c r="AH3787" s="90"/>
      <c r="AI3787" s="90"/>
      <c r="AJ3787" s="92"/>
      <c r="AK3787" s="92"/>
      <c r="AL3787" s="92"/>
      <c r="AM3787" s="92"/>
      <c r="AN3787" s="92"/>
      <c r="AO3787" s="92"/>
      <c r="AP3787" s="92"/>
      <c r="AQ3787" s="92"/>
      <c r="AR3787" s="92"/>
    </row>
    <row r="3788" spans="1:44" x14ac:dyDescent="0.2">
      <c r="A3788" s="90"/>
      <c r="B3788" s="90"/>
      <c r="C3788" s="91"/>
      <c r="D3788" s="90"/>
      <c r="E3788" s="90"/>
      <c r="F3788" s="90"/>
      <c r="G3788" s="90"/>
      <c r="H3788" s="90"/>
      <c r="I3788" s="90"/>
      <c r="J3788" s="90"/>
      <c r="K3788" s="90"/>
      <c r="L3788" s="90"/>
      <c r="M3788" s="90"/>
      <c r="N3788" s="90"/>
      <c r="O3788" s="90"/>
      <c r="P3788" s="90"/>
      <c r="Q3788" s="90"/>
      <c r="R3788" s="90"/>
      <c r="S3788" s="90"/>
      <c r="T3788" s="90"/>
      <c r="U3788" s="90"/>
      <c r="V3788" s="90"/>
      <c r="W3788" s="90"/>
      <c r="X3788" s="90"/>
      <c r="Y3788" s="90"/>
      <c r="Z3788" s="90"/>
      <c r="AA3788" s="90"/>
      <c r="AB3788" s="90"/>
      <c r="AC3788" s="90"/>
      <c r="AD3788" s="90"/>
      <c r="AE3788" s="90"/>
      <c r="AF3788" s="90"/>
      <c r="AG3788" s="90"/>
      <c r="AH3788" s="90"/>
      <c r="AI3788" s="90"/>
      <c r="AJ3788" s="92"/>
      <c r="AK3788" s="92"/>
      <c r="AL3788" s="92"/>
      <c r="AM3788" s="92"/>
      <c r="AN3788" s="92"/>
      <c r="AO3788" s="92"/>
      <c r="AP3788" s="92"/>
      <c r="AQ3788" s="92"/>
      <c r="AR3788" s="92"/>
    </row>
    <row r="3789" spans="1:44" x14ac:dyDescent="0.2">
      <c r="A3789" s="90"/>
      <c r="B3789" s="90"/>
      <c r="C3789" s="91"/>
      <c r="D3789" s="90"/>
      <c r="E3789" s="90"/>
      <c r="F3789" s="90"/>
      <c r="G3789" s="90"/>
      <c r="H3789" s="90"/>
      <c r="I3789" s="90"/>
      <c r="J3789" s="90"/>
      <c r="K3789" s="90"/>
      <c r="L3789" s="90"/>
      <c r="M3789" s="90"/>
      <c r="N3789" s="90"/>
      <c r="O3789" s="90"/>
      <c r="P3789" s="90"/>
      <c r="Q3789" s="90"/>
      <c r="R3789" s="90"/>
      <c r="S3789" s="90"/>
      <c r="T3789" s="90"/>
      <c r="U3789" s="90"/>
      <c r="V3789" s="90"/>
      <c r="W3789" s="90"/>
      <c r="X3789" s="90"/>
      <c r="Y3789" s="90"/>
      <c r="Z3789" s="90"/>
      <c r="AA3789" s="90"/>
      <c r="AB3789" s="90"/>
      <c r="AC3789" s="90"/>
      <c r="AD3789" s="90"/>
      <c r="AE3789" s="90"/>
      <c r="AF3789" s="90"/>
      <c r="AG3789" s="90"/>
      <c r="AH3789" s="90"/>
      <c r="AI3789" s="90"/>
      <c r="AJ3789" s="92"/>
      <c r="AK3789" s="92"/>
      <c r="AL3789" s="92"/>
      <c r="AM3789" s="92"/>
      <c r="AN3789" s="92"/>
      <c r="AO3789" s="92"/>
      <c r="AP3789" s="92"/>
      <c r="AQ3789" s="92"/>
      <c r="AR3789" s="92"/>
    </row>
    <row r="3790" spans="1:44" x14ac:dyDescent="0.2">
      <c r="A3790" s="90"/>
      <c r="B3790" s="90"/>
      <c r="C3790" s="91"/>
      <c r="D3790" s="90"/>
      <c r="E3790" s="90"/>
      <c r="F3790" s="90"/>
      <c r="G3790" s="90"/>
      <c r="H3790" s="90"/>
      <c r="I3790" s="90"/>
      <c r="J3790" s="90"/>
      <c r="K3790" s="90"/>
      <c r="L3790" s="90"/>
      <c r="M3790" s="90"/>
      <c r="N3790" s="90"/>
      <c r="O3790" s="90"/>
      <c r="P3790" s="90"/>
      <c r="Q3790" s="90"/>
      <c r="R3790" s="90"/>
      <c r="S3790" s="90"/>
      <c r="T3790" s="90"/>
      <c r="U3790" s="90"/>
      <c r="V3790" s="90"/>
      <c r="W3790" s="90"/>
      <c r="X3790" s="90"/>
      <c r="Y3790" s="90"/>
      <c r="Z3790" s="90"/>
      <c r="AA3790" s="90"/>
      <c r="AB3790" s="90"/>
      <c r="AC3790" s="90"/>
      <c r="AD3790" s="90"/>
      <c r="AE3790" s="90"/>
      <c r="AF3790" s="90"/>
      <c r="AG3790" s="90"/>
      <c r="AH3790" s="90"/>
      <c r="AI3790" s="90"/>
      <c r="AJ3790" s="92"/>
      <c r="AK3790" s="92"/>
      <c r="AL3790" s="92"/>
      <c r="AM3790" s="92"/>
      <c r="AN3790" s="92"/>
      <c r="AO3790" s="92"/>
      <c r="AP3790" s="92"/>
      <c r="AQ3790" s="92"/>
      <c r="AR3790" s="92"/>
    </row>
    <row r="3791" spans="1:44" x14ac:dyDescent="0.2">
      <c r="A3791" s="90"/>
      <c r="B3791" s="90"/>
      <c r="C3791" s="91"/>
      <c r="D3791" s="90"/>
      <c r="E3791" s="90"/>
      <c r="F3791" s="90"/>
      <c r="G3791" s="90"/>
      <c r="H3791" s="90"/>
      <c r="I3791" s="90"/>
      <c r="J3791" s="90"/>
      <c r="K3791" s="90"/>
      <c r="L3791" s="90"/>
      <c r="M3791" s="90"/>
      <c r="N3791" s="90"/>
      <c r="O3791" s="90"/>
      <c r="P3791" s="90"/>
      <c r="Q3791" s="90"/>
      <c r="R3791" s="90"/>
      <c r="S3791" s="90"/>
      <c r="T3791" s="90"/>
      <c r="U3791" s="90"/>
      <c r="V3791" s="90"/>
      <c r="W3791" s="90"/>
      <c r="X3791" s="90"/>
      <c r="Y3791" s="90"/>
      <c r="Z3791" s="90"/>
      <c r="AA3791" s="90"/>
      <c r="AB3791" s="90"/>
      <c r="AC3791" s="90"/>
      <c r="AD3791" s="90"/>
      <c r="AE3791" s="90"/>
      <c r="AF3791" s="90"/>
      <c r="AG3791" s="90"/>
      <c r="AH3791" s="90"/>
      <c r="AI3791" s="90"/>
      <c r="AJ3791" s="92"/>
      <c r="AK3791" s="92"/>
      <c r="AL3791" s="92"/>
      <c r="AM3791" s="92"/>
      <c r="AN3791" s="92"/>
      <c r="AO3791" s="92"/>
      <c r="AP3791" s="92"/>
      <c r="AQ3791" s="92"/>
      <c r="AR3791" s="92"/>
    </row>
    <row r="3792" spans="1:44" x14ac:dyDescent="0.2">
      <c r="A3792" s="90"/>
      <c r="B3792" s="90"/>
      <c r="C3792" s="91"/>
      <c r="D3792" s="90"/>
      <c r="E3792" s="90"/>
      <c r="F3792" s="90"/>
      <c r="G3792" s="90"/>
      <c r="H3792" s="90"/>
      <c r="I3792" s="90"/>
      <c r="J3792" s="90"/>
      <c r="K3792" s="90"/>
      <c r="L3792" s="90"/>
      <c r="M3792" s="90"/>
      <c r="N3792" s="90"/>
      <c r="O3792" s="90"/>
      <c r="P3792" s="90"/>
      <c r="Q3792" s="90"/>
      <c r="R3792" s="90"/>
      <c r="S3792" s="90"/>
      <c r="T3792" s="90"/>
      <c r="U3792" s="90"/>
      <c r="V3792" s="90"/>
      <c r="W3792" s="90"/>
      <c r="X3792" s="90"/>
      <c r="Y3792" s="90"/>
      <c r="Z3792" s="90"/>
      <c r="AA3792" s="90"/>
      <c r="AB3792" s="90"/>
      <c r="AC3792" s="90"/>
      <c r="AD3792" s="90"/>
      <c r="AE3792" s="90"/>
      <c r="AF3792" s="90"/>
      <c r="AG3792" s="90"/>
      <c r="AH3792" s="90"/>
      <c r="AI3792" s="90"/>
      <c r="AJ3792" s="92"/>
      <c r="AK3792" s="92"/>
      <c r="AL3792" s="92"/>
      <c r="AM3792" s="92"/>
      <c r="AN3792" s="92"/>
      <c r="AO3792" s="92"/>
      <c r="AP3792" s="92"/>
      <c r="AQ3792" s="92"/>
      <c r="AR3792" s="92"/>
    </row>
    <row r="3793" spans="1:44" x14ac:dyDescent="0.2">
      <c r="A3793" s="90"/>
      <c r="B3793" s="90"/>
      <c r="C3793" s="91"/>
      <c r="D3793" s="90"/>
      <c r="E3793" s="90"/>
      <c r="F3793" s="90"/>
      <c r="G3793" s="90"/>
      <c r="H3793" s="90"/>
      <c r="I3793" s="90"/>
      <c r="J3793" s="90"/>
      <c r="K3793" s="90"/>
      <c r="L3793" s="90"/>
      <c r="M3793" s="90"/>
      <c r="N3793" s="90"/>
      <c r="O3793" s="90"/>
      <c r="P3793" s="90"/>
      <c r="Q3793" s="90"/>
      <c r="R3793" s="90"/>
      <c r="S3793" s="90"/>
      <c r="T3793" s="90"/>
      <c r="U3793" s="90"/>
      <c r="V3793" s="90"/>
      <c r="W3793" s="90"/>
      <c r="X3793" s="90"/>
      <c r="Y3793" s="90"/>
      <c r="Z3793" s="90"/>
      <c r="AA3793" s="90"/>
      <c r="AB3793" s="90"/>
      <c r="AC3793" s="90"/>
      <c r="AD3793" s="90"/>
      <c r="AE3793" s="90"/>
      <c r="AF3793" s="90"/>
      <c r="AG3793" s="90"/>
      <c r="AH3793" s="90"/>
      <c r="AI3793" s="90"/>
      <c r="AJ3793" s="92"/>
      <c r="AK3793" s="92"/>
      <c r="AL3793" s="92"/>
      <c r="AM3793" s="92"/>
      <c r="AN3793" s="92"/>
      <c r="AO3793" s="92"/>
      <c r="AP3793" s="92"/>
      <c r="AQ3793" s="92"/>
      <c r="AR3793" s="92"/>
    </row>
    <row r="3794" spans="1:44" x14ac:dyDescent="0.2">
      <c r="A3794" s="90"/>
      <c r="B3794" s="90"/>
      <c r="C3794" s="91"/>
      <c r="D3794" s="90"/>
      <c r="E3794" s="90"/>
      <c r="F3794" s="90"/>
      <c r="G3794" s="90"/>
      <c r="H3794" s="90"/>
      <c r="I3794" s="90"/>
      <c r="J3794" s="90"/>
      <c r="K3794" s="90"/>
      <c r="L3794" s="90"/>
      <c r="M3794" s="90"/>
      <c r="N3794" s="90"/>
      <c r="O3794" s="90"/>
      <c r="P3794" s="90"/>
      <c r="Q3794" s="90"/>
      <c r="R3794" s="90"/>
      <c r="S3794" s="90"/>
      <c r="T3794" s="90"/>
      <c r="U3794" s="90"/>
      <c r="V3794" s="90"/>
      <c r="W3794" s="90"/>
      <c r="X3794" s="90"/>
      <c r="Y3794" s="90"/>
      <c r="Z3794" s="90"/>
      <c r="AA3794" s="90"/>
      <c r="AB3794" s="90"/>
      <c r="AC3794" s="90"/>
      <c r="AD3794" s="90"/>
      <c r="AE3794" s="90"/>
      <c r="AF3794" s="90"/>
      <c r="AG3794" s="90"/>
      <c r="AH3794" s="90"/>
      <c r="AI3794" s="90"/>
      <c r="AJ3794" s="92"/>
      <c r="AK3794" s="92"/>
      <c r="AL3794" s="92"/>
      <c r="AM3794" s="92"/>
      <c r="AN3794" s="92"/>
      <c r="AO3794" s="92"/>
      <c r="AP3794" s="92"/>
      <c r="AQ3794" s="92"/>
      <c r="AR3794" s="92"/>
    </row>
    <row r="3795" spans="1:44" x14ac:dyDescent="0.2">
      <c r="A3795" s="90"/>
      <c r="B3795" s="90"/>
      <c r="C3795" s="91"/>
      <c r="D3795" s="90"/>
      <c r="E3795" s="90"/>
      <c r="F3795" s="90"/>
      <c r="G3795" s="90"/>
      <c r="H3795" s="90"/>
      <c r="I3795" s="90"/>
      <c r="J3795" s="90"/>
      <c r="K3795" s="90"/>
      <c r="L3795" s="90"/>
      <c r="M3795" s="90"/>
      <c r="N3795" s="90"/>
      <c r="O3795" s="90"/>
      <c r="P3795" s="90"/>
      <c r="Q3795" s="90"/>
      <c r="R3795" s="90"/>
      <c r="S3795" s="90"/>
      <c r="T3795" s="90"/>
      <c r="U3795" s="90"/>
      <c r="V3795" s="90"/>
      <c r="W3795" s="90"/>
      <c r="X3795" s="90"/>
      <c r="Y3795" s="90"/>
      <c r="Z3795" s="90"/>
      <c r="AA3795" s="90"/>
      <c r="AB3795" s="90"/>
      <c r="AC3795" s="90"/>
      <c r="AD3795" s="90"/>
      <c r="AE3795" s="90"/>
      <c r="AF3795" s="90"/>
      <c r="AG3795" s="90"/>
      <c r="AH3795" s="90"/>
      <c r="AI3795" s="90"/>
      <c r="AJ3795" s="92"/>
      <c r="AK3795" s="92"/>
      <c r="AL3795" s="92"/>
      <c r="AM3795" s="92"/>
      <c r="AN3795" s="92"/>
      <c r="AO3795" s="92"/>
      <c r="AP3795" s="92"/>
      <c r="AQ3795" s="92"/>
      <c r="AR3795" s="92"/>
    </row>
    <row r="3796" spans="1:44" x14ac:dyDescent="0.2">
      <c r="A3796" s="90"/>
      <c r="B3796" s="90"/>
      <c r="C3796" s="91"/>
      <c r="D3796" s="90"/>
      <c r="E3796" s="90"/>
      <c r="F3796" s="90"/>
      <c r="G3796" s="90"/>
      <c r="H3796" s="90"/>
      <c r="I3796" s="90"/>
      <c r="J3796" s="90"/>
      <c r="K3796" s="90"/>
      <c r="L3796" s="90"/>
      <c r="M3796" s="90"/>
      <c r="N3796" s="90"/>
      <c r="O3796" s="90"/>
      <c r="P3796" s="90"/>
      <c r="Q3796" s="90"/>
      <c r="R3796" s="90"/>
      <c r="S3796" s="90"/>
      <c r="T3796" s="90"/>
      <c r="U3796" s="90"/>
      <c r="V3796" s="90"/>
      <c r="W3796" s="90"/>
      <c r="X3796" s="90"/>
      <c r="Y3796" s="90"/>
      <c r="Z3796" s="90"/>
      <c r="AA3796" s="90"/>
      <c r="AB3796" s="90"/>
      <c r="AC3796" s="90"/>
      <c r="AD3796" s="90"/>
      <c r="AE3796" s="90"/>
      <c r="AF3796" s="90"/>
      <c r="AG3796" s="90"/>
      <c r="AH3796" s="90"/>
      <c r="AI3796" s="90"/>
      <c r="AJ3796" s="92"/>
      <c r="AK3796" s="92"/>
      <c r="AL3796" s="92"/>
      <c r="AM3796" s="92"/>
      <c r="AN3796" s="92"/>
      <c r="AO3796" s="92"/>
      <c r="AP3796" s="92"/>
      <c r="AQ3796" s="92"/>
      <c r="AR3796" s="92"/>
    </row>
    <row r="3797" spans="1:44" x14ac:dyDescent="0.2">
      <c r="A3797" s="90"/>
      <c r="B3797" s="90"/>
      <c r="C3797" s="91"/>
      <c r="D3797" s="90"/>
      <c r="E3797" s="90"/>
      <c r="F3797" s="90"/>
      <c r="G3797" s="90"/>
      <c r="H3797" s="90"/>
      <c r="I3797" s="90"/>
      <c r="J3797" s="90"/>
      <c r="K3797" s="90"/>
      <c r="L3797" s="90"/>
      <c r="M3797" s="90"/>
      <c r="N3797" s="90"/>
      <c r="O3797" s="90"/>
      <c r="P3797" s="90"/>
      <c r="Q3797" s="90"/>
      <c r="R3797" s="90"/>
      <c r="S3797" s="90"/>
      <c r="T3797" s="90"/>
      <c r="U3797" s="90"/>
      <c r="V3797" s="90"/>
      <c r="W3797" s="90"/>
      <c r="X3797" s="90"/>
      <c r="Y3797" s="90"/>
      <c r="Z3797" s="90"/>
      <c r="AA3797" s="90"/>
      <c r="AB3797" s="90"/>
      <c r="AC3797" s="90"/>
      <c r="AD3797" s="90"/>
      <c r="AE3797" s="90"/>
      <c r="AF3797" s="90"/>
      <c r="AG3797" s="90"/>
      <c r="AH3797" s="90"/>
      <c r="AI3797" s="90"/>
      <c r="AJ3797" s="92"/>
      <c r="AK3797" s="92"/>
      <c r="AL3797" s="92"/>
      <c r="AM3797" s="92"/>
      <c r="AN3797" s="92"/>
      <c r="AO3797" s="92"/>
      <c r="AP3797" s="92"/>
      <c r="AQ3797" s="92"/>
      <c r="AR3797" s="92"/>
    </row>
    <row r="3798" spans="1:44" x14ac:dyDescent="0.2">
      <c r="A3798" s="90"/>
      <c r="B3798" s="90"/>
      <c r="C3798" s="91"/>
      <c r="D3798" s="90"/>
      <c r="E3798" s="90"/>
      <c r="F3798" s="90"/>
      <c r="G3798" s="90"/>
      <c r="H3798" s="90"/>
      <c r="I3798" s="90"/>
      <c r="J3798" s="90"/>
      <c r="K3798" s="90"/>
      <c r="L3798" s="90"/>
      <c r="M3798" s="90"/>
      <c r="N3798" s="90"/>
      <c r="O3798" s="90"/>
      <c r="P3798" s="90"/>
      <c r="Q3798" s="90"/>
      <c r="R3798" s="90"/>
      <c r="S3798" s="90"/>
      <c r="T3798" s="90"/>
      <c r="U3798" s="90"/>
      <c r="V3798" s="90"/>
      <c r="W3798" s="90"/>
      <c r="X3798" s="90"/>
      <c r="Y3798" s="90"/>
      <c r="Z3798" s="90"/>
      <c r="AA3798" s="90"/>
      <c r="AB3798" s="90"/>
      <c r="AC3798" s="90"/>
      <c r="AD3798" s="90"/>
      <c r="AE3798" s="90"/>
      <c r="AF3798" s="90"/>
      <c r="AG3798" s="90"/>
      <c r="AH3798" s="90"/>
      <c r="AI3798" s="90"/>
      <c r="AJ3798" s="92"/>
      <c r="AK3798" s="92"/>
      <c r="AL3798" s="92"/>
      <c r="AM3798" s="92"/>
      <c r="AN3798" s="92"/>
      <c r="AO3798" s="92"/>
      <c r="AP3798" s="92"/>
      <c r="AQ3798" s="92"/>
      <c r="AR3798" s="92"/>
    </row>
    <row r="3799" spans="1:44" x14ac:dyDescent="0.2">
      <c r="A3799" s="90"/>
      <c r="B3799" s="90"/>
      <c r="C3799" s="91"/>
      <c r="D3799" s="90"/>
      <c r="E3799" s="90"/>
      <c r="F3799" s="90"/>
      <c r="G3799" s="90"/>
      <c r="H3799" s="90"/>
      <c r="I3799" s="90"/>
      <c r="J3799" s="90"/>
      <c r="K3799" s="90"/>
      <c r="L3799" s="90"/>
      <c r="M3799" s="90"/>
      <c r="N3799" s="90"/>
      <c r="O3799" s="90"/>
      <c r="P3799" s="90"/>
      <c r="Q3799" s="90"/>
      <c r="R3799" s="90"/>
      <c r="S3799" s="90"/>
      <c r="T3799" s="90"/>
      <c r="U3799" s="90"/>
      <c r="V3799" s="90"/>
      <c r="W3799" s="90"/>
      <c r="X3799" s="90"/>
      <c r="Y3799" s="90"/>
      <c r="Z3799" s="90"/>
      <c r="AA3799" s="90"/>
      <c r="AB3799" s="90"/>
      <c r="AC3799" s="90"/>
      <c r="AD3799" s="90"/>
      <c r="AE3799" s="90"/>
      <c r="AF3799" s="90"/>
      <c r="AG3799" s="90"/>
      <c r="AH3799" s="90"/>
      <c r="AI3799" s="90"/>
      <c r="AJ3799" s="92"/>
      <c r="AK3799" s="92"/>
      <c r="AL3799" s="92"/>
      <c r="AM3799" s="92"/>
      <c r="AN3799" s="92"/>
      <c r="AO3799" s="92"/>
      <c r="AP3799" s="92"/>
      <c r="AQ3799" s="92"/>
      <c r="AR3799" s="92"/>
    </row>
    <row r="3800" spans="1:44" x14ac:dyDescent="0.2">
      <c r="A3800" s="90"/>
      <c r="B3800" s="90"/>
      <c r="C3800" s="91"/>
      <c r="D3800" s="90"/>
      <c r="E3800" s="90"/>
      <c r="F3800" s="90"/>
      <c r="G3800" s="90"/>
      <c r="H3800" s="90"/>
      <c r="I3800" s="90"/>
      <c r="J3800" s="90"/>
      <c r="K3800" s="90"/>
      <c r="L3800" s="90"/>
      <c r="M3800" s="90"/>
      <c r="N3800" s="90"/>
      <c r="O3800" s="90"/>
      <c r="P3800" s="90"/>
      <c r="Q3800" s="90"/>
      <c r="R3800" s="90"/>
      <c r="S3800" s="90"/>
      <c r="T3800" s="90"/>
      <c r="U3800" s="90"/>
      <c r="V3800" s="90"/>
      <c r="W3800" s="90"/>
      <c r="X3800" s="90"/>
      <c r="Y3800" s="90"/>
      <c r="Z3800" s="90"/>
      <c r="AA3800" s="90"/>
      <c r="AB3800" s="90"/>
      <c r="AC3800" s="90"/>
      <c r="AD3800" s="90"/>
      <c r="AE3800" s="90"/>
      <c r="AF3800" s="90"/>
      <c r="AG3800" s="90"/>
      <c r="AH3800" s="90"/>
      <c r="AI3800" s="90"/>
      <c r="AJ3800" s="92"/>
      <c r="AK3800" s="92"/>
      <c r="AL3800" s="92"/>
      <c r="AM3800" s="92"/>
      <c r="AN3800" s="92"/>
      <c r="AO3800" s="92"/>
      <c r="AP3800" s="92"/>
      <c r="AQ3800" s="92"/>
      <c r="AR3800" s="92"/>
    </row>
    <row r="3801" spans="1:44" x14ac:dyDescent="0.2">
      <c r="A3801" s="90"/>
      <c r="B3801" s="90"/>
      <c r="C3801" s="91"/>
      <c r="D3801" s="90"/>
      <c r="E3801" s="90"/>
      <c r="F3801" s="90"/>
      <c r="G3801" s="90"/>
      <c r="H3801" s="90"/>
      <c r="I3801" s="90"/>
      <c r="J3801" s="90"/>
      <c r="K3801" s="90"/>
      <c r="L3801" s="90"/>
      <c r="M3801" s="90"/>
      <c r="N3801" s="90"/>
      <c r="O3801" s="90"/>
      <c r="P3801" s="90"/>
      <c r="Q3801" s="90"/>
      <c r="R3801" s="90"/>
      <c r="S3801" s="90"/>
      <c r="T3801" s="90"/>
      <c r="U3801" s="90"/>
      <c r="V3801" s="90"/>
      <c r="W3801" s="90"/>
      <c r="X3801" s="90"/>
      <c r="Y3801" s="90"/>
      <c r="Z3801" s="90"/>
      <c r="AA3801" s="90"/>
      <c r="AB3801" s="90"/>
      <c r="AC3801" s="90"/>
      <c r="AD3801" s="90"/>
      <c r="AE3801" s="90"/>
      <c r="AF3801" s="90"/>
      <c r="AG3801" s="90"/>
      <c r="AH3801" s="90"/>
      <c r="AI3801" s="90"/>
      <c r="AJ3801" s="92"/>
      <c r="AK3801" s="92"/>
      <c r="AL3801" s="92"/>
      <c r="AM3801" s="92"/>
      <c r="AN3801" s="92"/>
      <c r="AO3801" s="92"/>
      <c r="AP3801" s="92"/>
      <c r="AQ3801" s="92"/>
      <c r="AR3801" s="92"/>
    </row>
    <row r="3802" spans="1:44" x14ac:dyDescent="0.2">
      <c r="A3802" s="90"/>
      <c r="B3802" s="90"/>
      <c r="C3802" s="91"/>
      <c r="D3802" s="90"/>
      <c r="E3802" s="90"/>
      <c r="F3802" s="90"/>
      <c r="G3802" s="90"/>
      <c r="H3802" s="90"/>
      <c r="I3802" s="90"/>
      <c r="J3802" s="90"/>
      <c r="K3802" s="90"/>
      <c r="L3802" s="90"/>
      <c r="M3802" s="90"/>
      <c r="N3802" s="90"/>
      <c r="O3802" s="90"/>
      <c r="P3802" s="90"/>
      <c r="Q3802" s="90"/>
      <c r="R3802" s="90"/>
      <c r="S3802" s="90"/>
      <c r="T3802" s="90"/>
      <c r="U3802" s="90"/>
      <c r="V3802" s="90"/>
      <c r="W3802" s="90"/>
      <c r="X3802" s="90"/>
      <c r="Y3802" s="90"/>
      <c r="Z3802" s="90"/>
      <c r="AA3802" s="90"/>
      <c r="AB3802" s="90"/>
      <c r="AC3802" s="90"/>
      <c r="AD3802" s="90"/>
      <c r="AE3802" s="90"/>
      <c r="AF3802" s="90"/>
      <c r="AG3802" s="90"/>
      <c r="AH3802" s="90"/>
      <c r="AI3802" s="90"/>
      <c r="AJ3802" s="92"/>
      <c r="AK3802" s="92"/>
      <c r="AL3802" s="92"/>
      <c r="AM3802" s="92"/>
      <c r="AN3802" s="92"/>
      <c r="AO3802" s="92"/>
      <c r="AP3802" s="92"/>
      <c r="AQ3802" s="92"/>
      <c r="AR3802" s="92"/>
    </row>
    <row r="3803" spans="1:44" x14ac:dyDescent="0.2">
      <c r="A3803" s="90"/>
      <c r="B3803" s="90"/>
      <c r="C3803" s="91"/>
      <c r="D3803" s="90"/>
      <c r="E3803" s="90"/>
      <c r="F3803" s="90"/>
      <c r="G3803" s="90"/>
      <c r="H3803" s="90"/>
      <c r="I3803" s="90"/>
      <c r="J3803" s="90"/>
      <c r="K3803" s="90"/>
      <c r="L3803" s="90"/>
      <c r="M3803" s="90"/>
      <c r="N3803" s="90"/>
      <c r="O3803" s="90"/>
      <c r="P3803" s="90"/>
      <c r="Q3803" s="90"/>
      <c r="R3803" s="90"/>
      <c r="S3803" s="90"/>
      <c r="T3803" s="90"/>
      <c r="U3803" s="90"/>
      <c r="V3803" s="90"/>
      <c r="W3803" s="90"/>
      <c r="X3803" s="90"/>
      <c r="Y3803" s="90"/>
      <c r="Z3803" s="90"/>
      <c r="AA3803" s="90"/>
      <c r="AB3803" s="90"/>
      <c r="AC3803" s="90"/>
      <c r="AD3803" s="90"/>
      <c r="AE3803" s="90"/>
      <c r="AF3803" s="90"/>
      <c r="AG3803" s="90"/>
      <c r="AH3803" s="90"/>
      <c r="AI3803" s="90"/>
      <c r="AJ3803" s="92"/>
      <c r="AK3803" s="92"/>
      <c r="AL3803" s="92"/>
      <c r="AM3803" s="92"/>
      <c r="AN3803" s="92"/>
      <c r="AO3803" s="92"/>
      <c r="AP3803" s="92"/>
      <c r="AQ3803" s="92"/>
      <c r="AR3803" s="92"/>
    </row>
    <row r="3804" spans="1:44" x14ac:dyDescent="0.2">
      <c r="A3804" s="90"/>
      <c r="B3804" s="90"/>
      <c r="C3804" s="91"/>
      <c r="D3804" s="90"/>
      <c r="E3804" s="90"/>
      <c r="F3804" s="90"/>
      <c r="G3804" s="90"/>
      <c r="H3804" s="90"/>
      <c r="I3804" s="90"/>
      <c r="J3804" s="90"/>
      <c r="K3804" s="90"/>
      <c r="L3804" s="90"/>
      <c r="M3804" s="90"/>
      <c r="N3804" s="90"/>
      <c r="O3804" s="90"/>
      <c r="P3804" s="90"/>
      <c r="Q3804" s="90"/>
      <c r="R3804" s="90"/>
      <c r="S3804" s="90"/>
      <c r="T3804" s="90"/>
      <c r="U3804" s="90"/>
      <c r="V3804" s="90"/>
      <c r="W3804" s="90"/>
      <c r="X3804" s="90"/>
      <c r="Y3804" s="90"/>
      <c r="Z3804" s="90"/>
      <c r="AA3804" s="90"/>
      <c r="AB3804" s="90"/>
      <c r="AC3804" s="90"/>
      <c r="AD3804" s="90"/>
      <c r="AE3804" s="90"/>
      <c r="AF3804" s="90"/>
      <c r="AG3804" s="90"/>
      <c r="AH3804" s="90"/>
      <c r="AI3804" s="90"/>
      <c r="AJ3804" s="92"/>
      <c r="AK3804" s="92"/>
      <c r="AL3804" s="92"/>
      <c r="AM3804" s="92"/>
      <c r="AN3804" s="92"/>
      <c r="AO3804" s="92"/>
      <c r="AP3804" s="92"/>
      <c r="AQ3804" s="92"/>
      <c r="AR3804" s="92"/>
    </row>
    <row r="3805" spans="1:44" x14ac:dyDescent="0.2">
      <c r="A3805" s="90"/>
      <c r="B3805" s="90"/>
      <c r="C3805" s="91"/>
      <c r="D3805" s="90"/>
      <c r="E3805" s="90"/>
      <c r="F3805" s="90"/>
      <c r="G3805" s="90"/>
      <c r="H3805" s="90"/>
      <c r="I3805" s="90"/>
      <c r="J3805" s="90"/>
      <c r="K3805" s="90"/>
      <c r="L3805" s="90"/>
      <c r="M3805" s="90"/>
      <c r="N3805" s="90"/>
      <c r="O3805" s="90"/>
      <c r="P3805" s="90"/>
      <c r="Q3805" s="90"/>
      <c r="R3805" s="90"/>
      <c r="S3805" s="90"/>
      <c r="T3805" s="90"/>
      <c r="U3805" s="90"/>
      <c r="V3805" s="90"/>
      <c r="W3805" s="90"/>
      <c r="X3805" s="90"/>
      <c r="Y3805" s="90"/>
      <c r="Z3805" s="90"/>
      <c r="AA3805" s="90"/>
      <c r="AB3805" s="90"/>
      <c r="AC3805" s="90"/>
      <c r="AD3805" s="90"/>
      <c r="AE3805" s="90"/>
      <c r="AF3805" s="90"/>
      <c r="AG3805" s="90"/>
      <c r="AH3805" s="90"/>
      <c r="AI3805" s="90"/>
      <c r="AJ3805" s="92"/>
      <c r="AK3805" s="92"/>
      <c r="AL3805" s="92"/>
      <c r="AM3805" s="92"/>
      <c r="AN3805" s="92"/>
      <c r="AO3805" s="92"/>
      <c r="AP3805" s="92"/>
      <c r="AQ3805" s="92"/>
      <c r="AR3805" s="92"/>
    </row>
    <row r="3806" spans="1:44" x14ac:dyDescent="0.2">
      <c r="A3806" s="90"/>
      <c r="B3806" s="90"/>
      <c r="C3806" s="91"/>
      <c r="D3806" s="90"/>
      <c r="E3806" s="90"/>
      <c r="F3806" s="90"/>
      <c r="G3806" s="90"/>
      <c r="H3806" s="90"/>
      <c r="I3806" s="90"/>
      <c r="J3806" s="90"/>
      <c r="K3806" s="90"/>
      <c r="L3806" s="90"/>
      <c r="M3806" s="90"/>
      <c r="N3806" s="90"/>
      <c r="O3806" s="90"/>
      <c r="P3806" s="90"/>
      <c r="Q3806" s="90"/>
      <c r="R3806" s="90"/>
      <c r="S3806" s="90"/>
      <c r="T3806" s="90"/>
      <c r="U3806" s="90"/>
      <c r="V3806" s="90"/>
      <c r="W3806" s="90"/>
      <c r="X3806" s="90"/>
      <c r="Y3806" s="90"/>
      <c r="Z3806" s="90"/>
      <c r="AA3806" s="90"/>
      <c r="AB3806" s="90"/>
      <c r="AC3806" s="90"/>
      <c r="AD3806" s="90"/>
      <c r="AE3806" s="90"/>
      <c r="AF3806" s="90"/>
      <c r="AG3806" s="90"/>
      <c r="AH3806" s="90"/>
      <c r="AI3806" s="90"/>
      <c r="AJ3806" s="92"/>
      <c r="AK3806" s="92"/>
      <c r="AL3806" s="92"/>
      <c r="AM3806" s="92"/>
      <c r="AN3806" s="92"/>
      <c r="AO3806" s="92"/>
      <c r="AP3806" s="92"/>
      <c r="AQ3806" s="92"/>
      <c r="AR3806" s="92"/>
    </row>
    <row r="3807" spans="1:44" x14ac:dyDescent="0.2">
      <c r="A3807" s="90"/>
      <c r="B3807" s="90"/>
      <c r="C3807" s="91"/>
      <c r="D3807" s="90"/>
      <c r="E3807" s="90"/>
      <c r="F3807" s="90"/>
      <c r="G3807" s="90"/>
      <c r="H3807" s="90"/>
      <c r="I3807" s="90"/>
      <c r="J3807" s="90"/>
      <c r="K3807" s="90"/>
      <c r="L3807" s="90"/>
      <c r="M3807" s="90"/>
      <c r="N3807" s="90"/>
      <c r="O3807" s="90"/>
      <c r="P3807" s="90"/>
      <c r="Q3807" s="90"/>
      <c r="R3807" s="90"/>
      <c r="S3807" s="90"/>
      <c r="T3807" s="90"/>
      <c r="U3807" s="90"/>
      <c r="V3807" s="90"/>
      <c r="W3807" s="90"/>
      <c r="X3807" s="90"/>
      <c r="Y3807" s="90"/>
      <c r="Z3807" s="90"/>
      <c r="AA3807" s="90"/>
      <c r="AB3807" s="90"/>
      <c r="AC3807" s="90"/>
      <c r="AD3807" s="90"/>
      <c r="AE3807" s="90"/>
      <c r="AF3807" s="90"/>
      <c r="AG3807" s="90"/>
      <c r="AH3807" s="90"/>
      <c r="AI3807" s="90"/>
      <c r="AJ3807" s="92"/>
      <c r="AK3807" s="92"/>
      <c r="AL3807" s="92"/>
      <c r="AM3807" s="92"/>
      <c r="AN3807" s="92"/>
      <c r="AO3807" s="92"/>
      <c r="AP3807" s="92"/>
      <c r="AQ3807" s="92"/>
      <c r="AR3807" s="92"/>
    </row>
    <row r="3808" spans="1:44" x14ac:dyDescent="0.2">
      <c r="A3808" s="90"/>
      <c r="B3808" s="90"/>
      <c r="C3808" s="91"/>
      <c r="D3808" s="90"/>
      <c r="E3808" s="90"/>
      <c r="F3808" s="90"/>
      <c r="G3808" s="90"/>
      <c r="H3808" s="90"/>
      <c r="I3808" s="90"/>
      <c r="J3808" s="90"/>
      <c r="K3808" s="90"/>
      <c r="L3808" s="90"/>
      <c r="M3808" s="90"/>
      <c r="N3808" s="90"/>
      <c r="O3808" s="90"/>
      <c r="P3808" s="90"/>
      <c r="Q3808" s="90"/>
      <c r="R3808" s="90"/>
      <c r="S3808" s="90"/>
      <c r="T3808" s="90"/>
      <c r="U3808" s="90"/>
      <c r="V3808" s="90"/>
      <c r="W3808" s="90"/>
      <c r="X3808" s="90"/>
      <c r="Y3808" s="90"/>
      <c r="Z3808" s="90"/>
      <c r="AA3808" s="90"/>
      <c r="AB3808" s="90"/>
      <c r="AC3808" s="90"/>
      <c r="AD3808" s="90"/>
      <c r="AE3808" s="90"/>
      <c r="AF3808" s="90"/>
      <c r="AG3808" s="90"/>
      <c r="AH3808" s="90"/>
      <c r="AI3808" s="90"/>
      <c r="AJ3808" s="92"/>
      <c r="AK3808" s="92"/>
      <c r="AL3808" s="92"/>
      <c r="AM3808" s="92"/>
      <c r="AN3808" s="92"/>
      <c r="AO3808" s="92"/>
      <c r="AP3808" s="92"/>
      <c r="AQ3808" s="92"/>
      <c r="AR3808" s="92"/>
    </row>
    <row r="3809" spans="1:44" x14ac:dyDescent="0.2">
      <c r="A3809" s="90"/>
      <c r="B3809" s="90"/>
      <c r="C3809" s="91"/>
      <c r="D3809" s="90"/>
      <c r="E3809" s="90"/>
      <c r="F3809" s="90"/>
      <c r="G3809" s="90"/>
      <c r="H3809" s="90"/>
      <c r="I3809" s="90"/>
      <c r="J3809" s="90"/>
      <c r="K3809" s="90"/>
      <c r="L3809" s="90"/>
      <c r="M3809" s="90"/>
      <c r="N3809" s="90"/>
      <c r="O3809" s="90"/>
      <c r="P3809" s="90"/>
      <c r="Q3809" s="90"/>
      <c r="R3809" s="90"/>
      <c r="S3809" s="90"/>
      <c r="T3809" s="90"/>
      <c r="U3809" s="90"/>
      <c r="V3809" s="90"/>
      <c r="W3809" s="90"/>
      <c r="X3809" s="90"/>
      <c r="Y3809" s="90"/>
      <c r="Z3809" s="90"/>
      <c r="AA3809" s="90"/>
      <c r="AB3809" s="90"/>
      <c r="AC3809" s="90"/>
      <c r="AD3809" s="90"/>
      <c r="AE3809" s="90"/>
      <c r="AF3809" s="90"/>
      <c r="AG3809" s="90"/>
      <c r="AH3809" s="90"/>
      <c r="AI3809" s="90"/>
      <c r="AJ3809" s="92"/>
      <c r="AK3809" s="92"/>
      <c r="AL3809" s="92"/>
      <c r="AM3809" s="92"/>
      <c r="AN3809" s="92"/>
      <c r="AO3809" s="92"/>
      <c r="AP3809" s="92"/>
      <c r="AQ3809" s="92"/>
      <c r="AR3809" s="92"/>
    </row>
    <row r="3810" spans="1:44" x14ac:dyDescent="0.2">
      <c r="A3810" s="90"/>
      <c r="B3810" s="90"/>
      <c r="C3810" s="91"/>
      <c r="D3810" s="90"/>
      <c r="E3810" s="90"/>
      <c r="F3810" s="90"/>
      <c r="G3810" s="90"/>
      <c r="H3810" s="90"/>
      <c r="I3810" s="90"/>
      <c r="J3810" s="90"/>
      <c r="K3810" s="90"/>
      <c r="L3810" s="90"/>
      <c r="M3810" s="90"/>
      <c r="N3810" s="90"/>
      <c r="O3810" s="90"/>
      <c r="P3810" s="90"/>
      <c r="Q3810" s="90"/>
      <c r="R3810" s="90"/>
      <c r="S3810" s="90"/>
      <c r="T3810" s="90"/>
      <c r="U3810" s="90"/>
      <c r="V3810" s="90"/>
      <c r="W3810" s="90"/>
      <c r="X3810" s="90"/>
      <c r="Y3810" s="90"/>
      <c r="Z3810" s="90"/>
      <c r="AA3810" s="90"/>
      <c r="AB3810" s="90"/>
      <c r="AC3810" s="90"/>
      <c r="AD3810" s="90"/>
      <c r="AE3810" s="90"/>
      <c r="AF3810" s="90"/>
      <c r="AG3810" s="90"/>
      <c r="AH3810" s="90"/>
      <c r="AI3810" s="90"/>
      <c r="AJ3810" s="92"/>
      <c r="AK3810" s="92"/>
      <c r="AL3810" s="92"/>
      <c r="AM3810" s="92"/>
      <c r="AN3810" s="92"/>
      <c r="AO3810" s="92"/>
      <c r="AP3810" s="92"/>
      <c r="AQ3810" s="92"/>
      <c r="AR3810" s="92"/>
    </row>
    <row r="3811" spans="1:44" x14ac:dyDescent="0.2">
      <c r="A3811" s="90"/>
      <c r="B3811" s="90"/>
      <c r="C3811" s="91"/>
      <c r="D3811" s="90"/>
      <c r="E3811" s="90"/>
      <c r="F3811" s="90"/>
      <c r="G3811" s="90"/>
      <c r="H3811" s="90"/>
      <c r="I3811" s="90"/>
      <c r="J3811" s="90"/>
      <c r="K3811" s="90"/>
      <c r="L3811" s="90"/>
      <c r="M3811" s="90"/>
      <c r="N3811" s="90"/>
      <c r="O3811" s="90"/>
      <c r="P3811" s="90"/>
      <c r="Q3811" s="90"/>
      <c r="R3811" s="90"/>
      <c r="S3811" s="90"/>
      <c r="T3811" s="90"/>
      <c r="U3811" s="90"/>
      <c r="V3811" s="90"/>
      <c r="W3811" s="90"/>
      <c r="X3811" s="90"/>
      <c r="Y3811" s="90"/>
      <c r="Z3811" s="90"/>
      <c r="AA3811" s="90"/>
      <c r="AB3811" s="90"/>
      <c r="AC3811" s="90"/>
      <c r="AD3811" s="90"/>
      <c r="AE3811" s="90"/>
      <c r="AF3811" s="90"/>
      <c r="AG3811" s="90"/>
      <c r="AH3811" s="90"/>
      <c r="AI3811" s="90"/>
      <c r="AJ3811" s="92"/>
      <c r="AK3811" s="92"/>
      <c r="AL3811" s="92"/>
      <c r="AM3811" s="92"/>
      <c r="AN3811" s="92"/>
      <c r="AO3811" s="92"/>
      <c r="AP3811" s="92"/>
      <c r="AQ3811" s="92"/>
      <c r="AR3811" s="92"/>
    </row>
    <row r="3812" spans="1:44" x14ac:dyDescent="0.2">
      <c r="A3812" s="90"/>
      <c r="B3812" s="90"/>
      <c r="C3812" s="91"/>
      <c r="D3812" s="90"/>
      <c r="E3812" s="90"/>
      <c r="F3812" s="90"/>
      <c r="G3812" s="90"/>
      <c r="H3812" s="90"/>
      <c r="I3812" s="90"/>
      <c r="J3812" s="90"/>
      <c r="K3812" s="90"/>
      <c r="L3812" s="90"/>
      <c r="M3812" s="90"/>
      <c r="N3812" s="90"/>
      <c r="O3812" s="90"/>
      <c r="P3812" s="90"/>
      <c r="Q3812" s="90"/>
      <c r="R3812" s="90"/>
      <c r="S3812" s="90"/>
      <c r="T3812" s="90"/>
      <c r="U3812" s="90"/>
      <c r="V3812" s="90"/>
      <c r="W3812" s="90"/>
      <c r="X3812" s="90"/>
      <c r="Y3812" s="90"/>
      <c r="Z3812" s="90"/>
      <c r="AA3812" s="90"/>
      <c r="AB3812" s="90"/>
      <c r="AC3812" s="90"/>
      <c r="AD3812" s="90"/>
      <c r="AE3812" s="90"/>
      <c r="AF3812" s="90"/>
      <c r="AG3812" s="90"/>
      <c r="AH3812" s="90"/>
      <c r="AI3812" s="90"/>
      <c r="AJ3812" s="92"/>
      <c r="AK3812" s="92"/>
      <c r="AL3812" s="92"/>
      <c r="AM3812" s="92"/>
      <c r="AN3812" s="92"/>
      <c r="AO3812" s="92"/>
      <c r="AP3812" s="92"/>
      <c r="AQ3812" s="92"/>
      <c r="AR3812" s="92"/>
    </row>
    <row r="3813" spans="1:44" x14ac:dyDescent="0.2">
      <c r="A3813" s="90"/>
      <c r="B3813" s="90"/>
      <c r="C3813" s="91"/>
      <c r="D3813" s="90"/>
      <c r="E3813" s="90"/>
      <c r="F3813" s="90"/>
      <c r="G3813" s="90"/>
      <c r="H3813" s="90"/>
      <c r="I3813" s="90"/>
      <c r="J3813" s="90"/>
      <c r="K3813" s="90"/>
      <c r="L3813" s="90"/>
      <c r="M3813" s="90"/>
      <c r="N3813" s="90"/>
      <c r="O3813" s="90"/>
      <c r="P3813" s="90"/>
      <c r="Q3813" s="90"/>
      <c r="R3813" s="90"/>
      <c r="S3813" s="90"/>
      <c r="T3813" s="90"/>
      <c r="U3813" s="90"/>
      <c r="V3813" s="90"/>
      <c r="W3813" s="90"/>
      <c r="X3813" s="90"/>
      <c r="Y3813" s="90"/>
      <c r="Z3813" s="90"/>
      <c r="AA3813" s="90"/>
      <c r="AB3813" s="90"/>
      <c r="AC3813" s="90"/>
      <c r="AD3813" s="90"/>
      <c r="AE3813" s="90"/>
      <c r="AF3813" s="90"/>
      <c r="AG3813" s="90"/>
      <c r="AH3813" s="90"/>
      <c r="AI3813" s="90"/>
      <c r="AJ3813" s="92"/>
      <c r="AK3813" s="92"/>
      <c r="AL3813" s="92"/>
      <c r="AM3813" s="92"/>
      <c r="AN3813" s="92"/>
      <c r="AO3813" s="92"/>
      <c r="AP3813" s="92"/>
      <c r="AQ3813" s="92"/>
      <c r="AR3813" s="92"/>
    </row>
    <row r="3814" spans="1:44" x14ac:dyDescent="0.2">
      <c r="A3814" s="90"/>
      <c r="B3814" s="90"/>
      <c r="C3814" s="91"/>
      <c r="D3814" s="90"/>
      <c r="E3814" s="90"/>
      <c r="F3814" s="90"/>
      <c r="G3814" s="90"/>
      <c r="H3814" s="90"/>
      <c r="I3814" s="90"/>
      <c r="J3814" s="90"/>
      <c r="K3814" s="90"/>
      <c r="L3814" s="90"/>
      <c r="M3814" s="90"/>
      <c r="N3814" s="90"/>
      <c r="O3814" s="90"/>
      <c r="P3814" s="90"/>
      <c r="Q3814" s="90"/>
      <c r="R3814" s="90"/>
      <c r="S3814" s="90"/>
      <c r="T3814" s="90"/>
      <c r="U3814" s="90"/>
      <c r="V3814" s="90"/>
      <c r="W3814" s="90"/>
      <c r="X3814" s="90"/>
      <c r="Y3814" s="90"/>
      <c r="Z3814" s="90"/>
      <c r="AA3814" s="90"/>
      <c r="AB3814" s="90"/>
      <c r="AC3814" s="90"/>
      <c r="AD3814" s="90"/>
      <c r="AE3814" s="90"/>
      <c r="AF3814" s="90"/>
      <c r="AG3814" s="90"/>
      <c r="AH3814" s="90"/>
      <c r="AI3814" s="90"/>
      <c r="AJ3814" s="92"/>
      <c r="AK3814" s="92"/>
      <c r="AL3814" s="92"/>
      <c r="AM3814" s="92"/>
      <c r="AN3814" s="92"/>
      <c r="AO3814" s="92"/>
      <c r="AP3814" s="92"/>
      <c r="AQ3814" s="92"/>
      <c r="AR3814" s="92"/>
    </row>
    <row r="3815" spans="1:44" x14ac:dyDescent="0.2">
      <c r="A3815" s="90"/>
      <c r="B3815" s="90"/>
      <c r="C3815" s="91"/>
      <c r="D3815" s="90"/>
      <c r="E3815" s="90"/>
      <c r="F3815" s="90"/>
      <c r="G3815" s="90"/>
      <c r="H3815" s="90"/>
      <c r="I3815" s="90"/>
      <c r="J3815" s="90"/>
      <c r="K3815" s="90"/>
      <c r="L3815" s="90"/>
      <c r="M3815" s="90"/>
      <c r="N3815" s="90"/>
      <c r="O3815" s="90"/>
      <c r="P3815" s="90"/>
      <c r="Q3815" s="90"/>
      <c r="R3815" s="90"/>
      <c r="S3815" s="90"/>
      <c r="T3815" s="90"/>
      <c r="U3815" s="90"/>
      <c r="V3815" s="90"/>
      <c r="W3815" s="90"/>
      <c r="X3815" s="90"/>
      <c r="Y3815" s="90"/>
      <c r="Z3815" s="90"/>
      <c r="AA3815" s="90"/>
      <c r="AB3815" s="90"/>
      <c r="AC3815" s="90"/>
      <c r="AD3815" s="90"/>
      <c r="AE3815" s="90"/>
      <c r="AF3815" s="90"/>
      <c r="AG3815" s="90"/>
      <c r="AH3815" s="90"/>
      <c r="AI3815" s="90"/>
      <c r="AJ3815" s="92"/>
      <c r="AK3815" s="92"/>
      <c r="AL3815" s="92"/>
      <c r="AM3815" s="92"/>
      <c r="AN3815" s="92"/>
      <c r="AO3815" s="92"/>
      <c r="AP3815" s="92"/>
      <c r="AQ3815" s="92"/>
      <c r="AR3815" s="92"/>
    </row>
    <row r="3816" spans="1:44" x14ac:dyDescent="0.2">
      <c r="A3816" s="90"/>
      <c r="B3816" s="90"/>
      <c r="C3816" s="91"/>
      <c r="D3816" s="90"/>
      <c r="E3816" s="90"/>
      <c r="F3816" s="90"/>
      <c r="G3816" s="90"/>
      <c r="H3816" s="90"/>
      <c r="I3816" s="90"/>
      <c r="J3816" s="90"/>
      <c r="K3816" s="90"/>
      <c r="L3816" s="90"/>
      <c r="M3816" s="90"/>
      <c r="N3816" s="90"/>
      <c r="O3816" s="90"/>
      <c r="P3816" s="90"/>
      <c r="Q3816" s="90"/>
      <c r="R3816" s="90"/>
      <c r="S3816" s="90"/>
      <c r="T3816" s="90"/>
      <c r="U3816" s="90"/>
      <c r="V3816" s="90"/>
      <c r="W3816" s="90"/>
      <c r="X3816" s="90"/>
      <c r="Y3816" s="90"/>
      <c r="Z3816" s="90"/>
      <c r="AA3816" s="90"/>
      <c r="AB3816" s="90"/>
      <c r="AC3816" s="90"/>
      <c r="AD3816" s="90"/>
      <c r="AE3816" s="90"/>
      <c r="AF3816" s="90"/>
      <c r="AG3816" s="90"/>
      <c r="AH3816" s="90"/>
      <c r="AI3816" s="90"/>
      <c r="AJ3816" s="92"/>
      <c r="AK3816" s="92"/>
      <c r="AL3816" s="92"/>
      <c r="AM3816" s="92"/>
      <c r="AN3816" s="92"/>
      <c r="AO3816" s="92"/>
      <c r="AP3816" s="92"/>
      <c r="AQ3816" s="92"/>
      <c r="AR3816" s="92"/>
    </row>
    <row r="3817" spans="1:44" x14ac:dyDescent="0.2">
      <c r="A3817" s="90"/>
      <c r="B3817" s="90"/>
      <c r="C3817" s="91"/>
      <c r="D3817" s="90"/>
      <c r="E3817" s="90"/>
      <c r="F3817" s="90"/>
      <c r="G3817" s="90"/>
      <c r="H3817" s="90"/>
      <c r="I3817" s="90"/>
      <c r="J3817" s="90"/>
      <c r="K3817" s="90"/>
      <c r="L3817" s="90"/>
      <c r="M3817" s="90"/>
      <c r="N3817" s="90"/>
      <c r="O3817" s="90"/>
      <c r="P3817" s="90"/>
      <c r="Q3817" s="90"/>
      <c r="R3817" s="90"/>
      <c r="S3817" s="90"/>
      <c r="T3817" s="90"/>
      <c r="U3817" s="90"/>
      <c r="V3817" s="90"/>
      <c r="W3817" s="90"/>
      <c r="X3817" s="90"/>
      <c r="Y3817" s="90"/>
      <c r="Z3817" s="90"/>
      <c r="AA3817" s="90"/>
      <c r="AB3817" s="90"/>
      <c r="AC3817" s="90"/>
      <c r="AD3817" s="90"/>
      <c r="AE3817" s="90"/>
      <c r="AF3817" s="90"/>
      <c r="AG3817" s="90"/>
      <c r="AH3817" s="90"/>
      <c r="AI3817" s="90"/>
      <c r="AJ3817" s="92"/>
      <c r="AK3817" s="92"/>
      <c r="AL3817" s="92"/>
      <c r="AM3817" s="92"/>
      <c r="AN3817" s="92"/>
      <c r="AO3817" s="92"/>
      <c r="AP3817" s="92"/>
      <c r="AQ3817" s="92"/>
      <c r="AR3817" s="92"/>
    </row>
    <row r="3818" spans="1:44" x14ac:dyDescent="0.2">
      <c r="A3818" s="90"/>
      <c r="B3818" s="90"/>
      <c r="C3818" s="91"/>
      <c r="D3818" s="90"/>
      <c r="E3818" s="90"/>
      <c r="F3818" s="90"/>
      <c r="G3818" s="90"/>
      <c r="H3818" s="90"/>
      <c r="I3818" s="90"/>
      <c r="J3818" s="90"/>
      <c r="K3818" s="90"/>
      <c r="L3818" s="90"/>
      <c r="M3818" s="90"/>
      <c r="N3818" s="90"/>
      <c r="O3818" s="90"/>
      <c r="P3818" s="90"/>
      <c r="Q3818" s="90"/>
      <c r="R3818" s="90"/>
      <c r="S3818" s="90"/>
      <c r="T3818" s="90"/>
      <c r="U3818" s="90"/>
      <c r="V3818" s="90"/>
      <c r="W3818" s="90"/>
      <c r="X3818" s="90"/>
      <c r="Y3818" s="90"/>
      <c r="Z3818" s="90"/>
      <c r="AA3818" s="90"/>
      <c r="AB3818" s="90"/>
      <c r="AC3818" s="90"/>
      <c r="AD3818" s="90"/>
      <c r="AE3818" s="90"/>
      <c r="AF3818" s="90"/>
      <c r="AG3818" s="90"/>
      <c r="AH3818" s="90"/>
      <c r="AI3818" s="90"/>
      <c r="AJ3818" s="92"/>
      <c r="AK3818" s="92"/>
      <c r="AL3818" s="92"/>
      <c r="AM3818" s="92"/>
      <c r="AN3818" s="92"/>
      <c r="AO3818" s="92"/>
      <c r="AP3818" s="92"/>
      <c r="AQ3818" s="92"/>
      <c r="AR3818" s="92"/>
    </row>
    <row r="3819" spans="1:44" x14ac:dyDescent="0.2">
      <c r="A3819" s="90"/>
      <c r="B3819" s="90"/>
      <c r="C3819" s="91"/>
      <c r="D3819" s="90"/>
      <c r="E3819" s="90"/>
      <c r="F3819" s="90"/>
      <c r="G3819" s="90"/>
      <c r="H3819" s="90"/>
      <c r="I3819" s="90"/>
      <c r="J3819" s="90"/>
      <c r="K3819" s="90"/>
      <c r="L3819" s="90"/>
      <c r="M3819" s="90"/>
      <c r="N3819" s="90"/>
      <c r="O3819" s="90"/>
      <c r="P3819" s="90"/>
      <c r="Q3819" s="90"/>
      <c r="R3819" s="90"/>
      <c r="S3819" s="90"/>
      <c r="T3819" s="90"/>
      <c r="U3819" s="90"/>
      <c r="V3819" s="90"/>
      <c r="W3819" s="90"/>
      <c r="X3819" s="90"/>
      <c r="Y3819" s="90"/>
      <c r="Z3819" s="90"/>
      <c r="AA3819" s="90"/>
      <c r="AB3819" s="90"/>
      <c r="AC3819" s="90"/>
      <c r="AD3819" s="90"/>
      <c r="AE3819" s="90"/>
      <c r="AF3819" s="90"/>
      <c r="AG3819" s="90"/>
      <c r="AH3819" s="90"/>
      <c r="AI3819" s="90"/>
      <c r="AJ3819" s="92"/>
      <c r="AK3819" s="92"/>
      <c r="AL3819" s="92"/>
      <c r="AM3819" s="92"/>
      <c r="AN3819" s="92"/>
      <c r="AO3819" s="92"/>
      <c r="AP3819" s="92"/>
      <c r="AQ3819" s="92"/>
      <c r="AR3819" s="92"/>
    </row>
    <row r="3820" spans="1:44" x14ac:dyDescent="0.2">
      <c r="A3820" s="90"/>
      <c r="B3820" s="90"/>
      <c r="C3820" s="91"/>
      <c r="D3820" s="90"/>
      <c r="E3820" s="90"/>
      <c r="F3820" s="90"/>
      <c r="G3820" s="90"/>
      <c r="H3820" s="90"/>
      <c r="I3820" s="90"/>
      <c r="J3820" s="90"/>
      <c r="K3820" s="90"/>
      <c r="L3820" s="90"/>
      <c r="M3820" s="90"/>
      <c r="N3820" s="90"/>
      <c r="O3820" s="90"/>
      <c r="P3820" s="90"/>
      <c r="Q3820" s="90"/>
      <c r="R3820" s="90"/>
      <c r="S3820" s="90"/>
      <c r="T3820" s="90"/>
      <c r="U3820" s="90"/>
      <c r="V3820" s="90"/>
      <c r="W3820" s="90"/>
      <c r="X3820" s="90"/>
      <c r="Y3820" s="90"/>
      <c r="Z3820" s="90"/>
      <c r="AA3820" s="90"/>
      <c r="AB3820" s="90"/>
      <c r="AC3820" s="90"/>
      <c r="AD3820" s="90"/>
      <c r="AE3820" s="90"/>
      <c r="AF3820" s="90"/>
      <c r="AG3820" s="90"/>
      <c r="AH3820" s="90"/>
      <c r="AI3820" s="90"/>
      <c r="AJ3820" s="92"/>
      <c r="AK3820" s="92"/>
      <c r="AL3820" s="92"/>
      <c r="AM3820" s="92"/>
      <c r="AN3820" s="92"/>
      <c r="AO3820" s="92"/>
      <c r="AP3820" s="92"/>
      <c r="AQ3820" s="92"/>
      <c r="AR3820" s="92"/>
    </row>
    <row r="3821" spans="1:44" x14ac:dyDescent="0.2">
      <c r="A3821" s="90"/>
      <c r="B3821" s="90"/>
      <c r="C3821" s="91"/>
      <c r="D3821" s="90"/>
      <c r="E3821" s="90"/>
      <c r="F3821" s="90"/>
      <c r="G3821" s="90"/>
      <c r="H3821" s="90"/>
      <c r="I3821" s="90"/>
      <c r="J3821" s="90"/>
      <c r="K3821" s="90"/>
      <c r="L3821" s="90"/>
      <c r="M3821" s="90"/>
      <c r="N3821" s="90"/>
      <c r="O3821" s="90"/>
      <c r="P3821" s="90"/>
      <c r="Q3821" s="90"/>
      <c r="R3821" s="90"/>
      <c r="S3821" s="90"/>
      <c r="T3821" s="90"/>
      <c r="U3821" s="90"/>
      <c r="V3821" s="90"/>
      <c r="W3821" s="90"/>
      <c r="X3821" s="90"/>
      <c r="Y3821" s="90"/>
      <c r="Z3821" s="90"/>
      <c r="AA3821" s="90"/>
      <c r="AB3821" s="90"/>
      <c r="AC3821" s="90"/>
      <c r="AD3821" s="90"/>
      <c r="AE3821" s="90"/>
      <c r="AF3821" s="90"/>
      <c r="AG3821" s="90"/>
      <c r="AH3821" s="90"/>
      <c r="AI3821" s="90"/>
      <c r="AJ3821" s="92"/>
      <c r="AK3821" s="92"/>
      <c r="AL3821" s="92"/>
      <c r="AM3821" s="92"/>
      <c r="AN3821" s="92"/>
      <c r="AO3821" s="92"/>
      <c r="AP3821" s="92"/>
      <c r="AQ3821" s="92"/>
      <c r="AR3821" s="92"/>
    </row>
    <row r="3822" spans="1:44" x14ac:dyDescent="0.2">
      <c r="A3822" s="90"/>
      <c r="B3822" s="90"/>
      <c r="C3822" s="91"/>
      <c r="D3822" s="90"/>
      <c r="E3822" s="90"/>
      <c r="F3822" s="90"/>
      <c r="G3822" s="90"/>
      <c r="H3822" s="90"/>
      <c r="I3822" s="90"/>
      <c r="J3822" s="90"/>
      <c r="K3822" s="90"/>
      <c r="L3822" s="90"/>
      <c r="M3822" s="90"/>
      <c r="N3822" s="90"/>
      <c r="O3822" s="90"/>
      <c r="P3822" s="90"/>
      <c r="Q3822" s="90"/>
      <c r="R3822" s="90"/>
      <c r="S3822" s="90"/>
      <c r="T3822" s="90"/>
      <c r="U3822" s="90"/>
      <c r="V3822" s="90"/>
      <c r="W3822" s="90"/>
      <c r="X3822" s="90"/>
      <c r="Y3822" s="90"/>
      <c r="Z3822" s="90"/>
      <c r="AA3822" s="90"/>
      <c r="AB3822" s="90"/>
      <c r="AC3822" s="90"/>
      <c r="AD3822" s="90"/>
      <c r="AE3822" s="90"/>
      <c r="AF3822" s="90"/>
      <c r="AG3822" s="90"/>
      <c r="AH3822" s="90"/>
      <c r="AI3822" s="90"/>
      <c r="AJ3822" s="92"/>
      <c r="AK3822" s="92"/>
      <c r="AL3822" s="92"/>
      <c r="AM3822" s="92"/>
      <c r="AN3822" s="92"/>
      <c r="AO3822" s="92"/>
      <c r="AP3822" s="92"/>
      <c r="AQ3822" s="92"/>
      <c r="AR3822" s="92"/>
    </row>
    <row r="3823" spans="1:44" x14ac:dyDescent="0.2">
      <c r="A3823" s="90"/>
      <c r="B3823" s="90"/>
      <c r="C3823" s="91"/>
      <c r="D3823" s="90"/>
      <c r="E3823" s="90"/>
      <c r="F3823" s="90"/>
      <c r="G3823" s="90"/>
      <c r="H3823" s="90"/>
      <c r="I3823" s="90"/>
      <c r="J3823" s="90"/>
      <c r="K3823" s="90"/>
      <c r="L3823" s="90"/>
      <c r="M3823" s="90"/>
      <c r="N3823" s="90"/>
      <c r="O3823" s="90"/>
      <c r="P3823" s="90"/>
      <c r="Q3823" s="90"/>
      <c r="R3823" s="90"/>
      <c r="S3823" s="90"/>
      <c r="T3823" s="90"/>
      <c r="U3823" s="90"/>
      <c r="V3823" s="90"/>
      <c r="W3823" s="90"/>
      <c r="X3823" s="90"/>
      <c r="Y3823" s="90"/>
      <c r="Z3823" s="90"/>
      <c r="AA3823" s="90"/>
      <c r="AB3823" s="90"/>
      <c r="AC3823" s="90"/>
      <c r="AD3823" s="90"/>
      <c r="AE3823" s="90"/>
      <c r="AF3823" s="90"/>
      <c r="AG3823" s="90"/>
      <c r="AH3823" s="90"/>
      <c r="AI3823" s="90"/>
      <c r="AJ3823" s="92"/>
      <c r="AK3823" s="92"/>
      <c r="AL3823" s="92"/>
      <c r="AM3823" s="92"/>
      <c r="AN3823" s="92"/>
      <c r="AO3823" s="92"/>
      <c r="AP3823" s="92"/>
      <c r="AQ3823" s="92"/>
      <c r="AR3823" s="92"/>
    </row>
    <row r="3824" spans="1:44" x14ac:dyDescent="0.2">
      <c r="A3824" s="90"/>
      <c r="B3824" s="90"/>
      <c r="C3824" s="91"/>
      <c r="D3824" s="90"/>
      <c r="E3824" s="90"/>
      <c r="F3824" s="90"/>
      <c r="G3824" s="90"/>
      <c r="H3824" s="90"/>
      <c r="I3824" s="90"/>
      <c r="J3824" s="90"/>
      <c r="K3824" s="90"/>
      <c r="L3824" s="90"/>
      <c r="M3824" s="90"/>
      <c r="N3824" s="90"/>
      <c r="O3824" s="90"/>
      <c r="P3824" s="90"/>
      <c r="Q3824" s="90"/>
      <c r="R3824" s="90"/>
      <c r="S3824" s="90"/>
      <c r="T3824" s="90"/>
      <c r="U3824" s="90"/>
      <c r="V3824" s="90"/>
      <c r="W3824" s="90"/>
      <c r="X3824" s="90"/>
      <c r="Y3824" s="90"/>
      <c r="Z3824" s="90"/>
      <c r="AA3824" s="90"/>
      <c r="AB3824" s="90"/>
      <c r="AC3824" s="90"/>
      <c r="AD3824" s="90"/>
      <c r="AE3824" s="90"/>
      <c r="AF3824" s="90"/>
      <c r="AG3824" s="90"/>
      <c r="AH3824" s="90"/>
      <c r="AI3824" s="90"/>
      <c r="AJ3824" s="92"/>
      <c r="AK3824" s="92"/>
      <c r="AL3824" s="92"/>
      <c r="AM3824" s="92"/>
      <c r="AN3824" s="92"/>
      <c r="AO3824" s="92"/>
      <c r="AP3824" s="92"/>
      <c r="AQ3824" s="92"/>
      <c r="AR3824" s="92"/>
    </row>
    <row r="3825" spans="1:44" x14ac:dyDescent="0.2">
      <c r="A3825" s="90"/>
      <c r="B3825" s="90"/>
      <c r="C3825" s="91"/>
      <c r="D3825" s="90"/>
      <c r="E3825" s="90"/>
      <c r="F3825" s="90"/>
      <c r="G3825" s="90"/>
      <c r="H3825" s="90"/>
      <c r="I3825" s="90"/>
      <c r="J3825" s="90"/>
      <c r="K3825" s="90"/>
      <c r="L3825" s="90"/>
      <c r="M3825" s="90"/>
      <c r="N3825" s="90"/>
      <c r="O3825" s="90"/>
      <c r="P3825" s="90"/>
      <c r="Q3825" s="90"/>
      <c r="R3825" s="90"/>
      <c r="S3825" s="90"/>
      <c r="T3825" s="90"/>
      <c r="U3825" s="90"/>
      <c r="V3825" s="90"/>
      <c r="W3825" s="90"/>
      <c r="X3825" s="90"/>
      <c r="Y3825" s="90"/>
      <c r="Z3825" s="90"/>
      <c r="AA3825" s="90"/>
      <c r="AB3825" s="90"/>
      <c r="AC3825" s="90"/>
      <c r="AD3825" s="90"/>
      <c r="AE3825" s="90"/>
      <c r="AF3825" s="90"/>
      <c r="AG3825" s="90"/>
      <c r="AH3825" s="90"/>
      <c r="AI3825" s="90"/>
      <c r="AJ3825" s="92"/>
      <c r="AK3825" s="92"/>
      <c r="AL3825" s="92"/>
      <c r="AM3825" s="92"/>
      <c r="AN3825" s="92"/>
      <c r="AO3825" s="92"/>
      <c r="AP3825" s="92"/>
      <c r="AQ3825" s="92"/>
      <c r="AR3825" s="92"/>
    </row>
    <row r="3826" spans="1:44" x14ac:dyDescent="0.2">
      <c r="A3826" s="90"/>
      <c r="B3826" s="90"/>
      <c r="C3826" s="91"/>
      <c r="D3826" s="90"/>
      <c r="E3826" s="90"/>
      <c r="F3826" s="90"/>
      <c r="G3826" s="90"/>
      <c r="H3826" s="90"/>
      <c r="I3826" s="90"/>
      <c r="J3826" s="90"/>
      <c r="K3826" s="90"/>
      <c r="L3826" s="90"/>
      <c r="M3826" s="90"/>
      <c r="N3826" s="90"/>
      <c r="O3826" s="90"/>
      <c r="P3826" s="90"/>
      <c r="Q3826" s="90"/>
      <c r="R3826" s="90"/>
      <c r="S3826" s="90"/>
      <c r="T3826" s="90"/>
      <c r="U3826" s="90"/>
      <c r="V3826" s="90"/>
      <c r="W3826" s="90"/>
      <c r="X3826" s="90"/>
      <c r="Y3826" s="90"/>
      <c r="Z3826" s="90"/>
      <c r="AA3826" s="90"/>
      <c r="AB3826" s="90"/>
      <c r="AC3826" s="90"/>
      <c r="AD3826" s="90"/>
      <c r="AE3826" s="90"/>
      <c r="AF3826" s="90"/>
      <c r="AG3826" s="90"/>
      <c r="AH3826" s="90"/>
      <c r="AI3826" s="90"/>
      <c r="AJ3826" s="92"/>
      <c r="AK3826" s="92"/>
      <c r="AL3826" s="92"/>
      <c r="AM3826" s="92"/>
      <c r="AN3826" s="92"/>
      <c r="AO3826" s="92"/>
      <c r="AP3826" s="92"/>
      <c r="AQ3826" s="92"/>
      <c r="AR3826" s="92"/>
    </row>
    <row r="3827" spans="1:44" x14ac:dyDescent="0.2">
      <c r="A3827" s="90"/>
      <c r="B3827" s="90"/>
      <c r="C3827" s="91"/>
      <c r="D3827" s="90"/>
      <c r="E3827" s="90"/>
      <c r="F3827" s="90"/>
      <c r="G3827" s="90"/>
      <c r="H3827" s="90"/>
      <c r="I3827" s="90"/>
      <c r="J3827" s="90"/>
      <c r="K3827" s="90"/>
      <c r="L3827" s="90"/>
      <c r="M3827" s="90"/>
      <c r="N3827" s="90"/>
      <c r="O3827" s="90"/>
      <c r="P3827" s="90"/>
      <c r="Q3827" s="90"/>
      <c r="R3827" s="90"/>
      <c r="S3827" s="90"/>
      <c r="T3827" s="90"/>
      <c r="U3827" s="90"/>
      <c r="V3827" s="90"/>
      <c r="W3827" s="90"/>
      <c r="X3827" s="90"/>
      <c r="Y3827" s="90"/>
      <c r="Z3827" s="90"/>
      <c r="AA3827" s="90"/>
      <c r="AB3827" s="90"/>
      <c r="AC3827" s="90"/>
      <c r="AD3827" s="90"/>
      <c r="AE3827" s="90"/>
      <c r="AF3827" s="90"/>
      <c r="AG3827" s="90"/>
      <c r="AH3827" s="90"/>
      <c r="AI3827" s="90"/>
      <c r="AJ3827" s="92"/>
      <c r="AK3827" s="92"/>
      <c r="AL3827" s="92"/>
      <c r="AM3827" s="92"/>
      <c r="AN3827" s="92"/>
      <c r="AO3827" s="92"/>
      <c r="AP3827" s="92"/>
      <c r="AQ3827" s="92"/>
      <c r="AR3827" s="92"/>
    </row>
    <row r="3828" spans="1:44" x14ac:dyDescent="0.2">
      <c r="A3828" s="90"/>
      <c r="B3828" s="90"/>
      <c r="C3828" s="91"/>
      <c r="D3828" s="90"/>
      <c r="E3828" s="90"/>
      <c r="F3828" s="90"/>
      <c r="G3828" s="90"/>
      <c r="H3828" s="90"/>
      <c r="I3828" s="90"/>
      <c r="J3828" s="90"/>
      <c r="K3828" s="90"/>
      <c r="L3828" s="90"/>
      <c r="M3828" s="90"/>
      <c r="N3828" s="90"/>
      <c r="O3828" s="90"/>
      <c r="P3828" s="90"/>
      <c r="Q3828" s="90"/>
      <c r="R3828" s="90"/>
      <c r="S3828" s="90"/>
      <c r="T3828" s="90"/>
      <c r="U3828" s="90"/>
      <c r="V3828" s="90"/>
      <c r="W3828" s="90"/>
      <c r="X3828" s="90"/>
      <c r="Y3828" s="90"/>
      <c r="Z3828" s="90"/>
      <c r="AA3828" s="90"/>
      <c r="AB3828" s="90"/>
      <c r="AC3828" s="90"/>
      <c r="AD3828" s="90"/>
      <c r="AE3828" s="90"/>
      <c r="AF3828" s="90"/>
      <c r="AG3828" s="90"/>
      <c r="AH3828" s="90"/>
      <c r="AI3828" s="90"/>
      <c r="AJ3828" s="92"/>
      <c r="AK3828" s="92"/>
      <c r="AL3828" s="92"/>
      <c r="AM3828" s="92"/>
      <c r="AN3828" s="92"/>
      <c r="AO3828" s="92"/>
      <c r="AP3828" s="92"/>
      <c r="AQ3828" s="92"/>
      <c r="AR3828" s="92"/>
    </row>
    <row r="3829" spans="1:44" x14ac:dyDescent="0.2">
      <c r="A3829" s="90"/>
      <c r="B3829" s="90"/>
      <c r="C3829" s="91"/>
      <c r="D3829" s="90"/>
      <c r="E3829" s="90"/>
      <c r="F3829" s="90"/>
      <c r="G3829" s="90"/>
      <c r="H3829" s="90"/>
      <c r="I3829" s="90"/>
      <c r="J3829" s="90"/>
      <c r="K3829" s="90"/>
      <c r="L3829" s="90"/>
      <c r="M3829" s="90"/>
      <c r="N3829" s="90"/>
      <c r="O3829" s="90"/>
      <c r="P3829" s="90"/>
      <c r="Q3829" s="90"/>
      <c r="R3829" s="90"/>
      <c r="S3829" s="90"/>
      <c r="T3829" s="90"/>
      <c r="U3829" s="90"/>
      <c r="V3829" s="90"/>
      <c r="W3829" s="90"/>
      <c r="X3829" s="90"/>
      <c r="Y3829" s="90"/>
      <c r="Z3829" s="90"/>
      <c r="AA3829" s="90"/>
      <c r="AB3829" s="90"/>
      <c r="AC3829" s="90"/>
      <c r="AD3829" s="90"/>
      <c r="AE3829" s="90"/>
      <c r="AF3829" s="90"/>
      <c r="AG3829" s="90"/>
      <c r="AH3829" s="90"/>
      <c r="AI3829" s="90"/>
      <c r="AJ3829" s="92"/>
      <c r="AK3829" s="92"/>
      <c r="AL3829" s="92"/>
      <c r="AM3829" s="92"/>
      <c r="AN3829" s="92"/>
      <c r="AO3829" s="92"/>
      <c r="AP3829" s="92"/>
      <c r="AQ3829" s="92"/>
      <c r="AR3829" s="92"/>
    </row>
    <row r="3830" spans="1:44" x14ac:dyDescent="0.2">
      <c r="A3830" s="90"/>
      <c r="B3830" s="90"/>
      <c r="C3830" s="91"/>
      <c r="D3830" s="90"/>
      <c r="E3830" s="90"/>
      <c r="F3830" s="90"/>
      <c r="G3830" s="90"/>
      <c r="H3830" s="90"/>
      <c r="I3830" s="90"/>
      <c r="J3830" s="90"/>
      <c r="K3830" s="90"/>
      <c r="L3830" s="90"/>
      <c r="M3830" s="90"/>
      <c r="N3830" s="90"/>
      <c r="O3830" s="90"/>
      <c r="P3830" s="90"/>
      <c r="Q3830" s="90"/>
      <c r="R3830" s="90"/>
      <c r="S3830" s="90"/>
      <c r="T3830" s="90"/>
      <c r="U3830" s="90"/>
      <c r="V3830" s="90"/>
      <c r="W3830" s="90"/>
      <c r="X3830" s="90"/>
      <c r="Y3830" s="90"/>
      <c r="Z3830" s="90"/>
      <c r="AA3830" s="90"/>
      <c r="AB3830" s="90"/>
      <c r="AC3830" s="90"/>
      <c r="AD3830" s="90"/>
      <c r="AE3830" s="90"/>
      <c r="AF3830" s="90"/>
      <c r="AG3830" s="90"/>
      <c r="AH3830" s="90"/>
      <c r="AI3830" s="90"/>
      <c r="AJ3830" s="92"/>
      <c r="AK3830" s="92"/>
      <c r="AL3830" s="92"/>
      <c r="AM3830" s="92"/>
      <c r="AN3830" s="92"/>
      <c r="AO3830" s="92"/>
      <c r="AP3830" s="92"/>
      <c r="AQ3830" s="92"/>
      <c r="AR3830" s="92"/>
    </row>
    <row r="3831" spans="1:44" x14ac:dyDescent="0.2">
      <c r="A3831" s="90"/>
      <c r="B3831" s="90"/>
      <c r="C3831" s="91"/>
      <c r="D3831" s="90"/>
      <c r="E3831" s="90"/>
      <c r="F3831" s="90"/>
      <c r="G3831" s="90"/>
      <c r="H3831" s="90"/>
      <c r="I3831" s="90"/>
      <c r="J3831" s="90"/>
      <c r="K3831" s="90"/>
      <c r="L3831" s="90"/>
      <c r="M3831" s="90"/>
      <c r="N3831" s="90"/>
      <c r="O3831" s="90"/>
      <c r="P3831" s="90"/>
      <c r="Q3831" s="90"/>
      <c r="R3831" s="90"/>
      <c r="S3831" s="90"/>
      <c r="T3831" s="90"/>
      <c r="U3831" s="90"/>
      <c r="V3831" s="90"/>
      <c r="W3831" s="90"/>
      <c r="X3831" s="90"/>
      <c r="Y3831" s="90"/>
      <c r="Z3831" s="90"/>
      <c r="AA3831" s="90"/>
      <c r="AB3831" s="90"/>
      <c r="AC3831" s="90"/>
      <c r="AD3831" s="90"/>
      <c r="AE3831" s="90"/>
      <c r="AF3831" s="90"/>
      <c r="AG3831" s="90"/>
      <c r="AH3831" s="90"/>
      <c r="AI3831" s="90"/>
      <c r="AJ3831" s="92"/>
      <c r="AK3831" s="92"/>
      <c r="AL3831" s="92"/>
      <c r="AM3831" s="92"/>
      <c r="AN3831" s="92"/>
      <c r="AO3831" s="92"/>
      <c r="AP3831" s="92"/>
      <c r="AQ3831" s="92"/>
      <c r="AR3831" s="92"/>
    </row>
    <row r="3832" spans="1:44" x14ac:dyDescent="0.2">
      <c r="A3832" s="90"/>
      <c r="B3832" s="90"/>
      <c r="C3832" s="91"/>
      <c r="D3832" s="90"/>
      <c r="E3832" s="90"/>
      <c r="F3832" s="90"/>
      <c r="G3832" s="90"/>
      <c r="H3832" s="90"/>
      <c r="I3832" s="90"/>
      <c r="J3832" s="90"/>
      <c r="K3832" s="90"/>
      <c r="L3832" s="90"/>
      <c r="M3832" s="90"/>
      <c r="N3832" s="90"/>
      <c r="O3832" s="90"/>
      <c r="P3832" s="90"/>
      <c r="Q3832" s="90"/>
      <c r="R3832" s="90"/>
      <c r="S3832" s="90"/>
      <c r="T3832" s="90"/>
      <c r="U3832" s="90"/>
      <c r="V3832" s="90"/>
      <c r="W3832" s="90"/>
      <c r="X3832" s="90"/>
      <c r="Y3832" s="90"/>
      <c r="Z3832" s="90"/>
      <c r="AA3832" s="90"/>
      <c r="AB3832" s="90"/>
      <c r="AC3832" s="90"/>
      <c r="AD3832" s="90"/>
      <c r="AE3832" s="90"/>
      <c r="AF3832" s="90"/>
      <c r="AG3832" s="90"/>
      <c r="AH3832" s="90"/>
      <c r="AI3832" s="90"/>
      <c r="AJ3832" s="92"/>
      <c r="AK3832" s="92"/>
      <c r="AL3832" s="92"/>
      <c r="AM3832" s="92"/>
      <c r="AN3832" s="92"/>
      <c r="AO3832" s="92"/>
      <c r="AP3832" s="92"/>
      <c r="AQ3832" s="92"/>
      <c r="AR3832" s="92"/>
    </row>
    <row r="3833" spans="1:44" x14ac:dyDescent="0.2">
      <c r="A3833" s="90"/>
      <c r="B3833" s="90"/>
      <c r="C3833" s="91"/>
      <c r="D3833" s="90"/>
      <c r="E3833" s="90"/>
      <c r="F3833" s="90"/>
      <c r="G3833" s="90"/>
      <c r="H3833" s="90"/>
      <c r="I3833" s="90"/>
      <c r="J3833" s="90"/>
      <c r="K3833" s="90"/>
      <c r="L3833" s="90"/>
      <c r="M3833" s="90"/>
      <c r="N3833" s="90"/>
      <c r="O3833" s="90"/>
      <c r="P3833" s="90"/>
      <c r="Q3833" s="90"/>
      <c r="R3833" s="90"/>
      <c r="S3833" s="90"/>
      <c r="T3833" s="90"/>
      <c r="U3833" s="90"/>
      <c r="V3833" s="90"/>
      <c r="W3833" s="90"/>
      <c r="X3833" s="90"/>
      <c r="Y3833" s="90"/>
      <c r="Z3833" s="90"/>
      <c r="AA3833" s="90"/>
      <c r="AB3833" s="90"/>
      <c r="AC3833" s="90"/>
      <c r="AD3833" s="90"/>
      <c r="AE3833" s="90"/>
      <c r="AF3833" s="90"/>
      <c r="AG3833" s="90"/>
      <c r="AH3833" s="90"/>
      <c r="AI3833" s="90"/>
      <c r="AJ3833" s="92"/>
      <c r="AK3833" s="92"/>
      <c r="AL3833" s="92"/>
      <c r="AM3833" s="92"/>
      <c r="AN3833" s="92"/>
      <c r="AO3833" s="92"/>
      <c r="AP3833" s="92"/>
      <c r="AQ3833" s="92"/>
      <c r="AR3833" s="92"/>
    </row>
    <row r="3834" spans="1:44" x14ac:dyDescent="0.2">
      <c r="A3834" s="90"/>
      <c r="B3834" s="90"/>
      <c r="C3834" s="91"/>
      <c r="D3834" s="90"/>
      <c r="E3834" s="90"/>
      <c r="F3834" s="90"/>
      <c r="G3834" s="90"/>
      <c r="H3834" s="90"/>
      <c r="I3834" s="90"/>
      <c r="J3834" s="90"/>
      <c r="K3834" s="90"/>
      <c r="L3834" s="90"/>
      <c r="M3834" s="90"/>
      <c r="N3834" s="90"/>
      <c r="O3834" s="90"/>
      <c r="P3834" s="90"/>
      <c r="Q3834" s="90"/>
      <c r="R3834" s="90"/>
      <c r="S3834" s="90"/>
      <c r="T3834" s="90"/>
      <c r="U3834" s="90"/>
      <c r="V3834" s="90"/>
      <c r="W3834" s="90"/>
      <c r="X3834" s="90"/>
      <c r="Y3834" s="90"/>
      <c r="Z3834" s="90"/>
      <c r="AA3834" s="90"/>
      <c r="AB3834" s="90"/>
      <c r="AC3834" s="90"/>
      <c r="AD3834" s="90"/>
      <c r="AE3834" s="90"/>
      <c r="AF3834" s="90"/>
      <c r="AG3834" s="90"/>
      <c r="AH3834" s="90"/>
      <c r="AI3834" s="90"/>
      <c r="AJ3834" s="92"/>
      <c r="AK3834" s="92"/>
      <c r="AL3834" s="92"/>
      <c r="AM3834" s="92"/>
      <c r="AN3834" s="92"/>
      <c r="AO3834" s="92"/>
      <c r="AP3834" s="92"/>
      <c r="AQ3834" s="92"/>
      <c r="AR3834" s="92"/>
    </row>
    <row r="3835" spans="1:44" x14ac:dyDescent="0.2">
      <c r="A3835" s="90"/>
      <c r="B3835" s="90"/>
      <c r="C3835" s="91"/>
      <c r="D3835" s="90"/>
      <c r="E3835" s="90"/>
      <c r="F3835" s="90"/>
      <c r="G3835" s="90"/>
      <c r="H3835" s="90"/>
      <c r="I3835" s="90"/>
      <c r="J3835" s="90"/>
      <c r="K3835" s="90"/>
      <c r="L3835" s="90"/>
      <c r="M3835" s="90"/>
      <c r="N3835" s="90"/>
      <c r="O3835" s="90"/>
      <c r="P3835" s="90"/>
      <c r="Q3835" s="90"/>
      <c r="R3835" s="90"/>
      <c r="S3835" s="90"/>
      <c r="T3835" s="90"/>
      <c r="U3835" s="90"/>
      <c r="V3835" s="90"/>
      <c r="W3835" s="90"/>
      <c r="X3835" s="90"/>
      <c r="Y3835" s="90"/>
      <c r="Z3835" s="90"/>
      <c r="AA3835" s="90"/>
      <c r="AB3835" s="90"/>
      <c r="AC3835" s="90"/>
      <c r="AD3835" s="90"/>
      <c r="AE3835" s="90"/>
      <c r="AF3835" s="90"/>
      <c r="AG3835" s="90"/>
      <c r="AH3835" s="90"/>
      <c r="AI3835" s="90"/>
      <c r="AJ3835" s="92"/>
      <c r="AK3835" s="92"/>
      <c r="AL3835" s="92"/>
      <c r="AM3835" s="92"/>
      <c r="AN3835" s="92"/>
      <c r="AO3835" s="92"/>
      <c r="AP3835" s="92"/>
      <c r="AQ3835" s="92"/>
      <c r="AR3835" s="92"/>
    </row>
    <row r="3836" spans="1:44" x14ac:dyDescent="0.2">
      <c r="A3836" s="90"/>
      <c r="B3836" s="90"/>
      <c r="C3836" s="91"/>
      <c r="D3836" s="90"/>
      <c r="E3836" s="90"/>
      <c r="F3836" s="90"/>
      <c r="G3836" s="90"/>
      <c r="H3836" s="90"/>
      <c r="I3836" s="90"/>
      <c r="J3836" s="90"/>
      <c r="K3836" s="90"/>
      <c r="L3836" s="90"/>
      <c r="M3836" s="90"/>
      <c r="N3836" s="90"/>
      <c r="O3836" s="90"/>
      <c r="P3836" s="90"/>
      <c r="Q3836" s="90"/>
      <c r="R3836" s="90"/>
      <c r="S3836" s="90"/>
      <c r="T3836" s="90"/>
      <c r="U3836" s="90"/>
      <c r="V3836" s="90"/>
      <c r="W3836" s="90"/>
      <c r="X3836" s="90"/>
      <c r="Y3836" s="90"/>
      <c r="Z3836" s="90"/>
      <c r="AA3836" s="90"/>
      <c r="AB3836" s="90"/>
      <c r="AC3836" s="90"/>
      <c r="AD3836" s="90"/>
      <c r="AE3836" s="90"/>
      <c r="AF3836" s="90"/>
      <c r="AG3836" s="90"/>
      <c r="AH3836" s="90"/>
      <c r="AI3836" s="90"/>
      <c r="AJ3836" s="92"/>
      <c r="AK3836" s="92"/>
      <c r="AL3836" s="92"/>
      <c r="AM3836" s="92"/>
      <c r="AN3836" s="92"/>
      <c r="AO3836" s="92"/>
      <c r="AP3836" s="92"/>
      <c r="AQ3836" s="92"/>
      <c r="AR3836" s="92"/>
    </row>
    <row r="3837" spans="1:44" x14ac:dyDescent="0.2">
      <c r="A3837" s="90"/>
      <c r="B3837" s="90"/>
      <c r="C3837" s="91"/>
      <c r="D3837" s="90"/>
      <c r="E3837" s="90"/>
      <c r="F3837" s="90"/>
      <c r="G3837" s="90"/>
      <c r="H3837" s="90"/>
      <c r="I3837" s="90"/>
      <c r="J3837" s="90"/>
      <c r="K3837" s="90"/>
      <c r="L3837" s="90"/>
      <c r="M3837" s="90"/>
      <c r="N3837" s="90"/>
      <c r="O3837" s="90"/>
      <c r="P3837" s="90"/>
      <c r="Q3837" s="90"/>
      <c r="R3837" s="90"/>
      <c r="S3837" s="90"/>
      <c r="T3837" s="90"/>
      <c r="U3837" s="90"/>
      <c r="V3837" s="90"/>
      <c r="W3837" s="90"/>
      <c r="X3837" s="90"/>
      <c r="Y3837" s="90"/>
      <c r="Z3837" s="90"/>
      <c r="AA3837" s="90"/>
      <c r="AB3837" s="90"/>
      <c r="AC3837" s="90"/>
      <c r="AD3837" s="90"/>
      <c r="AE3837" s="90"/>
      <c r="AF3837" s="90"/>
      <c r="AG3837" s="90"/>
      <c r="AH3837" s="90"/>
      <c r="AI3837" s="90"/>
      <c r="AJ3837" s="92"/>
      <c r="AK3837" s="92"/>
      <c r="AL3837" s="92"/>
      <c r="AM3837" s="92"/>
      <c r="AN3837" s="92"/>
      <c r="AO3837" s="92"/>
      <c r="AP3837" s="92"/>
      <c r="AQ3837" s="92"/>
      <c r="AR3837" s="92"/>
    </row>
    <row r="3838" spans="1:44" x14ac:dyDescent="0.2">
      <c r="A3838" s="90"/>
      <c r="B3838" s="90"/>
      <c r="C3838" s="91"/>
      <c r="D3838" s="90"/>
      <c r="E3838" s="90"/>
      <c r="F3838" s="90"/>
      <c r="G3838" s="90"/>
      <c r="H3838" s="90"/>
      <c r="I3838" s="90"/>
      <c r="J3838" s="90"/>
      <c r="K3838" s="90"/>
      <c r="L3838" s="90"/>
      <c r="M3838" s="90"/>
      <c r="N3838" s="90"/>
      <c r="O3838" s="90"/>
      <c r="P3838" s="90"/>
      <c r="Q3838" s="90"/>
      <c r="R3838" s="90"/>
      <c r="S3838" s="90"/>
      <c r="T3838" s="90"/>
      <c r="U3838" s="90"/>
      <c r="V3838" s="90"/>
      <c r="W3838" s="90"/>
      <c r="X3838" s="90"/>
      <c r="Y3838" s="90"/>
      <c r="Z3838" s="90"/>
      <c r="AA3838" s="90"/>
      <c r="AB3838" s="90"/>
      <c r="AC3838" s="90"/>
      <c r="AD3838" s="90"/>
      <c r="AE3838" s="90"/>
      <c r="AF3838" s="90"/>
      <c r="AG3838" s="90"/>
      <c r="AH3838" s="90"/>
      <c r="AI3838" s="90"/>
      <c r="AJ3838" s="92"/>
      <c r="AK3838" s="92"/>
      <c r="AL3838" s="92"/>
      <c r="AM3838" s="92"/>
      <c r="AN3838" s="92"/>
      <c r="AO3838" s="92"/>
      <c r="AP3838" s="92"/>
      <c r="AQ3838" s="92"/>
      <c r="AR3838" s="92"/>
    </row>
    <row r="3839" spans="1:44" x14ac:dyDescent="0.2">
      <c r="A3839" s="90"/>
      <c r="B3839" s="90"/>
      <c r="C3839" s="91"/>
      <c r="D3839" s="90"/>
      <c r="E3839" s="90"/>
      <c r="F3839" s="90"/>
      <c r="G3839" s="90"/>
      <c r="H3839" s="90"/>
      <c r="I3839" s="90"/>
      <c r="J3839" s="90"/>
      <c r="K3839" s="90"/>
      <c r="L3839" s="90"/>
      <c r="M3839" s="90"/>
      <c r="N3839" s="90"/>
      <c r="O3839" s="90"/>
      <c r="P3839" s="90"/>
      <c r="Q3839" s="90"/>
      <c r="R3839" s="90"/>
      <c r="S3839" s="90"/>
      <c r="T3839" s="90"/>
      <c r="U3839" s="90"/>
      <c r="V3839" s="90"/>
      <c r="W3839" s="90"/>
      <c r="X3839" s="90"/>
      <c r="Y3839" s="90"/>
      <c r="Z3839" s="90"/>
      <c r="AA3839" s="90"/>
      <c r="AB3839" s="90"/>
      <c r="AC3839" s="90"/>
      <c r="AD3839" s="90"/>
      <c r="AE3839" s="90"/>
      <c r="AF3839" s="90"/>
      <c r="AG3839" s="90"/>
      <c r="AH3839" s="90"/>
      <c r="AI3839" s="90"/>
      <c r="AJ3839" s="92"/>
      <c r="AK3839" s="92"/>
      <c r="AL3839" s="92"/>
      <c r="AM3839" s="92"/>
      <c r="AN3839" s="92"/>
      <c r="AO3839" s="92"/>
      <c r="AP3839" s="92"/>
      <c r="AQ3839" s="92"/>
      <c r="AR3839" s="92"/>
    </row>
    <row r="3840" spans="1:44" x14ac:dyDescent="0.2">
      <c r="A3840" s="90"/>
      <c r="B3840" s="90"/>
      <c r="C3840" s="91"/>
      <c r="D3840" s="90"/>
      <c r="E3840" s="90"/>
      <c r="F3840" s="90"/>
      <c r="G3840" s="90"/>
      <c r="H3840" s="90"/>
      <c r="I3840" s="90"/>
      <c r="J3840" s="90"/>
      <c r="K3840" s="90"/>
      <c r="L3840" s="90"/>
      <c r="M3840" s="90"/>
      <c r="N3840" s="90"/>
      <c r="O3840" s="90"/>
      <c r="P3840" s="90"/>
      <c r="Q3840" s="90"/>
      <c r="R3840" s="90"/>
      <c r="S3840" s="90"/>
      <c r="T3840" s="90"/>
      <c r="U3840" s="90"/>
      <c r="V3840" s="90"/>
      <c r="W3840" s="90"/>
      <c r="X3840" s="90"/>
      <c r="Y3840" s="90"/>
      <c r="Z3840" s="90"/>
      <c r="AA3840" s="90"/>
      <c r="AB3840" s="90"/>
      <c r="AC3840" s="90"/>
      <c r="AD3840" s="90"/>
      <c r="AE3840" s="90"/>
      <c r="AF3840" s="90"/>
      <c r="AG3840" s="90"/>
      <c r="AH3840" s="90"/>
      <c r="AI3840" s="90"/>
      <c r="AJ3840" s="92"/>
      <c r="AK3840" s="92"/>
      <c r="AL3840" s="92"/>
      <c r="AM3840" s="92"/>
      <c r="AN3840" s="92"/>
      <c r="AO3840" s="92"/>
      <c r="AP3840" s="92"/>
      <c r="AQ3840" s="92"/>
      <c r="AR3840" s="92"/>
    </row>
    <row r="3841" spans="1:44" x14ac:dyDescent="0.2">
      <c r="A3841" s="90"/>
      <c r="B3841" s="90"/>
      <c r="C3841" s="91"/>
      <c r="D3841" s="90"/>
      <c r="E3841" s="90"/>
      <c r="F3841" s="90"/>
      <c r="G3841" s="90"/>
      <c r="H3841" s="90"/>
      <c r="I3841" s="90"/>
      <c r="J3841" s="90"/>
      <c r="K3841" s="90"/>
      <c r="L3841" s="90"/>
      <c r="M3841" s="90"/>
      <c r="N3841" s="90"/>
      <c r="O3841" s="90"/>
      <c r="P3841" s="90"/>
      <c r="Q3841" s="90"/>
      <c r="R3841" s="90"/>
      <c r="S3841" s="90"/>
      <c r="T3841" s="90"/>
      <c r="U3841" s="90"/>
      <c r="V3841" s="90"/>
      <c r="W3841" s="90"/>
      <c r="X3841" s="90"/>
      <c r="Y3841" s="90"/>
      <c r="Z3841" s="90"/>
      <c r="AA3841" s="90"/>
      <c r="AB3841" s="90"/>
      <c r="AC3841" s="90"/>
      <c r="AD3841" s="90"/>
      <c r="AE3841" s="90"/>
      <c r="AF3841" s="90"/>
      <c r="AG3841" s="90"/>
      <c r="AH3841" s="90"/>
      <c r="AI3841" s="90"/>
      <c r="AJ3841" s="92"/>
      <c r="AK3841" s="92"/>
      <c r="AL3841" s="92"/>
      <c r="AM3841" s="92"/>
      <c r="AN3841" s="92"/>
      <c r="AO3841" s="92"/>
      <c r="AP3841" s="92"/>
      <c r="AQ3841" s="92"/>
      <c r="AR3841" s="92"/>
    </row>
    <row r="3842" spans="1:44" x14ac:dyDescent="0.2">
      <c r="A3842" s="90"/>
      <c r="B3842" s="90"/>
      <c r="C3842" s="91"/>
      <c r="D3842" s="90"/>
      <c r="E3842" s="90"/>
      <c r="F3842" s="90"/>
      <c r="G3842" s="90"/>
      <c r="H3842" s="90"/>
      <c r="I3842" s="90"/>
      <c r="J3842" s="90"/>
      <c r="K3842" s="90"/>
      <c r="L3842" s="90"/>
      <c r="M3842" s="90"/>
      <c r="N3842" s="90"/>
      <c r="O3842" s="90"/>
      <c r="P3842" s="90"/>
      <c r="Q3842" s="90"/>
      <c r="R3842" s="90"/>
      <c r="S3842" s="90"/>
      <c r="T3842" s="90"/>
      <c r="U3842" s="90"/>
      <c r="V3842" s="90"/>
      <c r="W3842" s="90"/>
      <c r="X3842" s="90"/>
      <c r="Y3842" s="90"/>
      <c r="Z3842" s="90"/>
      <c r="AA3842" s="90"/>
      <c r="AB3842" s="90"/>
      <c r="AC3842" s="90"/>
      <c r="AD3842" s="90"/>
      <c r="AE3842" s="90"/>
      <c r="AF3842" s="90"/>
      <c r="AG3842" s="90"/>
      <c r="AH3842" s="90"/>
      <c r="AI3842" s="90"/>
      <c r="AJ3842" s="92"/>
      <c r="AK3842" s="92"/>
      <c r="AL3842" s="92"/>
      <c r="AM3842" s="92"/>
      <c r="AN3842" s="92"/>
      <c r="AO3842" s="92"/>
      <c r="AP3842" s="92"/>
      <c r="AQ3842" s="92"/>
      <c r="AR3842" s="92"/>
    </row>
    <row r="3843" spans="1:44" x14ac:dyDescent="0.2">
      <c r="A3843" s="90"/>
      <c r="B3843" s="90"/>
      <c r="C3843" s="91"/>
      <c r="D3843" s="90"/>
      <c r="E3843" s="90"/>
      <c r="F3843" s="90"/>
      <c r="G3843" s="90"/>
      <c r="H3843" s="90"/>
      <c r="I3843" s="90"/>
      <c r="J3843" s="90"/>
      <c r="K3843" s="90"/>
      <c r="L3843" s="90"/>
      <c r="M3843" s="90"/>
      <c r="N3843" s="90"/>
      <c r="O3843" s="90"/>
      <c r="P3843" s="90"/>
      <c r="Q3843" s="90"/>
      <c r="R3843" s="90"/>
      <c r="S3843" s="90"/>
      <c r="T3843" s="90"/>
      <c r="U3843" s="90"/>
      <c r="V3843" s="90"/>
      <c r="W3843" s="90"/>
      <c r="X3843" s="90"/>
      <c r="Y3843" s="90"/>
      <c r="Z3843" s="90"/>
      <c r="AA3843" s="90"/>
      <c r="AB3843" s="90"/>
      <c r="AC3843" s="90"/>
      <c r="AD3843" s="90"/>
      <c r="AE3843" s="90"/>
      <c r="AF3843" s="90"/>
      <c r="AG3843" s="90"/>
      <c r="AH3843" s="90"/>
      <c r="AI3843" s="90"/>
      <c r="AJ3843" s="92"/>
      <c r="AK3843" s="92"/>
      <c r="AL3843" s="92"/>
      <c r="AM3843" s="92"/>
      <c r="AN3843" s="92"/>
      <c r="AO3843" s="92"/>
      <c r="AP3843" s="92"/>
      <c r="AQ3843" s="92"/>
      <c r="AR3843" s="92"/>
    </row>
    <row r="3844" spans="1:44" x14ac:dyDescent="0.2">
      <c r="A3844" s="90"/>
      <c r="B3844" s="90"/>
      <c r="C3844" s="91"/>
      <c r="D3844" s="90"/>
      <c r="E3844" s="90"/>
      <c r="F3844" s="90"/>
      <c r="G3844" s="90"/>
      <c r="H3844" s="90"/>
      <c r="I3844" s="90"/>
      <c r="J3844" s="90"/>
      <c r="K3844" s="90"/>
      <c r="L3844" s="90"/>
      <c r="M3844" s="90"/>
      <c r="N3844" s="90"/>
      <c r="O3844" s="90"/>
      <c r="P3844" s="90"/>
      <c r="Q3844" s="90"/>
      <c r="R3844" s="90"/>
      <c r="S3844" s="90"/>
      <c r="T3844" s="90"/>
      <c r="U3844" s="90"/>
      <c r="V3844" s="90"/>
      <c r="W3844" s="90"/>
      <c r="X3844" s="90"/>
      <c r="Y3844" s="90"/>
      <c r="Z3844" s="90"/>
      <c r="AA3844" s="90"/>
      <c r="AB3844" s="90"/>
      <c r="AC3844" s="90"/>
      <c r="AD3844" s="90"/>
      <c r="AE3844" s="90"/>
      <c r="AF3844" s="90"/>
      <c r="AG3844" s="90"/>
      <c r="AH3844" s="90"/>
      <c r="AI3844" s="90"/>
      <c r="AJ3844" s="92"/>
      <c r="AK3844" s="92"/>
      <c r="AL3844" s="92"/>
      <c r="AM3844" s="92"/>
      <c r="AN3844" s="92"/>
      <c r="AO3844" s="92"/>
      <c r="AP3844" s="92"/>
      <c r="AQ3844" s="92"/>
      <c r="AR3844" s="92"/>
    </row>
    <row r="3845" spans="1:44" x14ac:dyDescent="0.2">
      <c r="A3845" s="90"/>
      <c r="B3845" s="90"/>
      <c r="C3845" s="91"/>
      <c r="D3845" s="90"/>
      <c r="E3845" s="90"/>
      <c r="F3845" s="90"/>
      <c r="G3845" s="90"/>
      <c r="H3845" s="90"/>
      <c r="I3845" s="90"/>
      <c r="J3845" s="90"/>
      <c r="K3845" s="90"/>
      <c r="L3845" s="90"/>
      <c r="M3845" s="90"/>
      <c r="N3845" s="90"/>
      <c r="O3845" s="90"/>
      <c r="P3845" s="90"/>
      <c r="Q3845" s="90"/>
      <c r="R3845" s="90"/>
      <c r="S3845" s="90"/>
      <c r="T3845" s="90"/>
      <c r="U3845" s="90"/>
      <c r="V3845" s="90"/>
      <c r="W3845" s="90"/>
      <c r="X3845" s="90"/>
      <c r="Y3845" s="90"/>
      <c r="Z3845" s="90"/>
      <c r="AA3845" s="90"/>
      <c r="AB3845" s="90"/>
      <c r="AC3845" s="90"/>
      <c r="AD3845" s="90"/>
      <c r="AE3845" s="90"/>
      <c r="AF3845" s="90"/>
      <c r="AG3845" s="90"/>
      <c r="AH3845" s="90"/>
      <c r="AI3845" s="90"/>
      <c r="AJ3845" s="92"/>
      <c r="AK3845" s="92"/>
      <c r="AL3845" s="92"/>
      <c r="AM3845" s="92"/>
      <c r="AN3845" s="92"/>
      <c r="AO3845" s="92"/>
      <c r="AP3845" s="92"/>
      <c r="AQ3845" s="92"/>
      <c r="AR3845" s="92"/>
    </row>
    <row r="3846" spans="1:44" x14ac:dyDescent="0.2">
      <c r="A3846" s="90"/>
      <c r="B3846" s="90"/>
      <c r="C3846" s="91"/>
      <c r="D3846" s="90"/>
      <c r="E3846" s="90"/>
      <c r="F3846" s="90"/>
      <c r="G3846" s="90"/>
      <c r="H3846" s="90"/>
      <c r="I3846" s="90"/>
      <c r="J3846" s="90"/>
      <c r="K3846" s="90"/>
      <c r="L3846" s="90"/>
      <c r="M3846" s="90"/>
      <c r="N3846" s="90"/>
      <c r="O3846" s="90"/>
      <c r="P3846" s="90"/>
      <c r="Q3846" s="90"/>
      <c r="R3846" s="90"/>
      <c r="S3846" s="90"/>
      <c r="T3846" s="90"/>
      <c r="U3846" s="90"/>
      <c r="V3846" s="90"/>
      <c r="W3846" s="90"/>
      <c r="X3846" s="90"/>
      <c r="Y3846" s="90"/>
      <c r="Z3846" s="90"/>
      <c r="AA3846" s="90"/>
      <c r="AB3846" s="90"/>
      <c r="AC3846" s="90"/>
      <c r="AD3846" s="90"/>
      <c r="AE3846" s="90"/>
      <c r="AF3846" s="90"/>
      <c r="AG3846" s="90"/>
      <c r="AH3846" s="90"/>
      <c r="AI3846" s="90"/>
      <c r="AJ3846" s="92"/>
      <c r="AK3846" s="92"/>
      <c r="AL3846" s="92"/>
      <c r="AM3846" s="92"/>
      <c r="AN3846" s="92"/>
      <c r="AO3846" s="92"/>
      <c r="AP3846" s="92"/>
      <c r="AQ3846" s="92"/>
      <c r="AR3846" s="92"/>
    </row>
    <row r="3847" spans="1:44" x14ac:dyDescent="0.2">
      <c r="A3847" s="90"/>
      <c r="B3847" s="90"/>
      <c r="C3847" s="91"/>
      <c r="D3847" s="90"/>
      <c r="E3847" s="90"/>
      <c r="F3847" s="90"/>
      <c r="G3847" s="90"/>
      <c r="H3847" s="90"/>
      <c r="I3847" s="90"/>
      <c r="J3847" s="90"/>
      <c r="K3847" s="90"/>
      <c r="L3847" s="90"/>
      <c r="M3847" s="90"/>
      <c r="N3847" s="90"/>
      <c r="O3847" s="90"/>
      <c r="P3847" s="90"/>
      <c r="Q3847" s="90"/>
      <c r="R3847" s="90"/>
      <c r="S3847" s="90"/>
      <c r="T3847" s="90"/>
      <c r="U3847" s="90"/>
      <c r="V3847" s="90"/>
      <c r="W3847" s="90"/>
      <c r="X3847" s="90"/>
      <c r="Y3847" s="90"/>
      <c r="Z3847" s="90"/>
      <c r="AA3847" s="90"/>
      <c r="AB3847" s="90"/>
      <c r="AC3847" s="90"/>
      <c r="AD3847" s="90"/>
      <c r="AE3847" s="90"/>
      <c r="AF3847" s="90"/>
      <c r="AG3847" s="90"/>
      <c r="AH3847" s="90"/>
      <c r="AI3847" s="90"/>
      <c r="AJ3847" s="92"/>
      <c r="AK3847" s="92"/>
      <c r="AL3847" s="92"/>
      <c r="AM3847" s="92"/>
      <c r="AN3847" s="92"/>
      <c r="AO3847" s="92"/>
      <c r="AP3847" s="92"/>
      <c r="AQ3847" s="92"/>
      <c r="AR3847" s="92"/>
    </row>
    <row r="3848" spans="1:44" x14ac:dyDescent="0.2">
      <c r="A3848" s="90"/>
      <c r="B3848" s="90"/>
      <c r="C3848" s="91"/>
      <c r="D3848" s="90"/>
      <c r="E3848" s="90"/>
      <c r="F3848" s="90"/>
      <c r="G3848" s="90"/>
      <c r="H3848" s="90"/>
      <c r="I3848" s="90"/>
      <c r="J3848" s="90"/>
      <c r="K3848" s="90"/>
      <c r="L3848" s="90"/>
      <c r="M3848" s="90"/>
      <c r="N3848" s="90"/>
      <c r="O3848" s="90"/>
      <c r="P3848" s="90"/>
      <c r="Q3848" s="90"/>
      <c r="R3848" s="90"/>
      <c r="S3848" s="90"/>
      <c r="T3848" s="90"/>
      <c r="U3848" s="90"/>
      <c r="V3848" s="90"/>
      <c r="W3848" s="90"/>
      <c r="X3848" s="90"/>
      <c r="Y3848" s="90"/>
      <c r="Z3848" s="90"/>
      <c r="AA3848" s="90"/>
      <c r="AB3848" s="90"/>
      <c r="AC3848" s="90"/>
      <c r="AD3848" s="90"/>
      <c r="AE3848" s="90"/>
      <c r="AF3848" s="90"/>
      <c r="AG3848" s="90"/>
      <c r="AH3848" s="90"/>
      <c r="AI3848" s="90"/>
      <c r="AJ3848" s="92"/>
      <c r="AK3848" s="92"/>
      <c r="AL3848" s="92"/>
      <c r="AM3848" s="92"/>
      <c r="AN3848" s="92"/>
      <c r="AO3848" s="92"/>
      <c r="AP3848" s="92"/>
      <c r="AQ3848" s="92"/>
      <c r="AR3848" s="92"/>
    </row>
    <row r="3849" spans="1:44" x14ac:dyDescent="0.2">
      <c r="A3849" s="90"/>
      <c r="B3849" s="90"/>
      <c r="C3849" s="91"/>
      <c r="D3849" s="90"/>
      <c r="E3849" s="90"/>
      <c r="F3849" s="90"/>
      <c r="G3849" s="90"/>
      <c r="H3849" s="90"/>
      <c r="I3849" s="90"/>
      <c r="J3849" s="90"/>
      <c r="K3849" s="90"/>
      <c r="L3849" s="90"/>
      <c r="M3849" s="90"/>
      <c r="N3849" s="90"/>
      <c r="O3849" s="90"/>
      <c r="P3849" s="90"/>
      <c r="Q3849" s="90"/>
      <c r="R3849" s="90"/>
      <c r="S3849" s="90"/>
      <c r="T3849" s="90"/>
      <c r="U3849" s="90"/>
      <c r="V3849" s="90"/>
      <c r="W3849" s="90"/>
      <c r="X3849" s="90"/>
      <c r="Y3849" s="90"/>
      <c r="Z3849" s="90"/>
      <c r="AA3849" s="90"/>
      <c r="AB3849" s="90"/>
      <c r="AC3849" s="90"/>
      <c r="AD3849" s="90"/>
      <c r="AE3849" s="90"/>
      <c r="AF3849" s="90"/>
      <c r="AG3849" s="90"/>
      <c r="AH3849" s="90"/>
      <c r="AI3849" s="90"/>
      <c r="AJ3849" s="92"/>
      <c r="AK3849" s="92"/>
      <c r="AL3849" s="92"/>
      <c r="AM3849" s="92"/>
      <c r="AN3849" s="92"/>
      <c r="AO3849" s="92"/>
      <c r="AP3849" s="92"/>
      <c r="AQ3849" s="92"/>
      <c r="AR3849" s="92"/>
    </row>
    <row r="3850" spans="1:44" x14ac:dyDescent="0.2">
      <c r="A3850" s="90"/>
      <c r="B3850" s="90"/>
      <c r="C3850" s="91"/>
      <c r="D3850" s="90"/>
      <c r="E3850" s="90"/>
      <c r="F3850" s="90"/>
      <c r="G3850" s="90"/>
      <c r="H3850" s="90"/>
      <c r="I3850" s="90"/>
      <c r="J3850" s="90"/>
      <c r="K3850" s="90"/>
      <c r="L3850" s="90"/>
      <c r="M3850" s="90"/>
      <c r="N3850" s="90"/>
      <c r="O3850" s="90"/>
      <c r="P3850" s="90"/>
      <c r="Q3850" s="90"/>
      <c r="R3850" s="90"/>
      <c r="S3850" s="90"/>
      <c r="T3850" s="90"/>
      <c r="U3850" s="90"/>
      <c r="V3850" s="90"/>
      <c r="W3850" s="90"/>
      <c r="X3850" s="90"/>
      <c r="Y3850" s="90"/>
      <c r="Z3850" s="90"/>
      <c r="AA3850" s="90"/>
      <c r="AB3850" s="90"/>
      <c r="AC3850" s="90"/>
      <c r="AD3850" s="90"/>
      <c r="AE3850" s="90"/>
      <c r="AF3850" s="90"/>
      <c r="AG3850" s="90"/>
      <c r="AH3850" s="90"/>
      <c r="AI3850" s="90"/>
      <c r="AJ3850" s="92"/>
      <c r="AK3850" s="92"/>
      <c r="AL3850" s="92"/>
      <c r="AM3850" s="92"/>
      <c r="AN3850" s="92"/>
      <c r="AO3850" s="92"/>
      <c r="AP3850" s="92"/>
      <c r="AQ3850" s="92"/>
      <c r="AR3850" s="92"/>
    </row>
    <row r="3851" spans="1:44" x14ac:dyDescent="0.2">
      <c r="A3851" s="90"/>
      <c r="B3851" s="90"/>
      <c r="C3851" s="91"/>
      <c r="D3851" s="90"/>
      <c r="E3851" s="90"/>
      <c r="F3851" s="90"/>
      <c r="G3851" s="90"/>
      <c r="H3851" s="90"/>
      <c r="I3851" s="90"/>
      <c r="J3851" s="90"/>
      <c r="K3851" s="90"/>
      <c r="L3851" s="90"/>
      <c r="M3851" s="90"/>
      <c r="N3851" s="90"/>
      <c r="O3851" s="90"/>
      <c r="P3851" s="90"/>
      <c r="Q3851" s="90"/>
      <c r="R3851" s="90"/>
      <c r="S3851" s="90"/>
      <c r="T3851" s="90"/>
      <c r="U3851" s="90"/>
      <c r="V3851" s="90"/>
      <c r="W3851" s="90"/>
      <c r="X3851" s="90"/>
      <c r="Y3851" s="90"/>
      <c r="Z3851" s="90"/>
      <c r="AA3851" s="90"/>
      <c r="AB3851" s="90"/>
      <c r="AC3851" s="90"/>
      <c r="AD3851" s="90"/>
      <c r="AE3851" s="90"/>
      <c r="AF3851" s="90"/>
      <c r="AG3851" s="90"/>
      <c r="AH3851" s="90"/>
      <c r="AI3851" s="90"/>
      <c r="AJ3851" s="92"/>
      <c r="AK3851" s="92"/>
      <c r="AL3851" s="92"/>
      <c r="AM3851" s="92"/>
      <c r="AN3851" s="92"/>
      <c r="AO3851" s="92"/>
      <c r="AP3851" s="92"/>
      <c r="AQ3851" s="92"/>
      <c r="AR3851" s="92"/>
    </row>
    <row r="3852" spans="1:44" x14ac:dyDescent="0.2">
      <c r="A3852" s="90"/>
      <c r="B3852" s="90"/>
      <c r="C3852" s="91"/>
      <c r="D3852" s="90"/>
      <c r="E3852" s="90"/>
      <c r="F3852" s="90"/>
      <c r="G3852" s="90"/>
      <c r="H3852" s="90"/>
      <c r="I3852" s="90"/>
      <c r="J3852" s="90"/>
      <c r="K3852" s="90"/>
      <c r="L3852" s="90"/>
      <c r="M3852" s="90"/>
      <c r="N3852" s="90"/>
      <c r="O3852" s="90"/>
      <c r="P3852" s="90"/>
      <c r="Q3852" s="90"/>
      <c r="R3852" s="90"/>
      <c r="S3852" s="90"/>
      <c r="T3852" s="90"/>
      <c r="U3852" s="90"/>
      <c r="V3852" s="90"/>
      <c r="W3852" s="90"/>
      <c r="X3852" s="90"/>
      <c r="Y3852" s="90"/>
      <c r="Z3852" s="90"/>
      <c r="AA3852" s="90"/>
      <c r="AB3852" s="90"/>
      <c r="AC3852" s="90"/>
      <c r="AD3852" s="90"/>
      <c r="AE3852" s="90"/>
      <c r="AF3852" s="90"/>
      <c r="AG3852" s="90"/>
      <c r="AH3852" s="90"/>
      <c r="AI3852" s="90"/>
      <c r="AJ3852" s="92"/>
      <c r="AK3852" s="92"/>
      <c r="AL3852" s="92"/>
      <c r="AM3852" s="92"/>
      <c r="AN3852" s="92"/>
      <c r="AO3852" s="92"/>
      <c r="AP3852" s="92"/>
      <c r="AQ3852" s="92"/>
      <c r="AR3852" s="92"/>
    </row>
    <row r="3853" spans="1:44" x14ac:dyDescent="0.2">
      <c r="A3853" s="90"/>
      <c r="B3853" s="90"/>
      <c r="C3853" s="91"/>
      <c r="D3853" s="90"/>
      <c r="E3853" s="90"/>
      <c r="F3853" s="90"/>
      <c r="G3853" s="90"/>
      <c r="H3853" s="90"/>
      <c r="I3853" s="90"/>
      <c r="J3853" s="90"/>
      <c r="K3853" s="90"/>
      <c r="L3853" s="90"/>
      <c r="M3853" s="90"/>
      <c r="N3853" s="90"/>
      <c r="O3853" s="90"/>
      <c r="P3853" s="90"/>
      <c r="Q3853" s="90"/>
      <c r="R3853" s="90"/>
      <c r="S3853" s="90"/>
      <c r="T3853" s="90"/>
      <c r="U3853" s="90"/>
      <c r="V3853" s="90"/>
      <c r="W3853" s="90"/>
      <c r="X3853" s="90"/>
      <c r="Y3853" s="90"/>
      <c r="Z3853" s="90"/>
      <c r="AA3853" s="90"/>
      <c r="AB3853" s="90"/>
      <c r="AC3853" s="90"/>
      <c r="AD3853" s="90"/>
      <c r="AE3853" s="90"/>
      <c r="AF3853" s="90"/>
      <c r="AG3853" s="90"/>
      <c r="AH3853" s="90"/>
      <c r="AI3853" s="90"/>
      <c r="AJ3853" s="92"/>
      <c r="AK3853" s="92"/>
      <c r="AL3853" s="92"/>
      <c r="AM3853" s="92"/>
      <c r="AN3853" s="92"/>
      <c r="AO3853" s="92"/>
      <c r="AP3853" s="92"/>
      <c r="AQ3853" s="92"/>
      <c r="AR3853" s="92"/>
    </row>
    <row r="3854" spans="1:44" x14ac:dyDescent="0.2">
      <c r="A3854" s="90"/>
      <c r="B3854" s="90"/>
      <c r="C3854" s="91"/>
      <c r="D3854" s="90"/>
      <c r="E3854" s="90"/>
      <c r="F3854" s="90"/>
      <c r="G3854" s="90"/>
      <c r="H3854" s="90"/>
      <c r="I3854" s="90"/>
      <c r="J3854" s="90"/>
      <c r="K3854" s="90"/>
      <c r="L3854" s="90"/>
      <c r="M3854" s="90"/>
      <c r="N3854" s="90"/>
      <c r="O3854" s="90"/>
      <c r="P3854" s="90"/>
      <c r="Q3854" s="90"/>
      <c r="R3854" s="90"/>
      <c r="S3854" s="90"/>
      <c r="T3854" s="90"/>
      <c r="U3854" s="90"/>
      <c r="V3854" s="90"/>
      <c r="W3854" s="90"/>
      <c r="X3854" s="90"/>
      <c r="Y3854" s="90"/>
      <c r="Z3854" s="90"/>
      <c r="AA3854" s="90"/>
      <c r="AB3854" s="90"/>
      <c r="AC3854" s="90"/>
      <c r="AD3854" s="90"/>
      <c r="AE3854" s="90"/>
      <c r="AF3854" s="90"/>
      <c r="AG3854" s="90"/>
      <c r="AH3854" s="90"/>
      <c r="AI3854" s="90"/>
      <c r="AJ3854" s="92"/>
      <c r="AK3854" s="92"/>
      <c r="AL3854" s="92"/>
      <c r="AM3854" s="92"/>
      <c r="AN3854" s="92"/>
      <c r="AO3854" s="92"/>
      <c r="AP3854" s="92"/>
      <c r="AQ3854" s="92"/>
      <c r="AR3854" s="92"/>
    </row>
    <row r="3855" spans="1:44" x14ac:dyDescent="0.2">
      <c r="A3855" s="90"/>
      <c r="B3855" s="90"/>
      <c r="C3855" s="91"/>
      <c r="D3855" s="90"/>
      <c r="E3855" s="90"/>
      <c r="F3855" s="90"/>
      <c r="G3855" s="90"/>
      <c r="H3855" s="90"/>
      <c r="I3855" s="90"/>
      <c r="J3855" s="90"/>
      <c r="K3855" s="90"/>
      <c r="L3855" s="90"/>
      <c r="M3855" s="90"/>
      <c r="N3855" s="90"/>
      <c r="O3855" s="90"/>
      <c r="P3855" s="90"/>
      <c r="Q3855" s="90"/>
      <c r="R3855" s="90"/>
      <c r="S3855" s="90"/>
      <c r="T3855" s="90"/>
      <c r="U3855" s="90"/>
      <c r="V3855" s="90"/>
      <c r="W3855" s="90"/>
      <c r="X3855" s="90"/>
      <c r="Y3855" s="90"/>
      <c r="Z3855" s="90"/>
      <c r="AA3855" s="90"/>
      <c r="AB3855" s="90"/>
      <c r="AC3855" s="90"/>
      <c r="AD3855" s="90"/>
      <c r="AE3855" s="90"/>
      <c r="AF3855" s="90"/>
      <c r="AG3855" s="90"/>
      <c r="AH3855" s="90"/>
      <c r="AI3855" s="90"/>
      <c r="AJ3855" s="92"/>
      <c r="AK3855" s="92"/>
      <c r="AL3855" s="92"/>
      <c r="AM3855" s="92"/>
      <c r="AN3855" s="92"/>
      <c r="AO3855" s="92"/>
      <c r="AP3855" s="92"/>
      <c r="AQ3855" s="92"/>
      <c r="AR3855" s="92"/>
    </row>
    <row r="3856" spans="1:44" x14ac:dyDescent="0.2">
      <c r="A3856" s="90"/>
      <c r="B3856" s="90"/>
      <c r="C3856" s="91"/>
      <c r="D3856" s="90"/>
      <c r="E3856" s="90"/>
      <c r="F3856" s="90"/>
      <c r="G3856" s="90"/>
      <c r="H3856" s="90"/>
      <c r="I3856" s="90"/>
      <c r="J3856" s="90"/>
      <c r="K3856" s="90"/>
      <c r="L3856" s="90"/>
      <c r="M3856" s="90"/>
      <c r="N3856" s="90"/>
      <c r="O3856" s="90"/>
      <c r="P3856" s="90"/>
      <c r="Q3856" s="90"/>
      <c r="R3856" s="90"/>
      <c r="S3856" s="90"/>
      <c r="T3856" s="90"/>
      <c r="U3856" s="90"/>
      <c r="V3856" s="90"/>
      <c r="W3856" s="90"/>
      <c r="X3856" s="90"/>
      <c r="Y3856" s="90"/>
      <c r="Z3856" s="90"/>
      <c r="AA3856" s="90"/>
      <c r="AB3856" s="90"/>
      <c r="AC3856" s="90"/>
      <c r="AD3856" s="90"/>
      <c r="AE3856" s="90"/>
      <c r="AF3856" s="90"/>
      <c r="AG3856" s="90"/>
      <c r="AH3856" s="90"/>
      <c r="AI3856" s="90"/>
      <c r="AJ3856" s="92"/>
      <c r="AK3856" s="92"/>
      <c r="AL3856" s="92"/>
      <c r="AM3856" s="92"/>
      <c r="AN3856" s="92"/>
      <c r="AO3856" s="92"/>
      <c r="AP3856" s="92"/>
      <c r="AQ3856" s="92"/>
      <c r="AR3856" s="92"/>
    </row>
    <row r="3857" spans="1:44" x14ac:dyDescent="0.2">
      <c r="A3857" s="90"/>
      <c r="B3857" s="90"/>
      <c r="C3857" s="91"/>
      <c r="D3857" s="90"/>
      <c r="E3857" s="90"/>
      <c r="F3857" s="90"/>
      <c r="G3857" s="90"/>
      <c r="H3857" s="90"/>
      <c r="I3857" s="90"/>
      <c r="J3857" s="90"/>
      <c r="K3857" s="90"/>
      <c r="L3857" s="90"/>
      <c r="M3857" s="90"/>
      <c r="N3857" s="90"/>
      <c r="O3857" s="90"/>
      <c r="P3857" s="90"/>
      <c r="Q3857" s="90"/>
      <c r="R3857" s="90"/>
      <c r="S3857" s="90"/>
      <c r="T3857" s="90"/>
      <c r="U3857" s="90"/>
      <c r="V3857" s="90"/>
      <c r="W3857" s="90"/>
      <c r="X3857" s="90"/>
      <c r="Y3857" s="90"/>
      <c r="Z3857" s="90"/>
      <c r="AA3857" s="90"/>
      <c r="AB3857" s="90"/>
      <c r="AC3857" s="90"/>
      <c r="AD3857" s="90"/>
      <c r="AE3857" s="90"/>
      <c r="AF3857" s="90"/>
      <c r="AG3857" s="90"/>
      <c r="AH3857" s="90"/>
      <c r="AI3857" s="90"/>
      <c r="AJ3857" s="92"/>
      <c r="AK3857" s="92"/>
      <c r="AL3857" s="92"/>
      <c r="AM3857" s="92"/>
      <c r="AN3857" s="92"/>
      <c r="AO3857" s="92"/>
      <c r="AP3857" s="92"/>
      <c r="AQ3857" s="92"/>
      <c r="AR3857" s="92"/>
    </row>
    <row r="3858" spans="1:44" x14ac:dyDescent="0.2">
      <c r="A3858" s="90"/>
      <c r="B3858" s="90"/>
      <c r="C3858" s="91"/>
      <c r="D3858" s="90"/>
      <c r="E3858" s="90"/>
      <c r="F3858" s="90"/>
      <c r="G3858" s="90"/>
      <c r="H3858" s="90"/>
      <c r="I3858" s="90"/>
      <c r="J3858" s="90"/>
      <c r="K3858" s="90"/>
      <c r="L3858" s="90"/>
      <c r="M3858" s="90"/>
      <c r="N3858" s="90"/>
      <c r="O3858" s="90"/>
      <c r="P3858" s="90"/>
      <c r="Q3858" s="90"/>
      <c r="R3858" s="90"/>
      <c r="S3858" s="90"/>
      <c r="T3858" s="90"/>
      <c r="U3858" s="90"/>
      <c r="V3858" s="90"/>
      <c r="W3858" s="90"/>
      <c r="X3858" s="90"/>
      <c r="Y3858" s="90"/>
      <c r="Z3858" s="90"/>
      <c r="AA3858" s="90"/>
      <c r="AB3858" s="90"/>
      <c r="AC3858" s="90"/>
      <c r="AD3858" s="90"/>
      <c r="AE3858" s="90"/>
      <c r="AF3858" s="90"/>
      <c r="AG3858" s="90"/>
      <c r="AH3858" s="90"/>
      <c r="AI3858" s="90"/>
      <c r="AJ3858" s="92"/>
      <c r="AK3858" s="92"/>
      <c r="AL3858" s="92"/>
      <c r="AM3858" s="92"/>
      <c r="AN3858" s="92"/>
      <c r="AO3858" s="92"/>
      <c r="AP3858" s="92"/>
      <c r="AQ3858" s="92"/>
      <c r="AR3858" s="92"/>
    </row>
    <row r="3859" spans="1:44" x14ac:dyDescent="0.2">
      <c r="A3859" s="90"/>
      <c r="B3859" s="90"/>
      <c r="C3859" s="91"/>
      <c r="D3859" s="90"/>
      <c r="E3859" s="90"/>
      <c r="F3859" s="90"/>
      <c r="G3859" s="90"/>
      <c r="H3859" s="90"/>
      <c r="I3859" s="90"/>
      <c r="J3859" s="90"/>
      <c r="K3859" s="90"/>
      <c r="L3859" s="90"/>
      <c r="M3859" s="90"/>
      <c r="N3859" s="90"/>
      <c r="O3859" s="90"/>
      <c r="P3859" s="90"/>
      <c r="Q3859" s="90"/>
      <c r="R3859" s="90"/>
      <c r="S3859" s="90"/>
      <c r="T3859" s="90"/>
      <c r="U3859" s="90"/>
      <c r="V3859" s="90"/>
      <c r="W3859" s="90"/>
      <c r="X3859" s="90"/>
      <c r="Y3859" s="90"/>
      <c r="Z3859" s="90"/>
      <c r="AA3859" s="90"/>
      <c r="AB3859" s="90"/>
      <c r="AC3859" s="90"/>
      <c r="AD3859" s="90"/>
      <c r="AE3859" s="90"/>
      <c r="AF3859" s="90"/>
      <c r="AG3859" s="90"/>
      <c r="AH3859" s="90"/>
      <c r="AI3859" s="90"/>
      <c r="AJ3859" s="92"/>
      <c r="AK3859" s="92"/>
      <c r="AL3859" s="92"/>
      <c r="AM3859" s="92"/>
      <c r="AN3859" s="92"/>
      <c r="AO3859" s="92"/>
      <c r="AP3859" s="92"/>
      <c r="AQ3859" s="92"/>
      <c r="AR3859" s="92"/>
    </row>
    <row r="3860" spans="1:44" x14ac:dyDescent="0.2">
      <c r="A3860" s="90"/>
      <c r="B3860" s="90"/>
      <c r="C3860" s="91"/>
      <c r="D3860" s="90"/>
      <c r="E3860" s="90"/>
      <c r="F3860" s="90"/>
      <c r="G3860" s="90"/>
      <c r="H3860" s="90"/>
      <c r="I3860" s="90"/>
      <c r="J3860" s="90"/>
      <c r="K3860" s="90"/>
      <c r="L3860" s="90"/>
      <c r="M3860" s="90"/>
      <c r="N3860" s="90"/>
      <c r="O3860" s="90"/>
      <c r="P3860" s="90"/>
      <c r="Q3860" s="90"/>
      <c r="R3860" s="90"/>
      <c r="S3860" s="90"/>
      <c r="T3860" s="90"/>
      <c r="U3860" s="90"/>
      <c r="V3860" s="90"/>
      <c r="W3860" s="90"/>
      <c r="X3860" s="90"/>
      <c r="Y3860" s="90"/>
      <c r="Z3860" s="90"/>
      <c r="AA3860" s="90"/>
      <c r="AB3860" s="90"/>
      <c r="AC3860" s="90"/>
      <c r="AD3860" s="90"/>
      <c r="AE3860" s="90"/>
      <c r="AF3860" s="90"/>
      <c r="AG3860" s="90"/>
      <c r="AH3860" s="90"/>
      <c r="AI3860" s="90"/>
      <c r="AJ3860" s="92"/>
      <c r="AK3860" s="92"/>
      <c r="AL3860" s="92"/>
      <c r="AM3860" s="92"/>
      <c r="AN3860" s="92"/>
      <c r="AO3860" s="92"/>
      <c r="AP3860" s="92"/>
      <c r="AQ3860" s="92"/>
      <c r="AR3860" s="92"/>
    </row>
    <row r="3861" spans="1:44" x14ac:dyDescent="0.2">
      <c r="A3861" s="90"/>
      <c r="B3861" s="90"/>
      <c r="C3861" s="91"/>
      <c r="D3861" s="90"/>
      <c r="E3861" s="90"/>
      <c r="F3861" s="90"/>
      <c r="G3861" s="90"/>
      <c r="H3861" s="90"/>
      <c r="I3861" s="90"/>
      <c r="J3861" s="90"/>
      <c r="K3861" s="90"/>
      <c r="L3861" s="90"/>
      <c r="M3861" s="90"/>
      <c r="N3861" s="90"/>
      <c r="O3861" s="90"/>
      <c r="P3861" s="90"/>
      <c r="Q3861" s="90"/>
      <c r="R3861" s="90"/>
      <c r="S3861" s="90"/>
      <c r="T3861" s="90"/>
      <c r="U3861" s="90"/>
      <c r="V3861" s="90"/>
      <c r="W3861" s="90"/>
      <c r="X3861" s="90"/>
      <c r="Y3861" s="90"/>
      <c r="Z3861" s="90"/>
      <c r="AA3861" s="90"/>
      <c r="AB3861" s="90"/>
      <c r="AC3861" s="90"/>
      <c r="AD3861" s="90"/>
      <c r="AE3861" s="90"/>
      <c r="AF3861" s="90"/>
      <c r="AG3861" s="90"/>
      <c r="AH3861" s="90"/>
      <c r="AI3861" s="90"/>
      <c r="AJ3861" s="92"/>
      <c r="AK3861" s="92"/>
      <c r="AL3861" s="92"/>
      <c r="AM3861" s="92"/>
      <c r="AN3861" s="92"/>
      <c r="AO3861" s="92"/>
      <c r="AP3861" s="92"/>
      <c r="AQ3861" s="92"/>
      <c r="AR3861" s="92"/>
    </row>
    <row r="3862" spans="1:44" x14ac:dyDescent="0.2">
      <c r="A3862" s="90"/>
      <c r="B3862" s="90"/>
      <c r="C3862" s="91"/>
      <c r="D3862" s="90"/>
      <c r="E3862" s="90"/>
      <c r="F3862" s="90"/>
      <c r="G3862" s="90"/>
      <c r="H3862" s="90"/>
      <c r="I3862" s="90"/>
      <c r="J3862" s="90"/>
      <c r="K3862" s="90"/>
      <c r="L3862" s="90"/>
      <c r="M3862" s="90"/>
      <c r="N3862" s="90"/>
      <c r="O3862" s="90"/>
      <c r="P3862" s="90"/>
      <c r="Q3862" s="90"/>
      <c r="R3862" s="90"/>
      <c r="S3862" s="90"/>
      <c r="T3862" s="90"/>
      <c r="U3862" s="90"/>
      <c r="V3862" s="90"/>
      <c r="W3862" s="90"/>
      <c r="X3862" s="90"/>
      <c r="Y3862" s="90"/>
      <c r="Z3862" s="90"/>
      <c r="AA3862" s="90"/>
      <c r="AB3862" s="90"/>
      <c r="AC3862" s="90"/>
      <c r="AD3862" s="90"/>
      <c r="AE3862" s="90"/>
      <c r="AF3862" s="90"/>
      <c r="AG3862" s="90"/>
      <c r="AH3862" s="90"/>
      <c r="AI3862" s="90"/>
      <c r="AJ3862" s="92"/>
      <c r="AK3862" s="92"/>
      <c r="AL3862" s="92"/>
      <c r="AM3862" s="92"/>
      <c r="AN3862" s="92"/>
      <c r="AO3862" s="92"/>
      <c r="AP3862" s="92"/>
      <c r="AQ3862" s="92"/>
      <c r="AR3862" s="92"/>
    </row>
    <row r="3863" spans="1:44" x14ac:dyDescent="0.2">
      <c r="A3863" s="90"/>
      <c r="B3863" s="90"/>
      <c r="C3863" s="91"/>
      <c r="D3863" s="90"/>
      <c r="E3863" s="90"/>
      <c r="F3863" s="90"/>
      <c r="G3863" s="90"/>
      <c r="H3863" s="90"/>
      <c r="I3863" s="90"/>
      <c r="J3863" s="90"/>
      <c r="K3863" s="90"/>
      <c r="L3863" s="90"/>
      <c r="M3863" s="90"/>
      <c r="N3863" s="90"/>
      <c r="O3863" s="90"/>
      <c r="P3863" s="90"/>
      <c r="Q3863" s="90"/>
      <c r="R3863" s="90"/>
      <c r="S3863" s="90"/>
      <c r="T3863" s="90"/>
      <c r="U3863" s="90"/>
      <c r="V3863" s="90"/>
      <c r="W3863" s="90"/>
      <c r="X3863" s="90"/>
      <c r="Y3863" s="90"/>
      <c r="Z3863" s="90"/>
      <c r="AA3863" s="90"/>
      <c r="AB3863" s="90"/>
      <c r="AC3863" s="90"/>
      <c r="AD3863" s="90"/>
      <c r="AE3863" s="90"/>
      <c r="AF3863" s="90"/>
      <c r="AG3863" s="90"/>
      <c r="AH3863" s="90"/>
      <c r="AI3863" s="90"/>
      <c r="AJ3863" s="92"/>
      <c r="AK3863" s="92"/>
      <c r="AL3863" s="92"/>
      <c r="AM3863" s="92"/>
      <c r="AN3863" s="92"/>
      <c r="AO3863" s="92"/>
      <c r="AP3863" s="92"/>
      <c r="AQ3863" s="92"/>
      <c r="AR3863" s="92"/>
    </row>
    <row r="3864" spans="1:44" x14ac:dyDescent="0.2">
      <c r="A3864" s="90"/>
      <c r="B3864" s="90"/>
      <c r="C3864" s="91"/>
      <c r="D3864" s="90"/>
      <c r="E3864" s="90"/>
      <c r="F3864" s="90"/>
      <c r="G3864" s="90"/>
      <c r="H3864" s="90"/>
      <c r="I3864" s="90"/>
      <c r="J3864" s="90"/>
      <c r="K3864" s="90"/>
      <c r="L3864" s="90"/>
      <c r="M3864" s="90"/>
      <c r="N3864" s="90"/>
      <c r="O3864" s="90"/>
      <c r="P3864" s="90"/>
      <c r="Q3864" s="90"/>
      <c r="R3864" s="90"/>
      <c r="S3864" s="90"/>
      <c r="T3864" s="90"/>
      <c r="U3864" s="90"/>
      <c r="V3864" s="90"/>
      <c r="W3864" s="90"/>
      <c r="X3864" s="90"/>
      <c r="Y3864" s="90"/>
      <c r="Z3864" s="90"/>
      <c r="AA3864" s="90"/>
      <c r="AB3864" s="90"/>
      <c r="AC3864" s="90"/>
      <c r="AD3864" s="90"/>
      <c r="AE3864" s="90"/>
      <c r="AF3864" s="90"/>
      <c r="AG3864" s="90"/>
      <c r="AH3864" s="90"/>
      <c r="AI3864" s="90"/>
      <c r="AJ3864" s="92"/>
      <c r="AK3864" s="92"/>
      <c r="AL3864" s="92"/>
      <c r="AM3864" s="92"/>
      <c r="AN3864" s="92"/>
      <c r="AO3864" s="92"/>
      <c r="AP3864" s="92"/>
      <c r="AQ3864" s="92"/>
      <c r="AR3864" s="92"/>
    </row>
    <row r="3865" spans="1:44" x14ac:dyDescent="0.2">
      <c r="A3865" s="90"/>
      <c r="B3865" s="90"/>
      <c r="C3865" s="91"/>
      <c r="D3865" s="90"/>
      <c r="E3865" s="90"/>
      <c r="F3865" s="90"/>
      <c r="G3865" s="90"/>
      <c r="H3865" s="90"/>
      <c r="I3865" s="90"/>
      <c r="J3865" s="90"/>
      <c r="K3865" s="90"/>
      <c r="L3865" s="90"/>
      <c r="M3865" s="90"/>
      <c r="N3865" s="90"/>
      <c r="O3865" s="90"/>
      <c r="P3865" s="90"/>
      <c r="Q3865" s="90"/>
      <c r="R3865" s="90"/>
      <c r="S3865" s="90"/>
      <c r="T3865" s="90"/>
      <c r="U3865" s="90"/>
      <c r="V3865" s="90"/>
      <c r="W3865" s="90"/>
      <c r="X3865" s="90"/>
      <c r="Y3865" s="90"/>
      <c r="Z3865" s="90"/>
      <c r="AA3865" s="90"/>
      <c r="AB3865" s="90"/>
      <c r="AC3865" s="90"/>
      <c r="AD3865" s="90"/>
      <c r="AE3865" s="90"/>
      <c r="AF3865" s="90"/>
      <c r="AG3865" s="90"/>
      <c r="AH3865" s="90"/>
      <c r="AI3865" s="90"/>
      <c r="AJ3865" s="92"/>
      <c r="AK3865" s="92"/>
      <c r="AL3865" s="92"/>
      <c r="AM3865" s="92"/>
      <c r="AN3865" s="92"/>
      <c r="AO3865" s="92"/>
      <c r="AP3865" s="92"/>
      <c r="AQ3865" s="92"/>
      <c r="AR3865" s="92"/>
    </row>
    <row r="3866" spans="1:44" x14ac:dyDescent="0.2">
      <c r="A3866" s="90"/>
      <c r="B3866" s="90"/>
      <c r="C3866" s="91"/>
      <c r="D3866" s="90"/>
      <c r="E3866" s="90"/>
      <c r="F3866" s="90"/>
      <c r="G3866" s="90"/>
      <c r="H3866" s="90"/>
      <c r="I3866" s="90"/>
      <c r="J3866" s="90"/>
      <c r="K3866" s="90"/>
      <c r="L3866" s="90"/>
      <c r="M3866" s="90"/>
      <c r="N3866" s="90"/>
      <c r="O3866" s="90"/>
      <c r="P3866" s="90"/>
      <c r="Q3866" s="90"/>
      <c r="R3866" s="90"/>
      <c r="S3866" s="90"/>
      <c r="T3866" s="90"/>
      <c r="U3866" s="90"/>
      <c r="V3866" s="90"/>
      <c r="W3866" s="90"/>
      <c r="X3866" s="90"/>
      <c r="Y3866" s="90"/>
      <c r="Z3866" s="90"/>
      <c r="AA3866" s="90"/>
      <c r="AB3866" s="90"/>
      <c r="AC3866" s="90"/>
      <c r="AD3866" s="90"/>
      <c r="AE3866" s="90"/>
      <c r="AF3866" s="90"/>
      <c r="AG3866" s="90"/>
      <c r="AH3866" s="90"/>
      <c r="AI3866" s="90"/>
      <c r="AJ3866" s="92"/>
      <c r="AK3866" s="92"/>
      <c r="AL3866" s="92"/>
      <c r="AM3866" s="92"/>
      <c r="AN3866" s="92"/>
      <c r="AO3866" s="92"/>
      <c r="AP3866" s="92"/>
      <c r="AQ3866" s="92"/>
      <c r="AR3866" s="92"/>
    </row>
    <row r="3867" spans="1:44" x14ac:dyDescent="0.2">
      <c r="A3867" s="90"/>
      <c r="B3867" s="90"/>
      <c r="C3867" s="91"/>
      <c r="D3867" s="90"/>
      <c r="E3867" s="90"/>
      <c r="F3867" s="90"/>
      <c r="G3867" s="90"/>
      <c r="H3867" s="90"/>
      <c r="I3867" s="90"/>
      <c r="J3867" s="90"/>
      <c r="K3867" s="90"/>
      <c r="L3867" s="90"/>
      <c r="M3867" s="90"/>
      <c r="N3867" s="90"/>
      <c r="O3867" s="90"/>
      <c r="P3867" s="90"/>
      <c r="Q3867" s="90"/>
      <c r="R3867" s="90"/>
      <c r="S3867" s="90"/>
      <c r="T3867" s="90"/>
      <c r="U3867" s="90"/>
      <c r="V3867" s="90"/>
      <c r="W3867" s="90"/>
      <c r="X3867" s="90"/>
      <c r="Y3867" s="90"/>
      <c r="Z3867" s="90"/>
      <c r="AA3867" s="90"/>
      <c r="AB3867" s="90"/>
      <c r="AC3867" s="90"/>
      <c r="AD3867" s="90"/>
      <c r="AE3867" s="90"/>
      <c r="AF3867" s="90"/>
      <c r="AG3867" s="90"/>
      <c r="AH3867" s="90"/>
      <c r="AI3867" s="90"/>
      <c r="AJ3867" s="92"/>
      <c r="AK3867" s="92"/>
      <c r="AL3867" s="92"/>
      <c r="AM3867" s="92"/>
      <c r="AN3867" s="92"/>
      <c r="AO3867" s="92"/>
      <c r="AP3867" s="92"/>
      <c r="AQ3867" s="92"/>
      <c r="AR3867" s="92"/>
    </row>
    <row r="3868" spans="1:44" x14ac:dyDescent="0.2">
      <c r="A3868" s="90"/>
      <c r="B3868" s="90"/>
      <c r="C3868" s="91"/>
      <c r="D3868" s="90"/>
      <c r="E3868" s="90"/>
      <c r="F3868" s="90"/>
      <c r="G3868" s="90"/>
      <c r="H3868" s="90"/>
      <c r="I3868" s="90"/>
      <c r="J3868" s="90"/>
      <c r="K3868" s="90"/>
      <c r="L3868" s="90"/>
      <c r="M3868" s="90"/>
      <c r="N3868" s="90"/>
      <c r="O3868" s="90"/>
      <c r="P3868" s="90"/>
      <c r="Q3868" s="90"/>
      <c r="R3868" s="90"/>
      <c r="S3868" s="90"/>
      <c r="T3868" s="90"/>
      <c r="U3868" s="90"/>
      <c r="V3868" s="90"/>
      <c r="W3868" s="90"/>
      <c r="X3868" s="90"/>
      <c r="Y3868" s="90"/>
      <c r="Z3868" s="90"/>
      <c r="AA3868" s="90"/>
      <c r="AB3868" s="90"/>
      <c r="AC3868" s="90"/>
      <c r="AD3868" s="90"/>
      <c r="AE3868" s="90"/>
      <c r="AF3868" s="90"/>
      <c r="AG3868" s="90"/>
      <c r="AH3868" s="90"/>
      <c r="AI3868" s="90"/>
      <c r="AJ3868" s="92"/>
      <c r="AK3868" s="92"/>
      <c r="AL3868" s="92"/>
      <c r="AM3868" s="92"/>
      <c r="AN3868" s="92"/>
      <c r="AO3868" s="92"/>
      <c r="AP3868" s="92"/>
      <c r="AQ3868" s="92"/>
      <c r="AR3868" s="92"/>
    </row>
    <row r="3869" spans="1:44" x14ac:dyDescent="0.2">
      <c r="A3869" s="90"/>
      <c r="B3869" s="90"/>
      <c r="C3869" s="91"/>
      <c r="D3869" s="90"/>
      <c r="E3869" s="90"/>
      <c r="F3869" s="90"/>
      <c r="G3869" s="90"/>
      <c r="H3869" s="90"/>
      <c r="I3869" s="90"/>
      <c r="J3869" s="90"/>
      <c r="K3869" s="90"/>
      <c r="L3869" s="90"/>
      <c r="M3869" s="90"/>
      <c r="N3869" s="90"/>
      <c r="O3869" s="90"/>
      <c r="P3869" s="90"/>
      <c r="Q3869" s="90"/>
      <c r="R3869" s="90"/>
      <c r="S3869" s="90"/>
      <c r="T3869" s="90"/>
      <c r="U3869" s="90"/>
      <c r="V3869" s="90"/>
      <c r="W3869" s="90"/>
      <c r="X3869" s="90"/>
      <c r="Y3869" s="90"/>
      <c r="Z3869" s="90"/>
      <c r="AA3869" s="90"/>
      <c r="AB3869" s="90"/>
      <c r="AC3869" s="90"/>
      <c r="AD3869" s="90"/>
      <c r="AE3869" s="90"/>
      <c r="AF3869" s="90"/>
      <c r="AG3869" s="90"/>
      <c r="AH3869" s="90"/>
      <c r="AI3869" s="90"/>
      <c r="AJ3869" s="92"/>
      <c r="AK3869" s="92"/>
      <c r="AL3869" s="92"/>
      <c r="AM3869" s="92"/>
      <c r="AN3869" s="92"/>
      <c r="AO3869" s="92"/>
      <c r="AP3869" s="92"/>
      <c r="AQ3869" s="92"/>
      <c r="AR3869" s="92"/>
    </row>
    <row r="3870" spans="1:44" x14ac:dyDescent="0.2">
      <c r="A3870" s="90"/>
      <c r="B3870" s="90"/>
      <c r="C3870" s="91"/>
      <c r="D3870" s="90"/>
      <c r="E3870" s="90"/>
      <c r="F3870" s="90"/>
      <c r="G3870" s="90"/>
      <c r="H3870" s="90"/>
      <c r="I3870" s="90"/>
      <c r="J3870" s="90"/>
      <c r="K3870" s="90"/>
      <c r="L3870" s="90"/>
      <c r="M3870" s="90"/>
      <c r="N3870" s="90"/>
      <c r="O3870" s="90"/>
      <c r="P3870" s="90"/>
      <c r="Q3870" s="90"/>
      <c r="R3870" s="90"/>
      <c r="S3870" s="90"/>
      <c r="T3870" s="90"/>
      <c r="U3870" s="90"/>
      <c r="V3870" s="90"/>
      <c r="W3870" s="90"/>
      <c r="X3870" s="90"/>
      <c r="Y3870" s="90"/>
      <c r="Z3870" s="90"/>
      <c r="AA3870" s="90"/>
      <c r="AB3870" s="90"/>
      <c r="AC3870" s="90"/>
      <c r="AD3870" s="90"/>
      <c r="AE3870" s="90"/>
      <c r="AF3870" s="90"/>
      <c r="AG3870" s="90"/>
      <c r="AH3870" s="90"/>
      <c r="AI3870" s="90"/>
      <c r="AJ3870" s="92"/>
      <c r="AK3870" s="92"/>
      <c r="AL3870" s="92"/>
      <c r="AM3870" s="92"/>
      <c r="AN3870" s="92"/>
      <c r="AO3870" s="92"/>
      <c r="AP3870" s="92"/>
      <c r="AQ3870" s="92"/>
      <c r="AR3870" s="92"/>
    </row>
    <row r="3871" spans="1:44" x14ac:dyDescent="0.2">
      <c r="A3871" s="90"/>
      <c r="B3871" s="90"/>
      <c r="C3871" s="91"/>
      <c r="D3871" s="90"/>
      <c r="E3871" s="90"/>
      <c r="F3871" s="90"/>
      <c r="G3871" s="90"/>
      <c r="H3871" s="90"/>
      <c r="I3871" s="90"/>
      <c r="J3871" s="90"/>
      <c r="K3871" s="90"/>
      <c r="L3871" s="90"/>
      <c r="M3871" s="90"/>
      <c r="N3871" s="90"/>
      <c r="O3871" s="90"/>
      <c r="P3871" s="90"/>
      <c r="Q3871" s="90"/>
      <c r="R3871" s="90"/>
      <c r="S3871" s="90"/>
      <c r="T3871" s="90"/>
      <c r="U3871" s="90"/>
      <c r="V3871" s="90"/>
      <c r="W3871" s="90"/>
      <c r="X3871" s="90"/>
      <c r="Y3871" s="90"/>
      <c r="Z3871" s="90"/>
      <c r="AA3871" s="90"/>
      <c r="AB3871" s="90"/>
      <c r="AC3871" s="90"/>
      <c r="AD3871" s="90"/>
      <c r="AE3871" s="90"/>
      <c r="AF3871" s="90"/>
      <c r="AG3871" s="90"/>
      <c r="AH3871" s="90"/>
      <c r="AI3871" s="90"/>
      <c r="AJ3871" s="92"/>
      <c r="AK3871" s="92"/>
      <c r="AL3871" s="92"/>
      <c r="AM3871" s="92"/>
      <c r="AN3871" s="92"/>
      <c r="AO3871" s="92"/>
      <c r="AP3871" s="92"/>
      <c r="AQ3871" s="92"/>
      <c r="AR3871" s="92"/>
    </row>
    <row r="3872" spans="1:44" x14ac:dyDescent="0.2">
      <c r="A3872" s="90"/>
      <c r="B3872" s="90"/>
      <c r="C3872" s="91"/>
      <c r="D3872" s="90"/>
      <c r="E3872" s="90"/>
      <c r="F3872" s="90"/>
      <c r="G3872" s="90"/>
      <c r="H3872" s="90"/>
      <c r="I3872" s="90"/>
      <c r="J3872" s="90"/>
      <c r="K3872" s="90"/>
      <c r="L3872" s="90"/>
      <c r="M3872" s="90"/>
      <c r="N3872" s="90"/>
      <c r="O3872" s="90"/>
      <c r="P3872" s="90"/>
      <c r="Q3872" s="90"/>
      <c r="R3872" s="90"/>
      <c r="S3872" s="90"/>
      <c r="T3872" s="90"/>
      <c r="U3872" s="90"/>
      <c r="V3872" s="90"/>
      <c r="W3872" s="90"/>
      <c r="X3872" s="90"/>
      <c r="Y3872" s="90"/>
      <c r="Z3872" s="90"/>
      <c r="AA3872" s="90"/>
      <c r="AB3872" s="90"/>
      <c r="AC3872" s="90"/>
      <c r="AD3872" s="90"/>
      <c r="AE3872" s="90"/>
      <c r="AF3872" s="90"/>
      <c r="AG3872" s="90"/>
      <c r="AH3872" s="90"/>
      <c r="AI3872" s="90"/>
      <c r="AJ3872" s="92"/>
      <c r="AK3872" s="92"/>
      <c r="AL3872" s="92"/>
      <c r="AM3872" s="92"/>
      <c r="AN3872" s="92"/>
      <c r="AO3872" s="92"/>
      <c r="AP3872" s="92"/>
      <c r="AQ3872" s="92"/>
      <c r="AR3872" s="92"/>
    </row>
    <row r="3873" spans="1:44" x14ac:dyDescent="0.2">
      <c r="A3873" s="90"/>
      <c r="B3873" s="90"/>
      <c r="C3873" s="91"/>
      <c r="D3873" s="90"/>
      <c r="E3873" s="90"/>
      <c r="F3873" s="90"/>
      <c r="G3873" s="90"/>
      <c r="H3873" s="90"/>
      <c r="I3873" s="90"/>
      <c r="J3873" s="90"/>
      <c r="K3873" s="90"/>
      <c r="L3873" s="90"/>
      <c r="M3873" s="90"/>
      <c r="N3873" s="90"/>
      <c r="O3873" s="90"/>
      <c r="P3873" s="90"/>
      <c r="Q3873" s="90"/>
      <c r="R3873" s="90"/>
      <c r="S3873" s="90"/>
      <c r="T3873" s="90"/>
      <c r="U3873" s="90"/>
      <c r="V3873" s="90"/>
      <c r="W3873" s="90"/>
      <c r="X3873" s="90"/>
      <c r="Y3873" s="90"/>
      <c r="Z3873" s="90"/>
      <c r="AA3873" s="90"/>
      <c r="AB3873" s="90"/>
      <c r="AC3873" s="90"/>
      <c r="AD3873" s="90"/>
      <c r="AE3873" s="90"/>
      <c r="AF3873" s="90"/>
      <c r="AG3873" s="90"/>
      <c r="AH3873" s="90"/>
      <c r="AI3873" s="90"/>
      <c r="AJ3873" s="92"/>
      <c r="AK3873" s="92"/>
      <c r="AL3873" s="92"/>
      <c r="AM3873" s="92"/>
      <c r="AN3873" s="92"/>
      <c r="AO3873" s="92"/>
      <c r="AP3873" s="92"/>
      <c r="AQ3873" s="92"/>
      <c r="AR3873" s="92"/>
    </row>
    <row r="3874" spans="1:44" x14ac:dyDescent="0.2">
      <c r="A3874" s="90"/>
      <c r="B3874" s="90"/>
      <c r="C3874" s="91"/>
      <c r="D3874" s="90"/>
      <c r="E3874" s="90"/>
      <c r="F3874" s="90"/>
      <c r="G3874" s="90"/>
      <c r="H3874" s="90"/>
      <c r="I3874" s="90"/>
      <c r="J3874" s="90"/>
      <c r="K3874" s="90"/>
      <c r="L3874" s="90"/>
      <c r="M3874" s="90"/>
      <c r="N3874" s="90"/>
      <c r="O3874" s="90"/>
      <c r="P3874" s="90"/>
      <c r="Q3874" s="90"/>
      <c r="R3874" s="90"/>
      <c r="S3874" s="90"/>
      <c r="T3874" s="90"/>
      <c r="U3874" s="90"/>
      <c r="V3874" s="90"/>
      <c r="W3874" s="90"/>
      <c r="X3874" s="90"/>
      <c r="Y3874" s="90"/>
      <c r="Z3874" s="90"/>
      <c r="AA3874" s="90"/>
      <c r="AB3874" s="90"/>
      <c r="AC3874" s="90"/>
      <c r="AD3874" s="90"/>
      <c r="AE3874" s="90"/>
      <c r="AF3874" s="90"/>
      <c r="AG3874" s="90"/>
      <c r="AH3874" s="90"/>
      <c r="AI3874" s="90"/>
      <c r="AJ3874" s="92"/>
      <c r="AK3874" s="92"/>
      <c r="AL3874" s="92"/>
      <c r="AM3874" s="92"/>
      <c r="AN3874" s="92"/>
      <c r="AO3874" s="92"/>
      <c r="AP3874" s="92"/>
      <c r="AQ3874" s="92"/>
      <c r="AR3874" s="92"/>
    </row>
    <row r="3875" spans="1:44" x14ac:dyDescent="0.2">
      <c r="A3875" s="90"/>
      <c r="B3875" s="90"/>
      <c r="C3875" s="91"/>
      <c r="D3875" s="90"/>
      <c r="E3875" s="90"/>
      <c r="F3875" s="90"/>
      <c r="G3875" s="90"/>
      <c r="H3875" s="90"/>
      <c r="I3875" s="90"/>
      <c r="J3875" s="90"/>
      <c r="K3875" s="90"/>
      <c r="L3875" s="90"/>
      <c r="M3875" s="90"/>
      <c r="N3875" s="90"/>
      <c r="O3875" s="90"/>
      <c r="P3875" s="90"/>
      <c r="Q3875" s="90"/>
      <c r="R3875" s="90"/>
      <c r="S3875" s="90"/>
      <c r="T3875" s="90"/>
      <c r="U3875" s="90"/>
      <c r="V3875" s="90"/>
      <c r="W3875" s="90"/>
      <c r="X3875" s="90"/>
      <c r="Y3875" s="90"/>
      <c r="Z3875" s="90"/>
      <c r="AA3875" s="90"/>
      <c r="AB3875" s="90"/>
      <c r="AC3875" s="90"/>
      <c r="AD3875" s="90"/>
      <c r="AE3875" s="90"/>
      <c r="AF3875" s="90"/>
      <c r="AG3875" s="90"/>
      <c r="AH3875" s="90"/>
      <c r="AI3875" s="90"/>
      <c r="AJ3875" s="92"/>
      <c r="AK3875" s="92"/>
      <c r="AL3875" s="92"/>
      <c r="AM3875" s="92"/>
      <c r="AN3875" s="92"/>
      <c r="AO3875" s="92"/>
      <c r="AP3875" s="92"/>
      <c r="AQ3875" s="92"/>
      <c r="AR3875" s="92"/>
    </row>
    <row r="3876" spans="1:44" x14ac:dyDescent="0.2">
      <c r="A3876" s="90"/>
      <c r="B3876" s="90"/>
      <c r="C3876" s="91"/>
      <c r="D3876" s="90"/>
      <c r="E3876" s="90"/>
      <c r="F3876" s="90"/>
      <c r="G3876" s="90"/>
      <c r="H3876" s="90"/>
      <c r="I3876" s="90"/>
      <c r="J3876" s="90"/>
      <c r="K3876" s="90"/>
      <c r="L3876" s="90"/>
      <c r="M3876" s="90"/>
      <c r="N3876" s="90"/>
      <c r="O3876" s="90"/>
      <c r="P3876" s="90"/>
      <c r="Q3876" s="90"/>
      <c r="R3876" s="90"/>
      <c r="S3876" s="90"/>
      <c r="T3876" s="90"/>
      <c r="U3876" s="90"/>
      <c r="V3876" s="90"/>
      <c r="W3876" s="90"/>
      <c r="X3876" s="90"/>
      <c r="Y3876" s="90"/>
      <c r="Z3876" s="90"/>
      <c r="AA3876" s="90"/>
      <c r="AB3876" s="90"/>
      <c r="AC3876" s="90"/>
      <c r="AD3876" s="90"/>
      <c r="AE3876" s="90"/>
      <c r="AF3876" s="90"/>
      <c r="AG3876" s="90"/>
      <c r="AH3876" s="90"/>
      <c r="AI3876" s="90"/>
      <c r="AJ3876" s="92"/>
      <c r="AK3876" s="92"/>
      <c r="AL3876" s="92"/>
      <c r="AM3876" s="92"/>
      <c r="AN3876" s="92"/>
      <c r="AO3876" s="92"/>
      <c r="AP3876" s="92"/>
      <c r="AQ3876" s="92"/>
      <c r="AR3876" s="92"/>
    </row>
    <row r="3877" spans="1:44" x14ac:dyDescent="0.2">
      <c r="A3877" s="90"/>
      <c r="B3877" s="90"/>
      <c r="C3877" s="91"/>
      <c r="D3877" s="90"/>
      <c r="E3877" s="90"/>
      <c r="F3877" s="90"/>
      <c r="G3877" s="90"/>
      <c r="H3877" s="90"/>
      <c r="I3877" s="90"/>
      <c r="J3877" s="90"/>
      <c r="K3877" s="90"/>
      <c r="L3877" s="90"/>
      <c r="M3877" s="90"/>
      <c r="N3877" s="90"/>
      <c r="O3877" s="90"/>
      <c r="P3877" s="90"/>
      <c r="Q3877" s="90"/>
      <c r="R3877" s="90"/>
      <c r="S3877" s="90"/>
      <c r="T3877" s="90"/>
      <c r="U3877" s="90"/>
      <c r="V3877" s="90"/>
      <c r="W3877" s="90"/>
      <c r="X3877" s="90"/>
      <c r="Y3877" s="90"/>
      <c r="Z3877" s="90"/>
      <c r="AA3877" s="90"/>
      <c r="AB3877" s="90"/>
      <c r="AC3877" s="90"/>
      <c r="AD3877" s="90"/>
      <c r="AE3877" s="90"/>
      <c r="AF3877" s="90"/>
      <c r="AG3877" s="90"/>
      <c r="AH3877" s="90"/>
      <c r="AI3877" s="90"/>
      <c r="AJ3877" s="92"/>
      <c r="AK3877" s="92"/>
      <c r="AL3877" s="92"/>
      <c r="AM3877" s="92"/>
      <c r="AN3877" s="92"/>
      <c r="AO3877" s="92"/>
      <c r="AP3877" s="92"/>
      <c r="AQ3877" s="92"/>
      <c r="AR3877" s="92"/>
    </row>
    <row r="3878" spans="1:44" x14ac:dyDescent="0.2">
      <c r="A3878" s="90"/>
      <c r="B3878" s="90"/>
      <c r="C3878" s="91"/>
      <c r="D3878" s="90"/>
      <c r="E3878" s="90"/>
      <c r="F3878" s="90"/>
      <c r="G3878" s="90"/>
      <c r="H3878" s="90"/>
      <c r="I3878" s="90"/>
      <c r="J3878" s="90"/>
      <c r="K3878" s="90"/>
      <c r="L3878" s="90"/>
      <c r="M3878" s="90"/>
      <c r="N3878" s="90"/>
      <c r="O3878" s="90"/>
      <c r="P3878" s="90"/>
      <c r="Q3878" s="90"/>
      <c r="R3878" s="90"/>
      <c r="S3878" s="90"/>
      <c r="T3878" s="90"/>
      <c r="U3878" s="90"/>
      <c r="V3878" s="90"/>
      <c r="W3878" s="90"/>
      <c r="X3878" s="90"/>
      <c r="Y3878" s="90"/>
      <c r="Z3878" s="90"/>
      <c r="AA3878" s="90"/>
      <c r="AB3878" s="90"/>
      <c r="AC3878" s="90"/>
      <c r="AD3878" s="90"/>
      <c r="AE3878" s="90"/>
      <c r="AF3878" s="90"/>
      <c r="AG3878" s="90"/>
      <c r="AH3878" s="90"/>
      <c r="AI3878" s="90"/>
      <c r="AJ3878" s="92"/>
      <c r="AK3878" s="92"/>
      <c r="AL3878" s="92"/>
      <c r="AM3878" s="92"/>
      <c r="AN3878" s="92"/>
      <c r="AO3878" s="92"/>
      <c r="AP3878" s="92"/>
      <c r="AQ3878" s="92"/>
      <c r="AR3878" s="92"/>
    </row>
    <row r="3879" spans="1:44" x14ac:dyDescent="0.2">
      <c r="A3879" s="90"/>
      <c r="B3879" s="90"/>
      <c r="C3879" s="91"/>
      <c r="D3879" s="90"/>
      <c r="E3879" s="90"/>
      <c r="F3879" s="90"/>
      <c r="G3879" s="90"/>
      <c r="H3879" s="90"/>
      <c r="I3879" s="90"/>
      <c r="J3879" s="90"/>
      <c r="K3879" s="90"/>
      <c r="L3879" s="90"/>
      <c r="M3879" s="90"/>
      <c r="N3879" s="90"/>
      <c r="O3879" s="90"/>
      <c r="P3879" s="90"/>
      <c r="Q3879" s="90"/>
      <c r="R3879" s="90"/>
      <c r="S3879" s="90"/>
      <c r="T3879" s="90"/>
      <c r="U3879" s="90"/>
      <c r="V3879" s="90"/>
      <c r="W3879" s="90"/>
      <c r="X3879" s="90"/>
      <c r="Y3879" s="90"/>
      <c r="Z3879" s="90"/>
      <c r="AA3879" s="90"/>
      <c r="AB3879" s="90"/>
      <c r="AC3879" s="90"/>
      <c r="AD3879" s="90"/>
      <c r="AE3879" s="90"/>
      <c r="AF3879" s="90"/>
      <c r="AG3879" s="90"/>
      <c r="AH3879" s="90"/>
      <c r="AI3879" s="90"/>
      <c r="AJ3879" s="92"/>
      <c r="AK3879" s="92"/>
      <c r="AL3879" s="92"/>
      <c r="AM3879" s="92"/>
      <c r="AN3879" s="92"/>
      <c r="AO3879" s="92"/>
      <c r="AP3879" s="92"/>
      <c r="AQ3879" s="92"/>
      <c r="AR3879" s="92"/>
    </row>
    <row r="3880" spans="1:44" x14ac:dyDescent="0.2">
      <c r="A3880" s="90"/>
      <c r="B3880" s="90"/>
      <c r="C3880" s="91"/>
      <c r="D3880" s="90"/>
      <c r="E3880" s="90"/>
      <c r="F3880" s="90"/>
      <c r="G3880" s="90"/>
      <c r="H3880" s="90"/>
      <c r="I3880" s="90"/>
      <c r="J3880" s="90"/>
      <c r="K3880" s="90"/>
      <c r="L3880" s="90"/>
      <c r="M3880" s="90"/>
      <c r="N3880" s="90"/>
      <c r="O3880" s="90"/>
      <c r="P3880" s="90"/>
      <c r="Q3880" s="90"/>
      <c r="R3880" s="90"/>
      <c r="S3880" s="90"/>
      <c r="T3880" s="90"/>
      <c r="U3880" s="90"/>
      <c r="V3880" s="90"/>
      <c r="W3880" s="90"/>
      <c r="X3880" s="90"/>
      <c r="Y3880" s="90"/>
      <c r="Z3880" s="90"/>
      <c r="AA3880" s="90"/>
      <c r="AB3880" s="90"/>
      <c r="AC3880" s="90"/>
      <c r="AD3880" s="90"/>
      <c r="AE3880" s="90"/>
      <c r="AF3880" s="90"/>
      <c r="AG3880" s="90"/>
      <c r="AH3880" s="90"/>
      <c r="AI3880" s="90"/>
      <c r="AJ3880" s="92"/>
      <c r="AK3880" s="92"/>
      <c r="AL3880" s="92"/>
      <c r="AM3880" s="92"/>
      <c r="AN3880" s="92"/>
      <c r="AO3880" s="92"/>
      <c r="AP3880" s="92"/>
      <c r="AQ3880" s="92"/>
      <c r="AR3880" s="92"/>
    </row>
    <row r="3881" spans="1:44" x14ac:dyDescent="0.2">
      <c r="A3881" s="90"/>
      <c r="B3881" s="90"/>
      <c r="C3881" s="91"/>
      <c r="D3881" s="90"/>
      <c r="E3881" s="90"/>
      <c r="F3881" s="90"/>
      <c r="G3881" s="90"/>
      <c r="H3881" s="90"/>
      <c r="I3881" s="90"/>
      <c r="J3881" s="90"/>
      <c r="K3881" s="90"/>
      <c r="L3881" s="90"/>
      <c r="M3881" s="90"/>
      <c r="N3881" s="90"/>
      <c r="O3881" s="90"/>
      <c r="P3881" s="90"/>
      <c r="Q3881" s="90"/>
      <c r="R3881" s="90"/>
      <c r="S3881" s="90"/>
      <c r="T3881" s="90"/>
      <c r="U3881" s="90"/>
      <c r="V3881" s="90"/>
      <c r="W3881" s="90"/>
      <c r="X3881" s="90"/>
      <c r="Y3881" s="90"/>
      <c r="Z3881" s="90"/>
      <c r="AA3881" s="90"/>
      <c r="AB3881" s="90"/>
      <c r="AC3881" s="90"/>
      <c r="AD3881" s="90"/>
      <c r="AE3881" s="90"/>
      <c r="AF3881" s="90"/>
      <c r="AG3881" s="90"/>
      <c r="AH3881" s="90"/>
      <c r="AI3881" s="90"/>
      <c r="AJ3881" s="92"/>
      <c r="AK3881" s="92"/>
      <c r="AL3881" s="92"/>
      <c r="AM3881" s="92"/>
      <c r="AN3881" s="92"/>
      <c r="AO3881" s="92"/>
      <c r="AP3881" s="92"/>
      <c r="AQ3881" s="92"/>
      <c r="AR3881" s="92"/>
    </row>
    <row r="3882" spans="1:44" x14ac:dyDescent="0.2">
      <c r="A3882" s="90"/>
      <c r="B3882" s="90"/>
      <c r="C3882" s="91"/>
      <c r="D3882" s="90"/>
      <c r="E3882" s="90"/>
      <c r="F3882" s="90"/>
      <c r="G3882" s="90"/>
      <c r="H3882" s="90"/>
      <c r="I3882" s="90"/>
      <c r="J3882" s="90"/>
      <c r="K3882" s="90"/>
      <c r="L3882" s="90"/>
      <c r="M3882" s="90"/>
      <c r="N3882" s="90"/>
      <c r="O3882" s="90"/>
      <c r="P3882" s="90"/>
      <c r="Q3882" s="90"/>
      <c r="R3882" s="90"/>
      <c r="S3882" s="90"/>
      <c r="T3882" s="90"/>
      <c r="U3882" s="90"/>
      <c r="V3882" s="90"/>
      <c r="W3882" s="90"/>
      <c r="X3882" s="90"/>
      <c r="Y3882" s="90"/>
      <c r="Z3882" s="90"/>
      <c r="AA3882" s="90"/>
      <c r="AB3882" s="90"/>
      <c r="AC3882" s="90"/>
      <c r="AD3882" s="90"/>
      <c r="AE3882" s="90"/>
      <c r="AF3882" s="90"/>
      <c r="AG3882" s="90"/>
      <c r="AH3882" s="90"/>
      <c r="AI3882" s="90"/>
      <c r="AJ3882" s="92"/>
      <c r="AK3882" s="92"/>
      <c r="AL3882" s="92"/>
      <c r="AM3882" s="92"/>
      <c r="AN3882" s="92"/>
      <c r="AO3882" s="92"/>
      <c r="AP3882" s="92"/>
      <c r="AQ3882" s="92"/>
      <c r="AR3882" s="92"/>
    </row>
    <row r="3883" spans="1:44" x14ac:dyDescent="0.2">
      <c r="A3883" s="90"/>
      <c r="B3883" s="90"/>
      <c r="C3883" s="91"/>
      <c r="D3883" s="90"/>
      <c r="E3883" s="90"/>
      <c r="F3883" s="90"/>
      <c r="G3883" s="90"/>
      <c r="H3883" s="90"/>
      <c r="I3883" s="90"/>
      <c r="J3883" s="90"/>
      <c r="K3883" s="90"/>
      <c r="L3883" s="90"/>
      <c r="M3883" s="90"/>
      <c r="N3883" s="90"/>
      <c r="O3883" s="90"/>
      <c r="P3883" s="90"/>
      <c r="Q3883" s="90"/>
      <c r="R3883" s="90"/>
      <c r="S3883" s="90"/>
      <c r="T3883" s="90"/>
      <c r="U3883" s="90"/>
      <c r="V3883" s="90"/>
      <c r="W3883" s="90"/>
      <c r="X3883" s="90"/>
      <c r="Y3883" s="90"/>
      <c r="Z3883" s="90"/>
      <c r="AA3883" s="90"/>
      <c r="AB3883" s="90"/>
      <c r="AC3883" s="90"/>
      <c r="AD3883" s="90"/>
      <c r="AE3883" s="90"/>
      <c r="AF3883" s="90"/>
      <c r="AG3883" s="90"/>
      <c r="AH3883" s="90"/>
      <c r="AI3883" s="90"/>
      <c r="AJ3883" s="92"/>
      <c r="AK3883" s="92"/>
      <c r="AL3883" s="92"/>
      <c r="AM3883" s="92"/>
      <c r="AN3883" s="92"/>
      <c r="AO3883" s="92"/>
      <c r="AP3883" s="92"/>
      <c r="AQ3883" s="92"/>
      <c r="AR3883" s="92"/>
    </row>
    <row r="3884" spans="1:44" x14ac:dyDescent="0.2">
      <c r="A3884" s="90"/>
      <c r="B3884" s="90"/>
      <c r="C3884" s="91"/>
      <c r="D3884" s="90"/>
      <c r="E3884" s="90"/>
      <c r="F3884" s="90"/>
      <c r="G3884" s="90"/>
      <c r="H3884" s="90"/>
      <c r="I3884" s="90"/>
      <c r="J3884" s="90"/>
      <c r="K3884" s="90"/>
      <c r="L3884" s="90"/>
      <c r="M3884" s="90"/>
      <c r="N3884" s="90"/>
      <c r="O3884" s="90"/>
      <c r="P3884" s="90"/>
      <c r="Q3884" s="90"/>
      <c r="R3884" s="90"/>
      <c r="S3884" s="90"/>
      <c r="T3884" s="90"/>
      <c r="U3884" s="90"/>
      <c r="V3884" s="90"/>
      <c r="W3884" s="90"/>
      <c r="X3884" s="90"/>
      <c r="Y3884" s="90"/>
      <c r="Z3884" s="90"/>
      <c r="AA3884" s="90"/>
      <c r="AB3884" s="90"/>
      <c r="AC3884" s="90"/>
      <c r="AD3884" s="90"/>
      <c r="AE3884" s="90"/>
      <c r="AF3884" s="90"/>
      <c r="AG3884" s="90"/>
      <c r="AH3884" s="90"/>
      <c r="AI3884" s="90"/>
      <c r="AJ3884" s="92"/>
      <c r="AK3884" s="92"/>
      <c r="AL3884" s="92"/>
      <c r="AM3884" s="92"/>
      <c r="AN3884" s="92"/>
      <c r="AO3884" s="92"/>
      <c r="AP3884" s="92"/>
      <c r="AQ3884" s="92"/>
      <c r="AR3884" s="92"/>
    </row>
    <row r="3885" spans="1:44" x14ac:dyDescent="0.2">
      <c r="A3885" s="90"/>
      <c r="B3885" s="90"/>
      <c r="C3885" s="91"/>
      <c r="D3885" s="90"/>
      <c r="E3885" s="90"/>
      <c r="F3885" s="90"/>
      <c r="G3885" s="90"/>
      <c r="H3885" s="90"/>
      <c r="I3885" s="90"/>
      <c r="J3885" s="90"/>
      <c r="K3885" s="90"/>
      <c r="L3885" s="90"/>
      <c r="M3885" s="90"/>
      <c r="N3885" s="90"/>
      <c r="O3885" s="90"/>
      <c r="P3885" s="90"/>
      <c r="Q3885" s="90"/>
      <c r="R3885" s="90"/>
      <c r="S3885" s="90"/>
      <c r="T3885" s="90"/>
      <c r="U3885" s="90"/>
      <c r="V3885" s="90"/>
      <c r="W3885" s="90"/>
      <c r="X3885" s="90"/>
      <c r="Y3885" s="90"/>
      <c r="Z3885" s="90"/>
      <c r="AA3885" s="90"/>
      <c r="AB3885" s="90"/>
      <c r="AC3885" s="90"/>
      <c r="AD3885" s="90"/>
      <c r="AE3885" s="90"/>
      <c r="AF3885" s="90"/>
      <c r="AG3885" s="90"/>
      <c r="AH3885" s="90"/>
      <c r="AI3885" s="90"/>
      <c r="AJ3885" s="92"/>
      <c r="AK3885" s="92"/>
      <c r="AL3885" s="92"/>
      <c r="AM3885" s="92"/>
      <c r="AN3885" s="92"/>
      <c r="AO3885" s="92"/>
      <c r="AP3885" s="92"/>
      <c r="AQ3885" s="92"/>
      <c r="AR3885" s="92"/>
    </row>
    <row r="3886" spans="1:44" x14ac:dyDescent="0.2">
      <c r="A3886" s="90"/>
      <c r="B3886" s="90"/>
      <c r="C3886" s="91"/>
      <c r="D3886" s="90"/>
      <c r="E3886" s="90"/>
      <c r="F3886" s="90"/>
      <c r="G3886" s="90"/>
      <c r="H3886" s="90"/>
      <c r="I3886" s="90"/>
      <c r="J3886" s="90"/>
      <c r="K3886" s="90"/>
      <c r="L3886" s="90"/>
      <c r="M3886" s="90"/>
      <c r="N3886" s="90"/>
      <c r="O3886" s="90"/>
      <c r="P3886" s="90"/>
      <c r="Q3886" s="90"/>
      <c r="R3886" s="90"/>
      <c r="S3886" s="90"/>
      <c r="T3886" s="90"/>
      <c r="U3886" s="90"/>
      <c r="V3886" s="90"/>
      <c r="W3886" s="90"/>
      <c r="X3886" s="90"/>
      <c r="Y3886" s="90"/>
      <c r="Z3886" s="90"/>
      <c r="AA3886" s="90"/>
      <c r="AB3886" s="90"/>
      <c r="AC3886" s="90"/>
      <c r="AD3886" s="90"/>
      <c r="AE3886" s="90"/>
      <c r="AF3886" s="90"/>
      <c r="AG3886" s="90"/>
      <c r="AH3886" s="90"/>
      <c r="AI3886" s="90"/>
      <c r="AJ3886" s="92"/>
      <c r="AK3886" s="92"/>
      <c r="AL3886" s="92"/>
      <c r="AM3886" s="92"/>
      <c r="AN3886" s="92"/>
      <c r="AO3886" s="92"/>
      <c r="AP3886" s="92"/>
      <c r="AQ3886" s="92"/>
      <c r="AR3886" s="92"/>
    </row>
    <row r="3887" spans="1:44" x14ac:dyDescent="0.2">
      <c r="A3887" s="90"/>
      <c r="B3887" s="90"/>
      <c r="C3887" s="91"/>
      <c r="D3887" s="90"/>
      <c r="E3887" s="90"/>
      <c r="F3887" s="90"/>
      <c r="G3887" s="90"/>
      <c r="H3887" s="90"/>
      <c r="I3887" s="90"/>
      <c r="J3887" s="90"/>
      <c r="K3887" s="90"/>
      <c r="L3887" s="90"/>
      <c r="M3887" s="90"/>
      <c r="N3887" s="90"/>
      <c r="O3887" s="90"/>
      <c r="P3887" s="90"/>
      <c r="Q3887" s="90"/>
      <c r="R3887" s="90"/>
      <c r="S3887" s="90"/>
      <c r="T3887" s="90"/>
      <c r="U3887" s="90"/>
      <c r="V3887" s="90"/>
      <c r="W3887" s="90"/>
      <c r="X3887" s="90"/>
      <c r="Y3887" s="90"/>
      <c r="Z3887" s="90"/>
      <c r="AA3887" s="90"/>
      <c r="AB3887" s="90"/>
      <c r="AC3887" s="90"/>
      <c r="AD3887" s="90"/>
      <c r="AE3887" s="90"/>
      <c r="AF3887" s="90"/>
      <c r="AG3887" s="90"/>
      <c r="AH3887" s="90"/>
      <c r="AI3887" s="90"/>
      <c r="AJ3887" s="92"/>
      <c r="AK3887" s="92"/>
      <c r="AL3887" s="92"/>
      <c r="AM3887" s="92"/>
      <c r="AN3887" s="92"/>
      <c r="AO3887" s="92"/>
      <c r="AP3887" s="92"/>
      <c r="AQ3887" s="92"/>
      <c r="AR3887" s="92"/>
    </row>
    <row r="3888" spans="1:44" x14ac:dyDescent="0.2">
      <c r="A3888" s="90"/>
      <c r="B3888" s="90"/>
      <c r="C3888" s="91"/>
      <c r="D3888" s="90"/>
      <c r="E3888" s="90"/>
      <c r="F3888" s="90"/>
      <c r="G3888" s="90"/>
      <c r="H3888" s="90"/>
      <c r="I3888" s="90"/>
      <c r="J3888" s="90"/>
      <c r="K3888" s="90"/>
      <c r="L3888" s="90"/>
      <c r="M3888" s="90"/>
      <c r="N3888" s="90"/>
      <c r="O3888" s="90"/>
      <c r="P3888" s="90"/>
      <c r="Q3888" s="90"/>
      <c r="R3888" s="90"/>
      <c r="S3888" s="90"/>
      <c r="T3888" s="90"/>
      <c r="U3888" s="90"/>
      <c r="V3888" s="90"/>
      <c r="W3888" s="90"/>
      <c r="X3888" s="90"/>
      <c r="Y3888" s="90"/>
      <c r="Z3888" s="90"/>
      <c r="AA3888" s="90"/>
      <c r="AB3888" s="90"/>
      <c r="AC3888" s="90"/>
      <c r="AD3888" s="90"/>
      <c r="AE3888" s="90"/>
      <c r="AF3888" s="90"/>
      <c r="AG3888" s="90"/>
      <c r="AH3888" s="90"/>
      <c r="AI3888" s="90"/>
      <c r="AJ3888" s="92"/>
      <c r="AK3888" s="92"/>
      <c r="AL3888" s="92"/>
      <c r="AM3888" s="92"/>
      <c r="AN3888" s="92"/>
      <c r="AO3888" s="92"/>
      <c r="AP3888" s="92"/>
      <c r="AQ3888" s="92"/>
      <c r="AR3888" s="92"/>
    </row>
    <row r="3889" spans="1:44" x14ac:dyDescent="0.2">
      <c r="A3889" s="90"/>
      <c r="B3889" s="90"/>
      <c r="C3889" s="91"/>
      <c r="D3889" s="90"/>
      <c r="E3889" s="90"/>
      <c r="F3889" s="90"/>
      <c r="G3889" s="90"/>
      <c r="H3889" s="90"/>
      <c r="I3889" s="90"/>
      <c r="J3889" s="90"/>
      <c r="K3889" s="90"/>
      <c r="L3889" s="90"/>
      <c r="M3889" s="90"/>
      <c r="N3889" s="90"/>
      <c r="O3889" s="90"/>
      <c r="P3889" s="90"/>
      <c r="Q3889" s="90"/>
      <c r="R3889" s="90"/>
      <c r="S3889" s="90"/>
      <c r="T3889" s="90"/>
      <c r="U3889" s="90"/>
      <c r="V3889" s="90"/>
      <c r="W3889" s="90"/>
      <c r="X3889" s="90"/>
      <c r="Y3889" s="90"/>
      <c r="Z3889" s="90"/>
      <c r="AA3889" s="90"/>
      <c r="AB3889" s="90"/>
      <c r="AC3889" s="90"/>
      <c r="AD3889" s="90"/>
      <c r="AE3889" s="90"/>
      <c r="AF3889" s="90"/>
      <c r="AG3889" s="90"/>
      <c r="AH3889" s="90"/>
      <c r="AI3889" s="90"/>
      <c r="AJ3889" s="92"/>
      <c r="AK3889" s="92"/>
      <c r="AL3889" s="92"/>
      <c r="AM3889" s="92"/>
      <c r="AN3889" s="92"/>
      <c r="AO3889" s="92"/>
      <c r="AP3889" s="92"/>
      <c r="AQ3889" s="92"/>
      <c r="AR3889" s="92"/>
    </row>
    <row r="3890" spans="1:44" x14ac:dyDescent="0.2">
      <c r="A3890" s="90"/>
      <c r="B3890" s="90"/>
      <c r="C3890" s="91"/>
      <c r="D3890" s="90"/>
      <c r="E3890" s="90"/>
      <c r="F3890" s="90"/>
      <c r="G3890" s="90"/>
      <c r="H3890" s="90"/>
      <c r="I3890" s="90"/>
      <c r="J3890" s="90"/>
      <c r="K3890" s="90"/>
      <c r="L3890" s="90"/>
      <c r="M3890" s="90"/>
      <c r="N3890" s="90"/>
      <c r="O3890" s="90"/>
      <c r="P3890" s="90"/>
      <c r="Q3890" s="90"/>
      <c r="R3890" s="90"/>
      <c r="S3890" s="90"/>
      <c r="T3890" s="90"/>
      <c r="U3890" s="90"/>
      <c r="V3890" s="90"/>
      <c r="W3890" s="90"/>
      <c r="X3890" s="90"/>
      <c r="Y3890" s="90"/>
      <c r="Z3890" s="90"/>
      <c r="AA3890" s="90"/>
      <c r="AB3890" s="90"/>
      <c r="AC3890" s="90"/>
      <c r="AD3890" s="90"/>
      <c r="AE3890" s="90"/>
      <c r="AF3890" s="90"/>
      <c r="AG3890" s="90"/>
      <c r="AH3890" s="90"/>
      <c r="AI3890" s="90"/>
      <c r="AJ3890" s="92"/>
      <c r="AK3890" s="92"/>
      <c r="AL3890" s="92"/>
      <c r="AM3890" s="92"/>
      <c r="AN3890" s="92"/>
      <c r="AO3890" s="92"/>
      <c r="AP3890" s="92"/>
      <c r="AQ3890" s="92"/>
      <c r="AR3890" s="92"/>
    </row>
    <row r="3891" spans="1:44" x14ac:dyDescent="0.2">
      <c r="A3891" s="90"/>
      <c r="B3891" s="90"/>
      <c r="C3891" s="91"/>
      <c r="D3891" s="90"/>
      <c r="E3891" s="90"/>
      <c r="F3891" s="90"/>
      <c r="G3891" s="90"/>
      <c r="H3891" s="90"/>
      <c r="I3891" s="90"/>
      <c r="J3891" s="90"/>
      <c r="K3891" s="90"/>
      <c r="L3891" s="90"/>
      <c r="M3891" s="90"/>
      <c r="N3891" s="90"/>
      <c r="O3891" s="90"/>
      <c r="P3891" s="90"/>
      <c r="Q3891" s="90"/>
      <c r="R3891" s="90"/>
      <c r="S3891" s="90"/>
      <c r="T3891" s="90"/>
      <c r="U3891" s="90"/>
      <c r="V3891" s="90"/>
      <c r="W3891" s="90"/>
      <c r="X3891" s="90"/>
      <c r="Y3891" s="90"/>
      <c r="Z3891" s="90"/>
      <c r="AA3891" s="90"/>
      <c r="AB3891" s="90"/>
      <c r="AC3891" s="90"/>
      <c r="AD3891" s="90"/>
      <c r="AE3891" s="90"/>
      <c r="AF3891" s="90"/>
      <c r="AG3891" s="90"/>
      <c r="AH3891" s="90"/>
      <c r="AI3891" s="90"/>
      <c r="AJ3891" s="92"/>
      <c r="AK3891" s="92"/>
      <c r="AL3891" s="92"/>
      <c r="AM3891" s="92"/>
      <c r="AN3891" s="92"/>
      <c r="AO3891" s="92"/>
      <c r="AP3891" s="92"/>
      <c r="AQ3891" s="92"/>
      <c r="AR3891" s="92"/>
    </row>
    <row r="3892" spans="1:44" x14ac:dyDescent="0.2">
      <c r="A3892" s="90"/>
      <c r="B3892" s="90"/>
      <c r="C3892" s="91"/>
      <c r="D3892" s="90"/>
      <c r="E3892" s="90"/>
      <c r="F3892" s="90"/>
      <c r="G3892" s="90"/>
      <c r="H3892" s="90"/>
      <c r="I3892" s="90"/>
      <c r="J3892" s="90"/>
      <c r="K3892" s="90"/>
      <c r="L3892" s="90"/>
      <c r="M3892" s="90"/>
      <c r="N3892" s="90"/>
      <c r="O3892" s="90"/>
      <c r="P3892" s="90"/>
      <c r="Q3892" s="90"/>
      <c r="R3892" s="90"/>
      <c r="S3892" s="90"/>
      <c r="T3892" s="90"/>
      <c r="U3892" s="90"/>
      <c r="V3892" s="90"/>
      <c r="W3892" s="90"/>
      <c r="X3892" s="90"/>
      <c r="Y3892" s="90"/>
      <c r="Z3892" s="90"/>
      <c r="AA3892" s="90"/>
      <c r="AB3892" s="90"/>
      <c r="AC3892" s="90"/>
      <c r="AD3892" s="90"/>
      <c r="AE3892" s="90"/>
      <c r="AF3892" s="90"/>
      <c r="AG3892" s="90"/>
      <c r="AH3892" s="90"/>
      <c r="AI3892" s="90"/>
      <c r="AJ3892" s="92"/>
      <c r="AK3892" s="92"/>
      <c r="AL3892" s="92"/>
      <c r="AM3892" s="92"/>
      <c r="AN3892" s="92"/>
      <c r="AO3892" s="92"/>
      <c r="AP3892" s="92"/>
      <c r="AQ3892" s="92"/>
      <c r="AR3892" s="92"/>
    </row>
    <row r="3893" spans="1:44" x14ac:dyDescent="0.2">
      <c r="A3893" s="90"/>
      <c r="B3893" s="90"/>
      <c r="C3893" s="91"/>
      <c r="D3893" s="90"/>
      <c r="E3893" s="90"/>
      <c r="F3893" s="90"/>
      <c r="G3893" s="90"/>
      <c r="H3893" s="90"/>
      <c r="I3893" s="90"/>
      <c r="J3893" s="90"/>
      <c r="K3893" s="90"/>
      <c r="L3893" s="90"/>
      <c r="M3893" s="90"/>
      <c r="N3893" s="90"/>
      <c r="O3893" s="90"/>
      <c r="P3893" s="90"/>
      <c r="Q3893" s="90"/>
      <c r="R3893" s="90"/>
      <c r="S3893" s="90"/>
      <c r="T3893" s="90"/>
      <c r="U3893" s="90"/>
      <c r="V3893" s="90"/>
      <c r="W3893" s="90"/>
      <c r="X3893" s="90"/>
      <c r="Y3893" s="90"/>
      <c r="Z3893" s="90"/>
      <c r="AA3893" s="90"/>
      <c r="AB3893" s="90"/>
      <c r="AC3893" s="90"/>
      <c r="AD3893" s="90"/>
      <c r="AE3893" s="90"/>
      <c r="AF3893" s="90"/>
      <c r="AG3893" s="90"/>
      <c r="AH3893" s="90"/>
      <c r="AI3893" s="90"/>
      <c r="AJ3893" s="92"/>
      <c r="AK3893" s="92"/>
      <c r="AL3893" s="92"/>
      <c r="AM3893" s="92"/>
      <c r="AN3893" s="92"/>
      <c r="AO3893" s="92"/>
      <c r="AP3893" s="92"/>
      <c r="AQ3893" s="92"/>
      <c r="AR3893" s="92"/>
    </row>
    <row r="3894" spans="1:44" x14ac:dyDescent="0.2">
      <c r="A3894" s="90"/>
      <c r="B3894" s="90"/>
      <c r="C3894" s="91"/>
      <c r="D3894" s="90"/>
      <c r="E3894" s="90"/>
      <c r="F3894" s="90"/>
      <c r="G3894" s="90"/>
      <c r="H3894" s="90"/>
      <c r="I3894" s="90"/>
      <c r="J3894" s="90"/>
      <c r="K3894" s="90"/>
      <c r="L3894" s="90"/>
      <c r="M3894" s="90"/>
      <c r="N3894" s="90"/>
      <c r="O3894" s="90"/>
      <c r="P3894" s="90"/>
      <c r="Q3894" s="90"/>
      <c r="R3894" s="90"/>
      <c r="S3894" s="90"/>
      <c r="T3894" s="90"/>
      <c r="U3894" s="90"/>
      <c r="V3894" s="90"/>
      <c r="W3894" s="90"/>
      <c r="X3894" s="90"/>
      <c r="Y3894" s="90"/>
      <c r="Z3894" s="90"/>
      <c r="AA3894" s="90"/>
      <c r="AB3894" s="90"/>
      <c r="AC3894" s="90"/>
      <c r="AD3894" s="90"/>
      <c r="AE3894" s="90"/>
      <c r="AF3894" s="90"/>
      <c r="AG3894" s="90"/>
      <c r="AH3894" s="90"/>
      <c r="AI3894" s="90"/>
      <c r="AJ3894" s="92"/>
      <c r="AK3894" s="92"/>
      <c r="AL3894" s="92"/>
      <c r="AM3894" s="92"/>
      <c r="AN3894" s="92"/>
      <c r="AO3894" s="92"/>
      <c r="AP3894" s="92"/>
      <c r="AQ3894" s="92"/>
      <c r="AR3894" s="92"/>
    </row>
    <row r="3895" spans="1:44" x14ac:dyDescent="0.2">
      <c r="A3895" s="90"/>
      <c r="B3895" s="90"/>
      <c r="C3895" s="91"/>
      <c r="D3895" s="90"/>
      <c r="E3895" s="90"/>
      <c r="F3895" s="90"/>
      <c r="G3895" s="90"/>
      <c r="H3895" s="90"/>
      <c r="I3895" s="90"/>
      <c r="J3895" s="90"/>
      <c r="K3895" s="90"/>
      <c r="L3895" s="90"/>
      <c r="M3895" s="90"/>
      <c r="N3895" s="90"/>
      <c r="O3895" s="90"/>
      <c r="P3895" s="90"/>
      <c r="Q3895" s="90"/>
      <c r="R3895" s="90"/>
      <c r="S3895" s="90"/>
      <c r="T3895" s="90"/>
      <c r="U3895" s="90"/>
      <c r="V3895" s="90"/>
      <c r="W3895" s="90"/>
      <c r="X3895" s="90"/>
      <c r="Y3895" s="90"/>
      <c r="Z3895" s="90"/>
      <c r="AA3895" s="90"/>
      <c r="AB3895" s="90"/>
      <c r="AC3895" s="90"/>
      <c r="AD3895" s="90"/>
      <c r="AE3895" s="90"/>
      <c r="AF3895" s="90"/>
      <c r="AG3895" s="90"/>
      <c r="AH3895" s="90"/>
      <c r="AI3895" s="90"/>
      <c r="AJ3895" s="92"/>
      <c r="AK3895" s="92"/>
      <c r="AL3895" s="92"/>
      <c r="AM3895" s="92"/>
      <c r="AN3895" s="92"/>
      <c r="AO3895" s="92"/>
      <c r="AP3895" s="92"/>
      <c r="AQ3895" s="92"/>
      <c r="AR3895" s="92"/>
    </row>
    <row r="3896" spans="1:44" x14ac:dyDescent="0.2">
      <c r="A3896" s="90"/>
      <c r="B3896" s="90"/>
      <c r="C3896" s="91"/>
      <c r="D3896" s="90"/>
      <c r="E3896" s="90"/>
      <c r="F3896" s="90"/>
      <c r="G3896" s="90"/>
      <c r="H3896" s="90"/>
      <c r="I3896" s="90"/>
      <c r="J3896" s="90"/>
      <c r="K3896" s="90"/>
      <c r="L3896" s="90"/>
      <c r="M3896" s="90"/>
      <c r="N3896" s="90"/>
      <c r="O3896" s="90"/>
      <c r="P3896" s="90"/>
      <c r="Q3896" s="90"/>
      <c r="R3896" s="90"/>
      <c r="S3896" s="90"/>
      <c r="T3896" s="90"/>
      <c r="U3896" s="90"/>
      <c r="V3896" s="90"/>
      <c r="W3896" s="90"/>
      <c r="X3896" s="90"/>
      <c r="Y3896" s="90"/>
      <c r="Z3896" s="90"/>
      <c r="AA3896" s="90"/>
      <c r="AB3896" s="90"/>
      <c r="AC3896" s="90"/>
      <c r="AD3896" s="90"/>
      <c r="AE3896" s="90"/>
      <c r="AF3896" s="90"/>
      <c r="AG3896" s="90"/>
      <c r="AH3896" s="90"/>
      <c r="AI3896" s="90"/>
      <c r="AJ3896" s="92"/>
      <c r="AK3896" s="92"/>
      <c r="AL3896" s="92"/>
      <c r="AM3896" s="92"/>
      <c r="AN3896" s="92"/>
      <c r="AO3896" s="92"/>
      <c r="AP3896" s="92"/>
      <c r="AQ3896" s="92"/>
      <c r="AR3896" s="92"/>
    </row>
    <row r="3897" spans="1:44" x14ac:dyDescent="0.2">
      <c r="A3897" s="90"/>
      <c r="B3897" s="90"/>
      <c r="C3897" s="91"/>
      <c r="D3897" s="90"/>
      <c r="E3897" s="90"/>
      <c r="F3897" s="90"/>
      <c r="G3897" s="90"/>
      <c r="H3897" s="90"/>
      <c r="I3897" s="90"/>
      <c r="J3897" s="90"/>
      <c r="K3897" s="90"/>
      <c r="L3897" s="90"/>
      <c r="M3897" s="90"/>
      <c r="N3897" s="90"/>
      <c r="O3897" s="90"/>
      <c r="P3897" s="90"/>
      <c r="Q3897" s="90"/>
      <c r="R3897" s="90"/>
      <c r="S3897" s="90"/>
      <c r="T3897" s="90"/>
      <c r="U3897" s="90"/>
      <c r="V3897" s="90"/>
      <c r="W3897" s="90"/>
      <c r="X3897" s="90"/>
      <c r="Y3897" s="90"/>
      <c r="Z3897" s="90"/>
      <c r="AA3897" s="90"/>
      <c r="AB3897" s="90"/>
      <c r="AC3897" s="90"/>
      <c r="AD3897" s="90"/>
      <c r="AE3897" s="90"/>
      <c r="AF3897" s="90"/>
      <c r="AG3897" s="90"/>
      <c r="AH3897" s="90"/>
      <c r="AI3897" s="90"/>
      <c r="AJ3897" s="92"/>
      <c r="AK3897" s="92"/>
      <c r="AL3897" s="92"/>
      <c r="AM3897" s="92"/>
      <c r="AN3897" s="92"/>
      <c r="AO3897" s="92"/>
      <c r="AP3897" s="92"/>
      <c r="AQ3897" s="92"/>
      <c r="AR3897" s="92"/>
    </row>
    <row r="3898" spans="1:44" x14ac:dyDescent="0.2">
      <c r="A3898" s="90"/>
      <c r="B3898" s="90"/>
      <c r="C3898" s="91"/>
      <c r="D3898" s="90"/>
      <c r="E3898" s="90"/>
      <c r="F3898" s="90"/>
      <c r="G3898" s="90"/>
      <c r="H3898" s="90"/>
      <c r="I3898" s="90"/>
      <c r="J3898" s="90"/>
      <c r="K3898" s="90"/>
      <c r="L3898" s="90"/>
      <c r="M3898" s="90"/>
      <c r="N3898" s="90"/>
      <c r="O3898" s="90"/>
      <c r="P3898" s="90"/>
      <c r="Q3898" s="90"/>
      <c r="R3898" s="90"/>
      <c r="S3898" s="90"/>
      <c r="T3898" s="90"/>
      <c r="U3898" s="90"/>
      <c r="V3898" s="90"/>
      <c r="W3898" s="90"/>
      <c r="X3898" s="90"/>
      <c r="Y3898" s="90"/>
      <c r="Z3898" s="90"/>
      <c r="AA3898" s="90"/>
      <c r="AB3898" s="90"/>
      <c r="AC3898" s="90"/>
      <c r="AD3898" s="90"/>
      <c r="AE3898" s="90"/>
      <c r="AF3898" s="90"/>
      <c r="AG3898" s="90"/>
      <c r="AH3898" s="90"/>
      <c r="AI3898" s="90"/>
      <c r="AJ3898" s="92"/>
      <c r="AK3898" s="92"/>
      <c r="AL3898" s="92"/>
      <c r="AM3898" s="92"/>
      <c r="AN3898" s="92"/>
      <c r="AO3898" s="92"/>
      <c r="AP3898" s="92"/>
      <c r="AQ3898" s="92"/>
      <c r="AR3898" s="92"/>
    </row>
    <row r="3899" spans="1:44" x14ac:dyDescent="0.2">
      <c r="A3899" s="90"/>
      <c r="B3899" s="90"/>
      <c r="C3899" s="91"/>
      <c r="D3899" s="90"/>
      <c r="E3899" s="90"/>
      <c r="F3899" s="90"/>
      <c r="G3899" s="90"/>
      <c r="H3899" s="90"/>
      <c r="I3899" s="90"/>
      <c r="J3899" s="90"/>
      <c r="K3899" s="90"/>
      <c r="L3899" s="90"/>
      <c r="M3899" s="90"/>
      <c r="N3899" s="90"/>
      <c r="O3899" s="90"/>
      <c r="P3899" s="90"/>
      <c r="Q3899" s="90"/>
      <c r="R3899" s="90"/>
      <c r="S3899" s="90"/>
      <c r="T3899" s="90"/>
      <c r="U3899" s="90"/>
      <c r="V3899" s="90"/>
      <c r="W3899" s="90"/>
      <c r="X3899" s="90"/>
      <c r="Y3899" s="90"/>
      <c r="Z3899" s="90"/>
      <c r="AA3899" s="90"/>
      <c r="AB3899" s="90"/>
      <c r="AC3899" s="90"/>
      <c r="AD3899" s="90"/>
      <c r="AE3899" s="90"/>
      <c r="AF3899" s="90"/>
      <c r="AG3899" s="90"/>
      <c r="AH3899" s="90"/>
      <c r="AI3899" s="90"/>
      <c r="AJ3899" s="92"/>
      <c r="AK3899" s="92"/>
      <c r="AL3899" s="92"/>
      <c r="AM3899" s="92"/>
      <c r="AN3899" s="92"/>
      <c r="AO3899" s="92"/>
      <c r="AP3899" s="92"/>
      <c r="AQ3899" s="92"/>
      <c r="AR3899" s="92"/>
    </row>
    <row r="3900" spans="1:44" x14ac:dyDescent="0.2">
      <c r="A3900" s="90"/>
      <c r="B3900" s="90"/>
      <c r="C3900" s="91"/>
      <c r="D3900" s="90"/>
      <c r="E3900" s="90"/>
      <c r="F3900" s="90"/>
      <c r="G3900" s="90"/>
      <c r="H3900" s="90"/>
      <c r="I3900" s="90"/>
      <c r="J3900" s="90"/>
      <c r="K3900" s="90"/>
      <c r="L3900" s="90"/>
      <c r="M3900" s="90"/>
      <c r="N3900" s="90"/>
      <c r="O3900" s="90"/>
      <c r="P3900" s="90"/>
      <c r="Q3900" s="90"/>
      <c r="R3900" s="90"/>
      <c r="S3900" s="90"/>
      <c r="T3900" s="90"/>
      <c r="U3900" s="90"/>
      <c r="V3900" s="90"/>
      <c r="W3900" s="90"/>
      <c r="X3900" s="90"/>
      <c r="Y3900" s="90"/>
      <c r="Z3900" s="90"/>
      <c r="AA3900" s="90"/>
      <c r="AB3900" s="90"/>
      <c r="AC3900" s="90"/>
      <c r="AD3900" s="90"/>
      <c r="AE3900" s="90"/>
      <c r="AF3900" s="90"/>
      <c r="AG3900" s="90"/>
      <c r="AH3900" s="90"/>
      <c r="AI3900" s="90"/>
      <c r="AJ3900" s="92"/>
      <c r="AK3900" s="92"/>
      <c r="AL3900" s="92"/>
      <c r="AM3900" s="92"/>
      <c r="AN3900" s="92"/>
      <c r="AO3900" s="92"/>
      <c r="AP3900" s="92"/>
      <c r="AQ3900" s="92"/>
      <c r="AR3900" s="92"/>
    </row>
    <row r="3901" spans="1:44" x14ac:dyDescent="0.2">
      <c r="A3901" s="90"/>
      <c r="B3901" s="90"/>
      <c r="C3901" s="91"/>
      <c r="D3901" s="90"/>
      <c r="E3901" s="90"/>
      <c r="F3901" s="90"/>
      <c r="G3901" s="90"/>
      <c r="H3901" s="90"/>
      <c r="I3901" s="90"/>
      <c r="J3901" s="90"/>
      <c r="K3901" s="90"/>
      <c r="L3901" s="90"/>
      <c r="M3901" s="90"/>
      <c r="N3901" s="90"/>
      <c r="O3901" s="90"/>
      <c r="P3901" s="90"/>
      <c r="Q3901" s="90"/>
      <c r="R3901" s="90"/>
      <c r="S3901" s="90"/>
      <c r="T3901" s="90"/>
      <c r="U3901" s="90"/>
      <c r="V3901" s="90"/>
      <c r="W3901" s="90"/>
      <c r="X3901" s="90"/>
      <c r="Y3901" s="90"/>
      <c r="Z3901" s="90"/>
      <c r="AA3901" s="90"/>
      <c r="AB3901" s="90"/>
      <c r="AC3901" s="90"/>
      <c r="AD3901" s="90"/>
      <c r="AE3901" s="90"/>
      <c r="AF3901" s="90"/>
      <c r="AG3901" s="90"/>
      <c r="AH3901" s="90"/>
      <c r="AI3901" s="90"/>
      <c r="AJ3901" s="92"/>
      <c r="AK3901" s="92"/>
      <c r="AL3901" s="92"/>
      <c r="AM3901" s="92"/>
      <c r="AN3901" s="92"/>
      <c r="AO3901" s="92"/>
      <c r="AP3901" s="92"/>
      <c r="AQ3901" s="92"/>
      <c r="AR3901" s="92"/>
    </row>
    <row r="3902" spans="1:44" x14ac:dyDescent="0.2">
      <c r="A3902" s="90"/>
      <c r="B3902" s="90"/>
      <c r="C3902" s="91"/>
      <c r="D3902" s="90"/>
      <c r="E3902" s="90"/>
      <c r="F3902" s="90"/>
      <c r="G3902" s="90"/>
      <c r="H3902" s="90"/>
      <c r="I3902" s="90"/>
      <c r="J3902" s="90"/>
      <c r="K3902" s="90"/>
      <c r="L3902" s="90"/>
      <c r="M3902" s="90"/>
      <c r="N3902" s="90"/>
      <c r="O3902" s="90"/>
      <c r="P3902" s="90"/>
      <c r="Q3902" s="90"/>
      <c r="R3902" s="90"/>
      <c r="S3902" s="90"/>
      <c r="T3902" s="90"/>
      <c r="U3902" s="90"/>
      <c r="V3902" s="90"/>
      <c r="W3902" s="90"/>
      <c r="X3902" s="90"/>
      <c r="Y3902" s="90"/>
      <c r="Z3902" s="90"/>
      <c r="AA3902" s="90"/>
      <c r="AB3902" s="90"/>
      <c r="AC3902" s="90"/>
      <c r="AD3902" s="90"/>
      <c r="AE3902" s="90"/>
      <c r="AF3902" s="90"/>
      <c r="AG3902" s="90"/>
      <c r="AH3902" s="90"/>
      <c r="AI3902" s="90"/>
      <c r="AJ3902" s="92"/>
      <c r="AK3902" s="92"/>
      <c r="AL3902" s="92"/>
      <c r="AM3902" s="92"/>
      <c r="AN3902" s="92"/>
      <c r="AO3902" s="92"/>
      <c r="AP3902" s="92"/>
      <c r="AQ3902" s="92"/>
      <c r="AR3902" s="92"/>
    </row>
    <row r="3903" spans="1:44" x14ac:dyDescent="0.2">
      <c r="A3903" s="90"/>
      <c r="B3903" s="90"/>
      <c r="C3903" s="91"/>
      <c r="D3903" s="90"/>
      <c r="E3903" s="90"/>
      <c r="F3903" s="90"/>
      <c r="G3903" s="90"/>
      <c r="H3903" s="90"/>
      <c r="I3903" s="90"/>
      <c r="J3903" s="90"/>
      <c r="K3903" s="90"/>
      <c r="L3903" s="90"/>
      <c r="M3903" s="90"/>
      <c r="N3903" s="90"/>
      <c r="O3903" s="90"/>
      <c r="P3903" s="90"/>
      <c r="Q3903" s="90"/>
      <c r="R3903" s="90"/>
      <c r="S3903" s="90"/>
      <c r="T3903" s="90"/>
      <c r="U3903" s="90"/>
      <c r="V3903" s="90"/>
      <c r="W3903" s="90"/>
      <c r="X3903" s="90"/>
      <c r="Y3903" s="90"/>
      <c r="Z3903" s="90"/>
      <c r="AA3903" s="90"/>
      <c r="AB3903" s="90"/>
      <c r="AC3903" s="90"/>
      <c r="AD3903" s="90"/>
      <c r="AE3903" s="90"/>
      <c r="AF3903" s="90"/>
      <c r="AG3903" s="90"/>
      <c r="AH3903" s="90"/>
      <c r="AI3903" s="90"/>
      <c r="AJ3903" s="92"/>
      <c r="AK3903" s="92"/>
      <c r="AL3903" s="92"/>
      <c r="AM3903" s="92"/>
      <c r="AN3903" s="92"/>
      <c r="AO3903" s="92"/>
      <c r="AP3903" s="92"/>
      <c r="AQ3903" s="92"/>
      <c r="AR3903" s="92"/>
    </row>
    <row r="3904" spans="1:44" x14ac:dyDescent="0.2">
      <c r="A3904" s="90"/>
      <c r="B3904" s="90"/>
      <c r="C3904" s="91"/>
      <c r="D3904" s="90"/>
      <c r="E3904" s="90"/>
      <c r="F3904" s="90"/>
      <c r="G3904" s="90"/>
      <c r="H3904" s="90"/>
      <c r="I3904" s="90"/>
      <c r="J3904" s="90"/>
      <c r="K3904" s="90"/>
      <c r="L3904" s="90"/>
      <c r="M3904" s="90"/>
      <c r="N3904" s="90"/>
      <c r="O3904" s="90"/>
      <c r="P3904" s="90"/>
      <c r="Q3904" s="90"/>
      <c r="R3904" s="90"/>
      <c r="S3904" s="90"/>
      <c r="T3904" s="90"/>
      <c r="U3904" s="90"/>
      <c r="V3904" s="90"/>
      <c r="W3904" s="90"/>
      <c r="X3904" s="90"/>
      <c r="Y3904" s="90"/>
      <c r="Z3904" s="90"/>
      <c r="AA3904" s="90"/>
      <c r="AB3904" s="90"/>
      <c r="AC3904" s="90"/>
      <c r="AD3904" s="90"/>
      <c r="AE3904" s="90"/>
      <c r="AF3904" s="90"/>
      <c r="AG3904" s="90"/>
      <c r="AH3904" s="90"/>
      <c r="AI3904" s="90"/>
      <c r="AJ3904" s="92"/>
      <c r="AK3904" s="92"/>
      <c r="AL3904" s="92"/>
      <c r="AM3904" s="92"/>
      <c r="AN3904" s="92"/>
      <c r="AO3904" s="92"/>
      <c r="AP3904" s="92"/>
      <c r="AQ3904" s="92"/>
      <c r="AR3904" s="92"/>
    </row>
    <row r="3905" spans="1:44" x14ac:dyDescent="0.2">
      <c r="A3905" s="90"/>
      <c r="B3905" s="90"/>
      <c r="C3905" s="91"/>
      <c r="D3905" s="90"/>
      <c r="E3905" s="90"/>
      <c r="F3905" s="90"/>
      <c r="G3905" s="90"/>
      <c r="H3905" s="90"/>
      <c r="I3905" s="90"/>
      <c r="J3905" s="90"/>
      <c r="K3905" s="90"/>
      <c r="L3905" s="90"/>
      <c r="M3905" s="90"/>
      <c r="N3905" s="90"/>
      <c r="O3905" s="90"/>
      <c r="P3905" s="90"/>
      <c r="Q3905" s="90"/>
      <c r="R3905" s="90"/>
      <c r="S3905" s="90"/>
      <c r="T3905" s="90"/>
      <c r="U3905" s="90"/>
      <c r="V3905" s="90"/>
      <c r="W3905" s="90"/>
      <c r="X3905" s="90"/>
      <c r="Y3905" s="90"/>
      <c r="Z3905" s="90"/>
      <c r="AA3905" s="90"/>
      <c r="AB3905" s="90"/>
      <c r="AC3905" s="90"/>
      <c r="AD3905" s="90"/>
      <c r="AE3905" s="90"/>
      <c r="AF3905" s="90"/>
      <c r="AG3905" s="90"/>
      <c r="AH3905" s="90"/>
      <c r="AI3905" s="90"/>
      <c r="AJ3905" s="92"/>
      <c r="AK3905" s="92"/>
      <c r="AL3905" s="92"/>
      <c r="AM3905" s="92"/>
      <c r="AN3905" s="92"/>
      <c r="AO3905" s="92"/>
      <c r="AP3905" s="92"/>
      <c r="AQ3905" s="92"/>
      <c r="AR3905" s="92"/>
    </row>
    <row r="3906" spans="1:44" x14ac:dyDescent="0.2">
      <c r="A3906" s="90"/>
      <c r="B3906" s="90"/>
      <c r="C3906" s="91"/>
      <c r="D3906" s="90"/>
      <c r="E3906" s="90"/>
      <c r="F3906" s="90"/>
      <c r="G3906" s="90"/>
      <c r="H3906" s="90"/>
      <c r="I3906" s="90"/>
      <c r="J3906" s="90"/>
      <c r="K3906" s="90"/>
      <c r="L3906" s="90"/>
      <c r="M3906" s="90"/>
      <c r="N3906" s="90"/>
      <c r="O3906" s="90"/>
      <c r="P3906" s="90"/>
      <c r="Q3906" s="90"/>
      <c r="R3906" s="90"/>
      <c r="S3906" s="90"/>
      <c r="T3906" s="90"/>
      <c r="U3906" s="90"/>
      <c r="V3906" s="90"/>
      <c r="W3906" s="90"/>
      <c r="X3906" s="90"/>
      <c r="Y3906" s="90"/>
      <c r="Z3906" s="90"/>
      <c r="AA3906" s="90"/>
      <c r="AB3906" s="90"/>
      <c r="AC3906" s="90"/>
      <c r="AD3906" s="90"/>
      <c r="AE3906" s="90"/>
      <c r="AF3906" s="90"/>
      <c r="AG3906" s="90"/>
      <c r="AH3906" s="90"/>
      <c r="AI3906" s="90"/>
      <c r="AJ3906" s="92"/>
      <c r="AK3906" s="92"/>
      <c r="AL3906" s="92"/>
      <c r="AM3906" s="92"/>
      <c r="AN3906" s="92"/>
      <c r="AO3906" s="92"/>
      <c r="AP3906" s="92"/>
      <c r="AQ3906" s="92"/>
      <c r="AR3906" s="92"/>
    </row>
    <row r="3907" spans="1:44" x14ac:dyDescent="0.2">
      <c r="A3907" s="90"/>
      <c r="B3907" s="90"/>
      <c r="C3907" s="91"/>
      <c r="D3907" s="90"/>
      <c r="E3907" s="90"/>
      <c r="F3907" s="90"/>
      <c r="G3907" s="90"/>
      <c r="H3907" s="90"/>
      <c r="I3907" s="90"/>
      <c r="J3907" s="90"/>
      <c r="K3907" s="90"/>
      <c r="L3907" s="90"/>
      <c r="M3907" s="90"/>
      <c r="N3907" s="90"/>
      <c r="O3907" s="90"/>
      <c r="P3907" s="90"/>
      <c r="Q3907" s="90"/>
      <c r="R3907" s="90"/>
      <c r="S3907" s="90"/>
      <c r="T3907" s="90"/>
      <c r="U3907" s="90"/>
      <c r="V3907" s="90"/>
      <c r="W3907" s="90"/>
      <c r="X3907" s="90"/>
      <c r="Y3907" s="90"/>
      <c r="Z3907" s="90"/>
      <c r="AA3907" s="90"/>
      <c r="AB3907" s="90"/>
      <c r="AC3907" s="90"/>
      <c r="AD3907" s="90"/>
      <c r="AE3907" s="90"/>
      <c r="AF3907" s="90"/>
      <c r="AG3907" s="90"/>
      <c r="AH3907" s="90"/>
      <c r="AI3907" s="90"/>
      <c r="AJ3907" s="92"/>
      <c r="AK3907" s="92"/>
      <c r="AL3907" s="92"/>
      <c r="AM3907" s="92"/>
      <c r="AN3907" s="92"/>
      <c r="AO3907" s="92"/>
      <c r="AP3907" s="92"/>
      <c r="AQ3907" s="92"/>
      <c r="AR3907" s="92"/>
    </row>
    <row r="3908" spans="1:44" x14ac:dyDescent="0.2">
      <c r="A3908" s="90"/>
      <c r="B3908" s="90"/>
      <c r="C3908" s="91"/>
      <c r="D3908" s="90"/>
      <c r="E3908" s="90"/>
      <c r="F3908" s="90"/>
      <c r="G3908" s="90"/>
      <c r="H3908" s="90"/>
      <c r="I3908" s="90"/>
      <c r="J3908" s="90"/>
      <c r="K3908" s="90"/>
      <c r="L3908" s="90"/>
      <c r="M3908" s="90"/>
      <c r="N3908" s="90"/>
      <c r="O3908" s="90"/>
      <c r="P3908" s="90"/>
      <c r="Q3908" s="90"/>
      <c r="R3908" s="90"/>
      <c r="S3908" s="90"/>
      <c r="T3908" s="90"/>
      <c r="U3908" s="90"/>
      <c r="V3908" s="90"/>
      <c r="W3908" s="90"/>
      <c r="X3908" s="90"/>
      <c r="Y3908" s="90"/>
      <c r="Z3908" s="90"/>
      <c r="AA3908" s="90"/>
      <c r="AB3908" s="90"/>
      <c r="AC3908" s="90"/>
      <c r="AD3908" s="90"/>
      <c r="AE3908" s="90"/>
      <c r="AF3908" s="90"/>
      <c r="AG3908" s="90"/>
      <c r="AH3908" s="90"/>
      <c r="AI3908" s="90"/>
      <c r="AJ3908" s="92"/>
      <c r="AK3908" s="92"/>
      <c r="AL3908" s="92"/>
      <c r="AM3908" s="92"/>
      <c r="AN3908" s="92"/>
      <c r="AO3908" s="92"/>
      <c r="AP3908" s="92"/>
      <c r="AQ3908" s="92"/>
      <c r="AR3908" s="92"/>
    </row>
    <row r="3909" spans="1:44" x14ac:dyDescent="0.2">
      <c r="A3909" s="90"/>
      <c r="B3909" s="90"/>
      <c r="C3909" s="91"/>
      <c r="D3909" s="90"/>
      <c r="E3909" s="90"/>
      <c r="F3909" s="90"/>
      <c r="G3909" s="90"/>
      <c r="H3909" s="90"/>
      <c r="I3909" s="90"/>
      <c r="J3909" s="90"/>
      <c r="K3909" s="90"/>
      <c r="L3909" s="90"/>
      <c r="M3909" s="90"/>
      <c r="N3909" s="90"/>
      <c r="O3909" s="90"/>
      <c r="P3909" s="90"/>
      <c r="Q3909" s="90"/>
      <c r="R3909" s="90"/>
      <c r="S3909" s="90"/>
      <c r="T3909" s="90"/>
      <c r="U3909" s="90"/>
      <c r="V3909" s="90"/>
      <c r="W3909" s="90"/>
      <c r="X3909" s="90"/>
      <c r="Y3909" s="90"/>
      <c r="Z3909" s="90"/>
      <c r="AA3909" s="90"/>
      <c r="AB3909" s="90"/>
      <c r="AC3909" s="90"/>
      <c r="AD3909" s="90"/>
      <c r="AE3909" s="90"/>
      <c r="AF3909" s="90"/>
      <c r="AG3909" s="90"/>
      <c r="AH3909" s="90"/>
      <c r="AI3909" s="90"/>
      <c r="AJ3909" s="92"/>
      <c r="AK3909" s="92"/>
      <c r="AL3909" s="92"/>
      <c r="AM3909" s="92"/>
      <c r="AN3909" s="92"/>
      <c r="AO3909" s="92"/>
      <c r="AP3909" s="92"/>
      <c r="AQ3909" s="92"/>
      <c r="AR3909" s="92"/>
    </row>
    <row r="3910" spans="1:44" x14ac:dyDescent="0.2">
      <c r="A3910" s="90"/>
      <c r="B3910" s="90"/>
      <c r="C3910" s="91"/>
      <c r="D3910" s="90"/>
      <c r="E3910" s="90"/>
      <c r="F3910" s="90"/>
      <c r="G3910" s="90"/>
      <c r="H3910" s="90"/>
      <c r="I3910" s="90"/>
      <c r="J3910" s="90"/>
      <c r="K3910" s="90"/>
      <c r="L3910" s="90"/>
      <c r="M3910" s="90"/>
      <c r="N3910" s="90"/>
      <c r="O3910" s="90"/>
      <c r="P3910" s="90"/>
      <c r="Q3910" s="90"/>
      <c r="R3910" s="90"/>
      <c r="S3910" s="90"/>
      <c r="T3910" s="90"/>
      <c r="U3910" s="90"/>
      <c r="V3910" s="90"/>
      <c r="W3910" s="90"/>
      <c r="X3910" s="90"/>
      <c r="Y3910" s="90"/>
      <c r="Z3910" s="90"/>
      <c r="AA3910" s="90"/>
      <c r="AB3910" s="90"/>
      <c r="AC3910" s="90"/>
      <c r="AD3910" s="90"/>
      <c r="AE3910" s="90"/>
      <c r="AF3910" s="90"/>
      <c r="AG3910" s="90"/>
      <c r="AH3910" s="90"/>
      <c r="AI3910" s="90"/>
      <c r="AJ3910" s="92"/>
      <c r="AK3910" s="92"/>
      <c r="AL3910" s="92"/>
      <c r="AM3910" s="92"/>
      <c r="AN3910" s="92"/>
      <c r="AO3910" s="92"/>
      <c r="AP3910" s="92"/>
      <c r="AQ3910" s="92"/>
      <c r="AR3910" s="92"/>
    </row>
    <row r="3911" spans="1:44" x14ac:dyDescent="0.2">
      <c r="A3911" s="90"/>
      <c r="B3911" s="90"/>
      <c r="C3911" s="91"/>
      <c r="D3911" s="90"/>
      <c r="E3911" s="90"/>
      <c r="F3911" s="90"/>
      <c r="G3911" s="90"/>
      <c r="H3911" s="90"/>
      <c r="I3911" s="90"/>
      <c r="J3911" s="90"/>
      <c r="K3911" s="90"/>
      <c r="L3911" s="90"/>
      <c r="M3911" s="90"/>
      <c r="N3911" s="90"/>
      <c r="O3911" s="90"/>
      <c r="P3911" s="90"/>
      <c r="Q3911" s="90"/>
      <c r="R3911" s="90"/>
      <c r="S3911" s="90"/>
      <c r="T3911" s="90"/>
      <c r="U3911" s="90"/>
      <c r="V3911" s="90"/>
      <c r="W3911" s="90"/>
      <c r="X3911" s="90"/>
      <c r="Y3911" s="90"/>
      <c r="Z3911" s="90"/>
      <c r="AA3911" s="90"/>
      <c r="AB3911" s="90"/>
      <c r="AC3911" s="90"/>
      <c r="AD3911" s="90"/>
      <c r="AE3911" s="90"/>
      <c r="AF3911" s="90"/>
      <c r="AG3911" s="90"/>
      <c r="AH3911" s="90"/>
      <c r="AI3911" s="90"/>
      <c r="AJ3911" s="92"/>
      <c r="AK3911" s="92"/>
      <c r="AL3911" s="92"/>
      <c r="AM3911" s="92"/>
      <c r="AN3911" s="92"/>
      <c r="AO3911" s="92"/>
      <c r="AP3911" s="92"/>
      <c r="AQ3911" s="92"/>
      <c r="AR3911" s="92"/>
    </row>
    <row r="3912" spans="1:44" x14ac:dyDescent="0.2">
      <c r="A3912" s="90"/>
      <c r="B3912" s="90"/>
      <c r="C3912" s="91"/>
      <c r="D3912" s="90"/>
      <c r="E3912" s="90"/>
      <c r="F3912" s="90"/>
      <c r="G3912" s="90"/>
      <c r="H3912" s="90"/>
      <c r="I3912" s="90"/>
      <c r="J3912" s="90"/>
      <c r="K3912" s="90"/>
      <c r="L3912" s="90"/>
      <c r="M3912" s="90"/>
      <c r="N3912" s="90"/>
      <c r="O3912" s="90"/>
      <c r="P3912" s="90"/>
      <c r="Q3912" s="90"/>
      <c r="R3912" s="90"/>
      <c r="S3912" s="90"/>
      <c r="T3912" s="90"/>
      <c r="U3912" s="90"/>
      <c r="V3912" s="90"/>
      <c r="W3912" s="90"/>
      <c r="X3912" s="90"/>
      <c r="Y3912" s="90"/>
      <c r="Z3912" s="90"/>
      <c r="AA3912" s="90"/>
      <c r="AB3912" s="90"/>
      <c r="AC3912" s="90"/>
      <c r="AD3912" s="90"/>
      <c r="AE3912" s="90"/>
      <c r="AF3912" s="90"/>
      <c r="AG3912" s="90"/>
      <c r="AH3912" s="90"/>
      <c r="AI3912" s="90"/>
      <c r="AJ3912" s="92"/>
      <c r="AK3912" s="92"/>
      <c r="AL3912" s="92"/>
      <c r="AM3912" s="92"/>
      <c r="AN3912" s="92"/>
      <c r="AO3912" s="92"/>
      <c r="AP3912" s="92"/>
      <c r="AQ3912" s="92"/>
      <c r="AR3912" s="92"/>
    </row>
    <row r="3913" spans="1:44" x14ac:dyDescent="0.2">
      <c r="A3913" s="90"/>
      <c r="B3913" s="90"/>
      <c r="C3913" s="91"/>
      <c r="D3913" s="90"/>
      <c r="E3913" s="90"/>
      <c r="F3913" s="90"/>
      <c r="G3913" s="90"/>
      <c r="H3913" s="90"/>
      <c r="I3913" s="90"/>
      <c r="J3913" s="90"/>
      <c r="K3913" s="90"/>
      <c r="L3913" s="90"/>
      <c r="M3913" s="90"/>
      <c r="N3913" s="90"/>
      <c r="O3913" s="90"/>
      <c r="P3913" s="90"/>
      <c r="Q3913" s="90"/>
      <c r="R3913" s="90"/>
      <c r="S3913" s="90"/>
      <c r="T3913" s="90"/>
      <c r="U3913" s="90"/>
      <c r="V3913" s="90"/>
      <c r="W3913" s="90"/>
      <c r="X3913" s="90"/>
      <c r="Y3913" s="90"/>
      <c r="Z3913" s="90"/>
      <c r="AA3913" s="90"/>
      <c r="AB3913" s="90"/>
      <c r="AC3913" s="90"/>
      <c r="AD3913" s="90"/>
      <c r="AE3913" s="90"/>
      <c r="AF3913" s="90"/>
      <c r="AG3913" s="90"/>
      <c r="AH3913" s="90"/>
      <c r="AI3913" s="90"/>
      <c r="AJ3913" s="92"/>
      <c r="AK3913" s="92"/>
      <c r="AL3913" s="92"/>
      <c r="AM3913" s="92"/>
      <c r="AN3913" s="92"/>
      <c r="AO3913" s="92"/>
      <c r="AP3913" s="92"/>
      <c r="AQ3913" s="92"/>
      <c r="AR3913" s="92"/>
    </row>
    <row r="3914" spans="1:44" x14ac:dyDescent="0.2">
      <c r="A3914" s="90"/>
      <c r="B3914" s="90"/>
      <c r="C3914" s="91"/>
      <c r="D3914" s="90"/>
      <c r="E3914" s="90"/>
      <c r="F3914" s="90"/>
      <c r="G3914" s="90"/>
      <c r="H3914" s="90"/>
      <c r="I3914" s="90"/>
      <c r="J3914" s="90"/>
      <c r="K3914" s="90"/>
      <c r="L3914" s="90"/>
      <c r="M3914" s="90"/>
      <c r="N3914" s="90"/>
      <c r="O3914" s="90"/>
      <c r="P3914" s="90"/>
      <c r="Q3914" s="90"/>
      <c r="R3914" s="90"/>
      <c r="S3914" s="90"/>
      <c r="T3914" s="90"/>
      <c r="U3914" s="90"/>
      <c r="V3914" s="90"/>
      <c r="W3914" s="90"/>
      <c r="X3914" s="90"/>
      <c r="Y3914" s="90"/>
      <c r="Z3914" s="90"/>
      <c r="AA3914" s="90"/>
      <c r="AB3914" s="90"/>
      <c r="AC3914" s="90"/>
      <c r="AD3914" s="90"/>
      <c r="AE3914" s="90"/>
      <c r="AF3914" s="90"/>
      <c r="AG3914" s="90"/>
      <c r="AH3914" s="90"/>
      <c r="AI3914" s="90"/>
      <c r="AJ3914" s="92"/>
      <c r="AK3914" s="92"/>
      <c r="AL3914" s="92"/>
      <c r="AM3914" s="92"/>
      <c r="AN3914" s="92"/>
      <c r="AO3914" s="92"/>
      <c r="AP3914" s="92"/>
      <c r="AQ3914" s="92"/>
      <c r="AR3914" s="92"/>
    </row>
    <row r="3915" spans="1:44" x14ac:dyDescent="0.2">
      <c r="A3915" s="90"/>
      <c r="B3915" s="90"/>
      <c r="C3915" s="91"/>
      <c r="D3915" s="90"/>
      <c r="E3915" s="90"/>
      <c r="F3915" s="90"/>
      <c r="G3915" s="90"/>
      <c r="H3915" s="90"/>
      <c r="I3915" s="90"/>
      <c r="J3915" s="90"/>
      <c r="K3915" s="90"/>
      <c r="L3915" s="90"/>
      <c r="M3915" s="90"/>
      <c r="N3915" s="90"/>
      <c r="O3915" s="90"/>
      <c r="P3915" s="90"/>
      <c r="Q3915" s="90"/>
      <c r="R3915" s="90"/>
      <c r="S3915" s="90"/>
      <c r="T3915" s="90"/>
      <c r="U3915" s="90"/>
      <c r="V3915" s="90"/>
      <c r="W3915" s="90"/>
      <c r="X3915" s="90"/>
      <c r="Y3915" s="90"/>
      <c r="Z3915" s="90"/>
      <c r="AA3915" s="90"/>
      <c r="AB3915" s="90"/>
      <c r="AC3915" s="90"/>
      <c r="AD3915" s="90"/>
      <c r="AE3915" s="90"/>
      <c r="AF3915" s="90"/>
      <c r="AG3915" s="90"/>
      <c r="AH3915" s="90"/>
      <c r="AI3915" s="90"/>
      <c r="AJ3915" s="92"/>
      <c r="AK3915" s="92"/>
      <c r="AL3915" s="92"/>
      <c r="AM3915" s="92"/>
      <c r="AN3915" s="92"/>
      <c r="AO3915" s="92"/>
      <c r="AP3915" s="92"/>
      <c r="AQ3915" s="92"/>
      <c r="AR3915" s="92"/>
    </row>
    <row r="3916" spans="1:44" x14ac:dyDescent="0.2">
      <c r="A3916" s="90"/>
      <c r="B3916" s="90"/>
      <c r="C3916" s="91"/>
      <c r="D3916" s="90"/>
      <c r="E3916" s="90"/>
      <c r="F3916" s="90"/>
      <c r="G3916" s="90"/>
      <c r="H3916" s="90"/>
      <c r="I3916" s="90"/>
      <c r="J3916" s="90"/>
      <c r="K3916" s="90"/>
      <c r="L3916" s="90"/>
      <c r="M3916" s="90"/>
      <c r="N3916" s="90"/>
      <c r="O3916" s="90"/>
      <c r="P3916" s="90"/>
      <c r="Q3916" s="90"/>
      <c r="R3916" s="90"/>
      <c r="S3916" s="90"/>
      <c r="T3916" s="90"/>
      <c r="U3916" s="90"/>
      <c r="V3916" s="90"/>
      <c r="W3916" s="90"/>
      <c r="X3916" s="90"/>
      <c r="Y3916" s="90"/>
      <c r="Z3916" s="90"/>
      <c r="AA3916" s="90"/>
      <c r="AB3916" s="90"/>
      <c r="AC3916" s="90"/>
      <c r="AD3916" s="90"/>
      <c r="AE3916" s="90"/>
      <c r="AF3916" s="90"/>
      <c r="AG3916" s="90"/>
      <c r="AH3916" s="90"/>
      <c r="AI3916" s="90"/>
      <c r="AJ3916" s="92"/>
      <c r="AK3916" s="92"/>
      <c r="AL3916" s="92"/>
      <c r="AM3916" s="92"/>
      <c r="AN3916" s="92"/>
      <c r="AO3916" s="92"/>
      <c r="AP3916" s="92"/>
      <c r="AQ3916" s="92"/>
      <c r="AR3916" s="92"/>
    </row>
    <row r="3917" spans="1:44" x14ac:dyDescent="0.2">
      <c r="A3917" s="90"/>
      <c r="B3917" s="90"/>
      <c r="C3917" s="91"/>
      <c r="D3917" s="90"/>
      <c r="E3917" s="90"/>
      <c r="F3917" s="90"/>
      <c r="G3917" s="90"/>
      <c r="H3917" s="90"/>
      <c r="I3917" s="90"/>
      <c r="J3917" s="90"/>
      <c r="K3917" s="90"/>
      <c r="L3917" s="90"/>
      <c r="M3917" s="90"/>
      <c r="N3917" s="90"/>
      <c r="O3917" s="90"/>
      <c r="P3917" s="90"/>
      <c r="Q3917" s="90"/>
      <c r="R3917" s="90"/>
      <c r="S3917" s="90"/>
      <c r="T3917" s="90"/>
      <c r="U3917" s="90"/>
      <c r="V3917" s="90"/>
      <c r="W3917" s="90"/>
      <c r="X3917" s="90"/>
      <c r="Y3917" s="90"/>
      <c r="Z3917" s="90"/>
      <c r="AA3917" s="90"/>
      <c r="AB3917" s="90"/>
      <c r="AC3917" s="90"/>
      <c r="AD3917" s="90"/>
      <c r="AE3917" s="90"/>
      <c r="AF3917" s="90"/>
      <c r="AG3917" s="90"/>
      <c r="AH3917" s="90"/>
      <c r="AI3917" s="90"/>
      <c r="AJ3917" s="92"/>
      <c r="AK3917" s="92"/>
      <c r="AL3917" s="92"/>
      <c r="AM3917" s="92"/>
      <c r="AN3917" s="92"/>
      <c r="AO3917" s="92"/>
      <c r="AP3917" s="92"/>
      <c r="AQ3917" s="92"/>
      <c r="AR3917" s="92"/>
    </row>
    <row r="3918" spans="1:44" x14ac:dyDescent="0.2">
      <c r="A3918" s="90"/>
      <c r="B3918" s="90"/>
      <c r="C3918" s="91"/>
      <c r="D3918" s="90"/>
      <c r="E3918" s="90"/>
      <c r="F3918" s="90"/>
      <c r="G3918" s="90"/>
      <c r="H3918" s="90"/>
      <c r="I3918" s="90"/>
      <c r="J3918" s="90"/>
      <c r="K3918" s="90"/>
      <c r="L3918" s="90"/>
      <c r="M3918" s="90"/>
      <c r="N3918" s="90"/>
      <c r="O3918" s="90"/>
      <c r="P3918" s="90"/>
      <c r="Q3918" s="90"/>
      <c r="R3918" s="90"/>
      <c r="S3918" s="90"/>
      <c r="T3918" s="90"/>
      <c r="U3918" s="90"/>
      <c r="V3918" s="90"/>
      <c r="W3918" s="90"/>
      <c r="X3918" s="90"/>
      <c r="Y3918" s="90"/>
      <c r="Z3918" s="90"/>
      <c r="AA3918" s="90"/>
      <c r="AB3918" s="90"/>
      <c r="AC3918" s="90"/>
      <c r="AD3918" s="90"/>
      <c r="AE3918" s="90"/>
      <c r="AF3918" s="90"/>
      <c r="AG3918" s="90"/>
      <c r="AH3918" s="90"/>
      <c r="AI3918" s="90"/>
      <c r="AJ3918" s="92"/>
      <c r="AK3918" s="92"/>
      <c r="AL3918" s="92"/>
      <c r="AM3918" s="92"/>
      <c r="AN3918" s="92"/>
      <c r="AO3918" s="92"/>
      <c r="AP3918" s="92"/>
      <c r="AQ3918" s="92"/>
      <c r="AR3918" s="92"/>
    </row>
    <row r="3919" spans="1:44" x14ac:dyDescent="0.2">
      <c r="A3919" s="90"/>
      <c r="B3919" s="90"/>
      <c r="C3919" s="91"/>
      <c r="D3919" s="90"/>
      <c r="E3919" s="90"/>
      <c r="F3919" s="90"/>
      <c r="G3919" s="90"/>
      <c r="H3919" s="90"/>
      <c r="I3919" s="90"/>
      <c r="J3919" s="90"/>
      <c r="K3919" s="90"/>
      <c r="L3919" s="90"/>
      <c r="M3919" s="90"/>
      <c r="N3919" s="90"/>
      <c r="O3919" s="90"/>
      <c r="P3919" s="90"/>
      <c r="Q3919" s="90"/>
      <c r="R3919" s="90"/>
      <c r="S3919" s="90"/>
      <c r="T3919" s="90"/>
      <c r="U3919" s="90"/>
      <c r="V3919" s="90"/>
      <c r="W3919" s="90"/>
      <c r="X3919" s="90"/>
      <c r="Y3919" s="90"/>
      <c r="Z3919" s="90"/>
      <c r="AA3919" s="90"/>
      <c r="AB3919" s="90"/>
      <c r="AC3919" s="90"/>
      <c r="AD3919" s="90"/>
      <c r="AE3919" s="90"/>
      <c r="AF3919" s="90"/>
      <c r="AG3919" s="90"/>
      <c r="AH3919" s="90"/>
      <c r="AI3919" s="90"/>
      <c r="AJ3919" s="92"/>
      <c r="AK3919" s="92"/>
      <c r="AL3919" s="92"/>
      <c r="AM3919" s="92"/>
      <c r="AN3919" s="92"/>
      <c r="AO3919" s="92"/>
      <c r="AP3919" s="92"/>
      <c r="AQ3919" s="92"/>
      <c r="AR3919" s="92"/>
    </row>
    <row r="3920" spans="1:44" x14ac:dyDescent="0.2">
      <c r="A3920" s="90"/>
      <c r="B3920" s="90"/>
      <c r="C3920" s="91"/>
      <c r="D3920" s="90"/>
      <c r="E3920" s="90"/>
      <c r="F3920" s="90"/>
      <c r="G3920" s="90"/>
      <c r="H3920" s="90"/>
      <c r="I3920" s="90"/>
      <c r="J3920" s="90"/>
      <c r="K3920" s="90"/>
      <c r="L3920" s="90"/>
      <c r="M3920" s="90"/>
      <c r="N3920" s="90"/>
      <c r="O3920" s="90"/>
      <c r="P3920" s="90"/>
      <c r="Q3920" s="90"/>
      <c r="R3920" s="90"/>
      <c r="S3920" s="90"/>
      <c r="T3920" s="90"/>
      <c r="U3920" s="90"/>
      <c r="V3920" s="90"/>
      <c r="W3920" s="90"/>
      <c r="X3920" s="90"/>
      <c r="Y3920" s="90"/>
      <c r="Z3920" s="90"/>
      <c r="AA3920" s="90"/>
      <c r="AB3920" s="90"/>
      <c r="AC3920" s="90"/>
      <c r="AD3920" s="90"/>
      <c r="AE3920" s="90"/>
      <c r="AF3920" s="90"/>
      <c r="AG3920" s="90"/>
      <c r="AH3920" s="90"/>
      <c r="AI3920" s="90"/>
      <c r="AJ3920" s="92"/>
      <c r="AK3920" s="92"/>
      <c r="AL3920" s="92"/>
      <c r="AM3920" s="92"/>
      <c r="AN3920" s="92"/>
      <c r="AO3920" s="92"/>
      <c r="AP3920" s="92"/>
      <c r="AQ3920" s="92"/>
      <c r="AR3920" s="92"/>
    </row>
    <row r="3921" spans="1:44" x14ac:dyDescent="0.2">
      <c r="A3921" s="90"/>
      <c r="B3921" s="90"/>
      <c r="C3921" s="91"/>
      <c r="D3921" s="90"/>
      <c r="E3921" s="90"/>
      <c r="F3921" s="90"/>
      <c r="G3921" s="90"/>
      <c r="H3921" s="90"/>
      <c r="I3921" s="90"/>
      <c r="J3921" s="90"/>
      <c r="K3921" s="90"/>
      <c r="L3921" s="90"/>
      <c r="M3921" s="90"/>
      <c r="N3921" s="90"/>
      <c r="O3921" s="90"/>
      <c r="P3921" s="90"/>
      <c r="Q3921" s="90"/>
      <c r="R3921" s="90"/>
      <c r="S3921" s="90"/>
      <c r="T3921" s="90"/>
      <c r="U3921" s="90"/>
      <c r="V3921" s="90"/>
      <c r="W3921" s="90"/>
      <c r="X3921" s="90"/>
      <c r="Y3921" s="90"/>
      <c r="Z3921" s="90"/>
      <c r="AA3921" s="90"/>
      <c r="AB3921" s="90"/>
      <c r="AC3921" s="90"/>
      <c r="AD3921" s="90"/>
      <c r="AE3921" s="90"/>
      <c r="AF3921" s="90"/>
      <c r="AG3921" s="90"/>
      <c r="AH3921" s="90"/>
      <c r="AI3921" s="90"/>
      <c r="AJ3921" s="92"/>
      <c r="AK3921" s="92"/>
      <c r="AL3921" s="92"/>
      <c r="AM3921" s="92"/>
      <c r="AN3921" s="92"/>
      <c r="AO3921" s="92"/>
      <c r="AP3921" s="92"/>
      <c r="AQ3921" s="92"/>
      <c r="AR3921" s="92"/>
    </row>
    <row r="3922" spans="1:44" x14ac:dyDescent="0.2">
      <c r="A3922" s="90"/>
      <c r="B3922" s="90"/>
      <c r="C3922" s="91"/>
      <c r="D3922" s="90"/>
      <c r="E3922" s="90"/>
      <c r="F3922" s="90"/>
      <c r="G3922" s="90"/>
      <c r="H3922" s="90"/>
      <c r="I3922" s="90"/>
      <c r="J3922" s="90"/>
      <c r="K3922" s="90"/>
      <c r="L3922" s="90"/>
      <c r="M3922" s="90"/>
      <c r="N3922" s="90"/>
      <c r="O3922" s="90"/>
      <c r="P3922" s="90"/>
      <c r="Q3922" s="90"/>
      <c r="R3922" s="90"/>
      <c r="S3922" s="90"/>
      <c r="T3922" s="90"/>
      <c r="U3922" s="90"/>
      <c r="V3922" s="90"/>
      <c r="W3922" s="90"/>
      <c r="X3922" s="90"/>
      <c r="Y3922" s="90"/>
      <c r="Z3922" s="90"/>
      <c r="AA3922" s="90"/>
      <c r="AB3922" s="90"/>
      <c r="AC3922" s="90"/>
      <c r="AD3922" s="90"/>
      <c r="AE3922" s="90"/>
      <c r="AF3922" s="90"/>
      <c r="AG3922" s="90"/>
      <c r="AH3922" s="90"/>
      <c r="AI3922" s="90"/>
      <c r="AJ3922" s="92"/>
      <c r="AK3922" s="92"/>
      <c r="AL3922" s="92"/>
      <c r="AM3922" s="92"/>
      <c r="AN3922" s="92"/>
      <c r="AO3922" s="92"/>
      <c r="AP3922" s="92"/>
      <c r="AQ3922" s="92"/>
      <c r="AR3922" s="92"/>
    </row>
    <row r="3923" spans="1:44" x14ac:dyDescent="0.2">
      <c r="A3923" s="90"/>
      <c r="B3923" s="90"/>
      <c r="C3923" s="91"/>
      <c r="D3923" s="90"/>
      <c r="E3923" s="90"/>
      <c r="F3923" s="90"/>
      <c r="G3923" s="90"/>
      <c r="H3923" s="90"/>
      <c r="I3923" s="90"/>
      <c r="J3923" s="90"/>
      <c r="K3923" s="90"/>
      <c r="L3923" s="90"/>
      <c r="M3923" s="90"/>
      <c r="N3923" s="90"/>
      <c r="O3923" s="90"/>
      <c r="P3923" s="90"/>
      <c r="Q3923" s="90"/>
      <c r="R3923" s="90"/>
      <c r="S3923" s="90"/>
      <c r="T3923" s="90"/>
      <c r="U3923" s="90"/>
      <c r="V3923" s="90"/>
      <c r="W3923" s="90"/>
      <c r="X3923" s="90"/>
      <c r="Y3923" s="90"/>
      <c r="Z3923" s="90"/>
      <c r="AA3923" s="90"/>
      <c r="AB3923" s="90"/>
      <c r="AC3923" s="90"/>
      <c r="AD3923" s="90"/>
      <c r="AE3923" s="90"/>
      <c r="AF3923" s="90"/>
      <c r="AG3923" s="90"/>
      <c r="AH3923" s="90"/>
      <c r="AI3923" s="90"/>
      <c r="AJ3923" s="92"/>
      <c r="AK3923" s="92"/>
      <c r="AL3923" s="92"/>
      <c r="AM3923" s="92"/>
      <c r="AN3923" s="92"/>
      <c r="AO3923" s="92"/>
      <c r="AP3923" s="92"/>
      <c r="AQ3923" s="92"/>
      <c r="AR3923" s="92"/>
    </row>
    <row r="3924" spans="1:44" x14ac:dyDescent="0.2">
      <c r="A3924" s="90"/>
      <c r="B3924" s="90"/>
      <c r="C3924" s="91"/>
      <c r="D3924" s="90"/>
      <c r="E3924" s="90"/>
      <c r="F3924" s="90"/>
      <c r="G3924" s="90"/>
      <c r="H3924" s="90"/>
      <c r="I3924" s="90"/>
      <c r="J3924" s="90"/>
      <c r="K3924" s="90"/>
      <c r="L3924" s="90"/>
      <c r="M3924" s="90"/>
      <c r="N3924" s="90"/>
      <c r="O3924" s="90"/>
      <c r="P3924" s="90"/>
      <c r="Q3924" s="90"/>
      <c r="R3924" s="90"/>
      <c r="S3924" s="90"/>
      <c r="T3924" s="90"/>
      <c r="U3924" s="90"/>
      <c r="V3924" s="90"/>
      <c r="W3924" s="90"/>
      <c r="X3924" s="90"/>
      <c r="Y3924" s="90"/>
      <c r="Z3924" s="90"/>
      <c r="AA3924" s="90"/>
      <c r="AB3924" s="90"/>
      <c r="AC3924" s="90"/>
      <c r="AD3924" s="90"/>
      <c r="AE3924" s="90"/>
      <c r="AF3924" s="90"/>
      <c r="AG3924" s="90"/>
      <c r="AH3924" s="90"/>
      <c r="AI3924" s="90"/>
      <c r="AJ3924" s="92"/>
      <c r="AK3924" s="92"/>
      <c r="AL3924" s="92"/>
      <c r="AM3924" s="92"/>
      <c r="AN3924" s="92"/>
      <c r="AO3924" s="92"/>
      <c r="AP3924" s="92"/>
      <c r="AQ3924" s="92"/>
      <c r="AR3924" s="92"/>
    </row>
    <row r="3925" spans="1:44" x14ac:dyDescent="0.2">
      <c r="A3925" s="90"/>
      <c r="B3925" s="90"/>
      <c r="C3925" s="91"/>
      <c r="D3925" s="90"/>
      <c r="E3925" s="90"/>
      <c r="F3925" s="90"/>
      <c r="G3925" s="90"/>
      <c r="H3925" s="90"/>
      <c r="I3925" s="90"/>
      <c r="J3925" s="90"/>
      <c r="K3925" s="90"/>
      <c r="L3925" s="90"/>
      <c r="M3925" s="90"/>
      <c r="N3925" s="90"/>
      <c r="O3925" s="90"/>
      <c r="P3925" s="90"/>
      <c r="Q3925" s="90"/>
      <c r="R3925" s="90"/>
      <c r="S3925" s="90"/>
      <c r="T3925" s="90"/>
      <c r="U3925" s="90"/>
      <c r="V3925" s="90"/>
      <c r="W3925" s="90"/>
      <c r="X3925" s="90"/>
      <c r="Y3925" s="90"/>
      <c r="Z3925" s="90"/>
      <c r="AA3925" s="90"/>
      <c r="AB3925" s="90"/>
      <c r="AC3925" s="90"/>
      <c r="AD3925" s="90"/>
      <c r="AE3925" s="90"/>
      <c r="AF3925" s="90"/>
      <c r="AG3925" s="90"/>
      <c r="AH3925" s="90"/>
      <c r="AI3925" s="90"/>
      <c r="AJ3925" s="92"/>
      <c r="AK3925" s="92"/>
      <c r="AL3925" s="92"/>
      <c r="AM3925" s="92"/>
      <c r="AN3925" s="92"/>
      <c r="AO3925" s="92"/>
      <c r="AP3925" s="92"/>
      <c r="AQ3925" s="92"/>
      <c r="AR3925" s="92"/>
    </row>
    <row r="3926" spans="1:44" x14ac:dyDescent="0.2">
      <c r="A3926" s="90"/>
      <c r="B3926" s="90"/>
      <c r="C3926" s="91"/>
      <c r="D3926" s="90"/>
      <c r="E3926" s="90"/>
      <c r="F3926" s="90"/>
      <c r="G3926" s="90"/>
      <c r="H3926" s="90"/>
      <c r="I3926" s="90"/>
      <c r="J3926" s="90"/>
      <c r="K3926" s="90"/>
      <c r="L3926" s="90"/>
      <c r="M3926" s="90"/>
      <c r="N3926" s="90"/>
      <c r="O3926" s="90"/>
      <c r="P3926" s="90"/>
      <c r="Q3926" s="90"/>
      <c r="R3926" s="90"/>
      <c r="S3926" s="90"/>
      <c r="T3926" s="90"/>
      <c r="U3926" s="90"/>
      <c r="V3926" s="90"/>
      <c r="W3926" s="90"/>
      <c r="X3926" s="90"/>
      <c r="Y3926" s="90"/>
      <c r="Z3926" s="90"/>
      <c r="AA3926" s="90"/>
      <c r="AB3926" s="90"/>
      <c r="AC3926" s="90"/>
      <c r="AD3926" s="90"/>
      <c r="AE3926" s="90"/>
      <c r="AF3926" s="90"/>
      <c r="AG3926" s="90"/>
      <c r="AH3926" s="90"/>
      <c r="AI3926" s="90"/>
      <c r="AJ3926" s="92"/>
      <c r="AK3926" s="92"/>
      <c r="AL3926" s="92"/>
      <c r="AM3926" s="92"/>
      <c r="AN3926" s="92"/>
      <c r="AO3926" s="92"/>
      <c r="AP3926" s="92"/>
      <c r="AQ3926" s="92"/>
      <c r="AR3926" s="92"/>
    </row>
    <row r="3927" spans="1:44" x14ac:dyDescent="0.2">
      <c r="A3927" s="90"/>
      <c r="B3927" s="90"/>
      <c r="C3927" s="91"/>
      <c r="D3927" s="90"/>
      <c r="E3927" s="90"/>
      <c r="F3927" s="90"/>
      <c r="G3927" s="90"/>
      <c r="H3927" s="90"/>
      <c r="I3927" s="90"/>
      <c r="J3927" s="90"/>
      <c r="K3927" s="90"/>
      <c r="L3927" s="90"/>
      <c r="M3927" s="90"/>
      <c r="N3927" s="90"/>
      <c r="O3927" s="90"/>
      <c r="P3927" s="90"/>
      <c r="Q3927" s="90"/>
      <c r="R3927" s="90"/>
      <c r="S3927" s="90"/>
      <c r="T3927" s="90"/>
      <c r="U3927" s="90"/>
      <c r="V3927" s="90"/>
      <c r="W3927" s="90"/>
      <c r="X3927" s="90"/>
      <c r="Y3927" s="90"/>
      <c r="Z3927" s="90"/>
      <c r="AA3927" s="90"/>
      <c r="AB3927" s="90"/>
      <c r="AC3927" s="90"/>
      <c r="AD3927" s="90"/>
      <c r="AE3927" s="90"/>
      <c r="AF3927" s="90"/>
      <c r="AG3927" s="90"/>
      <c r="AH3927" s="90"/>
      <c r="AI3927" s="90"/>
      <c r="AJ3927" s="92"/>
      <c r="AK3927" s="92"/>
      <c r="AL3927" s="92"/>
      <c r="AM3927" s="92"/>
      <c r="AN3927" s="92"/>
      <c r="AO3927" s="92"/>
      <c r="AP3927" s="92"/>
      <c r="AQ3927" s="92"/>
      <c r="AR3927" s="92"/>
    </row>
    <row r="3928" spans="1:44" x14ac:dyDescent="0.2">
      <c r="A3928" s="90"/>
      <c r="B3928" s="90"/>
      <c r="C3928" s="91"/>
      <c r="D3928" s="90"/>
      <c r="E3928" s="90"/>
      <c r="F3928" s="90"/>
      <c r="G3928" s="90"/>
      <c r="H3928" s="90"/>
      <c r="I3928" s="90"/>
      <c r="J3928" s="90"/>
      <c r="K3928" s="90"/>
      <c r="L3928" s="90"/>
      <c r="M3928" s="90"/>
      <c r="N3928" s="90"/>
      <c r="O3928" s="90"/>
      <c r="P3928" s="90"/>
      <c r="Q3928" s="90"/>
      <c r="R3928" s="90"/>
      <c r="S3928" s="90"/>
      <c r="T3928" s="90"/>
      <c r="U3928" s="90"/>
      <c r="V3928" s="90"/>
      <c r="W3928" s="90"/>
      <c r="X3928" s="90"/>
      <c r="Y3928" s="90"/>
      <c r="Z3928" s="90"/>
      <c r="AA3928" s="90"/>
      <c r="AB3928" s="90"/>
      <c r="AC3928" s="90"/>
      <c r="AD3928" s="90"/>
      <c r="AE3928" s="90"/>
      <c r="AF3928" s="90"/>
      <c r="AG3928" s="90"/>
      <c r="AH3928" s="90"/>
      <c r="AI3928" s="90"/>
      <c r="AJ3928" s="92"/>
      <c r="AK3928" s="92"/>
      <c r="AL3928" s="92"/>
      <c r="AM3928" s="92"/>
      <c r="AN3928" s="92"/>
      <c r="AO3928" s="92"/>
      <c r="AP3928" s="92"/>
      <c r="AQ3928" s="92"/>
      <c r="AR3928" s="92"/>
    </row>
    <row r="3929" spans="1:44" x14ac:dyDescent="0.2">
      <c r="A3929" s="90"/>
      <c r="B3929" s="90"/>
      <c r="C3929" s="91"/>
      <c r="D3929" s="90"/>
      <c r="E3929" s="90"/>
      <c r="F3929" s="90"/>
      <c r="G3929" s="90"/>
      <c r="H3929" s="90"/>
      <c r="I3929" s="90"/>
      <c r="J3929" s="90"/>
      <c r="K3929" s="90"/>
      <c r="L3929" s="90"/>
      <c r="M3929" s="90"/>
      <c r="N3929" s="90"/>
      <c r="O3929" s="90"/>
      <c r="P3929" s="90"/>
      <c r="Q3929" s="90"/>
      <c r="R3929" s="90"/>
      <c r="S3929" s="90"/>
      <c r="T3929" s="90"/>
      <c r="U3929" s="90"/>
      <c r="V3929" s="90"/>
      <c r="W3929" s="90"/>
      <c r="X3929" s="90"/>
      <c r="Y3929" s="90"/>
      <c r="Z3929" s="90"/>
      <c r="AA3929" s="90"/>
      <c r="AB3929" s="90"/>
      <c r="AC3929" s="90"/>
      <c r="AD3929" s="90"/>
      <c r="AE3929" s="90"/>
      <c r="AF3929" s="90"/>
      <c r="AG3929" s="90"/>
      <c r="AH3929" s="90"/>
      <c r="AI3929" s="90"/>
      <c r="AJ3929" s="92"/>
      <c r="AK3929" s="92"/>
      <c r="AL3929" s="92"/>
      <c r="AM3929" s="92"/>
      <c r="AN3929" s="92"/>
      <c r="AO3929" s="92"/>
      <c r="AP3929" s="92"/>
      <c r="AQ3929" s="92"/>
      <c r="AR3929" s="92"/>
    </row>
    <row r="3930" spans="1:44" x14ac:dyDescent="0.2">
      <c r="A3930" s="90"/>
      <c r="B3930" s="90"/>
      <c r="C3930" s="91"/>
      <c r="D3930" s="90"/>
      <c r="E3930" s="90"/>
      <c r="F3930" s="90"/>
      <c r="G3930" s="90"/>
      <c r="H3930" s="90"/>
      <c r="I3930" s="90"/>
      <c r="J3930" s="90"/>
      <c r="K3930" s="90"/>
      <c r="L3930" s="90"/>
      <c r="M3930" s="90"/>
      <c r="N3930" s="90"/>
      <c r="O3930" s="90"/>
      <c r="P3930" s="90"/>
      <c r="Q3930" s="90"/>
      <c r="R3930" s="90"/>
      <c r="S3930" s="90"/>
      <c r="T3930" s="90"/>
      <c r="U3930" s="90"/>
      <c r="V3930" s="90"/>
      <c r="W3930" s="90"/>
      <c r="X3930" s="90"/>
      <c r="Y3930" s="90"/>
      <c r="Z3930" s="90"/>
      <c r="AA3930" s="90"/>
      <c r="AB3930" s="90"/>
      <c r="AC3930" s="90"/>
      <c r="AD3930" s="90"/>
      <c r="AE3930" s="90"/>
      <c r="AF3930" s="90"/>
      <c r="AG3930" s="90"/>
      <c r="AH3930" s="90"/>
      <c r="AI3930" s="90"/>
      <c r="AJ3930" s="92"/>
      <c r="AK3930" s="92"/>
      <c r="AL3930" s="92"/>
      <c r="AM3930" s="92"/>
      <c r="AN3930" s="92"/>
      <c r="AO3930" s="92"/>
      <c r="AP3930" s="92"/>
      <c r="AQ3930" s="92"/>
      <c r="AR3930" s="92"/>
    </row>
    <row r="3931" spans="1:44" x14ac:dyDescent="0.2">
      <c r="A3931" s="90"/>
      <c r="B3931" s="90"/>
      <c r="C3931" s="91"/>
      <c r="D3931" s="90"/>
      <c r="E3931" s="90"/>
      <c r="F3931" s="90"/>
      <c r="G3931" s="90"/>
      <c r="H3931" s="90"/>
      <c r="I3931" s="90"/>
      <c r="J3931" s="90"/>
      <c r="K3931" s="90"/>
      <c r="L3931" s="90"/>
      <c r="M3931" s="90"/>
      <c r="N3931" s="90"/>
      <c r="O3931" s="90"/>
      <c r="P3931" s="90"/>
      <c r="Q3931" s="90"/>
      <c r="R3931" s="90"/>
      <c r="S3931" s="90"/>
      <c r="T3931" s="90"/>
      <c r="U3931" s="90"/>
      <c r="V3931" s="90"/>
      <c r="W3931" s="90"/>
      <c r="X3931" s="90"/>
      <c r="Y3931" s="90"/>
      <c r="Z3931" s="90"/>
      <c r="AA3931" s="90"/>
      <c r="AB3931" s="90"/>
      <c r="AC3931" s="90"/>
      <c r="AD3931" s="90"/>
      <c r="AE3931" s="90"/>
      <c r="AF3931" s="90"/>
      <c r="AG3931" s="90"/>
      <c r="AH3931" s="90"/>
      <c r="AI3931" s="90"/>
      <c r="AJ3931" s="92"/>
      <c r="AK3931" s="92"/>
      <c r="AL3931" s="92"/>
      <c r="AM3931" s="92"/>
      <c r="AN3931" s="92"/>
      <c r="AO3931" s="92"/>
      <c r="AP3931" s="92"/>
      <c r="AQ3931" s="92"/>
      <c r="AR3931" s="92"/>
    </row>
    <row r="3932" spans="1:44" x14ac:dyDescent="0.2">
      <c r="A3932" s="90"/>
      <c r="B3932" s="90"/>
      <c r="C3932" s="91"/>
      <c r="D3932" s="90"/>
      <c r="E3932" s="90"/>
      <c r="F3932" s="90"/>
      <c r="G3932" s="90"/>
      <c r="H3932" s="90"/>
      <c r="I3932" s="90"/>
      <c r="J3932" s="90"/>
      <c r="K3932" s="90"/>
      <c r="L3932" s="90"/>
      <c r="M3932" s="90"/>
      <c r="N3932" s="90"/>
      <c r="O3932" s="90"/>
      <c r="P3932" s="90"/>
      <c r="Q3932" s="90"/>
      <c r="R3932" s="90"/>
      <c r="S3932" s="90"/>
      <c r="T3932" s="90"/>
      <c r="U3932" s="90"/>
      <c r="V3932" s="90"/>
      <c r="W3932" s="90"/>
      <c r="X3932" s="90"/>
      <c r="Y3932" s="90"/>
      <c r="Z3932" s="90"/>
      <c r="AA3932" s="90"/>
      <c r="AB3932" s="90"/>
      <c r="AC3932" s="90"/>
      <c r="AD3932" s="90"/>
      <c r="AE3932" s="90"/>
      <c r="AF3932" s="90"/>
      <c r="AG3932" s="90"/>
      <c r="AH3932" s="90"/>
      <c r="AI3932" s="90"/>
      <c r="AJ3932" s="92"/>
      <c r="AK3932" s="92"/>
      <c r="AL3932" s="92"/>
      <c r="AM3932" s="92"/>
      <c r="AN3932" s="92"/>
      <c r="AO3932" s="92"/>
      <c r="AP3932" s="92"/>
      <c r="AQ3932" s="92"/>
      <c r="AR3932" s="92"/>
    </row>
    <row r="3933" spans="1:44" x14ac:dyDescent="0.2">
      <c r="A3933" s="90"/>
      <c r="B3933" s="90"/>
      <c r="C3933" s="91"/>
      <c r="D3933" s="90"/>
      <c r="E3933" s="90"/>
      <c r="F3933" s="90"/>
      <c r="G3933" s="90"/>
      <c r="H3933" s="90"/>
      <c r="I3933" s="90"/>
      <c r="J3933" s="90"/>
      <c r="K3933" s="90"/>
      <c r="L3933" s="90"/>
      <c r="M3933" s="90"/>
      <c r="N3933" s="90"/>
      <c r="O3933" s="90"/>
      <c r="P3933" s="90"/>
      <c r="Q3933" s="90"/>
      <c r="R3933" s="90"/>
      <c r="S3933" s="90"/>
      <c r="T3933" s="90"/>
      <c r="U3933" s="90"/>
      <c r="V3933" s="90"/>
      <c r="W3933" s="90"/>
      <c r="X3933" s="90"/>
      <c r="Y3933" s="90"/>
      <c r="Z3933" s="90"/>
      <c r="AA3933" s="90"/>
      <c r="AB3933" s="90"/>
      <c r="AC3933" s="90"/>
      <c r="AD3933" s="90"/>
      <c r="AE3933" s="90"/>
      <c r="AF3933" s="90"/>
      <c r="AG3933" s="90"/>
      <c r="AH3933" s="90"/>
      <c r="AI3933" s="90"/>
      <c r="AJ3933" s="92"/>
      <c r="AK3933" s="92"/>
      <c r="AL3933" s="92"/>
      <c r="AM3933" s="92"/>
      <c r="AN3933" s="92"/>
      <c r="AO3933" s="92"/>
      <c r="AP3933" s="92"/>
      <c r="AQ3933" s="92"/>
      <c r="AR3933" s="92"/>
    </row>
    <row r="3934" spans="1:44" x14ac:dyDescent="0.2">
      <c r="A3934" s="90"/>
      <c r="B3934" s="90"/>
      <c r="C3934" s="91"/>
      <c r="D3934" s="90"/>
      <c r="E3934" s="90"/>
      <c r="F3934" s="90"/>
      <c r="G3934" s="90"/>
      <c r="H3934" s="90"/>
      <c r="I3934" s="90"/>
      <c r="J3934" s="90"/>
      <c r="K3934" s="90"/>
      <c r="L3934" s="90"/>
      <c r="M3934" s="90"/>
      <c r="N3934" s="90"/>
      <c r="O3934" s="90"/>
      <c r="P3934" s="90"/>
      <c r="Q3934" s="90"/>
      <c r="R3934" s="90"/>
      <c r="S3934" s="90"/>
      <c r="T3934" s="90"/>
      <c r="U3934" s="90"/>
      <c r="V3934" s="90"/>
      <c r="W3934" s="90"/>
      <c r="X3934" s="90"/>
      <c r="Y3934" s="90"/>
      <c r="Z3934" s="90"/>
      <c r="AA3934" s="90"/>
      <c r="AB3934" s="90"/>
      <c r="AC3934" s="90"/>
      <c r="AD3934" s="90"/>
      <c r="AE3934" s="90"/>
      <c r="AF3934" s="90"/>
      <c r="AG3934" s="90"/>
      <c r="AH3934" s="90"/>
      <c r="AI3934" s="90"/>
      <c r="AJ3934" s="92"/>
      <c r="AK3934" s="92"/>
      <c r="AL3934" s="92"/>
      <c r="AM3934" s="92"/>
      <c r="AN3934" s="92"/>
      <c r="AO3934" s="92"/>
      <c r="AP3934" s="92"/>
      <c r="AQ3934" s="92"/>
      <c r="AR3934" s="92"/>
    </row>
    <row r="3935" spans="1:44" x14ac:dyDescent="0.2">
      <c r="A3935" s="90"/>
      <c r="B3935" s="90"/>
      <c r="C3935" s="91"/>
      <c r="D3935" s="90"/>
      <c r="E3935" s="90"/>
      <c r="F3935" s="90"/>
      <c r="G3935" s="90"/>
      <c r="H3935" s="90"/>
      <c r="I3935" s="90"/>
      <c r="J3935" s="90"/>
      <c r="K3935" s="90"/>
      <c r="L3935" s="90"/>
      <c r="M3935" s="90"/>
      <c r="N3935" s="90"/>
      <c r="O3935" s="90"/>
      <c r="P3935" s="90"/>
      <c r="Q3935" s="90"/>
      <c r="R3935" s="90"/>
      <c r="S3935" s="90"/>
      <c r="T3935" s="90"/>
      <c r="U3935" s="90"/>
      <c r="V3935" s="90"/>
      <c r="W3935" s="90"/>
      <c r="X3935" s="90"/>
      <c r="Y3935" s="90"/>
      <c r="Z3935" s="90"/>
      <c r="AA3935" s="90"/>
      <c r="AB3935" s="90"/>
      <c r="AC3935" s="90"/>
      <c r="AD3935" s="90"/>
      <c r="AE3935" s="90"/>
      <c r="AF3935" s="90"/>
      <c r="AG3935" s="90"/>
      <c r="AH3935" s="90"/>
      <c r="AI3935" s="90"/>
      <c r="AJ3935" s="92"/>
      <c r="AK3935" s="92"/>
      <c r="AL3935" s="92"/>
      <c r="AM3935" s="92"/>
      <c r="AN3935" s="92"/>
      <c r="AO3935" s="92"/>
      <c r="AP3935" s="92"/>
      <c r="AQ3935" s="92"/>
      <c r="AR3935" s="92"/>
    </row>
    <row r="3936" spans="1:44" x14ac:dyDescent="0.2">
      <c r="A3936" s="90"/>
      <c r="B3936" s="90"/>
      <c r="C3936" s="91"/>
      <c r="D3936" s="90"/>
      <c r="E3936" s="90"/>
      <c r="F3936" s="90"/>
      <c r="G3936" s="90"/>
      <c r="H3936" s="90"/>
      <c r="I3936" s="90"/>
      <c r="J3936" s="90"/>
      <c r="K3936" s="90"/>
      <c r="L3936" s="90"/>
      <c r="M3936" s="90"/>
      <c r="N3936" s="90"/>
      <c r="O3936" s="90"/>
      <c r="P3936" s="90"/>
      <c r="Q3936" s="90"/>
      <c r="R3936" s="90"/>
      <c r="S3936" s="90"/>
      <c r="T3936" s="90"/>
      <c r="U3936" s="90"/>
      <c r="V3936" s="90"/>
      <c r="W3936" s="90"/>
      <c r="X3936" s="90"/>
      <c r="Y3936" s="90"/>
      <c r="Z3936" s="90"/>
      <c r="AA3936" s="90"/>
      <c r="AB3936" s="90"/>
      <c r="AC3936" s="90"/>
      <c r="AD3936" s="90"/>
      <c r="AE3936" s="90"/>
      <c r="AF3936" s="90"/>
      <c r="AG3936" s="90"/>
      <c r="AH3936" s="90"/>
      <c r="AI3936" s="90"/>
      <c r="AJ3936" s="92"/>
      <c r="AK3936" s="92"/>
      <c r="AL3936" s="92"/>
      <c r="AM3936" s="92"/>
      <c r="AN3936" s="92"/>
      <c r="AO3936" s="92"/>
      <c r="AP3936" s="92"/>
      <c r="AQ3936" s="92"/>
      <c r="AR3936" s="92"/>
    </row>
    <row r="3937" spans="1:44" x14ac:dyDescent="0.2">
      <c r="A3937" s="90"/>
      <c r="B3937" s="90"/>
      <c r="C3937" s="91"/>
      <c r="D3937" s="90"/>
      <c r="E3937" s="90"/>
      <c r="F3937" s="90"/>
      <c r="G3937" s="90"/>
      <c r="H3937" s="90"/>
      <c r="I3937" s="90"/>
      <c r="J3937" s="90"/>
      <c r="K3937" s="90"/>
      <c r="L3937" s="90"/>
      <c r="M3937" s="90"/>
      <c r="N3937" s="90"/>
      <c r="O3937" s="90"/>
      <c r="P3937" s="90"/>
      <c r="Q3937" s="90"/>
      <c r="R3937" s="90"/>
      <c r="S3937" s="90"/>
      <c r="T3937" s="90"/>
      <c r="U3937" s="90"/>
      <c r="V3937" s="90"/>
      <c r="W3937" s="90"/>
      <c r="X3937" s="90"/>
      <c r="Y3937" s="90"/>
      <c r="Z3937" s="90"/>
      <c r="AA3937" s="90"/>
      <c r="AB3937" s="90"/>
      <c r="AC3937" s="90"/>
      <c r="AD3937" s="90"/>
      <c r="AE3937" s="90"/>
      <c r="AF3937" s="90"/>
      <c r="AG3937" s="90"/>
      <c r="AH3937" s="90"/>
      <c r="AI3937" s="90"/>
      <c r="AJ3937" s="92"/>
      <c r="AK3937" s="92"/>
      <c r="AL3937" s="92"/>
      <c r="AM3937" s="92"/>
      <c r="AN3937" s="92"/>
      <c r="AO3937" s="92"/>
      <c r="AP3937" s="92"/>
      <c r="AQ3937" s="92"/>
      <c r="AR3937" s="92"/>
    </row>
    <row r="3938" spans="1:44" x14ac:dyDescent="0.2">
      <c r="A3938" s="90"/>
      <c r="B3938" s="90"/>
      <c r="C3938" s="91"/>
      <c r="D3938" s="90"/>
      <c r="E3938" s="90"/>
      <c r="F3938" s="90"/>
      <c r="G3938" s="90"/>
      <c r="H3938" s="90"/>
      <c r="I3938" s="90"/>
      <c r="J3938" s="90"/>
      <c r="K3938" s="90"/>
      <c r="L3938" s="90"/>
      <c r="M3938" s="90"/>
      <c r="N3938" s="90"/>
      <c r="O3938" s="90"/>
      <c r="P3938" s="90"/>
      <c r="Q3938" s="90"/>
      <c r="R3938" s="90"/>
      <c r="S3938" s="90"/>
      <c r="T3938" s="90"/>
      <c r="U3938" s="90"/>
      <c r="V3938" s="90"/>
      <c r="W3938" s="90"/>
      <c r="X3938" s="90"/>
      <c r="Y3938" s="90"/>
      <c r="Z3938" s="90"/>
      <c r="AA3938" s="90"/>
      <c r="AB3938" s="90"/>
      <c r="AC3938" s="90"/>
      <c r="AD3938" s="90"/>
      <c r="AE3938" s="90"/>
      <c r="AF3938" s="90"/>
      <c r="AG3938" s="90"/>
      <c r="AH3938" s="90"/>
      <c r="AI3938" s="90"/>
      <c r="AJ3938" s="92"/>
      <c r="AK3938" s="92"/>
      <c r="AL3938" s="92"/>
      <c r="AM3938" s="92"/>
      <c r="AN3938" s="92"/>
      <c r="AO3938" s="92"/>
      <c r="AP3938" s="92"/>
      <c r="AQ3938" s="92"/>
      <c r="AR3938" s="92"/>
    </row>
    <row r="3939" spans="1:44" x14ac:dyDescent="0.2">
      <c r="A3939" s="90"/>
      <c r="B3939" s="90"/>
      <c r="C3939" s="91"/>
      <c r="D3939" s="90"/>
      <c r="E3939" s="90"/>
      <c r="F3939" s="90"/>
      <c r="G3939" s="90"/>
      <c r="H3939" s="90"/>
      <c r="I3939" s="90"/>
      <c r="J3939" s="90"/>
      <c r="K3939" s="90"/>
      <c r="L3939" s="90"/>
      <c r="M3939" s="90"/>
      <c r="N3939" s="90"/>
      <c r="O3939" s="90"/>
      <c r="P3939" s="90"/>
      <c r="Q3939" s="90"/>
      <c r="R3939" s="90"/>
      <c r="S3939" s="90"/>
      <c r="T3939" s="90"/>
      <c r="U3939" s="90"/>
      <c r="V3939" s="90"/>
      <c r="W3939" s="90"/>
      <c r="X3939" s="90"/>
      <c r="Y3939" s="90"/>
      <c r="Z3939" s="90"/>
      <c r="AA3939" s="90"/>
      <c r="AB3939" s="90"/>
      <c r="AC3939" s="90"/>
      <c r="AD3939" s="90"/>
      <c r="AE3939" s="90"/>
      <c r="AF3939" s="90"/>
      <c r="AG3939" s="90"/>
      <c r="AH3939" s="90"/>
      <c r="AI3939" s="90"/>
      <c r="AJ3939" s="92"/>
      <c r="AK3939" s="92"/>
      <c r="AL3939" s="92"/>
      <c r="AM3939" s="92"/>
      <c r="AN3939" s="92"/>
      <c r="AO3939" s="92"/>
      <c r="AP3939" s="92"/>
      <c r="AQ3939" s="92"/>
      <c r="AR3939" s="92"/>
    </row>
    <row r="3940" spans="1:44" x14ac:dyDescent="0.2">
      <c r="A3940" s="90"/>
      <c r="B3940" s="90"/>
      <c r="C3940" s="91"/>
      <c r="D3940" s="90"/>
      <c r="E3940" s="90"/>
      <c r="F3940" s="90"/>
      <c r="G3940" s="90"/>
      <c r="H3940" s="90"/>
      <c r="I3940" s="90"/>
      <c r="J3940" s="90"/>
      <c r="K3940" s="90"/>
      <c r="L3940" s="90"/>
      <c r="M3940" s="90"/>
      <c r="N3940" s="90"/>
      <c r="O3940" s="90"/>
      <c r="P3940" s="90"/>
      <c r="Q3940" s="90"/>
      <c r="R3940" s="90"/>
      <c r="S3940" s="90"/>
      <c r="T3940" s="90"/>
      <c r="U3940" s="90"/>
      <c r="V3940" s="90"/>
      <c r="W3940" s="90"/>
      <c r="X3940" s="90"/>
      <c r="Y3940" s="90"/>
      <c r="Z3940" s="90"/>
      <c r="AA3940" s="90"/>
      <c r="AB3940" s="90"/>
      <c r="AC3940" s="90"/>
      <c r="AD3940" s="90"/>
      <c r="AE3940" s="90"/>
      <c r="AF3940" s="90"/>
      <c r="AG3940" s="90"/>
      <c r="AH3940" s="90"/>
      <c r="AI3940" s="90"/>
      <c r="AJ3940" s="92"/>
      <c r="AK3940" s="92"/>
      <c r="AL3940" s="92"/>
      <c r="AM3940" s="92"/>
      <c r="AN3940" s="92"/>
      <c r="AO3940" s="92"/>
      <c r="AP3940" s="92"/>
      <c r="AQ3940" s="92"/>
      <c r="AR3940" s="92"/>
    </row>
    <row r="3941" spans="1:44" x14ac:dyDescent="0.2">
      <c r="A3941" s="90"/>
      <c r="B3941" s="90"/>
      <c r="C3941" s="91"/>
      <c r="D3941" s="90"/>
      <c r="E3941" s="90"/>
      <c r="F3941" s="90"/>
      <c r="G3941" s="90"/>
      <c r="H3941" s="90"/>
      <c r="I3941" s="90"/>
      <c r="J3941" s="90"/>
      <c r="K3941" s="90"/>
      <c r="L3941" s="90"/>
      <c r="M3941" s="90"/>
      <c r="N3941" s="90"/>
      <c r="O3941" s="90"/>
      <c r="P3941" s="90"/>
      <c r="Q3941" s="90"/>
      <c r="R3941" s="90"/>
      <c r="S3941" s="90"/>
      <c r="T3941" s="90"/>
      <c r="U3941" s="90"/>
      <c r="V3941" s="90"/>
      <c r="W3941" s="90"/>
      <c r="X3941" s="90"/>
      <c r="Y3941" s="90"/>
      <c r="Z3941" s="90"/>
      <c r="AA3941" s="90"/>
      <c r="AB3941" s="90"/>
      <c r="AC3941" s="90"/>
      <c r="AD3941" s="90"/>
      <c r="AE3941" s="90"/>
      <c r="AF3941" s="90"/>
      <c r="AG3941" s="90"/>
      <c r="AH3941" s="90"/>
      <c r="AI3941" s="90"/>
      <c r="AJ3941" s="92"/>
      <c r="AK3941" s="92"/>
      <c r="AL3941" s="92"/>
      <c r="AM3941" s="92"/>
      <c r="AN3941" s="92"/>
      <c r="AO3941" s="92"/>
      <c r="AP3941" s="92"/>
      <c r="AQ3941" s="92"/>
      <c r="AR3941" s="92"/>
    </row>
    <row r="3942" spans="1:44" x14ac:dyDescent="0.2">
      <c r="A3942" s="90"/>
      <c r="B3942" s="90"/>
      <c r="C3942" s="91"/>
      <c r="D3942" s="90"/>
      <c r="E3942" s="90"/>
      <c r="F3942" s="90"/>
      <c r="G3942" s="90"/>
      <c r="H3942" s="90"/>
      <c r="I3942" s="90"/>
      <c r="J3942" s="90"/>
      <c r="K3942" s="90"/>
      <c r="L3942" s="90"/>
      <c r="M3942" s="90"/>
      <c r="N3942" s="90"/>
      <c r="O3942" s="90"/>
      <c r="P3942" s="90"/>
      <c r="Q3942" s="90"/>
      <c r="R3942" s="90"/>
      <c r="S3942" s="90"/>
      <c r="T3942" s="90"/>
      <c r="U3942" s="90"/>
      <c r="V3942" s="90"/>
      <c r="W3942" s="90"/>
      <c r="X3942" s="90"/>
      <c r="Y3942" s="90"/>
      <c r="Z3942" s="90"/>
      <c r="AA3942" s="90"/>
      <c r="AB3942" s="90"/>
      <c r="AC3942" s="90"/>
      <c r="AD3942" s="90"/>
      <c r="AE3942" s="90"/>
      <c r="AF3942" s="90"/>
      <c r="AG3942" s="90"/>
      <c r="AH3942" s="90"/>
      <c r="AI3942" s="90"/>
      <c r="AJ3942" s="92"/>
      <c r="AK3942" s="92"/>
      <c r="AL3942" s="92"/>
      <c r="AM3942" s="92"/>
      <c r="AN3942" s="92"/>
      <c r="AO3942" s="92"/>
      <c r="AP3942" s="92"/>
      <c r="AQ3942" s="92"/>
      <c r="AR3942" s="92"/>
    </row>
    <row r="3943" spans="1:44" x14ac:dyDescent="0.2">
      <c r="A3943" s="90"/>
      <c r="B3943" s="90"/>
      <c r="C3943" s="91"/>
      <c r="D3943" s="90"/>
      <c r="E3943" s="90"/>
      <c r="F3943" s="90"/>
      <c r="G3943" s="90"/>
      <c r="H3943" s="90"/>
      <c r="I3943" s="90"/>
      <c r="J3943" s="90"/>
      <c r="K3943" s="90"/>
      <c r="L3943" s="90"/>
      <c r="M3943" s="90"/>
      <c r="N3943" s="90"/>
      <c r="O3943" s="90"/>
      <c r="P3943" s="90"/>
      <c r="Q3943" s="90"/>
      <c r="R3943" s="90"/>
      <c r="S3943" s="90"/>
      <c r="T3943" s="90"/>
      <c r="U3943" s="90"/>
      <c r="V3943" s="90"/>
      <c r="W3943" s="90"/>
      <c r="X3943" s="90"/>
      <c r="Y3943" s="90"/>
      <c r="Z3943" s="90"/>
      <c r="AA3943" s="90"/>
      <c r="AB3943" s="90"/>
      <c r="AC3943" s="90"/>
      <c r="AD3943" s="90"/>
      <c r="AE3943" s="90"/>
      <c r="AF3943" s="90"/>
      <c r="AG3943" s="90"/>
      <c r="AH3943" s="90"/>
      <c r="AI3943" s="90"/>
      <c r="AJ3943" s="92"/>
      <c r="AK3943" s="92"/>
      <c r="AL3943" s="92"/>
      <c r="AM3943" s="92"/>
      <c r="AN3943" s="92"/>
      <c r="AO3943" s="92"/>
      <c r="AP3943" s="92"/>
      <c r="AQ3943" s="92"/>
      <c r="AR3943" s="92"/>
    </row>
    <row r="3944" spans="1:44" x14ac:dyDescent="0.2">
      <c r="A3944" s="90"/>
      <c r="B3944" s="90"/>
      <c r="C3944" s="91"/>
      <c r="D3944" s="90"/>
      <c r="E3944" s="90"/>
      <c r="F3944" s="90"/>
      <c r="G3944" s="90"/>
      <c r="H3944" s="90"/>
      <c r="I3944" s="90"/>
      <c r="J3944" s="90"/>
      <c r="K3944" s="90"/>
      <c r="L3944" s="90"/>
      <c r="M3944" s="90"/>
      <c r="N3944" s="90"/>
      <c r="O3944" s="90"/>
      <c r="P3944" s="90"/>
      <c r="Q3944" s="90"/>
      <c r="R3944" s="90"/>
      <c r="S3944" s="90"/>
      <c r="T3944" s="90"/>
      <c r="U3944" s="90"/>
      <c r="V3944" s="90"/>
      <c r="W3944" s="90"/>
      <c r="X3944" s="90"/>
      <c r="Y3944" s="90"/>
      <c r="Z3944" s="90"/>
      <c r="AA3944" s="90"/>
      <c r="AB3944" s="90"/>
      <c r="AC3944" s="90"/>
      <c r="AD3944" s="90"/>
      <c r="AE3944" s="90"/>
      <c r="AF3944" s="90"/>
      <c r="AG3944" s="90"/>
      <c r="AH3944" s="90"/>
      <c r="AI3944" s="90"/>
      <c r="AJ3944" s="92"/>
      <c r="AK3944" s="92"/>
      <c r="AL3944" s="92"/>
      <c r="AM3944" s="92"/>
      <c r="AN3944" s="92"/>
      <c r="AO3944" s="92"/>
      <c r="AP3944" s="92"/>
      <c r="AQ3944" s="92"/>
      <c r="AR3944" s="92"/>
    </row>
    <row r="3945" spans="1:44" x14ac:dyDescent="0.2">
      <c r="A3945" s="90"/>
      <c r="B3945" s="90"/>
      <c r="C3945" s="91"/>
      <c r="D3945" s="90"/>
      <c r="E3945" s="90"/>
      <c r="F3945" s="90"/>
      <c r="G3945" s="90"/>
      <c r="H3945" s="90"/>
      <c r="I3945" s="90"/>
      <c r="J3945" s="90"/>
      <c r="K3945" s="90"/>
      <c r="L3945" s="90"/>
      <c r="M3945" s="90"/>
      <c r="N3945" s="90"/>
      <c r="O3945" s="90"/>
      <c r="P3945" s="90"/>
      <c r="Q3945" s="90"/>
      <c r="R3945" s="90"/>
      <c r="S3945" s="90"/>
      <c r="T3945" s="90"/>
      <c r="U3945" s="90"/>
      <c r="V3945" s="90"/>
      <c r="W3945" s="90"/>
      <c r="X3945" s="90"/>
      <c r="Y3945" s="90"/>
      <c r="Z3945" s="90"/>
      <c r="AA3945" s="90"/>
      <c r="AB3945" s="90"/>
      <c r="AC3945" s="90"/>
      <c r="AD3945" s="90"/>
      <c r="AE3945" s="90"/>
      <c r="AF3945" s="90"/>
      <c r="AG3945" s="90"/>
      <c r="AH3945" s="90"/>
      <c r="AI3945" s="90"/>
      <c r="AJ3945" s="92"/>
      <c r="AK3945" s="92"/>
      <c r="AL3945" s="92"/>
      <c r="AM3945" s="92"/>
      <c r="AN3945" s="92"/>
      <c r="AO3945" s="92"/>
      <c r="AP3945" s="92"/>
      <c r="AQ3945" s="92"/>
      <c r="AR3945" s="92"/>
    </row>
    <row r="3946" spans="1:44" x14ac:dyDescent="0.2">
      <c r="A3946" s="90"/>
      <c r="B3946" s="90"/>
      <c r="C3946" s="91"/>
      <c r="D3946" s="90"/>
      <c r="E3946" s="90"/>
      <c r="F3946" s="90"/>
      <c r="G3946" s="90"/>
      <c r="H3946" s="90"/>
      <c r="I3946" s="90"/>
      <c r="J3946" s="90"/>
      <c r="K3946" s="90"/>
      <c r="L3946" s="90"/>
      <c r="M3946" s="90"/>
      <c r="N3946" s="90"/>
      <c r="O3946" s="90"/>
      <c r="P3946" s="90"/>
      <c r="Q3946" s="90"/>
      <c r="R3946" s="90"/>
      <c r="S3946" s="90"/>
      <c r="T3946" s="90"/>
      <c r="U3946" s="90"/>
      <c r="V3946" s="90"/>
      <c r="W3946" s="90"/>
      <c r="X3946" s="90"/>
      <c r="Y3946" s="90"/>
      <c r="Z3946" s="90"/>
      <c r="AA3946" s="90"/>
      <c r="AB3946" s="90"/>
      <c r="AC3946" s="90"/>
      <c r="AD3946" s="90"/>
      <c r="AE3946" s="90"/>
      <c r="AF3946" s="90"/>
      <c r="AG3946" s="90"/>
      <c r="AH3946" s="90"/>
      <c r="AI3946" s="90"/>
      <c r="AJ3946" s="92"/>
      <c r="AK3946" s="92"/>
      <c r="AL3946" s="92"/>
      <c r="AM3946" s="92"/>
      <c r="AN3946" s="92"/>
      <c r="AO3946" s="92"/>
      <c r="AP3946" s="92"/>
      <c r="AQ3946" s="92"/>
      <c r="AR3946" s="92"/>
    </row>
    <row r="3947" spans="1:44" x14ac:dyDescent="0.2">
      <c r="A3947" s="90"/>
      <c r="B3947" s="90"/>
      <c r="C3947" s="91"/>
      <c r="D3947" s="90"/>
      <c r="E3947" s="90"/>
      <c r="F3947" s="90"/>
      <c r="G3947" s="90"/>
      <c r="H3947" s="90"/>
      <c r="I3947" s="90"/>
      <c r="J3947" s="90"/>
      <c r="K3947" s="90"/>
      <c r="L3947" s="90"/>
      <c r="M3947" s="90"/>
      <c r="N3947" s="90"/>
      <c r="O3947" s="90"/>
      <c r="P3947" s="90"/>
      <c r="Q3947" s="90"/>
      <c r="R3947" s="90"/>
      <c r="S3947" s="90"/>
      <c r="T3947" s="90"/>
      <c r="U3947" s="90"/>
      <c r="V3947" s="90"/>
      <c r="W3947" s="90"/>
      <c r="X3947" s="90"/>
      <c r="Y3947" s="90"/>
      <c r="Z3947" s="90"/>
      <c r="AA3947" s="90"/>
      <c r="AB3947" s="90"/>
      <c r="AC3947" s="90"/>
      <c r="AD3947" s="90"/>
      <c r="AE3947" s="90"/>
      <c r="AF3947" s="90"/>
      <c r="AG3947" s="90"/>
      <c r="AH3947" s="90"/>
      <c r="AI3947" s="90"/>
      <c r="AJ3947" s="92"/>
      <c r="AK3947" s="92"/>
      <c r="AL3947" s="92"/>
      <c r="AM3947" s="92"/>
      <c r="AN3947" s="92"/>
      <c r="AO3947" s="92"/>
      <c r="AP3947" s="92"/>
      <c r="AQ3947" s="92"/>
      <c r="AR3947" s="92"/>
    </row>
    <row r="3948" spans="1:44" x14ac:dyDescent="0.2">
      <c r="A3948" s="90"/>
      <c r="B3948" s="90"/>
      <c r="C3948" s="91"/>
      <c r="D3948" s="90"/>
      <c r="E3948" s="90"/>
      <c r="F3948" s="90"/>
      <c r="G3948" s="90"/>
      <c r="H3948" s="90"/>
      <c r="I3948" s="90"/>
      <c r="J3948" s="90"/>
      <c r="K3948" s="90"/>
      <c r="L3948" s="90"/>
      <c r="M3948" s="90"/>
      <c r="N3948" s="90"/>
      <c r="O3948" s="90"/>
      <c r="P3948" s="90"/>
      <c r="Q3948" s="90"/>
      <c r="R3948" s="90"/>
      <c r="S3948" s="90"/>
      <c r="T3948" s="90"/>
      <c r="U3948" s="90"/>
      <c r="V3948" s="90"/>
      <c r="W3948" s="90"/>
      <c r="X3948" s="90"/>
      <c r="Y3948" s="90"/>
      <c r="Z3948" s="90"/>
      <c r="AA3948" s="90"/>
      <c r="AB3948" s="90"/>
      <c r="AC3948" s="90"/>
      <c r="AD3948" s="90"/>
      <c r="AE3948" s="90"/>
      <c r="AF3948" s="90"/>
      <c r="AG3948" s="90"/>
      <c r="AH3948" s="90"/>
      <c r="AI3948" s="90"/>
      <c r="AJ3948" s="92"/>
      <c r="AK3948" s="92"/>
      <c r="AL3948" s="92"/>
      <c r="AM3948" s="92"/>
      <c r="AN3948" s="92"/>
      <c r="AO3948" s="92"/>
      <c r="AP3948" s="92"/>
      <c r="AQ3948" s="92"/>
      <c r="AR3948" s="92"/>
    </row>
    <row r="3949" spans="1:44" x14ac:dyDescent="0.2">
      <c r="A3949" s="90"/>
      <c r="B3949" s="90"/>
      <c r="C3949" s="91"/>
      <c r="D3949" s="90"/>
      <c r="E3949" s="90"/>
      <c r="F3949" s="90"/>
      <c r="G3949" s="90"/>
      <c r="H3949" s="90"/>
      <c r="I3949" s="90"/>
      <c r="J3949" s="90"/>
      <c r="K3949" s="90"/>
      <c r="L3949" s="90"/>
      <c r="M3949" s="90"/>
      <c r="N3949" s="90"/>
      <c r="O3949" s="90"/>
      <c r="P3949" s="90"/>
      <c r="Q3949" s="90"/>
      <c r="R3949" s="90"/>
      <c r="S3949" s="90"/>
      <c r="T3949" s="90"/>
      <c r="U3949" s="90"/>
      <c r="V3949" s="90"/>
      <c r="W3949" s="90"/>
      <c r="X3949" s="90"/>
      <c r="Y3949" s="90"/>
      <c r="Z3949" s="90"/>
      <c r="AA3949" s="90"/>
      <c r="AB3949" s="90"/>
      <c r="AC3949" s="90"/>
      <c r="AD3949" s="90"/>
      <c r="AE3949" s="90"/>
      <c r="AF3949" s="90"/>
      <c r="AG3949" s="90"/>
      <c r="AH3949" s="90"/>
      <c r="AI3949" s="90"/>
      <c r="AJ3949" s="92"/>
      <c r="AK3949" s="92"/>
      <c r="AL3949" s="92"/>
      <c r="AM3949" s="92"/>
      <c r="AN3949" s="92"/>
      <c r="AO3949" s="92"/>
      <c r="AP3949" s="92"/>
      <c r="AQ3949" s="92"/>
      <c r="AR3949" s="92"/>
    </row>
    <row r="3950" spans="1:44" x14ac:dyDescent="0.2">
      <c r="A3950" s="90"/>
      <c r="B3950" s="90"/>
      <c r="C3950" s="91"/>
      <c r="D3950" s="90"/>
      <c r="E3950" s="90"/>
      <c r="F3950" s="90"/>
      <c r="G3950" s="90"/>
      <c r="H3950" s="90"/>
      <c r="I3950" s="90"/>
      <c r="J3950" s="90"/>
      <c r="K3950" s="90"/>
      <c r="L3950" s="90"/>
      <c r="M3950" s="90"/>
      <c r="N3950" s="90"/>
      <c r="O3950" s="90"/>
      <c r="P3950" s="90"/>
      <c r="Q3950" s="90"/>
      <c r="R3950" s="90"/>
      <c r="S3950" s="90"/>
      <c r="T3950" s="90"/>
      <c r="U3950" s="90"/>
      <c r="V3950" s="90"/>
      <c r="W3950" s="90"/>
      <c r="X3950" s="90"/>
      <c r="Y3950" s="90"/>
      <c r="Z3950" s="90"/>
      <c r="AA3950" s="90"/>
      <c r="AB3950" s="90"/>
      <c r="AC3950" s="90"/>
      <c r="AD3950" s="90"/>
      <c r="AE3950" s="90"/>
      <c r="AF3950" s="90"/>
      <c r="AG3950" s="90"/>
      <c r="AH3950" s="90"/>
      <c r="AI3950" s="90"/>
      <c r="AJ3950" s="92"/>
      <c r="AK3950" s="92"/>
      <c r="AL3950" s="92"/>
      <c r="AM3950" s="92"/>
      <c r="AN3950" s="92"/>
      <c r="AO3950" s="92"/>
      <c r="AP3950" s="92"/>
      <c r="AQ3950" s="92"/>
      <c r="AR3950" s="92"/>
    </row>
    <row r="3951" spans="1:44" x14ac:dyDescent="0.2">
      <c r="A3951" s="90"/>
      <c r="B3951" s="90"/>
      <c r="C3951" s="91"/>
      <c r="D3951" s="90"/>
      <c r="E3951" s="90"/>
      <c r="F3951" s="90"/>
      <c r="G3951" s="90"/>
      <c r="H3951" s="90"/>
      <c r="I3951" s="90"/>
      <c r="J3951" s="90"/>
      <c r="K3951" s="90"/>
      <c r="L3951" s="90"/>
      <c r="M3951" s="90"/>
      <c r="N3951" s="90"/>
      <c r="O3951" s="90"/>
      <c r="P3951" s="90"/>
      <c r="Q3951" s="90"/>
      <c r="R3951" s="90"/>
      <c r="S3951" s="90"/>
      <c r="T3951" s="90"/>
      <c r="U3951" s="90"/>
      <c r="V3951" s="90"/>
      <c r="W3951" s="90"/>
      <c r="X3951" s="90"/>
      <c r="Y3951" s="90"/>
      <c r="Z3951" s="90"/>
      <c r="AA3951" s="90"/>
      <c r="AB3951" s="90"/>
      <c r="AC3951" s="90"/>
      <c r="AD3951" s="90"/>
      <c r="AE3951" s="90"/>
      <c r="AF3951" s="90"/>
      <c r="AG3951" s="90"/>
      <c r="AH3951" s="90"/>
      <c r="AI3951" s="90"/>
      <c r="AJ3951" s="92"/>
      <c r="AK3951" s="92"/>
      <c r="AL3951" s="92"/>
      <c r="AM3951" s="92"/>
      <c r="AN3951" s="92"/>
      <c r="AO3951" s="92"/>
      <c r="AP3951" s="92"/>
      <c r="AQ3951" s="92"/>
      <c r="AR3951" s="92"/>
    </row>
    <row r="3952" spans="1:44" x14ac:dyDescent="0.2">
      <c r="A3952" s="90"/>
      <c r="B3952" s="90"/>
      <c r="C3952" s="91"/>
      <c r="D3952" s="90"/>
      <c r="E3952" s="90"/>
      <c r="F3952" s="90"/>
      <c r="G3952" s="90"/>
      <c r="H3952" s="90"/>
      <c r="I3952" s="90"/>
      <c r="J3952" s="90"/>
      <c r="K3952" s="90"/>
      <c r="L3952" s="90"/>
      <c r="M3952" s="90"/>
      <c r="N3952" s="90"/>
      <c r="O3952" s="90"/>
      <c r="P3952" s="90"/>
      <c r="Q3952" s="90"/>
      <c r="R3952" s="90"/>
      <c r="S3952" s="90"/>
      <c r="T3952" s="90"/>
      <c r="U3952" s="90"/>
      <c r="V3952" s="90"/>
      <c r="W3952" s="90"/>
      <c r="X3952" s="90"/>
      <c r="Y3952" s="90"/>
      <c r="Z3952" s="90"/>
      <c r="AA3952" s="90"/>
      <c r="AB3952" s="90"/>
      <c r="AC3952" s="90"/>
      <c r="AD3952" s="90"/>
      <c r="AE3952" s="90"/>
      <c r="AF3952" s="90"/>
      <c r="AG3952" s="90"/>
      <c r="AH3952" s="90"/>
      <c r="AI3952" s="90"/>
      <c r="AJ3952" s="92"/>
      <c r="AK3952" s="92"/>
      <c r="AL3952" s="92"/>
      <c r="AM3952" s="92"/>
      <c r="AN3952" s="92"/>
      <c r="AO3952" s="92"/>
      <c r="AP3952" s="92"/>
      <c r="AQ3952" s="92"/>
      <c r="AR3952" s="92"/>
    </row>
    <row r="3953" spans="1:44" x14ac:dyDescent="0.2">
      <c r="A3953" s="90"/>
      <c r="B3953" s="90"/>
      <c r="C3953" s="91"/>
      <c r="D3953" s="90"/>
      <c r="E3953" s="90"/>
      <c r="F3953" s="90"/>
      <c r="G3953" s="90"/>
      <c r="H3953" s="90"/>
      <c r="I3953" s="90"/>
      <c r="J3953" s="90"/>
      <c r="K3953" s="90"/>
      <c r="L3953" s="90"/>
      <c r="M3953" s="90"/>
      <c r="N3953" s="90"/>
      <c r="O3953" s="90"/>
      <c r="P3953" s="90"/>
      <c r="Q3953" s="90"/>
      <c r="R3953" s="90"/>
      <c r="S3953" s="90"/>
      <c r="T3953" s="90"/>
      <c r="U3953" s="90"/>
      <c r="V3953" s="90"/>
      <c r="W3953" s="90"/>
      <c r="X3953" s="90"/>
      <c r="Y3953" s="90"/>
      <c r="Z3953" s="90"/>
      <c r="AA3953" s="90"/>
      <c r="AB3953" s="90"/>
      <c r="AC3953" s="90"/>
      <c r="AD3953" s="90"/>
      <c r="AE3953" s="90"/>
      <c r="AF3953" s="90"/>
      <c r="AG3953" s="90"/>
      <c r="AH3953" s="90"/>
      <c r="AI3953" s="90"/>
      <c r="AJ3953" s="92"/>
      <c r="AK3953" s="92"/>
      <c r="AL3953" s="92"/>
      <c r="AM3953" s="92"/>
      <c r="AN3953" s="92"/>
      <c r="AO3953" s="92"/>
      <c r="AP3953" s="92"/>
      <c r="AQ3953" s="92"/>
      <c r="AR3953" s="92"/>
    </row>
    <row r="3954" spans="1:44" x14ac:dyDescent="0.2">
      <c r="A3954" s="90"/>
      <c r="B3954" s="90"/>
      <c r="C3954" s="91"/>
      <c r="D3954" s="90"/>
      <c r="E3954" s="90"/>
      <c r="F3954" s="90"/>
      <c r="G3954" s="90"/>
      <c r="H3954" s="90"/>
      <c r="I3954" s="90"/>
      <c r="J3954" s="90"/>
      <c r="K3954" s="90"/>
      <c r="L3954" s="90"/>
      <c r="M3954" s="90"/>
      <c r="N3954" s="90"/>
      <c r="O3954" s="90"/>
      <c r="P3954" s="90"/>
      <c r="Q3954" s="90"/>
      <c r="R3954" s="90"/>
      <c r="S3954" s="90"/>
      <c r="T3954" s="90"/>
      <c r="U3954" s="90"/>
      <c r="V3954" s="90"/>
      <c r="W3954" s="90"/>
      <c r="X3954" s="90"/>
      <c r="Y3954" s="90"/>
      <c r="Z3954" s="90"/>
      <c r="AA3954" s="90"/>
      <c r="AB3954" s="90"/>
      <c r="AC3954" s="90"/>
      <c r="AD3954" s="90"/>
      <c r="AE3954" s="90"/>
      <c r="AF3954" s="90"/>
      <c r="AG3954" s="90"/>
      <c r="AH3954" s="90"/>
      <c r="AI3954" s="90"/>
      <c r="AJ3954" s="92"/>
      <c r="AK3954" s="92"/>
      <c r="AL3954" s="92"/>
      <c r="AM3954" s="92"/>
      <c r="AN3954" s="92"/>
      <c r="AO3954" s="92"/>
      <c r="AP3954" s="92"/>
      <c r="AQ3954" s="92"/>
      <c r="AR3954" s="92"/>
    </row>
    <row r="3955" spans="1:44" x14ac:dyDescent="0.2">
      <c r="A3955" s="90"/>
      <c r="B3955" s="90"/>
      <c r="C3955" s="91"/>
      <c r="D3955" s="90"/>
      <c r="E3955" s="90"/>
      <c r="F3955" s="90"/>
      <c r="G3955" s="90"/>
      <c r="H3955" s="90"/>
      <c r="I3955" s="90"/>
      <c r="J3955" s="90"/>
      <c r="K3955" s="90"/>
      <c r="L3955" s="90"/>
      <c r="M3955" s="90"/>
      <c r="N3955" s="90"/>
      <c r="O3955" s="90"/>
      <c r="P3955" s="90"/>
      <c r="Q3955" s="90"/>
      <c r="R3955" s="90"/>
      <c r="S3955" s="90"/>
      <c r="T3955" s="90"/>
      <c r="U3955" s="90"/>
      <c r="V3955" s="90"/>
      <c r="W3955" s="90"/>
      <c r="X3955" s="90"/>
      <c r="Y3955" s="90"/>
      <c r="Z3955" s="90"/>
      <c r="AA3955" s="90"/>
      <c r="AB3955" s="90"/>
      <c r="AC3955" s="90"/>
      <c r="AD3955" s="90"/>
      <c r="AE3955" s="90"/>
      <c r="AF3955" s="90"/>
      <c r="AG3955" s="90"/>
      <c r="AH3955" s="90"/>
      <c r="AI3955" s="90"/>
      <c r="AJ3955" s="92"/>
      <c r="AK3955" s="92"/>
      <c r="AL3955" s="92"/>
      <c r="AM3955" s="92"/>
      <c r="AN3955" s="92"/>
      <c r="AO3955" s="92"/>
      <c r="AP3955" s="92"/>
      <c r="AQ3955" s="92"/>
      <c r="AR3955" s="92"/>
    </row>
    <row r="3956" spans="1:44" x14ac:dyDescent="0.2">
      <c r="A3956" s="90"/>
      <c r="B3956" s="90"/>
      <c r="C3956" s="91"/>
      <c r="D3956" s="90"/>
      <c r="E3956" s="90"/>
      <c r="F3956" s="90"/>
      <c r="G3956" s="90"/>
      <c r="H3956" s="90"/>
      <c r="I3956" s="90"/>
      <c r="J3956" s="90"/>
      <c r="K3956" s="90"/>
      <c r="L3956" s="90"/>
      <c r="M3956" s="90"/>
      <c r="N3956" s="90"/>
      <c r="O3956" s="90"/>
      <c r="P3956" s="90"/>
      <c r="Q3956" s="90"/>
      <c r="R3956" s="90"/>
      <c r="S3956" s="90"/>
      <c r="T3956" s="90"/>
      <c r="U3956" s="90"/>
      <c r="V3956" s="90"/>
      <c r="W3956" s="90"/>
      <c r="X3956" s="90"/>
      <c r="Y3956" s="90"/>
      <c r="Z3956" s="90"/>
      <c r="AA3956" s="90"/>
      <c r="AB3956" s="90"/>
      <c r="AC3956" s="90"/>
      <c r="AD3956" s="90"/>
      <c r="AE3956" s="90"/>
      <c r="AF3956" s="90"/>
      <c r="AG3956" s="90"/>
      <c r="AH3956" s="90"/>
      <c r="AI3956" s="90"/>
      <c r="AJ3956" s="92"/>
      <c r="AK3956" s="92"/>
      <c r="AL3956" s="92"/>
      <c r="AM3956" s="92"/>
      <c r="AN3956" s="92"/>
      <c r="AO3956" s="92"/>
      <c r="AP3956" s="92"/>
      <c r="AQ3956" s="92"/>
      <c r="AR3956" s="92"/>
    </row>
    <row r="3957" spans="1:44" x14ac:dyDescent="0.2">
      <c r="A3957" s="90"/>
      <c r="B3957" s="90"/>
      <c r="C3957" s="91"/>
      <c r="D3957" s="90"/>
      <c r="E3957" s="90"/>
      <c r="F3957" s="90"/>
      <c r="G3957" s="90"/>
      <c r="H3957" s="90"/>
      <c r="I3957" s="90"/>
      <c r="J3957" s="90"/>
      <c r="K3957" s="90"/>
      <c r="L3957" s="90"/>
      <c r="M3957" s="90"/>
      <c r="N3957" s="90"/>
      <c r="O3957" s="90"/>
      <c r="P3957" s="90"/>
      <c r="Q3957" s="90"/>
      <c r="R3957" s="90"/>
      <c r="S3957" s="90"/>
      <c r="T3957" s="90"/>
      <c r="U3957" s="90"/>
      <c r="V3957" s="90"/>
      <c r="W3957" s="90"/>
      <c r="X3957" s="90"/>
      <c r="Y3957" s="90"/>
      <c r="Z3957" s="90"/>
      <c r="AA3957" s="90"/>
      <c r="AB3957" s="90"/>
      <c r="AC3957" s="90"/>
      <c r="AD3957" s="90"/>
      <c r="AE3957" s="90"/>
      <c r="AF3957" s="90"/>
      <c r="AG3957" s="90"/>
      <c r="AH3957" s="90"/>
      <c r="AI3957" s="90"/>
      <c r="AJ3957" s="92"/>
      <c r="AK3957" s="92"/>
      <c r="AL3957" s="92"/>
      <c r="AM3957" s="92"/>
      <c r="AN3957" s="92"/>
      <c r="AO3957" s="92"/>
      <c r="AP3957" s="92"/>
      <c r="AQ3957" s="92"/>
      <c r="AR3957" s="92"/>
    </row>
    <row r="3958" spans="1:44" x14ac:dyDescent="0.2">
      <c r="A3958" s="90"/>
      <c r="B3958" s="90"/>
      <c r="C3958" s="91"/>
      <c r="D3958" s="90"/>
      <c r="E3958" s="90"/>
      <c r="F3958" s="90"/>
      <c r="G3958" s="90"/>
      <c r="H3958" s="90"/>
      <c r="I3958" s="90"/>
      <c r="J3958" s="90"/>
      <c r="K3958" s="90"/>
      <c r="L3958" s="90"/>
      <c r="M3958" s="90"/>
      <c r="N3958" s="90"/>
      <c r="O3958" s="90"/>
      <c r="P3958" s="90"/>
      <c r="Q3958" s="90"/>
      <c r="R3958" s="90"/>
      <c r="S3958" s="90"/>
      <c r="T3958" s="90"/>
      <c r="U3958" s="90"/>
      <c r="V3958" s="90"/>
      <c r="W3958" s="90"/>
      <c r="X3958" s="90"/>
      <c r="Y3958" s="90"/>
      <c r="Z3958" s="90"/>
      <c r="AA3958" s="90"/>
      <c r="AB3958" s="90"/>
      <c r="AC3958" s="90"/>
      <c r="AD3958" s="90"/>
      <c r="AE3958" s="90"/>
      <c r="AF3958" s="90"/>
      <c r="AG3958" s="90"/>
      <c r="AH3958" s="90"/>
      <c r="AI3958" s="90"/>
      <c r="AJ3958" s="92"/>
      <c r="AK3958" s="92"/>
      <c r="AL3958" s="92"/>
      <c r="AM3958" s="92"/>
      <c r="AN3958" s="92"/>
      <c r="AO3958" s="92"/>
      <c r="AP3958" s="92"/>
      <c r="AQ3958" s="92"/>
      <c r="AR3958" s="92"/>
    </row>
    <row r="3959" spans="1:44" x14ac:dyDescent="0.2">
      <c r="A3959" s="90"/>
      <c r="B3959" s="90"/>
      <c r="C3959" s="91"/>
      <c r="D3959" s="90"/>
      <c r="E3959" s="90"/>
      <c r="F3959" s="90"/>
      <c r="G3959" s="90"/>
      <c r="H3959" s="90"/>
      <c r="I3959" s="90"/>
      <c r="J3959" s="90"/>
      <c r="K3959" s="90"/>
      <c r="L3959" s="90"/>
      <c r="M3959" s="90"/>
      <c r="N3959" s="90"/>
      <c r="O3959" s="90"/>
      <c r="P3959" s="90"/>
      <c r="Q3959" s="90"/>
      <c r="R3959" s="90"/>
      <c r="S3959" s="90"/>
      <c r="T3959" s="90"/>
      <c r="U3959" s="90"/>
      <c r="V3959" s="90"/>
      <c r="W3959" s="90"/>
      <c r="X3959" s="90"/>
      <c r="Y3959" s="90"/>
      <c r="Z3959" s="90"/>
      <c r="AA3959" s="90"/>
      <c r="AB3959" s="90"/>
      <c r="AC3959" s="90"/>
      <c r="AD3959" s="90"/>
      <c r="AE3959" s="90"/>
      <c r="AF3959" s="90"/>
      <c r="AG3959" s="90"/>
      <c r="AH3959" s="90"/>
      <c r="AI3959" s="90"/>
      <c r="AJ3959" s="92"/>
      <c r="AK3959" s="92"/>
      <c r="AL3959" s="92"/>
      <c r="AM3959" s="92"/>
      <c r="AN3959" s="92"/>
      <c r="AO3959" s="92"/>
      <c r="AP3959" s="92"/>
      <c r="AQ3959" s="92"/>
      <c r="AR3959" s="92"/>
    </row>
    <row r="3960" spans="1:44" x14ac:dyDescent="0.2">
      <c r="A3960" s="90"/>
      <c r="B3960" s="90"/>
      <c r="C3960" s="91"/>
      <c r="D3960" s="90"/>
      <c r="E3960" s="90"/>
      <c r="F3960" s="90"/>
      <c r="G3960" s="90"/>
      <c r="H3960" s="90"/>
      <c r="I3960" s="90"/>
      <c r="J3960" s="90"/>
      <c r="K3960" s="90"/>
      <c r="L3960" s="90"/>
      <c r="M3960" s="90"/>
      <c r="N3960" s="90"/>
      <c r="O3960" s="90"/>
      <c r="P3960" s="90"/>
      <c r="Q3960" s="90"/>
      <c r="R3960" s="90"/>
      <c r="S3960" s="90"/>
      <c r="T3960" s="90"/>
      <c r="U3960" s="90"/>
      <c r="V3960" s="90"/>
      <c r="W3960" s="90"/>
      <c r="X3960" s="90"/>
      <c r="Y3960" s="90"/>
      <c r="Z3960" s="90"/>
      <c r="AA3960" s="90"/>
      <c r="AB3960" s="90"/>
      <c r="AC3960" s="90"/>
      <c r="AD3960" s="90"/>
      <c r="AE3960" s="90"/>
      <c r="AF3960" s="90"/>
      <c r="AG3960" s="90"/>
      <c r="AH3960" s="90"/>
      <c r="AI3960" s="90"/>
      <c r="AJ3960" s="92"/>
      <c r="AK3960" s="92"/>
      <c r="AL3960" s="92"/>
      <c r="AM3960" s="92"/>
      <c r="AN3960" s="92"/>
      <c r="AO3960" s="92"/>
      <c r="AP3960" s="92"/>
      <c r="AQ3960" s="92"/>
      <c r="AR3960" s="92"/>
    </row>
    <row r="3961" spans="1:44" x14ac:dyDescent="0.2">
      <c r="A3961" s="90"/>
      <c r="B3961" s="90"/>
      <c r="C3961" s="91"/>
      <c r="D3961" s="90"/>
      <c r="E3961" s="90"/>
      <c r="F3961" s="90"/>
      <c r="G3961" s="90"/>
      <c r="H3961" s="90"/>
      <c r="I3961" s="90"/>
      <c r="J3961" s="90"/>
      <c r="K3961" s="90"/>
      <c r="L3961" s="90"/>
      <c r="M3961" s="90"/>
      <c r="N3961" s="90"/>
      <c r="O3961" s="90"/>
      <c r="P3961" s="90"/>
      <c r="Q3961" s="90"/>
      <c r="R3961" s="90"/>
      <c r="S3961" s="90"/>
      <c r="T3961" s="90"/>
      <c r="U3961" s="90"/>
      <c r="V3961" s="90"/>
      <c r="W3961" s="90"/>
      <c r="X3961" s="90"/>
      <c r="Y3961" s="90"/>
      <c r="Z3961" s="90"/>
      <c r="AA3961" s="90"/>
      <c r="AB3961" s="90"/>
      <c r="AC3961" s="90"/>
      <c r="AD3961" s="90"/>
      <c r="AE3961" s="90"/>
      <c r="AF3961" s="90"/>
      <c r="AG3961" s="90"/>
      <c r="AH3961" s="90"/>
      <c r="AI3961" s="90"/>
      <c r="AJ3961" s="92"/>
      <c r="AK3961" s="92"/>
      <c r="AL3961" s="92"/>
      <c r="AM3961" s="92"/>
      <c r="AN3961" s="92"/>
      <c r="AO3961" s="92"/>
      <c r="AP3961" s="92"/>
      <c r="AQ3961" s="92"/>
      <c r="AR3961" s="92"/>
    </row>
    <row r="3962" spans="1:44" x14ac:dyDescent="0.2">
      <c r="A3962" s="90"/>
      <c r="B3962" s="90"/>
      <c r="C3962" s="91"/>
      <c r="D3962" s="90"/>
      <c r="E3962" s="90"/>
      <c r="F3962" s="90"/>
      <c r="G3962" s="90"/>
      <c r="H3962" s="90"/>
      <c r="I3962" s="90"/>
      <c r="J3962" s="90"/>
      <c r="K3962" s="90"/>
      <c r="L3962" s="90"/>
      <c r="M3962" s="90"/>
      <c r="N3962" s="90"/>
      <c r="O3962" s="90"/>
      <c r="P3962" s="90"/>
      <c r="Q3962" s="90"/>
      <c r="R3962" s="90"/>
      <c r="S3962" s="90"/>
      <c r="T3962" s="90"/>
      <c r="U3962" s="90"/>
      <c r="V3962" s="90"/>
      <c r="W3962" s="90"/>
      <c r="X3962" s="90"/>
      <c r="Y3962" s="90"/>
      <c r="Z3962" s="90"/>
      <c r="AA3962" s="90"/>
      <c r="AB3962" s="90"/>
      <c r="AC3962" s="90"/>
      <c r="AD3962" s="90"/>
      <c r="AE3962" s="90"/>
      <c r="AF3962" s="90"/>
      <c r="AG3962" s="90"/>
      <c r="AH3962" s="90"/>
      <c r="AI3962" s="90"/>
      <c r="AJ3962" s="92"/>
      <c r="AK3962" s="92"/>
      <c r="AL3962" s="92"/>
      <c r="AM3962" s="92"/>
      <c r="AN3962" s="92"/>
      <c r="AO3962" s="92"/>
      <c r="AP3962" s="92"/>
      <c r="AQ3962" s="92"/>
      <c r="AR3962" s="92"/>
    </row>
    <row r="3963" spans="1:44" x14ac:dyDescent="0.2">
      <c r="A3963" s="90"/>
      <c r="B3963" s="90"/>
      <c r="C3963" s="91"/>
      <c r="D3963" s="90"/>
      <c r="E3963" s="90"/>
      <c r="F3963" s="90"/>
      <c r="G3963" s="90"/>
      <c r="H3963" s="90"/>
      <c r="I3963" s="90"/>
      <c r="J3963" s="90"/>
      <c r="K3963" s="90"/>
      <c r="L3963" s="90"/>
      <c r="M3963" s="90"/>
      <c r="N3963" s="90"/>
      <c r="O3963" s="90"/>
      <c r="P3963" s="90"/>
      <c r="Q3963" s="90"/>
      <c r="R3963" s="90"/>
      <c r="S3963" s="90"/>
      <c r="T3963" s="90"/>
      <c r="U3963" s="90"/>
      <c r="V3963" s="90"/>
      <c r="W3963" s="90"/>
      <c r="X3963" s="90"/>
      <c r="Y3963" s="90"/>
      <c r="Z3963" s="90"/>
      <c r="AA3963" s="90"/>
      <c r="AB3963" s="90"/>
      <c r="AC3963" s="90"/>
      <c r="AD3963" s="90"/>
      <c r="AE3963" s="90"/>
      <c r="AF3963" s="90"/>
      <c r="AG3963" s="90"/>
      <c r="AH3963" s="90"/>
      <c r="AI3963" s="90"/>
      <c r="AJ3963" s="92"/>
      <c r="AK3963" s="92"/>
      <c r="AL3963" s="92"/>
      <c r="AM3963" s="92"/>
      <c r="AN3963" s="92"/>
      <c r="AO3963" s="92"/>
      <c r="AP3963" s="92"/>
      <c r="AQ3963" s="92"/>
      <c r="AR3963" s="92"/>
    </row>
    <row r="3964" spans="1:44" x14ac:dyDescent="0.2">
      <c r="A3964" s="90"/>
      <c r="B3964" s="90"/>
      <c r="C3964" s="91"/>
      <c r="D3964" s="90"/>
      <c r="E3964" s="90"/>
      <c r="F3964" s="90"/>
      <c r="G3964" s="90"/>
      <c r="H3964" s="90"/>
      <c r="I3964" s="90"/>
      <c r="J3964" s="90"/>
      <c r="K3964" s="90"/>
      <c r="L3964" s="90"/>
      <c r="M3964" s="90"/>
      <c r="N3964" s="90"/>
      <c r="O3964" s="90"/>
      <c r="P3964" s="90"/>
      <c r="Q3964" s="90"/>
      <c r="R3964" s="90"/>
      <c r="S3964" s="90"/>
      <c r="T3964" s="90"/>
      <c r="U3964" s="90"/>
      <c r="V3964" s="90"/>
      <c r="W3964" s="90"/>
      <c r="X3964" s="90"/>
      <c r="Y3964" s="90"/>
      <c r="Z3964" s="90"/>
      <c r="AA3964" s="90"/>
      <c r="AB3964" s="90"/>
      <c r="AC3964" s="90"/>
      <c r="AD3964" s="90"/>
      <c r="AE3964" s="90"/>
      <c r="AF3964" s="90"/>
      <c r="AG3964" s="90"/>
      <c r="AH3964" s="90"/>
      <c r="AI3964" s="90"/>
      <c r="AJ3964" s="92"/>
      <c r="AK3964" s="92"/>
      <c r="AL3964" s="92"/>
      <c r="AM3964" s="92"/>
      <c r="AN3964" s="92"/>
      <c r="AO3964" s="92"/>
      <c r="AP3964" s="92"/>
      <c r="AQ3964" s="92"/>
      <c r="AR3964" s="92"/>
    </row>
    <row r="3965" spans="1:44" x14ac:dyDescent="0.2">
      <c r="A3965" s="90"/>
      <c r="B3965" s="90"/>
      <c r="C3965" s="91"/>
      <c r="D3965" s="90"/>
      <c r="E3965" s="90"/>
      <c r="F3965" s="90"/>
      <c r="G3965" s="90"/>
      <c r="H3965" s="90"/>
      <c r="I3965" s="90"/>
      <c r="J3965" s="90"/>
      <c r="K3965" s="90"/>
      <c r="L3965" s="90"/>
      <c r="M3965" s="90"/>
      <c r="N3965" s="90"/>
      <c r="O3965" s="90"/>
      <c r="P3965" s="90"/>
      <c r="Q3965" s="90"/>
      <c r="R3965" s="90"/>
      <c r="S3965" s="90"/>
      <c r="T3965" s="90"/>
      <c r="U3965" s="90"/>
      <c r="V3965" s="90"/>
      <c r="W3965" s="90"/>
      <c r="X3965" s="90"/>
      <c r="Y3965" s="90"/>
      <c r="Z3965" s="90"/>
      <c r="AA3965" s="90"/>
      <c r="AB3965" s="90"/>
      <c r="AC3965" s="90"/>
      <c r="AD3965" s="90"/>
      <c r="AE3965" s="90"/>
      <c r="AF3965" s="90"/>
      <c r="AG3965" s="90"/>
      <c r="AH3965" s="90"/>
      <c r="AI3965" s="90"/>
      <c r="AJ3965" s="92"/>
      <c r="AK3965" s="92"/>
      <c r="AL3965" s="92"/>
      <c r="AM3965" s="92"/>
      <c r="AN3965" s="92"/>
      <c r="AO3965" s="92"/>
      <c r="AP3965" s="92"/>
      <c r="AQ3965" s="92"/>
      <c r="AR3965" s="92"/>
    </row>
    <row r="3966" spans="1:44" x14ac:dyDescent="0.2">
      <c r="A3966" s="90"/>
      <c r="B3966" s="90"/>
      <c r="C3966" s="91"/>
      <c r="D3966" s="90"/>
      <c r="E3966" s="90"/>
      <c r="F3966" s="90"/>
      <c r="G3966" s="90"/>
      <c r="H3966" s="90"/>
      <c r="I3966" s="90"/>
      <c r="J3966" s="90"/>
      <c r="K3966" s="90"/>
      <c r="L3966" s="90"/>
      <c r="M3966" s="90"/>
      <c r="N3966" s="90"/>
      <c r="O3966" s="90"/>
      <c r="P3966" s="90"/>
      <c r="Q3966" s="90"/>
      <c r="R3966" s="90"/>
      <c r="S3966" s="90"/>
      <c r="T3966" s="90"/>
      <c r="U3966" s="90"/>
      <c r="V3966" s="90"/>
      <c r="W3966" s="90"/>
      <c r="X3966" s="90"/>
      <c r="Y3966" s="90"/>
      <c r="Z3966" s="90"/>
      <c r="AA3966" s="90"/>
      <c r="AB3966" s="90"/>
      <c r="AC3966" s="90"/>
      <c r="AD3966" s="90"/>
      <c r="AE3966" s="90"/>
      <c r="AF3966" s="90"/>
      <c r="AG3966" s="90"/>
      <c r="AH3966" s="90"/>
      <c r="AI3966" s="90"/>
      <c r="AJ3966" s="92"/>
      <c r="AK3966" s="92"/>
      <c r="AL3966" s="92"/>
      <c r="AM3966" s="92"/>
      <c r="AN3966" s="92"/>
      <c r="AO3966" s="92"/>
      <c r="AP3966" s="92"/>
      <c r="AQ3966" s="92"/>
      <c r="AR3966" s="92"/>
    </row>
    <row r="3967" spans="1:44" x14ac:dyDescent="0.2">
      <c r="A3967" s="90"/>
      <c r="B3967" s="90"/>
      <c r="C3967" s="91"/>
      <c r="D3967" s="90"/>
      <c r="E3967" s="90"/>
      <c r="F3967" s="90"/>
      <c r="G3967" s="90"/>
      <c r="H3967" s="90"/>
      <c r="I3967" s="90"/>
      <c r="J3967" s="90"/>
      <c r="K3967" s="90"/>
      <c r="L3967" s="90"/>
      <c r="M3967" s="90"/>
      <c r="N3967" s="90"/>
      <c r="O3967" s="90"/>
      <c r="P3967" s="90"/>
      <c r="Q3967" s="90"/>
      <c r="R3967" s="90"/>
      <c r="S3967" s="90"/>
      <c r="T3967" s="90"/>
      <c r="U3967" s="90"/>
      <c r="V3967" s="90"/>
      <c r="W3967" s="90"/>
      <c r="X3967" s="90"/>
      <c r="Y3967" s="90"/>
      <c r="Z3967" s="90"/>
      <c r="AA3967" s="90"/>
      <c r="AB3967" s="90"/>
      <c r="AC3967" s="90"/>
      <c r="AD3967" s="90"/>
      <c r="AE3967" s="90"/>
      <c r="AF3967" s="90"/>
      <c r="AG3967" s="90"/>
      <c r="AH3967" s="90"/>
      <c r="AI3967" s="90"/>
      <c r="AJ3967" s="92"/>
      <c r="AK3967" s="92"/>
      <c r="AL3967" s="92"/>
      <c r="AM3967" s="92"/>
      <c r="AN3967" s="92"/>
      <c r="AO3967" s="92"/>
      <c r="AP3967" s="92"/>
      <c r="AQ3967" s="92"/>
      <c r="AR3967" s="92"/>
    </row>
    <row r="3968" spans="1:44" x14ac:dyDescent="0.2">
      <c r="A3968" s="90"/>
      <c r="B3968" s="90"/>
      <c r="C3968" s="91"/>
      <c r="D3968" s="90"/>
      <c r="E3968" s="90"/>
      <c r="F3968" s="90"/>
      <c r="G3968" s="90"/>
      <c r="H3968" s="90"/>
      <c r="I3968" s="90"/>
      <c r="J3968" s="90"/>
      <c r="K3968" s="90"/>
      <c r="L3968" s="90"/>
      <c r="M3968" s="90"/>
      <c r="N3968" s="90"/>
      <c r="O3968" s="90"/>
      <c r="P3968" s="90"/>
      <c r="Q3968" s="90"/>
      <c r="R3968" s="90"/>
      <c r="S3968" s="90"/>
      <c r="T3968" s="90"/>
      <c r="U3968" s="90"/>
      <c r="V3968" s="90"/>
      <c r="W3968" s="90"/>
      <c r="X3968" s="90"/>
      <c r="Y3968" s="90"/>
      <c r="Z3968" s="90"/>
      <c r="AA3968" s="90"/>
      <c r="AB3968" s="90"/>
      <c r="AC3968" s="90"/>
      <c r="AD3968" s="90"/>
      <c r="AE3968" s="90"/>
      <c r="AF3968" s="90"/>
      <c r="AG3968" s="90"/>
      <c r="AH3968" s="90"/>
      <c r="AI3968" s="90"/>
      <c r="AJ3968" s="92"/>
      <c r="AK3968" s="92"/>
      <c r="AL3968" s="92"/>
      <c r="AM3968" s="92"/>
      <c r="AN3968" s="92"/>
      <c r="AO3968" s="92"/>
      <c r="AP3968" s="92"/>
      <c r="AQ3968" s="92"/>
      <c r="AR3968" s="92"/>
    </row>
    <row r="3969" spans="1:44" x14ac:dyDescent="0.2">
      <c r="A3969" s="90"/>
      <c r="B3969" s="90"/>
      <c r="C3969" s="91"/>
      <c r="D3969" s="90"/>
      <c r="E3969" s="90"/>
      <c r="F3969" s="90"/>
      <c r="G3969" s="90"/>
      <c r="H3969" s="90"/>
      <c r="I3969" s="90"/>
      <c r="J3969" s="90"/>
      <c r="K3969" s="90"/>
      <c r="L3969" s="90"/>
      <c r="M3969" s="90"/>
      <c r="N3969" s="90"/>
      <c r="O3969" s="90"/>
      <c r="P3969" s="90"/>
      <c r="Q3969" s="90"/>
      <c r="R3969" s="90"/>
      <c r="S3969" s="90"/>
      <c r="T3969" s="90"/>
      <c r="U3969" s="90"/>
      <c r="V3969" s="90"/>
      <c r="W3969" s="90"/>
      <c r="X3969" s="90"/>
      <c r="Y3969" s="90"/>
      <c r="Z3969" s="90"/>
      <c r="AA3969" s="90"/>
      <c r="AB3969" s="90"/>
      <c r="AC3969" s="90"/>
      <c r="AD3969" s="90"/>
      <c r="AE3969" s="90"/>
      <c r="AF3969" s="90"/>
      <c r="AG3969" s="90"/>
      <c r="AH3969" s="90"/>
      <c r="AI3969" s="90"/>
      <c r="AJ3969" s="92"/>
      <c r="AK3969" s="92"/>
      <c r="AL3969" s="92"/>
      <c r="AM3969" s="92"/>
      <c r="AN3969" s="92"/>
      <c r="AO3969" s="92"/>
      <c r="AP3969" s="92"/>
      <c r="AQ3969" s="92"/>
      <c r="AR3969" s="92"/>
    </row>
    <row r="3970" spans="1:44" x14ac:dyDescent="0.2">
      <c r="A3970" s="90"/>
      <c r="B3970" s="90"/>
      <c r="C3970" s="91"/>
      <c r="D3970" s="90"/>
      <c r="E3970" s="90"/>
      <c r="F3970" s="90"/>
      <c r="G3970" s="90"/>
      <c r="H3970" s="90"/>
      <c r="I3970" s="90"/>
      <c r="J3970" s="90"/>
      <c r="K3970" s="90"/>
      <c r="L3970" s="90"/>
      <c r="M3970" s="90"/>
      <c r="N3970" s="90"/>
      <c r="O3970" s="90"/>
      <c r="P3970" s="90"/>
      <c r="Q3970" s="90"/>
      <c r="R3970" s="90"/>
      <c r="S3970" s="90"/>
      <c r="T3970" s="90"/>
      <c r="U3970" s="90"/>
      <c r="V3970" s="90"/>
      <c r="W3970" s="90"/>
      <c r="X3970" s="90"/>
      <c r="Y3970" s="90"/>
      <c r="Z3970" s="90"/>
      <c r="AA3970" s="90"/>
      <c r="AB3970" s="90"/>
      <c r="AC3970" s="90"/>
      <c r="AD3970" s="90"/>
      <c r="AE3970" s="90"/>
      <c r="AF3970" s="90"/>
      <c r="AG3970" s="90"/>
      <c r="AH3970" s="90"/>
      <c r="AI3970" s="90"/>
      <c r="AJ3970" s="92"/>
      <c r="AK3970" s="92"/>
      <c r="AL3970" s="92"/>
      <c r="AM3970" s="92"/>
      <c r="AN3970" s="92"/>
      <c r="AO3970" s="92"/>
      <c r="AP3970" s="92"/>
      <c r="AQ3970" s="92"/>
      <c r="AR3970" s="92"/>
    </row>
    <row r="3971" spans="1:44" x14ac:dyDescent="0.2">
      <c r="A3971" s="90"/>
      <c r="B3971" s="90"/>
      <c r="C3971" s="91"/>
      <c r="D3971" s="90"/>
      <c r="E3971" s="90"/>
      <c r="F3971" s="90"/>
      <c r="G3971" s="90"/>
      <c r="H3971" s="90"/>
      <c r="I3971" s="90"/>
      <c r="J3971" s="90"/>
      <c r="K3971" s="90"/>
      <c r="L3971" s="90"/>
      <c r="M3971" s="90"/>
      <c r="N3971" s="90"/>
      <c r="O3971" s="90"/>
      <c r="P3971" s="90"/>
      <c r="Q3971" s="90"/>
      <c r="R3971" s="90"/>
      <c r="S3971" s="90"/>
      <c r="T3971" s="90"/>
      <c r="U3971" s="90"/>
      <c r="V3971" s="90"/>
      <c r="W3971" s="90"/>
      <c r="X3971" s="90"/>
      <c r="Y3971" s="90"/>
      <c r="Z3971" s="90"/>
      <c r="AA3971" s="90"/>
      <c r="AB3971" s="90"/>
      <c r="AC3971" s="90"/>
      <c r="AD3971" s="90"/>
      <c r="AE3971" s="90"/>
      <c r="AF3971" s="90"/>
      <c r="AG3971" s="90"/>
      <c r="AH3971" s="90"/>
      <c r="AI3971" s="90"/>
      <c r="AJ3971" s="92"/>
      <c r="AK3971" s="92"/>
      <c r="AL3971" s="92"/>
      <c r="AM3971" s="92"/>
      <c r="AN3971" s="92"/>
      <c r="AO3971" s="92"/>
      <c r="AP3971" s="92"/>
      <c r="AQ3971" s="92"/>
      <c r="AR3971" s="92"/>
    </row>
    <row r="3972" spans="1:44" x14ac:dyDescent="0.2">
      <c r="A3972" s="90"/>
      <c r="B3972" s="90"/>
      <c r="C3972" s="91"/>
      <c r="D3972" s="90"/>
      <c r="E3972" s="90"/>
      <c r="F3972" s="90"/>
      <c r="G3972" s="90"/>
      <c r="H3972" s="90"/>
      <c r="I3972" s="90"/>
      <c r="J3972" s="90"/>
      <c r="K3972" s="90"/>
      <c r="L3972" s="90"/>
      <c r="M3972" s="90"/>
      <c r="N3972" s="90"/>
      <c r="O3972" s="90"/>
      <c r="P3972" s="90"/>
      <c r="Q3972" s="90"/>
      <c r="R3972" s="90"/>
      <c r="S3972" s="90"/>
      <c r="T3972" s="90"/>
      <c r="U3972" s="90"/>
      <c r="V3972" s="90"/>
      <c r="W3972" s="90"/>
      <c r="X3972" s="90"/>
      <c r="Y3972" s="90"/>
      <c r="Z3972" s="90"/>
      <c r="AA3972" s="90"/>
      <c r="AB3972" s="90"/>
      <c r="AC3972" s="90"/>
      <c r="AD3972" s="90"/>
      <c r="AE3972" s="90"/>
      <c r="AF3972" s="90"/>
      <c r="AG3972" s="90"/>
      <c r="AH3972" s="90"/>
      <c r="AI3972" s="90"/>
      <c r="AJ3972" s="92"/>
      <c r="AK3972" s="92"/>
      <c r="AL3972" s="92"/>
      <c r="AM3972" s="92"/>
      <c r="AN3972" s="92"/>
      <c r="AO3972" s="92"/>
      <c r="AP3972" s="92"/>
      <c r="AQ3972" s="92"/>
      <c r="AR3972" s="92"/>
    </row>
    <row r="3973" spans="1:44" x14ac:dyDescent="0.2">
      <c r="A3973" s="90"/>
      <c r="B3973" s="90"/>
      <c r="C3973" s="91"/>
      <c r="D3973" s="90"/>
      <c r="E3973" s="90"/>
      <c r="F3973" s="90"/>
      <c r="G3973" s="90"/>
      <c r="H3973" s="90"/>
      <c r="I3973" s="90"/>
      <c r="J3973" s="90"/>
      <c r="K3973" s="90"/>
      <c r="L3973" s="90"/>
      <c r="M3973" s="90"/>
      <c r="N3973" s="90"/>
      <c r="O3973" s="90"/>
      <c r="P3973" s="90"/>
      <c r="Q3973" s="90"/>
      <c r="R3973" s="90"/>
      <c r="S3973" s="90"/>
      <c r="T3973" s="90"/>
      <c r="U3973" s="90"/>
      <c r="V3973" s="90"/>
      <c r="W3973" s="90"/>
      <c r="X3973" s="90"/>
      <c r="Y3973" s="90"/>
      <c r="Z3973" s="90"/>
      <c r="AA3973" s="90"/>
      <c r="AB3973" s="90"/>
      <c r="AC3973" s="90"/>
      <c r="AD3973" s="90"/>
      <c r="AE3973" s="90"/>
      <c r="AF3973" s="90"/>
      <c r="AG3973" s="90"/>
      <c r="AH3973" s="90"/>
      <c r="AI3973" s="90"/>
      <c r="AJ3973" s="92"/>
      <c r="AK3973" s="92"/>
      <c r="AL3973" s="92"/>
      <c r="AM3973" s="92"/>
      <c r="AN3973" s="92"/>
      <c r="AO3973" s="92"/>
      <c r="AP3973" s="92"/>
      <c r="AQ3973" s="92"/>
      <c r="AR3973" s="92"/>
    </row>
    <row r="3974" spans="1:44" x14ac:dyDescent="0.2">
      <c r="A3974" s="90"/>
      <c r="B3974" s="90"/>
      <c r="C3974" s="91"/>
      <c r="D3974" s="90"/>
      <c r="E3974" s="90"/>
      <c r="F3974" s="90"/>
      <c r="G3974" s="90"/>
      <c r="H3974" s="90"/>
      <c r="I3974" s="90"/>
      <c r="J3974" s="90"/>
      <c r="K3974" s="90"/>
      <c r="L3974" s="90"/>
      <c r="M3974" s="90"/>
      <c r="N3974" s="90"/>
      <c r="O3974" s="90"/>
      <c r="P3974" s="90"/>
      <c r="Q3974" s="90"/>
      <c r="R3974" s="90"/>
      <c r="S3974" s="90"/>
      <c r="T3974" s="90"/>
      <c r="U3974" s="90"/>
      <c r="V3974" s="90"/>
      <c r="W3974" s="90"/>
      <c r="X3974" s="90"/>
      <c r="Y3974" s="90"/>
      <c r="Z3974" s="90"/>
      <c r="AA3974" s="90"/>
      <c r="AB3974" s="90"/>
      <c r="AC3974" s="90"/>
      <c r="AD3974" s="90"/>
      <c r="AE3974" s="90"/>
      <c r="AF3974" s="90"/>
      <c r="AG3974" s="90"/>
      <c r="AH3974" s="90"/>
      <c r="AI3974" s="90"/>
      <c r="AJ3974" s="92"/>
      <c r="AK3974" s="92"/>
      <c r="AL3974" s="92"/>
      <c r="AM3974" s="92"/>
      <c r="AN3974" s="92"/>
      <c r="AO3974" s="92"/>
      <c r="AP3974" s="92"/>
      <c r="AQ3974" s="92"/>
      <c r="AR3974" s="92"/>
    </row>
    <row r="3975" spans="1:44" x14ac:dyDescent="0.2">
      <c r="A3975" s="90"/>
      <c r="B3975" s="90"/>
      <c r="C3975" s="91"/>
      <c r="D3975" s="90"/>
      <c r="E3975" s="90"/>
      <c r="F3975" s="90"/>
      <c r="G3975" s="90"/>
      <c r="H3975" s="90"/>
      <c r="I3975" s="90"/>
      <c r="J3975" s="90"/>
      <c r="K3975" s="90"/>
      <c r="L3975" s="90"/>
      <c r="M3975" s="90"/>
      <c r="N3975" s="90"/>
      <c r="O3975" s="90"/>
      <c r="P3975" s="90"/>
      <c r="Q3975" s="90"/>
      <c r="R3975" s="90"/>
      <c r="S3975" s="90"/>
      <c r="T3975" s="90"/>
      <c r="U3975" s="90"/>
      <c r="V3975" s="90"/>
      <c r="W3975" s="90"/>
      <c r="X3975" s="90"/>
      <c r="Y3975" s="90"/>
      <c r="Z3975" s="90"/>
      <c r="AA3975" s="90"/>
      <c r="AB3975" s="90"/>
      <c r="AC3975" s="90"/>
      <c r="AD3975" s="90"/>
      <c r="AE3975" s="90"/>
      <c r="AF3975" s="90"/>
      <c r="AG3975" s="90"/>
      <c r="AH3975" s="90"/>
      <c r="AI3975" s="90"/>
      <c r="AJ3975" s="92"/>
      <c r="AK3975" s="92"/>
      <c r="AL3975" s="92"/>
      <c r="AM3975" s="92"/>
      <c r="AN3975" s="92"/>
      <c r="AO3975" s="92"/>
      <c r="AP3975" s="92"/>
      <c r="AQ3975" s="92"/>
      <c r="AR3975" s="92"/>
    </row>
    <row r="3976" spans="1:44" x14ac:dyDescent="0.2">
      <c r="A3976" s="90"/>
      <c r="B3976" s="90"/>
      <c r="C3976" s="91"/>
      <c r="D3976" s="90"/>
      <c r="E3976" s="90"/>
      <c r="F3976" s="90"/>
      <c r="G3976" s="90"/>
      <c r="H3976" s="90"/>
      <c r="I3976" s="90"/>
      <c r="J3976" s="90"/>
      <c r="K3976" s="90"/>
      <c r="L3976" s="90"/>
      <c r="M3976" s="90"/>
      <c r="N3976" s="90"/>
      <c r="O3976" s="90"/>
      <c r="P3976" s="90"/>
      <c r="Q3976" s="90"/>
      <c r="R3976" s="90"/>
      <c r="S3976" s="90"/>
      <c r="T3976" s="90"/>
      <c r="U3976" s="90"/>
      <c r="V3976" s="90"/>
      <c r="W3976" s="90"/>
      <c r="X3976" s="90"/>
      <c r="Y3976" s="90"/>
      <c r="Z3976" s="90"/>
      <c r="AA3976" s="90"/>
      <c r="AB3976" s="90"/>
      <c r="AC3976" s="90"/>
      <c r="AD3976" s="90"/>
      <c r="AE3976" s="90"/>
      <c r="AF3976" s="90"/>
      <c r="AG3976" s="90"/>
      <c r="AH3976" s="90"/>
      <c r="AI3976" s="90"/>
      <c r="AJ3976" s="92"/>
      <c r="AK3976" s="92"/>
      <c r="AL3976" s="92"/>
      <c r="AM3976" s="92"/>
      <c r="AN3976" s="92"/>
      <c r="AO3976" s="92"/>
      <c r="AP3976" s="92"/>
      <c r="AQ3976" s="92"/>
      <c r="AR3976" s="92"/>
    </row>
    <row r="3977" spans="1:44" x14ac:dyDescent="0.2">
      <c r="A3977" s="90"/>
      <c r="B3977" s="90"/>
      <c r="C3977" s="91"/>
      <c r="D3977" s="90"/>
      <c r="E3977" s="90"/>
      <c r="F3977" s="90"/>
      <c r="G3977" s="90"/>
      <c r="H3977" s="90"/>
      <c r="I3977" s="90"/>
      <c r="J3977" s="90"/>
      <c r="K3977" s="90"/>
      <c r="L3977" s="90"/>
      <c r="M3977" s="90"/>
      <c r="N3977" s="90"/>
      <c r="O3977" s="90"/>
      <c r="P3977" s="90"/>
      <c r="Q3977" s="90"/>
      <c r="R3977" s="90"/>
      <c r="S3977" s="90"/>
      <c r="T3977" s="90"/>
      <c r="U3977" s="90"/>
      <c r="V3977" s="90"/>
      <c r="W3977" s="90"/>
      <c r="X3977" s="90"/>
      <c r="Y3977" s="90"/>
      <c r="Z3977" s="90"/>
      <c r="AA3977" s="90"/>
      <c r="AB3977" s="90"/>
      <c r="AC3977" s="90"/>
      <c r="AD3977" s="90"/>
      <c r="AE3977" s="90"/>
      <c r="AF3977" s="90"/>
      <c r="AG3977" s="90"/>
      <c r="AH3977" s="90"/>
      <c r="AI3977" s="90"/>
      <c r="AJ3977" s="92"/>
      <c r="AK3977" s="92"/>
      <c r="AL3977" s="92"/>
      <c r="AM3977" s="92"/>
      <c r="AN3977" s="92"/>
      <c r="AO3977" s="92"/>
      <c r="AP3977" s="92"/>
      <c r="AQ3977" s="92"/>
      <c r="AR3977" s="92"/>
    </row>
    <row r="3978" spans="1:44" x14ac:dyDescent="0.2">
      <c r="A3978" s="90"/>
      <c r="B3978" s="90"/>
      <c r="C3978" s="91"/>
      <c r="D3978" s="90"/>
      <c r="E3978" s="90"/>
      <c r="F3978" s="90"/>
      <c r="G3978" s="90"/>
      <c r="H3978" s="90"/>
      <c r="I3978" s="90"/>
      <c r="J3978" s="90"/>
      <c r="K3978" s="90"/>
      <c r="L3978" s="90"/>
      <c r="M3978" s="90"/>
      <c r="N3978" s="90"/>
      <c r="O3978" s="90"/>
      <c r="P3978" s="90"/>
      <c r="Q3978" s="90"/>
      <c r="R3978" s="90"/>
      <c r="S3978" s="90"/>
      <c r="T3978" s="90"/>
      <c r="U3978" s="90"/>
      <c r="V3978" s="90"/>
      <c r="W3978" s="90"/>
      <c r="X3978" s="90"/>
      <c r="Y3978" s="90"/>
      <c r="Z3978" s="90"/>
      <c r="AA3978" s="90"/>
      <c r="AB3978" s="90"/>
      <c r="AC3978" s="90"/>
      <c r="AD3978" s="90"/>
      <c r="AE3978" s="90"/>
      <c r="AF3978" s="90"/>
      <c r="AG3978" s="90"/>
      <c r="AH3978" s="90"/>
      <c r="AI3978" s="90"/>
      <c r="AJ3978" s="92"/>
      <c r="AK3978" s="92"/>
      <c r="AL3978" s="92"/>
      <c r="AM3978" s="92"/>
      <c r="AN3978" s="92"/>
      <c r="AO3978" s="92"/>
      <c r="AP3978" s="92"/>
      <c r="AQ3978" s="92"/>
      <c r="AR3978" s="92"/>
    </row>
    <row r="3979" spans="1:44" x14ac:dyDescent="0.2">
      <c r="A3979" s="90"/>
      <c r="B3979" s="90"/>
      <c r="C3979" s="91"/>
      <c r="D3979" s="90"/>
      <c r="E3979" s="90"/>
      <c r="F3979" s="90"/>
      <c r="G3979" s="90"/>
      <c r="H3979" s="90"/>
      <c r="I3979" s="90"/>
      <c r="J3979" s="90"/>
      <c r="K3979" s="90"/>
      <c r="L3979" s="90"/>
      <c r="M3979" s="90"/>
      <c r="N3979" s="90"/>
      <c r="O3979" s="90"/>
      <c r="P3979" s="90"/>
      <c r="Q3979" s="90"/>
      <c r="R3979" s="90"/>
      <c r="S3979" s="90"/>
      <c r="T3979" s="90"/>
      <c r="U3979" s="90"/>
      <c r="V3979" s="90"/>
      <c r="W3979" s="90"/>
      <c r="X3979" s="90"/>
      <c r="Y3979" s="90"/>
      <c r="Z3979" s="90"/>
      <c r="AA3979" s="90"/>
      <c r="AB3979" s="90"/>
      <c r="AC3979" s="90"/>
      <c r="AD3979" s="90"/>
      <c r="AE3979" s="90"/>
      <c r="AF3979" s="90"/>
      <c r="AG3979" s="90"/>
      <c r="AH3979" s="90"/>
      <c r="AI3979" s="90"/>
      <c r="AJ3979" s="92"/>
      <c r="AK3979" s="92"/>
      <c r="AL3979" s="92"/>
      <c r="AM3979" s="92"/>
      <c r="AN3979" s="92"/>
      <c r="AO3979" s="92"/>
      <c r="AP3979" s="92"/>
      <c r="AQ3979" s="92"/>
      <c r="AR3979" s="92"/>
    </row>
    <row r="3980" spans="1:44" x14ac:dyDescent="0.2">
      <c r="A3980" s="90"/>
      <c r="B3980" s="90"/>
      <c r="C3980" s="91"/>
      <c r="D3980" s="90"/>
      <c r="E3980" s="90"/>
      <c r="F3980" s="90"/>
      <c r="G3980" s="90"/>
      <c r="H3980" s="90"/>
      <c r="I3980" s="90"/>
      <c r="J3980" s="90"/>
      <c r="K3980" s="90"/>
      <c r="L3980" s="90"/>
      <c r="M3980" s="90"/>
      <c r="N3980" s="90"/>
      <c r="O3980" s="90"/>
      <c r="P3980" s="90"/>
      <c r="Q3980" s="90"/>
      <c r="R3980" s="90"/>
      <c r="S3980" s="90"/>
      <c r="T3980" s="90"/>
      <c r="U3980" s="90"/>
      <c r="V3980" s="90"/>
      <c r="W3980" s="90"/>
      <c r="X3980" s="90"/>
      <c r="Y3980" s="90"/>
      <c r="Z3980" s="90"/>
      <c r="AA3980" s="90"/>
      <c r="AB3980" s="90"/>
      <c r="AC3980" s="90"/>
      <c r="AD3980" s="90"/>
      <c r="AE3980" s="90"/>
      <c r="AF3980" s="90"/>
      <c r="AG3980" s="90"/>
      <c r="AH3980" s="90"/>
      <c r="AI3980" s="90"/>
      <c r="AJ3980" s="92"/>
      <c r="AK3980" s="92"/>
      <c r="AL3980" s="92"/>
      <c r="AM3980" s="92"/>
      <c r="AN3980" s="92"/>
      <c r="AO3980" s="92"/>
      <c r="AP3980" s="92"/>
      <c r="AQ3980" s="92"/>
      <c r="AR3980" s="92"/>
    </row>
    <row r="3981" spans="1:44" x14ac:dyDescent="0.2">
      <c r="A3981" s="90"/>
      <c r="B3981" s="90"/>
      <c r="C3981" s="91"/>
      <c r="D3981" s="90"/>
      <c r="E3981" s="90"/>
      <c r="F3981" s="90"/>
      <c r="G3981" s="90"/>
      <c r="H3981" s="90"/>
      <c r="I3981" s="90"/>
      <c r="J3981" s="90"/>
      <c r="K3981" s="90"/>
      <c r="L3981" s="90"/>
      <c r="M3981" s="90"/>
      <c r="N3981" s="90"/>
      <c r="O3981" s="90"/>
      <c r="P3981" s="90"/>
      <c r="Q3981" s="90"/>
      <c r="R3981" s="90"/>
      <c r="S3981" s="90"/>
      <c r="T3981" s="90"/>
      <c r="U3981" s="90"/>
      <c r="V3981" s="90"/>
      <c r="W3981" s="90"/>
      <c r="X3981" s="90"/>
      <c r="Y3981" s="90"/>
      <c r="Z3981" s="90"/>
      <c r="AA3981" s="90"/>
      <c r="AB3981" s="90"/>
      <c r="AC3981" s="90"/>
      <c r="AD3981" s="90"/>
      <c r="AE3981" s="90"/>
      <c r="AF3981" s="90"/>
      <c r="AG3981" s="90"/>
      <c r="AH3981" s="90"/>
      <c r="AI3981" s="90"/>
      <c r="AJ3981" s="92"/>
      <c r="AK3981" s="92"/>
      <c r="AL3981" s="92"/>
      <c r="AM3981" s="92"/>
      <c r="AN3981" s="92"/>
      <c r="AO3981" s="92"/>
      <c r="AP3981" s="92"/>
      <c r="AQ3981" s="92"/>
      <c r="AR3981" s="92"/>
    </row>
    <row r="3982" spans="1:44" x14ac:dyDescent="0.2">
      <c r="A3982" s="90"/>
      <c r="B3982" s="90"/>
      <c r="C3982" s="91"/>
      <c r="D3982" s="90"/>
      <c r="E3982" s="90"/>
      <c r="F3982" s="90"/>
      <c r="G3982" s="90"/>
      <c r="H3982" s="90"/>
      <c r="I3982" s="90"/>
      <c r="J3982" s="90"/>
      <c r="K3982" s="90"/>
      <c r="L3982" s="90"/>
      <c r="M3982" s="90"/>
      <c r="N3982" s="90"/>
      <c r="O3982" s="90"/>
      <c r="P3982" s="90"/>
      <c r="Q3982" s="90"/>
      <c r="R3982" s="90"/>
      <c r="S3982" s="90"/>
      <c r="T3982" s="90"/>
      <c r="U3982" s="90"/>
      <c r="V3982" s="90"/>
      <c r="W3982" s="90"/>
      <c r="X3982" s="90"/>
      <c r="Y3982" s="90"/>
      <c r="Z3982" s="90"/>
      <c r="AA3982" s="90"/>
      <c r="AB3982" s="90"/>
      <c r="AC3982" s="90"/>
      <c r="AD3982" s="90"/>
      <c r="AE3982" s="90"/>
      <c r="AF3982" s="90"/>
      <c r="AG3982" s="90"/>
      <c r="AH3982" s="90"/>
      <c r="AI3982" s="90"/>
      <c r="AJ3982" s="92"/>
      <c r="AK3982" s="92"/>
      <c r="AL3982" s="92"/>
      <c r="AM3982" s="92"/>
      <c r="AN3982" s="92"/>
      <c r="AO3982" s="92"/>
      <c r="AP3982" s="92"/>
      <c r="AQ3982" s="92"/>
      <c r="AR3982" s="92"/>
    </row>
    <row r="3983" spans="1:44" x14ac:dyDescent="0.2">
      <c r="A3983" s="90"/>
      <c r="B3983" s="90"/>
      <c r="C3983" s="91"/>
      <c r="D3983" s="90"/>
      <c r="E3983" s="90"/>
      <c r="F3983" s="90"/>
      <c r="G3983" s="90"/>
      <c r="H3983" s="90"/>
      <c r="I3983" s="90"/>
      <c r="J3983" s="90"/>
      <c r="K3983" s="90"/>
      <c r="L3983" s="90"/>
      <c r="M3983" s="90"/>
      <c r="N3983" s="90"/>
      <c r="O3983" s="90"/>
      <c r="P3983" s="90"/>
      <c r="Q3983" s="90"/>
      <c r="R3983" s="90"/>
      <c r="S3983" s="90"/>
      <c r="T3983" s="90"/>
      <c r="U3983" s="90"/>
      <c r="V3983" s="90"/>
      <c r="W3983" s="90"/>
      <c r="X3983" s="90"/>
      <c r="Y3983" s="90"/>
      <c r="Z3983" s="90"/>
      <c r="AA3983" s="90"/>
      <c r="AB3983" s="90"/>
      <c r="AC3983" s="90"/>
      <c r="AD3983" s="90"/>
      <c r="AE3983" s="90"/>
      <c r="AF3983" s="90"/>
      <c r="AG3983" s="90"/>
      <c r="AH3983" s="90"/>
      <c r="AI3983" s="90"/>
      <c r="AJ3983" s="92"/>
      <c r="AK3983" s="92"/>
      <c r="AL3983" s="92"/>
      <c r="AM3983" s="92"/>
      <c r="AN3983" s="92"/>
      <c r="AO3983" s="92"/>
      <c r="AP3983" s="92"/>
      <c r="AQ3983" s="92"/>
      <c r="AR3983" s="92"/>
    </row>
    <row r="3984" spans="1:44" x14ac:dyDescent="0.2">
      <c r="A3984" s="90"/>
      <c r="B3984" s="90"/>
      <c r="C3984" s="91"/>
      <c r="D3984" s="90"/>
      <c r="E3984" s="90"/>
      <c r="F3984" s="90"/>
      <c r="G3984" s="90"/>
      <c r="H3984" s="90"/>
      <c r="I3984" s="90"/>
      <c r="J3984" s="90"/>
      <c r="K3984" s="90"/>
      <c r="L3984" s="90"/>
      <c r="M3984" s="90"/>
      <c r="N3984" s="90"/>
      <c r="O3984" s="90"/>
      <c r="P3984" s="90"/>
      <c r="Q3984" s="90"/>
      <c r="R3984" s="90"/>
      <c r="S3984" s="90"/>
      <c r="T3984" s="90"/>
      <c r="U3984" s="90"/>
      <c r="V3984" s="90"/>
      <c r="W3984" s="90"/>
      <c r="X3984" s="90"/>
      <c r="Y3984" s="90"/>
      <c r="Z3984" s="90"/>
      <c r="AA3984" s="90"/>
      <c r="AB3984" s="90"/>
      <c r="AC3984" s="90"/>
      <c r="AD3984" s="90"/>
      <c r="AE3984" s="90"/>
      <c r="AF3984" s="90"/>
      <c r="AG3984" s="90"/>
      <c r="AH3984" s="90"/>
      <c r="AI3984" s="90"/>
      <c r="AJ3984" s="92"/>
      <c r="AK3984" s="92"/>
      <c r="AL3984" s="92"/>
      <c r="AM3984" s="92"/>
      <c r="AN3984" s="92"/>
      <c r="AO3984" s="92"/>
      <c r="AP3984" s="92"/>
      <c r="AQ3984" s="92"/>
      <c r="AR3984" s="92"/>
    </row>
    <row r="3985" spans="1:44" x14ac:dyDescent="0.2">
      <c r="A3985" s="90"/>
      <c r="B3985" s="90"/>
      <c r="C3985" s="91"/>
      <c r="D3985" s="90"/>
      <c r="E3985" s="90"/>
      <c r="F3985" s="90"/>
      <c r="G3985" s="90"/>
      <c r="H3985" s="90"/>
      <c r="I3985" s="90"/>
      <c r="J3985" s="90"/>
      <c r="K3985" s="90"/>
      <c r="L3985" s="90"/>
      <c r="M3985" s="90"/>
      <c r="N3985" s="90"/>
      <c r="O3985" s="90"/>
      <c r="P3985" s="90"/>
      <c r="Q3985" s="90"/>
      <c r="R3985" s="90"/>
      <c r="S3985" s="90"/>
      <c r="T3985" s="90"/>
      <c r="U3985" s="90"/>
      <c r="V3985" s="90"/>
      <c r="W3985" s="90"/>
      <c r="X3985" s="90"/>
      <c r="Y3985" s="90"/>
      <c r="Z3985" s="90"/>
      <c r="AA3985" s="90"/>
      <c r="AB3985" s="90"/>
      <c r="AC3985" s="90"/>
      <c r="AD3985" s="90"/>
      <c r="AE3985" s="90"/>
      <c r="AF3985" s="90"/>
      <c r="AG3985" s="90"/>
      <c r="AH3985" s="90"/>
      <c r="AI3985" s="90"/>
      <c r="AJ3985" s="92"/>
      <c r="AK3985" s="92"/>
      <c r="AL3985" s="92"/>
      <c r="AM3985" s="92"/>
      <c r="AN3985" s="92"/>
      <c r="AO3985" s="92"/>
      <c r="AP3985" s="92"/>
      <c r="AQ3985" s="92"/>
      <c r="AR3985" s="92"/>
    </row>
    <row r="3986" spans="1:44" x14ac:dyDescent="0.2">
      <c r="A3986" s="90"/>
      <c r="B3986" s="90"/>
      <c r="C3986" s="91"/>
      <c r="D3986" s="90"/>
      <c r="E3986" s="90"/>
      <c r="F3986" s="90"/>
      <c r="G3986" s="90"/>
      <c r="H3986" s="90"/>
      <c r="I3986" s="90"/>
      <c r="J3986" s="90"/>
      <c r="K3986" s="90"/>
      <c r="L3986" s="90"/>
      <c r="M3986" s="90"/>
      <c r="N3986" s="90"/>
      <c r="O3986" s="90"/>
      <c r="P3986" s="90"/>
      <c r="Q3986" s="90"/>
      <c r="R3986" s="90"/>
      <c r="S3986" s="90"/>
      <c r="T3986" s="90"/>
      <c r="U3986" s="90"/>
      <c r="V3986" s="90"/>
      <c r="W3986" s="90"/>
      <c r="X3986" s="90"/>
      <c r="Y3986" s="90"/>
      <c r="Z3986" s="90"/>
      <c r="AA3986" s="90"/>
      <c r="AB3986" s="90"/>
      <c r="AC3986" s="90"/>
      <c r="AD3986" s="90"/>
      <c r="AE3986" s="90"/>
      <c r="AF3986" s="90"/>
      <c r="AG3986" s="90"/>
      <c r="AH3986" s="90"/>
      <c r="AI3986" s="90"/>
      <c r="AJ3986" s="92"/>
      <c r="AK3986" s="92"/>
      <c r="AL3986" s="92"/>
      <c r="AM3986" s="92"/>
      <c r="AN3986" s="92"/>
      <c r="AO3986" s="92"/>
      <c r="AP3986" s="92"/>
      <c r="AQ3986" s="92"/>
      <c r="AR3986" s="92"/>
    </row>
    <row r="3987" spans="1:44" x14ac:dyDescent="0.2">
      <c r="A3987" s="90"/>
      <c r="B3987" s="90"/>
      <c r="C3987" s="91"/>
      <c r="D3987" s="90"/>
      <c r="E3987" s="90"/>
      <c r="F3987" s="90"/>
      <c r="G3987" s="90"/>
      <c r="H3987" s="90"/>
      <c r="I3987" s="90"/>
      <c r="J3987" s="90"/>
      <c r="K3987" s="90"/>
      <c r="L3987" s="90"/>
      <c r="M3987" s="90"/>
      <c r="N3987" s="90"/>
      <c r="O3987" s="90"/>
      <c r="P3987" s="90"/>
      <c r="Q3987" s="90"/>
      <c r="R3987" s="90"/>
      <c r="S3987" s="90"/>
      <c r="T3987" s="90"/>
      <c r="U3987" s="90"/>
      <c r="V3987" s="90"/>
      <c r="W3987" s="90"/>
      <c r="X3987" s="90"/>
      <c r="Y3987" s="90"/>
      <c r="Z3987" s="90"/>
      <c r="AA3987" s="90"/>
      <c r="AB3987" s="90"/>
      <c r="AC3987" s="90"/>
      <c r="AD3987" s="90"/>
      <c r="AE3987" s="90"/>
      <c r="AF3987" s="90"/>
      <c r="AG3987" s="90"/>
      <c r="AH3987" s="90"/>
      <c r="AI3987" s="90"/>
      <c r="AJ3987" s="92"/>
      <c r="AK3987" s="92"/>
      <c r="AL3987" s="92"/>
      <c r="AM3987" s="92"/>
      <c r="AN3987" s="92"/>
      <c r="AO3987" s="92"/>
      <c r="AP3987" s="92"/>
      <c r="AQ3987" s="92"/>
      <c r="AR3987" s="92"/>
    </row>
    <row r="3988" spans="1:44" x14ac:dyDescent="0.2">
      <c r="A3988" s="90"/>
      <c r="B3988" s="90"/>
      <c r="C3988" s="91"/>
      <c r="D3988" s="90"/>
      <c r="E3988" s="90"/>
      <c r="F3988" s="90"/>
      <c r="G3988" s="90"/>
      <c r="H3988" s="90"/>
      <c r="I3988" s="90"/>
      <c r="J3988" s="90"/>
      <c r="K3988" s="90"/>
      <c r="L3988" s="90"/>
      <c r="M3988" s="90"/>
      <c r="N3988" s="90"/>
      <c r="O3988" s="90"/>
      <c r="P3988" s="90"/>
      <c r="Q3988" s="90"/>
      <c r="R3988" s="90"/>
      <c r="S3988" s="90"/>
      <c r="T3988" s="90"/>
      <c r="U3988" s="90"/>
      <c r="V3988" s="90"/>
      <c r="W3988" s="90"/>
      <c r="X3988" s="90"/>
      <c r="Y3988" s="90"/>
      <c r="Z3988" s="90"/>
      <c r="AA3988" s="90"/>
      <c r="AB3988" s="90"/>
      <c r="AC3988" s="90"/>
      <c r="AD3988" s="90"/>
      <c r="AE3988" s="90"/>
      <c r="AF3988" s="90"/>
      <c r="AG3988" s="90"/>
      <c r="AH3988" s="90"/>
      <c r="AI3988" s="90"/>
      <c r="AJ3988" s="92"/>
      <c r="AK3988" s="92"/>
      <c r="AL3988" s="92"/>
      <c r="AM3988" s="92"/>
      <c r="AN3988" s="92"/>
      <c r="AO3988" s="92"/>
      <c r="AP3988" s="92"/>
      <c r="AQ3988" s="92"/>
      <c r="AR3988" s="92"/>
    </row>
    <row r="3989" spans="1:44" x14ac:dyDescent="0.2">
      <c r="A3989" s="90"/>
      <c r="B3989" s="90"/>
      <c r="C3989" s="91"/>
      <c r="D3989" s="90"/>
      <c r="E3989" s="90"/>
      <c r="F3989" s="90"/>
      <c r="G3989" s="90"/>
      <c r="H3989" s="90"/>
      <c r="I3989" s="90"/>
      <c r="J3989" s="90"/>
      <c r="K3989" s="90"/>
      <c r="L3989" s="90"/>
      <c r="M3989" s="90"/>
      <c r="N3989" s="90"/>
      <c r="O3989" s="90"/>
      <c r="P3989" s="90"/>
      <c r="Q3989" s="90"/>
      <c r="R3989" s="90"/>
      <c r="S3989" s="90"/>
      <c r="T3989" s="90"/>
      <c r="U3989" s="90"/>
      <c r="V3989" s="90"/>
      <c r="W3989" s="90"/>
      <c r="X3989" s="90"/>
      <c r="Y3989" s="90"/>
      <c r="Z3989" s="90"/>
      <c r="AA3989" s="90"/>
      <c r="AB3989" s="90"/>
      <c r="AC3989" s="90"/>
      <c r="AD3989" s="90"/>
      <c r="AE3989" s="90"/>
      <c r="AF3989" s="90"/>
      <c r="AG3989" s="90"/>
      <c r="AH3989" s="90"/>
      <c r="AI3989" s="90"/>
      <c r="AJ3989" s="92"/>
      <c r="AK3989" s="92"/>
      <c r="AL3989" s="92"/>
      <c r="AM3989" s="92"/>
      <c r="AN3989" s="92"/>
      <c r="AO3989" s="92"/>
      <c r="AP3989" s="92"/>
      <c r="AQ3989" s="92"/>
      <c r="AR3989" s="92"/>
    </row>
    <row r="3990" spans="1:44" x14ac:dyDescent="0.2">
      <c r="A3990" s="90"/>
      <c r="B3990" s="90"/>
      <c r="C3990" s="91"/>
      <c r="D3990" s="90"/>
      <c r="E3990" s="90"/>
      <c r="F3990" s="90"/>
      <c r="G3990" s="90"/>
      <c r="H3990" s="90"/>
      <c r="I3990" s="90"/>
      <c r="J3990" s="90"/>
      <c r="K3990" s="90"/>
      <c r="L3990" s="90"/>
      <c r="M3990" s="90"/>
      <c r="N3990" s="90"/>
      <c r="O3990" s="90"/>
      <c r="P3990" s="90"/>
      <c r="Q3990" s="90"/>
      <c r="R3990" s="90"/>
      <c r="S3990" s="90"/>
      <c r="T3990" s="90"/>
      <c r="U3990" s="90"/>
      <c r="V3990" s="90"/>
      <c r="W3990" s="90"/>
      <c r="X3990" s="90"/>
      <c r="Y3990" s="90"/>
      <c r="Z3990" s="90"/>
      <c r="AA3990" s="90"/>
      <c r="AB3990" s="90"/>
      <c r="AC3990" s="90"/>
      <c r="AD3990" s="90"/>
      <c r="AE3990" s="90"/>
      <c r="AF3990" s="90"/>
      <c r="AG3990" s="90"/>
      <c r="AH3990" s="90"/>
      <c r="AI3990" s="90"/>
      <c r="AJ3990" s="92"/>
      <c r="AK3990" s="92"/>
      <c r="AL3990" s="92"/>
      <c r="AM3990" s="92"/>
      <c r="AN3990" s="92"/>
      <c r="AO3990" s="92"/>
      <c r="AP3990" s="92"/>
      <c r="AQ3990" s="92"/>
      <c r="AR3990" s="92"/>
    </row>
    <row r="3991" spans="1:44" x14ac:dyDescent="0.2">
      <c r="A3991" s="90"/>
      <c r="B3991" s="90"/>
      <c r="C3991" s="91"/>
      <c r="D3991" s="90"/>
      <c r="E3991" s="90"/>
      <c r="F3991" s="90"/>
      <c r="G3991" s="90"/>
      <c r="H3991" s="90"/>
      <c r="I3991" s="90"/>
      <c r="J3991" s="90"/>
      <c r="K3991" s="90"/>
      <c r="L3991" s="90"/>
      <c r="M3991" s="90"/>
      <c r="N3991" s="90"/>
      <c r="O3991" s="90"/>
      <c r="P3991" s="90"/>
      <c r="Q3991" s="90"/>
      <c r="R3991" s="90"/>
      <c r="S3991" s="90"/>
      <c r="T3991" s="90"/>
      <c r="U3991" s="90"/>
      <c r="V3991" s="90"/>
      <c r="W3991" s="90"/>
      <c r="X3991" s="90"/>
      <c r="Y3991" s="90"/>
      <c r="Z3991" s="90"/>
      <c r="AA3991" s="90"/>
      <c r="AB3991" s="90"/>
      <c r="AC3991" s="90"/>
      <c r="AD3991" s="90"/>
      <c r="AE3991" s="90"/>
      <c r="AF3991" s="90"/>
      <c r="AG3991" s="90"/>
      <c r="AH3991" s="90"/>
      <c r="AI3991" s="90"/>
      <c r="AJ3991" s="92"/>
      <c r="AK3991" s="92"/>
      <c r="AL3991" s="92"/>
      <c r="AM3991" s="92"/>
      <c r="AN3991" s="92"/>
      <c r="AO3991" s="92"/>
      <c r="AP3991" s="92"/>
      <c r="AQ3991" s="92"/>
      <c r="AR3991" s="92"/>
    </row>
    <row r="3992" spans="1:44" x14ac:dyDescent="0.2">
      <c r="A3992" s="90"/>
      <c r="B3992" s="90"/>
      <c r="C3992" s="91"/>
      <c r="D3992" s="90"/>
      <c r="E3992" s="90"/>
      <c r="F3992" s="90"/>
      <c r="G3992" s="90"/>
      <c r="H3992" s="90"/>
      <c r="I3992" s="90"/>
      <c r="J3992" s="90"/>
      <c r="K3992" s="90"/>
      <c r="L3992" s="90"/>
      <c r="M3992" s="90"/>
      <c r="N3992" s="90"/>
      <c r="O3992" s="90"/>
      <c r="P3992" s="90"/>
      <c r="Q3992" s="90"/>
      <c r="R3992" s="90"/>
      <c r="S3992" s="90"/>
      <c r="T3992" s="90"/>
      <c r="U3992" s="90"/>
      <c r="V3992" s="90"/>
      <c r="W3992" s="90"/>
      <c r="X3992" s="90"/>
      <c r="Y3992" s="90"/>
      <c r="Z3992" s="90"/>
      <c r="AA3992" s="90"/>
      <c r="AB3992" s="90"/>
      <c r="AC3992" s="90"/>
      <c r="AD3992" s="90"/>
      <c r="AE3992" s="90"/>
      <c r="AF3992" s="90"/>
      <c r="AG3992" s="90"/>
      <c r="AH3992" s="90"/>
      <c r="AI3992" s="90"/>
      <c r="AJ3992" s="92"/>
      <c r="AK3992" s="92"/>
      <c r="AL3992" s="92"/>
      <c r="AM3992" s="92"/>
      <c r="AN3992" s="92"/>
      <c r="AO3992" s="92"/>
      <c r="AP3992" s="92"/>
      <c r="AQ3992" s="92"/>
      <c r="AR3992" s="92"/>
    </row>
    <row r="3993" spans="1:44" x14ac:dyDescent="0.2">
      <c r="A3993" s="90"/>
      <c r="B3993" s="90"/>
      <c r="C3993" s="91"/>
      <c r="D3993" s="90"/>
      <c r="E3993" s="90"/>
      <c r="F3993" s="90"/>
      <c r="G3993" s="90"/>
      <c r="H3993" s="90"/>
      <c r="I3993" s="90"/>
      <c r="J3993" s="90"/>
      <c r="K3993" s="90"/>
      <c r="L3993" s="90"/>
      <c r="M3993" s="90"/>
      <c r="N3993" s="90"/>
      <c r="O3993" s="90"/>
      <c r="P3993" s="90"/>
      <c r="Q3993" s="90"/>
      <c r="R3993" s="90"/>
      <c r="S3993" s="90"/>
      <c r="T3993" s="90"/>
      <c r="U3993" s="90"/>
      <c r="V3993" s="90"/>
      <c r="W3993" s="90"/>
      <c r="X3993" s="90"/>
      <c r="Y3993" s="90"/>
      <c r="Z3993" s="90"/>
      <c r="AA3993" s="90"/>
      <c r="AB3993" s="90"/>
      <c r="AC3993" s="90"/>
      <c r="AD3993" s="90"/>
      <c r="AE3993" s="90"/>
      <c r="AF3993" s="90"/>
      <c r="AG3993" s="90"/>
      <c r="AH3993" s="90"/>
      <c r="AI3993" s="90"/>
      <c r="AJ3993" s="92"/>
      <c r="AK3993" s="92"/>
      <c r="AL3993" s="92"/>
      <c r="AM3993" s="92"/>
      <c r="AN3993" s="92"/>
      <c r="AO3993" s="92"/>
      <c r="AP3993" s="92"/>
      <c r="AQ3993" s="92"/>
      <c r="AR3993" s="92"/>
    </row>
    <row r="3994" spans="1:44" x14ac:dyDescent="0.2">
      <c r="A3994" s="90"/>
      <c r="B3994" s="90"/>
      <c r="C3994" s="91"/>
      <c r="D3994" s="90"/>
      <c r="E3994" s="90"/>
      <c r="F3994" s="90"/>
      <c r="G3994" s="90"/>
      <c r="H3994" s="90"/>
      <c r="I3994" s="90"/>
      <c r="J3994" s="90"/>
      <c r="K3994" s="90"/>
      <c r="L3994" s="90"/>
      <c r="M3994" s="90"/>
      <c r="N3994" s="90"/>
      <c r="O3994" s="90"/>
      <c r="P3994" s="90"/>
      <c r="Q3994" s="90"/>
      <c r="R3994" s="90"/>
      <c r="S3994" s="90"/>
      <c r="T3994" s="90"/>
      <c r="U3994" s="90"/>
      <c r="V3994" s="90"/>
      <c r="W3994" s="90"/>
      <c r="X3994" s="90"/>
      <c r="Y3994" s="90"/>
      <c r="Z3994" s="90"/>
      <c r="AA3994" s="90"/>
      <c r="AB3994" s="90"/>
      <c r="AC3994" s="90"/>
      <c r="AD3994" s="90"/>
      <c r="AE3994" s="90"/>
      <c r="AF3994" s="90"/>
      <c r="AG3994" s="90"/>
      <c r="AH3994" s="90"/>
      <c r="AI3994" s="90"/>
      <c r="AJ3994" s="92"/>
      <c r="AK3994" s="92"/>
      <c r="AL3994" s="92"/>
      <c r="AM3994" s="92"/>
      <c r="AN3994" s="92"/>
      <c r="AO3994" s="92"/>
      <c r="AP3994" s="92"/>
      <c r="AQ3994" s="92"/>
      <c r="AR3994" s="92"/>
    </row>
    <row r="3995" spans="1:44" x14ac:dyDescent="0.2">
      <c r="A3995" s="90"/>
      <c r="B3995" s="90"/>
      <c r="C3995" s="91"/>
      <c r="D3995" s="90"/>
      <c r="E3995" s="90"/>
      <c r="F3995" s="90"/>
      <c r="G3995" s="90"/>
      <c r="H3995" s="90"/>
      <c r="I3995" s="90"/>
      <c r="J3995" s="90"/>
      <c r="K3995" s="90"/>
      <c r="L3995" s="90"/>
      <c r="M3995" s="90"/>
      <c r="N3995" s="90"/>
      <c r="O3995" s="90"/>
      <c r="P3995" s="90"/>
      <c r="Q3995" s="90"/>
      <c r="R3995" s="90"/>
      <c r="S3995" s="90"/>
      <c r="T3995" s="90"/>
      <c r="U3995" s="90"/>
      <c r="V3995" s="90"/>
      <c r="W3995" s="90"/>
      <c r="X3995" s="90"/>
      <c r="Y3995" s="90"/>
      <c r="Z3995" s="90"/>
      <c r="AA3995" s="90"/>
      <c r="AB3995" s="90"/>
      <c r="AC3995" s="90"/>
      <c r="AD3995" s="90"/>
      <c r="AE3995" s="90"/>
      <c r="AF3995" s="90"/>
      <c r="AG3995" s="90"/>
      <c r="AH3995" s="90"/>
      <c r="AI3995" s="90"/>
      <c r="AJ3995" s="92"/>
      <c r="AK3995" s="92"/>
      <c r="AL3995" s="92"/>
      <c r="AM3995" s="92"/>
      <c r="AN3995" s="92"/>
      <c r="AO3995" s="92"/>
      <c r="AP3995" s="92"/>
      <c r="AQ3995" s="92"/>
      <c r="AR3995" s="92"/>
    </row>
    <row r="3996" spans="1:44" x14ac:dyDescent="0.2">
      <c r="A3996" s="90"/>
      <c r="B3996" s="90"/>
      <c r="C3996" s="91"/>
      <c r="D3996" s="90"/>
      <c r="E3996" s="90"/>
      <c r="F3996" s="90"/>
      <c r="G3996" s="90"/>
      <c r="H3996" s="90"/>
      <c r="I3996" s="90"/>
      <c r="J3996" s="90"/>
      <c r="K3996" s="90"/>
      <c r="L3996" s="90"/>
      <c r="M3996" s="90"/>
      <c r="N3996" s="90"/>
      <c r="O3996" s="90"/>
      <c r="P3996" s="90"/>
      <c r="Q3996" s="90"/>
      <c r="R3996" s="90"/>
      <c r="S3996" s="90"/>
      <c r="T3996" s="90"/>
      <c r="U3996" s="90"/>
      <c r="V3996" s="90"/>
      <c r="W3996" s="90"/>
      <c r="X3996" s="90"/>
      <c r="Y3996" s="90"/>
      <c r="Z3996" s="90"/>
      <c r="AA3996" s="90"/>
      <c r="AB3996" s="90"/>
      <c r="AC3996" s="90"/>
      <c r="AD3996" s="90"/>
      <c r="AE3996" s="90"/>
      <c r="AF3996" s="90"/>
      <c r="AG3996" s="90"/>
      <c r="AH3996" s="90"/>
      <c r="AI3996" s="90"/>
      <c r="AJ3996" s="92"/>
      <c r="AK3996" s="92"/>
      <c r="AL3996" s="92"/>
      <c r="AM3996" s="92"/>
      <c r="AN3996" s="92"/>
      <c r="AO3996" s="92"/>
      <c r="AP3996" s="92"/>
      <c r="AQ3996" s="92"/>
      <c r="AR3996" s="92"/>
    </row>
    <row r="3997" spans="1:44" x14ac:dyDescent="0.2">
      <c r="A3997" s="90"/>
      <c r="B3997" s="90"/>
      <c r="C3997" s="91"/>
      <c r="D3997" s="90"/>
      <c r="E3997" s="90"/>
      <c r="F3997" s="90"/>
      <c r="G3997" s="90"/>
      <c r="H3997" s="90"/>
      <c r="I3997" s="90"/>
      <c r="J3997" s="90"/>
      <c r="K3997" s="90"/>
      <c r="L3997" s="90"/>
      <c r="M3997" s="90"/>
      <c r="N3997" s="90"/>
      <c r="O3997" s="90"/>
      <c r="P3997" s="90"/>
      <c r="Q3997" s="90"/>
      <c r="R3997" s="90"/>
      <c r="S3997" s="90"/>
      <c r="T3997" s="90"/>
      <c r="U3997" s="90"/>
      <c r="V3997" s="90"/>
      <c r="W3997" s="90"/>
      <c r="X3997" s="90"/>
      <c r="Y3997" s="90"/>
      <c r="Z3997" s="90"/>
      <c r="AA3997" s="90"/>
      <c r="AB3997" s="90"/>
      <c r="AC3997" s="90"/>
      <c r="AD3997" s="90"/>
      <c r="AE3997" s="90"/>
      <c r="AF3997" s="90"/>
      <c r="AG3997" s="90"/>
      <c r="AH3997" s="90"/>
      <c r="AI3997" s="90"/>
      <c r="AJ3997" s="92"/>
      <c r="AK3997" s="92"/>
      <c r="AL3997" s="92"/>
      <c r="AM3997" s="92"/>
      <c r="AN3997" s="92"/>
      <c r="AO3997" s="92"/>
      <c r="AP3997" s="92"/>
      <c r="AQ3997" s="92"/>
      <c r="AR3997" s="92"/>
    </row>
    <row r="3998" spans="1:44" x14ac:dyDescent="0.2">
      <c r="A3998" s="90"/>
      <c r="B3998" s="90"/>
      <c r="C3998" s="91"/>
      <c r="D3998" s="90"/>
      <c r="E3998" s="90"/>
      <c r="F3998" s="90"/>
      <c r="G3998" s="90"/>
      <c r="H3998" s="90"/>
      <c r="I3998" s="90"/>
      <c r="J3998" s="90"/>
      <c r="K3998" s="90"/>
      <c r="L3998" s="90"/>
      <c r="M3998" s="90"/>
      <c r="N3998" s="90"/>
      <c r="O3998" s="90"/>
      <c r="P3998" s="90"/>
      <c r="Q3998" s="90"/>
      <c r="R3998" s="90"/>
      <c r="S3998" s="90"/>
      <c r="T3998" s="90"/>
      <c r="U3998" s="90"/>
      <c r="V3998" s="90"/>
      <c r="W3998" s="90"/>
      <c r="X3998" s="90"/>
      <c r="Y3998" s="90"/>
      <c r="Z3998" s="90"/>
      <c r="AA3998" s="90"/>
      <c r="AB3998" s="90"/>
      <c r="AC3998" s="90"/>
      <c r="AD3998" s="90"/>
      <c r="AE3998" s="90"/>
      <c r="AF3998" s="90"/>
      <c r="AG3998" s="90"/>
      <c r="AH3998" s="90"/>
      <c r="AI3998" s="90"/>
      <c r="AJ3998" s="92"/>
      <c r="AK3998" s="92"/>
      <c r="AL3998" s="92"/>
      <c r="AM3998" s="92"/>
      <c r="AN3998" s="92"/>
      <c r="AO3998" s="92"/>
      <c r="AP3998" s="92"/>
      <c r="AQ3998" s="92"/>
      <c r="AR3998" s="92"/>
    </row>
    <row r="3999" spans="1:44" x14ac:dyDescent="0.2">
      <c r="A3999" s="90"/>
      <c r="B3999" s="90"/>
      <c r="C3999" s="91"/>
      <c r="D3999" s="90"/>
      <c r="E3999" s="90"/>
      <c r="F3999" s="90"/>
      <c r="G3999" s="90"/>
      <c r="H3999" s="90"/>
      <c r="I3999" s="90"/>
      <c r="J3999" s="90"/>
      <c r="K3999" s="90"/>
      <c r="L3999" s="90"/>
      <c r="M3999" s="90"/>
      <c r="N3999" s="90"/>
      <c r="O3999" s="90"/>
      <c r="P3999" s="90"/>
      <c r="Q3999" s="90"/>
      <c r="R3999" s="90"/>
      <c r="S3999" s="90"/>
      <c r="T3999" s="90"/>
      <c r="U3999" s="90"/>
      <c r="V3999" s="90"/>
      <c r="W3999" s="90"/>
      <c r="X3999" s="90"/>
      <c r="Y3999" s="90"/>
      <c r="Z3999" s="90"/>
      <c r="AA3999" s="90"/>
      <c r="AB3999" s="90"/>
      <c r="AC3999" s="90"/>
      <c r="AD3999" s="90"/>
      <c r="AE3999" s="90"/>
      <c r="AF3999" s="90"/>
      <c r="AG3999" s="90"/>
      <c r="AH3999" s="90"/>
      <c r="AI3999" s="90"/>
      <c r="AJ3999" s="92"/>
      <c r="AK3999" s="92"/>
      <c r="AL3999" s="92"/>
      <c r="AM3999" s="92"/>
      <c r="AN3999" s="92"/>
      <c r="AO3999" s="92"/>
      <c r="AP3999" s="92"/>
      <c r="AQ3999" s="92"/>
      <c r="AR3999" s="92"/>
    </row>
    <row r="4000" spans="1:44" x14ac:dyDescent="0.2">
      <c r="A4000" s="90"/>
      <c r="B4000" s="90"/>
      <c r="C4000" s="91"/>
      <c r="D4000" s="90"/>
      <c r="E4000" s="90"/>
      <c r="F4000" s="90"/>
      <c r="G4000" s="90"/>
      <c r="H4000" s="90"/>
      <c r="I4000" s="90"/>
      <c r="J4000" s="90"/>
      <c r="K4000" s="90"/>
      <c r="L4000" s="90"/>
      <c r="M4000" s="90"/>
      <c r="N4000" s="90"/>
      <c r="O4000" s="90"/>
      <c r="P4000" s="90"/>
      <c r="Q4000" s="90"/>
      <c r="R4000" s="90"/>
      <c r="S4000" s="90"/>
      <c r="T4000" s="90"/>
      <c r="U4000" s="90"/>
      <c r="V4000" s="90"/>
      <c r="W4000" s="90"/>
      <c r="X4000" s="90"/>
      <c r="Y4000" s="90"/>
      <c r="Z4000" s="90"/>
      <c r="AA4000" s="90"/>
      <c r="AB4000" s="90"/>
      <c r="AC4000" s="90"/>
      <c r="AD4000" s="90"/>
      <c r="AE4000" s="90"/>
      <c r="AF4000" s="90"/>
      <c r="AG4000" s="90"/>
      <c r="AH4000" s="90"/>
      <c r="AI4000" s="90"/>
      <c r="AJ4000" s="92"/>
      <c r="AK4000" s="92"/>
      <c r="AL4000" s="92"/>
      <c r="AM4000" s="92"/>
      <c r="AN4000" s="92"/>
      <c r="AO4000" s="92"/>
      <c r="AP4000" s="92"/>
      <c r="AQ4000" s="92"/>
      <c r="AR4000" s="92"/>
    </row>
    <row r="4001" spans="1:44" x14ac:dyDescent="0.2">
      <c r="A4001" s="90"/>
      <c r="B4001" s="90"/>
      <c r="C4001" s="91"/>
      <c r="D4001" s="90"/>
      <c r="E4001" s="90"/>
      <c r="F4001" s="90"/>
      <c r="G4001" s="90"/>
      <c r="H4001" s="90"/>
      <c r="I4001" s="90"/>
      <c r="J4001" s="90"/>
      <c r="K4001" s="90"/>
      <c r="L4001" s="90"/>
      <c r="M4001" s="90"/>
      <c r="N4001" s="90"/>
      <c r="O4001" s="90"/>
      <c r="P4001" s="90"/>
      <c r="Q4001" s="90"/>
      <c r="R4001" s="90"/>
      <c r="S4001" s="90"/>
      <c r="T4001" s="90"/>
      <c r="U4001" s="90"/>
      <c r="V4001" s="90"/>
      <c r="W4001" s="90"/>
      <c r="X4001" s="90"/>
      <c r="Y4001" s="90"/>
      <c r="Z4001" s="90"/>
      <c r="AA4001" s="90"/>
      <c r="AB4001" s="90"/>
      <c r="AC4001" s="90"/>
      <c r="AD4001" s="90"/>
      <c r="AE4001" s="90"/>
      <c r="AF4001" s="90"/>
      <c r="AG4001" s="90"/>
      <c r="AH4001" s="90"/>
      <c r="AI4001" s="90"/>
      <c r="AJ4001" s="92"/>
      <c r="AK4001" s="92"/>
      <c r="AL4001" s="92"/>
      <c r="AM4001" s="92"/>
      <c r="AN4001" s="92"/>
      <c r="AO4001" s="92"/>
      <c r="AP4001" s="92"/>
      <c r="AQ4001" s="92"/>
      <c r="AR4001" s="92"/>
    </row>
    <row r="4002" spans="1:44" x14ac:dyDescent="0.2">
      <c r="A4002" s="90"/>
      <c r="B4002" s="90"/>
      <c r="C4002" s="91"/>
      <c r="D4002" s="90"/>
      <c r="E4002" s="90"/>
      <c r="F4002" s="90"/>
      <c r="G4002" s="90"/>
      <c r="H4002" s="90"/>
      <c r="I4002" s="90"/>
      <c r="J4002" s="90"/>
      <c r="K4002" s="90"/>
      <c r="L4002" s="90"/>
      <c r="M4002" s="90"/>
      <c r="N4002" s="90"/>
      <c r="O4002" s="90"/>
      <c r="P4002" s="90"/>
      <c r="Q4002" s="90"/>
      <c r="R4002" s="90"/>
      <c r="S4002" s="90"/>
      <c r="T4002" s="90"/>
      <c r="U4002" s="90"/>
      <c r="V4002" s="90"/>
      <c r="W4002" s="90"/>
      <c r="X4002" s="90"/>
      <c r="Y4002" s="90"/>
      <c r="Z4002" s="90"/>
      <c r="AA4002" s="90"/>
      <c r="AB4002" s="90"/>
      <c r="AC4002" s="90"/>
      <c r="AD4002" s="90"/>
      <c r="AE4002" s="90"/>
      <c r="AF4002" s="90"/>
      <c r="AG4002" s="90"/>
      <c r="AH4002" s="90"/>
      <c r="AI4002" s="90"/>
      <c r="AJ4002" s="92"/>
      <c r="AK4002" s="92"/>
      <c r="AL4002" s="92"/>
      <c r="AM4002" s="92"/>
      <c r="AN4002" s="92"/>
      <c r="AO4002" s="92"/>
      <c r="AP4002" s="92"/>
      <c r="AQ4002" s="92"/>
      <c r="AR4002" s="92"/>
    </row>
    <row r="4003" spans="1:44" x14ac:dyDescent="0.2">
      <c r="A4003" s="90"/>
      <c r="B4003" s="90"/>
      <c r="C4003" s="91"/>
      <c r="D4003" s="90"/>
      <c r="E4003" s="90"/>
      <c r="F4003" s="90"/>
      <c r="G4003" s="90"/>
      <c r="H4003" s="90"/>
      <c r="I4003" s="90"/>
      <c r="J4003" s="90"/>
      <c r="K4003" s="90"/>
      <c r="L4003" s="90"/>
      <c r="M4003" s="90"/>
      <c r="N4003" s="90"/>
      <c r="O4003" s="90"/>
      <c r="P4003" s="90"/>
      <c r="Q4003" s="90"/>
      <c r="R4003" s="90"/>
      <c r="S4003" s="90"/>
      <c r="T4003" s="90"/>
      <c r="U4003" s="90"/>
      <c r="V4003" s="90"/>
      <c r="W4003" s="90"/>
      <c r="X4003" s="90"/>
      <c r="Y4003" s="90"/>
      <c r="Z4003" s="90"/>
      <c r="AA4003" s="90"/>
      <c r="AB4003" s="90"/>
      <c r="AC4003" s="90"/>
      <c r="AD4003" s="90"/>
      <c r="AE4003" s="90"/>
      <c r="AF4003" s="90"/>
      <c r="AG4003" s="90"/>
      <c r="AH4003" s="90"/>
      <c r="AI4003" s="90"/>
      <c r="AJ4003" s="92"/>
      <c r="AK4003" s="92"/>
      <c r="AL4003" s="92"/>
      <c r="AM4003" s="92"/>
      <c r="AN4003" s="92"/>
      <c r="AO4003" s="92"/>
      <c r="AP4003" s="92"/>
      <c r="AQ4003" s="92"/>
      <c r="AR4003" s="92"/>
    </row>
    <row r="4004" spans="1:44" x14ac:dyDescent="0.2">
      <c r="A4004" s="90"/>
      <c r="B4004" s="90"/>
      <c r="C4004" s="91"/>
      <c r="D4004" s="90"/>
      <c r="E4004" s="90"/>
      <c r="F4004" s="90"/>
      <c r="G4004" s="90"/>
      <c r="H4004" s="90"/>
      <c r="I4004" s="90"/>
      <c r="J4004" s="90"/>
      <c r="K4004" s="90"/>
      <c r="L4004" s="90"/>
      <c r="M4004" s="90"/>
      <c r="N4004" s="90"/>
      <c r="O4004" s="90"/>
      <c r="P4004" s="90"/>
      <c r="Q4004" s="90"/>
      <c r="R4004" s="90"/>
      <c r="S4004" s="90"/>
      <c r="T4004" s="90"/>
      <c r="U4004" s="90"/>
      <c r="V4004" s="90"/>
      <c r="W4004" s="90"/>
      <c r="X4004" s="90"/>
      <c r="Y4004" s="90"/>
      <c r="Z4004" s="90"/>
      <c r="AA4004" s="90"/>
      <c r="AB4004" s="90"/>
      <c r="AC4004" s="90"/>
      <c r="AD4004" s="90"/>
      <c r="AE4004" s="90"/>
      <c r="AF4004" s="90"/>
      <c r="AG4004" s="90"/>
      <c r="AH4004" s="90"/>
      <c r="AI4004" s="90"/>
      <c r="AJ4004" s="92"/>
      <c r="AK4004" s="92"/>
      <c r="AL4004" s="92"/>
      <c r="AM4004" s="92"/>
      <c r="AN4004" s="92"/>
      <c r="AO4004" s="92"/>
      <c r="AP4004" s="92"/>
      <c r="AQ4004" s="92"/>
      <c r="AR4004" s="92"/>
    </row>
    <row r="4005" spans="1:44" x14ac:dyDescent="0.2">
      <c r="A4005" s="90"/>
      <c r="B4005" s="90"/>
      <c r="C4005" s="91"/>
      <c r="D4005" s="90"/>
      <c r="E4005" s="90"/>
      <c r="F4005" s="90"/>
      <c r="G4005" s="90"/>
      <c r="H4005" s="90"/>
      <c r="I4005" s="90"/>
      <c r="J4005" s="90"/>
      <c r="K4005" s="90"/>
      <c r="L4005" s="90"/>
      <c r="M4005" s="90"/>
      <c r="N4005" s="90"/>
      <c r="O4005" s="90"/>
      <c r="P4005" s="90"/>
      <c r="Q4005" s="90"/>
      <c r="R4005" s="90"/>
      <c r="S4005" s="90"/>
      <c r="T4005" s="90"/>
      <c r="U4005" s="90"/>
      <c r="V4005" s="90"/>
      <c r="W4005" s="90"/>
      <c r="X4005" s="90"/>
      <c r="Y4005" s="90"/>
      <c r="Z4005" s="90"/>
      <c r="AA4005" s="90"/>
      <c r="AB4005" s="90"/>
      <c r="AC4005" s="90"/>
      <c r="AD4005" s="90"/>
      <c r="AE4005" s="90"/>
      <c r="AF4005" s="90"/>
      <c r="AG4005" s="90"/>
      <c r="AH4005" s="90"/>
      <c r="AI4005" s="90"/>
      <c r="AJ4005" s="92"/>
      <c r="AK4005" s="92"/>
      <c r="AL4005" s="92"/>
      <c r="AM4005" s="92"/>
      <c r="AN4005" s="92"/>
      <c r="AO4005" s="92"/>
      <c r="AP4005" s="92"/>
      <c r="AQ4005" s="92"/>
      <c r="AR4005" s="92"/>
    </row>
    <row r="4006" spans="1:44" x14ac:dyDescent="0.2">
      <c r="A4006" s="90"/>
      <c r="B4006" s="90"/>
      <c r="C4006" s="91"/>
      <c r="D4006" s="90"/>
      <c r="E4006" s="90"/>
      <c r="F4006" s="90"/>
      <c r="G4006" s="90"/>
      <c r="H4006" s="90"/>
      <c r="I4006" s="90"/>
      <c r="J4006" s="90"/>
      <c r="K4006" s="90"/>
      <c r="L4006" s="90"/>
      <c r="M4006" s="90"/>
      <c r="N4006" s="90"/>
      <c r="O4006" s="90"/>
      <c r="P4006" s="90"/>
      <c r="Q4006" s="90"/>
      <c r="R4006" s="90"/>
      <c r="S4006" s="90"/>
      <c r="T4006" s="90"/>
      <c r="U4006" s="90"/>
      <c r="V4006" s="90"/>
      <c r="W4006" s="90"/>
      <c r="X4006" s="90"/>
      <c r="Y4006" s="90"/>
      <c r="Z4006" s="90"/>
      <c r="AA4006" s="90"/>
      <c r="AB4006" s="90"/>
      <c r="AC4006" s="90"/>
      <c r="AD4006" s="90"/>
      <c r="AE4006" s="90"/>
      <c r="AF4006" s="90"/>
      <c r="AG4006" s="90"/>
      <c r="AH4006" s="90"/>
      <c r="AI4006" s="90"/>
      <c r="AJ4006" s="92"/>
      <c r="AK4006" s="92"/>
      <c r="AL4006" s="92"/>
      <c r="AM4006" s="92"/>
      <c r="AN4006" s="92"/>
      <c r="AO4006" s="92"/>
      <c r="AP4006" s="92"/>
      <c r="AQ4006" s="92"/>
      <c r="AR4006" s="92"/>
    </row>
    <row r="4007" spans="1:44" x14ac:dyDescent="0.2">
      <c r="A4007" s="90"/>
      <c r="B4007" s="90"/>
      <c r="C4007" s="91"/>
      <c r="D4007" s="90"/>
      <c r="E4007" s="90"/>
      <c r="F4007" s="90"/>
      <c r="G4007" s="90"/>
      <c r="H4007" s="90"/>
      <c r="I4007" s="90"/>
      <c r="J4007" s="90"/>
      <c r="K4007" s="90"/>
      <c r="L4007" s="90"/>
      <c r="M4007" s="90"/>
      <c r="N4007" s="90"/>
      <c r="O4007" s="90"/>
      <c r="P4007" s="90"/>
      <c r="Q4007" s="90"/>
      <c r="R4007" s="90"/>
      <c r="S4007" s="90"/>
      <c r="T4007" s="90"/>
      <c r="U4007" s="90"/>
      <c r="V4007" s="90"/>
      <c r="W4007" s="90"/>
      <c r="X4007" s="90"/>
      <c r="Y4007" s="90"/>
      <c r="Z4007" s="90"/>
      <c r="AA4007" s="90"/>
      <c r="AB4007" s="90"/>
      <c r="AC4007" s="90"/>
      <c r="AD4007" s="90"/>
      <c r="AE4007" s="90"/>
      <c r="AF4007" s="90"/>
      <c r="AG4007" s="90"/>
      <c r="AH4007" s="90"/>
      <c r="AI4007" s="90"/>
      <c r="AJ4007" s="92"/>
      <c r="AK4007" s="92"/>
      <c r="AL4007" s="92"/>
      <c r="AM4007" s="92"/>
      <c r="AN4007" s="92"/>
      <c r="AO4007" s="92"/>
      <c r="AP4007" s="92"/>
      <c r="AQ4007" s="92"/>
      <c r="AR4007" s="92"/>
    </row>
    <row r="4008" spans="1:44" x14ac:dyDescent="0.2">
      <c r="A4008" s="90"/>
      <c r="B4008" s="90"/>
      <c r="C4008" s="91"/>
      <c r="D4008" s="90"/>
      <c r="E4008" s="90"/>
      <c r="F4008" s="90"/>
      <c r="G4008" s="90"/>
      <c r="H4008" s="90"/>
      <c r="I4008" s="90"/>
      <c r="J4008" s="90"/>
      <c r="K4008" s="90"/>
      <c r="L4008" s="90"/>
      <c r="M4008" s="90"/>
      <c r="N4008" s="90"/>
      <c r="O4008" s="90"/>
      <c r="P4008" s="90"/>
      <c r="Q4008" s="90"/>
      <c r="R4008" s="90"/>
      <c r="S4008" s="90"/>
      <c r="T4008" s="90"/>
      <c r="U4008" s="90"/>
      <c r="V4008" s="90"/>
      <c r="W4008" s="90"/>
      <c r="X4008" s="90"/>
      <c r="Y4008" s="90"/>
      <c r="Z4008" s="90"/>
      <c r="AA4008" s="90"/>
      <c r="AB4008" s="90"/>
      <c r="AC4008" s="90"/>
      <c r="AD4008" s="90"/>
      <c r="AE4008" s="90"/>
      <c r="AF4008" s="90"/>
      <c r="AG4008" s="90"/>
      <c r="AH4008" s="90"/>
      <c r="AI4008" s="90"/>
      <c r="AJ4008" s="92"/>
      <c r="AK4008" s="92"/>
      <c r="AL4008" s="92"/>
      <c r="AM4008" s="92"/>
      <c r="AN4008" s="92"/>
      <c r="AO4008" s="92"/>
      <c r="AP4008" s="92"/>
      <c r="AQ4008" s="92"/>
      <c r="AR4008" s="92"/>
    </row>
    <row r="4009" spans="1:44" x14ac:dyDescent="0.2">
      <c r="A4009" s="90"/>
      <c r="B4009" s="90"/>
      <c r="C4009" s="91"/>
      <c r="D4009" s="90"/>
      <c r="E4009" s="90"/>
      <c r="F4009" s="90"/>
      <c r="G4009" s="90"/>
      <c r="H4009" s="90"/>
      <c r="I4009" s="90"/>
      <c r="J4009" s="90"/>
      <c r="K4009" s="90"/>
      <c r="L4009" s="90"/>
      <c r="M4009" s="90"/>
      <c r="N4009" s="90"/>
      <c r="O4009" s="90"/>
      <c r="P4009" s="90"/>
      <c r="Q4009" s="90"/>
      <c r="R4009" s="90"/>
      <c r="S4009" s="90"/>
      <c r="T4009" s="90"/>
      <c r="U4009" s="90"/>
      <c r="V4009" s="90"/>
      <c r="W4009" s="90"/>
      <c r="X4009" s="90"/>
      <c r="Y4009" s="90"/>
      <c r="Z4009" s="90"/>
      <c r="AA4009" s="90"/>
      <c r="AB4009" s="90"/>
      <c r="AC4009" s="90"/>
      <c r="AD4009" s="90"/>
      <c r="AE4009" s="90"/>
      <c r="AF4009" s="90"/>
      <c r="AG4009" s="90"/>
      <c r="AH4009" s="90"/>
      <c r="AI4009" s="90"/>
      <c r="AJ4009" s="92"/>
      <c r="AK4009" s="92"/>
      <c r="AL4009" s="92"/>
      <c r="AM4009" s="92"/>
      <c r="AN4009" s="92"/>
      <c r="AO4009" s="92"/>
      <c r="AP4009" s="92"/>
      <c r="AQ4009" s="92"/>
      <c r="AR4009" s="92"/>
    </row>
    <row r="4010" spans="1:44" x14ac:dyDescent="0.2">
      <c r="A4010" s="90"/>
      <c r="B4010" s="90"/>
      <c r="C4010" s="91"/>
      <c r="D4010" s="90"/>
      <c r="E4010" s="90"/>
      <c r="F4010" s="90"/>
      <c r="G4010" s="90"/>
      <c r="H4010" s="90"/>
      <c r="I4010" s="90"/>
      <c r="J4010" s="90"/>
      <c r="K4010" s="90"/>
      <c r="L4010" s="90"/>
      <c r="M4010" s="90"/>
      <c r="N4010" s="90"/>
      <c r="O4010" s="90"/>
      <c r="P4010" s="90"/>
      <c r="Q4010" s="90"/>
      <c r="R4010" s="90"/>
      <c r="S4010" s="90"/>
      <c r="T4010" s="90"/>
      <c r="U4010" s="90"/>
      <c r="V4010" s="90"/>
      <c r="W4010" s="90"/>
      <c r="X4010" s="90"/>
      <c r="Y4010" s="90"/>
      <c r="Z4010" s="90"/>
      <c r="AA4010" s="90"/>
      <c r="AB4010" s="90"/>
      <c r="AC4010" s="90"/>
      <c r="AD4010" s="90"/>
      <c r="AE4010" s="90"/>
      <c r="AF4010" s="90"/>
      <c r="AG4010" s="90"/>
      <c r="AH4010" s="90"/>
      <c r="AI4010" s="90"/>
      <c r="AJ4010" s="92"/>
      <c r="AK4010" s="92"/>
      <c r="AL4010" s="92"/>
      <c r="AM4010" s="92"/>
      <c r="AN4010" s="92"/>
      <c r="AO4010" s="92"/>
      <c r="AP4010" s="92"/>
      <c r="AQ4010" s="92"/>
      <c r="AR4010" s="92"/>
    </row>
    <row r="4011" spans="1:44" x14ac:dyDescent="0.2">
      <c r="A4011" s="90"/>
      <c r="B4011" s="90"/>
      <c r="C4011" s="91"/>
      <c r="D4011" s="90"/>
      <c r="E4011" s="90"/>
      <c r="F4011" s="90"/>
      <c r="G4011" s="90"/>
      <c r="H4011" s="90"/>
      <c r="I4011" s="90"/>
      <c r="J4011" s="90"/>
      <c r="K4011" s="90"/>
      <c r="L4011" s="90"/>
      <c r="M4011" s="90"/>
      <c r="N4011" s="90"/>
      <c r="O4011" s="90"/>
      <c r="P4011" s="90"/>
      <c r="Q4011" s="90"/>
      <c r="R4011" s="90"/>
      <c r="S4011" s="90"/>
      <c r="T4011" s="90"/>
      <c r="U4011" s="90"/>
      <c r="V4011" s="90"/>
      <c r="W4011" s="90"/>
      <c r="X4011" s="90"/>
      <c r="Y4011" s="90"/>
      <c r="Z4011" s="90"/>
      <c r="AA4011" s="90"/>
      <c r="AB4011" s="90"/>
      <c r="AC4011" s="90"/>
      <c r="AD4011" s="90"/>
      <c r="AE4011" s="90"/>
      <c r="AF4011" s="90"/>
      <c r="AG4011" s="90"/>
      <c r="AH4011" s="90"/>
      <c r="AI4011" s="90"/>
      <c r="AJ4011" s="92"/>
      <c r="AK4011" s="92"/>
      <c r="AL4011" s="92"/>
      <c r="AM4011" s="92"/>
      <c r="AN4011" s="92"/>
      <c r="AO4011" s="92"/>
      <c r="AP4011" s="92"/>
      <c r="AQ4011" s="92"/>
      <c r="AR4011" s="92"/>
    </row>
    <row r="4012" spans="1:44" x14ac:dyDescent="0.2">
      <c r="A4012" s="90"/>
      <c r="B4012" s="90"/>
      <c r="C4012" s="91"/>
      <c r="D4012" s="90"/>
      <c r="E4012" s="90"/>
      <c r="F4012" s="90"/>
      <c r="G4012" s="90"/>
      <c r="H4012" s="90"/>
      <c r="I4012" s="90"/>
      <c r="J4012" s="90"/>
      <c r="K4012" s="90"/>
      <c r="L4012" s="90"/>
      <c r="M4012" s="90"/>
      <c r="N4012" s="90"/>
      <c r="O4012" s="90"/>
      <c r="P4012" s="90"/>
      <c r="Q4012" s="90"/>
      <c r="R4012" s="90"/>
      <c r="S4012" s="90"/>
      <c r="T4012" s="90"/>
      <c r="U4012" s="90"/>
      <c r="V4012" s="90"/>
      <c r="W4012" s="90"/>
      <c r="X4012" s="90"/>
      <c r="Y4012" s="90"/>
      <c r="Z4012" s="90"/>
      <c r="AA4012" s="90"/>
      <c r="AB4012" s="90"/>
      <c r="AC4012" s="90"/>
      <c r="AD4012" s="90"/>
      <c r="AE4012" s="90"/>
      <c r="AF4012" s="90"/>
      <c r="AG4012" s="90"/>
      <c r="AH4012" s="90"/>
      <c r="AI4012" s="90"/>
      <c r="AJ4012" s="92"/>
      <c r="AK4012" s="92"/>
      <c r="AL4012" s="92"/>
      <c r="AM4012" s="92"/>
      <c r="AN4012" s="92"/>
      <c r="AO4012" s="92"/>
      <c r="AP4012" s="92"/>
      <c r="AQ4012" s="92"/>
      <c r="AR4012" s="92"/>
    </row>
    <row r="4013" spans="1:44" x14ac:dyDescent="0.2">
      <c r="A4013" s="90"/>
      <c r="B4013" s="90"/>
      <c r="C4013" s="91"/>
      <c r="D4013" s="90"/>
      <c r="E4013" s="90"/>
      <c r="F4013" s="90"/>
      <c r="G4013" s="90"/>
      <c r="H4013" s="90"/>
      <c r="I4013" s="90"/>
      <c r="J4013" s="90"/>
      <c r="K4013" s="90"/>
      <c r="L4013" s="90"/>
      <c r="M4013" s="90"/>
      <c r="N4013" s="90"/>
      <c r="O4013" s="90"/>
      <c r="P4013" s="90"/>
      <c r="Q4013" s="90"/>
      <c r="R4013" s="90"/>
      <c r="S4013" s="90"/>
      <c r="T4013" s="90"/>
      <c r="U4013" s="90"/>
      <c r="V4013" s="90"/>
      <c r="W4013" s="90"/>
      <c r="X4013" s="90"/>
      <c r="Y4013" s="90"/>
      <c r="Z4013" s="90"/>
      <c r="AA4013" s="90"/>
      <c r="AB4013" s="90"/>
      <c r="AC4013" s="90"/>
      <c r="AD4013" s="90"/>
      <c r="AE4013" s="90"/>
      <c r="AF4013" s="90"/>
      <c r="AG4013" s="90"/>
      <c r="AH4013" s="90"/>
      <c r="AI4013" s="90"/>
      <c r="AJ4013" s="92"/>
      <c r="AK4013" s="92"/>
      <c r="AL4013" s="92"/>
      <c r="AM4013" s="92"/>
      <c r="AN4013" s="92"/>
      <c r="AO4013" s="92"/>
      <c r="AP4013" s="92"/>
      <c r="AQ4013" s="92"/>
      <c r="AR4013" s="92"/>
    </row>
    <row r="4014" spans="1:44" x14ac:dyDescent="0.2">
      <c r="A4014" s="90"/>
      <c r="B4014" s="90"/>
      <c r="C4014" s="91"/>
      <c r="D4014" s="90"/>
      <c r="E4014" s="90"/>
      <c r="F4014" s="90"/>
      <c r="G4014" s="90"/>
      <c r="H4014" s="90"/>
      <c r="I4014" s="90"/>
      <c r="J4014" s="90"/>
      <c r="K4014" s="90"/>
      <c r="L4014" s="90"/>
      <c r="M4014" s="90"/>
      <c r="N4014" s="90"/>
      <c r="O4014" s="90"/>
      <c r="P4014" s="90"/>
      <c r="Q4014" s="90"/>
      <c r="R4014" s="90"/>
      <c r="S4014" s="90"/>
      <c r="T4014" s="90"/>
      <c r="U4014" s="90"/>
      <c r="V4014" s="90"/>
      <c r="W4014" s="90"/>
      <c r="X4014" s="90"/>
      <c r="Y4014" s="90"/>
      <c r="Z4014" s="90"/>
      <c r="AA4014" s="90"/>
      <c r="AB4014" s="90"/>
      <c r="AC4014" s="90"/>
      <c r="AD4014" s="90"/>
      <c r="AE4014" s="90"/>
      <c r="AF4014" s="90"/>
      <c r="AG4014" s="90"/>
      <c r="AH4014" s="90"/>
      <c r="AI4014" s="90"/>
      <c r="AJ4014" s="92"/>
      <c r="AK4014" s="92"/>
      <c r="AL4014" s="92"/>
      <c r="AM4014" s="92"/>
      <c r="AN4014" s="92"/>
      <c r="AO4014" s="92"/>
      <c r="AP4014" s="92"/>
      <c r="AQ4014" s="92"/>
      <c r="AR4014" s="92"/>
    </row>
    <row r="4015" spans="1:44" x14ac:dyDescent="0.2">
      <c r="A4015" s="90"/>
      <c r="B4015" s="90"/>
      <c r="C4015" s="91"/>
      <c r="D4015" s="90"/>
      <c r="E4015" s="90"/>
      <c r="F4015" s="90"/>
      <c r="G4015" s="90"/>
      <c r="H4015" s="90"/>
      <c r="I4015" s="90"/>
      <c r="J4015" s="90"/>
      <c r="K4015" s="90"/>
      <c r="L4015" s="90"/>
      <c r="M4015" s="90"/>
      <c r="N4015" s="90"/>
      <c r="O4015" s="90"/>
      <c r="P4015" s="90"/>
      <c r="Q4015" s="90"/>
      <c r="R4015" s="90"/>
      <c r="S4015" s="90"/>
      <c r="T4015" s="90"/>
      <c r="U4015" s="90"/>
      <c r="V4015" s="90"/>
      <c r="W4015" s="90"/>
      <c r="X4015" s="90"/>
      <c r="Y4015" s="90"/>
      <c r="Z4015" s="90"/>
      <c r="AA4015" s="90"/>
      <c r="AB4015" s="90"/>
      <c r="AC4015" s="90"/>
      <c r="AD4015" s="90"/>
      <c r="AE4015" s="90"/>
      <c r="AF4015" s="90"/>
      <c r="AG4015" s="90"/>
      <c r="AH4015" s="90"/>
      <c r="AI4015" s="90"/>
      <c r="AJ4015" s="92"/>
      <c r="AK4015" s="92"/>
      <c r="AL4015" s="92"/>
      <c r="AM4015" s="92"/>
      <c r="AN4015" s="92"/>
      <c r="AO4015" s="92"/>
      <c r="AP4015" s="92"/>
      <c r="AQ4015" s="92"/>
      <c r="AR4015" s="92"/>
    </row>
    <row r="4016" spans="1:44" x14ac:dyDescent="0.2">
      <c r="A4016" s="90"/>
      <c r="B4016" s="90"/>
      <c r="C4016" s="91"/>
      <c r="D4016" s="90"/>
      <c r="E4016" s="90"/>
      <c r="F4016" s="90"/>
      <c r="G4016" s="90"/>
      <c r="H4016" s="90"/>
      <c r="I4016" s="90"/>
      <c r="J4016" s="90"/>
      <c r="K4016" s="90"/>
      <c r="L4016" s="90"/>
      <c r="M4016" s="90"/>
      <c r="N4016" s="90"/>
      <c r="O4016" s="90"/>
      <c r="P4016" s="90"/>
      <c r="Q4016" s="90"/>
      <c r="R4016" s="90"/>
      <c r="S4016" s="90"/>
      <c r="T4016" s="90"/>
      <c r="U4016" s="90"/>
      <c r="V4016" s="90"/>
      <c r="W4016" s="90"/>
      <c r="X4016" s="90"/>
      <c r="Y4016" s="90"/>
      <c r="Z4016" s="90"/>
      <c r="AA4016" s="90"/>
      <c r="AB4016" s="90"/>
      <c r="AC4016" s="90"/>
      <c r="AD4016" s="90"/>
      <c r="AE4016" s="90"/>
      <c r="AF4016" s="90"/>
      <c r="AG4016" s="90"/>
      <c r="AH4016" s="90"/>
      <c r="AI4016" s="90"/>
      <c r="AJ4016" s="92"/>
      <c r="AK4016" s="92"/>
      <c r="AL4016" s="92"/>
      <c r="AM4016" s="92"/>
      <c r="AN4016" s="92"/>
      <c r="AO4016" s="92"/>
      <c r="AP4016" s="92"/>
      <c r="AQ4016" s="92"/>
      <c r="AR4016" s="92"/>
    </row>
    <row r="4017" spans="1:44" x14ac:dyDescent="0.2">
      <c r="A4017" s="90"/>
      <c r="B4017" s="90"/>
      <c r="C4017" s="91"/>
      <c r="D4017" s="90"/>
      <c r="E4017" s="90"/>
      <c r="F4017" s="90"/>
      <c r="G4017" s="90"/>
      <c r="H4017" s="90"/>
      <c r="I4017" s="90"/>
      <c r="J4017" s="90"/>
      <c r="K4017" s="90"/>
      <c r="L4017" s="90"/>
      <c r="M4017" s="90"/>
      <c r="N4017" s="90"/>
      <c r="O4017" s="90"/>
      <c r="P4017" s="90"/>
      <c r="Q4017" s="90"/>
      <c r="R4017" s="90"/>
      <c r="S4017" s="90"/>
      <c r="T4017" s="90"/>
      <c r="U4017" s="90"/>
      <c r="V4017" s="90"/>
      <c r="W4017" s="90"/>
      <c r="X4017" s="90"/>
      <c r="Y4017" s="90"/>
      <c r="Z4017" s="90"/>
      <c r="AA4017" s="90"/>
      <c r="AB4017" s="90"/>
      <c r="AC4017" s="90"/>
      <c r="AD4017" s="90"/>
      <c r="AE4017" s="90"/>
      <c r="AF4017" s="90"/>
      <c r="AG4017" s="90"/>
      <c r="AH4017" s="90"/>
      <c r="AI4017" s="90"/>
      <c r="AJ4017" s="92"/>
      <c r="AK4017" s="92"/>
      <c r="AL4017" s="92"/>
      <c r="AM4017" s="92"/>
      <c r="AN4017" s="92"/>
      <c r="AO4017" s="92"/>
      <c r="AP4017" s="92"/>
      <c r="AQ4017" s="92"/>
      <c r="AR4017" s="92"/>
    </row>
    <row r="4018" spans="1:44" x14ac:dyDescent="0.2">
      <c r="A4018" s="90"/>
      <c r="B4018" s="90"/>
      <c r="C4018" s="91"/>
      <c r="D4018" s="90"/>
      <c r="E4018" s="90"/>
      <c r="F4018" s="90"/>
      <c r="G4018" s="90"/>
      <c r="H4018" s="90"/>
      <c r="I4018" s="90"/>
      <c r="J4018" s="90"/>
      <c r="K4018" s="90"/>
      <c r="L4018" s="90"/>
      <c r="M4018" s="90"/>
      <c r="N4018" s="90"/>
      <c r="O4018" s="90"/>
      <c r="P4018" s="90"/>
      <c r="Q4018" s="90"/>
      <c r="R4018" s="90"/>
      <c r="S4018" s="90"/>
      <c r="T4018" s="90"/>
      <c r="U4018" s="90"/>
      <c r="V4018" s="90"/>
      <c r="W4018" s="90"/>
      <c r="X4018" s="90"/>
      <c r="Y4018" s="90"/>
      <c r="Z4018" s="90"/>
      <c r="AA4018" s="90"/>
      <c r="AB4018" s="90"/>
      <c r="AC4018" s="90"/>
      <c r="AD4018" s="90"/>
      <c r="AE4018" s="90"/>
      <c r="AF4018" s="90"/>
      <c r="AG4018" s="90"/>
      <c r="AH4018" s="90"/>
      <c r="AI4018" s="90"/>
      <c r="AJ4018" s="92"/>
      <c r="AK4018" s="92"/>
      <c r="AL4018" s="92"/>
      <c r="AM4018" s="92"/>
      <c r="AN4018" s="92"/>
      <c r="AO4018" s="92"/>
      <c r="AP4018" s="92"/>
      <c r="AQ4018" s="92"/>
      <c r="AR4018" s="92"/>
    </row>
    <row r="4019" spans="1:44" x14ac:dyDescent="0.2">
      <c r="A4019" s="90"/>
      <c r="B4019" s="90"/>
      <c r="C4019" s="91"/>
      <c r="D4019" s="90"/>
      <c r="E4019" s="90"/>
      <c r="F4019" s="90"/>
      <c r="G4019" s="90"/>
      <c r="H4019" s="90"/>
      <c r="I4019" s="90"/>
      <c r="J4019" s="90"/>
      <c r="K4019" s="90"/>
      <c r="L4019" s="90"/>
      <c r="M4019" s="90"/>
      <c r="N4019" s="90"/>
      <c r="O4019" s="90"/>
      <c r="P4019" s="90"/>
      <c r="Q4019" s="90"/>
      <c r="R4019" s="90"/>
      <c r="S4019" s="90"/>
      <c r="T4019" s="90"/>
      <c r="U4019" s="90"/>
      <c r="V4019" s="90"/>
      <c r="W4019" s="90"/>
      <c r="X4019" s="90"/>
      <c r="Y4019" s="90"/>
      <c r="Z4019" s="90"/>
      <c r="AA4019" s="90"/>
      <c r="AB4019" s="90"/>
      <c r="AC4019" s="90"/>
      <c r="AD4019" s="90"/>
      <c r="AE4019" s="90"/>
      <c r="AF4019" s="90"/>
      <c r="AG4019" s="90"/>
      <c r="AH4019" s="90"/>
      <c r="AI4019" s="90"/>
      <c r="AJ4019" s="92"/>
      <c r="AK4019" s="92"/>
      <c r="AL4019" s="92"/>
      <c r="AM4019" s="92"/>
      <c r="AN4019" s="92"/>
      <c r="AO4019" s="92"/>
      <c r="AP4019" s="92"/>
      <c r="AQ4019" s="92"/>
      <c r="AR4019" s="92"/>
    </row>
    <row r="4020" spans="1:44" x14ac:dyDescent="0.2">
      <c r="A4020" s="90"/>
      <c r="B4020" s="90"/>
      <c r="C4020" s="91"/>
      <c r="D4020" s="90"/>
      <c r="E4020" s="90"/>
      <c r="F4020" s="90"/>
      <c r="G4020" s="90"/>
      <c r="H4020" s="90"/>
      <c r="I4020" s="90"/>
      <c r="J4020" s="90"/>
      <c r="K4020" s="90"/>
      <c r="L4020" s="90"/>
      <c r="M4020" s="90"/>
      <c r="N4020" s="90"/>
      <c r="O4020" s="90"/>
      <c r="P4020" s="90"/>
      <c r="Q4020" s="90"/>
      <c r="R4020" s="90"/>
      <c r="S4020" s="90"/>
      <c r="T4020" s="90"/>
      <c r="U4020" s="90"/>
      <c r="V4020" s="90"/>
      <c r="W4020" s="90"/>
      <c r="X4020" s="90"/>
      <c r="Y4020" s="90"/>
      <c r="Z4020" s="90"/>
      <c r="AA4020" s="90"/>
      <c r="AB4020" s="90"/>
      <c r="AC4020" s="90"/>
      <c r="AD4020" s="90"/>
      <c r="AE4020" s="90"/>
      <c r="AF4020" s="90"/>
      <c r="AG4020" s="90"/>
      <c r="AH4020" s="90"/>
      <c r="AI4020" s="90"/>
      <c r="AJ4020" s="92"/>
      <c r="AK4020" s="92"/>
      <c r="AL4020" s="92"/>
      <c r="AM4020" s="92"/>
      <c r="AN4020" s="92"/>
      <c r="AO4020" s="92"/>
      <c r="AP4020" s="92"/>
      <c r="AQ4020" s="92"/>
      <c r="AR4020" s="92"/>
    </row>
    <row r="4021" spans="1:44" x14ac:dyDescent="0.2">
      <c r="A4021" s="90"/>
      <c r="B4021" s="90"/>
      <c r="C4021" s="91"/>
      <c r="D4021" s="90"/>
      <c r="E4021" s="90"/>
      <c r="F4021" s="90"/>
      <c r="G4021" s="90"/>
      <c r="H4021" s="90"/>
      <c r="I4021" s="90"/>
      <c r="J4021" s="90"/>
      <c r="K4021" s="90"/>
      <c r="L4021" s="90"/>
      <c r="M4021" s="90"/>
      <c r="N4021" s="90"/>
      <c r="O4021" s="90"/>
      <c r="P4021" s="90"/>
      <c r="Q4021" s="90"/>
      <c r="R4021" s="90"/>
      <c r="S4021" s="90"/>
      <c r="T4021" s="90"/>
      <c r="U4021" s="90"/>
      <c r="V4021" s="90"/>
      <c r="W4021" s="90"/>
      <c r="X4021" s="90"/>
      <c r="Y4021" s="90"/>
      <c r="Z4021" s="90"/>
      <c r="AA4021" s="90"/>
      <c r="AB4021" s="90"/>
      <c r="AC4021" s="90"/>
      <c r="AD4021" s="90"/>
      <c r="AE4021" s="90"/>
      <c r="AF4021" s="90"/>
      <c r="AG4021" s="90"/>
      <c r="AH4021" s="90"/>
      <c r="AI4021" s="90"/>
      <c r="AJ4021" s="92"/>
      <c r="AK4021" s="92"/>
      <c r="AL4021" s="92"/>
      <c r="AM4021" s="92"/>
      <c r="AN4021" s="92"/>
      <c r="AO4021" s="92"/>
      <c r="AP4021" s="92"/>
      <c r="AQ4021" s="92"/>
      <c r="AR4021" s="92"/>
    </row>
    <row r="4022" spans="1:44" x14ac:dyDescent="0.2">
      <c r="A4022" s="90"/>
      <c r="B4022" s="90"/>
      <c r="C4022" s="91"/>
      <c r="D4022" s="90"/>
      <c r="E4022" s="90"/>
      <c r="F4022" s="90"/>
      <c r="G4022" s="90"/>
      <c r="H4022" s="90"/>
      <c r="I4022" s="90"/>
      <c r="J4022" s="90"/>
      <c r="K4022" s="90"/>
      <c r="L4022" s="90"/>
      <c r="M4022" s="90"/>
      <c r="N4022" s="90"/>
      <c r="O4022" s="90"/>
      <c r="P4022" s="90"/>
      <c r="Q4022" s="90"/>
      <c r="R4022" s="90"/>
      <c r="S4022" s="90"/>
      <c r="T4022" s="90"/>
      <c r="U4022" s="90"/>
      <c r="V4022" s="90"/>
      <c r="W4022" s="90"/>
      <c r="X4022" s="90"/>
      <c r="Y4022" s="90"/>
      <c r="Z4022" s="90"/>
      <c r="AA4022" s="90"/>
      <c r="AB4022" s="90"/>
      <c r="AC4022" s="90"/>
      <c r="AD4022" s="90"/>
      <c r="AE4022" s="90"/>
      <c r="AF4022" s="90"/>
      <c r="AG4022" s="90"/>
      <c r="AH4022" s="90"/>
      <c r="AI4022" s="90"/>
      <c r="AJ4022" s="92"/>
      <c r="AK4022" s="92"/>
      <c r="AL4022" s="92"/>
      <c r="AM4022" s="92"/>
      <c r="AN4022" s="92"/>
      <c r="AO4022" s="92"/>
      <c r="AP4022" s="92"/>
      <c r="AQ4022" s="92"/>
      <c r="AR4022" s="92"/>
    </row>
    <row r="4023" spans="1:44" x14ac:dyDescent="0.2">
      <c r="A4023" s="90"/>
      <c r="B4023" s="90"/>
      <c r="C4023" s="91"/>
      <c r="D4023" s="90"/>
      <c r="E4023" s="90"/>
      <c r="F4023" s="90"/>
      <c r="G4023" s="90"/>
      <c r="H4023" s="90"/>
      <c r="I4023" s="90"/>
      <c r="J4023" s="90"/>
      <c r="K4023" s="90"/>
      <c r="L4023" s="90"/>
      <c r="M4023" s="90"/>
      <c r="N4023" s="90"/>
      <c r="O4023" s="90"/>
      <c r="P4023" s="90"/>
      <c r="Q4023" s="90"/>
      <c r="R4023" s="90"/>
      <c r="S4023" s="90"/>
      <c r="T4023" s="90"/>
      <c r="U4023" s="90"/>
      <c r="V4023" s="90"/>
      <c r="W4023" s="90"/>
      <c r="X4023" s="90"/>
      <c r="Y4023" s="90"/>
      <c r="Z4023" s="90"/>
      <c r="AA4023" s="90"/>
      <c r="AB4023" s="90"/>
      <c r="AC4023" s="90"/>
      <c r="AD4023" s="90"/>
      <c r="AE4023" s="90"/>
      <c r="AF4023" s="90"/>
      <c r="AG4023" s="90"/>
      <c r="AH4023" s="90"/>
      <c r="AI4023" s="90"/>
      <c r="AJ4023" s="92"/>
      <c r="AK4023" s="92"/>
      <c r="AL4023" s="92"/>
      <c r="AM4023" s="92"/>
      <c r="AN4023" s="92"/>
      <c r="AO4023" s="92"/>
      <c r="AP4023" s="92"/>
      <c r="AQ4023" s="92"/>
      <c r="AR4023" s="92"/>
    </row>
    <row r="4024" spans="1:44" x14ac:dyDescent="0.2">
      <c r="A4024" s="90"/>
      <c r="B4024" s="90"/>
      <c r="C4024" s="91"/>
      <c r="D4024" s="90"/>
      <c r="E4024" s="90"/>
      <c r="F4024" s="90"/>
      <c r="G4024" s="90"/>
      <c r="H4024" s="90"/>
      <c r="I4024" s="90"/>
      <c r="J4024" s="90"/>
      <c r="K4024" s="90"/>
      <c r="L4024" s="90"/>
      <c r="M4024" s="90"/>
      <c r="N4024" s="90"/>
      <c r="O4024" s="90"/>
      <c r="P4024" s="90"/>
      <c r="Q4024" s="90"/>
      <c r="R4024" s="90"/>
      <c r="S4024" s="90"/>
      <c r="T4024" s="90"/>
      <c r="U4024" s="90"/>
      <c r="V4024" s="90"/>
      <c r="W4024" s="90"/>
      <c r="X4024" s="90"/>
      <c r="Y4024" s="90"/>
      <c r="Z4024" s="90"/>
      <c r="AA4024" s="90"/>
      <c r="AB4024" s="90"/>
      <c r="AC4024" s="90"/>
      <c r="AD4024" s="90"/>
      <c r="AE4024" s="90"/>
      <c r="AF4024" s="90"/>
      <c r="AG4024" s="90"/>
      <c r="AH4024" s="90"/>
      <c r="AI4024" s="90"/>
      <c r="AJ4024" s="92"/>
      <c r="AK4024" s="92"/>
      <c r="AL4024" s="92"/>
      <c r="AM4024" s="92"/>
      <c r="AN4024" s="92"/>
      <c r="AO4024" s="92"/>
      <c r="AP4024" s="92"/>
      <c r="AQ4024" s="92"/>
      <c r="AR4024" s="92"/>
    </row>
    <row r="4025" spans="1:44" x14ac:dyDescent="0.2">
      <c r="A4025" s="90"/>
      <c r="B4025" s="90"/>
      <c r="C4025" s="91"/>
      <c r="D4025" s="90"/>
      <c r="E4025" s="90"/>
      <c r="F4025" s="90"/>
      <c r="G4025" s="90"/>
      <c r="H4025" s="90"/>
      <c r="I4025" s="90"/>
      <c r="J4025" s="90"/>
      <c r="K4025" s="90"/>
      <c r="L4025" s="90"/>
      <c r="M4025" s="90"/>
      <c r="N4025" s="90"/>
      <c r="O4025" s="90"/>
      <c r="P4025" s="90"/>
      <c r="Q4025" s="90"/>
      <c r="R4025" s="90"/>
      <c r="S4025" s="90"/>
      <c r="T4025" s="90"/>
      <c r="U4025" s="90"/>
      <c r="V4025" s="90"/>
      <c r="W4025" s="90"/>
      <c r="X4025" s="90"/>
      <c r="Y4025" s="90"/>
      <c r="Z4025" s="90"/>
      <c r="AA4025" s="90"/>
      <c r="AB4025" s="90"/>
      <c r="AC4025" s="90"/>
      <c r="AD4025" s="90"/>
      <c r="AE4025" s="90"/>
      <c r="AF4025" s="90"/>
      <c r="AG4025" s="90"/>
      <c r="AH4025" s="90"/>
      <c r="AI4025" s="90"/>
      <c r="AJ4025" s="92"/>
      <c r="AK4025" s="92"/>
      <c r="AL4025" s="92"/>
      <c r="AM4025" s="92"/>
      <c r="AN4025" s="92"/>
      <c r="AO4025" s="92"/>
      <c r="AP4025" s="92"/>
      <c r="AQ4025" s="92"/>
      <c r="AR4025" s="92"/>
    </row>
    <row r="4026" spans="1:44" x14ac:dyDescent="0.2">
      <c r="A4026" s="90"/>
      <c r="B4026" s="90"/>
      <c r="C4026" s="91"/>
      <c r="D4026" s="90"/>
      <c r="E4026" s="90"/>
      <c r="F4026" s="90"/>
      <c r="G4026" s="90"/>
      <c r="H4026" s="90"/>
      <c r="I4026" s="90"/>
      <c r="J4026" s="90"/>
      <c r="K4026" s="90"/>
      <c r="L4026" s="90"/>
      <c r="M4026" s="90"/>
      <c r="N4026" s="90"/>
      <c r="O4026" s="90"/>
      <c r="P4026" s="90"/>
      <c r="Q4026" s="90"/>
      <c r="R4026" s="90"/>
      <c r="S4026" s="90"/>
      <c r="T4026" s="90"/>
      <c r="U4026" s="90"/>
      <c r="V4026" s="90"/>
      <c r="W4026" s="90"/>
      <c r="X4026" s="90"/>
      <c r="Y4026" s="90"/>
      <c r="Z4026" s="90"/>
      <c r="AA4026" s="90"/>
      <c r="AB4026" s="90"/>
      <c r="AC4026" s="90"/>
      <c r="AD4026" s="90"/>
      <c r="AE4026" s="90"/>
      <c r="AF4026" s="90"/>
      <c r="AG4026" s="90"/>
      <c r="AH4026" s="90"/>
      <c r="AI4026" s="90"/>
      <c r="AJ4026" s="92"/>
      <c r="AK4026" s="92"/>
      <c r="AL4026" s="92"/>
      <c r="AM4026" s="92"/>
      <c r="AN4026" s="92"/>
      <c r="AO4026" s="92"/>
      <c r="AP4026" s="92"/>
      <c r="AQ4026" s="92"/>
      <c r="AR4026" s="92"/>
    </row>
    <row r="4027" spans="1:44" x14ac:dyDescent="0.2">
      <c r="A4027" s="90"/>
      <c r="B4027" s="90"/>
      <c r="C4027" s="91"/>
      <c r="D4027" s="90"/>
      <c r="E4027" s="90"/>
      <c r="F4027" s="90"/>
      <c r="G4027" s="90"/>
      <c r="H4027" s="90"/>
      <c r="I4027" s="90"/>
      <c r="J4027" s="90"/>
      <c r="K4027" s="90"/>
      <c r="L4027" s="90"/>
      <c r="M4027" s="90"/>
      <c r="N4027" s="90"/>
      <c r="O4027" s="90"/>
      <c r="P4027" s="90"/>
      <c r="Q4027" s="90"/>
      <c r="R4027" s="90"/>
      <c r="S4027" s="90"/>
      <c r="T4027" s="90"/>
      <c r="U4027" s="90"/>
      <c r="V4027" s="90"/>
      <c r="W4027" s="90"/>
      <c r="X4027" s="90"/>
      <c r="Y4027" s="90"/>
      <c r="Z4027" s="90"/>
      <c r="AA4027" s="90"/>
      <c r="AB4027" s="90"/>
      <c r="AC4027" s="90"/>
      <c r="AD4027" s="90"/>
      <c r="AE4027" s="90"/>
      <c r="AF4027" s="90"/>
      <c r="AG4027" s="90"/>
      <c r="AH4027" s="90"/>
      <c r="AI4027" s="90"/>
      <c r="AJ4027" s="92"/>
      <c r="AK4027" s="92"/>
      <c r="AL4027" s="92"/>
      <c r="AM4027" s="92"/>
      <c r="AN4027" s="92"/>
      <c r="AO4027" s="92"/>
      <c r="AP4027" s="92"/>
      <c r="AQ4027" s="92"/>
      <c r="AR4027" s="92"/>
    </row>
    <row r="4028" spans="1:44" x14ac:dyDescent="0.2">
      <c r="A4028" s="90"/>
      <c r="B4028" s="90"/>
      <c r="C4028" s="91"/>
      <c r="D4028" s="90"/>
      <c r="E4028" s="90"/>
      <c r="F4028" s="90"/>
      <c r="G4028" s="90"/>
      <c r="H4028" s="90"/>
      <c r="I4028" s="90"/>
      <c r="J4028" s="90"/>
      <c r="K4028" s="90"/>
      <c r="L4028" s="90"/>
      <c r="M4028" s="90"/>
      <c r="N4028" s="90"/>
      <c r="O4028" s="90"/>
      <c r="P4028" s="90"/>
      <c r="Q4028" s="90"/>
      <c r="R4028" s="90"/>
      <c r="S4028" s="90"/>
      <c r="T4028" s="90"/>
      <c r="U4028" s="90"/>
      <c r="V4028" s="90"/>
      <c r="W4028" s="90"/>
      <c r="X4028" s="90"/>
      <c r="Y4028" s="90"/>
      <c r="Z4028" s="90"/>
      <c r="AA4028" s="90"/>
      <c r="AB4028" s="90"/>
      <c r="AC4028" s="90"/>
      <c r="AD4028" s="90"/>
      <c r="AE4028" s="90"/>
      <c r="AF4028" s="90"/>
      <c r="AG4028" s="90"/>
      <c r="AH4028" s="90"/>
      <c r="AI4028" s="90"/>
      <c r="AJ4028" s="92"/>
      <c r="AK4028" s="92"/>
      <c r="AL4028" s="92"/>
      <c r="AM4028" s="92"/>
      <c r="AN4028" s="92"/>
      <c r="AO4028" s="92"/>
      <c r="AP4028" s="92"/>
      <c r="AQ4028" s="92"/>
      <c r="AR4028" s="92"/>
    </row>
    <row r="4029" spans="1:44" x14ac:dyDescent="0.2">
      <c r="A4029" s="90"/>
      <c r="B4029" s="90"/>
      <c r="C4029" s="91"/>
      <c r="D4029" s="90"/>
      <c r="E4029" s="90"/>
      <c r="F4029" s="90"/>
      <c r="G4029" s="90"/>
      <c r="H4029" s="90"/>
      <c r="I4029" s="90"/>
      <c r="J4029" s="90"/>
      <c r="K4029" s="90"/>
      <c r="L4029" s="90"/>
      <c r="M4029" s="90"/>
      <c r="N4029" s="90"/>
      <c r="O4029" s="90"/>
      <c r="P4029" s="90"/>
      <c r="Q4029" s="90"/>
      <c r="R4029" s="90"/>
      <c r="S4029" s="90"/>
      <c r="T4029" s="90"/>
      <c r="U4029" s="90"/>
      <c r="V4029" s="90"/>
      <c r="W4029" s="90"/>
      <c r="X4029" s="90"/>
      <c r="Y4029" s="90"/>
      <c r="Z4029" s="90"/>
      <c r="AA4029" s="90"/>
      <c r="AB4029" s="90"/>
      <c r="AC4029" s="90"/>
      <c r="AD4029" s="90"/>
      <c r="AE4029" s="90"/>
      <c r="AF4029" s="90"/>
      <c r="AG4029" s="90"/>
      <c r="AH4029" s="90"/>
      <c r="AI4029" s="90"/>
      <c r="AJ4029" s="92"/>
      <c r="AK4029" s="92"/>
      <c r="AL4029" s="92"/>
      <c r="AM4029" s="92"/>
      <c r="AN4029" s="92"/>
      <c r="AO4029" s="92"/>
      <c r="AP4029" s="92"/>
      <c r="AQ4029" s="92"/>
      <c r="AR4029" s="92"/>
    </row>
    <row r="4030" spans="1:44" x14ac:dyDescent="0.2">
      <c r="A4030" s="90"/>
      <c r="B4030" s="90"/>
      <c r="C4030" s="91"/>
      <c r="D4030" s="90"/>
      <c r="E4030" s="90"/>
      <c r="F4030" s="90"/>
      <c r="G4030" s="90"/>
      <c r="H4030" s="90"/>
      <c r="I4030" s="90"/>
      <c r="J4030" s="90"/>
      <c r="K4030" s="90"/>
      <c r="L4030" s="90"/>
      <c r="M4030" s="90"/>
      <c r="N4030" s="90"/>
      <c r="O4030" s="90"/>
      <c r="P4030" s="90"/>
      <c r="Q4030" s="90"/>
      <c r="R4030" s="90"/>
      <c r="S4030" s="90"/>
      <c r="T4030" s="90"/>
      <c r="U4030" s="90"/>
      <c r="V4030" s="90"/>
      <c r="W4030" s="90"/>
      <c r="X4030" s="90"/>
      <c r="Y4030" s="90"/>
      <c r="Z4030" s="90"/>
      <c r="AA4030" s="90"/>
      <c r="AB4030" s="90"/>
      <c r="AC4030" s="90"/>
      <c r="AD4030" s="90"/>
      <c r="AE4030" s="90"/>
      <c r="AF4030" s="90"/>
      <c r="AG4030" s="90"/>
      <c r="AH4030" s="90"/>
      <c r="AI4030" s="90"/>
      <c r="AJ4030" s="92"/>
      <c r="AK4030" s="92"/>
      <c r="AL4030" s="92"/>
      <c r="AM4030" s="92"/>
      <c r="AN4030" s="92"/>
      <c r="AO4030" s="92"/>
      <c r="AP4030" s="92"/>
      <c r="AQ4030" s="92"/>
      <c r="AR4030" s="92"/>
    </row>
    <row r="4031" spans="1:44" x14ac:dyDescent="0.2">
      <c r="A4031" s="90"/>
      <c r="B4031" s="90"/>
      <c r="C4031" s="91"/>
      <c r="D4031" s="90"/>
      <c r="E4031" s="90"/>
      <c r="F4031" s="90"/>
      <c r="G4031" s="90"/>
      <c r="H4031" s="90"/>
      <c r="I4031" s="90"/>
      <c r="J4031" s="90"/>
      <c r="K4031" s="90"/>
      <c r="L4031" s="90"/>
      <c r="M4031" s="90"/>
      <c r="N4031" s="90"/>
      <c r="O4031" s="90"/>
      <c r="P4031" s="90"/>
      <c r="Q4031" s="90"/>
      <c r="R4031" s="90"/>
      <c r="S4031" s="90"/>
      <c r="T4031" s="90"/>
      <c r="U4031" s="90"/>
      <c r="V4031" s="90"/>
      <c r="W4031" s="90"/>
      <c r="X4031" s="90"/>
      <c r="Y4031" s="90"/>
      <c r="Z4031" s="90"/>
      <c r="AA4031" s="90"/>
      <c r="AB4031" s="90"/>
      <c r="AC4031" s="90"/>
      <c r="AD4031" s="90"/>
      <c r="AE4031" s="90"/>
      <c r="AF4031" s="90"/>
      <c r="AG4031" s="90"/>
      <c r="AH4031" s="90"/>
      <c r="AI4031" s="90"/>
      <c r="AJ4031" s="92"/>
      <c r="AK4031" s="92"/>
      <c r="AL4031" s="92"/>
      <c r="AM4031" s="92"/>
      <c r="AN4031" s="92"/>
      <c r="AO4031" s="92"/>
      <c r="AP4031" s="92"/>
      <c r="AQ4031" s="92"/>
      <c r="AR4031" s="92"/>
    </row>
    <row r="4032" spans="1:44" x14ac:dyDescent="0.2">
      <c r="A4032" s="90"/>
      <c r="B4032" s="90"/>
      <c r="C4032" s="91"/>
      <c r="D4032" s="90"/>
      <c r="E4032" s="90"/>
      <c r="F4032" s="90"/>
      <c r="G4032" s="90"/>
      <c r="H4032" s="90"/>
      <c r="I4032" s="90"/>
      <c r="J4032" s="90"/>
      <c r="K4032" s="90"/>
      <c r="L4032" s="90"/>
      <c r="M4032" s="90"/>
      <c r="N4032" s="90"/>
      <c r="O4032" s="90"/>
      <c r="P4032" s="90"/>
      <c r="Q4032" s="90"/>
      <c r="R4032" s="90"/>
      <c r="S4032" s="90"/>
      <c r="T4032" s="90"/>
      <c r="U4032" s="90"/>
      <c r="V4032" s="90"/>
      <c r="W4032" s="90"/>
      <c r="X4032" s="90"/>
      <c r="Y4032" s="90"/>
      <c r="Z4032" s="90"/>
      <c r="AA4032" s="90"/>
      <c r="AB4032" s="90"/>
      <c r="AC4032" s="90"/>
      <c r="AD4032" s="90"/>
      <c r="AE4032" s="90"/>
      <c r="AF4032" s="90"/>
      <c r="AG4032" s="90"/>
      <c r="AH4032" s="90"/>
      <c r="AI4032" s="90"/>
      <c r="AJ4032" s="92"/>
      <c r="AK4032" s="92"/>
      <c r="AL4032" s="92"/>
      <c r="AM4032" s="92"/>
      <c r="AN4032" s="92"/>
      <c r="AO4032" s="92"/>
      <c r="AP4032" s="92"/>
      <c r="AQ4032" s="92"/>
      <c r="AR4032" s="92"/>
    </row>
    <row r="4033" spans="1:44" x14ac:dyDescent="0.2">
      <c r="A4033" s="90"/>
      <c r="B4033" s="90"/>
      <c r="C4033" s="91"/>
      <c r="D4033" s="90"/>
      <c r="E4033" s="90"/>
      <c r="F4033" s="90"/>
      <c r="G4033" s="90"/>
      <c r="H4033" s="90"/>
      <c r="I4033" s="90"/>
      <c r="J4033" s="90"/>
      <c r="K4033" s="90"/>
      <c r="L4033" s="90"/>
      <c r="M4033" s="90"/>
      <c r="N4033" s="90"/>
      <c r="O4033" s="90"/>
      <c r="P4033" s="90"/>
      <c r="Q4033" s="90"/>
      <c r="R4033" s="90"/>
      <c r="S4033" s="90"/>
      <c r="T4033" s="90"/>
      <c r="U4033" s="90"/>
      <c r="V4033" s="90"/>
      <c r="W4033" s="90"/>
      <c r="X4033" s="90"/>
      <c r="Y4033" s="90"/>
      <c r="Z4033" s="90"/>
      <c r="AA4033" s="90"/>
      <c r="AB4033" s="90"/>
      <c r="AC4033" s="90"/>
      <c r="AD4033" s="90"/>
      <c r="AE4033" s="90"/>
      <c r="AF4033" s="90"/>
      <c r="AG4033" s="90"/>
      <c r="AH4033" s="90"/>
      <c r="AI4033" s="90"/>
      <c r="AJ4033" s="92"/>
      <c r="AK4033" s="92"/>
      <c r="AL4033" s="92"/>
      <c r="AM4033" s="92"/>
      <c r="AN4033" s="92"/>
      <c r="AO4033" s="92"/>
      <c r="AP4033" s="92"/>
      <c r="AQ4033" s="92"/>
      <c r="AR4033" s="92"/>
    </row>
    <row r="4034" spans="1:44" x14ac:dyDescent="0.2">
      <c r="A4034" s="90"/>
      <c r="B4034" s="90"/>
      <c r="C4034" s="91"/>
      <c r="D4034" s="90"/>
      <c r="E4034" s="90"/>
      <c r="F4034" s="90"/>
      <c r="G4034" s="90"/>
      <c r="H4034" s="90"/>
      <c r="I4034" s="90"/>
      <c r="J4034" s="90"/>
      <c r="K4034" s="90"/>
      <c r="L4034" s="90"/>
      <c r="M4034" s="90"/>
      <c r="N4034" s="90"/>
      <c r="O4034" s="90"/>
      <c r="P4034" s="90"/>
      <c r="Q4034" s="90"/>
      <c r="R4034" s="90"/>
      <c r="S4034" s="90"/>
      <c r="T4034" s="90"/>
      <c r="U4034" s="90"/>
      <c r="V4034" s="90"/>
      <c r="W4034" s="90"/>
      <c r="X4034" s="90"/>
      <c r="Y4034" s="90"/>
      <c r="Z4034" s="90"/>
      <c r="AA4034" s="90"/>
      <c r="AB4034" s="90"/>
      <c r="AC4034" s="90"/>
      <c r="AD4034" s="90"/>
      <c r="AE4034" s="90"/>
      <c r="AF4034" s="90"/>
      <c r="AG4034" s="90"/>
      <c r="AH4034" s="90"/>
      <c r="AI4034" s="90"/>
      <c r="AJ4034" s="92"/>
      <c r="AK4034" s="92"/>
      <c r="AL4034" s="92"/>
      <c r="AM4034" s="92"/>
      <c r="AN4034" s="92"/>
      <c r="AO4034" s="92"/>
      <c r="AP4034" s="92"/>
      <c r="AQ4034" s="92"/>
      <c r="AR4034" s="92"/>
    </row>
    <row r="4035" spans="1:44" x14ac:dyDescent="0.2">
      <c r="A4035" s="90"/>
      <c r="B4035" s="90"/>
      <c r="C4035" s="91"/>
      <c r="D4035" s="90"/>
      <c r="E4035" s="90"/>
      <c r="F4035" s="90"/>
      <c r="G4035" s="90"/>
      <c r="H4035" s="90"/>
      <c r="I4035" s="90"/>
      <c r="J4035" s="90"/>
      <c r="K4035" s="90"/>
      <c r="L4035" s="90"/>
      <c r="M4035" s="90"/>
      <c r="N4035" s="90"/>
      <c r="O4035" s="90"/>
      <c r="P4035" s="90"/>
      <c r="Q4035" s="90"/>
      <c r="R4035" s="90"/>
      <c r="S4035" s="90"/>
      <c r="T4035" s="90"/>
      <c r="U4035" s="90"/>
      <c r="V4035" s="90"/>
      <c r="W4035" s="90"/>
      <c r="X4035" s="90"/>
      <c r="Y4035" s="90"/>
      <c r="Z4035" s="90"/>
      <c r="AA4035" s="90"/>
      <c r="AB4035" s="90"/>
      <c r="AC4035" s="90"/>
      <c r="AD4035" s="90"/>
      <c r="AE4035" s="90"/>
      <c r="AF4035" s="90"/>
      <c r="AG4035" s="90"/>
      <c r="AH4035" s="90"/>
      <c r="AI4035" s="90"/>
      <c r="AJ4035" s="92"/>
      <c r="AK4035" s="92"/>
      <c r="AL4035" s="92"/>
      <c r="AM4035" s="92"/>
      <c r="AN4035" s="92"/>
      <c r="AO4035" s="92"/>
      <c r="AP4035" s="92"/>
      <c r="AQ4035" s="92"/>
      <c r="AR4035" s="92"/>
    </row>
    <row r="4036" spans="1:44" x14ac:dyDescent="0.2">
      <c r="A4036" s="90"/>
      <c r="B4036" s="90"/>
      <c r="C4036" s="91"/>
      <c r="D4036" s="90"/>
      <c r="E4036" s="90"/>
      <c r="F4036" s="90"/>
      <c r="G4036" s="90"/>
      <c r="H4036" s="90"/>
      <c r="I4036" s="90"/>
      <c r="J4036" s="90"/>
      <c r="K4036" s="90"/>
      <c r="L4036" s="90"/>
      <c r="M4036" s="90"/>
      <c r="N4036" s="90"/>
      <c r="O4036" s="90"/>
      <c r="P4036" s="90"/>
      <c r="Q4036" s="90"/>
      <c r="R4036" s="90"/>
      <c r="S4036" s="90"/>
      <c r="T4036" s="90"/>
      <c r="U4036" s="90"/>
      <c r="V4036" s="90"/>
      <c r="W4036" s="90"/>
      <c r="X4036" s="90"/>
      <c r="Y4036" s="90"/>
      <c r="Z4036" s="90"/>
      <c r="AA4036" s="90"/>
      <c r="AB4036" s="90"/>
      <c r="AC4036" s="90"/>
      <c r="AD4036" s="90"/>
      <c r="AE4036" s="90"/>
      <c r="AF4036" s="90"/>
      <c r="AG4036" s="90"/>
      <c r="AH4036" s="90"/>
      <c r="AI4036" s="90"/>
      <c r="AJ4036" s="92"/>
      <c r="AK4036" s="92"/>
      <c r="AL4036" s="92"/>
      <c r="AM4036" s="92"/>
      <c r="AN4036" s="92"/>
      <c r="AO4036" s="92"/>
      <c r="AP4036" s="92"/>
      <c r="AQ4036" s="92"/>
      <c r="AR4036" s="92"/>
    </row>
    <row r="4037" spans="1:44" x14ac:dyDescent="0.2">
      <c r="A4037" s="90"/>
      <c r="B4037" s="90"/>
      <c r="C4037" s="91"/>
      <c r="D4037" s="90"/>
      <c r="E4037" s="90"/>
      <c r="F4037" s="90"/>
      <c r="G4037" s="90"/>
      <c r="H4037" s="90"/>
      <c r="I4037" s="90"/>
      <c r="J4037" s="90"/>
      <c r="K4037" s="90"/>
      <c r="L4037" s="90"/>
      <c r="M4037" s="90"/>
      <c r="N4037" s="90"/>
      <c r="O4037" s="90"/>
      <c r="P4037" s="90"/>
      <c r="Q4037" s="90"/>
      <c r="R4037" s="90"/>
      <c r="S4037" s="90"/>
      <c r="T4037" s="90"/>
      <c r="U4037" s="90"/>
      <c r="V4037" s="90"/>
      <c r="W4037" s="90"/>
      <c r="X4037" s="90"/>
      <c r="Y4037" s="90"/>
      <c r="Z4037" s="90"/>
      <c r="AA4037" s="90"/>
      <c r="AB4037" s="90"/>
      <c r="AC4037" s="90"/>
      <c r="AD4037" s="90"/>
      <c r="AE4037" s="90"/>
      <c r="AF4037" s="90"/>
      <c r="AG4037" s="90"/>
      <c r="AH4037" s="90"/>
      <c r="AI4037" s="90"/>
      <c r="AJ4037" s="92"/>
      <c r="AK4037" s="92"/>
      <c r="AL4037" s="92"/>
      <c r="AM4037" s="92"/>
      <c r="AN4037" s="92"/>
      <c r="AO4037" s="92"/>
      <c r="AP4037" s="92"/>
      <c r="AQ4037" s="92"/>
      <c r="AR4037" s="92"/>
    </row>
    <row r="4038" spans="1:44" x14ac:dyDescent="0.2">
      <c r="A4038" s="90"/>
      <c r="B4038" s="90"/>
      <c r="C4038" s="91"/>
      <c r="D4038" s="90"/>
      <c r="E4038" s="90"/>
      <c r="F4038" s="90"/>
      <c r="G4038" s="90"/>
      <c r="H4038" s="90"/>
      <c r="I4038" s="90"/>
      <c r="J4038" s="90"/>
      <c r="K4038" s="90"/>
      <c r="L4038" s="90"/>
      <c r="M4038" s="90"/>
      <c r="N4038" s="90"/>
      <c r="O4038" s="90"/>
      <c r="P4038" s="90"/>
      <c r="Q4038" s="90"/>
      <c r="R4038" s="90"/>
      <c r="S4038" s="90"/>
      <c r="T4038" s="90"/>
      <c r="U4038" s="90"/>
      <c r="V4038" s="90"/>
      <c r="W4038" s="90"/>
      <c r="X4038" s="90"/>
      <c r="Y4038" s="90"/>
      <c r="Z4038" s="90"/>
      <c r="AA4038" s="90"/>
      <c r="AB4038" s="90"/>
      <c r="AC4038" s="90"/>
      <c r="AD4038" s="90"/>
      <c r="AE4038" s="90"/>
      <c r="AF4038" s="90"/>
      <c r="AG4038" s="90"/>
      <c r="AH4038" s="90"/>
      <c r="AI4038" s="90"/>
      <c r="AJ4038" s="92"/>
      <c r="AK4038" s="92"/>
      <c r="AL4038" s="92"/>
      <c r="AM4038" s="92"/>
      <c r="AN4038" s="92"/>
      <c r="AO4038" s="92"/>
      <c r="AP4038" s="92"/>
      <c r="AQ4038" s="92"/>
      <c r="AR4038" s="92"/>
    </row>
    <row r="4039" spans="1:44" x14ac:dyDescent="0.2">
      <c r="A4039" s="90"/>
      <c r="B4039" s="90"/>
      <c r="C4039" s="91"/>
      <c r="D4039" s="90"/>
      <c r="E4039" s="90"/>
      <c r="F4039" s="90"/>
      <c r="G4039" s="90"/>
      <c r="H4039" s="90"/>
      <c r="I4039" s="90"/>
      <c r="J4039" s="90"/>
      <c r="K4039" s="90"/>
      <c r="L4039" s="90"/>
      <c r="M4039" s="90"/>
      <c r="N4039" s="90"/>
      <c r="O4039" s="90"/>
      <c r="P4039" s="90"/>
      <c r="Q4039" s="90"/>
      <c r="R4039" s="90"/>
      <c r="S4039" s="90"/>
      <c r="T4039" s="90"/>
      <c r="U4039" s="90"/>
      <c r="V4039" s="90"/>
      <c r="W4039" s="90"/>
      <c r="X4039" s="90"/>
      <c r="Y4039" s="90"/>
      <c r="Z4039" s="90"/>
      <c r="AA4039" s="90"/>
      <c r="AB4039" s="90"/>
      <c r="AC4039" s="90"/>
      <c r="AD4039" s="90"/>
      <c r="AE4039" s="90"/>
      <c r="AF4039" s="90"/>
      <c r="AG4039" s="90"/>
      <c r="AH4039" s="90"/>
      <c r="AI4039" s="90"/>
      <c r="AJ4039" s="92"/>
      <c r="AK4039" s="92"/>
      <c r="AL4039" s="92"/>
      <c r="AM4039" s="92"/>
      <c r="AN4039" s="92"/>
      <c r="AO4039" s="92"/>
      <c r="AP4039" s="92"/>
      <c r="AQ4039" s="92"/>
      <c r="AR4039" s="92"/>
    </row>
    <row r="4040" spans="1:44" x14ac:dyDescent="0.2">
      <c r="A4040" s="90"/>
      <c r="B4040" s="90"/>
      <c r="C4040" s="91"/>
      <c r="D4040" s="90"/>
      <c r="E4040" s="90"/>
      <c r="F4040" s="90"/>
      <c r="G4040" s="90"/>
      <c r="H4040" s="90"/>
      <c r="I4040" s="90"/>
      <c r="J4040" s="90"/>
      <c r="K4040" s="90"/>
      <c r="L4040" s="90"/>
      <c r="M4040" s="90"/>
      <c r="N4040" s="90"/>
      <c r="O4040" s="90"/>
      <c r="P4040" s="90"/>
      <c r="Q4040" s="90"/>
      <c r="R4040" s="90"/>
      <c r="S4040" s="90"/>
      <c r="T4040" s="90"/>
      <c r="U4040" s="90"/>
      <c r="V4040" s="90"/>
      <c r="W4040" s="90"/>
      <c r="X4040" s="90"/>
      <c r="Y4040" s="90"/>
      <c r="Z4040" s="90"/>
      <c r="AA4040" s="90"/>
      <c r="AB4040" s="90"/>
      <c r="AC4040" s="90"/>
      <c r="AD4040" s="90"/>
      <c r="AE4040" s="90"/>
      <c r="AF4040" s="90"/>
      <c r="AG4040" s="90"/>
      <c r="AH4040" s="90"/>
      <c r="AI4040" s="90"/>
      <c r="AJ4040" s="92"/>
      <c r="AK4040" s="92"/>
      <c r="AL4040" s="92"/>
      <c r="AM4040" s="92"/>
      <c r="AN4040" s="92"/>
      <c r="AO4040" s="92"/>
      <c r="AP4040" s="92"/>
      <c r="AQ4040" s="92"/>
      <c r="AR4040" s="92"/>
    </row>
    <row r="4041" spans="1:44" x14ac:dyDescent="0.2">
      <c r="A4041" s="90"/>
      <c r="B4041" s="90"/>
      <c r="C4041" s="91"/>
      <c r="D4041" s="90"/>
      <c r="E4041" s="90"/>
      <c r="F4041" s="90"/>
      <c r="G4041" s="90"/>
      <c r="H4041" s="90"/>
      <c r="I4041" s="90"/>
      <c r="J4041" s="90"/>
      <c r="K4041" s="90"/>
      <c r="L4041" s="90"/>
      <c r="M4041" s="90"/>
      <c r="N4041" s="90"/>
      <c r="O4041" s="90"/>
      <c r="P4041" s="90"/>
      <c r="Q4041" s="90"/>
      <c r="R4041" s="90"/>
      <c r="S4041" s="90"/>
      <c r="T4041" s="90"/>
      <c r="U4041" s="90"/>
      <c r="V4041" s="90"/>
      <c r="W4041" s="90"/>
      <c r="X4041" s="90"/>
      <c r="Y4041" s="90"/>
      <c r="Z4041" s="90"/>
      <c r="AA4041" s="90"/>
      <c r="AB4041" s="90"/>
      <c r="AC4041" s="90"/>
      <c r="AD4041" s="90"/>
      <c r="AE4041" s="90"/>
      <c r="AF4041" s="90"/>
      <c r="AG4041" s="90"/>
      <c r="AH4041" s="90"/>
      <c r="AI4041" s="90"/>
      <c r="AJ4041" s="92"/>
      <c r="AK4041" s="92"/>
      <c r="AL4041" s="92"/>
      <c r="AM4041" s="92"/>
      <c r="AN4041" s="92"/>
      <c r="AO4041" s="92"/>
      <c r="AP4041" s="92"/>
      <c r="AQ4041" s="92"/>
      <c r="AR4041" s="92"/>
    </row>
    <row r="4042" spans="1:44" x14ac:dyDescent="0.2">
      <c r="A4042" s="90"/>
      <c r="B4042" s="90"/>
      <c r="C4042" s="91"/>
      <c r="D4042" s="90"/>
      <c r="E4042" s="90"/>
      <c r="F4042" s="90"/>
      <c r="G4042" s="90"/>
      <c r="H4042" s="90"/>
      <c r="I4042" s="90"/>
      <c r="J4042" s="90"/>
      <c r="K4042" s="90"/>
      <c r="L4042" s="90"/>
      <c r="M4042" s="90"/>
      <c r="N4042" s="90"/>
      <c r="O4042" s="90"/>
      <c r="P4042" s="90"/>
      <c r="Q4042" s="90"/>
      <c r="R4042" s="90"/>
      <c r="S4042" s="90"/>
      <c r="T4042" s="90"/>
      <c r="U4042" s="90"/>
      <c r="V4042" s="90"/>
      <c r="W4042" s="90"/>
      <c r="X4042" s="90"/>
      <c r="Y4042" s="90"/>
      <c r="Z4042" s="90"/>
      <c r="AA4042" s="90"/>
      <c r="AB4042" s="90"/>
      <c r="AC4042" s="90"/>
      <c r="AD4042" s="90"/>
      <c r="AE4042" s="90"/>
      <c r="AF4042" s="90"/>
      <c r="AG4042" s="90"/>
      <c r="AH4042" s="90"/>
      <c r="AI4042" s="90"/>
      <c r="AJ4042" s="92"/>
      <c r="AK4042" s="92"/>
      <c r="AL4042" s="92"/>
      <c r="AM4042" s="92"/>
      <c r="AN4042" s="92"/>
      <c r="AO4042" s="92"/>
      <c r="AP4042" s="92"/>
      <c r="AQ4042" s="92"/>
      <c r="AR4042" s="92"/>
    </row>
    <row r="4043" spans="1:44" x14ac:dyDescent="0.2">
      <c r="A4043" s="90"/>
      <c r="B4043" s="90"/>
      <c r="C4043" s="91"/>
      <c r="D4043" s="90"/>
      <c r="E4043" s="90"/>
      <c r="F4043" s="90"/>
      <c r="G4043" s="90"/>
      <c r="H4043" s="90"/>
      <c r="I4043" s="90"/>
      <c r="J4043" s="90"/>
      <c r="K4043" s="90"/>
      <c r="L4043" s="90"/>
      <c r="M4043" s="90"/>
      <c r="N4043" s="90"/>
      <c r="O4043" s="90"/>
      <c r="P4043" s="90"/>
      <c r="Q4043" s="90"/>
      <c r="R4043" s="90"/>
      <c r="S4043" s="90"/>
      <c r="T4043" s="90"/>
      <c r="U4043" s="90"/>
      <c r="V4043" s="90"/>
      <c r="W4043" s="90"/>
      <c r="X4043" s="90"/>
      <c r="Y4043" s="90"/>
      <c r="Z4043" s="90"/>
      <c r="AA4043" s="90"/>
      <c r="AB4043" s="90"/>
      <c r="AC4043" s="90"/>
      <c r="AD4043" s="90"/>
      <c r="AE4043" s="90"/>
      <c r="AF4043" s="90"/>
      <c r="AG4043" s="90"/>
      <c r="AH4043" s="90"/>
      <c r="AI4043" s="90"/>
      <c r="AJ4043" s="92"/>
      <c r="AK4043" s="92"/>
      <c r="AL4043" s="92"/>
      <c r="AM4043" s="92"/>
      <c r="AN4043" s="92"/>
      <c r="AO4043" s="92"/>
      <c r="AP4043" s="92"/>
      <c r="AQ4043" s="92"/>
      <c r="AR4043" s="92"/>
    </row>
    <row r="4044" spans="1:44" x14ac:dyDescent="0.2">
      <c r="A4044" s="90"/>
      <c r="B4044" s="90"/>
      <c r="C4044" s="91"/>
      <c r="D4044" s="90"/>
      <c r="E4044" s="90"/>
      <c r="F4044" s="90"/>
      <c r="G4044" s="90"/>
      <c r="H4044" s="90"/>
      <c r="I4044" s="90"/>
      <c r="J4044" s="90"/>
      <c r="K4044" s="90"/>
      <c r="L4044" s="90"/>
      <c r="M4044" s="90"/>
      <c r="N4044" s="90"/>
      <c r="O4044" s="90"/>
      <c r="P4044" s="90"/>
      <c r="Q4044" s="90"/>
      <c r="R4044" s="90"/>
      <c r="S4044" s="90"/>
      <c r="T4044" s="90"/>
      <c r="U4044" s="90"/>
      <c r="V4044" s="90"/>
      <c r="W4044" s="90"/>
      <c r="X4044" s="90"/>
      <c r="Y4044" s="90"/>
      <c r="Z4044" s="90"/>
      <c r="AA4044" s="90"/>
      <c r="AB4044" s="90"/>
      <c r="AC4044" s="90"/>
      <c r="AD4044" s="90"/>
      <c r="AE4044" s="90"/>
      <c r="AF4044" s="90"/>
      <c r="AG4044" s="90"/>
      <c r="AH4044" s="90"/>
      <c r="AI4044" s="90"/>
      <c r="AJ4044" s="92"/>
      <c r="AK4044" s="92"/>
      <c r="AL4044" s="92"/>
      <c r="AM4044" s="92"/>
      <c r="AN4044" s="92"/>
      <c r="AO4044" s="92"/>
      <c r="AP4044" s="92"/>
      <c r="AQ4044" s="92"/>
      <c r="AR4044" s="92"/>
    </row>
    <row r="4045" spans="1:44" x14ac:dyDescent="0.2">
      <c r="A4045" s="90"/>
      <c r="B4045" s="90"/>
      <c r="C4045" s="91"/>
      <c r="D4045" s="90"/>
      <c r="E4045" s="90"/>
      <c r="F4045" s="90"/>
      <c r="G4045" s="90"/>
      <c r="H4045" s="90"/>
      <c r="I4045" s="90"/>
      <c r="J4045" s="90"/>
      <c r="K4045" s="90"/>
      <c r="L4045" s="90"/>
      <c r="M4045" s="90"/>
      <c r="N4045" s="90"/>
      <c r="O4045" s="90"/>
      <c r="P4045" s="90"/>
      <c r="Q4045" s="90"/>
      <c r="R4045" s="90"/>
      <c r="S4045" s="90"/>
      <c r="T4045" s="90"/>
      <c r="U4045" s="90"/>
      <c r="V4045" s="90"/>
      <c r="W4045" s="90"/>
      <c r="X4045" s="90"/>
      <c r="Y4045" s="90"/>
      <c r="Z4045" s="90"/>
      <c r="AA4045" s="90"/>
      <c r="AB4045" s="90"/>
      <c r="AC4045" s="90"/>
      <c r="AD4045" s="90"/>
      <c r="AE4045" s="90"/>
      <c r="AF4045" s="90"/>
      <c r="AG4045" s="90"/>
      <c r="AH4045" s="90"/>
      <c r="AI4045" s="90"/>
      <c r="AJ4045" s="92"/>
      <c r="AK4045" s="92"/>
      <c r="AL4045" s="92"/>
      <c r="AM4045" s="92"/>
      <c r="AN4045" s="92"/>
      <c r="AO4045" s="92"/>
      <c r="AP4045" s="92"/>
      <c r="AQ4045" s="92"/>
      <c r="AR4045" s="92"/>
    </row>
    <row r="4046" spans="1:44" x14ac:dyDescent="0.2">
      <c r="A4046" s="90"/>
      <c r="B4046" s="90"/>
      <c r="C4046" s="91"/>
      <c r="D4046" s="90"/>
      <c r="E4046" s="90"/>
      <c r="F4046" s="90"/>
      <c r="G4046" s="90"/>
      <c r="H4046" s="90"/>
      <c r="I4046" s="90"/>
      <c r="J4046" s="90"/>
      <c r="K4046" s="90"/>
      <c r="L4046" s="90"/>
      <c r="M4046" s="90"/>
      <c r="N4046" s="90"/>
      <c r="O4046" s="90"/>
      <c r="P4046" s="90"/>
      <c r="Q4046" s="90"/>
      <c r="R4046" s="90"/>
      <c r="S4046" s="90"/>
      <c r="T4046" s="90"/>
      <c r="U4046" s="90"/>
      <c r="V4046" s="90"/>
      <c r="W4046" s="90"/>
      <c r="X4046" s="90"/>
      <c r="Y4046" s="90"/>
      <c r="Z4046" s="90"/>
      <c r="AA4046" s="90"/>
      <c r="AB4046" s="90"/>
      <c r="AC4046" s="90"/>
      <c r="AD4046" s="90"/>
      <c r="AE4046" s="90"/>
      <c r="AF4046" s="90"/>
      <c r="AG4046" s="90"/>
      <c r="AH4046" s="90"/>
      <c r="AI4046" s="90"/>
      <c r="AJ4046" s="92"/>
      <c r="AK4046" s="92"/>
      <c r="AL4046" s="92"/>
      <c r="AM4046" s="92"/>
      <c r="AN4046" s="92"/>
      <c r="AO4046" s="92"/>
      <c r="AP4046" s="92"/>
      <c r="AQ4046" s="92"/>
      <c r="AR4046" s="92"/>
    </row>
    <row r="4047" spans="1:44" x14ac:dyDescent="0.2">
      <c r="A4047" s="90"/>
      <c r="B4047" s="90"/>
      <c r="C4047" s="91"/>
      <c r="D4047" s="90"/>
      <c r="E4047" s="90"/>
      <c r="F4047" s="90"/>
      <c r="G4047" s="90"/>
      <c r="H4047" s="90"/>
      <c r="I4047" s="90"/>
      <c r="J4047" s="90"/>
      <c r="K4047" s="90"/>
      <c r="L4047" s="90"/>
      <c r="M4047" s="90"/>
      <c r="N4047" s="90"/>
      <c r="O4047" s="90"/>
      <c r="P4047" s="90"/>
      <c r="Q4047" s="90"/>
      <c r="R4047" s="90"/>
      <c r="S4047" s="90"/>
      <c r="T4047" s="90"/>
      <c r="U4047" s="90"/>
      <c r="V4047" s="90"/>
      <c r="W4047" s="90"/>
      <c r="X4047" s="90"/>
      <c r="Y4047" s="90"/>
      <c r="Z4047" s="90"/>
      <c r="AA4047" s="90"/>
      <c r="AB4047" s="90"/>
      <c r="AC4047" s="90"/>
      <c r="AD4047" s="90"/>
      <c r="AE4047" s="90"/>
      <c r="AF4047" s="90"/>
      <c r="AG4047" s="90"/>
      <c r="AH4047" s="90"/>
      <c r="AI4047" s="90"/>
      <c r="AJ4047" s="92"/>
      <c r="AK4047" s="92"/>
      <c r="AL4047" s="92"/>
      <c r="AM4047" s="92"/>
      <c r="AN4047" s="92"/>
      <c r="AO4047" s="92"/>
      <c r="AP4047" s="92"/>
      <c r="AQ4047" s="92"/>
      <c r="AR4047" s="92"/>
    </row>
    <row r="4048" spans="1:44" x14ac:dyDescent="0.2">
      <c r="A4048" s="90"/>
      <c r="B4048" s="90"/>
      <c r="C4048" s="91"/>
      <c r="D4048" s="90"/>
      <c r="E4048" s="90"/>
      <c r="F4048" s="90"/>
      <c r="G4048" s="90"/>
      <c r="H4048" s="90"/>
      <c r="I4048" s="90"/>
      <c r="J4048" s="90"/>
      <c r="K4048" s="90"/>
      <c r="L4048" s="90"/>
      <c r="M4048" s="90"/>
      <c r="N4048" s="90"/>
      <c r="O4048" s="90"/>
      <c r="P4048" s="90"/>
      <c r="Q4048" s="90"/>
      <c r="R4048" s="90"/>
      <c r="S4048" s="90"/>
      <c r="T4048" s="90"/>
      <c r="U4048" s="90"/>
      <c r="V4048" s="90"/>
      <c r="W4048" s="90"/>
      <c r="X4048" s="90"/>
      <c r="Y4048" s="90"/>
      <c r="Z4048" s="90"/>
      <c r="AA4048" s="90"/>
      <c r="AB4048" s="90"/>
      <c r="AC4048" s="90"/>
      <c r="AD4048" s="90"/>
      <c r="AE4048" s="90"/>
      <c r="AF4048" s="90"/>
      <c r="AG4048" s="90"/>
      <c r="AH4048" s="90"/>
      <c r="AI4048" s="90"/>
      <c r="AJ4048" s="92"/>
      <c r="AK4048" s="92"/>
      <c r="AL4048" s="92"/>
      <c r="AM4048" s="92"/>
      <c r="AN4048" s="92"/>
      <c r="AO4048" s="92"/>
      <c r="AP4048" s="92"/>
      <c r="AQ4048" s="92"/>
      <c r="AR4048" s="92"/>
    </row>
    <row r="4049" spans="1:44" x14ac:dyDescent="0.2">
      <c r="A4049" s="90"/>
      <c r="B4049" s="90"/>
      <c r="C4049" s="91"/>
      <c r="D4049" s="90"/>
      <c r="E4049" s="90"/>
      <c r="F4049" s="90"/>
      <c r="G4049" s="90"/>
      <c r="H4049" s="90"/>
      <c r="I4049" s="90"/>
      <c r="J4049" s="90"/>
      <c r="K4049" s="90"/>
      <c r="L4049" s="90"/>
      <c r="M4049" s="90"/>
      <c r="N4049" s="90"/>
      <c r="O4049" s="90"/>
      <c r="P4049" s="90"/>
      <c r="Q4049" s="90"/>
      <c r="R4049" s="90"/>
      <c r="S4049" s="90"/>
      <c r="T4049" s="90"/>
      <c r="U4049" s="90"/>
      <c r="V4049" s="90"/>
      <c r="W4049" s="90"/>
      <c r="X4049" s="90"/>
      <c r="Y4049" s="90"/>
      <c r="Z4049" s="90"/>
      <c r="AA4049" s="90"/>
      <c r="AB4049" s="90"/>
      <c r="AC4049" s="90"/>
      <c r="AD4049" s="90"/>
      <c r="AE4049" s="90"/>
      <c r="AF4049" s="90"/>
      <c r="AG4049" s="90"/>
      <c r="AH4049" s="90"/>
      <c r="AI4049" s="90"/>
      <c r="AJ4049" s="92"/>
      <c r="AK4049" s="92"/>
      <c r="AL4049" s="92"/>
      <c r="AM4049" s="92"/>
      <c r="AN4049" s="92"/>
      <c r="AO4049" s="92"/>
      <c r="AP4049" s="92"/>
      <c r="AQ4049" s="92"/>
      <c r="AR4049" s="92"/>
    </row>
    <row r="4050" spans="1:44" x14ac:dyDescent="0.2">
      <c r="A4050" s="90"/>
      <c r="B4050" s="90"/>
      <c r="C4050" s="91"/>
      <c r="D4050" s="90"/>
      <c r="E4050" s="90"/>
      <c r="F4050" s="90"/>
      <c r="G4050" s="90"/>
      <c r="H4050" s="90"/>
      <c r="I4050" s="90"/>
      <c r="J4050" s="90"/>
      <c r="K4050" s="90"/>
      <c r="L4050" s="90"/>
      <c r="M4050" s="90"/>
      <c r="N4050" s="90"/>
      <c r="O4050" s="90"/>
      <c r="P4050" s="90"/>
      <c r="Q4050" s="90"/>
      <c r="R4050" s="90"/>
      <c r="S4050" s="90"/>
      <c r="T4050" s="90"/>
      <c r="U4050" s="90"/>
      <c r="V4050" s="90"/>
      <c r="W4050" s="90"/>
      <c r="X4050" s="90"/>
      <c r="Y4050" s="90"/>
      <c r="Z4050" s="90"/>
      <c r="AA4050" s="90"/>
      <c r="AB4050" s="90"/>
      <c r="AC4050" s="90"/>
      <c r="AD4050" s="90"/>
      <c r="AE4050" s="90"/>
      <c r="AF4050" s="90"/>
      <c r="AG4050" s="90"/>
      <c r="AH4050" s="90"/>
      <c r="AI4050" s="90"/>
      <c r="AJ4050" s="92"/>
      <c r="AK4050" s="92"/>
      <c r="AL4050" s="92"/>
      <c r="AM4050" s="92"/>
      <c r="AN4050" s="92"/>
      <c r="AO4050" s="92"/>
      <c r="AP4050" s="92"/>
      <c r="AQ4050" s="92"/>
      <c r="AR4050" s="92"/>
    </row>
    <row r="4051" spans="1:44" x14ac:dyDescent="0.2">
      <c r="A4051" s="90"/>
      <c r="B4051" s="90"/>
      <c r="C4051" s="91"/>
      <c r="D4051" s="90"/>
      <c r="E4051" s="90"/>
      <c r="F4051" s="90"/>
      <c r="G4051" s="90"/>
      <c r="H4051" s="90"/>
      <c r="I4051" s="90"/>
      <c r="J4051" s="90"/>
      <c r="K4051" s="90"/>
      <c r="L4051" s="90"/>
      <c r="M4051" s="90"/>
      <c r="N4051" s="90"/>
      <c r="O4051" s="90"/>
      <c r="P4051" s="90"/>
      <c r="Q4051" s="90"/>
      <c r="R4051" s="90"/>
      <c r="S4051" s="90"/>
      <c r="T4051" s="90"/>
      <c r="U4051" s="90"/>
      <c r="V4051" s="90"/>
      <c r="W4051" s="90"/>
      <c r="X4051" s="90"/>
      <c r="Y4051" s="90"/>
      <c r="Z4051" s="90"/>
      <c r="AA4051" s="90"/>
      <c r="AB4051" s="90"/>
      <c r="AC4051" s="90"/>
      <c r="AD4051" s="90"/>
      <c r="AE4051" s="90"/>
      <c r="AF4051" s="90"/>
      <c r="AG4051" s="90"/>
      <c r="AH4051" s="90"/>
      <c r="AI4051" s="90"/>
      <c r="AJ4051" s="92"/>
      <c r="AK4051" s="92"/>
      <c r="AL4051" s="92"/>
      <c r="AM4051" s="92"/>
      <c r="AN4051" s="92"/>
      <c r="AO4051" s="92"/>
      <c r="AP4051" s="92"/>
      <c r="AQ4051" s="92"/>
      <c r="AR4051" s="92"/>
    </row>
    <row r="4052" spans="1:44" x14ac:dyDescent="0.2">
      <c r="A4052" s="90"/>
      <c r="B4052" s="90"/>
      <c r="C4052" s="91"/>
      <c r="D4052" s="90"/>
      <c r="E4052" s="90"/>
      <c r="F4052" s="90"/>
      <c r="G4052" s="90"/>
      <c r="H4052" s="90"/>
      <c r="I4052" s="90"/>
      <c r="J4052" s="90"/>
      <c r="K4052" s="90"/>
      <c r="L4052" s="90"/>
      <c r="M4052" s="90"/>
      <c r="N4052" s="90"/>
      <c r="O4052" s="90"/>
      <c r="P4052" s="90"/>
      <c r="Q4052" s="90"/>
      <c r="R4052" s="90"/>
      <c r="S4052" s="90"/>
      <c r="T4052" s="90"/>
      <c r="U4052" s="90"/>
      <c r="V4052" s="90"/>
      <c r="W4052" s="90"/>
      <c r="X4052" s="90"/>
      <c r="Y4052" s="90"/>
      <c r="Z4052" s="90"/>
      <c r="AA4052" s="90"/>
      <c r="AB4052" s="90"/>
      <c r="AC4052" s="90"/>
      <c r="AD4052" s="90"/>
      <c r="AE4052" s="90"/>
      <c r="AF4052" s="90"/>
      <c r="AG4052" s="90"/>
      <c r="AH4052" s="90"/>
      <c r="AI4052" s="90"/>
      <c r="AJ4052" s="92"/>
      <c r="AK4052" s="92"/>
      <c r="AL4052" s="92"/>
      <c r="AM4052" s="92"/>
      <c r="AN4052" s="92"/>
      <c r="AO4052" s="92"/>
      <c r="AP4052" s="92"/>
      <c r="AQ4052" s="92"/>
      <c r="AR4052" s="92"/>
    </row>
    <row r="4053" spans="1:44" x14ac:dyDescent="0.2">
      <c r="A4053" s="90"/>
      <c r="B4053" s="90"/>
      <c r="C4053" s="91"/>
      <c r="D4053" s="90"/>
      <c r="E4053" s="90"/>
      <c r="F4053" s="90"/>
      <c r="G4053" s="90"/>
      <c r="H4053" s="90"/>
      <c r="I4053" s="90"/>
      <c r="J4053" s="90"/>
      <c r="K4053" s="90"/>
      <c r="L4053" s="90"/>
      <c r="M4053" s="90"/>
      <c r="N4053" s="90"/>
      <c r="O4053" s="90"/>
      <c r="P4053" s="90"/>
      <c r="Q4053" s="90"/>
      <c r="R4053" s="90"/>
      <c r="S4053" s="90"/>
      <c r="T4053" s="90"/>
      <c r="U4053" s="90"/>
      <c r="V4053" s="90"/>
      <c r="W4053" s="90"/>
      <c r="X4053" s="90"/>
      <c r="Y4053" s="90"/>
      <c r="Z4053" s="90"/>
      <c r="AA4053" s="90"/>
      <c r="AB4053" s="90"/>
      <c r="AC4053" s="90"/>
      <c r="AD4053" s="90"/>
      <c r="AE4053" s="90"/>
      <c r="AF4053" s="90"/>
      <c r="AG4053" s="90"/>
      <c r="AH4053" s="90"/>
      <c r="AI4053" s="90"/>
      <c r="AJ4053" s="92"/>
      <c r="AK4053" s="92"/>
      <c r="AL4053" s="92"/>
      <c r="AM4053" s="92"/>
      <c r="AN4053" s="92"/>
      <c r="AO4053" s="92"/>
      <c r="AP4053" s="92"/>
      <c r="AQ4053" s="92"/>
      <c r="AR4053" s="92"/>
    </row>
    <row r="4054" spans="1:44" x14ac:dyDescent="0.2">
      <c r="A4054" s="90"/>
      <c r="B4054" s="90"/>
      <c r="C4054" s="91"/>
      <c r="D4054" s="90"/>
      <c r="E4054" s="90"/>
      <c r="F4054" s="90"/>
      <c r="G4054" s="90"/>
      <c r="H4054" s="90"/>
      <c r="I4054" s="90"/>
      <c r="J4054" s="90"/>
      <c r="K4054" s="90"/>
      <c r="L4054" s="90"/>
      <c r="M4054" s="90"/>
      <c r="N4054" s="90"/>
      <c r="O4054" s="90"/>
      <c r="P4054" s="90"/>
      <c r="Q4054" s="90"/>
      <c r="R4054" s="90"/>
      <c r="S4054" s="90"/>
      <c r="T4054" s="90"/>
      <c r="U4054" s="90"/>
      <c r="V4054" s="90"/>
      <c r="W4054" s="90"/>
      <c r="X4054" s="90"/>
      <c r="Y4054" s="90"/>
      <c r="Z4054" s="90"/>
      <c r="AA4054" s="90"/>
      <c r="AB4054" s="90"/>
      <c r="AC4054" s="90"/>
      <c r="AD4054" s="90"/>
      <c r="AE4054" s="90"/>
      <c r="AF4054" s="90"/>
      <c r="AG4054" s="90"/>
      <c r="AH4054" s="90"/>
      <c r="AI4054" s="90"/>
      <c r="AJ4054" s="92"/>
      <c r="AK4054" s="92"/>
      <c r="AL4054" s="92"/>
      <c r="AM4054" s="92"/>
      <c r="AN4054" s="92"/>
      <c r="AO4054" s="92"/>
      <c r="AP4054" s="92"/>
      <c r="AQ4054" s="92"/>
      <c r="AR4054" s="92"/>
    </row>
    <row r="4055" spans="1:44" x14ac:dyDescent="0.2">
      <c r="A4055" s="90"/>
      <c r="B4055" s="90"/>
      <c r="C4055" s="91"/>
      <c r="D4055" s="90"/>
      <c r="E4055" s="90"/>
      <c r="F4055" s="90"/>
      <c r="G4055" s="90"/>
      <c r="H4055" s="90"/>
      <c r="I4055" s="90"/>
      <c r="J4055" s="90"/>
      <c r="K4055" s="90"/>
      <c r="L4055" s="90"/>
      <c r="M4055" s="90"/>
      <c r="N4055" s="90"/>
      <c r="O4055" s="90"/>
      <c r="P4055" s="90"/>
      <c r="Q4055" s="90"/>
      <c r="R4055" s="90"/>
      <c r="S4055" s="90"/>
      <c r="T4055" s="90"/>
      <c r="U4055" s="90"/>
      <c r="V4055" s="90"/>
      <c r="W4055" s="90"/>
      <c r="X4055" s="90"/>
      <c r="Y4055" s="90"/>
      <c r="Z4055" s="90"/>
      <c r="AA4055" s="90"/>
      <c r="AB4055" s="90"/>
      <c r="AC4055" s="90"/>
      <c r="AD4055" s="90"/>
      <c r="AE4055" s="90"/>
      <c r="AF4055" s="90"/>
      <c r="AG4055" s="90"/>
      <c r="AH4055" s="90"/>
      <c r="AI4055" s="90"/>
      <c r="AJ4055" s="92"/>
      <c r="AK4055" s="92"/>
      <c r="AL4055" s="92"/>
      <c r="AM4055" s="92"/>
      <c r="AN4055" s="92"/>
      <c r="AO4055" s="92"/>
      <c r="AP4055" s="92"/>
      <c r="AQ4055" s="92"/>
      <c r="AR4055" s="92"/>
    </row>
    <row r="4056" spans="1:44" x14ac:dyDescent="0.2">
      <c r="A4056" s="90"/>
      <c r="B4056" s="90"/>
      <c r="C4056" s="91"/>
      <c r="D4056" s="90"/>
      <c r="E4056" s="90"/>
      <c r="F4056" s="90"/>
      <c r="G4056" s="90"/>
      <c r="H4056" s="90"/>
      <c r="I4056" s="90"/>
      <c r="J4056" s="90"/>
      <c r="K4056" s="90"/>
      <c r="L4056" s="90"/>
      <c r="M4056" s="90"/>
      <c r="N4056" s="90"/>
      <c r="O4056" s="90"/>
      <c r="P4056" s="90"/>
      <c r="Q4056" s="90"/>
      <c r="R4056" s="90"/>
      <c r="S4056" s="90"/>
      <c r="T4056" s="90"/>
      <c r="U4056" s="90"/>
      <c r="V4056" s="90"/>
      <c r="W4056" s="90"/>
      <c r="X4056" s="90"/>
      <c r="Y4056" s="90"/>
      <c r="Z4056" s="90"/>
      <c r="AA4056" s="90"/>
      <c r="AB4056" s="90"/>
      <c r="AC4056" s="90"/>
      <c r="AD4056" s="90"/>
      <c r="AE4056" s="90"/>
      <c r="AF4056" s="90"/>
      <c r="AG4056" s="90"/>
      <c r="AH4056" s="90"/>
      <c r="AI4056" s="90"/>
      <c r="AJ4056" s="92"/>
      <c r="AK4056" s="92"/>
      <c r="AL4056" s="92"/>
      <c r="AM4056" s="92"/>
      <c r="AN4056" s="92"/>
      <c r="AO4056" s="92"/>
      <c r="AP4056" s="92"/>
      <c r="AQ4056" s="92"/>
      <c r="AR4056" s="92"/>
    </row>
    <row r="4057" spans="1:44" x14ac:dyDescent="0.2">
      <c r="A4057" s="90"/>
      <c r="B4057" s="90"/>
      <c r="C4057" s="91"/>
      <c r="D4057" s="90"/>
      <c r="E4057" s="90"/>
      <c r="F4057" s="90"/>
      <c r="G4057" s="90"/>
      <c r="H4057" s="90"/>
      <c r="I4057" s="90"/>
      <c r="J4057" s="90"/>
      <c r="K4057" s="90"/>
      <c r="L4057" s="90"/>
      <c r="M4057" s="90"/>
      <c r="N4057" s="90"/>
      <c r="O4057" s="90"/>
      <c r="P4057" s="90"/>
      <c r="Q4057" s="90"/>
      <c r="R4057" s="90"/>
      <c r="S4057" s="90"/>
      <c r="T4057" s="90"/>
      <c r="U4057" s="90"/>
      <c r="V4057" s="90"/>
      <c r="W4057" s="90"/>
      <c r="X4057" s="90"/>
      <c r="Y4057" s="90"/>
      <c r="Z4057" s="90"/>
      <c r="AA4057" s="90"/>
      <c r="AB4057" s="90"/>
      <c r="AC4057" s="90"/>
      <c r="AD4057" s="90"/>
      <c r="AE4057" s="90"/>
      <c r="AF4057" s="90"/>
      <c r="AG4057" s="90"/>
      <c r="AH4057" s="90"/>
      <c r="AI4057" s="90"/>
      <c r="AJ4057" s="92"/>
      <c r="AK4057" s="92"/>
      <c r="AL4057" s="92"/>
      <c r="AM4057" s="92"/>
      <c r="AN4057" s="92"/>
      <c r="AO4057" s="92"/>
      <c r="AP4057" s="92"/>
      <c r="AQ4057" s="92"/>
      <c r="AR4057" s="92"/>
    </row>
    <row r="4058" spans="1:44" x14ac:dyDescent="0.2">
      <c r="A4058" s="90"/>
      <c r="B4058" s="90"/>
      <c r="C4058" s="91"/>
      <c r="D4058" s="90"/>
      <c r="E4058" s="90"/>
      <c r="F4058" s="90"/>
      <c r="G4058" s="90"/>
      <c r="H4058" s="90"/>
      <c r="I4058" s="90"/>
      <c r="J4058" s="90"/>
      <c r="K4058" s="90"/>
      <c r="L4058" s="90"/>
      <c r="M4058" s="90"/>
      <c r="N4058" s="90"/>
      <c r="O4058" s="90"/>
      <c r="P4058" s="90"/>
      <c r="Q4058" s="90"/>
      <c r="R4058" s="90"/>
      <c r="S4058" s="90"/>
      <c r="T4058" s="90"/>
      <c r="U4058" s="90"/>
      <c r="V4058" s="90"/>
      <c r="W4058" s="90"/>
      <c r="X4058" s="90"/>
      <c r="Y4058" s="90"/>
      <c r="Z4058" s="90"/>
      <c r="AA4058" s="90"/>
      <c r="AB4058" s="90"/>
      <c r="AC4058" s="90"/>
      <c r="AD4058" s="90"/>
      <c r="AE4058" s="90"/>
      <c r="AF4058" s="90"/>
      <c r="AG4058" s="90"/>
      <c r="AH4058" s="90"/>
      <c r="AI4058" s="90"/>
      <c r="AJ4058" s="92"/>
      <c r="AK4058" s="92"/>
      <c r="AL4058" s="92"/>
      <c r="AM4058" s="92"/>
      <c r="AN4058" s="92"/>
      <c r="AO4058" s="92"/>
      <c r="AP4058" s="92"/>
      <c r="AQ4058" s="92"/>
      <c r="AR4058" s="92"/>
    </row>
    <row r="4059" spans="1:44" x14ac:dyDescent="0.2">
      <c r="A4059" s="90"/>
      <c r="B4059" s="90"/>
      <c r="C4059" s="91"/>
      <c r="D4059" s="90"/>
      <c r="E4059" s="90"/>
      <c r="F4059" s="90"/>
      <c r="G4059" s="90"/>
      <c r="H4059" s="90"/>
      <c r="I4059" s="90"/>
      <c r="J4059" s="90"/>
      <c r="K4059" s="90"/>
      <c r="L4059" s="90"/>
      <c r="M4059" s="90"/>
      <c r="N4059" s="90"/>
      <c r="O4059" s="90"/>
      <c r="P4059" s="90"/>
      <c r="Q4059" s="90"/>
      <c r="R4059" s="90"/>
      <c r="S4059" s="90"/>
      <c r="T4059" s="90"/>
      <c r="U4059" s="90"/>
      <c r="V4059" s="90"/>
      <c r="W4059" s="90"/>
      <c r="X4059" s="90"/>
      <c r="Y4059" s="90"/>
      <c r="Z4059" s="90"/>
      <c r="AA4059" s="90"/>
      <c r="AB4059" s="90"/>
      <c r="AC4059" s="90"/>
      <c r="AD4059" s="90"/>
      <c r="AE4059" s="90"/>
      <c r="AF4059" s="90"/>
      <c r="AG4059" s="90"/>
      <c r="AH4059" s="90"/>
      <c r="AI4059" s="90"/>
      <c r="AJ4059" s="92"/>
      <c r="AK4059" s="92"/>
      <c r="AL4059" s="92"/>
      <c r="AM4059" s="92"/>
      <c r="AN4059" s="92"/>
      <c r="AO4059" s="92"/>
      <c r="AP4059" s="92"/>
      <c r="AQ4059" s="92"/>
      <c r="AR4059" s="92"/>
    </row>
    <row r="4060" spans="1:44" x14ac:dyDescent="0.2">
      <c r="A4060" s="90"/>
      <c r="B4060" s="90"/>
      <c r="C4060" s="91"/>
      <c r="D4060" s="90"/>
      <c r="E4060" s="90"/>
      <c r="F4060" s="90"/>
      <c r="G4060" s="90"/>
      <c r="H4060" s="90"/>
      <c r="I4060" s="90"/>
      <c r="J4060" s="90"/>
      <c r="K4060" s="90"/>
      <c r="L4060" s="90"/>
      <c r="M4060" s="90"/>
      <c r="N4060" s="90"/>
      <c r="O4060" s="90"/>
      <c r="P4060" s="90"/>
      <c r="Q4060" s="90"/>
      <c r="R4060" s="90"/>
      <c r="S4060" s="90"/>
      <c r="T4060" s="90"/>
      <c r="U4060" s="90"/>
      <c r="V4060" s="90"/>
      <c r="W4060" s="90"/>
      <c r="X4060" s="90"/>
      <c r="Y4060" s="90"/>
      <c r="Z4060" s="90"/>
      <c r="AA4060" s="90"/>
      <c r="AB4060" s="90"/>
      <c r="AC4060" s="90"/>
      <c r="AD4060" s="90"/>
      <c r="AE4060" s="90"/>
      <c r="AF4060" s="90"/>
      <c r="AG4060" s="90"/>
      <c r="AH4060" s="90"/>
      <c r="AI4060" s="90"/>
      <c r="AJ4060" s="92"/>
      <c r="AK4060" s="92"/>
      <c r="AL4060" s="92"/>
      <c r="AM4060" s="92"/>
      <c r="AN4060" s="92"/>
      <c r="AO4060" s="92"/>
      <c r="AP4060" s="92"/>
      <c r="AQ4060" s="92"/>
      <c r="AR4060" s="92"/>
    </row>
    <row r="4061" spans="1:44" x14ac:dyDescent="0.2">
      <c r="A4061" s="90"/>
      <c r="B4061" s="90"/>
      <c r="C4061" s="91"/>
      <c r="D4061" s="90"/>
      <c r="E4061" s="90"/>
      <c r="F4061" s="90"/>
      <c r="G4061" s="90"/>
      <c r="H4061" s="90"/>
      <c r="I4061" s="90"/>
      <c r="J4061" s="90"/>
      <c r="K4061" s="90"/>
      <c r="L4061" s="90"/>
      <c r="M4061" s="90"/>
      <c r="N4061" s="90"/>
      <c r="O4061" s="90"/>
      <c r="P4061" s="90"/>
      <c r="Q4061" s="90"/>
      <c r="R4061" s="90"/>
      <c r="S4061" s="90"/>
      <c r="T4061" s="90"/>
      <c r="U4061" s="90"/>
      <c r="V4061" s="90"/>
      <c r="W4061" s="90"/>
      <c r="X4061" s="90"/>
      <c r="Y4061" s="90"/>
      <c r="Z4061" s="90"/>
      <c r="AA4061" s="90"/>
      <c r="AB4061" s="90"/>
      <c r="AC4061" s="90"/>
      <c r="AD4061" s="90"/>
      <c r="AE4061" s="90"/>
      <c r="AF4061" s="90"/>
      <c r="AG4061" s="90"/>
      <c r="AH4061" s="90"/>
      <c r="AI4061" s="90"/>
      <c r="AJ4061" s="92"/>
      <c r="AK4061" s="92"/>
      <c r="AL4061" s="92"/>
      <c r="AM4061" s="92"/>
      <c r="AN4061" s="92"/>
      <c r="AO4061" s="92"/>
      <c r="AP4061" s="92"/>
      <c r="AQ4061" s="92"/>
      <c r="AR4061" s="92"/>
    </row>
    <row r="4062" spans="1:44" x14ac:dyDescent="0.2">
      <c r="A4062" s="90"/>
      <c r="B4062" s="90"/>
      <c r="C4062" s="91"/>
      <c r="D4062" s="90"/>
      <c r="E4062" s="90"/>
      <c r="F4062" s="90"/>
      <c r="G4062" s="90"/>
      <c r="H4062" s="90"/>
      <c r="I4062" s="90"/>
      <c r="J4062" s="90"/>
      <c r="K4062" s="90"/>
      <c r="L4062" s="90"/>
      <c r="M4062" s="90"/>
      <c r="N4062" s="90"/>
      <c r="O4062" s="90"/>
      <c r="P4062" s="90"/>
      <c r="Q4062" s="90"/>
      <c r="R4062" s="90"/>
      <c r="S4062" s="90"/>
      <c r="T4062" s="90"/>
      <c r="U4062" s="90"/>
      <c r="V4062" s="90"/>
      <c r="W4062" s="90"/>
      <c r="X4062" s="90"/>
      <c r="Y4062" s="90"/>
      <c r="Z4062" s="90"/>
      <c r="AA4062" s="90"/>
      <c r="AB4062" s="90"/>
      <c r="AC4062" s="90"/>
      <c r="AD4062" s="90"/>
      <c r="AE4062" s="90"/>
      <c r="AF4062" s="90"/>
      <c r="AG4062" s="90"/>
      <c r="AH4062" s="90"/>
      <c r="AI4062" s="90"/>
      <c r="AJ4062" s="92"/>
      <c r="AK4062" s="92"/>
      <c r="AL4062" s="92"/>
      <c r="AM4062" s="92"/>
      <c r="AN4062" s="92"/>
      <c r="AO4062" s="92"/>
      <c r="AP4062" s="92"/>
      <c r="AQ4062" s="92"/>
      <c r="AR4062" s="92"/>
    </row>
    <row r="4063" spans="1:44" x14ac:dyDescent="0.2">
      <c r="A4063" s="90"/>
      <c r="B4063" s="90"/>
      <c r="C4063" s="91"/>
      <c r="D4063" s="90"/>
      <c r="E4063" s="90"/>
      <c r="F4063" s="90"/>
      <c r="G4063" s="90"/>
      <c r="H4063" s="90"/>
      <c r="I4063" s="90"/>
      <c r="J4063" s="90"/>
      <c r="K4063" s="90"/>
      <c r="L4063" s="90"/>
      <c r="M4063" s="90"/>
      <c r="N4063" s="90"/>
      <c r="O4063" s="90"/>
      <c r="P4063" s="90"/>
      <c r="Q4063" s="90"/>
      <c r="R4063" s="90"/>
      <c r="S4063" s="90"/>
      <c r="T4063" s="90"/>
      <c r="U4063" s="90"/>
      <c r="V4063" s="90"/>
      <c r="W4063" s="90"/>
      <c r="X4063" s="90"/>
      <c r="Y4063" s="90"/>
      <c r="Z4063" s="90"/>
      <c r="AA4063" s="90"/>
      <c r="AB4063" s="90"/>
      <c r="AC4063" s="90"/>
      <c r="AD4063" s="90"/>
      <c r="AE4063" s="90"/>
      <c r="AF4063" s="90"/>
      <c r="AG4063" s="90"/>
      <c r="AH4063" s="90"/>
      <c r="AI4063" s="90"/>
      <c r="AJ4063" s="92"/>
      <c r="AK4063" s="92"/>
      <c r="AL4063" s="92"/>
      <c r="AM4063" s="92"/>
      <c r="AN4063" s="92"/>
      <c r="AO4063" s="92"/>
      <c r="AP4063" s="92"/>
      <c r="AQ4063" s="92"/>
      <c r="AR4063" s="92"/>
    </row>
    <row r="4064" spans="1:44" x14ac:dyDescent="0.2">
      <c r="A4064" s="90"/>
      <c r="B4064" s="90"/>
      <c r="C4064" s="91"/>
      <c r="D4064" s="90"/>
      <c r="E4064" s="90"/>
      <c r="F4064" s="90"/>
      <c r="G4064" s="90"/>
      <c r="H4064" s="90"/>
      <c r="I4064" s="90"/>
      <c r="J4064" s="90"/>
      <c r="K4064" s="90"/>
      <c r="L4064" s="90"/>
      <c r="M4064" s="90"/>
      <c r="N4064" s="90"/>
      <c r="O4064" s="90"/>
      <c r="P4064" s="90"/>
      <c r="Q4064" s="90"/>
      <c r="R4064" s="90"/>
      <c r="S4064" s="90"/>
      <c r="T4064" s="90"/>
      <c r="U4064" s="90"/>
      <c r="V4064" s="90"/>
      <c r="W4064" s="90"/>
      <c r="X4064" s="90"/>
      <c r="Y4064" s="90"/>
      <c r="Z4064" s="90"/>
      <c r="AA4064" s="90"/>
      <c r="AB4064" s="90"/>
      <c r="AC4064" s="90"/>
      <c r="AD4064" s="90"/>
      <c r="AE4064" s="90"/>
      <c r="AF4064" s="90"/>
      <c r="AG4064" s="90"/>
      <c r="AH4064" s="90"/>
      <c r="AI4064" s="90"/>
      <c r="AJ4064" s="92"/>
      <c r="AK4064" s="92"/>
      <c r="AL4064" s="92"/>
      <c r="AM4064" s="92"/>
      <c r="AN4064" s="92"/>
      <c r="AO4064" s="92"/>
      <c r="AP4064" s="92"/>
      <c r="AQ4064" s="92"/>
      <c r="AR4064" s="92"/>
    </row>
    <row r="4065" spans="1:44" x14ac:dyDescent="0.2">
      <c r="A4065" s="90"/>
      <c r="B4065" s="90"/>
      <c r="C4065" s="91"/>
      <c r="D4065" s="90"/>
      <c r="E4065" s="90"/>
      <c r="F4065" s="90"/>
      <c r="G4065" s="90"/>
      <c r="H4065" s="90"/>
      <c r="I4065" s="90"/>
      <c r="J4065" s="90"/>
      <c r="K4065" s="90"/>
      <c r="L4065" s="90"/>
      <c r="M4065" s="90"/>
      <c r="N4065" s="90"/>
      <c r="O4065" s="90"/>
      <c r="P4065" s="90"/>
      <c r="Q4065" s="90"/>
      <c r="R4065" s="90"/>
      <c r="S4065" s="90"/>
      <c r="T4065" s="90"/>
      <c r="U4065" s="90"/>
      <c r="V4065" s="90"/>
      <c r="W4065" s="90"/>
      <c r="X4065" s="90"/>
      <c r="Y4065" s="90"/>
      <c r="Z4065" s="90"/>
      <c r="AA4065" s="90"/>
      <c r="AB4065" s="90"/>
      <c r="AC4065" s="90"/>
      <c r="AD4065" s="90"/>
      <c r="AE4065" s="90"/>
      <c r="AF4065" s="90"/>
      <c r="AG4065" s="90"/>
      <c r="AH4065" s="90"/>
      <c r="AI4065" s="90"/>
      <c r="AJ4065" s="92"/>
      <c r="AK4065" s="92"/>
      <c r="AL4065" s="92"/>
      <c r="AM4065" s="92"/>
      <c r="AN4065" s="92"/>
      <c r="AO4065" s="92"/>
      <c r="AP4065" s="92"/>
      <c r="AQ4065" s="92"/>
      <c r="AR4065" s="92"/>
    </row>
    <row r="4066" spans="1:44" x14ac:dyDescent="0.2">
      <c r="A4066" s="90"/>
      <c r="B4066" s="90"/>
      <c r="C4066" s="91"/>
      <c r="D4066" s="90"/>
      <c r="E4066" s="90"/>
      <c r="F4066" s="90"/>
      <c r="G4066" s="90"/>
      <c r="H4066" s="90"/>
      <c r="I4066" s="90"/>
      <c r="J4066" s="90"/>
      <c r="K4066" s="90"/>
      <c r="L4066" s="90"/>
      <c r="M4066" s="90"/>
      <c r="N4066" s="90"/>
      <c r="O4066" s="90"/>
      <c r="P4066" s="90"/>
      <c r="Q4066" s="90"/>
      <c r="R4066" s="90"/>
      <c r="S4066" s="90"/>
      <c r="T4066" s="90"/>
      <c r="U4066" s="90"/>
      <c r="V4066" s="90"/>
      <c r="W4066" s="90"/>
      <c r="X4066" s="90"/>
      <c r="Y4066" s="90"/>
      <c r="Z4066" s="90"/>
      <c r="AA4066" s="90"/>
      <c r="AB4066" s="90"/>
      <c r="AC4066" s="90"/>
      <c r="AD4066" s="90"/>
      <c r="AE4066" s="90"/>
      <c r="AF4066" s="90"/>
      <c r="AG4066" s="90"/>
      <c r="AH4066" s="90"/>
      <c r="AI4066" s="90"/>
      <c r="AJ4066" s="92"/>
      <c r="AK4066" s="92"/>
      <c r="AL4066" s="92"/>
      <c r="AM4066" s="92"/>
      <c r="AN4066" s="92"/>
      <c r="AO4066" s="92"/>
      <c r="AP4066" s="92"/>
      <c r="AQ4066" s="92"/>
      <c r="AR4066" s="92"/>
    </row>
    <row r="4067" spans="1:44" x14ac:dyDescent="0.2">
      <c r="A4067" s="90"/>
      <c r="B4067" s="90"/>
      <c r="C4067" s="91"/>
      <c r="D4067" s="90"/>
      <c r="E4067" s="90"/>
      <c r="F4067" s="90"/>
      <c r="G4067" s="90"/>
      <c r="H4067" s="90"/>
      <c r="I4067" s="90"/>
      <c r="J4067" s="90"/>
      <c r="K4067" s="90"/>
      <c r="L4067" s="90"/>
      <c r="M4067" s="90"/>
      <c r="N4067" s="90"/>
      <c r="O4067" s="90"/>
      <c r="P4067" s="90"/>
      <c r="Q4067" s="90"/>
      <c r="R4067" s="90"/>
      <c r="S4067" s="90"/>
      <c r="T4067" s="90"/>
      <c r="U4067" s="90"/>
      <c r="V4067" s="90"/>
      <c r="W4067" s="90"/>
      <c r="X4067" s="90"/>
      <c r="Y4067" s="90"/>
      <c r="Z4067" s="90"/>
      <c r="AA4067" s="90"/>
      <c r="AB4067" s="90"/>
      <c r="AC4067" s="90"/>
      <c r="AD4067" s="90"/>
      <c r="AE4067" s="90"/>
      <c r="AF4067" s="90"/>
      <c r="AG4067" s="90"/>
      <c r="AH4067" s="90"/>
      <c r="AI4067" s="90"/>
      <c r="AJ4067" s="92"/>
      <c r="AK4067" s="92"/>
      <c r="AL4067" s="92"/>
      <c r="AM4067" s="92"/>
      <c r="AN4067" s="92"/>
      <c r="AO4067" s="92"/>
      <c r="AP4067" s="92"/>
      <c r="AQ4067" s="92"/>
      <c r="AR4067" s="92"/>
    </row>
    <row r="4068" spans="1:44" x14ac:dyDescent="0.2">
      <c r="A4068" s="90"/>
      <c r="B4068" s="90"/>
      <c r="C4068" s="91"/>
      <c r="D4068" s="90"/>
      <c r="E4068" s="90"/>
      <c r="F4068" s="90"/>
      <c r="G4068" s="90"/>
      <c r="H4068" s="90"/>
      <c r="I4068" s="90"/>
      <c r="J4068" s="90"/>
      <c r="K4068" s="90"/>
      <c r="L4068" s="90"/>
      <c r="M4068" s="90"/>
      <c r="N4068" s="90"/>
      <c r="O4068" s="90"/>
      <c r="P4068" s="90"/>
      <c r="Q4068" s="90"/>
      <c r="R4068" s="90"/>
      <c r="S4068" s="90"/>
      <c r="T4068" s="90"/>
      <c r="U4068" s="90"/>
      <c r="V4068" s="90"/>
      <c r="W4068" s="90"/>
      <c r="X4068" s="90"/>
      <c r="Y4068" s="90"/>
      <c r="Z4068" s="90"/>
      <c r="AA4068" s="90"/>
      <c r="AB4068" s="90"/>
      <c r="AC4068" s="90"/>
      <c r="AD4068" s="90"/>
      <c r="AE4068" s="90"/>
      <c r="AF4068" s="90"/>
      <c r="AG4068" s="90"/>
      <c r="AH4068" s="90"/>
      <c r="AI4068" s="90"/>
      <c r="AJ4068" s="92"/>
      <c r="AK4068" s="92"/>
      <c r="AL4068" s="92"/>
      <c r="AM4068" s="92"/>
      <c r="AN4068" s="92"/>
      <c r="AO4068" s="92"/>
      <c r="AP4068" s="92"/>
      <c r="AQ4068" s="92"/>
      <c r="AR4068" s="92"/>
    </row>
    <row r="4069" spans="1:44" x14ac:dyDescent="0.2">
      <c r="A4069" s="90"/>
      <c r="B4069" s="90"/>
      <c r="C4069" s="91"/>
      <c r="D4069" s="90"/>
      <c r="E4069" s="90"/>
      <c r="F4069" s="90"/>
      <c r="G4069" s="90"/>
      <c r="H4069" s="90"/>
      <c r="I4069" s="90"/>
      <c r="J4069" s="90"/>
      <c r="K4069" s="90"/>
      <c r="L4069" s="90"/>
      <c r="M4069" s="90"/>
      <c r="N4069" s="90"/>
      <c r="O4069" s="90"/>
      <c r="P4069" s="90"/>
      <c r="Q4069" s="90"/>
      <c r="R4069" s="90"/>
      <c r="S4069" s="90"/>
      <c r="T4069" s="90"/>
      <c r="U4069" s="90"/>
      <c r="V4069" s="90"/>
      <c r="W4069" s="90"/>
      <c r="X4069" s="90"/>
      <c r="Y4069" s="90"/>
      <c r="Z4069" s="90"/>
      <c r="AA4069" s="90"/>
      <c r="AB4069" s="90"/>
      <c r="AC4069" s="90"/>
      <c r="AD4069" s="90"/>
      <c r="AE4069" s="90"/>
      <c r="AF4069" s="90"/>
      <c r="AG4069" s="90"/>
      <c r="AH4069" s="90"/>
      <c r="AI4069" s="90"/>
      <c r="AJ4069" s="92"/>
      <c r="AK4069" s="92"/>
      <c r="AL4069" s="92"/>
      <c r="AM4069" s="92"/>
      <c r="AN4069" s="92"/>
      <c r="AO4069" s="92"/>
      <c r="AP4069" s="92"/>
      <c r="AQ4069" s="92"/>
      <c r="AR4069" s="92"/>
    </row>
    <row r="4070" spans="1:44" x14ac:dyDescent="0.2">
      <c r="A4070" s="90"/>
      <c r="B4070" s="90"/>
      <c r="C4070" s="91"/>
      <c r="D4070" s="90"/>
      <c r="E4070" s="90"/>
      <c r="F4070" s="90"/>
      <c r="G4070" s="90"/>
      <c r="H4070" s="90"/>
      <c r="I4070" s="90"/>
      <c r="J4070" s="90"/>
      <c r="K4070" s="90"/>
      <c r="L4070" s="90"/>
      <c r="M4070" s="90"/>
      <c r="N4070" s="90"/>
      <c r="O4070" s="90"/>
      <c r="P4070" s="90"/>
      <c r="Q4070" s="90"/>
      <c r="R4070" s="90"/>
      <c r="S4070" s="90"/>
      <c r="T4070" s="90"/>
      <c r="U4070" s="90"/>
      <c r="V4070" s="90"/>
      <c r="W4070" s="90"/>
      <c r="X4070" s="90"/>
      <c r="Y4070" s="90"/>
      <c r="Z4070" s="90"/>
      <c r="AA4070" s="90"/>
      <c r="AB4070" s="90"/>
      <c r="AC4070" s="90"/>
      <c r="AD4070" s="90"/>
      <c r="AE4070" s="90"/>
      <c r="AF4070" s="90"/>
      <c r="AG4070" s="90"/>
      <c r="AH4070" s="90"/>
      <c r="AI4070" s="90"/>
      <c r="AJ4070" s="92"/>
      <c r="AK4070" s="92"/>
      <c r="AL4070" s="92"/>
      <c r="AM4070" s="92"/>
      <c r="AN4070" s="92"/>
      <c r="AO4070" s="92"/>
      <c r="AP4070" s="92"/>
      <c r="AQ4070" s="92"/>
      <c r="AR4070" s="92"/>
    </row>
    <row r="4071" spans="1:44" x14ac:dyDescent="0.2">
      <c r="A4071" s="90"/>
      <c r="B4071" s="90"/>
      <c r="C4071" s="91"/>
      <c r="D4071" s="90"/>
      <c r="E4071" s="90"/>
      <c r="F4071" s="90"/>
      <c r="G4071" s="90"/>
      <c r="H4071" s="90"/>
      <c r="I4071" s="90"/>
      <c r="J4071" s="90"/>
      <c r="K4071" s="90"/>
      <c r="L4071" s="90"/>
      <c r="M4071" s="90"/>
      <c r="N4071" s="90"/>
      <c r="O4071" s="90"/>
      <c r="P4071" s="90"/>
      <c r="Q4071" s="90"/>
      <c r="R4071" s="90"/>
      <c r="S4071" s="90"/>
      <c r="T4071" s="90"/>
      <c r="U4071" s="90"/>
      <c r="V4071" s="90"/>
      <c r="W4071" s="90"/>
      <c r="X4071" s="90"/>
      <c r="Y4071" s="90"/>
      <c r="Z4071" s="90"/>
      <c r="AA4071" s="90"/>
      <c r="AB4071" s="90"/>
      <c r="AC4071" s="90"/>
      <c r="AD4071" s="90"/>
      <c r="AE4071" s="90"/>
      <c r="AF4071" s="90"/>
      <c r="AG4071" s="90"/>
      <c r="AH4071" s="90"/>
      <c r="AI4071" s="90"/>
      <c r="AJ4071" s="92"/>
      <c r="AK4071" s="92"/>
      <c r="AL4071" s="92"/>
      <c r="AM4071" s="92"/>
      <c r="AN4071" s="92"/>
      <c r="AO4071" s="92"/>
      <c r="AP4071" s="92"/>
      <c r="AQ4071" s="92"/>
      <c r="AR4071" s="92"/>
    </row>
    <row r="4072" spans="1:44" x14ac:dyDescent="0.2">
      <c r="A4072" s="90"/>
      <c r="B4072" s="90"/>
      <c r="C4072" s="91"/>
      <c r="D4072" s="90"/>
      <c r="E4072" s="90"/>
      <c r="F4072" s="90"/>
      <c r="G4072" s="90"/>
      <c r="H4072" s="90"/>
      <c r="I4072" s="90"/>
      <c r="J4072" s="90"/>
      <c r="K4072" s="90"/>
      <c r="L4072" s="90"/>
      <c r="M4072" s="90"/>
      <c r="N4072" s="90"/>
      <c r="O4072" s="90"/>
      <c r="P4072" s="90"/>
      <c r="Q4072" s="90"/>
      <c r="R4072" s="90"/>
      <c r="S4072" s="90"/>
      <c r="T4072" s="90"/>
      <c r="U4072" s="90"/>
      <c r="V4072" s="90"/>
      <c r="W4072" s="90"/>
      <c r="X4072" s="90"/>
      <c r="Y4072" s="90"/>
      <c r="Z4072" s="90"/>
      <c r="AA4072" s="90"/>
      <c r="AB4072" s="90"/>
      <c r="AC4072" s="90"/>
      <c r="AD4072" s="90"/>
      <c r="AE4072" s="90"/>
      <c r="AF4072" s="90"/>
      <c r="AG4072" s="90"/>
      <c r="AH4072" s="90"/>
      <c r="AI4072" s="90"/>
      <c r="AJ4072" s="92"/>
      <c r="AK4072" s="92"/>
      <c r="AL4072" s="92"/>
      <c r="AM4072" s="92"/>
      <c r="AN4072" s="92"/>
      <c r="AO4072" s="92"/>
      <c r="AP4072" s="92"/>
      <c r="AQ4072" s="92"/>
      <c r="AR4072" s="92"/>
    </row>
    <row r="4073" spans="1:44" x14ac:dyDescent="0.2">
      <c r="A4073" s="90"/>
      <c r="B4073" s="90"/>
      <c r="C4073" s="91"/>
      <c r="D4073" s="90"/>
      <c r="E4073" s="90"/>
      <c r="F4073" s="90"/>
      <c r="G4073" s="90"/>
      <c r="H4073" s="90"/>
      <c r="I4073" s="90"/>
      <c r="J4073" s="90"/>
      <c r="K4073" s="90"/>
      <c r="L4073" s="90"/>
      <c r="M4073" s="90"/>
      <c r="N4073" s="90"/>
      <c r="O4073" s="90"/>
      <c r="P4073" s="90"/>
      <c r="Q4073" s="90"/>
      <c r="R4073" s="90"/>
      <c r="S4073" s="90"/>
      <c r="T4073" s="90"/>
      <c r="U4073" s="90"/>
      <c r="V4073" s="90"/>
      <c r="W4073" s="90"/>
      <c r="X4073" s="90"/>
      <c r="Y4073" s="90"/>
      <c r="Z4073" s="90"/>
      <c r="AA4073" s="90"/>
      <c r="AB4073" s="90"/>
      <c r="AC4073" s="90"/>
      <c r="AD4073" s="90"/>
      <c r="AE4073" s="90"/>
      <c r="AF4073" s="90"/>
      <c r="AG4073" s="90"/>
      <c r="AH4073" s="90"/>
      <c r="AI4073" s="90"/>
      <c r="AJ4073" s="92"/>
      <c r="AK4073" s="92"/>
      <c r="AL4073" s="92"/>
      <c r="AM4073" s="92"/>
      <c r="AN4073" s="92"/>
      <c r="AO4073" s="92"/>
      <c r="AP4073" s="92"/>
      <c r="AQ4073" s="92"/>
      <c r="AR4073" s="92"/>
    </row>
    <row r="4074" spans="1:44" x14ac:dyDescent="0.2">
      <c r="A4074" s="90"/>
      <c r="B4074" s="90"/>
      <c r="C4074" s="91"/>
      <c r="D4074" s="90"/>
      <c r="E4074" s="90"/>
      <c r="F4074" s="90"/>
      <c r="G4074" s="90"/>
      <c r="H4074" s="90"/>
      <c r="I4074" s="90"/>
      <c r="J4074" s="90"/>
      <c r="K4074" s="90"/>
      <c r="L4074" s="90"/>
      <c r="M4074" s="90"/>
      <c r="N4074" s="90"/>
      <c r="O4074" s="90"/>
      <c r="P4074" s="90"/>
      <c r="Q4074" s="90"/>
      <c r="R4074" s="90"/>
      <c r="S4074" s="90"/>
      <c r="T4074" s="90"/>
      <c r="U4074" s="90"/>
      <c r="V4074" s="90"/>
      <c r="W4074" s="90"/>
      <c r="X4074" s="90"/>
      <c r="Y4074" s="90"/>
      <c r="Z4074" s="90"/>
      <c r="AA4074" s="90"/>
      <c r="AB4074" s="90"/>
      <c r="AC4074" s="90"/>
      <c r="AD4074" s="90"/>
      <c r="AE4074" s="90"/>
      <c r="AF4074" s="90"/>
      <c r="AG4074" s="90"/>
      <c r="AH4074" s="90"/>
      <c r="AI4074" s="90"/>
      <c r="AJ4074" s="92"/>
      <c r="AK4074" s="92"/>
      <c r="AL4074" s="92"/>
      <c r="AM4074" s="92"/>
      <c r="AN4074" s="92"/>
      <c r="AO4074" s="92"/>
      <c r="AP4074" s="92"/>
      <c r="AQ4074" s="92"/>
      <c r="AR4074" s="92"/>
    </row>
    <row r="4075" spans="1:44" x14ac:dyDescent="0.2">
      <c r="A4075" s="90"/>
      <c r="B4075" s="90"/>
      <c r="C4075" s="91"/>
      <c r="D4075" s="90"/>
      <c r="E4075" s="90"/>
      <c r="F4075" s="90"/>
      <c r="G4075" s="90"/>
      <c r="H4075" s="90"/>
      <c r="I4075" s="90"/>
      <c r="J4075" s="90"/>
      <c r="K4075" s="90"/>
      <c r="L4075" s="90"/>
      <c r="M4075" s="90"/>
      <c r="N4075" s="90"/>
      <c r="O4075" s="90"/>
      <c r="P4075" s="90"/>
      <c r="Q4075" s="90"/>
      <c r="R4075" s="90"/>
      <c r="S4075" s="90"/>
      <c r="T4075" s="90"/>
      <c r="U4075" s="90"/>
      <c r="V4075" s="90"/>
      <c r="W4075" s="90"/>
      <c r="X4075" s="90"/>
      <c r="Y4075" s="90"/>
      <c r="Z4075" s="90"/>
      <c r="AA4075" s="90"/>
      <c r="AB4075" s="90"/>
      <c r="AC4075" s="90"/>
      <c r="AD4075" s="90"/>
      <c r="AE4075" s="90"/>
      <c r="AF4075" s="90"/>
      <c r="AG4075" s="90"/>
      <c r="AH4075" s="90"/>
      <c r="AI4075" s="90"/>
      <c r="AJ4075" s="92"/>
      <c r="AK4075" s="92"/>
      <c r="AL4075" s="92"/>
      <c r="AM4075" s="92"/>
      <c r="AN4075" s="92"/>
      <c r="AO4075" s="92"/>
      <c r="AP4075" s="92"/>
      <c r="AQ4075" s="92"/>
      <c r="AR4075" s="92"/>
    </row>
    <row r="4076" spans="1:44" x14ac:dyDescent="0.2">
      <c r="A4076" s="90"/>
      <c r="B4076" s="90"/>
      <c r="C4076" s="91"/>
      <c r="D4076" s="90"/>
      <c r="E4076" s="90"/>
      <c r="F4076" s="90"/>
      <c r="G4076" s="90"/>
      <c r="H4076" s="90"/>
      <c r="I4076" s="90"/>
      <c r="J4076" s="90"/>
      <c r="K4076" s="90"/>
      <c r="L4076" s="90"/>
      <c r="M4076" s="90"/>
      <c r="N4076" s="90"/>
      <c r="O4076" s="90"/>
      <c r="P4076" s="90"/>
      <c r="Q4076" s="90"/>
      <c r="R4076" s="90"/>
      <c r="S4076" s="90"/>
      <c r="T4076" s="90"/>
      <c r="U4076" s="90"/>
      <c r="V4076" s="90"/>
      <c r="W4076" s="90"/>
      <c r="X4076" s="90"/>
      <c r="Y4076" s="90"/>
      <c r="Z4076" s="90"/>
      <c r="AA4076" s="90"/>
      <c r="AB4076" s="90"/>
      <c r="AC4076" s="90"/>
      <c r="AD4076" s="90"/>
      <c r="AE4076" s="90"/>
      <c r="AF4076" s="90"/>
      <c r="AG4076" s="90"/>
      <c r="AH4076" s="90"/>
      <c r="AI4076" s="90"/>
      <c r="AJ4076" s="92"/>
      <c r="AK4076" s="92"/>
      <c r="AL4076" s="92"/>
      <c r="AM4076" s="92"/>
      <c r="AN4076" s="92"/>
      <c r="AO4076" s="92"/>
      <c r="AP4076" s="92"/>
      <c r="AQ4076" s="92"/>
      <c r="AR4076" s="92"/>
    </row>
    <row r="4077" spans="1:44" x14ac:dyDescent="0.2">
      <c r="A4077" s="90"/>
      <c r="B4077" s="90"/>
      <c r="C4077" s="91"/>
      <c r="D4077" s="90"/>
      <c r="E4077" s="90"/>
      <c r="F4077" s="90"/>
      <c r="G4077" s="90"/>
      <c r="H4077" s="90"/>
      <c r="I4077" s="90"/>
      <c r="J4077" s="90"/>
      <c r="K4077" s="90"/>
      <c r="L4077" s="90"/>
      <c r="M4077" s="90"/>
      <c r="N4077" s="90"/>
      <c r="O4077" s="90"/>
      <c r="P4077" s="90"/>
      <c r="Q4077" s="90"/>
      <c r="R4077" s="90"/>
      <c r="S4077" s="90"/>
      <c r="T4077" s="90"/>
      <c r="U4077" s="90"/>
      <c r="V4077" s="90"/>
      <c r="W4077" s="90"/>
      <c r="X4077" s="90"/>
      <c r="Y4077" s="90"/>
      <c r="Z4077" s="90"/>
      <c r="AA4077" s="90"/>
      <c r="AB4077" s="90"/>
      <c r="AC4077" s="90"/>
      <c r="AD4077" s="90"/>
      <c r="AE4077" s="90"/>
      <c r="AF4077" s="90"/>
      <c r="AG4077" s="90"/>
      <c r="AH4077" s="90"/>
      <c r="AI4077" s="90"/>
      <c r="AJ4077" s="92"/>
      <c r="AK4077" s="92"/>
      <c r="AL4077" s="92"/>
      <c r="AM4077" s="92"/>
      <c r="AN4077" s="92"/>
      <c r="AO4077" s="92"/>
      <c r="AP4077" s="92"/>
      <c r="AQ4077" s="92"/>
      <c r="AR4077" s="92"/>
    </row>
    <row r="4078" spans="1:44" x14ac:dyDescent="0.2">
      <c r="A4078" s="90"/>
      <c r="B4078" s="90"/>
      <c r="C4078" s="91"/>
      <c r="D4078" s="90"/>
      <c r="E4078" s="90"/>
      <c r="F4078" s="90"/>
      <c r="G4078" s="90"/>
      <c r="H4078" s="90"/>
      <c r="I4078" s="90"/>
      <c r="J4078" s="90"/>
      <c r="K4078" s="90"/>
      <c r="L4078" s="90"/>
      <c r="M4078" s="90"/>
      <c r="N4078" s="90"/>
      <c r="O4078" s="90"/>
      <c r="P4078" s="90"/>
      <c r="Q4078" s="90"/>
      <c r="R4078" s="90"/>
      <c r="S4078" s="90"/>
      <c r="T4078" s="90"/>
      <c r="U4078" s="90"/>
      <c r="V4078" s="90"/>
      <c r="W4078" s="90"/>
      <c r="X4078" s="90"/>
      <c r="Y4078" s="90"/>
      <c r="Z4078" s="90"/>
      <c r="AA4078" s="90"/>
      <c r="AB4078" s="90"/>
      <c r="AC4078" s="90"/>
      <c r="AD4078" s="90"/>
      <c r="AE4078" s="90"/>
      <c r="AF4078" s="90"/>
      <c r="AG4078" s="90"/>
      <c r="AH4078" s="90"/>
      <c r="AI4078" s="90"/>
      <c r="AJ4078" s="92"/>
      <c r="AK4078" s="92"/>
      <c r="AL4078" s="92"/>
      <c r="AM4078" s="92"/>
      <c r="AN4078" s="92"/>
      <c r="AO4078" s="92"/>
      <c r="AP4078" s="92"/>
      <c r="AQ4078" s="92"/>
      <c r="AR4078" s="92"/>
    </row>
    <row r="4079" spans="1:44" x14ac:dyDescent="0.2">
      <c r="A4079" s="90"/>
      <c r="B4079" s="90"/>
      <c r="C4079" s="91"/>
      <c r="D4079" s="90"/>
      <c r="E4079" s="90"/>
      <c r="F4079" s="90"/>
      <c r="G4079" s="90"/>
      <c r="H4079" s="90"/>
      <c r="I4079" s="90"/>
      <c r="J4079" s="90"/>
      <c r="K4079" s="90"/>
      <c r="L4079" s="90"/>
      <c r="M4079" s="90"/>
      <c r="N4079" s="90"/>
      <c r="O4079" s="90"/>
      <c r="P4079" s="90"/>
      <c r="Q4079" s="90"/>
      <c r="R4079" s="90"/>
      <c r="S4079" s="90"/>
      <c r="T4079" s="90"/>
      <c r="U4079" s="90"/>
      <c r="V4079" s="90"/>
      <c r="W4079" s="90"/>
      <c r="X4079" s="90"/>
      <c r="Y4079" s="90"/>
      <c r="Z4079" s="90"/>
      <c r="AA4079" s="90"/>
      <c r="AB4079" s="90"/>
      <c r="AC4079" s="90"/>
      <c r="AD4079" s="90"/>
      <c r="AE4079" s="90"/>
      <c r="AF4079" s="90"/>
      <c r="AG4079" s="90"/>
      <c r="AH4079" s="90"/>
      <c r="AI4079" s="90"/>
      <c r="AJ4079" s="92"/>
      <c r="AK4079" s="92"/>
      <c r="AL4079" s="92"/>
      <c r="AM4079" s="92"/>
      <c r="AN4079" s="92"/>
      <c r="AO4079" s="92"/>
      <c r="AP4079" s="92"/>
      <c r="AQ4079" s="92"/>
      <c r="AR4079" s="92"/>
    </row>
    <row r="4080" spans="1:44" x14ac:dyDescent="0.2">
      <c r="A4080" s="90"/>
      <c r="B4080" s="90"/>
      <c r="C4080" s="91"/>
      <c r="D4080" s="90"/>
      <c r="E4080" s="90"/>
      <c r="F4080" s="90"/>
      <c r="G4080" s="90"/>
      <c r="H4080" s="90"/>
      <c r="I4080" s="90"/>
      <c r="J4080" s="90"/>
      <c r="K4080" s="90"/>
      <c r="L4080" s="90"/>
      <c r="M4080" s="90"/>
      <c r="N4080" s="90"/>
      <c r="O4080" s="90"/>
      <c r="P4080" s="90"/>
      <c r="Q4080" s="90"/>
      <c r="R4080" s="90"/>
      <c r="S4080" s="90"/>
      <c r="T4080" s="90"/>
      <c r="U4080" s="90"/>
      <c r="V4080" s="90"/>
      <c r="W4080" s="90"/>
      <c r="X4080" s="90"/>
      <c r="Y4080" s="90"/>
      <c r="Z4080" s="90"/>
      <c r="AA4080" s="90"/>
      <c r="AB4080" s="90"/>
      <c r="AC4080" s="90"/>
      <c r="AD4080" s="90"/>
      <c r="AE4080" s="90"/>
      <c r="AF4080" s="90"/>
      <c r="AG4080" s="90"/>
      <c r="AH4080" s="90"/>
      <c r="AI4080" s="90"/>
      <c r="AJ4080" s="92"/>
      <c r="AK4080" s="92"/>
      <c r="AL4080" s="92"/>
      <c r="AM4080" s="92"/>
      <c r="AN4080" s="92"/>
      <c r="AO4080" s="92"/>
      <c r="AP4080" s="92"/>
      <c r="AQ4080" s="92"/>
      <c r="AR4080" s="92"/>
    </row>
    <row r="4081" spans="1:44" x14ac:dyDescent="0.2">
      <c r="A4081" s="90"/>
      <c r="B4081" s="90"/>
      <c r="C4081" s="91"/>
      <c r="D4081" s="90"/>
      <c r="E4081" s="90"/>
      <c r="F4081" s="90"/>
      <c r="G4081" s="90"/>
      <c r="H4081" s="90"/>
      <c r="I4081" s="90"/>
      <c r="J4081" s="90"/>
      <c r="K4081" s="90"/>
      <c r="L4081" s="90"/>
      <c r="M4081" s="90"/>
      <c r="N4081" s="90"/>
      <c r="O4081" s="90"/>
      <c r="P4081" s="90"/>
      <c r="Q4081" s="90"/>
      <c r="R4081" s="90"/>
      <c r="S4081" s="90"/>
      <c r="T4081" s="90"/>
      <c r="U4081" s="90"/>
      <c r="V4081" s="90"/>
      <c r="W4081" s="90"/>
      <c r="X4081" s="90"/>
      <c r="Y4081" s="90"/>
      <c r="Z4081" s="90"/>
      <c r="AA4081" s="90"/>
      <c r="AB4081" s="90"/>
      <c r="AC4081" s="90"/>
      <c r="AD4081" s="90"/>
      <c r="AE4081" s="90"/>
      <c r="AF4081" s="90"/>
      <c r="AG4081" s="90"/>
      <c r="AH4081" s="90"/>
      <c r="AI4081" s="90"/>
      <c r="AJ4081" s="92"/>
      <c r="AK4081" s="92"/>
      <c r="AL4081" s="92"/>
      <c r="AM4081" s="92"/>
      <c r="AN4081" s="92"/>
      <c r="AO4081" s="92"/>
      <c r="AP4081" s="92"/>
      <c r="AQ4081" s="92"/>
      <c r="AR4081" s="92"/>
    </row>
    <row r="4082" spans="1:44" x14ac:dyDescent="0.2">
      <c r="A4082" s="90"/>
      <c r="B4082" s="90"/>
      <c r="C4082" s="91"/>
      <c r="D4082" s="90"/>
      <c r="E4082" s="90"/>
      <c r="F4082" s="90"/>
      <c r="G4082" s="90"/>
      <c r="H4082" s="90"/>
      <c r="I4082" s="90"/>
      <c r="J4082" s="90"/>
      <c r="K4082" s="90"/>
      <c r="L4082" s="90"/>
      <c r="M4082" s="90"/>
      <c r="N4082" s="90"/>
      <c r="O4082" s="90"/>
      <c r="P4082" s="90"/>
      <c r="Q4082" s="90"/>
      <c r="R4082" s="90"/>
      <c r="S4082" s="90"/>
      <c r="T4082" s="90"/>
      <c r="U4082" s="90"/>
      <c r="V4082" s="90"/>
      <c r="W4082" s="90"/>
      <c r="X4082" s="90"/>
      <c r="Y4082" s="90"/>
      <c r="Z4082" s="90"/>
      <c r="AA4082" s="90"/>
      <c r="AB4082" s="90"/>
      <c r="AC4082" s="90"/>
      <c r="AD4082" s="90"/>
      <c r="AE4082" s="90"/>
      <c r="AF4082" s="90"/>
      <c r="AG4082" s="90"/>
      <c r="AH4082" s="90"/>
      <c r="AI4082" s="90"/>
      <c r="AJ4082" s="92"/>
      <c r="AK4082" s="92"/>
      <c r="AL4082" s="92"/>
      <c r="AM4082" s="92"/>
      <c r="AN4082" s="92"/>
      <c r="AO4082" s="92"/>
      <c r="AP4082" s="92"/>
      <c r="AQ4082" s="92"/>
      <c r="AR4082" s="92"/>
    </row>
    <row r="4083" spans="1:44" x14ac:dyDescent="0.2">
      <c r="A4083" s="90"/>
      <c r="B4083" s="90"/>
      <c r="C4083" s="91"/>
      <c r="D4083" s="90"/>
      <c r="E4083" s="90"/>
      <c r="F4083" s="90"/>
      <c r="G4083" s="90"/>
      <c r="H4083" s="90"/>
      <c r="I4083" s="90"/>
      <c r="J4083" s="90"/>
      <c r="K4083" s="90"/>
      <c r="L4083" s="90"/>
      <c r="M4083" s="90"/>
      <c r="N4083" s="90"/>
      <c r="O4083" s="90"/>
      <c r="P4083" s="90"/>
      <c r="Q4083" s="90"/>
      <c r="R4083" s="90"/>
      <c r="S4083" s="90"/>
      <c r="T4083" s="90"/>
      <c r="U4083" s="90"/>
      <c r="V4083" s="90"/>
      <c r="W4083" s="90"/>
      <c r="X4083" s="90"/>
      <c r="Y4083" s="90"/>
      <c r="Z4083" s="90"/>
      <c r="AA4083" s="90"/>
      <c r="AB4083" s="90"/>
      <c r="AC4083" s="90"/>
      <c r="AD4083" s="90"/>
      <c r="AE4083" s="90"/>
      <c r="AF4083" s="90"/>
      <c r="AG4083" s="90"/>
      <c r="AH4083" s="90"/>
      <c r="AI4083" s="90"/>
      <c r="AJ4083" s="92"/>
      <c r="AK4083" s="92"/>
      <c r="AL4083" s="92"/>
      <c r="AM4083" s="92"/>
      <c r="AN4083" s="92"/>
      <c r="AO4083" s="92"/>
      <c r="AP4083" s="92"/>
      <c r="AQ4083" s="92"/>
      <c r="AR4083" s="92"/>
    </row>
    <row r="4084" spans="1:44" x14ac:dyDescent="0.2">
      <c r="A4084" s="90"/>
      <c r="B4084" s="90"/>
      <c r="C4084" s="91"/>
      <c r="D4084" s="90"/>
      <c r="E4084" s="90"/>
      <c r="F4084" s="90"/>
      <c r="G4084" s="90"/>
      <c r="H4084" s="90"/>
      <c r="I4084" s="90"/>
      <c r="J4084" s="90"/>
      <c r="K4084" s="90"/>
      <c r="L4084" s="90"/>
      <c r="M4084" s="90"/>
      <c r="N4084" s="90"/>
      <c r="O4084" s="90"/>
      <c r="P4084" s="90"/>
      <c r="Q4084" s="90"/>
      <c r="R4084" s="90"/>
      <c r="S4084" s="90"/>
      <c r="T4084" s="90"/>
      <c r="U4084" s="90"/>
      <c r="V4084" s="90"/>
      <c r="W4084" s="90"/>
      <c r="X4084" s="90"/>
      <c r="Y4084" s="90"/>
      <c r="Z4084" s="90"/>
      <c r="AA4084" s="90"/>
      <c r="AB4084" s="90"/>
      <c r="AC4084" s="90"/>
      <c r="AD4084" s="90"/>
      <c r="AE4084" s="90"/>
      <c r="AF4084" s="90"/>
      <c r="AG4084" s="90"/>
      <c r="AH4084" s="90"/>
      <c r="AI4084" s="90"/>
      <c r="AJ4084" s="92"/>
      <c r="AK4084" s="92"/>
      <c r="AL4084" s="92"/>
      <c r="AM4084" s="92"/>
      <c r="AN4084" s="92"/>
      <c r="AO4084" s="92"/>
      <c r="AP4084" s="92"/>
      <c r="AQ4084" s="92"/>
      <c r="AR4084" s="92"/>
    </row>
    <row r="4085" spans="1:44" x14ac:dyDescent="0.2">
      <c r="A4085" s="90"/>
      <c r="B4085" s="90"/>
      <c r="C4085" s="91"/>
      <c r="D4085" s="90"/>
      <c r="E4085" s="90"/>
      <c r="F4085" s="90"/>
      <c r="G4085" s="90"/>
      <c r="H4085" s="90"/>
      <c r="I4085" s="90"/>
      <c r="J4085" s="90"/>
      <c r="K4085" s="90"/>
      <c r="L4085" s="90"/>
      <c r="M4085" s="90"/>
      <c r="N4085" s="90"/>
      <c r="O4085" s="90"/>
      <c r="P4085" s="90"/>
      <c r="Q4085" s="90"/>
      <c r="R4085" s="90"/>
      <c r="S4085" s="90"/>
      <c r="T4085" s="90"/>
      <c r="U4085" s="90"/>
      <c r="V4085" s="90"/>
      <c r="W4085" s="90"/>
      <c r="X4085" s="90"/>
      <c r="Y4085" s="90"/>
      <c r="Z4085" s="90"/>
      <c r="AA4085" s="90"/>
      <c r="AB4085" s="90"/>
      <c r="AC4085" s="90"/>
      <c r="AD4085" s="90"/>
      <c r="AE4085" s="90"/>
      <c r="AF4085" s="90"/>
      <c r="AG4085" s="90"/>
      <c r="AH4085" s="90"/>
      <c r="AI4085" s="90"/>
      <c r="AJ4085" s="92"/>
      <c r="AK4085" s="92"/>
      <c r="AL4085" s="92"/>
      <c r="AM4085" s="92"/>
      <c r="AN4085" s="92"/>
      <c r="AO4085" s="92"/>
      <c r="AP4085" s="92"/>
      <c r="AQ4085" s="92"/>
      <c r="AR4085" s="92"/>
    </row>
    <row r="4086" spans="1:44" x14ac:dyDescent="0.2">
      <c r="A4086" s="90"/>
      <c r="B4086" s="90"/>
      <c r="C4086" s="91"/>
      <c r="D4086" s="90"/>
      <c r="E4086" s="90"/>
      <c r="F4086" s="90"/>
      <c r="G4086" s="90"/>
      <c r="H4086" s="90"/>
      <c r="I4086" s="90"/>
      <c r="J4086" s="90"/>
      <c r="K4086" s="90"/>
      <c r="L4086" s="90"/>
      <c r="M4086" s="90"/>
      <c r="N4086" s="90"/>
      <c r="O4086" s="90"/>
      <c r="P4086" s="90"/>
      <c r="Q4086" s="90"/>
      <c r="R4086" s="90"/>
      <c r="S4086" s="90"/>
      <c r="T4086" s="90"/>
      <c r="U4086" s="90"/>
      <c r="V4086" s="90"/>
      <c r="W4086" s="90"/>
      <c r="X4086" s="90"/>
      <c r="Y4086" s="90"/>
      <c r="Z4086" s="90"/>
      <c r="AA4086" s="90"/>
      <c r="AB4086" s="90"/>
      <c r="AC4086" s="90"/>
      <c r="AD4086" s="90"/>
      <c r="AE4086" s="90"/>
      <c r="AF4086" s="90"/>
      <c r="AG4086" s="90"/>
      <c r="AH4086" s="90"/>
      <c r="AI4086" s="90"/>
      <c r="AJ4086" s="92"/>
      <c r="AK4086" s="92"/>
      <c r="AL4086" s="92"/>
      <c r="AM4086" s="92"/>
      <c r="AN4086" s="92"/>
      <c r="AO4086" s="92"/>
      <c r="AP4086" s="92"/>
      <c r="AQ4086" s="92"/>
      <c r="AR4086" s="92"/>
    </row>
    <row r="4087" spans="1:44" x14ac:dyDescent="0.2">
      <c r="A4087" s="90"/>
      <c r="B4087" s="90"/>
      <c r="C4087" s="91"/>
      <c r="D4087" s="90"/>
      <c r="E4087" s="90"/>
      <c r="F4087" s="90"/>
      <c r="G4087" s="90"/>
      <c r="H4087" s="90"/>
      <c r="I4087" s="90"/>
      <c r="J4087" s="90"/>
      <c r="K4087" s="90"/>
      <c r="L4087" s="90"/>
      <c r="M4087" s="90"/>
      <c r="N4087" s="90"/>
      <c r="O4087" s="90"/>
      <c r="P4087" s="90"/>
      <c r="Q4087" s="90"/>
      <c r="R4087" s="90"/>
      <c r="S4087" s="90"/>
      <c r="T4087" s="90"/>
      <c r="U4087" s="90"/>
      <c r="V4087" s="90"/>
      <c r="W4087" s="90"/>
      <c r="X4087" s="90"/>
      <c r="Y4087" s="90"/>
      <c r="Z4087" s="90"/>
      <c r="AA4087" s="90"/>
      <c r="AB4087" s="90"/>
      <c r="AC4087" s="90"/>
      <c r="AD4087" s="90"/>
      <c r="AE4087" s="90"/>
      <c r="AF4087" s="90"/>
      <c r="AG4087" s="90"/>
      <c r="AH4087" s="90"/>
      <c r="AI4087" s="90"/>
      <c r="AJ4087" s="92"/>
      <c r="AK4087" s="92"/>
      <c r="AL4087" s="92"/>
      <c r="AM4087" s="92"/>
      <c r="AN4087" s="92"/>
      <c r="AO4087" s="92"/>
      <c r="AP4087" s="92"/>
      <c r="AQ4087" s="92"/>
      <c r="AR4087" s="92"/>
    </row>
    <row r="4088" spans="1:44" x14ac:dyDescent="0.2">
      <c r="A4088" s="90"/>
      <c r="B4088" s="90"/>
      <c r="C4088" s="91"/>
      <c r="D4088" s="90"/>
      <c r="E4088" s="90"/>
      <c r="F4088" s="90"/>
      <c r="G4088" s="90"/>
      <c r="H4088" s="90"/>
      <c r="I4088" s="90"/>
      <c r="J4088" s="90"/>
      <c r="K4088" s="90"/>
      <c r="L4088" s="90"/>
      <c r="M4088" s="90"/>
      <c r="N4088" s="90"/>
      <c r="O4088" s="90"/>
      <c r="P4088" s="90"/>
      <c r="Q4088" s="90"/>
      <c r="R4088" s="90"/>
      <c r="S4088" s="90"/>
      <c r="T4088" s="90"/>
      <c r="U4088" s="90"/>
      <c r="V4088" s="90"/>
      <c r="W4088" s="90"/>
      <c r="X4088" s="90"/>
      <c r="Y4088" s="90"/>
      <c r="Z4088" s="90"/>
      <c r="AA4088" s="90"/>
      <c r="AB4088" s="90"/>
      <c r="AC4088" s="90"/>
      <c r="AD4088" s="90"/>
      <c r="AE4088" s="90"/>
      <c r="AF4088" s="90"/>
      <c r="AG4088" s="90"/>
      <c r="AH4088" s="90"/>
      <c r="AI4088" s="90"/>
      <c r="AJ4088" s="92"/>
      <c r="AK4088" s="92"/>
      <c r="AL4088" s="92"/>
      <c r="AM4088" s="92"/>
      <c r="AN4088" s="92"/>
      <c r="AO4088" s="92"/>
      <c r="AP4088" s="92"/>
      <c r="AQ4088" s="92"/>
      <c r="AR4088" s="92"/>
    </row>
    <row r="4089" spans="1:44" x14ac:dyDescent="0.2">
      <c r="A4089" s="90"/>
      <c r="B4089" s="90"/>
      <c r="C4089" s="91"/>
      <c r="D4089" s="90"/>
      <c r="E4089" s="90"/>
      <c r="F4089" s="90"/>
      <c r="G4089" s="90"/>
      <c r="H4089" s="90"/>
      <c r="I4089" s="90"/>
      <c r="J4089" s="90"/>
      <c r="K4089" s="90"/>
      <c r="L4089" s="90"/>
      <c r="M4089" s="90"/>
      <c r="N4089" s="90"/>
      <c r="O4089" s="90"/>
      <c r="P4089" s="90"/>
      <c r="Q4089" s="90"/>
      <c r="R4089" s="90"/>
      <c r="S4089" s="90"/>
      <c r="T4089" s="90"/>
      <c r="U4089" s="90"/>
      <c r="V4089" s="90"/>
      <c r="W4089" s="90"/>
      <c r="X4089" s="90"/>
      <c r="Y4089" s="90"/>
      <c r="Z4089" s="90"/>
      <c r="AA4089" s="90"/>
      <c r="AB4089" s="90"/>
      <c r="AC4089" s="90"/>
      <c r="AD4089" s="90"/>
      <c r="AE4089" s="90"/>
      <c r="AF4089" s="90"/>
      <c r="AG4089" s="90"/>
      <c r="AH4089" s="90"/>
      <c r="AI4089" s="90"/>
      <c r="AJ4089" s="92"/>
      <c r="AK4089" s="92"/>
      <c r="AL4089" s="92"/>
      <c r="AM4089" s="92"/>
      <c r="AN4089" s="92"/>
      <c r="AO4089" s="92"/>
      <c r="AP4089" s="92"/>
      <c r="AQ4089" s="92"/>
      <c r="AR4089" s="92"/>
    </row>
    <row r="4090" spans="1:44" x14ac:dyDescent="0.2">
      <c r="A4090" s="90"/>
      <c r="B4090" s="90"/>
      <c r="C4090" s="91"/>
      <c r="D4090" s="90"/>
      <c r="E4090" s="90"/>
      <c r="F4090" s="90"/>
      <c r="G4090" s="90"/>
      <c r="H4090" s="90"/>
      <c r="I4090" s="90"/>
      <c r="J4090" s="90"/>
      <c r="K4090" s="90"/>
      <c r="L4090" s="90"/>
      <c r="M4090" s="90"/>
      <c r="N4090" s="90"/>
      <c r="O4090" s="90"/>
      <c r="P4090" s="90"/>
      <c r="Q4090" s="90"/>
      <c r="R4090" s="90"/>
      <c r="S4090" s="90"/>
      <c r="T4090" s="90"/>
      <c r="U4090" s="90"/>
      <c r="V4090" s="90"/>
      <c r="W4090" s="90"/>
      <c r="X4090" s="90"/>
      <c r="Y4090" s="90"/>
      <c r="Z4090" s="90"/>
      <c r="AA4090" s="90"/>
      <c r="AB4090" s="90"/>
      <c r="AC4090" s="90"/>
      <c r="AD4090" s="90"/>
      <c r="AE4090" s="90"/>
      <c r="AF4090" s="90"/>
      <c r="AG4090" s="90"/>
      <c r="AH4090" s="90"/>
      <c r="AI4090" s="90"/>
      <c r="AJ4090" s="92"/>
      <c r="AK4090" s="92"/>
      <c r="AL4090" s="92"/>
      <c r="AM4090" s="92"/>
      <c r="AN4090" s="92"/>
      <c r="AO4090" s="92"/>
      <c r="AP4090" s="92"/>
      <c r="AQ4090" s="92"/>
      <c r="AR4090" s="92"/>
    </row>
    <row r="4091" spans="1:44" x14ac:dyDescent="0.2">
      <c r="A4091" s="90"/>
      <c r="B4091" s="90"/>
      <c r="C4091" s="91"/>
      <c r="D4091" s="90"/>
      <c r="E4091" s="90"/>
      <c r="F4091" s="90"/>
      <c r="G4091" s="90"/>
      <c r="H4091" s="90"/>
      <c r="I4091" s="90"/>
      <c r="J4091" s="90"/>
      <c r="K4091" s="90"/>
      <c r="L4091" s="90"/>
      <c r="M4091" s="90"/>
      <c r="N4091" s="90"/>
      <c r="O4091" s="90"/>
      <c r="P4091" s="90"/>
      <c r="Q4091" s="90"/>
      <c r="R4091" s="90"/>
      <c r="S4091" s="90"/>
      <c r="T4091" s="90"/>
      <c r="U4091" s="90"/>
      <c r="V4091" s="90"/>
      <c r="W4091" s="90"/>
      <c r="X4091" s="90"/>
      <c r="Y4091" s="90"/>
      <c r="Z4091" s="90"/>
      <c r="AA4091" s="90"/>
      <c r="AB4091" s="90"/>
      <c r="AC4091" s="90"/>
      <c r="AD4091" s="90"/>
      <c r="AE4091" s="90"/>
      <c r="AF4091" s="90"/>
      <c r="AG4091" s="90"/>
      <c r="AH4091" s="90"/>
      <c r="AI4091" s="90"/>
      <c r="AJ4091" s="92"/>
      <c r="AK4091" s="92"/>
      <c r="AL4091" s="92"/>
      <c r="AM4091" s="92"/>
      <c r="AN4091" s="92"/>
      <c r="AO4091" s="92"/>
      <c r="AP4091" s="92"/>
      <c r="AQ4091" s="92"/>
      <c r="AR4091" s="92"/>
    </row>
    <row r="4092" spans="1:44" x14ac:dyDescent="0.2">
      <c r="A4092" s="90"/>
      <c r="B4092" s="90"/>
      <c r="C4092" s="91"/>
      <c r="D4092" s="90"/>
      <c r="E4092" s="90"/>
      <c r="F4092" s="90"/>
      <c r="G4092" s="90"/>
      <c r="H4092" s="90"/>
      <c r="I4092" s="90"/>
      <c r="J4092" s="90"/>
      <c r="K4092" s="90"/>
      <c r="L4092" s="90"/>
      <c r="M4092" s="90"/>
      <c r="N4092" s="90"/>
      <c r="O4092" s="90"/>
      <c r="P4092" s="90"/>
      <c r="Q4092" s="90"/>
      <c r="R4092" s="90"/>
      <c r="S4092" s="90"/>
      <c r="T4092" s="90"/>
      <c r="U4092" s="90"/>
      <c r="V4092" s="90"/>
      <c r="W4092" s="90"/>
      <c r="X4092" s="90"/>
      <c r="Y4092" s="90"/>
      <c r="Z4092" s="90"/>
      <c r="AA4092" s="90"/>
      <c r="AB4092" s="90"/>
      <c r="AC4092" s="90"/>
      <c r="AD4092" s="90"/>
      <c r="AE4092" s="90"/>
      <c r="AF4092" s="90"/>
      <c r="AG4092" s="90"/>
      <c r="AH4092" s="90"/>
      <c r="AI4092" s="90"/>
      <c r="AJ4092" s="92"/>
      <c r="AK4092" s="92"/>
      <c r="AL4092" s="92"/>
      <c r="AM4092" s="92"/>
      <c r="AN4092" s="92"/>
      <c r="AO4092" s="92"/>
      <c r="AP4092" s="92"/>
      <c r="AQ4092" s="92"/>
      <c r="AR4092" s="92"/>
    </row>
    <row r="4093" spans="1:44" x14ac:dyDescent="0.2">
      <c r="A4093" s="90"/>
      <c r="B4093" s="90"/>
      <c r="C4093" s="91"/>
      <c r="D4093" s="90"/>
      <c r="E4093" s="90"/>
      <c r="F4093" s="90"/>
      <c r="G4093" s="90"/>
      <c r="H4093" s="90"/>
      <c r="I4093" s="90"/>
      <c r="J4093" s="90"/>
      <c r="K4093" s="90"/>
      <c r="L4093" s="90"/>
      <c r="M4093" s="90"/>
      <c r="N4093" s="90"/>
      <c r="O4093" s="90"/>
      <c r="P4093" s="90"/>
      <c r="Q4093" s="90"/>
      <c r="R4093" s="90"/>
      <c r="S4093" s="90"/>
      <c r="T4093" s="90"/>
      <c r="U4093" s="90"/>
      <c r="V4093" s="90"/>
      <c r="W4093" s="90"/>
      <c r="X4093" s="90"/>
      <c r="Y4093" s="90"/>
      <c r="Z4093" s="90"/>
      <c r="AA4093" s="90"/>
      <c r="AB4093" s="90"/>
      <c r="AC4093" s="90"/>
      <c r="AD4093" s="90"/>
      <c r="AE4093" s="90"/>
      <c r="AF4093" s="90"/>
      <c r="AG4093" s="90"/>
      <c r="AH4093" s="90"/>
      <c r="AI4093" s="90"/>
      <c r="AJ4093" s="92"/>
      <c r="AK4093" s="92"/>
      <c r="AL4093" s="92"/>
      <c r="AM4093" s="92"/>
      <c r="AN4093" s="92"/>
      <c r="AO4093" s="92"/>
      <c r="AP4093" s="92"/>
      <c r="AQ4093" s="92"/>
      <c r="AR4093" s="92"/>
    </row>
    <row r="4094" spans="1:44" x14ac:dyDescent="0.2">
      <c r="A4094" s="90"/>
      <c r="B4094" s="90"/>
      <c r="C4094" s="91"/>
      <c r="D4094" s="90"/>
      <c r="E4094" s="90"/>
      <c r="F4094" s="90"/>
      <c r="G4094" s="90"/>
      <c r="H4094" s="90"/>
      <c r="I4094" s="90"/>
      <c r="J4094" s="90"/>
      <c r="K4094" s="90"/>
      <c r="L4094" s="90"/>
      <c r="M4094" s="90"/>
      <c r="N4094" s="90"/>
      <c r="O4094" s="90"/>
      <c r="P4094" s="90"/>
      <c r="Q4094" s="90"/>
      <c r="R4094" s="90"/>
      <c r="S4094" s="90"/>
      <c r="T4094" s="90"/>
      <c r="U4094" s="90"/>
      <c r="V4094" s="90"/>
      <c r="W4094" s="90"/>
      <c r="X4094" s="90"/>
      <c r="Y4094" s="90"/>
      <c r="Z4094" s="90"/>
      <c r="AA4094" s="90"/>
      <c r="AB4094" s="90"/>
      <c r="AC4094" s="90"/>
      <c r="AD4094" s="90"/>
      <c r="AE4094" s="90"/>
      <c r="AF4094" s="90"/>
      <c r="AG4094" s="90"/>
      <c r="AH4094" s="90"/>
      <c r="AI4094" s="90"/>
      <c r="AJ4094" s="92"/>
      <c r="AK4094" s="92"/>
      <c r="AL4094" s="92"/>
      <c r="AM4094" s="92"/>
      <c r="AN4094" s="92"/>
      <c r="AO4094" s="92"/>
      <c r="AP4094" s="92"/>
      <c r="AQ4094" s="92"/>
      <c r="AR4094" s="92"/>
    </row>
    <row r="4095" spans="1:44" x14ac:dyDescent="0.2">
      <c r="A4095" s="90"/>
      <c r="B4095" s="90"/>
      <c r="C4095" s="91"/>
      <c r="D4095" s="90"/>
      <c r="E4095" s="90"/>
      <c r="F4095" s="90"/>
      <c r="G4095" s="90"/>
      <c r="H4095" s="90"/>
      <c r="I4095" s="90"/>
      <c r="J4095" s="90"/>
      <c r="K4095" s="90"/>
      <c r="L4095" s="90"/>
      <c r="M4095" s="90"/>
      <c r="N4095" s="90"/>
      <c r="O4095" s="90"/>
      <c r="P4095" s="90"/>
      <c r="Q4095" s="90"/>
      <c r="R4095" s="90"/>
      <c r="S4095" s="90"/>
      <c r="T4095" s="90"/>
      <c r="U4095" s="90"/>
      <c r="V4095" s="90"/>
      <c r="W4095" s="90"/>
      <c r="X4095" s="90"/>
      <c r="Y4095" s="90"/>
      <c r="Z4095" s="90"/>
      <c r="AA4095" s="90"/>
      <c r="AB4095" s="90"/>
      <c r="AC4095" s="90"/>
      <c r="AD4095" s="90"/>
      <c r="AE4095" s="90"/>
      <c r="AF4095" s="90"/>
      <c r="AG4095" s="90"/>
      <c r="AH4095" s="90"/>
      <c r="AI4095" s="90"/>
      <c r="AJ4095" s="92"/>
      <c r="AK4095" s="92"/>
      <c r="AL4095" s="92"/>
      <c r="AM4095" s="92"/>
      <c r="AN4095" s="92"/>
      <c r="AO4095" s="92"/>
      <c r="AP4095" s="92"/>
      <c r="AQ4095" s="92"/>
      <c r="AR4095" s="92"/>
    </row>
    <row r="4096" spans="1:44" x14ac:dyDescent="0.2">
      <c r="A4096" s="90"/>
      <c r="B4096" s="90"/>
      <c r="C4096" s="91"/>
      <c r="D4096" s="90"/>
      <c r="E4096" s="90"/>
      <c r="F4096" s="90"/>
      <c r="G4096" s="90"/>
      <c r="H4096" s="90"/>
      <c r="I4096" s="90"/>
      <c r="J4096" s="90"/>
      <c r="K4096" s="90"/>
      <c r="L4096" s="90"/>
      <c r="M4096" s="90"/>
      <c r="N4096" s="90"/>
      <c r="O4096" s="90"/>
      <c r="P4096" s="90"/>
      <c r="Q4096" s="90"/>
      <c r="R4096" s="90"/>
      <c r="S4096" s="90"/>
      <c r="T4096" s="90"/>
      <c r="U4096" s="90"/>
      <c r="V4096" s="90"/>
      <c r="W4096" s="90"/>
      <c r="X4096" s="90"/>
      <c r="Y4096" s="90"/>
      <c r="Z4096" s="90"/>
      <c r="AA4096" s="90"/>
      <c r="AB4096" s="90"/>
      <c r="AC4096" s="90"/>
      <c r="AD4096" s="90"/>
      <c r="AE4096" s="90"/>
      <c r="AF4096" s="90"/>
      <c r="AG4096" s="90"/>
      <c r="AH4096" s="90"/>
      <c r="AI4096" s="90"/>
      <c r="AJ4096" s="92"/>
      <c r="AK4096" s="92"/>
      <c r="AL4096" s="92"/>
      <c r="AM4096" s="92"/>
      <c r="AN4096" s="92"/>
      <c r="AO4096" s="92"/>
      <c r="AP4096" s="92"/>
      <c r="AQ4096" s="92"/>
      <c r="AR4096" s="92"/>
    </row>
    <row r="4097" spans="1:44" x14ac:dyDescent="0.2">
      <c r="A4097" s="90"/>
      <c r="B4097" s="90"/>
      <c r="C4097" s="91"/>
      <c r="D4097" s="90"/>
      <c r="E4097" s="90"/>
      <c r="F4097" s="90"/>
      <c r="G4097" s="90"/>
      <c r="H4097" s="90"/>
      <c r="I4097" s="90"/>
      <c r="J4097" s="90"/>
      <c r="K4097" s="90"/>
      <c r="L4097" s="90"/>
      <c r="M4097" s="90"/>
      <c r="N4097" s="90"/>
      <c r="O4097" s="90"/>
      <c r="P4097" s="90"/>
      <c r="Q4097" s="90"/>
      <c r="R4097" s="90"/>
      <c r="S4097" s="90"/>
      <c r="T4097" s="90"/>
      <c r="U4097" s="90"/>
      <c r="V4097" s="90"/>
      <c r="W4097" s="90"/>
      <c r="X4097" s="90"/>
      <c r="Y4097" s="90"/>
      <c r="Z4097" s="90"/>
      <c r="AA4097" s="90"/>
      <c r="AB4097" s="90"/>
      <c r="AC4097" s="90"/>
      <c r="AD4097" s="90"/>
      <c r="AE4097" s="90"/>
      <c r="AF4097" s="90"/>
      <c r="AG4097" s="90"/>
      <c r="AH4097" s="90"/>
      <c r="AI4097" s="90"/>
      <c r="AJ4097" s="92"/>
      <c r="AK4097" s="92"/>
      <c r="AL4097" s="92"/>
      <c r="AM4097" s="92"/>
      <c r="AN4097" s="92"/>
      <c r="AO4097" s="92"/>
      <c r="AP4097" s="92"/>
      <c r="AQ4097" s="92"/>
      <c r="AR4097" s="92"/>
    </row>
    <row r="4098" spans="1:44" x14ac:dyDescent="0.2">
      <c r="A4098" s="90"/>
      <c r="B4098" s="90"/>
      <c r="C4098" s="91"/>
      <c r="D4098" s="90"/>
      <c r="E4098" s="90"/>
      <c r="F4098" s="90"/>
      <c r="G4098" s="90"/>
      <c r="H4098" s="90"/>
      <c r="I4098" s="90"/>
      <c r="J4098" s="90"/>
      <c r="K4098" s="90"/>
      <c r="L4098" s="90"/>
      <c r="M4098" s="90"/>
      <c r="N4098" s="90"/>
      <c r="O4098" s="90"/>
      <c r="P4098" s="90"/>
      <c r="Q4098" s="90"/>
      <c r="R4098" s="90"/>
      <c r="S4098" s="90"/>
      <c r="T4098" s="90"/>
      <c r="U4098" s="90"/>
      <c r="V4098" s="90"/>
      <c r="W4098" s="90"/>
      <c r="X4098" s="90"/>
      <c r="Y4098" s="90"/>
      <c r="Z4098" s="90"/>
      <c r="AA4098" s="90"/>
      <c r="AB4098" s="90"/>
      <c r="AC4098" s="90"/>
      <c r="AD4098" s="90"/>
      <c r="AE4098" s="90"/>
      <c r="AF4098" s="90"/>
      <c r="AG4098" s="90"/>
      <c r="AH4098" s="90"/>
      <c r="AI4098" s="90"/>
      <c r="AJ4098" s="92"/>
      <c r="AK4098" s="92"/>
      <c r="AL4098" s="92"/>
      <c r="AM4098" s="92"/>
      <c r="AN4098" s="92"/>
      <c r="AO4098" s="92"/>
      <c r="AP4098" s="92"/>
      <c r="AQ4098" s="92"/>
      <c r="AR4098" s="92"/>
    </row>
    <row r="4099" spans="1:44" x14ac:dyDescent="0.2">
      <c r="A4099" s="90"/>
      <c r="B4099" s="90"/>
      <c r="C4099" s="91"/>
      <c r="D4099" s="90"/>
      <c r="E4099" s="90"/>
      <c r="F4099" s="90"/>
      <c r="G4099" s="90"/>
      <c r="H4099" s="90"/>
      <c r="I4099" s="90"/>
      <c r="J4099" s="90"/>
      <c r="K4099" s="90"/>
      <c r="L4099" s="90"/>
      <c r="M4099" s="90"/>
      <c r="N4099" s="90"/>
      <c r="O4099" s="90"/>
      <c r="P4099" s="90"/>
      <c r="Q4099" s="90"/>
      <c r="R4099" s="90"/>
      <c r="S4099" s="90"/>
      <c r="T4099" s="90"/>
      <c r="U4099" s="90"/>
      <c r="V4099" s="90"/>
      <c r="W4099" s="90"/>
      <c r="X4099" s="90"/>
      <c r="Y4099" s="90"/>
      <c r="Z4099" s="90"/>
      <c r="AA4099" s="90"/>
      <c r="AB4099" s="90"/>
      <c r="AC4099" s="90"/>
      <c r="AD4099" s="90"/>
      <c r="AE4099" s="90"/>
      <c r="AF4099" s="90"/>
      <c r="AG4099" s="90"/>
      <c r="AH4099" s="90"/>
      <c r="AI4099" s="90"/>
      <c r="AJ4099" s="92"/>
      <c r="AK4099" s="92"/>
      <c r="AL4099" s="92"/>
      <c r="AM4099" s="92"/>
      <c r="AN4099" s="92"/>
      <c r="AO4099" s="92"/>
      <c r="AP4099" s="92"/>
      <c r="AQ4099" s="92"/>
      <c r="AR4099" s="92"/>
    </row>
    <row r="4100" spans="1:44" x14ac:dyDescent="0.2">
      <c r="A4100" s="90"/>
      <c r="B4100" s="90"/>
      <c r="C4100" s="91"/>
      <c r="D4100" s="90"/>
      <c r="E4100" s="90"/>
      <c r="F4100" s="90"/>
      <c r="G4100" s="90"/>
      <c r="H4100" s="90"/>
      <c r="I4100" s="90"/>
      <c r="J4100" s="90"/>
      <c r="K4100" s="90"/>
      <c r="L4100" s="90"/>
      <c r="M4100" s="90"/>
      <c r="N4100" s="90"/>
      <c r="O4100" s="90"/>
      <c r="P4100" s="90"/>
      <c r="Q4100" s="90"/>
      <c r="R4100" s="90"/>
      <c r="S4100" s="90"/>
      <c r="T4100" s="90"/>
      <c r="U4100" s="90"/>
      <c r="V4100" s="90"/>
      <c r="W4100" s="90"/>
      <c r="X4100" s="90"/>
      <c r="Y4100" s="90"/>
      <c r="Z4100" s="90"/>
      <c r="AA4100" s="90"/>
      <c r="AB4100" s="90"/>
      <c r="AC4100" s="90"/>
      <c r="AD4100" s="90"/>
      <c r="AE4100" s="90"/>
      <c r="AF4100" s="90"/>
      <c r="AG4100" s="90"/>
      <c r="AH4100" s="90"/>
      <c r="AI4100" s="90"/>
      <c r="AJ4100" s="92"/>
      <c r="AK4100" s="92"/>
      <c r="AL4100" s="92"/>
      <c r="AM4100" s="92"/>
      <c r="AN4100" s="92"/>
      <c r="AO4100" s="92"/>
      <c r="AP4100" s="92"/>
      <c r="AQ4100" s="92"/>
      <c r="AR4100" s="92"/>
    </row>
    <row r="4101" spans="1:44" x14ac:dyDescent="0.2">
      <c r="A4101" s="90"/>
      <c r="B4101" s="90"/>
      <c r="C4101" s="91"/>
      <c r="D4101" s="90"/>
      <c r="E4101" s="90"/>
      <c r="F4101" s="90"/>
      <c r="G4101" s="90"/>
      <c r="H4101" s="90"/>
      <c r="I4101" s="90"/>
      <c r="J4101" s="90"/>
      <c r="K4101" s="90"/>
      <c r="L4101" s="90"/>
      <c r="M4101" s="90"/>
      <c r="N4101" s="90"/>
      <c r="O4101" s="90"/>
      <c r="P4101" s="90"/>
      <c r="Q4101" s="90"/>
      <c r="R4101" s="90"/>
      <c r="S4101" s="90"/>
      <c r="T4101" s="90"/>
      <c r="U4101" s="90"/>
      <c r="V4101" s="90"/>
      <c r="W4101" s="90"/>
      <c r="X4101" s="90"/>
      <c r="Y4101" s="90"/>
      <c r="Z4101" s="90"/>
      <c r="AA4101" s="90"/>
      <c r="AB4101" s="90"/>
      <c r="AC4101" s="90"/>
      <c r="AD4101" s="90"/>
      <c r="AE4101" s="90"/>
      <c r="AF4101" s="90"/>
      <c r="AG4101" s="90"/>
      <c r="AH4101" s="90"/>
      <c r="AI4101" s="90"/>
      <c r="AJ4101" s="92"/>
      <c r="AK4101" s="92"/>
      <c r="AL4101" s="92"/>
      <c r="AM4101" s="92"/>
      <c r="AN4101" s="92"/>
      <c r="AO4101" s="92"/>
      <c r="AP4101" s="92"/>
      <c r="AQ4101" s="92"/>
      <c r="AR4101" s="92"/>
    </row>
    <row r="4102" spans="1:44" x14ac:dyDescent="0.2">
      <c r="A4102" s="90"/>
      <c r="B4102" s="90"/>
      <c r="C4102" s="91"/>
      <c r="D4102" s="90"/>
      <c r="E4102" s="90"/>
      <c r="F4102" s="90"/>
      <c r="G4102" s="90"/>
      <c r="H4102" s="90"/>
      <c r="I4102" s="90"/>
      <c r="J4102" s="90"/>
      <c r="K4102" s="90"/>
      <c r="L4102" s="90"/>
      <c r="M4102" s="90"/>
      <c r="N4102" s="90"/>
      <c r="O4102" s="90"/>
      <c r="P4102" s="90"/>
      <c r="Q4102" s="90"/>
      <c r="R4102" s="90"/>
      <c r="S4102" s="90"/>
      <c r="T4102" s="90"/>
      <c r="U4102" s="90"/>
      <c r="V4102" s="90"/>
      <c r="W4102" s="90"/>
      <c r="X4102" s="90"/>
      <c r="Y4102" s="90"/>
      <c r="Z4102" s="90"/>
      <c r="AA4102" s="90"/>
      <c r="AB4102" s="90"/>
      <c r="AC4102" s="90"/>
      <c r="AD4102" s="90"/>
      <c r="AE4102" s="90"/>
      <c r="AF4102" s="90"/>
      <c r="AG4102" s="90"/>
      <c r="AH4102" s="90"/>
      <c r="AI4102" s="90"/>
      <c r="AJ4102" s="92"/>
      <c r="AK4102" s="92"/>
      <c r="AL4102" s="92"/>
      <c r="AM4102" s="92"/>
      <c r="AN4102" s="92"/>
      <c r="AO4102" s="92"/>
      <c r="AP4102" s="92"/>
      <c r="AQ4102" s="92"/>
      <c r="AR4102" s="92"/>
    </row>
    <row r="4103" spans="1:44" x14ac:dyDescent="0.2">
      <c r="A4103" s="90"/>
      <c r="B4103" s="90"/>
      <c r="C4103" s="91"/>
      <c r="D4103" s="90"/>
      <c r="E4103" s="90"/>
      <c r="F4103" s="90"/>
      <c r="G4103" s="90"/>
      <c r="H4103" s="90"/>
      <c r="I4103" s="90"/>
      <c r="J4103" s="90"/>
      <c r="K4103" s="90"/>
      <c r="L4103" s="90"/>
      <c r="M4103" s="90"/>
      <c r="N4103" s="90"/>
      <c r="O4103" s="90"/>
      <c r="P4103" s="90"/>
      <c r="Q4103" s="90"/>
      <c r="R4103" s="90"/>
      <c r="S4103" s="90"/>
      <c r="T4103" s="90"/>
      <c r="U4103" s="90"/>
      <c r="V4103" s="90"/>
      <c r="W4103" s="90"/>
      <c r="X4103" s="90"/>
      <c r="Y4103" s="90"/>
      <c r="Z4103" s="90"/>
      <c r="AA4103" s="90"/>
      <c r="AB4103" s="90"/>
      <c r="AC4103" s="90"/>
      <c r="AD4103" s="90"/>
      <c r="AE4103" s="90"/>
      <c r="AF4103" s="90"/>
      <c r="AG4103" s="90"/>
      <c r="AH4103" s="90"/>
      <c r="AI4103" s="90"/>
      <c r="AJ4103" s="92"/>
      <c r="AK4103" s="92"/>
      <c r="AL4103" s="92"/>
      <c r="AM4103" s="92"/>
      <c r="AN4103" s="92"/>
      <c r="AO4103" s="92"/>
      <c r="AP4103" s="92"/>
      <c r="AQ4103" s="92"/>
      <c r="AR4103" s="92"/>
    </row>
    <row r="4104" spans="1:44" x14ac:dyDescent="0.2">
      <c r="A4104" s="90"/>
      <c r="B4104" s="90"/>
      <c r="C4104" s="91"/>
      <c r="D4104" s="90"/>
      <c r="E4104" s="90"/>
      <c r="F4104" s="90"/>
      <c r="G4104" s="90"/>
      <c r="H4104" s="90"/>
      <c r="I4104" s="90"/>
      <c r="J4104" s="90"/>
      <c r="K4104" s="90"/>
      <c r="L4104" s="90"/>
      <c r="M4104" s="90"/>
      <c r="N4104" s="90"/>
      <c r="O4104" s="90"/>
      <c r="P4104" s="90"/>
      <c r="Q4104" s="90"/>
      <c r="R4104" s="90"/>
      <c r="S4104" s="90"/>
      <c r="T4104" s="90"/>
      <c r="U4104" s="90"/>
      <c r="V4104" s="90"/>
      <c r="W4104" s="90"/>
      <c r="X4104" s="90"/>
      <c r="Y4104" s="90"/>
      <c r="Z4104" s="90"/>
      <c r="AA4104" s="90"/>
      <c r="AB4104" s="90"/>
      <c r="AC4104" s="90"/>
      <c r="AD4104" s="90"/>
      <c r="AE4104" s="90"/>
      <c r="AF4104" s="90"/>
      <c r="AG4104" s="90"/>
      <c r="AH4104" s="90"/>
      <c r="AI4104" s="90"/>
      <c r="AJ4104" s="92"/>
      <c r="AK4104" s="92"/>
      <c r="AL4104" s="92"/>
      <c r="AM4104" s="92"/>
      <c r="AN4104" s="92"/>
      <c r="AO4104" s="92"/>
      <c r="AP4104" s="92"/>
      <c r="AQ4104" s="92"/>
      <c r="AR4104" s="92"/>
    </row>
    <row r="4105" spans="1:44" x14ac:dyDescent="0.2">
      <c r="A4105" s="90"/>
      <c r="B4105" s="90"/>
      <c r="C4105" s="91"/>
      <c r="D4105" s="90"/>
      <c r="E4105" s="90"/>
      <c r="F4105" s="90"/>
      <c r="G4105" s="90"/>
      <c r="H4105" s="90"/>
      <c r="I4105" s="90"/>
      <c r="J4105" s="90"/>
      <c r="K4105" s="90"/>
      <c r="L4105" s="90"/>
      <c r="M4105" s="90"/>
      <c r="N4105" s="90"/>
      <c r="O4105" s="90"/>
      <c r="P4105" s="90"/>
      <c r="Q4105" s="90"/>
      <c r="R4105" s="90"/>
      <c r="S4105" s="90"/>
      <c r="T4105" s="90"/>
      <c r="U4105" s="90"/>
      <c r="V4105" s="90"/>
      <c r="W4105" s="90"/>
      <c r="X4105" s="90"/>
      <c r="Y4105" s="90"/>
      <c r="Z4105" s="90"/>
      <c r="AA4105" s="90"/>
      <c r="AB4105" s="90"/>
      <c r="AC4105" s="90"/>
      <c r="AD4105" s="90"/>
      <c r="AE4105" s="90"/>
      <c r="AF4105" s="90"/>
      <c r="AG4105" s="90"/>
      <c r="AH4105" s="90"/>
      <c r="AI4105" s="90"/>
      <c r="AJ4105" s="92"/>
      <c r="AK4105" s="92"/>
      <c r="AL4105" s="92"/>
      <c r="AM4105" s="92"/>
      <c r="AN4105" s="92"/>
      <c r="AO4105" s="92"/>
      <c r="AP4105" s="92"/>
      <c r="AQ4105" s="92"/>
      <c r="AR4105" s="92"/>
    </row>
    <row r="4106" spans="1:44" x14ac:dyDescent="0.2">
      <c r="A4106" s="90"/>
      <c r="B4106" s="90"/>
      <c r="C4106" s="91"/>
      <c r="D4106" s="90"/>
      <c r="E4106" s="90"/>
      <c r="F4106" s="90"/>
      <c r="G4106" s="90"/>
      <c r="H4106" s="90"/>
      <c r="I4106" s="90"/>
      <c r="J4106" s="90"/>
      <c r="K4106" s="90"/>
      <c r="L4106" s="90"/>
      <c r="M4106" s="90"/>
      <c r="N4106" s="90"/>
      <c r="O4106" s="90"/>
      <c r="P4106" s="90"/>
      <c r="Q4106" s="90"/>
      <c r="R4106" s="90"/>
      <c r="S4106" s="90"/>
      <c r="T4106" s="90"/>
      <c r="U4106" s="90"/>
      <c r="V4106" s="90"/>
      <c r="W4106" s="90"/>
      <c r="X4106" s="90"/>
      <c r="Y4106" s="90"/>
      <c r="Z4106" s="90"/>
      <c r="AA4106" s="90"/>
      <c r="AB4106" s="90"/>
      <c r="AC4106" s="90"/>
      <c r="AD4106" s="90"/>
      <c r="AE4106" s="90"/>
      <c r="AF4106" s="90"/>
      <c r="AG4106" s="90"/>
      <c r="AH4106" s="90"/>
      <c r="AI4106" s="90"/>
      <c r="AJ4106" s="92"/>
      <c r="AK4106" s="92"/>
      <c r="AL4106" s="92"/>
      <c r="AM4106" s="92"/>
      <c r="AN4106" s="92"/>
      <c r="AO4106" s="92"/>
      <c r="AP4106" s="92"/>
      <c r="AQ4106" s="92"/>
      <c r="AR4106" s="92"/>
    </row>
    <row r="4107" spans="1:44" x14ac:dyDescent="0.2">
      <c r="A4107" s="90"/>
      <c r="B4107" s="90"/>
      <c r="C4107" s="91"/>
      <c r="D4107" s="90"/>
      <c r="E4107" s="90"/>
      <c r="F4107" s="90"/>
      <c r="G4107" s="90"/>
      <c r="H4107" s="90"/>
      <c r="I4107" s="90"/>
      <c r="J4107" s="90"/>
      <c r="K4107" s="90"/>
      <c r="L4107" s="90"/>
      <c r="M4107" s="90"/>
      <c r="N4107" s="90"/>
      <c r="O4107" s="90"/>
      <c r="P4107" s="90"/>
      <c r="Q4107" s="90"/>
      <c r="R4107" s="90"/>
      <c r="S4107" s="90"/>
      <c r="T4107" s="90"/>
      <c r="U4107" s="90"/>
      <c r="V4107" s="90"/>
      <c r="W4107" s="90"/>
      <c r="X4107" s="90"/>
      <c r="Y4107" s="90"/>
      <c r="Z4107" s="90"/>
      <c r="AA4107" s="90"/>
      <c r="AB4107" s="90"/>
      <c r="AC4107" s="90"/>
      <c r="AD4107" s="90"/>
      <c r="AE4107" s="90"/>
      <c r="AF4107" s="90"/>
      <c r="AG4107" s="90"/>
      <c r="AH4107" s="90"/>
      <c r="AI4107" s="90"/>
      <c r="AJ4107" s="92"/>
      <c r="AK4107" s="92"/>
      <c r="AL4107" s="92"/>
      <c r="AM4107" s="92"/>
      <c r="AN4107" s="92"/>
      <c r="AO4107" s="92"/>
      <c r="AP4107" s="92"/>
      <c r="AQ4107" s="92"/>
      <c r="AR4107" s="92"/>
    </row>
    <row r="4108" spans="1:44" x14ac:dyDescent="0.2">
      <c r="A4108" s="90"/>
      <c r="B4108" s="90"/>
      <c r="C4108" s="91"/>
      <c r="D4108" s="90"/>
      <c r="E4108" s="90"/>
      <c r="F4108" s="90"/>
      <c r="G4108" s="90"/>
      <c r="H4108" s="90"/>
      <c r="I4108" s="90"/>
      <c r="J4108" s="90"/>
      <c r="K4108" s="90"/>
      <c r="L4108" s="90"/>
      <c r="M4108" s="90"/>
      <c r="N4108" s="90"/>
      <c r="O4108" s="90"/>
      <c r="P4108" s="90"/>
      <c r="Q4108" s="90"/>
      <c r="R4108" s="90"/>
      <c r="S4108" s="90"/>
      <c r="T4108" s="90"/>
      <c r="U4108" s="90"/>
      <c r="V4108" s="90"/>
      <c r="W4108" s="90"/>
      <c r="X4108" s="90"/>
      <c r="Y4108" s="90"/>
      <c r="Z4108" s="90"/>
      <c r="AA4108" s="90"/>
      <c r="AB4108" s="90"/>
      <c r="AC4108" s="90"/>
      <c r="AD4108" s="90"/>
      <c r="AE4108" s="90"/>
      <c r="AF4108" s="90"/>
      <c r="AG4108" s="90"/>
      <c r="AH4108" s="90"/>
      <c r="AI4108" s="90"/>
      <c r="AJ4108" s="92"/>
      <c r="AK4108" s="92"/>
      <c r="AL4108" s="92"/>
      <c r="AM4108" s="92"/>
      <c r="AN4108" s="92"/>
      <c r="AO4108" s="92"/>
      <c r="AP4108" s="92"/>
      <c r="AQ4108" s="92"/>
      <c r="AR4108" s="92"/>
    </row>
    <row r="4109" spans="1:44" x14ac:dyDescent="0.2">
      <c r="A4109" s="90"/>
      <c r="B4109" s="90"/>
      <c r="C4109" s="91"/>
      <c r="D4109" s="90"/>
      <c r="E4109" s="90"/>
      <c r="F4109" s="90"/>
      <c r="G4109" s="90"/>
      <c r="H4109" s="90"/>
      <c r="I4109" s="90"/>
      <c r="J4109" s="90"/>
      <c r="K4109" s="90"/>
      <c r="L4109" s="90"/>
      <c r="M4109" s="90"/>
      <c r="N4109" s="90"/>
      <c r="O4109" s="90"/>
      <c r="P4109" s="90"/>
      <c r="Q4109" s="90"/>
      <c r="R4109" s="90"/>
      <c r="S4109" s="90"/>
      <c r="T4109" s="90"/>
      <c r="U4109" s="90"/>
      <c r="V4109" s="90"/>
      <c r="W4109" s="90"/>
      <c r="X4109" s="90"/>
      <c r="Y4109" s="90"/>
      <c r="Z4109" s="90"/>
      <c r="AA4109" s="90"/>
      <c r="AB4109" s="90"/>
      <c r="AC4109" s="90"/>
      <c r="AD4109" s="90"/>
      <c r="AE4109" s="90"/>
      <c r="AF4109" s="90"/>
      <c r="AG4109" s="90"/>
      <c r="AH4109" s="90"/>
      <c r="AI4109" s="90"/>
      <c r="AJ4109" s="92"/>
      <c r="AK4109" s="92"/>
      <c r="AL4109" s="92"/>
      <c r="AM4109" s="92"/>
      <c r="AN4109" s="92"/>
      <c r="AO4109" s="92"/>
      <c r="AP4109" s="92"/>
      <c r="AQ4109" s="92"/>
      <c r="AR4109" s="92"/>
    </row>
    <row r="4110" spans="1:44" x14ac:dyDescent="0.2">
      <c r="A4110" s="90"/>
      <c r="B4110" s="90"/>
      <c r="C4110" s="91"/>
      <c r="D4110" s="90"/>
      <c r="E4110" s="90"/>
      <c r="F4110" s="90"/>
      <c r="G4110" s="90"/>
      <c r="H4110" s="90"/>
      <c r="I4110" s="90"/>
      <c r="J4110" s="90"/>
      <c r="K4110" s="90"/>
      <c r="L4110" s="90"/>
      <c r="M4110" s="90"/>
      <c r="N4110" s="90"/>
      <c r="O4110" s="90"/>
      <c r="P4110" s="90"/>
      <c r="Q4110" s="90"/>
      <c r="R4110" s="90"/>
      <c r="S4110" s="90"/>
      <c r="T4110" s="90"/>
      <c r="U4110" s="90"/>
      <c r="V4110" s="90"/>
      <c r="W4110" s="90"/>
      <c r="X4110" s="90"/>
      <c r="Y4110" s="90"/>
      <c r="Z4110" s="90"/>
      <c r="AA4110" s="90"/>
      <c r="AB4110" s="90"/>
      <c r="AC4110" s="90"/>
      <c r="AD4110" s="90"/>
      <c r="AE4110" s="90"/>
      <c r="AF4110" s="90"/>
      <c r="AG4110" s="90"/>
      <c r="AH4110" s="90"/>
      <c r="AI4110" s="90"/>
      <c r="AJ4110" s="92"/>
      <c r="AK4110" s="92"/>
      <c r="AL4110" s="92"/>
      <c r="AM4110" s="92"/>
      <c r="AN4110" s="92"/>
      <c r="AO4110" s="92"/>
      <c r="AP4110" s="92"/>
      <c r="AQ4110" s="92"/>
      <c r="AR4110" s="92"/>
    </row>
    <row r="4111" spans="1:44" x14ac:dyDescent="0.2">
      <c r="A4111" s="90"/>
      <c r="B4111" s="90"/>
      <c r="C4111" s="91"/>
      <c r="D4111" s="90"/>
      <c r="E4111" s="90"/>
      <c r="F4111" s="90"/>
      <c r="G4111" s="90"/>
      <c r="H4111" s="90"/>
      <c r="I4111" s="90"/>
      <c r="J4111" s="90"/>
      <c r="K4111" s="90"/>
      <c r="L4111" s="90"/>
      <c r="M4111" s="90"/>
      <c r="N4111" s="90"/>
      <c r="O4111" s="90"/>
      <c r="P4111" s="90"/>
      <c r="Q4111" s="90"/>
      <c r="R4111" s="90"/>
      <c r="S4111" s="90"/>
      <c r="T4111" s="90"/>
      <c r="U4111" s="90"/>
      <c r="V4111" s="90"/>
      <c r="W4111" s="90"/>
      <c r="X4111" s="90"/>
      <c r="Y4111" s="90"/>
      <c r="Z4111" s="90"/>
      <c r="AA4111" s="90"/>
      <c r="AB4111" s="90"/>
      <c r="AC4111" s="90"/>
      <c r="AD4111" s="90"/>
      <c r="AE4111" s="90"/>
      <c r="AF4111" s="90"/>
      <c r="AG4111" s="90"/>
      <c r="AH4111" s="90"/>
      <c r="AI4111" s="90"/>
      <c r="AJ4111" s="92"/>
      <c r="AK4111" s="92"/>
      <c r="AL4111" s="92"/>
      <c r="AM4111" s="92"/>
      <c r="AN4111" s="92"/>
      <c r="AO4111" s="92"/>
      <c r="AP4111" s="92"/>
      <c r="AQ4111" s="92"/>
      <c r="AR4111" s="92"/>
    </row>
    <row r="4112" spans="1:44" x14ac:dyDescent="0.2">
      <c r="A4112" s="90"/>
      <c r="B4112" s="90"/>
      <c r="C4112" s="91"/>
      <c r="D4112" s="90"/>
      <c r="E4112" s="90"/>
      <c r="F4112" s="90"/>
      <c r="G4112" s="90"/>
      <c r="H4112" s="90"/>
      <c r="I4112" s="90"/>
      <c r="J4112" s="90"/>
      <c r="K4112" s="90"/>
      <c r="L4112" s="90"/>
      <c r="M4112" s="90"/>
      <c r="N4112" s="90"/>
      <c r="O4112" s="90"/>
      <c r="P4112" s="90"/>
      <c r="Q4112" s="90"/>
      <c r="R4112" s="90"/>
      <c r="S4112" s="90"/>
      <c r="T4112" s="90"/>
      <c r="U4112" s="90"/>
      <c r="V4112" s="90"/>
      <c r="W4112" s="90"/>
      <c r="X4112" s="90"/>
      <c r="Y4112" s="90"/>
      <c r="Z4112" s="90"/>
      <c r="AA4112" s="90"/>
      <c r="AB4112" s="90"/>
      <c r="AC4112" s="90"/>
      <c r="AD4112" s="90"/>
      <c r="AE4112" s="90"/>
      <c r="AF4112" s="90"/>
      <c r="AG4112" s="90"/>
      <c r="AH4112" s="90"/>
      <c r="AI4112" s="90"/>
      <c r="AJ4112" s="92"/>
      <c r="AK4112" s="92"/>
      <c r="AL4112" s="92"/>
      <c r="AM4112" s="92"/>
      <c r="AN4112" s="92"/>
      <c r="AO4112" s="92"/>
      <c r="AP4112" s="92"/>
      <c r="AQ4112" s="92"/>
      <c r="AR4112" s="92"/>
    </row>
    <row r="4113" spans="1:44" x14ac:dyDescent="0.2">
      <c r="A4113" s="90"/>
      <c r="B4113" s="90"/>
      <c r="C4113" s="91"/>
      <c r="D4113" s="90"/>
      <c r="E4113" s="90"/>
      <c r="F4113" s="90"/>
      <c r="G4113" s="90"/>
      <c r="H4113" s="90"/>
      <c r="I4113" s="90"/>
      <c r="J4113" s="90"/>
      <c r="K4113" s="90"/>
      <c r="L4113" s="90"/>
      <c r="M4113" s="90"/>
      <c r="N4113" s="90"/>
      <c r="O4113" s="90"/>
      <c r="P4113" s="90"/>
      <c r="Q4113" s="90"/>
      <c r="R4113" s="90"/>
      <c r="S4113" s="90"/>
      <c r="T4113" s="90"/>
      <c r="U4113" s="90"/>
      <c r="V4113" s="90"/>
      <c r="W4113" s="90"/>
      <c r="X4113" s="90"/>
      <c r="Y4113" s="90"/>
      <c r="Z4113" s="90"/>
      <c r="AA4113" s="90"/>
      <c r="AB4113" s="90"/>
      <c r="AC4113" s="90"/>
      <c r="AD4113" s="90"/>
      <c r="AE4113" s="90"/>
      <c r="AF4113" s="90"/>
      <c r="AG4113" s="90"/>
      <c r="AH4113" s="90"/>
      <c r="AI4113" s="90"/>
      <c r="AJ4113" s="92"/>
      <c r="AK4113" s="92"/>
      <c r="AL4113" s="92"/>
      <c r="AM4113" s="92"/>
      <c r="AN4113" s="92"/>
      <c r="AO4113" s="92"/>
      <c r="AP4113" s="92"/>
      <c r="AQ4113" s="92"/>
      <c r="AR4113" s="92"/>
    </row>
    <row r="4114" spans="1:44" x14ac:dyDescent="0.2">
      <c r="A4114" s="90"/>
      <c r="B4114" s="90"/>
      <c r="C4114" s="91"/>
      <c r="D4114" s="90"/>
      <c r="E4114" s="90"/>
      <c r="F4114" s="90"/>
      <c r="G4114" s="90"/>
      <c r="H4114" s="90"/>
      <c r="I4114" s="90"/>
      <c r="J4114" s="90"/>
      <c r="K4114" s="90"/>
      <c r="L4114" s="90"/>
      <c r="M4114" s="90"/>
      <c r="N4114" s="90"/>
      <c r="O4114" s="90"/>
      <c r="P4114" s="90"/>
      <c r="Q4114" s="90"/>
      <c r="R4114" s="90"/>
      <c r="S4114" s="90"/>
      <c r="T4114" s="90"/>
      <c r="U4114" s="90"/>
      <c r="V4114" s="90"/>
      <c r="W4114" s="90"/>
      <c r="X4114" s="90"/>
      <c r="Y4114" s="90"/>
      <c r="Z4114" s="90"/>
      <c r="AA4114" s="90"/>
      <c r="AB4114" s="90"/>
      <c r="AC4114" s="90"/>
      <c r="AD4114" s="90"/>
      <c r="AE4114" s="90"/>
      <c r="AF4114" s="90"/>
      <c r="AG4114" s="90"/>
      <c r="AH4114" s="90"/>
      <c r="AI4114" s="90"/>
      <c r="AJ4114" s="92"/>
      <c r="AK4114" s="92"/>
      <c r="AL4114" s="92"/>
      <c r="AM4114" s="92"/>
      <c r="AN4114" s="92"/>
      <c r="AO4114" s="92"/>
      <c r="AP4114" s="92"/>
      <c r="AQ4114" s="92"/>
      <c r="AR4114" s="92"/>
    </row>
    <row r="4115" spans="1:44" x14ac:dyDescent="0.2">
      <c r="A4115" s="90"/>
      <c r="B4115" s="90"/>
      <c r="C4115" s="91"/>
      <c r="D4115" s="90"/>
      <c r="E4115" s="90"/>
      <c r="F4115" s="90"/>
      <c r="G4115" s="90"/>
      <c r="H4115" s="90"/>
      <c r="I4115" s="90"/>
      <c r="J4115" s="90"/>
      <c r="K4115" s="90"/>
      <c r="L4115" s="90"/>
      <c r="M4115" s="90"/>
      <c r="N4115" s="90"/>
      <c r="O4115" s="90"/>
      <c r="P4115" s="90"/>
      <c r="Q4115" s="90"/>
      <c r="R4115" s="90"/>
      <c r="S4115" s="90"/>
      <c r="T4115" s="90"/>
      <c r="U4115" s="90"/>
      <c r="V4115" s="90"/>
      <c r="W4115" s="90"/>
      <c r="X4115" s="90"/>
      <c r="Y4115" s="90"/>
      <c r="Z4115" s="90"/>
      <c r="AA4115" s="90"/>
      <c r="AB4115" s="90"/>
      <c r="AC4115" s="90"/>
      <c r="AD4115" s="90"/>
      <c r="AE4115" s="90"/>
      <c r="AF4115" s="90"/>
      <c r="AG4115" s="90"/>
      <c r="AH4115" s="90"/>
      <c r="AI4115" s="90"/>
      <c r="AJ4115" s="92"/>
      <c r="AK4115" s="92"/>
      <c r="AL4115" s="92"/>
      <c r="AM4115" s="92"/>
      <c r="AN4115" s="92"/>
      <c r="AO4115" s="92"/>
      <c r="AP4115" s="92"/>
      <c r="AQ4115" s="92"/>
      <c r="AR4115" s="92"/>
    </row>
    <row r="4116" spans="1:44" x14ac:dyDescent="0.2">
      <c r="A4116" s="90"/>
      <c r="B4116" s="90"/>
      <c r="C4116" s="91"/>
      <c r="D4116" s="90"/>
      <c r="E4116" s="90"/>
      <c r="F4116" s="90"/>
      <c r="G4116" s="90"/>
      <c r="H4116" s="90"/>
      <c r="I4116" s="90"/>
      <c r="J4116" s="90"/>
      <c r="K4116" s="90"/>
      <c r="L4116" s="90"/>
      <c r="M4116" s="90"/>
      <c r="N4116" s="90"/>
      <c r="O4116" s="90"/>
      <c r="P4116" s="90"/>
      <c r="Q4116" s="90"/>
      <c r="R4116" s="90"/>
      <c r="S4116" s="90"/>
      <c r="T4116" s="90"/>
      <c r="U4116" s="90"/>
      <c r="V4116" s="90"/>
      <c r="W4116" s="90"/>
      <c r="X4116" s="90"/>
      <c r="Y4116" s="90"/>
      <c r="Z4116" s="90"/>
      <c r="AA4116" s="90"/>
      <c r="AB4116" s="90"/>
      <c r="AC4116" s="90"/>
      <c r="AD4116" s="90"/>
      <c r="AE4116" s="90"/>
      <c r="AF4116" s="90"/>
      <c r="AG4116" s="90"/>
      <c r="AH4116" s="90"/>
      <c r="AI4116" s="90"/>
      <c r="AJ4116" s="92"/>
      <c r="AK4116" s="92"/>
      <c r="AL4116" s="92"/>
      <c r="AM4116" s="92"/>
      <c r="AN4116" s="92"/>
      <c r="AO4116" s="92"/>
      <c r="AP4116" s="92"/>
      <c r="AQ4116" s="92"/>
      <c r="AR4116" s="92"/>
    </row>
    <row r="4117" spans="1:44" x14ac:dyDescent="0.2">
      <c r="A4117" s="90"/>
      <c r="B4117" s="90"/>
      <c r="C4117" s="91"/>
      <c r="D4117" s="90"/>
      <c r="E4117" s="90"/>
      <c r="F4117" s="90"/>
      <c r="G4117" s="90"/>
      <c r="H4117" s="90"/>
      <c r="I4117" s="90"/>
      <c r="J4117" s="90"/>
      <c r="K4117" s="90"/>
      <c r="L4117" s="90"/>
      <c r="M4117" s="90"/>
      <c r="N4117" s="90"/>
      <c r="O4117" s="90"/>
      <c r="P4117" s="90"/>
      <c r="Q4117" s="90"/>
      <c r="R4117" s="90"/>
      <c r="S4117" s="90"/>
      <c r="T4117" s="90"/>
      <c r="U4117" s="90"/>
      <c r="V4117" s="90"/>
      <c r="W4117" s="90"/>
      <c r="X4117" s="90"/>
      <c r="Y4117" s="90"/>
      <c r="Z4117" s="90"/>
      <c r="AA4117" s="90"/>
      <c r="AB4117" s="90"/>
      <c r="AC4117" s="90"/>
      <c r="AD4117" s="90"/>
      <c r="AE4117" s="90"/>
      <c r="AF4117" s="90"/>
      <c r="AG4117" s="90"/>
      <c r="AH4117" s="90"/>
      <c r="AI4117" s="90"/>
      <c r="AJ4117" s="92"/>
      <c r="AK4117" s="92"/>
      <c r="AL4117" s="92"/>
      <c r="AM4117" s="92"/>
      <c r="AN4117" s="92"/>
      <c r="AO4117" s="92"/>
      <c r="AP4117" s="92"/>
      <c r="AQ4117" s="92"/>
      <c r="AR4117" s="92"/>
    </row>
    <row r="4118" spans="1:44" x14ac:dyDescent="0.2">
      <c r="A4118" s="90"/>
      <c r="B4118" s="90"/>
      <c r="C4118" s="91"/>
      <c r="D4118" s="90"/>
      <c r="E4118" s="90"/>
      <c r="F4118" s="90"/>
      <c r="G4118" s="90"/>
      <c r="H4118" s="90"/>
      <c r="I4118" s="90"/>
      <c r="J4118" s="90"/>
      <c r="K4118" s="90"/>
      <c r="L4118" s="90"/>
      <c r="M4118" s="90"/>
      <c r="N4118" s="90"/>
      <c r="O4118" s="90"/>
      <c r="P4118" s="90"/>
      <c r="Q4118" s="90"/>
      <c r="R4118" s="90"/>
      <c r="S4118" s="90"/>
      <c r="T4118" s="90"/>
      <c r="U4118" s="90"/>
      <c r="V4118" s="90"/>
      <c r="W4118" s="90"/>
      <c r="X4118" s="90"/>
      <c r="Y4118" s="90"/>
      <c r="Z4118" s="90"/>
      <c r="AA4118" s="90"/>
      <c r="AB4118" s="90"/>
      <c r="AC4118" s="90"/>
      <c r="AD4118" s="90"/>
      <c r="AE4118" s="90"/>
      <c r="AF4118" s="90"/>
      <c r="AG4118" s="90"/>
      <c r="AH4118" s="90"/>
      <c r="AI4118" s="90"/>
      <c r="AJ4118" s="92"/>
      <c r="AK4118" s="92"/>
      <c r="AL4118" s="92"/>
      <c r="AM4118" s="92"/>
      <c r="AN4118" s="92"/>
      <c r="AO4118" s="92"/>
      <c r="AP4118" s="92"/>
      <c r="AQ4118" s="92"/>
      <c r="AR4118" s="92"/>
    </row>
    <row r="4119" spans="1:44" x14ac:dyDescent="0.2">
      <c r="A4119" s="90"/>
      <c r="B4119" s="90"/>
      <c r="C4119" s="91"/>
      <c r="D4119" s="90"/>
      <c r="E4119" s="90"/>
      <c r="F4119" s="90"/>
      <c r="G4119" s="90"/>
      <c r="H4119" s="90"/>
      <c r="I4119" s="90"/>
      <c r="J4119" s="90"/>
      <c r="K4119" s="90"/>
      <c r="L4119" s="90"/>
      <c r="M4119" s="90"/>
      <c r="N4119" s="90"/>
      <c r="O4119" s="90"/>
      <c r="P4119" s="90"/>
      <c r="Q4119" s="90"/>
      <c r="R4119" s="90"/>
      <c r="S4119" s="90"/>
      <c r="T4119" s="90"/>
      <c r="U4119" s="90"/>
      <c r="V4119" s="90"/>
      <c r="W4119" s="90"/>
      <c r="X4119" s="90"/>
      <c r="Y4119" s="90"/>
      <c r="Z4119" s="90"/>
      <c r="AA4119" s="90"/>
      <c r="AB4119" s="90"/>
      <c r="AC4119" s="90"/>
      <c r="AD4119" s="90"/>
      <c r="AE4119" s="90"/>
      <c r="AF4119" s="90"/>
      <c r="AG4119" s="90"/>
      <c r="AH4119" s="90"/>
      <c r="AI4119" s="90"/>
      <c r="AJ4119" s="92"/>
      <c r="AK4119" s="92"/>
      <c r="AL4119" s="92"/>
      <c r="AM4119" s="92"/>
      <c r="AN4119" s="92"/>
      <c r="AO4119" s="92"/>
      <c r="AP4119" s="92"/>
      <c r="AQ4119" s="92"/>
      <c r="AR4119" s="92"/>
    </row>
    <row r="4120" spans="1:44" x14ac:dyDescent="0.2">
      <c r="A4120" s="90"/>
      <c r="B4120" s="90"/>
      <c r="C4120" s="91"/>
      <c r="D4120" s="90"/>
      <c r="E4120" s="90"/>
      <c r="F4120" s="90"/>
      <c r="G4120" s="90"/>
      <c r="H4120" s="90"/>
      <c r="I4120" s="90"/>
      <c r="J4120" s="90"/>
      <c r="K4120" s="90"/>
      <c r="L4120" s="90"/>
      <c r="M4120" s="90"/>
      <c r="N4120" s="90"/>
      <c r="O4120" s="90"/>
      <c r="P4120" s="90"/>
      <c r="Q4120" s="90"/>
      <c r="R4120" s="90"/>
      <c r="S4120" s="90"/>
      <c r="T4120" s="90"/>
      <c r="U4120" s="90"/>
      <c r="V4120" s="90"/>
      <c r="W4120" s="90"/>
      <c r="X4120" s="90"/>
      <c r="Y4120" s="90"/>
      <c r="Z4120" s="90"/>
      <c r="AA4120" s="90"/>
      <c r="AB4120" s="90"/>
      <c r="AC4120" s="90"/>
      <c r="AD4120" s="90"/>
      <c r="AE4120" s="90"/>
      <c r="AF4120" s="90"/>
      <c r="AG4120" s="90"/>
      <c r="AH4120" s="90"/>
      <c r="AI4120" s="90"/>
      <c r="AJ4120" s="92"/>
      <c r="AK4120" s="92"/>
      <c r="AL4120" s="92"/>
      <c r="AM4120" s="92"/>
      <c r="AN4120" s="92"/>
      <c r="AO4120" s="92"/>
      <c r="AP4120" s="92"/>
      <c r="AQ4120" s="92"/>
      <c r="AR4120" s="92"/>
    </row>
    <row r="4121" spans="1:44" x14ac:dyDescent="0.2">
      <c r="A4121" s="90"/>
      <c r="B4121" s="90"/>
      <c r="C4121" s="91"/>
      <c r="D4121" s="90"/>
      <c r="E4121" s="90"/>
      <c r="F4121" s="90"/>
      <c r="G4121" s="90"/>
      <c r="H4121" s="90"/>
      <c r="I4121" s="90"/>
      <c r="J4121" s="90"/>
      <c r="K4121" s="90"/>
      <c r="L4121" s="90"/>
      <c r="M4121" s="90"/>
      <c r="N4121" s="90"/>
      <c r="O4121" s="90"/>
      <c r="P4121" s="90"/>
      <c r="Q4121" s="90"/>
      <c r="R4121" s="90"/>
      <c r="S4121" s="90"/>
      <c r="T4121" s="90"/>
      <c r="U4121" s="90"/>
      <c r="V4121" s="90"/>
      <c r="W4121" s="90"/>
      <c r="X4121" s="90"/>
      <c r="Y4121" s="90"/>
      <c r="Z4121" s="90"/>
      <c r="AA4121" s="90"/>
      <c r="AB4121" s="90"/>
      <c r="AC4121" s="90"/>
      <c r="AD4121" s="90"/>
      <c r="AE4121" s="90"/>
      <c r="AF4121" s="90"/>
      <c r="AG4121" s="90"/>
      <c r="AH4121" s="90"/>
      <c r="AI4121" s="90"/>
      <c r="AJ4121" s="92"/>
      <c r="AK4121" s="92"/>
      <c r="AL4121" s="92"/>
      <c r="AM4121" s="92"/>
      <c r="AN4121" s="92"/>
      <c r="AO4121" s="92"/>
      <c r="AP4121" s="92"/>
      <c r="AQ4121" s="92"/>
      <c r="AR4121" s="92"/>
    </row>
    <row r="4122" spans="1:44" x14ac:dyDescent="0.2">
      <c r="A4122" s="90"/>
      <c r="B4122" s="90"/>
      <c r="C4122" s="91"/>
      <c r="D4122" s="90"/>
      <c r="E4122" s="90"/>
      <c r="F4122" s="90"/>
      <c r="G4122" s="90"/>
      <c r="H4122" s="90"/>
      <c r="I4122" s="90"/>
      <c r="J4122" s="90"/>
      <c r="K4122" s="90"/>
      <c r="L4122" s="90"/>
      <c r="M4122" s="90"/>
      <c r="N4122" s="90"/>
      <c r="O4122" s="90"/>
      <c r="P4122" s="90"/>
      <c r="Q4122" s="90"/>
      <c r="R4122" s="90"/>
      <c r="S4122" s="90"/>
      <c r="T4122" s="90"/>
      <c r="U4122" s="90"/>
      <c r="V4122" s="90"/>
      <c r="W4122" s="90"/>
      <c r="X4122" s="90"/>
      <c r="Y4122" s="90"/>
      <c r="Z4122" s="90"/>
      <c r="AA4122" s="90"/>
      <c r="AB4122" s="90"/>
      <c r="AC4122" s="90"/>
      <c r="AD4122" s="90"/>
      <c r="AE4122" s="90"/>
      <c r="AF4122" s="90"/>
      <c r="AG4122" s="90"/>
      <c r="AH4122" s="90"/>
      <c r="AI4122" s="90"/>
      <c r="AJ4122" s="92"/>
      <c r="AK4122" s="92"/>
      <c r="AL4122" s="92"/>
      <c r="AM4122" s="92"/>
      <c r="AN4122" s="92"/>
      <c r="AO4122" s="92"/>
      <c r="AP4122" s="92"/>
      <c r="AQ4122" s="92"/>
      <c r="AR4122" s="92"/>
    </row>
    <row r="4123" spans="1:44" x14ac:dyDescent="0.2">
      <c r="A4123" s="90"/>
      <c r="B4123" s="90"/>
      <c r="C4123" s="91"/>
      <c r="D4123" s="90"/>
      <c r="E4123" s="90"/>
      <c r="F4123" s="90"/>
      <c r="G4123" s="90"/>
      <c r="H4123" s="90"/>
      <c r="I4123" s="90"/>
      <c r="J4123" s="90"/>
      <c r="K4123" s="90"/>
      <c r="L4123" s="90"/>
      <c r="M4123" s="90"/>
      <c r="N4123" s="90"/>
      <c r="O4123" s="90"/>
      <c r="P4123" s="90"/>
      <c r="Q4123" s="90"/>
      <c r="R4123" s="90"/>
      <c r="S4123" s="90"/>
      <c r="T4123" s="90"/>
      <c r="U4123" s="90"/>
      <c r="V4123" s="90"/>
      <c r="W4123" s="90"/>
      <c r="X4123" s="90"/>
      <c r="Y4123" s="90"/>
      <c r="Z4123" s="90"/>
      <c r="AA4123" s="90"/>
      <c r="AB4123" s="90"/>
      <c r="AC4123" s="90"/>
      <c r="AD4123" s="90"/>
      <c r="AE4123" s="90"/>
      <c r="AF4123" s="90"/>
      <c r="AG4123" s="90"/>
      <c r="AH4123" s="90"/>
      <c r="AI4123" s="90"/>
      <c r="AJ4123" s="92"/>
      <c r="AK4123" s="92"/>
      <c r="AL4123" s="92"/>
      <c r="AM4123" s="92"/>
      <c r="AN4123" s="92"/>
      <c r="AO4123" s="92"/>
      <c r="AP4123" s="92"/>
      <c r="AQ4123" s="92"/>
      <c r="AR4123" s="92"/>
    </row>
    <row r="4124" spans="1:44" x14ac:dyDescent="0.2">
      <c r="A4124" s="90"/>
      <c r="B4124" s="90"/>
      <c r="C4124" s="91"/>
      <c r="D4124" s="90"/>
      <c r="E4124" s="90"/>
      <c r="F4124" s="90"/>
      <c r="G4124" s="90"/>
      <c r="H4124" s="90"/>
      <c r="I4124" s="90"/>
      <c r="J4124" s="90"/>
      <c r="K4124" s="90"/>
      <c r="L4124" s="90"/>
      <c r="M4124" s="90"/>
      <c r="N4124" s="90"/>
      <c r="O4124" s="90"/>
      <c r="P4124" s="90"/>
      <c r="Q4124" s="90"/>
      <c r="R4124" s="90"/>
      <c r="S4124" s="90"/>
      <c r="T4124" s="90"/>
      <c r="U4124" s="90"/>
      <c r="V4124" s="90"/>
      <c r="W4124" s="90"/>
      <c r="X4124" s="90"/>
      <c r="Y4124" s="90"/>
      <c r="Z4124" s="90"/>
      <c r="AA4124" s="90"/>
      <c r="AB4124" s="90"/>
      <c r="AC4124" s="90"/>
      <c r="AD4124" s="90"/>
      <c r="AE4124" s="90"/>
      <c r="AF4124" s="90"/>
      <c r="AG4124" s="90"/>
      <c r="AH4124" s="90"/>
      <c r="AI4124" s="90"/>
      <c r="AJ4124" s="92"/>
      <c r="AK4124" s="92"/>
      <c r="AL4124" s="92"/>
      <c r="AM4124" s="92"/>
      <c r="AN4124" s="92"/>
      <c r="AO4124" s="92"/>
      <c r="AP4124" s="92"/>
      <c r="AQ4124" s="92"/>
      <c r="AR4124" s="92"/>
    </row>
    <row r="4125" spans="1:44" x14ac:dyDescent="0.2">
      <c r="A4125" s="90"/>
      <c r="B4125" s="90"/>
      <c r="C4125" s="91"/>
      <c r="D4125" s="90"/>
      <c r="E4125" s="90"/>
      <c r="F4125" s="90"/>
      <c r="G4125" s="90"/>
      <c r="H4125" s="90"/>
      <c r="I4125" s="90"/>
      <c r="J4125" s="90"/>
      <c r="K4125" s="90"/>
      <c r="L4125" s="90"/>
      <c r="M4125" s="90"/>
      <c r="N4125" s="90"/>
      <c r="O4125" s="90"/>
      <c r="P4125" s="90"/>
      <c r="Q4125" s="90"/>
      <c r="R4125" s="90"/>
      <c r="S4125" s="90"/>
      <c r="T4125" s="90"/>
      <c r="U4125" s="90"/>
      <c r="V4125" s="90"/>
      <c r="W4125" s="90"/>
      <c r="X4125" s="90"/>
      <c r="Y4125" s="90"/>
      <c r="Z4125" s="90"/>
      <c r="AA4125" s="90"/>
      <c r="AB4125" s="90"/>
      <c r="AC4125" s="90"/>
      <c r="AD4125" s="90"/>
      <c r="AE4125" s="90"/>
      <c r="AF4125" s="90"/>
      <c r="AG4125" s="90"/>
      <c r="AH4125" s="90"/>
      <c r="AI4125" s="90"/>
      <c r="AJ4125" s="92"/>
      <c r="AK4125" s="92"/>
      <c r="AL4125" s="92"/>
      <c r="AM4125" s="92"/>
      <c r="AN4125" s="92"/>
      <c r="AO4125" s="92"/>
      <c r="AP4125" s="92"/>
      <c r="AQ4125" s="92"/>
      <c r="AR4125" s="92"/>
    </row>
    <row r="4126" spans="1:44" x14ac:dyDescent="0.2">
      <c r="A4126" s="90"/>
      <c r="B4126" s="90"/>
      <c r="C4126" s="91"/>
      <c r="D4126" s="90"/>
      <c r="E4126" s="90"/>
      <c r="F4126" s="90"/>
      <c r="G4126" s="90"/>
      <c r="H4126" s="90"/>
      <c r="I4126" s="90"/>
      <c r="J4126" s="90"/>
      <c r="K4126" s="90"/>
      <c r="L4126" s="90"/>
      <c r="M4126" s="90"/>
      <c r="N4126" s="90"/>
      <c r="O4126" s="90"/>
      <c r="P4126" s="90"/>
      <c r="Q4126" s="90"/>
      <c r="R4126" s="90"/>
      <c r="S4126" s="90"/>
      <c r="T4126" s="90"/>
      <c r="U4126" s="90"/>
      <c r="V4126" s="90"/>
      <c r="W4126" s="90"/>
      <c r="X4126" s="90"/>
      <c r="Y4126" s="90"/>
      <c r="Z4126" s="90"/>
      <c r="AA4126" s="90"/>
      <c r="AB4126" s="90"/>
      <c r="AC4126" s="90"/>
      <c r="AD4126" s="90"/>
      <c r="AE4126" s="90"/>
      <c r="AF4126" s="90"/>
      <c r="AG4126" s="90"/>
      <c r="AH4126" s="90"/>
      <c r="AI4126" s="90"/>
      <c r="AJ4126" s="92"/>
      <c r="AK4126" s="92"/>
      <c r="AL4126" s="92"/>
      <c r="AM4126" s="92"/>
      <c r="AN4126" s="92"/>
      <c r="AO4126" s="92"/>
      <c r="AP4126" s="92"/>
      <c r="AQ4126" s="92"/>
      <c r="AR4126" s="92"/>
    </row>
    <row r="4127" spans="1:44" x14ac:dyDescent="0.2">
      <c r="A4127" s="90"/>
      <c r="B4127" s="90"/>
      <c r="C4127" s="91"/>
      <c r="D4127" s="90"/>
      <c r="E4127" s="90"/>
      <c r="F4127" s="90"/>
      <c r="G4127" s="90"/>
      <c r="H4127" s="90"/>
      <c r="I4127" s="90"/>
      <c r="J4127" s="90"/>
      <c r="K4127" s="90"/>
      <c r="L4127" s="90"/>
      <c r="M4127" s="90"/>
      <c r="N4127" s="90"/>
      <c r="O4127" s="90"/>
      <c r="P4127" s="90"/>
      <c r="Q4127" s="90"/>
      <c r="R4127" s="90"/>
      <c r="S4127" s="90"/>
      <c r="T4127" s="90"/>
      <c r="U4127" s="90"/>
      <c r="V4127" s="90"/>
      <c r="W4127" s="90"/>
      <c r="X4127" s="90"/>
      <c r="Y4127" s="90"/>
      <c r="Z4127" s="90"/>
      <c r="AA4127" s="90"/>
      <c r="AB4127" s="90"/>
      <c r="AC4127" s="90"/>
      <c r="AD4127" s="90"/>
      <c r="AE4127" s="90"/>
      <c r="AF4127" s="90"/>
      <c r="AG4127" s="90"/>
      <c r="AH4127" s="90"/>
      <c r="AI4127" s="90"/>
      <c r="AJ4127" s="92"/>
      <c r="AK4127" s="92"/>
      <c r="AL4127" s="92"/>
      <c r="AM4127" s="92"/>
      <c r="AN4127" s="92"/>
      <c r="AO4127" s="92"/>
      <c r="AP4127" s="92"/>
      <c r="AQ4127" s="92"/>
      <c r="AR4127" s="92"/>
    </row>
    <row r="4128" spans="1:44" x14ac:dyDescent="0.2">
      <c r="A4128" s="90"/>
      <c r="B4128" s="90"/>
      <c r="C4128" s="91"/>
      <c r="D4128" s="90"/>
      <c r="E4128" s="90"/>
      <c r="F4128" s="90"/>
      <c r="G4128" s="90"/>
      <c r="H4128" s="90"/>
      <c r="I4128" s="90"/>
      <c r="J4128" s="90"/>
      <c r="K4128" s="90"/>
      <c r="L4128" s="90"/>
      <c r="M4128" s="90"/>
      <c r="N4128" s="90"/>
      <c r="O4128" s="90"/>
      <c r="P4128" s="90"/>
      <c r="Q4128" s="90"/>
      <c r="R4128" s="90"/>
      <c r="S4128" s="90"/>
      <c r="T4128" s="90"/>
      <c r="U4128" s="90"/>
      <c r="V4128" s="90"/>
      <c r="W4128" s="90"/>
      <c r="X4128" s="90"/>
      <c r="Y4128" s="90"/>
      <c r="Z4128" s="90"/>
      <c r="AA4128" s="90"/>
      <c r="AB4128" s="90"/>
      <c r="AC4128" s="90"/>
      <c r="AD4128" s="90"/>
      <c r="AE4128" s="90"/>
      <c r="AF4128" s="90"/>
      <c r="AG4128" s="90"/>
      <c r="AH4128" s="90"/>
      <c r="AI4128" s="90"/>
      <c r="AJ4128" s="92"/>
      <c r="AK4128" s="92"/>
      <c r="AL4128" s="92"/>
      <c r="AM4128" s="92"/>
      <c r="AN4128" s="92"/>
      <c r="AO4128" s="92"/>
      <c r="AP4128" s="92"/>
      <c r="AQ4128" s="92"/>
      <c r="AR4128" s="92"/>
    </row>
    <row r="4129" spans="1:44" x14ac:dyDescent="0.2">
      <c r="A4129" s="90"/>
      <c r="B4129" s="90"/>
      <c r="C4129" s="91"/>
      <c r="D4129" s="90"/>
      <c r="E4129" s="90"/>
      <c r="F4129" s="90"/>
      <c r="G4129" s="90"/>
      <c r="H4129" s="90"/>
      <c r="I4129" s="90"/>
      <c r="J4129" s="90"/>
      <c r="K4129" s="90"/>
      <c r="L4129" s="90"/>
      <c r="M4129" s="90"/>
      <c r="N4129" s="90"/>
      <c r="O4129" s="90"/>
      <c r="P4129" s="90"/>
      <c r="Q4129" s="90"/>
      <c r="R4129" s="90"/>
      <c r="S4129" s="90"/>
      <c r="T4129" s="90"/>
      <c r="U4129" s="90"/>
      <c r="V4129" s="90"/>
      <c r="W4129" s="90"/>
      <c r="X4129" s="90"/>
      <c r="Y4129" s="90"/>
      <c r="Z4129" s="90"/>
      <c r="AA4129" s="90"/>
      <c r="AB4129" s="90"/>
      <c r="AC4129" s="90"/>
      <c r="AD4129" s="90"/>
      <c r="AE4129" s="90"/>
      <c r="AF4129" s="90"/>
      <c r="AG4129" s="90"/>
      <c r="AH4129" s="90"/>
      <c r="AI4129" s="90"/>
      <c r="AJ4129" s="92"/>
      <c r="AK4129" s="92"/>
      <c r="AL4129" s="92"/>
      <c r="AM4129" s="92"/>
      <c r="AN4129" s="92"/>
      <c r="AO4129" s="92"/>
      <c r="AP4129" s="92"/>
      <c r="AQ4129" s="92"/>
      <c r="AR4129" s="92"/>
    </row>
    <row r="4130" spans="1:44" x14ac:dyDescent="0.2">
      <c r="A4130" s="90"/>
      <c r="B4130" s="90"/>
      <c r="C4130" s="91"/>
      <c r="D4130" s="90"/>
      <c r="E4130" s="90"/>
      <c r="F4130" s="90"/>
      <c r="G4130" s="90"/>
      <c r="H4130" s="90"/>
      <c r="I4130" s="90"/>
      <c r="J4130" s="90"/>
      <c r="K4130" s="90"/>
      <c r="L4130" s="90"/>
      <c r="M4130" s="90"/>
      <c r="N4130" s="90"/>
      <c r="O4130" s="90"/>
      <c r="P4130" s="90"/>
      <c r="Q4130" s="90"/>
      <c r="R4130" s="90"/>
      <c r="S4130" s="90"/>
      <c r="T4130" s="90"/>
      <c r="U4130" s="90"/>
      <c r="V4130" s="90"/>
      <c r="W4130" s="90"/>
      <c r="X4130" s="90"/>
      <c r="Y4130" s="90"/>
      <c r="Z4130" s="90"/>
      <c r="AA4130" s="90"/>
      <c r="AB4130" s="90"/>
      <c r="AC4130" s="90"/>
      <c r="AD4130" s="90"/>
      <c r="AE4130" s="90"/>
      <c r="AF4130" s="90"/>
      <c r="AG4130" s="90"/>
      <c r="AH4130" s="90"/>
      <c r="AI4130" s="90"/>
      <c r="AJ4130" s="92"/>
      <c r="AK4130" s="92"/>
      <c r="AL4130" s="92"/>
      <c r="AM4130" s="92"/>
      <c r="AN4130" s="92"/>
      <c r="AO4130" s="92"/>
      <c r="AP4130" s="92"/>
      <c r="AQ4130" s="92"/>
      <c r="AR4130" s="92"/>
    </row>
    <row r="4131" spans="1:44" x14ac:dyDescent="0.2">
      <c r="A4131" s="90"/>
      <c r="B4131" s="90"/>
      <c r="C4131" s="91"/>
      <c r="D4131" s="90"/>
      <c r="E4131" s="90"/>
      <c r="F4131" s="90"/>
      <c r="G4131" s="90"/>
      <c r="H4131" s="90"/>
      <c r="I4131" s="90"/>
      <c r="J4131" s="90"/>
      <c r="K4131" s="90"/>
      <c r="L4131" s="90"/>
      <c r="M4131" s="90"/>
      <c r="N4131" s="90"/>
      <c r="O4131" s="90"/>
      <c r="P4131" s="90"/>
      <c r="Q4131" s="90"/>
      <c r="R4131" s="90"/>
      <c r="S4131" s="90"/>
      <c r="T4131" s="90"/>
      <c r="U4131" s="90"/>
      <c r="V4131" s="90"/>
      <c r="W4131" s="90"/>
      <c r="X4131" s="90"/>
      <c r="Y4131" s="90"/>
      <c r="Z4131" s="90"/>
      <c r="AA4131" s="90"/>
      <c r="AB4131" s="90"/>
      <c r="AC4131" s="90"/>
      <c r="AD4131" s="90"/>
      <c r="AE4131" s="90"/>
      <c r="AF4131" s="90"/>
      <c r="AG4131" s="90"/>
      <c r="AH4131" s="90"/>
      <c r="AI4131" s="90"/>
      <c r="AJ4131" s="92"/>
      <c r="AK4131" s="92"/>
      <c r="AL4131" s="92"/>
      <c r="AM4131" s="92"/>
      <c r="AN4131" s="92"/>
      <c r="AO4131" s="92"/>
      <c r="AP4131" s="92"/>
      <c r="AQ4131" s="92"/>
      <c r="AR4131" s="92"/>
    </row>
    <row r="4132" spans="1:44" x14ac:dyDescent="0.2">
      <c r="A4132" s="90"/>
      <c r="B4132" s="90"/>
      <c r="C4132" s="91"/>
      <c r="D4132" s="90"/>
      <c r="E4132" s="90"/>
      <c r="F4132" s="90"/>
      <c r="G4132" s="90"/>
      <c r="H4132" s="90"/>
      <c r="I4132" s="90"/>
      <c r="J4132" s="90"/>
      <c r="K4132" s="90"/>
      <c r="L4132" s="90"/>
      <c r="M4132" s="90"/>
      <c r="N4132" s="90"/>
      <c r="O4132" s="90"/>
      <c r="P4132" s="90"/>
      <c r="Q4132" s="90"/>
      <c r="R4132" s="90"/>
      <c r="S4132" s="90"/>
      <c r="T4132" s="90"/>
      <c r="U4132" s="90"/>
      <c r="V4132" s="90"/>
      <c r="W4132" s="90"/>
      <c r="X4132" s="90"/>
      <c r="Y4132" s="90"/>
      <c r="Z4132" s="90"/>
      <c r="AA4132" s="90"/>
      <c r="AB4132" s="90"/>
      <c r="AC4132" s="90"/>
      <c r="AD4132" s="90"/>
      <c r="AE4132" s="90"/>
      <c r="AF4132" s="90"/>
      <c r="AG4132" s="90"/>
      <c r="AH4132" s="90"/>
      <c r="AI4132" s="90"/>
      <c r="AJ4132" s="92"/>
      <c r="AK4132" s="92"/>
      <c r="AL4132" s="92"/>
      <c r="AM4132" s="92"/>
      <c r="AN4132" s="92"/>
      <c r="AO4132" s="92"/>
      <c r="AP4132" s="92"/>
      <c r="AQ4132" s="92"/>
      <c r="AR4132" s="92"/>
    </row>
    <row r="4133" spans="1:44" x14ac:dyDescent="0.2">
      <c r="A4133" s="90"/>
      <c r="B4133" s="90"/>
      <c r="C4133" s="91"/>
      <c r="D4133" s="90"/>
      <c r="E4133" s="90"/>
      <c r="F4133" s="90"/>
      <c r="G4133" s="90"/>
      <c r="H4133" s="90"/>
      <c r="I4133" s="90"/>
      <c r="J4133" s="90"/>
      <c r="K4133" s="90"/>
      <c r="L4133" s="90"/>
      <c r="M4133" s="90"/>
      <c r="N4133" s="90"/>
      <c r="O4133" s="90"/>
      <c r="P4133" s="90"/>
      <c r="Q4133" s="90"/>
      <c r="R4133" s="90"/>
      <c r="S4133" s="90"/>
      <c r="T4133" s="90"/>
      <c r="U4133" s="90"/>
      <c r="V4133" s="90"/>
      <c r="W4133" s="90"/>
      <c r="X4133" s="90"/>
      <c r="Y4133" s="90"/>
      <c r="Z4133" s="90"/>
      <c r="AA4133" s="90"/>
      <c r="AB4133" s="90"/>
      <c r="AC4133" s="90"/>
      <c r="AD4133" s="90"/>
      <c r="AE4133" s="90"/>
      <c r="AF4133" s="90"/>
      <c r="AG4133" s="90"/>
      <c r="AH4133" s="90"/>
      <c r="AI4133" s="90"/>
      <c r="AJ4133" s="92"/>
      <c r="AK4133" s="92"/>
      <c r="AL4133" s="92"/>
      <c r="AM4133" s="92"/>
      <c r="AN4133" s="92"/>
      <c r="AO4133" s="92"/>
      <c r="AP4133" s="92"/>
      <c r="AQ4133" s="92"/>
      <c r="AR4133" s="92"/>
    </row>
    <row r="4134" spans="1:44" x14ac:dyDescent="0.2">
      <c r="A4134" s="90"/>
      <c r="B4134" s="90"/>
      <c r="C4134" s="91"/>
      <c r="D4134" s="90"/>
      <c r="E4134" s="90"/>
      <c r="F4134" s="90"/>
      <c r="G4134" s="90"/>
      <c r="H4134" s="90"/>
      <c r="I4134" s="90"/>
      <c r="J4134" s="90"/>
      <c r="K4134" s="90"/>
      <c r="L4134" s="90"/>
      <c r="M4134" s="90"/>
      <c r="N4134" s="90"/>
      <c r="O4134" s="90"/>
      <c r="P4134" s="90"/>
      <c r="Q4134" s="90"/>
      <c r="R4134" s="90"/>
      <c r="S4134" s="90"/>
      <c r="T4134" s="90"/>
      <c r="U4134" s="90"/>
      <c r="V4134" s="90"/>
      <c r="W4134" s="90"/>
      <c r="X4134" s="90"/>
      <c r="Y4134" s="90"/>
      <c r="Z4134" s="90"/>
      <c r="AA4134" s="90"/>
      <c r="AB4134" s="90"/>
      <c r="AC4134" s="90"/>
      <c r="AD4134" s="90"/>
      <c r="AE4134" s="90"/>
      <c r="AF4134" s="90"/>
      <c r="AG4134" s="90"/>
      <c r="AH4134" s="90"/>
      <c r="AI4134" s="90"/>
      <c r="AJ4134" s="92"/>
      <c r="AK4134" s="92"/>
      <c r="AL4134" s="92"/>
      <c r="AM4134" s="92"/>
      <c r="AN4134" s="92"/>
      <c r="AO4134" s="92"/>
      <c r="AP4134" s="92"/>
      <c r="AQ4134" s="92"/>
      <c r="AR4134" s="92"/>
    </row>
    <row r="4135" spans="1:44" x14ac:dyDescent="0.2">
      <c r="A4135" s="90"/>
      <c r="B4135" s="90"/>
      <c r="C4135" s="91"/>
      <c r="D4135" s="90"/>
      <c r="E4135" s="90"/>
      <c r="F4135" s="90"/>
      <c r="G4135" s="90"/>
      <c r="H4135" s="90"/>
      <c r="I4135" s="90"/>
      <c r="J4135" s="90"/>
      <c r="K4135" s="90"/>
      <c r="L4135" s="90"/>
      <c r="M4135" s="90"/>
      <c r="N4135" s="90"/>
      <c r="O4135" s="90"/>
      <c r="P4135" s="90"/>
      <c r="Q4135" s="90"/>
      <c r="R4135" s="90"/>
      <c r="S4135" s="90"/>
      <c r="T4135" s="90"/>
      <c r="U4135" s="90"/>
      <c r="V4135" s="90"/>
      <c r="W4135" s="90"/>
      <c r="X4135" s="90"/>
      <c r="Y4135" s="90"/>
      <c r="Z4135" s="90"/>
      <c r="AA4135" s="90"/>
      <c r="AB4135" s="90"/>
      <c r="AC4135" s="90"/>
      <c r="AD4135" s="90"/>
      <c r="AE4135" s="90"/>
      <c r="AF4135" s="90"/>
      <c r="AG4135" s="90"/>
      <c r="AH4135" s="90"/>
      <c r="AI4135" s="90"/>
      <c r="AJ4135" s="92"/>
      <c r="AK4135" s="92"/>
      <c r="AL4135" s="92"/>
      <c r="AM4135" s="92"/>
      <c r="AN4135" s="92"/>
      <c r="AO4135" s="92"/>
      <c r="AP4135" s="92"/>
      <c r="AQ4135" s="92"/>
      <c r="AR4135" s="92"/>
    </row>
    <row r="4136" spans="1:44" x14ac:dyDescent="0.2">
      <c r="A4136" s="90"/>
      <c r="B4136" s="90"/>
      <c r="C4136" s="91"/>
      <c r="D4136" s="90"/>
      <c r="E4136" s="90"/>
      <c r="F4136" s="90"/>
      <c r="G4136" s="90"/>
      <c r="H4136" s="90"/>
      <c r="I4136" s="90"/>
      <c r="J4136" s="90"/>
      <c r="K4136" s="90"/>
      <c r="L4136" s="90"/>
      <c r="M4136" s="90"/>
      <c r="N4136" s="90"/>
      <c r="O4136" s="90"/>
      <c r="P4136" s="90"/>
      <c r="Q4136" s="90"/>
      <c r="R4136" s="90"/>
      <c r="S4136" s="90"/>
      <c r="T4136" s="90"/>
      <c r="U4136" s="90"/>
      <c r="V4136" s="90"/>
      <c r="W4136" s="90"/>
      <c r="X4136" s="90"/>
      <c r="Y4136" s="90"/>
      <c r="Z4136" s="90"/>
      <c r="AA4136" s="90"/>
      <c r="AB4136" s="90"/>
      <c r="AC4136" s="90"/>
      <c r="AD4136" s="90"/>
      <c r="AE4136" s="90"/>
      <c r="AF4136" s="90"/>
      <c r="AG4136" s="90"/>
      <c r="AH4136" s="90"/>
      <c r="AI4136" s="90"/>
      <c r="AJ4136" s="92"/>
      <c r="AK4136" s="92"/>
      <c r="AL4136" s="92"/>
      <c r="AM4136" s="92"/>
      <c r="AN4136" s="92"/>
      <c r="AO4136" s="92"/>
      <c r="AP4136" s="92"/>
      <c r="AQ4136" s="92"/>
      <c r="AR4136" s="92"/>
    </row>
    <row r="4137" spans="1:44" x14ac:dyDescent="0.2">
      <c r="A4137" s="90"/>
      <c r="B4137" s="90"/>
      <c r="C4137" s="91"/>
      <c r="D4137" s="90"/>
      <c r="E4137" s="90"/>
      <c r="F4137" s="90"/>
      <c r="G4137" s="90"/>
      <c r="H4137" s="90"/>
      <c r="I4137" s="90"/>
      <c r="J4137" s="90"/>
      <c r="K4137" s="90"/>
      <c r="L4137" s="90"/>
      <c r="M4137" s="90"/>
      <c r="N4137" s="90"/>
      <c r="O4137" s="90"/>
      <c r="P4137" s="90"/>
      <c r="Q4137" s="90"/>
      <c r="R4137" s="90"/>
      <c r="S4137" s="90"/>
      <c r="T4137" s="90"/>
      <c r="U4137" s="90"/>
      <c r="V4137" s="90"/>
      <c r="W4137" s="90"/>
      <c r="X4137" s="90"/>
      <c r="Y4137" s="90"/>
      <c r="Z4137" s="90"/>
      <c r="AA4137" s="90"/>
      <c r="AB4137" s="90"/>
      <c r="AC4137" s="90"/>
      <c r="AD4137" s="90"/>
      <c r="AE4137" s="90"/>
      <c r="AF4137" s="90"/>
      <c r="AG4137" s="90"/>
      <c r="AH4137" s="90"/>
      <c r="AI4137" s="90"/>
      <c r="AJ4137" s="92"/>
      <c r="AK4137" s="92"/>
      <c r="AL4137" s="92"/>
      <c r="AM4137" s="92"/>
      <c r="AN4137" s="92"/>
      <c r="AO4137" s="92"/>
      <c r="AP4137" s="92"/>
      <c r="AQ4137" s="92"/>
      <c r="AR4137" s="92"/>
    </row>
    <row r="4138" spans="1:44" x14ac:dyDescent="0.2">
      <c r="A4138" s="90"/>
      <c r="B4138" s="90"/>
      <c r="C4138" s="91"/>
      <c r="D4138" s="90"/>
      <c r="E4138" s="90"/>
      <c r="F4138" s="90"/>
      <c r="G4138" s="90"/>
      <c r="H4138" s="90"/>
      <c r="I4138" s="90"/>
      <c r="J4138" s="90"/>
      <c r="K4138" s="90"/>
      <c r="L4138" s="90"/>
      <c r="M4138" s="90"/>
      <c r="N4138" s="90"/>
      <c r="O4138" s="90"/>
      <c r="P4138" s="90"/>
      <c r="Q4138" s="90"/>
      <c r="R4138" s="90"/>
      <c r="S4138" s="90"/>
      <c r="T4138" s="90"/>
      <c r="U4138" s="90"/>
      <c r="V4138" s="90"/>
      <c r="W4138" s="90"/>
      <c r="X4138" s="90"/>
      <c r="Y4138" s="90"/>
      <c r="Z4138" s="90"/>
      <c r="AA4138" s="90"/>
      <c r="AB4138" s="90"/>
      <c r="AC4138" s="90"/>
      <c r="AD4138" s="90"/>
      <c r="AE4138" s="90"/>
      <c r="AF4138" s="90"/>
      <c r="AG4138" s="90"/>
      <c r="AH4138" s="90"/>
      <c r="AI4138" s="90"/>
      <c r="AJ4138" s="92"/>
      <c r="AK4138" s="92"/>
      <c r="AL4138" s="92"/>
      <c r="AM4138" s="92"/>
      <c r="AN4138" s="92"/>
      <c r="AO4138" s="92"/>
      <c r="AP4138" s="92"/>
      <c r="AQ4138" s="92"/>
      <c r="AR4138" s="92"/>
    </row>
    <row r="4139" spans="1:44" x14ac:dyDescent="0.2">
      <c r="A4139" s="90"/>
      <c r="B4139" s="90"/>
      <c r="C4139" s="91"/>
      <c r="D4139" s="90"/>
      <c r="E4139" s="90"/>
      <c r="F4139" s="90"/>
      <c r="G4139" s="90"/>
      <c r="H4139" s="90"/>
      <c r="I4139" s="90"/>
      <c r="J4139" s="90"/>
      <c r="K4139" s="90"/>
      <c r="L4139" s="90"/>
      <c r="M4139" s="90"/>
      <c r="N4139" s="90"/>
      <c r="O4139" s="90"/>
      <c r="P4139" s="90"/>
      <c r="Q4139" s="90"/>
      <c r="R4139" s="90"/>
      <c r="S4139" s="90"/>
      <c r="T4139" s="90"/>
      <c r="U4139" s="90"/>
      <c r="V4139" s="90"/>
      <c r="W4139" s="90"/>
      <c r="X4139" s="90"/>
      <c r="Y4139" s="90"/>
      <c r="Z4139" s="90"/>
      <c r="AA4139" s="90"/>
      <c r="AB4139" s="90"/>
      <c r="AC4139" s="90"/>
      <c r="AD4139" s="90"/>
      <c r="AE4139" s="90"/>
      <c r="AF4139" s="90"/>
      <c r="AG4139" s="90"/>
      <c r="AH4139" s="90"/>
      <c r="AI4139" s="90"/>
      <c r="AJ4139" s="92"/>
      <c r="AK4139" s="92"/>
      <c r="AL4139" s="92"/>
      <c r="AM4139" s="92"/>
      <c r="AN4139" s="92"/>
      <c r="AO4139" s="92"/>
      <c r="AP4139" s="92"/>
      <c r="AQ4139" s="92"/>
      <c r="AR4139" s="92"/>
    </row>
    <row r="4140" spans="1:44" x14ac:dyDescent="0.2">
      <c r="A4140" s="90"/>
      <c r="B4140" s="90"/>
      <c r="C4140" s="91"/>
      <c r="D4140" s="90"/>
      <c r="E4140" s="90"/>
      <c r="F4140" s="90"/>
      <c r="G4140" s="90"/>
      <c r="H4140" s="90"/>
      <c r="I4140" s="90"/>
      <c r="J4140" s="90"/>
      <c r="K4140" s="90"/>
      <c r="L4140" s="90"/>
      <c r="M4140" s="90"/>
      <c r="N4140" s="90"/>
      <c r="O4140" s="90"/>
      <c r="P4140" s="90"/>
      <c r="Q4140" s="90"/>
      <c r="R4140" s="90"/>
      <c r="S4140" s="90"/>
      <c r="T4140" s="90"/>
      <c r="U4140" s="90"/>
      <c r="V4140" s="90"/>
      <c r="W4140" s="90"/>
      <c r="X4140" s="90"/>
      <c r="Y4140" s="90"/>
      <c r="Z4140" s="90"/>
      <c r="AA4140" s="90"/>
      <c r="AB4140" s="90"/>
      <c r="AC4140" s="90"/>
      <c r="AD4140" s="90"/>
      <c r="AE4140" s="90"/>
      <c r="AF4140" s="90"/>
      <c r="AG4140" s="90"/>
      <c r="AH4140" s="90"/>
      <c r="AI4140" s="90"/>
      <c r="AJ4140" s="92"/>
      <c r="AK4140" s="92"/>
      <c r="AL4140" s="92"/>
      <c r="AM4140" s="92"/>
      <c r="AN4140" s="92"/>
      <c r="AO4140" s="92"/>
      <c r="AP4140" s="92"/>
      <c r="AQ4140" s="92"/>
      <c r="AR4140" s="92"/>
    </row>
    <row r="4141" spans="1:44" x14ac:dyDescent="0.2">
      <c r="A4141" s="90"/>
      <c r="B4141" s="90"/>
      <c r="C4141" s="91"/>
      <c r="D4141" s="90"/>
      <c r="E4141" s="90"/>
      <c r="F4141" s="90"/>
      <c r="G4141" s="90"/>
      <c r="H4141" s="90"/>
      <c r="I4141" s="90"/>
      <c r="J4141" s="90"/>
      <c r="K4141" s="90"/>
      <c r="L4141" s="90"/>
      <c r="M4141" s="90"/>
      <c r="N4141" s="90"/>
      <c r="O4141" s="90"/>
      <c r="P4141" s="90"/>
      <c r="Q4141" s="90"/>
      <c r="R4141" s="90"/>
      <c r="S4141" s="90"/>
      <c r="T4141" s="90"/>
      <c r="U4141" s="90"/>
      <c r="V4141" s="90"/>
      <c r="W4141" s="90"/>
      <c r="X4141" s="90"/>
      <c r="Y4141" s="90"/>
      <c r="Z4141" s="90"/>
      <c r="AA4141" s="90"/>
      <c r="AB4141" s="90"/>
      <c r="AC4141" s="90"/>
      <c r="AD4141" s="90"/>
      <c r="AE4141" s="90"/>
      <c r="AF4141" s="90"/>
      <c r="AG4141" s="90"/>
      <c r="AH4141" s="90"/>
      <c r="AI4141" s="90"/>
      <c r="AJ4141" s="92"/>
      <c r="AK4141" s="92"/>
      <c r="AL4141" s="92"/>
      <c r="AM4141" s="92"/>
      <c r="AN4141" s="92"/>
      <c r="AO4141" s="92"/>
      <c r="AP4141" s="92"/>
      <c r="AQ4141" s="92"/>
      <c r="AR4141" s="92"/>
    </row>
    <row r="4142" spans="1:44" x14ac:dyDescent="0.2">
      <c r="A4142" s="90"/>
      <c r="B4142" s="90"/>
      <c r="C4142" s="91"/>
      <c r="D4142" s="90"/>
      <c r="E4142" s="90"/>
      <c r="F4142" s="90"/>
      <c r="G4142" s="90"/>
      <c r="H4142" s="90"/>
      <c r="I4142" s="90"/>
      <c r="J4142" s="90"/>
      <c r="K4142" s="90"/>
      <c r="L4142" s="90"/>
      <c r="M4142" s="90"/>
      <c r="N4142" s="90"/>
      <c r="O4142" s="90"/>
      <c r="P4142" s="90"/>
      <c r="Q4142" s="90"/>
      <c r="R4142" s="90"/>
      <c r="S4142" s="90"/>
      <c r="T4142" s="90"/>
      <c r="U4142" s="90"/>
      <c r="V4142" s="90"/>
      <c r="W4142" s="90"/>
      <c r="X4142" s="90"/>
      <c r="Y4142" s="90"/>
      <c r="Z4142" s="90"/>
      <c r="AA4142" s="90"/>
      <c r="AB4142" s="90"/>
      <c r="AC4142" s="90"/>
      <c r="AD4142" s="90"/>
      <c r="AE4142" s="90"/>
      <c r="AF4142" s="90"/>
      <c r="AG4142" s="90"/>
      <c r="AH4142" s="90"/>
      <c r="AI4142" s="90"/>
      <c r="AJ4142" s="92"/>
      <c r="AK4142" s="92"/>
      <c r="AL4142" s="92"/>
      <c r="AM4142" s="92"/>
      <c r="AN4142" s="92"/>
      <c r="AO4142" s="92"/>
      <c r="AP4142" s="92"/>
      <c r="AQ4142" s="92"/>
      <c r="AR4142" s="92"/>
    </row>
    <row r="4143" spans="1:44" x14ac:dyDescent="0.2">
      <c r="A4143" s="90"/>
      <c r="B4143" s="90"/>
      <c r="C4143" s="91"/>
      <c r="D4143" s="90"/>
      <c r="E4143" s="90"/>
      <c r="F4143" s="90"/>
      <c r="G4143" s="90"/>
      <c r="H4143" s="90"/>
      <c r="I4143" s="90"/>
      <c r="J4143" s="90"/>
      <c r="K4143" s="90"/>
      <c r="L4143" s="90"/>
      <c r="M4143" s="90"/>
      <c r="N4143" s="90"/>
      <c r="O4143" s="90"/>
      <c r="P4143" s="90"/>
      <c r="Q4143" s="90"/>
      <c r="R4143" s="90"/>
      <c r="S4143" s="90"/>
      <c r="T4143" s="90"/>
      <c r="U4143" s="90"/>
      <c r="V4143" s="90"/>
      <c r="W4143" s="90"/>
      <c r="X4143" s="90"/>
      <c r="Y4143" s="90"/>
      <c r="Z4143" s="90"/>
      <c r="AA4143" s="90"/>
      <c r="AB4143" s="90"/>
      <c r="AC4143" s="90"/>
      <c r="AD4143" s="90"/>
      <c r="AE4143" s="90"/>
      <c r="AF4143" s="90"/>
      <c r="AG4143" s="90"/>
      <c r="AH4143" s="90"/>
      <c r="AI4143" s="90"/>
      <c r="AJ4143" s="92"/>
      <c r="AK4143" s="92"/>
      <c r="AL4143" s="92"/>
      <c r="AM4143" s="92"/>
      <c r="AN4143" s="92"/>
      <c r="AO4143" s="92"/>
      <c r="AP4143" s="92"/>
      <c r="AQ4143" s="92"/>
      <c r="AR4143" s="92"/>
    </row>
    <row r="4144" spans="1:44" x14ac:dyDescent="0.2">
      <c r="A4144" s="90"/>
      <c r="B4144" s="90"/>
      <c r="C4144" s="91"/>
      <c r="D4144" s="90"/>
      <c r="E4144" s="90"/>
      <c r="F4144" s="90"/>
      <c r="G4144" s="90"/>
      <c r="H4144" s="90"/>
      <c r="I4144" s="90"/>
      <c r="J4144" s="90"/>
      <c r="K4144" s="90"/>
      <c r="L4144" s="90"/>
      <c r="M4144" s="90"/>
      <c r="N4144" s="90"/>
      <c r="O4144" s="90"/>
      <c r="P4144" s="90"/>
      <c r="Q4144" s="90"/>
      <c r="R4144" s="90"/>
      <c r="S4144" s="90"/>
      <c r="T4144" s="90"/>
      <c r="U4144" s="90"/>
      <c r="V4144" s="90"/>
      <c r="W4144" s="90"/>
      <c r="X4144" s="90"/>
      <c r="Y4144" s="90"/>
      <c r="Z4144" s="90"/>
      <c r="AA4144" s="90"/>
      <c r="AB4144" s="90"/>
      <c r="AC4144" s="90"/>
      <c r="AD4144" s="90"/>
      <c r="AE4144" s="90"/>
      <c r="AF4144" s="90"/>
      <c r="AG4144" s="90"/>
      <c r="AH4144" s="90"/>
      <c r="AI4144" s="90"/>
      <c r="AJ4144" s="92"/>
      <c r="AK4144" s="92"/>
      <c r="AL4144" s="92"/>
      <c r="AM4144" s="92"/>
      <c r="AN4144" s="92"/>
      <c r="AO4144" s="92"/>
      <c r="AP4144" s="92"/>
      <c r="AQ4144" s="92"/>
      <c r="AR4144" s="92"/>
    </row>
    <row r="4145" spans="1:44" x14ac:dyDescent="0.2">
      <c r="A4145" s="90"/>
      <c r="B4145" s="90"/>
      <c r="C4145" s="91"/>
      <c r="D4145" s="90"/>
      <c r="E4145" s="90"/>
      <c r="F4145" s="90"/>
      <c r="G4145" s="90"/>
      <c r="H4145" s="90"/>
      <c r="I4145" s="90"/>
      <c r="J4145" s="90"/>
      <c r="K4145" s="90"/>
      <c r="L4145" s="90"/>
      <c r="M4145" s="90"/>
      <c r="N4145" s="90"/>
      <c r="O4145" s="90"/>
      <c r="P4145" s="90"/>
      <c r="Q4145" s="90"/>
      <c r="R4145" s="90"/>
      <c r="S4145" s="90"/>
      <c r="T4145" s="90"/>
      <c r="U4145" s="90"/>
      <c r="V4145" s="90"/>
      <c r="W4145" s="90"/>
      <c r="X4145" s="90"/>
      <c r="Y4145" s="90"/>
      <c r="Z4145" s="90"/>
      <c r="AA4145" s="90"/>
      <c r="AB4145" s="90"/>
      <c r="AC4145" s="90"/>
      <c r="AD4145" s="90"/>
      <c r="AE4145" s="90"/>
      <c r="AF4145" s="90"/>
      <c r="AG4145" s="90"/>
      <c r="AH4145" s="90"/>
      <c r="AI4145" s="90"/>
      <c r="AJ4145" s="92"/>
      <c r="AK4145" s="92"/>
      <c r="AL4145" s="92"/>
      <c r="AM4145" s="92"/>
      <c r="AN4145" s="92"/>
      <c r="AO4145" s="92"/>
      <c r="AP4145" s="92"/>
      <c r="AQ4145" s="92"/>
      <c r="AR4145" s="92"/>
    </row>
    <row r="4146" spans="1:44" x14ac:dyDescent="0.2">
      <c r="A4146" s="90"/>
      <c r="B4146" s="90"/>
      <c r="C4146" s="91"/>
      <c r="D4146" s="90"/>
      <c r="E4146" s="90"/>
      <c r="F4146" s="90"/>
      <c r="G4146" s="90"/>
      <c r="H4146" s="90"/>
      <c r="I4146" s="90"/>
      <c r="J4146" s="90"/>
      <c r="K4146" s="90"/>
      <c r="L4146" s="90"/>
      <c r="M4146" s="90"/>
      <c r="N4146" s="90"/>
      <c r="O4146" s="90"/>
      <c r="P4146" s="90"/>
      <c r="Q4146" s="90"/>
      <c r="R4146" s="90"/>
      <c r="S4146" s="90"/>
      <c r="T4146" s="90"/>
      <c r="U4146" s="90"/>
      <c r="V4146" s="90"/>
      <c r="W4146" s="90"/>
      <c r="X4146" s="90"/>
      <c r="Y4146" s="90"/>
      <c r="Z4146" s="90"/>
      <c r="AA4146" s="90"/>
      <c r="AB4146" s="90"/>
      <c r="AC4146" s="90"/>
      <c r="AD4146" s="90"/>
      <c r="AE4146" s="90"/>
      <c r="AF4146" s="90"/>
      <c r="AG4146" s="90"/>
      <c r="AH4146" s="90"/>
      <c r="AI4146" s="90"/>
      <c r="AJ4146" s="92"/>
      <c r="AK4146" s="92"/>
      <c r="AL4146" s="92"/>
      <c r="AM4146" s="92"/>
      <c r="AN4146" s="92"/>
      <c r="AO4146" s="92"/>
      <c r="AP4146" s="92"/>
      <c r="AQ4146" s="92"/>
      <c r="AR4146" s="92"/>
    </row>
    <row r="4147" spans="1:44" x14ac:dyDescent="0.2">
      <c r="A4147" s="90"/>
      <c r="B4147" s="90"/>
      <c r="C4147" s="91"/>
      <c r="D4147" s="90"/>
      <c r="E4147" s="90"/>
      <c r="F4147" s="90"/>
      <c r="G4147" s="90"/>
      <c r="H4147" s="90"/>
      <c r="I4147" s="90"/>
      <c r="J4147" s="90"/>
      <c r="K4147" s="90"/>
      <c r="L4147" s="90"/>
      <c r="M4147" s="90"/>
      <c r="N4147" s="90"/>
      <c r="O4147" s="90"/>
      <c r="P4147" s="90"/>
      <c r="Q4147" s="90"/>
      <c r="R4147" s="90"/>
      <c r="S4147" s="90"/>
      <c r="T4147" s="90"/>
      <c r="U4147" s="90"/>
      <c r="V4147" s="90"/>
      <c r="W4147" s="90"/>
      <c r="X4147" s="90"/>
      <c r="Y4147" s="90"/>
      <c r="Z4147" s="90"/>
      <c r="AA4147" s="90"/>
      <c r="AB4147" s="90"/>
      <c r="AC4147" s="90"/>
      <c r="AD4147" s="90"/>
      <c r="AE4147" s="90"/>
      <c r="AF4147" s="90"/>
      <c r="AG4147" s="90"/>
      <c r="AH4147" s="90"/>
      <c r="AI4147" s="90"/>
      <c r="AJ4147" s="92"/>
      <c r="AK4147" s="92"/>
      <c r="AL4147" s="92"/>
      <c r="AM4147" s="92"/>
      <c r="AN4147" s="92"/>
      <c r="AO4147" s="92"/>
      <c r="AP4147" s="92"/>
      <c r="AQ4147" s="92"/>
      <c r="AR4147" s="92"/>
    </row>
    <row r="4148" spans="1:44" x14ac:dyDescent="0.2">
      <c r="A4148" s="90"/>
      <c r="B4148" s="90"/>
      <c r="C4148" s="91"/>
      <c r="D4148" s="90"/>
      <c r="E4148" s="90"/>
      <c r="F4148" s="90"/>
      <c r="G4148" s="90"/>
      <c r="H4148" s="90"/>
      <c r="I4148" s="90"/>
      <c r="J4148" s="90"/>
      <c r="K4148" s="90"/>
      <c r="L4148" s="90"/>
      <c r="M4148" s="90"/>
      <c r="N4148" s="90"/>
      <c r="O4148" s="90"/>
      <c r="P4148" s="90"/>
      <c r="Q4148" s="90"/>
      <c r="R4148" s="90"/>
      <c r="S4148" s="90"/>
      <c r="T4148" s="90"/>
      <c r="U4148" s="90"/>
      <c r="V4148" s="90"/>
      <c r="W4148" s="90"/>
      <c r="X4148" s="90"/>
      <c r="Y4148" s="90"/>
      <c r="Z4148" s="90"/>
      <c r="AA4148" s="90"/>
      <c r="AB4148" s="90"/>
      <c r="AC4148" s="90"/>
      <c r="AD4148" s="90"/>
      <c r="AE4148" s="90"/>
      <c r="AF4148" s="90"/>
      <c r="AG4148" s="90"/>
      <c r="AH4148" s="90"/>
      <c r="AI4148" s="90"/>
      <c r="AJ4148" s="92"/>
      <c r="AK4148" s="92"/>
      <c r="AL4148" s="92"/>
      <c r="AM4148" s="92"/>
      <c r="AN4148" s="92"/>
      <c r="AO4148" s="92"/>
      <c r="AP4148" s="92"/>
      <c r="AQ4148" s="92"/>
      <c r="AR4148" s="92"/>
    </row>
    <row r="4149" spans="1:44" x14ac:dyDescent="0.2">
      <c r="A4149" s="90"/>
      <c r="B4149" s="90"/>
      <c r="C4149" s="91"/>
      <c r="D4149" s="90"/>
      <c r="E4149" s="90"/>
      <c r="F4149" s="90"/>
      <c r="G4149" s="90"/>
      <c r="H4149" s="90"/>
      <c r="I4149" s="90"/>
      <c r="J4149" s="90"/>
      <c r="K4149" s="90"/>
      <c r="L4149" s="90"/>
      <c r="M4149" s="90"/>
      <c r="N4149" s="90"/>
      <c r="O4149" s="90"/>
      <c r="P4149" s="90"/>
      <c r="Q4149" s="90"/>
      <c r="R4149" s="90"/>
      <c r="S4149" s="90"/>
      <c r="T4149" s="90"/>
      <c r="U4149" s="90"/>
      <c r="V4149" s="90"/>
      <c r="W4149" s="90"/>
      <c r="X4149" s="90"/>
      <c r="Y4149" s="90"/>
      <c r="Z4149" s="90"/>
      <c r="AA4149" s="90"/>
      <c r="AB4149" s="90"/>
      <c r="AC4149" s="90"/>
      <c r="AD4149" s="90"/>
      <c r="AE4149" s="90"/>
      <c r="AF4149" s="90"/>
      <c r="AG4149" s="90"/>
      <c r="AH4149" s="90"/>
      <c r="AI4149" s="90"/>
      <c r="AJ4149" s="92"/>
      <c r="AK4149" s="92"/>
      <c r="AL4149" s="92"/>
      <c r="AM4149" s="92"/>
      <c r="AN4149" s="92"/>
      <c r="AO4149" s="92"/>
      <c r="AP4149" s="92"/>
      <c r="AQ4149" s="92"/>
      <c r="AR4149" s="92"/>
    </row>
    <row r="4150" spans="1:44" x14ac:dyDescent="0.2">
      <c r="A4150" s="90"/>
      <c r="B4150" s="90"/>
      <c r="C4150" s="91"/>
      <c r="D4150" s="90"/>
      <c r="E4150" s="90"/>
      <c r="F4150" s="90"/>
      <c r="G4150" s="90"/>
      <c r="H4150" s="90"/>
      <c r="I4150" s="90"/>
      <c r="J4150" s="90"/>
      <c r="K4150" s="90"/>
      <c r="L4150" s="90"/>
      <c r="M4150" s="90"/>
      <c r="N4150" s="90"/>
      <c r="O4150" s="90"/>
      <c r="P4150" s="90"/>
      <c r="Q4150" s="90"/>
      <c r="R4150" s="90"/>
      <c r="S4150" s="90"/>
      <c r="T4150" s="90"/>
      <c r="U4150" s="90"/>
      <c r="V4150" s="90"/>
      <c r="W4150" s="90"/>
      <c r="X4150" s="90"/>
      <c r="Y4150" s="90"/>
      <c r="Z4150" s="90"/>
      <c r="AA4150" s="90"/>
      <c r="AB4150" s="90"/>
      <c r="AC4150" s="90"/>
      <c r="AD4150" s="90"/>
      <c r="AE4150" s="90"/>
      <c r="AF4150" s="90"/>
      <c r="AG4150" s="90"/>
      <c r="AH4150" s="90"/>
      <c r="AI4150" s="90"/>
      <c r="AJ4150" s="92"/>
      <c r="AK4150" s="92"/>
      <c r="AL4150" s="92"/>
      <c r="AM4150" s="92"/>
      <c r="AN4150" s="92"/>
      <c r="AO4150" s="92"/>
      <c r="AP4150" s="92"/>
      <c r="AQ4150" s="92"/>
      <c r="AR4150" s="92"/>
    </row>
    <row r="4151" spans="1:44" x14ac:dyDescent="0.2">
      <c r="A4151" s="90"/>
      <c r="B4151" s="90"/>
      <c r="C4151" s="91"/>
      <c r="D4151" s="90"/>
      <c r="E4151" s="90"/>
      <c r="F4151" s="90"/>
      <c r="G4151" s="90"/>
      <c r="H4151" s="90"/>
      <c r="I4151" s="90"/>
      <c r="J4151" s="90"/>
      <c r="K4151" s="90"/>
      <c r="L4151" s="90"/>
      <c r="M4151" s="90"/>
      <c r="N4151" s="90"/>
      <c r="O4151" s="90"/>
      <c r="P4151" s="90"/>
      <c r="Q4151" s="90"/>
      <c r="R4151" s="90"/>
      <c r="S4151" s="90"/>
      <c r="T4151" s="90"/>
      <c r="U4151" s="90"/>
      <c r="V4151" s="90"/>
      <c r="W4151" s="90"/>
      <c r="X4151" s="90"/>
      <c r="Y4151" s="90"/>
      <c r="Z4151" s="90"/>
      <c r="AA4151" s="90"/>
      <c r="AB4151" s="90"/>
      <c r="AC4151" s="90"/>
      <c r="AD4151" s="90"/>
      <c r="AE4151" s="90"/>
      <c r="AF4151" s="90"/>
      <c r="AG4151" s="90"/>
      <c r="AH4151" s="90"/>
      <c r="AI4151" s="90"/>
      <c r="AJ4151" s="92"/>
      <c r="AK4151" s="92"/>
      <c r="AL4151" s="92"/>
      <c r="AM4151" s="92"/>
      <c r="AN4151" s="92"/>
      <c r="AO4151" s="92"/>
      <c r="AP4151" s="92"/>
      <c r="AQ4151" s="92"/>
      <c r="AR4151" s="92"/>
    </row>
    <row r="4152" spans="1:44" x14ac:dyDescent="0.2">
      <c r="A4152" s="90"/>
      <c r="B4152" s="90"/>
      <c r="C4152" s="91"/>
      <c r="D4152" s="90"/>
      <c r="E4152" s="90"/>
      <c r="F4152" s="90"/>
      <c r="G4152" s="90"/>
      <c r="H4152" s="90"/>
      <c r="I4152" s="90"/>
      <c r="J4152" s="90"/>
      <c r="K4152" s="90"/>
      <c r="L4152" s="90"/>
      <c r="M4152" s="90"/>
      <c r="N4152" s="90"/>
      <c r="O4152" s="90"/>
      <c r="P4152" s="90"/>
      <c r="Q4152" s="90"/>
      <c r="R4152" s="90"/>
      <c r="S4152" s="90"/>
      <c r="T4152" s="90"/>
      <c r="U4152" s="90"/>
      <c r="V4152" s="90"/>
      <c r="W4152" s="90"/>
      <c r="X4152" s="90"/>
      <c r="Y4152" s="90"/>
      <c r="Z4152" s="90"/>
      <c r="AA4152" s="90"/>
      <c r="AB4152" s="90"/>
      <c r="AC4152" s="90"/>
      <c r="AD4152" s="90"/>
      <c r="AE4152" s="90"/>
      <c r="AF4152" s="90"/>
      <c r="AG4152" s="90"/>
      <c r="AH4152" s="90"/>
      <c r="AI4152" s="90"/>
      <c r="AJ4152" s="92"/>
      <c r="AK4152" s="92"/>
      <c r="AL4152" s="92"/>
      <c r="AM4152" s="92"/>
      <c r="AN4152" s="92"/>
      <c r="AO4152" s="92"/>
      <c r="AP4152" s="92"/>
      <c r="AQ4152" s="92"/>
      <c r="AR4152" s="92"/>
    </row>
    <row r="4153" spans="1:44" x14ac:dyDescent="0.2">
      <c r="A4153" s="90"/>
      <c r="B4153" s="90"/>
      <c r="C4153" s="91"/>
      <c r="D4153" s="90"/>
      <c r="E4153" s="90"/>
      <c r="F4153" s="90"/>
      <c r="G4153" s="90"/>
      <c r="H4153" s="90"/>
      <c r="I4153" s="90"/>
      <c r="J4153" s="90"/>
      <c r="K4153" s="90"/>
      <c r="L4153" s="90"/>
      <c r="M4153" s="90"/>
      <c r="N4153" s="90"/>
      <c r="O4153" s="90"/>
      <c r="P4153" s="90"/>
      <c r="Q4153" s="90"/>
      <c r="R4153" s="90"/>
      <c r="S4153" s="90"/>
      <c r="T4153" s="90"/>
      <c r="U4153" s="90"/>
      <c r="V4153" s="90"/>
      <c r="W4153" s="90"/>
      <c r="X4153" s="90"/>
      <c r="Y4153" s="90"/>
      <c r="Z4153" s="90"/>
      <c r="AA4153" s="90"/>
      <c r="AB4153" s="90"/>
      <c r="AC4153" s="90"/>
      <c r="AD4153" s="90"/>
      <c r="AE4153" s="90"/>
      <c r="AF4153" s="90"/>
      <c r="AG4153" s="90"/>
      <c r="AH4153" s="90"/>
      <c r="AI4153" s="90"/>
      <c r="AJ4153" s="92"/>
      <c r="AK4153" s="92"/>
      <c r="AL4153" s="92"/>
      <c r="AM4153" s="92"/>
      <c r="AN4153" s="92"/>
      <c r="AO4153" s="92"/>
      <c r="AP4153" s="92"/>
      <c r="AQ4153" s="92"/>
      <c r="AR4153" s="92"/>
    </row>
    <row r="4154" spans="1:44" x14ac:dyDescent="0.2">
      <c r="A4154" s="90"/>
      <c r="B4154" s="90"/>
      <c r="C4154" s="91"/>
      <c r="D4154" s="90"/>
      <c r="E4154" s="90"/>
      <c r="F4154" s="90"/>
      <c r="G4154" s="90"/>
      <c r="H4154" s="90"/>
      <c r="I4154" s="90"/>
      <c r="J4154" s="90"/>
      <c r="K4154" s="90"/>
      <c r="L4154" s="90"/>
      <c r="M4154" s="90"/>
      <c r="N4154" s="90"/>
      <c r="O4154" s="90"/>
      <c r="P4154" s="90"/>
      <c r="Q4154" s="90"/>
      <c r="R4154" s="90"/>
      <c r="S4154" s="90"/>
      <c r="T4154" s="90"/>
      <c r="U4154" s="90"/>
      <c r="V4154" s="90"/>
      <c r="W4154" s="90"/>
      <c r="X4154" s="90"/>
      <c r="Y4154" s="90"/>
      <c r="Z4154" s="90"/>
      <c r="AA4154" s="90"/>
      <c r="AB4154" s="90"/>
      <c r="AC4154" s="90"/>
      <c r="AD4154" s="90"/>
      <c r="AE4154" s="90"/>
      <c r="AF4154" s="90"/>
      <c r="AG4154" s="90"/>
      <c r="AH4154" s="90"/>
      <c r="AI4154" s="90"/>
      <c r="AJ4154" s="92"/>
      <c r="AK4154" s="92"/>
      <c r="AL4154" s="92"/>
      <c r="AM4154" s="92"/>
      <c r="AN4154" s="92"/>
      <c r="AO4154" s="92"/>
      <c r="AP4154" s="92"/>
      <c r="AQ4154" s="92"/>
      <c r="AR4154" s="92"/>
    </row>
    <row r="4155" spans="1:44" x14ac:dyDescent="0.2">
      <c r="A4155" s="90"/>
      <c r="B4155" s="90"/>
      <c r="C4155" s="91"/>
      <c r="D4155" s="90"/>
      <c r="E4155" s="90"/>
      <c r="F4155" s="90"/>
      <c r="G4155" s="90"/>
      <c r="H4155" s="90"/>
      <c r="I4155" s="90"/>
      <c r="J4155" s="90"/>
      <c r="K4155" s="90"/>
      <c r="L4155" s="90"/>
      <c r="M4155" s="90"/>
      <c r="N4155" s="90"/>
      <c r="O4155" s="90"/>
      <c r="P4155" s="90"/>
      <c r="Q4155" s="90"/>
      <c r="R4155" s="90"/>
      <c r="S4155" s="90"/>
      <c r="T4155" s="90"/>
      <c r="U4155" s="90"/>
      <c r="V4155" s="90"/>
      <c r="W4155" s="90"/>
      <c r="X4155" s="90"/>
      <c r="Y4155" s="90"/>
      <c r="Z4155" s="90"/>
      <c r="AA4155" s="90"/>
      <c r="AB4155" s="90"/>
      <c r="AC4155" s="90"/>
      <c r="AD4155" s="90"/>
      <c r="AE4155" s="90"/>
      <c r="AF4155" s="90"/>
      <c r="AG4155" s="90"/>
      <c r="AH4155" s="90"/>
      <c r="AI4155" s="90"/>
      <c r="AJ4155" s="92"/>
      <c r="AK4155" s="92"/>
      <c r="AL4155" s="92"/>
      <c r="AM4155" s="92"/>
      <c r="AN4155" s="92"/>
      <c r="AO4155" s="92"/>
      <c r="AP4155" s="92"/>
      <c r="AQ4155" s="92"/>
      <c r="AR4155" s="92"/>
    </row>
    <row r="4156" spans="1:44" x14ac:dyDescent="0.2">
      <c r="A4156" s="90"/>
      <c r="B4156" s="90"/>
      <c r="C4156" s="91"/>
      <c r="D4156" s="90"/>
      <c r="E4156" s="90"/>
      <c r="F4156" s="90"/>
      <c r="G4156" s="90"/>
      <c r="H4156" s="90"/>
      <c r="I4156" s="90"/>
      <c r="J4156" s="90"/>
      <c r="K4156" s="90"/>
      <c r="L4156" s="90"/>
      <c r="M4156" s="90"/>
      <c r="N4156" s="90"/>
      <c r="O4156" s="90"/>
      <c r="P4156" s="90"/>
      <c r="Q4156" s="90"/>
      <c r="R4156" s="90"/>
      <c r="S4156" s="90"/>
      <c r="T4156" s="90"/>
      <c r="U4156" s="90"/>
      <c r="V4156" s="90"/>
      <c r="W4156" s="90"/>
      <c r="X4156" s="90"/>
      <c r="Y4156" s="90"/>
      <c r="Z4156" s="90"/>
      <c r="AA4156" s="90"/>
      <c r="AB4156" s="90"/>
      <c r="AC4156" s="90"/>
      <c r="AD4156" s="90"/>
      <c r="AE4156" s="90"/>
      <c r="AF4156" s="90"/>
      <c r="AG4156" s="90"/>
      <c r="AH4156" s="90"/>
      <c r="AI4156" s="90"/>
      <c r="AJ4156" s="92"/>
      <c r="AK4156" s="92"/>
      <c r="AL4156" s="92"/>
      <c r="AM4156" s="92"/>
      <c r="AN4156" s="92"/>
      <c r="AO4156" s="92"/>
      <c r="AP4156" s="92"/>
      <c r="AQ4156" s="92"/>
      <c r="AR4156" s="92"/>
    </row>
    <row r="4157" spans="1:44" x14ac:dyDescent="0.2">
      <c r="A4157" s="90"/>
      <c r="B4157" s="90"/>
      <c r="C4157" s="91"/>
      <c r="D4157" s="90"/>
      <c r="E4157" s="90"/>
      <c r="F4157" s="90"/>
      <c r="G4157" s="90"/>
      <c r="H4157" s="90"/>
      <c r="I4157" s="90"/>
      <c r="J4157" s="90"/>
      <c r="K4157" s="90"/>
      <c r="L4157" s="90"/>
      <c r="M4157" s="90"/>
      <c r="N4157" s="90"/>
      <c r="O4157" s="90"/>
      <c r="P4157" s="90"/>
      <c r="Q4157" s="90"/>
      <c r="R4157" s="90"/>
      <c r="S4157" s="90"/>
      <c r="T4157" s="90"/>
      <c r="U4157" s="90"/>
      <c r="V4157" s="90"/>
      <c r="W4157" s="90"/>
      <c r="X4157" s="90"/>
      <c r="Y4157" s="90"/>
      <c r="Z4157" s="90"/>
      <c r="AA4157" s="90"/>
      <c r="AB4157" s="90"/>
      <c r="AC4157" s="90"/>
      <c r="AD4157" s="90"/>
      <c r="AE4157" s="90"/>
      <c r="AF4157" s="90"/>
      <c r="AG4157" s="90"/>
      <c r="AH4157" s="90"/>
      <c r="AI4157" s="90"/>
      <c r="AJ4157" s="92"/>
      <c r="AK4157" s="92"/>
      <c r="AL4157" s="92"/>
      <c r="AM4157" s="92"/>
      <c r="AN4157" s="92"/>
      <c r="AO4157" s="92"/>
      <c r="AP4157" s="92"/>
      <c r="AQ4157" s="92"/>
      <c r="AR4157" s="92"/>
    </row>
    <row r="4158" spans="1:44" x14ac:dyDescent="0.2">
      <c r="A4158" s="90"/>
      <c r="B4158" s="90"/>
      <c r="C4158" s="91"/>
      <c r="D4158" s="90"/>
      <c r="E4158" s="90"/>
      <c r="F4158" s="90"/>
      <c r="G4158" s="90"/>
      <c r="H4158" s="90"/>
      <c r="I4158" s="90"/>
      <c r="J4158" s="90"/>
      <c r="K4158" s="90"/>
      <c r="L4158" s="90"/>
      <c r="M4158" s="90"/>
      <c r="N4158" s="90"/>
      <c r="O4158" s="90"/>
      <c r="P4158" s="90"/>
      <c r="Q4158" s="90"/>
      <c r="R4158" s="90"/>
      <c r="S4158" s="90"/>
      <c r="T4158" s="90"/>
      <c r="U4158" s="90"/>
      <c r="V4158" s="90"/>
      <c r="W4158" s="90"/>
      <c r="X4158" s="90"/>
      <c r="Y4158" s="90"/>
      <c r="Z4158" s="90"/>
      <c r="AA4158" s="90"/>
      <c r="AB4158" s="90"/>
      <c r="AC4158" s="90"/>
      <c r="AD4158" s="90"/>
      <c r="AE4158" s="90"/>
      <c r="AF4158" s="90"/>
      <c r="AG4158" s="90"/>
      <c r="AH4158" s="90"/>
      <c r="AI4158" s="90"/>
      <c r="AJ4158" s="92"/>
      <c r="AK4158" s="92"/>
      <c r="AL4158" s="92"/>
      <c r="AM4158" s="92"/>
      <c r="AN4158" s="92"/>
      <c r="AO4158" s="92"/>
      <c r="AP4158" s="92"/>
      <c r="AQ4158" s="92"/>
      <c r="AR4158" s="92"/>
    </row>
    <row r="4159" spans="1:44" x14ac:dyDescent="0.2">
      <c r="A4159" s="90"/>
      <c r="B4159" s="90"/>
      <c r="C4159" s="91"/>
      <c r="D4159" s="90"/>
      <c r="E4159" s="90"/>
      <c r="F4159" s="90"/>
      <c r="G4159" s="90"/>
      <c r="H4159" s="90"/>
      <c r="I4159" s="90"/>
      <c r="J4159" s="90"/>
      <c r="K4159" s="90"/>
      <c r="L4159" s="90"/>
      <c r="M4159" s="90"/>
      <c r="N4159" s="90"/>
      <c r="O4159" s="90"/>
      <c r="P4159" s="90"/>
      <c r="Q4159" s="90"/>
      <c r="R4159" s="90"/>
      <c r="S4159" s="90"/>
      <c r="T4159" s="90"/>
      <c r="U4159" s="90"/>
      <c r="V4159" s="90"/>
      <c r="W4159" s="90"/>
      <c r="X4159" s="90"/>
      <c r="Y4159" s="90"/>
      <c r="Z4159" s="90"/>
      <c r="AA4159" s="90"/>
      <c r="AB4159" s="90"/>
      <c r="AC4159" s="90"/>
      <c r="AD4159" s="90"/>
      <c r="AE4159" s="90"/>
      <c r="AF4159" s="90"/>
      <c r="AG4159" s="90"/>
      <c r="AH4159" s="90"/>
      <c r="AI4159" s="90"/>
      <c r="AJ4159" s="92"/>
      <c r="AK4159" s="92"/>
      <c r="AL4159" s="92"/>
      <c r="AM4159" s="92"/>
      <c r="AN4159" s="92"/>
      <c r="AO4159" s="92"/>
      <c r="AP4159" s="92"/>
      <c r="AQ4159" s="92"/>
      <c r="AR4159" s="92"/>
    </row>
    <row r="4160" spans="1:44" x14ac:dyDescent="0.2">
      <c r="A4160" s="90"/>
      <c r="B4160" s="90"/>
      <c r="C4160" s="91"/>
      <c r="D4160" s="90"/>
      <c r="E4160" s="90"/>
      <c r="F4160" s="90"/>
      <c r="G4160" s="90"/>
      <c r="H4160" s="90"/>
      <c r="I4160" s="90"/>
      <c r="J4160" s="90"/>
      <c r="K4160" s="90"/>
      <c r="L4160" s="90"/>
      <c r="M4160" s="90"/>
      <c r="N4160" s="90"/>
      <c r="O4160" s="90"/>
      <c r="P4160" s="90"/>
      <c r="Q4160" s="90"/>
      <c r="R4160" s="90"/>
      <c r="S4160" s="90"/>
      <c r="T4160" s="90"/>
      <c r="U4160" s="90"/>
      <c r="V4160" s="90"/>
      <c r="W4160" s="90"/>
      <c r="X4160" s="90"/>
      <c r="Y4160" s="90"/>
      <c r="Z4160" s="90"/>
      <c r="AA4160" s="90"/>
      <c r="AB4160" s="90"/>
      <c r="AC4160" s="90"/>
      <c r="AD4160" s="90"/>
      <c r="AE4160" s="90"/>
      <c r="AF4160" s="90"/>
      <c r="AG4160" s="90"/>
      <c r="AH4160" s="90"/>
      <c r="AI4160" s="90"/>
      <c r="AJ4160" s="92"/>
      <c r="AK4160" s="92"/>
      <c r="AL4160" s="92"/>
      <c r="AM4160" s="92"/>
      <c r="AN4160" s="92"/>
      <c r="AO4160" s="92"/>
      <c r="AP4160" s="92"/>
      <c r="AQ4160" s="92"/>
      <c r="AR4160" s="92"/>
    </row>
    <row r="4161" spans="1:44" x14ac:dyDescent="0.2">
      <c r="A4161" s="90"/>
      <c r="B4161" s="90"/>
      <c r="C4161" s="91"/>
      <c r="D4161" s="90"/>
      <c r="E4161" s="90"/>
      <c r="F4161" s="90"/>
      <c r="G4161" s="90"/>
      <c r="H4161" s="90"/>
      <c r="I4161" s="90"/>
      <c r="J4161" s="90"/>
      <c r="K4161" s="90"/>
      <c r="L4161" s="90"/>
      <c r="M4161" s="90"/>
      <c r="N4161" s="90"/>
      <c r="O4161" s="90"/>
      <c r="P4161" s="90"/>
      <c r="Q4161" s="90"/>
      <c r="R4161" s="90"/>
      <c r="S4161" s="90"/>
      <c r="T4161" s="90"/>
      <c r="U4161" s="90"/>
      <c r="V4161" s="90"/>
      <c r="W4161" s="90"/>
      <c r="X4161" s="90"/>
      <c r="Y4161" s="90"/>
      <c r="Z4161" s="90"/>
      <c r="AA4161" s="90"/>
      <c r="AB4161" s="90"/>
      <c r="AC4161" s="90"/>
      <c r="AD4161" s="90"/>
      <c r="AE4161" s="90"/>
      <c r="AF4161" s="90"/>
      <c r="AG4161" s="90"/>
      <c r="AH4161" s="90"/>
      <c r="AI4161" s="90"/>
      <c r="AJ4161" s="92"/>
      <c r="AK4161" s="92"/>
      <c r="AL4161" s="92"/>
      <c r="AM4161" s="92"/>
      <c r="AN4161" s="92"/>
      <c r="AO4161" s="92"/>
      <c r="AP4161" s="92"/>
      <c r="AQ4161" s="92"/>
      <c r="AR4161" s="92"/>
    </row>
    <row r="4162" spans="1:44" x14ac:dyDescent="0.2">
      <c r="A4162" s="90"/>
      <c r="B4162" s="90"/>
      <c r="C4162" s="91"/>
      <c r="D4162" s="90"/>
      <c r="E4162" s="90"/>
      <c r="F4162" s="90"/>
      <c r="G4162" s="90"/>
      <c r="H4162" s="90"/>
      <c r="I4162" s="90"/>
      <c r="J4162" s="90"/>
      <c r="K4162" s="90"/>
      <c r="L4162" s="90"/>
      <c r="M4162" s="90"/>
      <c r="N4162" s="90"/>
      <c r="O4162" s="90"/>
      <c r="P4162" s="90"/>
      <c r="Q4162" s="90"/>
      <c r="R4162" s="90"/>
      <c r="S4162" s="90"/>
      <c r="T4162" s="90"/>
      <c r="U4162" s="90"/>
      <c r="V4162" s="90"/>
      <c r="W4162" s="90"/>
      <c r="X4162" s="90"/>
      <c r="Y4162" s="90"/>
      <c r="Z4162" s="90"/>
      <c r="AA4162" s="90"/>
      <c r="AB4162" s="90"/>
      <c r="AC4162" s="90"/>
      <c r="AD4162" s="90"/>
      <c r="AE4162" s="90"/>
      <c r="AF4162" s="90"/>
      <c r="AG4162" s="90"/>
      <c r="AH4162" s="90"/>
      <c r="AI4162" s="90"/>
      <c r="AJ4162" s="92"/>
      <c r="AK4162" s="92"/>
      <c r="AL4162" s="92"/>
      <c r="AM4162" s="92"/>
      <c r="AN4162" s="92"/>
      <c r="AO4162" s="92"/>
      <c r="AP4162" s="92"/>
      <c r="AQ4162" s="92"/>
      <c r="AR4162" s="92"/>
    </row>
    <row r="4163" spans="1:44" x14ac:dyDescent="0.2">
      <c r="A4163" s="90"/>
      <c r="B4163" s="90"/>
      <c r="C4163" s="91"/>
      <c r="D4163" s="90"/>
      <c r="E4163" s="90"/>
      <c r="F4163" s="90"/>
      <c r="G4163" s="90"/>
      <c r="H4163" s="90"/>
      <c r="I4163" s="90"/>
      <c r="J4163" s="90"/>
      <c r="K4163" s="90"/>
      <c r="L4163" s="90"/>
      <c r="M4163" s="90"/>
      <c r="N4163" s="90"/>
      <c r="O4163" s="90"/>
      <c r="P4163" s="90"/>
      <c r="Q4163" s="90"/>
      <c r="R4163" s="90"/>
      <c r="S4163" s="90"/>
      <c r="T4163" s="90"/>
      <c r="U4163" s="90"/>
      <c r="V4163" s="90"/>
      <c r="W4163" s="90"/>
      <c r="X4163" s="90"/>
      <c r="Y4163" s="90"/>
      <c r="Z4163" s="90"/>
      <c r="AA4163" s="90"/>
      <c r="AB4163" s="90"/>
      <c r="AC4163" s="90"/>
      <c r="AD4163" s="90"/>
      <c r="AE4163" s="90"/>
      <c r="AF4163" s="90"/>
      <c r="AG4163" s="90"/>
      <c r="AH4163" s="90"/>
      <c r="AI4163" s="90"/>
      <c r="AJ4163" s="92"/>
      <c r="AK4163" s="92"/>
      <c r="AL4163" s="92"/>
      <c r="AM4163" s="92"/>
      <c r="AN4163" s="92"/>
      <c r="AO4163" s="92"/>
      <c r="AP4163" s="92"/>
      <c r="AQ4163" s="92"/>
      <c r="AR4163" s="92"/>
    </row>
    <row r="4164" spans="1:44" x14ac:dyDescent="0.2">
      <c r="A4164" s="90"/>
      <c r="B4164" s="90"/>
      <c r="C4164" s="91"/>
      <c r="D4164" s="90"/>
      <c r="E4164" s="90"/>
      <c r="F4164" s="90"/>
      <c r="G4164" s="90"/>
      <c r="H4164" s="90"/>
      <c r="I4164" s="90"/>
      <c r="J4164" s="90"/>
      <c r="K4164" s="90"/>
      <c r="L4164" s="90"/>
      <c r="M4164" s="90"/>
      <c r="N4164" s="90"/>
      <c r="O4164" s="90"/>
      <c r="P4164" s="90"/>
      <c r="Q4164" s="90"/>
      <c r="R4164" s="90"/>
      <c r="S4164" s="90"/>
      <c r="T4164" s="90"/>
      <c r="U4164" s="90"/>
      <c r="V4164" s="90"/>
      <c r="W4164" s="90"/>
      <c r="X4164" s="90"/>
      <c r="Y4164" s="90"/>
      <c r="Z4164" s="90"/>
      <c r="AA4164" s="90"/>
      <c r="AB4164" s="90"/>
      <c r="AC4164" s="90"/>
      <c r="AD4164" s="90"/>
      <c r="AE4164" s="90"/>
      <c r="AF4164" s="90"/>
      <c r="AG4164" s="90"/>
      <c r="AH4164" s="90"/>
      <c r="AI4164" s="90"/>
      <c r="AJ4164" s="92"/>
      <c r="AK4164" s="92"/>
      <c r="AL4164" s="92"/>
      <c r="AM4164" s="92"/>
      <c r="AN4164" s="92"/>
      <c r="AO4164" s="92"/>
      <c r="AP4164" s="92"/>
      <c r="AQ4164" s="92"/>
      <c r="AR4164" s="92"/>
    </row>
    <row r="4165" spans="1:44" x14ac:dyDescent="0.2">
      <c r="A4165" s="90"/>
      <c r="B4165" s="90"/>
      <c r="C4165" s="91"/>
      <c r="D4165" s="90"/>
      <c r="E4165" s="90"/>
      <c r="F4165" s="90"/>
      <c r="G4165" s="90"/>
      <c r="H4165" s="90"/>
      <c r="I4165" s="90"/>
      <c r="J4165" s="90"/>
      <c r="K4165" s="90"/>
      <c r="L4165" s="90"/>
      <c r="M4165" s="90"/>
      <c r="N4165" s="90"/>
      <c r="O4165" s="90"/>
      <c r="P4165" s="90"/>
      <c r="Q4165" s="90"/>
      <c r="R4165" s="90"/>
      <c r="S4165" s="90"/>
      <c r="T4165" s="90"/>
      <c r="U4165" s="90"/>
      <c r="V4165" s="90"/>
      <c r="W4165" s="90"/>
      <c r="X4165" s="90"/>
      <c r="Y4165" s="90"/>
      <c r="Z4165" s="90"/>
      <c r="AA4165" s="90"/>
      <c r="AB4165" s="90"/>
      <c r="AC4165" s="90"/>
      <c r="AD4165" s="90"/>
      <c r="AE4165" s="90"/>
      <c r="AF4165" s="90"/>
      <c r="AG4165" s="90"/>
      <c r="AH4165" s="90"/>
      <c r="AI4165" s="90"/>
      <c r="AJ4165" s="92"/>
      <c r="AK4165" s="92"/>
      <c r="AL4165" s="92"/>
      <c r="AM4165" s="92"/>
      <c r="AN4165" s="92"/>
      <c r="AO4165" s="92"/>
      <c r="AP4165" s="92"/>
      <c r="AQ4165" s="92"/>
      <c r="AR4165" s="92"/>
    </row>
    <row r="4166" spans="1:44" x14ac:dyDescent="0.2">
      <c r="A4166" s="90"/>
      <c r="B4166" s="90"/>
      <c r="C4166" s="91"/>
      <c r="D4166" s="90"/>
      <c r="E4166" s="90"/>
      <c r="F4166" s="90"/>
      <c r="G4166" s="90"/>
      <c r="H4166" s="90"/>
      <c r="I4166" s="90"/>
      <c r="J4166" s="90"/>
      <c r="K4166" s="90"/>
      <c r="L4166" s="90"/>
      <c r="M4166" s="90"/>
      <c r="N4166" s="90"/>
      <c r="O4166" s="90"/>
      <c r="P4166" s="90"/>
      <c r="Q4166" s="90"/>
      <c r="R4166" s="90"/>
      <c r="S4166" s="90"/>
      <c r="T4166" s="90"/>
      <c r="U4166" s="90"/>
      <c r="V4166" s="90"/>
      <c r="W4166" s="90"/>
      <c r="X4166" s="90"/>
      <c r="Y4166" s="90"/>
      <c r="Z4166" s="90"/>
      <c r="AA4166" s="90"/>
      <c r="AB4166" s="90"/>
      <c r="AC4166" s="90"/>
      <c r="AD4166" s="90"/>
      <c r="AE4166" s="90"/>
      <c r="AF4166" s="90"/>
      <c r="AG4166" s="90"/>
      <c r="AH4166" s="90"/>
      <c r="AI4166" s="90"/>
      <c r="AJ4166" s="92"/>
      <c r="AK4166" s="92"/>
      <c r="AL4166" s="92"/>
      <c r="AM4166" s="92"/>
      <c r="AN4166" s="92"/>
      <c r="AO4166" s="92"/>
      <c r="AP4166" s="92"/>
      <c r="AQ4166" s="92"/>
      <c r="AR4166" s="92"/>
    </row>
    <row r="4167" spans="1:44" x14ac:dyDescent="0.2">
      <c r="A4167" s="90"/>
      <c r="B4167" s="90"/>
      <c r="C4167" s="91"/>
      <c r="D4167" s="90"/>
      <c r="E4167" s="90"/>
      <c r="F4167" s="90"/>
      <c r="G4167" s="90"/>
      <c r="H4167" s="90"/>
      <c r="I4167" s="90"/>
      <c r="J4167" s="90"/>
      <c r="K4167" s="90"/>
      <c r="L4167" s="90"/>
      <c r="M4167" s="90"/>
      <c r="N4167" s="90"/>
      <c r="O4167" s="90"/>
      <c r="P4167" s="90"/>
      <c r="Q4167" s="90"/>
      <c r="R4167" s="90"/>
      <c r="S4167" s="90"/>
      <c r="T4167" s="90"/>
      <c r="U4167" s="90"/>
      <c r="V4167" s="90"/>
      <c r="W4167" s="90"/>
      <c r="X4167" s="90"/>
      <c r="Y4167" s="90"/>
      <c r="Z4167" s="90"/>
      <c r="AA4167" s="90"/>
      <c r="AB4167" s="90"/>
      <c r="AC4167" s="90"/>
      <c r="AD4167" s="90"/>
      <c r="AE4167" s="90"/>
      <c r="AF4167" s="90"/>
      <c r="AG4167" s="90"/>
      <c r="AH4167" s="90"/>
      <c r="AI4167" s="90"/>
      <c r="AJ4167" s="92"/>
      <c r="AK4167" s="92"/>
      <c r="AL4167" s="92"/>
      <c r="AM4167" s="92"/>
      <c r="AN4167" s="92"/>
      <c r="AO4167" s="92"/>
      <c r="AP4167" s="92"/>
      <c r="AQ4167" s="92"/>
      <c r="AR4167" s="92"/>
    </row>
    <row r="4168" spans="1:44" x14ac:dyDescent="0.2">
      <c r="A4168" s="90"/>
      <c r="B4168" s="90"/>
      <c r="C4168" s="91"/>
      <c r="D4168" s="90"/>
      <c r="E4168" s="90"/>
      <c r="F4168" s="90"/>
      <c r="G4168" s="90"/>
      <c r="H4168" s="90"/>
      <c r="I4168" s="90"/>
      <c r="J4168" s="90"/>
      <c r="K4168" s="90"/>
      <c r="L4168" s="90"/>
      <c r="M4168" s="90"/>
      <c r="N4168" s="90"/>
      <c r="O4168" s="90"/>
      <c r="P4168" s="90"/>
      <c r="Q4168" s="90"/>
      <c r="R4168" s="90"/>
      <c r="S4168" s="90"/>
      <c r="T4168" s="90"/>
      <c r="U4168" s="90"/>
      <c r="V4168" s="90"/>
      <c r="W4168" s="90"/>
      <c r="X4168" s="90"/>
      <c r="Y4168" s="90"/>
      <c r="Z4168" s="90"/>
      <c r="AA4168" s="90"/>
      <c r="AB4168" s="90"/>
      <c r="AC4168" s="90"/>
      <c r="AD4168" s="90"/>
      <c r="AE4168" s="90"/>
      <c r="AF4168" s="90"/>
      <c r="AG4168" s="90"/>
      <c r="AH4168" s="90"/>
      <c r="AI4168" s="90"/>
      <c r="AJ4168" s="92"/>
      <c r="AK4168" s="92"/>
      <c r="AL4168" s="92"/>
      <c r="AM4168" s="92"/>
      <c r="AN4168" s="92"/>
      <c r="AO4168" s="92"/>
      <c r="AP4168" s="92"/>
      <c r="AQ4168" s="92"/>
      <c r="AR4168" s="92"/>
    </row>
    <row r="4169" spans="1:44" x14ac:dyDescent="0.2">
      <c r="A4169" s="90"/>
      <c r="B4169" s="90"/>
      <c r="C4169" s="91"/>
      <c r="D4169" s="90"/>
      <c r="E4169" s="90"/>
      <c r="F4169" s="90"/>
      <c r="G4169" s="90"/>
      <c r="H4169" s="90"/>
      <c r="I4169" s="90"/>
      <c r="J4169" s="90"/>
      <c r="K4169" s="90"/>
      <c r="L4169" s="90"/>
      <c r="M4169" s="90"/>
      <c r="N4169" s="90"/>
      <c r="O4169" s="90"/>
      <c r="P4169" s="90"/>
      <c r="Q4169" s="90"/>
      <c r="R4169" s="90"/>
      <c r="S4169" s="90"/>
      <c r="T4169" s="90"/>
      <c r="U4169" s="90"/>
      <c r="V4169" s="90"/>
      <c r="W4169" s="90"/>
      <c r="X4169" s="90"/>
      <c r="Y4169" s="90"/>
      <c r="Z4169" s="90"/>
      <c r="AA4169" s="90"/>
      <c r="AB4169" s="90"/>
      <c r="AC4169" s="90"/>
      <c r="AD4169" s="90"/>
      <c r="AE4169" s="90"/>
      <c r="AF4169" s="90"/>
      <c r="AG4169" s="90"/>
      <c r="AH4169" s="90"/>
      <c r="AI4169" s="90"/>
      <c r="AJ4169" s="92"/>
      <c r="AK4169" s="92"/>
      <c r="AL4169" s="92"/>
      <c r="AM4169" s="92"/>
      <c r="AN4169" s="92"/>
      <c r="AO4169" s="92"/>
      <c r="AP4169" s="92"/>
      <c r="AQ4169" s="92"/>
      <c r="AR4169" s="92"/>
    </row>
    <row r="4170" spans="1:44" x14ac:dyDescent="0.2">
      <c r="A4170" s="90"/>
      <c r="B4170" s="90"/>
      <c r="C4170" s="91"/>
      <c r="D4170" s="90"/>
      <c r="E4170" s="90"/>
      <c r="F4170" s="90"/>
      <c r="G4170" s="90"/>
      <c r="H4170" s="90"/>
      <c r="I4170" s="90"/>
      <c r="J4170" s="90"/>
      <c r="K4170" s="90"/>
      <c r="L4170" s="90"/>
      <c r="M4170" s="90"/>
      <c r="N4170" s="90"/>
      <c r="O4170" s="90"/>
      <c r="P4170" s="90"/>
      <c r="Q4170" s="90"/>
      <c r="R4170" s="90"/>
      <c r="S4170" s="90"/>
      <c r="T4170" s="90"/>
      <c r="U4170" s="90"/>
      <c r="V4170" s="90"/>
      <c r="W4170" s="90"/>
      <c r="X4170" s="90"/>
      <c r="Y4170" s="90"/>
      <c r="Z4170" s="90"/>
      <c r="AA4170" s="90"/>
      <c r="AB4170" s="90"/>
      <c r="AC4170" s="90"/>
      <c r="AD4170" s="90"/>
      <c r="AE4170" s="90"/>
      <c r="AF4170" s="90"/>
      <c r="AG4170" s="90"/>
      <c r="AH4170" s="90"/>
      <c r="AI4170" s="90"/>
      <c r="AJ4170" s="92"/>
      <c r="AK4170" s="92"/>
      <c r="AL4170" s="92"/>
      <c r="AM4170" s="92"/>
      <c r="AN4170" s="92"/>
      <c r="AO4170" s="92"/>
      <c r="AP4170" s="92"/>
      <c r="AQ4170" s="92"/>
      <c r="AR4170" s="92"/>
    </row>
    <row r="4171" spans="1:44" x14ac:dyDescent="0.2">
      <c r="A4171" s="90"/>
      <c r="B4171" s="90"/>
      <c r="C4171" s="91"/>
      <c r="D4171" s="90"/>
      <c r="E4171" s="90"/>
      <c r="F4171" s="90"/>
      <c r="G4171" s="90"/>
      <c r="H4171" s="90"/>
      <c r="I4171" s="90"/>
      <c r="J4171" s="90"/>
      <c r="K4171" s="90"/>
      <c r="L4171" s="90"/>
      <c r="M4171" s="90"/>
      <c r="N4171" s="90"/>
      <c r="O4171" s="90"/>
      <c r="P4171" s="90"/>
      <c r="Q4171" s="90"/>
      <c r="R4171" s="90"/>
      <c r="S4171" s="90"/>
      <c r="T4171" s="90"/>
      <c r="U4171" s="90"/>
      <c r="V4171" s="90"/>
      <c r="W4171" s="90"/>
      <c r="X4171" s="90"/>
      <c r="Y4171" s="90"/>
      <c r="Z4171" s="90"/>
      <c r="AA4171" s="90"/>
      <c r="AB4171" s="90"/>
      <c r="AC4171" s="90"/>
      <c r="AD4171" s="90"/>
      <c r="AE4171" s="90"/>
      <c r="AF4171" s="90"/>
      <c r="AG4171" s="90"/>
      <c r="AH4171" s="90"/>
      <c r="AI4171" s="90"/>
      <c r="AJ4171" s="92"/>
      <c r="AK4171" s="92"/>
      <c r="AL4171" s="92"/>
      <c r="AM4171" s="92"/>
      <c r="AN4171" s="92"/>
      <c r="AO4171" s="92"/>
      <c r="AP4171" s="92"/>
      <c r="AQ4171" s="92"/>
      <c r="AR4171" s="92"/>
    </row>
    <row r="4172" spans="1:44" x14ac:dyDescent="0.2">
      <c r="A4172" s="90"/>
      <c r="B4172" s="90"/>
      <c r="C4172" s="91"/>
      <c r="D4172" s="90"/>
      <c r="E4172" s="90"/>
      <c r="F4172" s="90"/>
      <c r="G4172" s="90"/>
      <c r="H4172" s="90"/>
      <c r="I4172" s="90"/>
      <c r="J4172" s="90"/>
      <c r="K4172" s="90"/>
      <c r="L4172" s="90"/>
      <c r="M4172" s="90"/>
      <c r="N4172" s="90"/>
      <c r="O4172" s="90"/>
      <c r="P4172" s="90"/>
      <c r="Q4172" s="90"/>
      <c r="R4172" s="90"/>
      <c r="S4172" s="90"/>
      <c r="T4172" s="90"/>
      <c r="U4172" s="90"/>
      <c r="V4172" s="90"/>
      <c r="W4172" s="90"/>
      <c r="X4172" s="90"/>
      <c r="Y4172" s="90"/>
      <c r="Z4172" s="90"/>
      <c r="AA4172" s="90"/>
      <c r="AB4172" s="90"/>
      <c r="AC4172" s="90"/>
      <c r="AD4172" s="90"/>
      <c r="AE4172" s="90"/>
      <c r="AF4172" s="90"/>
      <c r="AG4172" s="90"/>
      <c r="AH4172" s="90"/>
      <c r="AI4172" s="90"/>
      <c r="AJ4172" s="92"/>
      <c r="AK4172" s="92"/>
      <c r="AL4172" s="92"/>
      <c r="AM4172" s="92"/>
      <c r="AN4172" s="92"/>
      <c r="AO4172" s="92"/>
      <c r="AP4172" s="92"/>
      <c r="AQ4172" s="92"/>
      <c r="AR4172" s="92"/>
    </row>
    <row r="4173" spans="1:44" x14ac:dyDescent="0.2">
      <c r="A4173" s="90"/>
      <c r="B4173" s="90"/>
      <c r="C4173" s="91"/>
      <c r="D4173" s="90"/>
      <c r="E4173" s="90"/>
      <c r="F4173" s="90"/>
      <c r="G4173" s="90"/>
      <c r="H4173" s="90"/>
      <c r="I4173" s="90"/>
      <c r="J4173" s="90"/>
      <c r="K4173" s="90"/>
      <c r="L4173" s="90"/>
      <c r="M4173" s="90"/>
      <c r="N4173" s="90"/>
      <c r="O4173" s="90"/>
      <c r="P4173" s="90"/>
      <c r="Q4173" s="90"/>
      <c r="R4173" s="90"/>
      <c r="S4173" s="90"/>
      <c r="T4173" s="90"/>
      <c r="U4173" s="90"/>
      <c r="V4173" s="90"/>
      <c r="W4173" s="90"/>
      <c r="X4173" s="90"/>
      <c r="Y4173" s="90"/>
      <c r="Z4173" s="90"/>
      <c r="AA4173" s="90"/>
      <c r="AB4173" s="90"/>
      <c r="AC4173" s="90"/>
      <c r="AD4173" s="90"/>
      <c r="AE4173" s="90"/>
      <c r="AF4173" s="90"/>
      <c r="AG4173" s="90"/>
      <c r="AH4173" s="90"/>
      <c r="AI4173" s="90"/>
      <c r="AJ4173" s="92"/>
      <c r="AK4173" s="92"/>
      <c r="AL4173" s="92"/>
      <c r="AM4173" s="92"/>
      <c r="AN4173" s="92"/>
      <c r="AO4173" s="92"/>
      <c r="AP4173" s="92"/>
      <c r="AQ4173" s="92"/>
      <c r="AR4173" s="92"/>
    </row>
    <row r="4174" spans="1:44" x14ac:dyDescent="0.2">
      <c r="A4174" s="90"/>
      <c r="B4174" s="90"/>
      <c r="C4174" s="91"/>
      <c r="D4174" s="90"/>
      <c r="E4174" s="90"/>
      <c r="F4174" s="90"/>
      <c r="G4174" s="90"/>
      <c r="H4174" s="90"/>
      <c r="I4174" s="90"/>
      <c r="J4174" s="90"/>
      <c r="K4174" s="90"/>
      <c r="L4174" s="90"/>
      <c r="M4174" s="90"/>
      <c r="N4174" s="90"/>
      <c r="O4174" s="90"/>
      <c r="P4174" s="90"/>
      <c r="Q4174" s="90"/>
      <c r="R4174" s="90"/>
      <c r="S4174" s="90"/>
      <c r="T4174" s="90"/>
      <c r="U4174" s="90"/>
      <c r="V4174" s="90"/>
      <c r="W4174" s="90"/>
      <c r="X4174" s="90"/>
      <c r="Y4174" s="90"/>
      <c r="Z4174" s="90"/>
      <c r="AA4174" s="90"/>
      <c r="AB4174" s="90"/>
      <c r="AC4174" s="90"/>
      <c r="AD4174" s="90"/>
      <c r="AE4174" s="90"/>
      <c r="AF4174" s="90"/>
      <c r="AG4174" s="90"/>
      <c r="AH4174" s="90"/>
      <c r="AI4174" s="90"/>
      <c r="AJ4174" s="92"/>
      <c r="AK4174" s="92"/>
      <c r="AL4174" s="92"/>
      <c r="AM4174" s="92"/>
      <c r="AN4174" s="92"/>
      <c r="AO4174" s="92"/>
      <c r="AP4174" s="92"/>
      <c r="AQ4174" s="92"/>
      <c r="AR4174" s="92"/>
    </row>
    <row r="4175" spans="1:44" x14ac:dyDescent="0.2">
      <c r="A4175" s="90"/>
      <c r="B4175" s="90"/>
      <c r="C4175" s="91"/>
      <c r="D4175" s="90"/>
      <c r="E4175" s="90"/>
      <c r="F4175" s="90"/>
      <c r="G4175" s="90"/>
      <c r="H4175" s="90"/>
      <c r="I4175" s="90"/>
      <c r="J4175" s="90"/>
      <c r="K4175" s="90"/>
      <c r="L4175" s="90"/>
      <c r="M4175" s="90"/>
      <c r="N4175" s="90"/>
      <c r="O4175" s="90"/>
      <c r="P4175" s="90"/>
      <c r="Q4175" s="90"/>
      <c r="R4175" s="90"/>
      <c r="S4175" s="90"/>
      <c r="T4175" s="90"/>
      <c r="U4175" s="90"/>
      <c r="V4175" s="90"/>
      <c r="W4175" s="90"/>
      <c r="X4175" s="90"/>
      <c r="Y4175" s="90"/>
      <c r="Z4175" s="90"/>
      <c r="AA4175" s="90"/>
      <c r="AB4175" s="90"/>
      <c r="AC4175" s="90"/>
      <c r="AD4175" s="90"/>
      <c r="AE4175" s="90"/>
      <c r="AF4175" s="90"/>
      <c r="AG4175" s="90"/>
      <c r="AH4175" s="90"/>
      <c r="AI4175" s="90"/>
      <c r="AJ4175" s="92"/>
      <c r="AK4175" s="92"/>
      <c r="AL4175" s="92"/>
      <c r="AM4175" s="92"/>
      <c r="AN4175" s="92"/>
      <c r="AO4175" s="92"/>
      <c r="AP4175" s="92"/>
      <c r="AQ4175" s="92"/>
      <c r="AR4175" s="92"/>
    </row>
    <row r="4176" spans="1:44" x14ac:dyDescent="0.2">
      <c r="A4176" s="90"/>
      <c r="B4176" s="90"/>
      <c r="C4176" s="91"/>
      <c r="D4176" s="90"/>
      <c r="E4176" s="90"/>
      <c r="F4176" s="90"/>
      <c r="G4176" s="90"/>
      <c r="H4176" s="90"/>
      <c r="I4176" s="90"/>
      <c r="J4176" s="90"/>
      <c r="K4176" s="90"/>
      <c r="L4176" s="90"/>
      <c r="M4176" s="90"/>
      <c r="N4176" s="90"/>
      <c r="O4176" s="90"/>
      <c r="P4176" s="90"/>
      <c r="Q4176" s="90"/>
      <c r="R4176" s="90"/>
      <c r="S4176" s="90"/>
      <c r="T4176" s="90"/>
      <c r="U4176" s="90"/>
      <c r="V4176" s="90"/>
      <c r="W4176" s="90"/>
      <c r="X4176" s="90"/>
      <c r="Y4176" s="90"/>
      <c r="Z4176" s="90"/>
      <c r="AA4176" s="90"/>
      <c r="AB4176" s="90"/>
      <c r="AC4176" s="90"/>
      <c r="AD4176" s="90"/>
      <c r="AE4176" s="90"/>
      <c r="AF4176" s="90"/>
      <c r="AG4176" s="90"/>
      <c r="AH4176" s="90"/>
      <c r="AI4176" s="90"/>
      <c r="AJ4176" s="92"/>
      <c r="AK4176" s="92"/>
      <c r="AL4176" s="92"/>
      <c r="AM4176" s="92"/>
      <c r="AN4176" s="92"/>
      <c r="AO4176" s="92"/>
      <c r="AP4176" s="92"/>
      <c r="AQ4176" s="92"/>
      <c r="AR4176" s="92"/>
    </row>
    <row r="4177" spans="1:44" x14ac:dyDescent="0.2">
      <c r="A4177" s="90"/>
      <c r="B4177" s="90"/>
      <c r="C4177" s="91"/>
      <c r="D4177" s="90"/>
      <c r="E4177" s="90"/>
      <c r="F4177" s="90"/>
      <c r="G4177" s="90"/>
      <c r="H4177" s="90"/>
      <c r="I4177" s="90"/>
      <c r="J4177" s="90"/>
      <c r="K4177" s="90"/>
      <c r="L4177" s="90"/>
      <c r="M4177" s="90"/>
      <c r="N4177" s="90"/>
      <c r="O4177" s="90"/>
      <c r="P4177" s="90"/>
      <c r="Q4177" s="90"/>
      <c r="R4177" s="90"/>
      <c r="S4177" s="90"/>
      <c r="T4177" s="90"/>
      <c r="U4177" s="90"/>
      <c r="V4177" s="90"/>
      <c r="W4177" s="90"/>
      <c r="X4177" s="90"/>
      <c r="Y4177" s="90"/>
      <c r="Z4177" s="90"/>
      <c r="AA4177" s="90"/>
      <c r="AB4177" s="90"/>
      <c r="AC4177" s="90"/>
      <c r="AD4177" s="90"/>
      <c r="AE4177" s="90"/>
      <c r="AF4177" s="90"/>
      <c r="AG4177" s="90"/>
      <c r="AH4177" s="90"/>
      <c r="AI4177" s="90"/>
      <c r="AJ4177" s="92"/>
      <c r="AK4177" s="92"/>
      <c r="AL4177" s="92"/>
      <c r="AM4177" s="92"/>
      <c r="AN4177" s="92"/>
      <c r="AO4177" s="92"/>
      <c r="AP4177" s="92"/>
      <c r="AQ4177" s="92"/>
      <c r="AR4177" s="92"/>
    </row>
    <row r="4178" spans="1:44" x14ac:dyDescent="0.2">
      <c r="A4178" s="90"/>
      <c r="B4178" s="90"/>
      <c r="C4178" s="91"/>
      <c r="D4178" s="90"/>
      <c r="E4178" s="90"/>
      <c r="F4178" s="90"/>
      <c r="G4178" s="90"/>
      <c r="H4178" s="90"/>
      <c r="I4178" s="90"/>
      <c r="J4178" s="90"/>
      <c r="K4178" s="90"/>
      <c r="L4178" s="90"/>
      <c r="M4178" s="90"/>
      <c r="N4178" s="90"/>
      <c r="O4178" s="90"/>
      <c r="P4178" s="90"/>
      <c r="Q4178" s="90"/>
      <c r="R4178" s="90"/>
      <c r="S4178" s="90"/>
      <c r="T4178" s="90"/>
      <c r="U4178" s="90"/>
      <c r="V4178" s="90"/>
      <c r="W4178" s="90"/>
      <c r="X4178" s="90"/>
      <c r="Y4178" s="90"/>
      <c r="Z4178" s="90"/>
      <c r="AA4178" s="90"/>
      <c r="AB4178" s="90"/>
      <c r="AC4178" s="90"/>
      <c r="AD4178" s="90"/>
      <c r="AE4178" s="90"/>
      <c r="AF4178" s="90"/>
      <c r="AG4178" s="90"/>
      <c r="AH4178" s="90"/>
      <c r="AI4178" s="90"/>
      <c r="AJ4178" s="92"/>
      <c r="AK4178" s="92"/>
      <c r="AL4178" s="92"/>
      <c r="AM4178" s="92"/>
      <c r="AN4178" s="92"/>
      <c r="AO4178" s="92"/>
      <c r="AP4178" s="92"/>
      <c r="AQ4178" s="92"/>
      <c r="AR4178" s="92"/>
    </row>
    <row r="4179" spans="1:44" x14ac:dyDescent="0.2">
      <c r="A4179" s="90"/>
      <c r="B4179" s="90"/>
      <c r="C4179" s="91"/>
      <c r="D4179" s="90"/>
      <c r="E4179" s="90"/>
      <c r="F4179" s="90"/>
      <c r="G4179" s="90"/>
      <c r="H4179" s="90"/>
      <c r="I4179" s="90"/>
      <c r="J4179" s="90"/>
      <c r="K4179" s="90"/>
      <c r="L4179" s="90"/>
      <c r="M4179" s="90"/>
      <c r="N4179" s="90"/>
      <c r="O4179" s="90"/>
      <c r="P4179" s="90"/>
      <c r="Q4179" s="90"/>
      <c r="R4179" s="90"/>
      <c r="S4179" s="90"/>
      <c r="T4179" s="90"/>
      <c r="U4179" s="90"/>
      <c r="V4179" s="90"/>
      <c r="W4179" s="90"/>
      <c r="X4179" s="90"/>
      <c r="Y4179" s="90"/>
      <c r="Z4179" s="90"/>
      <c r="AA4179" s="90"/>
      <c r="AB4179" s="90"/>
      <c r="AC4179" s="90"/>
      <c r="AD4179" s="90"/>
      <c r="AE4179" s="90"/>
      <c r="AF4179" s="90"/>
      <c r="AG4179" s="90"/>
      <c r="AH4179" s="90"/>
      <c r="AI4179" s="90"/>
      <c r="AJ4179" s="92"/>
      <c r="AK4179" s="92"/>
      <c r="AL4179" s="92"/>
      <c r="AM4179" s="92"/>
      <c r="AN4179" s="92"/>
      <c r="AO4179" s="92"/>
      <c r="AP4179" s="92"/>
      <c r="AQ4179" s="92"/>
      <c r="AR4179" s="92"/>
    </row>
    <row r="4180" spans="1:44" x14ac:dyDescent="0.2">
      <c r="A4180" s="90"/>
      <c r="B4180" s="90"/>
      <c r="C4180" s="91"/>
      <c r="D4180" s="90"/>
      <c r="E4180" s="90"/>
      <c r="F4180" s="90"/>
      <c r="G4180" s="90"/>
      <c r="H4180" s="90"/>
      <c r="I4180" s="90"/>
      <c r="J4180" s="90"/>
      <c r="K4180" s="90"/>
      <c r="L4180" s="90"/>
      <c r="M4180" s="90"/>
      <c r="N4180" s="90"/>
      <c r="O4180" s="90"/>
      <c r="P4180" s="90"/>
      <c r="Q4180" s="90"/>
      <c r="R4180" s="90"/>
      <c r="S4180" s="90"/>
      <c r="T4180" s="90"/>
      <c r="U4180" s="90"/>
      <c r="V4180" s="90"/>
      <c r="W4180" s="90"/>
      <c r="X4180" s="90"/>
      <c r="Y4180" s="90"/>
      <c r="Z4180" s="90"/>
      <c r="AA4180" s="90"/>
      <c r="AB4180" s="90"/>
      <c r="AC4180" s="90"/>
      <c r="AD4180" s="90"/>
      <c r="AE4180" s="90"/>
      <c r="AF4180" s="90"/>
      <c r="AG4180" s="90"/>
      <c r="AH4180" s="90"/>
      <c r="AI4180" s="90"/>
      <c r="AJ4180" s="92"/>
      <c r="AK4180" s="92"/>
      <c r="AL4180" s="92"/>
      <c r="AM4180" s="92"/>
      <c r="AN4180" s="92"/>
      <c r="AO4180" s="92"/>
      <c r="AP4180" s="92"/>
      <c r="AQ4180" s="92"/>
      <c r="AR4180" s="92"/>
    </row>
    <row r="4181" spans="1:44" x14ac:dyDescent="0.2">
      <c r="A4181" s="90"/>
      <c r="B4181" s="90"/>
      <c r="C4181" s="91"/>
      <c r="D4181" s="90"/>
      <c r="E4181" s="90"/>
      <c r="F4181" s="90"/>
      <c r="G4181" s="90"/>
      <c r="H4181" s="90"/>
      <c r="I4181" s="90"/>
      <c r="J4181" s="90"/>
      <c r="K4181" s="90"/>
      <c r="L4181" s="90"/>
      <c r="M4181" s="90"/>
      <c r="N4181" s="90"/>
      <c r="O4181" s="90"/>
      <c r="P4181" s="90"/>
      <c r="Q4181" s="90"/>
      <c r="R4181" s="90"/>
      <c r="S4181" s="90"/>
      <c r="T4181" s="90"/>
      <c r="U4181" s="90"/>
      <c r="V4181" s="90"/>
      <c r="W4181" s="90"/>
      <c r="X4181" s="90"/>
      <c r="Y4181" s="90"/>
      <c r="Z4181" s="90"/>
      <c r="AA4181" s="90"/>
      <c r="AB4181" s="90"/>
      <c r="AC4181" s="90"/>
      <c r="AD4181" s="90"/>
      <c r="AE4181" s="90"/>
      <c r="AF4181" s="90"/>
      <c r="AG4181" s="90"/>
      <c r="AH4181" s="90"/>
      <c r="AI4181" s="90"/>
      <c r="AJ4181" s="92"/>
      <c r="AK4181" s="92"/>
      <c r="AL4181" s="92"/>
      <c r="AM4181" s="92"/>
      <c r="AN4181" s="92"/>
      <c r="AO4181" s="92"/>
      <c r="AP4181" s="92"/>
      <c r="AQ4181" s="92"/>
      <c r="AR4181" s="92"/>
    </row>
    <row r="4182" spans="1:44" x14ac:dyDescent="0.2">
      <c r="A4182" s="90"/>
      <c r="B4182" s="90"/>
      <c r="C4182" s="91"/>
      <c r="D4182" s="90"/>
      <c r="E4182" s="90"/>
      <c r="F4182" s="90"/>
      <c r="G4182" s="90"/>
      <c r="H4182" s="90"/>
      <c r="I4182" s="90"/>
      <c r="J4182" s="90"/>
      <c r="K4182" s="90"/>
      <c r="L4182" s="90"/>
      <c r="M4182" s="90"/>
      <c r="N4182" s="90"/>
      <c r="O4182" s="90"/>
      <c r="P4182" s="90"/>
      <c r="Q4182" s="90"/>
      <c r="R4182" s="90"/>
      <c r="S4182" s="90"/>
      <c r="T4182" s="90"/>
      <c r="U4182" s="90"/>
      <c r="V4182" s="90"/>
      <c r="W4182" s="90"/>
      <c r="X4182" s="90"/>
      <c r="Y4182" s="90"/>
      <c r="Z4182" s="90"/>
      <c r="AA4182" s="90"/>
      <c r="AB4182" s="90"/>
      <c r="AC4182" s="90"/>
      <c r="AD4182" s="90"/>
      <c r="AE4182" s="90"/>
      <c r="AF4182" s="90"/>
      <c r="AG4182" s="90"/>
      <c r="AH4182" s="90"/>
      <c r="AI4182" s="90"/>
      <c r="AJ4182" s="92"/>
      <c r="AK4182" s="92"/>
      <c r="AL4182" s="92"/>
      <c r="AM4182" s="92"/>
      <c r="AN4182" s="92"/>
      <c r="AO4182" s="92"/>
      <c r="AP4182" s="92"/>
      <c r="AQ4182" s="92"/>
      <c r="AR4182" s="92"/>
    </row>
    <row r="4183" spans="1:44" x14ac:dyDescent="0.2">
      <c r="A4183" s="90"/>
      <c r="B4183" s="90"/>
      <c r="C4183" s="91"/>
      <c r="D4183" s="90"/>
      <c r="E4183" s="90"/>
      <c r="F4183" s="90"/>
      <c r="G4183" s="90"/>
      <c r="H4183" s="90"/>
      <c r="I4183" s="90"/>
      <c r="J4183" s="90"/>
      <c r="K4183" s="90"/>
      <c r="L4183" s="90"/>
      <c r="M4183" s="90"/>
      <c r="N4183" s="90"/>
      <c r="O4183" s="90"/>
      <c r="P4183" s="90"/>
      <c r="Q4183" s="90"/>
      <c r="R4183" s="90"/>
      <c r="S4183" s="90"/>
      <c r="T4183" s="90"/>
      <c r="U4183" s="90"/>
      <c r="V4183" s="90"/>
      <c r="W4183" s="90"/>
      <c r="X4183" s="90"/>
      <c r="Y4183" s="90"/>
      <c r="Z4183" s="90"/>
      <c r="AA4183" s="90"/>
      <c r="AB4183" s="90"/>
      <c r="AC4183" s="90"/>
      <c r="AD4183" s="90"/>
      <c r="AE4183" s="90"/>
      <c r="AF4183" s="90"/>
      <c r="AG4183" s="90"/>
      <c r="AH4183" s="90"/>
      <c r="AI4183" s="90"/>
      <c r="AJ4183" s="92"/>
      <c r="AK4183" s="92"/>
      <c r="AL4183" s="92"/>
      <c r="AM4183" s="92"/>
      <c r="AN4183" s="92"/>
      <c r="AO4183" s="92"/>
      <c r="AP4183" s="92"/>
      <c r="AQ4183" s="92"/>
      <c r="AR4183" s="92"/>
    </row>
    <row r="4184" spans="1:44" x14ac:dyDescent="0.2">
      <c r="A4184" s="90"/>
      <c r="B4184" s="90"/>
      <c r="C4184" s="91"/>
      <c r="D4184" s="90"/>
      <c r="E4184" s="90"/>
      <c r="F4184" s="90"/>
      <c r="G4184" s="90"/>
      <c r="H4184" s="90"/>
      <c r="I4184" s="90"/>
      <c r="J4184" s="90"/>
      <c r="K4184" s="90"/>
      <c r="L4184" s="90"/>
      <c r="M4184" s="90"/>
      <c r="N4184" s="90"/>
      <c r="O4184" s="90"/>
      <c r="P4184" s="90"/>
      <c r="Q4184" s="90"/>
      <c r="R4184" s="90"/>
      <c r="S4184" s="90"/>
      <c r="T4184" s="90"/>
      <c r="U4184" s="90"/>
      <c r="V4184" s="90"/>
      <c r="W4184" s="90"/>
      <c r="X4184" s="90"/>
      <c r="Y4184" s="90"/>
      <c r="Z4184" s="90"/>
      <c r="AA4184" s="90"/>
      <c r="AB4184" s="90"/>
      <c r="AC4184" s="90"/>
      <c r="AD4184" s="90"/>
      <c r="AE4184" s="90"/>
      <c r="AF4184" s="90"/>
      <c r="AG4184" s="90"/>
      <c r="AH4184" s="90"/>
      <c r="AI4184" s="90"/>
      <c r="AJ4184" s="92"/>
      <c r="AK4184" s="92"/>
      <c r="AL4184" s="92"/>
      <c r="AM4184" s="92"/>
      <c r="AN4184" s="92"/>
      <c r="AO4184" s="92"/>
      <c r="AP4184" s="92"/>
      <c r="AQ4184" s="92"/>
      <c r="AR4184" s="92"/>
    </row>
    <row r="4185" spans="1:44" x14ac:dyDescent="0.2">
      <c r="A4185" s="90"/>
      <c r="B4185" s="90"/>
      <c r="C4185" s="91"/>
      <c r="D4185" s="90"/>
      <c r="E4185" s="90"/>
      <c r="F4185" s="90"/>
      <c r="G4185" s="90"/>
      <c r="H4185" s="90"/>
      <c r="I4185" s="90"/>
      <c r="J4185" s="90"/>
      <c r="K4185" s="90"/>
      <c r="L4185" s="90"/>
      <c r="M4185" s="90"/>
      <c r="N4185" s="90"/>
      <c r="O4185" s="90"/>
      <c r="P4185" s="90"/>
      <c r="Q4185" s="90"/>
      <c r="R4185" s="90"/>
      <c r="S4185" s="90"/>
      <c r="T4185" s="90"/>
      <c r="U4185" s="90"/>
      <c r="V4185" s="90"/>
      <c r="W4185" s="90"/>
      <c r="X4185" s="90"/>
      <c r="Y4185" s="90"/>
      <c r="Z4185" s="90"/>
      <c r="AA4185" s="90"/>
      <c r="AB4185" s="90"/>
      <c r="AC4185" s="90"/>
      <c r="AD4185" s="90"/>
      <c r="AE4185" s="90"/>
      <c r="AF4185" s="90"/>
      <c r="AG4185" s="90"/>
      <c r="AH4185" s="90"/>
      <c r="AI4185" s="90"/>
      <c r="AJ4185" s="92"/>
      <c r="AK4185" s="92"/>
      <c r="AL4185" s="92"/>
      <c r="AM4185" s="92"/>
      <c r="AN4185" s="92"/>
      <c r="AO4185" s="92"/>
      <c r="AP4185" s="92"/>
      <c r="AQ4185" s="92"/>
      <c r="AR4185" s="92"/>
    </row>
    <row r="4186" spans="1:44" x14ac:dyDescent="0.2">
      <c r="A4186" s="90"/>
      <c r="B4186" s="90"/>
      <c r="C4186" s="91"/>
      <c r="D4186" s="90"/>
      <c r="E4186" s="90"/>
      <c r="F4186" s="90"/>
      <c r="G4186" s="90"/>
      <c r="H4186" s="90"/>
      <c r="I4186" s="90"/>
      <c r="J4186" s="90"/>
      <c r="K4186" s="90"/>
      <c r="L4186" s="90"/>
      <c r="M4186" s="90"/>
      <c r="N4186" s="90"/>
      <c r="O4186" s="90"/>
      <c r="P4186" s="90"/>
      <c r="Q4186" s="90"/>
      <c r="R4186" s="90"/>
      <c r="S4186" s="90"/>
      <c r="T4186" s="90"/>
      <c r="U4186" s="90"/>
      <c r="V4186" s="90"/>
      <c r="W4186" s="90"/>
      <c r="X4186" s="90"/>
      <c r="Y4186" s="90"/>
      <c r="Z4186" s="90"/>
      <c r="AA4186" s="90"/>
      <c r="AB4186" s="90"/>
      <c r="AC4186" s="90"/>
      <c r="AD4186" s="90"/>
      <c r="AE4186" s="90"/>
      <c r="AF4186" s="90"/>
      <c r="AG4186" s="90"/>
      <c r="AH4186" s="90"/>
      <c r="AI4186" s="90"/>
      <c r="AJ4186" s="92"/>
      <c r="AK4186" s="92"/>
      <c r="AL4186" s="92"/>
      <c r="AM4186" s="92"/>
      <c r="AN4186" s="92"/>
      <c r="AO4186" s="92"/>
      <c r="AP4186" s="92"/>
      <c r="AQ4186" s="92"/>
      <c r="AR4186" s="92"/>
    </row>
    <row r="4187" spans="1:44" x14ac:dyDescent="0.2">
      <c r="A4187" s="90"/>
      <c r="B4187" s="90"/>
      <c r="C4187" s="91"/>
      <c r="D4187" s="90"/>
      <c r="E4187" s="90"/>
      <c r="F4187" s="90"/>
      <c r="G4187" s="90"/>
      <c r="H4187" s="90"/>
      <c r="I4187" s="90"/>
      <c r="J4187" s="90"/>
      <c r="K4187" s="90"/>
      <c r="L4187" s="90"/>
      <c r="M4187" s="90"/>
      <c r="N4187" s="90"/>
      <c r="O4187" s="90"/>
      <c r="P4187" s="90"/>
      <c r="Q4187" s="90"/>
      <c r="R4187" s="90"/>
      <c r="S4187" s="90"/>
      <c r="T4187" s="90"/>
      <c r="U4187" s="90"/>
      <c r="V4187" s="90"/>
      <c r="W4187" s="90"/>
      <c r="X4187" s="90"/>
      <c r="Y4187" s="90"/>
      <c r="Z4187" s="90"/>
      <c r="AA4187" s="90"/>
      <c r="AB4187" s="90"/>
      <c r="AC4187" s="90"/>
      <c r="AD4187" s="90"/>
      <c r="AE4187" s="90"/>
      <c r="AF4187" s="90"/>
      <c r="AG4187" s="90"/>
      <c r="AH4187" s="90"/>
      <c r="AI4187" s="90"/>
      <c r="AJ4187" s="92"/>
      <c r="AK4187" s="92"/>
      <c r="AL4187" s="92"/>
      <c r="AM4187" s="92"/>
      <c r="AN4187" s="92"/>
      <c r="AO4187" s="92"/>
      <c r="AP4187" s="92"/>
      <c r="AQ4187" s="92"/>
      <c r="AR4187" s="92"/>
    </row>
    <row r="4188" spans="1:44" x14ac:dyDescent="0.2">
      <c r="A4188" s="90"/>
      <c r="B4188" s="90"/>
      <c r="C4188" s="91"/>
      <c r="D4188" s="90"/>
      <c r="E4188" s="90"/>
      <c r="F4188" s="90"/>
      <c r="G4188" s="90"/>
      <c r="H4188" s="90"/>
      <c r="I4188" s="90"/>
      <c r="J4188" s="90"/>
      <c r="K4188" s="90"/>
      <c r="L4188" s="90"/>
      <c r="M4188" s="90"/>
      <c r="N4188" s="90"/>
      <c r="O4188" s="90"/>
      <c r="P4188" s="90"/>
      <c r="Q4188" s="90"/>
      <c r="R4188" s="90"/>
      <c r="S4188" s="90"/>
      <c r="T4188" s="90"/>
      <c r="U4188" s="90"/>
      <c r="V4188" s="90"/>
      <c r="W4188" s="90"/>
      <c r="X4188" s="90"/>
      <c r="Y4188" s="90"/>
      <c r="Z4188" s="90"/>
      <c r="AA4188" s="90"/>
      <c r="AB4188" s="90"/>
      <c r="AC4188" s="90"/>
      <c r="AD4188" s="90"/>
      <c r="AE4188" s="90"/>
      <c r="AF4188" s="90"/>
      <c r="AG4188" s="90"/>
      <c r="AH4188" s="90"/>
      <c r="AI4188" s="90"/>
      <c r="AJ4188" s="92"/>
      <c r="AK4188" s="92"/>
      <c r="AL4188" s="92"/>
      <c r="AM4188" s="92"/>
      <c r="AN4188" s="92"/>
      <c r="AO4188" s="92"/>
      <c r="AP4188" s="92"/>
      <c r="AQ4188" s="92"/>
      <c r="AR4188" s="92"/>
    </row>
    <row r="4189" spans="1:44" x14ac:dyDescent="0.2">
      <c r="A4189" s="90"/>
      <c r="B4189" s="90"/>
      <c r="C4189" s="91"/>
      <c r="D4189" s="90"/>
      <c r="E4189" s="90"/>
      <c r="F4189" s="90"/>
      <c r="G4189" s="90"/>
      <c r="H4189" s="90"/>
      <c r="I4189" s="90"/>
      <c r="J4189" s="90"/>
      <c r="K4189" s="90"/>
      <c r="L4189" s="90"/>
      <c r="M4189" s="90"/>
      <c r="N4189" s="90"/>
      <c r="O4189" s="90"/>
      <c r="P4189" s="90"/>
      <c r="Q4189" s="90"/>
      <c r="R4189" s="90"/>
      <c r="S4189" s="90"/>
      <c r="T4189" s="90"/>
      <c r="U4189" s="90"/>
      <c r="V4189" s="90"/>
      <c r="W4189" s="90"/>
      <c r="X4189" s="90"/>
      <c r="Y4189" s="90"/>
      <c r="Z4189" s="90"/>
      <c r="AA4189" s="90"/>
      <c r="AB4189" s="90"/>
      <c r="AC4189" s="90"/>
      <c r="AD4189" s="90"/>
      <c r="AE4189" s="90"/>
      <c r="AF4189" s="90"/>
      <c r="AG4189" s="90"/>
      <c r="AH4189" s="90"/>
      <c r="AI4189" s="90"/>
      <c r="AJ4189" s="92"/>
      <c r="AK4189" s="92"/>
      <c r="AL4189" s="92"/>
      <c r="AM4189" s="92"/>
      <c r="AN4189" s="92"/>
      <c r="AO4189" s="92"/>
      <c r="AP4189" s="92"/>
      <c r="AQ4189" s="92"/>
      <c r="AR4189" s="92"/>
    </row>
    <row r="4190" spans="1:44" x14ac:dyDescent="0.2">
      <c r="A4190" s="90"/>
      <c r="B4190" s="90"/>
      <c r="C4190" s="91"/>
      <c r="D4190" s="90"/>
      <c r="E4190" s="90"/>
      <c r="F4190" s="90"/>
      <c r="G4190" s="90"/>
      <c r="H4190" s="90"/>
      <c r="I4190" s="90"/>
      <c r="J4190" s="90"/>
      <c r="K4190" s="90"/>
      <c r="L4190" s="90"/>
      <c r="M4190" s="90"/>
      <c r="N4190" s="90"/>
      <c r="O4190" s="90"/>
      <c r="P4190" s="90"/>
      <c r="Q4190" s="90"/>
      <c r="R4190" s="90"/>
      <c r="S4190" s="90"/>
      <c r="T4190" s="90"/>
      <c r="U4190" s="90"/>
      <c r="V4190" s="90"/>
      <c r="W4190" s="90"/>
      <c r="X4190" s="90"/>
      <c r="Y4190" s="90"/>
      <c r="Z4190" s="90"/>
      <c r="AA4190" s="90"/>
      <c r="AB4190" s="90"/>
      <c r="AC4190" s="90"/>
      <c r="AD4190" s="90"/>
      <c r="AE4190" s="90"/>
      <c r="AF4190" s="90"/>
      <c r="AG4190" s="90"/>
      <c r="AH4190" s="90"/>
      <c r="AI4190" s="90"/>
      <c r="AJ4190" s="92"/>
      <c r="AK4190" s="92"/>
      <c r="AL4190" s="92"/>
      <c r="AM4190" s="92"/>
      <c r="AN4190" s="92"/>
      <c r="AO4190" s="92"/>
      <c r="AP4190" s="92"/>
      <c r="AQ4190" s="92"/>
      <c r="AR4190" s="92"/>
    </row>
    <row r="4191" spans="1:44" x14ac:dyDescent="0.2">
      <c r="A4191" s="90"/>
      <c r="B4191" s="90"/>
      <c r="C4191" s="91"/>
      <c r="D4191" s="90"/>
      <c r="E4191" s="90"/>
      <c r="F4191" s="90"/>
      <c r="G4191" s="90"/>
      <c r="H4191" s="90"/>
      <c r="I4191" s="90"/>
      <c r="J4191" s="90"/>
      <c r="K4191" s="90"/>
      <c r="L4191" s="90"/>
      <c r="M4191" s="90"/>
      <c r="N4191" s="90"/>
      <c r="O4191" s="90"/>
      <c r="P4191" s="90"/>
      <c r="Q4191" s="90"/>
      <c r="R4191" s="90"/>
      <c r="S4191" s="90"/>
      <c r="T4191" s="90"/>
      <c r="U4191" s="90"/>
      <c r="V4191" s="90"/>
      <c r="W4191" s="90"/>
      <c r="X4191" s="90"/>
      <c r="Y4191" s="90"/>
      <c r="Z4191" s="90"/>
      <c r="AA4191" s="90"/>
      <c r="AB4191" s="90"/>
      <c r="AC4191" s="90"/>
      <c r="AD4191" s="90"/>
      <c r="AE4191" s="90"/>
      <c r="AF4191" s="90"/>
      <c r="AG4191" s="90"/>
      <c r="AH4191" s="90"/>
      <c r="AI4191" s="90"/>
      <c r="AJ4191" s="92"/>
      <c r="AK4191" s="92"/>
      <c r="AL4191" s="92"/>
      <c r="AM4191" s="92"/>
      <c r="AN4191" s="92"/>
      <c r="AO4191" s="92"/>
      <c r="AP4191" s="92"/>
      <c r="AQ4191" s="92"/>
      <c r="AR4191" s="92"/>
    </row>
    <row r="4192" spans="1:44" x14ac:dyDescent="0.2">
      <c r="A4192" s="90"/>
      <c r="B4192" s="90"/>
      <c r="C4192" s="91"/>
      <c r="D4192" s="90"/>
      <c r="E4192" s="90"/>
      <c r="F4192" s="90"/>
      <c r="G4192" s="90"/>
      <c r="H4192" s="90"/>
      <c r="I4192" s="90"/>
      <c r="J4192" s="90"/>
      <c r="K4192" s="90"/>
      <c r="L4192" s="90"/>
      <c r="M4192" s="90"/>
      <c r="N4192" s="90"/>
      <c r="O4192" s="90"/>
      <c r="P4192" s="90"/>
      <c r="Q4192" s="90"/>
      <c r="R4192" s="90"/>
      <c r="S4192" s="90"/>
      <c r="T4192" s="90"/>
      <c r="U4192" s="90"/>
      <c r="V4192" s="90"/>
      <c r="W4192" s="90"/>
      <c r="X4192" s="90"/>
      <c r="Y4192" s="90"/>
      <c r="Z4192" s="90"/>
      <c r="AA4192" s="90"/>
      <c r="AB4192" s="90"/>
      <c r="AC4192" s="90"/>
      <c r="AD4192" s="90"/>
      <c r="AE4192" s="90"/>
      <c r="AF4192" s="90"/>
      <c r="AG4192" s="90"/>
      <c r="AH4192" s="90"/>
      <c r="AI4192" s="90"/>
      <c r="AJ4192" s="92"/>
      <c r="AK4192" s="92"/>
      <c r="AL4192" s="92"/>
      <c r="AM4192" s="92"/>
      <c r="AN4192" s="92"/>
      <c r="AO4192" s="92"/>
      <c r="AP4192" s="92"/>
      <c r="AQ4192" s="92"/>
      <c r="AR4192" s="92"/>
    </row>
    <row r="4193" spans="1:44" x14ac:dyDescent="0.2">
      <c r="A4193" s="90"/>
      <c r="B4193" s="90"/>
      <c r="C4193" s="91"/>
      <c r="D4193" s="90"/>
      <c r="E4193" s="90"/>
      <c r="F4193" s="90"/>
      <c r="G4193" s="90"/>
      <c r="H4193" s="90"/>
      <c r="I4193" s="90"/>
      <c r="J4193" s="90"/>
      <c r="K4193" s="90"/>
      <c r="L4193" s="90"/>
      <c r="M4193" s="90"/>
      <c r="N4193" s="90"/>
      <c r="O4193" s="90"/>
      <c r="P4193" s="90"/>
      <c r="Q4193" s="90"/>
      <c r="R4193" s="90"/>
      <c r="S4193" s="90"/>
      <c r="T4193" s="90"/>
      <c r="U4193" s="90"/>
      <c r="V4193" s="90"/>
      <c r="W4193" s="90"/>
      <c r="X4193" s="90"/>
      <c r="Y4193" s="90"/>
      <c r="Z4193" s="90"/>
      <c r="AA4193" s="90"/>
      <c r="AB4193" s="90"/>
      <c r="AC4193" s="90"/>
      <c r="AD4193" s="90"/>
      <c r="AE4193" s="90"/>
      <c r="AF4193" s="90"/>
      <c r="AG4193" s="90"/>
      <c r="AH4193" s="90"/>
      <c r="AI4193" s="90"/>
      <c r="AJ4193" s="92"/>
      <c r="AK4193" s="92"/>
      <c r="AL4193" s="92"/>
      <c r="AM4193" s="92"/>
      <c r="AN4193" s="92"/>
      <c r="AO4193" s="92"/>
      <c r="AP4193" s="92"/>
      <c r="AQ4193" s="92"/>
      <c r="AR4193" s="92"/>
    </row>
    <row r="4194" spans="1:44" x14ac:dyDescent="0.2">
      <c r="A4194" s="90"/>
      <c r="B4194" s="90"/>
      <c r="C4194" s="91"/>
      <c r="D4194" s="90"/>
      <c r="E4194" s="90"/>
      <c r="F4194" s="90"/>
      <c r="G4194" s="90"/>
      <c r="H4194" s="90"/>
      <c r="I4194" s="90"/>
      <c r="J4194" s="90"/>
      <c r="K4194" s="90"/>
      <c r="L4194" s="90"/>
      <c r="M4194" s="90"/>
      <c r="N4194" s="90"/>
      <c r="O4194" s="90"/>
      <c r="P4194" s="90"/>
      <c r="Q4194" s="90"/>
      <c r="R4194" s="90"/>
      <c r="S4194" s="90"/>
      <c r="T4194" s="90"/>
      <c r="U4194" s="90"/>
      <c r="V4194" s="90"/>
      <c r="W4194" s="90"/>
      <c r="X4194" s="90"/>
      <c r="Y4194" s="90"/>
      <c r="Z4194" s="90"/>
      <c r="AA4194" s="90"/>
      <c r="AB4194" s="90"/>
      <c r="AC4194" s="90"/>
      <c r="AD4194" s="90"/>
      <c r="AE4194" s="90"/>
      <c r="AF4194" s="90"/>
      <c r="AG4194" s="90"/>
      <c r="AH4194" s="90"/>
      <c r="AI4194" s="90"/>
      <c r="AJ4194" s="92"/>
      <c r="AK4194" s="92"/>
      <c r="AL4194" s="92"/>
      <c r="AM4194" s="92"/>
      <c r="AN4194" s="92"/>
      <c r="AO4194" s="92"/>
      <c r="AP4194" s="92"/>
      <c r="AQ4194" s="92"/>
      <c r="AR4194" s="92"/>
    </row>
    <row r="4195" spans="1:44" x14ac:dyDescent="0.2">
      <c r="A4195" s="90"/>
      <c r="B4195" s="90"/>
      <c r="C4195" s="91"/>
      <c r="D4195" s="90"/>
      <c r="E4195" s="90"/>
      <c r="F4195" s="90"/>
      <c r="G4195" s="90"/>
      <c r="H4195" s="90"/>
      <c r="I4195" s="90"/>
      <c r="J4195" s="90"/>
      <c r="K4195" s="90"/>
      <c r="L4195" s="90"/>
      <c r="M4195" s="90"/>
      <c r="N4195" s="90"/>
      <c r="O4195" s="90"/>
      <c r="P4195" s="90"/>
      <c r="Q4195" s="90"/>
      <c r="R4195" s="90"/>
      <c r="S4195" s="90"/>
      <c r="T4195" s="90"/>
      <c r="U4195" s="90"/>
      <c r="V4195" s="90"/>
      <c r="W4195" s="90"/>
      <c r="X4195" s="90"/>
      <c r="Y4195" s="90"/>
      <c r="Z4195" s="90"/>
      <c r="AA4195" s="90"/>
      <c r="AB4195" s="90"/>
      <c r="AC4195" s="90"/>
      <c r="AD4195" s="90"/>
      <c r="AE4195" s="90"/>
      <c r="AF4195" s="90"/>
      <c r="AG4195" s="90"/>
      <c r="AH4195" s="90"/>
      <c r="AI4195" s="90"/>
      <c r="AJ4195" s="92"/>
      <c r="AK4195" s="92"/>
      <c r="AL4195" s="92"/>
      <c r="AM4195" s="92"/>
      <c r="AN4195" s="92"/>
      <c r="AO4195" s="92"/>
      <c r="AP4195" s="92"/>
      <c r="AQ4195" s="92"/>
      <c r="AR4195" s="92"/>
    </row>
    <row r="4196" spans="1:44" x14ac:dyDescent="0.2">
      <c r="A4196" s="90"/>
      <c r="B4196" s="90"/>
      <c r="C4196" s="91"/>
      <c r="D4196" s="90"/>
      <c r="E4196" s="90"/>
      <c r="F4196" s="90"/>
      <c r="G4196" s="90"/>
      <c r="H4196" s="90"/>
      <c r="I4196" s="90"/>
      <c r="J4196" s="90"/>
      <c r="K4196" s="90"/>
      <c r="L4196" s="90"/>
      <c r="M4196" s="90"/>
      <c r="N4196" s="90"/>
      <c r="O4196" s="90"/>
      <c r="P4196" s="90"/>
      <c r="Q4196" s="90"/>
      <c r="R4196" s="90"/>
      <c r="S4196" s="90"/>
      <c r="T4196" s="90"/>
      <c r="U4196" s="90"/>
      <c r="V4196" s="90"/>
      <c r="W4196" s="90"/>
      <c r="X4196" s="90"/>
      <c r="Y4196" s="90"/>
      <c r="Z4196" s="90"/>
      <c r="AA4196" s="90"/>
      <c r="AB4196" s="90"/>
      <c r="AC4196" s="90"/>
      <c r="AD4196" s="90"/>
      <c r="AE4196" s="90"/>
      <c r="AF4196" s="90"/>
      <c r="AG4196" s="90"/>
      <c r="AH4196" s="90"/>
      <c r="AI4196" s="90"/>
      <c r="AJ4196" s="92"/>
      <c r="AK4196" s="92"/>
      <c r="AL4196" s="92"/>
      <c r="AM4196" s="92"/>
      <c r="AN4196" s="92"/>
      <c r="AO4196" s="92"/>
      <c r="AP4196" s="92"/>
      <c r="AQ4196" s="92"/>
      <c r="AR4196" s="92"/>
    </row>
    <row r="4197" spans="1:44" x14ac:dyDescent="0.2">
      <c r="A4197" s="90"/>
      <c r="B4197" s="90"/>
      <c r="C4197" s="91"/>
      <c r="D4197" s="90"/>
      <c r="E4197" s="90"/>
      <c r="F4197" s="90"/>
      <c r="G4197" s="90"/>
      <c r="H4197" s="90"/>
      <c r="I4197" s="90"/>
      <c r="J4197" s="90"/>
      <c r="K4197" s="90"/>
      <c r="L4197" s="90"/>
      <c r="M4197" s="90"/>
      <c r="N4197" s="90"/>
      <c r="O4197" s="90"/>
      <c r="P4197" s="90"/>
      <c r="Q4197" s="90"/>
      <c r="R4197" s="90"/>
      <c r="S4197" s="90"/>
      <c r="T4197" s="90"/>
      <c r="U4197" s="90"/>
      <c r="V4197" s="90"/>
      <c r="W4197" s="90"/>
      <c r="X4197" s="90"/>
      <c r="Y4197" s="90"/>
      <c r="Z4197" s="90"/>
      <c r="AA4197" s="90"/>
      <c r="AB4197" s="90"/>
      <c r="AC4197" s="90"/>
      <c r="AD4197" s="90"/>
      <c r="AE4197" s="90"/>
      <c r="AF4197" s="90"/>
      <c r="AG4197" s="90"/>
      <c r="AH4197" s="90"/>
      <c r="AI4197" s="90"/>
      <c r="AJ4197" s="92"/>
      <c r="AK4197" s="92"/>
      <c r="AL4197" s="92"/>
      <c r="AM4197" s="92"/>
      <c r="AN4197" s="92"/>
      <c r="AO4197" s="92"/>
      <c r="AP4197" s="92"/>
      <c r="AQ4197" s="92"/>
      <c r="AR4197" s="92"/>
    </row>
    <row r="4198" spans="1:44" x14ac:dyDescent="0.2">
      <c r="A4198" s="90"/>
      <c r="B4198" s="90"/>
      <c r="C4198" s="91"/>
      <c r="D4198" s="90"/>
      <c r="E4198" s="90"/>
      <c r="F4198" s="90"/>
      <c r="G4198" s="90"/>
      <c r="H4198" s="90"/>
      <c r="I4198" s="90"/>
      <c r="J4198" s="90"/>
      <c r="K4198" s="90"/>
      <c r="L4198" s="90"/>
      <c r="M4198" s="90"/>
      <c r="N4198" s="90"/>
      <c r="O4198" s="90"/>
      <c r="P4198" s="90"/>
      <c r="Q4198" s="90"/>
      <c r="R4198" s="90"/>
      <c r="S4198" s="90"/>
      <c r="T4198" s="90"/>
      <c r="U4198" s="90"/>
      <c r="V4198" s="90"/>
      <c r="W4198" s="90"/>
      <c r="X4198" s="90"/>
      <c r="Y4198" s="90"/>
      <c r="Z4198" s="90"/>
      <c r="AA4198" s="90"/>
      <c r="AB4198" s="90"/>
      <c r="AC4198" s="90"/>
      <c r="AD4198" s="90"/>
      <c r="AE4198" s="90"/>
      <c r="AF4198" s="90"/>
      <c r="AG4198" s="90"/>
      <c r="AH4198" s="90"/>
      <c r="AI4198" s="90"/>
      <c r="AJ4198" s="92"/>
      <c r="AK4198" s="92"/>
      <c r="AL4198" s="92"/>
      <c r="AM4198" s="92"/>
      <c r="AN4198" s="92"/>
      <c r="AO4198" s="92"/>
      <c r="AP4198" s="92"/>
      <c r="AQ4198" s="92"/>
      <c r="AR4198" s="92"/>
    </row>
    <row r="4199" spans="1:44" x14ac:dyDescent="0.2">
      <c r="A4199" s="90"/>
      <c r="B4199" s="90"/>
      <c r="C4199" s="91"/>
      <c r="D4199" s="90"/>
      <c r="E4199" s="90"/>
      <c r="F4199" s="90"/>
      <c r="G4199" s="90"/>
      <c r="H4199" s="90"/>
      <c r="I4199" s="90"/>
      <c r="J4199" s="90"/>
      <c r="K4199" s="90"/>
      <c r="L4199" s="90"/>
      <c r="M4199" s="90"/>
      <c r="N4199" s="90"/>
      <c r="O4199" s="90"/>
      <c r="P4199" s="90"/>
      <c r="Q4199" s="90"/>
      <c r="R4199" s="90"/>
      <c r="S4199" s="90"/>
      <c r="T4199" s="90"/>
      <c r="U4199" s="90"/>
      <c r="V4199" s="90"/>
      <c r="W4199" s="90"/>
      <c r="X4199" s="90"/>
      <c r="Y4199" s="90"/>
      <c r="Z4199" s="90"/>
      <c r="AA4199" s="90"/>
      <c r="AB4199" s="90"/>
      <c r="AC4199" s="90"/>
      <c r="AD4199" s="90"/>
      <c r="AE4199" s="90"/>
      <c r="AF4199" s="90"/>
      <c r="AG4199" s="90"/>
      <c r="AH4199" s="90"/>
      <c r="AI4199" s="90"/>
      <c r="AJ4199" s="92"/>
      <c r="AK4199" s="92"/>
      <c r="AL4199" s="92"/>
      <c r="AM4199" s="92"/>
      <c r="AN4199" s="92"/>
      <c r="AO4199" s="92"/>
      <c r="AP4199" s="92"/>
      <c r="AQ4199" s="92"/>
      <c r="AR4199" s="92"/>
    </row>
    <row r="4200" spans="1:44" x14ac:dyDescent="0.2">
      <c r="A4200" s="90"/>
      <c r="B4200" s="90"/>
      <c r="C4200" s="91"/>
      <c r="D4200" s="90"/>
      <c r="E4200" s="90"/>
      <c r="F4200" s="90"/>
      <c r="G4200" s="90"/>
      <c r="H4200" s="90"/>
      <c r="I4200" s="90"/>
      <c r="J4200" s="90"/>
      <c r="K4200" s="90"/>
      <c r="L4200" s="90"/>
      <c r="M4200" s="90"/>
      <c r="N4200" s="90"/>
      <c r="O4200" s="90"/>
      <c r="P4200" s="90"/>
      <c r="Q4200" s="90"/>
      <c r="R4200" s="90"/>
      <c r="S4200" s="90"/>
      <c r="T4200" s="90"/>
      <c r="U4200" s="90"/>
      <c r="V4200" s="90"/>
      <c r="W4200" s="90"/>
      <c r="X4200" s="90"/>
      <c r="Y4200" s="90"/>
      <c r="Z4200" s="90"/>
      <c r="AA4200" s="90"/>
      <c r="AB4200" s="90"/>
      <c r="AC4200" s="90"/>
      <c r="AD4200" s="90"/>
      <c r="AE4200" s="90"/>
      <c r="AF4200" s="90"/>
      <c r="AG4200" s="90"/>
      <c r="AH4200" s="90"/>
      <c r="AI4200" s="90"/>
      <c r="AJ4200" s="92"/>
      <c r="AK4200" s="92"/>
      <c r="AL4200" s="92"/>
      <c r="AM4200" s="92"/>
      <c r="AN4200" s="92"/>
      <c r="AO4200" s="92"/>
      <c r="AP4200" s="92"/>
      <c r="AQ4200" s="92"/>
      <c r="AR4200" s="92"/>
    </row>
    <row r="4201" spans="1:44" x14ac:dyDescent="0.2">
      <c r="A4201" s="90"/>
      <c r="B4201" s="90"/>
      <c r="C4201" s="91"/>
      <c r="D4201" s="90"/>
      <c r="E4201" s="90"/>
      <c r="F4201" s="90"/>
      <c r="G4201" s="90"/>
      <c r="H4201" s="90"/>
      <c r="I4201" s="90"/>
      <c r="J4201" s="90"/>
      <c r="K4201" s="90"/>
      <c r="L4201" s="90"/>
      <c r="M4201" s="90"/>
      <c r="N4201" s="90"/>
      <c r="O4201" s="90"/>
      <c r="P4201" s="90"/>
      <c r="Q4201" s="90"/>
      <c r="R4201" s="90"/>
      <c r="S4201" s="90"/>
      <c r="T4201" s="90"/>
      <c r="U4201" s="90"/>
      <c r="V4201" s="90"/>
      <c r="W4201" s="90"/>
      <c r="X4201" s="90"/>
      <c r="Y4201" s="90"/>
      <c r="Z4201" s="90"/>
      <c r="AA4201" s="90"/>
      <c r="AB4201" s="90"/>
      <c r="AC4201" s="90"/>
      <c r="AD4201" s="90"/>
      <c r="AE4201" s="90"/>
      <c r="AF4201" s="90"/>
      <c r="AG4201" s="90"/>
      <c r="AH4201" s="90"/>
      <c r="AI4201" s="90"/>
      <c r="AJ4201" s="92"/>
      <c r="AK4201" s="92"/>
      <c r="AL4201" s="92"/>
      <c r="AM4201" s="92"/>
      <c r="AN4201" s="92"/>
      <c r="AO4201" s="92"/>
      <c r="AP4201" s="92"/>
      <c r="AQ4201" s="92"/>
      <c r="AR4201" s="92"/>
    </row>
    <row r="4202" spans="1:44" x14ac:dyDescent="0.2">
      <c r="A4202" s="90"/>
      <c r="B4202" s="90"/>
      <c r="C4202" s="91"/>
      <c r="D4202" s="90"/>
      <c r="E4202" s="90"/>
      <c r="F4202" s="90"/>
      <c r="G4202" s="90"/>
      <c r="H4202" s="90"/>
      <c r="I4202" s="90"/>
      <c r="J4202" s="90"/>
      <c r="K4202" s="90"/>
      <c r="L4202" s="90"/>
      <c r="M4202" s="90"/>
      <c r="N4202" s="90"/>
      <c r="O4202" s="90"/>
      <c r="P4202" s="90"/>
      <c r="Q4202" s="90"/>
      <c r="R4202" s="90"/>
      <c r="S4202" s="90"/>
      <c r="T4202" s="90"/>
      <c r="U4202" s="90"/>
      <c r="V4202" s="90"/>
      <c r="W4202" s="90"/>
      <c r="X4202" s="90"/>
      <c r="Y4202" s="90"/>
      <c r="Z4202" s="90"/>
      <c r="AA4202" s="90"/>
      <c r="AB4202" s="90"/>
      <c r="AC4202" s="90"/>
      <c r="AD4202" s="90"/>
      <c r="AE4202" s="90"/>
      <c r="AF4202" s="90"/>
      <c r="AG4202" s="90"/>
      <c r="AH4202" s="90"/>
      <c r="AI4202" s="90"/>
      <c r="AJ4202" s="92"/>
      <c r="AK4202" s="92"/>
      <c r="AL4202" s="92"/>
      <c r="AM4202" s="92"/>
      <c r="AN4202" s="92"/>
      <c r="AO4202" s="92"/>
      <c r="AP4202" s="92"/>
      <c r="AQ4202" s="92"/>
      <c r="AR4202" s="92"/>
    </row>
    <row r="4203" spans="1:44" x14ac:dyDescent="0.2">
      <c r="A4203" s="90"/>
      <c r="B4203" s="90"/>
      <c r="C4203" s="91"/>
      <c r="D4203" s="90"/>
      <c r="E4203" s="90"/>
      <c r="F4203" s="90"/>
      <c r="G4203" s="90"/>
      <c r="H4203" s="90"/>
      <c r="I4203" s="90"/>
      <c r="J4203" s="90"/>
      <c r="K4203" s="90"/>
      <c r="L4203" s="90"/>
      <c r="M4203" s="90"/>
      <c r="N4203" s="90"/>
      <c r="O4203" s="90"/>
      <c r="P4203" s="90"/>
      <c r="Q4203" s="90"/>
      <c r="R4203" s="90"/>
      <c r="S4203" s="90"/>
      <c r="T4203" s="90"/>
      <c r="U4203" s="90"/>
      <c r="V4203" s="90"/>
      <c r="W4203" s="90"/>
      <c r="X4203" s="90"/>
      <c r="Y4203" s="90"/>
      <c r="Z4203" s="90"/>
      <c r="AA4203" s="90"/>
      <c r="AB4203" s="90"/>
      <c r="AC4203" s="90"/>
      <c r="AD4203" s="90"/>
      <c r="AE4203" s="90"/>
      <c r="AF4203" s="90"/>
      <c r="AG4203" s="90"/>
      <c r="AH4203" s="90"/>
      <c r="AI4203" s="90"/>
      <c r="AJ4203" s="92"/>
      <c r="AK4203" s="92"/>
      <c r="AL4203" s="92"/>
      <c r="AM4203" s="92"/>
      <c r="AN4203" s="92"/>
      <c r="AO4203" s="92"/>
      <c r="AP4203" s="92"/>
      <c r="AQ4203" s="92"/>
      <c r="AR4203" s="92"/>
    </row>
    <row r="4204" spans="1:44" x14ac:dyDescent="0.2">
      <c r="A4204" s="90"/>
      <c r="B4204" s="90"/>
      <c r="C4204" s="91"/>
      <c r="D4204" s="90"/>
      <c r="E4204" s="90"/>
      <c r="F4204" s="90"/>
      <c r="G4204" s="90"/>
      <c r="H4204" s="90"/>
      <c r="I4204" s="90"/>
      <c r="J4204" s="90"/>
      <c r="K4204" s="90"/>
      <c r="L4204" s="90"/>
      <c r="M4204" s="90"/>
      <c r="N4204" s="90"/>
      <c r="O4204" s="90"/>
      <c r="P4204" s="90"/>
      <c r="Q4204" s="90"/>
      <c r="R4204" s="90"/>
      <c r="S4204" s="90"/>
      <c r="T4204" s="90"/>
      <c r="U4204" s="90"/>
      <c r="V4204" s="90"/>
      <c r="W4204" s="90"/>
      <c r="X4204" s="90"/>
      <c r="Y4204" s="90"/>
      <c r="Z4204" s="90"/>
      <c r="AA4204" s="90"/>
      <c r="AB4204" s="90"/>
      <c r="AC4204" s="90"/>
      <c r="AD4204" s="90"/>
      <c r="AE4204" s="90"/>
      <c r="AF4204" s="90"/>
      <c r="AG4204" s="90"/>
      <c r="AH4204" s="90"/>
      <c r="AI4204" s="90"/>
      <c r="AJ4204" s="92"/>
      <c r="AK4204" s="92"/>
      <c r="AL4204" s="92"/>
      <c r="AM4204" s="92"/>
      <c r="AN4204" s="92"/>
      <c r="AO4204" s="92"/>
      <c r="AP4204" s="92"/>
      <c r="AQ4204" s="92"/>
      <c r="AR4204" s="92"/>
    </row>
    <row r="4205" spans="1:44" x14ac:dyDescent="0.2">
      <c r="A4205" s="90"/>
      <c r="B4205" s="90"/>
      <c r="C4205" s="91"/>
      <c r="D4205" s="90"/>
      <c r="E4205" s="90"/>
      <c r="F4205" s="90"/>
      <c r="G4205" s="90"/>
      <c r="H4205" s="90"/>
      <c r="I4205" s="90"/>
      <c r="J4205" s="90"/>
      <c r="K4205" s="90"/>
      <c r="L4205" s="90"/>
      <c r="M4205" s="90"/>
      <c r="N4205" s="90"/>
      <c r="O4205" s="90"/>
      <c r="P4205" s="90"/>
      <c r="Q4205" s="90"/>
      <c r="R4205" s="90"/>
      <c r="S4205" s="90"/>
      <c r="T4205" s="90"/>
      <c r="U4205" s="90"/>
      <c r="V4205" s="90"/>
      <c r="W4205" s="90"/>
      <c r="X4205" s="90"/>
      <c r="Y4205" s="90"/>
      <c r="Z4205" s="90"/>
      <c r="AA4205" s="90"/>
      <c r="AB4205" s="90"/>
      <c r="AC4205" s="90"/>
      <c r="AD4205" s="90"/>
      <c r="AE4205" s="90"/>
      <c r="AF4205" s="90"/>
      <c r="AG4205" s="90"/>
      <c r="AH4205" s="90"/>
      <c r="AI4205" s="90"/>
      <c r="AJ4205" s="92"/>
      <c r="AK4205" s="92"/>
      <c r="AL4205" s="92"/>
      <c r="AM4205" s="92"/>
      <c r="AN4205" s="92"/>
      <c r="AO4205" s="92"/>
      <c r="AP4205" s="92"/>
      <c r="AQ4205" s="92"/>
      <c r="AR4205" s="92"/>
    </row>
    <row r="4206" spans="1:44" x14ac:dyDescent="0.2">
      <c r="A4206" s="90"/>
      <c r="B4206" s="90"/>
      <c r="C4206" s="91"/>
      <c r="D4206" s="90"/>
      <c r="E4206" s="90"/>
      <c r="F4206" s="90"/>
      <c r="G4206" s="90"/>
      <c r="H4206" s="90"/>
      <c r="I4206" s="90"/>
      <c r="J4206" s="90"/>
      <c r="K4206" s="90"/>
      <c r="L4206" s="90"/>
      <c r="M4206" s="90"/>
      <c r="N4206" s="90"/>
      <c r="O4206" s="90"/>
      <c r="P4206" s="90"/>
      <c r="Q4206" s="90"/>
      <c r="R4206" s="90"/>
      <c r="S4206" s="90"/>
      <c r="T4206" s="90"/>
      <c r="U4206" s="90"/>
      <c r="V4206" s="90"/>
      <c r="W4206" s="90"/>
      <c r="X4206" s="90"/>
      <c r="Y4206" s="90"/>
      <c r="Z4206" s="90"/>
      <c r="AA4206" s="90"/>
      <c r="AB4206" s="90"/>
      <c r="AC4206" s="90"/>
      <c r="AD4206" s="90"/>
      <c r="AE4206" s="90"/>
      <c r="AF4206" s="90"/>
      <c r="AG4206" s="90"/>
      <c r="AH4206" s="90"/>
      <c r="AI4206" s="90"/>
      <c r="AJ4206" s="92"/>
      <c r="AK4206" s="92"/>
      <c r="AL4206" s="92"/>
      <c r="AM4206" s="92"/>
      <c r="AN4206" s="92"/>
      <c r="AO4206" s="92"/>
      <c r="AP4206" s="92"/>
      <c r="AQ4206" s="92"/>
      <c r="AR4206" s="92"/>
    </row>
    <row r="4207" spans="1:44" x14ac:dyDescent="0.2">
      <c r="A4207" s="90"/>
      <c r="B4207" s="90"/>
      <c r="C4207" s="91"/>
      <c r="D4207" s="90"/>
      <c r="E4207" s="90"/>
      <c r="F4207" s="90"/>
      <c r="G4207" s="90"/>
      <c r="H4207" s="90"/>
      <c r="I4207" s="90"/>
      <c r="J4207" s="90"/>
      <c r="K4207" s="90"/>
      <c r="L4207" s="90"/>
      <c r="M4207" s="90"/>
      <c r="N4207" s="90"/>
      <c r="O4207" s="90"/>
      <c r="P4207" s="90"/>
      <c r="Q4207" s="90"/>
      <c r="R4207" s="90"/>
      <c r="S4207" s="90"/>
      <c r="T4207" s="90"/>
      <c r="U4207" s="90"/>
      <c r="V4207" s="90"/>
      <c r="W4207" s="90"/>
      <c r="X4207" s="90"/>
      <c r="Y4207" s="90"/>
      <c r="Z4207" s="90"/>
      <c r="AA4207" s="90"/>
      <c r="AB4207" s="90"/>
      <c r="AC4207" s="90"/>
      <c r="AD4207" s="90"/>
      <c r="AE4207" s="90"/>
      <c r="AF4207" s="90"/>
      <c r="AG4207" s="90"/>
      <c r="AH4207" s="90"/>
      <c r="AI4207" s="90"/>
      <c r="AJ4207" s="92"/>
      <c r="AK4207" s="92"/>
      <c r="AL4207" s="92"/>
      <c r="AM4207" s="92"/>
      <c r="AN4207" s="92"/>
      <c r="AO4207" s="92"/>
      <c r="AP4207" s="92"/>
      <c r="AQ4207" s="92"/>
      <c r="AR4207" s="92"/>
    </row>
    <row r="4208" spans="1:44" x14ac:dyDescent="0.2">
      <c r="A4208" s="90"/>
      <c r="B4208" s="90"/>
      <c r="C4208" s="91"/>
      <c r="D4208" s="90"/>
      <c r="E4208" s="90"/>
      <c r="F4208" s="90"/>
      <c r="G4208" s="90"/>
      <c r="H4208" s="90"/>
      <c r="I4208" s="90"/>
      <c r="J4208" s="90"/>
      <c r="K4208" s="90"/>
      <c r="L4208" s="90"/>
      <c r="M4208" s="90"/>
      <c r="N4208" s="90"/>
      <c r="O4208" s="90"/>
      <c r="P4208" s="90"/>
      <c r="Q4208" s="90"/>
      <c r="R4208" s="90"/>
      <c r="S4208" s="90"/>
      <c r="T4208" s="90"/>
      <c r="U4208" s="90"/>
      <c r="V4208" s="90"/>
      <c r="W4208" s="90"/>
      <c r="X4208" s="90"/>
      <c r="Y4208" s="90"/>
      <c r="Z4208" s="90"/>
      <c r="AA4208" s="90"/>
      <c r="AB4208" s="90"/>
      <c r="AC4208" s="90"/>
      <c r="AD4208" s="90"/>
      <c r="AE4208" s="90"/>
      <c r="AF4208" s="90"/>
      <c r="AG4208" s="90"/>
      <c r="AH4208" s="90"/>
      <c r="AI4208" s="90"/>
      <c r="AJ4208" s="92"/>
      <c r="AK4208" s="92"/>
      <c r="AL4208" s="92"/>
      <c r="AM4208" s="92"/>
      <c r="AN4208" s="92"/>
      <c r="AO4208" s="92"/>
      <c r="AP4208" s="92"/>
      <c r="AQ4208" s="92"/>
      <c r="AR4208" s="92"/>
    </row>
    <row r="4209" spans="1:44" x14ac:dyDescent="0.2">
      <c r="A4209" s="90"/>
      <c r="B4209" s="90"/>
      <c r="C4209" s="91"/>
      <c r="D4209" s="90"/>
      <c r="E4209" s="90"/>
      <c r="F4209" s="90"/>
      <c r="G4209" s="90"/>
      <c r="H4209" s="90"/>
      <c r="I4209" s="90"/>
      <c r="J4209" s="90"/>
      <c r="K4209" s="90"/>
      <c r="L4209" s="90"/>
      <c r="M4209" s="90"/>
      <c r="N4209" s="90"/>
      <c r="O4209" s="90"/>
      <c r="P4209" s="90"/>
      <c r="Q4209" s="90"/>
      <c r="R4209" s="90"/>
      <c r="S4209" s="90"/>
      <c r="T4209" s="90"/>
      <c r="U4209" s="90"/>
      <c r="V4209" s="90"/>
      <c r="W4209" s="90"/>
      <c r="X4209" s="90"/>
      <c r="Y4209" s="90"/>
      <c r="Z4209" s="90"/>
      <c r="AA4209" s="90"/>
      <c r="AB4209" s="90"/>
      <c r="AC4209" s="90"/>
      <c r="AD4209" s="90"/>
      <c r="AE4209" s="90"/>
      <c r="AF4209" s="90"/>
      <c r="AG4209" s="90"/>
      <c r="AH4209" s="90"/>
      <c r="AI4209" s="90"/>
      <c r="AJ4209" s="92"/>
      <c r="AK4209" s="92"/>
      <c r="AL4209" s="92"/>
      <c r="AM4209" s="92"/>
      <c r="AN4209" s="92"/>
      <c r="AO4209" s="92"/>
      <c r="AP4209" s="92"/>
      <c r="AQ4209" s="92"/>
      <c r="AR4209" s="92"/>
    </row>
    <row r="4210" spans="1:44" x14ac:dyDescent="0.2">
      <c r="A4210" s="90"/>
      <c r="B4210" s="90"/>
      <c r="C4210" s="91"/>
      <c r="D4210" s="90"/>
      <c r="E4210" s="90"/>
      <c r="F4210" s="90"/>
      <c r="G4210" s="90"/>
      <c r="H4210" s="90"/>
      <c r="I4210" s="90"/>
      <c r="J4210" s="90"/>
      <c r="K4210" s="90"/>
      <c r="L4210" s="90"/>
      <c r="M4210" s="90"/>
      <c r="N4210" s="90"/>
      <c r="O4210" s="90"/>
      <c r="P4210" s="90"/>
      <c r="Q4210" s="90"/>
      <c r="R4210" s="90"/>
      <c r="S4210" s="90"/>
      <c r="T4210" s="90"/>
      <c r="U4210" s="90"/>
      <c r="V4210" s="90"/>
      <c r="W4210" s="90"/>
      <c r="X4210" s="90"/>
      <c r="Y4210" s="90"/>
      <c r="Z4210" s="90"/>
      <c r="AA4210" s="90"/>
      <c r="AB4210" s="90"/>
      <c r="AC4210" s="90"/>
      <c r="AD4210" s="90"/>
      <c r="AE4210" s="90"/>
      <c r="AF4210" s="90"/>
      <c r="AG4210" s="90"/>
      <c r="AH4210" s="90"/>
      <c r="AI4210" s="90"/>
      <c r="AJ4210" s="92"/>
      <c r="AK4210" s="92"/>
      <c r="AL4210" s="92"/>
      <c r="AM4210" s="92"/>
      <c r="AN4210" s="92"/>
      <c r="AO4210" s="92"/>
      <c r="AP4210" s="92"/>
      <c r="AQ4210" s="92"/>
      <c r="AR4210" s="92"/>
    </row>
    <row r="4211" spans="1:44" x14ac:dyDescent="0.2">
      <c r="A4211" s="90"/>
      <c r="B4211" s="90"/>
      <c r="C4211" s="91"/>
      <c r="D4211" s="90"/>
      <c r="E4211" s="90"/>
      <c r="F4211" s="90"/>
      <c r="G4211" s="90"/>
      <c r="H4211" s="90"/>
      <c r="I4211" s="90"/>
      <c r="J4211" s="90"/>
      <c r="K4211" s="90"/>
      <c r="L4211" s="90"/>
      <c r="M4211" s="90"/>
      <c r="N4211" s="90"/>
      <c r="O4211" s="90"/>
      <c r="P4211" s="90"/>
      <c r="Q4211" s="90"/>
      <c r="R4211" s="90"/>
      <c r="S4211" s="90"/>
      <c r="T4211" s="90"/>
      <c r="U4211" s="90"/>
      <c r="V4211" s="90"/>
      <c r="W4211" s="90"/>
      <c r="X4211" s="90"/>
      <c r="Y4211" s="90"/>
      <c r="Z4211" s="90"/>
      <c r="AA4211" s="90"/>
      <c r="AB4211" s="90"/>
      <c r="AC4211" s="90"/>
      <c r="AD4211" s="90"/>
      <c r="AE4211" s="90"/>
      <c r="AF4211" s="90"/>
      <c r="AG4211" s="90"/>
      <c r="AH4211" s="90"/>
      <c r="AI4211" s="90"/>
      <c r="AJ4211" s="92"/>
      <c r="AK4211" s="92"/>
      <c r="AL4211" s="92"/>
      <c r="AM4211" s="92"/>
      <c r="AN4211" s="92"/>
      <c r="AO4211" s="92"/>
      <c r="AP4211" s="92"/>
      <c r="AQ4211" s="92"/>
      <c r="AR4211" s="92"/>
    </row>
    <row r="4212" spans="1:44" x14ac:dyDescent="0.2">
      <c r="A4212" s="90"/>
      <c r="B4212" s="90"/>
      <c r="C4212" s="91"/>
      <c r="D4212" s="90"/>
      <c r="E4212" s="90"/>
      <c r="F4212" s="90"/>
      <c r="G4212" s="90"/>
      <c r="H4212" s="90"/>
      <c r="I4212" s="90"/>
      <c r="J4212" s="90"/>
      <c r="K4212" s="90"/>
      <c r="L4212" s="90"/>
      <c r="M4212" s="90"/>
      <c r="N4212" s="90"/>
      <c r="O4212" s="90"/>
      <c r="P4212" s="90"/>
      <c r="Q4212" s="90"/>
      <c r="R4212" s="90"/>
      <c r="S4212" s="90"/>
      <c r="T4212" s="90"/>
      <c r="U4212" s="90"/>
      <c r="V4212" s="90"/>
      <c r="W4212" s="90"/>
      <c r="X4212" s="90"/>
      <c r="Y4212" s="90"/>
      <c r="Z4212" s="90"/>
      <c r="AA4212" s="90"/>
      <c r="AB4212" s="90"/>
      <c r="AC4212" s="90"/>
      <c r="AD4212" s="90"/>
      <c r="AE4212" s="90"/>
      <c r="AF4212" s="90"/>
      <c r="AG4212" s="90"/>
      <c r="AH4212" s="90"/>
      <c r="AI4212" s="90"/>
      <c r="AJ4212" s="92"/>
      <c r="AK4212" s="92"/>
      <c r="AL4212" s="92"/>
      <c r="AM4212" s="92"/>
      <c r="AN4212" s="92"/>
      <c r="AO4212" s="92"/>
      <c r="AP4212" s="92"/>
      <c r="AQ4212" s="92"/>
      <c r="AR4212" s="92"/>
    </row>
    <row r="4213" spans="1:44" x14ac:dyDescent="0.2">
      <c r="A4213" s="90"/>
      <c r="B4213" s="90"/>
      <c r="C4213" s="91"/>
      <c r="D4213" s="90"/>
      <c r="E4213" s="90"/>
      <c r="F4213" s="90"/>
      <c r="G4213" s="90"/>
      <c r="H4213" s="90"/>
      <c r="I4213" s="90"/>
      <c r="J4213" s="90"/>
      <c r="K4213" s="90"/>
      <c r="L4213" s="90"/>
      <c r="M4213" s="90"/>
      <c r="N4213" s="90"/>
      <c r="O4213" s="90"/>
      <c r="P4213" s="90"/>
      <c r="Q4213" s="90"/>
      <c r="R4213" s="90"/>
      <c r="S4213" s="90"/>
      <c r="T4213" s="90"/>
      <c r="U4213" s="90"/>
      <c r="V4213" s="90"/>
      <c r="W4213" s="90"/>
      <c r="X4213" s="90"/>
      <c r="Y4213" s="90"/>
      <c r="Z4213" s="90"/>
      <c r="AA4213" s="90"/>
      <c r="AB4213" s="90"/>
      <c r="AC4213" s="90"/>
      <c r="AD4213" s="90"/>
      <c r="AE4213" s="90"/>
      <c r="AF4213" s="90"/>
      <c r="AG4213" s="90"/>
      <c r="AH4213" s="90"/>
      <c r="AI4213" s="90"/>
      <c r="AJ4213" s="92"/>
      <c r="AK4213" s="92"/>
      <c r="AL4213" s="92"/>
      <c r="AM4213" s="92"/>
      <c r="AN4213" s="92"/>
      <c r="AO4213" s="92"/>
      <c r="AP4213" s="92"/>
      <c r="AQ4213" s="92"/>
      <c r="AR4213" s="92"/>
    </row>
    <row r="4214" spans="1:44" x14ac:dyDescent="0.2">
      <c r="A4214" s="90"/>
      <c r="B4214" s="90"/>
      <c r="C4214" s="91"/>
      <c r="D4214" s="90"/>
      <c r="E4214" s="90"/>
      <c r="F4214" s="90"/>
      <c r="G4214" s="90"/>
      <c r="H4214" s="90"/>
      <c r="I4214" s="90"/>
      <c r="J4214" s="90"/>
      <c r="K4214" s="90"/>
      <c r="L4214" s="90"/>
      <c r="M4214" s="90"/>
      <c r="N4214" s="90"/>
      <c r="O4214" s="90"/>
      <c r="P4214" s="90"/>
      <c r="Q4214" s="90"/>
      <c r="R4214" s="90"/>
      <c r="S4214" s="90"/>
      <c r="T4214" s="90"/>
      <c r="U4214" s="90"/>
      <c r="V4214" s="90"/>
      <c r="W4214" s="90"/>
      <c r="X4214" s="90"/>
      <c r="Y4214" s="90"/>
      <c r="Z4214" s="90"/>
      <c r="AA4214" s="90"/>
      <c r="AB4214" s="90"/>
      <c r="AC4214" s="90"/>
      <c r="AD4214" s="90"/>
      <c r="AE4214" s="90"/>
      <c r="AF4214" s="90"/>
      <c r="AG4214" s="90"/>
      <c r="AH4214" s="90"/>
      <c r="AI4214" s="90"/>
      <c r="AJ4214" s="92"/>
      <c r="AK4214" s="92"/>
      <c r="AL4214" s="92"/>
      <c r="AM4214" s="92"/>
      <c r="AN4214" s="92"/>
      <c r="AO4214" s="92"/>
      <c r="AP4214" s="92"/>
      <c r="AQ4214" s="92"/>
      <c r="AR4214" s="92"/>
    </row>
    <row r="4215" spans="1:44" x14ac:dyDescent="0.2">
      <c r="A4215" s="90"/>
      <c r="B4215" s="90"/>
      <c r="C4215" s="91"/>
      <c r="D4215" s="90"/>
      <c r="E4215" s="90"/>
      <c r="F4215" s="90"/>
      <c r="G4215" s="90"/>
      <c r="H4215" s="90"/>
      <c r="I4215" s="90"/>
      <c r="J4215" s="90"/>
      <c r="K4215" s="90"/>
      <c r="L4215" s="90"/>
      <c r="M4215" s="90"/>
      <c r="N4215" s="90"/>
      <c r="O4215" s="90"/>
      <c r="P4215" s="90"/>
      <c r="Q4215" s="90"/>
      <c r="R4215" s="90"/>
      <c r="S4215" s="90"/>
      <c r="T4215" s="90"/>
      <c r="U4215" s="90"/>
      <c r="V4215" s="90"/>
      <c r="W4215" s="90"/>
      <c r="X4215" s="90"/>
      <c r="Y4215" s="90"/>
      <c r="Z4215" s="90"/>
      <c r="AA4215" s="90"/>
      <c r="AB4215" s="90"/>
      <c r="AC4215" s="90"/>
      <c r="AD4215" s="90"/>
      <c r="AE4215" s="90"/>
      <c r="AF4215" s="90"/>
      <c r="AG4215" s="90"/>
      <c r="AH4215" s="90"/>
      <c r="AI4215" s="90"/>
      <c r="AJ4215" s="92"/>
      <c r="AK4215" s="92"/>
      <c r="AL4215" s="92"/>
      <c r="AM4215" s="92"/>
      <c r="AN4215" s="92"/>
      <c r="AO4215" s="92"/>
      <c r="AP4215" s="92"/>
      <c r="AQ4215" s="92"/>
      <c r="AR4215" s="92"/>
    </row>
    <row r="4216" spans="1:44" x14ac:dyDescent="0.2">
      <c r="A4216" s="90"/>
      <c r="B4216" s="90"/>
      <c r="C4216" s="91"/>
      <c r="D4216" s="90"/>
      <c r="E4216" s="90"/>
      <c r="F4216" s="90"/>
      <c r="G4216" s="90"/>
      <c r="H4216" s="90"/>
      <c r="I4216" s="90"/>
      <c r="J4216" s="90"/>
      <c r="K4216" s="90"/>
      <c r="L4216" s="90"/>
      <c r="M4216" s="90"/>
      <c r="N4216" s="90"/>
      <c r="O4216" s="90"/>
      <c r="P4216" s="90"/>
      <c r="Q4216" s="90"/>
      <c r="R4216" s="90"/>
      <c r="S4216" s="90"/>
      <c r="T4216" s="90"/>
      <c r="U4216" s="90"/>
      <c r="V4216" s="90"/>
      <c r="W4216" s="90"/>
      <c r="X4216" s="90"/>
      <c r="Y4216" s="90"/>
      <c r="Z4216" s="90"/>
      <c r="AA4216" s="90"/>
      <c r="AB4216" s="90"/>
      <c r="AC4216" s="90"/>
      <c r="AD4216" s="90"/>
      <c r="AE4216" s="90"/>
      <c r="AF4216" s="90"/>
      <c r="AG4216" s="90"/>
      <c r="AH4216" s="90"/>
      <c r="AI4216" s="90"/>
      <c r="AJ4216" s="92"/>
      <c r="AK4216" s="92"/>
      <c r="AL4216" s="92"/>
      <c r="AM4216" s="92"/>
      <c r="AN4216" s="92"/>
      <c r="AO4216" s="92"/>
      <c r="AP4216" s="92"/>
      <c r="AQ4216" s="92"/>
      <c r="AR4216" s="92"/>
    </row>
    <row r="4217" spans="1:44" x14ac:dyDescent="0.2">
      <c r="A4217" s="90"/>
      <c r="B4217" s="90"/>
      <c r="C4217" s="91"/>
      <c r="D4217" s="90"/>
      <c r="E4217" s="90"/>
      <c r="F4217" s="90"/>
      <c r="G4217" s="90"/>
      <c r="H4217" s="90"/>
      <c r="I4217" s="90"/>
      <c r="J4217" s="90"/>
      <c r="K4217" s="90"/>
      <c r="L4217" s="90"/>
      <c r="M4217" s="90"/>
      <c r="N4217" s="90"/>
      <c r="O4217" s="90"/>
      <c r="P4217" s="90"/>
      <c r="Q4217" s="90"/>
      <c r="R4217" s="90"/>
      <c r="S4217" s="90"/>
      <c r="T4217" s="90"/>
      <c r="U4217" s="90"/>
      <c r="V4217" s="90"/>
      <c r="W4217" s="90"/>
      <c r="X4217" s="90"/>
      <c r="Y4217" s="90"/>
      <c r="Z4217" s="90"/>
      <c r="AA4217" s="90"/>
      <c r="AB4217" s="90"/>
      <c r="AC4217" s="90"/>
      <c r="AD4217" s="90"/>
      <c r="AE4217" s="90"/>
      <c r="AF4217" s="90"/>
      <c r="AG4217" s="90"/>
      <c r="AH4217" s="90"/>
      <c r="AI4217" s="90"/>
      <c r="AJ4217" s="92"/>
      <c r="AK4217" s="92"/>
      <c r="AL4217" s="92"/>
      <c r="AM4217" s="92"/>
      <c r="AN4217" s="92"/>
      <c r="AO4217" s="92"/>
      <c r="AP4217" s="92"/>
      <c r="AQ4217" s="92"/>
      <c r="AR4217" s="92"/>
    </row>
    <row r="4218" spans="1:44" x14ac:dyDescent="0.2">
      <c r="A4218" s="90"/>
      <c r="B4218" s="90"/>
      <c r="C4218" s="91"/>
      <c r="D4218" s="90"/>
      <c r="E4218" s="90"/>
      <c r="F4218" s="90"/>
      <c r="G4218" s="90"/>
      <c r="H4218" s="90"/>
      <c r="I4218" s="90"/>
      <c r="J4218" s="90"/>
      <c r="K4218" s="90"/>
      <c r="L4218" s="90"/>
      <c r="M4218" s="90"/>
      <c r="N4218" s="90"/>
      <c r="O4218" s="90"/>
      <c r="P4218" s="90"/>
      <c r="Q4218" s="90"/>
      <c r="R4218" s="90"/>
      <c r="S4218" s="90"/>
      <c r="T4218" s="90"/>
      <c r="U4218" s="90"/>
      <c r="V4218" s="90"/>
      <c r="W4218" s="90"/>
      <c r="X4218" s="90"/>
      <c r="Y4218" s="90"/>
      <c r="Z4218" s="90"/>
      <c r="AA4218" s="90"/>
      <c r="AB4218" s="90"/>
      <c r="AC4218" s="90"/>
      <c r="AD4218" s="90"/>
      <c r="AE4218" s="90"/>
      <c r="AF4218" s="90"/>
      <c r="AG4218" s="90"/>
      <c r="AH4218" s="90"/>
      <c r="AI4218" s="90"/>
      <c r="AJ4218" s="92"/>
      <c r="AK4218" s="92"/>
      <c r="AL4218" s="92"/>
      <c r="AM4218" s="92"/>
      <c r="AN4218" s="92"/>
      <c r="AO4218" s="92"/>
      <c r="AP4218" s="92"/>
      <c r="AQ4218" s="92"/>
      <c r="AR4218" s="92"/>
    </row>
    <row r="4219" spans="1:44" x14ac:dyDescent="0.2">
      <c r="A4219" s="90"/>
      <c r="B4219" s="90"/>
      <c r="C4219" s="91"/>
      <c r="D4219" s="90"/>
      <c r="E4219" s="90"/>
      <c r="F4219" s="90"/>
      <c r="G4219" s="90"/>
      <c r="H4219" s="90"/>
      <c r="I4219" s="90"/>
      <c r="J4219" s="90"/>
      <c r="K4219" s="90"/>
      <c r="L4219" s="90"/>
      <c r="M4219" s="90"/>
      <c r="N4219" s="90"/>
      <c r="O4219" s="90"/>
      <c r="P4219" s="90"/>
      <c r="Q4219" s="90"/>
      <c r="R4219" s="90"/>
      <c r="S4219" s="90"/>
      <c r="T4219" s="90"/>
      <c r="U4219" s="90"/>
      <c r="V4219" s="90"/>
      <c r="W4219" s="90"/>
      <c r="X4219" s="90"/>
      <c r="Y4219" s="90"/>
      <c r="Z4219" s="90"/>
      <c r="AA4219" s="90"/>
      <c r="AB4219" s="90"/>
      <c r="AC4219" s="90"/>
      <c r="AD4219" s="90"/>
      <c r="AE4219" s="90"/>
      <c r="AF4219" s="90"/>
      <c r="AG4219" s="90"/>
      <c r="AH4219" s="90"/>
      <c r="AI4219" s="90"/>
      <c r="AJ4219" s="92"/>
      <c r="AK4219" s="92"/>
      <c r="AL4219" s="92"/>
      <c r="AM4219" s="92"/>
      <c r="AN4219" s="92"/>
      <c r="AO4219" s="92"/>
      <c r="AP4219" s="92"/>
      <c r="AQ4219" s="92"/>
      <c r="AR4219" s="92"/>
    </row>
    <row r="4220" spans="1:44" x14ac:dyDescent="0.2">
      <c r="A4220" s="90"/>
      <c r="B4220" s="90"/>
      <c r="C4220" s="91"/>
      <c r="D4220" s="90"/>
      <c r="E4220" s="90"/>
      <c r="F4220" s="90"/>
      <c r="G4220" s="90"/>
      <c r="H4220" s="90"/>
      <c r="I4220" s="90"/>
      <c r="J4220" s="90"/>
      <c r="K4220" s="90"/>
      <c r="L4220" s="90"/>
      <c r="M4220" s="90"/>
      <c r="N4220" s="90"/>
      <c r="O4220" s="90"/>
      <c r="P4220" s="90"/>
      <c r="Q4220" s="90"/>
      <c r="R4220" s="90"/>
      <c r="S4220" s="90"/>
      <c r="T4220" s="90"/>
      <c r="U4220" s="90"/>
      <c r="V4220" s="90"/>
      <c r="W4220" s="90"/>
      <c r="X4220" s="90"/>
      <c r="Y4220" s="90"/>
      <c r="Z4220" s="90"/>
      <c r="AA4220" s="90"/>
      <c r="AB4220" s="90"/>
      <c r="AC4220" s="90"/>
      <c r="AD4220" s="90"/>
      <c r="AE4220" s="90"/>
      <c r="AF4220" s="90"/>
      <c r="AG4220" s="90"/>
      <c r="AH4220" s="90"/>
      <c r="AI4220" s="90"/>
      <c r="AJ4220" s="92"/>
      <c r="AK4220" s="92"/>
      <c r="AL4220" s="92"/>
      <c r="AM4220" s="92"/>
      <c r="AN4220" s="92"/>
      <c r="AO4220" s="92"/>
      <c r="AP4220" s="92"/>
      <c r="AQ4220" s="92"/>
      <c r="AR4220" s="92"/>
    </row>
    <row r="4221" spans="1:44" x14ac:dyDescent="0.2">
      <c r="A4221" s="90"/>
      <c r="B4221" s="90"/>
      <c r="C4221" s="91"/>
      <c r="D4221" s="90"/>
      <c r="E4221" s="90"/>
      <c r="F4221" s="90"/>
      <c r="G4221" s="90"/>
      <c r="H4221" s="90"/>
      <c r="I4221" s="90"/>
      <c r="J4221" s="90"/>
      <c r="K4221" s="90"/>
      <c r="L4221" s="90"/>
      <c r="M4221" s="90"/>
      <c r="N4221" s="90"/>
      <c r="O4221" s="90"/>
      <c r="P4221" s="90"/>
      <c r="Q4221" s="90"/>
      <c r="R4221" s="90"/>
      <c r="S4221" s="90"/>
      <c r="T4221" s="90"/>
      <c r="U4221" s="90"/>
      <c r="V4221" s="90"/>
      <c r="W4221" s="90"/>
      <c r="X4221" s="90"/>
      <c r="Y4221" s="90"/>
      <c r="Z4221" s="90"/>
      <c r="AA4221" s="90"/>
      <c r="AB4221" s="90"/>
      <c r="AC4221" s="90"/>
      <c r="AD4221" s="90"/>
      <c r="AE4221" s="90"/>
      <c r="AF4221" s="90"/>
      <c r="AG4221" s="90"/>
      <c r="AH4221" s="90"/>
      <c r="AI4221" s="90"/>
      <c r="AJ4221" s="92"/>
      <c r="AK4221" s="92"/>
      <c r="AL4221" s="92"/>
      <c r="AM4221" s="92"/>
      <c r="AN4221" s="92"/>
      <c r="AO4221" s="92"/>
      <c r="AP4221" s="92"/>
      <c r="AQ4221" s="92"/>
      <c r="AR4221" s="92"/>
    </row>
    <row r="4222" spans="1:44" x14ac:dyDescent="0.2">
      <c r="A4222" s="90"/>
      <c r="B4222" s="90"/>
      <c r="C4222" s="91"/>
      <c r="D4222" s="90"/>
      <c r="E4222" s="90"/>
      <c r="F4222" s="90"/>
      <c r="G4222" s="90"/>
      <c r="H4222" s="90"/>
      <c r="I4222" s="90"/>
      <c r="J4222" s="90"/>
      <c r="K4222" s="90"/>
      <c r="L4222" s="90"/>
      <c r="M4222" s="90"/>
      <c r="N4222" s="90"/>
      <c r="O4222" s="90"/>
      <c r="P4222" s="90"/>
      <c r="Q4222" s="90"/>
      <c r="R4222" s="90"/>
      <c r="S4222" s="90"/>
      <c r="T4222" s="90"/>
      <c r="U4222" s="90"/>
      <c r="V4222" s="90"/>
      <c r="W4222" s="90"/>
      <c r="X4222" s="90"/>
      <c r="Y4222" s="90"/>
      <c r="Z4222" s="90"/>
      <c r="AA4222" s="90"/>
      <c r="AB4222" s="90"/>
      <c r="AC4222" s="90"/>
      <c r="AD4222" s="90"/>
      <c r="AE4222" s="90"/>
      <c r="AF4222" s="90"/>
      <c r="AG4222" s="90"/>
      <c r="AH4222" s="90"/>
      <c r="AI4222" s="90"/>
      <c r="AJ4222" s="92"/>
      <c r="AK4222" s="92"/>
      <c r="AL4222" s="92"/>
      <c r="AM4222" s="92"/>
      <c r="AN4222" s="92"/>
      <c r="AO4222" s="92"/>
      <c r="AP4222" s="92"/>
      <c r="AQ4222" s="92"/>
      <c r="AR4222" s="92"/>
    </row>
    <row r="4223" spans="1:44" x14ac:dyDescent="0.2">
      <c r="A4223" s="90"/>
      <c r="B4223" s="90"/>
      <c r="C4223" s="91"/>
      <c r="D4223" s="90"/>
      <c r="E4223" s="90"/>
      <c r="F4223" s="90"/>
      <c r="G4223" s="90"/>
      <c r="H4223" s="90"/>
      <c r="I4223" s="90"/>
      <c r="J4223" s="90"/>
      <c r="K4223" s="90"/>
      <c r="L4223" s="90"/>
      <c r="M4223" s="90"/>
      <c r="N4223" s="90"/>
      <c r="O4223" s="90"/>
      <c r="P4223" s="90"/>
      <c r="Q4223" s="90"/>
      <c r="R4223" s="90"/>
      <c r="S4223" s="90"/>
      <c r="T4223" s="90"/>
      <c r="U4223" s="90"/>
      <c r="V4223" s="90"/>
      <c r="W4223" s="90"/>
      <c r="X4223" s="90"/>
      <c r="Y4223" s="90"/>
      <c r="Z4223" s="90"/>
      <c r="AA4223" s="90"/>
      <c r="AB4223" s="90"/>
      <c r="AC4223" s="90"/>
      <c r="AD4223" s="90"/>
      <c r="AE4223" s="90"/>
      <c r="AF4223" s="90"/>
      <c r="AG4223" s="90"/>
      <c r="AH4223" s="90"/>
      <c r="AI4223" s="90"/>
      <c r="AJ4223" s="92"/>
      <c r="AK4223" s="92"/>
      <c r="AL4223" s="92"/>
      <c r="AM4223" s="92"/>
      <c r="AN4223" s="92"/>
      <c r="AO4223" s="92"/>
      <c r="AP4223" s="92"/>
      <c r="AQ4223" s="92"/>
      <c r="AR4223" s="92"/>
    </row>
    <row r="4224" spans="1:44" x14ac:dyDescent="0.2">
      <c r="A4224" s="90"/>
      <c r="B4224" s="90"/>
      <c r="C4224" s="91"/>
      <c r="D4224" s="90"/>
      <c r="E4224" s="90"/>
      <c r="F4224" s="90"/>
      <c r="G4224" s="90"/>
      <c r="H4224" s="90"/>
      <c r="I4224" s="90"/>
      <c r="J4224" s="90"/>
      <c r="K4224" s="90"/>
      <c r="L4224" s="90"/>
      <c r="M4224" s="90"/>
      <c r="N4224" s="90"/>
      <c r="O4224" s="90"/>
      <c r="P4224" s="90"/>
      <c r="Q4224" s="90"/>
      <c r="R4224" s="90"/>
      <c r="S4224" s="90"/>
      <c r="T4224" s="90"/>
      <c r="U4224" s="90"/>
      <c r="V4224" s="90"/>
      <c r="W4224" s="90"/>
      <c r="X4224" s="90"/>
      <c r="Y4224" s="90"/>
      <c r="Z4224" s="90"/>
      <c r="AA4224" s="90"/>
      <c r="AB4224" s="90"/>
      <c r="AC4224" s="90"/>
      <c r="AD4224" s="90"/>
      <c r="AE4224" s="90"/>
      <c r="AF4224" s="90"/>
      <c r="AG4224" s="90"/>
      <c r="AH4224" s="90"/>
      <c r="AI4224" s="90"/>
      <c r="AJ4224" s="92"/>
      <c r="AK4224" s="92"/>
      <c r="AL4224" s="92"/>
      <c r="AM4224" s="92"/>
      <c r="AN4224" s="92"/>
      <c r="AO4224" s="92"/>
      <c r="AP4224" s="92"/>
      <c r="AQ4224" s="92"/>
      <c r="AR4224" s="92"/>
    </row>
    <row r="4225" spans="1:44" x14ac:dyDescent="0.2">
      <c r="A4225" s="90"/>
      <c r="B4225" s="90"/>
      <c r="C4225" s="91"/>
      <c r="D4225" s="90"/>
      <c r="E4225" s="90"/>
      <c r="F4225" s="90"/>
      <c r="G4225" s="90"/>
      <c r="H4225" s="90"/>
      <c r="I4225" s="90"/>
      <c r="J4225" s="90"/>
      <c r="K4225" s="90"/>
      <c r="L4225" s="90"/>
      <c r="M4225" s="90"/>
      <c r="N4225" s="90"/>
      <c r="O4225" s="90"/>
      <c r="P4225" s="90"/>
      <c r="Q4225" s="90"/>
      <c r="R4225" s="90"/>
      <c r="S4225" s="90"/>
      <c r="T4225" s="90"/>
      <c r="U4225" s="90"/>
      <c r="V4225" s="90"/>
      <c r="W4225" s="90"/>
      <c r="X4225" s="90"/>
      <c r="Y4225" s="90"/>
      <c r="Z4225" s="90"/>
      <c r="AA4225" s="90"/>
      <c r="AB4225" s="90"/>
      <c r="AC4225" s="90"/>
      <c r="AD4225" s="90"/>
      <c r="AE4225" s="90"/>
      <c r="AF4225" s="90"/>
      <c r="AG4225" s="90"/>
      <c r="AH4225" s="90"/>
      <c r="AI4225" s="90"/>
      <c r="AJ4225" s="92"/>
      <c r="AK4225" s="92"/>
      <c r="AL4225" s="92"/>
      <c r="AM4225" s="92"/>
      <c r="AN4225" s="92"/>
      <c r="AO4225" s="92"/>
      <c r="AP4225" s="92"/>
      <c r="AQ4225" s="92"/>
      <c r="AR4225" s="92"/>
    </row>
    <row r="4226" spans="1:44" x14ac:dyDescent="0.2">
      <c r="A4226" s="90"/>
      <c r="B4226" s="90"/>
      <c r="C4226" s="91"/>
      <c r="D4226" s="90"/>
      <c r="E4226" s="90"/>
      <c r="F4226" s="90"/>
      <c r="G4226" s="90"/>
      <c r="H4226" s="90"/>
      <c r="I4226" s="90"/>
      <c r="J4226" s="90"/>
      <c r="K4226" s="90"/>
      <c r="L4226" s="90"/>
      <c r="M4226" s="90"/>
      <c r="N4226" s="90"/>
      <c r="O4226" s="90"/>
      <c r="P4226" s="90"/>
      <c r="Q4226" s="90"/>
      <c r="R4226" s="90"/>
      <c r="S4226" s="90"/>
      <c r="T4226" s="90"/>
      <c r="U4226" s="90"/>
      <c r="V4226" s="90"/>
      <c r="W4226" s="90"/>
      <c r="X4226" s="90"/>
      <c r="Y4226" s="90"/>
      <c r="Z4226" s="90"/>
      <c r="AA4226" s="90"/>
      <c r="AB4226" s="90"/>
      <c r="AC4226" s="90"/>
      <c r="AD4226" s="90"/>
      <c r="AE4226" s="90"/>
      <c r="AF4226" s="90"/>
      <c r="AG4226" s="90"/>
      <c r="AH4226" s="90"/>
      <c r="AI4226" s="90"/>
      <c r="AJ4226" s="92"/>
      <c r="AK4226" s="92"/>
      <c r="AL4226" s="92"/>
      <c r="AM4226" s="92"/>
      <c r="AN4226" s="92"/>
      <c r="AO4226" s="92"/>
      <c r="AP4226" s="92"/>
      <c r="AQ4226" s="92"/>
      <c r="AR4226" s="92"/>
    </row>
    <row r="4227" spans="1:44" x14ac:dyDescent="0.2">
      <c r="A4227" s="90"/>
      <c r="B4227" s="90"/>
      <c r="C4227" s="91"/>
      <c r="D4227" s="90"/>
      <c r="E4227" s="90"/>
      <c r="F4227" s="90"/>
      <c r="G4227" s="90"/>
      <c r="H4227" s="90"/>
      <c r="I4227" s="90"/>
      <c r="J4227" s="90"/>
      <c r="K4227" s="90"/>
      <c r="L4227" s="90"/>
      <c r="M4227" s="90"/>
      <c r="N4227" s="90"/>
      <c r="O4227" s="90"/>
      <c r="P4227" s="90"/>
      <c r="Q4227" s="90"/>
      <c r="R4227" s="90"/>
      <c r="S4227" s="90"/>
      <c r="T4227" s="90"/>
      <c r="U4227" s="90"/>
      <c r="V4227" s="90"/>
      <c r="W4227" s="90"/>
      <c r="X4227" s="90"/>
      <c r="Y4227" s="90"/>
      <c r="Z4227" s="90"/>
      <c r="AA4227" s="90"/>
      <c r="AB4227" s="90"/>
      <c r="AC4227" s="90"/>
      <c r="AD4227" s="90"/>
      <c r="AE4227" s="90"/>
      <c r="AF4227" s="90"/>
      <c r="AG4227" s="90"/>
      <c r="AH4227" s="90"/>
      <c r="AI4227" s="90"/>
      <c r="AJ4227" s="92"/>
      <c r="AK4227" s="92"/>
      <c r="AL4227" s="92"/>
      <c r="AM4227" s="92"/>
      <c r="AN4227" s="92"/>
      <c r="AO4227" s="92"/>
      <c r="AP4227" s="92"/>
      <c r="AQ4227" s="92"/>
      <c r="AR4227" s="92"/>
    </row>
    <row r="4228" spans="1:44" x14ac:dyDescent="0.2">
      <c r="A4228" s="90"/>
      <c r="B4228" s="90"/>
      <c r="C4228" s="91"/>
      <c r="D4228" s="90"/>
      <c r="E4228" s="90"/>
      <c r="F4228" s="90"/>
      <c r="G4228" s="90"/>
      <c r="H4228" s="90"/>
      <c r="I4228" s="90"/>
      <c r="J4228" s="90"/>
      <c r="K4228" s="90"/>
      <c r="L4228" s="90"/>
      <c r="M4228" s="90"/>
      <c r="N4228" s="90"/>
      <c r="O4228" s="90"/>
      <c r="P4228" s="90"/>
      <c r="Q4228" s="90"/>
      <c r="R4228" s="90"/>
      <c r="S4228" s="90"/>
      <c r="T4228" s="90"/>
      <c r="U4228" s="90"/>
      <c r="V4228" s="90"/>
      <c r="W4228" s="90"/>
      <c r="X4228" s="90"/>
      <c r="Y4228" s="90"/>
      <c r="Z4228" s="90"/>
      <c r="AA4228" s="90"/>
      <c r="AB4228" s="90"/>
      <c r="AC4228" s="90"/>
      <c r="AD4228" s="90"/>
      <c r="AE4228" s="90"/>
      <c r="AF4228" s="90"/>
      <c r="AG4228" s="90"/>
      <c r="AH4228" s="90"/>
      <c r="AI4228" s="90"/>
      <c r="AJ4228" s="92"/>
      <c r="AK4228" s="92"/>
      <c r="AL4228" s="92"/>
      <c r="AM4228" s="92"/>
      <c r="AN4228" s="92"/>
      <c r="AO4228" s="92"/>
      <c r="AP4228" s="92"/>
      <c r="AQ4228" s="92"/>
      <c r="AR4228" s="92"/>
    </row>
    <row r="4229" spans="1:44" x14ac:dyDescent="0.2">
      <c r="A4229" s="90"/>
      <c r="B4229" s="90"/>
      <c r="C4229" s="91"/>
      <c r="D4229" s="90"/>
      <c r="E4229" s="90"/>
      <c r="F4229" s="90"/>
      <c r="G4229" s="90"/>
      <c r="H4229" s="90"/>
      <c r="I4229" s="90"/>
      <c r="J4229" s="90"/>
      <c r="K4229" s="90"/>
      <c r="L4229" s="90"/>
      <c r="M4229" s="90"/>
      <c r="N4229" s="90"/>
      <c r="O4229" s="90"/>
      <c r="P4229" s="90"/>
      <c r="Q4229" s="90"/>
      <c r="R4229" s="90"/>
      <c r="S4229" s="90"/>
      <c r="T4229" s="90"/>
      <c r="U4229" s="90"/>
      <c r="V4229" s="90"/>
      <c r="W4229" s="90"/>
      <c r="X4229" s="90"/>
      <c r="Y4229" s="90"/>
      <c r="Z4229" s="90"/>
      <c r="AA4229" s="90"/>
      <c r="AB4229" s="90"/>
      <c r="AC4229" s="90"/>
      <c r="AD4229" s="90"/>
      <c r="AE4229" s="90"/>
      <c r="AF4229" s="90"/>
      <c r="AG4229" s="90"/>
      <c r="AH4229" s="90"/>
      <c r="AI4229" s="90"/>
      <c r="AJ4229" s="92"/>
      <c r="AK4229" s="92"/>
      <c r="AL4229" s="92"/>
      <c r="AM4229" s="92"/>
      <c r="AN4229" s="92"/>
      <c r="AO4229" s="92"/>
      <c r="AP4229" s="92"/>
      <c r="AQ4229" s="92"/>
      <c r="AR4229" s="92"/>
    </row>
    <row r="4230" spans="1:44" x14ac:dyDescent="0.2">
      <c r="A4230" s="90"/>
      <c r="B4230" s="90"/>
      <c r="C4230" s="91"/>
      <c r="D4230" s="90"/>
      <c r="E4230" s="90"/>
      <c r="F4230" s="90"/>
      <c r="G4230" s="90"/>
      <c r="H4230" s="90"/>
      <c r="I4230" s="90"/>
      <c r="J4230" s="90"/>
      <c r="K4230" s="90"/>
      <c r="L4230" s="90"/>
      <c r="M4230" s="90"/>
      <c r="N4230" s="90"/>
      <c r="O4230" s="90"/>
      <c r="P4230" s="90"/>
      <c r="Q4230" s="90"/>
      <c r="R4230" s="90"/>
      <c r="S4230" s="90"/>
      <c r="T4230" s="90"/>
      <c r="U4230" s="90"/>
      <c r="V4230" s="90"/>
      <c r="W4230" s="90"/>
      <c r="X4230" s="90"/>
      <c r="Y4230" s="90"/>
      <c r="Z4230" s="90"/>
      <c r="AA4230" s="90"/>
      <c r="AB4230" s="90"/>
      <c r="AC4230" s="90"/>
      <c r="AD4230" s="90"/>
      <c r="AE4230" s="90"/>
      <c r="AF4230" s="90"/>
      <c r="AG4230" s="90"/>
      <c r="AH4230" s="90"/>
      <c r="AI4230" s="90"/>
      <c r="AJ4230" s="92"/>
      <c r="AK4230" s="92"/>
      <c r="AL4230" s="92"/>
      <c r="AM4230" s="92"/>
      <c r="AN4230" s="92"/>
      <c r="AO4230" s="92"/>
      <c r="AP4230" s="92"/>
      <c r="AQ4230" s="92"/>
      <c r="AR4230" s="92"/>
    </row>
    <row r="4231" spans="1:44" x14ac:dyDescent="0.2">
      <c r="A4231" s="90"/>
      <c r="B4231" s="90"/>
      <c r="C4231" s="91"/>
      <c r="D4231" s="90"/>
      <c r="E4231" s="90"/>
      <c r="F4231" s="90"/>
      <c r="G4231" s="90"/>
      <c r="H4231" s="90"/>
      <c r="I4231" s="90"/>
      <c r="J4231" s="90"/>
      <c r="K4231" s="90"/>
      <c r="L4231" s="90"/>
      <c r="M4231" s="90"/>
      <c r="N4231" s="90"/>
      <c r="O4231" s="90"/>
      <c r="P4231" s="90"/>
      <c r="Q4231" s="90"/>
      <c r="R4231" s="90"/>
      <c r="S4231" s="90"/>
      <c r="T4231" s="90"/>
      <c r="U4231" s="90"/>
      <c r="V4231" s="90"/>
      <c r="W4231" s="90"/>
      <c r="X4231" s="90"/>
      <c r="Y4231" s="90"/>
      <c r="Z4231" s="90"/>
      <c r="AA4231" s="90"/>
      <c r="AB4231" s="90"/>
      <c r="AC4231" s="90"/>
      <c r="AD4231" s="90"/>
      <c r="AE4231" s="90"/>
      <c r="AF4231" s="90"/>
      <c r="AG4231" s="90"/>
      <c r="AH4231" s="90"/>
      <c r="AI4231" s="90"/>
      <c r="AJ4231" s="92"/>
      <c r="AK4231" s="92"/>
      <c r="AL4231" s="92"/>
      <c r="AM4231" s="92"/>
      <c r="AN4231" s="92"/>
      <c r="AO4231" s="92"/>
      <c r="AP4231" s="92"/>
      <c r="AQ4231" s="92"/>
      <c r="AR4231" s="92"/>
    </row>
    <row r="4232" spans="1:44" x14ac:dyDescent="0.2">
      <c r="A4232" s="90"/>
      <c r="B4232" s="90"/>
      <c r="C4232" s="91"/>
      <c r="D4232" s="90"/>
      <c r="E4232" s="90"/>
      <c r="F4232" s="90"/>
      <c r="G4232" s="90"/>
      <c r="H4232" s="90"/>
      <c r="I4232" s="90"/>
      <c r="J4232" s="90"/>
      <c r="K4232" s="90"/>
      <c r="L4232" s="90"/>
      <c r="M4232" s="90"/>
      <c r="N4232" s="90"/>
      <c r="O4232" s="90"/>
      <c r="P4232" s="90"/>
      <c r="Q4232" s="90"/>
      <c r="R4232" s="90"/>
      <c r="S4232" s="90"/>
      <c r="T4232" s="90"/>
      <c r="U4232" s="90"/>
      <c r="V4232" s="90"/>
      <c r="W4232" s="90"/>
      <c r="X4232" s="90"/>
      <c r="Y4232" s="90"/>
      <c r="Z4232" s="90"/>
      <c r="AA4232" s="90"/>
      <c r="AB4232" s="90"/>
      <c r="AC4232" s="90"/>
      <c r="AD4232" s="90"/>
      <c r="AE4232" s="90"/>
      <c r="AF4232" s="90"/>
      <c r="AG4232" s="90"/>
      <c r="AH4232" s="90"/>
      <c r="AI4232" s="90"/>
      <c r="AJ4232" s="92"/>
      <c r="AK4232" s="92"/>
      <c r="AL4232" s="92"/>
      <c r="AM4232" s="92"/>
      <c r="AN4232" s="92"/>
      <c r="AO4232" s="92"/>
      <c r="AP4232" s="92"/>
      <c r="AQ4232" s="92"/>
      <c r="AR4232" s="92"/>
    </row>
    <row r="4233" spans="1:44" x14ac:dyDescent="0.2">
      <c r="A4233" s="90"/>
      <c r="B4233" s="90"/>
      <c r="C4233" s="91"/>
      <c r="D4233" s="90"/>
      <c r="E4233" s="90"/>
      <c r="F4233" s="90"/>
      <c r="G4233" s="90"/>
      <c r="H4233" s="90"/>
      <c r="I4233" s="90"/>
      <c r="J4233" s="90"/>
      <c r="K4233" s="90"/>
      <c r="L4233" s="90"/>
      <c r="M4233" s="90"/>
      <c r="N4233" s="90"/>
      <c r="O4233" s="90"/>
      <c r="P4233" s="90"/>
      <c r="Q4233" s="90"/>
      <c r="R4233" s="90"/>
      <c r="S4233" s="90"/>
      <c r="T4233" s="90"/>
      <c r="U4233" s="90"/>
      <c r="V4233" s="90"/>
      <c r="W4233" s="90"/>
      <c r="X4233" s="90"/>
      <c r="Y4233" s="90"/>
      <c r="Z4233" s="90"/>
      <c r="AA4233" s="90"/>
      <c r="AB4233" s="90"/>
      <c r="AC4233" s="90"/>
      <c r="AD4233" s="90"/>
      <c r="AE4233" s="90"/>
      <c r="AF4233" s="90"/>
      <c r="AG4233" s="90"/>
      <c r="AH4233" s="90"/>
      <c r="AI4233" s="90"/>
      <c r="AJ4233" s="92"/>
      <c r="AK4233" s="92"/>
      <c r="AL4233" s="92"/>
      <c r="AM4233" s="92"/>
      <c r="AN4233" s="92"/>
      <c r="AO4233" s="92"/>
      <c r="AP4233" s="92"/>
      <c r="AQ4233" s="92"/>
      <c r="AR4233" s="92"/>
    </row>
    <row r="4234" spans="1:44" x14ac:dyDescent="0.2">
      <c r="A4234" s="90"/>
      <c r="B4234" s="90"/>
      <c r="C4234" s="91"/>
      <c r="D4234" s="90"/>
      <c r="E4234" s="90"/>
      <c r="F4234" s="90"/>
      <c r="G4234" s="90"/>
      <c r="H4234" s="90"/>
      <c r="I4234" s="90"/>
      <c r="J4234" s="90"/>
      <c r="K4234" s="90"/>
      <c r="L4234" s="90"/>
      <c r="M4234" s="90"/>
      <c r="N4234" s="90"/>
      <c r="O4234" s="90"/>
      <c r="P4234" s="90"/>
      <c r="Q4234" s="90"/>
      <c r="R4234" s="90"/>
      <c r="S4234" s="90"/>
      <c r="T4234" s="90"/>
      <c r="U4234" s="90"/>
      <c r="V4234" s="90"/>
      <c r="W4234" s="90"/>
      <c r="X4234" s="90"/>
      <c r="Y4234" s="90"/>
      <c r="Z4234" s="90"/>
      <c r="AA4234" s="90"/>
      <c r="AB4234" s="90"/>
      <c r="AC4234" s="90"/>
      <c r="AD4234" s="90"/>
      <c r="AE4234" s="90"/>
      <c r="AF4234" s="90"/>
      <c r="AG4234" s="90"/>
      <c r="AH4234" s="90"/>
      <c r="AI4234" s="90"/>
      <c r="AJ4234" s="92"/>
      <c r="AK4234" s="92"/>
      <c r="AL4234" s="92"/>
      <c r="AM4234" s="92"/>
      <c r="AN4234" s="92"/>
      <c r="AO4234" s="92"/>
      <c r="AP4234" s="92"/>
      <c r="AQ4234" s="92"/>
      <c r="AR4234" s="92"/>
    </row>
    <row r="4235" spans="1:44" x14ac:dyDescent="0.2">
      <c r="A4235" s="90"/>
      <c r="B4235" s="90"/>
      <c r="C4235" s="91"/>
      <c r="D4235" s="90"/>
      <c r="E4235" s="90"/>
      <c r="F4235" s="90"/>
      <c r="G4235" s="90"/>
      <c r="H4235" s="90"/>
      <c r="I4235" s="90"/>
      <c r="J4235" s="90"/>
      <c r="K4235" s="90"/>
      <c r="L4235" s="90"/>
      <c r="M4235" s="90"/>
      <c r="N4235" s="90"/>
      <c r="O4235" s="90"/>
      <c r="P4235" s="90"/>
      <c r="Q4235" s="90"/>
      <c r="R4235" s="90"/>
      <c r="S4235" s="90"/>
      <c r="T4235" s="90"/>
      <c r="U4235" s="90"/>
      <c r="V4235" s="90"/>
      <c r="W4235" s="90"/>
      <c r="X4235" s="90"/>
      <c r="Y4235" s="90"/>
      <c r="Z4235" s="90"/>
      <c r="AA4235" s="90"/>
      <c r="AB4235" s="90"/>
      <c r="AC4235" s="90"/>
      <c r="AD4235" s="90"/>
      <c r="AE4235" s="90"/>
      <c r="AF4235" s="90"/>
      <c r="AG4235" s="90"/>
      <c r="AH4235" s="90"/>
      <c r="AI4235" s="90"/>
      <c r="AJ4235" s="92"/>
      <c r="AK4235" s="92"/>
      <c r="AL4235" s="92"/>
      <c r="AM4235" s="92"/>
      <c r="AN4235" s="92"/>
      <c r="AO4235" s="92"/>
      <c r="AP4235" s="92"/>
      <c r="AQ4235" s="92"/>
      <c r="AR4235" s="92"/>
    </row>
    <row r="4236" spans="1:44" x14ac:dyDescent="0.2">
      <c r="A4236" s="90"/>
      <c r="B4236" s="90"/>
      <c r="C4236" s="91"/>
      <c r="D4236" s="90"/>
      <c r="E4236" s="90"/>
      <c r="F4236" s="90"/>
      <c r="G4236" s="90"/>
      <c r="H4236" s="90"/>
      <c r="I4236" s="90"/>
      <c r="J4236" s="90"/>
      <c r="K4236" s="90"/>
      <c r="L4236" s="90"/>
      <c r="M4236" s="90"/>
      <c r="N4236" s="90"/>
      <c r="O4236" s="90"/>
      <c r="P4236" s="90"/>
      <c r="Q4236" s="90"/>
      <c r="R4236" s="90"/>
      <c r="S4236" s="90"/>
      <c r="T4236" s="90"/>
      <c r="U4236" s="90"/>
      <c r="V4236" s="90"/>
      <c r="W4236" s="90"/>
      <c r="X4236" s="90"/>
      <c r="Y4236" s="90"/>
      <c r="Z4236" s="90"/>
      <c r="AA4236" s="90"/>
      <c r="AB4236" s="90"/>
      <c r="AC4236" s="90"/>
      <c r="AD4236" s="90"/>
      <c r="AE4236" s="90"/>
      <c r="AF4236" s="90"/>
      <c r="AG4236" s="90"/>
      <c r="AH4236" s="90"/>
      <c r="AI4236" s="90"/>
      <c r="AJ4236" s="92"/>
      <c r="AK4236" s="92"/>
      <c r="AL4236" s="92"/>
      <c r="AM4236" s="92"/>
      <c r="AN4236" s="92"/>
      <c r="AO4236" s="92"/>
      <c r="AP4236" s="92"/>
      <c r="AQ4236" s="92"/>
      <c r="AR4236" s="92"/>
    </row>
    <row r="4237" spans="1:44" x14ac:dyDescent="0.2">
      <c r="A4237" s="90"/>
      <c r="B4237" s="90"/>
      <c r="C4237" s="91"/>
      <c r="D4237" s="90"/>
      <c r="E4237" s="90"/>
      <c r="F4237" s="90"/>
      <c r="G4237" s="90"/>
      <c r="H4237" s="90"/>
      <c r="I4237" s="90"/>
      <c r="J4237" s="90"/>
      <c r="K4237" s="90"/>
      <c r="L4237" s="90"/>
      <c r="M4237" s="90"/>
      <c r="N4237" s="90"/>
      <c r="O4237" s="90"/>
      <c r="P4237" s="90"/>
      <c r="Q4237" s="90"/>
      <c r="R4237" s="90"/>
      <c r="S4237" s="90"/>
      <c r="T4237" s="90"/>
      <c r="U4237" s="90"/>
      <c r="V4237" s="90"/>
      <c r="W4237" s="90"/>
      <c r="X4237" s="90"/>
      <c r="Y4237" s="90"/>
      <c r="Z4237" s="90"/>
      <c r="AA4237" s="90"/>
      <c r="AB4237" s="90"/>
      <c r="AC4237" s="90"/>
      <c r="AD4237" s="90"/>
      <c r="AE4237" s="90"/>
      <c r="AF4237" s="90"/>
      <c r="AG4237" s="90"/>
      <c r="AH4237" s="90"/>
      <c r="AI4237" s="90"/>
      <c r="AJ4237" s="92"/>
      <c r="AK4237" s="92"/>
      <c r="AL4237" s="92"/>
      <c r="AM4237" s="92"/>
      <c r="AN4237" s="92"/>
      <c r="AO4237" s="92"/>
      <c r="AP4237" s="92"/>
      <c r="AQ4237" s="92"/>
      <c r="AR4237" s="92"/>
    </row>
    <row r="4238" spans="1:44" x14ac:dyDescent="0.2">
      <c r="A4238" s="90"/>
      <c r="B4238" s="90"/>
      <c r="C4238" s="91"/>
      <c r="D4238" s="90"/>
      <c r="E4238" s="90"/>
      <c r="F4238" s="90"/>
      <c r="G4238" s="90"/>
      <c r="H4238" s="90"/>
      <c r="I4238" s="90"/>
      <c r="J4238" s="90"/>
      <c r="K4238" s="90"/>
      <c r="L4238" s="90"/>
      <c r="M4238" s="90"/>
      <c r="N4238" s="90"/>
      <c r="O4238" s="90"/>
      <c r="P4238" s="90"/>
      <c r="Q4238" s="90"/>
      <c r="R4238" s="90"/>
      <c r="S4238" s="90"/>
      <c r="T4238" s="90"/>
      <c r="U4238" s="90"/>
      <c r="V4238" s="90"/>
      <c r="W4238" s="90"/>
      <c r="X4238" s="90"/>
      <c r="Y4238" s="90"/>
      <c r="Z4238" s="90"/>
      <c r="AA4238" s="90"/>
      <c r="AB4238" s="90"/>
      <c r="AC4238" s="90"/>
      <c r="AD4238" s="90"/>
      <c r="AE4238" s="90"/>
      <c r="AF4238" s="90"/>
      <c r="AG4238" s="90"/>
      <c r="AH4238" s="90"/>
      <c r="AI4238" s="90"/>
      <c r="AJ4238" s="92"/>
      <c r="AK4238" s="92"/>
      <c r="AL4238" s="92"/>
      <c r="AM4238" s="92"/>
      <c r="AN4238" s="92"/>
      <c r="AO4238" s="92"/>
      <c r="AP4238" s="92"/>
      <c r="AQ4238" s="92"/>
      <c r="AR4238" s="92"/>
    </row>
    <row r="4239" spans="1:44" x14ac:dyDescent="0.2">
      <c r="A4239" s="90"/>
      <c r="B4239" s="90"/>
      <c r="C4239" s="91"/>
      <c r="D4239" s="90"/>
      <c r="E4239" s="90"/>
      <c r="F4239" s="90"/>
      <c r="G4239" s="90"/>
      <c r="H4239" s="90"/>
      <c r="I4239" s="90"/>
      <c r="J4239" s="90"/>
      <c r="K4239" s="90"/>
      <c r="L4239" s="90"/>
      <c r="M4239" s="90"/>
      <c r="N4239" s="90"/>
      <c r="O4239" s="90"/>
      <c r="P4239" s="90"/>
      <c r="Q4239" s="90"/>
      <c r="R4239" s="90"/>
      <c r="S4239" s="90"/>
      <c r="T4239" s="90"/>
      <c r="U4239" s="90"/>
      <c r="V4239" s="90"/>
      <c r="W4239" s="90"/>
      <c r="X4239" s="90"/>
      <c r="Y4239" s="90"/>
      <c r="Z4239" s="90"/>
      <c r="AA4239" s="90"/>
      <c r="AB4239" s="90"/>
      <c r="AC4239" s="90"/>
      <c r="AD4239" s="90"/>
      <c r="AE4239" s="90"/>
      <c r="AF4239" s="90"/>
      <c r="AG4239" s="90"/>
      <c r="AH4239" s="90"/>
      <c r="AI4239" s="90"/>
      <c r="AJ4239" s="92"/>
      <c r="AK4239" s="92"/>
      <c r="AL4239" s="92"/>
      <c r="AM4239" s="92"/>
      <c r="AN4239" s="92"/>
      <c r="AO4239" s="92"/>
      <c r="AP4239" s="92"/>
      <c r="AQ4239" s="92"/>
      <c r="AR4239" s="92"/>
    </row>
    <row r="4240" spans="1:44" x14ac:dyDescent="0.2">
      <c r="A4240" s="90"/>
      <c r="B4240" s="90"/>
      <c r="C4240" s="91"/>
      <c r="D4240" s="90"/>
      <c r="E4240" s="90"/>
      <c r="F4240" s="90"/>
      <c r="G4240" s="90"/>
      <c r="H4240" s="90"/>
      <c r="I4240" s="90"/>
      <c r="J4240" s="90"/>
      <c r="K4240" s="90"/>
      <c r="L4240" s="90"/>
      <c r="M4240" s="90"/>
      <c r="N4240" s="90"/>
      <c r="O4240" s="90"/>
      <c r="P4240" s="90"/>
      <c r="Q4240" s="90"/>
      <c r="R4240" s="90"/>
      <c r="S4240" s="90"/>
      <c r="T4240" s="90"/>
      <c r="U4240" s="90"/>
      <c r="V4240" s="90"/>
      <c r="W4240" s="90"/>
      <c r="X4240" s="90"/>
      <c r="Y4240" s="90"/>
      <c r="Z4240" s="90"/>
      <c r="AA4240" s="90"/>
      <c r="AB4240" s="90"/>
      <c r="AC4240" s="90"/>
      <c r="AD4240" s="90"/>
      <c r="AE4240" s="90"/>
      <c r="AF4240" s="90"/>
      <c r="AG4240" s="90"/>
      <c r="AH4240" s="90"/>
      <c r="AI4240" s="90"/>
      <c r="AJ4240" s="92"/>
      <c r="AK4240" s="92"/>
      <c r="AL4240" s="92"/>
      <c r="AM4240" s="92"/>
      <c r="AN4240" s="92"/>
      <c r="AO4240" s="92"/>
      <c r="AP4240" s="92"/>
      <c r="AQ4240" s="92"/>
      <c r="AR4240" s="92"/>
    </row>
    <row r="4241" spans="1:44" x14ac:dyDescent="0.2">
      <c r="A4241" s="90"/>
      <c r="B4241" s="90"/>
      <c r="C4241" s="91"/>
      <c r="D4241" s="90"/>
      <c r="E4241" s="90"/>
      <c r="F4241" s="90"/>
      <c r="G4241" s="90"/>
      <c r="H4241" s="90"/>
      <c r="I4241" s="90"/>
      <c r="J4241" s="90"/>
      <c r="K4241" s="90"/>
      <c r="L4241" s="90"/>
      <c r="M4241" s="90"/>
      <c r="N4241" s="90"/>
      <c r="O4241" s="90"/>
      <c r="P4241" s="90"/>
      <c r="Q4241" s="90"/>
      <c r="R4241" s="90"/>
      <c r="S4241" s="90"/>
      <c r="T4241" s="90"/>
      <c r="U4241" s="90"/>
      <c r="V4241" s="90"/>
      <c r="W4241" s="90"/>
      <c r="X4241" s="90"/>
      <c r="Y4241" s="90"/>
      <c r="Z4241" s="90"/>
      <c r="AA4241" s="90"/>
      <c r="AB4241" s="90"/>
      <c r="AC4241" s="90"/>
      <c r="AD4241" s="90"/>
      <c r="AE4241" s="90"/>
      <c r="AF4241" s="90"/>
      <c r="AG4241" s="90"/>
      <c r="AH4241" s="90"/>
      <c r="AI4241" s="90"/>
      <c r="AJ4241" s="92"/>
      <c r="AK4241" s="92"/>
      <c r="AL4241" s="92"/>
      <c r="AM4241" s="92"/>
      <c r="AN4241" s="92"/>
      <c r="AO4241" s="92"/>
      <c r="AP4241" s="92"/>
      <c r="AQ4241" s="92"/>
      <c r="AR4241" s="92"/>
    </row>
    <row r="4242" spans="1:44" x14ac:dyDescent="0.2">
      <c r="A4242" s="90"/>
      <c r="B4242" s="90"/>
      <c r="C4242" s="91"/>
      <c r="D4242" s="90"/>
      <c r="E4242" s="90"/>
      <c r="F4242" s="90"/>
      <c r="G4242" s="90"/>
      <c r="H4242" s="90"/>
      <c r="I4242" s="90"/>
      <c r="J4242" s="90"/>
      <c r="K4242" s="90"/>
      <c r="L4242" s="90"/>
      <c r="M4242" s="90"/>
      <c r="N4242" s="90"/>
      <c r="O4242" s="90"/>
      <c r="P4242" s="90"/>
      <c r="Q4242" s="90"/>
      <c r="R4242" s="90"/>
      <c r="S4242" s="90"/>
      <c r="T4242" s="90"/>
      <c r="U4242" s="90"/>
      <c r="V4242" s="90"/>
      <c r="W4242" s="90"/>
      <c r="X4242" s="90"/>
      <c r="Y4242" s="90"/>
      <c r="Z4242" s="90"/>
      <c r="AA4242" s="90"/>
      <c r="AB4242" s="90"/>
      <c r="AC4242" s="90"/>
      <c r="AD4242" s="90"/>
      <c r="AE4242" s="90"/>
      <c r="AF4242" s="90"/>
      <c r="AG4242" s="90"/>
      <c r="AH4242" s="90"/>
      <c r="AI4242" s="90"/>
      <c r="AJ4242" s="92"/>
      <c r="AK4242" s="92"/>
      <c r="AL4242" s="92"/>
      <c r="AM4242" s="92"/>
      <c r="AN4242" s="92"/>
      <c r="AO4242" s="92"/>
      <c r="AP4242" s="92"/>
      <c r="AQ4242" s="92"/>
      <c r="AR4242" s="92"/>
    </row>
    <row r="4243" spans="1:44" x14ac:dyDescent="0.2">
      <c r="A4243" s="90"/>
      <c r="B4243" s="90"/>
      <c r="C4243" s="91"/>
      <c r="D4243" s="90"/>
      <c r="E4243" s="90"/>
      <c r="F4243" s="90"/>
      <c r="G4243" s="90"/>
      <c r="H4243" s="90"/>
      <c r="I4243" s="90"/>
      <c r="J4243" s="90"/>
      <c r="K4243" s="90"/>
      <c r="L4243" s="90"/>
      <c r="M4243" s="90"/>
      <c r="N4243" s="90"/>
      <c r="O4243" s="90"/>
      <c r="P4243" s="90"/>
      <c r="Q4243" s="90"/>
      <c r="R4243" s="90"/>
      <c r="S4243" s="90"/>
      <c r="T4243" s="90"/>
      <c r="U4243" s="90"/>
      <c r="V4243" s="90"/>
      <c r="W4243" s="90"/>
      <c r="X4243" s="90"/>
      <c r="Y4243" s="90"/>
      <c r="Z4243" s="90"/>
      <c r="AA4243" s="90"/>
      <c r="AB4243" s="90"/>
      <c r="AC4243" s="90"/>
      <c r="AD4243" s="90"/>
      <c r="AE4243" s="90"/>
      <c r="AF4243" s="90"/>
      <c r="AG4243" s="90"/>
      <c r="AH4243" s="90"/>
      <c r="AI4243" s="90"/>
      <c r="AJ4243" s="92"/>
      <c r="AK4243" s="92"/>
      <c r="AL4243" s="92"/>
      <c r="AM4243" s="92"/>
      <c r="AN4243" s="92"/>
      <c r="AO4243" s="92"/>
      <c r="AP4243" s="92"/>
      <c r="AQ4243" s="92"/>
      <c r="AR4243" s="92"/>
    </row>
    <row r="4244" spans="1:44" x14ac:dyDescent="0.2">
      <c r="A4244" s="90"/>
      <c r="B4244" s="90"/>
      <c r="C4244" s="91"/>
      <c r="D4244" s="90"/>
      <c r="E4244" s="90"/>
      <c r="F4244" s="90"/>
      <c r="G4244" s="90"/>
      <c r="H4244" s="90"/>
      <c r="I4244" s="90"/>
      <c r="J4244" s="90"/>
      <c r="K4244" s="90"/>
      <c r="L4244" s="90"/>
      <c r="M4244" s="90"/>
      <c r="N4244" s="90"/>
      <c r="O4244" s="90"/>
      <c r="P4244" s="90"/>
      <c r="Q4244" s="90"/>
      <c r="R4244" s="90"/>
      <c r="S4244" s="90"/>
      <c r="T4244" s="90"/>
      <c r="U4244" s="90"/>
      <c r="V4244" s="90"/>
      <c r="W4244" s="90"/>
      <c r="X4244" s="90"/>
      <c r="Y4244" s="90"/>
      <c r="Z4244" s="90"/>
      <c r="AA4244" s="90"/>
      <c r="AB4244" s="90"/>
      <c r="AC4244" s="90"/>
      <c r="AD4244" s="90"/>
      <c r="AE4244" s="90"/>
      <c r="AF4244" s="90"/>
      <c r="AG4244" s="90"/>
      <c r="AH4244" s="90"/>
      <c r="AI4244" s="90"/>
      <c r="AJ4244" s="92"/>
      <c r="AK4244" s="92"/>
      <c r="AL4244" s="92"/>
      <c r="AM4244" s="92"/>
      <c r="AN4244" s="92"/>
      <c r="AO4244" s="92"/>
      <c r="AP4244" s="92"/>
      <c r="AQ4244" s="92"/>
      <c r="AR4244" s="92"/>
    </row>
    <row r="4245" spans="1:44" x14ac:dyDescent="0.2">
      <c r="A4245" s="90"/>
      <c r="B4245" s="90"/>
      <c r="C4245" s="91"/>
      <c r="D4245" s="90"/>
      <c r="E4245" s="90"/>
      <c r="F4245" s="90"/>
      <c r="G4245" s="90"/>
      <c r="H4245" s="90"/>
      <c r="I4245" s="90"/>
      <c r="J4245" s="90"/>
      <c r="K4245" s="90"/>
      <c r="L4245" s="90"/>
      <c r="M4245" s="90"/>
      <c r="N4245" s="90"/>
      <c r="O4245" s="90"/>
      <c r="P4245" s="90"/>
      <c r="Q4245" s="90"/>
      <c r="R4245" s="90"/>
      <c r="S4245" s="90"/>
      <c r="T4245" s="90"/>
      <c r="U4245" s="90"/>
      <c r="V4245" s="90"/>
      <c r="W4245" s="90"/>
      <c r="X4245" s="90"/>
      <c r="Y4245" s="90"/>
      <c r="Z4245" s="90"/>
      <c r="AA4245" s="90"/>
      <c r="AB4245" s="90"/>
      <c r="AC4245" s="90"/>
      <c r="AD4245" s="90"/>
      <c r="AE4245" s="90"/>
      <c r="AF4245" s="90"/>
      <c r="AG4245" s="90"/>
      <c r="AH4245" s="90"/>
      <c r="AI4245" s="90"/>
      <c r="AJ4245" s="92"/>
      <c r="AK4245" s="92"/>
      <c r="AL4245" s="92"/>
      <c r="AM4245" s="92"/>
      <c r="AN4245" s="92"/>
      <c r="AO4245" s="92"/>
      <c r="AP4245" s="92"/>
      <c r="AQ4245" s="92"/>
      <c r="AR4245" s="92"/>
    </row>
    <row r="4246" spans="1:44" x14ac:dyDescent="0.2">
      <c r="A4246" s="90"/>
      <c r="B4246" s="90"/>
      <c r="C4246" s="91"/>
      <c r="D4246" s="90"/>
      <c r="E4246" s="90"/>
      <c r="F4246" s="90"/>
      <c r="G4246" s="90"/>
      <c r="H4246" s="90"/>
      <c r="I4246" s="90"/>
      <c r="J4246" s="90"/>
      <c r="K4246" s="90"/>
      <c r="L4246" s="90"/>
      <c r="M4246" s="90"/>
      <c r="N4246" s="90"/>
      <c r="O4246" s="90"/>
      <c r="P4246" s="90"/>
      <c r="Q4246" s="90"/>
      <c r="R4246" s="90"/>
      <c r="S4246" s="90"/>
      <c r="T4246" s="90"/>
      <c r="U4246" s="90"/>
      <c r="V4246" s="90"/>
      <c r="W4246" s="90"/>
      <c r="X4246" s="90"/>
      <c r="Y4246" s="90"/>
      <c r="Z4246" s="90"/>
      <c r="AA4246" s="90"/>
      <c r="AB4246" s="90"/>
      <c r="AC4246" s="90"/>
      <c r="AD4246" s="90"/>
      <c r="AE4246" s="90"/>
      <c r="AF4246" s="90"/>
      <c r="AG4246" s="90"/>
      <c r="AH4246" s="90"/>
      <c r="AI4246" s="90"/>
      <c r="AJ4246" s="92"/>
      <c r="AK4246" s="92"/>
      <c r="AL4246" s="92"/>
      <c r="AM4246" s="92"/>
      <c r="AN4246" s="92"/>
      <c r="AO4246" s="92"/>
      <c r="AP4246" s="92"/>
      <c r="AQ4246" s="92"/>
      <c r="AR4246" s="92"/>
    </row>
    <row r="4247" spans="1:44" x14ac:dyDescent="0.2">
      <c r="A4247" s="90"/>
      <c r="B4247" s="90"/>
      <c r="C4247" s="91"/>
      <c r="D4247" s="90"/>
      <c r="E4247" s="90"/>
      <c r="F4247" s="90"/>
      <c r="G4247" s="90"/>
      <c r="H4247" s="90"/>
      <c r="I4247" s="90"/>
      <c r="J4247" s="90"/>
      <c r="K4247" s="90"/>
      <c r="L4247" s="90"/>
      <c r="M4247" s="90"/>
      <c r="N4247" s="90"/>
      <c r="O4247" s="90"/>
      <c r="P4247" s="90"/>
      <c r="Q4247" s="90"/>
      <c r="R4247" s="90"/>
      <c r="S4247" s="90"/>
      <c r="T4247" s="90"/>
      <c r="U4247" s="90"/>
      <c r="V4247" s="90"/>
      <c r="W4247" s="90"/>
      <c r="X4247" s="90"/>
      <c r="Y4247" s="90"/>
      <c r="Z4247" s="90"/>
      <c r="AA4247" s="90"/>
      <c r="AB4247" s="90"/>
      <c r="AC4247" s="90"/>
      <c r="AD4247" s="90"/>
      <c r="AE4247" s="90"/>
      <c r="AF4247" s="90"/>
      <c r="AG4247" s="90"/>
      <c r="AH4247" s="90"/>
      <c r="AI4247" s="90"/>
      <c r="AJ4247" s="92"/>
      <c r="AK4247" s="92"/>
      <c r="AL4247" s="92"/>
      <c r="AM4247" s="92"/>
      <c r="AN4247" s="92"/>
      <c r="AO4247" s="92"/>
      <c r="AP4247" s="92"/>
      <c r="AQ4247" s="92"/>
      <c r="AR4247" s="92"/>
    </row>
    <row r="4248" spans="1:44" x14ac:dyDescent="0.2">
      <c r="A4248" s="90"/>
      <c r="B4248" s="90"/>
      <c r="C4248" s="91"/>
      <c r="D4248" s="90"/>
      <c r="E4248" s="90"/>
      <c r="F4248" s="90"/>
      <c r="G4248" s="90"/>
      <c r="H4248" s="90"/>
      <c r="I4248" s="90"/>
      <c r="J4248" s="90"/>
      <c r="K4248" s="90"/>
      <c r="L4248" s="90"/>
      <c r="M4248" s="90"/>
      <c r="N4248" s="90"/>
      <c r="O4248" s="90"/>
      <c r="P4248" s="90"/>
      <c r="Q4248" s="90"/>
      <c r="R4248" s="90"/>
      <c r="S4248" s="90"/>
      <c r="T4248" s="90"/>
      <c r="U4248" s="90"/>
      <c r="V4248" s="90"/>
      <c r="W4248" s="90"/>
      <c r="X4248" s="90"/>
      <c r="Y4248" s="90"/>
      <c r="Z4248" s="90"/>
      <c r="AA4248" s="90"/>
      <c r="AB4248" s="90"/>
      <c r="AC4248" s="90"/>
      <c r="AD4248" s="90"/>
      <c r="AE4248" s="90"/>
      <c r="AF4248" s="90"/>
      <c r="AG4248" s="90"/>
      <c r="AH4248" s="90"/>
      <c r="AI4248" s="90"/>
      <c r="AJ4248" s="92"/>
      <c r="AK4248" s="92"/>
      <c r="AL4248" s="92"/>
      <c r="AM4248" s="92"/>
      <c r="AN4248" s="92"/>
      <c r="AO4248" s="92"/>
      <c r="AP4248" s="92"/>
      <c r="AQ4248" s="92"/>
      <c r="AR4248" s="92"/>
    </row>
    <row r="4249" spans="1:44" x14ac:dyDescent="0.2">
      <c r="A4249" s="90"/>
      <c r="B4249" s="90"/>
      <c r="C4249" s="91"/>
      <c r="D4249" s="90"/>
      <c r="E4249" s="90"/>
      <c r="F4249" s="90"/>
      <c r="G4249" s="90"/>
      <c r="H4249" s="90"/>
      <c r="I4249" s="90"/>
      <c r="J4249" s="90"/>
      <c r="K4249" s="90"/>
      <c r="L4249" s="90"/>
      <c r="M4249" s="90"/>
      <c r="N4249" s="90"/>
      <c r="O4249" s="90"/>
      <c r="P4249" s="90"/>
      <c r="Q4249" s="90"/>
      <c r="R4249" s="90"/>
      <c r="S4249" s="90"/>
      <c r="T4249" s="90"/>
      <c r="U4249" s="90"/>
      <c r="V4249" s="90"/>
      <c r="W4249" s="90"/>
      <c r="X4249" s="90"/>
      <c r="Y4249" s="90"/>
      <c r="Z4249" s="90"/>
      <c r="AA4249" s="90"/>
      <c r="AB4249" s="90"/>
      <c r="AC4249" s="90"/>
      <c r="AD4249" s="90"/>
      <c r="AE4249" s="90"/>
      <c r="AF4249" s="90"/>
      <c r="AG4249" s="90"/>
      <c r="AH4249" s="90"/>
      <c r="AI4249" s="90"/>
      <c r="AJ4249" s="92"/>
      <c r="AK4249" s="92"/>
      <c r="AL4249" s="92"/>
      <c r="AM4249" s="92"/>
      <c r="AN4249" s="92"/>
      <c r="AO4249" s="92"/>
      <c r="AP4249" s="92"/>
      <c r="AQ4249" s="92"/>
      <c r="AR4249" s="92"/>
    </row>
    <row r="4250" spans="1:44" x14ac:dyDescent="0.2">
      <c r="A4250" s="90"/>
      <c r="B4250" s="90"/>
      <c r="C4250" s="91"/>
      <c r="D4250" s="90"/>
      <c r="E4250" s="90"/>
      <c r="F4250" s="90"/>
      <c r="G4250" s="90"/>
      <c r="H4250" s="90"/>
      <c r="I4250" s="90"/>
      <c r="J4250" s="90"/>
      <c r="K4250" s="90"/>
      <c r="L4250" s="90"/>
      <c r="M4250" s="90"/>
      <c r="N4250" s="90"/>
      <c r="O4250" s="90"/>
      <c r="P4250" s="90"/>
      <c r="Q4250" s="90"/>
      <c r="R4250" s="90"/>
      <c r="S4250" s="90"/>
      <c r="T4250" s="90"/>
      <c r="U4250" s="90"/>
      <c r="V4250" s="90"/>
      <c r="W4250" s="90"/>
      <c r="X4250" s="90"/>
      <c r="Y4250" s="90"/>
      <c r="Z4250" s="90"/>
      <c r="AA4250" s="90"/>
      <c r="AB4250" s="90"/>
      <c r="AC4250" s="90"/>
      <c r="AD4250" s="90"/>
      <c r="AE4250" s="90"/>
      <c r="AF4250" s="90"/>
      <c r="AG4250" s="90"/>
      <c r="AH4250" s="90"/>
      <c r="AI4250" s="90"/>
      <c r="AJ4250" s="92"/>
      <c r="AK4250" s="92"/>
      <c r="AL4250" s="92"/>
      <c r="AM4250" s="92"/>
      <c r="AN4250" s="92"/>
      <c r="AO4250" s="92"/>
      <c r="AP4250" s="92"/>
      <c r="AQ4250" s="92"/>
      <c r="AR4250" s="92"/>
    </row>
    <row r="4251" spans="1:44" x14ac:dyDescent="0.2">
      <c r="A4251" s="90"/>
      <c r="B4251" s="90"/>
      <c r="C4251" s="91"/>
      <c r="D4251" s="90"/>
      <c r="E4251" s="90"/>
      <c r="F4251" s="90"/>
      <c r="G4251" s="90"/>
      <c r="H4251" s="90"/>
      <c r="I4251" s="90"/>
      <c r="J4251" s="90"/>
      <c r="K4251" s="90"/>
      <c r="L4251" s="90"/>
      <c r="M4251" s="90"/>
      <c r="N4251" s="90"/>
      <c r="O4251" s="90"/>
      <c r="P4251" s="90"/>
      <c r="Q4251" s="90"/>
      <c r="R4251" s="90"/>
      <c r="S4251" s="90"/>
      <c r="T4251" s="90"/>
      <c r="U4251" s="90"/>
      <c r="V4251" s="90"/>
      <c r="W4251" s="90"/>
      <c r="X4251" s="90"/>
      <c r="Y4251" s="90"/>
      <c r="Z4251" s="90"/>
      <c r="AA4251" s="90"/>
      <c r="AB4251" s="90"/>
      <c r="AC4251" s="90"/>
      <c r="AD4251" s="90"/>
      <c r="AE4251" s="90"/>
      <c r="AF4251" s="90"/>
      <c r="AG4251" s="90"/>
      <c r="AH4251" s="90"/>
      <c r="AI4251" s="90"/>
      <c r="AJ4251" s="92"/>
      <c r="AK4251" s="92"/>
      <c r="AL4251" s="92"/>
      <c r="AM4251" s="92"/>
      <c r="AN4251" s="92"/>
      <c r="AO4251" s="92"/>
      <c r="AP4251" s="92"/>
      <c r="AQ4251" s="92"/>
      <c r="AR4251" s="92"/>
    </row>
    <row r="4252" spans="1:44" x14ac:dyDescent="0.2">
      <c r="A4252" s="90"/>
      <c r="B4252" s="90"/>
      <c r="C4252" s="91"/>
      <c r="D4252" s="90"/>
      <c r="E4252" s="90"/>
      <c r="F4252" s="90"/>
      <c r="G4252" s="90"/>
      <c r="H4252" s="90"/>
      <c r="I4252" s="90"/>
      <c r="J4252" s="90"/>
      <c r="K4252" s="90"/>
      <c r="L4252" s="90"/>
      <c r="M4252" s="90"/>
      <c r="N4252" s="90"/>
      <c r="O4252" s="90"/>
      <c r="P4252" s="90"/>
      <c r="Q4252" s="90"/>
      <c r="R4252" s="90"/>
      <c r="S4252" s="90"/>
      <c r="T4252" s="90"/>
      <c r="U4252" s="90"/>
      <c r="V4252" s="90"/>
      <c r="W4252" s="90"/>
      <c r="X4252" s="90"/>
      <c r="Y4252" s="90"/>
      <c r="Z4252" s="90"/>
      <c r="AA4252" s="90"/>
      <c r="AB4252" s="90"/>
      <c r="AC4252" s="90"/>
      <c r="AD4252" s="90"/>
      <c r="AE4252" s="90"/>
      <c r="AF4252" s="90"/>
      <c r="AG4252" s="90"/>
      <c r="AH4252" s="90"/>
      <c r="AI4252" s="90"/>
      <c r="AJ4252" s="92"/>
      <c r="AK4252" s="92"/>
      <c r="AL4252" s="92"/>
      <c r="AM4252" s="92"/>
      <c r="AN4252" s="92"/>
      <c r="AO4252" s="92"/>
      <c r="AP4252" s="92"/>
      <c r="AQ4252" s="92"/>
      <c r="AR4252" s="92"/>
    </row>
    <row r="4253" spans="1:44" x14ac:dyDescent="0.2">
      <c r="A4253" s="90"/>
      <c r="B4253" s="90"/>
      <c r="C4253" s="91"/>
      <c r="D4253" s="90"/>
      <c r="E4253" s="90"/>
      <c r="F4253" s="90"/>
      <c r="G4253" s="90"/>
      <c r="H4253" s="90"/>
      <c r="I4253" s="90"/>
      <c r="J4253" s="90"/>
      <c r="K4253" s="90"/>
      <c r="L4253" s="90"/>
      <c r="M4253" s="90"/>
      <c r="N4253" s="90"/>
      <c r="O4253" s="90"/>
      <c r="P4253" s="90"/>
      <c r="Q4253" s="90"/>
      <c r="R4253" s="90"/>
      <c r="S4253" s="90"/>
      <c r="T4253" s="90"/>
      <c r="U4253" s="90"/>
      <c r="V4253" s="90"/>
      <c r="W4253" s="90"/>
      <c r="X4253" s="90"/>
      <c r="Y4253" s="90"/>
      <c r="Z4253" s="90"/>
      <c r="AA4253" s="90"/>
      <c r="AB4253" s="90"/>
      <c r="AC4253" s="90"/>
      <c r="AD4253" s="90"/>
      <c r="AE4253" s="90"/>
      <c r="AF4253" s="90"/>
      <c r="AG4253" s="90"/>
      <c r="AH4253" s="90"/>
      <c r="AI4253" s="90"/>
      <c r="AJ4253" s="92"/>
      <c r="AK4253" s="92"/>
      <c r="AL4253" s="92"/>
      <c r="AM4253" s="92"/>
      <c r="AN4253" s="92"/>
      <c r="AO4253" s="92"/>
      <c r="AP4253" s="92"/>
      <c r="AQ4253" s="92"/>
      <c r="AR4253" s="92"/>
    </row>
    <row r="4254" spans="1:44" x14ac:dyDescent="0.2">
      <c r="A4254" s="90"/>
      <c r="B4254" s="90"/>
      <c r="C4254" s="91"/>
      <c r="D4254" s="90"/>
      <c r="E4254" s="90"/>
      <c r="F4254" s="90"/>
      <c r="G4254" s="90"/>
      <c r="H4254" s="90"/>
      <c r="I4254" s="90"/>
      <c r="J4254" s="90"/>
      <c r="K4254" s="90"/>
      <c r="L4254" s="90"/>
      <c r="M4254" s="90"/>
      <c r="N4254" s="90"/>
      <c r="O4254" s="90"/>
      <c r="P4254" s="90"/>
      <c r="Q4254" s="90"/>
      <c r="R4254" s="90"/>
      <c r="S4254" s="90"/>
      <c r="T4254" s="90"/>
      <c r="U4254" s="90"/>
      <c r="V4254" s="90"/>
      <c r="W4254" s="90"/>
      <c r="X4254" s="90"/>
      <c r="Y4254" s="90"/>
      <c r="Z4254" s="90"/>
      <c r="AA4254" s="90"/>
      <c r="AB4254" s="90"/>
      <c r="AC4254" s="90"/>
      <c r="AD4254" s="90"/>
      <c r="AE4254" s="90"/>
      <c r="AF4254" s="90"/>
      <c r="AG4254" s="90"/>
      <c r="AH4254" s="90"/>
      <c r="AI4254" s="90"/>
      <c r="AJ4254" s="92"/>
      <c r="AK4254" s="92"/>
      <c r="AL4254" s="92"/>
      <c r="AM4254" s="92"/>
      <c r="AN4254" s="92"/>
      <c r="AO4254" s="92"/>
      <c r="AP4254" s="92"/>
      <c r="AQ4254" s="92"/>
      <c r="AR4254" s="92"/>
    </row>
    <row r="4255" spans="1:44" x14ac:dyDescent="0.2">
      <c r="A4255" s="90"/>
      <c r="B4255" s="90"/>
      <c r="C4255" s="91"/>
      <c r="D4255" s="90"/>
      <c r="E4255" s="90"/>
      <c r="F4255" s="90"/>
      <c r="G4255" s="90"/>
      <c r="H4255" s="90"/>
      <c r="I4255" s="90"/>
      <c r="J4255" s="90"/>
      <c r="K4255" s="90"/>
      <c r="L4255" s="90"/>
      <c r="M4255" s="90"/>
      <c r="N4255" s="90"/>
      <c r="O4255" s="90"/>
      <c r="P4255" s="90"/>
      <c r="Q4255" s="90"/>
      <c r="R4255" s="90"/>
      <c r="S4255" s="90"/>
      <c r="T4255" s="90"/>
      <c r="U4255" s="90"/>
      <c r="V4255" s="90"/>
      <c r="W4255" s="90"/>
      <c r="X4255" s="90"/>
      <c r="Y4255" s="90"/>
      <c r="Z4255" s="90"/>
      <c r="AA4255" s="90"/>
      <c r="AB4255" s="90"/>
      <c r="AC4255" s="90"/>
      <c r="AD4255" s="90"/>
      <c r="AE4255" s="90"/>
      <c r="AF4255" s="90"/>
      <c r="AG4255" s="90"/>
      <c r="AH4255" s="90"/>
      <c r="AI4255" s="90"/>
      <c r="AJ4255" s="92"/>
      <c r="AK4255" s="92"/>
      <c r="AL4255" s="92"/>
      <c r="AM4255" s="92"/>
      <c r="AN4255" s="92"/>
      <c r="AO4255" s="92"/>
      <c r="AP4255" s="92"/>
      <c r="AQ4255" s="92"/>
      <c r="AR4255" s="92"/>
    </row>
    <row r="4256" spans="1:44" x14ac:dyDescent="0.2">
      <c r="A4256" s="90"/>
      <c r="B4256" s="90"/>
      <c r="C4256" s="91"/>
      <c r="D4256" s="90"/>
      <c r="E4256" s="90"/>
      <c r="F4256" s="90"/>
      <c r="G4256" s="90"/>
      <c r="H4256" s="90"/>
      <c r="I4256" s="90"/>
      <c r="J4256" s="90"/>
      <c r="K4256" s="90"/>
      <c r="L4256" s="90"/>
      <c r="M4256" s="90"/>
      <c r="N4256" s="90"/>
      <c r="O4256" s="90"/>
      <c r="P4256" s="90"/>
      <c r="Q4256" s="90"/>
      <c r="R4256" s="90"/>
      <c r="S4256" s="90"/>
      <c r="T4256" s="90"/>
      <c r="U4256" s="90"/>
      <c r="V4256" s="90"/>
      <c r="W4256" s="90"/>
      <c r="X4256" s="90"/>
      <c r="Y4256" s="90"/>
      <c r="Z4256" s="90"/>
      <c r="AA4256" s="90"/>
      <c r="AB4256" s="90"/>
      <c r="AC4256" s="90"/>
      <c r="AD4256" s="90"/>
      <c r="AE4256" s="90"/>
      <c r="AF4256" s="90"/>
      <c r="AG4256" s="90"/>
      <c r="AH4256" s="90"/>
      <c r="AI4256" s="90"/>
      <c r="AJ4256" s="92"/>
      <c r="AK4256" s="92"/>
      <c r="AL4256" s="92"/>
      <c r="AM4256" s="92"/>
      <c r="AN4256" s="92"/>
      <c r="AO4256" s="92"/>
      <c r="AP4256" s="92"/>
      <c r="AQ4256" s="92"/>
      <c r="AR4256" s="92"/>
    </row>
    <row r="4257" spans="1:44" x14ac:dyDescent="0.2">
      <c r="A4257" s="90"/>
      <c r="B4257" s="90"/>
      <c r="C4257" s="91"/>
      <c r="D4257" s="90"/>
      <c r="E4257" s="90"/>
      <c r="F4257" s="90"/>
      <c r="G4257" s="90"/>
      <c r="H4257" s="90"/>
      <c r="I4257" s="90"/>
      <c r="J4257" s="90"/>
      <c r="K4257" s="90"/>
      <c r="L4257" s="90"/>
      <c r="M4257" s="90"/>
      <c r="N4257" s="90"/>
      <c r="O4257" s="90"/>
      <c r="P4257" s="90"/>
      <c r="Q4257" s="90"/>
      <c r="R4257" s="90"/>
      <c r="S4257" s="90"/>
      <c r="T4257" s="90"/>
      <c r="U4257" s="90"/>
      <c r="V4257" s="90"/>
      <c r="W4257" s="90"/>
      <c r="X4257" s="90"/>
      <c r="Y4257" s="90"/>
      <c r="Z4257" s="90"/>
      <c r="AA4257" s="90"/>
      <c r="AB4257" s="90"/>
      <c r="AC4257" s="90"/>
      <c r="AD4257" s="90"/>
      <c r="AE4257" s="90"/>
      <c r="AF4257" s="90"/>
      <c r="AG4257" s="90"/>
      <c r="AH4257" s="90"/>
      <c r="AI4257" s="90"/>
      <c r="AJ4257" s="92"/>
      <c r="AK4257" s="92"/>
      <c r="AL4257" s="92"/>
      <c r="AM4257" s="92"/>
      <c r="AN4257" s="92"/>
      <c r="AO4257" s="92"/>
      <c r="AP4257" s="92"/>
      <c r="AQ4257" s="92"/>
      <c r="AR4257" s="92"/>
    </row>
    <row r="4258" spans="1:44" x14ac:dyDescent="0.2">
      <c r="A4258" s="90"/>
      <c r="B4258" s="90"/>
      <c r="C4258" s="91"/>
      <c r="D4258" s="90"/>
      <c r="E4258" s="90"/>
      <c r="F4258" s="90"/>
      <c r="G4258" s="90"/>
      <c r="H4258" s="90"/>
      <c r="I4258" s="90"/>
      <c r="J4258" s="90"/>
      <c r="K4258" s="90"/>
      <c r="L4258" s="90"/>
      <c r="M4258" s="90"/>
      <c r="N4258" s="90"/>
      <c r="O4258" s="90"/>
      <c r="P4258" s="90"/>
      <c r="Q4258" s="90"/>
      <c r="R4258" s="90"/>
      <c r="S4258" s="90"/>
      <c r="T4258" s="90"/>
      <c r="U4258" s="90"/>
      <c r="V4258" s="90"/>
      <c r="W4258" s="90"/>
      <c r="X4258" s="90"/>
      <c r="Y4258" s="90"/>
      <c r="Z4258" s="90"/>
      <c r="AA4258" s="90"/>
      <c r="AB4258" s="90"/>
      <c r="AC4258" s="90"/>
      <c r="AD4258" s="90"/>
      <c r="AE4258" s="90"/>
      <c r="AF4258" s="90"/>
      <c r="AG4258" s="90"/>
      <c r="AH4258" s="90"/>
      <c r="AI4258" s="90"/>
      <c r="AJ4258" s="92"/>
      <c r="AK4258" s="92"/>
      <c r="AL4258" s="92"/>
      <c r="AM4258" s="92"/>
      <c r="AN4258" s="92"/>
      <c r="AO4258" s="92"/>
      <c r="AP4258" s="92"/>
      <c r="AQ4258" s="92"/>
      <c r="AR4258" s="92"/>
    </row>
    <row r="4259" spans="1:44" x14ac:dyDescent="0.2">
      <c r="A4259" s="90"/>
      <c r="B4259" s="90"/>
      <c r="C4259" s="91"/>
      <c r="D4259" s="90"/>
      <c r="E4259" s="90"/>
      <c r="F4259" s="90"/>
      <c r="G4259" s="90"/>
      <c r="H4259" s="90"/>
      <c r="I4259" s="90"/>
      <c r="J4259" s="90"/>
      <c r="K4259" s="90"/>
      <c r="L4259" s="90"/>
      <c r="M4259" s="90"/>
      <c r="N4259" s="90"/>
      <c r="O4259" s="90"/>
      <c r="P4259" s="90"/>
      <c r="Q4259" s="90"/>
      <c r="R4259" s="90"/>
      <c r="S4259" s="90"/>
      <c r="T4259" s="90"/>
      <c r="U4259" s="90"/>
      <c r="V4259" s="90"/>
      <c r="W4259" s="90"/>
      <c r="X4259" s="90"/>
      <c r="Y4259" s="90"/>
      <c r="Z4259" s="90"/>
      <c r="AA4259" s="90"/>
      <c r="AB4259" s="90"/>
      <c r="AC4259" s="90"/>
      <c r="AD4259" s="90"/>
      <c r="AE4259" s="90"/>
      <c r="AF4259" s="90"/>
      <c r="AG4259" s="90"/>
      <c r="AH4259" s="90"/>
      <c r="AI4259" s="90"/>
      <c r="AJ4259" s="92"/>
      <c r="AK4259" s="92"/>
      <c r="AL4259" s="92"/>
      <c r="AM4259" s="92"/>
      <c r="AN4259" s="92"/>
      <c r="AO4259" s="92"/>
      <c r="AP4259" s="92"/>
      <c r="AQ4259" s="92"/>
      <c r="AR4259" s="92"/>
    </row>
    <row r="4260" spans="1:44" x14ac:dyDescent="0.2">
      <c r="A4260" s="90"/>
      <c r="B4260" s="90"/>
      <c r="C4260" s="91"/>
      <c r="D4260" s="90"/>
      <c r="E4260" s="90"/>
      <c r="F4260" s="90"/>
      <c r="G4260" s="90"/>
      <c r="H4260" s="90"/>
      <c r="I4260" s="90"/>
      <c r="J4260" s="90"/>
      <c r="K4260" s="90"/>
      <c r="L4260" s="90"/>
      <c r="M4260" s="90"/>
      <c r="N4260" s="90"/>
      <c r="O4260" s="90"/>
      <c r="P4260" s="90"/>
      <c r="Q4260" s="90"/>
      <c r="R4260" s="90"/>
      <c r="S4260" s="90"/>
      <c r="T4260" s="90"/>
      <c r="U4260" s="90"/>
      <c r="V4260" s="90"/>
      <c r="W4260" s="90"/>
      <c r="X4260" s="90"/>
      <c r="Y4260" s="90"/>
      <c r="Z4260" s="90"/>
      <c r="AA4260" s="90"/>
      <c r="AB4260" s="90"/>
      <c r="AC4260" s="90"/>
      <c r="AD4260" s="90"/>
      <c r="AE4260" s="90"/>
      <c r="AF4260" s="90"/>
      <c r="AG4260" s="90"/>
      <c r="AH4260" s="90"/>
      <c r="AI4260" s="90"/>
      <c r="AJ4260" s="92"/>
      <c r="AK4260" s="92"/>
      <c r="AL4260" s="92"/>
      <c r="AM4260" s="92"/>
      <c r="AN4260" s="92"/>
      <c r="AO4260" s="92"/>
      <c r="AP4260" s="92"/>
      <c r="AQ4260" s="92"/>
      <c r="AR4260" s="92"/>
    </row>
    <row r="4261" spans="1:44" x14ac:dyDescent="0.2">
      <c r="A4261" s="90"/>
      <c r="B4261" s="90"/>
      <c r="C4261" s="91"/>
      <c r="D4261" s="90"/>
      <c r="E4261" s="90"/>
      <c r="F4261" s="90"/>
      <c r="G4261" s="90"/>
      <c r="H4261" s="90"/>
      <c r="I4261" s="90"/>
      <c r="J4261" s="90"/>
      <c r="K4261" s="90"/>
      <c r="L4261" s="90"/>
      <c r="M4261" s="90"/>
      <c r="N4261" s="90"/>
      <c r="O4261" s="90"/>
      <c r="P4261" s="90"/>
      <c r="Q4261" s="90"/>
      <c r="R4261" s="90"/>
      <c r="S4261" s="90"/>
      <c r="T4261" s="90"/>
      <c r="U4261" s="90"/>
      <c r="V4261" s="90"/>
      <c r="W4261" s="90"/>
      <c r="X4261" s="90"/>
      <c r="Y4261" s="90"/>
      <c r="Z4261" s="90"/>
      <c r="AA4261" s="90"/>
      <c r="AB4261" s="90"/>
      <c r="AC4261" s="90"/>
      <c r="AD4261" s="90"/>
      <c r="AE4261" s="90"/>
      <c r="AF4261" s="90"/>
      <c r="AG4261" s="90"/>
      <c r="AH4261" s="90"/>
      <c r="AI4261" s="90"/>
      <c r="AJ4261" s="92"/>
      <c r="AK4261" s="92"/>
      <c r="AL4261" s="92"/>
      <c r="AM4261" s="92"/>
      <c r="AN4261" s="92"/>
      <c r="AO4261" s="92"/>
      <c r="AP4261" s="92"/>
      <c r="AQ4261" s="92"/>
      <c r="AR4261" s="92"/>
    </row>
    <row r="4262" spans="1:44" x14ac:dyDescent="0.2">
      <c r="A4262" s="90"/>
      <c r="B4262" s="90"/>
      <c r="C4262" s="91"/>
      <c r="D4262" s="90"/>
      <c r="E4262" s="90"/>
      <c r="F4262" s="90"/>
      <c r="G4262" s="90"/>
      <c r="H4262" s="90"/>
      <c r="I4262" s="90"/>
      <c r="J4262" s="90"/>
      <c r="K4262" s="90"/>
      <c r="L4262" s="90"/>
      <c r="M4262" s="90"/>
      <c r="N4262" s="90"/>
      <c r="O4262" s="90"/>
      <c r="P4262" s="90"/>
      <c r="Q4262" s="90"/>
      <c r="R4262" s="90"/>
      <c r="S4262" s="90"/>
      <c r="T4262" s="90"/>
      <c r="U4262" s="90"/>
      <c r="V4262" s="90"/>
      <c r="W4262" s="90"/>
      <c r="X4262" s="90"/>
      <c r="Y4262" s="90"/>
      <c r="Z4262" s="90"/>
      <c r="AA4262" s="90"/>
      <c r="AB4262" s="90"/>
      <c r="AC4262" s="90"/>
      <c r="AD4262" s="90"/>
      <c r="AE4262" s="90"/>
      <c r="AF4262" s="90"/>
      <c r="AG4262" s="90"/>
      <c r="AH4262" s="90"/>
      <c r="AI4262" s="90"/>
      <c r="AJ4262" s="92"/>
      <c r="AK4262" s="92"/>
      <c r="AL4262" s="92"/>
      <c r="AM4262" s="92"/>
      <c r="AN4262" s="92"/>
      <c r="AO4262" s="92"/>
      <c r="AP4262" s="92"/>
      <c r="AQ4262" s="92"/>
      <c r="AR4262" s="92"/>
    </row>
    <row r="4263" spans="1:44" x14ac:dyDescent="0.2">
      <c r="A4263" s="90"/>
      <c r="B4263" s="90"/>
      <c r="C4263" s="91"/>
      <c r="D4263" s="90"/>
      <c r="E4263" s="90"/>
      <c r="F4263" s="90"/>
      <c r="G4263" s="90"/>
      <c r="H4263" s="90"/>
      <c r="I4263" s="90"/>
      <c r="J4263" s="90"/>
      <c r="K4263" s="90"/>
      <c r="L4263" s="90"/>
      <c r="M4263" s="90"/>
      <c r="N4263" s="90"/>
      <c r="O4263" s="90"/>
      <c r="P4263" s="90"/>
      <c r="Q4263" s="90"/>
      <c r="R4263" s="90"/>
      <c r="S4263" s="90"/>
      <c r="T4263" s="90"/>
      <c r="U4263" s="90"/>
      <c r="V4263" s="90"/>
      <c r="W4263" s="90"/>
      <c r="X4263" s="90"/>
      <c r="Y4263" s="90"/>
      <c r="Z4263" s="90"/>
      <c r="AA4263" s="90"/>
      <c r="AB4263" s="90"/>
      <c r="AC4263" s="90"/>
      <c r="AD4263" s="90"/>
      <c r="AE4263" s="90"/>
      <c r="AF4263" s="90"/>
      <c r="AG4263" s="90"/>
      <c r="AH4263" s="90"/>
      <c r="AI4263" s="90"/>
      <c r="AJ4263" s="92"/>
      <c r="AK4263" s="92"/>
      <c r="AL4263" s="92"/>
      <c r="AM4263" s="92"/>
      <c r="AN4263" s="92"/>
      <c r="AO4263" s="92"/>
      <c r="AP4263" s="92"/>
      <c r="AQ4263" s="92"/>
      <c r="AR4263" s="92"/>
    </row>
    <row r="4264" spans="1:44" x14ac:dyDescent="0.2">
      <c r="A4264" s="90"/>
      <c r="B4264" s="90"/>
      <c r="C4264" s="91"/>
      <c r="D4264" s="90"/>
      <c r="E4264" s="90"/>
      <c r="F4264" s="90"/>
      <c r="G4264" s="90"/>
      <c r="H4264" s="90"/>
      <c r="I4264" s="90"/>
      <c r="J4264" s="90"/>
      <c r="K4264" s="90"/>
      <c r="L4264" s="90"/>
      <c r="M4264" s="90"/>
      <c r="N4264" s="90"/>
      <c r="O4264" s="90"/>
      <c r="P4264" s="90"/>
      <c r="Q4264" s="90"/>
      <c r="R4264" s="90"/>
      <c r="S4264" s="90"/>
      <c r="T4264" s="90"/>
      <c r="U4264" s="90"/>
      <c r="V4264" s="90"/>
      <c r="W4264" s="90"/>
      <c r="X4264" s="90"/>
      <c r="Y4264" s="90"/>
      <c r="Z4264" s="90"/>
      <c r="AA4264" s="90"/>
      <c r="AB4264" s="90"/>
      <c r="AC4264" s="90"/>
      <c r="AD4264" s="90"/>
      <c r="AE4264" s="90"/>
      <c r="AF4264" s="90"/>
      <c r="AG4264" s="90"/>
      <c r="AH4264" s="90"/>
      <c r="AI4264" s="90"/>
      <c r="AJ4264" s="92"/>
      <c r="AK4264" s="92"/>
      <c r="AL4264" s="92"/>
      <c r="AM4264" s="92"/>
      <c r="AN4264" s="92"/>
      <c r="AO4264" s="92"/>
      <c r="AP4264" s="92"/>
      <c r="AQ4264" s="92"/>
      <c r="AR4264" s="92"/>
    </row>
    <row r="4265" spans="1:44" x14ac:dyDescent="0.2">
      <c r="A4265" s="90"/>
      <c r="B4265" s="90"/>
      <c r="C4265" s="91"/>
      <c r="D4265" s="90"/>
      <c r="E4265" s="90"/>
      <c r="F4265" s="90"/>
      <c r="G4265" s="90"/>
      <c r="H4265" s="90"/>
      <c r="I4265" s="90"/>
      <c r="J4265" s="90"/>
      <c r="K4265" s="90"/>
      <c r="L4265" s="90"/>
      <c r="M4265" s="90"/>
      <c r="N4265" s="90"/>
      <c r="O4265" s="90"/>
      <c r="P4265" s="90"/>
      <c r="Q4265" s="90"/>
      <c r="R4265" s="90"/>
      <c r="S4265" s="90"/>
      <c r="T4265" s="90"/>
      <c r="U4265" s="90"/>
      <c r="V4265" s="90"/>
      <c r="W4265" s="90"/>
      <c r="X4265" s="90"/>
      <c r="Y4265" s="90"/>
      <c r="Z4265" s="90"/>
      <c r="AA4265" s="90"/>
      <c r="AB4265" s="90"/>
      <c r="AC4265" s="90"/>
      <c r="AD4265" s="90"/>
      <c r="AE4265" s="90"/>
      <c r="AF4265" s="90"/>
      <c r="AG4265" s="90"/>
      <c r="AH4265" s="90"/>
      <c r="AI4265" s="90"/>
      <c r="AJ4265" s="92"/>
      <c r="AK4265" s="92"/>
      <c r="AL4265" s="92"/>
      <c r="AM4265" s="92"/>
      <c r="AN4265" s="92"/>
      <c r="AO4265" s="92"/>
      <c r="AP4265" s="92"/>
      <c r="AQ4265" s="92"/>
      <c r="AR4265" s="92"/>
    </row>
    <row r="4266" spans="1:44" x14ac:dyDescent="0.2">
      <c r="A4266" s="90"/>
      <c r="B4266" s="90"/>
      <c r="C4266" s="91"/>
      <c r="D4266" s="90"/>
      <c r="E4266" s="90"/>
      <c r="F4266" s="90"/>
      <c r="G4266" s="90"/>
      <c r="H4266" s="90"/>
      <c r="I4266" s="90"/>
      <c r="J4266" s="90"/>
      <c r="K4266" s="90"/>
      <c r="L4266" s="90"/>
      <c r="M4266" s="90"/>
      <c r="N4266" s="90"/>
      <c r="O4266" s="90"/>
      <c r="P4266" s="90"/>
      <c r="Q4266" s="90"/>
      <c r="R4266" s="90"/>
      <c r="S4266" s="90"/>
      <c r="T4266" s="90"/>
      <c r="U4266" s="90"/>
      <c r="V4266" s="90"/>
      <c r="W4266" s="90"/>
      <c r="X4266" s="90"/>
      <c r="Y4266" s="90"/>
      <c r="Z4266" s="90"/>
      <c r="AA4266" s="90"/>
      <c r="AB4266" s="90"/>
      <c r="AC4266" s="90"/>
      <c r="AD4266" s="90"/>
      <c r="AE4266" s="90"/>
      <c r="AF4266" s="90"/>
      <c r="AG4266" s="90"/>
      <c r="AH4266" s="90"/>
      <c r="AI4266" s="90"/>
      <c r="AJ4266" s="92"/>
      <c r="AK4266" s="92"/>
      <c r="AL4266" s="92"/>
      <c r="AM4266" s="92"/>
      <c r="AN4266" s="92"/>
      <c r="AO4266" s="92"/>
      <c r="AP4266" s="92"/>
      <c r="AQ4266" s="92"/>
      <c r="AR4266" s="92"/>
    </row>
    <row r="4267" spans="1:44" x14ac:dyDescent="0.2">
      <c r="A4267" s="90"/>
      <c r="B4267" s="90"/>
      <c r="C4267" s="91"/>
      <c r="D4267" s="90"/>
      <c r="E4267" s="90"/>
      <c r="F4267" s="90"/>
      <c r="G4267" s="90"/>
      <c r="H4267" s="90"/>
      <c r="I4267" s="90"/>
      <c r="J4267" s="90"/>
      <c r="K4267" s="90"/>
      <c r="L4267" s="90"/>
      <c r="M4267" s="90"/>
      <c r="N4267" s="90"/>
      <c r="O4267" s="90"/>
      <c r="P4267" s="90"/>
      <c r="Q4267" s="90"/>
      <c r="R4267" s="90"/>
      <c r="S4267" s="90"/>
      <c r="T4267" s="90"/>
      <c r="U4267" s="90"/>
      <c r="V4267" s="90"/>
      <c r="W4267" s="90"/>
      <c r="X4267" s="90"/>
      <c r="Y4267" s="90"/>
      <c r="Z4267" s="90"/>
      <c r="AA4267" s="90"/>
      <c r="AB4267" s="90"/>
      <c r="AC4267" s="90"/>
      <c r="AD4267" s="90"/>
      <c r="AE4267" s="90"/>
      <c r="AF4267" s="90"/>
      <c r="AG4267" s="90"/>
      <c r="AH4267" s="90"/>
      <c r="AI4267" s="90"/>
      <c r="AJ4267" s="92"/>
      <c r="AK4267" s="92"/>
      <c r="AL4267" s="92"/>
      <c r="AM4267" s="92"/>
      <c r="AN4267" s="92"/>
      <c r="AO4267" s="92"/>
      <c r="AP4267" s="92"/>
      <c r="AQ4267" s="92"/>
      <c r="AR4267" s="92"/>
    </row>
    <row r="4268" spans="1:44" x14ac:dyDescent="0.2">
      <c r="A4268" s="90"/>
      <c r="B4268" s="90"/>
      <c r="C4268" s="91"/>
      <c r="D4268" s="90"/>
      <c r="E4268" s="90"/>
      <c r="F4268" s="90"/>
      <c r="G4268" s="90"/>
      <c r="H4268" s="90"/>
      <c r="I4268" s="90"/>
      <c r="J4268" s="90"/>
      <c r="K4268" s="90"/>
      <c r="L4268" s="90"/>
      <c r="M4268" s="90"/>
      <c r="N4268" s="90"/>
      <c r="O4268" s="90"/>
      <c r="P4268" s="90"/>
      <c r="Q4268" s="90"/>
      <c r="R4268" s="90"/>
      <c r="S4268" s="90"/>
      <c r="T4268" s="90"/>
      <c r="U4268" s="90"/>
      <c r="V4268" s="90"/>
      <c r="W4268" s="90"/>
      <c r="X4268" s="90"/>
      <c r="Y4268" s="90"/>
      <c r="Z4268" s="90"/>
      <c r="AA4268" s="90"/>
      <c r="AB4268" s="90"/>
      <c r="AC4268" s="90"/>
      <c r="AD4268" s="90"/>
      <c r="AE4268" s="90"/>
      <c r="AF4268" s="90"/>
      <c r="AG4268" s="90"/>
      <c r="AH4268" s="90"/>
      <c r="AI4268" s="90"/>
      <c r="AJ4268" s="92"/>
      <c r="AK4268" s="92"/>
      <c r="AL4268" s="92"/>
      <c r="AM4268" s="92"/>
      <c r="AN4268" s="92"/>
      <c r="AO4268" s="92"/>
      <c r="AP4268" s="92"/>
      <c r="AQ4268" s="92"/>
      <c r="AR4268" s="92"/>
    </row>
    <row r="4269" spans="1:44" x14ac:dyDescent="0.2">
      <c r="A4269" s="90"/>
      <c r="B4269" s="90"/>
      <c r="C4269" s="91"/>
      <c r="D4269" s="90"/>
      <c r="E4269" s="90"/>
      <c r="F4269" s="90"/>
      <c r="G4269" s="90"/>
      <c r="H4269" s="90"/>
      <c r="I4269" s="90"/>
      <c r="J4269" s="90"/>
      <c r="K4269" s="90"/>
      <c r="L4269" s="90"/>
      <c r="M4269" s="90"/>
      <c r="N4269" s="90"/>
      <c r="O4269" s="90"/>
      <c r="P4269" s="90"/>
      <c r="Q4269" s="90"/>
      <c r="R4269" s="90"/>
      <c r="S4269" s="90"/>
      <c r="T4269" s="90"/>
      <c r="U4269" s="90"/>
      <c r="V4269" s="90"/>
      <c r="W4269" s="90"/>
      <c r="X4269" s="90"/>
      <c r="Y4269" s="90"/>
      <c r="Z4269" s="90"/>
      <c r="AA4269" s="90"/>
      <c r="AB4269" s="90"/>
      <c r="AC4269" s="90"/>
      <c r="AD4269" s="90"/>
      <c r="AE4269" s="90"/>
      <c r="AF4269" s="90"/>
      <c r="AG4269" s="90"/>
      <c r="AH4269" s="90"/>
      <c r="AI4269" s="90"/>
      <c r="AJ4269" s="92"/>
      <c r="AK4269" s="92"/>
      <c r="AL4269" s="92"/>
      <c r="AM4269" s="92"/>
      <c r="AN4269" s="92"/>
      <c r="AO4269" s="92"/>
      <c r="AP4269" s="92"/>
      <c r="AQ4269" s="92"/>
      <c r="AR4269" s="92"/>
    </row>
    <row r="4270" spans="1:44" x14ac:dyDescent="0.2">
      <c r="A4270" s="90"/>
      <c r="B4270" s="90"/>
      <c r="C4270" s="91"/>
      <c r="D4270" s="90"/>
      <c r="E4270" s="90"/>
      <c r="F4270" s="90"/>
      <c r="G4270" s="90"/>
      <c r="H4270" s="90"/>
      <c r="I4270" s="90"/>
      <c r="J4270" s="90"/>
      <c r="K4270" s="90"/>
      <c r="L4270" s="90"/>
      <c r="M4270" s="90"/>
      <c r="N4270" s="90"/>
      <c r="O4270" s="90"/>
      <c r="P4270" s="90"/>
      <c r="Q4270" s="90"/>
      <c r="R4270" s="90"/>
      <c r="S4270" s="90"/>
      <c r="T4270" s="90"/>
      <c r="U4270" s="90"/>
      <c r="V4270" s="90"/>
      <c r="W4270" s="90"/>
      <c r="X4270" s="90"/>
      <c r="Y4270" s="90"/>
      <c r="Z4270" s="90"/>
      <c r="AA4270" s="90"/>
      <c r="AB4270" s="90"/>
      <c r="AC4270" s="90"/>
      <c r="AD4270" s="90"/>
      <c r="AE4270" s="90"/>
      <c r="AF4270" s="90"/>
      <c r="AG4270" s="90"/>
      <c r="AH4270" s="90"/>
      <c r="AI4270" s="90"/>
      <c r="AJ4270" s="92"/>
      <c r="AK4270" s="92"/>
      <c r="AL4270" s="92"/>
      <c r="AM4270" s="92"/>
      <c r="AN4270" s="92"/>
      <c r="AO4270" s="92"/>
      <c r="AP4270" s="92"/>
      <c r="AQ4270" s="92"/>
      <c r="AR4270" s="92"/>
    </row>
    <row r="4271" spans="1:44" x14ac:dyDescent="0.2">
      <c r="A4271" s="90"/>
      <c r="B4271" s="90"/>
      <c r="C4271" s="91"/>
      <c r="D4271" s="90"/>
      <c r="E4271" s="90"/>
      <c r="F4271" s="90"/>
      <c r="G4271" s="90"/>
      <c r="H4271" s="90"/>
      <c r="I4271" s="90"/>
      <c r="J4271" s="90"/>
      <c r="K4271" s="90"/>
      <c r="L4271" s="90"/>
      <c r="M4271" s="90"/>
      <c r="N4271" s="90"/>
      <c r="O4271" s="90"/>
      <c r="P4271" s="90"/>
      <c r="Q4271" s="90"/>
      <c r="R4271" s="90"/>
      <c r="S4271" s="90"/>
      <c r="T4271" s="90"/>
      <c r="U4271" s="90"/>
      <c r="V4271" s="90"/>
      <c r="W4271" s="90"/>
      <c r="X4271" s="90"/>
      <c r="Y4271" s="90"/>
      <c r="Z4271" s="90"/>
      <c r="AA4271" s="90"/>
      <c r="AB4271" s="90"/>
      <c r="AC4271" s="90"/>
      <c r="AD4271" s="90"/>
      <c r="AE4271" s="90"/>
      <c r="AF4271" s="90"/>
      <c r="AG4271" s="90"/>
      <c r="AH4271" s="90"/>
      <c r="AI4271" s="90"/>
      <c r="AJ4271" s="92"/>
      <c r="AK4271" s="92"/>
      <c r="AL4271" s="92"/>
      <c r="AM4271" s="92"/>
      <c r="AN4271" s="92"/>
      <c r="AO4271" s="92"/>
      <c r="AP4271" s="92"/>
      <c r="AQ4271" s="92"/>
      <c r="AR4271" s="92"/>
    </row>
    <row r="4272" spans="1:44" x14ac:dyDescent="0.2">
      <c r="A4272" s="90"/>
      <c r="B4272" s="90"/>
      <c r="C4272" s="91"/>
      <c r="D4272" s="90"/>
      <c r="E4272" s="90"/>
      <c r="F4272" s="90"/>
      <c r="G4272" s="90"/>
      <c r="H4272" s="90"/>
      <c r="I4272" s="90"/>
      <c r="J4272" s="90"/>
      <c r="K4272" s="90"/>
      <c r="L4272" s="90"/>
      <c r="M4272" s="90"/>
      <c r="N4272" s="90"/>
      <c r="O4272" s="90"/>
      <c r="P4272" s="90"/>
      <c r="Q4272" s="90"/>
      <c r="R4272" s="90"/>
      <c r="S4272" s="90"/>
      <c r="T4272" s="90"/>
      <c r="U4272" s="90"/>
      <c r="V4272" s="90"/>
      <c r="W4272" s="90"/>
      <c r="X4272" s="90"/>
      <c r="Y4272" s="90"/>
      <c r="Z4272" s="90"/>
      <c r="AA4272" s="90"/>
      <c r="AB4272" s="90"/>
      <c r="AC4272" s="90"/>
      <c r="AD4272" s="90"/>
      <c r="AE4272" s="90"/>
      <c r="AF4272" s="90"/>
      <c r="AG4272" s="90"/>
      <c r="AH4272" s="90"/>
      <c r="AI4272" s="90"/>
      <c r="AJ4272" s="92"/>
      <c r="AK4272" s="92"/>
      <c r="AL4272" s="92"/>
      <c r="AM4272" s="92"/>
      <c r="AN4272" s="92"/>
      <c r="AO4272" s="92"/>
      <c r="AP4272" s="92"/>
      <c r="AQ4272" s="92"/>
      <c r="AR4272" s="92"/>
    </row>
    <row r="4273" spans="1:44" x14ac:dyDescent="0.2">
      <c r="A4273" s="90"/>
      <c r="B4273" s="90"/>
      <c r="C4273" s="91"/>
      <c r="D4273" s="90"/>
      <c r="E4273" s="90"/>
      <c r="F4273" s="90"/>
      <c r="G4273" s="90"/>
      <c r="H4273" s="90"/>
      <c r="I4273" s="90"/>
      <c r="J4273" s="90"/>
      <c r="K4273" s="90"/>
      <c r="L4273" s="90"/>
      <c r="M4273" s="90"/>
      <c r="N4273" s="90"/>
      <c r="O4273" s="90"/>
      <c r="P4273" s="90"/>
      <c r="Q4273" s="90"/>
      <c r="R4273" s="90"/>
      <c r="S4273" s="90"/>
      <c r="T4273" s="90"/>
      <c r="U4273" s="90"/>
      <c r="V4273" s="90"/>
      <c r="W4273" s="90"/>
      <c r="X4273" s="90"/>
      <c r="Y4273" s="90"/>
      <c r="Z4273" s="90"/>
      <c r="AA4273" s="90"/>
      <c r="AB4273" s="90"/>
      <c r="AC4273" s="90"/>
      <c r="AD4273" s="90"/>
      <c r="AE4273" s="90"/>
      <c r="AF4273" s="90"/>
      <c r="AG4273" s="90"/>
      <c r="AH4273" s="90"/>
      <c r="AI4273" s="90"/>
      <c r="AJ4273" s="92"/>
      <c r="AK4273" s="92"/>
      <c r="AL4273" s="92"/>
      <c r="AM4273" s="92"/>
      <c r="AN4273" s="92"/>
      <c r="AO4273" s="92"/>
      <c r="AP4273" s="92"/>
      <c r="AQ4273" s="92"/>
      <c r="AR4273" s="92"/>
    </row>
    <row r="4274" spans="1:44" x14ac:dyDescent="0.2">
      <c r="A4274" s="90"/>
      <c r="B4274" s="90"/>
      <c r="C4274" s="91"/>
      <c r="D4274" s="90"/>
      <c r="E4274" s="90"/>
      <c r="F4274" s="90"/>
      <c r="G4274" s="90"/>
      <c r="H4274" s="90"/>
      <c r="I4274" s="90"/>
      <c r="J4274" s="90"/>
      <c r="K4274" s="90"/>
      <c r="L4274" s="90"/>
      <c r="M4274" s="90"/>
      <c r="N4274" s="90"/>
      <c r="O4274" s="90"/>
      <c r="P4274" s="90"/>
      <c r="Q4274" s="90"/>
      <c r="R4274" s="90"/>
      <c r="S4274" s="90"/>
      <c r="T4274" s="90"/>
      <c r="U4274" s="90"/>
      <c r="V4274" s="90"/>
      <c r="W4274" s="90"/>
      <c r="X4274" s="90"/>
      <c r="Y4274" s="90"/>
      <c r="Z4274" s="90"/>
      <c r="AA4274" s="90"/>
      <c r="AB4274" s="90"/>
      <c r="AC4274" s="90"/>
      <c r="AD4274" s="90"/>
      <c r="AE4274" s="90"/>
      <c r="AF4274" s="90"/>
      <c r="AG4274" s="90"/>
      <c r="AH4274" s="90"/>
      <c r="AI4274" s="90"/>
      <c r="AJ4274" s="92"/>
      <c r="AK4274" s="92"/>
      <c r="AL4274" s="92"/>
      <c r="AM4274" s="92"/>
      <c r="AN4274" s="92"/>
      <c r="AO4274" s="92"/>
      <c r="AP4274" s="92"/>
      <c r="AQ4274" s="92"/>
      <c r="AR4274" s="92"/>
    </row>
    <row r="4275" spans="1:44" x14ac:dyDescent="0.2">
      <c r="A4275" s="90"/>
      <c r="B4275" s="90"/>
      <c r="C4275" s="91"/>
      <c r="D4275" s="90"/>
      <c r="E4275" s="90"/>
      <c r="F4275" s="90"/>
      <c r="G4275" s="90"/>
      <c r="H4275" s="90"/>
      <c r="I4275" s="90"/>
      <c r="J4275" s="90"/>
      <c r="K4275" s="90"/>
      <c r="L4275" s="90"/>
      <c r="M4275" s="90"/>
      <c r="N4275" s="90"/>
      <c r="O4275" s="90"/>
      <c r="P4275" s="90"/>
      <c r="Q4275" s="90"/>
      <c r="R4275" s="90"/>
      <c r="S4275" s="90"/>
      <c r="T4275" s="90"/>
      <c r="U4275" s="90"/>
      <c r="V4275" s="90"/>
      <c r="W4275" s="90"/>
      <c r="X4275" s="90"/>
      <c r="Y4275" s="90"/>
      <c r="Z4275" s="90"/>
      <c r="AA4275" s="90"/>
      <c r="AB4275" s="90"/>
      <c r="AC4275" s="90"/>
      <c r="AD4275" s="90"/>
      <c r="AE4275" s="90"/>
      <c r="AF4275" s="90"/>
      <c r="AG4275" s="90"/>
      <c r="AH4275" s="90"/>
      <c r="AI4275" s="90"/>
      <c r="AJ4275" s="92"/>
      <c r="AK4275" s="92"/>
      <c r="AL4275" s="92"/>
      <c r="AM4275" s="92"/>
      <c r="AN4275" s="92"/>
      <c r="AO4275" s="92"/>
      <c r="AP4275" s="92"/>
      <c r="AQ4275" s="92"/>
      <c r="AR4275" s="92"/>
    </row>
    <row r="4276" spans="1:44" x14ac:dyDescent="0.2">
      <c r="A4276" s="90"/>
      <c r="B4276" s="90"/>
      <c r="C4276" s="91"/>
      <c r="D4276" s="90"/>
      <c r="E4276" s="90"/>
      <c r="F4276" s="90"/>
      <c r="G4276" s="90"/>
      <c r="H4276" s="90"/>
      <c r="I4276" s="90"/>
      <c r="J4276" s="90"/>
      <c r="K4276" s="90"/>
      <c r="L4276" s="90"/>
      <c r="M4276" s="90"/>
      <c r="N4276" s="90"/>
      <c r="O4276" s="90"/>
      <c r="P4276" s="90"/>
      <c r="Q4276" s="90"/>
      <c r="R4276" s="90"/>
      <c r="S4276" s="90"/>
      <c r="T4276" s="90"/>
      <c r="U4276" s="90"/>
      <c r="V4276" s="90"/>
      <c r="W4276" s="90"/>
      <c r="X4276" s="90"/>
      <c r="Y4276" s="90"/>
      <c r="Z4276" s="90"/>
      <c r="AA4276" s="90"/>
      <c r="AB4276" s="90"/>
      <c r="AC4276" s="90"/>
      <c r="AD4276" s="90"/>
      <c r="AE4276" s="90"/>
      <c r="AF4276" s="90"/>
      <c r="AG4276" s="90"/>
      <c r="AH4276" s="90"/>
      <c r="AI4276" s="90"/>
      <c r="AJ4276" s="92"/>
      <c r="AK4276" s="92"/>
      <c r="AL4276" s="92"/>
      <c r="AM4276" s="92"/>
      <c r="AN4276" s="92"/>
      <c r="AO4276" s="92"/>
      <c r="AP4276" s="92"/>
      <c r="AQ4276" s="92"/>
      <c r="AR4276" s="92"/>
    </row>
    <row r="4277" spans="1:44" x14ac:dyDescent="0.2">
      <c r="A4277" s="90"/>
      <c r="B4277" s="90"/>
      <c r="C4277" s="91"/>
      <c r="D4277" s="90"/>
      <c r="E4277" s="90"/>
      <c r="F4277" s="90"/>
      <c r="G4277" s="90"/>
      <c r="H4277" s="90"/>
      <c r="I4277" s="90"/>
      <c r="J4277" s="90"/>
      <c r="K4277" s="90"/>
      <c r="L4277" s="90"/>
      <c r="M4277" s="90"/>
      <c r="N4277" s="90"/>
      <c r="O4277" s="90"/>
      <c r="P4277" s="90"/>
      <c r="Q4277" s="90"/>
      <c r="R4277" s="90"/>
      <c r="S4277" s="90"/>
      <c r="T4277" s="90"/>
      <c r="U4277" s="90"/>
      <c r="V4277" s="90"/>
      <c r="W4277" s="90"/>
      <c r="X4277" s="90"/>
      <c r="Y4277" s="90"/>
      <c r="Z4277" s="90"/>
      <c r="AA4277" s="90"/>
      <c r="AB4277" s="90"/>
      <c r="AC4277" s="90"/>
      <c r="AD4277" s="90"/>
      <c r="AE4277" s="90"/>
      <c r="AF4277" s="90"/>
      <c r="AG4277" s="90"/>
      <c r="AH4277" s="90"/>
      <c r="AI4277" s="90"/>
      <c r="AJ4277" s="92"/>
      <c r="AK4277" s="92"/>
      <c r="AL4277" s="92"/>
      <c r="AM4277" s="92"/>
      <c r="AN4277" s="92"/>
      <c r="AO4277" s="92"/>
      <c r="AP4277" s="92"/>
      <c r="AQ4277" s="92"/>
      <c r="AR4277" s="92"/>
    </row>
    <row r="4278" spans="1:44" x14ac:dyDescent="0.2">
      <c r="A4278" s="90"/>
      <c r="B4278" s="90"/>
      <c r="C4278" s="91"/>
      <c r="D4278" s="90"/>
      <c r="E4278" s="90"/>
      <c r="F4278" s="90"/>
      <c r="G4278" s="90"/>
      <c r="H4278" s="90"/>
      <c r="I4278" s="90"/>
      <c r="J4278" s="90"/>
      <c r="K4278" s="90"/>
      <c r="L4278" s="90"/>
      <c r="M4278" s="90"/>
      <c r="N4278" s="90"/>
      <c r="O4278" s="90"/>
      <c r="P4278" s="90"/>
      <c r="Q4278" s="90"/>
      <c r="R4278" s="90"/>
      <c r="S4278" s="90"/>
      <c r="T4278" s="90"/>
      <c r="U4278" s="90"/>
      <c r="V4278" s="90"/>
      <c r="W4278" s="90"/>
      <c r="X4278" s="90"/>
      <c r="Y4278" s="90"/>
      <c r="Z4278" s="90"/>
      <c r="AA4278" s="90"/>
      <c r="AB4278" s="90"/>
      <c r="AC4278" s="90"/>
      <c r="AD4278" s="90"/>
      <c r="AE4278" s="90"/>
      <c r="AF4278" s="90"/>
      <c r="AG4278" s="90"/>
      <c r="AH4278" s="90"/>
      <c r="AI4278" s="90"/>
      <c r="AJ4278" s="92"/>
      <c r="AK4278" s="92"/>
      <c r="AL4278" s="92"/>
      <c r="AM4278" s="92"/>
      <c r="AN4278" s="92"/>
      <c r="AO4278" s="92"/>
      <c r="AP4278" s="92"/>
      <c r="AQ4278" s="92"/>
      <c r="AR4278" s="92"/>
    </row>
    <row r="4279" spans="1:44" x14ac:dyDescent="0.2">
      <c r="A4279" s="90"/>
      <c r="B4279" s="90"/>
      <c r="C4279" s="91"/>
      <c r="D4279" s="90"/>
      <c r="E4279" s="90"/>
      <c r="F4279" s="90"/>
      <c r="G4279" s="90"/>
      <c r="H4279" s="90"/>
      <c r="I4279" s="90"/>
      <c r="J4279" s="90"/>
      <c r="K4279" s="90"/>
      <c r="L4279" s="90"/>
      <c r="M4279" s="90"/>
      <c r="N4279" s="90"/>
      <c r="O4279" s="90"/>
      <c r="P4279" s="90"/>
      <c r="Q4279" s="90"/>
      <c r="R4279" s="90"/>
      <c r="S4279" s="90"/>
      <c r="T4279" s="90"/>
      <c r="U4279" s="90"/>
      <c r="V4279" s="90"/>
      <c r="W4279" s="90"/>
      <c r="X4279" s="90"/>
      <c r="Y4279" s="90"/>
      <c r="Z4279" s="90"/>
      <c r="AA4279" s="90"/>
      <c r="AB4279" s="90"/>
      <c r="AC4279" s="90"/>
      <c r="AD4279" s="90"/>
      <c r="AE4279" s="90"/>
      <c r="AF4279" s="90"/>
      <c r="AG4279" s="90"/>
      <c r="AH4279" s="90"/>
      <c r="AI4279" s="90"/>
      <c r="AJ4279" s="92"/>
      <c r="AK4279" s="92"/>
      <c r="AL4279" s="92"/>
      <c r="AM4279" s="92"/>
      <c r="AN4279" s="92"/>
      <c r="AO4279" s="92"/>
      <c r="AP4279" s="92"/>
      <c r="AQ4279" s="92"/>
      <c r="AR4279" s="92"/>
    </row>
    <row r="4280" spans="1:44" x14ac:dyDescent="0.2">
      <c r="A4280" s="90"/>
      <c r="B4280" s="90"/>
      <c r="C4280" s="91"/>
      <c r="D4280" s="90"/>
      <c r="E4280" s="90"/>
      <c r="F4280" s="90"/>
      <c r="G4280" s="90"/>
      <c r="H4280" s="90"/>
      <c r="I4280" s="90"/>
      <c r="J4280" s="90"/>
      <c r="K4280" s="90"/>
      <c r="L4280" s="90"/>
      <c r="M4280" s="90"/>
      <c r="N4280" s="90"/>
      <c r="O4280" s="90"/>
      <c r="P4280" s="90"/>
      <c r="Q4280" s="90"/>
      <c r="R4280" s="90"/>
      <c r="S4280" s="90"/>
      <c r="T4280" s="90"/>
      <c r="U4280" s="90"/>
      <c r="V4280" s="90"/>
      <c r="W4280" s="90"/>
      <c r="X4280" s="90"/>
      <c r="Y4280" s="90"/>
      <c r="Z4280" s="90"/>
      <c r="AA4280" s="90"/>
      <c r="AB4280" s="90"/>
      <c r="AC4280" s="90"/>
      <c r="AD4280" s="90"/>
      <c r="AE4280" s="90"/>
      <c r="AF4280" s="90"/>
      <c r="AG4280" s="90"/>
      <c r="AH4280" s="90"/>
      <c r="AI4280" s="90"/>
      <c r="AJ4280" s="92"/>
      <c r="AK4280" s="92"/>
      <c r="AL4280" s="92"/>
      <c r="AM4280" s="92"/>
      <c r="AN4280" s="92"/>
      <c r="AO4280" s="92"/>
      <c r="AP4280" s="92"/>
      <c r="AQ4280" s="92"/>
      <c r="AR4280" s="92"/>
    </row>
    <row r="4281" spans="1:44" x14ac:dyDescent="0.2">
      <c r="A4281" s="90"/>
      <c r="B4281" s="90"/>
      <c r="C4281" s="91"/>
      <c r="D4281" s="90"/>
      <c r="E4281" s="90"/>
      <c r="F4281" s="90"/>
      <c r="G4281" s="90"/>
      <c r="H4281" s="90"/>
      <c r="I4281" s="90"/>
      <c r="J4281" s="90"/>
      <c r="K4281" s="90"/>
      <c r="L4281" s="90"/>
      <c r="M4281" s="90"/>
      <c r="N4281" s="90"/>
      <c r="O4281" s="90"/>
      <c r="P4281" s="90"/>
      <c r="Q4281" s="90"/>
      <c r="R4281" s="90"/>
      <c r="S4281" s="90"/>
      <c r="T4281" s="90"/>
      <c r="U4281" s="90"/>
      <c r="V4281" s="90"/>
      <c r="W4281" s="90"/>
      <c r="X4281" s="90"/>
      <c r="Y4281" s="90"/>
      <c r="Z4281" s="90"/>
      <c r="AA4281" s="90"/>
      <c r="AB4281" s="90"/>
      <c r="AC4281" s="90"/>
      <c r="AD4281" s="90"/>
      <c r="AE4281" s="90"/>
      <c r="AF4281" s="90"/>
      <c r="AG4281" s="90"/>
      <c r="AH4281" s="90"/>
      <c r="AI4281" s="90"/>
      <c r="AJ4281" s="92"/>
      <c r="AK4281" s="92"/>
      <c r="AL4281" s="92"/>
      <c r="AM4281" s="92"/>
      <c r="AN4281" s="92"/>
      <c r="AO4281" s="92"/>
      <c r="AP4281" s="92"/>
      <c r="AQ4281" s="92"/>
      <c r="AR4281" s="92"/>
    </row>
    <row r="4282" spans="1:44" x14ac:dyDescent="0.2">
      <c r="A4282" s="90"/>
      <c r="B4282" s="90"/>
      <c r="C4282" s="91"/>
      <c r="D4282" s="90"/>
      <c r="E4282" s="90"/>
      <c r="F4282" s="90"/>
      <c r="G4282" s="90"/>
      <c r="H4282" s="90"/>
      <c r="I4282" s="90"/>
      <c r="J4282" s="90"/>
      <c r="K4282" s="90"/>
      <c r="L4282" s="90"/>
      <c r="M4282" s="90"/>
      <c r="N4282" s="90"/>
      <c r="O4282" s="90"/>
      <c r="P4282" s="90"/>
      <c r="Q4282" s="90"/>
      <c r="R4282" s="90"/>
      <c r="S4282" s="90"/>
      <c r="T4282" s="90"/>
      <c r="U4282" s="90"/>
      <c r="V4282" s="90"/>
      <c r="W4282" s="90"/>
      <c r="X4282" s="90"/>
      <c r="Y4282" s="90"/>
      <c r="Z4282" s="90"/>
      <c r="AA4282" s="90"/>
      <c r="AB4282" s="90"/>
      <c r="AC4282" s="90"/>
      <c r="AD4282" s="90"/>
      <c r="AE4282" s="90"/>
      <c r="AF4282" s="90"/>
      <c r="AG4282" s="90"/>
      <c r="AH4282" s="90"/>
      <c r="AI4282" s="90"/>
      <c r="AJ4282" s="92"/>
      <c r="AK4282" s="92"/>
      <c r="AL4282" s="92"/>
      <c r="AM4282" s="92"/>
      <c r="AN4282" s="92"/>
      <c r="AO4282" s="92"/>
      <c r="AP4282" s="92"/>
      <c r="AQ4282" s="92"/>
      <c r="AR4282" s="92"/>
    </row>
    <row r="4283" spans="1:44" x14ac:dyDescent="0.2">
      <c r="A4283" s="90"/>
      <c r="B4283" s="90"/>
      <c r="C4283" s="91"/>
      <c r="D4283" s="90"/>
      <c r="E4283" s="90"/>
      <c r="F4283" s="90"/>
      <c r="G4283" s="90"/>
      <c r="H4283" s="90"/>
      <c r="I4283" s="90"/>
      <c r="J4283" s="90"/>
      <c r="K4283" s="90"/>
      <c r="L4283" s="90"/>
      <c r="M4283" s="90"/>
      <c r="N4283" s="90"/>
      <c r="O4283" s="90"/>
      <c r="P4283" s="90"/>
      <c r="Q4283" s="90"/>
      <c r="R4283" s="90"/>
      <c r="S4283" s="90"/>
      <c r="T4283" s="90"/>
      <c r="U4283" s="90"/>
      <c r="V4283" s="90"/>
      <c r="W4283" s="90"/>
      <c r="X4283" s="90"/>
      <c r="Y4283" s="90"/>
      <c r="Z4283" s="90"/>
      <c r="AA4283" s="90"/>
      <c r="AB4283" s="90"/>
      <c r="AC4283" s="90"/>
      <c r="AD4283" s="90"/>
      <c r="AE4283" s="90"/>
      <c r="AF4283" s="90"/>
      <c r="AG4283" s="90"/>
      <c r="AH4283" s="90"/>
      <c r="AI4283" s="90"/>
      <c r="AJ4283" s="92"/>
      <c r="AK4283" s="92"/>
      <c r="AL4283" s="92"/>
      <c r="AM4283" s="92"/>
      <c r="AN4283" s="92"/>
      <c r="AO4283" s="92"/>
      <c r="AP4283" s="92"/>
      <c r="AQ4283" s="92"/>
      <c r="AR4283" s="92"/>
    </row>
    <row r="4284" spans="1:44" x14ac:dyDescent="0.2">
      <c r="A4284" s="90"/>
      <c r="B4284" s="90"/>
      <c r="C4284" s="91"/>
      <c r="D4284" s="90"/>
      <c r="E4284" s="90"/>
      <c r="F4284" s="90"/>
      <c r="G4284" s="90"/>
      <c r="H4284" s="90"/>
      <c r="I4284" s="90"/>
      <c r="J4284" s="90"/>
      <c r="K4284" s="90"/>
      <c r="L4284" s="90"/>
      <c r="M4284" s="90"/>
      <c r="N4284" s="90"/>
      <c r="O4284" s="90"/>
      <c r="P4284" s="90"/>
      <c r="Q4284" s="90"/>
      <c r="R4284" s="90"/>
      <c r="S4284" s="90"/>
      <c r="T4284" s="90"/>
      <c r="U4284" s="90"/>
      <c r="V4284" s="90"/>
      <c r="W4284" s="90"/>
      <c r="X4284" s="90"/>
      <c r="Y4284" s="90"/>
      <c r="Z4284" s="90"/>
      <c r="AA4284" s="90"/>
      <c r="AB4284" s="90"/>
      <c r="AC4284" s="90"/>
      <c r="AD4284" s="90"/>
      <c r="AE4284" s="90"/>
      <c r="AF4284" s="90"/>
      <c r="AG4284" s="90"/>
      <c r="AH4284" s="90"/>
      <c r="AI4284" s="90"/>
      <c r="AJ4284" s="92"/>
      <c r="AK4284" s="92"/>
      <c r="AL4284" s="92"/>
      <c r="AM4284" s="92"/>
      <c r="AN4284" s="92"/>
      <c r="AO4284" s="92"/>
      <c r="AP4284" s="92"/>
      <c r="AQ4284" s="92"/>
      <c r="AR4284" s="92"/>
    </row>
    <row r="4285" spans="1:44" x14ac:dyDescent="0.2">
      <c r="A4285" s="90"/>
      <c r="B4285" s="90"/>
      <c r="C4285" s="91"/>
      <c r="D4285" s="90"/>
      <c r="E4285" s="90"/>
      <c r="F4285" s="90"/>
      <c r="G4285" s="90"/>
      <c r="H4285" s="90"/>
      <c r="I4285" s="90"/>
      <c r="J4285" s="90"/>
      <c r="K4285" s="90"/>
      <c r="L4285" s="90"/>
      <c r="M4285" s="90"/>
      <c r="N4285" s="90"/>
      <c r="O4285" s="90"/>
      <c r="P4285" s="90"/>
      <c r="Q4285" s="90"/>
      <c r="R4285" s="90"/>
      <c r="S4285" s="90"/>
      <c r="T4285" s="90"/>
      <c r="U4285" s="90"/>
      <c r="V4285" s="90"/>
      <c r="W4285" s="90"/>
      <c r="X4285" s="90"/>
      <c r="Y4285" s="90"/>
      <c r="Z4285" s="90"/>
      <c r="AA4285" s="90"/>
      <c r="AB4285" s="90"/>
      <c r="AC4285" s="90"/>
      <c r="AD4285" s="90"/>
      <c r="AE4285" s="90"/>
      <c r="AF4285" s="90"/>
      <c r="AG4285" s="90"/>
      <c r="AH4285" s="90"/>
      <c r="AI4285" s="90"/>
      <c r="AJ4285" s="92"/>
      <c r="AK4285" s="92"/>
      <c r="AL4285" s="92"/>
      <c r="AM4285" s="92"/>
      <c r="AN4285" s="92"/>
      <c r="AO4285" s="92"/>
      <c r="AP4285" s="92"/>
      <c r="AQ4285" s="92"/>
      <c r="AR4285" s="92"/>
    </row>
    <row r="4286" spans="1:44" x14ac:dyDescent="0.2">
      <c r="A4286" s="90"/>
      <c r="B4286" s="90"/>
      <c r="C4286" s="91"/>
      <c r="D4286" s="90"/>
      <c r="E4286" s="90"/>
      <c r="F4286" s="90"/>
      <c r="G4286" s="90"/>
      <c r="H4286" s="90"/>
      <c r="I4286" s="90"/>
      <c r="J4286" s="90"/>
      <c r="K4286" s="90"/>
      <c r="L4286" s="90"/>
      <c r="M4286" s="90"/>
      <c r="N4286" s="90"/>
      <c r="O4286" s="90"/>
      <c r="P4286" s="90"/>
      <c r="Q4286" s="90"/>
      <c r="R4286" s="90"/>
      <c r="S4286" s="90"/>
      <c r="T4286" s="90"/>
      <c r="U4286" s="90"/>
      <c r="V4286" s="90"/>
      <c r="W4286" s="90"/>
      <c r="X4286" s="90"/>
      <c r="Y4286" s="90"/>
      <c r="Z4286" s="90"/>
      <c r="AA4286" s="90"/>
      <c r="AB4286" s="90"/>
      <c r="AC4286" s="90"/>
      <c r="AD4286" s="90"/>
      <c r="AE4286" s="90"/>
      <c r="AF4286" s="90"/>
      <c r="AG4286" s="90"/>
      <c r="AH4286" s="90"/>
      <c r="AI4286" s="90"/>
      <c r="AJ4286" s="92"/>
      <c r="AK4286" s="92"/>
      <c r="AL4286" s="92"/>
      <c r="AM4286" s="92"/>
      <c r="AN4286" s="92"/>
      <c r="AO4286" s="92"/>
      <c r="AP4286" s="92"/>
      <c r="AQ4286" s="92"/>
      <c r="AR4286" s="92"/>
    </row>
    <row r="4287" spans="1:44" x14ac:dyDescent="0.2">
      <c r="A4287" s="90"/>
      <c r="B4287" s="90"/>
      <c r="C4287" s="91"/>
      <c r="D4287" s="90"/>
      <c r="E4287" s="90"/>
      <c r="F4287" s="90"/>
      <c r="G4287" s="90"/>
      <c r="H4287" s="90"/>
      <c r="I4287" s="90"/>
      <c r="J4287" s="90"/>
      <c r="K4287" s="90"/>
      <c r="L4287" s="90"/>
      <c r="M4287" s="90"/>
      <c r="N4287" s="90"/>
      <c r="O4287" s="90"/>
      <c r="P4287" s="90"/>
      <c r="Q4287" s="90"/>
      <c r="R4287" s="90"/>
      <c r="S4287" s="90"/>
      <c r="T4287" s="90"/>
      <c r="U4287" s="90"/>
      <c r="V4287" s="90"/>
      <c r="W4287" s="90"/>
      <c r="X4287" s="90"/>
      <c r="Y4287" s="90"/>
      <c r="Z4287" s="90"/>
      <c r="AA4287" s="90"/>
      <c r="AB4287" s="90"/>
      <c r="AC4287" s="90"/>
      <c r="AD4287" s="90"/>
      <c r="AE4287" s="90"/>
      <c r="AF4287" s="90"/>
      <c r="AG4287" s="90"/>
      <c r="AH4287" s="90"/>
      <c r="AI4287" s="90"/>
      <c r="AJ4287" s="92"/>
      <c r="AK4287" s="92"/>
      <c r="AL4287" s="92"/>
      <c r="AM4287" s="92"/>
      <c r="AN4287" s="92"/>
      <c r="AO4287" s="92"/>
      <c r="AP4287" s="92"/>
      <c r="AQ4287" s="92"/>
      <c r="AR4287" s="92"/>
    </row>
    <row r="4288" spans="1:44" x14ac:dyDescent="0.2">
      <c r="A4288" s="90"/>
      <c r="B4288" s="90"/>
      <c r="C4288" s="91"/>
      <c r="D4288" s="90"/>
      <c r="E4288" s="90"/>
      <c r="F4288" s="90"/>
      <c r="G4288" s="90"/>
      <c r="H4288" s="90"/>
      <c r="I4288" s="90"/>
      <c r="J4288" s="90"/>
      <c r="K4288" s="90"/>
      <c r="L4288" s="90"/>
      <c r="M4288" s="90"/>
      <c r="N4288" s="90"/>
      <c r="O4288" s="90"/>
      <c r="P4288" s="90"/>
      <c r="Q4288" s="90"/>
      <c r="R4288" s="90"/>
      <c r="S4288" s="90"/>
      <c r="T4288" s="90"/>
      <c r="U4288" s="90"/>
      <c r="V4288" s="90"/>
      <c r="W4288" s="90"/>
      <c r="X4288" s="90"/>
      <c r="Y4288" s="90"/>
      <c r="Z4288" s="90"/>
      <c r="AA4288" s="90"/>
      <c r="AB4288" s="90"/>
      <c r="AC4288" s="90"/>
      <c r="AD4288" s="90"/>
      <c r="AE4288" s="90"/>
      <c r="AF4288" s="90"/>
      <c r="AG4288" s="90"/>
      <c r="AH4288" s="90"/>
      <c r="AI4288" s="90"/>
      <c r="AJ4288" s="92"/>
      <c r="AK4288" s="92"/>
      <c r="AL4288" s="92"/>
      <c r="AM4288" s="92"/>
      <c r="AN4288" s="92"/>
      <c r="AO4288" s="92"/>
      <c r="AP4288" s="92"/>
      <c r="AQ4288" s="92"/>
      <c r="AR4288" s="92"/>
    </row>
    <row r="4289" spans="1:44" x14ac:dyDescent="0.2">
      <c r="A4289" s="90"/>
      <c r="B4289" s="90"/>
      <c r="C4289" s="91"/>
      <c r="D4289" s="90"/>
      <c r="E4289" s="90"/>
      <c r="F4289" s="90"/>
      <c r="G4289" s="90"/>
      <c r="H4289" s="90"/>
      <c r="I4289" s="90"/>
      <c r="J4289" s="90"/>
      <c r="K4289" s="90"/>
      <c r="L4289" s="90"/>
      <c r="M4289" s="90"/>
      <c r="N4289" s="90"/>
      <c r="O4289" s="90"/>
      <c r="P4289" s="90"/>
      <c r="Q4289" s="90"/>
      <c r="R4289" s="90"/>
      <c r="S4289" s="90"/>
      <c r="T4289" s="90"/>
      <c r="U4289" s="90"/>
      <c r="V4289" s="90"/>
      <c r="W4289" s="90"/>
      <c r="X4289" s="90"/>
      <c r="Y4289" s="90"/>
      <c r="Z4289" s="90"/>
      <c r="AA4289" s="90"/>
      <c r="AB4289" s="90"/>
      <c r="AC4289" s="90"/>
      <c r="AD4289" s="90"/>
      <c r="AE4289" s="90"/>
      <c r="AF4289" s="90"/>
      <c r="AG4289" s="90"/>
      <c r="AH4289" s="90"/>
      <c r="AI4289" s="90"/>
      <c r="AJ4289" s="92"/>
      <c r="AK4289" s="92"/>
      <c r="AL4289" s="92"/>
      <c r="AM4289" s="92"/>
      <c r="AN4289" s="92"/>
      <c r="AO4289" s="92"/>
      <c r="AP4289" s="92"/>
      <c r="AQ4289" s="92"/>
      <c r="AR4289" s="92"/>
    </row>
    <row r="4290" spans="1:44" x14ac:dyDescent="0.2">
      <c r="A4290" s="90"/>
      <c r="B4290" s="90"/>
      <c r="C4290" s="91"/>
      <c r="D4290" s="90"/>
      <c r="E4290" s="90"/>
      <c r="F4290" s="90"/>
      <c r="G4290" s="90"/>
      <c r="H4290" s="90"/>
      <c r="I4290" s="90"/>
      <c r="J4290" s="90"/>
      <c r="K4290" s="90"/>
      <c r="L4290" s="90"/>
      <c r="M4290" s="90"/>
      <c r="N4290" s="90"/>
      <c r="O4290" s="90"/>
      <c r="P4290" s="90"/>
      <c r="Q4290" s="90"/>
      <c r="R4290" s="90"/>
      <c r="S4290" s="90"/>
      <c r="T4290" s="90"/>
      <c r="U4290" s="90"/>
      <c r="V4290" s="90"/>
      <c r="W4290" s="90"/>
      <c r="X4290" s="90"/>
      <c r="Y4290" s="90"/>
      <c r="Z4290" s="90"/>
      <c r="AA4290" s="90"/>
      <c r="AB4290" s="90"/>
      <c r="AC4290" s="90"/>
      <c r="AD4290" s="90"/>
      <c r="AE4290" s="90"/>
      <c r="AF4290" s="90"/>
      <c r="AG4290" s="90"/>
      <c r="AH4290" s="90"/>
      <c r="AI4290" s="90"/>
      <c r="AJ4290" s="92"/>
      <c r="AK4290" s="92"/>
      <c r="AL4290" s="92"/>
      <c r="AM4290" s="92"/>
      <c r="AN4290" s="92"/>
      <c r="AO4290" s="92"/>
      <c r="AP4290" s="92"/>
      <c r="AQ4290" s="92"/>
      <c r="AR4290" s="92"/>
    </row>
    <row r="4291" spans="1:44" x14ac:dyDescent="0.2">
      <c r="A4291" s="90"/>
      <c r="B4291" s="90"/>
      <c r="C4291" s="91"/>
      <c r="D4291" s="90"/>
      <c r="E4291" s="90"/>
      <c r="F4291" s="90"/>
      <c r="G4291" s="90"/>
      <c r="H4291" s="90"/>
      <c r="I4291" s="90"/>
      <c r="J4291" s="90"/>
      <c r="K4291" s="90"/>
      <c r="L4291" s="90"/>
      <c r="M4291" s="90"/>
      <c r="N4291" s="90"/>
      <c r="O4291" s="90"/>
      <c r="P4291" s="90"/>
      <c r="Q4291" s="90"/>
      <c r="R4291" s="90"/>
      <c r="S4291" s="90"/>
      <c r="T4291" s="90"/>
      <c r="U4291" s="90"/>
      <c r="V4291" s="90"/>
      <c r="W4291" s="90"/>
      <c r="X4291" s="90"/>
      <c r="Y4291" s="90"/>
      <c r="Z4291" s="90"/>
      <c r="AA4291" s="90"/>
      <c r="AB4291" s="90"/>
      <c r="AC4291" s="90"/>
      <c r="AD4291" s="90"/>
      <c r="AE4291" s="90"/>
      <c r="AF4291" s="90"/>
      <c r="AG4291" s="90"/>
      <c r="AH4291" s="90"/>
      <c r="AI4291" s="90"/>
      <c r="AJ4291" s="92"/>
      <c r="AK4291" s="92"/>
      <c r="AL4291" s="92"/>
      <c r="AM4291" s="92"/>
      <c r="AN4291" s="92"/>
      <c r="AO4291" s="92"/>
      <c r="AP4291" s="92"/>
      <c r="AQ4291" s="92"/>
      <c r="AR4291" s="92"/>
    </row>
    <row r="4292" spans="1:44" x14ac:dyDescent="0.2">
      <c r="A4292" s="90"/>
      <c r="B4292" s="90"/>
      <c r="C4292" s="91"/>
      <c r="D4292" s="90"/>
      <c r="E4292" s="90"/>
      <c r="F4292" s="90"/>
      <c r="G4292" s="90"/>
      <c r="H4292" s="90"/>
      <c r="I4292" s="90"/>
      <c r="J4292" s="90"/>
      <c r="K4292" s="90"/>
      <c r="L4292" s="90"/>
      <c r="M4292" s="90"/>
      <c r="N4292" s="90"/>
      <c r="O4292" s="90"/>
      <c r="P4292" s="90"/>
      <c r="Q4292" s="90"/>
      <c r="R4292" s="90"/>
      <c r="S4292" s="90"/>
      <c r="T4292" s="90"/>
      <c r="U4292" s="90"/>
      <c r="V4292" s="90"/>
      <c r="W4292" s="90"/>
      <c r="X4292" s="90"/>
      <c r="Y4292" s="90"/>
      <c r="Z4292" s="90"/>
      <c r="AA4292" s="90"/>
      <c r="AB4292" s="90"/>
      <c r="AC4292" s="90"/>
      <c r="AD4292" s="90"/>
      <c r="AE4292" s="90"/>
      <c r="AF4292" s="90"/>
      <c r="AG4292" s="90"/>
      <c r="AH4292" s="90"/>
      <c r="AI4292" s="90"/>
      <c r="AJ4292" s="92"/>
      <c r="AK4292" s="92"/>
      <c r="AL4292" s="92"/>
      <c r="AM4292" s="92"/>
      <c r="AN4292" s="92"/>
      <c r="AO4292" s="92"/>
      <c r="AP4292" s="92"/>
      <c r="AQ4292" s="92"/>
      <c r="AR4292" s="92"/>
    </row>
    <row r="4293" spans="1:44" x14ac:dyDescent="0.2">
      <c r="A4293" s="90"/>
      <c r="B4293" s="90"/>
      <c r="C4293" s="91"/>
      <c r="D4293" s="90"/>
      <c r="E4293" s="90"/>
      <c r="F4293" s="90"/>
      <c r="G4293" s="90"/>
      <c r="H4293" s="90"/>
      <c r="I4293" s="90"/>
      <c r="J4293" s="90"/>
      <c r="K4293" s="90"/>
      <c r="L4293" s="90"/>
      <c r="M4293" s="90"/>
      <c r="N4293" s="90"/>
      <c r="O4293" s="90"/>
      <c r="P4293" s="90"/>
      <c r="Q4293" s="90"/>
      <c r="R4293" s="90"/>
      <c r="S4293" s="90"/>
      <c r="T4293" s="90"/>
      <c r="U4293" s="90"/>
      <c r="V4293" s="90"/>
      <c r="W4293" s="90"/>
      <c r="X4293" s="90"/>
      <c r="Y4293" s="90"/>
      <c r="Z4293" s="90"/>
      <c r="AA4293" s="90"/>
      <c r="AB4293" s="90"/>
      <c r="AC4293" s="90"/>
      <c r="AD4293" s="90"/>
      <c r="AE4293" s="90"/>
      <c r="AF4293" s="90"/>
      <c r="AG4293" s="90"/>
      <c r="AH4293" s="90"/>
      <c r="AI4293" s="90"/>
      <c r="AJ4293" s="92"/>
      <c r="AK4293" s="92"/>
      <c r="AL4293" s="92"/>
      <c r="AM4293" s="92"/>
      <c r="AN4293" s="92"/>
      <c r="AO4293" s="92"/>
      <c r="AP4293" s="92"/>
      <c r="AQ4293" s="92"/>
      <c r="AR4293" s="92"/>
    </row>
    <row r="4294" spans="1:44" x14ac:dyDescent="0.2">
      <c r="A4294" s="90"/>
      <c r="B4294" s="90"/>
      <c r="C4294" s="91"/>
      <c r="D4294" s="90"/>
      <c r="E4294" s="90"/>
      <c r="F4294" s="90"/>
      <c r="G4294" s="90"/>
      <c r="H4294" s="90"/>
      <c r="I4294" s="90"/>
      <c r="J4294" s="90"/>
      <c r="K4294" s="90"/>
      <c r="L4294" s="90"/>
      <c r="M4294" s="90"/>
      <c r="N4294" s="90"/>
      <c r="O4294" s="90"/>
      <c r="P4294" s="90"/>
      <c r="Q4294" s="90"/>
      <c r="R4294" s="90"/>
      <c r="S4294" s="90"/>
      <c r="T4294" s="90"/>
      <c r="U4294" s="90"/>
      <c r="V4294" s="90"/>
      <c r="W4294" s="90"/>
      <c r="X4294" s="90"/>
      <c r="Y4294" s="90"/>
      <c r="Z4294" s="90"/>
      <c r="AA4294" s="90"/>
      <c r="AB4294" s="90"/>
      <c r="AC4294" s="90"/>
      <c r="AD4294" s="90"/>
      <c r="AE4294" s="90"/>
      <c r="AF4294" s="90"/>
      <c r="AG4294" s="90"/>
      <c r="AH4294" s="90"/>
      <c r="AI4294" s="90"/>
      <c r="AJ4294" s="92"/>
      <c r="AK4294" s="92"/>
      <c r="AL4294" s="92"/>
      <c r="AM4294" s="92"/>
      <c r="AN4294" s="92"/>
      <c r="AO4294" s="92"/>
      <c r="AP4294" s="92"/>
      <c r="AQ4294" s="92"/>
      <c r="AR4294" s="92"/>
    </row>
    <row r="4295" spans="1:44" x14ac:dyDescent="0.2">
      <c r="A4295" s="90"/>
      <c r="B4295" s="90"/>
      <c r="C4295" s="91"/>
      <c r="D4295" s="90"/>
      <c r="E4295" s="90"/>
      <c r="F4295" s="90"/>
      <c r="G4295" s="90"/>
      <c r="H4295" s="90"/>
      <c r="I4295" s="90"/>
      <c r="J4295" s="90"/>
      <c r="K4295" s="90"/>
      <c r="L4295" s="90"/>
      <c r="M4295" s="90"/>
      <c r="N4295" s="90"/>
      <c r="O4295" s="90"/>
      <c r="P4295" s="90"/>
      <c r="Q4295" s="90"/>
      <c r="R4295" s="90"/>
      <c r="S4295" s="90"/>
      <c r="T4295" s="90"/>
      <c r="U4295" s="90"/>
      <c r="V4295" s="90"/>
      <c r="W4295" s="90"/>
      <c r="X4295" s="90"/>
      <c r="Y4295" s="90"/>
      <c r="Z4295" s="90"/>
      <c r="AA4295" s="90"/>
      <c r="AB4295" s="90"/>
      <c r="AC4295" s="90"/>
      <c r="AD4295" s="90"/>
      <c r="AE4295" s="90"/>
      <c r="AF4295" s="90"/>
      <c r="AG4295" s="90"/>
      <c r="AH4295" s="90"/>
      <c r="AI4295" s="90"/>
      <c r="AJ4295" s="92"/>
      <c r="AK4295" s="92"/>
      <c r="AL4295" s="92"/>
      <c r="AM4295" s="92"/>
      <c r="AN4295" s="92"/>
      <c r="AO4295" s="92"/>
      <c r="AP4295" s="92"/>
      <c r="AQ4295" s="92"/>
      <c r="AR4295" s="92"/>
    </row>
    <row r="4296" spans="1:44" x14ac:dyDescent="0.2">
      <c r="A4296" s="90"/>
      <c r="B4296" s="90"/>
      <c r="C4296" s="91"/>
      <c r="D4296" s="90"/>
      <c r="E4296" s="90"/>
      <c r="F4296" s="90"/>
      <c r="G4296" s="90"/>
      <c r="H4296" s="90"/>
      <c r="I4296" s="90"/>
      <c r="J4296" s="90"/>
      <c r="K4296" s="90"/>
      <c r="L4296" s="90"/>
      <c r="M4296" s="90"/>
      <c r="N4296" s="90"/>
      <c r="O4296" s="90"/>
      <c r="P4296" s="90"/>
      <c r="Q4296" s="90"/>
      <c r="R4296" s="90"/>
      <c r="S4296" s="90"/>
      <c r="T4296" s="90"/>
      <c r="U4296" s="90"/>
      <c r="V4296" s="90"/>
      <c r="W4296" s="90"/>
      <c r="X4296" s="90"/>
      <c r="Y4296" s="90"/>
      <c r="Z4296" s="90"/>
      <c r="AA4296" s="90"/>
      <c r="AB4296" s="90"/>
      <c r="AC4296" s="90"/>
      <c r="AD4296" s="90"/>
      <c r="AE4296" s="90"/>
      <c r="AF4296" s="90"/>
      <c r="AG4296" s="90"/>
      <c r="AH4296" s="90"/>
      <c r="AI4296" s="90"/>
      <c r="AJ4296" s="92"/>
      <c r="AK4296" s="92"/>
      <c r="AL4296" s="92"/>
      <c r="AM4296" s="92"/>
      <c r="AN4296" s="92"/>
      <c r="AO4296" s="92"/>
      <c r="AP4296" s="92"/>
      <c r="AQ4296" s="92"/>
      <c r="AR4296" s="92"/>
    </row>
    <row r="4297" spans="1:44" x14ac:dyDescent="0.2">
      <c r="A4297" s="90"/>
      <c r="B4297" s="90"/>
      <c r="C4297" s="91"/>
      <c r="D4297" s="90"/>
      <c r="E4297" s="90"/>
      <c r="F4297" s="90"/>
      <c r="G4297" s="90"/>
      <c r="H4297" s="90"/>
      <c r="I4297" s="90"/>
      <c r="J4297" s="90"/>
      <c r="K4297" s="90"/>
      <c r="L4297" s="90"/>
      <c r="M4297" s="90"/>
      <c r="N4297" s="90"/>
      <c r="O4297" s="90"/>
      <c r="P4297" s="90"/>
      <c r="Q4297" s="90"/>
      <c r="R4297" s="90"/>
      <c r="S4297" s="90"/>
      <c r="T4297" s="90"/>
      <c r="U4297" s="90"/>
      <c r="V4297" s="90"/>
      <c r="W4297" s="90"/>
      <c r="X4297" s="90"/>
      <c r="Y4297" s="90"/>
      <c r="Z4297" s="90"/>
      <c r="AA4297" s="90"/>
      <c r="AB4297" s="90"/>
      <c r="AC4297" s="90"/>
      <c r="AD4297" s="90"/>
      <c r="AE4297" s="90"/>
      <c r="AF4297" s="90"/>
      <c r="AG4297" s="90"/>
      <c r="AH4297" s="90"/>
      <c r="AI4297" s="90"/>
      <c r="AJ4297" s="92"/>
      <c r="AK4297" s="92"/>
      <c r="AL4297" s="92"/>
      <c r="AM4297" s="92"/>
      <c r="AN4297" s="92"/>
      <c r="AO4297" s="92"/>
      <c r="AP4297" s="92"/>
      <c r="AQ4297" s="92"/>
      <c r="AR4297" s="92"/>
    </row>
    <row r="4298" spans="1:44" x14ac:dyDescent="0.2">
      <c r="A4298" s="90"/>
      <c r="B4298" s="90"/>
      <c r="C4298" s="91"/>
      <c r="D4298" s="90"/>
      <c r="E4298" s="90"/>
      <c r="F4298" s="90"/>
      <c r="G4298" s="90"/>
      <c r="H4298" s="90"/>
      <c r="I4298" s="90"/>
      <c r="J4298" s="90"/>
      <c r="K4298" s="90"/>
      <c r="L4298" s="90"/>
      <c r="M4298" s="90"/>
      <c r="N4298" s="90"/>
      <c r="O4298" s="90"/>
      <c r="P4298" s="90"/>
      <c r="Q4298" s="90"/>
      <c r="R4298" s="90"/>
      <c r="S4298" s="90"/>
      <c r="T4298" s="90"/>
      <c r="U4298" s="90"/>
      <c r="V4298" s="90"/>
      <c r="W4298" s="90"/>
      <c r="X4298" s="90"/>
      <c r="Y4298" s="90"/>
      <c r="Z4298" s="90"/>
      <c r="AA4298" s="90"/>
      <c r="AB4298" s="90"/>
      <c r="AC4298" s="90"/>
      <c r="AD4298" s="90"/>
      <c r="AE4298" s="90"/>
      <c r="AF4298" s="90"/>
      <c r="AG4298" s="90"/>
      <c r="AH4298" s="90"/>
      <c r="AI4298" s="90"/>
      <c r="AJ4298" s="92"/>
      <c r="AK4298" s="92"/>
      <c r="AL4298" s="92"/>
      <c r="AM4298" s="92"/>
      <c r="AN4298" s="92"/>
      <c r="AO4298" s="92"/>
      <c r="AP4298" s="92"/>
      <c r="AQ4298" s="92"/>
      <c r="AR4298" s="92"/>
    </row>
    <row r="4299" spans="1:44" x14ac:dyDescent="0.2">
      <c r="A4299" s="90"/>
      <c r="B4299" s="90"/>
      <c r="C4299" s="91"/>
      <c r="D4299" s="90"/>
      <c r="E4299" s="90"/>
      <c r="F4299" s="90"/>
      <c r="G4299" s="90"/>
      <c r="H4299" s="90"/>
      <c r="I4299" s="90"/>
      <c r="J4299" s="90"/>
      <c r="K4299" s="90"/>
      <c r="L4299" s="90"/>
      <c r="M4299" s="90"/>
      <c r="N4299" s="90"/>
      <c r="O4299" s="90"/>
      <c r="P4299" s="90"/>
      <c r="Q4299" s="90"/>
      <c r="R4299" s="90"/>
      <c r="S4299" s="90"/>
      <c r="T4299" s="90"/>
      <c r="U4299" s="90"/>
      <c r="V4299" s="90"/>
      <c r="W4299" s="90"/>
      <c r="X4299" s="90"/>
      <c r="Y4299" s="90"/>
      <c r="Z4299" s="90"/>
      <c r="AA4299" s="90"/>
      <c r="AB4299" s="90"/>
      <c r="AC4299" s="90"/>
      <c r="AD4299" s="90"/>
      <c r="AE4299" s="90"/>
      <c r="AF4299" s="90"/>
      <c r="AG4299" s="90"/>
      <c r="AH4299" s="90"/>
      <c r="AI4299" s="90"/>
      <c r="AJ4299" s="92"/>
      <c r="AK4299" s="92"/>
      <c r="AL4299" s="92"/>
      <c r="AM4299" s="92"/>
      <c r="AN4299" s="92"/>
      <c r="AO4299" s="92"/>
      <c r="AP4299" s="92"/>
      <c r="AQ4299" s="92"/>
      <c r="AR4299" s="92"/>
    </row>
    <row r="4300" spans="1:44" x14ac:dyDescent="0.2">
      <c r="A4300" s="90"/>
      <c r="B4300" s="90"/>
      <c r="C4300" s="91"/>
      <c r="D4300" s="90"/>
      <c r="E4300" s="90"/>
      <c r="F4300" s="90"/>
      <c r="G4300" s="90"/>
      <c r="H4300" s="90"/>
      <c r="I4300" s="90"/>
      <c r="J4300" s="90"/>
      <c r="K4300" s="90"/>
      <c r="L4300" s="90"/>
      <c r="M4300" s="90"/>
      <c r="N4300" s="90"/>
      <c r="O4300" s="90"/>
      <c r="P4300" s="90"/>
      <c r="Q4300" s="90"/>
      <c r="R4300" s="90"/>
      <c r="S4300" s="90"/>
      <c r="T4300" s="90"/>
      <c r="U4300" s="90"/>
      <c r="V4300" s="90"/>
      <c r="W4300" s="90"/>
      <c r="X4300" s="90"/>
      <c r="Y4300" s="90"/>
      <c r="Z4300" s="90"/>
      <c r="AA4300" s="90"/>
      <c r="AB4300" s="90"/>
      <c r="AC4300" s="90"/>
      <c r="AD4300" s="90"/>
      <c r="AE4300" s="90"/>
      <c r="AF4300" s="90"/>
      <c r="AG4300" s="90"/>
      <c r="AH4300" s="90"/>
      <c r="AI4300" s="90"/>
      <c r="AJ4300" s="92"/>
      <c r="AK4300" s="92"/>
      <c r="AL4300" s="92"/>
      <c r="AM4300" s="92"/>
      <c r="AN4300" s="92"/>
      <c r="AO4300" s="92"/>
      <c r="AP4300" s="92"/>
      <c r="AQ4300" s="92"/>
      <c r="AR4300" s="92"/>
    </row>
    <row r="4301" spans="1:44" x14ac:dyDescent="0.2">
      <c r="A4301" s="90"/>
      <c r="B4301" s="90"/>
      <c r="C4301" s="91"/>
      <c r="D4301" s="90"/>
      <c r="E4301" s="90"/>
      <c r="F4301" s="90"/>
      <c r="G4301" s="90"/>
      <c r="H4301" s="90"/>
      <c r="I4301" s="90"/>
      <c r="J4301" s="90"/>
      <c r="K4301" s="90"/>
      <c r="L4301" s="90"/>
      <c r="M4301" s="90"/>
      <c r="N4301" s="90"/>
      <c r="O4301" s="90"/>
      <c r="P4301" s="90"/>
      <c r="Q4301" s="90"/>
      <c r="R4301" s="90"/>
      <c r="S4301" s="90"/>
      <c r="T4301" s="90"/>
      <c r="U4301" s="90"/>
      <c r="V4301" s="90"/>
      <c r="W4301" s="90"/>
      <c r="X4301" s="90"/>
      <c r="Y4301" s="90"/>
      <c r="Z4301" s="90"/>
      <c r="AA4301" s="90"/>
      <c r="AB4301" s="90"/>
      <c r="AC4301" s="90"/>
      <c r="AD4301" s="90"/>
      <c r="AE4301" s="90"/>
      <c r="AF4301" s="90"/>
      <c r="AG4301" s="90"/>
      <c r="AH4301" s="90"/>
      <c r="AI4301" s="90"/>
      <c r="AJ4301" s="92"/>
      <c r="AK4301" s="92"/>
      <c r="AL4301" s="92"/>
      <c r="AM4301" s="92"/>
      <c r="AN4301" s="92"/>
      <c r="AO4301" s="92"/>
      <c r="AP4301" s="92"/>
      <c r="AQ4301" s="92"/>
      <c r="AR4301" s="92"/>
    </row>
    <row r="4302" spans="1:44" x14ac:dyDescent="0.2">
      <c r="A4302" s="90"/>
      <c r="B4302" s="90"/>
      <c r="C4302" s="91"/>
      <c r="D4302" s="90"/>
      <c r="E4302" s="90"/>
      <c r="F4302" s="90"/>
      <c r="G4302" s="90"/>
      <c r="H4302" s="90"/>
      <c r="I4302" s="90"/>
      <c r="J4302" s="90"/>
      <c r="K4302" s="90"/>
      <c r="L4302" s="90"/>
      <c r="M4302" s="90"/>
      <c r="N4302" s="90"/>
      <c r="O4302" s="90"/>
      <c r="P4302" s="90"/>
      <c r="Q4302" s="90"/>
      <c r="R4302" s="90"/>
      <c r="S4302" s="90"/>
      <c r="T4302" s="90"/>
      <c r="U4302" s="90"/>
      <c r="V4302" s="90"/>
      <c r="W4302" s="90"/>
      <c r="X4302" s="90"/>
      <c r="Y4302" s="90"/>
      <c r="Z4302" s="90"/>
      <c r="AA4302" s="90"/>
      <c r="AB4302" s="90"/>
      <c r="AC4302" s="90"/>
      <c r="AD4302" s="90"/>
      <c r="AE4302" s="90"/>
      <c r="AF4302" s="90"/>
      <c r="AG4302" s="90"/>
      <c r="AH4302" s="90"/>
      <c r="AI4302" s="90"/>
      <c r="AJ4302" s="92"/>
      <c r="AK4302" s="92"/>
      <c r="AL4302" s="92"/>
      <c r="AM4302" s="92"/>
      <c r="AN4302" s="92"/>
      <c r="AO4302" s="92"/>
      <c r="AP4302" s="92"/>
      <c r="AQ4302" s="92"/>
      <c r="AR4302" s="92"/>
    </row>
    <row r="4303" spans="1:44" x14ac:dyDescent="0.2">
      <c r="A4303" s="90"/>
      <c r="B4303" s="90"/>
      <c r="C4303" s="91"/>
      <c r="D4303" s="90"/>
      <c r="E4303" s="90"/>
      <c r="F4303" s="90"/>
      <c r="G4303" s="90"/>
      <c r="H4303" s="90"/>
      <c r="I4303" s="90"/>
      <c r="J4303" s="90"/>
      <c r="K4303" s="90"/>
      <c r="L4303" s="90"/>
      <c r="M4303" s="90"/>
      <c r="N4303" s="90"/>
      <c r="O4303" s="90"/>
      <c r="P4303" s="90"/>
      <c r="Q4303" s="90"/>
      <c r="R4303" s="90"/>
      <c r="S4303" s="90"/>
      <c r="T4303" s="90"/>
      <c r="U4303" s="90"/>
      <c r="V4303" s="90"/>
      <c r="W4303" s="90"/>
      <c r="X4303" s="90"/>
      <c r="Y4303" s="90"/>
      <c r="Z4303" s="90"/>
      <c r="AA4303" s="90"/>
      <c r="AB4303" s="90"/>
      <c r="AC4303" s="90"/>
      <c r="AD4303" s="90"/>
      <c r="AE4303" s="90"/>
      <c r="AF4303" s="90"/>
      <c r="AG4303" s="90"/>
      <c r="AH4303" s="90"/>
      <c r="AI4303" s="90"/>
      <c r="AJ4303" s="92"/>
      <c r="AK4303" s="92"/>
      <c r="AL4303" s="92"/>
      <c r="AM4303" s="92"/>
      <c r="AN4303" s="92"/>
      <c r="AO4303" s="92"/>
      <c r="AP4303" s="92"/>
      <c r="AQ4303" s="92"/>
      <c r="AR4303" s="92"/>
    </row>
    <row r="4304" spans="1:44" x14ac:dyDescent="0.2">
      <c r="A4304" s="90"/>
      <c r="B4304" s="90"/>
      <c r="C4304" s="91"/>
      <c r="D4304" s="90"/>
      <c r="E4304" s="90"/>
      <c r="F4304" s="90"/>
      <c r="G4304" s="90"/>
      <c r="H4304" s="90"/>
      <c r="I4304" s="90"/>
      <c r="J4304" s="90"/>
      <c r="K4304" s="90"/>
      <c r="L4304" s="90"/>
      <c r="M4304" s="90"/>
      <c r="N4304" s="90"/>
      <c r="O4304" s="90"/>
      <c r="P4304" s="90"/>
      <c r="Q4304" s="90"/>
      <c r="R4304" s="90"/>
      <c r="S4304" s="90"/>
      <c r="T4304" s="90"/>
      <c r="U4304" s="90"/>
      <c r="V4304" s="90"/>
      <c r="W4304" s="90"/>
      <c r="X4304" s="90"/>
      <c r="Y4304" s="90"/>
      <c r="Z4304" s="90"/>
      <c r="AA4304" s="90"/>
      <c r="AB4304" s="90"/>
      <c r="AC4304" s="90"/>
      <c r="AD4304" s="90"/>
      <c r="AE4304" s="90"/>
      <c r="AF4304" s="90"/>
      <c r="AG4304" s="90"/>
      <c r="AH4304" s="90"/>
      <c r="AI4304" s="90"/>
      <c r="AJ4304" s="92"/>
      <c r="AK4304" s="92"/>
      <c r="AL4304" s="92"/>
      <c r="AM4304" s="92"/>
      <c r="AN4304" s="92"/>
      <c r="AO4304" s="92"/>
      <c r="AP4304" s="92"/>
      <c r="AQ4304" s="92"/>
      <c r="AR4304" s="92"/>
    </row>
    <row r="4305" spans="1:44" x14ac:dyDescent="0.2">
      <c r="A4305" s="90"/>
      <c r="B4305" s="90"/>
      <c r="C4305" s="91"/>
      <c r="D4305" s="90"/>
      <c r="E4305" s="90"/>
      <c r="F4305" s="90"/>
      <c r="G4305" s="90"/>
      <c r="H4305" s="90"/>
      <c r="I4305" s="90"/>
      <c r="J4305" s="90"/>
      <c r="K4305" s="90"/>
      <c r="L4305" s="90"/>
      <c r="M4305" s="90"/>
      <c r="N4305" s="90"/>
      <c r="O4305" s="90"/>
      <c r="P4305" s="90"/>
      <c r="Q4305" s="90"/>
      <c r="R4305" s="90"/>
      <c r="S4305" s="90"/>
      <c r="T4305" s="90"/>
      <c r="U4305" s="90"/>
      <c r="V4305" s="90"/>
      <c r="W4305" s="90"/>
      <c r="X4305" s="90"/>
      <c r="Y4305" s="90"/>
      <c r="Z4305" s="90"/>
      <c r="AA4305" s="90"/>
      <c r="AB4305" s="90"/>
      <c r="AC4305" s="90"/>
      <c r="AD4305" s="90"/>
      <c r="AE4305" s="90"/>
      <c r="AF4305" s="90"/>
      <c r="AG4305" s="90"/>
      <c r="AH4305" s="90"/>
      <c r="AI4305" s="90"/>
      <c r="AJ4305" s="92"/>
      <c r="AK4305" s="92"/>
      <c r="AL4305" s="92"/>
      <c r="AM4305" s="92"/>
      <c r="AN4305" s="92"/>
      <c r="AO4305" s="92"/>
      <c r="AP4305" s="92"/>
      <c r="AQ4305" s="92"/>
      <c r="AR4305" s="92"/>
    </row>
    <row r="4306" spans="1:44" x14ac:dyDescent="0.2">
      <c r="A4306" s="90"/>
      <c r="B4306" s="90"/>
      <c r="C4306" s="91"/>
      <c r="D4306" s="90"/>
      <c r="E4306" s="90"/>
      <c r="F4306" s="90"/>
      <c r="G4306" s="90"/>
      <c r="H4306" s="90"/>
      <c r="I4306" s="90"/>
      <c r="J4306" s="90"/>
      <c r="K4306" s="90"/>
      <c r="L4306" s="90"/>
      <c r="M4306" s="90"/>
      <c r="N4306" s="90"/>
      <c r="O4306" s="90"/>
      <c r="P4306" s="90"/>
      <c r="Q4306" s="90"/>
      <c r="R4306" s="90"/>
      <c r="S4306" s="90"/>
      <c r="T4306" s="90"/>
      <c r="U4306" s="90"/>
      <c r="V4306" s="90"/>
      <c r="W4306" s="90"/>
      <c r="X4306" s="90"/>
      <c r="Y4306" s="90"/>
      <c r="Z4306" s="90"/>
      <c r="AA4306" s="90"/>
      <c r="AB4306" s="90"/>
      <c r="AC4306" s="90"/>
      <c r="AD4306" s="90"/>
      <c r="AE4306" s="90"/>
      <c r="AF4306" s="90"/>
      <c r="AG4306" s="90"/>
      <c r="AH4306" s="90"/>
      <c r="AI4306" s="90"/>
      <c r="AJ4306" s="92"/>
      <c r="AK4306" s="92"/>
      <c r="AL4306" s="92"/>
      <c r="AM4306" s="92"/>
      <c r="AN4306" s="92"/>
      <c r="AO4306" s="92"/>
      <c r="AP4306" s="92"/>
      <c r="AQ4306" s="92"/>
      <c r="AR4306" s="92"/>
    </row>
    <row r="4307" spans="1:44" x14ac:dyDescent="0.2">
      <c r="A4307" s="90"/>
      <c r="B4307" s="90"/>
      <c r="C4307" s="91"/>
      <c r="D4307" s="90"/>
      <c r="E4307" s="90"/>
      <c r="F4307" s="90"/>
      <c r="G4307" s="90"/>
      <c r="H4307" s="90"/>
      <c r="I4307" s="90"/>
      <c r="J4307" s="90"/>
      <c r="K4307" s="90"/>
      <c r="L4307" s="90"/>
      <c r="M4307" s="90"/>
      <c r="N4307" s="90"/>
      <c r="O4307" s="90"/>
      <c r="P4307" s="90"/>
      <c r="Q4307" s="90"/>
      <c r="R4307" s="90"/>
      <c r="S4307" s="90"/>
      <c r="T4307" s="90"/>
      <c r="U4307" s="90"/>
      <c r="V4307" s="90"/>
      <c r="W4307" s="90"/>
      <c r="X4307" s="90"/>
      <c r="Y4307" s="90"/>
      <c r="Z4307" s="90"/>
      <c r="AA4307" s="90"/>
      <c r="AB4307" s="90"/>
      <c r="AC4307" s="90"/>
      <c r="AD4307" s="90"/>
      <c r="AE4307" s="90"/>
      <c r="AF4307" s="90"/>
      <c r="AG4307" s="90"/>
      <c r="AH4307" s="90"/>
      <c r="AI4307" s="90"/>
      <c r="AJ4307" s="92"/>
      <c r="AK4307" s="92"/>
      <c r="AL4307" s="92"/>
      <c r="AM4307" s="92"/>
      <c r="AN4307" s="92"/>
      <c r="AO4307" s="92"/>
      <c r="AP4307" s="92"/>
      <c r="AQ4307" s="92"/>
      <c r="AR4307" s="92"/>
    </row>
    <row r="4308" spans="1:44" x14ac:dyDescent="0.2">
      <c r="A4308" s="90"/>
      <c r="B4308" s="90"/>
      <c r="C4308" s="91"/>
      <c r="D4308" s="90"/>
      <c r="E4308" s="90"/>
      <c r="F4308" s="90"/>
      <c r="G4308" s="90"/>
      <c r="H4308" s="90"/>
      <c r="I4308" s="90"/>
      <c r="J4308" s="90"/>
      <c r="K4308" s="90"/>
      <c r="L4308" s="90"/>
      <c r="M4308" s="90"/>
      <c r="N4308" s="90"/>
      <c r="O4308" s="90"/>
      <c r="P4308" s="90"/>
      <c r="Q4308" s="90"/>
      <c r="R4308" s="90"/>
      <c r="S4308" s="90"/>
      <c r="T4308" s="90"/>
      <c r="U4308" s="90"/>
      <c r="V4308" s="90"/>
      <c r="W4308" s="90"/>
      <c r="X4308" s="90"/>
      <c r="Y4308" s="90"/>
      <c r="Z4308" s="90"/>
      <c r="AA4308" s="90"/>
      <c r="AB4308" s="90"/>
      <c r="AC4308" s="90"/>
      <c r="AD4308" s="90"/>
      <c r="AE4308" s="90"/>
      <c r="AF4308" s="90"/>
      <c r="AG4308" s="90"/>
      <c r="AH4308" s="90"/>
      <c r="AI4308" s="90"/>
      <c r="AJ4308" s="92"/>
      <c r="AK4308" s="92"/>
      <c r="AL4308" s="92"/>
      <c r="AM4308" s="92"/>
      <c r="AN4308" s="92"/>
      <c r="AO4308" s="92"/>
      <c r="AP4308" s="92"/>
      <c r="AQ4308" s="92"/>
      <c r="AR4308" s="92"/>
    </row>
    <row r="4309" spans="1:44" x14ac:dyDescent="0.2">
      <c r="A4309" s="90"/>
      <c r="B4309" s="90"/>
      <c r="C4309" s="91"/>
      <c r="D4309" s="90"/>
      <c r="E4309" s="90"/>
      <c r="F4309" s="90"/>
      <c r="G4309" s="90"/>
      <c r="H4309" s="90"/>
      <c r="I4309" s="90"/>
      <c r="J4309" s="90"/>
      <c r="K4309" s="90"/>
      <c r="L4309" s="90"/>
      <c r="M4309" s="90"/>
      <c r="N4309" s="90"/>
      <c r="O4309" s="90"/>
      <c r="P4309" s="90"/>
      <c r="Q4309" s="90"/>
      <c r="R4309" s="90"/>
      <c r="S4309" s="90"/>
      <c r="T4309" s="90"/>
      <c r="U4309" s="90"/>
      <c r="V4309" s="90"/>
      <c r="W4309" s="90"/>
      <c r="X4309" s="90"/>
      <c r="Y4309" s="90"/>
      <c r="Z4309" s="90"/>
      <c r="AA4309" s="90"/>
      <c r="AB4309" s="90"/>
      <c r="AC4309" s="90"/>
      <c r="AD4309" s="90"/>
      <c r="AE4309" s="90"/>
      <c r="AF4309" s="90"/>
      <c r="AG4309" s="90"/>
      <c r="AH4309" s="90"/>
      <c r="AI4309" s="90"/>
      <c r="AJ4309" s="92"/>
      <c r="AK4309" s="92"/>
      <c r="AL4309" s="92"/>
      <c r="AM4309" s="92"/>
      <c r="AN4309" s="92"/>
      <c r="AO4309" s="92"/>
      <c r="AP4309" s="92"/>
      <c r="AQ4309" s="92"/>
      <c r="AR4309" s="92"/>
    </row>
    <row r="4310" spans="1:44" x14ac:dyDescent="0.2">
      <c r="A4310" s="90"/>
      <c r="B4310" s="90"/>
      <c r="C4310" s="91"/>
      <c r="D4310" s="90"/>
      <c r="E4310" s="90"/>
      <c r="F4310" s="90"/>
      <c r="G4310" s="90"/>
      <c r="H4310" s="90"/>
      <c r="I4310" s="90"/>
      <c r="J4310" s="90"/>
      <c r="K4310" s="90"/>
      <c r="L4310" s="90"/>
      <c r="M4310" s="90"/>
      <c r="N4310" s="90"/>
      <c r="O4310" s="90"/>
      <c r="P4310" s="90"/>
      <c r="Q4310" s="90"/>
      <c r="R4310" s="90"/>
      <c r="S4310" s="90"/>
      <c r="T4310" s="90"/>
      <c r="U4310" s="90"/>
      <c r="V4310" s="90"/>
      <c r="W4310" s="90"/>
      <c r="X4310" s="90"/>
      <c r="Y4310" s="90"/>
      <c r="Z4310" s="90"/>
      <c r="AA4310" s="90"/>
      <c r="AB4310" s="90"/>
      <c r="AC4310" s="90"/>
      <c r="AD4310" s="90"/>
      <c r="AE4310" s="90"/>
      <c r="AF4310" s="90"/>
      <c r="AG4310" s="90"/>
      <c r="AH4310" s="90"/>
      <c r="AI4310" s="90"/>
      <c r="AJ4310" s="92"/>
      <c r="AK4310" s="92"/>
      <c r="AL4310" s="92"/>
      <c r="AM4310" s="92"/>
      <c r="AN4310" s="92"/>
      <c r="AO4310" s="92"/>
      <c r="AP4310" s="92"/>
      <c r="AQ4310" s="92"/>
      <c r="AR4310" s="92"/>
    </row>
    <row r="4311" spans="1:44" x14ac:dyDescent="0.2">
      <c r="A4311" s="90"/>
      <c r="B4311" s="90"/>
      <c r="C4311" s="91"/>
      <c r="D4311" s="90"/>
      <c r="E4311" s="90"/>
      <c r="F4311" s="90"/>
      <c r="G4311" s="90"/>
      <c r="H4311" s="90"/>
      <c r="I4311" s="90"/>
      <c r="J4311" s="90"/>
      <c r="K4311" s="90"/>
      <c r="L4311" s="90"/>
      <c r="M4311" s="90"/>
      <c r="N4311" s="90"/>
      <c r="O4311" s="90"/>
      <c r="P4311" s="90"/>
      <c r="Q4311" s="90"/>
      <c r="R4311" s="90"/>
      <c r="S4311" s="90"/>
      <c r="T4311" s="90"/>
      <c r="U4311" s="90"/>
      <c r="V4311" s="90"/>
      <c r="W4311" s="90"/>
      <c r="X4311" s="90"/>
      <c r="Y4311" s="90"/>
      <c r="Z4311" s="90"/>
      <c r="AA4311" s="90"/>
      <c r="AB4311" s="90"/>
      <c r="AC4311" s="90"/>
      <c r="AD4311" s="90"/>
      <c r="AE4311" s="90"/>
      <c r="AF4311" s="90"/>
      <c r="AG4311" s="90"/>
      <c r="AH4311" s="90"/>
      <c r="AI4311" s="90"/>
      <c r="AJ4311" s="92"/>
      <c r="AK4311" s="92"/>
      <c r="AL4311" s="92"/>
      <c r="AM4311" s="92"/>
      <c r="AN4311" s="92"/>
      <c r="AO4311" s="92"/>
      <c r="AP4311" s="92"/>
      <c r="AQ4311" s="92"/>
      <c r="AR4311" s="92"/>
    </row>
    <row r="4312" spans="1:44" x14ac:dyDescent="0.2">
      <c r="A4312" s="90"/>
      <c r="B4312" s="90"/>
      <c r="C4312" s="91"/>
      <c r="D4312" s="90"/>
      <c r="E4312" s="90"/>
      <c r="F4312" s="90"/>
      <c r="G4312" s="90"/>
      <c r="H4312" s="90"/>
      <c r="I4312" s="90"/>
      <c r="J4312" s="90"/>
      <c r="K4312" s="90"/>
      <c r="L4312" s="90"/>
      <c r="M4312" s="90"/>
      <c r="N4312" s="90"/>
      <c r="O4312" s="90"/>
      <c r="P4312" s="90"/>
      <c r="Q4312" s="90"/>
      <c r="R4312" s="90"/>
      <c r="S4312" s="90"/>
      <c r="T4312" s="90"/>
      <c r="U4312" s="90"/>
      <c r="V4312" s="90"/>
      <c r="W4312" s="90"/>
      <c r="X4312" s="90"/>
      <c r="Y4312" s="90"/>
      <c r="Z4312" s="90"/>
      <c r="AA4312" s="90"/>
      <c r="AB4312" s="90"/>
      <c r="AC4312" s="90"/>
      <c r="AD4312" s="90"/>
      <c r="AE4312" s="90"/>
      <c r="AF4312" s="90"/>
      <c r="AG4312" s="90"/>
      <c r="AH4312" s="90"/>
      <c r="AI4312" s="90"/>
      <c r="AJ4312" s="92"/>
      <c r="AK4312" s="92"/>
      <c r="AL4312" s="92"/>
      <c r="AM4312" s="92"/>
      <c r="AN4312" s="92"/>
      <c r="AO4312" s="92"/>
      <c r="AP4312" s="92"/>
      <c r="AQ4312" s="92"/>
      <c r="AR4312" s="92"/>
    </row>
    <row r="4313" spans="1:44" x14ac:dyDescent="0.2">
      <c r="A4313" s="90"/>
      <c r="B4313" s="90"/>
      <c r="C4313" s="91"/>
      <c r="D4313" s="90"/>
      <c r="E4313" s="90"/>
      <c r="F4313" s="90"/>
      <c r="G4313" s="90"/>
      <c r="H4313" s="90"/>
      <c r="I4313" s="90"/>
      <c r="J4313" s="90"/>
      <c r="K4313" s="90"/>
      <c r="L4313" s="90"/>
      <c r="M4313" s="90"/>
      <c r="N4313" s="90"/>
      <c r="O4313" s="90"/>
      <c r="P4313" s="90"/>
      <c r="Q4313" s="90"/>
      <c r="R4313" s="90"/>
      <c r="S4313" s="90"/>
      <c r="T4313" s="90"/>
      <c r="U4313" s="90"/>
      <c r="V4313" s="90"/>
      <c r="W4313" s="90"/>
      <c r="X4313" s="90"/>
      <c r="Y4313" s="90"/>
      <c r="Z4313" s="90"/>
      <c r="AA4313" s="90"/>
      <c r="AB4313" s="90"/>
      <c r="AC4313" s="90"/>
      <c r="AD4313" s="90"/>
      <c r="AE4313" s="90"/>
      <c r="AF4313" s="90"/>
      <c r="AG4313" s="90"/>
      <c r="AH4313" s="90"/>
      <c r="AI4313" s="90"/>
      <c r="AJ4313" s="92"/>
      <c r="AK4313" s="92"/>
      <c r="AL4313" s="92"/>
      <c r="AM4313" s="92"/>
      <c r="AN4313" s="92"/>
      <c r="AO4313" s="92"/>
      <c r="AP4313" s="92"/>
      <c r="AQ4313" s="92"/>
      <c r="AR4313" s="92"/>
    </row>
    <row r="4314" spans="1:44" x14ac:dyDescent="0.2">
      <c r="A4314" s="90"/>
      <c r="B4314" s="90"/>
      <c r="C4314" s="91"/>
      <c r="D4314" s="90"/>
      <c r="E4314" s="90"/>
      <c r="F4314" s="90"/>
      <c r="G4314" s="90"/>
      <c r="H4314" s="90"/>
      <c r="I4314" s="90"/>
      <c r="J4314" s="90"/>
      <c r="K4314" s="90"/>
      <c r="L4314" s="90"/>
      <c r="M4314" s="90"/>
      <c r="N4314" s="90"/>
      <c r="O4314" s="90"/>
      <c r="P4314" s="90"/>
      <c r="Q4314" s="90"/>
      <c r="R4314" s="90"/>
      <c r="S4314" s="90"/>
      <c r="T4314" s="90"/>
      <c r="U4314" s="90"/>
      <c r="V4314" s="90"/>
      <c r="W4314" s="90"/>
      <c r="X4314" s="90"/>
      <c r="Y4314" s="90"/>
      <c r="Z4314" s="90"/>
      <c r="AA4314" s="90"/>
      <c r="AB4314" s="90"/>
      <c r="AC4314" s="90"/>
      <c r="AD4314" s="90"/>
      <c r="AE4314" s="90"/>
      <c r="AF4314" s="90"/>
      <c r="AG4314" s="90"/>
      <c r="AH4314" s="90"/>
      <c r="AI4314" s="90"/>
      <c r="AJ4314" s="92"/>
      <c r="AK4314" s="92"/>
      <c r="AL4314" s="92"/>
      <c r="AM4314" s="92"/>
      <c r="AN4314" s="92"/>
      <c r="AO4314" s="92"/>
      <c r="AP4314" s="92"/>
      <c r="AQ4314" s="92"/>
      <c r="AR4314" s="92"/>
    </row>
    <row r="4315" spans="1:44" x14ac:dyDescent="0.2">
      <c r="A4315" s="90"/>
      <c r="B4315" s="90"/>
      <c r="C4315" s="91"/>
      <c r="D4315" s="90"/>
      <c r="E4315" s="90"/>
      <c r="F4315" s="90"/>
      <c r="G4315" s="90"/>
      <c r="H4315" s="90"/>
      <c r="I4315" s="90"/>
      <c r="J4315" s="90"/>
      <c r="K4315" s="90"/>
      <c r="L4315" s="90"/>
      <c r="M4315" s="90"/>
      <c r="N4315" s="90"/>
      <c r="O4315" s="90"/>
      <c r="P4315" s="90"/>
      <c r="Q4315" s="90"/>
      <c r="R4315" s="90"/>
      <c r="S4315" s="90"/>
      <c r="T4315" s="90"/>
      <c r="U4315" s="90"/>
      <c r="V4315" s="90"/>
      <c r="W4315" s="90"/>
      <c r="X4315" s="90"/>
      <c r="Y4315" s="90"/>
      <c r="Z4315" s="90"/>
      <c r="AA4315" s="90"/>
      <c r="AB4315" s="90"/>
      <c r="AC4315" s="90"/>
      <c r="AD4315" s="90"/>
      <c r="AE4315" s="90"/>
      <c r="AF4315" s="90"/>
      <c r="AG4315" s="90"/>
      <c r="AH4315" s="90"/>
      <c r="AI4315" s="90"/>
      <c r="AJ4315" s="92"/>
      <c r="AK4315" s="92"/>
      <c r="AL4315" s="92"/>
      <c r="AM4315" s="92"/>
      <c r="AN4315" s="92"/>
      <c r="AO4315" s="92"/>
      <c r="AP4315" s="92"/>
      <c r="AQ4315" s="92"/>
      <c r="AR4315" s="92"/>
    </row>
    <row r="4316" spans="1:44" x14ac:dyDescent="0.2">
      <c r="A4316" s="90"/>
      <c r="B4316" s="90"/>
      <c r="C4316" s="91"/>
      <c r="D4316" s="90"/>
      <c r="E4316" s="90"/>
      <c r="F4316" s="90"/>
      <c r="G4316" s="90"/>
      <c r="H4316" s="90"/>
      <c r="I4316" s="90"/>
      <c r="J4316" s="90"/>
      <c r="K4316" s="90"/>
      <c r="L4316" s="90"/>
      <c r="M4316" s="90"/>
      <c r="N4316" s="90"/>
      <c r="O4316" s="90"/>
      <c r="P4316" s="90"/>
      <c r="Q4316" s="90"/>
      <c r="R4316" s="90"/>
      <c r="S4316" s="90"/>
      <c r="T4316" s="90"/>
      <c r="U4316" s="90"/>
      <c r="V4316" s="90"/>
      <c r="W4316" s="90"/>
      <c r="X4316" s="90"/>
      <c r="Y4316" s="90"/>
      <c r="Z4316" s="90"/>
      <c r="AA4316" s="90"/>
      <c r="AB4316" s="90"/>
      <c r="AC4316" s="90"/>
      <c r="AD4316" s="90"/>
      <c r="AE4316" s="90"/>
      <c r="AF4316" s="90"/>
      <c r="AG4316" s="90"/>
      <c r="AH4316" s="90"/>
      <c r="AI4316" s="90"/>
      <c r="AJ4316" s="92"/>
      <c r="AK4316" s="92"/>
      <c r="AL4316" s="92"/>
      <c r="AM4316" s="92"/>
      <c r="AN4316" s="92"/>
      <c r="AO4316" s="92"/>
      <c r="AP4316" s="92"/>
      <c r="AQ4316" s="92"/>
      <c r="AR4316" s="92"/>
    </row>
    <row r="4317" spans="1:44" x14ac:dyDescent="0.2">
      <c r="A4317" s="90"/>
      <c r="B4317" s="90"/>
      <c r="C4317" s="91"/>
      <c r="D4317" s="90"/>
      <c r="E4317" s="90"/>
      <c r="F4317" s="90"/>
      <c r="G4317" s="90"/>
      <c r="H4317" s="90"/>
      <c r="I4317" s="90"/>
      <c r="J4317" s="90"/>
      <c r="K4317" s="90"/>
      <c r="L4317" s="90"/>
      <c r="M4317" s="90"/>
      <c r="N4317" s="90"/>
      <c r="O4317" s="90"/>
      <c r="P4317" s="90"/>
      <c r="Q4317" s="90"/>
      <c r="R4317" s="90"/>
      <c r="S4317" s="90"/>
      <c r="T4317" s="90"/>
      <c r="U4317" s="90"/>
      <c r="V4317" s="90"/>
      <c r="W4317" s="90"/>
      <c r="X4317" s="90"/>
      <c r="Y4317" s="90"/>
      <c r="Z4317" s="90"/>
      <c r="AA4317" s="90"/>
      <c r="AB4317" s="90"/>
      <c r="AC4317" s="90"/>
      <c r="AD4317" s="90"/>
      <c r="AE4317" s="90"/>
      <c r="AF4317" s="90"/>
      <c r="AG4317" s="90"/>
      <c r="AH4317" s="90"/>
      <c r="AI4317" s="90"/>
      <c r="AJ4317" s="92"/>
      <c r="AK4317" s="92"/>
      <c r="AL4317" s="92"/>
      <c r="AM4317" s="92"/>
      <c r="AN4317" s="92"/>
      <c r="AO4317" s="92"/>
      <c r="AP4317" s="92"/>
      <c r="AQ4317" s="92"/>
      <c r="AR4317" s="92"/>
    </row>
    <row r="4318" spans="1:44" x14ac:dyDescent="0.2">
      <c r="A4318" s="90"/>
      <c r="B4318" s="90"/>
      <c r="C4318" s="91"/>
      <c r="D4318" s="90"/>
      <c r="E4318" s="90"/>
      <c r="F4318" s="90"/>
      <c r="G4318" s="90"/>
      <c r="H4318" s="90"/>
      <c r="I4318" s="90"/>
      <c r="J4318" s="90"/>
      <c r="K4318" s="90"/>
      <c r="L4318" s="90"/>
      <c r="M4318" s="90"/>
      <c r="N4318" s="90"/>
      <c r="O4318" s="90"/>
      <c r="P4318" s="90"/>
      <c r="Q4318" s="90"/>
      <c r="R4318" s="90"/>
      <c r="S4318" s="90"/>
      <c r="T4318" s="90"/>
      <c r="U4318" s="90"/>
      <c r="V4318" s="90"/>
      <c r="W4318" s="90"/>
      <c r="X4318" s="90"/>
      <c r="Y4318" s="90"/>
      <c r="Z4318" s="90"/>
      <c r="AA4318" s="90"/>
      <c r="AB4318" s="90"/>
      <c r="AC4318" s="90"/>
      <c r="AD4318" s="90"/>
      <c r="AE4318" s="90"/>
      <c r="AF4318" s="90"/>
      <c r="AG4318" s="90"/>
      <c r="AH4318" s="90"/>
      <c r="AI4318" s="90"/>
      <c r="AJ4318" s="92"/>
      <c r="AK4318" s="92"/>
      <c r="AL4318" s="92"/>
      <c r="AM4318" s="92"/>
      <c r="AN4318" s="92"/>
      <c r="AO4318" s="92"/>
      <c r="AP4318" s="92"/>
      <c r="AQ4318" s="92"/>
      <c r="AR4318" s="92"/>
    </row>
    <row r="4319" spans="1:44" x14ac:dyDescent="0.2">
      <c r="A4319" s="90"/>
      <c r="B4319" s="90"/>
      <c r="C4319" s="91"/>
      <c r="D4319" s="90"/>
      <c r="E4319" s="90"/>
      <c r="F4319" s="90"/>
      <c r="G4319" s="90"/>
      <c r="H4319" s="90"/>
      <c r="I4319" s="90"/>
      <c r="J4319" s="90"/>
      <c r="K4319" s="90"/>
      <c r="L4319" s="90"/>
      <c r="M4319" s="90"/>
      <c r="N4319" s="90"/>
      <c r="O4319" s="90"/>
      <c r="P4319" s="90"/>
      <c r="Q4319" s="90"/>
      <c r="R4319" s="90"/>
      <c r="S4319" s="90"/>
      <c r="T4319" s="90"/>
      <c r="U4319" s="90"/>
      <c r="V4319" s="90"/>
      <c r="W4319" s="90"/>
      <c r="X4319" s="90"/>
      <c r="Y4319" s="90"/>
      <c r="Z4319" s="90"/>
      <c r="AA4319" s="90"/>
      <c r="AB4319" s="90"/>
      <c r="AC4319" s="90"/>
      <c r="AD4319" s="90"/>
      <c r="AE4319" s="90"/>
      <c r="AF4319" s="90"/>
      <c r="AG4319" s="90"/>
      <c r="AH4319" s="90"/>
      <c r="AI4319" s="90"/>
      <c r="AJ4319" s="92"/>
      <c r="AK4319" s="92"/>
      <c r="AL4319" s="92"/>
      <c r="AM4319" s="92"/>
      <c r="AN4319" s="92"/>
      <c r="AO4319" s="92"/>
      <c r="AP4319" s="92"/>
      <c r="AQ4319" s="92"/>
      <c r="AR4319" s="92"/>
    </row>
    <row r="4320" spans="1:44" x14ac:dyDescent="0.2">
      <c r="A4320" s="90"/>
      <c r="B4320" s="90"/>
      <c r="C4320" s="91"/>
      <c r="D4320" s="90"/>
      <c r="E4320" s="90"/>
      <c r="F4320" s="90"/>
      <c r="G4320" s="90"/>
      <c r="H4320" s="90"/>
      <c r="I4320" s="90"/>
      <c r="J4320" s="90"/>
      <c r="K4320" s="90"/>
      <c r="L4320" s="90"/>
      <c r="M4320" s="90"/>
      <c r="N4320" s="90"/>
      <c r="O4320" s="90"/>
      <c r="P4320" s="90"/>
      <c r="Q4320" s="90"/>
      <c r="R4320" s="90"/>
      <c r="S4320" s="90"/>
      <c r="T4320" s="90"/>
      <c r="U4320" s="90"/>
      <c r="V4320" s="90"/>
      <c r="W4320" s="90"/>
      <c r="X4320" s="90"/>
      <c r="Y4320" s="90"/>
      <c r="Z4320" s="90"/>
      <c r="AA4320" s="90"/>
      <c r="AB4320" s="90"/>
      <c r="AC4320" s="90"/>
      <c r="AD4320" s="90"/>
      <c r="AE4320" s="90"/>
      <c r="AF4320" s="90"/>
      <c r="AG4320" s="90"/>
      <c r="AH4320" s="90"/>
      <c r="AI4320" s="90"/>
      <c r="AJ4320" s="92"/>
      <c r="AK4320" s="92"/>
      <c r="AL4320" s="92"/>
      <c r="AM4320" s="92"/>
      <c r="AN4320" s="92"/>
      <c r="AO4320" s="92"/>
      <c r="AP4320" s="92"/>
      <c r="AQ4320" s="92"/>
      <c r="AR4320" s="92"/>
    </row>
    <row r="4321" spans="1:44" x14ac:dyDescent="0.2">
      <c r="A4321" s="90"/>
      <c r="B4321" s="90"/>
      <c r="C4321" s="91"/>
      <c r="D4321" s="90"/>
      <c r="E4321" s="90"/>
      <c r="F4321" s="90"/>
      <c r="G4321" s="90"/>
      <c r="H4321" s="90"/>
      <c r="I4321" s="90"/>
      <c r="J4321" s="90"/>
      <c r="K4321" s="90"/>
      <c r="L4321" s="90"/>
      <c r="M4321" s="90"/>
      <c r="N4321" s="90"/>
      <c r="O4321" s="90"/>
      <c r="P4321" s="90"/>
      <c r="Q4321" s="90"/>
      <c r="R4321" s="90"/>
      <c r="S4321" s="90"/>
      <c r="T4321" s="90"/>
      <c r="U4321" s="90"/>
      <c r="V4321" s="90"/>
      <c r="W4321" s="90"/>
      <c r="X4321" s="90"/>
      <c r="Y4321" s="90"/>
      <c r="Z4321" s="90"/>
      <c r="AA4321" s="90"/>
      <c r="AB4321" s="90"/>
      <c r="AC4321" s="90"/>
      <c r="AD4321" s="90"/>
      <c r="AE4321" s="90"/>
      <c r="AF4321" s="90"/>
      <c r="AG4321" s="90"/>
      <c r="AH4321" s="90"/>
      <c r="AI4321" s="90"/>
      <c r="AJ4321" s="92"/>
      <c r="AK4321" s="92"/>
      <c r="AL4321" s="92"/>
      <c r="AM4321" s="92"/>
      <c r="AN4321" s="92"/>
      <c r="AO4321" s="92"/>
      <c r="AP4321" s="92"/>
      <c r="AQ4321" s="92"/>
      <c r="AR4321" s="92"/>
    </row>
    <row r="4322" spans="1:44" x14ac:dyDescent="0.2">
      <c r="A4322" s="90"/>
      <c r="B4322" s="90"/>
      <c r="C4322" s="91"/>
      <c r="D4322" s="90"/>
      <c r="E4322" s="90"/>
      <c r="F4322" s="90"/>
      <c r="G4322" s="90"/>
      <c r="H4322" s="90"/>
      <c r="I4322" s="90"/>
      <c r="J4322" s="90"/>
      <c r="K4322" s="90"/>
      <c r="L4322" s="90"/>
      <c r="M4322" s="90"/>
      <c r="N4322" s="90"/>
      <c r="O4322" s="90"/>
      <c r="P4322" s="90"/>
      <c r="Q4322" s="90"/>
      <c r="R4322" s="90"/>
      <c r="S4322" s="90"/>
      <c r="T4322" s="90"/>
      <c r="U4322" s="90"/>
      <c r="V4322" s="90"/>
      <c r="W4322" s="90"/>
      <c r="X4322" s="90"/>
      <c r="Y4322" s="90"/>
      <c r="Z4322" s="90"/>
      <c r="AA4322" s="90"/>
      <c r="AB4322" s="90"/>
      <c r="AC4322" s="90"/>
      <c r="AD4322" s="90"/>
      <c r="AE4322" s="90"/>
      <c r="AF4322" s="90"/>
      <c r="AG4322" s="90"/>
      <c r="AH4322" s="90"/>
      <c r="AI4322" s="90"/>
      <c r="AJ4322" s="92"/>
      <c r="AK4322" s="92"/>
      <c r="AL4322" s="92"/>
      <c r="AM4322" s="92"/>
      <c r="AN4322" s="92"/>
      <c r="AO4322" s="92"/>
      <c r="AP4322" s="92"/>
      <c r="AQ4322" s="92"/>
      <c r="AR4322" s="92"/>
    </row>
    <row r="4323" spans="1:44" x14ac:dyDescent="0.2">
      <c r="A4323" s="90"/>
      <c r="B4323" s="90"/>
      <c r="C4323" s="91"/>
      <c r="D4323" s="90"/>
      <c r="E4323" s="90"/>
      <c r="F4323" s="90"/>
      <c r="G4323" s="90"/>
      <c r="H4323" s="90"/>
      <c r="I4323" s="90"/>
      <c r="J4323" s="90"/>
      <c r="K4323" s="90"/>
      <c r="L4323" s="90"/>
      <c r="M4323" s="90"/>
      <c r="N4323" s="90"/>
      <c r="O4323" s="90"/>
      <c r="P4323" s="90"/>
      <c r="Q4323" s="90"/>
      <c r="R4323" s="90"/>
      <c r="S4323" s="90"/>
      <c r="T4323" s="90"/>
      <c r="U4323" s="90"/>
      <c r="V4323" s="90"/>
      <c r="W4323" s="90"/>
      <c r="X4323" s="90"/>
      <c r="Y4323" s="90"/>
      <c r="Z4323" s="90"/>
      <c r="AA4323" s="90"/>
      <c r="AB4323" s="90"/>
      <c r="AC4323" s="90"/>
      <c r="AD4323" s="90"/>
      <c r="AE4323" s="90"/>
      <c r="AF4323" s="90"/>
      <c r="AG4323" s="90"/>
      <c r="AH4323" s="90"/>
      <c r="AI4323" s="90"/>
      <c r="AJ4323" s="92"/>
      <c r="AK4323" s="92"/>
      <c r="AL4323" s="92"/>
      <c r="AM4323" s="92"/>
      <c r="AN4323" s="92"/>
      <c r="AO4323" s="92"/>
      <c r="AP4323" s="92"/>
      <c r="AQ4323" s="92"/>
      <c r="AR4323" s="92"/>
    </row>
    <row r="4324" spans="1:44" x14ac:dyDescent="0.2">
      <c r="A4324" s="90"/>
      <c r="B4324" s="90"/>
      <c r="C4324" s="91"/>
      <c r="D4324" s="90"/>
      <c r="E4324" s="90"/>
      <c r="F4324" s="90"/>
      <c r="G4324" s="90"/>
      <c r="H4324" s="90"/>
      <c r="I4324" s="90"/>
      <c r="J4324" s="90"/>
      <c r="K4324" s="90"/>
      <c r="L4324" s="90"/>
      <c r="M4324" s="90"/>
      <c r="N4324" s="90"/>
      <c r="O4324" s="90"/>
      <c r="P4324" s="90"/>
      <c r="Q4324" s="90"/>
      <c r="R4324" s="90"/>
      <c r="S4324" s="90"/>
      <c r="T4324" s="90"/>
      <c r="U4324" s="90"/>
      <c r="V4324" s="90"/>
      <c r="W4324" s="90"/>
      <c r="X4324" s="90"/>
      <c r="Y4324" s="90"/>
      <c r="Z4324" s="90"/>
      <c r="AA4324" s="90"/>
      <c r="AB4324" s="90"/>
      <c r="AC4324" s="90"/>
      <c r="AD4324" s="90"/>
      <c r="AE4324" s="90"/>
      <c r="AF4324" s="90"/>
      <c r="AG4324" s="90"/>
      <c r="AH4324" s="90"/>
      <c r="AI4324" s="90"/>
      <c r="AJ4324" s="92"/>
      <c r="AK4324" s="92"/>
      <c r="AL4324" s="92"/>
      <c r="AM4324" s="92"/>
      <c r="AN4324" s="92"/>
      <c r="AO4324" s="92"/>
      <c r="AP4324" s="92"/>
      <c r="AQ4324" s="92"/>
      <c r="AR4324" s="92"/>
    </row>
    <row r="4325" spans="1:44" x14ac:dyDescent="0.2">
      <c r="A4325" s="90"/>
      <c r="B4325" s="90"/>
      <c r="C4325" s="91"/>
      <c r="D4325" s="90"/>
      <c r="E4325" s="90"/>
      <c r="F4325" s="90"/>
      <c r="G4325" s="90"/>
      <c r="H4325" s="90"/>
      <c r="I4325" s="90"/>
      <c r="J4325" s="90"/>
      <c r="K4325" s="90"/>
      <c r="L4325" s="90"/>
      <c r="M4325" s="90"/>
      <c r="N4325" s="90"/>
      <c r="O4325" s="90"/>
      <c r="P4325" s="90"/>
      <c r="Q4325" s="90"/>
      <c r="R4325" s="90"/>
      <c r="S4325" s="90"/>
      <c r="T4325" s="90"/>
      <c r="U4325" s="90"/>
      <c r="V4325" s="90"/>
      <c r="W4325" s="90"/>
      <c r="X4325" s="90"/>
      <c r="Y4325" s="90"/>
      <c r="Z4325" s="90"/>
      <c r="AA4325" s="90"/>
      <c r="AB4325" s="90"/>
      <c r="AC4325" s="90"/>
      <c r="AD4325" s="90"/>
      <c r="AE4325" s="90"/>
      <c r="AF4325" s="90"/>
      <c r="AG4325" s="90"/>
      <c r="AH4325" s="90"/>
      <c r="AI4325" s="90"/>
      <c r="AJ4325" s="92"/>
      <c r="AK4325" s="92"/>
      <c r="AL4325" s="92"/>
      <c r="AM4325" s="92"/>
      <c r="AN4325" s="92"/>
      <c r="AO4325" s="92"/>
      <c r="AP4325" s="92"/>
      <c r="AQ4325" s="92"/>
      <c r="AR4325" s="92"/>
    </row>
    <row r="4326" spans="1:44" x14ac:dyDescent="0.2">
      <c r="A4326" s="90"/>
      <c r="B4326" s="90"/>
      <c r="C4326" s="91"/>
      <c r="D4326" s="90"/>
      <c r="E4326" s="90"/>
      <c r="F4326" s="90"/>
      <c r="G4326" s="90"/>
      <c r="H4326" s="90"/>
      <c r="I4326" s="90"/>
      <c r="J4326" s="90"/>
      <c r="K4326" s="90"/>
      <c r="L4326" s="90"/>
      <c r="M4326" s="90"/>
      <c r="N4326" s="90"/>
      <c r="O4326" s="90"/>
      <c r="P4326" s="90"/>
      <c r="Q4326" s="90"/>
      <c r="R4326" s="90"/>
      <c r="S4326" s="90"/>
      <c r="T4326" s="90"/>
      <c r="U4326" s="90"/>
      <c r="V4326" s="90"/>
      <c r="W4326" s="90"/>
      <c r="X4326" s="90"/>
      <c r="Y4326" s="90"/>
      <c r="Z4326" s="90"/>
      <c r="AA4326" s="90"/>
      <c r="AB4326" s="90"/>
      <c r="AC4326" s="90"/>
      <c r="AD4326" s="90"/>
      <c r="AE4326" s="90"/>
      <c r="AF4326" s="90"/>
      <c r="AG4326" s="90"/>
      <c r="AH4326" s="90"/>
      <c r="AI4326" s="90"/>
      <c r="AJ4326" s="92"/>
      <c r="AK4326" s="92"/>
      <c r="AL4326" s="92"/>
      <c r="AM4326" s="92"/>
      <c r="AN4326" s="92"/>
      <c r="AO4326" s="92"/>
      <c r="AP4326" s="92"/>
      <c r="AQ4326" s="92"/>
      <c r="AR4326" s="92"/>
    </row>
    <row r="4327" spans="1:44" x14ac:dyDescent="0.2">
      <c r="A4327" s="90"/>
      <c r="B4327" s="90"/>
      <c r="C4327" s="91"/>
      <c r="D4327" s="90"/>
      <c r="E4327" s="90"/>
      <c r="F4327" s="90"/>
      <c r="G4327" s="90"/>
      <c r="H4327" s="90"/>
      <c r="I4327" s="90"/>
      <c r="J4327" s="90"/>
      <c r="K4327" s="90"/>
      <c r="L4327" s="90"/>
      <c r="M4327" s="90"/>
      <c r="N4327" s="90"/>
      <c r="O4327" s="90"/>
      <c r="P4327" s="90"/>
      <c r="Q4327" s="90"/>
      <c r="R4327" s="90"/>
      <c r="S4327" s="90"/>
      <c r="T4327" s="90"/>
      <c r="U4327" s="90"/>
      <c r="V4327" s="90"/>
      <c r="W4327" s="90"/>
      <c r="X4327" s="90"/>
      <c r="Y4327" s="90"/>
      <c r="Z4327" s="90"/>
      <c r="AA4327" s="90"/>
      <c r="AB4327" s="90"/>
      <c r="AC4327" s="90"/>
      <c r="AD4327" s="90"/>
      <c r="AE4327" s="90"/>
      <c r="AF4327" s="90"/>
      <c r="AG4327" s="90"/>
      <c r="AH4327" s="90"/>
      <c r="AI4327" s="90"/>
      <c r="AJ4327" s="92"/>
      <c r="AK4327" s="92"/>
      <c r="AL4327" s="92"/>
      <c r="AM4327" s="92"/>
      <c r="AN4327" s="92"/>
      <c r="AO4327" s="92"/>
      <c r="AP4327" s="92"/>
      <c r="AQ4327" s="92"/>
      <c r="AR4327" s="92"/>
    </row>
    <row r="4328" spans="1:44" x14ac:dyDescent="0.2">
      <c r="A4328" s="90"/>
      <c r="B4328" s="90"/>
      <c r="C4328" s="91"/>
      <c r="D4328" s="90"/>
      <c r="E4328" s="90"/>
      <c r="F4328" s="90"/>
      <c r="G4328" s="90"/>
      <c r="H4328" s="90"/>
      <c r="I4328" s="90"/>
      <c r="J4328" s="90"/>
      <c r="K4328" s="90"/>
      <c r="L4328" s="90"/>
      <c r="M4328" s="90"/>
      <c r="N4328" s="90"/>
      <c r="O4328" s="90"/>
      <c r="P4328" s="90"/>
      <c r="Q4328" s="90"/>
      <c r="R4328" s="90"/>
      <c r="S4328" s="90"/>
      <c r="T4328" s="90"/>
      <c r="U4328" s="90"/>
      <c r="V4328" s="90"/>
      <c r="W4328" s="90"/>
      <c r="X4328" s="90"/>
      <c r="Y4328" s="90"/>
      <c r="Z4328" s="90"/>
      <c r="AA4328" s="90"/>
      <c r="AB4328" s="90"/>
      <c r="AC4328" s="90"/>
      <c r="AD4328" s="90"/>
      <c r="AE4328" s="90"/>
      <c r="AF4328" s="90"/>
      <c r="AG4328" s="90"/>
      <c r="AH4328" s="90"/>
      <c r="AI4328" s="90"/>
      <c r="AJ4328" s="92"/>
      <c r="AK4328" s="92"/>
      <c r="AL4328" s="92"/>
      <c r="AM4328" s="92"/>
      <c r="AN4328" s="92"/>
      <c r="AO4328" s="92"/>
      <c r="AP4328" s="92"/>
      <c r="AQ4328" s="92"/>
      <c r="AR4328" s="92"/>
    </row>
    <row r="4329" spans="1:44" x14ac:dyDescent="0.2">
      <c r="A4329" s="90"/>
      <c r="B4329" s="90"/>
      <c r="C4329" s="91"/>
      <c r="D4329" s="90"/>
      <c r="E4329" s="90"/>
      <c r="F4329" s="90"/>
      <c r="G4329" s="90"/>
      <c r="H4329" s="90"/>
      <c r="I4329" s="90"/>
      <c r="J4329" s="90"/>
      <c r="K4329" s="90"/>
      <c r="L4329" s="90"/>
      <c r="M4329" s="90"/>
      <c r="N4329" s="90"/>
      <c r="O4329" s="90"/>
      <c r="P4329" s="90"/>
      <c r="Q4329" s="90"/>
      <c r="R4329" s="90"/>
      <c r="S4329" s="90"/>
      <c r="T4329" s="90"/>
      <c r="U4329" s="90"/>
      <c r="V4329" s="90"/>
      <c r="W4329" s="90"/>
      <c r="X4329" s="90"/>
      <c r="Y4329" s="90"/>
      <c r="Z4329" s="90"/>
      <c r="AA4329" s="90"/>
      <c r="AB4329" s="90"/>
      <c r="AC4329" s="90"/>
      <c r="AD4329" s="90"/>
      <c r="AE4329" s="90"/>
      <c r="AF4329" s="90"/>
      <c r="AG4329" s="90"/>
      <c r="AH4329" s="90"/>
      <c r="AI4329" s="90"/>
      <c r="AJ4329" s="92"/>
      <c r="AK4329" s="92"/>
      <c r="AL4329" s="92"/>
      <c r="AM4329" s="92"/>
      <c r="AN4329" s="92"/>
      <c r="AO4329" s="92"/>
      <c r="AP4329" s="92"/>
      <c r="AQ4329" s="92"/>
      <c r="AR4329" s="92"/>
    </row>
    <row r="4330" spans="1:44" x14ac:dyDescent="0.2">
      <c r="A4330" s="90"/>
      <c r="B4330" s="90"/>
      <c r="C4330" s="91"/>
      <c r="D4330" s="90"/>
      <c r="E4330" s="90"/>
      <c r="F4330" s="90"/>
      <c r="G4330" s="90"/>
      <c r="H4330" s="90"/>
      <c r="I4330" s="90"/>
      <c r="J4330" s="90"/>
      <c r="K4330" s="90"/>
      <c r="L4330" s="90"/>
      <c r="M4330" s="90"/>
      <c r="N4330" s="90"/>
      <c r="O4330" s="90"/>
      <c r="P4330" s="90"/>
      <c r="Q4330" s="90"/>
      <c r="R4330" s="90"/>
      <c r="S4330" s="90"/>
      <c r="T4330" s="90"/>
      <c r="U4330" s="90"/>
      <c r="V4330" s="90"/>
      <c r="W4330" s="90"/>
      <c r="X4330" s="90"/>
      <c r="Y4330" s="90"/>
      <c r="Z4330" s="90"/>
      <c r="AA4330" s="90"/>
      <c r="AB4330" s="90"/>
      <c r="AC4330" s="90"/>
      <c r="AD4330" s="90"/>
      <c r="AE4330" s="90"/>
      <c r="AF4330" s="90"/>
      <c r="AG4330" s="90"/>
      <c r="AH4330" s="90"/>
      <c r="AI4330" s="90"/>
      <c r="AJ4330" s="92"/>
      <c r="AK4330" s="92"/>
      <c r="AL4330" s="92"/>
      <c r="AM4330" s="92"/>
      <c r="AN4330" s="92"/>
      <c r="AO4330" s="92"/>
      <c r="AP4330" s="92"/>
      <c r="AQ4330" s="92"/>
      <c r="AR4330" s="92"/>
    </row>
    <row r="4331" spans="1:44" x14ac:dyDescent="0.2">
      <c r="A4331" s="90"/>
      <c r="B4331" s="90"/>
      <c r="C4331" s="91"/>
      <c r="D4331" s="90"/>
      <c r="E4331" s="90"/>
      <c r="F4331" s="90"/>
      <c r="G4331" s="90"/>
      <c r="H4331" s="90"/>
      <c r="I4331" s="90"/>
      <c r="J4331" s="90"/>
      <c r="K4331" s="90"/>
      <c r="L4331" s="90"/>
      <c r="M4331" s="90"/>
      <c r="N4331" s="90"/>
      <c r="O4331" s="90"/>
      <c r="P4331" s="90"/>
      <c r="Q4331" s="90"/>
      <c r="R4331" s="90"/>
      <c r="S4331" s="90"/>
      <c r="T4331" s="90"/>
      <c r="U4331" s="90"/>
      <c r="V4331" s="90"/>
      <c r="W4331" s="90"/>
      <c r="X4331" s="90"/>
      <c r="Y4331" s="90"/>
      <c r="Z4331" s="90"/>
      <c r="AA4331" s="90"/>
      <c r="AB4331" s="90"/>
      <c r="AC4331" s="90"/>
      <c r="AD4331" s="90"/>
      <c r="AE4331" s="90"/>
      <c r="AF4331" s="90"/>
      <c r="AG4331" s="90"/>
      <c r="AH4331" s="90"/>
      <c r="AI4331" s="90"/>
      <c r="AJ4331" s="92"/>
      <c r="AK4331" s="92"/>
      <c r="AL4331" s="92"/>
      <c r="AM4331" s="92"/>
      <c r="AN4331" s="92"/>
      <c r="AO4331" s="92"/>
      <c r="AP4331" s="92"/>
      <c r="AQ4331" s="92"/>
      <c r="AR4331" s="92"/>
    </row>
    <row r="4332" spans="1:44" x14ac:dyDescent="0.2">
      <c r="A4332" s="90"/>
      <c r="B4332" s="90"/>
      <c r="C4332" s="91"/>
      <c r="D4332" s="90"/>
      <c r="E4332" s="90"/>
      <c r="F4332" s="90"/>
      <c r="G4332" s="90"/>
      <c r="H4332" s="90"/>
      <c r="I4332" s="90"/>
      <c r="J4332" s="90"/>
      <c r="K4332" s="90"/>
      <c r="L4332" s="90"/>
      <c r="M4332" s="90"/>
      <c r="N4332" s="90"/>
      <c r="O4332" s="90"/>
      <c r="P4332" s="90"/>
      <c r="Q4332" s="90"/>
      <c r="R4332" s="90"/>
      <c r="S4332" s="90"/>
      <c r="T4332" s="90"/>
      <c r="U4332" s="90"/>
      <c r="V4332" s="90"/>
      <c r="W4332" s="90"/>
      <c r="X4332" s="90"/>
      <c r="Y4332" s="90"/>
      <c r="Z4332" s="90"/>
      <c r="AA4332" s="90"/>
      <c r="AB4332" s="90"/>
      <c r="AC4332" s="90"/>
      <c r="AD4332" s="90"/>
      <c r="AE4332" s="90"/>
      <c r="AF4332" s="90"/>
      <c r="AG4332" s="90"/>
      <c r="AH4332" s="90"/>
      <c r="AI4332" s="90"/>
      <c r="AJ4332" s="92"/>
      <c r="AK4332" s="92"/>
      <c r="AL4332" s="92"/>
      <c r="AM4332" s="92"/>
      <c r="AN4332" s="92"/>
      <c r="AO4332" s="92"/>
      <c r="AP4332" s="92"/>
      <c r="AQ4332" s="92"/>
      <c r="AR4332" s="92"/>
    </row>
    <row r="4333" spans="1:44" x14ac:dyDescent="0.2">
      <c r="A4333" s="90"/>
      <c r="B4333" s="90"/>
      <c r="C4333" s="91"/>
      <c r="D4333" s="90"/>
      <c r="E4333" s="90"/>
      <c r="F4333" s="90"/>
      <c r="G4333" s="90"/>
      <c r="H4333" s="90"/>
      <c r="I4333" s="90"/>
      <c r="J4333" s="90"/>
      <c r="K4333" s="90"/>
      <c r="L4333" s="90"/>
      <c r="M4333" s="90"/>
      <c r="N4333" s="90"/>
      <c r="O4333" s="90"/>
      <c r="P4333" s="90"/>
      <c r="Q4333" s="90"/>
      <c r="R4333" s="90"/>
      <c r="S4333" s="90"/>
      <c r="T4333" s="90"/>
      <c r="U4333" s="90"/>
      <c r="V4333" s="90"/>
      <c r="W4333" s="90"/>
      <c r="X4333" s="90"/>
      <c r="Y4333" s="90"/>
      <c r="Z4333" s="90"/>
      <c r="AA4333" s="90"/>
      <c r="AB4333" s="90"/>
      <c r="AC4333" s="90"/>
      <c r="AD4333" s="90"/>
      <c r="AE4333" s="90"/>
      <c r="AF4333" s="90"/>
      <c r="AG4333" s="90"/>
      <c r="AH4333" s="90"/>
      <c r="AI4333" s="90"/>
      <c r="AJ4333" s="92"/>
      <c r="AK4333" s="92"/>
      <c r="AL4333" s="92"/>
      <c r="AM4333" s="92"/>
      <c r="AN4333" s="92"/>
      <c r="AO4333" s="92"/>
      <c r="AP4333" s="92"/>
      <c r="AQ4333" s="92"/>
      <c r="AR4333" s="92"/>
    </row>
    <row r="4334" spans="1:44" x14ac:dyDescent="0.2">
      <c r="A4334" s="90"/>
      <c r="B4334" s="90"/>
      <c r="C4334" s="91"/>
      <c r="D4334" s="90"/>
      <c r="E4334" s="90"/>
      <c r="F4334" s="90"/>
      <c r="G4334" s="90"/>
      <c r="H4334" s="90"/>
      <c r="I4334" s="90"/>
      <c r="J4334" s="90"/>
      <c r="K4334" s="90"/>
      <c r="L4334" s="90"/>
      <c r="M4334" s="90"/>
      <c r="N4334" s="90"/>
      <c r="O4334" s="90"/>
      <c r="P4334" s="90"/>
      <c r="Q4334" s="90"/>
      <c r="R4334" s="90"/>
      <c r="S4334" s="90"/>
      <c r="T4334" s="90"/>
      <c r="U4334" s="90"/>
      <c r="V4334" s="90"/>
      <c r="W4334" s="90"/>
      <c r="X4334" s="90"/>
      <c r="Y4334" s="90"/>
      <c r="Z4334" s="90"/>
      <c r="AA4334" s="90"/>
      <c r="AB4334" s="90"/>
      <c r="AC4334" s="90"/>
      <c r="AD4334" s="90"/>
      <c r="AE4334" s="90"/>
      <c r="AF4334" s="90"/>
      <c r="AG4334" s="90"/>
      <c r="AH4334" s="90"/>
      <c r="AI4334" s="90"/>
      <c r="AJ4334" s="92"/>
      <c r="AK4334" s="92"/>
      <c r="AL4334" s="92"/>
      <c r="AM4334" s="92"/>
      <c r="AN4334" s="92"/>
      <c r="AO4334" s="92"/>
      <c r="AP4334" s="92"/>
      <c r="AQ4334" s="92"/>
      <c r="AR4334" s="92"/>
    </row>
    <row r="4335" spans="1:44" x14ac:dyDescent="0.2">
      <c r="A4335" s="90"/>
      <c r="B4335" s="90"/>
      <c r="C4335" s="91"/>
      <c r="D4335" s="90"/>
      <c r="E4335" s="90"/>
      <c r="F4335" s="90"/>
      <c r="G4335" s="90"/>
      <c r="H4335" s="90"/>
      <c r="I4335" s="90"/>
      <c r="J4335" s="90"/>
      <c r="K4335" s="90"/>
      <c r="L4335" s="90"/>
      <c r="M4335" s="90"/>
      <c r="N4335" s="90"/>
      <c r="O4335" s="90"/>
      <c r="P4335" s="90"/>
      <c r="Q4335" s="90"/>
      <c r="R4335" s="90"/>
      <c r="S4335" s="90"/>
      <c r="T4335" s="90"/>
      <c r="U4335" s="90"/>
      <c r="V4335" s="90"/>
      <c r="W4335" s="90"/>
      <c r="X4335" s="90"/>
      <c r="Y4335" s="90"/>
      <c r="Z4335" s="90"/>
      <c r="AA4335" s="90"/>
      <c r="AB4335" s="90"/>
      <c r="AC4335" s="90"/>
      <c r="AD4335" s="90"/>
      <c r="AE4335" s="90"/>
      <c r="AF4335" s="90"/>
      <c r="AG4335" s="90"/>
      <c r="AH4335" s="90"/>
      <c r="AI4335" s="90"/>
      <c r="AJ4335" s="92"/>
      <c r="AK4335" s="92"/>
      <c r="AL4335" s="92"/>
      <c r="AM4335" s="92"/>
      <c r="AN4335" s="92"/>
      <c r="AO4335" s="92"/>
      <c r="AP4335" s="92"/>
      <c r="AQ4335" s="92"/>
      <c r="AR4335" s="92"/>
    </row>
    <row r="4336" spans="1:44" x14ac:dyDescent="0.2">
      <c r="A4336" s="90"/>
      <c r="B4336" s="90"/>
      <c r="C4336" s="91"/>
      <c r="D4336" s="90"/>
      <c r="E4336" s="90"/>
      <c r="F4336" s="90"/>
      <c r="G4336" s="90"/>
      <c r="H4336" s="90"/>
      <c r="I4336" s="90"/>
      <c r="J4336" s="90"/>
      <c r="K4336" s="90"/>
      <c r="L4336" s="90"/>
      <c r="M4336" s="90"/>
      <c r="N4336" s="90"/>
      <c r="O4336" s="90"/>
      <c r="P4336" s="90"/>
      <c r="Q4336" s="90"/>
      <c r="R4336" s="90"/>
      <c r="S4336" s="90"/>
      <c r="T4336" s="90"/>
      <c r="U4336" s="90"/>
      <c r="V4336" s="90"/>
      <c r="W4336" s="90"/>
      <c r="X4336" s="90"/>
      <c r="Y4336" s="90"/>
      <c r="Z4336" s="90"/>
      <c r="AA4336" s="90"/>
      <c r="AB4336" s="90"/>
      <c r="AC4336" s="90"/>
      <c r="AD4336" s="90"/>
      <c r="AE4336" s="90"/>
      <c r="AF4336" s="90"/>
      <c r="AG4336" s="90"/>
      <c r="AH4336" s="90"/>
      <c r="AI4336" s="90"/>
      <c r="AJ4336" s="92"/>
      <c r="AK4336" s="92"/>
      <c r="AL4336" s="92"/>
      <c r="AM4336" s="92"/>
      <c r="AN4336" s="92"/>
      <c r="AO4336" s="92"/>
      <c r="AP4336" s="92"/>
      <c r="AQ4336" s="92"/>
      <c r="AR4336" s="92"/>
    </row>
    <row r="4337" spans="1:44" x14ac:dyDescent="0.2">
      <c r="A4337" s="90"/>
      <c r="B4337" s="90"/>
      <c r="C4337" s="91"/>
      <c r="D4337" s="90"/>
      <c r="E4337" s="90"/>
      <c r="F4337" s="90"/>
      <c r="G4337" s="90"/>
      <c r="H4337" s="90"/>
      <c r="I4337" s="90"/>
      <c r="J4337" s="90"/>
      <c r="K4337" s="90"/>
      <c r="L4337" s="90"/>
      <c r="M4337" s="90"/>
      <c r="N4337" s="90"/>
      <c r="O4337" s="90"/>
      <c r="P4337" s="90"/>
      <c r="Q4337" s="90"/>
      <c r="R4337" s="90"/>
      <c r="S4337" s="90"/>
      <c r="T4337" s="90"/>
      <c r="U4337" s="90"/>
      <c r="V4337" s="90"/>
      <c r="W4337" s="90"/>
      <c r="X4337" s="90"/>
      <c r="Y4337" s="90"/>
      <c r="Z4337" s="90"/>
      <c r="AA4337" s="90"/>
      <c r="AB4337" s="90"/>
      <c r="AC4337" s="90"/>
      <c r="AD4337" s="90"/>
      <c r="AE4337" s="90"/>
      <c r="AF4337" s="90"/>
      <c r="AG4337" s="90"/>
      <c r="AH4337" s="90"/>
      <c r="AI4337" s="90"/>
      <c r="AJ4337" s="92"/>
      <c r="AK4337" s="92"/>
      <c r="AL4337" s="92"/>
      <c r="AM4337" s="92"/>
      <c r="AN4337" s="92"/>
      <c r="AO4337" s="92"/>
      <c r="AP4337" s="92"/>
      <c r="AQ4337" s="92"/>
      <c r="AR4337" s="92"/>
    </row>
    <row r="4338" spans="1:44" x14ac:dyDescent="0.2">
      <c r="A4338" s="90"/>
      <c r="B4338" s="90"/>
      <c r="C4338" s="91"/>
      <c r="D4338" s="90"/>
      <c r="E4338" s="90"/>
      <c r="F4338" s="90"/>
      <c r="G4338" s="90"/>
      <c r="H4338" s="90"/>
      <c r="I4338" s="90"/>
      <c r="J4338" s="90"/>
      <c r="K4338" s="90"/>
      <c r="L4338" s="90"/>
      <c r="M4338" s="90"/>
      <c r="N4338" s="90"/>
      <c r="O4338" s="90"/>
      <c r="P4338" s="90"/>
      <c r="Q4338" s="90"/>
      <c r="R4338" s="90"/>
      <c r="S4338" s="90"/>
      <c r="T4338" s="90"/>
      <c r="U4338" s="90"/>
      <c r="V4338" s="90"/>
      <c r="W4338" s="90"/>
      <c r="X4338" s="90"/>
      <c r="Y4338" s="90"/>
      <c r="Z4338" s="90"/>
      <c r="AA4338" s="90"/>
      <c r="AB4338" s="90"/>
      <c r="AC4338" s="90"/>
      <c r="AD4338" s="90"/>
      <c r="AE4338" s="90"/>
      <c r="AF4338" s="90"/>
      <c r="AG4338" s="90"/>
      <c r="AH4338" s="90"/>
      <c r="AI4338" s="90"/>
      <c r="AJ4338" s="92"/>
      <c r="AK4338" s="92"/>
      <c r="AL4338" s="92"/>
      <c r="AM4338" s="92"/>
      <c r="AN4338" s="92"/>
      <c r="AO4338" s="92"/>
      <c r="AP4338" s="92"/>
      <c r="AQ4338" s="92"/>
      <c r="AR4338" s="92"/>
    </row>
    <row r="4339" spans="1:44" x14ac:dyDescent="0.2">
      <c r="A4339" s="90"/>
      <c r="B4339" s="90"/>
      <c r="C4339" s="91"/>
      <c r="D4339" s="90"/>
      <c r="E4339" s="90"/>
      <c r="F4339" s="90"/>
      <c r="G4339" s="90"/>
      <c r="H4339" s="90"/>
      <c r="I4339" s="90"/>
      <c r="J4339" s="90"/>
      <c r="K4339" s="90"/>
      <c r="L4339" s="90"/>
      <c r="M4339" s="90"/>
      <c r="N4339" s="90"/>
      <c r="O4339" s="90"/>
      <c r="P4339" s="90"/>
      <c r="Q4339" s="90"/>
      <c r="R4339" s="90"/>
      <c r="S4339" s="90"/>
      <c r="T4339" s="90"/>
      <c r="U4339" s="90"/>
      <c r="V4339" s="90"/>
      <c r="W4339" s="90"/>
      <c r="X4339" s="90"/>
      <c r="Y4339" s="90"/>
      <c r="Z4339" s="90"/>
      <c r="AA4339" s="90"/>
      <c r="AB4339" s="90"/>
      <c r="AC4339" s="90"/>
      <c r="AD4339" s="90"/>
      <c r="AE4339" s="90"/>
      <c r="AF4339" s="90"/>
      <c r="AG4339" s="90"/>
      <c r="AH4339" s="90"/>
      <c r="AI4339" s="90"/>
      <c r="AJ4339" s="92"/>
      <c r="AK4339" s="92"/>
      <c r="AL4339" s="92"/>
      <c r="AM4339" s="92"/>
      <c r="AN4339" s="92"/>
      <c r="AO4339" s="92"/>
      <c r="AP4339" s="92"/>
      <c r="AQ4339" s="92"/>
      <c r="AR4339" s="92"/>
    </row>
    <row r="4340" spans="1:44" x14ac:dyDescent="0.2">
      <c r="A4340" s="90"/>
      <c r="B4340" s="90"/>
      <c r="C4340" s="91"/>
      <c r="D4340" s="90"/>
      <c r="E4340" s="90"/>
      <c r="F4340" s="90"/>
      <c r="G4340" s="90"/>
      <c r="H4340" s="90"/>
      <c r="I4340" s="90"/>
      <c r="J4340" s="90"/>
      <c r="K4340" s="90"/>
      <c r="L4340" s="90"/>
      <c r="M4340" s="90"/>
      <c r="N4340" s="90"/>
      <c r="O4340" s="90"/>
      <c r="P4340" s="90"/>
      <c r="Q4340" s="90"/>
      <c r="R4340" s="90"/>
      <c r="S4340" s="90"/>
      <c r="T4340" s="90"/>
      <c r="U4340" s="90"/>
      <c r="V4340" s="90"/>
      <c r="W4340" s="90"/>
      <c r="X4340" s="90"/>
      <c r="Y4340" s="90"/>
      <c r="Z4340" s="90"/>
      <c r="AA4340" s="90"/>
      <c r="AB4340" s="90"/>
      <c r="AC4340" s="90"/>
      <c r="AD4340" s="90"/>
      <c r="AE4340" s="90"/>
      <c r="AF4340" s="90"/>
      <c r="AG4340" s="90"/>
      <c r="AH4340" s="90"/>
      <c r="AI4340" s="90"/>
      <c r="AJ4340" s="92"/>
      <c r="AK4340" s="92"/>
      <c r="AL4340" s="92"/>
      <c r="AM4340" s="92"/>
      <c r="AN4340" s="92"/>
      <c r="AO4340" s="92"/>
      <c r="AP4340" s="92"/>
      <c r="AQ4340" s="92"/>
      <c r="AR4340" s="92"/>
    </row>
    <row r="4341" spans="1:44" x14ac:dyDescent="0.2">
      <c r="A4341" s="90"/>
      <c r="B4341" s="90"/>
      <c r="C4341" s="91"/>
      <c r="D4341" s="90"/>
      <c r="E4341" s="90"/>
      <c r="F4341" s="90"/>
      <c r="G4341" s="90"/>
      <c r="H4341" s="90"/>
      <c r="I4341" s="90"/>
      <c r="J4341" s="90"/>
      <c r="K4341" s="90"/>
      <c r="L4341" s="90"/>
      <c r="M4341" s="90"/>
      <c r="N4341" s="90"/>
      <c r="O4341" s="90"/>
      <c r="P4341" s="90"/>
      <c r="Q4341" s="90"/>
      <c r="R4341" s="90"/>
      <c r="S4341" s="90"/>
      <c r="T4341" s="90"/>
      <c r="U4341" s="90"/>
      <c r="V4341" s="90"/>
      <c r="W4341" s="90"/>
      <c r="X4341" s="90"/>
      <c r="Y4341" s="90"/>
      <c r="Z4341" s="90"/>
      <c r="AA4341" s="90"/>
      <c r="AB4341" s="90"/>
      <c r="AC4341" s="90"/>
      <c r="AD4341" s="90"/>
      <c r="AE4341" s="90"/>
      <c r="AF4341" s="90"/>
      <c r="AG4341" s="90"/>
      <c r="AH4341" s="90"/>
      <c r="AI4341" s="90"/>
      <c r="AJ4341" s="92"/>
      <c r="AK4341" s="92"/>
      <c r="AL4341" s="92"/>
      <c r="AM4341" s="92"/>
      <c r="AN4341" s="92"/>
      <c r="AO4341" s="92"/>
      <c r="AP4341" s="92"/>
      <c r="AQ4341" s="92"/>
      <c r="AR4341" s="92"/>
    </row>
    <row r="4342" spans="1:44" x14ac:dyDescent="0.2">
      <c r="A4342" s="90"/>
      <c r="B4342" s="90"/>
      <c r="C4342" s="91"/>
      <c r="D4342" s="90"/>
      <c r="E4342" s="90"/>
      <c r="F4342" s="90"/>
      <c r="G4342" s="90"/>
      <c r="H4342" s="90"/>
      <c r="I4342" s="90"/>
      <c r="J4342" s="90"/>
      <c r="K4342" s="90"/>
      <c r="L4342" s="90"/>
      <c r="M4342" s="90"/>
      <c r="N4342" s="90"/>
      <c r="O4342" s="90"/>
      <c r="P4342" s="90"/>
      <c r="Q4342" s="90"/>
      <c r="R4342" s="90"/>
      <c r="S4342" s="90"/>
      <c r="T4342" s="90"/>
      <c r="U4342" s="90"/>
      <c r="V4342" s="90"/>
      <c r="W4342" s="90"/>
      <c r="X4342" s="90"/>
      <c r="Y4342" s="90"/>
      <c r="Z4342" s="90"/>
      <c r="AA4342" s="90"/>
      <c r="AB4342" s="90"/>
      <c r="AC4342" s="90"/>
      <c r="AD4342" s="90"/>
      <c r="AE4342" s="90"/>
      <c r="AF4342" s="90"/>
      <c r="AG4342" s="90"/>
      <c r="AH4342" s="90"/>
      <c r="AI4342" s="90"/>
      <c r="AJ4342" s="92"/>
      <c r="AK4342" s="92"/>
      <c r="AL4342" s="92"/>
      <c r="AM4342" s="92"/>
      <c r="AN4342" s="92"/>
      <c r="AO4342" s="92"/>
      <c r="AP4342" s="92"/>
      <c r="AQ4342" s="92"/>
      <c r="AR4342" s="92"/>
    </row>
    <row r="4343" spans="1:44" x14ac:dyDescent="0.2">
      <c r="A4343" s="90"/>
      <c r="B4343" s="90"/>
      <c r="C4343" s="91"/>
      <c r="D4343" s="90"/>
      <c r="E4343" s="90"/>
      <c r="F4343" s="90"/>
      <c r="G4343" s="90"/>
      <c r="H4343" s="90"/>
      <c r="I4343" s="90"/>
      <c r="J4343" s="90"/>
      <c r="K4343" s="90"/>
      <c r="L4343" s="90"/>
      <c r="M4343" s="90"/>
      <c r="N4343" s="90"/>
      <c r="O4343" s="90"/>
      <c r="P4343" s="90"/>
      <c r="Q4343" s="90"/>
      <c r="R4343" s="90"/>
      <c r="S4343" s="90"/>
      <c r="T4343" s="90"/>
      <c r="U4343" s="90"/>
      <c r="V4343" s="90"/>
      <c r="W4343" s="90"/>
      <c r="X4343" s="90"/>
      <c r="Y4343" s="90"/>
      <c r="Z4343" s="90"/>
      <c r="AA4343" s="90"/>
      <c r="AB4343" s="90"/>
      <c r="AC4343" s="90"/>
      <c r="AD4343" s="90"/>
      <c r="AE4343" s="90"/>
      <c r="AF4343" s="90"/>
      <c r="AG4343" s="90"/>
      <c r="AH4343" s="90"/>
      <c r="AI4343" s="90"/>
      <c r="AJ4343" s="92"/>
      <c r="AK4343" s="92"/>
      <c r="AL4343" s="92"/>
      <c r="AM4343" s="92"/>
      <c r="AN4343" s="92"/>
      <c r="AO4343" s="92"/>
      <c r="AP4343" s="92"/>
      <c r="AQ4343" s="92"/>
      <c r="AR4343" s="92"/>
    </row>
    <row r="4344" spans="1:44" x14ac:dyDescent="0.2">
      <c r="A4344" s="90"/>
      <c r="B4344" s="90"/>
      <c r="C4344" s="91"/>
      <c r="D4344" s="90"/>
      <c r="E4344" s="90"/>
      <c r="F4344" s="90"/>
      <c r="G4344" s="90"/>
      <c r="H4344" s="90"/>
      <c r="I4344" s="90"/>
      <c r="J4344" s="90"/>
      <c r="K4344" s="90"/>
      <c r="L4344" s="90"/>
      <c r="M4344" s="90"/>
      <c r="N4344" s="90"/>
      <c r="O4344" s="90"/>
      <c r="P4344" s="90"/>
      <c r="Q4344" s="90"/>
      <c r="R4344" s="90"/>
      <c r="S4344" s="90"/>
      <c r="T4344" s="90"/>
      <c r="U4344" s="90"/>
      <c r="V4344" s="90"/>
      <c r="W4344" s="90"/>
      <c r="X4344" s="90"/>
      <c r="Y4344" s="90"/>
      <c r="Z4344" s="90"/>
      <c r="AA4344" s="90"/>
      <c r="AB4344" s="90"/>
      <c r="AC4344" s="90"/>
      <c r="AD4344" s="90"/>
      <c r="AE4344" s="90"/>
      <c r="AF4344" s="90"/>
      <c r="AG4344" s="90"/>
      <c r="AH4344" s="90"/>
      <c r="AI4344" s="90"/>
      <c r="AJ4344" s="92"/>
      <c r="AK4344" s="92"/>
      <c r="AL4344" s="92"/>
      <c r="AM4344" s="92"/>
      <c r="AN4344" s="92"/>
      <c r="AO4344" s="92"/>
      <c r="AP4344" s="92"/>
      <c r="AQ4344" s="92"/>
      <c r="AR4344" s="92"/>
    </row>
    <row r="4345" spans="1:44" x14ac:dyDescent="0.2">
      <c r="A4345" s="90"/>
      <c r="B4345" s="90"/>
      <c r="C4345" s="91"/>
      <c r="D4345" s="90"/>
      <c r="E4345" s="90"/>
      <c r="F4345" s="90"/>
      <c r="G4345" s="90"/>
      <c r="H4345" s="90"/>
      <c r="I4345" s="90"/>
      <c r="J4345" s="90"/>
      <c r="K4345" s="90"/>
      <c r="L4345" s="90"/>
      <c r="M4345" s="90"/>
      <c r="N4345" s="90"/>
      <c r="O4345" s="90"/>
      <c r="P4345" s="90"/>
      <c r="Q4345" s="90"/>
      <c r="R4345" s="90"/>
      <c r="S4345" s="90"/>
      <c r="T4345" s="90"/>
      <c r="U4345" s="90"/>
      <c r="V4345" s="90"/>
      <c r="W4345" s="90"/>
      <c r="X4345" s="90"/>
      <c r="Y4345" s="90"/>
      <c r="Z4345" s="90"/>
      <c r="AA4345" s="90"/>
      <c r="AB4345" s="90"/>
      <c r="AC4345" s="90"/>
      <c r="AD4345" s="90"/>
      <c r="AE4345" s="90"/>
      <c r="AF4345" s="90"/>
      <c r="AG4345" s="90"/>
      <c r="AH4345" s="90"/>
      <c r="AI4345" s="90"/>
      <c r="AJ4345" s="92"/>
      <c r="AK4345" s="92"/>
      <c r="AL4345" s="92"/>
      <c r="AM4345" s="92"/>
      <c r="AN4345" s="92"/>
      <c r="AO4345" s="92"/>
      <c r="AP4345" s="92"/>
      <c r="AQ4345" s="92"/>
      <c r="AR4345" s="92"/>
    </row>
    <row r="4346" spans="1:44" x14ac:dyDescent="0.2">
      <c r="A4346" s="90"/>
      <c r="B4346" s="90"/>
      <c r="C4346" s="91"/>
      <c r="D4346" s="90"/>
      <c r="E4346" s="90"/>
      <c r="F4346" s="90"/>
      <c r="G4346" s="90"/>
      <c r="H4346" s="90"/>
      <c r="I4346" s="90"/>
      <c r="J4346" s="90"/>
      <c r="K4346" s="90"/>
      <c r="L4346" s="90"/>
      <c r="M4346" s="90"/>
      <c r="N4346" s="90"/>
      <c r="O4346" s="90"/>
      <c r="P4346" s="90"/>
      <c r="Q4346" s="90"/>
      <c r="R4346" s="90"/>
      <c r="S4346" s="90"/>
      <c r="T4346" s="90"/>
      <c r="U4346" s="90"/>
      <c r="V4346" s="90"/>
      <c r="W4346" s="90"/>
      <c r="X4346" s="90"/>
      <c r="Y4346" s="90"/>
      <c r="Z4346" s="90"/>
      <c r="AA4346" s="90"/>
      <c r="AB4346" s="90"/>
      <c r="AC4346" s="90"/>
      <c r="AD4346" s="90"/>
      <c r="AE4346" s="90"/>
      <c r="AF4346" s="90"/>
      <c r="AG4346" s="90"/>
      <c r="AH4346" s="90"/>
      <c r="AI4346" s="90"/>
      <c r="AJ4346" s="92"/>
      <c r="AK4346" s="92"/>
      <c r="AL4346" s="92"/>
      <c r="AM4346" s="92"/>
      <c r="AN4346" s="92"/>
      <c r="AO4346" s="92"/>
      <c r="AP4346" s="92"/>
      <c r="AQ4346" s="92"/>
      <c r="AR4346" s="92"/>
    </row>
    <row r="4347" spans="1:44" x14ac:dyDescent="0.2">
      <c r="A4347" s="90"/>
      <c r="B4347" s="90"/>
      <c r="C4347" s="91"/>
      <c r="D4347" s="90"/>
      <c r="E4347" s="90"/>
      <c r="F4347" s="90"/>
      <c r="G4347" s="90"/>
      <c r="H4347" s="90"/>
      <c r="I4347" s="90"/>
      <c r="J4347" s="90"/>
      <c r="K4347" s="90"/>
      <c r="L4347" s="90"/>
      <c r="M4347" s="90"/>
      <c r="N4347" s="90"/>
      <c r="O4347" s="90"/>
      <c r="P4347" s="90"/>
      <c r="Q4347" s="90"/>
      <c r="R4347" s="90"/>
      <c r="S4347" s="90"/>
      <c r="T4347" s="90"/>
      <c r="U4347" s="90"/>
      <c r="V4347" s="90"/>
      <c r="W4347" s="90"/>
      <c r="X4347" s="90"/>
      <c r="Y4347" s="90"/>
      <c r="Z4347" s="90"/>
      <c r="AA4347" s="90"/>
      <c r="AB4347" s="90"/>
      <c r="AC4347" s="90"/>
      <c r="AD4347" s="90"/>
      <c r="AE4347" s="90"/>
      <c r="AF4347" s="90"/>
      <c r="AG4347" s="90"/>
      <c r="AH4347" s="90"/>
      <c r="AI4347" s="90"/>
      <c r="AJ4347" s="92"/>
      <c r="AK4347" s="92"/>
      <c r="AL4347" s="92"/>
      <c r="AM4347" s="92"/>
      <c r="AN4347" s="92"/>
      <c r="AO4347" s="92"/>
      <c r="AP4347" s="92"/>
      <c r="AQ4347" s="92"/>
      <c r="AR4347" s="92"/>
    </row>
    <row r="4348" spans="1:44" x14ac:dyDescent="0.2">
      <c r="A4348" s="90"/>
      <c r="B4348" s="90"/>
      <c r="C4348" s="91"/>
      <c r="D4348" s="90"/>
      <c r="E4348" s="90"/>
      <c r="F4348" s="90"/>
      <c r="G4348" s="90"/>
      <c r="H4348" s="90"/>
      <c r="I4348" s="90"/>
      <c r="J4348" s="90"/>
      <c r="K4348" s="90"/>
      <c r="L4348" s="90"/>
      <c r="M4348" s="90"/>
      <c r="N4348" s="90"/>
      <c r="O4348" s="90"/>
      <c r="P4348" s="90"/>
      <c r="Q4348" s="90"/>
      <c r="R4348" s="90"/>
      <c r="S4348" s="90"/>
      <c r="T4348" s="90"/>
      <c r="U4348" s="90"/>
      <c r="V4348" s="90"/>
      <c r="W4348" s="90"/>
      <c r="X4348" s="90"/>
      <c r="Y4348" s="90"/>
      <c r="Z4348" s="90"/>
      <c r="AA4348" s="90"/>
      <c r="AB4348" s="90"/>
      <c r="AC4348" s="90"/>
      <c r="AD4348" s="90"/>
      <c r="AE4348" s="90"/>
      <c r="AF4348" s="90"/>
      <c r="AG4348" s="90"/>
      <c r="AH4348" s="90"/>
      <c r="AI4348" s="90"/>
      <c r="AJ4348" s="92"/>
      <c r="AK4348" s="92"/>
      <c r="AL4348" s="92"/>
      <c r="AM4348" s="92"/>
      <c r="AN4348" s="92"/>
      <c r="AO4348" s="92"/>
      <c r="AP4348" s="92"/>
      <c r="AQ4348" s="92"/>
      <c r="AR4348" s="92"/>
    </row>
    <row r="4349" spans="1:44" x14ac:dyDescent="0.2">
      <c r="A4349" s="90"/>
      <c r="B4349" s="90"/>
      <c r="C4349" s="91"/>
      <c r="D4349" s="90"/>
      <c r="E4349" s="90"/>
      <c r="F4349" s="90"/>
      <c r="G4349" s="90"/>
      <c r="H4349" s="90"/>
      <c r="I4349" s="90"/>
      <c r="J4349" s="90"/>
      <c r="K4349" s="90"/>
      <c r="L4349" s="90"/>
      <c r="M4349" s="90"/>
      <c r="N4349" s="90"/>
      <c r="O4349" s="90"/>
      <c r="P4349" s="90"/>
      <c r="Q4349" s="90"/>
      <c r="R4349" s="90"/>
      <c r="S4349" s="90"/>
      <c r="T4349" s="90"/>
      <c r="U4349" s="90"/>
      <c r="V4349" s="90"/>
      <c r="W4349" s="90"/>
      <c r="X4349" s="90"/>
      <c r="Y4349" s="90"/>
      <c r="Z4349" s="90"/>
      <c r="AA4349" s="90"/>
      <c r="AB4349" s="90"/>
      <c r="AC4349" s="90"/>
      <c r="AD4349" s="90"/>
      <c r="AE4349" s="90"/>
      <c r="AF4349" s="90"/>
      <c r="AG4349" s="90"/>
      <c r="AH4349" s="90"/>
      <c r="AI4349" s="90"/>
      <c r="AJ4349" s="92"/>
      <c r="AK4349" s="92"/>
      <c r="AL4349" s="92"/>
      <c r="AM4349" s="92"/>
      <c r="AN4349" s="92"/>
      <c r="AO4349" s="92"/>
      <c r="AP4349" s="92"/>
      <c r="AQ4349" s="92"/>
      <c r="AR4349" s="92"/>
    </row>
    <row r="4350" spans="1:44" x14ac:dyDescent="0.2">
      <c r="A4350" s="90"/>
      <c r="B4350" s="90"/>
      <c r="C4350" s="91"/>
      <c r="D4350" s="90"/>
      <c r="E4350" s="90"/>
      <c r="F4350" s="90"/>
      <c r="G4350" s="90"/>
      <c r="H4350" s="90"/>
      <c r="I4350" s="90"/>
      <c r="J4350" s="90"/>
      <c r="K4350" s="90"/>
      <c r="L4350" s="90"/>
      <c r="M4350" s="90"/>
      <c r="N4350" s="90"/>
      <c r="O4350" s="90"/>
      <c r="P4350" s="90"/>
      <c r="Q4350" s="90"/>
      <c r="R4350" s="90"/>
      <c r="S4350" s="90"/>
      <c r="T4350" s="90"/>
      <c r="U4350" s="90"/>
      <c r="V4350" s="90"/>
      <c r="W4350" s="90"/>
      <c r="X4350" s="90"/>
      <c r="Y4350" s="90"/>
      <c r="Z4350" s="90"/>
      <c r="AA4350" s="90"/>
      <c r="AB4350" s="90"/>
      <c r="AC4350" s="90"/>
      <c r="AD4350" s="90"/>
      <c r="AE4350" s="90"/>
      <c r="AF4350" s="90"/>
      <c r="AG4350" s="90"/>
      <c r="AH4350" s="90"/>
      <c r="AI4350" s="90"/>
      <c r="AJ4350" s="92"/>
      <c r="AK4350" s="92"/>
      <c r="AL4350" s="92"/>
      <c r="AM4350" s="92"/>
      <c r="AN4350" s="92"/>
      <c r="AO4350" s="92"/>
      <c r="AP4350" s="92"/>
      <c r="AQ4350" s="92"/>
      <c r="AR4350" s="92"/>
    </row>
    <row r="4351" spans="1:44" x14ac:dyDescent="0.2">
      <c r="A4351" s="90"/>
      <c r="B4351" s="90"/>
      <c r="C4351" s="91"/>
      <c r="D4351" s="90"/>
      <c r="E4351" s="90"/>
      <c r="F4351" s="90"/>
      <c r="G4351" s="90"/>
      <c r="H4351" s="90"/>
      <c r="I4351" s="90"/>
      <c r="J4351" s="90"/>
      <c r="K4351" s="90"/>
      <c r="L4351" s="90"/>
      <c r="M4351" s="90"/>
      <c r="N4351" s="90"/>
      <c r="O4351" s="90"/>
      <c r="P4351" s="90"/>
      <c r="Q4351" s="90"/>
      <c r="R4351" s="90"/>
      <c r="S4351" s="90"/>
      <c r="T4351" s="90"/>
      <c r="U4351" s="90"/>
      <c r="V4351" s="90"/>
      <c r="W4351" s="90"/>
      <c r="X4351" s="90"/>
      <c r="Y4351" s="90"/>
      <c r="Z4351" s="90"/>
      <c r="AA4351" s="90"/>
      <c r="AB4351" s="90"/>
      <c r="AC4351" s="90"/>
      <c r="AD4351" s="90"/>
      <c r="AE4351" s="90"/>
      <c r="AF4351" s="90"/>
      <c r="AG4351" s="90"/>
      <c r="AH4351" s="90"/>
      <c r="AI4351" s="90"/>
      <c r="AJ4351" s="92"/>
      <c r="AK4351" s="92"/>
      <c r="AL4351" s="92"/>
      <c r="AM4351" s="92"/>
      <c r="AN4351" s="92"/>
      <c r="AO4351" s="92"/>
      <c r="AP4351" s="92"/>
      <c r="AQ4351" s="92"/>
      <c r="AR4351" s="92"/>
    </row>
    <row r="4352" spans="1:44" x14ac:dyDescent="0.2">
      <c r="A4352" s="90"/>
      <c r="B4352" s="90"/>
      <c r="C4352" s="91"/>
      <c r="D4352" s="90"/>
      <c r="E4352" s="90"/>
      <c r="F4352" s="90"/>
      <c r="G4352" s="90"/>
      <c r="H4352" s="90"/>
      <c r="I4352" s="90"/>
      <c r="J4352" s="90"/>
      <c r="K4352" s="90"/>
      <c r="L4352" s="90"/>
      <c r="M4352" s="90"/>
      <c r="N4352" s="90"/>
      <c r="O4352" s="90"/>
      <c r="P4352" s="90"/>
      <c r="Q4352" s="90"/>
      <c r="R4352" s="90"/>
      <c r="S4352" s="90"/>
      <c r="T4352" s="90"/>
      <c r="U4352" s="90"/>
      <c r="V4352" s="90"/>
      <c r="W4352" s="90"/>
      <c r="X4352" s="90"/>
      <c r="Y4352" s="90"/>
      <c r="Z4352" s="90"/>
      <c r="AA4352" s="90"/>
      <c r="AB4352" s="90"/>
      <c r="AC4352" s="90"/>
      <c r="AD4352" s="90"/>
      <c r="AE4352" s="90"/>
      <c r="AF4352" s="90"/>
      <c r="AG4352" s="90"/>
      <c r="AH4352" s="90"/>
      <c r="AI4352" s="90"/>
      <c r="AJ4352" s="92"/>
      <c r="AK4352" s="92"/>
      <c r="AL4352" s="92"/>
      <c r="AM4352" s="92"/>
      <c r="AN4352" s="92"/>
      <c r="AO4352" s="92"/>
      <c r="AP4352" s="92"/>
      <c r="AQ4352" s="92"/>
      <c r="AR4352" s="92"/>
    </row>
    <row r="4353" spans="1:44" x14ac:dyDescent="0.2">
      <c r="A4353" s="90"/>
      <c r="B4353" s="90"/>
      <c r="C4353" s="91"/>
      <c r="D4353" s="90"/>
      <c r="E4353" s="90"/>
      <c r="F4353" s="90"/>
      <c r="G4353" s="90"/>
      <c r="H4353" s="90"/>
      <c r="I4353" s="90"/>
      <c r="J4353" s="90"/>
      <c r="K4353" s="90"/>
      <c r="L4353" s="90"/>
      <c r="M4353" s="90"/>
      <c r="N4353" s="90"/>
      <c r="O4353" s="90"/>
      <c r="P4353" s="90"/>
      <c r="Q4353" s="90"/>
      <c r="R4353" s="90"/>
      <c r="S4353" s="90"/>
      <c r="T4353" s="90"/>
      <c r="U4353" s="90"/>
      <c r="V4353" s="90"/>
      <c r="W4353" s="90"/>
      <c r="X4353" s="90"/>
      <c r="Y4353" s="90"/>
      <c r="Z4353" s="90"/>
      <c r="AA4353" s="90"/>
      <c r="AB4353" s="90"/>
      <c r="AC4353" s="90"/>
      <c r="AD4353" s="90"/>
      <c r="AE4353" s="90"/>
      <c r="AF4353" s="90"/>
      <c r="AG4353" s="90"/>
      <c r="AH4353" s="90"/>
      <c r="AI4353" s="90"/>
      <c r="AJ4353" s="92"/>
      <c r="AK4353" s="92"/>
      <c r="AL4353" s="92"/>
      <c r="AM4353" s="92"/>
      <c r="AN4353" s="92"/>
      <c r="AO4353" s="92"/>
      <c r="AP4353" s="92"/>
      <c r="AQ4353" s="92"/>
      <c r="AR4353" s="92"/>
    </row>
    <row r="4354" spans="1:44" x14ac:dyDescent="0.2">
      <c r="A4354" s="90"/>
      <c r="B4354" s="90"/>
      <c r="C4354" s="91"/>
      <c r="D4354" s="90"/>
      <c r="E4354" s="90"/>
      <c r="F4354" s="90"/>
      <c r="G4354" s="90"/>
      <c r="H4354" s="90"/>
      <c r="I4354" s="90"/>
      <c r="J4354" s="90"/>
      <c r="K4354" s="90"/>
      <c r="L4354" s="90"/>
      <c r="M4354" s="90"/>
      <c r="N4354" s="90"/>
      <c r="O4354" s="90"/>
      <c r="P4354" s="90"/>
      <c r="Q4354" s="90"/>
      <c r="R4354" s="90"/>
      <c r="S4354" s="90"/>
      <c r="T4354" s="90"/>
      <c r="U4354" s="90"/>
      <c r="V4354" s="90"/>
      <c r="W4354" s="90"/>
      <c r="X4354" s="90"/>
      <c r="Y4354" s="90"/>
      <c r="Z4354" s="90"/>
      <c r="AA4354" s="90"/>
      <c r="AB4354" s="90"/>
      <c r="AC4354" s="90"/>
      <c r="AD4354" s="90"/>
      <c r="AE4354" s="90"/>
      <c r="AF4354" s="90"/>
      <c r="AG4354" s="90"/>
      <c r="AH4354" s="90"/>
      <c r="AI4354" s="90"/>
      <c r="AJ4354" s="92"/>
      <c r="AK4354" s="92"/>
      <c r="AL4354" s="92"/>
      <c r="AM4354" s="92"/>
      <c r="AN4354" s="92"/>
      <c r="AO4354" s="92"/>
      <c r="AP4354" s="92"/>
      <c r="AQ4354" s="92"/>
      <c r="AR4354" s="92"/>
    </row>
    <row r="4355" spans="1:44" x14ac:dyDescent="0.2">
      <c r="A4355" s="90"/>
      <c r="B4355" s="90"/>
      <c r="C4355" s="91"/>
      <c r="D4355" s="90"/>
      <c r="E4355" s="90"/>
      <c r="F4355" s="90"/>
      <c r="G4355" s="90"/>
      <c r="H4355" s="90"/>
      <c r="I4355" s="90"/>
      <c r="J4355" s="90"/>
      <c r="K4355" s="90"/>
      <c r="L4355" s="90"/>
      <c r="M4355" s="90"/>
      <c r="N4355" s="90"/>
      <c r="O4355" s="90"/>
      <c r="P4355" s="90"/>
      <c r="Q4355" s="90"/>
      <c r="R4355" s="90"/>
      <c r="S4355" s="90"/>
      <c r="T4355" s="90"/>
      <c r="U4355" s="90"/>
      <c r="V4355" s="90"/>
      <c r="W4355" s="90"/>
      <c r="X4355" s="90"/>
      <c r="Y4355" s="90"/>
      <c r="Z4355" s="90"/>
      <c r="AA4355" s="90"/>
      <c r="AB4355" s="90"/>
      <c r="AC4355" s="90"/>
      <c r="AD4355" s="90"/>
      <c r="AE4355" s="90"/>
      <c r="AF4355" s="90"/>
      <c r="AG4355" s="90"/>
      <c r="AH4355" s="90"/>
      <c r="AI4355" s="90"/>
      <c r="AJ4355" s="92"/>
      <c r="AK4355" s="92"/>
      <c r="AL4355" s="92"/>
      <c r="AM4355" s="92"/>
      <c r="AN4355" s="92"/>
      <c r="AO4355" s="92"/>
      <c r="AP4355" s="92"/>
      <c r="AQ4355" s="92"/>
      <c r="AR4355" s="92"/>
    </row>
    <row r="4356" spans="1:44" x14ac:dyDescent="0.2">
      <c r="A4356" s="90"/>
      <c r="B4356" s="90"/>
      <c r="C4356" s="91"/>
      <c r="D4356" s="90"/>
      <c r="E4356" s="90"/>
      <c r="F4356" s="90"/>
      <c r="G4356" s="90"/>
      <c r="H4356" s="90"/>
      <c r="I4356" s="90"/>
      <c r="J4356" s="90"/>
      <c r="K4356" s="90"/>
      <c r="L4356" s="90"/>
      <c r="M4356" s="90"/>
      <c r="N4356" s="90"/>
      <c r="O4356" s="90"/>
      <c r="P4356" s="90"/>
      <c r="Q4356" s="90"/>
      <c r="R4356" s="90"/>
      <c r="S4356" s="90"/>
      <c r="T4356" s="90"/>
      <c r="U4356" s="90"/>
      <c r="V4356" s="90"/>
      <c r="W4356" s="90"/>
      <c r="X4356" s="90"/>
      <c r="Y4356" s="90"/>
      <c r="Z4356" s="90"/>
      <c r="AA4356" s="90"/>
      <c r="AB4356" s="90"/>
      <c r="AC4356" s="90"/>
      <c r="AD4356" s="90"/>
      <c r="AE4356" s="90"/>
      <c r="AF4356" s="90"/>
      <c r="AG4356" s="90"/>
      <c r="AH4356" s="90"/>
      <c r="AI4356" s="90"/>
      <c r="AJ4356" s="92"/>
      <c r="AK4356" s="92"/>
      <c r="AL4356" s="92"/>
      <c r="AM4356" s="92"/>
      <c r="AN4356" s="92"/>
      <c r="AO4356" s="92"/>
      <c r="AP4356" s="92"/>
      <c r="AQ4356" s="92"/>
      <c r="AR4356" s="92"/>
    </row>
    <row r="4357" spans="1:44" x14ac:dyDescent="0.2">
      <c r="A4357" s="90"/>
      <c r="B4357" s="90"/>
      <c r="C4357" s="91"/>
      <c r="D4357" s="90"/>
      <c r="E4357" s="90"/>
      <c r="F4357" s="90"/>
      <c r="G4357" s="90"/>
      <c r="H4357" s="90"/>
      <c r="I4357" s="90"/>
      <c r="J4357" s="90"/>
      <c r="K4357" s="90"/>
      <c r="L4357" s="90"/>
      <c r="M4357" s="90"/>
      <c r="N4357" s="90"/>
      <c r="O4357" s="90"/>
      <c r="P4357" s="90"/>
      <c r="Q4357" s="90"/>
      <c r="R4357" s="90"/>
      <c r="S4357" s="90"/>
      <c r="T4357" s="90"/>
      <c r="U4357" s="90"/>
      <c r="V4357" s="90"/>
      <c r="W4357" s="90"/>
      <c r="X4357" s="90"/>
      <c r="Y4357" s="90"/>
      <c r="Z4357" s="90"/>
      <c r="AA4357" s="90"/>
      <c r="AB4357" s="90"/>
      <c r="AC4357" s="90"/>
      <c r="AD4357" s="90"/>
      <c r="AE4357" s="90"/>
      <c r="AF4357" s="90"/>
      <c r="AG4357" s="90"/>
      <c r="AH4357" s="90"/>
      <c r="AI4357" s="90"/>
      <c r="AJ4357" s="92"/>
      <c r="AK4357" s="92"/>
      <c r="AL4357" s="92"/>
      <c r="AM4357" s="92"/>
      <c r="AN4357" s="92"/>
      <c r="AO4357" s="92"/>
      <c r="AP4357" s="92"/>
      <c r="AQ4357" s="92"/>
      <c r="AR4357" s="92"/>
    </row>
    <row r="4358" spans="1:44" x14ac:dyDescent="0.2">
      <c r="A4358" s="90"/>
      <c r="B4358" s="90"/>
      <c r="C4358" s="91"/>
      <c r="D4358" s="90"/>
      <c r="E4358" s="90"/>
      <c r="F4358" s="90"/>
      <c r="G4358" s="90"/>
      <c r="H4358" s="90"/>
      <c r="I4358" s="90"/>
      <c r="J4358" s="90"/>
      <c r="K4358" s="90"/>
      <c r="L4358" s="90"/>
      <c r="M4358" s="90"/>
      <c r="N4358" s="90"/>
      <c r="O4358" s="90"/>
      <c r="P4358" s="90"/>
      <c r="Q4358" s="90"/>
      <c r="R4358" s="90"/>
      <c r="S4358" s="90"/>
      <c r="T4358" s="90"/>
      <c r="U4358" s="90"/>
      <c r="V4358" s="90"/>
      <c r="W4358" s="90"/>
      <c r="X4358" s="90"/>
      <c r="Y4358" s="90"/>
      <c r="Z4358" s="90"/>
      <c r="AA4358" s="90"/>
      <c r="AB4358" s="90"/>
      <c r="AC4358" s="90"/>
      <c r="AD4358" s="90"/>
      <c r="AE4358" s="90"/>
      <c r="AF4358" s="90"/>
      <c r="AG4358" s="90"/>
      <c r="AH4358" s="90"/>
      <c r="AI4358" s="90"/>
      <c r="AJ4358" s="92"/>
      <c r="AK4358" s="92"/>
      <c r="AL4358" s="92"/>
      <c r="AM4358" s="92"/>
      <c r="AN4358" s="92"/>
      <c r="AO4358" s="92"/>
      <c r="AP4358" s="92"/>
      <c r="AQ4358" s="92"/>
      <c r="AR4358" s="92"/>
    </row>
    <row r="4359" spans="1:44" x14ac:dyDescent="0.2">
      <c r="A4359" s="90"/>
      <c r="B4359" s="90"/>
      <c r="C4359" s="91"/>
      <c r="D4359" s="90"/>
      <c r="E4359" s="90"/>
      <c r="F4359" s="90"/>
      <c r="G4359" s="90"/>
      <c r="H4359" s="90"/>
      <c r="I4359" s="90"/>
      <c r="J4359" s="90"/>
      <c r="K4359" s="90"/>
      <c r="L4359" s="90"/>
      <c r="M4359" s="90"/>
      <c r="N4359" s="90"/>
      <c r="O4359" s="90"/>
      <c r="P4359" s="90"/>
      <c r="Q4359" s="90"/>
      <c r="R4359" s="90"/>
      <c r="S4359" s="90"/>
      <c r="T4359" s="90"/>
      <c r="U4359" s="90"/>
      <c r="V4359" s="90"/>
      <c r="W4359" s="90"/>
      <c r="X4359" s="90"/>
      <c r="Y4359" s="90"/>
      <c r="Z4359" s="90"/>
      <c r="AA4359" s="90"/>
      <c r="AB4359" s="90"/>
      <c r="AC4359" s="90"/>
      <c r="AD4359" s="90"/>
      <c r="AE4359" s="90"/>
      <c r="AF4359" s="90"/>
      <c r="AG4359" s="90"/>
      <c r="AH4359" s="90"/>
      <c r="AI4359" s="90"/>
      <c r="AJ4359" s="92"/>
      <c r="AK4359" s="92"/>
      <c r="AL4359" s="92"/>
      <c r="AM4359" s="92"/>
      <c r="AN4359" s="92"/>
      <c r="AO4359" s="92"/>
      <c r="AP4359" s="92"/>
      <c r="AQ4359" s="92"/>
      <c r="AR4359" s="92"/>
    </row>
    <row r="4360" spans="1:44" x14ac:dyDescent="0.2">
      <c r="A4360" s="90"/>
      <c r="B4360" s="90"/>
      <c r="C4360" s="91"/>
      <c r="D4360" s="90"/>
      <c r="E4360" s="90"/>
      <c r="F4360" s="90"/>
      <c r="G4360" s="90"/>
      <c r="H4360" s="90"/>
      <c r="I4360" s="90"/>
      <c r="J4360" s="90"/>
      <c r="K4360" s="90"/>
      <c r="L4360" s="90"/>
      <c r="M4360" s="90"/>
      <c r="N4360" s="90"/>
      <c r="O4360" s="90"/>
      <c r="P4360" s="90"/>
      <c r="Q4360" s="90"/>
      <c r="R4360" s="90"/>
      <c r="S4360" s="90"/>
      <c r="T4360" s="90"/>
      <c r="U4360" s="90"/>
      <c r="V4360" s="90"/>
      <c r="W4360" s="90"/>
      <c r="X4360" s="90"/>
      <c r="Y4360" s="90"/>
      <c r="Z4360" s="90"/>
      <c r="AA4360" s="90"/>
      <c r="AB4360" s="90"/>
      <c r="AC4360" s="90"/>
      <c r="AD4360" s="90"/>
      <c r="AE4360" s="90"/>
      <c r="AF4360" s="90"/>
      <c r="AG4360" s="90"/>
      <c r="AH4360" s="90"/>
      <c r="AI4360" s="90"/>
      <c r="AJ4360" s="92"/>
      <c r="AK4360" s="92"/>
      <c r="AL4360" s="92"/>
      <c r="AM4360" s="92"/>
      <c r="AN4360" s="92"/>
      <c r="AO4360" s="92"/>
      <c r="AP4360" s="92"/>
      <c r="AQ4360" s="92"/>
      <c r="AR4360" s="92"/>
    </row>
    <row r="4361" spans="1:44" x14ac:dyDescent="0.2">
      <c r="A4361" s="90"/>
      <c r="B4361" s="90"/>
      <c r="C4361" s="91"/>
      <c r="D4361" s="90"/>
      <c r="E4361" s="90"/>
      <c r="F4361" s="90"/>
      <c r="G4361" s="90"/>
      <c r="H4361" s="90"/>
      <c r="I4361" s="90"/>
      <c r="J4361" s="90"/>
      <c r="K4361" s="90"/>
      <c r="L4361" s="90"/>
      <c r="M4361" s="90"/>
      <c r="N4361" s="90"/>
      <c r="O4361" s="90"/>
      <c r="P4361" s="90"/>
      <c r="Q4361" s="90"/>
      <c r="R4361" s="90"/>
      <c r="S4361" s="90"/>
      <c r="T4361" s="90"/>
      <c r="U4361" s="90"/>
      <c r="V4361" s="90"/>
      <c r="W4361" s="90"/>
      <c r="X4361" s="90"/>
      <c r="Y4361" s="90"/>
      <c r="Z4361" s="90"/>
      <c r="AA4361" s="90"/>
      <c r="AB4361" s="90"/>
      <c r="AC4361" s="90"/>
      <c r="AD4361" s="90"/>
      <c r="AE4361" s="90"/>
      <c r="AF4361" s="90"/>
      <c r="AG4361" s="90"/>
      <c r="AH4361" s="90"/>
      <c r="AI4361" s="90"/>
      <c r="AJ4361" s="92"/>
      <c r="AK4361" s="92"/>
      <c r="AL4361" s="92"/>
      <c r="AM4361" s="92"/>
      <c r="AN4361" s="92"/>
      <c r="AO4361" s="92"/>
      <c r="AP4361" s="92"/>
      <c r="AQ4361" s="92"/>
      <c r="AR4361" s="92"/>
    </row>
    <row r="4362" spans="1:44" x14ac:dyDescent="0.2">
      <c r="A4362" s="90"/>
      <c r="B4362" s="90"/>
      <c r="C4362" s="91"/>
      <c r="D4362" s="90"/>
      <c r="E4362" s="90"/>
      <c r="F4362" s="90"/>
      <c r="G4362" s="90"/>
      <c r="H4362" s="90"/>
      <c r="I4362" s="90"/>
      <c r="J4362" s="90"/>
      <c r="K4362" s="90"/>
      <c r="L4362" s="90"/>
      <c r="M4362" s="90"/>
      <c r="N4362" s="90"/>
      <c r="O4362" s="90"/>
      <c r="P4362" s="90"/>
      <c r="Q4362" s="90"/>
      <c r="R4362" s="90"/>
      <c r="S4362" s="90"/>
      <c r="T4362" s="90"/>
      <c r="U4362" s="90"/>
      <c r="V4362" s="90"/>
      <c r="W4362" s="90"/>
      <c r="X4362" s="90"/>
      <c r="Y4362" s="90"/>
      <c r="Z4362" s="90"/>
      <c r="AA4362" s="90"/>
      <c r="AB4362" s="90"/>
      <c r="AC4362" s="90"/>
      <c r="AD4362" s="90"/>
      <c r="AE4362" s="90"/>
      <c r="AF4362" s="90"/>
      <c r="AG4362" s="90"/>
      <c r="AH4362" s="90"/>
      <c r="AI4362" s="90"/>
      <c r="AJ4362" s="92"/>
      <c r="AK4362" s="92"/>
      <c r="AL4362" s="92"/>
      <c r="AM4362" s="92"/>
      <c r="AN4362" s="92"/>
      <c r="AO4362" s="92"/>
      <c r="AP4362" s="92"/>
      <c r="AQ4362" s="92"/>
      <c r="AR4362" s="92"/>
    </row>
    <row r="4363" spans="1:44" x14ac:dyDescent="0.2">
      <c r="A4363" s="90"/>
      <c r="B4363" s="90"/>
      <c r="C4363" s="91"/>
      <c r="D4363" s="90"/>
      <c r="E4363" s="90"/>
      <c r="F4363" s="90"/>
      <c r="G4363" s="90"/>
      <c r="H4363" s="90"/>
      <c r="I4363" s="90"/>
      <c r="J4363" s="90"/>
      <c r="K4363" s="90"/>
      <c r="L4363" s="90"/>
      <c r="M4363" s="90"/>
      <c r="N4363" s="90"/>
      <c r="O4363" s="90"/>
      <c r="P4363" s="90"/>
      <c r="Q4363" s="90"/>
      <c r="R4363" s="90"/>
      <c r="S4363" s="90"/>
      <c r="T4363" s="90"/>
      <c r="U4363" s="90"/>
      <c r="V4363" s="90"/>
      <c r="W4363" s="90"/>
      <c r="X4363" s="90"/>
      <c r="Y4363" s="90"/>
      <c r="Z4363" s="90"/>
      <c r="AA4363" s="90"/>
      <c r="AB4363" s="90"/>
      <c r="AC4363" s="90"/>
      <c r="AD4363" s="90"/>
      <c r="AE4363" s="90"/>
      <c r="AF4363" s="90"/>
      <c r="AG4363" s="90"/>
      <c r="AH4363" s="90"/>
      <c r="AI4363" s="90"/>
      <c r="AJ4363" s="92"/>
      <c r="AK4363" s="92"/>
      <c r="AL4363" s="92"/>
      <c r="AM4363" s="92"/>
      <c r="AN4363" s="92"/>
      <c r="AO4363" s="92"/>
      <c r="AP4363" s="92"/>
      <c r="AQ4363" s="92"/>
      <c r="AR4363" s="92"/>
    </row>
    <row r="4364" spans="1:44" x14ac:dyDescent="0.2">
      <c r="A4364" s="90"/>
      <c r="B4364" s="90"/>
      <c r="C4364" s="91"/>
      <c r="D4364" s="90"/>
      <c r="E4364" s="90"/>
      <c r="F4364" s="90"/>
      <c r="G4364" s="90"/>
      <c r="H4364" s="90"/>
      <c r="I4364" s="90"/>
      <c r="J4364" s="90"/>
      <c r="K4364" s="90"/>
      <c r="L4364" s="90"/>
      <c r="M4364" s="90"/>
      <c r="N4364" s="90"/>
      <c r="O4364" s="90"/>
      <c r="P4364" s="90"/>
      <c r="Q4364" s="90"/>
      <c r="R4364" s="90"/>
      <c r="S4364" s="90"/>
      <c r="T4364" s="90"/>
      <c r="U4364" s="90"/>
      <c r="V4364" s="90"/>
      <c r="W4364" s="90"/>
      <c r="X4364" s="90"/>
      <c r="Y4364" s="90"/>
      <c r="Z4364" s="90"/>
      <c r="AA4364" s="90"/>
      <c r="AB4364" s="90"/>
      <c r="AC4364" s="90"/>
      <c r="AD4364" s="90"/>
      <c r="AE4364" s="90"/>
      <c r="AF4364" s="90"/>
      <c r="AG4364" s="90"/>
      <c r="AH4364" s="90"/>
      <c r="AI4364" s="90"/>
      <c r="AJ4364" s="92"/>
      <c r="AK4364" s="92"/>
      <c r="AL4364" s="92"/>
      <c r="AM4364" s="92"/>
      <c r="AN4364" s="92"/>
      <c r="AO4364" s="92"/>
      <c r="AP4364" s="92"/>
      <c r="AQ4364" s="92"/>
      <c r="AR4364" s="92"/>
    </row>
    <row r="4365" spans="1:44" x14ac:dyDescent="0.2">
      <c r="A4365" s="90"/>
      <c r="B4365" s="90"/>
      <c r="C4365" s="91"/>
      <c r="D4365" s="90"/>
      <c r="E4365" s="90"/>
      <c r="F4365" s="90"/>
      <c r="G4365" s="90"/>
      <c r="H4365" s="90"/>
      <c r="I4365" s="90"/>
      <c r="J4365" s="90"/>
      <c r="K4365" s="90"/>
      <c r="L4365" s="90"/>
      <c r="M4365" s="90"/>
      <c r="N4365" s="90"/>
      <c r="O4365" s="90"/>
      <c r="P4365" s="90"/>
      <c r="Q4365" s="90"/>
      <c r="R4365" s="90"/>
      <c r="S4365" s="90"/>
      <c r="T4365" s="90"/>
      <c r="U4365" s="90"/>
      <c r="V4365" s="90"/>
      <c r="W4365" s="90"/>
      <c r="X4365" s="90"/>
      <c r="Y4365" s="90"/>
      <c r="Z4365" s="90"/>
      <c r="AA4365" s="90"/>
      <c r="AB4365" s="90"/>
      <c r="AC4365" s="90"/>
      <c r="AD4365" s="90"/>
      <c r="AE4365" s="90"/>
      <c r="AF4365" s="90"/>
      <c r="AG4365" s="90"/>
      <c r="AH4365" s="90"/>
      <c r="AI4365" s="90"/>
      <c r="AJ4365" s="92"/>
      <c r="AK4365" s="92"/>
      <c r="AL4365" s="92"/>
      <c r="AM4365" s="92"/>
      <c r="AN4365" s="92"/>
      <c r="AO4365" s="92"/>
      <c r="AP4365" s="92"/>
      <c r="AQ4365" s="92"/>
      <c r="AR4365" s="92"/>
    </row>
    <row r="4366" spans="1:44" x14ac:dyDescent="0.2">
      <c r="A4366" s="90"/>
      <c r="B4366" s="90"/>
      <c r="C4366" s="91"/>
      <c r="D4366" s="90"/>
      <c r="E4366" s="90"/>
      <c r="F4366" s="90"/>
      <c r="G4366" s="90"/>
      <c r="H4366" s="90"/>
      <c r="I4366" s="90"/>
      <c r="J4366" s="90"/>
      <c r="K4366" s="90"/>
      <c r="L4366" s="90"/>
      <c r="M4366" s="90"/>
      <c r="N4366" s="90"/>
      <c r="O4366" s="90"/>
      <c r="P4366" s="90"/>
      <c r="Q4366" s="90"/>
      <c r="R4366" s="90"/>
      <c r="S4366" s="90"/>
      <c r="T4366" s="90"/>
      <c r="U4366" s="90"/>
      <c r="V4366" s="90"/>
      <c r="W4366" s="90"/>
      <c r="X4366" s="90"/>
      <c r="Y4366" s="90"/>
      <c r="Z4366" s="90"/>
      <c r="AA4366" s="90"/>
      <c r="AB4366" s="90"/>
      <c r="AC4366" s="90"/>
      <c r="AD4366" s="90"/>
      <c r="AE4366" s="90"/>
      <c r="AF4366" s="90"/>
      <c r="AG4366" s="90"/>
      <c r="AH4366" s="90"/>
      <c r="AI4366" s="90"/>
      <c r="AJ4366" s="92"/>
      <c r="AK4366" s="92"/>
      <c r="AL4366" s="92"/>
      <c r="AM4366" s="92"/>
      <c r="AN4366" s="92"/>
      <c r="AO4366" s="92"/>
      <c r="AP4366" s="92"/>
      <c r="AQ4366" s="92"/>
      <c r="AR4366" s="92"/>
    </row>
    <row r="4367" spans="1:44" x14ac:dyDescent="0.2">
      <c r="A4367" s="90"/>
      <c r="B4367" s="90"/>
      <c r="C4367" s="91"/>
      <c r="D4367" s="90"/>
      <c r="E4367" s="90"/>
      <c r="F4367" s="90"/>
      <c r="G4367" s="90"/>
      <c r="H4367" s="90"/>
      <c r="I4367" s="90"/>
      <c r="J4367" s="90"/>
      <c r="K4367" s="90"/>
      <c r="L4367" s="90"/>
      <c r="M4367" s="90"/>
      <c r="N4367" s="90"/>
      <c r="O4367" s="90"/>
      <c r="P4367" s="90"/>
      <c r="Q4367" s="90"/>
      <c r="R4367" s="90"/>
      <c r="S4367" s="90"/>
      <c r="T4367" s="90"/>
      <c r="U4367" s="90"/>
      <c r="V4367" s="90"/>
      <c r="W4367" s="90"/>
      <c r="X4367" s="90"/>
      <c r="Y4367" s="90"/>
      <c r="Z4367" s="90"/>
      <c r="AA4367" s="90"/>
      <c r="AB4367" s="90"/>
      <c r="AC4367" s="90"/>
      <c r="AD4367" s="90"/>
      <c r="AE4367" s="90"/>
      <c r="AF4367" s="90"/>
      <c r="AG4367" s="90"/>
      <c r="AH4367" s="90"/>
      <c r="AI4367" s="90"/>
      <c r="AJ4367" s="92"/>
      <c r="AK4367" s="92"/>
      <c r="AL4367" s="92"/>
      <c r="AM4367" s="92"/>
      <c r="AN4367" s="92"/>
      <c r="AO4367" s="92"/>
      <c r="AP4367" s="92"/>
      <c r="AQ4367" s="92"/>
      <c r="AR4367" s="92"/>
    </row>
    <row r="4368" spans="1:44" x14ac:dyDescent="0.2">
      <c r="A4368" s="90"/>
      <c r="B4368" s="90"/>
      <c r="C4368" s="91"/>
      <c r="D4368" s="90"/>
      <c r="E4368" s="90"/>
      <c r="F4368" s="90"/>
      <c r="G4368" s="90"/>
      <c r="H4368" s="90"/>
      <c r="I4368" s="90"/>
      <c r="J4368" s="90"/>
      <c r="K4368" s="90"/>
      <c r="L4368" s="90"/>
      <c r="M4368" s="90"/>
      <c r="N4368" s="90"/>
      <c r="O4368" s="90"/>
      <c r="P4368" s="90"/>
      <c r="Q4368" s="90"/>
      <c r="R4368" s="90"/>
      <c r="S4368" s="90"/>
      <c r="T4368" s="90"/>
      <c r="U4368" s="90"/>
      <c r="V4368" s="90"/>
      <c r="W4368" s="90"/>
      <c r="X4368" s="90"/>
      <c r="Y4368" s="90"/>
      <c r="Z4368" s="90"/>
      <c r="AA4368" s="90"/>
      <c r="AB4368" s="90"/>
      <c r="AC4368" s="90"/>
      <c r="AD4368" s="90"/>
      <c r="AE4368" s="90"/>
      <c r="AF4368" s="90"/>
      <c r="AG4368" s="90"/>
      <c r="AH4368" s="90"/>
      <c r="AI4368" s="90"/>
      <c r="AJ4368" s="92"/>
      <c r="AK4368" s="92"/>
      <c r="AL4368" s="92"/>
      <c r="AM4368" s="92"/>
      <c r="AN4368" s="92"/>
      <c r="AO4368" s="92"/>
      <c r="AP4368" s="92"/>
      <c r="AQ4368" s="92"/>
      <c r="AR4368" s="92"/>
    </row>
    <row r="4369" spans="1:44" x14ac:dyDescent="0.2">
      <c r="A4369" s="90"/>
      <c r="B4369" s="90"/>
      <c r="C4369" s="91"/>
      <c r="D4369" s="90"/>
      <c r="E4369" s="90"/>
      <c r="F4369" s="90"/>
      <c r="G4369" s="90"/>
      <c r="H4369" s="90"/>
      <c r="I4369" s="90"/>
      <c r="J4369" s="90"/>
      <c r="K4369" s="90"/>
      <c r="L4369" s="90"/>
      <c r="M4369" s="90"/>
      <c r="N4369" s="90"/>
      <c r="O4369" s="90"/>
      <c r="P4369" s="90"/>
      <c r="Q4369" s="90"/>
      <c r="R4369" s="90"/>
      <c r="S4369" s="90"/>
      <c r="T4369" s="90"/>
      <c r="U4369" s="90"/>
      <c r="V4369" s="90"/>
      <c r="W4369" s="90"/>
      <c r="X4369" s="90"/>
      <c r="Y4369" s="90"/>
      <c r="Z4369" s="90"/>
      <c r="AA4369" s="90"/>
      <c r="AB4369" s="90"/>
      <c r="AC4369" s="90"/>
      <c r="AD4369" s="90"/>
      <c r="AE4369" s="90"/>
      <c r="AF4369" s="90"/>
      <c r="AG4369" s="90"/>
      <c r="AH4369" s="90"/>
      <c r="AI4369" s="90"/>
      <c r="AJ4369" s="92"/>
      <c r="AK4369" s="92"/>
      <c r="AL4369" s="92"/>
      <c r="AM4369" s="92"/>
      <c r="AN4369" s="92"/>
      <c r="AO4369" s="92"/>
      <c r="AP4369" s="92"/>
      <c r="AQ4369" s="92"/>
      <c r="AR4369" s="92"/>
    </row>
    <row r="4370" spans="1:44" x14ac:dyDescent="0.2">
      <c r="A4370" s="90"/>
      <c r="B4370" s="90"/>
      <c r="C4370" s="91"/>
      <c r="D4370" s="90"/>
      <c r="E4370" s="90"/>
      <c r="F4370" s="90"/>
      <c r="G4370" s="90"/>
      <c r="H4370" s="90"/>
      <c r="I4370" s="90"/>
      <c r="J4370" s="90"/>
      <c r="K4370" s="90"/>
      <c r="L4370" s="90"/>
      <c r="M4370" s="90"/>
      <c r="N4370" s="90"/>
      <c r="O4370" s="90"/>
      <c r="P4370" s="90"/>
      <c r="Q4370" s="90"/>
      <c r="R4370" s="90"/>
      <c r="S4370" s="90"/>
      <c r="T4370" s="90"/>
      <c r="U4370" s="90"/>
      <c r="V4370" s="90"/>
      <c r="W4370" s="90"/>
      <c r="X4370" s="90"/>
      <c r="Y4370" s="90"/>
      <c r="Z4370" s="90"/>
      <c r="AA4370" s="90"/>
      <c r="AB4370" s="90"/>
      <c r="AC4370" s="90"/>
      <c r="AD4370" s="90"/>
      <c r="AE4370" s="90"/>
      <c r="AF4370" s="90"/>
      <c r="AG4370" s="90"/>
      <c r="AH4370" s="90"/>
      <c r="AI4370" s="90"/>
      <c r="AJ4370" s="92"/>
      <c r="AK4370" s="92"/>
      <c r="AL4370" s="92"/>
      <c r="AM4370" s="92"/>
      <c r="AN4370" s="92"/>
      <c r="AO4370" s="92"/>
      <c r="AP4370" s="92"/>
      <c r="AQ4370" s="92"/>
      <c r="AR4370" s="92"/>
    </row>
    <row r="4371" spans="1:44" x14ac:dyDescent="0.2">
      <c r="A4371" s="90"/>
      <c r="B4371" s="90"/>
      <c r="C4371" s="91"/>
      <c r="D4371" s="90"/>
      <c r="E4371" s="90"/>
      <c r="F4371" s="90"/>
      <c r="G4371" s="90"/>
      <c r="H4371" s="90"/>
      <c r="I4371" s="90"/>
      <c r="J4371" s="90"/>
      <c r="K4371" s="90"/>
      <c r="L4371" s="90"/>
      <c r="M4371" s="90"/>
      <c r="N4371" s="90"/>
      <c r="O4371" s="90"/>
      <c r="P4371" s="90"/>
      <c r="Q4371" s="90"/>
      <c r="R4371" s="90"/>
      <c r="S4371" s="90"/>
      <c r="T4371" s="90"/>
      <c r="U4371" s="90"/>
      <c r="V4371" s="90"/>
      <c r="W4371" s="90"/>
      <c r="X4371" s="90"/>
      <c r="Y4371" s="90"/>
      <c r="Z4371" s="90"/>
      <c r="AA4371" s="90"/>
      <c r="AB4371" s="90"/>
      <c r="AC4371" s="90"/>
      <c r="AD4371" s="90"/>
      <c r="AE4371" s="90"/>
      <c r="AF4371" s="90"/>
      <c r="AG4371" s="90"/>
      <c r="AH4371" s="90"/>
      <c r="AI4371" s="90"/>
      <c r="AJ4371" s="92"/>
      <c r="AK4371" s="92"/>
      <c r="AL4371" s="92"/>
      <c r="AM4371" s="92"/>
      <c r="AN4371" s="92"/>
      <c r="AO4371" s="92"/>
      <c r="AP4371" s="92"/>
      <c r="AQ4371" s="92"/>
      <c r="AR4371" s="92"/>
    </row>
    <row r="4372" spans="1:44" x14ac:dyDescent="0.2">
      <c r="A4372" s="90"/>
      <c r="B4372" s="90"/>
      <c r="C4372" s="91"/>
      <c r="D4372" s="90"/>
      <c r="E4372" s="90"/>
      <c r="F4372" s="90"/>
      <c r="G4372" s="90"/>
      <c r="H4372" s="90"/>
      <c r="I4372" s="90"/>
      <c r="J4372" s="90"/>
      <c r="K4372" s="90"/>
      <c r="L4372" s="90"/>
      <c r="M4372" s="90"/>
      <c r="N4372" s="90"/>
      <c r="O4372" s="90"/>
      <c r="P4372" s="90"/>
      <c r="Q4372" s="90"/>
      <c r="R4372" s="90"/>
      <c r="S4372" s="90"/>
      <c r="T4372" s="90"/>
      <c r="U4372" s="90"/>
      <c r="V4372" s="90"/>
      <c r="W4372" s="90"/>
      <c r="X4372" s="90"/>
      <c r="Y4372" s="90"/>
      <c r="Z4372" s="90"/>
      <c r="AA4372" s="90"/>
      <c r="AB4372" s="90"/>
      <c r="AC4372" s="90"/>
      <c r="AD4372" s="90"/>
      <c r="AE4372" s="90"/>
      <c r="AF4372" s="90"/>
      <c r="AG4372" s="90"/>
      <c r="AH4372" s="90"/>
      <c r="AI4372" s="90"/>
      <c r="AJ4372" s="92"/>
      <c r="AK4372" s="92"/>
      <c r="AL4372" s="92"/>
      <c r="AM4372" s="92"/>
      <c r="AN4372" s="92"/>
      <c r="AO4372" s="92"/>
      <c r="AP4372" s="92"/>
      <c r="AQ4372" s="92"/>
      <c r="AR4372" s="92"/>
    </row>
    <row r="4373" spans="1:44" x14ac:dyDescent="0.2">
      <c r="A4373" s="90"/>
      <c r="B4373" s="90"/>
      <c r="C4373" s="91"/>
      <c r="D4373" s="90"/>
      <c r="E4373" s="90"/>
      <c r="F4373" s="90"/>
      <c r="G4373" s="90"/>
      <c r="H4373" s="90"/>
      <c r="I4373" s="90"/>
      <c r="J4373" s="90"/>
      <c r="K4373" s="90"/>
      <c r="L4373" s="90"/>
      <c r="M4373" s="90"/>
      <c r="N4373" s="90"/>
      <c r="O4373" s="90"/>
      <c r="P4373" s="90"/>
      <c r="Q4373" s="90"/>
      <c r="R4373" s="90"/>
      <c r="S4373" s="90"/>
      <c r="T4373" s="90"/>
      <c r="U4373" s="90"/>
      <c r="V4373" s="90"/>
      <c r="W4373" s="90"/>
      <c r="X4373" s="90"/>
      <c r="Y4373" s="90"/>
      <c r="Z4373" s="90"/>
      <c r="AA4373" s="90"/>
      <c r="AB4373" s="90"/>
      <c r="AC4373" s="90"/>
      <c r="AD4373" s="90"/>
      <c r="AE4373" s="90"/>
      <c r="AF4373" s="90"/>
      <c r="AG4373" s="90"/>
      <c r="AH4373" s="90"/>
      <c r="AI4373" s="90"/>
      <c r="AJ4373" s="92"/>
      <c r="AK4373" s="92"/>
      <c r="AL4373" s="92"/>
      <c r="AM4373" s="92"/>
      <c r="AN4373" s="92"/>
      <c r="AO4373" s="92"/>
      <c r="AP4373" s="92"/>
      <c r="AQ4373" s="92"/>
      <c r="AR4373" s="92"/>
    </row>
    <row r="4374" spans="1:44" x14ac:dyDescent="0.2">
      <c r="A4374" s="90"/>
      <c r="B4374" s="90"/>
      <c r="C4374" s="91"/>
      <c r="D4374" s="90"/>
      <c r="E4374" s="90"/>
      <c r="F4374" s="90"/>
      <c r="G4374" s="90"/>
      <c r="H4374" s="90"/>
      <c r="I4374" s="90"/>
      <c r="J4374" s="90"/>
      <c r="K4374" s="90"/>
      <c r="L4374" s="90"/>
      <c r="M4374" s="90"/>
      <c r="N4374" s="90"/>
      <c r="O4374" s="90"/>
      <c r="P4374" s="90"/>
      <c r="Q4374" s="90"/>
      <c r="R4374" s="90"/>
      <c r="S4374" s="90"/>
      <c r="T4374" s="90"/>
      <c r="U4374" s="90"/>
      <c r="V4374" s="90"/>
      <c r="W4374" s="90"/>
      <c r="X4374" s="90"/>
      <c r="Y4374" s="90"/>
      <c r="Z4374" s="90"/>
      <c r="AA4374" s="90"/>
      <c r="AB4374" s="90"/>
      <c r="AC4374" s="90"/>
      <c r="AD4374" s="90"/>
      <c r="AE4374" s="90"/>
      <c r="AF4374" s="90"/>
      <c r="AG4374" s="90"/>
      <c r="AH4374" s="90"/>
      <c r="AI4374" s="90"/>
      <c r="AJ4374" s="92"/>
      <c r="AK4374" s="92"/>
      <c r="AL4374" s="92"/>
      <c r="AM4374" s="92"/>
      <c r="AN4374" s="92"/>
      <c r="AO4374" s="92"/>
      <c r="AP4374" s="92"/>
      <c r="AQ4374" s="92"/>
      <c r="AR4374" s="92"/>
    </row>
    <row r="4375" spans="1:44" x14ac:dyDescent="0.2">
      <c r="A4375" s="90"/>
      <c r="B4375" s="90"/>
      <c r="C4375" s="91"/>
      <c r="D4375" s="90"/>
      <c r="E4375" s="90"/>
      <c r="F4375" s="90"/>
      <c r="G4375" s="90"/>
      <c r="H4375" s="90"/>
      <c r="I4375" s="90"/>
      <c r="J4375" s="90"/>
      <c r="K4375" s="90"/>
      <c r="L4375" s="90"/>
      <c r="M4375" s="90"/>
      <c r="N4375" s="90"/>
      <c r="O4375" s="90"/>
      <c r="P4375" s="90"/>
      <c r="Q4375" s="90"/>
      <c r="R4375" s="90"/>
      <c r="S4375" s="90"/>
      <c r="T4375" s="90"/>
      <c r="U4375" s="90"/>
      <c r="V4375" s="90"/>
      <c r="W4375" s="90"/>
      <c r="X4375" s="90"/>
      <c r="Y4375" s="90"/>
      <c r="Z4375" s="90"/>
      <c r="AA4375" s="90"/>
      <c r="AB4375" s="90"/>
      <c r="AC4375" s="90"/>
      <c r="AD4375" s="90"/>
      <c r="AE4375" s="90"/>
      <c r="AF4375" s="90"/>
      <c r="AG4375" s="90"/>
      <c r="AH4375" s="90"/>
      <c r="AI4375" s="90"/>
      <c r="AJ4375" s="92"/>
      <c r="AK4375" s="92"/>
      <c r="AL4375" s="92"/>
      <c r="AM4375" s="92"/>
      <c r="AN4375" s="92"/>
      <c r="AO4375" s="92"/>
      <c r="AP4375" s="92"/>
      <c r="AQ4375" s="92"/>
      <c r="AR4375" s="92"/>
    </row>
    <row r="4376" spans="1:44" x14ac:dyDescent="0.2">
      <c r="A4376" s="90"/>
      <c r="B4376" s="90"/>
      <c r="C4376" s="91"/>
      <c r="D4376" s="90"/>
      <c r="E4376" s="90"/>
      <c r="F4376" s="90"/>
      <c r="G4376" s="90"/>
      <c r="H4376" s="90"/>
      <c r="I4376" s="90"/>
      <c r="J4376" s="90"/>
      <c r="K4376" s="90"/>
      <c r="L4376" s="90"/>
      <c r="M4376" s="90"/>
      <c r="N4376" s="90"/>
      <c r="O4376" s="90"/>
      <c r="P4376" s="90"/>
      <c r="Q4376" s="90"/>
      <c r="R4376" s="90"/>
      <c r="S4376" s="90"/>
      <c r="T4376" s="90"/>
      <c r="U4376" s="90"/>
      <c r="V4376" s="90"/>
      <c r="W4376" s="90"/>
      <c r="X4376" s="90"/>
      <c r="Y4376" s="90"/>
      <c r="Z4376" s="90"/>
      <c r="AA4376" s="90"/>
      <c r="AB4376" s="90"/>
      <c r="AC4376" s="90"/>
      <c r="AD4376" s="90"/>
      <c r="AE4376" s="90"/>
      <c r="AF4376" s="90"/>
      <c r="AG4376" s="90"/>
      <c r="AH4376" s="90"/>
      <c r="AI4376" s="90"/>
      <c r="AJ4376" s="92"/>
      <c r="AK4376" s="92"/>
      <c r="AL4376" s="92"/>
      <c r="AM4376" s="92"/>
      <c r="AN4376" s="92"/>
      <c r="AO4376" s="92"/>
      <c r="AP4376" s="92"/>
      <c r="AQ4376" s="92"/>
      <c r="AR4376" s="92"/>
    </row>
    <row r="4377" spans="1:44" x14ac:dyDescent="0.2">
      <c r="A4377" s="90"/>
      <c r="B4377" s="90"/>
      <c r="C4377" s="91"/>
      <c r="D4377" s="90"/>
      <c r="E4377" s="90"/>
      <c r="F4377" s="90"/>
      <c r="G4377" s="90"/>
      <c r="H4377" s="90"/>
      <c r="I4377" s="90"/>
      <c r="J4377" s="90"/>
      <c r="K4377" s="90"/>
      <c r="L4377" s="90"/>
      <c r="M4377" s="90"/>
      <c r="N4377" s="90"/>
      <c r="O4377" s="90"/>
      <c r="P4377" s="90"/>
      <c r="Q4377" s="90"/>
      <c r="R4377" s="90"/>
      <c r="S4377" s="90"/>
      <c r="T4377" s="90"/>
      <c r="U4377" s="90"/>
      <c r="V4377" s="90"/>
      <c r="W4377" s="90"/>
      <c r="X4377" s="90"/>
      <c r="Y4377" s="90"/>
      <c r="Z4377" s="90"/>
      <c r="AA4377" s="90"/>
      <c r="AB4377" s="90"/>
      <c r="AC4377" s="90"/>
      <c r="AD4377" s="90"/>
      <c r="AE4377" s="90"/>
      <c r="AF4377" s="90"/>
      <c r="AG4377" s="90"/>
      <c r="AH4377" s="90"/>
      <c r="AI4377" s="90"/>
      <c r="AJ4377" s="92"/>
      <c r="AK4377" s="92"/>
      <c r="AL4377" s="92"/>
      <c r="AM4377" s="92"/>
      <c r="AN4377" s="92"/>
      <c r="AO4377" s="92"/>
      <c r="AP4377" s="92"/>
      <c r="AQ4377" s="92"/>
      <c r="AR4377" s="92"/>
    </row>
    <row r="4378" spans="1:44" x14ac:dyDescent="0.2">
      <c r="A4378" s="90"/>
      <c r="B4378" s="90"/>
      <c r="C4378" s="91"/>
      <c r="D4378" s="90"/>
      <c r="E4378" s="90"/>
      <c r="F4378" s="90"/>
      <c r="G4378" s="90"/>
      <c r="H4378" s="90"/>
      <c r="I4378" s="90"/>
      <c r="J4378" s="90"/>
      <c r="K4378" s="90"/>
      <c r="L4378" s="90"/>
      <c r="M4378" s="90"/>
      <c r="N4378" s="90"/>
      <c r="O4378" s="90"/>
      <c r="P4378" s="90"/>
      <c r="Q4378" s="90"/>
      <c r="R4378" s="90"/>
      <c r="S4378" s="90"/>
      <c r="T4378" s="90"/>
      <c r="U4378" s="90"/>
      <c r="V4378" s="90"/>
      <c r="W4378" s="90"/>
      <c r="X4378" s="90"/>
      <c r="Y4378" s="90"/>
      <c r="Z4378" s="90"/>
      <c r="AA4378" s="90"/>
      <c r="AB4378" s="90"/>
      <c r="AC4378" s="90"/>
      <c r="AD4378" s="90"/>
      <c r="AE4378" s="90"/>
      <c r="AF4378" s="90"/>
      <c r="AG4378" s="90"/>
      <c r="AH4378" s="90"/>
      <c r="AI4378" s="90"/>
      <c r="AJ4378" s="92"/>
      <c r="AK4378" s="92"/>
      <c r="AL4378" s="92"/>
      <c r="AM4378" s="92"/>
      <c r="AN4378" s="92"/>
      <c r="AO4378" s="92"/>
      <c r="AP4378" s="92"/>
      <c r="AQ4378" s="92"/>
      <c r="AR4378" s="92"/>
    </row>
    <row r="4379" spans="1:44" x14ac:dyDescent="0.2">
      <c r="A4379" s="90"/>
      <c r="B4379" s="90"/>
      <c r="C4379" s="91"/>
      <c r="D4379" s="90"/>
      <c r="E4379" s="90"/>
      <c r="F4379" s="90"/>
      <c r="G4379" s="90"/>
      <c r="H4379" s="90"/>
      <c r="I4379" s="90"/>
      <c r="J4379" s="90"/>
      <c r="K4379" s="90"/>
      <c r="L4379" s="90"/>
      <c r="M4379" s="90"/>
      <c r="N4379" s="90"/>
      <c r="O4379" s="90"/>
      <c r="P4379" s="90"/>
      <c r="Q4379" s="90"/>
      <c r="R4379" s="90"/>
      <c r="S4379" s="90"/>
      <c r="T4379" s="90"/>
      <c r="U4379" s="90"/>
      <c r="V4379" s="90"/>
      <c r="W4379" s="90"/>
      <c r="X4379" s="90"/>
      <c r="Y4379" s="90"/>
      <c r="Z4379" s="90"/>
      <c r="AA4379" s="90"/>
      <c r="AB4379" s="90"/>
      <c r="AC4379" s="90"/>
      <c r="AD4379" s="90"/>
      <c r="AE4379" s="90"/>
      <c r="AF4379" s="90"/>
      <c r="AG4379" s="90"/>
      <c r="AH4379" s="90"/>
      <c r="AI4379" s="90"/>
      <c r="AJ4379" s="92"/>
      <c r="AK4379" s="92"/>
      <c r="AL4379" s="92"/>
      <c r="AM4379" s="92"/>
      <c r="AN4379" s="92"/>
      <c r="AO4379" s="92"/>
      <c r="AP4379" s="92"/>
      <c r="AQ4379" s="92"/>
      <c r="AR4379" s="92"/>
    </row>
    <row r="4380" spans="1:44" x14ac:dyDescent="0.2">
      <c r="A4380" s="90"/>
      <c r="B4380" s="90"/>
      <c r="C4380" s="91"/>
      <c r="D4380" s="90"/>
      <c r="E4380" s="90"/>
      <c r="F4380" s="90"/>
      <c r="G4380" s="90"/>
      <c r="H4380" s="90"/>
      <c r="I4380" s="90"/>
      <c r="J4380" s="90"/>
      <c r="K4380" s="90"/>
      <c r="L4380" s="90"/>
      <c r="M4380" s="90"/>
      <c r="N4380" s="90"/>
      <c r="O4380" s="90"/>
      <c r="P4380" s="90"/>
      <c r="Q4380" s="90"/>
      <c r="R4380" s="90"/>
      <c r="S4380" s="90"/>
      <c r="T4380" s="90"/>
      <c r="U4380" s="90"/>
      <c r="V4380" s="90"/>
      <c r="W4380" s="90"/>
      <c r="X4380" s="90"/>
      <c r="Y4380" s="90"/>
      <c r="Z4380" s="90"/>
      <c r="AA4380" s="90"/>
      <c r="AB4380" s="90"/>
      <c r="AC4380" s="90"/>
      <c r="AD4380" s="90"/>
      <c r="AE4380" s="90"/>
      <c r="AF4380" s="90"/>
      <c r="AG4380" s="90"/>
      <c r="AH4380" s="90"/>
      <c r="AI4380" s="90"/>
      <c r="AJ4380" s="92"/>
      <c r="AK4380" s="92"/>
      <c r="AL4380" s="92"/>
      <c r="AM4380" s="92"/>
      <c r="AN4380" s="92"/>
      <c r="AO4380" s="92"/>
      <c r="AP4380" s="92"/>
      <c r="AQ4380" s="92"/>
      <c r="AR4380" s="92"/>
    </row>
    <row r="4381" spans="1:44" x14ac:dyDescent="0.2">
      <c r="A4381" s="90"/>
      <c r="B4381" s="90"/>
      <c r="C4381" s="91"/>
      <c r="D4381" s="90"/>
      <c r="E4381" s="90"/>
      <c r="F4381" s="90"/>
      <c r="G4381" s="90"/>
      <c r="H4381" s="90"/>
      <c r="I4381" s="90"/>
      <c r="J4381" s="90"/>
      <c r="K4381" s="90"/>
      <c r="L4381" s="90"/>
      <c r="M4381" s="90"/>
      <c r="N4381" s="90"/>
      <c r="O4381" s="90"/>
      <c r="P4381" s="90"/>
      <c r="Q4381" s="90"/>
      <c r="R4381" s="90"/>
      <c r="S4381" s="90"/>
      <c r="T4381" s="90"/>
      <c r="U4381" s="90"/>
      <c r="V4381" s="90"/>
      <c r="W4381" s="90"/>
      <c r="X4381" s="90"/>
      <c r="Y4381" s="90"/>
      <c r="Z4381" s="90"/>
      <c r="AA4381" s="90"/>
      <c r="AB4381" s="90"/>
      <c r="AC4381" s="90"/>
      <c r="AD4381" s="90"/>
      <c r="AE4381" s="90"/>
      <c r="AF4381" s="90"/>
      <c r="AG4381" s="90"/>
      <c r="AH4381" s="90"/>
      <c r="AI4381" s="90"/>
      <c r="AJ4381" s="92"/>
      <c r="AK4381" s="92"/>
      <c r="AL4381" s="92"/>
      <c r="AM4381" s="92"/>
      <c r="AN4381" s="92"/>
      <c r="AO4381" s="92"/>
      <c r="AP4381" s="92"/>
      <c r="AQ4381" s="92"/>
      <c r="AR4381" s="92"/>
    </row>
    <row r="4382" spans="1:44" x14ac:dyDescent="0.2">
      <c r="A4382" s="90"/>
      <c r="B4382" s="90"/>
      <c r="C4382" s="91"/>
      <c r="D4382" s="90"/>
      <c r="E4382" s="90"/>
      <c r="F4382" s="90"/>
      <c r="G4382" s="90"/>
      <c r="H4382" s="90"/>
      <c r="I4382" s="90"/>
      <c r="J4382" s="90"/>
      <c r="K4382" s="90"/>
      <c r="L4382" s="90"/>
      <c r="M4382" s="90"/>
      <c r="N4382" s="90"/>
      <c r="O4382" s="90"/>
      <c r="P4382" s="90"/>
      <c r="Q4382" s="90"/>
      <c r="R4382" s="90"/>
      <c r="S4382" s="90"/>
      <c r="T4382" s="90"/>
      <c r="U4382" s="90"/>
      <c r="V4382" s="90"/>
      <c r="W4382" s="90"/>
      <c r="X4382" s="90"/>
      <c r="Y4382" s="90"/>
      <c r="Z4382" s="90"/>
      <c r="AA4382" s="90"/>
      <c r="AB4382" s="90"/>
      <c r="AC4382" s="90"/>
      <c r="AD4382" s="90"/>
      <c r="AE4382" s="90"/>
      <c r="AF4382" s="90"/>
      <c r="AG4382" s="90"/>
      <c r="AH4382" s="90"/>
      <c r="AI4382" s="90"/>
      <c r="AJ4382" s="92"/>
      <c r="AK4382" s="92"/>
      <c r="AL4382" s="92"/>
      <c r="AM4382" s="92"/>
      <c r="AN4382" s="92"/>
      <c r="AO4382" s="92"/>
      <c r="AP4382" s="92"/>
      <c r="AQ4382" s="92"/>
      <c r="AR4382" s="92"/>
    </row>
    <row r="4383" spans="1:44" x14ac:dyDescent="0.2">
      <c r="A4383" s="90"/>
      <c r="B4383" s="90"/>
      <c r="C4383" s="91"/>
      <c r="D4383" s="90"/>
      <c r="E4383" s="90"/>
      <c r="F4383" s="90"/>
      <c r="G4383" s="90"/>
      <c r="H4383" s="90"/>
      <c r="I4383" s="90"/>
      <c r="J4383" s="90"/>
      <c r="K4383" s="90"/>
      <c r="L4383" s="90"/>
      <c r="M4383" s="90"/>
      <c r="N4383" s="90"/>
      <c r="O4383" s="90"/>
      <c r="P4383" s="90"/>
      <c r="Q4383" s="90"/>
      <c r="R4383" s="90"/>
      <c r="S4383" s="90"/>
      <c r="T4383" s="90"/>
      <c r="U4383" s="90"/>
      <c r="V4383" s="90"/>
      <c r="W4383" s="90"/>
      <c r="X4383" s="90"/>
      <c r="Y4383" s="90"/>
      <c r="Z4383" s="90"/>
      <c r="AA4383" s="90"/>
      <c r="AB4383" s="90"/>
      <c r="AC4383" s="90"/>
      <c r="AD4383" s="90"/>
      <c r="AE4383" s="90"/>
      <c r="AF4383" s="90"/>
      <c r="AG4383" s="90"/>
      <c r="AH4383" s="90"/>
      <c r="AI4383" s="90"/>
      <c r="AJ4383" s="92"/>
      <c r="AK4383" s="92"/>
      <c r="AL4383" s="92"/>
      <c r="AM4383" s="92"/>
      <c r="AN4383" s="92"/>
      <c r="AO4383" s="92"/>
      <c r="AP4383" s="92"/>
      <c r="AQ4383" s="92"/>
      <c r="AR4383" s="92"/>
    </row>
    <row r="4384" spans="1:44" x14ac:dyDescent="0.2">
      <c r="A4384" s="90"/>
      <c r="B4384" s="90"/>
      <c r="C4384" s="91"/>
      <c r="D4384" s="90"/>
      <c r="E4384" s="90"/>
      <c r="F4384" s="90"/>
      <c r="G4384" s="90"/>
      <c r="H4384" s="90"/>
      <c r="I4384" s="90"/>
      <c r="J4384" s="90"/>
      <c r="K4384" s="90"/>
      <c r="L4384" s="90"/>
      <c r="M4384" s="90"/>
      <c r="N4384" s="90"/>
      <c r="O4384" s="90"/>
      <c r="P4384" s="90"/>
      <c r="Q4384" s="90"/>
      <c r="R4384" s="90"/>
      <c r="S4384" s="90"/>
      <c r="T4384" s="90"/>
      <c r="U4384" s="90"/>
      <c r="V4384" s="90"/>
      <c r="W4384" s="90"/>
      <c r="X4384" s="90"/>
      <c r="Y4384" s="90"/>
      <c r="Z4384" s="90"/>
      <c r="AA4384" s="90"/>
      <c r="AB4384" s="90"/>
      <c r="AC4384" s="90"/>
      <c r="AD4384" s="90"/>
      <c r="AE4384" s="90"/>
      <c r="AF4384" s="90"/>
      <c r="AG4384" s="90"/>
      <c r="AH4384" s="90"/>
      <c r="AI4384" s="90"/>
      <c r="AJ4384" s="92"/>
      <c r="AK4384" s="92"/>
      <c r="AL4384" s="92"/>
      <c r="AM4384" s="92"/>
      <c r="AN4384" s="92"/>
      <c r="AO4384" s="92"/>
      <c r="AP4384" s="92"/>
      <c r="AQ4384" s="92"/>
      <c r="AR4384" s="92"/>
    </row>
    <row r="4385" spans="1:44" x14ac:dyDescent="0.2">
      <c r="A4385" s="90"/>
      <c r="B4385" s="90"/>
      <c r="C4385" s="91"/>
      <c r="D4385" s="90"/>
      <c r="E4385" s="90"/>
      <c r="F4385" s="90"/>
      <c r="G4385" s="90"/>
      <c r="H4385" s="90"/>
      <c r="I4385" s="90"/>
      <c r="J4385" s="90"/>
      <c r="K4385" s="90"/>
      <c r="L4385" s="90"/>
      <c r="M4385" s="90"/>
      <c r="N4385" s="90"/>
      <c r="O4385" s="90"/>
      <c r="P4385" s="90"/>
      <c r="Q4385" s="90"/>
      <c r="R4385" s="90"/>
      <c r="S4385" s="90"/>
      <c r="T4385" s="90"/>
      <c r="U4385" s="90"/>
      <c r="V4385" s="90"/>
      <c r="W4385" s="90"/>
      <c r="X4385" s="90"/>
      <c r="Y4385" s="90"/>
      <c r="Z4385" s="90"/>
      <c r="AA4385" s="90"/>
      <c r="AB4385" s="90"/>
      <c r="AC4385" s="90"/>
      <c r="AD4385" s="90"/>
      <c r="AE4385" s="90"/>
      <c r="AF4385" s="90"/>
      <c r="AG4385" s="90"/>
      <c r="AH4385" s="90"/>
      <c r="AI4385" s="90"/>
      <c r="AJ4385" s="92"/>
      <c r="AK4385" s="92"/>
      <c r="AL4385" s="92"/>
      <c r="AM4385" s="92"/>
      <c r="AN4385" s="92"/>
      <c r="AO4385" s="92"/>
      <c r="AP4385" s="92"/>
      <c r="AQ4385" s="92"/>
      <c r="AR4385" s="92"/>
    </row>
    <row r="4386" spans="1:44" x14ac:dyDescent="0.2">
      <c r="A4386" s="90"/>
      <c r="B4386" s="90"/>
      <c r="C4386" s="91"/>
      <c r="D4386" s="90"/>
      <c r="E4386" s="90"/>
      <c r="F4386" s="90"/>
      <c r="G4386" s="90"/>
      <c r="H4386" s="90"/>
      <c r="I4386" s="90"/>
      <c r="J4386" s="90"/>
      <c r="K4386" s="90"/>
      <c r="L4386" s="90"/>
      <c r="M4386" s="90"/>
      <c r="N4386" s="90"/>
      <c r="O4386" s="90"/>
      <c r="P4386" s="90"/>
      <c r="Q4386" s="90"/>
      <c r="R4386" s="90"/>
      <c r="S4386" s="90"/>
      <c r="T4386" s="90"/>
      <c r="U4386" s="90"/>
      <c r="V4386" s="90"/>
      <c r="W4386" s="90"/>
      <c r="X4386" s="90"/>
      <c r="Y4386" s="90"/>
      <c r="Z4386" s="90"/>
      <c r="AA4386" s="90"/>
      <c r="AB4386" s="90"/>
      <c r="AC4386" s="90"/>
      <c r="AD4386" s="90"/>
      <c r="AE4386" s="90"/>
      <c r="AF4386" s="90"/>
      <c r="AG4386" s="90"/>
      <c r="AH4386" s="90"/>
      <c r="AI4386" s="90"/>
      <c r="AJ4386" s="92"/>
      <c r="AK4386" s="92"/>
      <c r="AL4386" s="92"/>
      <c r="AM4386" s="92"/>
      <c r="AN4386" s="92"/>
      <c r="AO4386" s="92"/>
      <c r="AP4386" s="92"/>
      <c r="AQ4386" s="92"/>
      <c r="AR4386" s="92"/>
    </row>
    <row r="4387" spans="1:44" x14ac:dyDescent="0.2">
      <c r="A4387" s="90"/>
      <c r="B4387" s="90"/>
      <c r="C4387" s="91"/>
      <c r="D4387" s="90"/>
      <c r="E4387" s="90"/>
      <c r="F4387" s="90"/>
      <c r="G4387" s="90"/>
      <c r="H4387" s="90"/>
      <c r="I4387" s="90"/>
      <c r="J4387" s="90"/>
      <c r="K4387" s="90"/>
      <c r="L4387" s="90"/>
      <c r="M4387" s="90"/>
      <c r="N4387" s="90"/>
      <c r="O4387" s="90"/>
      <c r="P4387" s="90"/>
      <c r="Q4387" s="90"/>
      <c r="R4387" s="90"/>
      <c r="S4387" s="90"/>
      <c r="T4387" s="90"/>
      <c r="U4387" s="90"/>
      <c r="V4387" s="90"/>
      <c r="W4387" s="90"/>
      <c r="X4387" s="90"/>
      <c r="Y4387" s="90"/>
      <c r="Z4387" s="90"/>
      <c r="AA4387" s="90"/>
      <c r="AB4387" s="90"/>
      <c r="AC4387" s="90"/>
      <c r="AD4387" s="90"/>
      <c r="AE4387" s="90"/>
      <c r="AF4387" s="90"/>
      <c r="AG4387" s="90"/>
      <c r="AH4387" s="90"/>
      <c r="AI4387" s="90"/>
      <c r="AJ4387" s="92"/>
      <c r="AK4387" s="92"/>
      <c r="AL4387" s="92"/>
      <c r="AM4387" s="92"/>
      <c r="AN4387" s="92"/>
      <c r="AO4387" s="92"/>
      <c r="AP4387" s="92"/>
      <c r="AQ4387" s="92"/>
      <c r="AR4387" s="92"/>
    </row>
    <row r="4388" spans="1:44" x14ac:dyDescent="0.2">
      <c r="A4388" s="90"/>
      <c r="B4388" s="90"/>
      <c r="C4388" s="91"/>
      <c r="D4388" s="90"/>
      <c r="E4388" s="90"/>
      <c r="F4388" s="90"/>
      <c r="G4388" s="90"/>
      <c r="H4388" s="90"/>
      <c r="I4388" s="90"/>
      <c r="J4388" s="90"/>
      <c r="K4388" s="90"/>
      <c r="L4388" s="90"/>
      <c r="M4388" s="90"/>
      <c r="N4388" s="90"/>
      <c r="O4388" s="90"/>
      <c r="P4388" s="90"/>
      <c r="Q4388" s="90"/>
      <c r="R4388" s="90"/>
      <c r="S4388" s="90"/>
      <c r="T4388" s="90"/>
      <c r="U4388" s="90"/>
      <c r="V4388" s="90"/>
      <c r="W4388" s="90"/>
      <c r="X4388" s="90"/>
      <c r="Y4388" s="90"/>
      <c r="Z4388" s="90"/>
      <c r="AA4388" s="90"/>
      <c r="AB4388" s="90"/>
      <c r="AC4388" s="90"/>
      <c r="AD4388" s="90"/>
      <c r="AE4388" s="90"/>
      <c r="AF4388" s="90"/>
      <c r="AG4388" s="90"/>
      <c r="AH4388" s="90"/>
      <c r="AI4388" s="90"/>
      <c r="AJ4388" s="92"/>
      <c r="AK4388" s="92"/>
      <c r="AL4388" s="92"/>
      <c r="AM4388" s="92"/>
      <c r="AN4388" s="92"/>
      <c r="AO4388" s="92"/>
      <c r="AP4388" s="92"/>
      <c r="AQ4388" s="92"/>
      <c r="AR4388" s="92"/>
    </row>
    <row r="4389" spans="1:44" x14ac:dyDescent="0.2">
      <c r="A4389" s="90"/>
      <c r="B4389" s="90"/>
      <c r="C4389" s="91"/>
      <c r="D4389" s="90"/>
      <c r="E4389" s="90"/>
      <c r="F4389" s="90"/>
      <c r="G4389" s="90"/>
      <c r="H4389" s="90"/>
      <c r="I4389" s="90"/>
      <c r="J4389" s="90"/>
      <c r="K4389" s="90"/>
      <c r="L4389" s="90"/>
      <c r="M4389" s="90"/>
      <c r="N4389" s="90"/>
      <c r="O4389" s="90"/>
      <c r="P4389" s="90"/>
      <c r="Q4389" s="90"/>
      <c r="R4389" s="90"/>
      <c r="S4389" s="90"/>
      <c r="T4389" s="90"/>
      <c r="U4389" s="90"/>
      <c r="V4389" s="90"/>
      <c r="W4389" s="90"/>
      <c r="X4389" s="90"/>
      <c r="Y4389" s="90"/>
      <c r="Z4389" s="90"/>
      <c r="AA4389" s="90"/>
      <c r="AB4389" s="90"/>
      <c r="AC4389" s="90"/>
      <c r="AD4389" s="90"/>
      <c r="AE4389" s="90"/>
      <c r="AF4389" s="90"/>
      <c r="AG4389" s="90"/>
      <c r="AH4389" s="90"/>
      <c r="AI4389" s="90"/>
      <c r="AJ4389" s="92"/>
      <c r="AK4389" s="92"/>
      <c r="AL4389" s="92"/>
      <c r="AM4389" s="92"/>
      <c r="AN4389" s="92"/>
      <c r="AO4389" s="92"/>
      <c r="AP4389" s="92"/>
      <c r="AQ4389" s="92"/>
      <c r="AR4389" s="92"/>
    </row>
    <row r="4390" spans="1:44" x14ac:dyDescent="0.2">
      <c r="A4390" s="90"/>
      <c r="B4390" s="90"/>
      <c r="C4390" s="91"/>
      <c r="D4390" s="90"/>
      <c r="E4390" s="90"/>
      <c r="F4390" s="90"/>
      <c r="G4390" s="90"/>
      <c r="H4390" s="90"/>
      <c r="I4390" s="90"/>
      <c r="J4390" s="90"/>
      <c r="K4390" s="90"/>
      <c r="L4390" s="90"/>
      <c r="M4390" s="90"/>
      <c r="N4390" s="90"/>
      <c r="O4390" s="90"/>
      <c r="P4390" s="90"/>
      <c r="Q4390" s="90"/>
      <c r="R4390" s="90"/>
      <c r="S4390" s="90"/>
      <c r="T4390" s="90"/>
      <c r="U4390" s="90"/>
      <c r="V4390" s="90"/>
      <c r="W4390" s="90"/>
      <c r="X4390" s="90"/>
      <c r="Y4390" s="90"/>
      <c r="Z4390" s="90"/>
      <c r="AA4390" s="90"/>
      <c r="AB4390" s="90"/>
      <c r="AC4390" s="90"/>
      <c r="AD4390" s="90"/>
      <c r="AE4390" s="90"/>
      <c r="AF4390" s="90"/>
      <c r="AG4390" s="90"/>
      <c r="AH4390" s="90"/>
      <c r="AI4390" s="90"/>
      <c r="AJ4390" s="92"/>
      <c r="AK4390" s="92"/>
      <c r="AL4390" s="92"/>
      <c r="AM4390" s="92"/>
      <c r="AN4390" s="92"/>
      <c r="AO4390" s="92"/>
      <c r="AP4390" s="92"/>
      <c r="AQ4390" s="92"/>
      <c r="AR4390" s="92"/>
    </row>
    <row r="4391" spans="1:44" x14ac:dyDescent="0.2">
      <c r="A4391" s="90"/>
      <c r="B4391" s="90"/>
      <c r="C4391" s="91"/>
      <c r="D4391" s="90"/>
      <c r="E4391" s="90"/>
      <c r="F4391" s="90"/>
      <c r="G4391" s="90"/>
      <c r="H4391" s="90"/>
      <c r="I4391" s="90"/>
      <c r="J4391" s="90"/>
      <c r="K4391" s="90"/>
      <c r="L4391" s="90"/>
      <c r="M4391" s="90"/>
      <c r="N4391" s="90"/>
      <c r="O4391" s="90"/>
      <c r="P4391" s="90"/>
      <c r="Q4391" s="90"/>
      <c r="R4391" s="90"/>
      <c r="S4391" s="90"/>
      <c r="T4391" s="90"/>
      <c r="U4391" s="90"/>
      <c r="V4391" s="90"/>
      <c r="W4391" s="90"/>
      <c r="X4391" s="90"/>
      <c r="Y4391" s="90"/>
      <c r="Z4391" s="90"/>
      <c r="AA4391" s="90"/>
      <c r="AB4391" s="90"/>
      <c r="AC4391" s="90"/>
      <c r="AD4391" s="90"/>
      <c r="AE4391" s="90"/>
      <c r="AF4391" s="90"/>
      <c r="AG4391" s="90"/>
      <c r="AH4391" s="90"/>
      <c r="AI4391" s="90"/>
      <c r="AJ4391" s="92"/>
      <c r="AK4391" s="92"/>
      <c r="AL4391" s="92"/>
      <c r="AM4391" s="92"/>
      <c r="AN4391" s="92"/>
      <c r="AO4391" s="92"/>
      <c r="AP4391" s="92"/>
      <c r="AQ4391" s="92"/>
      <c r="AR4391" s="92"/>
    </row>
    <row r="4392" spans="1:44" x14ac:dyDescent="0.2">
      <c r="A4392" s="90"/>
      <c r="B4392" s="90"/>
      <c r="C4392" s="91"/>
      <c r="D4392" s="90"/>
      <c r="E4392" s="90"/>
      <c r="F4392" s="90"/>
      <c r="G4392" s="90"/>
      <c r="H4392" s="90"/>
      <c r="I4392" s="90"/>
      <c r="J4392" s="90"/>
      <c r="K4392" s="90"/>
      <c r="L4392" s="90"/>
      <c r="M4392" s="90"/>
      <c r="N4392" s="90"/>
      <c r="O4392" s="90"/>
      <c r="P4392" s="90"/>
      <c r="Q4392" s="90"/>
      <c r="R4392" s="90"/>
      <c r="S4392" s="90"/>
      <c r="T4392" s="90"/>
      <c r="U4392" s="90"/>
      <c r="V4392" s="90"/>
      <c r="W4392" s="90"/>
      <c r="X4392" s="90"/>
      <c r="Y4392" s="90"/>
      <c r="Z4392" s="90"/>
      <c r="AA4392" s="90"/>
      <c r="AB4392" s="90"/>
      <c r="AC4392" s="90"/>
      <c r="AD4392" s="90"/>
      <c r="AE4392" s="90"/>
      <c r="AF4392" s="90"/>
      <c r="AG4392" s="90"/>
      <c r="AH4392" s="90"/>
      <c r="AI4392" s="90"/>
      <c r="AJ4392" s="92"/>
      <c r="AK4392" s="92"/>
      <c r="AL4392" s="92"/>
      <c r="AM4392" s="92"/>
      <c r="AN4392" s="92"/>
      <c r="AO4392" s="92"/>
      <c r="AP4392" s="92"/>
      <c r="AQ4392" s="92"/>
      <c r="AR4392" s="92"/>
    </row>
    <row r="4393" spans="1:44" x14ac:dyDescent="0.2">
      <c r="A4393" s="90"/>
      <c r="B4393" s="90"/>
      <c r="C4393" s="91"/>
      <c r="D4393" s="90"/>
      <c r="E4393" s="90"/>
      <c r="F4393" s="90"/>
      <c r="G4393" s="90"/>
      <c r="H4393" s="90"/>
      <c r="I4393" s="90"/>
      <c r="J4393" s="90"/>
      <c r="K4393" s="90"/>
      <c r="L4393" s="90"/>
      <c r="M4393" s="90"/>
      <c r="N4393" s="90"/>
      <c r="O4393" s="90"/>
      <c r="P4393" s="90"/>
      <c r="Q4393" s="90"/>
      <c r="R4393" s="90"/>
      <c r="S4393" s="90"/>
      <c r="T4393" s="90"/>
      <c r="U4393" s="90"/>
      <c r="V4393" s="90"/>
      <c r="W4393" s="90"/>
      <c r="X4393" s="90"/>
      <c r="Y4393" s="90"/>
      <c r="Z4393" s="90"/>
      <c r="AA4393" s="90"/>
      <c r="AB4393" s="90"/>
      <c r="AC4393" s="90"/>
      <c r="AD4393" s="90"/>
      <c r="AE4393" s="90"/>
      <c r="AF4393" s="90"/>
      <c r="AG4393" s="90"/>
      <c r="AH4393" s="90"/>
      <c r="AI4393" s="90"/>
      <c r="AJ4393" s="92"/>
      <c r="AK4393" s="92"/>
      <c r="AL4393" s="92"/>
      <c r="AM4393" s="92"/>
      <c r="AN4393" s="92"/>
      <c r="AO4393" s="92"/>
      <c r="AP4393" s="92"/>
      <c r="AQ4393" s="92"/>
      <c r="AR4393" s="92"/>
    </row>
    <row r="4394" spans="1:44" x14ac:dyDescent="0.2">
      <c r="A4394" s="90"/>
      <c r="B4394" s="90"/>
      <c r="C4394" s="91"/>
      <c r="D4394" s="90"/>
      <c r="E4394" s="90"/>
      <c r="F4394" s="90"/>
      <c r="G4394" s="90"/>
      <c r="H4394" s="90"/>
      <c r="I4394" s="90"/>
      <c r="J4394" s="90"/>
      <c r="K4394" s="90"/>
      <c r="L4394" s="90"/>
      <c r="M4394" s="90"/>
      <c r="N4394" s="90"/>
      <c r="O4394" s="90"/>
      <c r="P4394" s="90"/>
      <c r="Q4394" s="90"/>
      <c r="R4394" s="90"/>
      <c r="S4394" s="90"/>
      <c r="T4394" s="90"/>
      <c r="U4394" s="90"/>
      <c r="V4394" s="90"/>
      <c r="W4394" s="90"/>
      <c r="X4394" s="90"/>
      <c r="Y4394" s="90"/>
      <c r="Z4394" s="90"/>
      <c r="AA4394" s="90"/>
      <c r="AB4394" s="90"/>
      <c r="AC4394" s="90"/>
      <c r="AD4394" s="90"/>
      <c r="AE4394" s="90"/>
      <c r="AF4394" s="90"/>
      <c r="AG4394" s="90"/>
      <c r="AH4394" s="90"/>
      <c r="AI4394" s="90"/>
      <c r="AJ4394" s="92"/>
      <c r="AK4394" s="92"/>
      <c r="AL4394" s="92"/>
      <c r="AM4394" s="92"/>
      <c r="AN4394" s="92"/>
      <c r="AO4394" s="92"/>
      <c r="AP4394" s="92"/>
      <c r="AQ4394" s="92"/>
      <c r="AR4394" s="92"/>
    </row>
    <row r="4395" spans="1:44" x14ac:dyDescent="0.2">
      <c r="A4395" s="90"/>
      <c r="B4395" s="90"/>
      <c r="C4395" s="91"/>
      <c r="D4395" s="90"/>
      <c r="E4395" s="90"/>
      <c r="F4395" s="90"/>
      <c r="G4395" s="90"/>
      <c r="H4395" s="90"/>
      <c r="I4395" s="90"/>
      <c r="J4395" s="90"/>
      <c r="K4395" s="90"/>
      <c r="L4395" s="90"/>
      <c r="M4395" s="90"/>
      <c r="N4395" s="90"/>
      <c r="O4395" s="90"/>
      <c r="P4395" s="90"/>
      <c r="Q4395" s="90"/>
      <c r="R4395" s="90"/>
      <c r="S4395" s="90"/>
      <c r="T4395" s="90"/>
      <c r="U4395" s="90"/>
      <c r="V4395" s="90"/>
      <c r="W4395" s="90"/>
      <c r="X4395" s="90"/>
      <c r="Y4395" s="90"/>
      <c r="Z4395" s="90"/>
      <c r="AA4395" s="90"/>
      <c r="AB4395" s="90"/>
      <c r="AC4395" s="90"/>
      <c r="AD4395" s="90"/>
      <c r="AE4395" s="90"/>
      <c r="AF4395" s="90"/>
      <c r="AG4395" s="90"/>
      <c r="AH4395" s="90"/>
      <c r="AI4395" s="90"/>
      <c r="AJ4395" s="92"/>
      <c r="AK4395" s="92"/>
      <c r="AL4395" s="92"/>
      <c r="AM4395" s="92"/>
      <c r="AN4395" s="92"/>
      <c r="AO4395" s="92"/>
      <c r="AP4395" s="92"/>
      <c r="AQ4395" s="92"/>
      <c r="AR4395" s="92"/>
    </row>
    <row r="4396" spans="1:44" x14ac:dyDescent="0.2">
      <c r="A4396" s="90"/>
      <c r="B4396" s="90"/>
      <c r="C4396" s="91"/>
      <c r="D4396" s="90"/>
      <c r="E4396" s="90"/>
      <c r="F4396" s="90"/>
      <c r="G4396" s="90"/>
      <c r="H4396" s="90"/>
      <c r="I4396" s="90"/>
      <c r="J4396" s="90"/>
      <c r="K4396" s="90"/>
      <c r="L4396" s="90"/>
      <c r="M4396" s="90"/>
      <c r="N4396" s="90"/>
      <c r="O4396" s="90"/>
      <c r="P4396" s="90"/>
      <c r="Q4396" s="90"/>
      <c r="R4396" s="90"/>
      <c r="S4396" s="90"/>
      <c r="T4396" s="90"/>
      <c r="U4396" s="90"/>
      <c r="V4396" s="90"/>
      <c r="W4396" s="90"/>
      <c r="X4396" s="90"/>
      <c r="Y4396" s="90"/>
      <c r="Z4396" s="90"/>
      <c r="AA4396" s="90"/>
      <c r="AB4396" s="90"/>
      <c r="AC4396" s="90"/>
      <c r="AD4396" s="90"/>
      <c r="AE4396" s="90"/>
      <c r="AF4396" s="90"/>
      <c r="AG4396" s="90"/>
      <c r="AH4396" s="90"/>
      <c r="AI4396" s="90"/>
      <c r="AJ4396" s="92"/>
      <c r="AK4396" s="92"/>
      <c r="AL4396" s="92"/>
      <c r="AM4396" s="92"/>
      <c r="AN4396" s="92"/>
      <c r="AO4396" s="92"/>
      <c r="AP4396" s="92"/>
      <c r="AQ4396" s="92"/>
      <c r="AR4396" s="92"/>
    </row>
    <row r="4397" spans="1:44" x14ac:dyDescent="0.2">
      <c r="A4397" s="90"/>
      <c r="B4397" s="90"/>
      <c r="C4397" s="91"/>
      <c r="D4397" s="90"/>
      <c r="E4397" s="90"/>
      <c r="F4397" s="90"/>
      <c r="G4397" s="90"/>
      <c r="H4397" s="90"/>
      <c r="I4397" s="90"/>
      <c r="J4397" s="90"/>
      <c r="K4397" s="90"/>
      <c r="L4397" s="90"/>
      <c r="M4397" s="90"/>
      <c r="N4397" s="90"/>
      <c r="O4397" s="90"/>
      <c r="P4397" s="90"/>
      <c r="Q4397" s="90"/>
      <c r="R4397" s="90"/>
      <c r="S4397" s="90"/>
      <c r="T4397" s="90"/>
      <c r="U4397" s="90"/>
      <c r="V4397" s="90"/>
      <c r="W4397" s="90"/>
      <c r="X4397" s="90"/>
      <c r="Y4397" s="90"/>
      <c r="Z4397" s="90"/>
      <c r="AA4397" s="90"/>
      <c r="AB4397" s="90"/>
      <c r="AC4397" s="90"/>
      <c r="AD4397" s="90"/>
      <c r="AE4397" s="90"/>
      <c r="AF4397" s="90"/>
      <c r="AG4397" s="90"/>
      <c r="AH4397" s="90"/>
      <c r="AI4397" s="90"/>
      <c r="AJ4397" s="92"/>
      <c r="AK4397" s="92"/>
      <c r="AL4397" s="92"/>
      <c r="AM4397" s="92"/>
      <c r="AN4397" s="92"/>
      <c r="AO4397" s="92"/>
      <c r="AP4397" s="92"/>
      <c r="AQ4397" s="92"/>
      <c r="AR4397" s="92"/>
    </row>
    <row r="4398" spans="1:44" x14ac:dyDescent="0.2">
      <c r="A4398" s="90"/>
      <c r="B4398" s="90"/>
      <c r="C4398" s="91"/>
      <c r="D4398" s="90"/>
      <c r="E4398" s="90"/>
      <c r="F4398" s="90"/>
      <c r="G4398" s="90"/>
      <c r="H4398" s="90"/>
      <c r="I4398" s="90"/>
      <c r="J4398" s="90"/>
      <c r="K4398" s="90"/>
      <c r="L4398" s="90"/>
      <c r="M4398" s="90"/>
      <c r="N4398" s="90"/>
      <c r="O4398" s="90"/>
      <c r="P4398" s="90"/>
      <c r="Q4398" s="90"/>
      <c r="R4398" s="90"/>
      <c r="S4398" s="90"/>
      <c r="T4398" s="90"/>
      <c r="U4398" s="90"/>
      <c r="V4398" s="90"/>
      <c r="W4398" s="90"/>
      <c r="X4398" s="90"/>
      <c r="Y4398" s="90"/>
      <c r="Z4398" s="90"/>
      <c r="AA4398" s="90"/>
      <c r="AB4398" s="90"/>
      <c r="AC4398" s="90"/>
      <c r="AD4398" s="90"/>
      <c r="AE4398" s="90"/>
      <c r="AF4398" s="90"/>
      <c r="AG4398" s="90"/>
      <c r="AH4398" s="90"/>
      <c r="AI4398" s="90"/>
      <c r="AJ4398" s="92"/>
      <c r="AK4398" s="92"/>
      <c r="AL4398" s="92"/>
      <c r="AM4398" s="92"/>
      <c r="AN4398" s="92"/>
      <c r="AO4398" s="92"/>
      <c r="AP4398" s="92"/>
      <c r="AQ4398" s="92"/>
      <c r="AR4398" s="92"/>
    </row>
    <row r="4399" spans="1:44" x14ac:dyDescent="0.2">
      <c r="A4399" s="90"/>
      <c r="B4399" s="90"/>
      <c r="C4399" s="91"/>
      <c r="D4399" s="90"/>
      <c r="E4399" s="90"/>
      <c r="F4399" s="90"/>
      <c r="G4399" s="90"/>
      <c r="H4399" s="90"/>
      <c r="I4399" s="90"/>
      <c r="J4399" s="90"/>
      <c r="K4399" s="90"/>
      <c r="L4399" s="90"/>
      <c r="M4399" s="90"/>
      <c r="N4399" s="90"/>
      <c r="O4399" s="90"/>
      <c r="P4399" s="90"/>
      <c r="Q4399" s="90"/>
      <c r="R4399" s="90"/>
      <c r="S4399" s="90"/>
      <c r="T4399" s="90"/>
      <c r="U4399" s="90"/>
      <c r="V4399" s="90"/>
      <c r="W4399" s="90"/>
      <c r="X4399" s="90"/>
      <c r="Y4399" s="90"/>
      <c r="Z4399" s="90"/>
      <c r="AA4399" s="90"/>
      <c r="AB4399" s="90"/>
      <c r="AC4399" s="90"/>
      <c r="AD4399" s="90"/>
      <c r="AE4399" s="90"/>
      <c r="AF4399" s="90"/>
      <c r="AG4399" s="90"/>
      <c r="AH4399" s="90"/>
      <c r="AI4399" s="90"/>
      <c r="AJ4399" s="92"/>
      <c r="AK4399" s="92"/>
      <c r="AL4399" s="92"/>
      <c r="AM4399" s="92"/>
      <c r="AN4399" s="92"/>
      <c r="AO4399" s="92"/>
      <c r="AP4399" s="92"/>
      <c r="AQ4399" s="92"/>
      <c r="AR4399" s="92"/>
    </row>
    <row r="4400" spans="1:44" x14ac:dyDescent="0.2">
      <c r="A4400" s="90"/>
      <c r="B4400" s="90"/>
      <c r="C4400" s="91"/>
      <c r="D4400" s="90"/>
      <c r="E4400" s="90"/>
      <c r="F4400" s="90"/>
      <c r="G4400" s="90"/>
      <c r="H4400" s="90"/>
      <c r="I4400" s="90"/>
      <c r="J4400" s="90"/>
      <c r="K4400" s="90"/>
      <c r="L4400" s="90"/>
      <c r="M4400" s="90"/>
      <c r="N4400" s="90"/>
      <c r="O4400" s="90"/>
      <c r="P4400" s="90"/>
      <c r="Q4400" s="90"/>
      <c r="R4400" s="90"/>
      <c r="S4400" s="90"/>
      <c r="T4400" s="90"/>
      <c r="U4400" s="90"/>
      <c r="V4400" s="90"/>
      <c r="W4400" s="90"/>
      <c r="X4400" s="90"/>
      <c r="Y4400" s="90"/>
      <c r="Z4400" s="90"/>
      <c r="AA4400" s="90"/>
      <c r="AB4400" s="90"/>
      <c r="AC4400" s="90"/>
      <c r="AD4400" s="90"/>
      <c r="AE4400" s="90"/>
      <c r="AF4400" s="90"/>
      <c r="AG4400" s="90"/>
      <c r="AH4400" s="90"/>
      <c r="AI4400" s="90"/>
      <c r="AJ4400" s="92"/>
      <c r="AK4400" s="92"/>
      <c r="AL4400" s="92"/>
      <c r="AM4400" s="92"/>
      <c r="AN4400" s="92"/>
      <c r="AO4400" s="92"/>
      <c r="AP4400" s="92"/>
      <c r="AQ4400" s="92"/>
      <c r="AR4400" s="92"/>
    </row>
    <row r="4401" spans="1:44" x14ac:dyDescent="0.2">
      <c r="A4401" s="90"/>
      <c r="B4401" s="90"/>
      <c r="C4401" s="91"/>
      <c r="D4401" s="90"/>
      <c r="E4401" s="90"/>
      <c r="F4401" s="90"/>
      <c r="G4401" s="90"/>
      <c r="H4401" s="90"/>
      <c r="I4401" s="90"/>
      <c r="J4401" s="90"/>
      <c r="K4401" s="90"/>
      <c r="L4401" s="90"/>
      <c r="M4401" s="90"/>
      <c r="N4401" s="90"/>
      <c r="O4401" s="90"/>
      <c r="P4401" s="90"/>
      <c r="Q4401" s="90"/>
      <c r="R4401" s="90"/>
      <c r="S4401" s="90"/>
      <c r="T4401" s="90"/>
      <c r="U4401" s="90"/>
      <c r="V4401" s="90"/>
      <c r="W4401" s="90"/>
      <c r="X4401" s="90"/>
      <c r="Y4401" s="90"/>
      <c r="Z4401" s="90"/>
      <c r="AA4401" s="90"/>
      <c r="AB4401" s="90"/>
      <c r="AC4401" s="90"/>
      <c r="AD4401" s="90"/>
      <c r="AE4401" s="90"/>
      <c r="AF4401" s="90"/>
      <c r="AG4401" s="90"/>
      <c r="AH4401" s="90"/>
      <c r="AI4401" s="90"/>
      <c r="AJ4401" s="92"/>
      <c r="AK4401" s="92"/>
      <c r="AL4401" s="92"/>
      <c r="AM4401" s="92"/>
      <c r="AN4401" s="92"/>
      <c r="AO4401" s="92"/>
      <c r="AP4401" s="92"/>
      <c r="AQ4401" s="92"/>
      <c r="AR4401" s="92"/>
    </row>
    <row r="4402" spans="1:44" x14ac:dyDescent="0.2">
      <c r="A4402" s="90"/>
      <c r="B4402" s="90"/>
      <c r="C4402" s="91"/>
      <c r="D4402" s="90"/>
      <c r="E4402" s="90"/>
      <c r="F4402" s="90"/>
      <c r="G4402" s="90"/>
      <c r="H4402" s="90"/>
      <c r="I4402" s="90"/>
      <c r="J4402" s="90"/>
      <c r="K4402" s="90"/>
      <c r="L4402" s="90"/>
      <c r="M4402" s="90"/>
      <c r="N4402" s="90"/>
      <c r="O4402" s="90"/>
      <c r="P4402" s="90"/>
      <c r="Q4402" s="90"/>
      <c r="R4402" s="90"/>
      <c r="S4402" s="90"/>
      <c r="T4402" s="90"/>
      <c r="U4402" s="90"/>
      <c r="V4402" s="90"/>
      <c r="W4402" s="90"/>
      <c r="X4402" s="90"/>
      <c r="Y4402" s="90"/>
      <c r="Z4402" s="90"/>
      <c r="AA4402" s="90"/>
      <c r="AB4402" s="90"/>
      <c r="AC4402" s="90"/>
      <c r="AD4402" s="90"/>
      <c r="AE4402" s="90"/>
      <c r="AF4402" s="90"/>
      <c r="AG4402" s="90"/>
      <c r="AH4402" s="90"/>
      <c r="AI4402" s="90"/>
      <c r="AJ4402" s="92"/>
      <c r="AK4402" s="92"/>
      <c r="AL4402" s="92"/>
      <c r="AM4402" s="92"/>
      <c r="AN4402" s="92"/>
      <c r="AO4402" s="92"/>
      <c r="AP4402" s="92"/>
      <c r="AQ4402" s="92"/>
      <c r="AR4402" s="92"/>
    </row>
    <row r="4403" spans="1:44" x14ac:dyDescent="0.2">
      <c r="A4403" s="90"/>
      <c r="B4403" s="90"/>
      <c r="C4403" s="91"/>
      <c r="D4403" s="90"/>
      <c r="E4403" s="90"/>
      <c r="F4403" s="90"/>
      <c r="G4403" s="90"/>
      <c r="H4403" s="90"/>
      <c r="I4403" s="90"/>
      <c r="J4403" s="90"/>
      <c r="K4403" s="90"/>
      <c r="L4403" s="90"/>
      <c r="M4403" s="90"/>
      <c r="N4403" s="90"/>
      <c r="O4403" s="90"/>
      <c r="P4403" s="90"/>
      <c r="Q4403" s="90"/>
      <c r="R4403" s="90"/>
      <c r="S4403" s="90"/>
      <c r="T4403" s="90"/>
      <c r="U4403" s="90"/>
      <c r="V4403" s="90"/>
      <c r="W4403" s="90"/>
      <c r="X4403" s="90"/>
      <c r="Y4403" s="90"/>
      <c r="Z4403" s="90"/>
      <c r="AA4403" s="90"/>
      <c r="AB4403" s="90"/>
      <c r="AC4403" s="90"/>
      <c r="AD4403" s="90"/>
      <c r="AE4403" s="90"/>
      <c r="AF4403" s="90"/>
      <c r="AG4403" s="90"/>
      <c r="AH4403" s="90"/>
      <c r="AI4403" s="90"/>
      <c r="AJ4403" s="92"/>
      <c r="AK4403" s="92"/>
      <c r="AL4403" s="92"/>
      <c r="AM4403" s="92"/>
      <c r="AN4403" s="92"/>
      <c r="AO4403" s="92"/>
      <c r="AP4403" s="92"/>
      <c r="AQ4403" s="92"/>
      <c r="AR4403" s="92"/>
    </row>
    <row r="4404" spans="1:44" x14ac:dyDescent="0.2">
      <c r="A4404" s="90"/>
      <c r="B4404" s="90"/>
      <c r="C4404" s="91"/>
      <c r="D4404" s="90"/>
      <c r="E4404" s="90"/>
      <c r="F4404" s="90"/>
      <c r="G4404" s="90"/>
      <c r="H4404" s="90"/>
      <c r="I4404" s="90"/>
      <c r="J4404" s="90"/>
      <c r="K4404" s="90"/>
      <c r="L4404" s="90"/>
      <c r="M4404" s="90"/>
      <c r="N4404" s="90"/>
      <c r="O4404" s="90"/>
      <c r="P4404" s="90"/>
      <c r="Q4404" s="90"/>
      <c r="R4404" s="90"/>
      <c r="S4404" s="90"/>
      <c r="T4404" s="90"/>
      <c r="U4404" s="90"/>
      <c r="V4404" s="90"/>
      <c r="W4404" s="90"/>
      <c r="X4404" s="90"/>
      <c r="Y4404" s="90"/>
      <c r="Z4404" s="90"/>
      <c r="AA4404" s="90"/>
      <c r="AB4404" s="90"/>
      <c r="AC4404" s="90"/>
      <c r="AD4404" s="90"/>
      <c r="AE4404" s="90"/>
      <c r="AF4404" s="90"/>
      <c r="AG4404" s="90"/>
      <c r="AH4404" s="90"/>
      <c r="AI4404" s="90"/>
      <c r="AJ4404" s="92"/>
      <c r="AK4404" s="92"/>
      <c r="AL4404" s="92"/>
      <c r="AM4404" s="92"/>
      <c r="AN4404" s="92"/>
      <c r="AO4404" s="92"/>
      <c r="AP4404" s="92"/>
      <c r="AQ4404" s="92"/>
      <c r="AR4404" s="92"/>
    </row>
    <row r="4405" spans="1:44" x14ac:dyDescent="0.2">
      <c r="A4405" s="90"/>
      <c r="B4405" s="90"/>
      <c r="C4405" s="91"/>
      <c r="D4405" s="90"/>
      <c r="E4405" s="90"/>
      <c r="F4405" s="90"/>
      <c r="G4405" s="90"/>
      <c r="H4405" s="90"/>
      <c r="I4405" s="90"/>
      <c r="J4405" s="90"/>
      <c r="K4405" s="90"/>
      <c r="L4405" s="90"/>
      <c r="M4405" s="90"/>
      <c r="N4405" s="90"/>
      <c r="O4405" s="90"/>
      <c r="P4405" s="90"/>
      <c r="Q4405" s="90"/>
      <c r="R4405" s="90"/>
      <c r="S4405" s="90"/>
      <c r="T4405" s="90"/>
      <c r="U4405" s="90"/>
      <c r="V4405" s="90"/>
      <c r="W4405" s="90"/>
      <c r="X4405" s="90"/>
      <c r="Y4405" s="90"/>
      <c r="Z4405" s="90"/>
      <c r="AA4405" s="90"/>
      <c r="AB4405" s="90"/>
      <c r="AC4405" s="90"/>
      <c r="AD4405" s="90"/>
      <c r="AE4405" s="90"/>
      <c r="AF4405" s="90"/>
      <c r="AG4405" s="90"/>
      <c r="AH4405" s="90"/>
      <c r="AI4405" s="90"/>
      <c r="AJ4405" s="92"/>
      <c r="AK4405" s="92"/>
      <c r="AL4405" s="92"/>
      <c r="AM4405" s="92"/>
      <c r="AN4405" s="92"/>
      <c r="AO4405" s="92"/>
      <c r="AP4405" s="92"/>
      <c r="AQ4405" s="92"/>
      <c r="AR4405" s="92"/>
    </row>
    <row r="4406" spans="1:44" x14ac:dyDescent="0.2">
      <c r="A4406" s="90"/>
      <c r="B4406" s="90"/>
      <c r="C4406" s="91"/>
      <c r="D4406" s="90"/>
      <c r="E4406" s="90"/>
      <c r="F4406" s="90"/>
      <c r="G4406" s="90"/>
      <c r="H4406" s="90"/>
      <c r="I4406" s="90"/>
      <c r="J4406" s="90"/>
      <c r="K4406" s="90"/>
      <c r="L4406" s="90"/>
      <c r="M4406" s="90"/>
      <c r="N4406" s="90"/>
      <c r="O4406" s="90"/>
      <c r="P4406" s="90"/>
      <c r="Q4406" s="90"/>
      <c r="R4406" s="90"/>
      <c r="S4406" s="90"/>
      <c r="T4406" s="90"/>
      <c r="U4406" s="90"/>
      <c r="V4406" s="90"/>
      <c r="W4406" s="90"/>
      <c r="X4406" s="90"/>
      <c r="Y4406" s="90"/>
      <c r="Z4406" s="90"/>
      <c r="AA4406" s="90"/>
      <c r="AB4406" s="90"/>
      <c r="AC4406" s="90"/>
      <c r="AD4406" s="90"/>
      <c r="AE4406" s="90"/>
      <c r="AF4406" s="90"/>
      <c r="AG4406" s="90"/>
      <c r="AH4406" s="90"/>
      <c r="AI4406" s="90"/>
      <c r="AJ4406" s="92"/>
      <c r="AK4406" s="92"/>
      <c r="AL4406" s="92"/>
      <c r="AM4406" s="92"/>
      <c r="AN4406" s="92"/>
      <c r="AO4406" s="92"/>
      <c r="AP4406" s="92"/>
      <c r="AQ4406" s="92"/>
      <c r="AR4406" s="92"/>
    </row>
    <row r="4407" spans="1:44" x14ac:dyDescent="0.2">
      <c r="A4407" s="90"/>
      <c r="B4407" s="90"/>
      <c r="C4407" s="91"/>
      <c r="D4407" s="90"/>
      <c r="E4407" s="90"/>
      <c r="F4407" s="90"/>
      <c r="G4407" s="90"/>
      <c r="H4407" s="90"/>
      <c r="I4407" s="90"/>
      <c r="J4407" s="90"/>
      <c r="K4407" s="90"/>
      <c r="L4407" s="90"/>
      <c r="M4407" s="90"/>
      <c r="N4407" s="90"/>
      <c r="O4407" s="90"/>
      <c r="P4407" s="90"/>
      <c r="Q4407" s="90"/>
      <c r="R4407" s="90"/>
      <c r="S4407" s="90"/>
      <c r="T4407" s="90"/>
      <c r="U4407" s="90"/>
      <c r="V4407" s="90"/>
      <c r="W4407" s="90"/>
      <c r="X4407" s="90"/>
      <c r="Y4407" s="90"/>
      <c r="Z4407" s="90"/>
      <c r="AA4407" s="90"/>
      <c r="AB4407" s="90"/>
      <c r="AC4407" s="90"/>
      <c r="AD4407" s="90"/>
      <c r="AE4407" s="90"/>
      <c r="AF4407" s="90"/>
      <c r="AG4407" s="90"/>
      <c r="AH4407" s="90"/>
      <c r="AI4407" s="90"/>
      <c r="AJ4407" s="92"/>
      <c r="AK4407" s="92"/>
      <c r="AL4407" s="92"/>
      <c r="AM4407" s="92"/>
      <c r="AN4407" s="92"/>
      <c r="AO4407" s="92"/>
      <c r="AP4407" s="92"/>
      <c r="AQ4407" s="92"/>
      <c r="AR4407" s="92"/>
    </row>
    <row r="4408" spans="1:44" x14ac:dyDescent="0.2">
      <c r="A4408" s="90"/>
      <c r="B4408" s="90"/>
      <c r="C4408" s="91"/>
      <c r="D4408" s="90"/>
      <c r="E4408" s="90"/>
      <c r="F4408" s="90"/>
      <c r="G4408" s="90"/>
      <c r="H4408" s="90"/>
      <c r="I4408" s="90"/>
      <c r="J4408" s="90"/>
      <c r="K4408" s="90"/>
      <c r="L4408" s="90"/>
      <c r="M4408" s="90"/>
      <c r="N4408" s="90"/>
      <c r="O4408" s="90"/>
      <c r="P4408" s="90"/>
      <c r="Q4408" s="90"/>
      <c r="R4408" s="90"/>
      <c r="S4408" s="90"/>
      <c r="T4408" s="90"/>
      <c r="U4408" s="90"/>
      <c r="V4408" s="90"/>
      <c r="W4408" s="90"/>
      <c r="X4408" s="90"/>
      <c r="Y4408" s="90"/>
      <c r="Z4408" s="90"/>
      <c r="AA4408" s="90"/>
      <c r="AB4408" s="90"/>
      <c r="AC4408" s="90"/>
      <c r="AD4408" s="90"/>
      <c r="AE4408" s="90"/>
      <c r="AF4408" s="90"/>
      <c r="AG4408" s="90"/>
      <c r="AH4408" s="90"/>
      <c r="AI4408" s="90"/>
      <c r="AJ4408" s="92"/>
      <c r="AK4408" s="92"/>
      <c r="AL4408" s="92"/>
      <c r="AM4408" s="92"/>
      <c r="AN4408" s="92"/>
      <c r="AO4408" s="92"/>
      <c r="AP4408" s="92"/>
      <c r="AQ4408" s="92"/>
      <c r="AR4408" s="92"/>
    </row>
    <row r="4409" spans="1:44" x14ac:dyDescent="0.2">
      <c r="A4409" s="90"/>
      <c r="B4409" s="90"/>
      <c r="C4409" s="91"/>
      <c r="D4409" s="90"/>
      <c r="E4409" s="90"/>
      <c r="F4409" s="90"/>
      <c r="G4409" s="90"/>
      <c r="H4409" s="90"/>
      <c r="I4409" s="90"/>
      <c r="J4409" s="90"/>
      <c r="K4409" s="90"/>
      <c r="L4409" s="90"/>
      <c r="M4409" s="90"/>
      <c r="N4409" s="90"/>
      <c r="O4409" s="90"/>
      <c r="P4409" s="90"/>
      <c r="Q4409" s="90"/>
      <c r="R4409" s="90"/>
      <c r="S4409" s="90"/>
      <c r="T4409" s="90"/>
      <c r="U4409" s="90"/>
      <c r="V4409" s="90"/>
      <c r="W4409" s="90"/>
      <c r="X4409" s="90"/>
      <c r="Y4409" s="90"/>
      <c r="Z4409" s="90"/>
      <c r="AA4409" s="90"/>
      <c r="AB4409" s="90"/>
      <c r="AC4409" s="90"/>
      <c r="AD4409" s="90"/>
      <c r="AE4409" s="90"/>
      <c r="AF4409" s="90"/>
      <c r="AG4409" s="90"/>
      <c r="AH4409" s="90"/>
      <c r="AI4409" s="90"/>
      <c r="AJ4409" s="92"/>
      <c r="AK4409" s="92"/>
      <c r="AL4409" s="92"/>
      <c r="AM4409" s="92"/>
      <c r="AN4409" s="92"/>
      <c r="AO4409" s="92"/>
      <c r="AP4409" s="92"/>
      <c r="AQ4409" s="92"/>
      <c r="AR4409" s="92"/>
    </row>
    <row r="4410" spans="1:44" x14ac:dyDescent="0.2">
      <c r="A4410" s="90"/>
      <c r="B4410" s="90"/>
      <c r="C4410" s="91"/>
      <c r="D4410" s="90"/>
      <c r="E4410" s="90"/>
      <c r="F4410" s="90"/>
      <c r="G4410" s="90"/>
      <c r="H4410" s="90"/>
      <c r="I4410" s="90"/>
      <c r="J4410" s="90"/>
      <c r="K4410" s="90"/>
      <c r="L4410" s="90"/>
      <c r="M4410" s="90"/>
      <c r="N4410" s="90"/>
      <c r="O4410" s="90"/>
      <c r="P4410" s="90"/>
      <c r="Q4410" s="90"/>
      <c r="R4410" s="90"/>
      <c r="S4410" s="90"/>
      <c r="T4410" s="90"/>
      <c r="U4410" s="90"/>
      <c r="V4410" s="90"/>
      <c r="W4410" s="90"/>
      <c r="X4410" s="90"/>
      <c r="Y4410" s="90"/>
      <c r="Z4410" s="90"/>
      <c r="AA4410" s="90"/>
      <c r="AB4410" s="90"/>
      <c r="AC4410" s="90"/>
      <c r="AD4410" s="90"/>
      <c r="AE4410" s="90"/>
      <c r="AF4410" s="90"/>
      <c r="AG4410" s="90"/>
      <c r="AH4410" s="90"/>
      <c r="AI4410" s="90"/>
      <c r="AJ4410" s="92"/>
      <c r="AK4410" s="92"/>
      <c r="AL4410" s="92"/>
      <c r="AM4410" s="92"/>
      <c r="AN4410" s="92"/>
      <c r="AO4410" s="92"/>
      <c r="AP4410" s="92"/>
      <c r="AQ4410" s="92"/>
      <c r="AR4410" s="92"/>
    </row>
    <row r="4411" spans="1:44" x14ac:dyDescent="0.2">
      <c r="A4411" s="90"/>
      <c r="B4411" s="90"/>
      <c r="C4411" s="91"/>
      <c r="D4411" s="90"/>
      <c r="E4411" s="90"/>
      <c r="F4411" s="90"/>
      <c r="G4411" s="90"/>
      <c r="H4411" s="90"/>
      <c r="I4411" s="90"/>
      <c r="J4411" s="90"/>
      <c r="K4411" s="90"/>
      <c r="L4411" s="90"/>
      <c r="M4411" s="90"/>
      <c r="N4411" s="90"/>
      <c r="O4411" s="90"/>
      <c r="P4411" s="90"/>
      <c r="Q4411" s="90"/>
      <c r="R4411" s="90"/>
      <c r="S4411" s="90"/>
      <c r="T4411" s="90"/>
      <c r="U4411" s="90"/>
      <c r="V4411" s="90"/>
      <c r="W4411" s="90"/>
      <c r="X4411" s="90"/>
      <c r="Y4411" s="90"/>
      <c r="Z4411" s="90"/>
      <c r="AA4411" s="90"/>
      <c r="AB4411" s="90"/>
      <c r="AC4411" s="90"/>
      <c r="AD4411" s="90"/>
      <c r="AE4411" s="90"/>
      <c r="AF4411" s="90"/>
      <c r="AG4411" s="90"/>
      <c r="AH4411" s="90"/>
      <c r="AI4411" s="90"/>
      <c r="AJ4411" s="92"/>
      <c r="AK4411" s="92"/>
      <c r="AL4411" s="92"/>
      <c r="AM4411" s="92"/>
      <c r="AN4411" s="92"/>
      <c r="AO4411" s="92"/>
      <c r="AP4411" s="92"/>
      <c r="AQ4411" s="92"/>
      <c r="AR4411" s="92"/>
    </row>
    <row r="4412" spans="1:44" x14ac:dyDescent="0.2">
      <c r="A4412" s="90"/>
      <c r="B4412" s="90"/>
      <c r="C4412" s="91"/>
      <c r="D4412" s="90"/>
      <c r="E4412" s="90"/>
      <c r="F4412" s="90"/>
      <c r="G4412" s="90"/>
      <c r="H4412" s="90"/>
      <c r="I4412" s="90"/>
      <c r="J4412" s="90"/>
      <c r="K4412" s="90"/>
      <c r="L4412" s="90"/>
      <c r="M4412" s="90"/>
      <c r="N4412" s="90"/>
      <c r="O4412" s="90"/>
      <c r="P4412" s="90"/>
      <c r="Q4412" s="90"/>
      <c r="R4412" s="90"/>
      <c r="S4412" s="90"/>
      <c r="T4412" s="90"/>
      <c r="U4412" s="90"/>
      <c r="V4412" s="90"/>
      <c r="W4412" s="90"/>
      <c r="X4412" s="90"/>
      <c r="Y4412" s="90"/>
      <c r="Z4412" s="90"/>
      <c r="AA4412" s="90"/>
      <c r="AB4412" s="90"/>
      <c r="AC4412" s="90"/>
      <c r="AD4412" s="90"/>
      <c r="AE4412" s="90"/>
      <c r="AF4412" s="90"/>
      <c r="AG4412" s="90"/>
      <c r="AH4412" s="90"/>
      <c r="AI4412" s="90"/>
      <c r="AJ4412" s="92"/>
      <c r="AK4412" s="92"/>
      <c r="AL4412" s="92"/>
      <c r="AM4412" s="92"/>
      <c r="AN4412" s="92"/>
      <c r="AO4412" s="92"/>
      <c r="AP4412" s="92"/>
      <c r="AQ4412" s="92"/>
      <c r="AR4412" s="92"/>
    </row>
    <row r="4413" spans="1:44" x14ac:dyDescent="0.2">
      <c r="A4413" s="90"/>
      <c r="B4413" s="90"/>
      <c r="C4413" s="91"/>
      <c r="D4413" s="90"/>
      <c r="E4413" s="90"/>
      <c r="F4413" s="90"/>
      <c r="G4413" s="90"/>
      <c r="H4413" s="90"/>
      <c r="I4413" s="90"/>
      <c r="J4413" s="90"/>
      <c r="K4413" s="90"/>
      <c r="L4413" s="90"/>
      <c r="M4413" s="90"/>
      <c r="N4413" s="90"/>
      <c r="O4413" s="90"/>
      <c r="P4413" s="90"/>
      <c r="Q4413" s="90"/>
      <c r="R4413" s="90"/>
      <c r="S4413" s="90"/>
      <c r="T4413" s="90"/>
      <c r="U4413" s="90"/>
      <c r="V4413" s="90"/>
      <c r="W4413" s="90"/>
      <c r="X4413" s="90"/>
      <c r="Y4413" s="90"/>
      <c r="Z4413" s="90"/>
      <c r="AA4413" s="90"/>
      <c r="AB4413" s="90"/>
      <c r="AC4413" s="90"/>
      <c r="AD4413" s="90"/>
      <c r="AE4413" s="90"/>
      <c r="AF4413" s="90"/>
      <c r="AG4413" s="90"/>
      <c r="AH4413" s="90"/>
      <c r="AI4413" s="90"/>
      <c r="AJ4413" s="92"/>
      <c r="AK4413" s="92"/>
      <c r="AL4413" s="92"/>
      <c r="AM4413" s="92"/>
      <c r="AN4413" s="92"/>
      <c r="AO4413" s="92"/>
      <c r="AP4413" s="92"/>
      <c r="AQ4413" s="92"/>
      <c r="AR4413" s="92"/>
    </row>
    <row r="4414" spans="1:44" x14ac:dyDescent="0.2">
      <c r="A4414" s="90"/>
      <c r="B4414" s="90"/>
      <c r="C4414" s="91"/>
      <c r="D4414" s="90"/>
      <c r="E4414" s="90"/>
      <c r="F4414" s="90"/>
      <c r="G4414" s="90"/>
      <c r="H4414" s="90"/>
      <c r="I4414" s="90"/>
      <c r="J4414" s="90"/>
      <c r="K4414" s="90"/>
      <c r="L4414" s="90"/>
      <c r="M4414" s="90"/>
      <c r="N4414" s="90"/>
      <c r="O4414" s="90"/>
      <c r="P4414" s="90"/>
      <c r="Q4414" s="90"/>
      <c r="R4414" s="90"/>
      <c r="S4414" s="90"/>
      <c r="T4414" s="90"/>
      <c r="U4414" s="90"/>
      <c r="V4414" s="90"/>
      <c r="W4414" s="90"/>
      <c r="X4414" s="90"/>
      <c r="Y4414" s="90"/>
      <c r="Z4414" s="90"/>
      <c r="AA4414" s="90"/>
      <c r="AB4414" s="90"/>
      <c r="AC4414" s="90"/>
      <c r="AD4414" s="90"/>
      <c r="AE4414" s="90"/>
      <c r="AF4414" s="90"/>
      <c r="AG4414" s="90"/>
      <c r="AH4414" s="90"/>
      <c r="AI4414" s="90"/>
      <c r="AJ4414" s="92"/>
      <c r="AK4414" s="92"/>
      <c r="AL4414" s="92"/>
      <c r="AM4414" s="92"/>
      <c r="AN4414" s="92"/>
      <c r="AO4414" s="92"/>
      <c r="AP4414" s="92"/>
      <c r="AQ4414" s="92"/>
      <c r="AR4414" s="92"/>
    </row>
    <row r="4415" spans="1:44" x14ac:dyDescent="0.2">
      <c r="A4415" s="90"/>
      <c r="B4415" s="90"/>
      <c r="C4415" s="91"/>
      <c r="D4415" s="90"/>
      <c r="E4415" s="90"/>
      <c r="F4415" s="90"/>
      <c r="G4415" s="90"/>
      <c r="H4415" s="90"/>
      <c r="I4415" s="90"/>
      <c r="J4415" s="90"/>
      <c r="K4415" s="90"/>
      <c r="L4415" s="90"/>
      <c r="M4415" s="90"/>
      <c r="N4415" s="90"/>
      <c r="O4415" s="90"/>
      <c r="P4415" s="90"/>
      <c r="Q4415" s="90"/>
      <c r="R4415" s="90"/>
      <c r="S4415" s="90"/>
      <c r="T4415" s="90"/>
      <c r="U4415" s="90"/>
      <c r="V4415" s="90"/>
      <c r="W4415" s="90"/>
      <c r="X4415" s="90"/>
      <c r="Y4415" s="90"/>
      <c r="Z4415" s="90"/>
      <c r="AA4415" s="90"/>
      <c r="AB4415" s="90"/>
      <c r="AC4415" s="90"/>
      <c r="AD4415" s="90"/>
      <c r="AE4415" s="90"/>
      <c r="AF4415" s="90"/>
      <c r="AG4415" s="90"/>
      <c r="AH4415" s="90"/>
      <c r="AI4415" s="90"/>
      <c r="AJ4415" s="92"/>
      <c r="AK4415" s="92"/>
      <c r="AL4415" s="92"/>
      <c r="AM4415" s="92"/>
      <c r="AN4415" s="92"/>
      <c r="AO4415" s="92"/>
      <c r="AP4415" s="92"/>
      <c r="AQ4415" s="92"/>
      <c r="AR4415" s="92"/>
    </row>
    <row r="4416" spans="1:44" x14ac:dyDescent="0.2">
      <c r="A4416" s="90"/>
      <c r="B4416" s="90"/>
      <c r="C4416" s="91"/>
      <c r="D4416" s="90"/>
      <c r="E4416" s="90"/>
      <c r="F4416" s="90"/>
      <c r="G4416" s="90"/>
      <c r="H4416" s="90"/>
      <c r="I4416" s="90"/>
      <c r="J4416" s="90"/>
      <c r="K4416" s="90"/>
      <c r="L4416" s="90"/>
      <c r="M4416" s="90"/>
      <c r="N4416" s="90"/>
      <c r="O4416" s="90"/>
      <c r="P4416" s="90"/>
      <c r="Q4416" s="90"/>
      <c r="R4416" s="90"/>
      <c r="S4416" s="90"/>
      <c r="T4416" s="90"/>
      <c r="U4416" s="90"/>
      <c r="V4416" s="90"/>
      <c r="W4416" s="90"/>
      <c r="X4416" s="90"/>
      <c r="Y4416" s="90"/>
      <c r="Z4416" s="90"/>
      <c r="AA4416" s="90"/>
      <c r="AB4416" s="90"/>
      <c r="AC4416" s="90"/>
      <c r="AD4416" s="90"/>
      <c r="AE4416" s="90"/>
      <c r="AF4416" s="90"/>
      <c r="AG4416" s="90"/>
      <c r="AH4416" s="90"/>
      <c r="AI4416" s="90"/>
      <c r="AJ4416" s="92"/>
      <c r="AK4416" s="92"/>
      <c r="AL4416" s="92"/>
      <c r="AM4416" s="92"/>
      <c r="AN4416" s="92"/>
      <c r="AO4416" s="92"/>
      <c r="AP4416" s="92"/>
      <c r="AQ4416" s="92"/>
      <c r="AR4416" s="92"/>
    </row>
    <row r="4417" spans="1:44" x14ac:dyDescent="0.2">
      <c r="A4417" s="90"/>
      <c r="B4417" s="90"/>
      <c r="C4417" s="91"/>
      <c r="D4417" s="90"/>
      <c r="E4417" s="90"/>
      <c r="F4417" s="90"/>
      <c r="G4417" s="90"/>
      <c r="H4417" s="90"/>
      <c r="I4417" s="90"/>
      <c r="J4417" s="90"/>
      <c r="K4417" s="90"/>
      <c r="L4417" s="90"/>
      <c r="M4417" s="90"/>
      <c r="N4417" s="90"/>
      <c r="O4417" s="90"/>
      <c r="P4417" s="90"/>
      <c r="Q4417" s="90"/>
      <c r="R4417" s="90"/>
      <c r="S4417" s="90"/>
      <c r="T4417" s="90"/>
      <c r="U4417" s="90"/>
      <c r="V4417" s="90"/>
      <c r="W4417" s="90"/>
      <c r="X4417" s="90"/>
      <c r="Y4417" s="90"/>
      <c r="Z4417" s="90"/>
      <c r="AA4417" s="90"/>
      <c r="AB4417" s="90"/>
      <c r="AC4417" s="90"/>
      <c r="AD4417" s="90"/>
      <c r="AE4417" s="90"/>
      <c r="AF4417" s="90"/>
      <c r="AG4417" s="90"/>
      <c r="AH4417" s="90"/>
      <c r="AI4417" s="90"/>
      <c r="AJ4417" s="92"/>
      <c r="AK4417" s="92"/>
      <c r="AL4417" s="92"/>
      <c r="AM4417" s="92"/>
      <c r="AN4417" s="92"/>
      <c r="AO4417" s="92"/>
      <c r="AP4417" s="92"/>
      <c r="AQ4417" s="92"/>
      <c r="AR4417" s="92"/>
    </row>
    <row r="4418" spans="1:44" x14ac:dyDescent="0.2">
      <c r="A4418" s="90"/>
      <c r="B4418" s="90"/>
      <c r="C4418" s="91"/>
      <c r="D4418" s="90"/>
      <c r="E4418" s="90"/>
      <c r="F4418" s="90"/>
      <c r="G4418" s="90"/>
      <c r="H4418" s="90"/>
      <c r="I4418" s="90"/>
      <c r="J4418" s="90"/>
      <c r="K4418" s="90"/>
      <c r="L4418" s="90"/>
      <c r="M4418" s="90"/>
      <c r="N4418" s="90"/>
      <c r="O4418" s="90"/>
      <c r="P4418" s="90"/>
      <c r="Q4418" s="90"/>
      <c r="R4418" s="90"/>
      <c r="S4418" s="90"/>
      <c r="T4418" s="90"/>
      <c r="U4418" s="90"/>
      <c r="V4418" s="90"/>
      <c r="W4418" s="90"/>
      <c r="X4418" s="90"/>
      <c r="Y4418" s="90"/>
      <c r="Z4418" s="90"/>
      <c r="AA4418" s="90"/>
      <c r="AB4418" s="90"/>
      <c r="AC4418" s="90"/>
      <c r="AD4418" s="90"/>
      <c r="AE4418" s="90"/>
      <c r="AF4418" s="90"/>
      <c r="AG4418" s="90"/>
      <c r="AH4418" s="90"/>
      <c r="AI4418" s="90"/>
      <c r="AJ4418" s="92"/>
      <c r="AK4418" s="92"/>
      <c r="AL4418" s="92"/>
      <c r="AM4418" s="92"/>
      <c r="AN4418" s="92"/>
      <c r="AO4418" s="92"/>
      <c r="AP4418" s="92"/>
      <c r="AQ4418" s="92"/>
      <c r="AR4418" s="92"/>
    </row>
    <row r="4419" spans="1:44" x14ac:dyDescent="0.2">
      <c r="A4419" s="90"/>
      <c r="B4419" s="90"/>
      <c r="C4419" s="91"/>
      <c r="D4419" s="90"/>
      <c r="E4419" s="90"/>
      <c r="F4419" s="90"/>
      <c r="G4419" s="90"/>
      <c r="H4419" s="90"/>
      <c r="I4419" s="90"/>
      <c r="J4419" s="90"/>
      <c r="K4419" s="90"/>
      <c r="L4419" s="90"/>
      <c r="M4419" s="90"/>
      <c r="N4419" s="90"/>
      <c r="O4419" s="90"/>
      <c r="P4419" s="90"/>
      <c r="Q4419" s="90"/>
      <c r="R4419" s="90"/>
      <c r="S4419" s="90"/>
      <c r="T4419" s="90"/>
      <c r="U4419" s="90"/>
      <c r="V4419" s="90"/>
      <c r="W4419" s="90"/>
      <c r="X4419" s="90"/>
      <c r="Y4419" s="90"/>
      <c r="Z4419" s="90"/>
      <c r="AA4419" s="90"/>
      <c r="AB4419" s="90"/>
      <c r="AC4419" s="90"/>
      <c r="AD4419" s="90"/>
      <c r="AE4419" s="90"/>
      <c r="AF4419" s="90"/>
      <c r="AG4419" s="90"/>
      <c r="AH4419" s="90"/>
      <c r="AI4419" s="90"/>
      <c r="AJ4419" s="92"/>
      <c r="AK4419" s="92"/>
      <c r="AL4419" s="92"/>
      <c r="AM4419" s="92"/>
      <c r="AN4419" s="92"/>
      <c r="AO4419" s="92"/>
      <c r="AP4419" s="92"/>
      <c r="AQ4419" s="92"/>
      <c r="AR4419" s="92"/>
    </row>
    <row r="4420" spans="1:44" x14ac:dyDescent="0.2">
      <c r="A4420" s="90"/>
      <c r="B4420" s="90"/>
      <c r="C4420" s="91"/>
      <c r="D4420" s="90"/>
      <c r="E4420" s="90"/>
      <c r="F4420" s="90"/>
      <c r="G4420" s="90"/>
      <c r="H4420" s="90"/>
      <c r="I4420" s="90"/>
      <c r="J4420" s="90"/>
      <c r="K4420" s="90"/>
      <c r="L4420" s="90"/>
      <c r="M4420" s="90"/>
      <c r="N4420" s="90"/>
      <c r="O4420" s="90"/>
      <c r="P4420" s="90"/>
      <c r="Q4420" s="90"/>
      <c r="R4420" s="90"/>
      <c r="S4420" s="90"/>
      <c r="T4420" s="90"/>
      <c r="U4420" s="90"/>
      <c r="V4420" s="90"/>
      <c r="W4420" s="90"/>
      <c r="X4420" s="90"/>
      <c r="Y4420" s="90"/>
      <c r="Z4420" s="90"/>
      <c r="AA4420" s="90"/>
      <c r="AB4420" s="90"/>
      <c r="AC4420" s="90"/>
      <c r="AD4420" s="90"/>
      <c r="AE4420" s="90"/>
      <c r="AF4420" s="90"/>
      <c r="AG4420" s="90"/>
      <c r="AH4420" s="90"/>
      <c r="AI4420" s="90"/>
      <c r="AJ4420" s="92"/>
      <c r="AK4420" s="92"/>
      <c r="AL4420" s="92"/>
      <c r="AM4420" s="92"/>
      <c r="AN4420" s="92"/>
      <c r="AO4420" s="92"/>
      <c r="AP4420" s="92"/>
      <c r="AQ4420" s="92"/>
      <c r="AR4420" s="92"/>
    </row>
    <row r="4421" spans="1:44" x14ac:dyDescent="0.2">
      <c r="A4421" s="90"/>
      <c r="B4421" s="90"/>
      <c r="C4421" s="91"/>
      <c r="D4421" s="90"/>
      <c r="E4421" s="90"/>
      <c r="F4421" s="90"/>
      <c r="G4421" s="90"/>
      <c r="H4421" s="90"/>
      <c r="I4421" s="90"/>
      <c r="J4421" s="90"/>
      <c r="K4421" s="90"/>
      <c r="L4421" s="90"/>
      <c r="M4421" s="90"/>
      <c r="N4421" s="90"/>
      <c r="O4421" s="90"/>
      <c r="P4421" s="90"/>
      <c r="Q4421" s="90"/>
      <c r="R4421" s="90"/>
      <c r="S4421" s="90"/>
      <c r="T4421" s="90"/>
      <c r="U4421" s="90"/>
      <c r="V4421" s="90"/>
      <c r="W4421" s="90"/>
      <c r="X4421" s="90"/>
      <c r="Y4421" s="90"/>
      <c r="Z4421" s="90"/>
      <c r="AA4421" s="90"/>
      <c r="AB4421" s="90"/>
      <c r="AC4421" s="90"/>
      <c r="AD4421" s="90"/>
      <c r="AE4421" s="90"/>
      <c r="AF4421" s="90"/>
      <c r="AG4421" s="90"/>
      <c r="AH4421" s="90"/>
      <c r="AI4421" s="90"/>
      <c r="AJ4421" s="92"/>
      <c r="AK4421" s="92"/>
      <c r="AL4421" s="92"/>
      <c r="AM4421" s="92"/>
      <c r="AN4421" s="92"/>
      <c r="AO4421" s="92"/>
      <c r="AP4421" s="92"/>
      <c r="AQ4421" s="92"/>
      <c r="AR4421" s="92"/>
    </row>
    <row r="4422" spans="1:44" x14ac:dyDescent="0.2">
      <c r="A4422" s="90"/>
      <c r="B4422" s="90"/>
      <c r="C4422" s="91"/>
      <c r="D4422" s="90"/>
      <c r="E4422" s="90"/>
      <c r="F4422" s="90"/>
      <c r="G4422" s="90"/>
      <c r="H4422" s="90"/>
      <c r="I4422" s="90"/>
      <c r="J4422" s="90"/>
      <c r="K4422" s="90"/>
      <c r="L4422" s="90"/>
      <c r="M4422" s="90"/>
      <c r="N4422" s="90"/>
      <c r="O4422" s="90"/>
      <c r="P4422" s="90"/>
      <c r="Q4422" s="90"/>
      <c r="R4422" s="90"/>
      <c r="S4422" s="90"/>
      <c r="T4422" s="90"/>
      <c r="U4422" s="90"/>
      <c r="V4422" s="90"/>
      <c r="W4422" s="90"/>
      <c r="X4422" s="90"/>
      <c r="Y4422" s="90"/>
      <c r="Z4422" s="90"/>
      <c r="AA4422" s="90"/>
      <c r="AB4422" s="90"/>
      <c r="AC4422" s="90"/>
      <c r="AD4422" s="90"/>
      <c r="AE4422" s="90"/>
      <c r="AF4422" s="90"/>
      <c r="AG4422" s="90"/>
      <c r="AH4422" s="90"/>
      <c r="AI4422" s="90"/>
      <c r="AJ4422" s="92"/>
      <c r="AK4422" s="92"/>
      <c r="AL4422" s="92"/>
      <c r="AM4422" s="92"/>
      <c r="AN4422" s="92"/>
      <c r="AO4422" s="92"/>
      <c r="AP4422" s="92"/>
      <c r="AQ4422" s="92"/>
      <c r="AR4422" s="92"/>
    </row>
    <row r="4423" spans="1:44" x14ac:dyDescent="0.2">
      <c r="A4423" s="90"/>
      <c r="B4423" s="90"/>
      <c r="C4423" s="91"/>
      <c r="D4423" s="90"/>
      <c r="E4423" s="90"/>
      <c r="F4423" s="90"/>
      <c r="G4423" s="90"/>
      <c r="H4423" s="90"/>
      <c r="I4423" s="90"/>
      <c r="J4423" s="90"/>
      <c r="K4423" s="90"/>
      <c r="L4423" s="90"/>
      <c r="M4423" s="90"/>
      <c r="N4423" s="90"/>
      <c r="O4423" s="90"/>
      <c r="P4423" s="90"/>
      <c r="Q4423" s="90"/>
      <c r="R4423" s="90"/>
      <c r="S4423" s="90"/>
      <c r="T4423" s="90"/>
      <c r="U4423" s="90"/>
      <c r="V4423" s="90"/>
      <c r="W4423" s="90"/>
      <c r="X4423" s="90"/>
      <c r="Y4423" s="90"/>
      <c r="Z4423" s="90"/>
      <c r="AA4423" s="90"/>
      <c r="AB4423" s="90"/>
      <c r="AC4423" s="90"/>
      <c r="AD4423" s="90"/>
      <c r="AE4423" s="90"/>
      <c r="AF4423" s="90"/>
      <c r="AG4423" s="90"/>
      <c r="AH4423" s="90"/>
      <c r="AI4423" s="90"/>
      <c r="AJ4423" s="92"/>
      <c r="AK4423" s="92"/>
      <c r="AL4423" s="92"/>
      <c r="AM4423" s="92"/>
      <c r="AN4423" s="92"/>
      <c r="AO4423" s="92"/>
      <c r="AP4423" s="92"/>
      <c r="AQ4423" s="92"/>
      <c r="AR4423" s="92"/>
    </row>
    <row r="4424" spans="1:44" x14ac:dyDescent="0.2">
      <c r="A4424" s="90"/>
      <c r="B4424" s="90"/>
      <c r="C4424" s="91"/>
      <c r="D4424" s="90"/>
      <c r="E4424" s="90"/>
      <c r="F4424" s="90"/>
      <c r="G4424" s="90"/>
      <c r="H4424" s="90"/>
      <c r="I4424" s="90"/>
      <c r="J4424" s="90"/>
      <c r="K4424" s="90"/>
      <c r="L4424" s="90"/>
      <c r="M4424" s="90"/>
      <c r="N4424" s="90"/>
      <c r="O4424" s="90"/>
      <c r="P4424" s="90"/>
      <c r="Q4424" s="90"/>
      <c r="R4424" s="90"/>
      <c r="S4424" s="90"/>
      <c r="T4424" s="90"/>
      <c r="U4424" s="90"/>
      <c r="V4424" s="90"/>
      <c r="W4424" s="90"/>
      <c r="X4424" s="90"/>
      <c r="Y4424" s="90"/>
      <c r="Z4424" s="90"/>
      <c r="AA4424" s="90"/>
      <c r="AB4424" s="90"/>
      <c r="AC4424" s="90"/>
      <c r="AD4424" s="90"/>
      <c r="AE4424" s="90"/>
      <c r="AF4424" s="90"/>
      <c r="AG4424" s="90"/>
      <c r="AH4424" s="90"/>
      <c r="AI4424" s="90"/>
      <c r="AJ4424" s="92"/>
      <c r="AK4424" s="92"/>
      <c r="AL4424" s="92"/>
      <c r="AM4424" s="92"/>
      <c r="AN4424" s="92"/>
      <c r="AO4424" s="92"/>
      <c r="AP4424" s="92"/>
      <c r="AQ4424" s="92"/>
      <c r="AR4424" s="92"/>
    </row>
    <row r="4425" spans="1:44" x14ac:dyDescent="0.2">
      <c r="A4425" s="90"/>
      <c r="B4425" s="90"/>
      <c r="C4425" s="91"/>
      <c r="D4425" s="90"/>
      <c r="E4425" s="90"/>
      <c r="F4425" s="90"/>
      <c r="G4425" s="90"/>
      <c r="H4425" s="90"/>
      <c r="I4425" s="90"/>
      <c r="J4425" s="90"/>
      <c r="K4425" s="90"/>
      <c r="L4425" s="90"/>
      <c r="M4425" s="90"/>
      <c r="N4425" s="90"/>
      <c r="O4425" s="90"/>
      <c r="P4425" s="90"/>
      <c r="Q4425" s="90"/>
      <c r="R4425" s="90"/>
      <c r="S4425" s="90"/>
      <c r="T4425" s="90"/>
      <c r="U4425" s="90"/>
      <c r="V4425" s="90"/>
      <c r="W4425" s="90"/>
      <c r="X4425" s="90"/>
      <c r="Y4425" s="90"/>
      <c r="Z4425" s="90"/>
      <c r="AA4425" s="90"/>
      <c r="AB4425" s="90"/>
      <c r="AC4425" s="90"/>
      <c r="AD4425" s="90"/>
      <c r="AE4425" s="90"/>
      <c r="AF4425" s="90"/>
      <c r="AG4425" s="90"/>
      <c r="AH4425" s="90"/>
      <c r="AI4425" s="90"/>
      <c r="AJ4425" s="92"/>
      <c r="AK4425" s="92"/>
      <c r="AL4425" s="92"/>
      <c r="AM4425" s="92"/>
      <c r="AN4425" s="92"/>
      <c r="AO4425" s="92"/>
      <c r="AP4425" s="92"/>
      <c r="AQ4425" s="92"/>
      <c r="AR4425" s="92"/>
    </row>
    <row r="4426" spans="1:44" x14ac:dyDescent="0.2">
      <c r="A4426" s="90"/>
      <c r="B4426" s="90"/>
      <c r="C4426" s="91"/>
      <c r="D4426" s="90"/>
      <c r="E4426" s="90"/>
      <c r="F4426" s="90"/>
      <c r="G4426" s="90"/>
      <c r="H4426" s="90"/>
      <c r="I4426" s="90"/>
      <c r="J4426" s="90"/>
      <c r="K4426" s="90"/>
      <c r="L4426" s="90"/>
      <c r="M4426" s="90"/>
      <c r="N4426" s="90"/>
      <c r="O4426" s="90"/>
      <c r="P4426" s="90"/>
      <c r="Q4426" s="90"/>
      <c r="R4426" s="90"/>
      <c r="S4426" s="90"/>
      <c r="T4426" s="90"/>
      <c r="U4426" s="90"/>
      <c r="V4426" s="90"/>
      <c r="W4426" s="90"/>
      <c r="X4426" s="90"/>
      <c r="Y4426" s="90"/>
      <c r="Z4426" s="90"/>
      <c r="AA4426" s="90"/>
      <c r="AB4426" s="90"/>
      <c r="AC4426" s="90"/>
      <c r="AD4426" s="90"/>
      <c r="AE4426" s="90"/>
      <c r="AF4426" s="90"/>
      <c r="AG4426" s="90"/>
      <c r="AH4426" s="90"/>
      <c r="AI4426" s="90"/>
      <c r="AJ4426" s="92"/>
      <c r="AK4426" s="92"/>
      <c r="AL4426" s="92"/>
      <c r="AM4426" s="92"/>
      <c r="AN4426" s="92"/>
      <c r="AO4426" s="92"/>
      <c r="AP4426" s="92"/>
      <c r="AQ4426" s="92"/>
      <c r="AR4426" s="92"/>
    </row>
    <row r="4427" spans="1:44" x14ac:dyDescent="0.2">
      <c r="A4427" s="90"/>
      <c r="B4427" s="90"/>
      <c r="C4427" s="91"/>
      <c r="D4427" s="90"/>
      <c r="E4427" s="90"/>
      <c r="F4427" s="90"/>
      <c r="G4427" s="90"/>
      <c r="H4427" s="90"/>
      <c r="I4427" s="90"/>
      <c r="J4427" s="90"/>
      <c r="K4427" s="90"/>
      <c r="L4427" s="90"/>
      <c r="M4427" s="90"/>
      <c r="N4427" s="90"/>
      <c r="O4427" s="90"/>
      <c r="P4427" s="90"/>
      <c r="Q4427" s="90"/>
      <c r="R4427" s="90"/>
      <c r="S4427" s="90"/>
      <c r="T4427" s="90"/>
      <c r="U4427" s="90"/>
      <c r="V4427" s="90"/>
      <c r="W4427" s="90"/>
      <c r="X4427" s="90"/>
      <c r="Y4427" s="90"/>
      <c r="Z4427" s="90"/>
      <c r="AA4427" s="90"/>
      <c r="AB4427" s="90"/>
      <c r="AC4427" s="90"/>
      <c r="AD4427" s="90"/>
      <c r="AE4427" s="90"/>
      <c r="AF4427" s="90"/>
      <c r="AG4427" s="90"/>
      <c r="AH4427" s="90"/>
      <c r="AI4427" s="90"/>
      <c r="AJ4427" s="92"/>
      <c r="AK4427" s="92"/>
      <c r="AL4427" s="92"/>
      <c r="AM4427" s="92"/>
      <c r="AN4427" s="92"/>
      <c r="AO4427" s="92"/>
      <c r="AP4427" s="92"/>
      <c r="AQ4427" s="92"/>
      <c r="AR4427" s="92"/>
    </row>
    <row r="4428" spans="1:44" x14ac:dyDescent="0.2">
      <c r="A4428" s="90"/>
      <c r="B4428" s="90"/>
      <c r="C4428" s="91"/>
      <c r="D4428" s="90"/>
      <c r="E4428" s="90"/>
      <c r="F4428" s="90"/>
      <c r="G4428" s="90"/>
      <c r="H4428" s="90"/>
      <c r="I4428" s="90"/>
      <c r="J4428" s="90"/>
      <c r="K4428" s="90"/>
      <c r="L4428" s="90"/>
      <c r="M4428" s="90"/>
      <c r="N4428" s="90"/>
      <c r="O4428" s="90"/>
      <c r="P4428" s="90"/>
      <c r="Q4428" s="90"/>
      <c r="R4428" s="90"/>
      <c r="S4428" s="90"/>
      <c r="T4428" s="90"/>
      <c r="U4428" s="90"/>
      <c r="V4428" s="90"/>
      <c r="W4428" s="90"/>
      <c r="X4428" s="90"/>
      <c r="Y4428" s="90"/>
      <c r="Z4428" s="90"/>
      <c r="AA4428" s="90"/>
      <c r="AB4428" s="90"/>
      <c r="AC4428" s="90"/>
      <c r="AD4428" s="90"/>
      <c r="AE4428" s="90"/>
      <c r="AF4428" s="90"/>
      <c r="AG4428" s="90"/>
      <c r="AH4428" s="90"/>
      <c r="AI4428" s="90"/>
      <c r="AJ4428" s="92"/>
      <c r="AK4428" s="92"/>
      <c r="AL4428" s="92"/>
      <c r="AM4428" s="92"/>
      <c r="AN4428" s="92"/>
      <c r="AO4428" s="92"/>
      <c r="AP4428" s="92"/>
      <c r="AQ4428" s="92"/>
      <c r="AR4428" s="92"/>
    </row>
    <row r="4429" spans="1:44" x14ac:dyDescent="0.2">
      <c r="A4429" s="90"/>
      <c r="B4429" s="90"/>
      <c r="C4429" s="91"/>
      <c r="D4429" s="90"/>
      <c r="E4429" s="90"/>
      <c r="F4429" s="90"/>
      <c r="G4429" s="90"/>
      <c r="H4429" s="90"/>
      <c r="I4429" s="90"/>
      <c r="J4429" s="90"/>
      <c r="K4429" s="90"/>
      <c r="L4429" s="90"/>
      <c r="M4429" s="90"/>
      <c r="N4429" s="90"/>
      <c r="O4429" s="90"/>
      <c r="P4429" s="90"/>
      <c r="Q4429" s="90"/>
      <c r="R4429" s="90"/>
      <c r="S4429" s="90"/>
      <c r="T4429" s="90"/>
      <c r="U4429" s="90"/>
      <c r="V4429" s="90"/>
      <c r="W4429" s="90"/>
      <c r="X4429" s="90"/>
      <c r="Y4429" s="90"/>
      <c r="Z4429" s="90"/>
      <c r="AA4429" s="90"/>
      <c r="AB4429" s="90"/>
      <c r="AC4429" s="90"/>
      <c r="AD4429" s="90"/>
      <c r="AE4429" s="90"/>
      <c r="AF4429" s="90"/>
      <c r="AG4429" s="90"/>
      <c r="AH4429" s="90"/>
      <c r="AI4429" s="90"/>
      <c r="AJ4429" s="92"/>
      <c r="AK4429" s="92"/>
      <c r="AL4429" s="92"/>
      <c r="AM4429" s="92"/>
      <c r="AN4429" s="92"/>
      <c r="AO4429" s="92"/>
      <c r="AP4429" s="92"/>
      <c r="AQ4429" s="92"/>
      <c r="AR4429" s="92"/>
    </row>
    <row r="4430" spans="1:44" x14ac:dyDescent="0.2">
      <c r="A4430" s="90"/>
      <c r="B4430" s="90"/>
      <c r="C4430" s="91"/>
      <c r="D4430" s="90"/>
      <c r="E4430" s="90"/>
      <c r="F4430" s="90"/>
      <c r="G4430" s="90"/>
      <c r="H4430" s="90"/>
      <c r="I4430" s="90"/>
      <c r="J4430" s="90"/>
      <c r="K4430" s="90"/>
      <c r="L4430" s="90"/>
      <c r="M4430" s="90"/>
      <c r="N4430" s="90"/>
      <c r="O4430" s="90"/>
      <c r="P4430" s="90"/>
      <c r="Q4430" s="90"/>
      <c r="R4430" s="90"/>
      <c r="S4430" s="90"/>
      <c r="T4430" s="90"/>
      <c r="U4430" s="90"/>
      <c r="V4430" s="90"/>
      <c r="W4430" s="90"/>
      <c r="X4430" s="90"/>
      <c r="Y4430" s="90"/>
      <c r="Z4430" s="90"/>
      <c r="AA4430" s="90"/>
      <c r="AB4430" s="90"/>
      <c r="AC4430" s="90"/>
      <c r="AD4430" s="90"/>
      <c r="AE4430" s="90"/>
      <c r="AF4430" s="90"/>
      <c r="AG4430" s="90"/>
      <c r="AH4430" s="90"/>
      <c r="AI4430" s="90"/>
      <c r="AJ4430" s="92"/>
      <c r="AK4430" s="92"/>
      <c r="AL4430" s="92"/>
      <c r="AM4430" s="92"/>
      <c r="AN4430" s="92"/>
      <c r="AO4430" s="92"/>
      <c r="AP4430" s="92"/>
      <c r="AQ4430" s="92"/>
      <c r="AR4430" s="92"/>
    </row>
    <row r="4431" spans="1:44" x14ac:dyDescent="0.2">
      <c r="A4431" s="90"/>
      <c r="B4431" s="90"/>
      <c r="C4431" s="91"/>
      <c r="D4431" s="90"/>
      <c r="E4431" s="90"/>
      <c r="F4431" s="90"/>
      <c r="G4431" s="90"/>
      <c r="H4431" s="90"/>
      <c r="I4431" s="90"/>
      <c r="J4431" s="90"/>
      <c r="K4431" s="90"/>
      <c r="L4431" s="90"/>
      <c r="M4431" s="90"/>
      <c r="N4431" s="90"/>
      <c r="O4431" s="90"/>
      <c r="P4431" s="90"/>
      <c r="Q4431" s="90"/>
      <c r="R4431" s="90"/>
      <c r="S4431" s="90"/>
      <c r="T4431" s="90"/>
      <c r="U4431" s="90"/>
      <c r="V4431" s="90"/>
      <c r="W4431" s="90"/>
      <c r="X4431" s="90"/>
      <c r="Y4431" s="90"/>
      <c r="Z4431" s="90"/>
      <c r="AA4431" s="90"/>
      <c r="AB4431" s="90"/>
      <c r="AC4431" s="90"/>
      <c r="AD4431" s="90"/>
      <c r="AE4431" s="90"/>
      <c r="AF4431" s="90"/>
      <c r="AG4431" s="90"/>
      <c r="AH4431" s="90"/>
      <c r="AI4431" s="90"/>
      <c r="AJ4431" s="92"/>
      <c r="AK4431" s="92"/>
      <c r="AL4431" s="92"/>
      <c r="AM4431" s="92"/>
      <c r="AN4431" s="92"/>
      <c r="AO4431" s="92"/>
      <c r="AP4431" s="92"/>
      <c r="AQ4431" s="92"/>
      <c r="AR4431" s="92"/>
    </row>
    <row r="4432" spans="1:44" x14ac:dyDescent="0.2">
      <c r="A4432" s="90"/>
      <c r="B4432" s="90"/>
      <c r="C4432" s="91"/>
      <c r="D4432" s="90"/>
      <c r="E4432" s="90"/>
      <c r="F4432" s="90"/>
      <c r="G4432" s="90"/>
      <c r="H4432" s="90"/>
      <c r="I4432" s="90"/>
      <c r="J4432" s="90"/>
      <c r="K4432" s="90"/>
      <c r="L4432" s="90"/>
      <c r="M4432" s="90"/>
      <c r="N4432" s="90"/>
      <c r="O4432" s="90"/>
      <c r="P4432" s="90"/>
      <c r="Q4432" s="90"/>
      <c r="R4432" s="90"/>
      <c r="S4432" s="90"/>
      <c r="T4432" s="90"/>
      <c r="U4432" s="90"/>
      <c r="V4432" s="90"/>
      <c r="W4432" s="90"/>
      <c r="X4432" s="90"/>
      <c r="Y4432" s="90"/>
      <c r="Z4432" s="90"/>
      <c r="AA4432" s="90"/>
      <c r="AB4432" s="90"/>
      <c r="AC4432" s="90"/>
      <c r="AD4432" s="90"/>
      <c r="AE4432" s="90"/>
      <c r="AF4432" s="90"/>
      <c r="AG4432" s="90"/>
      <c r="AH4432" s="90"/>
      <c r="AI4432" s="90"/>
      <c r="AJ4432" s="92"/>
      <c r="AK4432" s="92"/>
      <c r="AL4432" s="92"/>
      <c r="AM4432" s="92"/>
      <c r="AN4432" s="92"/>
      <c r="AO4432" s="92"/>
      <c r="AP4432" s="92"/>
      <c r="AQ4432" s="92"/>
      <c r="AR4432" s="92"/>
    </row>
    <row r="4433" spans="1:44" x14ac:dyDescent="0.2">
      <c r="A4433" s="90"/>
      <c r="B4433" s="90"/>
      <c r="C4433" s="91"/>
      <c r="D4433" s="90"/>
      <c r="E4433" s="90"/>
      <c r="F4433" s="90"/>
      <c r="G4433" s="90"/>
      <c r="H4433" s="90"/>
      <c r="I4433" s="90"/>
      <c r="J4433" s="90"/>
      <c r="K4433" s="90"/>
      <c r="L4433" s="90"/>
      <c r="M4433" s="90"/>
      <c r="N4433" s="90"/>
      <c r="O4433" s="90"/>
      <c r="P4433" s="90"/>
      <c r="Q4433" s="90"/>
      <c r="R4433" s="90"/>
      <c r="S4433" s="90"/>
      <c r="T4433" s="90"/>
      <c r="U4433" s="90"/>
      <c r="V4433" s="90"/>
      <c r="W4433" s="90"/>
      <c r="X4433" s="90"/>
      <c r="Y4433" s="90"/>
      <c r="Z4433" s="90"/>
      <c r="AA4433" s="90"/>
      <c r="AB4433" s="90"/>
      <c r="AC4433" s="90"/>
      <c r="AD4433" s="90"/>
      <c r="AE4433" s="90"/>
      <c r="AF4433" s="90"/>
      <c r="AG4433" s="90"/>
      <c r="AH4433" s="90"/>
      <c r="AI4433" s="90"/>
      <c r="AJ4433" s="92"/>
      <c r="AK4433" s="92"/>
      <c r="AL4433" s="92"/>
      <c r="AM4433" s="92"/>
      <c r="AN4433" s="92"/>
      <c r="AO4433" s="92"/>
      <c r="AP4433" s="92"/>
      <c r="AQ4433" s="92"/>
      <c r="AR4433" s="92"/>
    </row>
    <row r="4434" spans="1:44" x14ac:dyDescent="0.2">
      <c r="A4434" s="90"/>
      <c r="B4434" s="90"/>
      <c r="C4434" s="91"/>
      <c r="D4434" s="90"/>
      <c r="E4434" s="90"/>
      <c r="F4434" s="90"/>
      <c r="G4434" s="90"/>
      <c r="H4434" s="90"/>
      <c r="I4434" s="90"/>
      <c r="J4434" s="90"/>
      <c r="K4434" s="90"/>
      <c r="L4434" s="90"/>
      <c r="M4434" s="90"/>
      <c r="N4434" s="90"/>
      <c r="O4434" s="90"/>
      <c r="P4434" s="90"/>
      <c r="Q4434" s="90"/>
      <c r="R4434" s="90"/>
      <c r="S4434" s="90"/>
      <c r="T4434" s="90"/>
      <c r="U4434" s="90"/>
      <c r="V4434" s="90"/>
      <c r="W4434" s="90"/>
      <c r="X4434" s="90"/>
      <c r="Y4434" s="90"/>
      <c r="Z4434" s="90"/>
      <c r="AA4434" s="90"/>
      <c r="AB4434" s="90"/>
      <c r="AC4434" s="90"/>
      <c r="AD4434" s="90"/>
      <c r="AE4434" s="90"/>
      <c r="AF4434" s="90"/>
      <c r="AG4434" s="90"/>
      <c r="AH4434" s="90"/>
      <c r="AI4434" s="90"/>
      <c r="AJ4434" s="92"/>
      <c r="AK4434" s="92"/>
      <c r="AL4434" s="92"/>
      <c r="AM4434" s="92"/>
      <c r="AN4434" s="92"/>
      <c r="AO4434" s="92"/>
      <c r="AP4434" s="92"/>
      <c r="AQ4434" s="92"/>
      <c r="AR4434" s="92"/>
    </row>
    <row r="4435" spans="1:44" x14ac:dyDescent="0.2">
      <c r="A4435" s="90"/>
      <c r="B4435" s="90"/>
      <c r="C4435" s="91"/>
      <c r="D4435" s="90"/>
      <c r="E4435" s="90"/>
      <c r="F4435" s="90"/>
      <c r="G4435" s="90"/>
      <c r="H4435" s="90"/>
      <c r="I4435" s="90"/>
      <c r="J4435" s="90"/>
      <c r="K4435" s="90"/>
      <c r="L4435" s="90"/>
      <c r="M4435" s="90"/>
      <c r="N4435" s="90"/>
      <c r="O4435" s="90"/>
      <c r="P4435" s="90"/>
      <c r="Q4435" s="90"/>
      <c r="R4435" s="90"/>
      <c r="S4435" s="90"/>
      <c r="T4435" s="90"/>
      <c r="U4435" s="90"/>
      <c r="V4435" s="90"/>
      <c r="W4435" s="90"/>
      <c r="X4435" s="90"/>
      <c r="Y4435" s="90"/>
      <c r="Z4435" s="90"/>
      <c r="AA4435" s="90"/>
      <c r="AB4435" s="90"/>
      <c r="AC4435" s="90"/>
      <c r="AD4435" s="90"/>
      <c r="AE4435" s="90"/>
      <c r="AF4435" s="90"/>
      <c r="AG4435" s="90"/>
      <c r="AH4435" s="90"/>
      <c r="AI4435" s="90"/>
      <c r="AJ4435" s="92"/>
      <c r="AK4435" s="92"/>
      <c r="AL4435" s="92"/>
      <c r="AM4435" s="92"/>
      <c r="AN4435" s="92"/>
      <c r="AO4435" s="92"/>
      <c r="AP4435" s="92"/>
      <c r="AQ4435" s="92"/>
      <c r="AR4435" s="92"/>
    </row>
    <row r="4436" spans="1:44" x14ac:dyDescent="0.2">
      <c r="A4436" s="90"/>
      <c r="B4436" s="90"/>
      <c r="C4436" s="91"/>
      <c r="D4436" s="90"/>
      <c r="E4436" s="90"/>
      <c r="F4436" s="90"/>
      <c r="G4436" s="90"/>
      <c r="H4436" s="90"/>
      <c r="I4436" s="90"/>
      <c r="J4436" s="90"/>
      <c r="K4436" s="90"/>
      <c r="L4436" s="90"/>
      <c r="M4436" s="90"/>
      <c r="N4436" s="90"/>
      <c r="O4436" s="90"/>
      <c r="P4436" s="90"/>
      <c r="Q4436" s="90"/>
      <c r="R4436" s="90"/>
      <c r="S4436" s="90"/>
      <c r="T4436" s="90"/>
      <c r="U4436" s="90"/>
      <c r="V4436" s="90"/>
      <c r="W4436" s="90"/>
      <c r="X4436" s="90"/>
      <c r="Y4436" s="90"/>
      <c r="Z4436" s="90"/>
      <c r="AA4436" s="90"/>
      <c r="AB4436" s="90"/>
      <c r="AC4436" s="90"/>
      <c r="AD4436" s="90"/>
      <c r="AE4436" s="90"/>
      <c r="AF4436" s="90"/>
      <c r="AG4436" s="90"/>
      <c r="AH4436" s="90"/>
      <c r="AI4436" s="90"/>
      <c r="AJ4436" s="92"/>
      <c r="AK4436" s="92"/>
      <c r="AL4436" s="92"/>
      <c r="AM4436" s="92"/>
      <c r="AN4436" s="92"/>
      <c r="AO4436" s="92"/>
      <c r="AP4436" s="92"/>
      <c r="AQ4436" s="92"/>
      <c r="AR4436" s="92"/>
    </row>
    <row r="4437" spans="1:44" x14ac:dyDescent="0.2">
      <c r="A4437" s="90"/>
      <c r="B4437" s="90"/>
      <c r="C4437" s="91"/>
      <c r="D4437" s="90"/>
      <c r="E4437" s="90"/>
      <c r="F4437" s="90"/>
      <c r="G4437" s="90"/>
      <c r="H4437" s="90"/>
      <c r="I4437" s="90"/>
      <c r="J4437" s="90"/>
      <c r="K4437" s="90"/>
      <c r="L4437" s="90"/>
      <c r="M4437" s="90"/>
      <c r="N4437" s="90"/>
      <c r="O4437" s="90"/>
      <c r="P4437" s="90"/>
      <c r="Q4437" s="90"/>
      <c r="R4437" s="90"/>
      <c r="S4437" s="90"/>
      <c r="T4437" s="90"/>
      <c r="U4437" s="90"/>
      <c r="V4437" s="90"/>
      <c r="W4437" s="90"/>
      <c r="X4437" s="90"/>
      <c r="Y4437" s="90"/>
      <c r="Z4437" s="90"/>
      <c r="AA4437" s="90"/>
      <c r="AB4437" s="90"/>
      <c r="AC4437" s="90"/>
      <c r="AD4437" s="90"/>
      <c r="AE4437" s="90"/>
      <c r="AF4437" s="90"/>
      <c r="AG4437" s="90"/>
      <c r="AH4437" s="90"/>
      <c r="AI4437" s="90"/>
      <c r="AJ4437" s="92"/>
      <c r="AK4437" s="92"/>
      <c r="AL4437" s="92"/>
      <c r="AM4437" s="92"/>
      <c r="AN4437" s="92"/>
      <c r="AO4437" s="92"/>
      <c r="AP4437" s="92"/>
      <c r="AQ4437" s="92"/>
      <c r="AR4437" s="92"/>
    </row>
    <row r="4438" spans="1:44" x14ac:dyDescent="0.2">
      <c r="A4438" s="90"/>
      <c r="B4438" s="90"/>
      <c r="C4438" s="91"/>
      <c r="D4438" s="90"/>
      <c r="E4438" s="90"/>
      <c r="F4438" s="90"/>
      <c r="G4438" s="90"/>
      <c r="H4438" s="90"/>
      <c r="I4438" s="90"/>
      <c r="J4438" s="90"/>
      <c r="K4438" s="90"/>
      <c r="L4438" s="90"/>
      <c r="M4438" s="90"/>
      <c r="N4438" s="90"/>
      <c r="O4438" s="90"/>
      <c r="P4438" s="90"/>
      <c r="Q4438" s="90"/>
      <c r="R4438" s="90"/>
      <c r="S4438" s="90"/>
      <c r="T4438" s="90"/>
      <c r="U4438" s="90"/>
      <c r="V4438" s="90"/>
      <c r="W4438" s="90"/>
      <c r="X4438" s="90"/>
      <c r="Y4438" s="90"/>
      <c r="Z4438" s="90"/>
      <c r="AA4438" s="90"/>
      <c r="AB4438" s="90"/>
      <c r="AC4438" s="90"/>
      <c r="AD4438" s="90"/>
      <c r="AE4438" s="90"/>
      <c r="AF4438" s="90"/>
      <c r="AG4438" s="90"/>
      <c r="AH4438" s="90"/>
      <c r="AI4438" s="90"/>
      <c r="AJ4438" s="92"/>
      <c r="AK4438" s="92"/>
      <c r="AL4438" s="92"/>
      <c r="AM4438" s="92"/>
      <c r="AN4438" s="92"/>
      <c r="AO4438" s="92"/>
      <c r="AP4438" s="92"/>
      <c r="AQ4438" s="92"/>
      <c r="AR4438" s="92"/>
    </row>
    <row r="4439" spans="1:44" x14ac:dyDescent="0.2">
      <c r="A4439" s="90"/>
      <c r="B4439" s="90"/>
      <c r="C4439" s="91"/>
      <c r="D4439" s="90"/>
      <c r="E4439" s="90"/>
      <c r="F4439" s="90"/>
      <c r="G4439" s="90"/>
      <c r="H4439" s="90"/>
      <c r="I4439" s="90"/>
      <c r="J4439" s="90"/>
      <c r="K4439" s="90"/>
      <c r="L4439" s="90"/>
      <c r="M4439" s="90"/>
      <c r="N4439" s="90"/>
      <c r="O4439" s="90"/>
      <c r="P4439" s="90"/>
      <c r="Q4439" s="90"/>
      <c r="R4439" s="90"/>
      <c r="S4439" s="90"/>
      <c r="T4439" s="90"/>
      <c r="U4439" s="90"/>
      <c r="V4439" s="90"/>
      <c r="W4439" s="90"/>
      <c r="X4439" s="90"/>
      <c r="Y4439" s="90"/>
      <c r="Z4439" s="90"/>
      <c r="AA4439" s="90"/>
      <c r="AB4439" s="90"/>
      <c r="AC4439" s="90"/>
      <c r="AD4439" s="90"/>
      <c r="AE4439" s="90"/>
      <c r="AF4439" s="90"/>
      <c r="AG4439" s="90"/>
      <c r="AH4439" s="90"/>
      <c r="AI4439" s="90"/>
      <c r="AJ4439" s="92"/>
      <c r="AK4439" s="92"/>
      <c r="AL4439" s="92"/>
      <c r="AM4439" s="92"/>
      <c r="AN4439" s="92"/>
      <c r="AO4439" s="92"/>
      <c r="AP4439" s="92"/>
      <c r="AQ4439" s="92"/>
      <c r="AR4439" s="92"/>
    </row>
    <row r="4440" spans="1:44" x14ac:dyDescent="0.2">
      <c r="A4440" s="90"/>
      <c r="B4440" s="90"/>
      <c r="C4440" s="91"/>
      <c r="D4440" s="90"/>
      <c r="E4440" s="90"/>
      <c r="F4440" s="90"/>
      <c r="G4440" s="90"/>
      <c r="H4440" s="90"/>
      <c r="I4440" s="90"/>
      <c r="J4440" s="90"/>
      <c r="K4440" s="90"/>
      <c r="L4440" s="90"/>
      <c r="M4440" s="90"/>
      <c r="N4440" s="90"/>
      <c r="O4440" s="90"/>
      <c r="P4440" s="90"/>
      <c r="Q4440" s="90"/>
      <c r="R4440" s="90"/>
      <c r="S4440" s="90"/>
      <c r="T4440" s="90"/>
      <c r="U4440" s="90"/>
      <c r="V4440" s="90"/>
      <c r="W4440" s="90"/>
      <c r="X4440" s="90"/>
      <c r="Y4440" s="90"/>
      <c r="Z4440" s="90"/>
      <c r="AA4440" s="90"/>
      <c r="AB4440" s="90"/>
      <c r="AC4440" s="90"/>
      <c r="AD4440" s="90"/>
      <c r="AE4440" s="90"/>
      <c r="AF4440" s="90"/>
      <c r="AG4440" s="90"/>
      <c r="AH4440" s="90"/>
      <c r="AI4440" s="90"/>
      <c r="AJ4440" s="92"/>
      <c r="AK4440" s="92"/>
      <c r="AL4440" s="92"/>
      <c r="AM4440" s="92"/>
      <c r="AN4440" s="92"/>
      <c r="AO4440" s="92"/>
      <c r="AP4440" s="92"/>
      <c r="AQ4440" s="92"/>
      <c r="AR4440" s="92"/>
    </row>
    <row r="4441" spans="1:44" x14ac:dyDescent="0.2">
      <c r="A4441" s="90"/>
      <c r="B4441" s="90"/>
      <c r="C4441" s="91"/>
      <c r="D4441" s="90"/>
      <c r="E4441" s="90"/>
      <c r="F4441" s="90"/>
      <c r="G4441" s="90"/>
      <c r="H4441" s="90"/>
      <c r="I4441" s="90"/>
      <c r="J4441" s="90"/>
      <c r="K4441" s="90"/>
      <c r="L4441" s="90"/>
      <c r="M4441" s="90"/>
      <c r="N4441" s="90"/>
      <c r="O4441" s="90"/>
      <c r="P4441" s="90"/>
      <c r="Q4441" s="90"/>
      <c r="R4441" s="90"/>
      <c r="S4441" s="90"/>
      <c r="T4441" s="90"/>
      <c r="U4441" s="90"/>
      <c r="V4441" s="90"/>
      <c r="W4441" s="90"/>
      <c r="X4441" s="90"/>
      <c r="Y4441" s="90"/>
      <c r="Z4441" s="90"/>
      <c r="AA4441" s="90"/>
      <c r="AB4441" s="90"/>
      <c r="AC4441" s="90"/>
      <c r="AD4441" s="90"/>
      <c r="AE4441" s="90"/>
      <c r="AF4441" s="90"/>
      <c r="AG4441" s="90"/>
      <c r="AH4441" s="90"/>
      <c r="AI4441" s="90"/>
      <c r="AJ4441" s="92"/>
      <c r="AK4441" s="92"/>
      <c r="AL4441" s="92"/>
      <c r="AM4441" s="92"/>
      <c r="AN4441" s="92"/>
      <c r="AO4441" s="92"/>
      <c r="AP4441" s="92"/>
      <c r="AQ4441" s="92"/>
      <c r="AR4441" s="92"/>
    </row>
    <row r="4442" spans="1:44" x14ac:dyDescent="0.2">
      <c r="A4442" s="90"/>
      <c r="B4442" s="90"/>
      <c r="C4442" s="91"/>
      <c r="D4442" s="90"/>
      <c r="E4442" s="90"/>
      <c r="F4442" s="90"/>
      <c r="G4442" s="90"/>
      <c r="H4442" s="90"/>
      <c r="I4442" s="90"/>
      <c r="J4442" s="90"/>
      <c r="K4442" s="90"/>
      <c r="L4442" s="90"/>
      <c r="M4442" s="90"/>
      <c r="N4442" s="90"/>
      <c r="O4442" s="90"/>
      <c r="P4442" s="90"/>
      <c r="Q4442" s="90"/>
      <c r="R4442" s="90"/>
      <c r="S4442" s="90"/>
      <c r="T4442" s="90"/>
      <c r="U4442" s="90"/>
      <c r="V4442" s="90"/>
      <c r="W4442" s="90"/>
      <c r="X4442" s="90"/>
      <c r="Y4442" s="90"/>
      <c r="Z4442" s="90"/>
      <c r="AA4442" s="90"/>
      <c r="AB4442" s="90"/>
      <c r="AC4442" s="90"/>
      <c r="AD4442" s="90"/>
      <c r="AE4442" s="90"/>
      <c r="AF4442" s="90"/>
      <c r="AG4442" s="90"/>
      <c r="AH4442" s="90"/>
      <c r="AI4442" s="90"/>
      <c r="AJ4442" s="92"/>
      <c r="AK4442" s="92"/>
      <c r="AL4442" s="92"/>
      <c r="AM4442" s="92"/>
      <c r="AN4442" s="92"/>
      <c r="AO4442" s="92"/>
      <c r="AP4442" s="92"/>
      <c r="AQ4442" s="92"/>
      <c r="AR4442" s="92"/>
    </row>
    <row r="4443" spans="1:44" x14ac:dyDescent="0.2">
      <c r="A4443" s="90"/>
      <c r="B4443" s="90"/>
      <c r="C4443" s="91"/>
      <c r="D4443" s="90"/>
      <c r="E4443" s="90"/>
      <c r="F4443" s="90"/>
      <c r="G4443" s="90"/>
      <c r="H4443" s="90"/>
      <c r="I4443" s="90"/>
      <c r="J4443" s="90"/>
      <c r="K4443" s="90"/>
      <c r="L4443" s="90"/>
      <c r="M4443" s="90"/>
      <c r="N4443" s="90"/>
      <c r="O4443" s="90"/>
      <c r="P4443" s="90"/>
      <c r="Q4443" s="90"/>
      <c r="R4443" s="90"/>
      <c r="S4443" s="90"/>
      <c r="T4443" s="90"/>
      <c r="U4443" s="90"/>
      <c r="V4443" s="90"/>
      <c r="W4443" s="90"/>
      <c r="X4443" s="90"/>
      <c r="Y4443" s="90"/>
      <c r="Z4443" s="90"/>
      <c r="AA4443" s="90"/>
      <c r="AB4443" s="90"/>
      <c r="AC4443" s="90"/>
      <c r="AD4443" s="90"/>
      <c r="AE4443" s="90"/>
      <c r="AF4443" s="90"/>
      <c r="AG4443" s="90"/>
      <c r="AH4443" s="90"/>
      <c r="AI4443" s="90"/>
      <c r="AJ4443" s="92"/>
      <c r="AK4443" s="92"/>
      <c r="AL4443" s="92"/>
      <c r="AM4443" s="92"/>
      <c r="AN4443" s="92"/>
      <c r="AO4443" s="92"/>
      <c r="AP4443" s="92"/>
      <c r="AQ4443" s="92"/>
      <c r="AR4443" s="92"/>
    </row>
    <row r="4444" spans="1:44" x14ac:dyDescent="0.2">
      <c r="A4444" s="90"/>
      <c r="B4444" s="90"/>
      <c r="C4444" s="91"/>
      <c r="D4444" s="90"/>
      <c r="E4444" s="90"/>
      <c r="F4444" s="90"/>
      <c r="G4444" s="90"/>
      <c r="H4444" s="90"/>
      <c r="I4444" s="90"/>
      <c r="J4444" s="90"/>
      <c r="K4444" s="90"/>
      <c r="L4444" s="90"/>
      <c r="M4444" s="90"/>
      <c r="N4444" s="90"/>
      <c r="O4444" s="90"/>
      <c r="P4444" s="90"/>
      <c r="Q4444" s="90"/>
      <c r="R4444" s="90"/>
      <c r="S4444" s="90"/>
      <c r="T4444" s="90"/>
      <c r="U4444" s="90"/>
      <c r="V4444" s="90"/>
      <c r="W4444" s="90"/>
      <c r="X4444" s="90"/>
      <c r="Y4444" s="90"/>
      <c r="Z4444" s="90"/>
      <c r="AA4444" s="90"/>
      <c r="AB4444" s="90"/>
      <c r="AC4444" s="90"/>
      <c r="AD4444" s="90"/>
      <c r="AE4444" s="90"/>
      <c r="AF4444" s="90"/>
      <c r="AG4444" s="90"/>
      <c r="AH4444" s="90"/>
      <c r="AI4444" s="90"/>
      <c r="AJ4444" s="92"/>
      <c r="AK4444" s="92"/>
      <c r="AL4444" s="92"/>
      <c r="AM4444" s="92"/>
      <c r="AN4444" s="92"/>
      <c r="AO4444" s="92"/>
      <c r="AP4444" s="92"/>
      <c r="AQ4444" s="92"/>
      <c r="AR4444" s="92"/>
    </row>
    <row r="4445" spans="1:44" x14ac:dyDescent="0.2">
      <c r="A4445" s="90"/>
      <c r="B4445" s="90"/>
      <c r="C4445" s="91"/>
      <c r="D4445" s="90"/>
      <c r="E4445" s="90"/>
      <c r="F4445" s="90"/>
      <c r="G4445" s="90"/>
      <c r="H4445" s="90"/>
      <c r="I4445" s="90"/>
      <c r="J4445" s="90"/>
      <c r="K4445" s="90"/>
      <c r="L4445" s="90"/>
      <c r="M4445" s="90"/>
      <c r="N4445" s="90"/>
      <c r="O4445" s="90"/>
      <c r="P4445" s="90"/>
      <c r="Q4445" s="90"/>
      <c r="R4445" s="90"/>
      <c r="S4445" s="90"/>
      <c r="T4445" s="90"/>
      <c r="U4445" s="90"/>
      <c r="V4445" s="90"/>
      <c r="W4445" s="90"/>
      <c r="X4445" s="90"/>
      <c r="Y4445" s="90"/>
      <c r="Z4445" s="90"/>
      <c r="AA4445" s="90"/>
      <c r="AB4445" s="90"/>
      <c r="AC4445" s="90"/>
      <c r="AD4445" s="90"/>
      <c r="AE4445" s="90"/>
      <c r="AF4445" s="90"/>
      <c r="AG4445" s="90"/>
      <c r="AH4445" s="90"/>
      <c r="AI4445" s="90"/>
      <c r="AJ4445" s="92"/>
      <c r="AK4445" s="92"/>
      <c r="AL4445" s="92"/>
      <c r="AM4445" s="92"/>
      <c r="AN4445" s="92"/>
      <c r="AO4445" s="92"/>
      <c r="AP4445" s="92"/>
      <c r="AQ4445" s="92"/>
      <c r="AR4445" s="92"/>
    </row>
    <row r="4446" spans="1:44" x14ac:dyDescent="0.2">
      <c r="A4446" s="90"/>
      <c r="B4446" s="90"/>
      <c r="C4446" s="91"/>
      <c r="D4446" s="90"/>
      <c r="E4446" s="90"/>
      <c r="F4446" s="90"/>
      <c r="G4446" s="90"/>
      <c r="H4446" s="90"/>
      <c r="I4446" s="90"/>
      <c r="J4446" s="90"/>
      <c r="K4446" s="90"/>
      <c r="L4446" s="90"/>
      <c r="M4446" s="90"/>
      <c r="N4446" s="90"/>
      <c r="O4446" s="90"/>
      <c r="P4446" s="90"/>
      <c r="Q4446" s="90"/>
      <c r="R4446" s="90"/>
      <c r="S4446" s="90"/>
      <c r="T4446" s="90"/>
      <c r="U4446" s="90"/>
      <c r="V4446" s="90"/>
      <c r="W4446" s="90"/>
      <c r="X4446" s="90"/>
      <c r="Y4446" s="90"/>
      <c r="Z4446" s="90"/>
      <c r="AA4446" s="90"/>
      <c r="AB4446" s="90"/>
      <c r="AC4446" s="90"/>
      <c r="AD4446" s="90"/>
      <c r="AE4446" s="90"/>
      <c r="AF4446" s="90"/>
      <c r="AG4446" s="90"/>
      <c r="AH4446" s="90"/>
      <c r="AI4446" s="90"/>
      <c r="AJ4446" s="92"/>
      <c r="AK4446" s="92"/>
      <c r="AL4446" s="92"/>
      <c r="AM4446" s="92"/>
      <c r="AN4446" s="92"/>
      <c r="AO4446" s="92"/>
      <c r="AP4446" s="92"/>
      <c r="AQ4446" s="92"/>
      <c r="AR4446" s="92"/>
    </row>
    <row r="4447" spans="1:44" x14ac:dyDescent="0.2">
      <c r="A4447" s="90"/>
      <c r="B4447" s="90"/>
      <c r="C4447" s="91"/>
      <c r="D4447" s="90"/>
      <c r="E4447" s="90"/>
      <c r="F4447" s="90"/>
      <c r="G4447" s="90"/>
      <c r="H4447" s="90"/>
      <c r="I4447" s="90"/>
      <c r="J4447" s="90"/>
      <c r="K4447" s="90"/>
      <c r="L4447" s="90"/>
      <c r="M4447" s="90"/>
      <c r="N4447" s="90"/>
      <c r="O4447" s="90"/>
      <c r="P4447" s="90"/>
      <c r="Q4447" s="90"/>
      <c r="R4447" s="90"/>
      <c r="S4447" s="90"/>
      <c r="T4447" s="90"/>
      <c r="U4447" s="90"/>
      <c r="V4447" s="90"/>
      <c r="W4447" s="90"/>
      <c r="X4447" s="90"/>
      <c r="Y4447" s="90"/>
      <c r="Z4447" s="90"/>
      <c r="AA4447" s="90"/>
      <c r="AB4447" s="90"/>
      <c r="AC4447" s="90"/>
      <c r="AD4447" s="90"/>
      <c r="AE4447" s="90"/>
      <c r="AF4447" s="90"/>
      <c r="AG4447" s="90"/>
      <c r="AH4447" s="90"/>
      <c r="AI4447" s="90"/>
      <c r="AJ4447" s="92"/>
      <c r="AK4447" s="92"/>
      <c r="AL4447" s="92"/>
      <c r="AM4447" s="92"/>
      <c r="AN4447" s="92"/>
      <c r="AO4447" s="92"/>
      <c r="AP4447" s="92"/>
      <c r="AQ4447" s="92"/>
      <c r="AR4447" s="92"/>
    </row>
    <row r="4448" spans="1:44" x14ac:dyDescent="0.2">
      <c r="A4448" s="90"/>
      <c r="B4448" s="90"/>
      <c r="C4448" s="91"/>
      <c r="D4448" s="90"/>
      <c r="E4448" s="90"/>
      <c r="F4448" s="90"/>
      <c r="G4448" s="90"/>
      <c r="H4448" s="90"/>
      <c r="I4448" s="90"/>
      <c r="J4448" s="90"/>
      <c r="K4448" s="90"/>
      <c r="L4448" s="90"/>
      <c r="M4448" s="90"/>
      <c r="N4448" s="90"/>
      <c r="O4448" s="90"/>
      <c r="P4448" s="90"/>
      <c r="Q4448" s="90"/>
      <c r="R4448" s="90"/>
      <c r="S4448" s="90"/>
      <c r="T4448" s="90"/>
      <c r="U4448" s="90"/>
      <c r="V4448" s="90"/>
      <c r="W4448" s="90"/>
      <c r="X4448" s="90"/>
      <c r="Y4448" s="90"/>
      <c r="Z4448" s="90"/>
      <c r="AA4448" s="90"/>
      <c r="AB4448" s="90"/>
      <c r="AC4448" s="90"/>
      <c r="AD4448" s="90"/>
      <c r="AE4448" s="90"/>
      <c r="AF4448" s="90"/>
      <c r="AG4448" s="90"/>
      <c r="AH4448" s="90"/>
      <c r="AI4448" s="90"/>
      <c r="AJ4448" s="92"/>
      <c r="AK4448" s="92"/>
      <c r="AL4448" s="92"/>
      <c r="AM4448" s="92"/>
      <c r="AN4448" s="92"/>
      <c r="AO4448" s="92"/>
      <c r="AP4448" s="92"/>
      <c r="AQ4448" s="92"/>
      <c r="AR4448" s="92"/>
    </row>
    <row r="4449" spans="1:44" x14ac:dyDescent="0.2">
      <c r="A4449" s="90"/>
      <c r="B4449" s="90"/>
      <c r="C4449" s="91"/>
      <c r="D4449" s="90"/>
      <c r="E4449" s="90"/>
      <c r="F4449" s="90"/>
      <c r="G4449" s="90"/>
      <c r="H4449" s="90"/>
      <c r="I4449" s="90"/>
      <c r="J4449" s="90"/>
      <c r="K4449" s="90"/>
      <c r="L4449" s="90"/>
      <c r="M4449" s="90"/>
      <c r="N4449" s="90"/>
      <c r="O4449" s="90"/>
      <c r="P4449" s="90"/>
      <c r="Q4449" s="90"/>
      <c r="R4449" s="90"/>
      <c r="S4449" s="90"/>
      <c r="T4449" s="90"/>
      <c r="U4449" s="90"/>
      <c r="V4449" s="90"/>
      <c r="W4449" s="90"/>
      <c r="X4449" s="90"/>
      <c r="Y4449" s="90"/>
      <c r="Z4449" s="90"/>
      <c r="AA4449" s="90"/>
      <c r="AB4449" s="90"/>
      <c r="AC4449" s="90"/>
      <c r="AD4449" s="90"/>
      <c r="AE4449" s="90"/>
      <c r="AF4449" s="90"/>
      <c r="AG4449" s="90"/>
      <c r="AH4449" s="90"/>
      <c r="AI4449" s="90"/>
      <c r="AJ4449" s="92"/>
      <c r="AK4449" s="92"/>
      <c r="AL4449" s="92"/>
      <c r="AM4449" s="92"/>
      <c r="AN4449" s="92"/>
      <c r="AO4449" s="92"/>
      <c r="AP4449" s="92"/>
      <c r="AQ4449" s="92"/>
      <c r="AR4449" s="92"/>
    </row>
    <row r="4450" spans="1:44" x14ac:dyDescent="0.2">
      <c r="A4450" s="90"/>
      <c r="B4450" s="90"/>
      <c r="C4450" s="91"/>
      <c r="D4450" s="90"/>
      <c r="E4450" s="90"/>
      <c r="F4450" s="90"/>
      <c r="G4450" s="90"/>
      <c r="H4450" s="90"/>
      <c r="I4450" s="90"/>
      <c r="J4450" s="90"/>
      <c r="K4450" s="90"/>
      <c r="L4450" s="90"/>
      <c r="M4450" s="90"/>
      <c r="N4450" s="90"/>
      <c r="O4450" s="90"/>
      <c r="P4450" s="90"/>
      <c r="Q4450" s="90"/>
      <c r="R4450" s="90"/>
      <c r="S4450" s="90"/>
      <c r="T4450" s="90"/>
      <c r="U4450" s="90"/>
      <c r="V4450" s="90"/>
      <c r="W4450" s="90"/>
      <c r="X4450" s="90"/>
      <c r="Y4450" s="90"/>
      <c r="Z4450" s="90"/>
      <c r="AA4450" s="90"/>
      <c r="AB4450" s="90"/>
      <c r="AC4450" s="90"/>
      <c r="AD4450" s="90"/>
      <c r="AE4450" s="90"/>
      <c r="AF4450" s="90"/>
      <c r="AG4450" s="90"/>
      <c r="AH4450" s="90"/>
      <c r="AI4450" s="90"/>
      <c r="AJ4450" s="92"/>
      <c r="AK4450" s="92"/>
      <c r="AL4450" s="92"/>
      <c r="AM4450" s="92"/>
      <c r="AN4450" s="92"/>
      <c r="AO4450" s="92"/>
      <c r="AP4450" s="92"/>
      <c r="AQ4450" s="92"/>
      <c r="AR4450" s="92"/>
    </row>
    <row r="4451" spans="1:44" x14ac:dyDescent="0.2">
      <c r="A4451" s="90"/>
      <c r="B4451" s="90"/>
      <c r="C4451" s="91"/>
      <c r="D4451" s="90"/>
      <c r="E4451" s="90"/>
      <c r="F4451" s="90"/>
      <c r="G4451" s="90"/>
      <c r="H4451" s="90"/>
      <c r="I4451" s="90"/>
      <c r="J4451" s="90"/>
      <c r="K4451" s="90"/>
      <c r="L4451" s="90"/>
      <c r="M4451" s="90"/>
      <c r="N4451" s="90"/>
      <c r="O4451" s="90"/>
      <c r="P4451" s="90"/>
      <c r="Q4451" s="90"/>
      <c r="R4451" s="90"/>
      <c r="S4451" s="90"/>
      <c r="T4451" s="90"/>
      <c r="U4451" s="90"/>
      <c r="V4451" s="90"/>
      <c r="W4451" s="90"/>
      <c r="X4451" s="90"/>
      <c r="Y4451" s="90"/>
      <c r="Z4451" s="90"/>
      <c r="AA4451" s="90"/>
      <c r="AB4451" s="90"/>
      <c r="AC4451" s="90"/>
      <c r="AD4451" s="90"/>
      <c r="AE4451" s="90"/>
      <c r="AF4451" s="90"/>
      <c r="AG4451" s="90"/>
      <c r="AH4451" s="90"/>
      <c r="AI4451" s="90"/>
      <c r="AJ4451" s="92"/>
      <c r="AK4451" s="92"/>
      <c r="AL4451" s="92"/>
      <c r="AM4451" s="92"/>
      <c r="AN4451" s="92"/>
      <c r="AO4451" s="92"/>
      <c r="AP4451" s="92"/>
      <c r="AQ4451" s="92"/>
      <c r="AR4451" s="92"/>
    </row>
    <row r="4452" spans="1:44" x14ac:dyDescent="0.2">
      <c r="A4452" s="90"/>
      <c r="B4452" s="90"/>
      <c r="C4452" s="91"/>
      <c r="D4452" s="90"/>
      <c r="E4452" s="90"/>
      <c r="F4452" s="90"/>
      <c r="G4452" s="90"/>
      <c r="H4452" s="90"/>
      <c r="I4452" s="90"/>
      <c r="J4452" s="90"/>
      <c r="K4452" s="90"/>
      <c r="L4452" s="90"/>
      <c r="M4452" s="90"/>
      <c r="N4452" s="90"/>
      <c r="O4452" s="90"/>
      <c r="P4452" s="90"/>
      <c r="Q4452" s="90"/>
      <c r="R4452" s="90"/>
      <c r="S4452" s="90"/>
      <c r="T4452" s="90"/>
      <c r="U4452" s="90"/>
      <c r="V4452" s="90"/>
      <c r="W4452" s="90"/>
      <c r="X4452" s="90"/>
      <c r="Y4452" s="90"/>
      <c r="Z4452" s="90"/>
      <c r="AA4452" s="90"/>
      <c r="AB4452" s="90"/>
      <c r="AC4452" s="90"/>
      <c r="AD4452" s="90"/>
      <c r="AE4452" s="90"/>
      <c r="AF4452" s="90"/>
      <c r="AG4452" s="90"/>
      <c r="AH4452" s="90"/>
      <c r="AI4452" s="90"/>
      <c r="AJ4452" s="92"/>
      <c r="AK4452" s="92"/>
      <c r="AL4452" s="92"/>
      <c r="AM4452" s="92"/>
      <c r="AN4452" s="92"/>
      <c r="AO4452" s="92"/>
      <c r="AP4452" s="92"/>
      <c r="AQ4452" s="92"/>
      <c r="AR4452" s="92"/>
    </row>
    <row r="4453" spans="1:44" x14ac:dyDescent="0.2">
      <c r="A4453" s="90"/>
      <c r="B4453" s="90"/>
      <c r="C4453" s="91"/>
      <c r="D4453" s="90"/>
      <c r="E4453" s="90"/>
      <c r="F4453" s="90"/>
      <c r="G4453" s="90"/>
      <c r="H4453" s="90"/>
      <c r="I4453" s="90"/>
      <c r="J4453" s="90"/>
      <c r="K4453" s="90"/>
      <c r="L4453" s="90"/>
      <c r="M4453" s="90"/>
      <c r="N4453" s="90"/>
      <c r="O4453" s="90"/>
      <c r="P4453" s="90"/>
      <c r="Q4453" s="90"/>
      <c r="R4453" s="90"/>
      <c r="S4453" s="90"/>
      <c r="T4453" s="90"/>
      <c r="U4453" s="90"/>
      <c r="V4453" s="90"/>
      <c r="W4453" s="90"/>
      <c r="X4453" s="90"/>
      <c r="Y4453" s="90"/>
      <c r="Z4453" s="90"/>
      <c r="AA4453" s="90"/>
      <c r="AB4453" s="90"/>
      <c r="AC4453" s="90"/>
      <c r="AD4453" s="90"/>
      <c r="AE4453" s="90"/>
      <c r="AF4453" s="90"/>
      <c r="AG4453" s="90"/>
      <c r="AH4453" s="90"/>
      <c r="AI4453" s="90"/>
      <c r="AJ4453" s="92"/>
      <c r="AK4453" s="92"/>
      <c r="AL4453" s="92"/>
      <c r="AM4453" s="92"/>
      <c r="AN4453" s="92"/>
      <c r="AO4453" s="92"/>
      <c r="AP4453" s="92"/>
      <c r="AQ4453" s="92"/>
      <c r="AR4453" s="92"/>
    </row>
    <row r="4454" spans="1:44" x14ac:dyDescent="0.2">
      <c r="A4454" s="90"/>
      <c r="B4454" s="90"/>
      <c r="C4454" s="91"/>
      <c r="D4454" s="90"/>
      <c r="E4454" s="90"/>
      <c r="F4454" s="90"/>
      <c r="G4454" s="90"/>
      <c r="H4454" s="90"/>
      <c r="I4454" s="90"/>
      <c r="J4454" s="90"/>
      <c r="K4454" s="90"/>
      <c r="L4454" s="90"/>
      <c r="M4454" s="90"/>
      <c r="N4454" s="90"/>
      <c r="O4454" s="90"/>
      <c r="P4454" s="90"/>
      <c r="Q4454" s="90"/>
      <c r="R4454" s="90"/>
      <c r="S4454" s="90"/>
      <c r="T4454" s="90"/>
      <c r="U4454" s="90"/>
      <c r="V4454" s="90"/>
      <c r="W4454" s="90"/>
      <c r="X4454" s="90"/>
      <c r="Y4454" s="90"/>
      <c r="Z4454" s="90"/>
      <c r="AA4454" s="90"/>
      <c r="AB4454" s="90"/>
      <c r="AC4454" s="90"/>
      <c r="AD4454" s="90"/>
      <c r="AE4454" s="90"/>
      <c r="AF4454" s="90"/>
      <c r="AG4454" s="90"/>
      <c r="AH4454" s="90"/>
      <c r="AI4454" s="90"/>
      <c r="AJ4454" s="92"/>
      <c r="AK4454" s="92"/>
      <c r="AL4454" s="92"/>
      <c r="AM4454" s="92"/>
      <c r="AN4454" s="92"/>
      <c r="AO4454" s="92"/>
      <c r="AP4454" s="92"/>
      <c r="AQ4454" s="92"/>
      <c r="AR4454" s="92"/>
    </row>
    <row r="4455" spans="1:44" x14ac:dyDescent="0.2">
      <c r="A4455" s="90"/>
      <c r="B4455" s="90"/>
      <c r="C4455" s="91"/>
      <c r="D4455" s="90"/>
      <c r="E4455" s="90"/>
      <c r="F4455" s="90"/>
      <c r="G4455" s="90"/>
      <c r="H4455" s="90"/>
      <c r="I4455" s="90"/>
      <c r="J4455" s="90"/>
      <c r="K4455" s="90"/>
      <c r="L4455" s="90"/>
      <c r="M4455" s="90"/>
      <c r="N4455" s="90"/>
      <c r="O4455" s="90"/>
      <c r="P4455" s="90"/>
      <c r="Q4455" s="90"/>
      <c r="R4455" s="90"/>
      <c r="S4455" s="90"/>
      <c r="T4455" s="90"/>
      <c r="U4455" s="90"/>
      <c r="V4455" s="90"/>
      <c r="W4455" s="90"/>
      <c r="X4455" s="90"/>
      <c r="Y4455" s="90"/>
      <c r="Z4455" s="90"/>
      <c r="AA4455" s="90"/>
      <c r="AB4455" s="90"/>
      <c r="AC4455" s="90"/>
      <c r="AD4455" s="90"/>
      <c r="AE4455" s="90"/>
      <c r="AF4455" s="90"/>
      <c r="AG4455" s="90"/>
      <c r="AH4455" s="90"/>
      <c r="AI4455" s="90"/>
      <c r="AJ4455" s="92"/>
      <c r="AK4455" s="92"/>
      <c r="AL4455" s="92"/>
      <c r="AM4455" s="92"/>
      <c r="AN4455" s="92"/>
      <c r="AO4455" s="92"/>
      <c r="AP4455" s="92"/>
      <c r="AQ4455" s="92"/>
      <c r="AR4455" s="92"/>
    </row>
    <row r="4456" spans="1:44" x14ac:dyDescent="0.2">
      <c r="A4456" s="90"/>
      <c r="B4456" s="90"/>
      <c r="C4456" s="91"/>
      <c r="D4456" s="90"/>
      <c r="E4456" s="90"/>
      <c r="F4456" s="90"/>
      <c r="G4456" s="90"/>
      <c r="H4456" s="90"/>
      <c r="I4456" s="90"/>
      <c r="J4456" s="90"/>
      <c r="K4456" s="90"/>
      <c r="L4456" s="90"/>
      <c r="M4456" s="90"/>
      <c r="N4456" s="90"/>
      <c r="O4456" s="90"/>
      <c r="P4456" s="90"/>
      <c r="Q4456" s="90"/>
      <c r="R4456" s="90"/>
      <c r="S4456" s="90"/>
      <c r="T4456" s="90"/>
      <c r="U4456" s="90"/>
      <c r="V4456" s="90"/>
      <c r="W4456" s="90"/>
      <c r="X4456" s="90"/>
      <c r="Y4456" s="90"/>
      <c r="Z4456" s="90"/>
      <c r="AA4456" s="90"/>
      <c r="AB4456" s="90"/>
      <c r="AC4456" s="90"/>
      <c r="AD4456" s="90"/>
      <c r="AE4456" s="90"/>
      <c r="AF4456" s="90"/>
      <c r="AG4456" s="90"/>
      <c r="AH4456" s="90"/>
      <c r="AI4456" s="90"/>
      <c r="AJ4456" s="92"/>
      <c r="AK4456" s="92"/>
      <c r="AL4456" s="92"/>
      <c r="AM4456" s="92"/>
      <c r="AN4456" s="92"/>
      <c r="AO4456" s="92"/>
      <c r="AP4456" s="92"/>
      <c r="AQ4456" s="92"/>
      <c r="AR4456" s="92"/>
    </row>
    <row r="4457" spans="1:44" x14ac:dyDescent="0.2">
      <c r="A4457" s="90"/>
      <c r="B4457" s="90"/>
      <c r="C4457" s="91"/>
      <c r="D4457" s="90"/>
      <c r="E4457" s="90"/>
      <c r="F4457" s="90"/>
      <c r="G4457" s="90"/>
      <c r="H4457" s="90"/>
      <c r="I4457" s="90"/>
      <c r="J4457" s="90"/>
      <c r="K4457" s="90"/>
      <c r="L4457" s="90"/>
      <c r="M4457" s="90"/>
      <c r="N4457" s="90"/>
      <c r="O4457" s="90"/>
      <c r="P4457" s="90"/>
      <c r="Q4457" s="90"/>
      <c r="R4457" s="90"/>
      <c r="S4457" s="90"/>
      <c r="T4457" s="90"/>
      <c r="U4457" s="90"/>
      <c r="V4457" s="90"/>
      <c r="W4457" s="90"/>
      <c r="X4457" s="90"/>
      <c r="Y4457" s="90"/>
      <c r="Z4457" s="90"/>
      <c r="AA4457" s="90"/>
      <c r="AB4457" s="90"/>
      <c r="AC4457" s="90"/>
      <c r="AD4457" s="90"/>
      <c r="AE4457" s="90"/>
      <c r="AF4457" s="90"/>
      <c r="AG4457" s="90"/>
      <c r="AH4457" s="90"/>
      <c r="AI4457" s="90"/>
      <c r="AJ4457" s="92"/>
      <c r="AK4457" s="92"/>
      <c r="AL4457" s="92"/>
      <c r="AM4457" s="92"/>
      <c r="AN4457" s="92"/>
      <c r="AO4457" s="92"/>
      <c r="AP4457" s="92"/>
      <c r="AQ4457" s="92"/>
      <c r="AR4457" s="92"/>
    </row>
    <row r="4458" spans="1:44" x14ac:dyDescent="0.2">
      <c r="A4458" s="90"/>
      <c r="B4458" s="90"/>
      <c r="C4458" s="91"/>
      <c r="D4458" s="90"/>
      <c r="E4458" s="90"/>
      <c r="F4458" s="90"/>
      <c r="G4458" s="90"/>
      <c r="H4458" s="90"/>
      <c r="I4458" s="90"/>
      <c r="J4458" s="90"/>
      <c r="K4458" s="90"/>
      <c r="L4458" s="90"/>
      <c r="M4458" s="90"/>
      <c r="N4458" s="90"/>
      <c r="O4458" s="90"/>
      <c r="P4458" s="90"/>
      <c r="Q4458" s="90"/>
      <c r="R4458" s="90"/>
      <c r="S4458" s="90"/>
      <c r="T4458" s="90"/>
      <c r="U4458" s="90"/>
      <c r="V4458" s="90"/>
      <c r="W4458" s="90"/>
      <c r="X4458" s="90"/>
      <c r="Y4458" s="90"/>
      <c r="Z4458" s="90"/>
      <c r="AA4458" s="90"/>
      <c r="AB4458" s="90"/>
      <c r="AC4458" s="90"/>
      <c r="AD4458" s="90"/>
      <c r="AE4458" s="90"/>
      <c r="AF4458" s="90"/>
      <c r="AG4458" s="90"/>
      <c r="AH4458" s="90"/>
      <c r="AI4458" s="90"/>
      <c r="AJ4458" s="92"/>
      <c r="AK4458" s="92"/>
      <c r="AL4458" s="92"/>
      <c r="AM4458" s="92"/>
      <c r="AN4458" s="92"/>
      <c r="AO4458" s="92"/>
      <c r="AP4458" s="92"/>
      <c r="AQ4458" s="92"/>
      <c r="AR4458" s="92"/>
    </row>
    <row r="4459" spans="1:44" x14ac:dyDescent="0.2">
      <c r="A4459" s="90"/>
      <c r="B4459" s="90"/>
      <c r="C4459" s="91"/>
      <c r="D4459" s="90"/>
      <c r="E4459" s="90"/>
      <c r="F4459" s="90"/>
      <c r="G4459" s="90"/>
      <c r="H4459" s="90"/>
      <c r="I4459" s="90"/>
      <c r="J4459" s="90"/>
      <c r="K4459" s="90"/>
      <c r="L4459" s="90"/>
      <c r="M4459" s="90"/>
      <c r="N4459" s="90"/>
      <c r="O4459" s="90"/>
      <c r="P4459" s="90"/>
      <c r="Q4459" s="90"/>
      <c r="R4459" s="90"/>
      <c r="S4459" s="90"/>
      <c r="T4459" s="90"/>
      <c r="U4459" s="90"/>
      <c r="V4459" s="90"/>
      <c r="W4459" s="90"/>
      <c r="X4459" s="90"/>
      <c r="Y4459" s="90"/>
      <c r="Z4459" s="90"/>
      <c r="AA4459" s="90"/>
      <c r="AB4459" s="90"/>
      <c r="AC4459" s="90"/>
      <c r="AD4459" s="90"/>
      <c r="AE4459" s="90"/>
      <c r="AF4459" s="90"/>
      <c r="AG4459" s="90"/>
      <c r="AH4459" s="90"/>
      <c r="AI4459" s="90"/>
      <c r="AJ4459" s="92"/>
      <c r="AK4459" s="92"/>
      <c r="AL4459" s="92"/>
      <c r="AM4459" s="92"/>
      <c r="AN4459" s="92"/>
      <c r="AO4459" s="92"/>
      <c r="AP4459" s="92"/>
      <c r="AQ4459" s="92"/>
      <c r="AR4459" s="92"/>
    </row>
    <row r="4460" spans="1:44" x14ac:dyDescent="0.2">
      <c r="A4460" s="90"/>
      <c r="B4460" s="90"/>
      <c r="C4460" s="91"/>
      <c r="D4460" s="90"/>
      <c r="E4460" s="90"/>
      <c r="F4460" s="90"/>
      <c r="G4460" s="90"/>
      <c r="H4460" s="90"/>
      <c r="I4460" s="90"/>
      <c r="J4460" s="90"/>
      <c r="K4460" s="90"/>
      <c r="L4460" s="90"/>
      <c r="M4460" s="90"/>
      <c r="N4460" s="90"/>
      <c r="O4460" s="90"/>
      <c r="P4460" s="90"/>
      <c r="Q4460" s="90"/>
      <c r="R4460" s="90"/>
      <c r="S4460" s="90"/>
      <c r="T4460" s="90"/>
      <c r="U4460" s="90"/>
      <c r="V4460" s="90"/>
      <c r="W4460" s="90"/>
      <c r="X4460" s="90"/>
      <c r="Y4460" s="90"/>
      <c r="Z4460" s="90"/>
      <c r="AA4460" s="90"/>
      <c r="AB4460" s="90"/>
      <c r="AC4460" s="90"/>
      <c r="AD4460" s="90"/>
      <c r="AE4460" s="90"/>
      <c r="AF4460" s="90"/>
      <c r="AG4460" s="90"/>
      <c r="AH4460" s="90"/>
      <c r="AI4460" s="90"/>
      <c r="AJ4460" s="92"/>
      <c r="AK4460" s="92"/>
      <c r="AL4460" s="92"/>
      <c r="AM4460" s="92"/>
      <c r="AN4460" s="92"/>
      <c r="AO4460" s="92"/>
      <c r="AP4460" s="92"/>
      <c r="AQ4460" s="92"/>
      <c r="AR4460" s="92"/>
    </row>
    <row r="4461" spans="1:44" x14ac:dyDescent="0.2">
      <c r="A4461" s="90"/>
      <c r="B4461" s="90"/>
      <c r="C4461" s="91"/>
      <c r="D4461" s="90"/>
      <c r="E4461" s="90"/>
      <c r="F4461" s="90"/>
      <c r="G4461" s="90"/>
      <c r="H4461" s="90"/>
      <c r="I4461" s="90"/>
      <c r="J4461" s="90"/>
      <c r="K4461" s="90"/>
      <c r="L4461" s="90"/>
      <c r="M4461" s="90"/>
      <c r="N4461" s="90"/>
      <c r="O4461" s="90"/>
      <c r="P4461" s="90"/>
      <c r="Q4461" s="90"/>
      <c r="R4461" s="90"/>
      <c r="S4461" s="90"/>
      <c r="T4461" s="90"/>
      <c r="U4461" s="90"/>
      <c r="V4461" s="90"/>
      <c r="W4461" s="90"/>
      <c r="X4461" s="90"/>
      <c r="Y4461" s="90"/>
      <c r="Z4461" s="90"/>
      <c r="AA4461" s="90"/>
      <c r="AB4461" s="90"/>
      <c r="AC4461" s="90"/>
      <c r="AD4461" s="90"/>
      <c r="AE4461" s="90"/>
      <c r="AF4461" s="90"/>
      <c r="AG4461" s="90"/>
      <c r="AH4461" s="90"/>
      <c r="AI4461" s="90"/>
      <c r="AJ4461" s="92"/>
      <c r="AK4461" s="92"/>
      <c r="AL4461" s="92"/>
      <c r="AM4461" s="92"/>
      <c r="AN4461" s="92"/>
      <c r="AO4461" s="92"/>
      <c r="AP4461" s="92"/>
      <c r="AQ4461" s="92"/>
      <c r="AR4461" s="92"/>
    </row>
    <row r="4462" spans="1:44" x14ac:dyDescent="0.2">
      <c r="A4462" s="90"/>
      <c r="B4462" s="90"/>
      <c r="C4462" s="91"/>
      <c r="D4462" s="90"/>
      <c r="E4462" s="90"/>
      <c r="F4462" s="90"/>
      <c r="G4462" s="90"/>
      <c r="H4462" s="90"/>
      <c r="I4462" s="90"/>
      <c r="J4462" s="90"/>
      <c r="K4462" s="90"/>
      <c r="L4462" s="90"/>
      <c r="M4462" s="90"/>
      <c r="N4462" s="90"/>
      <c r="O4462" s="90"/>
      <c r="P4462" s="90"/>
      <c r="Q4462" s="90"/>
      <c r="R4462" s="90"/>
      <c r="S4462" s="90"/>
      <c r="T4462" s="90"/>
      <c r="U4462" s="90"/>
      <c r="V4462" s="90"/>
      <c r="W4462" s="90"/>
      <c r="X4462" s="90"/>
      <c r="Y4462" s="90"/>
      <c r="Z4462" s="90"/>
      <c r="AA4462" s="90"/>
      <c r="AB4462" s="90"/>
      <c r="AC4462" s="90"/>
      <c r="AD4462" s="90"/>
      <c r="AE4462" s="90"/>
      <c r="AF4462" s="90"/>
      <c r="AG4462" s="90"/>
      <c r="AH4462" s="90"/>
      <c r="AI4462" s="90"/>
      <c r="AJ4462" s="92"/>
      <c r="AK4462" s="92"/>
      <c r="AL4462" s="92"/>
      <c r="AM4462" s="92"/>
      <c r="AN4462" s="92"/>
      <c r="AO4462" s="92"/>
      <c r="AP4462" s="92"/>
      <c r="AQ4462" s="92"/>
      <c r="AR4462" s="92"/>
    </row>
    <row r="4463" spans="1:44" x14ac:dyDescent="0.2">
      <c r="A4463" s="90"/>
      <c r="B4463" s="90"/>
      <c r="C4463" s="91"/>
      <c r="D4463" s="90"/>
      <c r="E4463" s="90"/>
      <c r="F4463" s="90"/>
      <c r="G4463" s="90"/>
      <c r="H4463" s="90"/>
      <c r="I4463" s="90"/>
      <c r="J4463" s="90"/>
      <c r="K4463" s="90"/>
      <c r="L4463" s="90"/>
      <c r="M4463" s="90"/>
      <c r="N4463" s="90"/>
      <c r="O4463" s="90"/>
      <c r="P4463" s="90"/>
      <c r="Q4463" s="90"/>
      <c r="R4463" s="90"/>
      <c r="S4463" s="90"/>
      <c r="T4463" s="90"/>
      <c r="U4463" s="90"/>
      <c r="V4463" s="90"/>
      <c r="W4463" s="90"/>
      <c r="X4463" s="90"/>
      <c r="Y4463" s="90"/>
      <c r="Z4463" s="90"/>
      <c r="AA4463" s="90"/>
      <c r="AB4463" s="90"/>
      <c r="AC4463" s="90"/>
      <c r="AD4463" s="90"/>
      <c r="AE4463" s="90"/>
      <c r="AF4463" s="90"/>
      <c r="AG4463" s="90"/>
      <c r="AH4463" s="90"/>
      <c r="AI4463" s="90"/>
      <c r="AJ4463" s="92"/>
      <c r="AK4463" s="92"/>
      <c r="AL4463" s="92"/>
      <c r="AM4463" s="92"/>
      <c r="AN4463" s="92"/>
      <c r="AO4463" s="92"/>
      <c r="AP4463" s="92"/>
      <c r="AQ4463" s="92"/>
      <c r="AR4463" s="92"/>
    </row>
    <row r="4464" spans="1:44" x14ac:dyDescent="0.2">
      <c r="A4464" s="90"/>
      <c r="B4464" s="90"/>
      <c r="C4464" s="91"/>
      <c r="D4464" s="90"/>
      <c r="E4464" s="90"/>
      <c r="F4464" s="90"/>
      <c r="G4464" s="90"/>
      <c r="H4464" s="90"/>
      <c r="I4464" s="90"/>
      <c r="J4464" s="90"/>
      <c r="K4464" s="90"/>
      <c r="L4464" s="90"/>
      <c r="M4464" s="90"/>
      <c r="N4464" s="90"/>
      <c r="O4464" s="90"/>
      <c r="P4464" s="90"/>
      <c r="Q4464" s="90"/>
      <c r="R4464" s="90"/>
      <c r="S4464" s="90"/>
      <c r="T4464" s="90"/>
      <c r="U4464" s="90"/>
      <c r="V4464" s="90"/>
      <c r="W4464" s="90"/>
      <c r="X4464" s="90"/>
      <c r="Y4464" s="90"/>
      <c r="Z4464" s="90"/>
      <c r="AA4464" s="90"/>
      <c r="AB4464" s="90"/>
      <c r="AC4464" s="90"/>
      <c r="AD4464" s="90"/>
      <c r="AE4464" s="90"/>
      <c r="AF4464" s="90"/>
      <c r="AG4464" s="90"/>
      <c r="AH4464" s="90"/>
      <c r="AI4464" s="90"/>
      <c r="AJ4464" s="92"/>
      <c r="AK4464" s="92"/>
      <c r="AL4464" s="92"/>
      <c r="AM4464" s="92"/>
      <c r="AN4464" s="92"/>
      <c r="AO4464" s="92"/>
      <c r="AP4464" s="92"/>
      <c r="AQ4464" s="92"/>
      <c r="AR4464" s="92"/>
    </row>
    <row r="4465" spans="1:44" x14ac:dyDescent="0.2">
      <c r="A4465" s="90"/>
      <c r="B4465" s="90"/>
      <c r="C4465" s="91"/>
      <c r="D4465" s="90"/>
      <c r="E4465" s="90"/>
      <c r="F4465" s="90"/>
      <c r="G4465" s="90"/>
      <c r="H4465" s="90"/>
      <c r="I4465" s="90"/>
      <c r="J4465" s="90"/>
      <c r="K4465" s="90"/>
      <c r="L4465" s="90"/>
      <c r="M4465" s="90"/>
      <c r="N4465" s="90"/>
      <c r="O4465" s="90"/>
      <c r="P4465" s="90"/>
      <c r="Q4465" s="90"/>
      <c r="R4465" s="90"/>
      <c r="S4465" s="90"/>
      <c r="T4465" s="90"/>
      <c r="U4465" s="90"/>
      <c r="V4465" s="90"/>
      <c r="W4465" s="90"/>
      <c r="X4465" s="90"/>
      <c r="Y4465" s="90"/>
      <c r="Z4465" s="90"/>
      <c r="AA4465" s="90"/>
      <c r="AB4465" s="90"/>
      <c r="AC4465" s="90"/>
      <c r="AD4465" s="90"/>
      <c r="AE4465" s="90"/>
      <c r="AF4465" s="90"/>
      <c r="AG4465" s="90"/>
      <c r="AH4465" s="90"/>
      <c r="AI4465" s="90"/>
      <c r="AJ4465" s="92"/>
      <c r="AK4465" s="92"/>
      <c r="AL4465" s="92"/>
      <c r="AM4465" s="92"/>
      <c r="AN4465" s="92"/>
      <c r="AO4465" s="92"/>
      <c r="AP4465" s="92"/>
      <c r="AQ4465" s="92"/>
      <c r="AR4465" s="92"/>
    </row>
    <row r="4466" spans="1:44" x14ac:dyDescent="0.2">
      <c r="A4466" s="90"/>
      <c r="B4466" s="90"/>
      <c r="C4466" s="91"/>
      <c r="D4466" s="90"/>
      <c r="E4466" s="90"/>
      <c r="F4466" s="90"/>
      <c r="G4466" s="90"/>
      <c r="H4466" s="90"/>
      <c r="I4466" s="90"/>
      <c r="J4466" s="90"/>
      <c r="K4466" s="90"/>
      <c r="L4466" s="90"/>
      <c r="M4466" s="90"/>
      <c r="N4466" s="90"/>
      <c r="O4466" s="90"/>
      <c r="P4466" s="90"/>
      <c r="Q4466" s="90"/>
      <c r="R4466" s="90"/>
      <c r="S4466" s="90"/>
      <c r="T4466" s="90"/>
      <c r="U4466" s="90"/>
      <c r="V4466" s="90"/>
      <c r="W4466" s="90"/>
      <c r="X4466" s="90"/>
      <c r="Y4466" s="90"/>
      <c r="Z4466" s="90"/>
      <c r="AA4466" s="90"/>
      <c r="AB4466" s="90"/>
      <c r="AC4466" s="90"/>
      <c r="AD4466" s="90"/>
      <c r="AE4466" s="90"/>
      <c r="AF4466" s="90"/>
      <c r="AG4466" s="90"/>
      <c r="AH4466" s="90"/>
      <c r="AI4466" s="90"/>
      <c r="AJ4466" s="92"/>
      <c r="AK4466" s="92"/>
      <c r="AL4466" s="92"/>
      <c r="AM4466" s="92"/>
      <c r="AN4466" s="92"/>
      <c r="AO4466" s="92"/>
      <c r="AP4466" s="92"/>
      <c r="AQ4466" s="92"/>
      <c r="AR4466" s="92"/>
    </row>
    <row r="4467" spans="1:44" x14ac:dyDescent="0.2">
      <c r="A4467" s="90"/>
      <c r="B4467" s="90"/>
      <c r="C4467" s="91"/>
      <c r="D4467" s="90"/>
      <c r="E4467" s="90"/>
      <c r="F4467" s="90"/>
      <c r="G4467" s="90"/>
      <c r="H4467" s="90"/>
      <c r="I4467" s="90"/>
      <c r="J4467" s="90"/>
      <c r="K4467" s="90"/>
      <c r="L4467" s="90"/>
      <c r="M4467" s="90"/>
      <c r="N4467" s="90"/>
      <c r="O4467" s="90"/>
      <c r="P4467" s="90"/>
      <c r="Q4467" s="90"/>
      <c r="R4467" s="90"/>
      <c r="S4467" s="90"/>
      <c r="T4467" s="90"/>
      <c r="U4467" s="90"/>
      <c r="V4467" s="90"/>
      <c r="W4467" s="90"/>
      <c r="X4467" s="90"/>
      <c r="Y4467" s="90"/>
      <c r="Z4467" s="90"/>
      <c r="AA4467" s="90"/>
      <c r="AB4467" s="90"/>
      <c r="AC4467" s="90"/>
      <c r="AD4467" s="90"/>
      <c r="AE4467" s="90"/>
      <c r="AF4467" s="90"/>
      <c r="AG4467" s="90"/>
      <c r="AH4467" s="90"/>
      <c r="AI4467" s="90"/>
      <c r="AJ4467" s="92"/>
      <c r="AK4467" s="92"/>
      <c r="AL4467" s="92"/>
      <c r="AM4467" s="92"/>
      <c r="AN4467" s="92"/>
      <c r="AO4467" s="92"/>
      <c r="AP4467" s="92"/>
      <c r="AQ4467" s="92"/>
      <c r="AR4467" s="92"/>
    </row>
    <row r="4468" spans="1:44" x14ac:dyDescent="0.2">
      <c r="A4468" s="90"/>
      <c r="B4468" s="90"/>
      <c r="C4468" s="91"/>
      <c r="D4468" s="90"/>
      <c r="E4468" s="90"/>
      <c r="F4468" s="90"/>
      <c r="G4468" s="90"/>
      <c r="H4468" s="90"/>
      <c r="I4468" s="90"/>
      <c r="J4468" s="90"/>
      <c r="K4468" s="90"/>
      <c r="L4468" s="90"/>
      <c r="M4468" s="90"/>
      <c r="N4468" s="90"/>
      <c r="O4468" s="90"/>
      <c r="P4468" s="90"/>
      <c r="Q4468" s="90"/>
      <c r="R4468" s="90"/>
      <c r="S4468" s="90"/>
      <c r="T4468" s="90"/>
      <c r="U4468" s="90"/>
      <c r="V4468" s="90"/>
      <c r="W4468" s="90"/>
      <c r="X4468" s="90"/>
      <c r="Y4468" s="90"/>
      <c r="Z4468" s="90"/>
      <c r="AA4468" s="90"/>
      <c r="AB4468" s="90"/>
      <c r="AC4468" s="90"/>
      <c r="AD4468" s="90"/>
      <c r="AE4468" s="90"/>
      <c r="AF4468" s="90"/>
      <c r="AG4468" s="90"/>
      <c r="AH4468" s="90"/>
      <c r="AI4468" s="90"/>
      <c r="AJ4468" s="92"/>
      <c r="AK4468" s="92"/>
      <c r="AL4468" s="92"/>
      <c r="AM4468" s="92"/>
      <c r="AN4468" s="92"/>
      <c r="AO4468" s="92"/>
      <c r="AP4468" s="92"/>
      <c r="AQ4468" s="92"/>
      <c r="AR4468" s="92"/>
    </row>
    <row r="4469" spans="1:44" x14ac:dyDescent="0.2">
      <c r="A4469" s="90"/>
      <c r="B4469" s="90"/>
      <c r="C4469" s="91"/>
      <c r="D4469" s="90"/>
      <c r="E4469" s="90"/>
      <c r="F4469" s="90"/>
      <c r="G4469" s="90"/>
      <c r="H4469" s="90"/>
      <c r="I4469" s="90"/>
      <c r="J4469" s="90"/>
      <c r="K4469" s="90"/>
      <c r="L4469" s="90"/>
      <c r="M4469" s="90"/>
      <c r="N4469" s="90"/>
      <c r="O4469" s="90"/>
      <c r="P4469" s="90"/>
      <c r="Q4469" s="90"/>
      <c r="R4469" s="90"/>
      <c r="S4469" s="90"/>
      <c r="T4469" s="90"/>
      <c r="U4469" s="90"/>
      <c r="V4469" s="90"/>
      <c r="W4469" s="90"/>
      <c r="X4469" s="90"/>
      <c r="Y4469" s="90"/>
      <c r="Z4469" s="90"/>
      <c r="AA4469" s="90"/>
      <c r="AB4469" s="90"/>
      <c r="AC4469" s="90"/>
      <c r="AD4469" s="90"/>
      <c r="AE4469" s="90"/>
      <c r="AF4469" s="90"/>
      <c r="AG4469" s="90"/>
      <c r="AH4469" s="90"/>
      <c r="AI4469" s="90"/>
      <c r="AJ4469" s="92"/>
      <c r="AK4469" s="92"/>
      <c r="AL4469" s="92"/>
      <c r="AM4469" s="92"/>
      <c r="AN4469" s="92"/>
      <c r="AO4469" s="92"/>
      <c r="AP4469" s="92"/>
      <c r="AQ4469" s="92"/>
      <c r="AR4469" s="92"/>
    </row>
    <row r="4470" spans="1:44" x14ac:dyDescent="0.2">
      <c r="A4470" s="90"/>
      <c r="B4470" s="90"/>
      <c r="C4470" s="91"/>
      <c r="D4470" s="90"/>
      <c r="E4470" s="90"/>
      <c r="F4470" s="90"/>
      <c r="G4470" s="90"/>
      <c r="H4470" s="90"/>
      <c r="I4470" s="90"/>
      <c r="J4470" s="90"/>
      <c r="K4470" s="90"/>
      <c r="L4470" s="90"/>
      <c r="M4470" s="90"/>
      <c r="N4470" s="90"/>
      <c r="O4470" s="90"/>
      <c r="P4470" s="90"/>
      <c r="Q4470" s="90"/>
      <c r="R4470" s="90"/>
      <c r="S4470" s="90"/>
      <c r="T4470" s="90"/>
      <c r="U4470" s="90"/>
      <c r="V4470" s="90"/>
      <c r="W4470" s="90"/>
      <c r="X4470" s="90"/>
      <c r="Y4470" s="90"/>
      <c r="Z4470" s="90"/>
      <c r="AA4470" s="90"/>
      <c r="AB4470" s="90"/>
      <c r="AC4470" s="90"/>
      <c r="AD4470" s="90"/>
      <c r="AE4470" s="90"/>
      <c r="AF4470" s="90"/>
      <c r="AG4470" s="90"/>
      <c r="AH4470" s="90"/>
      <c r="AI4470" s="90"/>
      <c r="AJ4470" s="92"/>
      <c r="AK4470" s="92"/>
      <c r="AL4470" s="92"/>
      <c r="AM4470" s="92"/>
      <c r="AN4470" s="92"/>
      <c r="AO4470" s="92"/>
      <c r="AP4470" s="92"/>
      <c r="AQ4470" s="92"/>
      <c r="AR4470" s="92"/>
    </row>
    <row r="4471" spans="1:44" x14ac:dyDescent="0.2">
      <c r="A4471" s="90"/>
      <c r="B4471" s="90"/>
      <c r="C4471" s="91"/>
      <c r="D4471" s="90"/>
      <c r="E4471" s="90"/>
      <c r="F4471" s="90"/>
      <c r="G4471" s="90"/>
      <c r="H4471" s="90"/>
      <c r="I4471" s="90"/>
      <c r="J4471" s="90"/>
      <c r="K4471" s="90"/>
      <c r="L4471" s="90"/>
      <c r="M4471" s="90"/>
      <c r="N4471" s="90"/>
      <c r="O4471" s="90"/>
      <c r="P4471" s="90"/>
      <c r="Q4471" s="90"/>
      <c r="R4471" s="90"/>
      <c r="S4471" s="90"/>
      <c r="T4471" s="90"/>
      <c r="U4471" s="90"/>
      <c r="V4471" s="90"/>
      <c r="W4471" s="90"/>
      <c r="X4471" s="90"/>
      <c r="Y4471" s="90"/>
      <c r="Z4471" s="90"/>
      <c r="AA4471" s="90"/>
      <c r="AB4471" s="90"/>
      <c r="AC4471" s="90"/>
      <c r="AD4471" s="90"/>
      <c r="AE4471" s="90"/>
      <c r="AF4471" s="90"/>
      <c r="AG4471" s="90"/>
      <c r="AH4471" s="90"/>
      <c r="AI4471" s="90"/>
      <c r="AJ4471" s="92"/>
      <c r="AK4471" s="92"/>
      <c r="AL4471" s="92"/>
      <c r="AM4471" s="92"/>
      <c r="AN4471" s="92"/>
      <c r="AO4471" s="92"/>
      <c r="AP4471" s="92"/>
      <c r="AQ4471" s="92"/>
      <c r="AR4471" s="92"/>
    </row>
    <row r="4472" spans="1:44" x14ac:dyDescent="0.2">
      <c r="A4472" s="90"/>
      <c r="B4472" s="90"/>
      <c r="C4472" s="91"/>
      <c r="D4472" s="90"/>
      <c r="E4472" s="90"/>
      <c r="F4472" s="90"/>
      <c r="G4472" s="90"/>
      <c r="H4472" s="90"/>
      <c r="I4472" s="90"/>
      <c r="J4472" s="90"/>
      <c r="K4472" s="90"/>
      <c r="L4472" s="90"/>
      <c r="M4472" s="90"/>
      <c r="N4472" s="90"/>
      <c r="O4472" s="90"/>
      <c r="P4472" s="90"/>
      <c r="Q4472" s="90"/>
      <c r="R4472" s="90"/>
      <c r="S4472" s="90"/>
      <c r="T4472" s="90"/>
      <c r="U4472" s="90"/>
      <c r="V4472" s="90"/>
      <c r="W4472" s="90"/>
      <c r="X4472" s="90"/>
      <c r="Y4472" s="90"/>
      <c r="Z4472" s="90"/>
      <c r="AA4472" s="90"/>
      <c r="AB4472" s="90"/>
      <c r="AC4472" s="90"/>
      <c r="AD4472" s="90"/>
      <c r="AE4472" s="90"/>
      <c r="AF4472" s="90"/>
      <c r="AG4472" s="90"/>
      <c r="AH4472" s="90"/>
      <c r="AI4472" s="90"/>
      <c r="AJ4472" s="92"/>
      <c r="AK4472" s="92"/>
      <c r="AL4472" s="92"/>
      <c r="AM4472" s="92"/>
      <c r="AN4472" s="92"/>
      <c r="AO4472" s="92"/>
      <c r="AP4472" s="92"/>
      <c r="AQ4472" s="92"/>
      <c r="AR4472" s="92"/>
    </row>
    <row r="4473" spans="1:44" x14ac:dyDescent="0.2">
      <c r="A4473" s="90"/>
      <c r="B4473" s="90"/>
      <c r="C4473" s="91"/>
      <c r="D4473" s="90"/>
      <c r="E4473" s="90"/>
      <c r="F4473" s="90"/>
      <c r="G4473" s="90"/>
      <c r="H4473" s="90"/>
      <c r="I4473" s="90"/>
      <c r="J4473" s="90"/>
      <c r="K4473" s="90"/>
      <c r="L4473" s="90"/>
      <c r="M4473" s="90"/>
      <c r="N4473" s="90"/>
      <c r="O4473" s="90"/>
      <c r="P4473" s="90"/>
      <c r="Q4473" s="90"/>
      <c r="R4473" s="90"/>
      <c r="S4473" s="90"/>
      <c r="T4473" s="90"/>
      <c r="U4473" s="90"/>
      <c r="V4473" s="90"/>
      <c r="W4473" s="90"/>
      <c r="X4473" s="90"/>
      <c r="Y4473" s="90"/>
      <c r="Z4473" s="90"/>
      <c r="AA4473" s="90"/>
      <c r="AB4473" s="90"/>
      <c r="AC4473" s="90"/>
      <c r="AD4473" s="90"/>
      <c r="AE4473" s="90"/>
      <c r="AF4473" s="90"/>
      <c r="AG4473" s="90"/>
      <c r="AH4473" s="90"/>
      <c r="AI4473" s="90"/>
      <c r="AJ4473" s="92"/>
      <c r="AK4473" s="92"/>
      <c r="AL4473" s="92"/>
      <c r="AM4473" s="92"/>
      <c r="AN4473" s="92"/>
      <c r="AO4473" s="92"/>
      <c r="AP4473" s="92"/>
      <c r="AQ4473" s="92"/>
      <c r="AR4473" s="92"/>
    </row>
    <row r="4474" spans="1:44" x14ac:dyDescent="0.2">
      <c r="A4474" s="90"/>
      <c r="B4474" s="90"/>
      <c r="C4474" s="91"/>
      <c r="D4474" s="90"/>
      <c r="E4474" s="90"/>
      <c r="F4474" s="90"/>
      <c r="G4474" s="90"/>
      <c r="H4474" s="90"/>
      <c r="I4474" s="90"/>
      <c r="J4474" s="90"/>
      <c r="K4474" s="90"/>
      <c r="L4474" s="90"/>
      <c r="M4474" s="90"/>
      <c r="N4474" s="90"/>
      <c r="O4474" s="90"/>
      <c r="P4474" s="90"/>
      <c r="Q4474" s="90"/>
      <c r="R4474" s="90"/>
      <c r="S4474" s="90"/>
      <c r="T4474" s="90"/>
      <c r="U4474" s="90"/>
      <c r="V4474" s="90"/>
      <c r="W4474" s="90"/>
      <c r="X4474" s="90"/>
      <c r="Y4474" s="90"/>
      <c r="Z4474" s="90"/>
      <c r="AA4474" s="90"/>
      <c r="AB4474" s="90"/>
      <c r="AC4474" s="90"/>
      <c r="AD4474" s="90"/>
      <c r="AE4474" s="90"/>
      <c r="AF4474" s="90"/>
      <c r="AG4474" s="90"/>
      <c r="AH4474" s="90"/>
      <c r="AI4474" s="90"/>
      <c r="AJ4474" s="92"/>
      <c r="AK4474" s="92"/>
      <c r="AL4474" s="92"/>
      <c r="AM4474" s="92"/>
      <c r="AN4474" s="92"/>
      <c r="AO4474" s="92"/>
      <c r="AP4474" s="92"/>
      <c r="AQ4474" s="92"/>
      <c r="AR4474" s="92"/>
    </row>
    <row r="4475" spans="1:44" x14ac:dyDescent="0.2">
      <c r="A4475" s="90"/>
      <c r="B4475" s="90"/>
      <c r="C4475" s="91"/>
      <c r="D4475" s="90"/>
      <c r="E4475" s="90"/>
      <c r="F4475" s="90"/>
      <c r="G4475" s="90"/>
      <c r="H4475" s="90"/>
      <c r="I4475" s="90"/>
      <c r="J4475" s="90"/>
      <c r="K4475" s="90"/>
      <c r="L4475" s="90"/>
      <c r="M4475" s="90"/>
      <c r="N4475" s="90"/>
      <c r="O4475" s="90"/>
      <c r="P4475" s="90"/>
      <c r="Q4475" s="90"/>
      <c r="R4475" s="90"/>
      <c r="S4475" s="90"/>
      <c r="T4475" s="90"/>
      <c r="U4475" s="90"/>
      <c r="V4475" s="90"/>
      <c r="W4475" s="90"/>
      <c r="X4475" s="90"/>
      <c r="Y4475" s="90"/>
      <c r="Z4475" s="90"/>
      <c r="AA4475" s="90"/>
      <c r="AB4475" s="90"/>
      <c r="AC4475" s="90"/>
      <c r="AD4475" s="90"/>
      <c r="AE4475" s="90"/>
      <c r="AF4475" s="90"/>
      <c r="AG4475" s="90"/>
      <c r="AH4475" s="90"/>
      <c r="AI4475" s="90"/>
      <c r="AJ4475" s="92"/>
      <c r="AK4475" s="92"/>
      <c r="AL4475" s="92"/>
      <c r="AM4475" s="92"/>
      <c r="AN4475" s="92"/>
      <c r="AO4475" s="92"/>
      <c r="AP4475" s="92"/>
      <c r="AQ4475" s="92"/>
      <c r="AR4475" s="92"/>
    </row>
    <row r="4476" spans="1:44" x14ac:dyDescent="0.2">
      <c r="A4476" s="90"/>
      <c r="B4476" s="90"/>
      <c r="C4476" s="91"/>
      <c r="D4476" s="90"/>
      <c r="E4476" s="90"/>
      <c r="F4476" s="90"/>
      <c r="G4476" s="90"/>
      <c r="H4476" s="90"/>
      <c r="I4476" s="90"/>
      <c r="J4476" s="90"/>
      <c r="K4476" s="90"/>
      <c r="L4476" s="90"/>
      <c r="M4476" s="90"/>
      <c r="N4476" s="90"/>
      <c r="O4476" s="90"/>
      <c r="P4476" s="90"/>
      <c r="Q4476" s="90"/>
      <c r="R4476" s="90"/>
      <c r="S4476" s="90"/>
      <c r="T4476" s="90"/>
      <c r="U4476" s="90"/>
      <c r="V4476" s="90"/>
      <c r="W4476" s="90"/>
      <c r="X4476" s="90"/>
      <c r="Y4476" s="90"/>
      <c r="Z4476" s="90"/>
      <c r="AA4476" s="90"/>
      <c r="AB4476" s="90"/>
      <c r="AC4476" s="90"/>
      <c r="AD4476" s="90"/>
      <c r="AE4476" s="90"/>
      <c r="AF4476" s="90"/>
      <c r="AG4476" s="90"/>
      <c r="AH4476" s="90"/>
      <c r="AI4476" s="90"/>
      <c r="AJ4476" s="92"/>
      <c r="AK4476" s="92"/>
      <c r="AL4476" s="92"/>
      <c r="AM4476" s="92"/>
      <c r="AN4476" s="92"/>
      <c r="AO4476" s="92"/>
      <c r="AP4476" s="92"/>
      <c r="AQ4476" s="92"/>
      <c r="AR4476" s="92"/>
    </row>
    <row r="4477" spans="1:44" x14ac:dyDescent="0.2">
      <c r="A4477" s="90"/>
      <c r="B4477" s="90"/>
      <c r="C4477" s="91"/>
      <c r="D4477" s="90"/>
      <c r="E4477" s="90"/>
      <c r="F4477" s="90"/>
      <c r="G4477" s="90"/>
      <c r="H4477" s="90"/>
      <c r="I4477" s="90"/>
      <c r="J4477" s="90"/>
      <c r="K4477" s="90"/>
      <c r="L4477" s="90"/>
      <c r="M4477" s="90"/>
      <c r="N4477" s="90"/>
      <c r="O4477" s="90"/>
      <c r="P4477" s="90"/>
      <c r="Q4477" s="90"/>
      <c r="R4477" s="90"/>
      <c r="S4477" s="90"/>
      <c r="T4477" s="90"/>
      <c r="U4477" s="90"/>
      <c r="V4477" s="90"/>
      <c r="W4477" s="90"/>
      <c r="X4477" s="90"/>
      <c r="Y4477" s="90"/>
      <c r="Z4477" s="90"/>
      <c r="AA4477" s="90"/>
      <c r="AB4477" s="90"/>
      <c r="AC4477" s="90"/>
      <c r="AD4477" s="90"/>
      <c r="AE4477" s="90"/>
      <c r="AF4477" s="90"/>
      <c r="AG4477" s="90"/>
      <c r="AH4477" s="90"/>
      <c r="AI4477" s="90"/>
      <c r="AJ4477" s="92"/>
      <c r="AK4477" s="92"/>
      <c r="AL4477" s="92"/>
      <c r="AM4477" s="92"/>
      <c r="AN4477" s="92"/>
      <c r="AO4477" s="92"/>
      <c r="AP4477" s="92"/>
      <c r="AQ4477" s="92"/>
      <c r="AR4477" s="92"/>
    </row>
    <row r="4478" spans="1:44" x14ac:dyDescent="0.2">
      <c r="A4478" s="90"/>
      <c r="B4478" s="90"/>
      <c r="C4478" s="91"/>
      <c r="D4478" s="90"/>
      <c r="E4478" s="90"/>
      <c r="F4478" s="90"/>
      <c r="G4478" s="90"/>
      <c r="H4478" s="90"/>
      <c r="I4478" s="90"/>
      <c r="J4478" s="90"/>
      <c r="K4478" s="90"/>
      <c r="L4478" s="90"/>
      <c r="M4478" s="90"/>
      <c r="N4478" s="90"/>
      <c r="O4478" s="90"/>
      <c r="P4478" s="90"/>
      <c r="Q4478" s="90"/>
      <c r="R4478" s="90"/>
      <c r="S4478" s="90"/>
      <c r="T4478" s="90"/>
      <c r="U4478" s="90"/>
      <c r="V4478" s="90"/>
      <c r="W4478" s="90"/>
      <c r="X4478" s="90"/>
      <c r="Y4478" s="90"/>
      <c r="Z4478" s="90"/>
      <c r="AA4478" s="90"/>
      <c r="AB4478" s="90"/>
      <c r="AC4478" s="90"/>
      <c r="AD4478" s="90"/>
      <c r="AE4478" s="90"/>
      <c r="AF4478" s="90"/>
      <c r="AG4478" s="90"/>
      <c r="AH4478" s="90"/>
      <c r="AI4478" s="90"/>
      <c r="AJ4478" s="92"/>
      <c r="AK4478" s="92"/>
      <c r="AL4478" s="92"/>
      <c r="AM4478" s="92"/>
      <c r="AN4478" s="92"/>
      <c r="AO4478" s="92"/>
      <c r="AP4478" s="92"/>
      <c r="AQ4478" s="92"/>
      <c r="AR4478" s="92"/>
    </row>
    <row r="4479" spans="1:44" x14ac:dyDescent="0.2">
      <c r="A4479" s="90"/>
      <c r="B4479" s="90"/>
      <c r="C4479" s="91"/>
      <c r="D4479" s="90"/>
      <c r="E4479" s="90"/>
      <c r="F4479" s="90"/>
      <c r="G4479" s="90"/>
      <c r="H4479" s="90"/>
      <c r="I4479" s="90"/>
      <c r="J4479" s="90"/>
      <c r="K4479" s="90"/>
      <c r="L4479" s="90"/>
      <c r="M4479" s="90"/>
      <c r="N4479" s="90"/>
      <c r="O4479" s="90"/>
      <c r="P4479" s="90"/>
      <c r="Q4479" s="90"/>
      <c r="R4479" s="90"/>
      <c r="S4479" s="90"/>
      <c r="T4479" s="90"/>
      <c r="U4479" s="90"/>
      <c r="V4479" s="90"/>
      <c r="W4479" s="90"/>
      <c r="X4479" s="90"/>
      <c r="Y4479" s="90"/>
      <c r="Z4479" s="90"/>
      <c r="AA4479" s="90"/>
      <c r="AB4479" s="90"/>
      <c r="AC4479" s="90"/>
      <c r="AD4479" s="90"/>
      <c r="AE4479" s="90"/>
      <c r="AF4479" s="90"/>
      <c r="AG4479" s="90"/>
      <c r="AH4479" s="90"/>
      <c r="AI4479" s="90"/>
      <c r="AJ4479" s="92"/>
      <c r="AK4479" s="92"/>
      <c r="AL4479" s="92"/>
      <c r="AM4479" s="92"/>
      <c r="AN4479" s="92"/>
      <c r="AO4479" s="92"/>
      <c r="AP4479" s="92"/>
      <c r="AQ4479" s="92"/>
      <c r="AR4479" s="92"/>
    </row>
    <row r="4480" spans="1:44" x14ac:dyDescent="0.2">
      <c r="A4480" s="90"/>
      <c r="B4480" s="90"/>
      <c r="C4480" s="91"/>
      <c r="D4480" s="90"/>
      <c r="E4480" s="90"/>
      <c r="F4480" s="90"/>
      <c r="G4480" s="90"/>
      <c r="H4480" s="90"/>
      <c r="I4480" s="90"/>
      <c r="J4480" s="90"/>
      <c r="K4480" s="90"/>
      <c r="L4480" s="90"/>
      <c r="M4480" s="90"/>
      <c r="N4480" s="90"/>
      <c r="O4480" s="90"/>
      <c r="P4480" s="90"/>
      <c r="Q4480" s="90"/>
      <c r="R4480" s="90"/>
      <c r="S4480" s="90"/>
      <c r="T4480" s="90"/>
      <c r="U4480" s="90"/>
      <c r="V4480" s="90"/>
      <c r="W4480" s="90"/>
      <c r="X4480" s="90"/>
      <c r="Y4480" s="90"/>
      <c r="Z4480" s="90"/>
      <c r="AA4480" s="90"/>
      <c r="AB4480" s="90"/>
      <c r="AC4480" s="90"/>
      <c r="AD4480" s="90"/>
      <c r="AE4480" s="90"/>
      <c r="AF4480" s="90"/>
      <c r="AG4480" s="90"/>
      <c r="AH4480" s="90"/>
      <c r="AI4480" s="90"/>
      <c r="AJ4480" s="92"/>
      <c r="AK4480" s="92"/>
      <c r="AL4480" s="92"/>
      <c r="AM4480" s="92"/>
      <c r="AN4480" s="92"/>
      <c r="AO4480" s="92"/>
      <c r="AP4480" s="92"/>
      <c r="AQ4480" s="92"/>
      <c r="AR4480" s="92"/>
    </row>
    <row r="4481" spans="1:44" x14ac:dyDescent="0.2">
      <c r="A4481" s="90"/>
      <c r="B4481" s="90"/>
      <c r="C4481" s="91"/>
      <c r="D4481" s="90"/>
      <c r="E4481" s="90"/>
      <c r="F4481" s="90"/>
      <c r="G4481" s="90"/>
      <c r="H4481" s="90"/>
      <c r="I4481" s="90"/>
      <c r="J4481" s="90"/>
      <c r="K4481" s="90"/>
      <c r="L4481" s="90"/>
      <c r="M4481" s="90"/>
      <c r="N4481" s="90"/>
      <c r="O4481" s="90"/>
      <c r="P4481" s="90"/>
      <c r="Q4481" s="90"/>
      <c r="R4481" s="90"/>
      <c r="S4481" s="90"/>
      <c r="T4481" s="90"/>
      <c r="U4481" s="90"/>
      <c r="V4481" s="90"/>
      <c r="W4481" s="90"/>
      <c r="X4481" s="90"/>
      <c r="Y4481" s="90"/>
      <c r="Z4481" s="90"/>
      <c r="AA4481" s="90"/>
      <c r="AB4481" s="90"/>
      <c r="AC4481" s="90"/>
      <c r="AD4481" s="90"/>
      <c r="AE4481" s="90"/>
      <c r="AF4481" s="90"/>
      <c r="AG4481" s="90"/>
      <c r="AH4481" s="90"/>
      <c r="AI4481" s="90"/>
      <c r="AJ4481" s="92"/>
      <c r="AK4481" s="92"/>
      <c r="AL4481" s="92"/>
      <c r="AM4481" s="92"/>
      <c r="AN4481" s="92"/>
      <c r="AO4481" s="92"/>
      <c r="AP4481" s="92"/>
      <c r="AQ4481" s="92"/>
      <c r="AR4481" s="92"/>
    </row>
    <row r="4482" spans="1:44" x14ac:dyDescent="0.2">
      <c r="A4482" s="90"/>
      <c r="B4482" s="90"/>
      <c r="C4482" s="91"/>
      <c r="D4482" s="90"/>
      <c r="E4482" s="90"/>
      <c r="F4482" s="90"/>
      <c r="G4482" s="90"/>
      <c r="H4482" s="90"/>
      <c r="I4482" s="90"/>
      <c r="J4482" s="90"/>
      <c r="K4482" s="90"/>
      <c r="L4482" s="90"/>
      <c r="M4482" s="90"/>
      <c r="N4482" s="90"/>
      <c r="O4482" s="90"/>
      <c r="P4482" s="90"/>
      <c r="Q4482" s="90"/>
      <c r="R4482" s="90"/>
      <c r="S4482" s="90"/>
      <c r="T4482" s="90"/>
      <c r="U4482" s="90"/>
      <c r="V4482" s="90"/>
      <c r="W4482" s="90"/>
      <c r="X4482" s="90"/>
      <c r="Y4482" s="90"/>
      <c r="Z4482" s="90"/>
      <c r="AA4482" s="90"/>
      <c r="AB4482" s="90"/>
      <c r="AC4482" s="90"/>
      <c r="AD4482" s="90"/>
      <c r="AE4482" s="90"/>
      <c r="AF4482" s="90"/>
      <c r="AG4482" s="90"/>
      <c r="AH4482" s="90"/>
      <c r="AI4482" s="90"/>
      <c r="AJ4482" s="92"/>
      <c r="AK4482" s="92"/>
      <c r="AL4482" s="92"/>
      <c r="AM4482" s="92"/>
      <c r="AN4482" s="92"/>
      <c r="AO4482" s="92"/>
      <c r="AP4482" s="92"/>
      <c r="AQ4482" s="92"/>
      <c r="AR4482" s="92"/>
    </row>
    <row r="4483" spans="1:44" x14ac:dyDescent="0.2">
      <c r="A4483" s="90"/>
      <c r="B4483" s="90"/>
      <c r="C4483" s="91"/>
      <c r="D4483" s="90"/>
      <c r="E4483" s="90"/>
      <c r="F4483" s="90"/>
      <c r="G4483" s="90"/>
      <c r="H4483" s="90"/>
      <c r="I4483" s="90"/>
      <c r="J4483" s="90"/>
      <c r="K4483" s="90"/>
      <c r="L4483" s="90"/>
      <c r="M4483" s="90"/>
      <c r="N4483" s="90"/>
      <c r="O4483" s="90"/>
      <c r="P4483" s="90"/>
      <c r="Q4483" s="90"/>
      <c r="R4483" s="90"/>
      <c r="S4483" s="90"/>
      <c r="T4483" s="90"/>
      <c r="U4483" s="90"/>
      <c r="V4483" s="90"/>
      <c r="W4483" s="90"/>
      <c r="X4483" s="90"/>
      <c r="Y4483" s="90"/>
      <c r="Z4483" s="90"/>
      <c r="AA4483" s="90"/>
      <c r="AB4483" s="90"/>
      <c r="AC4483" s="90"/>
      <c r="AD4483" s="90"/>
      <c r="AE4483" s="90"/>
      <c r="AF4483" s="90"/>
      <c r="AG4483" s="90"/>
      <c r="AH4483" s="90"/>
      <c r="AI4483" s="90"/>
      <c r="AJ4483" s="92"/>
      <c r="AK4483" s="92"/>
      <c r="AL4483" s="92"/>
      <c r="AM4483" s="92"/>
      <c r="AN4483" s="92"/>
      <c r="AO4483" s="92"/>
      <c r="AP4483" s="92"/>
      <c r="AQ4483" s="92"/>
      <c r="AR4483" s="92"/>
    </row>
    <row r="4484" spans="1:44" x14ac:dyDescent="0.2">
      <c r="A4484" s="90"/>
      <c r="B4484" s="90"/>
      <c r="C4484" s="91"/>
      <c r="D4484" s="90"/>
      <c r="E4484" s="90"/>
      <c r="F4484" s="90"/>
      <c r="G4484" s="90"/>
      <c r="H4484" s="90"/>
      <c r="I4484" s="90"/>
      <c r="J4484" s="90"/>
      <c r="K4484" s="90"/>
      <c r="L4484" s="90"/>
      <c r="M4484" s="90"/>
      <c r="N4484" s="90"/>
      <c r="O4484" s="90"/>
      <c r="P4484" s="90"/>
      <c r="Q4484" s="90"/>
      <c r="R4484" s="90"/>
      <c r="S4484" s="90"/>
      <c r="T4484" s="90"/>
      <c r="U4484" s="90"/>
      <c r="V4484" s="90"/>
      <c r="W4484" s="90"/>
      <c r="X4484" s="90"/>
      <c r="Y4484" s="90"/>
      <c r="Z4484" s="90"/>
      <c r="AA4484" s="90"/>
      <c r="AB4484" s="90"/>
      <c r="AC4484" s="90"/>
      <c r="AD4484" s="90"/>
      <c r="AE4484" s="90"/>
      <c r="AF4484" s="90"/>
      <c r="AG4484" s="90"/>
      <c r="AH4484" s="90"/>
      <c r="AI4484" s="90"/>
      <c r="AJ4484" s="92"/>
      <c r="AK4484" s="92"/>
      <c r="AL4484" s="92"/>
      <c r="AM4484" s="92"/>
      <c r="AN4484" s="92"/>
      <c r="AO4484" s="92"/>
      <c r="AP4484" s="92"/>
      <c r="AQ4484" s="92"/>
      <c r="AR4484" s="92"/>
    </row>
    <row r="4485" spans="1:44" x14ac:dyDescent="0.2">
      <c r="A4485" s="90"/>
      <c r="B4485" s="90"/>
      <c r="C4485" s="91"/>
      <c r="D4485" s="90"/>
      <c r="E4485" s="90"/>
      <c r="F4485" s="90"/>
      <c r="G4485" s="90"/>
      <c r="H4485" s="90"/>
      <c r="I4485" s="90"/>
      <c r="J4485" s="90"/>
      <c r="K4485" s="90"/>
      <c r="L4485" s="90"/>
      <c r="M4485" s="90"/>
      <c r="N4485" s="90"/>
      <c r="O4485" s="90"/>
      <c r="P4485" s="90"/>
      <c r="Q4485" s="90"/>
      <c r="R4485" s="90"/>
      <c r="S4485" s="90"/>
      <c r="T4485" s="90"/>
      <c r="U4485" s="90"/>
      <c r="V4485" s="90"/>
      <c r="W4485" s="90"/>
      <c r="X4485" s="90"/>
      <c r="Y4485" s="90"/>
      <c r="Z4485" s="90"/>
      <c r="AA4485" s="90"/>
      <c r="AB4485" s="90"/>
      <c r="AC4485" s="90"/>
      <c r="AD4485" s="90"/>
      <c r="AE4485" s="90"/>
      <c r="AF4485" s="90"/>
      <c r="AG4485" s="90"/>
      <c r="AH4485" s="90"/>
      <c r="AI4485" s="90"/>
      <c r="AJ4485" s="92"/>
      <c r="AK4485" s="92"/>
      <c r="AL4485" s="92"/>
      <c r="AM4485" s="92"/>
      <c r="AN4485" s="92"/>
      <c r="AO4485" s="92"/>
      <c r="AP4485" s="92"/>
      <c r="AQ4485" s="92"/>
      <c r="AR4485" s="92"/>
    </row>
    <row r="4486" spans="1:44" x14ac:dyDescent="0.2">
      <c r="A4486" s="90"/>
      <c r="B4486" s="90"/>
      <c r="C4486" s="91"/>
      <c r="D4486" s="90"/>
      <c r="E4486" s="90"/>
      <c r="F4486" s="90"/>
      <c r="G4486" s="90"/>
      <c r="H4486" s="90"/>
      <c r="I4486" s="90"/>
      <c r="J4486" s="90"/>
      <c r="K4486" s="90"/>
      <c r="L4486" s="90"/>
      <c r="M4486" s="90"/>
      <c r="N4486" s="90"/>
      <c r="O4486" s="90"/>
      <c r="P4486" s="90"/>
      <c r="Q4486" s="90"/>
      <c r="R4486" s="90"/>
      <c r="S4486" s="90"/>
      <c r="T4486" s="90"/>
      <c r="U4486" s="90"/>
      <c r="V4486" s="90"/>
      <c r="W4486" s="90"/>
      <c r="X4486" s="90"/>
      <c r="Y4486" s="90"/>
      <c r="Z4486" s="90"/>
      <c r="AA4486" s="90"/>
      <c r="AB4486" s="90"/>
      <c r="AC4486" s="90"/>
      <c r="AD4486" s="90"/>
      <c r="AE4486" s="90"/>
      <c r="AF4486" s="90"/>
      <c r="AG4486" s="90"/>
      <c r="AH4486" s="90"/>
      <c r="AI4486" s="90"/>
      <c r="AJ4486" s="92"/>
      <c r="AK4486" s="92"/>
      <c r="AL4486" s="92"/>
      <c r="AM4486" s="92"/>
      <c r="AN4486" s="92"/>
      <c r="AO4486" s="92"/>
      <c r="AP4486" s="92"/>
      <c r="AQ4486" s="92"/>
      <c r="AR4486" s="92"/>
    </row>
    <row r="4487" spans="1:44" x14ac:dyDescent="0.2">
      <c r="A4487" s="90"/>
      <c r="B4487" s="90"/>
      <c r="C4487" s="91"/>
      <c r="D4487" s="90"/>
      <c r="E4487" s="90"/>
      <c r="F4487" s="90"/>
      <c r="G4487" s="90"/>
      <c r="H4487" s="90"/>
      <c r="I4487" s="90"/>
      <c r="J4487" s="90"/>
      <c r="K4487" s="90"/>
      <c r="L4487" s="90"/>
      <c r="M4487" s="90"/>
      <c r="N4487" s="90"/>
      <c r="O4487" s="90"/>
      <c r="P4487" s="90"/>
      <c r="Q4487" s="90"/>
      <c r="R4487" s="90"/>
      <c r="S4487" s="90"/>
      <c r="T4487" s="90"/>
      <c r="U4487" s="90"/>
      <c r="V4487" s="90"/>
      <c r="W4487" s="90"/>
      <c r="X4487" s="90"/>
      <c r="Y4487" s="90"/>
      <c r="Z4487" s="90"/>
      <c r="AA4487" s="90"/>
      <c r="AB4487" s="90"/>
      <c r="AC4487" s="90"/>
      <c r="AD4487" s="90"/>
      <c r="AE4487" s="90"/>
      <c r="AF4487" s="90"/>
      <c r="AG4487" s="90"/>
      <c r="AH4487" s="90"/>
      <c r="AI4487" s="90"/>
      <c r="AJ4487" s="92"/>
      <c r="AK4487" s="92"/>
      <c r="AL4487" s="92"/>
      <c r="AM4487" s="92"/>
      <c r="AN4487" s="92"/>
      <c r="AO4487" s="92"/>
      <c r="AP4487" s="92"/>
      <c r="AQ4487" s="92"/>
      <c r="AR4487" s="92"/>
    </row>
    <row r="4488" spans="1:44" x14ac:dyDescent="0.2">
      <c r="A4488" s="90"/>
      <c r="B4488" s="90"/>
      <c r="C4488" s="91"/>
      <c r="D4488" s="90"/>
      <c r="E4488" s="90"/>
      <c r="F4488" s="90"/>
      <c r="G4488" s="90"/>
      <c r="H4488" s="90"/>
      <c r="I4488" s="90"/>
      <c r="J4488" s="90"/>
      <c r="K4488" s="90"/>
      <c r="L4488" s="90"/>
      <c r="M4488" s="90"/>
      <c r="N4488" s="90"/>
      <c r="O4488" s="90"/>
      <c r="P4488" s="90"/>
      <c r="Q4488" s="90"/>
      <c r="R4488" s="90"/>
      <c r="S4488" s="90"/>
      <c r="T4488" s="90"/>
      <c r="U4488" s="90"/>
      <c r="V4488" s="90"/>
      <c r="W4488" s="90"/>
      <c r="X4488" s="90"/>
      <c r="Y4488" s="90"/>
      <c r="Z4488" s="90"/>
      <c r="AA4488" s="90"/>
      <c r="AB4488" s="90"/>
      <c r="AC4488" s="90"/>
      <c r="AD4488" s="90"/>
      <c r="AE4488" s="90"/>
      <c r="AF4488" s="90"/>
      <c r="AG4488" s="90"/>
      <c r="AH4488" s="90"/>
      <c r="AI4488" s="90"/>
      <c r="AJ4488" s="92"/>
      <c r="AK4488" s="92"/>
      <c r="AL4488" s="92"/>
      <c r="AM4488" s="92"/>
      <c r="AN4488" s="92"/>
      <c r="AO4488" s="92"/>
      <c r="AP4488" s="92"/>
      <c r="AQ4488" s="92"/>
      <c r="AR4488" s="92"/>
    </row>
    <row r="4489" spans="1:44" x14ac:dyDescent="0.2">
      <c r="A4489" s="90"/>
      <c r="B4489" s="90"/>
      <c r="C4489" s="91"/>
      <c r="D4489" s="90"/>
      <c r="E4489" s="90"/>
      <c r="F4489" s="90"/>
      <c r="G4489" s="90"/>
      <c r="H4489" s="90"/>
      <c r="I4489" s="90"/>
      <c r="J4489" s="90"/>
      <c r="K4489" s="90"/>
      <c r="L4489" s="90"/>
      <c r="M4489" s="90"/>
      <c r="N4489" s="90"/>
      <c r="O4489" s="90"/>
      <c r="P4489" s="90"/>
      <c r="Q4489" s="90"/>
      <c r="R4489" s="90"/>
      <c r="S4489" s="90"/>
      <c r="T4489" s="90"/>
      <c r="U4489" s="90"/>
      <c r="V4489" s="90"/>
      <c r="W4489" s="90"/>
      <c r="X4489" s="90"/>
      <c r="Y4489" s="90"/>
      <c r="Z4489" s="90"/>
      <c r="AA4489" s="90"/>
      <c r="AB4489" s="90"/>
      <c r="AC4489" s="90"/>
      <c r="AD4489" s="90"/>
      <c r="AE4489" s="90"/>
      <c r="AF4489" s="90"/>
      <c r="AG4489" s="90"/>
      <c r="AH4489" s="90"/>
      <c r="AI4489" s="90"/>
      <c r="AJ4489" s="92"/>
      <c r="AK4489" s="92"/>
      <c r="AL4489" s="92"/>
      <c r="AM4489" s="92"/>
      <c r="AN4489" s="92"/>
      <c r="AO4489" s="92"/>
      <c r="AP4489" s="92"/>
      <c r="AQ4489" s="92"/>
      <c r="AR4489" s="92"/>
    </row>
    <row r="4490" spans="1:44" x14ac:dyDescent="0.2">
      <c r="A4490" s="90"/>
      <c r="B4490" s="90"/>
      <c r="C4490" s="91"/>
      <c r="D4490" s="90"/>
      <c r="E4490" s="90"/>
      <c r="F4490" s="90"/>
      <c r="G4490" s="90"/>
      <c r="H4490" s="90"/>
      <c r="I4490" s="90"/>
      <c r="J4490" s="90"/>
      <c r="K4490" s="90"/>
      <c r="L4490" s="90"/>
      <c r="M4490" s="90"/>
      <c r="N4490" s="90"/>
      <c r="O4490" s="90"/>
      <c r="P4490" s="90"/>
      <c r="Q4490" s="90"/>
      <c r="R4490" s="90"/>
      <c r="S4490" s="90"/>
      <c r="T4490" s="90"/>
      <c r="U4490" s="90"/>
      <c r="V4490" s="90"/>
      <c r="W4490" s="90"/>
      <c r="X4490" s="90"/>
      <c r="Y4490" s="90"/>
      <c r="Z4490" s="90"/>
      <c r="AA4490" s="90"/>
      <c r="AB4490" s="90"/>
      <c r="AC4490" s="90"/>
      <c r="AD4490" s="90"/>
      <c r="AE4490" s="90"/>
      <c r="AF4490" s="90"/>
      <c r="AG4490" s="90"/>
      <c r="AH4490" s="90"/>
      <c r="AI4490" s="90"/>
      <c r="AJ4490" s="92"/>
      <c r="AK4490" s="92"/>
      <c r="AL4490" s="92"/>
      <c r="AM4490" s="92"/>
      <c r="AN4490" s="92"/>
      <c r="AO4490" s="92"/>
      <c r="AP4490" s="92"/>
      <c r="AQ4490" s="92"/>
      <c r="AR4490" s="92"/>
    </row>
    <row r="4491" spans="1:44" x14ac:dyDescent="0.2">
      <c r="A4491" s="90"/>
      <c r="B4491" s="90"/>
      <c r="C4491" s="91"/>
      <c r="D4491" s="90"/>
      <c r="E4491" s="90"/>
      <c r="F4491" s="90"/>
      <c r="G4491" s="90"/>
      <c r="H4491" s="90"/>
      <c r="I4491" s="90"/>
      <c r="J4491" s="90"/>
      <c r="K4491" s="90"/>
      <c r="L4491" s="90"/>
      <c r="M4491" s="90"/>
      <c r="N4491" s="90"/>
      <c r="O4491" s="90"/>
      <c r="P4491" s="90"/>
      <c r="Q4491" s="90"/>
      <c r="R4491" s="90"/>
      <c r="S4491" s="90"/>
      <c r="T4491" s="90"/>
      <c r="U4491" s="90"/>
      <c r="V4491" s="90"/>
      <c r="W4491" s="90"/>
      <c r="X4491" s="90"/>
      <c r="Y4491" s="90"/>
      <c r="Z4491" s="90"/>
      <c r="AA4491" s="90"/>
      <c r="AB4491" s="90"/>
      <c r="AC4491" s="90"/>
      <c r="AD4491" s="90"/>
      <c r="AE4491" s="90"/>
      <c r="AF4491" s="90"/>
      <c r="AG4491" s="90"/>
      <c r="AH4491" s="90"/>
      <c r="AI4491" s="90"/>
      <c r="AJ4491" s="92"/>
      <c r="AK4491" s="92"/>
      <c r="AL4491" s="92"/>
      <c r="AM4491" s="92"/>
      <c r="AN4491" s="92"/>
      <c r="AO4491" s="92"/>
      <c r="AP4491" s="92"/>
      <c r="AQ4491" s="92"/>
      <c r="AR4491" s="92"/>
    </row>
    <row r="4492" spans="1:44" x14ac:dyDescent="0.2">
      <c r="A4492" s="90"/>
      <c r="B4492" s="90"/>
      <c r="C4492" s="91"/>
      <c r="D4492" s="90"/>
      <c r="E4492" s="90"/>
      <c r="F4492" s="90"/>
      <c r="G4492" s="90"/>
      <c r="H4492" s="90"/>
      <c r="I4492" s="90"/>
      <c r="J4492" s="90"/>
      <c r="K4492" s="90"/>
      <c r="L4492" s="90"/>
      <c r="M4492" s="90"/>
      <c r="N4492" s="90"/>
      <c r="O4492" s="90"/>
      <c r="P4492" s="90"/>
      <c r="Q4492" s="90"/>
      <c r="R4492" s="90"/>
      <c r="S4492" s="90"/>
      <c r="T4492" s="90"/>
      <c r="U4492" s="90"/>
      <c r="V4492" s="90"/>
      <c r="W4492" s="90"/>
      <c r="X4492" s="90"/>
      <c r="Y4492" s="90"/>
      <c r="Z4492" s="90"/>
      <c r="AA4492" s="90"/>
      <c r="AB4492" s="90"/>
      <c r="AC4492" s="90"/>
      <c r="AD4492" s="90"/>
      <c r="AE4492" s="90"/>
      <c r="AF4492" s="90"/>
      <c r="AG4492" s="90"/>
      <c r="AH4492" s="90"/>
      <c r="AI4492" s="90"/>
      <c r="AJ4492" s="92"/>
      <c r="AK4492" s="92"/>
      <c r="AL4492" s="92"/>
      <c r="AM4492" s="92"/>
      <c r="AN4492" s="92"/>
      <c r="AO4492" s="92"/>
      <c r="AP4492" s="92"/>
      <c r="AQ4492" s="92"/>
      <c r="AR4492" s="92"/>
    </row>
    <row r="4493" spans="1:44" x14ac:dyDescent="0.2">
      <c r="A4493" s="90"/>
      <c r="B4493" s="90"/>
      <c r="C4493" s="91"/>
      <c r="D4493" s="90"/>
      <c r="E4493" s="90"/>
      <c r="F4493" s="90"/>
      <c r="G4493" s="90"/>
      <c r="H4493" s="90"/>
      <c r="I4493" s="90"/>
      <c r="J4493" s="90"/>
      <c r="K4493" s="90"/>
      <c r="L4493" s="90"/>
      <c r="M4493" s="90"/>
      <c r="N4493" s="90"/>
      <c r="O4493" s="90"/>
      <c r="P4493" s="90"/>
      <c r="Q4493" s="90"/>
      <c r="R4493" s="90"/>
      <c r="S4493" s="90"/>
      <c r="T4493" s="90"/>
      <c r="U4493" s="90"/>
      <c r="V4493" s="90"/>
      <c r="W4493" s="90"/>
      <c r="X4493" s="90"/>
      <c r="Y4493" s="90"/>
      <c r="Z4493" s="90"/>
      <c r="AA4493" s="90"/>
      <c r="AB4493" s="90"/>
      <c r="AC4493" s="90"/>
      <c r="AD4493" s="90"/>
      <c r="AE4493" s="90"/>
      <c r="AF4493" s="90"/>
      <c r="AG4493" s="90"/>
      <c r="AH4493" s="90"/>
      <c r="AI4493" s="90"/>
      <c r="AJ4493" s="92"/>
      <c r="AK4493" s="92"/>
      <c r="AL4493" s="92"/>
      <c r="AM4493" s="92"/>
      <c r="AN4493" s="92"/>
      <c r="AO4493" s="92"/>
      <c r="AP4493" s="92"/>
      <c r="AQ4493" s="92"/>
      <c r="AR4493" s="92"/>
    </row>
    <row r="4494" spans="1:44" x14ac:dyDescent="0.2">
      <c r="A4494" s="90"/>
      <c r="B4494" s="90"/>
      <c r="C4494" s="91"/>
      <c r="D4494" s="90"/>
      <c r="E4494" s="90"/>
      <c r="F4494" s="90"/>
      <c r="G4494" s="90"/>
      <c r="H4494" s="90"/>
      <c r="I4494" s="90"/>
      <c r="J4494" s="90"/>
      <c r="K4494" s="90"/>
      <c r="L4494" s="90"/>
      <c r="M4494" s="90"/>
      <c r="N4494" s="90"/>
      <c r="O4494" s="90"/>
      <c r="P4494" s="90"/>
      <c r="Q4494" s="90"/>
      <c r="R4494" s="90"/>
      <c r="S4494" s="90"/>
      <c r="T4494" s="90"/>
      <c r="U4494" s="90"/>
      <c r="V4494" s="90"/>
      <c r="W4494" s="90"/>
      <c r="X4494" s="90"/>
      <c r="Y4494" s="90"/>
      <c r="Z4494" s="90"/>
      <c r="AA4494" s="90"/>
      <c r="AB4494" s="90"/>
      <c r="AC4494" s="90"/>
      <c r="AD4494" s="90"/>
      <c r="AE4494" s="90"/>
      <c r="AF4494" s="90"/>
      <c r="AG4494" s="90"/>
      <c r="AH4494" s="90"/>
      <c r="AI4494" s="90"/>
      <c r="AJ4494" s="92"/>
      <c r="AK4494" s="92"/>
      <c r="AL4494" s="92"/>
      <c r="AM4494" s="92"/>
      <c r="AN4494" s="92"/>
      <c r="AO4494" s="92"/>
      <c r="AP4494" s="92"/>
      <c r="AQ4494" s="92"/>
      <c r="AR4494" s="92"/>
    </row>
    <row r="4495" spans="1:44" x14ac:dyDescent="0.2">
      <c r="A4495" s="90"/>
      <c r="B4495" s="90"/>
      <c r="C4495" s="91"/>
      <c r="D4495" s="90"/>
      <c r="E4495" s="90"/>
      <c r="F4495" s="90"/>
      <c r="G4495" s="90"/>
      <c r="H4495" s="90"/>
      <c r="I4495" s="90"/>
      <c r="J4495" s="90"/>
      <c r="K4495" s="90"/>
      <c r="L4495" s="90"/>
      <c r="M4495" s="90"/>
      <c r="N4495" s="90"/>
      <c r="O4495" s="90"/>
      <c r="P4495" s="90"/>
      <c r="Q4495" s="90"/>
      <c r="R4495" s="90"/>
      <c r="S4495" s="90"/>
      <c r="T4495" s="90"/>
      <c r="U4495" s="90"/>
      <c r="V4495" s="90"/>
      <c r="W4495" s="90"/>
      <c r="X4495" s="90"/>
      <c r="Y4495" s="90"/>
      <c r="Z4495" s="90"/>
      <c r="AA4495" s="90"/>
      <c r="AB4495" s="90"/>
      <c r="AC4495" s="90"/>
      <c r="AD4495" s="90"/>
      <c r="AE4495" s="90"/>
      <c r="AF4495" s="90"/>
      <c r="AG4495" s="90"/>
      <c r="AH4495" s="90"/>
      <c r="AI4495" s="90"/>
      <c r="AJ4495" s="92"/>
      <c r="AK4495" s="92"/>
      <c r="AL4495" s="92"/>
      <c r="AM4495" s="92"/>
      <c r="AN4495" s="92"/>
      <c r="AO4495" s="92"/>
      <c r="AP4495" s="92"/>
      <c r="AQ4495" s="92"/>
      <c r="AR4495" s="92"/>
    </row>
    <row r="4496" spans="1:44" x14ac:dyDescent="0.2">
      <c r="A4496" s="90"/>
      <c r="B4496" s="90"/>
      <c r="C4496" s="91"/>
      <c r="D4496" s="90"/>
      <c r="E4496" s="90"/>
      <c r="F4496" s="90"/>
      <c r="G4496" s="90"/>
      <c r="H4496" s="90"/>
      <c r="I4496" s="90"/>
      <c r="J4496" s="90"/>
      <c r="K4496" s="90"/>
      <c r="L4496" s="90"/>
      <c r="M4496" s="90"/>
      <c r="N4496" s="90"/>
      <c r="O4496" s="90"/>
      <c r="P4496" s="90"/>
      <c r="Q4496" s="90"/>
      <c r="R4496" s="90"/>
      <c r="S4496" s="90"/>
      <c r="T4496" s="90"/>
      <c r="U4496" s="90"/>
      <c r="V4496" s="90"/>
      <c r="W4496" s="90"/>
      <c r="X4496" s="90"/>
      <c r="Y4496" s="90"/>
      <c r="Z4496" s="90"/>
      <c r="AA4496" s="90"/>
      <c r="AB4496" s="90"/>
      <c r="AC4496" s="90"/>
      <c r="AD4496" s="90"/>
      <c r="AE4496" s="90"/>
      <c r="AF4496" s="90"/>
      <c r="AG4496" s="90"/>
      <c r="AH4496" s="90"/>
      <c r="AI4496" s="90"/>
      <c r="AJ4496" s="92"/>
      <c r="AK4496" s="92"/>
      <c r="AL4496" s="92"/>
      <c r="AM4496" s="92"/>
      <c r="AN4496" s="92"/>
      <c r="AO4496" s="92"/>
      <c r="AP4496" s="92"/>
      <c r="AQ4496" s="92"/>
      <c r="AR4496" s="92"/>
    </row>
    <row r="4497" spans="1:44" x14ac:dyDescent="0.2">
      <c r="A4497" s="90"/>
      <c r="B4497" s="90"/>
      <c r="C4497" s="91"/>
      <c r="D4497" s="90"/>
      <c r="E4497" s="90"/>
      <c r="F4497" s="90"/>
      <c r="G4497" s="90"/>
      <c r="H4497" s="90"/>
      <c r="I4497" s="90"/>
      <c r="J4497" s="90"/>
      <c r="K4497" s="90"/>
      <c r="L4497" s="90"/>
      <c r="M4497" s="90"/>
      <c r="N4497" s="90"/>
      <c r="O4497" s="90"/>
      <c r="P4497" s="90"/>
      <c r="Q4497" s="90"/>
      <c r="R4497" s="90"/>
      <c r="S4497" s="90"/>
      <c r="T4497" s="90"/>
      <c r="U4497" s="90"/>
      <c r="V4497" s="90"/>
      <c r="W4497" s="90"/>
      <c r="X4497" s="90"/>
      <c r="Y4497" s="90"/>
      <c r="Z4497" s="90"/>
      <c r="AA4497" s="90"/>
      <c r="AB4497" s="90"/>
      <c r="AC4497" s="90"/>
      <c r="AD4497" s="90"/>
      <c r="AE4497" s="90"/>
      <c r="AF4497" s="90"/>
      <c r="AG4497" s="90"/>
      <c r="AH4497" s="90"/>
      <c r="AI4497" s="90"/>
      <c r="AJ4497" s="92"/>
      <c r="AK4497" s="92"/>
      <c r="AL4497" s="92"/>
      <c r="AM4497" s="92"/>
      <c r="AN4497" s="92"/>
      <c r="AO4497" s="92"/>
      <c r="AP4497" s="92"/>
      <c r="AQ4497" s="92"/>
      <c r="AR4497" s="92"/>
    </row>
    <row r="4498" spans="1:44" x14ac:dyDescent="0.2">
      <c r="A4498" s="90"/>
      <c r="B4498" s="90"/>
      <c r="C4498" s="91"/>
      <c r="D4498" s="90"/>
      <c r="E4498" s="90"/>
      <c r="F4498" s="90"/>
      <c r="G4498" s="90"/>
      <c r="H4498" s="90"/>
      <c r="I4498" s="90"/>
      <c r="J4498" s="90"/>
      <c r="K4498" s="90"/>
      <c r="L4498" s="90"/>
      <c r="M4498" s="90"/>
      <c r="N4498" s="90"/>
      <c r="O4498" s="90"/>
      <c r="P4498" s="90"/>
      <c r="Q4498" s="90"/>
      <c r="R4498" s="90"/>
      <c r="S4498" s="90"/>
      <c r="T4498" s="90"/>
      <c r="U4498" s="90"/>
      <c r="V4498" s="90"/>
      <c r="W4498" s="90"/>
      <c r="X4498" s="90"/>
      <c r="Y4498" s="90"/>
      <c r="Z4498" s="90"/>
      <c r="AA4498" s="90"/>
      <c r="AB4498" s="90"/>
      <c r="AC4498" s="90"/>
      <c r="AD4498" s="90"/>
      <c r="AE4498" s="90"/>
      <c r="AF4498" s="90"/>
      <c r="AG4498" s="90"/>
      <c r="AH4498" s="90"/>
      <c r="AI4498" s="90"/>
      <c r="AJ4498" s="92"/>
      <c r="AK4498" s="92"/>
      <c r="AL4498" s="92"/>
      <c r="AM4498" s="92"/>
      <c r="AN4498" s="92"/>
      <c r="AO4498" s="92"/>
      <c r="AP4498" s="92"/>
      <c r="AQ4498" s="92"/>
      <c r="AR4498" s="92"/>
    </row>
    <row r="4499" spans="1:44" x14ac:dyDescent="0.2">
      <c r="A4499" s="90"/>
      <c r="B4499" s="90"/>
      <c r="C4499" s="91"/>
      <c r="D4499" s="90"/>
      <c r="E4499" s="90"/>
      <c r="F4499" s="90"/>
      <c r="G4499" s="90"/>
      <c r="H4499" s="90"/>
      <c r="I4499" s="90"/>
      <c r="J4499" s="90"/>
      <c r="K4499" s="90"/>
      <c r="L4499" s="90"/>
      <c r="M4499" s="90"/>
      <c r="N4499" s="90"/>
      <c r="O4499" s="90"/>
      <c r="P4499" s="90"/>
      <c r="Q4499" s="90"/>
      <c r="R4499" s="90"/>
      <c r="S4499" s="90"/>
      <c r="T4499" s="90"/>
      <c r="U4499" s="90"/>
      <c r="V4499" s="90"/>
      <c r="W4499" s="90"/>
      <c r="X4499" s="90"/>
      <c r="Y4499" s="90"/>
      <c r="Z4499" s="90"/>
      <c r="AA4499" s="90"/>
      <c r="AB4499" s="90"/>
      <c r="AC4499" s="90"/>
      <c r="AD4499" s="90"/>
      <c r="AE4499" s="90"/>
      <c r="AF4499" s="90"/>
      <c r="AG4499" s="90"/>
      <c r="AH4499" s="90"/>
      <c r="AI4499" s="90"/>
      <c r="AJ4499" s="92"/>
      <c r="AK4499" s="92"/>
      <c r="AL4499" s="92"/>
      <c r="AM4499" s="92"/>
      <c r="AN4499" s="92"/>
      <c r="AO4499" s="92"/>
      <c r="AP4499" s="92"/>
      <c r="AQ4499" s="92"/>
      <c r="AR4499" s="92"/>
    </row>
    <row r="4500" spans="1:44" x14ac:dyDescent="0.2">
      <c r="A4500" s="90"/>
      <c r="B4500" s="90"/>
      <c r="C4500" s="91"/>
      <c r="D4500" s="90"/>
      <c r="E4500" s="90"/>
      <c r="F4500" s="90"/>
      <c r="G4500" s="90"/>
      <c r="H4500" s="90"/>
      <c r="I4500" s="90"/>
      <c r="J4500" s="90"/>
      <c r="K4500" s="90"/>
      <c r="L4500" s="90"/>
      <c r="M4500" s="90"/>
      <c r="N4500" s="90"/>
      <c r="O4500" s="90"/>
      <c r="P4500" s="90"/>
      <c r="Q4500" s="90"/>
      <c r="R4500" s="90"/>
      <c r="S4500" s="90"/>
      <c r="T4500" s="90"/>
      <c r="U4500" s="90"/>
      <c r="V4500" s="90"/>
      <c r="W4500" s="90"/>
      <c r="X4500" s="90"/>
      <c r="Y4500" s="90"/>
      <c r="Z4500" s="90"/>
      <c r="AA4500" s="90"/>
      <c r="AB4500" s="90"/>
      <c r="AC4500" s="90"/>
      <c r="AD4500" s="90"/>
      <c r="AE4500" s="90"/>
      <c r="AF4500" s="90"/>
      <c r="AG4500" s="90"/>
      <c r="AH4500" s="90"/>
      <c r="AI4500" s="90"/>
      <c r="AJ4500" s="92"/>
      <c r="AK4500" s="92"/>
      <c r="AL4500" s="92"/>
      <c r="AM4500" s="92"/>
      <c r="AN4500" s="92"/>
      <c r="AO4500" s="92"/>
      <c r="AP4500" s="92"/>
      <c r="AQ4500" s="92"/>
      <c r="AR4500" s="92"/>
    </row>
    <row r="4501" spans="1:44" x14ac:dyDescent="0.2">
      <c r="A4501" s="90"/>
      <c r="B4501" s="90"/>
      <c r="C4501" s="91"/>
      <c r="D4501" s="90"/>
      <c r="E4501" s="90"/>
      <c r="F4501" s="90"/>
      <c r="G4501" s="90"/>
      <c r="H4501" s="90"/>
      <c r="I4501" s="90"/>
      <c r="J4501" s="90"/>
      <c r="K4501" s="90"/>
      <c r="L4501" s="90"/>
      <c r="M4501" s="90"/>
      <c r="N4501" s="90"/>
      <c r="O4501" s="90"/>
      <c r="P4501" s="90"/>
      <c r="Q4501" s="90"/>
      <c r="R4501" s="90"/>
      <c r="S4501" s="90"/>
      <c r="T4501" s="90"/>
      <c r="U4501" s="90"/>
      <c r="V4501" s="90"/>
      <c r="W4501" s="90"/>
      <c r="X4501" s="90"/>
      <c r="Y4501" s="90"/>
      <c r="Z4501" s="90"/>
      <c r="AA4501" s="90"/>
      <c r="AB4501" s="90"/>
      <c r="AC4501" s="90"/>
      <c r="AD4501" s="90"/>
      <c r="AE4501" s="90"/>
      <c r="AF4501" s="90"/>
      <c r="AG4501" s="90"/>
      <c r="AH4501" s="90"/>
      <c r="AI4501" s="90"/>
      <c r="AJ4501" s="92"/>
      <c r="AK4501" s="92"/>
      <c r="AL4501" s="92"/>
      <c r="AM4501" s="92"/>
      <c r="AN4501" s="92"/>
      <c r="AO4501" s="92"/>
      <c r="AP4501" s="92"/>
      <c r="AQ4501" s="92"/>
      <c r="AR4501" s="92"/>
    </row>
    <row r="4502" spans="1:44" x14ac:dyDescent="0.2">
      <c r="A4502" s="90"/>
      <c r="B4502" s="90"/>
      <c r="C4502" s="91"/>
      <c r="D4502" s="90"/>
      <c r="E4502" s="90"/>
      <c r="F4502" s="90"/>
      <c r="G4502" s="90"/>
      <c r="H4502" s="90"/>
      <c r="I4502" s="90"/>
      <c r="J4502" s="90"/>
      <c r="K4502" s="90"/>
      <c r="L4502" s="90"/>
      <c r="M4502" s="90"/>
      <c r="N4502" s="90"/>
      <c r="O4502" s="90"/>
      <c r="P4502" s="90"/>
      <c r="Q4502" s="90"/>
      <c r="R4502" s="90"/>
      <c r="S4502" s="90"/>
      <c r="T4502" s="90"/>
      <c r="U4502" s="90"/>
      <c r="V4502" s="90"/>
      <c r="W4502" s="90"/>
      <c r="X4502" s="90"/>
      <c r="Y4502" s="90"/>
      <c r="Z4502" s="90"/>
      <c r="AA4502" s="90"/>
      <c r="AB4502" s="90"/>
      <c r="AC4502" s="90"/>
      <c r="AD4502" s="90"/>
      <c r="AE4502" s="90"/>
      <c r="AF4502" s="90"/>
      <c r="AG4502" s="90"/>
      <c r="AH4502" s="90"/>
      <c r="AI4502" s="90"/>
      <c r="AJ4502" s="92"/>
      <c r="AK4502" s="92"/>
      <c r="AL4502" s="92"/>
      <c r="AM4502" s="92"/>
      <c r="AN4502" s="92"/>
      <c r="AO4502" s="92"/>
      <c r="AP4502" s="92"/>
      <c r="AQ4502" s="92"/>
      <c r="AR4502" s="92"/>
    </row>
    <row r="4503" spans="1:44" x14ac:dyDescent="0.2">
      <c r="A4503" s="90"/>
      <c r="B4503" s="90"/>
      <c r="C4503" s="91"/>
      <c r="D4503" s="90"/>
      <c r="E4503" s="90"/>
      <c r="F4503" s="90"/>
      <c r="G4503" s="90"/>
      <c r="H4503" s="90"/>
      <c r="I4503" s="90"/>
      <c r="J4503" s="90"/>
      <c r="K4503" s="90"/>
      <c r="L4503" s="90"/>
      <c r="M4503" s="90"/>
      <c r="N4503" s="90"/>
      <c r="O4503" s="90"/>
      <c r="P4503" s="90"/>
      <c r="Q4503" s="90"/>
      <c r="R4503" s="90"/>
      <c r="S4503" s="90"/>
      <c r="T4503" s="90"/>
      <c r="U4503" s="90"/>
      <c r="V4503" s="90"/>
      <c r="W4503" s="90"/>
      <c r="X4503" s="90"/>
      <c r="Y4503" s="90"/>
      <c r="Z4503" s="90"/>
      <c r="AA4503" s="90"/>
      <c r="AB4503" s="90"/>
      <c r="AC4503" s="90"/>
      <c r="AD4503" s="90"/>
      <c r="AE4503" s="90"/>
      <c r="AF4503" s="90"/>
      <c r="AG4503" s="90"/>
      <c r="AH4503" s="90"/>
      <c r="AI4503" s="90"/>
      <c r="AJ4503" s="92"/>
      <c r="AK4503" s="92"/>
      <c r="AL4503" s="92"/>
      <c r="AM4503" s="92"/>
      <c r="AN4503" s="92"/>
      <c r="AO4503" s="92"/>
      <c r="AP4503" s="92"/>
      <c r="AQ4503" s="92"/>
      <c r="AR4503" s="92"/>
    </row>
    <row r="4504" spans="1:44" x14ac:dyDescent="0.2">
      <c r="A4504" s="90"/>
      <c r="B4504" s="90"/>
      <c r="C4504" s="91"/>
      <c r="D4504" s="90"/>
      <c r="E4504" s="90"/>
      <c r="F4504" s="90"/>
      <c r="G4504" s="90"/>
      <c r="H4504" s="90"/>
      <c r="I4504" s="90"/>
      <c r="J4504" s="90"/>
      <c r="K4504" s="90"/>
      <c r="L4504" s="90"/>
      <c r="M4504" s="90"/>
      <c r="N4504" s="90"/>
      <c r="O4504" s="90"/>
      <c r="P4504" s="90"/>
      <c r="Q4504" s="90"/>
      <c r="R4504" s="90"/>
      <c r="S4504" s="90"/>
      <c r="T4504" s="90"/>
      <c r="U4504" s="90"/>
      <c r="V4504" s="90"/>
      <c r="W4504" s="90"/>
      <c r="X4504" s="90"/>
      <c r="Y4504" s="90"/>
      <c r="Z4504" s="90"/>
      <c r="AA4504" s="90"/>
      <c r="AB4504" s="90"/>
      <c r="AC4504" s="90"/>
      <c r="AD4504" s="90"/>
      <c r="AE4504" s="90"/>
      <c r="AF4504" s="90"/>
      <c r="AG4504" s="90"/>
      <c r="AH4504" s="90"/>
      <c r="AI4504" s="90"/>
      <c r="AJ4504" s="92"/>
      <c r="AK4504" s="92"/>
      <c r="AL4504" s="92"/>
      <c r="AM4504" s="92"/>
      <c r="AN4504" s="92"/>
      <c r="AO4504" s="92"/>
      <c r="AP4504" s="92"/>
      <c r="AQ4504" s="92"/>
      <c r="AR4504" s="92"/>
    </row>
    <row r="4505" spans="1:44" x14ac:dyDescent="0.2">
      <c r="A4505" s="90"/>
      <c r="B4505" s="90"/>
      <c r="C4505" s="91"/>
      <c r="D4505" s="90"/>
      <c r="E4505" s="90"/>
      <c r="F4505" s="90"/>
      <c r="G4505" s="90"/>
      <c r="H4505" s="90"/>
      <c r="I4505" s="90"/>
      <c r="J4505" s="90"/>
      <c r="K4505" s="90"/>
      <c r="L4505" s="90"/>
      <c r="M4505" s="90"/>
      <c r="N4505" s="90"/>
      <c r="O4505" s="90"/>
      <c r="P4505" s="90"/>
      <c r="Q4505" s="90"/>
      <c r="R4505" s="90"/>
      <c r="S4505" s="90"/>
      <c r="T4505" s="90"/>
      <c r="U4505" s="90"/>
      <c r="V4505" s="90"/>
      <c r="W4505" s="90"/>
      <c r="X4505" s="90"/>
      <c r="Y4505" s="90"/>
      <c r="Z4505" s="90"/>
      <c r="AA4505" s="90"/>
      <c r="AB4505" s="90"/>
      <c r="AC4505" s="90"/>
      <c r="AD4505" s="90"/>
      <c r="AE4505" s="90"/>
      <c r="AF4505" s="90"/>
      <c r="AG4505" s="90"/>
      <c r="AH4505" s="90"/>
      <c r="AI4505" s="90"/>
      <c r="AJ4505" s="92"/>
      <c r="AK4505" s="92"/>
      <c r="AL4505" s="92"/>
      <c r="AM4505" s="92"/>
      <c r="AN4505" s="92"/>
      <c r="AO4505" s="92"/>
      <c r="AP4505" s="92"/>
      <c r="AQ4505" s="92"/>
      <c r="AR4505" s="92"/>
    </row>
    <row r="4506" spans="1:44" x14ac:dyDescent="0.2">
      <c r="A4506" s="90"/>
      <c r="B4506" s="90"/>
      <c r="C4506" s="91"/>
      <c r="D4506" s="90"/>
      <c r="E4506" s="90"/>
      <c r="F4506" s="90"/>
      <c r="G4506" s="90"/>
      <c r="H4506" s="90"/>
      <c r="I4506" s="90"/>
      <c r="J4506" s="90"/>
      <c r="K4506" s="90"/>
      <c r="L4506" s="90"/>
      <c r="M4506" s="90"/>
      <c r="N4506" s="90"/>
      <c r="O4506" s="90"/>
      <c r="P4506" s="90"/>
      <c r="Q4506" s="90"/>
      <c r="R4506" s="90"/>
      <c r="S4506" s="90"/>
      <c r="T4506" s="90"/>
      <c r="U4506" s="90"/>
      <c r="V4506" s="90"/>
      <c r="W4506" s="90"/>
      <c r="X4506" s="90"/>
      <c r="Y4506" s="90"/>
      <c r="Z4506" s="90"/>
      <c r="AA4506" s="90"/>
      <c r="AB4506" s="90"/>
      <c r="AC4506" s="90"/>
      <c r="AD4506" s="90"/>
      <c r="AE4506" s="90"/>
      <c r="AF4506" s="90"/>
      <c r="AG4506" s="90"/>
      <c r="AH4506" s="90"/>
      <c r="AI4506" s="90"/>
      <c r="AJ4506" s="92"/>
      <c r="AK4506" s="92"/>
      <c r="AL4506" s="92"/>
      <c r="AM4506" s="92"/>
      <c r="AN4506" s="92"/>
      <c r="AO4506" s="92"/>
      <c r="AP4506" s="92"/>
      <c r="AQ4506" s="92"/>
      <c r="AR4506" s="92"/>
    </row>
    <row r="4507" spans="1:44" x14ac:dyDescent="0.2">
      <c r="A4507" s="90"/>
      <c r="B4507" s="90"/>
      <c r="C4507" s="91"/>
      <c r="D4507" s="90"/>
      <c r="E4507" s="90"/>
      <c r="F4507" s="90"/>
      <c r="G4507" s="90"/>
      <c r="H4507" s="90"/>
      <c r="I4507" s="90"/>
      <c r="J4507" s="90"/>
      <c r="K4507" s="90"/>
      <c r="L4507" s="90"/>
      <c r="M4507" s="90"/>
      <c r="N4507" s="90"/>
      <c r="O4507" s="90"/>
      <c r="P4507" s="90"/>
      <c r="Q4507" s="90"/>
      <c r="R4507" s="90"/>
      <c r="S4507" s="90"/>
      <c r="T4507" s="90"/>
      <c r="U4507" s="90"/>
      <c r="V4507" s="90"/>
      <c r="W4507" s="90"/>
      <c r="X4507" s="90"/>
      <c r="Y4507" s="90"/>
      <c r="Z4507" s="90"/>
      <c r="AA4507" s="90"/>
      <c r="AB4507" s="90"/>
      <c r="AC4507" s="90"/>
      <c r="AD4507" s="90"/>
      <c r="AE4507" s="90"/>
      <c r="AF4507" s="90"/>
      <c r="AG4507" s="90"/>
      <c r="AH4507" s="90"/>
      <c r="AI4507" s="90"/>
      <c r="AJ4507" s="92"/>
      <c r="AK4507" s="92"/>
      <c r="AL4507" s="92"/>
      <c r="AM4507" s="92"/>
      <c r="AN4507" s="92"/>
      <c r="AO4507" s="92"/>
      <c r="AP4507" s="92"/>
      <c r="AQ4507" s="92"/>
      <c r="AR4507" s="92"/>
    </row>
    <row r="4508" spans="1:44" x14ac:dyDescent="0.2">
      <c r="A4508" s="90"/>
      <c r="B4508" s="90"/>
      <c r="C4508" s="91"/>
      <c r="D4508" s="90"/>
      <c r="E4508" s="90"/>
      <c r="F4508" s="90"/>
      <c r="G4508" s="90"/>
      <c r="H4508" s="90"/>
      <c r="I4508" s="90"/>
      <c r="J4508" s="90"/>
      <c r="K4508" s="90"/>
      <c r="L4508" s="90"/>
      <c r="M4508" s="90"/>
      <c r="N4508" s="90"/>
      <c r="O4508" s="90"/>
      <c r="P4508" s="90"/>
      <c r="Q4508" s="90"/>
      <c r="R4508" s="90"/>
      <c r="S4508" s="90"/>
      <c r="T4508" s="90"/>
      <c r="U4508" s="90"/>
      <c r="V4508" s="90"/>
      <c r="W4508" s="90"/>
      <c r="X4508" s="90"/>
      <c r="Y4508" s="90"/>
      <c r="Z4508" s="90"/>
      <c r="AA4508" s="90"/>
      <c r="AB4508" s="90"/>
      <c r="AC4508" s="90"/>
      <c r="AD4508" s="90"/>
      <c r="AE4508" s="90"/>
      <c r="AF4508" s="90"/>
      <c r="AG4508" s="90"/>
      <c r="AH4508" s="90"/>
      <c r="AI4508" s="90"/>
      <c r="AJ4508" s="92"/>
      <c r="AK4508" s="92"/>
      <c r="AL4508" s="92"/>
      <c r="AM4508" s="92"/>
      <c r="AN4508" s="92"/>
      <c r="AO4508" s="92"/>
      <c r="AP4508" s="92"/>
      <c r="AQ4508" s="92"/>
      <c r="AR4508" s="92"/>
    </row>
    <row r="4509" spans="1:44" x14ac:dyDescent="0.2">
      <c r="A4509" s="90"/>
      <c r="B4509" s="90"/>
      <c r="C4509" s="91"/>
      <c r="D4509" s="90"/>
      <c r="E4509" s="90"/>
      <c r="F4509" s="90"/>
      <c r="G4509" s="90"/>
      <c r="H4509" s="90"/>
      <c r="I4509" s="90"/>
      <c r="J4509" s="90"/>
      <c r="K4509" s="90"/>
      <c r="L4509" s="90"/>
      <c r="M4509" s="90"/>
      <c r="N4509" s="90"/>
      <c r="O4509" s="90"/>
      <c r="P4509" s="90"/>
      <c r="Q4509" s="90"/>
      <c r="R4509" s="90"/>
      <c r="S4509" s="90"/>
      <c r="T4509" s="90"/>
      <c r="U4509" s="90"/>
      <c r="V4509" s="90"/>
      <c r="W4509" s="90"/>
      <c r="X4509" s="90"/>
      <c r="Y4509" s="90"/>
      <c r="Z4509" s="90"/>
      <c r="AA4509" s="90"/>
      <c r="AB4509" s="90"/>
      <c r="AC4509" s="90"/>
      <c r="AD4509" s="90"/>
      <c r="AE4509" s="90"/>
      <c r="AF4509" s="90"/>
      <c r="AG4509" s="90"/>
      <c r="AH4509" s="90"/>
      <c r="AI4509" s="90"/>
      <c r="AJ4509" s="92"/>
      <c r="AK4509" s="92"/>
      <c r="AL4509" s="92"/>
      <c r="AM4509" s="92"/>
      <c r="AN4509" s="92"/>
      <c r="AO4509" s="92"/>
      <c r="AP4509" s="92"/>
      <c r="AQ4509" s="92"/>
      <c r="AR4509" s="92"/>
    </row>
    <row r="4510" spans="1:44" x14ac:dyDescent="0.2">
      <c r="A4510" s="90"/>
      <c r="B4510" s="90"/>
      <c r="C4510" s="91"/>
      <c r="D4510" s="90"/>
      <c r="E4510" s="90"/>
      <c r="F4510" s="90"/>
      <c r="G4510" s="90"/>
      <c r="H4510" s="90"/>
      <c r="I4510" s="90"/>
      <c r="J4510" s="90"/>
      <c r="K4510" s="90"/>
      <c r="L4510" s="90"/>
      <c r="M4510" s="90"/>
      <c r="N4510" s="90"/>
      <c r="O4510" s="90"/>
      <c r="P4510" s="90"/>
      <c r="Q4510" s="90"/>
      <c r="R4510" s="90"/>
      <c r="S4510" s="90"/>
      <c r="T4510" s="90"/>
      <c r="U4510" s="90"/>
      <c r="V4510" s="90"/>
      <c r="W4510" s="90"/>
      <c r="X4510" s="90"/>
      <c r="Y4510" s="90"/>
      <c r="Z4510" s="90"/>
      <c r="AA4510" s="90"/>
      <c r="AB4510" s="90"/>
      <c r="AC4510" s="90"/>
      <c r="AD4510" s="90"/>
      <c r="AE4510" s="90"/>
      <c r="AF4510" s="90"/>
      <c r="AG4510" s="90"/>
      <c r="AH4510" s="90"/>
      <c r="AI4510" s="90"/>
      <c r="AJ4510" s="92"/>
      <c r="AK4510" s="92"/>
      <c r="AL4510" s="92"/>
      <c r="AM4510" s="92"/>
      <c r="AN4510" s="92"/>
      <c r="AO4510" s="92"/>
      <c r="AP4510" s="92"/>
      <c r="AQ4510" s="92"/>
      <c r="AR4510" s="92"/>
    </row>
    <row r="4511" spans="1:44" x14ac:dyDescent="0.2">
      <c r="A4511" s="90"/>
      <c r="B4511" s="90"/>
      <c r="C4511" s="91"/>
      <c r="D4511" s="90"/>
      <c r="E4511" s="90"/>
      <c r="F4511" s="90"/>
      <c r="G4511" s="90"/>
      <c r="H4511" s="90"/>
      <c r="I4511" s="90"/>
      <c r="J4511" s="90"/>
      <c r="K4511" s="90"/>
      <c r="L4511" s="90"/>
      <c r="M4511" s="90"/>
      <c r="N4511" s="90"/>
      <c r="O4511" s="90"/>
      <c r="P4511" s="90"/>
      <c r="Q4511" s="90"/>
      <c r="R4511" s="90"/>
      <c r="S4511" s="90"/>
      <c r="T4511" s="90"/>
      <c r="U4511" s="90"/>
      <c r="V4511" s="90"/>
      <c r="W4511" s="90"/>
      <c r="X4511" s="90"/>
      <c r="Y4511" s="90"/>
      <c r="Z4511" s="90"/>
      <c r="AA4511" s="90"/>
      <c r="AB4511" s="90"/>
      <c r="AC4511" s="90"/>
      <c r="AD4511" s="90"/>
      <c r="AE4511" s="90"/>
      <c r="AF4511" s="90"/>
      <c r="AG4511" s="90"/>
      <c r="AH4511" s="90"/>
      <c r="AI4511" s="90"/>
      <c r="AJ4511" s="92"/>
      <c r="AK4511" s="92"/>
      <c r="AL4511" s="92"/>
      <c r="AM4511" s="92"/>
      <c r="AN4511" s="92"/>
      <c r="AO4511" s="92"/>
      <c r="AP4511" s="92"/>
      <c r="AQ4511" s="92"/>
      <c r="AR4511" s="92"/>
    </row>
    <row r="4512" spans="1:44" x14ac:dyDescent="0.2">
      <c r="A4512" s="90"/>
      <c r="B4512" s="90"/>
      <c r="C4512" s="91"/>
      <c r="D4512" s="90"/>
      <c r="E4512" s="90"/>
      <c r="F4512" s="90"/>
      <c r="G4512" s="90"/>
      <c r="H4512" s="90"/>
      <c r="I4512" s="90"/>
      <c r="J4512" s="90"/>
      <c r="K4512" s="90"/>
      <c r="L4512" s="90"/>
      <c r="M4512" s="90"/>
      <c r="N4512" s="90"/>
      <c r="O4512" s="90"/>
      <c r="P4512" s="90"/>
      <c r="Q4512" s="90"/>
      <c r="R4512" s="90"/>
      <c r="S4512" s="90"/>
      <c r="T4512" s="90"/>
      <c r="U4512" s="90"/>
      <c r="V4512" s="90"/>
      <c r="W4512" s="90"/>
      <c r="X4512" s="90"/>
      <c r="Y4512" s="90"/>
      <c r="Z4512" s="90"/>
      <c r="AA4512" s="90"/>
      <c r="AB4512" s="90"/>
      <c r="AC4512" s="90"/>
      <c r="AD4512" s="90"/>
      <c r="AE4512" s="90"/>
      <c r="AF4512" s="90"/>
      <c r="AG4512" s="90"/>
      <c r="AH4512" s="90"/>
      <c r="AI4512" s="90"/>
      <c r="AJ4512" s="92"/>
      <c r="AK4512" s="92"/>
      <c r="AL4512" s="92"/>
      <c r="AM4512" s="92"/>
      <c r="AN4512" s="92"/>
      <c r="AO4512" s="92"/>
      <c r="AP4512" s="92"/>
      <c r="AQ4512" s="92"/>
      <c r="AR4512" s="92"/>
    </row>
    <row r="4513" spans="1:44" x14ac:dyDescent="0.2">
      <c r="A4513" s="90"/>
      <c r="B4513" s="90"/>
      <c r="C4513" s="91"/>
      <c r="D4513" s="90"/>
      <c r="E4513" s="90"/>
      <c r="F4513" s="90"/>
      <c r="G4513" s="90"/>
      <c r="H4513" s="90"/>
      <c r="I4513" s="90"/>
      <c r="J4513" s="90"/>
      <c r="K4513" s="90"/>
      <c r="L4513" s="90"/>
      <c r="M4513" s="90"/>
      <c r="N4513" s="90"/>
      <c r="O4513" s="90"/>
      <c r="P4513" s="90"/>
      <c r="Q4513" s="90"/>
      <c r="R4513" s="90"/>
      <c r="S4513" s="90"/>
      <c r="T4513" s="90"/>
      <c r="U4513" s="90"/>
      <c r="V4513" s="90"/>
      <c r="W4513" s="90"/>
      <c r="X4513" s="90"/>
      <c r="Y4513" s="90"/>
      <c r="Z4513" s="90"/>
      <c r="AA4513" s="90"/>
      <c r="AB4513" s="90"/>
      <c r="AC4513" s="90"/>
      <c r="AD4513" s="90"/>
      <c r="AE4513" s="90"/>
      <c r="AF4513" s="90"/>
      <c r="AG4513" s="90"/>
      <c r="AH4513" s="90"/>
      <c r="AI4513" s="90"/>
      <c r="AJ4513" s="92"/>
      <c r="AK4513" s="92"/>
      <c r="AL4513" s="92"/>
      <c r="AM4513" s="92"/>
      <c r="AN4513" s="92"/>
      <c r="AO4513" s="92"/>
      <c r="AP4513" s="92"/>
      <c r="AQ4513" s="92"/>
      <c r="AR4513" s="92"/>
    </row>
    <row r="4514" spans="1:44" x14ac:dyDescent="0.2">
      <c r="A4514" s="90"/>
      <c r="B4514" s="90"/>
      <c r="C4514" s="91"/>
      <c r="D4514" s="90"/>
      <c r="E4514" s="90"/>
      <c r="F4514" s="90"/>
      <c r="G4514" s="90"/>
      <c r="H4514" s="90"/>
      <c r="I4514" s="90"/>
      <c r="J4514" s="90"/>
      <c r="K4514" s="90"/>
      <c r="L4514" s="90"/>
      <c r="M4514" s="90"/>
      <c r="N4514" s="90"/>
      <c r="O4514" s="90"/>
      <c r="P4514" s="90"/>
      <c r="Q4514" s="90"/>
      <c r="R4514" s="90"/>
      <c r="S4514" s="90"/>
      <c r="T4514" s="90"/>
      <c r="U4514" s="90"/>
      <c r="V4514" s="90"/>
      <c r="W4514" s="90"/>
      <c r="X4514" s="90"/>
      <c r="Y4514" s="90"/>
      <c r="Z4514" s="90"/>
      <c r="AA4514" s="90"/>
      <c r="AB4514" s="90"/>
      <c r="AC4514" s="90"/>
      <c r="AD4514" s="90"/>
      <c r="AE4514" s="90"/>
      <c r="AF4514" s="90"/>
      <c r="AG4514" s="90"/>
      <c r="AH4514" s="90"/>
      <c r="AI4514" s="90"/>
      <c r="AJ4514" s="92"/>
      <c r="AK4514" s="92"/>
      <c r="AL4514" s="92"/>
      <c r="AM4514" s="92"/>
      <c r="AN4514" s="92"/>
      <c r="AO4514" s="92"/>
      <c r="AP4514" s="92"/>
      <c r="AQ4514" s="92"/>
      <c r="AR4514" s="92"/>
    </row>
    <row r="4515" spans="1:44" x14ac:dyDescent="0.2">
      <c r="A4515" s="90"/>
      <c r="B4515" s="90"/>
      <c r="C4515" s="91"/>
      <c r="D4515" s="90"/>
      <c r="E4515" s="90"/>
      <c r="F4515" s="90"/>
      <c r="G4515" s="90"/>
      <c r="H4515" s="90"/>
      <c r="I4515" s="90"/>
      <c r="J4515" s="90"/>
      <c r="K4515" s="90"/>
      <c r="L4515" s="90"/>
      <c r="M4515" s="90"/>
      <c r="N4515" s="90"/>
      <c r="O4515" s="90"/>
      <c r="P4515" s="90"/>
      <c r="Q4515" s="90"/>
      <c r="R4515" s="90"/>
      <c r="S4515" s="90"/>
      <c r="T4515" s="90"/>
      <c r="U4515" s="90"/>
      <c r="V4515" s="90"/>
      <c r="W4515" s="90"/>
      <c r="X4515" s="90"/>
      <c r="Y4515" s="90"/>
      <c r="Z4515" s="90"/>
      <c r="AA4515" s="90"/>
      <c r="AB4515" s="90"/>
      <c r="AC4515" s="90"/>
      <c r="AD4515" s="90"/>
      <c r="AE4515" s="90"/>
      <c r="AF4515" s="90"/>
      <c r="AG4515" s="90"/>
      <c r="AH4515" s="90"/>
      <c r="AI4515" s="90"/>
      <c r="AJ4515" s="92"/>
      <c r="AK4515" s="92"/>
      <c r="AL4515" s="92"/>
      <c r="AM4515" s="92"/>
      <c r="AN4515" s="92"/>
      <c r="AO4515" s="92"/>
      <c r="AP4515" s="92"/>
      <c r="AQ4515" s="92"/>
      <c r="AR4515" s="92"/>
    </row>
    <row r="4516" spans="1:44" x14ac:dyDescent="0.2">
      <c r="A4516" s="90"/>
      <c r="B4516" s="90"/>
      <c r="C4516" s="91"/>
      <c r="D4516" s="90"/>
      <c r="E4516" s="90"/>
      <c r="F4516" s="90"/>
      <c r="G4516" s="90"/>
      <c r="H4516" s="90"/>
      <c r="I4516" s="90"/>
      <c r="J4516" s="90"/>
      <c r="K4516" s="90"/>
      <c r="L4516" s="90"/>
      <c r="M4516" s="90"/>
      <c r="N4516" s="90"/>
      <c r="O4516" s="90"/>
      <c r="P4516" s="90"/>
      <c r="Q4516" s="90"/>
      <c r="R4516" s="90"/>
      <c r="S4516" s="90"/>
      <c r="T4516" s="90"/>
      <c r="U4516" s="90"/>
      <c r="V4516" s="90"/>
      <c r="W4516" s="90"/>
      <c r="X4516" s="90"/>
      <c r="Y4516" s="90"/>
      <c r="Z4516" s="90"/>
      <c r="AA4516" s="90"/>
      <c r="AB4516" s="90"/>
      <c r="AC4516" s="90"/>
      <c r="AD4516" s="90"/>
      <c r="AE4516" s="90"/>
      <c r="AF4516" s="90"/>
      <c r="AG4516" s="90"/>
      <c r="AH4516" s="90"/>
      <c r="AI4516" s="90"/>
      <c r="AJ4516" s="92"/>
      <c r="AK4516" s="92"/>
      <c r="AL4516" s="92"/>
      <c r="AM4516" s="92"/>
      <c r="AN4516" s="92"/>
      <c r="AO4516" s="92"/>
      <c r="AP4516" s="92"/>
      <c r="AQ4516" s="92"/>
      <c r="AR4516" s="92"/>
    </row>
    <row r="4517" spans="1:44" x14ac:dyDescent="0.2">
      <c r="A4517" s="90"/>
      <c r="B4517" s="90"/>
      <c r="C4517" s="91"/>
      <c r="D4517" s="90"/>
      <c r="E4517" s="90"/>
      <c r="F4517" s="90"/>
      <c r="G4517" s="90"/>
      <c r="H4517" s="90"/>
      <c r="I4517" s="90"/>
      <c r="J4517" s="90"/>
      <c r="K4517" s="90"/>
      <c r="L4517" s="90"/>
      <c r="M4517" s="90"/>
      <c r="N4517" s="90"/>
      <c r="O4517" s="90"/>
      <c r="P4517" s="90"/>
      <c r="Q4517" s="90"/>
      <c r="R4517" s="90"/>
      <c r="S4517" s="90"/>
      <c r="T4517" s="90"/>
      <c r="U4517" s="90"/>
      <c r="V4517" s="90"/>
      <c r="W4517" s="90"/>
      <c r="X4517" s="90"/>
      <c r="Y4517" s="90"/>
      <c r="Z4517" s="90"/>
      <c r="AA4517" s="90"/>
      <c r="AB4517" s="90"/>
      <c r="AC4517" s="90"/>
      <c r="AD4517" s="90"/>
      <c r="AE4517" s="90"/>
      <c r="AF4517" s="90"/>
      <c r="AG4517" s="90"/>
      <c r="AH4517" s="90"/>
      <c r="AI4517" s="90"/>
      <c r="AJ4517" s="92"/>
      <c r="AK4517" s="92"/>
      <c r="AL4517" s="92"/>
      <c r="AM4517" s="92"/>
      <c r="AN4517" s="92"/>
      <c r="AO4517" s="92"/>
      <c r="AP4517" s="92"/>
      <c r="AQ4517" s="92"/>
      <c r="AR4517" s="92"/>
    </row>
    <row r="4518" spans="1:44" x14ac:dyDescent="0.2">
      <c r="A4518" s="90"/>
      <c r="B4518" s="90"/>
      <c r="C4518" s="91"/>
      <c r="D4518" s="90"/>
      <c r="E4518" s="90"/>
      <c r="F4518" s="90"/>
      <c r="G4518" s="90"/>
      <c r="H4518" s="90"/>
      <c r="I4518" s="90"/>
      <c r="J4518" s="90"/>
      <c r="K4518" s="90"/>
      <c r="L4518" s="90"/>
      <c r="M4518" s="90"/>
      <c r="N4518" s="90"/>
      <c r="O4518" s="90"/>
      <c r="P4518" s="90"/>
      <c r="Q4518" s="90"/>
      <c r="R4518" s="90"/>
      <c r="S4518" s="90"/>
      <c r="T4518" s="90"/>
      <c r="U4518" s="90"/>
      <c r="V4518" s="90"/>
      <c r="W4518" s="90"/>
      <c r="X4518" s="90"/>
      <c r="Y4518" s="90"/>
      <c r="Z4518" s="90"/>
      <c r="AA4518" s="90"/>
      <c r="AB4518" s="90"/>
      <c r="AC4518" s="90"/>
      <c r="AD4518" s="90"/>
      <c r="AE4518" s="90"/>
      <c r="AF4518" s="90"/>
      <c r="AG4518" s="90"/>
      <c r="AH4518" s="90"/>
      <c r="AI4518" s="90"/>
      <c r="AJ4518" s="92"/>
      <c r="AK4518" s="92"/>
      <c r="AL4518" s="92"/>
      <c r="AM4518" s="92"/>
      <c r="AN4518" s="92"/>
      <c r="AO4518" s="92"/>
      <c r="AP4518" s="92"/>
      <c r="AQ4518" s="92"/>
      <c r="AR4518" s="92"/>
    </row>
    <row r="4519" spans="1:44" x14ac:dyDescent="0.2">
      <c r="A4519" s="90"/>
      <c r="B4519" s="90"/>
      <c r="C4519" s="91"/>
      <c r="D4519" s="90"/>
      <c r="E4519" s="90"/>
      <c r="F4519" s="90"/>
      <c r="G4519" s="90"/>
      <c r="H4519" s="90"/>
      <c r="I4519" s="90"/>
      <c r="J4519" s="90"/>
      <c r="K4519" s="90"/>
      <c r="L4519" s="90"/>
      <c r="M4519" s="90"/>
      <c r="N4519" s="90"/>
      <c r="O4519" s="90"/>
      <c r="P4519" s="90"/>
      <c r="Q4519" s="90"/>
      <c r="R4519" s="90"/>
      <c r="S4519" s="90"/>
      <c r="T4519" s="90"/>
      <c r="U4519" s="90"/>
      <c r="V4519" s="90"/>
      <c r="W4519" s="90"/>
      <c r="X4519" s="90"/>
      <c r="Y4519" s="90"/>
      <c r="Z4519" s="90"/>
      <c r="AA4519" s="90"/>
      <c r="AB4519" s="90"/>
      <c r="AC4519" s="90"/>
      <c r="AD4519" s="90"/>
      <c r="AE4519" s="90"/>
      <c r="AF4519" s="90"/>
      <c r="AG4519" s="90"/>
      <c r="AH4519" s="90"/>
      <c r="AI4519" s="90"/>
      <c r="AJ4519" s="92"/>
      <c r="AK4519" s="92"/>
      <c r="AL4519" s="92"/>
      <c r="AM4519" s="92"/>
      <c r="AN4519" s="92"/>
      <c r="AO4519" s="92"/>
      <c r="AP4519" s="92"/>
      <c r="AQ4519" s="92"/>
      <c r="AR4519" s="92"/>
    </row>
    <row r="4520" spans="1:44" x14ac:dyDescent="0.2">
      <c r="A4520" s="90"/>
      <c r="B4520" s="90"/>
      <c r="C4520" s="91"/>
      <c r="D4520" s="90"/>
      <c r="E4520" s="90"/>
      <c r="F4520" s="90"/>
      <c r="G4520" s="90"/>
      <c r="H4520" s="90"/>
      <c r="I4520" s="90"/>
      <c r="J4520" s="90"/>
      <c r="K4520" s="90"/>
      <c r="L4520" s="90"/>
      <c r="M4520" s="90"/>
      <c r="N4520" s="90"/>
      <c r="O4520" s="90"/>
      <c r="P4520" s="90"/>
      <c r="Q4520" s="90"/>
      <c r="R4520" s="90"/>
      <c r="S4520" s="90"/>
      <c r="T4520" s="90"/>
      <c r="U4520" s="90"/>
      <c r="V4520" s="90"/>
      <c r="W4520" s="90"/>
      <c r="X4520" s="90"/>
      <c r="Y4520" s="90"/>
      <c r="Z4520" s="90"/>
      <c r="AA4520" s="90"/>
      <c r="AB4520" s="90"/>
      <c r="AC4520" s="90"/>
      <c r="AD4520" s="90"/>
      <c r="AE4520" s="90"/>
      <c r="AF4520" s="90"/>
      <c r="AG4520" s="90"/>
      <c r="AH4520" s="90"/>
      <c r="AI4520" s="90"/>
      <c r="AJ4520" s="92"/>
      <c r="AK4520" s="92"/>
      <c r="AL4520" s="92"/>
      <c r="AM4520" s="92"/>
      <c r="AN4520" s="92"/>
      <c r="AO4520" s="92"/>
      <c r="AP4520" s="92"/>
      <c r="AQ4520" s="92"/>
      <c r="AR4520" s="92"/>
    </row>
    <row r="4521" spans="1:44" x14ac:dyDescent="0.2">
      <c r="A4521" s="90"/>
      <c r="B4521" s="90"/>
      <c r="C4521" s="91"/>
      <c r="D4521" s="90"/>
      <c r="E4521" s="90"/>
      <c r="F4521" s="90"/>
      <c r="G4521" s="90"/>
      <c r="H4521" s="90"/>
      <c r="I4521" s="90"/>
      <c r="J4521" s="90"/>
      <c r="K4521" s="90"/>
      <c r="L4521" s="90"/>
      <c r="M4521" s="90"/>
      <c r="N4521" s="90"/>
      <c r="O4521" s="90"/>
      <c r="P4521" s="90"/>
      <c r="Q4521" s="90"/>
      <c r="R4521" s="90"/>
      <c r="S4521" s="90"/>
      <c r="T4521" s="90"/>
      <c r="U4521" s="90"/>
      <c r="V4521" s="90"/>
      <c r="W4521" s="90"/>
      <c r="X4521" s="90"/>
      <c r="Y4521" s="90"/>
      <c r="Z4521" s="90"/>
      <c r="AA4521" s="90"/>
      <c r="AB4521" s="90"/>
      <c r="AC4521" s="90"/>
      <c r="AD4521" s="90"/>
      <c r="AE4521" s="90"/>
      <c r="AF4521" s="90"/>
      <c r="AG4521" s="90"/>
      <c r="AH4521" s="90"/>
      <c r="AI4521" s="90"/>
      <c r="AJ4521" s="92"/>
      <c r="AK4521" s="92"/>
      <c r="AL4521" s="92"/>
      <c r="AM4521" s="92"/>
      <c r="AN4521" s="92"/>
      <c r="AO4521" s="92"/>
      <c r="AP4521" s="92"/>
      <c r="AQ4521" s="92"/>
      <c r="AR4521" s="92"/>
    </row>
    <row r="4522" spans="1:44" x14ac:dyDescent="0.2">
      <c r="A4522" s="90"/>
      <c r="B4522" s="90"/>
      <c r="C4522" s="91"/>
      <c r="D4522" s="90"/>
      <c r="E4522" s="90"/>
      <c r="F4522" s="90"/>
      <c r="G4522" s="90"/>
      <c r="H4522" s="90"/>
      <c r="I4522" s="90"/>
      <c r="J4522" s="90"/>
      <c r="K4522" s="90"/>
      <c r="L4522" s="90"/>
      <c r="M4522" s="90"/>
      <c r="N4522" s="90"/>
      <c r="O4522" s="90"/>
      <c r="P4522" s="90"/>
      <c r="Q4522" s="90"/>
      <c r="R4522" s="90"/>
      <c r="S4522" s="90"/>
      <c r="T4522" s="90"/>
      <c r="U4522" s="90"/>
      <c r="V4522" s="90"/>
      <c r="W4522" s="90"/>
      <c r="X4522" s="90"/>
      <c r="Y4522" s="90"/>
      <c r="Z4522" s="90"/>
      <c r="AA4522" s="90"/>
      <c r="AB4522" s="90"/>
      <c r="AC4522" s="90"/>
      <c r="AD4522" s="90"/>
      <c r="AE4522" s="90"/>
      <c r="AF4522" s="90"/>
      <c r="AG4522" s="90"/>
      <c r="AH4522" s="90"/>
      <c r="AI4522" s="90"/>
      <c r="AJ4522" s="92"/>
      <c r="AK4522" s="92"/>
      <c r="AL4522" s="92"/>
      <c r="AM4522" s="92"/>
      <c r="AN4522" s="92"/>
      <c r="AO4522" s="92"/>
      <c r="AP4522" s="92"/>
      <c r="AQ4522" s="92"/>
      <c r="AR4522" s="92"/>
    </row>
    <row r="4523" spans="1:44" x14ac:dyDescent="0.2">
      <c r="A4523" s="90"/>
      <c r="B4523" s="90"/>
      <c r="C4523" s="91"/>
      <c r="D4523" s="90"/>
      <c r="E4523" s="90"/>
      <c r="F4523" s="90"/>
      <c r="G4523" s="90"/>
      <c r="H4523" s="90"/>
      <c r="I4523" s="90"/>
      <c r="J4523" s="90"/>
      <c r="K4523" s="90"/>
      <c r="L4523" s="90"/>
      <c r="M4523" s="90"/>
      <c r="N4523" s="90"/>
      <c r="O4523" s="90"/>
      <c r="P4523" s="90"/>
      <c r="Q4523" s="90"/>
      <c r="R4523" s="90"/>
      <c r="S4523" s="90"/>
      <c r="T4523" s="90"/>
      <c r="U4523" s="90"/>
      <c r="V4523" s="90"/>
      <c r="W4523" s="90"/>
      <c r="X4523" s="90"/>
      <c r="Y4523" s="90"/>
      <c r="Z4523" s="90"/>
      <c r="AA4523" s="90"/>
      <c r="AB4523" s="90"/>
      <c r="AC4523" s="90"/>
      <c r="AD4523" s="90"/>
      <c r="AE4523" s="90"/>
      <c r="AF4523" s="90"/>
      <c r="AG4523" s="90"/>
      <c r="AH4523" s="90"/>
      <c r="AI4523" s="90"/>
      <c r="AJ4523" s="92"/>
      <c r="AK4523" s="92"/>
      <c r="AL4523" s="92"/>
      <c r="AM4523" s="92"/>
      <c r="AN4523" s="92"/>
      <c r="AO4523" s="92"/>
      <c r="AP4523" s="92"/>
      <c r="AQ4523" s="92"/>
      <c r="AR4523" s="92"/>
    </row>
    <row r="4524" spans="1:44" x14ac:dyDescent="0.2">
      <c r="A4524" s="90"/>
      <c r="B4524" s="90"/>
      <c r="C4524" s="91"/>
      <c r="D4524" s="90"/>
      <c r="E4524" s="90"/>
      <c r="F4524" s="90"/>
      <c r="G4524" s="90"/>
      <c r="H4524" s="90"/>
      <c r="I4524" s="90"/>
      <c r="J4524" s="90"/>
      <c r="K4524" s="90"/>
      <c r="L4524" s="90"/>
      <c r="M4524" s="90"/>
      <c r="N4524" s="90"/>
      <c r="O4524" s="90"/>
      <c r="P4524" s="90"/>
      <c r="Q4524" s="90"/>
      <c r="R4524" s="90"/>
      <c r="S4524" s="90"/>
      <c r="T4524" s="90"/>
      <c r="U4524" s="90"/>
      <c r="V4524" s="90"/>
      <c r="W4524" s="90"/>
      <c r="X4524" s="90"/>
      <c r="Y4524" s="90"/>
      <c r="Z4524" s="90"/>
      <c r="AA4524" s="90"/>
      <c r="AB4524" s="90"/>
      <c r="AC4524" s="90"/>
      <c r="AD4524" s="90"/>
      <c r="AE4524" s="90"/>
      <c r="AF4524" s="90"/>
      <c r="AG4524" s="90"/>
      <c r="AH4524" s="90"/>
      <c r="AI4524" s="90"/>
      <c r="AJ4524" s="92"/>
      <c r="AK4524" s="92"/>
      <c r="AL4524" s="92"/>
      <c r="AM4524" s="92"/>
      <c r="AN4524" s="92"/>
      <c r="AO4524" s="92"/>
      <c r="AP4524" s="92"/>
      <c r="AQ4524" s="92"/>
      <c r="AR4524" s="92"/>
    </row>
    <row r="4525" spans="1:44" x14ac:dyDescent="0.2">
      <c r="A4525" s="90"/>
      <c r="B4525" s="90"/>
      <c r="C4525" s="91"/>
      <c r="D4525" s="90"/>
      <c r="E4525" s="90"/>
      <c r="F4525" s="90"/>
      <c r="G4525" s="90"/>
      <c r="H4525" s="90"/>
      <c r="I4525" s="90"/>
      <c r="J4525" s="90"/>
      <c r="K4525" s="90"/>
      <c r="L4525" s="90"/>
      <c r="M4525" s="90"/>
      <c r="N4525" s="90"/>
      <c r="O4525" s="90"/>
      <c r="P4525" s="90"/>
      <c r="Q4525" s="90"/>
      <c r="R4525" s="90"/>
      <c r="S4525" s="90"/>
      <c r="T4525" s="90"/>
      <c r="U4525" s="90"/>
      <c r="V4525" s="90"/>
      <c r="W4525" s="90"/>
      <c r="X4525" s="90"/>
      <c r="Y4525" s="90"/>
      <c r="Z4525" s="90"/>
      <c r="AA4525" s="90"/>
      <c r="AB4525" s="90"/>
      <c r="AC4525" s="90"/>
      <c r="AD4525" s="90"/>
      <c r="AE4525" s="90"/>
      <c r="AF4525" s="90"/>
      <c r="AG4525" s="90"/>
      <c r="AH4525" s="90"/>
      <c r="AI4525" s="90"/>
      <c r="AJ4525" s="92"/>
      <c r="AK4525" s="92"/>
      <c r="AL4525" s="92"/>
      <c r="AM4525" s="92"/>
      <c r="AN4525" s="92"/>
      <c r="AO4525" s="92"/>
      <c r="AP4525" s="92"/>
      <c r="AQ4525" s="92"/>
      <c r="AR4525" s="92"/>
    </row>
    <row r="4526" spans="1:44" x14ac:dyDescent="0.2">
      <c r="A4526" s="90"/>
      <c r="B4526" s="90"/>
      <c r="C4526" s="91"/>
      <c r="D4526" s="90"/>
      <c r="E4526" s="90"/>
      <c r="F4526" s="90"/>
      <c r="G4526" s="90"/>
      <c r="H4526" s="90"/>
      <c r="I4526" s="90"/>
      <c r="J4526" s="90"/>
      <c r="K4526" s="90"/>
      <c r="L4526" s="90"/>
      <c r="M4526" s="90"/>
      <c r="N4526" s="90"/>
      <c r="O4526" s="90"/>
      <c r="P4526" s="90"/>
      <c r="Q4526" s="90"/>
      <c r="R4526" s="90"/>
      <c r="S4526" s="90"/>
      <c r="T4526" s="90"/>
      <c r="U4526" s="90"/>
      <c r="V4526" s="90"/>
      <c r="W4526" s="90"/>
      <c r="X4526" s="90"/>
      <c r="Y4526" s="90"/>
      <c r="Z4526" s="90"/>
      <c r="AA4526" s="90"/>
      <c r="AB4526" s="90"/>
      <c r="AC4526" s="90"/>
      <c r="AD4526" s="90"/>
      <c r="AE4526" s="90"/>
      <c r="AF4526" s="90"/>
      <c r="AG4526" s="90"/>
      <c r="AH4526" s="90"/>
      <c r="AI4526" s="90"/>
      <c r="AJ4526" s="92"/>
      <c r="AK4526" s="92"/>
      <c r="AL4526" s="92"/>
      <c r="AM4526" s="92"/>
      <c r="AN4526" s="92"/>
      <c r="AO4526" s="92"/>
      <c r="AP4526" s="92"/>
      <c r="AQ4526" s="92"/>
      <c r="AR4526" s="92"/>
    </row>
    <row r="4527" spans="1:44" x14ac:dyDescent="0.2">
      <c r="A4527" s="90"/>
      <c r="B4527" s="90"/>
      <c r="C4527" s="91"/>
      <c r="D4527" s="90"/>
      <c r="E4527" s="90"/>
      <c r="F4527" s="90"/>
      <c r="G4527" s="90"/>
      <c r="H4527" s="90"/>
      <c r="I4527" s="90"/>
      <c r="J4527" s="90"/>
      <c r="K4527" s="90"/>
      <c r="L4527" s="90"/>
      <c r="M4527" s="90"/>
      <c r="N4527" s="90"/>
      <c r="O4527" s="90"/>
      <c r="P4527" s="90"/>
      <c r="Q4527" s="90"/>
      <c r="R4527" s="90"/>
      <c r="S4527" s="90"/>
      <c r="T4527" s="90"/>
      <c r="U4527" s="90"/>
      <c r="V4527" s="90"/>
      <c r="W4527" s="90"/>
      <c r="X4527" s="90"/>
      <c r="Y4527" s="90"/>
      <c r="Z4527" s="90"/>
      <c r="AA4527" s="90"/>
      <c r="AB4527" s="90"/>
      <c r="AC4527" s="90"/>
      <c r="AD4527" s="90"/>
      <c r="AE4527" s="90"/>
      <c r="AF4527" s="90"/>
      <c r="AG4527" s="90"/>
      <c r="AH4527" s="90"/>
      <c r="AI4527" s="90"/>
      <c r="AJ4527" s="92"/>
      <c r="AK4527" s="92"/>
      <c r="AL4527" s="92"/>
      <c r="AM4527" s="92"/>
      <c r="AN4527" s="92"/>
      <c r="AO4527" s="92"/>
      <c r="AP4527" s="92"/>
      <c r="AQ4527" s="92"/>
      <c r="AR4527" s="92"/>
    </row>
    <row r="4528" spans="1:44" x14ac:dyDescent="0.2">
      <c r="A4528" s="90"/>
      <c r="B4528" s="90"/>
      <c r="C4528" s="91"/>
      <c r="D4528" s="90"/>
      <c r="E4528" s="90"/>
      <c r="F4528" s="90"/>
      <c r="G4528" s="90"/>
      <c r="H4528" s="90"/>
      <c r="I4528" s="90"/>
      <c r="J4528" s="90"/>
      <c r="K4528" s="90"/>
      <c r="L4528" s="90"/>
      <c r="M4528" s="90"/>
      <c r="N4528" s="90"/>
      <c r="O4528" s="90"/>
      <c r="P4528" s="90"/>
      <c r="Q4528" s="90"/>
      <c r="R4528" s="90"/>
      <c r="S4528" s="90"/>
      <c r="T4528" s="90"/>
      <c r="U4528" s="90"/>
      <c r="V4528" s="90"/>
      <c r="W4528" s="90"/>
      <c r="X4528" s="90"/>
      <c r="Y4528" s="90"/>
      <c r="Z4528" s="90"/>
      <c r="AA4528" s="90"/>
      <c r="AB4528" s="90"/>
      <c r="AC4528" s="90"/>
      <c r="AD4528" s="90"/>
      <c r="AE4528" s="90"/>
      <c r="AF4528" s="90"/>
      <c r="AG4528" s="90"/>
      <c r="AH4528" s="90"/>
      <c r="AI4528" s="90"/>
      <c r="AJ4528" s="92"/>
      <c r="AK4528" s="92"/>
      <c r="AL4528" s="92"/>
      <c r="AM4528" s="92"/>
      <c r="AN4528" s="92"/>
      <c r="AO4528" s="92"/>
      <c r="AP4528" s="92"/>
      <c r="AQ4528" s="92"/>
      <c r="AR4528" s="92"/>
    </row>
    <row r="4529" spans="1:44" x14ac:dyDescent="0.2">
      <c r="A4529" s="90"/>
      <c r="B4529" s="90"/>
      <c r="C4529" s="91"/>
      <c r="D4529" s="90"/>
      <c r="E4529" s="90"/>
      <c r="F4529" s="90"/>
      <c r="G4529" s="90"/>
      <c r="H4529" s="90"/>
      <c r="I4529" s="90"/>
      <c r="J4529" s="90"/>
      <c r="K4529" s="90"/>
      <c r="L4529" s="90"/>
      <c r="M4529" s="90"/>
      <c r="N4529" s="90"/>
      <c r="O4529" s="90"/>
      <c r="P4529" s="90"/>
      <c r="Q4529" s="90"/>
      <c r="R4529" s="90"/>
      <c r="S4529" s="90"/>
      <c r="T4529" s="90"/>
      <c r="U4529" s="90"/>
      <c r="V4529" s="90"/>
      <c r="W4529" s="90"/>
      <c r="X4529" s="90"/>
      <c r="Y4529" s="90"/>
      <c r="Z4529" s="90"/>
      <c r="AA4529" s="90"/>
      <c r="AB4529" s="90"/>
      <c r="AC4529" s="90"/>
      <c r="AD4529" s="90"/>
      <c r="AE4529" s="90"/>
      <c r="AF4529" s="90"/>
      <c r="AG4529" s="90"/>
      <c r="AH4529" s="90"/>
      <c r="AI4529" s="90"/>
      <c r="AJ4529" s="92"/>
      <c r="AK4529" s="92"/>
      <c r="AL4529" s="92"/>
      <c r="AM4529" s="92"/>
      <c r="AN4529" s="92"/>
      <c r="AO4529" s="92"/>
      <c r="AP4529" s="92"/>
      <c r="AQ4529" s="92"/>
      <c r="AR4529" s="92"/>
    </row>
    <row r="4530" spans="1:44" x14ac:dyDescent="0.2">
      <c r="A4530" s="90"/>
      <c r="B4530" s="90"/>
      <c r="C4530" s="91"/>
      <c r="D4530" s="90"/>
      <c r="E4530" s="90"/>
      <c r="F4530" s="90"/>
      <c r="G4530" s="90"/>
      <c r="H4530" s="90"/>
      <c r="I4530" s="90"/>
      <c r="J4530" s="90"/>
      <c r="K4530" s="90"/>
      <c r="L4530" s="90"/>
      <c r="M4530" s="90"/>
      <c r="N4530" s="90"/>
      <c r="O4530" s="90"/>
      <c r="P4530" s="90"/>
      <c r="Q4530" s="90"/>
      <c r="R4530" s="90"/>
      <c r="S4530" s="90"/>
      <c r="T4530" s="90"/>
      <c r="U4530" s="90"/>
      <c r="V4530" s="90"/>
      <c r="W4530" s="90"/>
      <c r="X4530" s="90"/>
      <c r="Y4530" s="90"/>
      <c r="Z4530" s="90"/>
      <c r="AA4530" s="90"/>
      <c r="AB4530" s="90"/>
      <c r="AC4530" s="90"/>
      <c r="AD4530" s="90"/>
      <c r="AE4530" s="90"/>
      <c r="AF4530" s="90"/>
      <c r="AG4530" s="90"/>
      <c r="AH4530" s="90"/>
      <c r="AI4530" s="90"/>
      <c r="AJ4530" s="92"/>
      <c r="AK4530" s="92"/>
      <c r="AL4530" s="92"/>
      <c r="AM4530" s="92"/>
      <c r="AN4530" s="92"/>
      <c r="AO4530" s="92"/>
      <c r="AP4530" s="92"/>
      <c r="AQ4530" s="92"/>
      <c r="AR4530" s="92"/>
    </row>
    <row r="4531" spans="1:44" x14ac:dyDescent="0.2">
      <c r="A4531" s="90"/>
      <c r="B4531" s="90"/>
      <c r="C4531" s="91"/>
      <c r="D4531" s="90"/>
      <c r="E4531" s="90"/>
      <c r="F4531" s="90"/>
      <c r="G4531" s="90"/>
      <c r="H4531" s="90"/>
      <c r="I4531" s="90"/>
      <c r="J4531" s="90"/>
      <c r="K4531" s="90"/>
      <c r="L4531" s="90"/>
      <c r="M4531" s="90"/>
      <c r="N4531" s="90"/>
      <c r="O4531" s="90"/>
      <c r="P4531" s="90"/>
      <c r="Q4531" s="90"/>
      <c r="R4531" s="90"/>
      <c r="S4531" s="90"/>
      <c r="T4531" s="90"/>
      <c r="U4531" s="90"/>
      <c r="V4531" s="90"/>
      <c r="W4531" s="90"/>
      <c r="X4531" s="90"/>
      <c r="Y4531" s="90"/>
      <c r="Z4531" s="90"/>
      <c r="AA4531" s="90"/>
      <c r="AB4531" s="90"/>
      <c r="AC4531" s="90"/>
      <c r="AD4531" s="90"/>
      <c r="AE4531" s="90"/>
      <c r="AF4531" s="90"/>
      <c r="AG4531" s="90"/>
      <c r="AH4531" s="90"/>
      <c r="AI4531" s="90"/>
      <c r="AJ4531" s="92"/>
      <c r="AK4531" s="92"/>
      <c r="AL4531" s="92"/>
      <c r="AM4531" s="92"/>
      <c r="AN4531" s="92"/>
      <c r="AO4531" s="92"/>
      <c r="AP4531" s="92"/>
      <c r="AQ4531" s="92"/>
      <c r="AR4531" s="92"/>
    </row>
    <row r="4532" spans="1:44" x14ac:dyDescent="0.2">
      <c r="A4532" s="90"/>
      <c r="B4532" s="90"/>
      <c r="C4532" s="91"/>
      <c r="D4532" s="90"/>
      <c r="E4532" s="90"/>
      <c r="F4532" s="90"/>
      <c r="G4532" s="90"/>
      <c r="H4532" s="90"/>
      <c r="I4532" s="90"/>
      <c r="J4532" s="90"/>
      <c r="K4532" s="90"/>
      <c r="L4532" s="90"/>
      <c r="M4532" s="90"/>
      <c r="N4532" s="90"/>
      <c r="O4532" s="90"/>
      <c r="P4532" s="90"/>
      <c r="Q4532" s="90"/>
      <c r="R4532" s="90"/>
      <c r="S4532" s="90"/>
      <c r="T4532" s="90"/>
      <c r="U4532" s="90"/>
      <c r="V4532" s="90"/>
      <c r="W4532" s="90"/>
      <c r="X4532" s="90"/>
      <c r="Y4532" s="90"/>
      <c r="Z4532" s="90"/>
      <c r="AA4532" s="90"/>
      <c r="AB4532" s="90"/>
      <c r="AC4532" s="90"/>
      <c r="AD4532" s="90"/>
      <c r="AE4532" s="90"/>
      <c r="AF4532" s="90"/>
      <c r="AG4532" s="90"/>
      <c r="AH4532" s="90"/>
      <c r="AI4532" s="90"/>
      <c r="AJ4532" s="92"/>
      <c r="AK4532" s="92"/>
      <c r="AL4532" s="92"/>
      <c r="AM4532" s="92"/>
      <c r="AN4532" s="92"/>
      <c r="AO4532" s="92"/>
      <c r="AP4532" s="92"/>
      <c r="AQ4532" s="92"/>
      <c r="AR4532" s="92"/>
    </row>
    <row r="4533" spans="1:44" x14ac:dyDescent="0.2">
      <c r="A4533" s="90"/>
      <c r="B4533" s="90"/>
      <c r="C4533" s="91"/>
      <c r="D4533" s="90"/>
      <c r="E4533" s="90"/>
      <c r="F4533" s="90"/>
      <c r="G4533" s="90"/>
      <c r="H4533" s="90"/>
      <c r="I4533" s="90"/>
      <c r="J4533" s="90"/>
      <c r="K4533" s="90"/>
      <c r="L4533" s="90"/>
      <c r="M4533" s="90"/>
      <c r="N4533" s="90"/>
      <c r="O4533" s="90"/>
      <c r="P4533" s="90"/>
      <c r="Q4533" s="90"/>
      <c r="R4533" s="90"/>
      <c r="S4533" s="90"/>
      <c r="T4533" s="90"/>
      <c r="U4533" s="90"/>
      <c r="V4533" s="90"/>
      <c r="W4533" s="90"/>
      <c r="X4533" s="90"/>
      <c r="Y4533" s="90"/>
      <c r="Z4533" s="90"/>
      <c r="AA4533" s="90"/>
      <c r="AB4533" s="90"/>
      <c r="AC4533" s="90"/>
      <c r="AD4533" s="90"/>
      <c r="AE4533" s="90"/>
      <c r="AF4533" s="90"/>
      <c r="AG4533" s="90"/>
      <c r="AH4533" s="90"/>
      <c r="AI4533" s="90"/>
      <c r="AJ4533" s="92"/>
      <c r="AK4533" s="92"/>
      <c r="AL4533" s="92"/>
      <c r="AM4533" s="92"/>
      <c r="AN4533" s="92"/>
      <c r="AO4533" s="92"/>
      <c r="AP4533" s="92"/>
      <c r="AQ4533" s="92"/>
      <c r="AR4533" s="92"/>
    </row>
    <row r="4534" spans="1:44" x14ac:dyDescent="0.2">
      <c r="A4534" s="90"/>
      <c r="B4534" s="90"/>
      <c r="C4534" s="91"/>
      <c r="D4534" s="90"/>
      <c r="E4534" s="90"/>
      <c r="F4534" s="90"/>
      <c r="G4534" s="90"/>
      <c r="H4534" s="90"/>
      <c r="I4534" s="90"/>
      <c r="J4534" s="90"/>
      <c r="K4534" s="90"/>
      <c r="L4534" s="90"/>
      <c r="M4534" s="90"/>
      <c r="N4534" s="90"/>
      <c r="O4534" s="90"/>
      <c r="P4534" s="90"/>
      <c r="Q4534" s="90"/>
      <c r="R4534" s="90"/>
      <c r="S4534" s="90"/>
      <c r="T4534" s="90"/>
      <c r="U4534" s="90"/>
      <c r="V4534" s="90"/>
      <c r="W4534" s="90"/>
      <c r="X4534" s="90"/>
      <c r="Y4534" s="90"/>
      <c r="Z4534" s="90"/>
      <c r="AA4534" s="90"/>
      <c r="AB4534" s="90"/>
      <c r="AC4534" s="90"/>
      <c r="AD4534" s="90"/>
      <c r="AE4534" s="90"/>
      <c r="AF4534" s="90"/>
      <c r="AG4534" s="90"/>
      <c r="AH4534" s="90"/>
      <c r="AI4534" s="90"/>
      <c r="AJ4534" s="92"/>
      <c r="AK4534" s="92"/>
      <c r="AL4534" s="92"/>
      <c r="AM4534" s="92"/>
      <c r="AN4534" s="92"/>
      <c r="AO4534" s="92"/>
      <c r="AP4534" s="92"/>
      <c r="AQ4534" s="92"/>
      <c r="AR4534" s="92"/>
    </row>
    <row r="4535" spans="1:44" x14ac:dyDescent="0.2">
      <c r="A4535" s="90"/>
      <c r="B4535" s="90"/>
      <c r="C4535" s="91"/>
      <c r="D4535" s="90"/>
      <c r="E4535" s="90"/>
      <c r="F4535" s="90"/>
      <c r="G4535" s="90"/>
      <c r="H4535" s="90"/>
      <c r="I4535" s="90"/>
      <c r="J4535" s="90"/>
      <c r="K4535" s="90"/>
      <c r="L4535" s="90"/>
      <c r="M4535" s="90"/>
      <c r="N4535" s="90"/>
      <c r="O4535" s="90"/>
      <c r="P4535" s="90"/>
      <c r="Q4535" s="90"/>
      <c r="R4535" s="90"/>
      <c r="S4535" s="90"/>
      <c r="T4535" s="90"/>
      <c r="U4535" s="90"/>
      <c r="V4535" s="90"/>
      <c r="W4535" s="90"/>
      <c r="X4535" s="90"/>
      <c r="Y4535" s="90"/>
      <c r="Z4535" s="90"/>
      <c r="AA4535" s="90"/>
      <c r="AB4535" s="90"/>
      <c r="AC4535" s="90"/>
      <c r="AD4535" s="90"/>
      <c r="AE4535" s="90"/>
      <c r="AF4535" s="90"/>
      <c r="AG4535" s="90"/>
      <c r="AH4535" s="90"/>
      <c r="AI4535" s="90"/>
      <c r="AJ4535" s="92"/>
      <c r="AK4535" s="92"/>
      <c r="AL4535" s="92"/>
      <c r="AM4535" s="92"/>
      <c r="AN4535" s="92"/>
      <c r="AO4535" s="92"/>
      <c r="AP4535" s="92"/>
      <c r="AQ4535" s="92"/>
      <c r="AR4535" s="92"/>
    </row>
    <row r="4536" spans="1:44" x14ac:dyDescent="0.2">
      <c r="A4536" s="90"/>
      <c r="B4536" s="90"/>
      <c r="C4536" s="91"/>
      <c r="D4536" s="90"/>
      <c r="E4536" s="90"/>
      <c r="F4536" s="90"/>
      <c r="G4536" s="90"/>
      <c r="H4536" s="90"/>
      <c r="I4536" s="90"/>
      <c r="J4536" s="90"/>
      <c r="K4536" s="90"/>
      <c r="L4536" s="90"/>
      <c r="M4536" s="90"/>
      <c r="N4536" s="90"/>
      <c r="O4536" s="90"/>
      <c r="P4536" s="90"/>
      <c r="Q4536" s="90"/>
      <c r="R4536" s="90"/>
      <c r="S4536" s="90"/>
      <c r="T4536" s="90"/>
      <c r="U4536" s="90"/>
      <c r="V4536" s="90"/>
      <c r="W4536" s="90"/>
      <c r="X4536" s="90"/>
      <c r="Y4536" s="90"/>
      <c r="Z4536" s="90"/>
      <c r="AA4536" s="90"/>
      <c r="AB4536" s="90"/>
      <c r="AC4536" s="90"/>
      <c r="AD4536" s="90"/>
      <c r="AE4536" s="90"/>
      <c r="AF4536" s="90"/>
      <c r="AG4536" s="90"/>
      <c r="AH4536" s="90"/>
      <c r="AI4536" s="90"/>
      <c r="AJ4536" s="92"/>
      <c r="AK4536" s="92"/>
      <c r="AL4536" s="92"/>
      <c r="AM4536" s="92"/>
      <c r="AN4536" s="92"/>
      <c r="AO4536" s="92"/>
      <c r="AP4536" s="92"/>
      <c r="AQ4536" s="92"/>
      <c r="AR4536" s="92"/>
    </row>
    <row r="4537" spans="1:44" x14ac:dyDescent="0.2">
      <c r="A4537" s="90"/>
      <c r="B4537" s="90"/>
      <c r="C4537" s="91"/>
      <c r="D4537" s="90"/>
      <c r="E4537" s="90"/>
      <c r="F4537" s="90"/>
      <c r="G4537" s="90"/>
      <c r="H4537" s="90"/>
      <c r="I4537" s="90"/>
      <c r="J4537" s="90"/>
      <c r="K4537" s="90"/>
      <c r="L4537" s="90"/>
      <c r="M4537" s="90"/>
      <c r="N4537" s="90"/>
      <c r="O4537" s="90"/>
      <c r="P4537" s="90"/>
      <c r="Q4537" s="90"/>
      <c r="R4537" s="90"/>
      <c r="S4537" s="90"/>
      <c r="T4537" s="90"/>
      <c r="U4537" s="90"/>
      <c r="V4537" s="90"/>
      <c r="W4537" s="90"/>
      <c r="X4537" s="90"/>
      <c r="Y4537" s="90"/>
      <c r="Z4537" s="90"/>
      <c r="AA4537" s="90"/>
      <c r="AB4537" s="90"/>
      <c r="AC4537" s="90"/>
      <c r="AD4537" s="90"/>
      <c r="AE4537" s="90"/>
      <c r="AF4537" s="90"/>
      <c r="AG4537" s="90"/>
      <c r="AH4537" s="90"/>
      <c r="AI4537" s="90"/>
      <c r="AJ4537" s="92"/>
      <c r="AK4537" s="92"/>
      <c r="AL4537" s="92"/>
      <c r="AM4537" s="92"/>
      <c r="AN4537" s="92"/>
      <c r="AO4537" s="92"/>
      <c r="AP4537" s="92"/>
      <c r="AQ4537" s="92"/>
      <c r="AR4537" s="92"/>
    </row>
    <row r="4538" spans="1:44" x14ac:dyDescent="0.2">
      <c r="A4538" s="90"/>
      <c r="B4538" s="90"/>
      <c r="C4538" s="91"/>
      <c r="D4538" s="90"/>
      <c r="E4538" s="90"/>
      <c r="F4538" s="90"/>
      <c r="G4538" s="90"/>
      <c r="H4538" s="90"/>
      <c r="I4538" s="90"/>
      <c r="J4538" s="90"/>
      <c r="K4538" s="90"/>
      <c r="L4538" s="90"/>
      <c r="M4538" s="90"/>
      <c r="N4538" s="90"/>
      <c r="O4538" s="90"/>
      <c r="P4538" s="90"/>
      <c r="Q4538" s="90"/>
      <c r="R4538" s="90"/>
      <c r="S4538" s="90"/>
      <c r="T4538" s="90"/>
      <c r="U4538" s="90"/>
      <c r="V4538" s="90"/>
      <c r="W4538" s="90"/>
      <c r="X4538" s="90"/>
      <c r="Y4538" s="90"/>
      <c r="Z4538" s="90"/>
      <c r="AA4538" s="90"/>
      <c r="AB4538" s="90"/>
      <c r="AC4538" s="90"/>
      <c r="AD4538" s="90"/>
      <c r="AE4538" s="90"/>
      <c r="AF4538" s="90"/>
      <c r="AG4538" s="90"/>
      <c r="AH4538" s="90"/>
      <c r="AI4538" s="90"/>
      <c r="AJ4538" s="92"/>
      <c r="AK4538" s="92"/>
      <c r="AL4538" s="92"/>
      <c r="AM4538" s="92"/>
      <c r="AN4538" s="92"/>
      <c r="AO4538" s="92"/>
      <c r="AP4538" s="92"/>
      <c r="AQ4538" s="92"/>
      <c r="AR4538" s="92"/>
    </row>
    <row r="4539" spans="1:44" x14ac:dyDescent="0.2">
      <c r="A4539" s="90"/>
      <c r="B4539" s="90"/>
      <c r="C4539" s="91"/>
      <c r="D4539" s="90"/>
      <c r="E4539" s="90"/>
      <c r="F4539" s="90"/>
      <c r="G4539" s="90"/>
      <c r="H4539" s="90"/>
      <c r="I4539" s="90"/>
      <c r="J4539" s="90"/>
      <c r="K4539" s="90"/>
      <c r="L4539" s="90"/>
      <c r="M4539" s="90"/>
      <c r="N4539" s="90"/>
      <c r="O4539" s="90"/>
      <c r="P4539" s="90"/>
      <c r="Q4539" s="90"/>
      <c r="R4539" s="90"/>
      <c r="S4539" s="90"/>
      <c r="T4539" s="90"/>
      <c r="U4539" s="90"/>
      <c r="V4539" s="90"/>
      <c r="W4539" s="90"/>
      <c r="X4539" s="90"/>
      <c r="Y4539" s="90"/>
      <c r="Z4539" s="90"/>
      <c r="AA4539" s="90"/>
      <c r="AB4539" s="90"/>
      <c r="AC4539" s="90"/>
      <c r="AD4539" s="90"/>
      <c r="AE4539" s="90"/>
      <c r="AF4539" s="90"/>
      <c r="AG4539" s="90"/>
      <c r="AH4539" s="90"/>
      <c r="AI4539" s="90"/>
      <c r="AJ4539" s="92"/>
      <c r="AK4539" s="92"/>
      <c r="AL4539" s="92"/>
      <c r="AM4539" s="92"/>
      <c r="AN4539" s="92"/>
      <c r="AO4539" s="92"/>
      <c r="AP4539" s="92"/>
      <c r="AQ4539" s="92"/>
      <c r="AR4539" s="92"/>
    </row>
    <row r="4540" spans="1:44" x14ac:dyDescent="0.2">
      <c r="A4540" s="90"/>
      <c r="B4540" s="90"/>
      <c r="C4540" s="91"/>
      <c r="D4540" s="90"/>
      <c r="E4540" s="90"/>
      <c r="F4540" s="90"/>
      <c r="G4540" s="90"/>
      <c r="H4540" s="90"/>
      <c r="I4540" s="90"/>
      <c r="J4540" s="90"/>
      <c r="K4540" s="90"/>
      <c r="L4540" s="90"/>
      <c r="M4540" s="90"/>
      <c r="N4540" s="90"/>
      <c r="O4540" s="90"/>
      <c r="P4540" s="90"/>
      <c r="Q4540" s="90"/>
      <c r="R4540" s="90"/>
      <c r="S4540" s="90"/>
      <c r="T4540" s="90"/>
      <c r="U4540" s="90"/>
      <c r="V4540" s="90"/>
      <c r="W4540" s="90"/>
      <c r="X4540" s="90"/>
      <c r="Y4540" s="90"/>
      <c r="Z4540" s="90"/>
      <c r="AA4540" s="90"/>
      <c r="AB4540" s="90"/>
      <c r="AC4540" s="90"/>
      <c r="AD4540" s="90"/>
      <c r="AE4540" s="90"/>
      <c r="AF4540" s="90"/>
      <c r="AG4540" s="90"/>
      <c r="AH4540" s="90"/>
      <c r="AI4540" s="90"/>
      <c r="AJ4540" s="92"/>
      <c r="AK4540" s="92"/>
      <c r="AL4540" s="92"/>
      <c r="AM4540" s="92"/>
      <c r="AN4540" s="92"/>
      <c r="AO4540" s="92"/>
      <c r="AP4540" s="92"/>
      <c r="AQ4540" s="92"/>
      <c r="AR4540" s="92"/>
    </row>
    <row r="4541" spans="1:44" x14ac:dyDescent="0.2">
      <c r="A4541" s="90"/>
      <c r="B4541" s="90"/>
      <c r="C4541" s="91"/>
      <c r="D4541" s="90"/>
      <c r="E4541" s="90"/>
      <c r="F4541" s="90"/>
      <c r="G4541" s="90"/>
      <c r="H4541" s="90"/>
      <c r="I4541" s="90"/>
      <c r="J4541" s="90"/>
      <c r="K4541" s="90"/>
      <c r="L4541" s="90"/>
      <c r="M4541" s="90"/>
      <c r="N4541" s="90"/>
      <c r="O4541" s="90"/>
      <c r="P4541" s="90"/>
      <c r="Q4541" s="90"/>
      <c r="R4541" s="90"/>
      <c r="S4541" s="90"/>
      <c r="T4541" s="90"/>
      <c r="U4541" s="90"/>
      <c r="V4541" s="90"/>
      <c r="W4541" s="90"/>
      <c r="X4541" s="90"/>
      <c r="Y4541" s="90"/>
      <c r="Z4541" s="90"/>
      <c r="AA4541" s="90"/>
      <c r="AB4541" s="90"/>
      <c r="AC4541" s="90"/>
      <c r="AD4541" s="90"/>
      <c r="AE4541" s="90"/>
      <c r="AF4541" s="90"/>
      <c r="AG4541" s="90"/>
      <c r="AH4541" s="90"/>
      <c r="AI4541" s="90"/>
      <c r="AJ4541" s="92"/>
      <c r="AK4541" s="92"/>
      <c r="AL4541" s="92"/>
      <c r="AM4541" s="92"/>
      <c r="AN4541" s="92"/>
      <c r="AO4541" s="92"/>
      <c r="AP4541" s="92"/>
      <c r="AQ4541" s="92"/>
      <c r="AR4541" s="92"/>
    </row>
    <row r="4542" spans="1:44" x14ac:dyDescent="0.2">
      <c r="A4542" s="90"/>
      <c r="B4542" s="90"/>
      <c r="C4542" s="91"/>
      <c r="D4542" s="90"/>
      <c r="E4542" s="90"/>
      <c r="F4542" s="90"/>
      <c r="G4542" s="90"/>
      <c r="H4542" s="90"/>
      <c r="I4542" s="90"/>
      <c r="J4542" s="90"/>
      <c r="K4542" s="90"/>
      <c r="L4542" s="90"/>
      <c r="M4542" s="90"/>
      <c r="N4542" s="90"/>
      <c r="O4542" s="90"/>
      <c r="P4542" s="90"/>
      <c r="Q4542" s="90"/>
      <c r="R4542" s="90"/>
      <c r="S4542" s="90"/>
      <c r="T4542" s="90"/>
      <c r="U4542" s="90"/>
      <c r="V4542" s="90"/>
      <c r="W4542" s="90"/>
      <c r="X4542" s="90"/>
      <c r="Y4542" s="90"/>
      <c r="Z4542" s="90"/>
      <c r="AA4542" s="90"/>
      <c r="AB4542" s="90"/>
      <c r="AC4542" s="90"/>
      <c r="AD4542" s="90"/>
      <c r="AE4542" s="90"/>
      <c r="AF4542" s="90"/>
      <c r="AG4542" s="90"/>
      <c r="AH4542" s="90"/>
      <c r="AI4542" s="90"/>
      <c r="AJ4542" s="92"/>
      <c r="AK4542" s="92"/>
      <c r="AL4542" s="92"/>
      <c r="AM4542" s="92"/>
      <c r="AN4542" s="92"/>
      <c r="AO4542" s="92"/>
      <c r="AP4542" s="92"/>
      <c r="AQ4542" s="92"/>
      <c r="AR4542" s="92"/>
    </row>
    <row r="4543" spans="1:44" x14ac:dyDescent="0.2">
      <c r="A4543" s="90"/>
      <c r="B4543" s="90"/>
      <c r="C4543" s="91"/>
      <c r="D4543" s="90"/>
      <c r="E4543" s="90"/>
      <c r="F4543" s="90"/>
      <c r="G4543" s="90"/>
      <c r="H4543" s="90"/>
      <c r="I4543" s="90"/>
      <c r="J4543" s="90"/>
      <c r="K4543" s="90"/>
      <c r="L4543" s="90"/>
      <c r="M4543" s="90"/>
      <c r="N4543" s="90"/>
      <c r="O4543" s="90"/>
      <c r="P4543" s="90"/>
      <c r="Q4543" s="90"/>
      <c r="R4543" s="90"/>
      <c r="S4543" s="90"/>
      <c r="T4543" s="90"/>
      <c r="U4543" s="90"/>
      <c r="V4543" s="90"/>
      <c r="W4543" s="90"/>
      <c r="X4543" s="90"/>
      <c r="Y4543" s="90"/>
      <c r="Z4543" s="90"/>
      <c r="AA4543" s="90"/>
      <c r="AB4543" s="90"/>
      <c r="AC4543" s="90"/>
      <c r="AD4543" s="90"/>
      <c r="AE4543" s="90"/>
      <c r="AF4543" s="90"/>
      <c r="AG4543" s="90"/>
      <c r="AH4543" s="90"/>
      <c r="AI4543" s="90"/>
      <c r="AJ4543" s="92"/>
      <c r="AK4543" s="92"/>
      <c r="AL4543" s="92"/>
      <c r="AM4543" s="92"/>
      <c r="AN4543" s="92"/>
      <c r="AO4543" s="92"/>
      <c r="AP4543" s="92"/>
      <c r="AQ4543" s="92"/>
      <c r="AR4543" s="92"/>
    </row>
    <row r="4544" spans="1:44" x14ac:dyDescent="0.2">
      <c r="A4544" s="90"/>
      <c r="B4544" s="90"/>
      <c r="C4544" s="91"/>
      <c r="D4544" s="90"/>
      <c r="E4544" s="90"/>
      <c r="F4544" s="90"/>
      <c r="G4544" s="90"/>
      <c r="H4544" s="90"/>
      <c r="I4544" s="90"/>
      <c r="J4544" s="90"/>
      <c r="K4544" s="90"/>
      <c r="L4544" s="90"/>
      <c r="M4544" s="90"/>
      <c r="N4544" s="90"/>
      <c r="O4544" s="90"/>
      <c r="P4544" s="90"/>
      <c r="Q4544" s="90"/>
      <c r="R4544" s="90"/>
      <c r="S4544" s="90"/>
      <c r="T4544" s="90"/>
      <c r="U4544" s="90"/>
      <c r="V4544" s="90"/>
      <c r="W4544" s="90"/>
      <c r="X4544" s="90"/>
      <c r="Y4544" s="90"/>
      <c r="Z4544" s="90"/>
      <c r="AA4544" s="90"/>
      <c r="AB4544" s="90"/>
      <c r="AC4544" s="90"/>
      <c r="AD4544" s="90"/>
      <c r="AE4544" s="90"/>
      <c r="AF4544" s="90"/>
      <c r="AG4544" s="90"/>
      <c r="AH4544" s="90"/>
      <c r="AI4544" s="90"/>
      <c r="AJ4544" s="92"/>
      <c r="AK4544" s="92"/>
      <c r="AL4544" s="92"/>
      <c r="AM4544" s="92"/>
      <c r="AN4544" s="92"/>
      <c r="AO4544" s="92"/>
      <c r="AP4544" s="92"/>
      <c r="AQ4544" s="92"/>
      <c r="AR4544" s="92"/>
    </row>
    <row r="4545" spans="1:44" x14ac:dyDescent="0.2">
      <c r="A4545" s="90"/>
      <c r="B4545" s="90"/>
      <c r="C4545" s="91"/>
      <c r="D4545" s="90"/>
      <c r="E4545" s="90"/>
      <c r="F4545" s="90"/>
      <c r="G4545" s="90"/>
      <c r="H4545" s="90"/>
      <c r="I4545" s="90"/>
      <c r="J4545" s="90"/>
      <c r="K4545" s="90"/>
      <c r="L4545" s="90"/>
      <c r="M4545" s="90"/>
      <c r="N4545" s="90"/>
      <c r="O4545" s="90"/>
      <c r="P4545" s="90"/>
      <c r="Q4545" s="90"/>
      <c r="R4545" s="90"/>
      <c r="S4545" s="90"/>
      <c r="T4545" s="90"/>
      <c r="U4545" s="90"/>
      <c r="V4545" s="90"/>
      <c r="W4545" s="90"/>
      <c r="X4545" s="90"/>
      <c r="Y4545" s="90"/>
      <c r="Z4545" s="90"/>
      <c r="AA4545" s="90"/>
      <c r="AB4545" s="90"/>
      <c r="AC4545" s="90"/>
      <c r="AD4545" s="90"/>
      <c r="AE4545" s="90"/>
      <c r="AF4545" s="90"/>
      <c r="AG4545" s="90"/>
      <c r="AH4545" s="90"/>
      <c r="AI4545" s="90"/>
      <c r="AJ4545" s="92"/>
      <c r="AK4545" s="92"/>
      <c r="AL4545" s="92"/>
      <c r="AM4545" s="92"/>
      <c r="AN4545" s="92"/>
      <c r="AO4545" s="92"/>
      <c r="AP4545" s="92"/>
      <c r="AQ4545" s="92"/>
      <c r="AR4545" s="92"/>
    </row>
    <row r="4546" spans="1:44" x14ac:dyDescent="0.2">
      <c r="A4546" s="90"/>
      <c r="B4546" s="90"/>
      <c r="C4546" s="91"/>
      <c r="D4546" s="90"/>
      <c r="E4546" s="90"/>
      <c r="F4546" s="90"/>
      <c r="G4546" s="90"/>
      <c r="H4546" s="90"/>
      <c r="I4546" s="90"/>
      <c r="J4546" s="90"/>
      <c r="K4546" s="90"/>
      <c r="L4546" s="90"/>
      <c r="M4546" s="90"/>
      <c r="N4546" s="90"/>
      <c r="O4546" s="90"/>
      <c r="P4546" s="90"/>
      <c r="Q4546" s="90"/>
      <c r="R4546" s="90"/>
      <c r="S4546" s="90"/>
      <c r="T4546" s="90"/>
      <c r="U4546" s="90"/>
      <c r="V4546" s="90"/>
      <c r="W4546" s="90"/>
      <c r="X4546" s="90"/>
      <c r="Y4546" s="90"/>
      <c r="Z4546" s="90"/>
      <c r="AA4546" s="90"/>
      <c r="AB4546" s="90"/>
      <c r="AC4546" s="90"/>
      <c r="AD4546" s="90"/>
      <c r="AE4546" s="90"/>
      <c r="AF4546" s="90"/>
      <c r="AG4546" s="90"/>
      <c r="AH4546" s="90"/>
      <c r="AI4546" s="90"/>
      <c r="AJ4546" s="92"/>
      <c r="AK4546" s="92"/>
      <c r="AL4546" s="92"/>
      <c r="AM4546" s="92"/>
      <c r="AN4546" s="92"/>
      <c r="AO4546" s="92"/>
      <c r="AP4546" s="92"/>
      <c r="AQ4546" s="92"/>
      <c r="AR4546" s="92"/>
    </row>
    <row r="4547" spans="1:44" x14ac:dyDescent="0.2">
      <c r="A4547" s="90"/>
      <c r="B4547" s="90"/>
      <c r="C4547" s="91"/>
      <c r="D4547" s="90"/>
      <c r="E4547" s="90"/>
      <c r="F4547" s="90"/>
      <c r="G4547" s="90"/>
      <c r="H4547" s="90"/>
      <c r="I4547" s="90"/>
      <c r="J4547" s="90"/>
      <c r="K4547" s="90"/>
      <c r="L4547" s="90"/>
      <c r="M4547" s="90"/>
      <c r="N4547" s="90"/>
      <c r="O4547" s="90"/>
      <c r="P4547" s="90"/>
      <c r="Q4547" s="90"/>
      <c r="R4547" s="90"/>
      <c r="S4547" s="90"/>
      <c r="T4547" s="90"/>
      <c r="U4547" s="90"/>
      <c r="V4547" s="90"/>
      <c r="W4547" s="90"/>
      <c r="X4547" s="90"/>
      <c r="Y4547" s="90"/>
      <c r="Z4547" s="90"/>
      <c r="AA4547" s="90"/>
      <c r="AB4547" s="90"/>
      <c r="AC4547" s="90"/>
      <c r="AD4547" s="90"/>
      <c r="AE4547" s="90"/>
      <c r="AF4547" s="90"/>
      <c r="AG4547" s="90"/>
      <c r="AH4547" s="90"/>
      <c r="AI4547" s="90"/>
      <c r="AJ4547" s="92"/>
      <c r="AK4547" s="92"/>
      <c r="AL4547" s="92"/>
      <c r="AM4547" s="92"/>
      <c r="AN4547" s="92"/>
      <c r="AO4547" s="92"/>
      <c r="AP4547" s="92"/>
      <c r="AQ4547" s="92"/>
      <c r="AR4547" s="92"/>
    </row>
    <row r="4548" spans="1:44" x14ac:dyDescent="0.2">
      <c r="A4548" s="90"/>
      <c r="B4548" s="90"/>
      <c r="C4548" s="91"/>
      <c r="D4548" s="90"/>
      <c r="E4548" s="90"/>
      <c r="F4548" s="90"/>
      <c r="G4548" s="90"/>
      <c r="H4548" s="90"/>
      <c r="I4548" s="90"/>
      <c r="J4548" s="90"/>
      <c r="K4548" s="90"/>
      <c r="L4548" s="90"/>
      <c r="M4548" s="90"/>
      <c r="N4548" s="90"/>
      <c r="O4548" s="90"/>
      <c r="P4548" s="90"/>
      <c r="Q4548" s="90"/>
      <c r="R4548" s="90"/>
      <c r="S4548" s="90"/>
      <c r="T4548" s="90"/>
      <c r="U4548" s="90"/>
      <c r="V4548" s="90"/>
      <c r="W4548" s="90"/>
      <c r="X4548" s="90"/>
      <c r="Y4548" s="90"/>
      <c r="Z4548" s="90"/>
      <c r="AA4548" s="90"/>
      <c r="AB4548" s="90"/>
      <c r="AC4548" s="90"/>
      <c r="AD4548" s="90"/>
      <c r="AE4548" s="90"/>
      <c r="AF4548" s="90"/>
      <c r="AG4548" s="90"/>
      <c r="AH4548" s="90"/>
      <c r="AI4548" s="90"/>
      <c r="AJ4548" s="92"/>
      <c r="AK4548" s="92"/>
      <c r="AL4548" s="92"/>
      <c r="AM4548" s="92"/>
      <c r="AN4548" s="92"/>
      <c r="AO4548" s="92"/>
      <c r="AP4548" s="92"/>
      <c r="AQ4548" s="92"/>
      <c r="AR4548" s="92"/>
    </row>
    <row r="4549" spans="1:44" x14ac:dyDescent="0.2">
      <c r="A4549" s="90"/>
      <c r="B4549" s="90"/>
      <c r="C4549" s="91"/>
      <c r="D4549" s="90"/>
      <c r="E4549" s="90"/>
      <c r="F4549" s="90"/>
      <c r="G4549" s="90"/>
      <c r="H4549" s="90"/>
      <c r="I4549" s="90"/>
      <c r="J4549" s="90"/>
      <c r="K4549" s="90"/>
      <c r="L4549" s="90"/>
      <c r="M4549" s="90"/>
      <c r="N4549" s="90"/>
      <c r="O4549" s="90"/>
      <c r="P4549" s="90"/>
      <c r="Q4549" s="90"/>
      <c r="R4549" s="90"/>
      <c r="S4549" s="90"/>
      <c r="T4549" s="90"/>
      <c r="U4549" s="90"/>
      <c r="V4549" s="90"/>
      <c r="W4549" s="90"/>
      <c r="X4549" s="90"/>
      <c r="Y4549" s="90"/>
      <c r="Z4549" s="90"/>
      <c r="AA4549" s="90"/>
      <c r="AB4549" s="90"/>
      <c r="AC4549" s="90"/>
      <c r="AD4549" s="90"/>
      <c r="AE4549" s="90"/>
      <c r="AF4549" s="90"/>
      <c r="AG4549" s="90"/>
      <c r="AH4549" s="90"/>
      <c r="AI4549" s="90"/>
      <c r="AJ4549" s="92"/>
      <c r="AK4549" s="92"/>
      <c r="AL4549" s="92"/>
      <c r="AM4549" s="92"/>
      <c r="AN4549" s="92"/>
      <c r="AO4549" s="92"/>
      <c r="AP4549" s="92"/>
      <c r="AQ4549" s="92"/>
      <c r="AR4549" s="92"/>
    </row>
    <row r="4550" spans="1:44" x14ac:dyDescent="0.2">
      <c r="A4550" s="90"/>
      <c r="B4550" s="90"/>
      <c r="C4550" s="91"/>
      <c r="D4550" s="90"/>
      <c r="E4550" s="90"/>
      <c r="F4550" s="90"/>
      <c r="G4550" s="90"/>
      <c r="H4550" s="90"/>
      <c r="I4550" s="90"/>
      <c r="J4550" s="90"/>
      <c r="K4550" s="90"/>
      <c r="L4550" s="90"/>
      <c r="M4550" s="90"/>
      <c r="N4550" s="90"/>
      <c r="O4550" s="90"/>
      <c r="P4550" s="90"/>
      <c r="Q4550" s="90"/>
      <c r="R4550" s="90"/>
      <c r="S4550" s="90"/>
      <c r="T4550" s="90"/>
      <c r="U4550" s="90"/>
      <c r="V4550" s="90"/>
      <c r="W4550" s="90"/>
      <c r="X4550" s="90"/>
      <c r="Y4550" s="90"/>
      <c r="Z4550" s="90"/>
      <c r="AA4550" s="90"/>
      <c r="AB4550" s="90"/>
      <c r="AC4550" s="90"/>
      <c r="AD4550" s="90"/>
      <c r="AE4550" s="90"/>
      <c r="AF4550" s="90"/>
      <c r="AG4550" s="90"/>
      <c r="AH4550" s="90"/>
      <c r="AI4550" s="90"/>
      <c r="AJ4550" s="92"/>
      <c r="AK4550" s="92"/>
      <c r="AL4550" s="92"/>
      <c r="AM4550" s="92"/>
      <c r="AN4550" s="92"/>
      <c r="AO4550" s="92"/>
      <c r="AP4550" s="92"/>
      <c r="AQ4550" s="92"/>
      <c r="AR4550" s="92"/>
    </row>
    <row r="4551" spans="1:44" x14ac:dyDescent="0.2">
      <c r="A4551" s="90"/>
      <c r="B4551" s="90"/>
      <c r="C4551" s="91"/>
      <c r="D4551" s="90"/>
      <c r="E4551" s="90"/>
      <c r="F4551" s="90"/>
      <c r="G4551" s="90"/>
      <c r="H4551" s="90"/>
      <c r="I4551" s="90"/>
      <c r="J4551" s="90"/>
      <c r="K4551" s="90"/>
      <c r="L4551" s="90"/>
      <c r="M4551" s="90"/>
      <c r="N4551" s="90"/>
      <c r="O4551" s="90"/>
      <c r="P4551" s="90"/>
      <c r="Q4551" s="90"/>
      <c r="R4551" s="90"/>
      <c r="S4551" s="90"/>
      <c r="T4551" s="90"/>
      <c r="U4551" s="90"/>
      <c r="V4551" s="90"/>
      <c r="W4551" s="90"/>
      <c r="X4551" s="90"/>
      <c r="Y4551" s="90"/>
      <c r="Z4551" s="90"/>
      <c r="AA4551" s="90"/>
      <c r="AB4551" s="90"/>
      <c r="AC4551" s="90"/>
      <c r="AD4551" s="90"/>
      <c r="AE4551" s="90"/>
      <c r="AF4551" s="90"/>
      <c r="AG4551" s="90"/>
      <c r="AH4551" s="90"/>
      <c r="AI4551" s="90"/>
      <c r="AJ4551" s="92"/>
      <c r="AK4551" s="92"/>
      <c r="AL4551" s="92"/>
      <c r="AM4551" s="92"/>
      <c r="AN4551" s="92"/>
      <c r="AO4551" s="92"/>
      <c r="AP4551" s="92"/>
      <c r="AQ4551" s="92"/>
      <c r="AR4551" s="92"/>
    </row>
    <row r="4552" spans="1:44" x14ac:dyDescent="0.2">
      <c r="A4552" s="90"/>
      <c r="B4552" s="90"/>
      <c r="C4552" s="91"/>
      <c r="D4552" s="90"/>
      <c r="E4552" s="90"/>
      <c r="F4552" s="90"/>
      <c r="G4552" s="90"/>
      <c r="H4552" s="90"/>
      <c r="I4552" s="90"/>
      <c r="J4552" s="90"/>
      <c r="K4552" s="90"/>
      <c r="L4552" s="90"/>
      <c r="M4552" s="90"/>
      <c r="N4552" s="90"/>
      <c r="O4552" s="90"/>
      <c r="P4552" s="90"/>
      <c r="Q4552" s="90"/>
      <c r="R4552" s="90"/>
      <c r="S4552" s="90"/>
      <c r="T4552" s="90"/>
      <c r="U4552" s="90"/>
      <c r="V4552" s="90"/>
      <c r="W4552" s="90"/>
      <c r="X4552" s="90"/>
      <c r="Y4552" s="90"/>
      <c r="Z4552" s="90"/>
      <c r="AA4552" s="90"/>
      <c r="AB4552" s="90"/>
      <c r="AC4552" s="90"/>
      <c r="AD4552" s="90"/>
      <c r="AE4552" s="90"/>
      <c r="AF4552" s="90"/>
      <c r="AG4552" s="90"/>
      <c r="AH4552" s="90"/>
      <c r="AI4552" s="90"/>
      <c r="AJ4552" s="92"/>
      <c r="AK4552" s="92"/>
      <c r="AL4552" s="92"/>
      <c r="AM4552" s="92"/>
      <c r="AN4552" s="92"/>
      <c r="AO4552" s="92"/>
      <c r="AP4552" s="92"/>
      <c r="AQ4552" s="92"/>
      <c r="AR4552" s="92"/>
    </row>
    <row r="4553" spans="1:44" x14ac:dyDescent="0.2">
      <c r="A4553" s="90"/>
      <c r="B4553" s="90"/>
      <c r="C4553" s="91"/>
      <c r="D4553" s="90"/>
      <c r="E4553" s="90"/>
      <c r="F4553" s="90"/>
      <c r="G4553" s="90"/>
      <c r="H4553" s="90"/>
      <c r="I4553" s="90"/>
      <c r="J4553" s="90"/>
      <c r="K4553" s="90"/>
      <c r="L4553" s="90"/>
      <c r="M4553" s="90"/>
      <c r="N4553" s="90"/>
      <c r="O4553" s="90"/>
      <c r="P4553" s="90"/>
      <c r="Q4553" s="90"/>
      <c r="R4553" s="90"/>
      <c r="S4553" s="90"/>
      <c r="T4553" s="90"/>
      <c r="U4553" s="90"/>
      <c r="V4553" s="90"/>
      <c r="W4553" s="90"/>
      <c r="X4553" s="90"/>
      <c r="Y4553" s="90"/>
      <c r="Z4553" s="90"/>
      <c r="AA4553" s="90"/>
      <c r="AB4553" s="90"/>
      <c r="AC4553" s="90"/>
      <c r="AD4553" s="90"/>
      <c r="AE4553" s="90"/>
      <c r="AF4553" s="90"/>
      <c r="AG4553" s="90"/>
      <c r="AH4553" s="90"/>
      <c r="AI4553" s="90"/>
      <c r="AJ4553" s="92"/>
      <c r="AK4553" s="92"/>
      <c r="AL4553" s="92"/>
      <c r="AM4553" s="92"/>
      <c r="AN4553" s="92"/>
      <c r="AO4553" s="92"/>
      <c r="AP4553" s="92"/>
      <c r="AQ4553" s="92"/>
      <c r="AR4553" s="92"/>
    </row>
    <row r="4554" spans="1:44" x14ac:dyDescent="0.2">
      <c r="A4554" s="90"/>
      <c r="B4554" s="90"/>
      <c r="C4554" s="91"/>
      <c r="D4554" s="90"/>
      <c r="E4554" s="90"/>
      <c r="F4554" s="90"/>
      <c r="G4554" s="90"/>
      <c r="H4554" s="90"/>
      <c r="I4554" s="90"/>
      <c r="J4554" s="90"/>
      <c r="K4554" s="90"/>
      <c r="L4554" s="90"/>
      <c r="M4554" s="90"/>
      <c r="N4554" s="90"/>
      <c r="O4554" s="90"/>
      <c r="P4554" s="90"/>
      <c r="Q4554" s="90"/>
      <c r="R4554" s="90"/>
      <c r="S4554" s="90"/>
      <c r="T4554" s="90"/>
      <c r="U4554" s="90"/>
      <c r="V4554" s="90"/>
      <c r="W4554" s="90"/>
      <c r="X4554" s="90"/>
      <c r="Y4554" s="90"/>
      <c r="Z4554" s="90"/>
      <c r="AA4554" s="90"/>
      <c r="AB4554" s="90"/>
      <c r="AC4554" s="90"/>
      <c r="AD4554" s="90"/>
      <c r="AE4554" s="90"/>
      <c r="AF4554" s="90"/>
      <c r="AG4554" s="90"/>
      <c r="AH4554" s="90"/>
      <c r="AI4554" s="90"/>
      <c r="AJ4554" s="92"/>
      <c r="AK4554" s="92"/>
      <c r="AL4554" s="92"/>
      <c r="AM4554" s="92"/>
      <c r="AN4554" s="92"/>
      <c r="AO4554" s="92"/>
      <c r="AP4554" s="92"/>
      <c r="AQ4554" s="92"/>
      <c r="AR4554" s="92"/>
    </row>
    <row r="4555" spans="1:44" x14ac:dyDescent="0.2">
      <c r="A4555" s="90"/>
      <c r="B4555" s="90"/>
      <c r="C4555" s="91"/>
      <c r="D4555" s="90"/>
      <c r="E4555" s="90"/>
      <c r="F4555" s="90"/>
      <c r="G4555" s="90"/>
      <c r="H4555" s="90"/>
      <c r="I4555" s="90"/>
      <c r="J4555" s="90"/>
      <c r="K4555" s="90"/>
      <c r="L4555" s="90"/>
      <c r="M4555" s="90"/>
      <c r="N4555" s="90"/>
      <c r="O4555" s="90"/>
      <c r="P4555" s="90"/>
      <c r="Q4555" s="90"/>
      <c r="R4555" s="90"/>
      <c r="S4555" s="90"/>
      <c r="T4555" s="90"/>
      <c r="U4555" s="90"/>
      <c r="V4555" s="90"/>
      <c r="W4555" s="90"/>
      <c r="X4555" s="90"/>
      <c r="Y4555" s="90"/>
      <c r="Z4555" s="90"/>
      <c r="AA4555" s="90"/>
      <c r="AB4555" s="90"/>
      <c r="AC4555" s="90"/>
      <c r="AD4555" s="90"/>
      <c r="AE4555" s="90"/>
      <c r="AF4555" s="90"/>
      <c r="AG4555" s="90"/>
      <c r="AH4555" s="90"/>
      <c r="AI4555" s="90"/>
      <c r="AJ4555" s="92"/>
      <c r="AK4555" s="92"/>
      <c r="AL4555" s="92"/>
      <c r="AM4555" s="92"/>
      <c r="AN4555" s="92"/>
      <c r="AO4555" s="92"/>
      <c r="AP4555" s="92"/>
      <c r="AQ4555" s="92"/>
      <c r="AR4555" s="92"/>
    </row>
    <row r="4556" spans="1:44" x14ac:dyDescent="0.2">
      <c r="A4556" s="90"/>
      <c r="B4556" s="90"/>
      <c r="C4556" s="91"/>
      <c r="D4556" s="90"/>
      <c r="E4556" s="90"/>
      <c r="F4556" s="90"/>
      <c r="G4556" s="90"/>
      <c r="H4556" s="90"/>
      <c r="I4556" s="90"/>
      <c r="J4556" s="90"/>
      <c r="K4556" s="90"/>
      <c r="L4556" s="90"/>
      <c r="M4556" s="90"/>
      <c r="N4556" s="90"/>
      <c r="O4556" s="90"/>
      <c r="P4556" s="90"/>
      <c r="Q4556" s="90"/>
      <c r="R4556" s="90"/>
      <c r="S4556" s="90"/>
      <c r="T4556" s="90"/>
      <c r="U4556" s="90"/>
      <c r="V4556" s="90"/>
      <c r="W4556" s="90"/>
      <c r="X4556" s="90"/>
      <c r="Y4556" s="90"/>
      <c r="Z4556" s="90"/>
      <c r="AA4556" s="90"/>
      <c r="AB4556" s="90"/>
      <c r="AC4556" s="90"/>
      <c r="AD4556" s="90"/>
      <c r="AE4556" s="90"/>
      <c r="AF4556" s="90"/>
      <c r="AG4556" s="90"/>
      <c r="AH4556" s="90"/>
      <c r="AI4556" s="90"/>
      <c r="AJ4556" s="92"/>
      <c r="AK4556" s="92"/>
      <c r="AL4556" s="92"/>
      <c r="AM4556" s="92"/>
      <c r="AN4556" s="92"/>
      <c r="AO4556" s="92"/>
      <c r="AP4556" s="92"/>
      <c r="AQ4556" s="92"/>
      <c r="AR4556" s="92"/>
    </row>
    <row r="4557" spans="1:44" x14ac:dyDescent="0.2">
      <c r="A4557" s="90"/>
      <c r="B4557" s="90"/>
      <c r="C4557" s="91"/>
      <c r="D4557" s="90"/>
      <c r="E4557" s="90"/>
      <c r="F4557" s="90"/>
      <c r="G4557" s="90"/>
      <c r="H4557" s="90"/>
      <c r="I4557" s="90"/>
      <c r="J4557" s="90"/>
      <c r="K4557" s="90"/>
      <c r="L4557" s="90"/>
      <c r="M4557" s="90"/>
      <c r="N4557" s="90"/>
      <c r="O4557" s="90"/>
      <c r="P4557" s="90"/>
      <c r="Q4557" s="90"/>
      <c r="R4557" s="90"/>
      <c r="S4557" s="90"/>
      <c r="T4557" s="90"/>
      <c r="U4557" s="90"/>
      <c r="V4557" s="90"/>
      <c r="W4557" s="90"/>
      <c r="X4557" s="90"/>
      <c r="Y4557" s="90"/>
      <c r="Z4557" s="90"/>
      <c r="AA4557" s="90"/>
      <c r="AB4557" s="90"/>
      <c r="AC4557" s="90"/>
      <c r="AD4557" s="90"/>
      <c r="AE4557" s="90"/>
      <c r="AF4557" s="90"/>
      <c r="AG4557" s="90"/>
      <c r="AH4557" s="90"/>
      <c r="AI4557" s="90"/>
      <c r="AJ4557" s="92"/>
      <c r="AK4557" s="92"/>
      <c r="AL4557" s="92"/>
      <c r="AM4557" s="92"/>
      <c r="AN4557" s="92"/>
      <c r="AO4557" s="92"/>
      <c r="AP4557" s="92"/>
      <c r="AQ4557" s="92"/>
      <c r="AR4557" s="92"/>
    </row>
    <row r="4558" spans="1:44" x14ac:dyDescent="0.2">
      <c r="A4558" s="90"/>
      <c r="B4558" s="90"/>
      <c r="C4558" s="91"/>
      <c r="D4558" s="90"/>
      <c r="E4558" s="90"/>
      <c r="F4558" s="90"/>
      <c r="G4558" s="90"/>
      <c r="H4558" s="90"/>
      <c r="I4558" s="90"/>
      <c r="J4558" s="90"/>
      <c r="K4558" s="90"/>
      <c r="L4558" s="90"/>
      <c r="M4558" s="90"/>
      <c r="N4558" s="90"/>
      <c r="O4558" s="90"/>
      <c r="P4558" s="90"/>
      <c r="Q4558" s="90"/>
      <c r="R4558" s="90"/>
      <c r="S4558" s="90"/>
      <c r="T4558" s="90"/>
      <c r="U4558" s="90"/>
      <c r="V4558" s="90"/>
      <c r="W4558" s="90"/>
      <c r="X4558" s="90"/>
      <c r="Y4558" s="90"/>
      <c r="Z4558" s="90"/>
      <c r="AA4558" s="90"/>
      <c r="AB4558" s="90"/>
      <c r="AC4558" s="90"/>
      <c r="AD4558" s="90"/>
      <c r="AE4558" s="90"/>
      <c r="AF4558" s="90"/>
      <c r="AG4558" s="90"/>
      <c r="AH4558" s="90"/>
      <c r="AI4558" s="90"/>
      <c r="AJ4558" s="92"/>
      <c r="AK4558" s="92"/>
      <c r="AL4558" s="92"/>
      <c r="AM4558" s="92"/>
      <c r="AN4558" s="92"/>
      <c r="AO4558" s="92"/>
      <c r="AP4558" s="92"/>
      <c r="AQ4558" s="92"/>
      <c r="AR4558" s="92"/>
    </row>
    <row r="4559" spans="1:44" x14ac:dyDescent="0.2">
      <c r="A4559" s="90"/>
      <c r="B4559" s="90"/>
      <c r="C4559" s="91"/>
      <c r="D4559" s="90"/>
      <c r="E4559" s="90"/>
      <c r="F4559" s="90"/>
      <c r="G4559" s="90"/>
      <c r="H4559" s="90"/>
      <c r="I4559" s="90"/>
      <c r="J4559" s="90"/>
      <c r="K4559" s="90"/>
      <c r="L4559" s="90"/>
      <c r="M4559" s="90"/>
      <c r="N4559" s="90"/>
      <c r="O4559" s="90"/>
      <c r="P4559" s="90"/>
      <c r="Q4559" s="90"/>
      <c r="R4559" s="90"/>
      <c r="S4559" s="90"/>
      <c r="T4559" s="90"/>
      <c r="U4559" s="90"/>
      <c r="V4559" s="90"/>
      <c r="W4559" s="90"/>
      <c r="X4559" s="90"/>
      <c r="Y4559" s="90"/>
      <c r="Z4559" s="90"/>
      <c r="AA4559" s="90"/>
      <c r="AB4559" s="90"/>
      <c r="AC4559" s="90"/>
      <c r="AD4559" s="90"/>
      <c r="AE4559" s="90"/>
      <c r="AF4559" s="90"/>
      <c r="AG4559" s="90"/>
      <c r="AH4559" s="90"/>
      <c r="AI4559" s="90"/>
      <c r="AJ4559" s="92"/>
      <c r="AK4559" s="92"/>
      <c r="AL4559" s="92"/>
      <c r="AM4559" s="92"/>
      <c r="AN4559" s="92"/>
      <c r="AO4559" s="92"/>
      <c r="AP4559" s="92"/>
      <c r="AQ4559" s="92"/>
      <c r="AR4559" s="92"/>
    </row>
    <row r="4560" spans="1:44" x14ac:dyDescent="0.2">
      <c r="A4560" s="90"/>
      <c r="B4560" s="90"/>
      <c r="C4560" s="91"/>
      <c r="D4560" s="90"/>
      <c r="E4560" s="90"/>
      <c r="F4560" s="90"/>
      <c r="G4560" s="90"/>
      <c r="H4560" s="90"/>
      <c r="I4560" s="90"/>
      <c r="J4560" s="90"/>
      <c r="K4560" s="90"/>
      <c r="L4560" s="90"/>
      <c r="M4560" s="90"/>
      <c r="N4560" s="90"/>
      <c r="O4560" s="90"/>
      <c r="P4560" s="90"/>
      <c r="Q4560" s="90"/>
      <c r="R4560" s="90"/>
      <c r="S4560" s="90"/>
      <c r="T4560" s="90"/>
      <c r="U4560" s="90"/>
      <c r="V4560" s="90"/>
      <c r="W4560" s="90"/>
      <c r="X4560" s="90"/>
      <c r="Y4560" s="90"/>
      <c r="Z4560" s="90"/>
      <c r="AA4560" s="90"/>
      <c r="AB4560" s="90"/>
      <c r="AC4560" s="90"/>
      <c r="AD4560" s="90"/>
      <c r="AE4560" s="90"/>
      <c r="AF4560" s="90"/>
      <c r="AG4560" s="90"/>
      <c r="AH4560" s="90"/>
      <c r="AI4560" s="90"/>
      <c r="AJ4560" s="92"/>
      <c r="AK4560" s="92"/>
      <c r="AL4560" s="92"/>
      <c r="AM4560" s="92"/>
      <c r="AN4560" s="92"/>
      <c r="AO4560" s="92"/>
      <c r="AP4560" s="92"/>
      <c r="AQ4560" s="92"/>
      <c r="AR4560" s="92"/>
    </row>
    <row r="4561" spans="1:44" x14ac:dyDescent="0.2">
      <c r="A4561" s="90"/>
      <c r="B4561" s="90"/>
      <c r="C4561" s="91"/>
      <c r="D4561" s="90"/>
      <c r="E4561" s="90"/>
      <c r="F4561" s="90"/>
      <c r="G4561" s="90"/>
      <c r="H4561" s="90"/>
      <c r="I4561" s="90"/>
      <c r="J4561" s="90"/>
      <c r="K4561" s="90"/>
      <c r="L4561" s="90"/>
      <c r="M4561" s="90"/>
      <c r="N4561" s="90"/>
      <c r="O4561" s="90"/>
      <c r="P4561" s="90"/>
      <c r="Q4561" s="90"/>
      <c r="R4561" s="90"/>
      <c r="S4561" s="90"/>
      <c r="T4561" s="90"/>
      <c r="U4561" s="90"/>
      <c r="V4561" s="90"/>
      <c r="W4561" s="90"/>
      <c r="X4561" s="90"/>
      <c r="Y4561" s="90"/>
      <c r="Z4561" s="90"/>
      <c r="AA4561" s="90"/>
      <c r="AB4561" s="90"/>
      <c r="AC4561" s="90"/>
      <c r="AD4561" s="90"/>
      <c r="AE4561" s="90"/>
      <c r="AF4561" s="90"/>
      <c r="AG4561" s="90"/>
      <c r="AH4561" s="90"/>
      <c r="AI4561" s="90"/>
      <c r="AJ4561" s="92"/>
      <c r="AK4561" s="92"/>
      <c r="AL4561" s="92"/>
      <c r="AM4561" s="92"/>
      <c r="AN4561" s="92"/>
      <c r="AO4561" s="92"/>
      <c r="AP4561" s="92"/>
      <c r="AQ4561" s="92"/>
      <c r="AR4561" s="92"/>
    </row>
    <row r="4562" spans="1:44" x14ac:dyDescent="0.2">
      <c r="A4562" s="90"/>
      <c r="B4562" s="90"/>
      <c r="C4562" s="91"/>
      <c r="D4562" s="90"/>
      <c r="E4562" s="90"/>
      <c r="F4562" s="90"/>
      <c r="G4562" s="90"/>
      <c r="H4562" s="90"/>
      <c r="I4562" s="90"/>
      <c r="J4562" s="90"/>
      <c r="K4562" s="90"/>
      <c r="L4562" s="90"/>
      <c r="M4562" s="90"/>
      <c r="N4562" s="90"/>
      <c r="O4562" s="90"/>
      <c r="P4562" s="90"/>
      <c r="Q4562" s="90"/>
      <c r="R4562" s="90"/>
      <c r="S4562" s="90"/>
      <c r="T4562" s="90"/>
      <c r="U4562" s="90"/>
      <c r="V4562" s="90"/>
      <c r="W4562" s="90"/>
      <c r="X4562" s="90"/>
      <c r="Y4562" s="90"/>
      <c r="Z4562" s="90"/>
      <c r="AA4562" s="90"/>
      <c r="AB4562" s="90"/>
      <c r="AC4562" s="90"/>
      <c r="AD4562" s="90"/>
      <c r="AE4562" s="90"/>
      <c r="AF4562" s="90"/>
      <c r="AG4562" s="90"/>
      <c r="AH4562" s="90"/>
      <c r="AI4562" s="90"/>
      <c r="AJ4562" s="92"/>
      <c r="AK4562" s="92"/>
      <c r="AL4562" s="92"/>
      <c r="AM4562" s="92"/>
      <c r="AN4562" s="92"/>
      <c r="AO4562" s="92"/>
      <c r="AP4562" s="92"/>
      <c r="AQ4562" s="92"/>
      <c r="AR4562" s="92"/>
    </row>
    <row r="4563" spans="1:44" x14ac:dyDescent="0.2">
      <c r="A4563" s="90"/>
      <c r="B4563" s="90"/>
      <c r="C4563" s="91"/>
      <c r="D4563" s="90"/>
      <c r="E4563" s="90"/>
      <c r="F4563" s="90"/>
      <c r="G4563" s="90"/>
      <c r="H4563" s="90"/>
      <c r="I4563" s="90"/>
      <c r="J4563" s="90"/>
      <c r="K4563" s="90"/>
      <c r="L4563" s="90"/>
      <c r="M4563" s="90"/>
      <c r="N4563" s="90"/>
      <c r="O4563" s="90"/>
      <c r="P4563" s="90"/>
      <c r="Q4563" s="90"/>
      <c r="R4563" s="90"/>
      <c r="S4563" s="90"/>
      <c r="T4563" s="90"/>
      <c r="U4563" s="90"/>
      <c r="V4563" s="90"/>
      <c r="W4563" s="90"/>
      <c r="X4563" s="90"/>
      <c r="Y4563" s="90"/>
      <c r="Z4563" s="90"/>
      <c r="AA4563" s="90"/>
      <c r="AB4563" s="90"/>
      <c r="AC4563" s="90"/>
      <c r="AD4563" s="90"/>
      <c r="AE4563" s="90"/>
      <c r="AF4563" s="90"/>
      <c r="AG4563" s="90"/>
      <c r="AH4563" s="90"/>
      <c r="AI4563" s="90"/>
      <c r="AJ4563" s="92"/>
      <c r="AK4563" s="92"/>
      <c r="AL4563" s="92"/>
      <c r="AM4563" s="92"/>
      <c r="AN4563" s="92"/>
      <c r="AO4563" s="92"/>
      <c r="AP4563" s="92"/>
      <c r="AQ4563" s="92"/>
      <c r="AR4563" s="92"/>
    </row>
    <row r="4564" spans="1:44" x14ac:dyDescent="0.2">
      <c r="A4564" s="90"/>
      <c r="B4564" s="90"/>
      <c r="C4564" s="91"/>
      <c r="D4564" s="90"/>
      <c r="E4564" s="90"/>
      <c r="F4564" s="90"/>
      <c r="G4564" s="90"/>
      <c r="H4564" s="90"/>
      <c r="I4564" s="90"/>
      <c r="J4564" s="90"/>
      <c r="K4564" s="90"/>
      <c r="L4564" s="90"/>
      <c r="M4564" s="90"/>
      <c r="N4564" s="90"/>
      <c r="O4564" s="90"/>
      <c r="P4564" s="90"/>
      <c r="Q4564" s="90"/>
      <c r="R4564" s="90"/>
      <c r="S4564" s="90"/>
      <c r="T4564" s="90"/>
      <c r="U4564" s="90"/>
      <c r="V4564" s="90"/>
      <c r="W4564" s="90"/>
      <c r="X4564" s="90"/>
      <c r="Y4564" s="90"/>
      <c r="Z4564" s="90"/>
      <c r="AA4564" s="90"/>
      <c r="AB4564" s="90"/>
      <c r="AC4564" s="90"/>
      <c r="AD4564" s="90"/>
      <c r="AE4564" s="90"/>
      <c r="AF4564" s="90"/>
      <c r="AG4564" s="90"/>
      <c r="AH4564" s="90"/>
      <c r="AI4564" s="90"/>
      <c r="AJ4564" s="92"/>
      <c r="AK4564" s="92"/>
      <c r="AL4564" s="92"/>
      <c r="AM4564" s="92"/>
      <c r="AN4564" s="92"/>
      <c r="AO4564" s="92"/>
      <c r="AP4564" s="92"/>
      <c r="AQ4564" s="92"/>
      <c r="AR4564" s="92"/>
    </row>
    <row r="4565" spans="1:44" x14ac:dyDescent="0.2">
      <c r="A4565" s="90"/>
      <c r="B4565" s="90"/>
      <c r="C4565" s="91"/>
      <c r="D4565" s="90"/>
      <c r="E4565" s="90"/>
      <c r="F4565" s="90"/>
      <c r="G4565" s="90"/>
      <c r="H4565" s="90"/>
      <c r="I4565" s="90"/>
      <c r="J4565" s="90"/>
      <c r="K4565" s="90"/>
      <c r="L4565" s="90"/>
      <c r="M4565" s="90"/>
      <c r="N4565" s="90"/>
      <c r="O4565" s="90"/>
      <c r="P4565" s="90"/>
      <c r="Q4565" s="90"/>
      <c r="R4565" s="90"/>
      <c r="S4565" s="90"/>
      <c r="T4565" s="90"/>
      <c r="U4565" s="90"/>
      <c r="V4565" s="90"/>
      <c r="W4565" s="90"/>
      <c r="X4565" s="90"/>
      <c r="Y4565" s="90"/>
      <c r="Z4565" s="90"/>
      <c r="AA4565" s="90"/>
      <c r="AB4565" s="90"/>
      <c r="AC4565" s="90"/>
      <c r="AD4565" s="90"/>
      <c r="AE4565" s="90"/>
      <c r="AF4565" s="90"/>
      <c r="AG4565" s="90"/>
      <c r="AH4565" s="90"/>
      <c r="AI4565" s="90"/>
      <c r="AJ4565" s="92"/>
      <c r="AK4565" s="92"/>
      <c r="AL4565" s="92"/>
      <c r="AM4565" s="92"/>
      <c r="AN4565" s="92"/>
      <c r="AO4565" s="92"/>
      <c r="AP4565" s="92"/>
      <c r="AQ4565" s="92"/>
      <c r="AR4565" s="92"/>
    </row>
    <row r="4566" spans="1:44" x14ac:dyDescent="0.2">
      <c r="A4566" s="90"/>
      <c r="B4566" s="90"/>
      <c r="C4566" s="91"/>
      <c r="D4566" s="90"/>
      <c r="E4566" s="90"/>
      <c r="F4566" s="90"/>
      <c r="G4566" s="90"/>
      <c r="H4566" s="90"/>
      <c r="I4566" s="90"/>
      <c r="J4566" s="90"/>
      <c r="K4566" s="90"/>
      <c r="L4566" s="90"/>
      <c r="M4566" s="90"/>
      <c r="N4566" s="90"/>
      <c r="O4566" s="90"/>
      <c r="P4566" s="90"/>
      <c r="Q4566" s="90"/>
      <c r="R4566" s="90"/>
      <c r="S4566" s="90"/>
      <c r="T4566" s="90"/>
      <c r="U4566" s="90"/>
      <c r="V4566" s="90"/>
      <c r="W4566" s="90"/>
      <c r="X4566" s="90"/>
      <c r="Y4566" s="90"/>
      <c r="Z4566" s="90"/>
      <c r="AA4566" s="90"/>
      <c r="AB4566" s="90"/>
      <c r="AC4566" s="90"/>
      <c r="AD4566" s="90"/>
      <c r="AE4566" s="90"/>
      <c r="AF4566" s="90"/>
      <c r="AG4566" s="90"/>
      <c r="AH4566" s="90"/>
      <c r="AI4566" s="90"/>
      <c r="AJ4566" s="92"/>
      <c r="AK4566" s="92"/>
      <c r="AL4566" s="92"/>
      <c r="AM4566" s="92"/>
      <c r="AN4566" s="92"/>
      <c r="AO4566" s="92"/>
      <c r="AP4566" s="92"/>
      <c r="AQ4566" s="92"/>
      <c r="AR4566" s="92"/>
    </row>
    <row r="4567" spans="1:44" x14ac:dyDescent="0.2">
      <c r="A4567" s="90"/>
      <c r="B4567" s="90"/>
      <c r="C4567" s="91"/>
      <c r="D4567" s="90"/>
      <c r="E4567" s="90"/>
      <c r="F4567" s="90"/>
      <c r="G4567" s="90"/>
      <c r="H4567" s="90"/>
      <c r="I4567" s="90"/>
      <c r="J4567" s="90"/>
      <c r="K4567" s="90"/>
      <c r="L4567" s="90"/>
      <c r="M4567" s="90"/>
      <c r="N4567" s="90"/>
      <c r="O4567" s="90"/>
      <c r="P4567" s="90"/>
      <c r="Q4567" s="90"/>
      <c r="R4567" s="90"/>
      <c r="S4567" s="90"/>
      <c r="T4567" s="90"/>
      <c r="U4567" s="90"/>
      <c r="V4567" s="90"/>
      <c r="W4567" s="90"/>
      <c r="X4567" s="90"/>
      <c r="Y4567" s="90"/>
      <c r="Z4567" s="90"/>
      <c r="AA4567" s="90"/>
      <c r="AB4567" s="90"/>
      <c r="AC4567" s="90"/>
      <c r="AD4567" s="90"/>
      <c r="AE4567" s="90"/>
      <c r="AF4567" s="90"/>
      <c r="AG4567" s="90"/>
      <c r="AH4567" s="90"/>
      <c r="AI4567" s="90"/>
      <c r="AJ4567" s="92"/>
      <c r="AK4567" s="92"/>
      <c r="AL4567" s="92"/>
      <c r="AM4567" s="92"/>
      <c r="AN4567" s="92"/>
      <c r="AO4567" s="92"/>
      <c r="AP4567" s="92"/>
      <c r="AQ4567" s="92"/>
      <c r="AR4567" s="92"/>
    </row>
    <row r="4568" spans="1:44" x14ac:dyDescent="0.2">
      <c r="A4568" s="90"/>
      <c r="B4568" s="90"/>
      <c r="C4568" s="91"/>
      <c r="D4568" s="90"/>
      <c r="E4568" s="90"/>
      <c r="F4568" s="90"/>
      <c r="G4568" s="90"/>
      <c r="H4568" s="90"/>
      <c r="I4568" s="90"/>
      <c r="J4568" s="90"/>
      <c r="K4568" s="90"/>
      <c r="L4568" s="90"/>
      <c r="M4568" s="90"/>
      <c r="N4568" s="90"/>
      <c r="O4568" s="90"/>
      <c r="P4568" s="90"/>
      <c r="Q4568" s="90"/>
      <c r="R4568" s="90"/>
      <c r="S4568" s="90"/>
      <c r="T4568" s="90"/>
      <c r="U4568" s="90"/>
      <c r="V4568" s="90"/>
      <c r="W4568" s="90"/>
      <c r="X4568" s="90"/>
      <c r="Y4568" s="90"/>
      <c r="Z4568" s="90"/>
      <c r="AA4568" s="90"/>
      <c r="AB4568" s="90"/>
      <c r="AC4568" s="90"/>
      <c r="AD4568" s="90"/>
      <c r="AE4568" s="90"/>
      <c r="AF4568" s="90"/>
      <c r="AG4568" s="90"/>
      <c r="AH4568" s="90"/>
      <c r="AI4568" s="90"/>
      <c r="AJ4568" s="92"/>
      <c r="AK4568" s="92"/>
      <c r="AL4568" s="92"/>
      <c r="AM4568" s="92"/>
      <c r="AN4568" s="92"/>
      <c r="AO4568" s="92"/>
      <c r="AP4568" s="92"/>
      <c r="AQ4568" s="92"/>
      <c r="AR4568" s="92"/>
    </row>
    <row r="4569" spans="1:44" x14ac:dyDescent="0.2">
      <c r="A4569" s="90"/>
      <c r="B4569" s="90"/>
      <c r="C4569" s="91"/>
      <c r="D4569" s="90"/>
      <c r="E4569" s="90"/>
      <c r="F4569" s="90"/>
      <c r="G4569" s="90"/>
      <c r="H4569" s="90"/>
      <c r="I4569" s="90"/>
      <c r="J4569" s="90"/>
      <c r="K4569" s="90"/>
      <c r="L4569" s="90"/>
      <c r="M4569" s="90"/>
      <c r="N4569" s="90"/>
      <c r="O4569" s="90"/>
      <c r="P4569" s="90"/>
      <c r="Q4569" s="90"/>
      <c r="R4569" s="90"/>
      <c r="S4569" s="90"/>
      <c r="T4569" s="90"/>
      <c r="U4569" s="90"/>
      <c r="V4569" s="90"/>
      <c r="W4569" s="90"/>
      <c r="X4569" s="90"/>
      <c r="Y4569" s="90"/>
      <c r="Z4569" s="90"/>
      <c r="AA4569" s="90"/>
      <c r="AB4569" s="90"/>
      <c r="AC4569" s="90"/>
      <c r="AD4569" s="90"/>
      <c r="AE4569" s="90"/>
      <c r="AF4569" s="90"/>
      <c r="AG4569" s="90"/>
      <c r="AH4569" s="90"/>
      <c r="AI4569" s="90"/>
      <c r="AJ4569" s="92"/>
      <c r="AK4569" s="92"/>
      <c r="AL4569" s="92"/>
      <c r="AM4569" s="92"/>
      <c r="AN4569" s="92"/>
      <c r="AO4569" s="92"/>
      <c r="AP4569" s="92"/>
      <c r="AQ4569" s="92"/>
      <c r="AR4569" s="92"/>
    </row>
    <row r="4570" spans="1:44" x14ac:dyDescent="0.2">
      <c r="A4570" s="90"/>
      <c r="B4570" s="90"/>
      <c r="C4570" s="91"/>
      <c r="D4570" s="90"/>
      <c r="E4570" s="90"/>
      <c r="F4570" s="90"/>
      <c r="G4570" s="90"/>
      <c r="H4570" s="90"/>
      <c r="I4570" s="90"/>
      <c r="J4570" s="90"/>
      <c r="K4570" s="90"/>
      <c r="L4570" s="90"/>
      <c r="M4570" s="90"/>
      <c r="N4570" s="90"/>
      <c r="O4570" s="90"/>
      <c r="P4570" s="90"/>
      <c r="Q4570" s="90"/>
      <c r="R4570" s="90"/>
      <c r="S4570" s="90"/>
      <c r="T4570" s="90"/>
      <c r="U4570" s="90"/>
      <c r="V4570" s="90"/>
      <c r="W4570" s="90"/>
      <c r="X4570" s="90"/>
      <c r="Y4570" s="90"/>
      <c r="Z4570" s="90"/>
      <c r="AA4570" s="90"/>
      <c r="AB4570" s="90"/>
      <c r="AC4570" s="90"/>
      <c r="AD4570" s="90"/>
      <c r="AE4570" s="90"/>
      <c r="AF4570" s="90"/>
      <c r="AG4570" s="90"/>
      <c r="AH4570" s="90"/>
      <c r="AI4570" s="90"/>
      <c r="AJ4570" s="92"/>
      <c r="AK4570" s="92"/>
      <c r="AL4570" s="92"/>
      <c r="AM4570" s="92"/>
      <c r="AN4570" s="92"/>
      <c r="AO4570" s="92"/>
      <c r="AP4570" s="92"/>
      <c r="AQ4570" s="92"/>
      <c r="AR4570" s="92"/>
    </row>
    <row r="4571" spans="1:44" x14ac:dyDescent="0.2">
      <c r="A4571" s="90"/>
      <c r="B4571" s="90"/>
      <c r="C4571" s="91"/>
      <c r="D4571" s="90"/>
      <c r="E4571" s="90"/>
      <c r="F4571" s="90"/>
      <c r="G4571" s="90"/>
      <c r="H4571" s="90"/>
      <c r="I4571" s="90"/>
      <c r="J4571" s="90"/>
      <c r="K4571" s="90"/>
      <c r="L4571" s="90"/>
      <c r="M4571" s="90"/>
      <c r="N4571" s="90"/>
      <c r="O4571" s="90"/>
      <c r="P4571" s="90"/>
      <c r="Q4571" s="90"/>
      <c r="R4571" s="90"/>
      <c r="S4571" s="90"/>
      <c r="T4571" s="90"/>
      <c r="U4571" s="90"/>
      <c r="V4571" s="90"/>
      <c r="W4571" s="90"/>
      <c r="X4571" s="90"/>
      <c r="Y4571" s="90"/>
      <c r="Z4571" s="90"/>
      <c r="AA4571" s="90"/>
      <c r="AB4571" s="90"/>
      <c r="AC4571" s="90"/>
      <c r="AD4571" s="90"/>
      <c r="AE4571" s="90"/>
      <c r="AF4571" s="90"/>
      <c r="AG4571" s="90"/>
      <c r="AH4571" s="90"/>
      <c r="AI4571" s="90"/>
      <c r="AJ4571" s="92"/>
      <c r="AK4571" s="92"/>
      <c r="AL4571" s="92"/>
      <c r="AM4571" s="92"/>
      <c r="AN4571" s="92"/>
      <c r="AO4571" s="92"/>
      <c r="AP4571" s="92"/>
      <c r="AQ4571" s="92"/>
      <c r="AR4571" s="92"/>
    </row>
    <row r="4572" spans="1:44" x14ac:dyDescent="0.2">
      <c r="A4572" s="90"/>
      <c r="B4572" s="90"/>
      <c r="C4572" s="91"/>
      <c r="D4572" s="90"/>
      <c r="E4572" s="90"/>
      <c r="F4572" s="90"/>
      <c r="G4572" s="90"/>
      <c r="H4572" s="90"/>
      <c r="I4572" s="90"/>
      <c r="J4572" s="90"/>
      <c r="K4572" s="90"/>
      <c r="L4572" s="90"/>
      <c r="M4572" s="90"/>
      <c r="N4572" s="90"/>
      <c r="O4572" s="90"/>
      <c r="P4572" s="90"/>
      <c r="Q4572" s="90"/>
      <c r="R4572" s="90"/>
      <c r="S4572" s="90"/>
      <c r="T4572" s="90"/>
      <c r="U4572" s="90"/>
      <c r="V4572" s="90"/>
      <c r="W4572" s="90"/>
      <c r="X4572" s="90"/>
      <c r="Y4572" s="90"/>
      <c r="Z4572" s="90"/>
      <c r="AA4572" s="90"/>
      <c r="AB4572" s="90"/>
      <c r="AC4572" s="90"/>
      <c r="AD4572" s="90"/>
      <c r="AE4572" s="90"/>
      <c r="AF4572" s="90"/>
      <c r="AG4572" s="90"/>
      <c r="AH4572" s="90"/>
      <c r="AI4572" s="90"/>
      <c r="AJ4572" s="92"/>
      <c r="AK4572" s="92"/>
      <c r="AL4572" s="92"/>
      <c r="AM4572" s="92"/>
      <c r="AN4572" s="92"/>
      <c r="AO4572" s="92"/>
      <c r="AP4572" s="92"/>
      <c r="AQ4572" s="92"/>
      <c r="AR4572" s="92"/>
    </row>
    <row r="4573" spans="1:44" x14ac:dyDescent="0.2">
      <c r="A4573" s="90"/>
      <c r="B4573" s="90"/>
      <c r="C4573" s="91"/>
      <c r="D4573" s="90"/>
      <c r="E4573" s="90"/>
      <c r="F4573" s="90"/>
      <c r="G4573" s="90"/>
      <c r="H4573" s="90"/>
      <c r="I4573" s="90"/>
      <c r="J4573" s="90"/>
      <c r="K4573" s="90"/>
      <c r="L4573" s="90"/>
      <c r="M4573" s="90"/>
      <c r="N4573" s="90"/>
      <c r="O4573" s="90"/>
      <c r="P4573" s="90"/>
      <c r="Q4573" s="90"/>
      <c r="R4573" s="90"/>
      <c r="S4573" s="90"/>
      <c r="T4573" s="90"/>
      <c r="U4573" s="90"/>
      <c r="V4573" s="90"/>
      <c r="W4573" s="90"/>
      <c r="X4573" s="90"/>
      <c r="Y4573" s="90"/>
      <c r="Z4573" s="90"/>
      <c r="AA4573" s="90"/>
      <c r="AB4573" s="90"/>
      <c r="AC4573" s="90"/>
      <c r="AD4573" s="90"/>
      <c r="AE4573" s="90"/>
      <c r="AF4573" s="90"/>
      <c r="AG4573" s="90"/>
      <c r="AH4573" s="90"/>
      <c r="AI4573" s="90"/>
      <c r="AJ4573" s="92"/>
      <c r="AK4573" s="92"/>
      <c r="AL4573" s="92"/>
      <c r="AM4573" s="92"/>
      <c r="AN4573" s="92"/>
      <c r="AO4573" s="92"/>
      <c r="AP4573" s="92"/>
      <c r="AQ4573" s="92"/>
      <c r="AR4573" s="92"/>
    </row>
    <row r="4574" spans="1:44" x14ac:dyDescent="0.2">
      <c r="A4574" s="90"/>
      <c r="B4574" s="90"/>
      <c r="C4574" s="91"/>
      <c r="D4574" s="90"/>
      <c r="E4574" s="90"/>
      <c r="F4574" s="90"/>
      <c r="G4574" s="90"/>
      <c r="H4574" s="90"/>
      <c r="I4574" s="90"/>
      <c r="J4574" s="90"/>
      <c r="K4574" s="90"/>
      <c r="L4574" s="90"/>
      <c r="M4574" s="90"/>
      <c r="N4574" s="90"/>
      <c r="O4574" s="90"/>
      <c r="P4574" s="90"/>
      <c r="Q4574" s="90"/>
      <c r="R4574" s="90"/>
      <c r="S4574" s="90"/>
      <c r="T4574" s="90"/>
      <c r="U4574" s="90"/>
      <c r="V4574" s="90"/>
      <c r="W4574" s="90"/>
      <c r="X4574" s="90"/>
      <c r="Y4574" s="90"/>
      <c r="Z4574" s="90"/>
      <c r="AA4574" s="90"/>
      <c r="AB4574" s="90"/>
      <c r="AC4574" s="90"/>
      <c r="AD4574" s="90"/>
      <c r="AE4574" s="90"/>
      <c r="AF4574" s="90"/>
      <c r="AG4574" s="90"/>
      <c r="AH4574" s="90"/>
      <c r="AI4574" s="90"/>
      <c r="AJ4574" s="92"/>
      <c r="AK4574" s="92"/>
      <c r="AL4574" s="92"/>
      <c r="AM4574" s="92"/>
      <c r="AN4574" s="92"/>
      <c r="AO4574" s="92"/>
      <c r="AP4574" s="92"/>
      <c r="AQ4574" s="92"/>
      <c r="AR4574" s="92"/>
    </row>
    <row r="4575" spans="1:44" x14ac:dyDescent="0.2">
      <c r="A4575" s="90"/>
      <c r="B4575" s="90"/>
      <c r="C4575" s="91"/>
      <c r="D4575" s="90"/>
      <c r="E4575" s="90"/>
      <c r="F4575" s="90"/>
      <c r="G4575" s="90"/>
      <c r="H4575" s="90"/>
      <c r="I4575" s="90"/>
      <c r="J4575" s="90"/>
      <c r="K4575" s="90"/>
      <c r="L4575" s="90"/>
      <c r="M4575" s="90"/>
      <c r="N4575" s="90"/>
      <c r="O4575" s="90"/>
      <c r="P4575" s="90"/>
      <c r="Q4575" s="90"/>
      <c r="R4575" s="90"/>
      <c r="S4575" s="90"/>
      <c r="T4575" s="90"/>
      <c r="U4575" s="90"/>
      <c r="V4575" s="90"/>
      <c r="W4575" s="90"/>
      <c r="X4575" s="90"/>
      <c r="Y4575" s="90"/>
      <c r="Z4575" s="90"/>
      <c r="AA4575" s="90"/>
      <c r="AB4575" s="90"/>
      <c r="AC4575" s="90"/>
      <c r="AD4575" s="90"/>
      <c r="AE4575" s="90"/>
      <c r="AF4575" s="90"/>
      <c r="AG4575" s="90"/>
      <c r="AH4575" s="90"/>
      <c r="AI4575" s="90"/>
      <c r="AJ4575" s="92"/>
      <c r="AK4575" s="92"/>
      <c r="AL4575" s="92"/>
      <c r="AM4575" s="92"/>
      <c r="AN4575" s="92"/>
      <c r="AO4575" s="92"/>
      <c r="AP4575" s="92"/>
      <c r="AQ4575" s="92"/>
      <c r="AR4575" s="92"/>
    </row>
    <row r="4576" spans="1:44" x14ac:dyDescent="0.2">
      <c r="A4576" s="90"/>
      <c r="B4576" s="90"/>
      <c r="C4576" s="91"/>
      <c r="D4576" s="90"/>
      <c r="E4576" s="90"/>
      <c r="F4576" s="90"/>
      <c r="G4576" s="90"/>
      <c r="H4576" s="90"/>
      <c r="I4576" s="90"/>
      <c r="J4576" s="90"/>
      <c r="K4576" s="90"/>
      <c r="L4576" s="90"/>
      <c r="M4576" s="90"/>
      <c r="N4576" s="90"/>
      <c r="O4576" s="90"/>
      <c r="P4576" s="90"/>
      <c r="Q4576" s="90"/>
      <c r="R4576" s="90"/>
      <c r="S4576" s="90"/>
      <c r="T4576" s="90"/>
      <c r="U4576" s="90"/>
      <c r="V4576" s="90"/>
      <c r="W4576" s="90"/>
      <c r="X4576" s="90"/>
      <c r="Y4576" s="90"/>
      <c r="Z4576" s="90"/>
      <c r="AA4576" s="90"/>
      <c r="AB4576" s="90"/>
      <c r="AC4576" s="90"/>
      <c r="AD4576" s="90"/>
      <c r="AE4576" s="90"/>
      <c r="AF4576" s="90"/>
      <c r="AG4576" s="90"/>
      <c r="AH4576" s="90"/>
      <c r="AI4576" s="90"/>
      <c r="AJ4576" s="92"/>
      <c r="AK4576" s="92"/>
      <c r="AL4576" s="92"/>
      <c r="AM4576" s="92"/>
      <c r="AN4576" s="92"/>
      <c r="AO4576" s="92"/>
      <c r="AP4576" s="92"/>
      <c r="AQ4576" s="92"/>
      <c r="AR4576" s="92"/>
    </row>
    <row r="4577" spans="1:44" x14ac:dyDescent="0.2">
      <c r="A4577" s="90"/>
      <c r="B4577" s="90"/>
      <c r="C4577" s="91"/>
      <c r="D4577" s="90"/>
      <c r="E4577" s="90"/>
      <c r="F4577" s="90"/>
      <c r="G4577" s="90"/>
      <c r="H4577" s="90"/>
      <c r="I4577" s="90"/>
      <c r="J4577" s="90"/>
      <c r="K4577" s="90"/>
      <c r="L4577" s="90"/>
      <c r="M4577" s="90"/>
      <c r="N4577" s="90"/>
      <c r="O4577" s="90"/>
      <c r="P4577" s="90"/>
      <c r="Q4577" s="90"/>
      <c r="R4577" s="90"/>
      <c r="S4577" s="90"/>
      <c r="T4577" s="90"/>
      <c r="U4577" s="90"/>
      <c r="V4577" s="90"/>
      <c r="W4577" s="90"/>
      <c r="X4577" s="90"/>
      <c r="Y4577" s="90"/>
      <c r="Z4577" s="90"/>
      <c r="AA4577" s="90"/>
      <c r="AB4577" s="90"/>
      <c r="AC4577" s="90"/>
      <c r="AD4577" s="90"/>
      <c r="AE4577" s="90"/>
      <c r="AF4577" s="90"/>
      <c r="AG4577" s="90"/>
      <c r="AH4577" s="90"/>
      <c r="AI4577" s="90"/>
      <c r="AJ4577" s="92"/>
      <c r="AK4577" s="92"/>
      <c r="AL4577" s="92"/>
      <c r="AM4577" s="92"/>
      <c r="AN4577" s="92"/>
      <c r="AO4577" s="92"/>
      <c r="AP4577" s="92"/>
      <c r="AQ4577" s="92"/>
      <c r="AR4577" s="92"/>
    </row>
    <row r="4578" spans="1:44" x14ac:dyDescent="0.2">
      <c r="A4578" s="90"/>
      <c r="B4578" s="90"/>
      <c r="C4578" s="91"/>
      <c r="D4578" s="90"/>
      <c r="E4578" s="90"/>
      <c r="F4578" s="90"/>
      <c r="G4578" s="90"/>
      <c r="H4578" s="90"/>
      <c r="I4578" s="90"/>
      <c r="J4578" s="90"/>
      <c r="K4578" s="90"/>
      <c r="L4578" s="90"/>
      <c r="M4578" s="90"/>
      <c r="N4578" s="90"/>
      <c r="O4578" s="90"/>
      <c r="P4578" s="90"/>
      <c r="Q4578" s="90"/>
      <c r="R4578" s="90"/>
      <c r="S4578" s="90"/>
      <c r="T4578" s="90"/>
      <c r="U4578" s="90"/>
      <c r="V4578" s="90"/>
      <c r="W4578" s="90"/>
      <c r="X4578" s="90"/>
      <c r="Y4578" s="90"/>
      <c r="Z4578" s="90"/>
      <c r="AA4578" s="90"/>
      <c r="AB4578" s="90"/>
      <c r="AC4578" s="90"/>
      <c r="AD4578" s="90"/>
      <c r="AE4578" s="90"/>
      <c r="AF4578" s="90"/>
      <c r="AG4578" s="90"/>
      <c r="AH4578" s="90"/>
      <c r="AI4578" s="90"/>
      <c r="AJ4578" s="92"/>
      <c r="AK4578" s="92"/>
      <c r="AL4578" s="92"/>
      <c r="AM4578" s="92"/>
      <c r="AN4578" s="92"/>
      <c r="AO4578" s="92"/>
      <c r="AP4578" s="92"/>
      <c r="AQ4578" s="92"/>
      <c r="AR4578" s="92"/>
    </row>
    <row r="4579" spans="1:44" x14ac:dyDescent="0.2">
      <c r="A4579" s="90"/>
      <c r="B4579" s="90"/>
      <c r="C4579" s="91"/>
      <c r="D4579" s="90"/>
      <c r="E4579" s="90"/>
      <c r="F4579" s="90"/>
      <c r="G4579" s="90"/>
      <c r="H4579" s="90"/>
      <c r="I4579" s="90"/>
      <c r="J4579" s="90"/>
      <c r="K4579" s="90"/>
      <c r="L4579" s="90"/>
      <c r="M4579" s="90"/>
      <c r="N4579" s="90"/>
      <c r="O4579" s="90"/>
      <c r="P4579" s="90"/>
      <c r="Q4579" s="90"/>
      <c r="R4579" s="90"/>
      <c r="S4579" s="90"/>
      <c r="T4579" s="90"/>
      <c r="U4579" s="90"/>
      <c r="V4579" s="90"/>
      <c r="W4579" s="90"/>
      <c r="X4579" s="90"/>
      <c r="Y4579" s="90"/>
      <c r="Z4579" s="90"/>
      <c r="AA4579" s="90"/>
      <c r="AB4579" s="90"/>
      <c r="AC4579" s="90"/>
      <c r="AD4579" s="90"/>
      <c r="AE4579" s="90"/>
      <c r="AF4579" s="90"/>
      <c r="AG4579" s="90"/>
      <c r="AH4579" s="90"/>
      <c r="AI4579" s="90"/>
      <c r="AJ4579" s="92"/>
      <c r="AK4579" s="92"/>
      <c r="AL4579" s="92"/>
      <c r="AM4579" s="92"/>
      <c r="AN4579" s="92"/>
      <c r="AO4579" s="92"/>
      <c r="AP4579" s="92"/>
      <c r="AQ4579" s="92"/>
      <c r="AR4579" s="92"/>
    </row>
    <row r="4580" spans="1:44" x14ac:dyDescent="0.2">
      <c r="A4580" s="90"/>
      <c r="B4580" s="90"/>
      <c r="C4580" s="91"/>
      <c r="D4580" s="90"/>
      <c r="E4580" s="90"/>
      <c r="F4580" s="90"/>
      <c r="G4580" s="90"/>
      <c r="H4580" s="90"/>
      <c r="I4580" s="90"/>
      <c r="J4580" s="90"/>
      <c r="K4580" s="90"/>
      <c r="L4580" s="90"/>
      <c r="M4580" s="90"/>
      <c r="N4580" s="90"/>
      <c r="O4580" s="90"/>
      <c r="P4580" s="90"/>
      <c r="Q4580" s="90"/>
      <c r="R4580" s="90"/>
      <c r="S4580" s="90"/>
      <c r="T4580" s="90"/>
      <c r="U4580" s="90"/>
      <c r="V4580" s="90"/>
      <c r="W4580" s="90"/>
      <c r="X4580" s="90"/>
      <c r="Y4580" s="90"/>
      <c r="Z4580" s="90"/>
      <c r="AA4580" s="90"/>
      <c r="AB4580" s="90"/>
      <c r="AC4580" s="90"/>
      <c r="AD4580" s="90"/>
      <c r="AE4580" s="90"/>
      <c r="AF4580" s="90"/>
      <c r="AG4580" s="90"/>
      <c r="AH4580" s="90"/>
      <c r="AI4580" s="90"/>
      <c r="AJ4580" s="92"/>
      <c r="AK4580" s="92"/>
      <c r="AL4580" s="92"/>
      <c r="AM4580" s="92"/>
      <c r="AN4580" s="92"/>
      <c r="AO4580" s="92"/>
      <c r="AP4580" s="92"/>
      <c r="AQ4580" s="92"/>
      <c r="AR4580" s="92"/>
    </row>
    <row r="4581" spans="1:44" x14ac:dyDescent="0.2">
      <c r="A4581" s="90"/>
      <c r="B4581" s="90"/>
      <c r="C4581" s="91"/>
      <c r="D4581" s="90"/>
      <c r="E4581" s="90"/>
      <c r="F4581" s="90"/>
      <c r="G4581" s="90"/>
      <c r="H4581" s="90"/>
      <c r="I4581" s="90"/>
      <c r="J4581" s="90"/>
      <c r="K4581" s="90"/>
      <c r="L4581" s="90"/>
      <c r="M4581" s="90"/>
      <c r="N4581" s="90"/>
      <c r="O4581" s="90"/>
      <c r="P4581" s="90"/>
      <c r="Q4581" s="90"/>
      <c r="R4581" s="90"/>
      <c r="S4581" s="90"/>
      <c r="T4581" s="90"/>
      <c r="U4581" s="90"/>
      <c r="V4581" s="90"/>
      <c r="W4581" s="90"/>
      <c r="X4581" s="90"/>
      <c r="Y4581" s="90"/>
      <c r="Z4581" s="90"/>
      <c r="AA4581" s="90"/>
      <c r="AB4581" s="90"/>
      <c r="AC4581" s="90"/>
      <c r="AD4581" s="90"/>
      <c r="AE4581" s="90"/>
      <c r="AF4581" s="90"/>
      <c r="AG4581" s="90"/>
      <c r="AH4581" s="90"/>
      <c r="AI4581" s="90"/>
      <c r="AJ4581" s="92"/>
      <c r="AK4581" s="92"/>
      <c r="AL4581" s="92"/>
      <c r="AM4581" s="92"/>
      <c r="AN4581" s="92"/>
      <c r="AO4581" s="92"/>
      <c r="AP4581" s="92"/>
      <c r="AQ4581" s="92"/>
      <c r="AR4581" s="92"/>
    </row>
    <row r="4582" spans="1:44" x14ac:dyDescent="0.2">
      <c r="A4582" s="90"/>
      <c r="B4582" s="90"/>
      <c r="C4582" s="91"/>
      <c r="D4582" s="90"/>
      <c r="E4582" s="90"/>
      <c r="F4582" s="90"/>
      <c r="G4582" s="90"/>
      <c r="H4582" s="90"/>
      <c r="I4582" s="90"/>
      <c r="J4582" s="90"/>
      <c r="K4582" s="90"/>
      <c r="L4582" s="90"/>
      <c r="M4582" s="90"/>
      <c r="N4582" s="90"/>
      <c r="O4582" s="90"/>
      <c r="P4582" s="90"/>
      <c r="Q4582" s="90"/>
      <c r="R4582" s="90"/>
      <c r="S4582" s="90"/>
      <c r="T4582" s="90"/>
      <c r="U4582" s="90"/>
      <c r="V4582" s="90"/>
      <c r="W4582" s="90"/>
      <c r="X4582" s="90"/>
      <c r="Y4582" s="90"/>
      <c r="Z4582" s="90"/>
      <c r="AA4582" s="90"/>
      <c r="AB4582" s="90"/>
      <c r="AC4582" s="90"/>
      <c r="AD4582" s="90"/>
      <c r="AE4582" s="90"/>
      <c r="AF4582" s="90"/>
      <c r="AG4582" s="90"/>
      <c r="AH4582" s="90"/>
      <c r="AI4582" s="90"/>
      <c r="AJ4582" s="92"/>
      <c r="AK4582" s="92"/>
      <c r="AL4582" s="92"/>
      <c r="AM4582" s="92"/>
      <c r="AN4582" s="92"/>
      <c r="AO4582" s="92"/>
      <c r="AP4582" s="92"/>
      <c r="AQ4582" s="92"/>
      <c r="AR4582" s="92"/>
    </row>
    <row r="4583" spans="1:44" x14ac:dyDescent="0.2">
      <c r="A4583" s="90"/>
      <c r="B4583" s="90"/>
      <c r="C4583" s="91"/>
      <c r="D4583" s="90"/>
      <c r="E4583" s="90"/>
      <c r="F4583" s="90"/>
      <c r="G4583" s="90"/>
      <c r="H4583" s="90"/>
      <c r="I4583" s="90"/>
      <c r="J4583" s="90"/>
      <c r="K4583" s="90"/>
      <c r="L4583" s="90"/>
      <c r="M4583" s="90"/>
      <c r="N4583" s="90"/>
      <c r="O4583" s="90"/>
      <c r="P4583" s="90"/>
      <c r="Q4583" s="90"/>
      <c r="R4583" s="90"/>
      <c r="S4583" s="90"/>
      <c r="T4583" s="90"/>
      <c r="U4583" s="90"/>
      <c r="V4583" s="90"/>
      <c r="W4583" s="90"/>
      <c r="X4583" s="90"/>
      <c r="Y4583" s="90"/>
      <c r="Z4583" s="90"/>
      <c r="AA4583" s="90"/>
      <c r="AB4583" s="90"/>
      <c r="AC4583" s="90"/>
      <c r="AD4583" s="90"/>
      <c r="AE4583" s="90"/>
      <c r="AF4583" s="90"/>
      <c r="AG4583" s="90"/>
      <c r="AH4583" s="90"/>
      <c r="AI4583" s="90"/>
      <c r="AJ4583" s="92"/>
      <c r="AK4583" s="92"/>
      <c r="AL4583" s="92"/>
      <c r="AM4583" s="92"/>
      <c r="AN4583" s="92"/>
      <c r="AO4583" s="92"/>
      <c r="AP4583" s="92"/>
      <c r="AQ4583" s="92"/>
      <c r="AR4583" s="92"/>
    </row>
    <row r="4584" spans="1:44" x14ac:dyDescent="0.2">
      <c r="A4584" s="90"/>
      <c r="B4584" s="90"/>
      <c r="C4584" s="91"/>
      <c r="D4584" s="90"/>
      <c r="E4584" s="90"/>
      <c r="F4584" s="90"/>
      <c r="G4584" s="90"/>
      <c r="H4584" s="90"/>
      <c r="I4584" s="90"/>
      <c r="J4584" s="90"/>
      <c r="K4584" s="90"/>
      <c r="L4584" s="90"/>
      <c r="M4584" s="90"/>
      <c r="N4584" s="90"/>
      <c r="O4584" s="90"/>
      <c r="P4584" s="90"/>
      <c r="Q4584" s="90"/>
      <c r="R4584" s="90"/>
      <c r="S4584" s="90"/>
      <c r="T4584" s="90"/>
      <c r="U4584" s="90"/>
      <c r="V4584" s="90"/>
      <c r="W4584" s="90"/>
      <c r="X4584" s="90"/>
      <c r="Y4584" s="90"/>
      <c r="Z4584" s="90"/>
      <c r="AA4584" s="90"/>
      <c r="AB4584" s="90"/>
      <c r="AC4584" s="90"/>
      <c r="AD4584" s="90"/>
      <c r="AE4584" s="90"/>
      <c r="AF4584" s="90"/>
      <c r="AG4584" s="90"/>
      <c r="AH4584" s="90"/>
      <c r="AI4584" s="90"/>
      <c r="AJ4584" s="92"/>
      <c r="AK4584" s="92"/>
      <c r="AL4584" s="92"/>
      <c r="AM4584" s="92"/>
      <c r="AN4584" s="92"/>
      <c r="AO4584" s="92"/>
      <c r="AP4584" s="92"/>
      <c r="AQ4584" s="92"/>
      <c r="AR4584" s="92"/>
    </row>
    <row r="4585" spans="1:44" x14ac:dyDescent="0.2">
      <c r="A4585" s="90"/>
      <c r="B4585" s="90"/>
      <c r="C4585" s="91"/>
      <c r="D4585" s="90"/>
      <c r="E4585" s="90"/>
      <c r="F4585" s="90"/>
      <c r="G4585" s="90"/>
      <c r="H4585" s="90"/>
      <c r="I4585" s="90"/>
      <c r="J4585" s="90"/>
      <c r="K4585" s="90"/>
      <c r="L4585" s="90"/>
      <c r="M4585" s="90"/>
      <c r="N4585" s="90"/>
      <c r="O4585" s="90"/>
      <c r="P4585" s="90"/>
      <c r="Q4585" s="90"/>
      <c r="R4585" s="90"/>
      <c r="S4585" s="90"/>
      <c r="T4585" s="90"/>
      <c r="U4585" s="90"/>
      <c r="V4585" s="90"/>
      <c r="W4585" s="90"/>
      <c r="X4585" s="90"/>
      <c r="Y4585" s="90"/>
      <c r="Z4585" s="90"/>
      <c r="AA4585" s="90"/>
      <c r="AB4585" s="90"/>
      <c r="AC4585" s="90"/>
      <c r="AD4585" s="90"/>
      <c r="AE4585" s="90"/>
      <c r="AF4585" s="90"/>
      <c r="AG4585" s="90"/>
      <c r="AH4585" s="90"/>
      <c r="AI4585" s="90"/>
      <c r="AJ4585" s="92"/>
      <c r="AK4585" s="92"/>
      <c r="AL4585" s="92"/>
      <c r="AM4585" s="92"/>
      <c r="AN4585" s="92"/>
      <c r="AO4585" s="92"/>
      <c r="AP4585" s="92"/>
      <c r="AQ4585" s="92"/>
      <c r="AR4585" s="92"/>
    </row>
    <row r="4586" spans="1:44" x14ac:dyDescent="0.2">
      <c r="A4586" s="90"/>
      <c r="B4586" s="90"/>
      <c r="C4586" s="91"/>
      <c r="D4586" s="90"/>
      <c r="E4586" s="90"/>
      <c r="F4586" s="90"/>
      <c r="G4586" s="90"/>
      <c r="H4586" s="90"/>
      <c r="I4586" s="90"/>
      <c r="J4586" s="90"/>
      <c r="K4586" s="90"/>
      <c r="L4586" s="90"/>
      <c r="M4586" s="90"/>
      <c r="N4586" s="90"/>
      <c r="O4586" s="90"/>
      <c r="P4586" s="90"/>
      <c r="Q4586" s="90"/>
      <c r="R4586" s="90"/>
      <c r="S4586" s="90"/>
      <c r="T4586" s="90"/>
      <c r="U4586" s="90"/>
      <c r="V4586" s="90"/>
      <c r="W4586" s="90"/>
      <c r="X4586" s="90"/>
      <c r="Y4586" s="90"/>
      <c r="Z4586" s="90"/>
      <c r="AA4586" s="90"/>
      <c r="AB4586" s="90"/>
      <c r="AC4586" s="90"/>
      <c r="AD4586" s="90"/>
      <c r="AE4586" s="90"/>
      <c r="AF4586" s="90"/>
      <c r="AG4586" s="90"/>
      <c r="AH4586" s="90"/>
      <c r="AI4586" s="90"/>
      <c r="AJ4586" s="92"/>
      <c r="AK4586" s="92"/>
      <c r="AL4586" s="92"/>
      <c r="AM4586" s="92"/>
      <c r="AN4586" s="92"/>
      <c r="AO4586" s="92"/>
      <c r="AP4586" s="92"/>
      <c r="AQ4586" s="92"/>
      <c r="AR4586" s="92"/>
    </row>
    <row r="4587" spans="1:44" x14ac:dyDescent="0.2">
      <c r="A4587" s="90"/>
      <c r="B4587" s="90"/>
      <c r="C4587" s="91"/>
      <c r="D4587" s="90"/>
      <c r="E4587" s="90"/>
      <c r="F4587" s="90"/>
      <c r="G4587" s="90"/>
      <c r="H4587" s="90"/>
      <c r="I4587" s="90"/>
      <c r="J4587" s="90"/>
      <c r="K4587" s="90"/>
      <c r="L4587" s="90"/>
      <c r="M4587" s="90"/>
      <c r="N4587" s="90"/>
      <c r="O4587" s="90"/>
      <c r="P4587" s="90"/>
      <c r="Q4587" s="90"/>
      <c r="R4587" s="90"/>
      <c r="S4587" s="90"/>
      <c r="T4587" s="90"/>
      <c r="U4587" s="90"/>
      <c r="V4587" s="90"/>
      <c r="W4587" s="90"/>
      <c r="X4587" s="90"/>
      <c r="Y4587" s="90"/>
      <c r="Z4587" s="90"/>
      <c r="AA4587" s="90"/>
      <c r="AB4587" s="90"/>
      <c r="AC4587" s="90"/>
      <c r="AD4587" s="90"/>
      <c r="AE4587" s="90"/>
      <c r="AF4587" s="90"/>
      <c r="AG4587" s="90"/>
      <c r="AH4587" s="90"/>
      <c r="AI4587" s="90"/>
      <c r="AJ4587" s="92"/>
      <c r="AK4587" s="92"/>
      <c r="AL4587" s="92"/>
      <c r="AM4587" s="92"/>
      <c r="AN4587" s="92"/>
      <c r="AO4587" s="92"/>
      <c r="AP4587" s="92"/>
      <c r="AQ4587" s="92"/>
      <c r="AR4587" s="92"/>
    </row>
    <row r="4588" spans="1:44" x14ac:dyDescent="0.2">
      <c r="A4588" s="90"/>
      <c r="B4588" s="90"/>
      <c r="C4588" s="91"/>
      <c r="D4588" s="90"/>
      <c r="E4588" s="90"/>
      <c r="F4588" s="90"/>
      <c r="G4588" s="90"/>
      <c r="H4588" s="90"/>
      <c r="I4588" s="90"/>
      <c r="J4588" s="90"/>
      <c r="K4588" s="90"/>
      <c r="L4588" s="90"/>
      <c r="M4588" s="90"/>
      <c r="N4588" s="90"/>
      <c r="O4588" s="90"/>
      <c r="P4588" s="90"/>
      <c r="Q4588" s="90"/>
      <c r="R4588" s="90"/>
      <c r="S4588" s="90"/>
      <c r="T4588" s="90"/>
      <c r="U4588" s="90"/>
      <c r="V4588" s="90"/>
      <c r="W4588" s="90"/>
      <c r="X4588" s="90"/>
      <c r="Y4588" s="90"/>
      <c r="Z4588" s="90"/>
      <c r="AA4588" s="90"/>
      <c r="AB4588" s="90"/>
      <c r="AC4588" s="90"/>
      <c r="AD4588" s="90"/>
      <c r="AE4588" s="90"/>
      <c r="AF4588" s="90"/>
      <c r="AG4588" s="90"/>
      <c r="AH4588" s="90"/>
      <c r="AI4588" s="90"/>
      <c r="AJ4588" s="92"/>
      <c r="AK4588" s="92"/>
      <c r="AL4588" s="92"/>
      <c r="AM4588" s="92"/>
      <c r="AN4588" s="92"/>
      <c r="AO4588" s="92"/>
      <c r="AP4588" s="92"/>
      <c r="AQ4588" s="92"/>
      <c r="AR4588" s="92"/>
    </row>
    <row r="4589" spans="1:44" x14ac:dyDescent="0.2">
      <c r="A4589" s="90"/>
      <c r="B4589" s="90"/>
      <c r="C4589" s="91"/>
      <c r="D4589" s="90"/>
      <c r="E4589" s="90"/>
      <c r="F4589" s="90"/>
      <c r="G4589" s="90"/>
      <c r="H4589" s="90"/>
      <c r="I4589" s="90"/>
      <c r="J4589" s="90"/>
      <c r="K4589" s="90"/>
      <c r="L4589" s="90"/>
      <c r="M4589" s="90"/>
      <c r="N4589" s="90"/>
      <c r="O4589" s="90"/>
      <c r="P4589" s="90"/>
      <c r="Q4589" s="90"/>
      <c r="R4589" s="90"/>
      <c r="S4589" s="90"/>
      <c r="T4589" s="90"/>
      <c r="U4589" s="90"/>
      <c r="V4589" s="90"/>
      <c r="W4589" s="90"/>
      <c r="X4589" s="90"/>
      <c r="Y4589" s="90"/>
      <c r="Z4589" s="90"/>
      <c r="AA4589" s="90"/>
      <c r="AB4589" s="90"/>
      <c r="AC4589" s="90"/>
      <c r="AD4589" s="90"/>
      <c r="AE4589" s="90"/>
      <c r="AF4589" s="90"/>
      <c r="AG4589" s="90"/>
      <c r="AH4589" s="90"/>
      <c r="AI4589" s="90"/>
      <c r="AJ4589" s="92"/>
      <c r="AK4589" s="92"/>
      <c r="AL4589" s="92"/>
      <c r="AM4589" s="92"/>
      <c r="AN4589" s="92"/>
      <c r="AO4589" s="92"/>
      <c r="AP4589" s="92"/>
      <c r="AQ4589" s="92"/>
      <c r="AR4589" s="92"/>
    </row>
    <row r="4590" spans="1:44" x14ac:dyDescent="0.2">
      <c r="A4590" s="90"/>
      <c r="B4590" s="90"/>
      <c r="C4590" s="91"/>
      <c r="D4590" s="90"/>
      <c r="E4590" s="90"/>
      <c r="F4590" s="90"/>
      <c r="G4590" s="90"/>
      <c r="H4590" s="90"/>
      <c r="I4590" s="90"/>
      <c r="J4590" s="90"/>
      <c r="K4590" s="90"/>
      <c r="L4590" s="90"/>
      <c r="M4590" s="90"/>
      <c r="N4590" s="90"/>
      <c r="O4590" s="90"/>
      <c r="P4590" s="90"/>
      <c r="Q4590" s="90"/>
      <c r="R4590" s="90"/>
      <c r="S4590" s="90"/>
      <c r="T4590" s="90"/>
      <c r="U4590" s="90"/>
      <c r="V4590" s="90"/>
      <c r="W4590" s="90"/>
      <c r="X4590" s="90"/>
      <c r="Y4590" s="90"/>
      <c r="Z4590" s="90"/>
      <c r="AA4590" s="90"/>
      <c r="AB4590" s="90"/>
      <c r="AC4590" s="90"/>
      <c r="AD4590" s="90"/>
      <c r="AE4590" s="90"/>
      <c r="AF4590" s="90"/>
      <c r="AG4590" s="90"/>
      <c r="AH4590" s="90"/>
      <c r="AI4590" s="90"/>
      <c r="AJ4590" s="92"/>
      <c r="AK4590" s="92"/>
      <c r="AL4590" s="92"/>
      <c r="AM4590" s="92"/>
      <c r="AN4590" s="92"/>
      <c r="AO4590" s="92"/>
      <c r="AP4590" s="92"/>
      <c r="AQ4590" s="92"/>
      <c r="AR4590" s="92"/>
    </row>
    <row r="4591" spans="1:44" x14ac:dyDescent="0.2">
      <c r="A4591" s="90"/>
      <c r="B4591" s="90"/>
      <c r="C4591" s="91"/>
      <c r="D4591" s="90"/>
      <c r="E4591" s="90"/>
      <c r="F4591" s="90"/>
      <c r="G4591" s="90"/>
      <c r="H4591" s="90"/>
      <c r="I4591" s="90"/>
      <c r="J4591" s="90"/>
      <c r="K4591" s="90"/>
      <c r="L4591" s="90"/>
      <c r="M4591" s="90"/>
      <c r="N4591" s="90"/>
      <c r="O4591" s="90"/>
      <c r="P4591" s="90"/>
      <c r="Q4591" s="90"/>
      <c r="R4591" s="90"/>
      <c r="S4591" s="90"/>
      <c r="T4591" s="90"/>
      <c r="U4591" s="90"/>
      <c r="V4591" s="90"/>
      <c r="W4591" s="90"/>
      <c r="X4591" s="90"/>
      <c r="Y4591" s="90"/>
      <c r="Z4591" s="90"/>
      <c r="AA4591" s="90"/>
      <c r="AB4591" s="90"/>
      <c r="AC4591" s="90"/>
      <c r="AD4591" s="90"/>
      <c r="AE4591" s="90"/>
      <c r="AF4591" s="90"/>
      <c r="AG4591" s="90"/>
      <c r="AH4591" s="90"/>
      <c r="AI4591" s="90"/>
      <c r="AJ4591" s="92"/>
      <c r="AK4591" s="92"/>
      <c r="AL4591" s="92"/>
      <c r="AM4591" s="92"/>
      <c r="AN4591" s="92"/>
      <c r="AO4591" s="92"/>
      <c r="AP4591" s="92"/>
      <c r="AQ4591" s="92"/>
      <c r="AR4591" s="92"/>
    </row>
    <row r="4592" spans="1:44" x14ac:dyDescent="0.2">
      <c r="A4592" s="90"/>
      <c r="B4592" s="90"/>
      <c r="C4592" s="91"/>
      <c r="D4592" s="90"/>
      <c r="E4592" s="90"/>
      <c r="F4592" s="90"/>
      <c r="G4592" s="90"/>
      <c r="H4592" s="90"/>
      <c r="I4592" s="90"/>
      <c r="J4592" s="90"/>
      <c r="K4592" s="90"/>
      <c r="L4592" s="90"/>
      <c r="M4592" s="90"/>
      <c r="N4592" s="90"/>
      <c r="O4592" s="90"/>
      <c r="P4592" s="90"/>
      <c r="Q4592" s="90"/>
      <c r="R4592" s="90"/>
      <c r="S4592" s="90"/>
      <c r="T4592" s="90"/>
      <c r="U4592" s="90"/>
      <c r="V4592" s="90"/>
      <c r="W4592" s="90"/>
      <c r="X4592" s="90"/>
      <c r="Y4592" s="90"/>
      <c r="Z4592" s="90"/>
      <c r="AA4592" s="90"/>
      <c r="AB4592" s="90"/>
      <c r="AC4592" s="90"/>
      <c r="AD4592" s="90"/>
      <c r="AE4592" s="90"/>
      <c r="AF4592" s="90"/>
      <c r="AG4592" s="90"/>
      <c r="AH4592" s="90"/>
      <c r="AI4592" s="90"/>
      <c r="AJ4592" s="92"/>
      <c r="AK4592" s="92"/>
      <c r="AL4592" s="92"/>
      <c r="AM4592" s="92"/>
      <c r="AN4592" s="92"/>
      <c r="AO4592" s="92"/>
      <c r="AP4592" s="92"/>
      <c r="AQ4592" s="92"/>
      <c r="AR4592" s="92"/>
    </row>
    <row r="4593" spans="1:44" x14ac:dyDescent="0.2">
      <c r="A4593" s="90"/>
      <c r="B4593" s="90"/>
      <c r="C4593" s="91"/>
      <c r="D4593" s="90"/>
      <c r="E4593" s="90"/>
      <c r="F4593" s="90"/>
      <c r="G4593" s="90"/>
      <c r="H4593" s="90"/>
      <c r="I4593" s="90"/>
      <c r="J4593" s="90"/>
      <c r="K4593" s="90"/>
      <c r="L4593" s="90"/>
      <c r="M4593" s="90"/>
      <c r="N4593" s="90"/>
      <c r="O4593" s="90"/>
      <c r="P4593" s="90"/>
      <c r="Q4593" s="90"/>
      <c r="R4593" s="90"/>
      <c r="S4593" s="90"/>
      <c r="T4593" s="90"/>
      <c r="U4593" s="90"/>
      <c r="V4593" s="90"/>
      <c r="W4593" s="90"/>
      <c r="X4593" s="90"/>
      <c r="Y4593" s="90"/>
      <c r="Z4593" s="90"/>
      <c r="AA4593" s="90"/>
      <c r="AB4593" s="90"/>
      <c r="AC4593" s="90"/>
      <c r="AD4593" s="90"/>
      <c r="AE4593" s="90"/>
      <c r="AF4593" s="90"/>
      <c r="AG4593" s="90"/>
      <c r="AH4593" s="90"/>
      <c r="AI4593" s="90"/>
      <c r="AJ4593" s="92"/>
      <c r="AK4593" s="92"/>
      <c r="AL4593" s="92"/>
      <c r="AM4593" s="92"/>
      <c r="AN4593" s="92"/>
      <c r="AO4593" s="92"/>
      <c r="AP4593" s="92"/>
      <c r="AQ4593" s="92"/>
      <c r="AR4593" s="92"/>
    </row>
    <row r="4594" spans="1:44" x14ac:dyDescent="0.2">
      <c r="A4594" s="90"/>
      <c r="B4594" s="90"/>
      <c r="C4594" s="91"/>
      <c r="D4594" s="90"/>
      <c r="E4594" s="90"/>
      <c r="F4594" s="90"/>
      <c r="G4594" s="90"/>
      <c r="H4594" s="90"/>
      <c r="I4594" s="90"/>
      <c r="J4594" s="90"/>
      <c r="K4594" s="90"/>
      <c r="L4594" s="90"/>
      <c r="M4594" s="90"/>
      <c r="N4594" s="90"/>
      <c r="O4594" s="90"/>
      <c r="P4594" s="90"/>
      <c r="Q4594" s="90"/>
      <c r="R4594" s="90"/>
      <c r="S4594" s="90"/>
      <c r="T4594" s="90"/>
      <c r="U4594" s="90"/>
      <c r="V4594" s="90"/>
      <c r="W4594" s="90"/>
      <c r="X4594" s="90"/>
      <c r="Y4594" s="90"/>
      <c r="Z4594" s="90"/>
      <c r="AA4594" s="90"/>
      <c r="AB4594" s="90"/>
      <c r="AC4594" s="90"/>
      <c r="AD4594" s="90"/>
      <c r="AE4594" s="90"/>
      <c r="AF4594" s="90"/>
      <c r="AG4594" s="90"/>
      <c r="AH4594" s="90"/>
      <c r="AI4594" s="90"/>
      <c r="AJ4594" s="92"/>
      <c r="AK4594" s="92"/>
      <c r="AL4594" s="92"/>
      <c r="AM4594" s="92"/>
      <c r="AN4594" s="92"/>
      <c r="AO4594" s="92"/>
      <c r="AP4594" s="92"/>
      <c r="AQ4594" s="92"/>
      <c r="AR4594" s="92"/>
    </row>
    <row r="4595" spans="1:44" x14ac:dyDescent="0.2">
      <c r="A4595" s="90"/>
      <c r="B4595" s="90"/>
      <c r="C4595" s="91"/>
      <c r="D4595" s="90"/>
      <c r="E4595" s="90"/>
      <c r="F4595" s="90"/>
      <c r="G4595" s="90"/>
      <c r="H4595" s="90"/>
      <c r="I4595" s="90"/>
      <c r="J4595" s="90"/>
      <c r="K4595" s="90"/>
      <c r="L4595" s="90"/>
      <c r="M4595" s="90"/>
      <c r="N4595" s="90"/>
      <c r="O4595" s="90"/>
      <c r="P4595" s="90"/>
      <c r="Q4595" s="90"/>
      <c r="R4595" s="90"/>
      <c r="S4595" s="90"/>
      <c r="T4595" s="90"/>
      <c r="U4595" s="90"/>
      <c r="V4595" s="90"/>
      <c r="W4595" s="90"/>
      <c r="X4595" s="90"/>
      <c r="Y4595" s="90"/>
      <c r="Z4595" s="90"/>
      <c r="AA4595" s="90"/>
      <c r="AB4595" s="90"/>
      <c r="AC4595" s="90"/>
      <c r="AD4595" s="90"/>
      <c r="AE4595" s="90"/>
      <c r="AF4595" s="90"/>
      <c r="AG4595" s="90"/>
      <c r="AH4595" s="90"/>
      <c r="AI4595" s="90"/>
      <c r="AJ4595" s="92"/>
      <c r="AK4595" s="92"/>
      <c r="AL4595" s="92"/>
      <c r="AM4595" s="92"/>
      <c r="AN4595" s="92"/>
      <c r="AO4595" s="92"/>
      <c r="AP4595" s="92"/>
      <c r="AQ4595" s="92"/>
      <c r="AR4595" s="92"/>
    </row>
    <row r="4596" spans="1:44" x14ac:dyDescent="0.2">
      <c r="A4596" s="90"/>
      <c r="B4596" s="90"/>
      <c r="C4596" s="91"/>
      <c r="D4596" s="90"/>
      <c r="E4596" s="90"/>
      <c r="F4596" s="90"/>
      <c r="G4596" s="90"/>
      <c r="H4596" s="90"/>
      <c r="I4596" s="90"/>
      <c r="J4596" s="90"/>
      <c r="K4596" s="90"/>
      <c r="L4596" s="90"/>
      <c r="M4596" s="90"/>
      <c r="N4596" s="90"/>
      <c r="O4596" s="90"/>
      <c r="P4596" s="90"/>
      <c r="Q4596" s="90"/>
      <c r="R4596" s="90"/>
      <c r="S4596" s="90"/>
      <c r="T4596" s="90"/>
      <c r="U4596" s="90"/>
      <c r="V4596" s="90"/>
      <c r="W4596" s="90"/>
      <c r="X4596" s="90"/>
      <c r="Y4596" s="90"/>
      <c r="Z4596" s="90"/>
      <c r="AA4596" s="90"/>
      <c r="AB4596" s="90"/>
      <c r="AC4596" s="90"/>
      <c r="AD4596" s="90"/>
      <c r="AE4596" s="90"/>
      <c r="AF4596" s="90"/>
      <c r="AG4596" s="90"/>
      <c r="AH4596" s="90"/>
      <c r="AI4596" s="90"/>
      <c r="AJ4596" s="92"/>
      <c r="AK4596" s="92"/>
      <c r="AL4596" s="92"/>
      <c r="AM4596" s="92"/>
      <c r="AN4596" s="92"/>
      <c r="AO4596" s="92"/>
      <c r="AP4596" s="92"/>
      <c r="AQ4596" s="92"/>
      <c r="AR4596" s="92"/>
    </row>
    <row r="4597" spans="1:44" x14ac:dyDescent="0.2">
      <c r="A4597" s="90"/>
      <c r="B4597" s="90"/>
      <c r="C4597" s="91"/>
      <c r="D4597" s="90"/>
      <c r="E4597" s="90"/>
      <c r="F4597" s="90"/>
      <c r="G4597" s="90"/>
      <c r="H4597" s="90"/>
      <c r="I4597" s="90"/>
      <c r="J4597" s="90"/>
      <c r="K4597" s="90"/>
      <c r="L4597" s="90"/>
      <c r="M4597" s="90"/>
      <c r="N4597" s="90"/>
      <c r="O4597" s="90"/>
      <c r="P4597" s="90"/>
      <c r="Q4597" s="90"/>
      <c r="R4597" s="90"/>
      <c r="S4597" s="90"/>
      <c r="T4597" s="90"/>
      <c r="U4597" s="90"/>
      <c r="V4597" s="90"/>
      <c r="W4597" s="90"/>
      <c r="X4597" s="90"/>
      <c r="Y4597" s="90"/>
      <c r="Z4597" s="90"/>
      <c r="AA4597" s="90"/>
      <c r="AB4597" s="90"/>
      <c r="AC4597" s="90"/>
      <c r="AD4597" s="90"/>
      <c r="AE4597" s="90"/>
      <c r="AF4597" s="90"/>
      <c r="AG4597" s="90"/>
      <c r="AH4597" s="90"/>
      <c r="AI4597" s="90"/>
      <c r="AJ4597" s="92"/>
      <c r="AK4597" s="92"/>
      <c r="AL4597" s="92"/>
      <c r="AM4597" s="92"/>
      <c r="AN4597" s="92"/>
      <c r="AO4597" s="92"/>
      <c r="AP4597" s="92"/>
      <c r="AQ4597" s="92"/>
      <c r="AR4597" s="92"/>
    </row>
    <row r="4598" spans="1:44" x14ac:dyDescent="0.2">
      <c r="A4598" s="90"/>
      <c r="B4598" s="90"/>
      <c r="C4598" s="91"/>
      <c r="D4598" s="90"/>
      <c r="E4598" s="90"/>
      <c r="F4598" s="90"/>
      <c r="G4598" s="90"/>
      <c r="H4598" s="90"/>
      <c r="I4598" s="90"/>
      <c r="J4598" s="90"/>
      <c r="K4598" s="90"/>
      <c r="L4598" s="90"/>
      <c r="M4598" s="90"/>
      <c r="N4598" s="90"/>
      <c r="O4598" s="90"/>
      <c r="P4598" s="90"/>
      <c r="Q4598" s="90"/>
      <c r="R4598" s="90"/>
      <c r="S4598" s="90"/>
      <c r="T4598" s="90"/>
      <c r="U4598" s="90"/>
      <c r="V4598" s="90"/>
      <c r="W4598" s="90"/>
      <c r="X4598" s="90"/>
      <c r="Y4598" s="90"/>
      <c r="Z4598" s="90"/>
      <c r="AA4598" s="90"/>
      <c r="AB4598" s="90"/>
      <c r="AC4598" s="90"/>
      <c r="AD4598" s="90"/>
      <c r="AE4598" s="90"/>
      <c r="AF4598" s="90"/>
      <c r="AG4598" s="90"/>
      <c r="AH4598" s="90"/>
      <c r="AI4598" s="90"/>
      <c r="AJ4598" s="92"/>
      <c r="AK4598" s="92"/>
      <c r="AL4598" s="92"/>
      <c r="AM4598" s="92"/>
      <c r="AN4598" s="92"/>
      <c r="AO4598" s="92"/>
      <c r="AP4598" s="92"/>
      <c r="AQ4598" s="92"/>
      <c r="AR4598" s="92"/>
    </row>
    <row r="4599" spans="1:44" x14ac:dyDescent="0.2">
      <c r="A4599" s="90"/>
      <c r="B4599" s="90"/>
      <c r="C4599" s="91"/>
      <c r="D4599" s="90"/>
      <c r="E4599" s="90"/>
      <c r="F4599" s="90"/>
      <c r="G4599" s="90"/>
      <c r="H4599" s="90"/>
      <c r="I4599" s="90"/>
      <c r="J4599" s="90"/>
      <c r="K4599" s="90"/>
      <c r="L4599" s="90"/>
      <c r="M4599" s="90"/>
      <c r="N4599" s="90"/>
      <c r="O4599" s="90"/>
      <c r="P4599" s="90"/>
      <c r="Q4599" s="90"/>
      <c r="R4599" s="90"/>
      <c r="S4599" s="90"/>
      <c r="T4599" s="90"/>
      <c r="U4599" s="90"/>
      <c r="V4599" s="90"/>
      <c r="W4599" s="90"/>
      <c r="X4599" s="90"/>
      <c r="Y4599" s="90"/>
      <c r="Z4599" s="90"/>
      <c r="AA4599" s="90"/>
      <c r="AB4599" s="90"/>
      <c r="AC4599" s="90"/>
      <c r="AD4599" s="90"/>
      <c r="AE4599" s="90"/>
      <c r="AF4599" s="90"/>
      <c r="AG4599" s="90"/>
      <c r="AH4599" s="90"/>
      <c r="AI4599" s="90"/>
      <c r="AJ4599" s="92"/>
      <c r="AK4599" s="92"/>
      <c r="AL4599" s="92"/>
      <c r="AM4599" s="92"/>
      <c r="AN4599" s="92"/>
      <c r="AO4599" s="92"/>
      <c r="AP4599" s="92"/>
      <c r="AQ4599" s="92"/>
      <c r="AR4599" s="92"/>
    </row>
    <row r="4600" spans="1:44" x14ac:dyDescent="0.2">
      <c r="A4600" s="90"/>
      <c r="B4600" s="90"/>
      <c r="C4600" s="91"/>
      <c r="D4600" s="90"/>
      <c r="E4600" s="90"/>
      <c r="F4600" s="90"/>
      <c r="G4600" s="90"/>
      <c r="H4600" s="90"/>
      <c r="I4600" s="90"/>
      <c r="J4600" s="90"/>
      <c r="K4600" s="90"/>
      <c r="L4600" s="90"/>
      <c r="M4600" s="90"/>
      <c r="N4600" s="90"/>
      <c r="O4600" s="90"/>
      <c r="P4600" s="90"/>
      <c r="Q4600" s="90"/>
      <c r="R4600" s="90"/>
      <c r="S4600" s="90"/>
      <c r="T4600" s="90"/>
      <c r="U4600" s="90"/>
      <c r="V4600" s="90"/>
      <c r="W4600" s="90"/>
      <c r="X4600" s="90"/>
      <c r="Y4600" s="90"/>
      <c r="Z4600" s="90"/>
      <c r="AA4600" s="90"/>
      <c r="AB4600" s="90"/>
      <c r="AC4600" s="90"/>
      <c r="AD4600" s="90"/>
      <c r="AE4600" s="90"/>
      <c r="AF4600" s="90"/>
      <c r="AG4600" s="90"/>
      <c r="AH4600" s="90"/>
      <c r="AI4600" s="90"/>
      <c r="AJ4600" s="92"/>
      <c r="AK4600" s="92"/>
      <c r="AL4600" s="92"/>
      <c r="AM4600" s="92"/>
      <c r="AN4600" s="92"/>
      <c r="AO4600" s="92"/>
      <c r="AP4600" s="92"/>
      <c r="AQ4600" s="92"/>
      <c r="AR4600" s="92"/>
    </row>
    <row r="4601" spans="1:44" x14ac:dyDescent="0.2">
      <c r="A4601" s="90"/>
      <c r="B4601" s="90"/>
      <c r="C4601" s="91"/>
      <c r="D4601" s="90"/>
      <c r="E4601" s="90"/>
      <c r="F4601" s="90"/>
      <c r="G4601" s="90"/>
      <c r="H4601" s="90"/>
      <c r="I4601" s="90"/>
      <c r="J4601" s="90"/>
      <c r="K4601" s="90"/>
      <c r="L4601" s="90"/>
      <c r="M4601" s="90"/>
      <c r="N4601" s="90"/>
      <c r="O4601" s="90"/>
      <c r="P4601" s="90"/>
      <c r="Q4601" s="90"/>
      <c r="R4601" s="90"/>
      <c r="S4601" s="90"/>
      <c r="T4601" s="90"/>
      <c r="U4601" s="90"/>
      <c r="V4601" s="90"/>
      <c r="W4601" s="90"/>
      <c r="X4601" s="90"/>
      <c r="Y4601" s="90"/>
      <c r="Z4601" s="90"/>
      <c r="AA4601" s="90"/>
      <c r="AB4601" s="90"/>
      <c r="AC4601" s="90"/>
      <c r="AD4601" s="90"/>
      <c r="AE4601" s="90"/>
      <c r="AF4601" s="90"/>
      <c r="AG4601" s="90"/>
      <c r="AH4601" s="90"/>
      <c r="AI4601" s="90"/>
      <c r="AJ4601" s="92"/>
      <c r="AK4601" s="92"/>
      <c r="AL4601" s="92"/>
      <c r="AM4601" s="92"/>
      <c r="AN4601" s="92"/>
      <c r="AO4601" s="92"/>
      <c r="AP4601" s="92"/>
      <c r="AQ4601" s="92"/>
      <c r="AR4601" s="92"/>
    </row>
    <row r="4602" spans="1:44" x14ac:dyDescent="0.2">
      <c r="A4602" s="90"/>
      <c r="B4602" s="90"/>
      <c r="C4602" s="91"/>
      <c r="D4602" s="90"/>
      <c r="E4602" s="90"/>
      <c r="F4602" s="90"/>
      <c r="G4602" s="90"/>
      <c r="H4602" s="90"/>
      <c r="I4602" s="90"/>
      <c r="J4602" s="90"/>
      <c r="K4602" s="90"/>
      <c r="L4602" s="90"/>
      <c r="M4602" s="90"/>
      <c r="N4602" s="90"/>
      <c r="O4602" s="90"/>
      <c r="P4602" s="90"/>
      <c r="Q4602" s="90"/>
      <c r="R4602" s="90"/>
      <c r="S4602" s="90"/>
      <c r="T4602" s="90"/>
      <c r="U4602" s="90"/>
      <c r="V4602" s="90"/>
      <c r="W4602" s="90"/>
      <c r="X4602" s="90"/>
      <c r="Y4602" s="90"/>
      <c r="Z4602" s="90"/>
      <c r="AA4602" s="90"/>
      <c r="AB4602" s="90"/>
      <c r="AC4602" s="90"/>
      <c r="AD4602" s="90"/>
      <c r="AE4602" s="90"/>
      <c r="AF4602" s="90"/>
      <c r="AG4602" s="90"/>
      <c r="AH4602" s="90"/>
      <c r="AI4602" s="90"/>
      <c r="AJ4602" s="92"/>
      <c r="AK4602" s="92"/>
      <c r="AL4602" s="92"/>
      <c r="AM4602" s="92"/>
      <c r="AN4602" s="92"/>
      <c r="AO4602" s="92"/>
      <c r="AP4602" s="92"/>
      <c r="AQ4602" s="92"/>
      <c r="AR4602" s="92"/>
    </row>
    <row r="4603" spans="1:44" x14ac:dyDescent="0.2">
      <c r="A4603" s="90"/>
      <c r="B4603" s="90"/>
      <c r="C4603" s="91"/>
      <c r="D4603" s="90"/>
      <c r="E4603" s="90"/>
      <c r="F4603" s="90"/>
      <c r="G4603" s="90"/>
      <c r="H4603" s="90"/>
      <c r="I4603" s="90"/>
      <c r="J4603" s="90"/>
      <c r="K4603" s="90"/>
      <c r="L4603" s="90"/>
      <c r="M4603" s="90"/>
      <c r="N4603" s="90"/>
      <c r="O4603" s="90"/>
      <c r="P4603" s="90"/>
      <c r="Q4603" s="90"/>
      <c r="R4603" s="90"/>
      <c r="S4603" s="90"/>
      <c r="T4603" s="90"/>
      <c r="U4603" s="90"/>
      <c r="V4603" s="90"/>
      <c r="W4603" s="90"/>
      <c r="X4603" s="90"/>
      <c r="Y4603" s="90"/>
      <c r="Z4603" s="90"/>
      <c r="AA4603" s="90"/>
      <c r="AB4603" s="90"/>
      <c r="AC4603" s="90"/>
      <c r="AD4603" s="90"/>
      <c r="AE4603" s="90"/>
      <c r="AF4603" s="90"/>
      <c r="AG4603" s="90"/>
      <c r="AH4603" s="90"/>
      <c r="AI4603" s="90"/>
      <c r="AJ4603" s="92"/>
      <c r="AK4603" s="92"/>
      <c r="AL4603" s="92"/>
      <c r="AM4603" s="92"/>
      <c r="AN4603" s="92"/>
      <c r="AO4603" s="92"/>
      <c r="AP4603" s="92"/>
      <c r="AQ4603" s="92"/>
      <c r="AR4603" s="92"/>
    </row>
    <row r="4604" spans="1:44" x14ac:dyDescent="0.2">
      <c r="A4604" s="90"/>
      <c r="B4604" s="90"/>
      <c r="C4604" s="91"/>
      <c r="D4604" s="90"/>
      <c r="E4604" s="90"/>
      <c r="F4604" s="90"/>
      <c r="G4604" s="90"/>
      <c r="H4604" s="90"/>
      <c r="I4604" s="90"/>
      <c r="J4604" s="90"/>
      <c r="K4604" s="90"/>
      <c r="L4604" s="90"/>
      <c r="M4604" s="90"/>
      <c r="N4604" s="90"/>
      <c r="O4604" s="90"/>
      <c r="P4604" s="90"/>
      <c r="Q4604" s="90"/>
      <c r="R4604" s="90"/>
      <c r="S4604" s="90"/>
      <c r="T4604" s="90"/>
      <c r="U4604" s="90"/>
      <c r="V4604" s="90"/>
      <c r="W4604" s="90"/>
      <c r="X4604" s="90"/>
      <c r="Y4604" s="90"/>
      <c r="Z4604" s="90"/>
      <c r="AA4604" s="90"/>
      <c r="AB4604" s="90"/>
      <c r="AC4604" s="90"/>
      <c r="AD4604" s="90"/>
      <c r="AE4604" s="90"/>
      <c r="AF4604" s="90"/>
      <c r="AG4604" s="90"/>
      <c r="AH4604" s="90"/>
      <c r="AI4604" s="90"/>
      <c r="AJ4604" s="92"/>
      <c r="AK4604" s="92"/>
      <c r="AL4604" s="92"/>
      <c r="AM4604" s="92"/>
      <c r="AN4604" s="92"/>
      <c r="AO4604" s="92"/>
      <c r="AP4604" s="92"/>
      <c r="AQ4604" s="92"/>
      <c r="AR4604" s="92"/>
    </row>
    <row r="4605" spans="1:44" x14ac:dyDescent="0.2">
      <c r="A4605" s="90"/>
      <c r="B4605" s="90"/>
      <c r="C4605" s="91"/>
      <c r="D4605" s="90"/>
      <c r="E4605" s="90"/>
      <c r="F4605" s="90"/>
      <c r="G4605" s="90"/>
      <c r="H4605" s="90"/>
      <c r="I4605" s="90"/>
      <c r="J4605" s="90"/>
      <c r="K4605" s="90"/>
      <c r="L4605" s="90"/>
      <c r="M4605" s="90"/>
      <c r="N4605" s="90"/>
      <c r="O4605" s="90"/>
      <c r="P4605" s="90"/>
      <c r="Q4605" s="90"/>
      <c r="R4605" s="90"/>
      <c r="S4605" s="90"/>
      <c r="T4605" s="90"/>
      <c r="U4605" s="90"/>
      <c r="V4605" s="90"/>
      <c r="W4605" s="90"/>
      <c r="X4605" s="90"/>
      <c r="Y4605" s="90"/>
      <c r="Z4605" s="90"/>
      <c r="AA4605" s="90"/>
      <c r="AB4605" s="90"/>
      <c r="AC4605" s="90"/>
      <c r="AD4605" s="90"/>
      <c r="AE4605" s="90"/>
      <c r="AF4605" s="90"/>
      <c r="AG4605" s="90"/>
      <c r="AH4605" s="90"/>
      <c r="AI4605" s="90"/>
      <c r="AJ4605" s="92"/>
      <c r="AK4605" s="92"/>
      <c r="AL4605" s="92"/>
      <c r="AM4605" s="92"/>
      <c r="AN4605" s="92"/>
      <c r="AO4605" s="92"/>
      <c r="AP4605" s="92"/>
      <c r="AQ4605" s="92"/>
      <c r="AR4605" s="92"/>
    </row>
    <row r="4606" spans="1:44" x14ac:dyDescent="0.2">
      <c r="A4606" s="90"/>
      <c r="B4606" s="90"/>
      <c r="C4606" s="91"/>
      <c r="D4606" s="90"/>
      <c r="E4606" s="90"/>
      <c r="F4606" s="90"/>
      <c r="G4606" s="90"/>
      <c r="H4606" s="90"/>
      <c r="I4606" s="90"/>
      <c r="J4606" s="90"/>
      <c r="K4606" s="90"/>
      <c r="L4606" s="90"/>
      <c r="M4606" s="90"/>
      <c r="N4606" s="90"/>
      <c r="O4606" s="90"/>
      <c r="P4606" s="90"/>
      <c r="Q4606" s="90"/>
      <c r="R4606" s="90"/>
      <c r="S4606" s="90"/>
      <c r="T4606" s="90"/>
      <c r="U4606" s="90"/>
      <c r="V4606" s="90"/>
      <c r="W4606" s="90"/>
      <c r="X4606" s="90"/>
      <c r="Y4606" s="90"/>
      <c r="Z4606" s="90"/>
      <c r="AA4606" s="90"/>
      <c r="AB4606" s="90"/>
      <c r="AC4606" s="90"/>
      <c r="AD4606" s="90"/>
      <c r="AE4606" s="90"/>
      <c r="AF4606" s="90"/>
      <c r="AG4606" s="90"/>
      <c r="AH4606" s="90"/>
      <c r="AI4606" s="90"/>
      <c r="AJ4606" s="92"/>
      <c r="AK4606" s="92"/>
      <c r="AL4606" s="92"/>
      <c r="AM4606" s="92"/>
      <c r="AN4606" s="92"/>
      <c r="AO4606" s="92"/>
      <c r="AP4606" s="92"/>
      <c r="AQ4606" s="92"/>
      <c r="AR4606" s="92"/>
    </row>
    <row r="4607" spans="1:44" x14ac:dyDescent="0.2">
      <c r="A4607" s="90"/>
      <c r="B4607" s="90"/>
      <c r="C4607" s="91"/>
      <c r="D4607" s="90"/>
      <c r="E4607" s="90"/>
      <c r="F4607" s="90"/>
      <c r="G4607" s="90"/>
      <c r="H4607" s="90"/>
      <c r="I4607" s="90"/>
      <c r="J4607" s="90"/>
      <c r="K4607" s="90"/>
      <c r="L4607" s="90"/>
      <c r="M4607" s="90"/>
      <c r="N4607" s="90"/>
      <c r="O4607" s="90"/>
      <c r="P4607" s="90"/>
      <c r="Q4607" s="90"/>
      <c r="R4607" s="90"/>
      <c r="S4607" s="90"/>
      <c r="T4607" s="90"/>
      <c r="U4607" s="90"/>
      <c r="V4607" s="90"/>
      <c r="W4607" s="90"/>
      <c r="X4607" s="90"/>
      <c r="Y4607" s="90"/>
      <c r="Z4607" s="90"/>
      <c r="AA4607" s="90"/>
      <c r="AB4607" s="90"/>
      <c r="AC4607" s="90"/>
      <c r="AD4607" s="90"/>
      <c r="AE4607" s="90"/>
      <c r="AF4607" s="90"/>
      <c r="AG4607" s="90"/>
      <c r="AH4607" s="90"/>
      <c r="AI4607" s="90"/>
      <c r="AJ4607" s="92"/>
      <c r="AK4607" s="92"/>
      <c r="AL4607" s="92"/>
      <c r="AM4607" s="92"/>
      <c r="AN4607" s="92"/>
      <c r="AO4607" s="92"/>
      <c r="AP4607" s="92"/>
      <c r="AQ4607" s="92"/>
      <c r="AR4607" s="92"/>
    </row>
    <row r="4608" spans="1:44" x14ac:dyDescent="0.2">
      <c r="A4608" s="90"/>
      <c r="B4608" s="90"/>
      <c r="C4608" s="91"/>
      <c r="D4608" s="90"/>
      <c r="E4608" s="90"/>
      <c r="F4608" s="90"/>
      <c r="G4608" s="90"/>
      <c r="H4608" s="90"/>
      <c r="I4608" s="90"/>
      <c r="J4608" s="90"/>
      <c r="K4608" s="90"/>
      <c r="L4608" s="90"/>
      <c r="M4608" s="90"/>
      <c r="N4608" s="90"/>
      <c r="O4608" s="90"/>
      <c r="P4608" s="90"/>
      <c r="Q4608" s="90"/>
      <c r="R4608" s="90"/>
      <c r="S4608" s="90"/>
      <c r="T4608" s="90"/>
      <c r="U4608" s="90"/>
      <c r="V4608" s="90"/>
      <c r="W4608" s="90"/>
      <c r="X4608" s="90"/>
      <c r="Y4608" s="90"/>
      <c r="Z4608" s="90"/>
      <c r="AA4608" s="90"/>
      <c r="AB4608" s="90"/>
      <c r="AC4608" s="90"/>
      <c r="AD4608" s="90"/>
      <c r="AE4608" s="90"/>
      <c r="AF4608" s="90"/>
      <c r="AG4608" s="90"/>
      <c r="AH4608" s="90"/>
      <c r="AI4608" s="90"/>
      <c r="AJ4608" s="92"/>
      <c r="AK4608" s="92"/>
      <c r="AL4608" s="92"/>
      <c r="AM4608" s="92"/>
      <c r="AN4608" s="92"/>
      <c r="AO4608" s="92"/>
      <c r="AP4608" s="92"/>
      <c r="AQ4608" s="92"/>
      <c r="AR4608" s="92"/>
    </row>
    <row r="4609" spans="1:44" x14ac:dyDescent="0.2">
      <c r="A4609" s="90"/>
      <c r="B4609" s="90"/>
      <c r="C4609" s="91"/>
      <c r="D4609" s="90"/>
      <c r="E4609" s="90"/>
      <c r="F4609" s="90"/>
      <c r="G4609" s="90"/>
      <c r="H4609" s="90"/>
      <c r="I4609" s="90"/>
      <c r="J4609" s="90"/>
      <c r="K4609" s="90"/>
      <c r="L4609" s="90"/>
      <c r="M4609" s="90"/>
      <c r="N4609" s="90"/>
      <c r="O4609" s="90"/>
      <c r="P4609" s="90"/>
      <c r="Q4609" s="90"/>
      <c r="R4609" s="90"/>
      <c r="S4609" s="90"/>
      <c r="T4609" s="90"/>
      <c r="U4609" s="90"/>
      <c r="V4609" s="90"/>
      <c r="W4609" s="90"/>
      <c r="X4609" s="90"/>
      <c r="Y4609" s="90"/>
      <c r="Z4609" s="90"/>
      <c r="AA4609" s="90"/>
      <c r="AB4609" s="90"/>
      <c r="AC4609" s="90"/>
      <c r="AD4609" s="90"/>
      <c r="AE4609" s="90"/>
      <c r="AF4609" s="90"/>
      <c r="AG4609" s="90"/>
      <c r="AH4609" s="90"/>
      <c r="AI4609" s="90"/>
      <c r="AJ4609" s="92"/>
      <c r="AK4609" s="92"/>
      <c r="AL4609" s="92"/>
      <c r="AM4609" s="92"/>
      <c r="AN4609" s="92"/>
      <c r="AO4609" s="92"/>
      <c r="AP4609" s="92"/>
      <c r="AQ4609" s="92"/>
      <c r="AR4609" s="92"/>
    </row>
    <row r="4610" spans="1:44" x14ac:dyDescent="0.2">
      <c r="A4610" s="90"/>
      <c r="B4610" s="90"/>
      <c r="C4610" s="91"/>
      <c r="D4610" s="90"/>
      <c r="E4610" s="90"/>
      <c r="F4610" s="90"/>
      <c r="G4610" s="90"/>
      <c r="H4610" s="90"/>
      <c r="I4610" s="90"/>
      <c r="J4610" s="90"/>
      <c r="K4610" s="90"/>
      <c r="L4610" s="90"/>
      <c r="M4610" s="90"/>
      <c r="N4610" s="90"/>
      <c r="O4610" s="90"/>
      <c r="P4610" s="90"/>
      <c r="Q4610" s="90"/>
      <c r="R4610" s="90"/>
      <c r="S4610" s="90"/>
      <c r="T4610" s="90"/>
      <c r="U4610" s="90"/>
      <c r="V4610" s="90"/>
      <c r="W4610" s="90"/>
      <c r="X4610" s="90"/>
      <c r="Y4610" s="90"/>
      <c r="Z4610" s="90"/>
      <c r="AA4610" s="90"/>
      <c r="AB4610" s="90"/>
      <c r="AC4610" s="90"/>
      <c r="AD4610" s="90"/>
      <c r="AE4610" s="90"/>
      <c r="AF4610" s="90"/>
      <c r="AG4610" s="90"/>
      <c r="AH4610" s="90"/>
      <c r="AI4610" s="90"/>
      <c r="AJ4610" s="92"/>
      <c r="AK4610" s="92"/>
      <c r="AL4610" s="92"/>
      <c r="AM4610" s="92"/>
      <c r="AN4610" s="92"/>
      <c r="AO4610" s="92"/>
      <c r="AP4610" s="92"/>
      <c r="AQ4610" s="92"/>
      <c r="AR4610" s="92"/>
    </row>
    <row r="4611" spans="1:44" x14ac:dyDescent="0.2">
      <c r="A4611" s="90"/>
      <c r="B4611" s="90"/>
      <c r="C4611" s="91"/>
      <c r="D4611" s="90"/>
      <c r="E4611" s="90"/>
      <c r="F4611" s="90"/>
      <c r="G4611" s="90"/>
      <c r="H4611" s="90"/>
      <c r="I4611" s="90"/>
      <c r="J4611" s="90"/>
      <c r="K4611" s="90"/>
      <c r="L4611" s="90"/>
      <c r="M4611" s="90"/>
      <c r="N4611" s="90"/>
      <c r="O4611" s="90"/>
      <c r="P4611" s="90"/>
      <c r="Q4611" s="90"/>
      <c r="R4611" s="90"/>
      <c r="S4611" s="90"/>
      <c r="T4611" s="90"/>
      <c r="U4611" s="90"/>
      <c r="V4611" s="90"/>
      <c r="W4611" s="90"/>
      <c r="X4611" s="90"/>
      <c r="Y4611" s="90"/>
      <c r="Z4611" s="90"/>
      <c r="AA4611" s="90"/>
      <c r="AB4611" s="90"/>
      <c r="AC4611" s="90"/>
      <c r="AD4611" s="90"/>
      <c r="AE4611" s="90"/>
      <c r="AF4611" s="90"/>
      <c r="AG4611" s="90"/>
      <c r="AH4611" s="90"/>
      <c r="AI4611" s="90"/>
      <c r="AJ4611" s="92"/>
      <c r="AK4611" s="92"/>
      <c r="AL4611" s="92"/>
      <c r="AM4611" s="92"/>
      <c r="AN4611" s="92"/>
      <c r="AO4611" s="92"/>
      <c r="AP4611" s="92"/>
      <c r="AQ4611" s="92"/>
      <c r="AR4611" s="92"/>
    </row>
    <row r="4612" spans="1:44" x14ac:dyDescent="0.2">
      <c r="A4612" s="90"/>
      <c r="B4612" s="90"/>
      <c r="C4612" s="91"/>
      <c r="D4612" s="90"/>
      <c r="E4612" s="90"/>
      <c r="F4612" s="90"/>
      <c r="G4612" s="90"/>
      <c r="H4612" s="90"/>
      <c r="I4612" s="90"/>
      <c r="J4612" s="90"/>
      <c r="K4612" s="90"/>
      <c r="L4612" s="90"/>
      <c r="M4612" s="90"/>
      <c r="N4612" s="90"/>
      <c r="O4612" s="90"/>
      <c r="P4612" s="90"/>
      <c r="Q4612" s="90"/>
      <c r="R4612" s="90"/>
      <c r="S4612" s="90"/>
      <c r="T4612" s="90"/>
      <c r="U4612" s="90"/>
      <c r="V4612" s="90"/>
      <c r="W4612" s="90"/>
      <c r="X4612" s="90"/>
      <c r="Y4612" s="90"/>
      <c r="Z4612" s="90"/>
      <c r="AA4612" s="90"/>
      <c r="AB4612" s="90"/>
      <c r="AC4612" s="90"/>
      <c r="AD4612" s="90"/>
      <c r="AE4612" s="90"/>
      <c r="AF4612" s="90"/>
      <c r="AG4612" s="90"/>
      <c r="AH4612" s="90"/>
      <c r="AI4612" s="90"/>
      <c r="AJ4612" s="92"/>
      <c r="AK4612" s="92"/>
      <c r="AL4612" s="92"/>
      <c r="AM4612" s="92"/>
      <c r="AN4612" s="92"/>
      <c r="AO4612" s="92"/>
      <c r="AP4612" s="92"/>
      <c r="AQ4612" s="92"/>
      <c r="AR4612" s="92"/>
    </row>
    <row r="4613" spans="1:44" x14ac:dyDescent="0.2">
      <c r="A4613" s="90"/>
      <c r="B4613" s="90"/>
      <c r="C4613" s="91"/>
      <c r="D4613" s="90"/>
      <c r="E4613" s="90"/>
      <c r="F4613" s="90"/>
      <c r="G4613" s="90"/>
      <c r="H4613" s="90"/>
      <c r="I4613" s="90"/>
      <c r="J4613" s="90"/>
      <c r="K4613" s="90"/>
      <c r="L4613" s="90"/>
      <c r="M4613" s="90"/>
      <c r="N4613" s="90"/>
      <c r="O4613" s="90"/>
      <c r="P4613" s="90"/>
      <c r="Q4613" s="90"/>
      <c r="R4613" s="90"/>
      <c r="S4613" s="90"/>
      <c r="T4613" s="90"/>
      <c r="U4613" s="90"/>
      <c r="V4613" s="90"/>
      <c r="W4613" s="90"/>
      <c r="X4613" s="90"/>
      <c r="Y4613" s="90"/>
      <c r="Z4613" s="90"/>
      <c r="AA4613" s="90"/>
      <c r="AB4613" s="90"/>
      <c r="AC4613" s="90"/>
      <c r="AD4613" s="90"/>
      <c r="AE4613" s="90"/>
      <c r="AF4613" s="90"/>
      <c r="AG4613" s="90"/>
      <c r="AH4613" s="90"/>
      <c r="AI4613" s="90"/>
      <c r="AJ4613" s="92"/>
      <c r="AK4613" s="92"/>
      <c r="AL4613" s="92"/>
      <c r="AM4613" s="92"/>
      <c r="AN4613" s="92"/>
      <c r="AO4613" s="92"/>
      <c r="AP4613" s="92"/>
      <c r="AQ4613" s="92"/>
      <c r="AR4613" s="92"/>
    </row>
    <row r="4614" spans="1:44" x14ac:dyDescent="0.2">
      <c r="A4614" s="90"/>
      <c r="B4614" s="90"/>
      <c r="C4614" s="91"/>
      <c r="D4614" s="90"/>
      <c r="E4614" s="90"/>
      <c r="F4614" s="90"/>
      <c r="G4614" s="90"/>
      <c r="H4614" s="90"/>
      <c r="I4614" s="90"/>
      <c r="J4614" s="90"/>
      <c r="K4614" s="90"/>
      <c r="L4614" s="90"/>
      <c r="M4614" s="90"/>
      <c r="N4614" s="90"/>
      <c r="O4614" s="90"/>
      <c r="P4614" s="90"/>
      <c r="Q4614" s="90"/>
      <c r="R4614" s="90"/>
      <c r="S4614" s="90"/>
      <c r="T4614" s="90"/>
      <c r="U4614" s="90"/>
      <c r="V4614" s="90"/>
      <c r="W4614" s="90"/>
      <c r="X4614" s="90"/>
      <c r="Y4614" s="90"/>
      <c r="Z4614" s="90"/>
      <c r="AA4614" s="90"/>
      <c r="AB4614" s="90"/>
      <c r="AC4614" s="90"/>
      <c r="AD4614" s="90"/>
      <c r="AE4614" s="90"/>
      <c r="AF4614" s="90"/>
      <c r="AG4614" s="90"/>
      <c r="AH4614" s="90"/>
      <c r="AI4614" s="90"/>
      <c r="AJ4614" s="92"/>
      <c r="AK4614" s="92"/>
      <c r="AL4614" s="92"/>
      <c r="AM4614" s="92"/>
      <c r="AN4614" s="92"/>
      <c r="AO4614" s="92"/>
      <c r="AP4614" s="92"/>
      <c r="AQ4614" s="92"/>
      <c r="AR4614" s="92"/>
    </row>
    <row r="4615" spans="1:44" x14ac:dyDescent="0.2">
      <c r="A4615" s="90"/>
      <c r="B4615" s="90"/>
      <c r="C4615" s="91"/>
      <c r="D4615" s="90"/>
      <c r="E4615" s="90"/>
      <c r="F4615" s="90"/>
      <c r="G4615" s="90"/>
      <c r="H4615" s="90"/>
      <c r="I4615" s="90"/>
      <c r="J4615" s="90"/>
      <c r="K4615" s="90"/>
      <c r="L4615" s="90"/>
      <c r="M4615" s="90"/>
      <c r="N4615" s="90"/>
      <c r="O4615" s="90"/>
      <c r="P4615" s="90"/>
      <c r="Q4615" s="90"/>
      <c r="R4615" s="90"/>
      <c r="S4615" s="90"/>
      <c r="T4615" s="90"/>
      <c r="U4615" s="90"/>
      <c r="V4615" s="90"/>
      <c r="W4615" s="90"/>
      <c r="X4615" s="90"/>
      <c r="Y4615" s="90"/>
      <c r="Z4615" s="90"/>
      <c r="AA4615" s="90"/>
      <c r="AB4615" s="90"/>
      <c r="AC4615" s="90"/>
      <c r="AD4615" s="90"/>
      <c r="AE4615" s="90"/>
      <c r="AF4615" s="90"/>
      <c r="AG4615" s="90"/>
      <c r="AH4615" s="90"/>
      <c r="AI4615" s="90"/>
      <c r="AJ4615" s="92"/>
      <c r="AK4615" s="92"/>
      <c r="AL4615" s="92"/>
      <c r="AM4615" s="92"/>
      <c r="AN4615" s="92"/>
      <c r="AO4615" s="92"/>
      <c r="AP4615" s="92"/>
      <c r="AQ4615" s="92"/>
      <c r="AR4615" s="92"/>
    </row>
    <row r="4616" spans="1:44" x14ac:dyDescent="0.2">
      <c r="A4616" s="90"/>
      <c r="B4616" s="90"/>
      <c r="C4616" s="91"/>
      <c r="D4616" s="90"/>
      <c r="E4616" s="90"/>
      <c r="F4616" s="90"/>
      <c r="G4616" s="90"/>
      <c r="H4616" s="90"/>
      <c r="I4616" s="90"/>
      <c r="J4616" s="90"/>
      <c r="K4616" s="90"/>
      <c r="L4616" s="90"/>
      <c r="M4616" s="90"/>
      <c r="N4616" s="90"/>
      <c r="O4616" s="90"/>
      <c r="P4616" s="90"/>
      <c r="Q4616" s="90"/>
      <c r="R4616" s="90"/>
      <c r="S4616" s="90"/>
      <c r="T4616" s="90"/>
      <c r="U4616" s="90"/>
      <c r="V4616" s="90"/>
      <c r="W4616" s="90"/>
      <c r="X4616" s="90"/>
      <c r="Y4616" s="90"/>
      <c r="Z4616" s="90"/>
      <c r="AA4616" s="90"/>
      <c r="AB4616" s="90"/>
      <c r="AC4616" s="90"/>
      <c r="AD4616" s="90"/>
      <c r="AE4616" s="90"/>
      <c r="AF4616" s="90"/>
      <c r="AG4616" s="90"/>
      <c r="AH4616" s="90"/>
      <c r="AI4616" s="90"/>
      <c r="AJ4616" s="92"/>
      <c r="AK4616" s="92"/>
      <c r="AL4616" s="92"/>
      <c r="AM4616" s="92"/>
      <c r="AN4616" s="92"/>
      <c r="AO4616" s="92"/>
      <c r="AP4616" s="92"/>
      <c r="AQ4616" s="92"/>
      <c r="AR4616" s="92"/>
    </row>
    <row r="4617" spans="1:44" x14ac:dyDescent="0.2">
      <c r="A4617" s="90"/>
      <c r="B4617" s="90"/>
      <c r="C4617" s="91"/>
      <c r="D4617" s="90"/>
      <c r="E4617" s="90"/>
      <c r="F4617" s="90"/>
      <c r="G4617" s="90"/>
      <c r="H4617" s="90"/>
      <c r="I4617" s="90"/>
      <c r="J4617" s="90"/>
      <c r="K4617" s="90"/>
      <c r="L4617" s="90"/>
      <c r="M4617" s="90"/>
      <c r="N4617" s="90"/>
      <c r="O4617" s="90"/>
      <c r="P4617" s="90"/>
      <c r="Q4617" s="90"/>
      <c r="R4617" s="90"/>
      <c r="S4617" s="90"/>
      <c r="T4617" s="90"/>
      <c r="U4617" s="90"/>
      <c r="V4617" s="90"/>
      <c r="W4617" s="90"/>
      <c r="X4617" s="90"/>
      <c r="Y4617" s="90"/>
      <c r="Z4617" s="90"/>
      <c r="AA4617" s="90"/>
      <c r="AB4617" s="90"/>
      <c r="AC4617" s="90"/>
      <c r="AD4617" s="90"/>
      <c r="AE4617" s="90"/>
      <c r="AF4617" s="90"/>
      <c r="AG4617" s="90"/>
      <c r="AH4617" s="90"/>
      <c r="AI4617" s="90"/>
      <c r="AJ4617" s="92"/>
      <c r="AK4617" s="92"/>
      <c r="AL4617" s="92"/>
      <c r="AM4617" s="92"/>
      <c r="AN4617" s="92"/>
      <c r="AO4617" s="92"/>
      <c r="AP4617" s="92"/>
      <c r="AQ4617" s="92"/>
      <c r="AR4617" s="92"/>
    </row>
    <row r="4618" spans="1:44" x14ac:dyDescent="0.2">
      <c r="A4618" s="90"/>
      <c r="B4618" s="90"/>
      <c r="C4618" s="91"/>
      <c r="D4618" s="90"/>
      <c r="E4618" s="90"/>
      <c r="F4618" s="90"/>
      <c r="G4618" s="90"/>
      <c r="H4618" s="90"/>
      <c r="I4618" s="90"/>
      <c r="J4618" s="90"/>
      <c r="K4618" s="90"/>
      <c r="L4618" s="90"/>
      <c r="M4618" s="90"/>
      <c r="N4618" s="90"/>
      <c r="O4618" s="90"/>
      <c r="P4618" s="90"/>
      <c r="Q4618" s="90"/>
      <c r="R4618" s="90"/>
      <c r="S4618" s="90"/>
      <c r="T4618" s="90"/>
      <c r="U4618" s="90"/>
      <c r="V4618" s="90"/>
      <c r="W4618" s="90"/>
      <c r="X4618" s="90"/>
      <c r="Y4618" s="90"/>
      <c r="Z4618" s="90"/>
      <c r="AA4618" s="90"/>
      <c r="AB4618" s="90"/>
      <c r="AC4618" s="90"/>
      <c r="AD4618" s="90"/>
      <c r="AE4618" s="90"/>
      <c r="AF4618" s="90"/>
      <c r="AG4618" s="90"/>
      <c r="AH4618" s="90"/>
      <c r="AI4618" s="90"/>
      <c r="AJ4618" s="92"/>
      <c r="AK4618" s="92"/>
      <c r="AL4618" s="92"/>
      <c r="AM4618" s="92"/>
      <c r="AN4618" s="92"/>
      <c r="AO4618" s="92"/>
      <c r="AP4618" s="92"/>
      <c r="AQ4618" s="92"/>
      <c r="AR4618" s="92"/>
    </row>
    <row r="4619" spans="1:44" x14ac:dyDescent="0.2">
      <c r="A4619" s="90"/>
      <c r="B4619" s="90"/>
      <c r="C4619" s="91"/>
      <c r="D4619" s="90"/>
      <c r="E4619" s="90"/>
      <c r="F4619" s="90"/>
      <c r="G4619" s="90"/>
      <c r="H4619" s="90"/>
      <c r="I4619" s="90"/>
      <c r="J4619" s="90"/>
      <c r="K4619" s="90"/>
      <c r="L4619" s="90"/>
      <c r="M4619" s="90"/>
      <c r="N4619" s="90"/>
      <c r="O4619" s="90"/>
      <c r="P4619" s="90"/>
      <c r="Q4619" s="90"/>
      <c r="R4619" s="90"/>
      <c r="S4619" s="90"/>
      <c r="T4619" s="90"/>
      <c r="U4619" s="90"/>
      <c r="V4619" s="90"/>
      <c r="W4619" s="90"/>
      <c r="X4619" s="90"/>
      <c r="Y4619" s="90"/>
      <c r="Z4619" s="90"/>
      <c r="AA4619" s="90"/>
      <c r="AB4619" s="90"/>
      <c r="AC4619" s="90"/>
      <c r="AD4619" s="90"/>
      <c r="AE4619" s="90"/>
      <c r="AF4619" s="90"/>
      <c r="AG4619" s="90"/>
      <c r="AH4619" s="90"/>
      <c r="AI4619" s="90"/>
      <c r="AJ4619" s="92"/>
      <c r="AK4619" s="92"/>
      <c r="AL4619" s="92"/>
      <c r="AM4619" s="92"/>
      <c r="AN4619" s="92"/>
      <c r="AO4619" s="92"/>
      <c r="AP4619" s="92"/>
      <c r="AQ4619" s="92"/>
      <c r="AR4619" s="92"/>
    </row>
    <row r="4620" spans="1:44" x14ac:dyDescent="0.2">
      <c r="A4620" s="90"/>
      <c r="B4620" s="90"/>
      <c r="C4620" s="91"/>
      <c r="D4620" s="90"/>
      <c r="E4620" s="90"/>
      <c r="F4620" s="90"/>
      <c r="G4620" s="90"/>
      <c r="H4620" s="90"/>
      <c r="I4620" s="90"/>
      <c r="J4620" s="90"/>
      <c r="K4620" s="90"/>
      <c r="L4620" s="90"/>
      <c r="M4620" s="90"/>
      <c r="N4620" s="90"/>
      <c r="O4620" s="90"/>
      <c r="P4620" s="90"/>
      <c r="Q4620" s="90"/>
      <c r="R4620" s="90"/>
      <c r="S4620" s="90"/>
      <c r="T4620" s="90"/>
      <c r="U4620" s="90"/>
      <c r="V4620" s="90"/>
      <c r="W4620" s="90"/>
      <c r="X4620" s="90"/>
      <c r="Y4620" s="90"/>
      <c r="Z4620" s="90"/>
      <c r="AA4620" s="90"/>
      <c r="AB4620" s="90"/>
      <c r="AC4620" s="90"/>
      <c r="AD4620" s="90"/>
      <c r="AE4620" s="90"/>
      <c r="AF4620" s="90"/>
      <c r="AG4620" s="90"/>
      <c r="AH4620" s="90"/>
      <c r="AI4620" s="90"/>
      <c r="AJ4620" s="92"/>
      <c r="AK4620" s="92"/>
      <c r="AL4620" s="92"/>
      <c r="AM4620" s="92"/>
      <c r="AN4620" s="92"/>
      <c r="AO4620" s="92"/>
      <c r="AP4620" s="92"/>
      <c r="AQ4620" s="92"/>
      <c r="AR4620" s="92"/>
    </row>
    <row r="4621" spans="1:44" x14ac:dyDescent="0.2">
      <c r="A4621" s="90"/>
      <c r="B4621" s="90"/>
      <c r="C4621" s="91"/>
      <c r="D4621" s="90"/>
      <c r="E4621" s="90"/>
      <c r="F4621" s="90"/>
      <c r="G4621" s="90"/>
      <c r="H4621" s="90"/>
      <c r="I4621" s="90"/>
      <c r="J4621" s="90"/>
      <c r="K4621" s="90"/>
      <c r="L4621" s="90"/>
      <c r="M4621" s="90"/>
      <c r="N4621" s="90"/>
      <c r="O4621" s="90"/>
      <c r="P4621" s="90"/>
      <c r="Q4621" s="90"/>
      <c r="R4621" s="90"/>
      <c r="S4621" s="90"/>
      <c r="T4621" s="90"/>
      <c r="U4621" s="90"/>
      <c r="V4621" s="90"/>
      <c r="W4621" s="90"/>
      <c r="X4621" s="90"/>
      <c r="Y4621" s="90"/>
      <c r="Z4621" s="90"/>
      <c r="AA4621" s="90"/>
      <c r="AB4621" s="90"/>
      <c r="AC4621" s="90"/>
      <c r="AD4621" s="90"/>
      <c r="AE4621" s="90"/>
      <c r="AF4621" s="90"/>
      <c r="AG4621" s="90"/>
      <c r="AH4621" s="90"/>
      <c r="AI4621" s="90"/>
      <c r="AJ4621" s="92"/>
      <c r="AK4621" s="92"/>
      <c r="AL4621" s="92"/>
      <c r="AM4621" s="92"/>
      <c r="AN4621" s="92"/>
      <c r="AO4621" s="92"/>
      <c r="AP4621" s="92"/>
      <c r="AQ4621" s="92"/>
      <c r="AR4621" s="92"/>
    </row>
    <row r="4622" spans="1:44" x14ac:dyDescent="0.2">
      <c r="A4622" s="90"/>
      <c r="B4622" s="90"/>
      <c r="C4622" s="91"/>
      <c r="D4622" s="90"/>
      <c r="E4622" s="90"/>
      <c r="F4622" s="90"/>
      <c r="G4622" s="90"/>
      <c r="H4622" s="90"/>
      <c r="I4622" s="90"/>
      <c r="J4622" s="90"/>
      <c r="K4622" s="90"/>
      <c r="L4622" s="90"/>
      <c r="M4622" s="90"/>
      <c r="N4622" s="90"/>
      <c r="O4622" s="90"/>
      <c r="P4622" s="90"/>
      <c r="Q4622" s="90"/>
      <c r="R4622" s="90"/>
      <c r="S4622" s="90"/>
      <c r="T4622" s="90"/>
      <c r="U4622" s="90"/>
      <c r="V4622" s="90"/>
      <c r="W4622" s="90"/>
      <c r="X4622" s="90"/>
      <c r="Y4622" s="90"/>
      <c r="Z4622" s="90"/>
      <c r="AA4622" s="90"/>
      <c r="AB4622" s="90"/>
      <c r="AC4622" s="90"/>
      <c r="AD4622" s="90"/>
      <c r="AE4622" s="90"/>
      <c r="AF4622" s="90"/>
      <c r="AG4622" s="90"/>
      <c r="AH4622" s="90"/>
      <c r="AI4622" s="90"/>
      <c r="AJ4622" s="92"/>
      <c r="AK4622" s="92"/>
      <c r="AL4622" s="92"/>
      <c r="AM4622" s="92"/>
      <c r="AN4622" s="92"/>
      <c r="AO4622" s="92"/>
      <c r="AP4622" s="92"/>
      <c r="AQ4622" s="92"/>
      <c r="AR4622" s="92"/>
    </row>
    <row r="4623" spans="1:44" x14ac:dyDescent="0.2">
      <c r="A4623" s="90"/>
      <c r="B4623" s="90"/>
      <c r="C4623" s="91"/>
      <c r="D4623" s="90"/>
      <c r="E4623" s="90"/>
      <c r="F4623" s="90"/>
      <c r="G4623" s="90"/>
      <c r="H4623" s="90"/>
      <c r="I4623" s="90"/>
      <c r="J4623" s="90"/>
      <c r="K4623" s="90"/>
      <c r="L4623" s="90"/>
      <c r="M4623" s="90"/>
      <c r="N4623" s="90"/>
      <c r="O4623" s="90"/>
      <c r="P4623" s="90"/>
      <c r="Q4623" s="90"/>
      <c r="R4623" s="90"/>
      <c r="S4623" s="90"/>
      <c r="T4623" s="90"/>
      <c r="U4623" s="90"/>
      <c r="V4623" s="90"/>
      <c r="W4623" s="90"/>
      <c r="X4623" s="90"/>
      <c r="Y4623" s="90"/>
      <c r="Z4623" s="90"/>
      <c r="AA4623" s="90"/>
      <c r="AB4623" s="90"/>
      <c r="AC4623" s="90"/>
      <c r="AD4623" s="90"/>
      <c r="AE4623" s="90"/>
      <c r="AF4623" s="90"/>
      <c r="AG4623" s="90"/>
      <c r="AH4623" s="90"/>
      <c r="AI4623" s="90"/>
      <c r="AJ4623" s="92"/>
      <c r="AK4623" s="92"/>
      <c r="AL4623" s="92"/>
      <c r="AM4623" s="92"/>
      <c r="AN4623" s="92"/>
      <c r="AO4623" s="92"/>
      <c r="AP4623" s="92"/>
      <c r="AQ4623" s="92"/>
      <c r="AR4623" s="92"/>
    </row>
    <row r="4624" spans="1:44" x14ac:dyDescent="0.2">
      <c r="A4624" s="90"/>
      <c r="B4624" s="90"/>
      <c r="C4624" s="91"/>
      <c r="D4624" s="90"/>
      <c r="E4624" s="90"/>
      <c r="F4624" s="90"/>
      <c r="G4624" s="90"/>
      <c r="H4624" s="90"/>
      <c r="I4624" s="90"/>
      <c r="J4624" s="90"/>
      <c r="K4624" s="90"/>
      <c r="L4624" s="90"/>
      <c r="M4624" s="90"/>
      <c r="N4624" s="90"/>
      <c r="O4624" s="90"/>
      <c r="P4624" s="90"/>
      <c r="Q4624" s="90"/>
      <c r="R4624" s="90"/>
      <c r="S4624" s="90"/>
      <c r="T4624" s="90"/>
      <c r="U4624" s="90"/>
      <c r="V4624" s="90"/>
      <c r="W4624" s="90"/>
      <c r="X4624" s="90"/>
      <c r="Y4624" s="90"/>
      <c r="Z4624" s="90"/>
      <c r="AA4624" s="90"/>
      <c r="AB4624" s="90"/>
      <c r="AC4624" s="90"/>
      <c r="AD4624" s="90"/>
      <c r="AE4624" s="90"/>
      <c r="AF4624" s="90"/>
      <c r="AG4624" s="90"/>
      <c r="AH4624" s="90"/>
      <c r="AI4624" s="90"/>
      <c r="AJ4624" s="92"/>
      <c r="AK4624" s="92"/>
      <c r="AL4624" s="92"/>
      <c r="AM4624" s="92"/>
      <c r="AN4624" s="92"/>
      <c r="AO4624" s="92"/>
      <c r="AP4624" s="92"/>
      <c r="AQ4624" s="92"/>
      <c r="AR4624" s="92"/>
    </row>
    <row r="4625" spans="1:44" x14ac:dyDescent="0.2">
      <c r="A4625" s="90"/>
      <c r="B4625" s="90"/>
      <c r="C4625" s="91"/>
      <c r="D4625" s="90"/>
      <c r="E4625" s="90"/>
      <c r="F4625" s="90"/>
      <c r="G4625" s="90"/>
      <c r="H4625" s="90"/>
      <c r="I4625" s="90"/>
      <c r="J4625" s="90"/>
      <c r="K4625" s="90"/>
      <c r="L4625" s="90"/>
      <c r="M4625" s="90"/>
      <c r="N4625" s="90"/>
      <c r="O4625" s="90"/>
      <c r="P4625" s="90"/>
      <c r="Q4625" s="90"/>
      <c r="R4625" s="90"/>
      <c r="S4625" s="90"/>
      <c r="T4625" s="90"/>
      <c r="U4625" s="90"/>
      <c r="V4625" s="90"/>
      <c r="W4625" s="90"/>
      <c r="X4625" s="90"/>
      <c r="Y4625" s="90"/>
      <c r="Z4625" s="90"/>
      <c r="AA4625" s="90"/>
      <c r="AB4625" s="90"/>
      <c r="AC4625" s="90"/>
      <c r="AD4625" s="90"/>
      <c r="AE4625" s="90"/>
      <c r="AF4625" s="90"/>
      <c r="AG4625" s="90"/>
      <c r="AH4625" s="90"/>
      <c r="AI4625" s="90"/>
      <c r="AJ4625" s="92"/>
      <c r="AK4625" s="92"/>
      <c r="AL4625" s="92"/>
      <c r="AM4625" s="92"/>
      <c r="AN4625" s="92"/>
      <c r="AO4625" s="92"/>
      <c r="AP4625" s="92"/>
      <c r="AQ4625" s="92"/>
      <c r="AR4625" s="92"/>
    </row>
    <row r="4626" spans="1:44" x14ac:dyDescent="0.2">
      <c r="A4626" s="90"/>
      <c r="B4626" s="90"/>
      <c r="C4626" s="91"/>
      <c r="D4626" s="90"/>
      <c r="E4626" s="90"/>
      <c r="F4626" s="90"/>
      <c r="G4626" s="90"/>
      <c r="H4626" s="90"/>
      <c r="I4626" s="90"/>
      <c r="J4626" s="90"/>
      <c r="K4626" s="90"/>
      <c r="L4626" s="90"/>
      <c r="M4626" s="90"/>
      <c r="N4626" s="90"/>
      <c r="O4626" s="90"/>
      <c r="P4626" s="90"/>
      <c r="Q4626" s="90"/>
      <c r="R4626" s="90"/>
      <c r="S4626" s="90"/>
      <c r="T4626" s="90"/>
      <c r="U4626" s="90"/>
      <c r="V4626" s="90"/>
      <c r="W4626" s="90"/>
      <c r="X4626" s="90"/>
      <c r="Y4626" s="90"/>
      <c r="Z4626" s="90"/>
      <c r="AA4626" s="90"/>
      <c r="AB4626" s="90"/>
      <c r="AC4626" s="90"/>
      <c r="AD4626" s="90"/>
      <c r="AE4626" s="90"/>
      <c r="AF4626" s="90"/>
      <c r="AG4626" s="90"/>
      <c r="AH4626" s="90"/>
      <c r="AI4626" s="90"/>
      <c r="AJ4626" s="92"/>
      <c r="AK4626" s="92"/>
      <c r="AL4626" s="92"/>
      <c r="AM4626" s="92"/>
      <c r="AN4626" s="92"/>
      <c r="AO4626" s="92"/>
      <c r="AP4626" s="92"/>
      <c r="AQ4626" s="92"/>
      <c r="AR4626" s="92"/>
    </row>
    <row r="4627" spans="1:44" x14ac:dyDescent="0.2">
      <c r="A4627" s="90"/>
      <c r="B4627" s="90"/>
      <c r="C4627" s="91"/>
      <c r="D4627" s="90"/>
      <c r="E4627" s="90"/>
      <c r="F4627" s="90"/>
      <c r="G4627" s="90"/>
      <c r="H4627" s="90"/>
      <c r="I4627" s="90"/>
      <c r="J4627" s="90"/>
      <c r="K4627" s="90"/>
      <c r="L4627" s="90"/>
      <c r="M4627" s="90"/>
      <c r="N4627" s="90"/>
      <c r="O4627" s="90"/>
      <c r="P4627" s="90"/>
      <c r="Q4627" s="90"/>
      <c r="R4627" s="90"/>
      <c r="S4627" s="90"/>
      <c r="T4627" s="90"/>
      <c r="U4627" s="90"/>
      <c r="V4627" s="90"/>
      <c r="W4627" s="90"/>
      <c r="X4627" s="90"/>
      <c r="Y4627" s="90"/>
      <c r="Z4627" s="90"/>
      <c r="AA4627" s="90"/>
      <c r="AB4627" s="90"/>
      <c r="AC4627" s="90"/>
      <c r="AD4627" s="90"/>
      <c r="AE4627" s="90"/>
      <c r="AF4627" s="90"/>
      <c r="AG4627" s="90"/>
      <c r="AH4627" s="90"/>
      <c r="AI4627" s="90"/>
      <c r="AJ4627" s="92"/>
      <c r="AK4627" s="92"/>
      <c r="AL4627" s="92"/>
      <c r="AM4627" s="92"/>
      <c r="AN4627" s="92"/>
      <c r="AO4627" s="92"/>
      <c r="AP4627" s="92"/>
      <c r="AQ4627" s="92"/>
      <c r="AR4627" s="92"/>
    </row>
    <row r="4628" spans="1:44" x14ac:dyDescent="0.2">
      <c r="A4628" s="90"/>
      <c r="B4628" s="90"/>
      <c r="C4628" s="91"/>
      <c r="D4628" s="90"/>
      <c r="E4628" s="90"/>
      <c r="F4628" s="90"/>
      <c r="G4628" s="90"/>
      <c r="H4628" s="90"/>
      <c r="I4628" s="90"/>
      <c r="J4628" s="90"/>
      <c r="K4628" s="90"/>
      <c r="L4628" s="90"/>
      <c r="M4628" s="90"/>
      <c r="N4628" s="90"/>
      <c r="O4628" s="90"/>
      <c r="P4628" s="90"/>
      <c r="Q4628" s="90"/>
      <c r="R4628" s="90"/>
      <c r="S4628" s="90"/>
      <c r="T4628" s="90"/>
      <c r="U4628" s="90"/>
      <c r="V4628" s="90"/>
      <c r="W4628" s="90"/>
      <c r="X4628" s="90"/>
      <c r="Y4628" s="90"/>
      <c r="Z4628" s="90"/>
      <c r="AA4628" s="90"/>
      <c r="AB4628" s="90"/>
      <c r="AC4628" s="90"/>
      <c r="AD4628" s="90"/>
      <c r="AE4628" s="90"/>
      <c r="AF4628" s="90"/>
      <c r="AG4628" s="90"/>
      <c r="AH4628" s="90"/>
      <c r="AI4628" s="90"/>
      <c r="AJ4628" s="92"/>
      <c r="AK4628" s="92"/>
      <c r="AL4628" s="92"/>
      <c r="AM4628" s="92"/>
      <c r="AN4628" s="92"/>
      <c r="AO4628" s="92"/>
      <c r="AP4628" s="92"/>
      <c r="AQ4628" s="92"/>
      <c r="AR4628" s="92"/>
    </row>
    <row r="4629" spans="1:44" x14ac:dyDescent="0.2">
      <c r="A4629" s="90"/>
      <c r="B4629" s="90"/>
      <c r="C4629" s="91"/>
      <c r="D4629" s="90"/>
      <c r="E4629" s="90"/>
      <c r="F4629" s="90"/>
      <c r="G4629" s="90"/>
      <c r="H4629" s="90"/>
      <c r="I4629" s="90"/>
      <c r="J4629" s="90"/>
      <c r="K4629" s="90"/>
      <c r="L4629" s="90"/>
      <c r="M4629" s="90"/>
      <c r="N4629" s="90"/>
      <c r="O4629" s="90"/>
      <c r="P4629" s="90"/>
      <c r="Q4629" s="90"/>
      <c r="R4629" s="90"/>
      <c r="S4629" s="90"/>
      <c r="T4629" s="90"/>
      <c r="U4629" s="90"/>
      <c r="V4629" s="90"/>
      <c r="W4629" s="90"/>
      <c r="X4629" s="90"/>
      <c r="Y4629" s="90"/>
      <c r="Z4629" s="90"/>
      <c r="AA4629" s="90"/>
      <c r="AB4629" s="90"/>
      <c r="AC4629" s="90"/>
      <c r="AD4629" s="90"/>
      <c r="AE4629" s="90"/>
      <c r="AF4629" s="90"/>
      <c r="AG4629" s="90"/>
      <c r="AH4629" s="90"/>
      <c r="AI4629" s="90"/>
      <c r="AJ4629" s="92"/>
      <c r="AK4629" s="92"/>
      <c r="AL4629" s="92"/>
      <c r="AM4629" s="92"/>
      <c r="AN4629" s="92"/>
      <c r="AO4629" s="92"/>
      <c r="AP4629" s="92"/>
      <c r="AQ4629" s="92"/>
      <c r="AR4629" s="92"/>
    </row>
    <row r="4630" spans="1:44" x14ac:dyDescent="0.2">
      <c r="A4630" s="90"/>
      <c r="B4630" s="90"/>
      <c r="C4630" s="91"/>
      <c r="D4630" s="90"/>
      <c r="E4630" s="90"/>
      <c r="F4630" s="90"/>
      <c r="G4630" s="90"/>
      <c r="H4630" s="90"/>
      <c r="I4630" s="90"/>
      <c r="J4630" s="90"/>
      <c r="K4630" s="90"/>
      <c r="L4630" s="90"/>
      <c r="M4630" s="90"/>
      <c r="N4630" s="90"/>
      <c r="O4630" s="90"/>
      <c r="P4630" s="90"/>
      <c r="Q4630" s="90"/>
      <c r="R4630" s="90"/>
      <c r="S4630" s="90"/>
      <c r="T4630" s="90"/>
      <c r="U4630" s="90"/>
      <c r="V4630" s="90"/>
      <c r="W4630" s="90"/>
      <c r="X4630" s="90"/>
      <c r="Y4630" s="90"/>
      <c r="Z4630" s="90"/>
      <c r="AA4630" s="90"/>
      <c r="AB4630" s="90"/>
      <c r="AC4630" s="90"/>
      <c r="AD4630" s="90"/>
      <c r="AE4630" s="90"/>
      <c r="AF4630" s="90"/>
      <c r="AG4630" s="90"/>
      <c r="AH4630" s="90"/>
      <c r="AI4630" s="90"/>
      <c r="AJ4630" s="92"/>
      <c r="AK4630" s="92"/>
      <c r="AL4630" s="92"/>
      <c r="AM4630" s="92"/>
      <c r="AN4630" s="92"/>
      <c r="AO4630" s="92"/>
      <c r="AP4630" s="92"/>
      <c r="AQ4630" s="92"/>
      <c r="AR4630" s="92"/>
    </row>
    <row r="4631" spans="1:44" x14ac:dyDescent="0.2">
      <c r="A4631" s="90"/>
      <c r="B4631" s="90"/>
      <c r="C4631" s="91"/>
      <c r="D4631" s="90"/>
      <c r="E4631" s="90"/>
      <c r="F4631" s="90"/>
      <c r="G4631" s="90"/>
      <c r="H4631" s="90"/>
      <c r="I4631" s="90"/>
      <c r="J4631" s="90"/>
      <c r="K4631" s="90"/>
      <c r="L4631" s="90"/>
      <c r="M4631" s="90"/>
      <c r="N4631" s="90"/>
      <c r="O4631" s="90"/>
      <c r="P4631" s="90"/>
      <c r="Q4631" s="90"/>
      <c r="R4631" s="90"/>
      <c r="S4631" s="90"/>
      <c r="T4631" s="90"/>
      <c r="U4631" s="90"/>
      <c r="V4631" s="90"/>
      <c r="W4631" s="90"/>
      <c r="X4631" s="90"/>
      <c r="Y4631" s="90"/>
      <c r="Z4631" s="90"/>
      <c r="AA4631" s="90"/>
      <c r="AB4631" s="90"/>
      <c r="AC4631" s="90"/>
      <c r="AD4631" s="90"/>
      <c r="AE4631" s="90"/>
      <c r="AF4631" s="90"/>
      <c r="AG4631" s="90"/>
      <c r="AH4631" s="90"/>
      <c r="AI4631" s="90"/>
      <c r="AJ4631" s="92"/>
      <c r="AK4631" s="92"/>
      <c r="AL4631" s="92"/>
      <c r="AM4631" s="92"/>
      <c r="AN4631" s="92"/>
      <c r="AO4631" s="92"/>
      <c r="AP4631" s="92"/>
      <c r="AQ4631" s="92"/>
      <c r="AR4631" s="92"/>
    </row>
    <row r="4632" spans="1:44" x14ac:dyDescent="0.2">
      <c r="A4632" s="90"/>
      <c r="B4632" s="90"/>
      <c r="C4632" s="91"/>
      <c r="D4632" s="90"/>
      <c r="E4632" s="90"/>
      <c r="F4632" s="90"/>
      <c r="G4632" s="90"/>
      <c r="H4632" s="90"/>
      <c r="I4632" s="90"/>
      <c r="J4632" s="90"/>
      <c r="K4632" s="90"/>
      <c r="L4632" s="90"/>
      <c r="M4632" s="90"/>
      <c r="N4632" s="90"/>
      <c r="O4632" s="90"/>
      <c r="P4632" s="90"/>
      <c r="Q4632" s="90"/>
      <c r="R4632" s="90"/>
      <c r="S4632" s="90"/>
      <c r="T4632" s="90"/>
      <c r="U4632" s="90"/>
      <c r="V4632" s="90"/>
      <c r="W4632" s="90"/>
      <c r="X4632" s="90"/>
      <c r="Y4632" s="90"/>
      <c r="Z4632" s="90"/>
      <c r="AA4632" s="90"/>
      <c r="AB4632" s="90"/>
      <c r="AC4632" s="90"/>
      <c r="AD4632" s="90"/>
      <c r="AE4632" s="90"/>
      <c r="AF4632" s="90"/>
      <c r="AG4632" s="90"/>
      <c r="AH4632" s="90"/>
      <c r="AI4632" s="90"/>
      <c r="AJ4632" s="92"/>
      <c r="AK4632" s="92"/>
      <c r="AL4632" s="92"/>
      <c r="AM4632" s="92"/>
      <c r="AN4632" s="92"/>
      <c r="AO4632" s="92"/>
      <c r="AP4632" s="92"/>
      <c r="AQ4632" s="92"/>
      <c r="AR4632" s="92"/>
    </row>
    <row r="4633" spans="1:44" x14ac:dyDescent="0.2">
      <c r="A4633" s="90"/>
      <c r="B4633" s="90"/>
      <c r="C4633" s="91"/>
      <c r="D4633" s="90"/>
      <c r="E4633" s="90"/>
      <c r="F4633" s="90"/>
      <c r="G4633" s="90"/>
      <c r="H4633" s="90"/>
      <c r="I4633" s="90"/>
      <c r="J4633" s="90"/>
      <c r="K4633" s="90"/>
      <c r="L4633" s="90"/>
      <c r="M4633" s="90"/>
      <c r="N4633" s="90"/>
      <c r="O4633" s="90"/>
      <c r="P4633" s="90"/>
      <c r="Q4633" s="90"/>
      <c r="R4633" s="90"/>
      <c r="S4633" s="90"/>
      <c r="T4633" s="90"/>
      <c r="U4633" s="90"/>
      <c r="V4633" s="90"/>
      <c r="W4633" s="90"/>
      <c r="X4633" s="90"/>
      <c r="Y4633" s="90"/>
      <c r="Z4633" s="90"/>
      <c r="AA4633" s="90"/>
      <c r="AB4633" s="90"/>
      <c r="AC4633" s="90"/>
      <c r="AD4633" s="90"/>
      <c r="AE4633" s="90"/>
      <c r="AF4633" s="90"/>
      <c r="AG4633" s="90"/>
      <c r="AH4633" s="90"/>
      <c r="AI4633" s="90"/>
      <c r="AJ4633" s="92"/>
      <c r="AK4633" s="92"/>
      <c r="AL4633" s="92"/>
      <c r="AM4633" s="92"/>
      <c r="AN4633" s="92"/>
      <c r="AO4633" s="92"/>
      <c r="AP4633" s="92"/>
      <c r="AQ4633" s="92"/>
      <c r="AR4633" s="92"/>
    </row>
    <row r="4634" spans="1:44" x14ac:dyDescent="0.2">
      <c r="A4634" s="90"/>
      <c r="B4634" s="90"/>
      <c r="C4634" s="91"/>
      <c r="D4634" s="90"/>
      <c r="E4634" s="90"/>
      <c r="F4634" s="90"/>
      <c r="G4634" s="90"/>
      <c r="H4634" s="90"/>
      <c r="I4634" s="90"/>
      <c r="J4634" s="90"/>
      <c r="K4634" s="90"/>
      <c r="L4634" s="90"/>
      <c r="M4634" s="90"/>
      <c r="N4634" s="90"/>
      <c r="O4634" s="90"/>
      <c r="P4634" s="90"/>
      <c r="Q4634" s="90"/>
      <c r="R4634" s="90"/>
      <c r="S4634" s="90"/>
      <c r="T4634" s="90"/>
      <c r="U4634" s="90"/>
      <c r="V4634" s="90"/>
      <c r="W4634" s="90"/>
      <c r="X4634" s="90"/>
      <c r="Y4634" s="90"/>
      <c r="Z4634" s="90"/>
      <c r="AA4634" s="90"/>
      <c r="AB4634" s="90"/>
      <c r="AC4634" s="90"/>
      <c r="AD4634" s="90"/>
      <c r="AE4634" s="90"/>
      <c r="AF4634" s="90"/>
      <c r="AG4634" s="90"/>
      <c r="AH4634" s="90"/>
      <c r="AI4634" s="90"/>
      <c r="AJ4634" s="92"/>
      <c r="AK4634" s="92"/>
      <c r="AL4634" s="92"/>
      <c r="AM4634" s="92"/>
      <c r="AN4634" s="92"/>
      <c r="AO4634" s="92"/>
      <c r="AP4634" s="92"/>
      <c r="AQ4634" s="92"/>
      <c r="AR4634" s="92"/>
    </row>
    <row r="4635" spans="1:44" x14ac:dyDescent="0.2">
      <c r="A4635" s="90"/>
      <c r="B4635" s="90"/>
      <c r="C4635" s="91"/>
      <c r="D4635" s="90"/>
      <c r="E4635" s="90"/>
      <c r="F4635" s="90"/>
      <c r="G4635" s="90"/>
      <c r="H4635" s="90"/>
      <c r="I4635" s="90"/>
      <c r="J4635" s="90"/>
      <c r="K4635" s="90"/>
      <c r="L4635" s="90"/>
      <c r="M4635" s="90"/>
      <c r="N4635" s="90"/>
      <c r="O4635" s="90"/>
      <c r="P4635" s="90"/>
      <c r="Q4635" s="90"/>
      <c r="R4635" s="90"/>
      <c r="S4635" s="90"/>
      <c r="T4635" s="90"/>
      <c r="U4635" s="90"/>
      <c r="V4635" s="90"/>
      <c r="W4635" s="90"/>
      <c r="X4635" s="90"/>
      <c r="Y4635" s="90"/>
      <c r="Z4635" s="90"/>
      <c r="AA4635" s="90"/>
      <c r="AB4635" s="90"/>
      <c r="AC4635" s="90"/>
      <c r="AD4635" s="90"/>
      <c r="AE4635" s="90"/>
      <c r="AF4635" s="90"/>
      <c r="AG4635" s="90"/>
      <c r="AH4635" s="90"/>
      <c r="AI4635" s="90"/>
      <c r="AJ4635" s="92"/>
      <c r="AK4635" s="92"/>
      <c r="AL4635" s="92"/>
      <c r="AM4635" s="92"/>
      <c r="AN4635" s="92"/>
      <c r="AO4635" s="92"/>
      <c r="AP4635" s="92"/>
      <c r="AQ4635" s="92"/>
      <c r="AR4635" s="92"/>
    </row>
    <row r="4636" spans="1:44" x14ac:dyDescent="0.2">
      <c r="A4636" s="90"/>
      <c r="B4636" s="90"/>
      <c r="C4636" s="91"/>
      <c r="D4636" s="90"/>
      <c r="E4636" s="90"/>
      <c r="F4636" s="90"/>
      <c r="G4636" s="90"/>
      <c r="H4636" s="90"/>
      <c r="I4636" s="90"/>
      <c r="J4636" s="90"/>
      <c r="K4636" s="90"/>
      <c r="L4636" s="90"/>
      <c r="M4636" s="90"/>
      <c r="N4636" s="90"/>
      <c r="O4636" s="90"/>
      <c r="P4636" s="90"/>
      <c r="Q4636" s="90"/>
      <c r="R4636" s="90"/>
      <c r="S4636" s="90"/>
      <c r="T4636" s="90"/>
      <c r="U4636" s="90"/>
      <c r="V4636" s="90"/>
      <c r="W4636" s="90"/>
      <c r="X4636" s="90"/>
      <c r="Y4636" s="90"/>
      <c r="Z4636" s="90"/>
      <c r="AA4636" s="90"/>
      <c r="AB4636" s="90"/>
      <c r="AC4636" s="90"/>
      <c r="AD4636" s="90"/>
      <c r="AE4636" s="90"/>
      <c r="AF4636" s="90"/>
      <c r="AG4636" s="90"/>
      <c r="AH4636" s="90"/>
      <c r="AI4636" s="90"/>
      <c r="AJ4636" s="92"/>
      <c r="AK4636" s="92"/>
      <c r="AL4636" s="92"/>
      <c r="AM4636" s="92"/>
      <c r="AN4636" s="92"/>
      <c r="AO4636" s="92"/>
      <c r="AP4636" s="92"/>
      <c r="AQ4636" s="92"/>
      <c r="AR4636" s="92"/>
    </row>
    <row r="4637" spans="1:44" x14ac:dyDescent="0.2">
      <c r="A4637" s="90"/>
      <c r="B4637" s="90"/>
      <c r="C4637" s="91"/>
      <c r="D4637" s="90"/>
      <c r="E4637" s="90"/>
      <c r="F4637" s="90"/>
      <c r="G4637" s="90"/>
      <c r="H4637" s="90"/>
      <c r="I4637" s="90"/>
      <c r="J4637" s="90"/>
      <c r="K4637" s="90"/>
      <c r="L4637" s="90"/>
      <c r="M4637" s="90"/>
      <c r="N4637" s="90"/>
      <c r="O4637" s="90"/>
      <c r="P4637" s="90"/>
      <c r="Q4637" s="90"/>
      <c r="R4637" s="90"/>
      <c r="S4637" s="90"/>
      <c r="T4637" s="90"/>
      <c r="U4637" s="90"/>
      <c r="V4637" s="90"/>
      <c r="W4637" s="90"/>
      <c r="X4637" s="90"/>
      <c r="Y4637" s="90"/>
      <c r="Z4637" s="90"/>
      <c r="AA4637" s="90"/>
      <c r="AB4637" s="90"/>
      <c r="AC4637" s="90"/>
      <c r="AD4637" s="90"/>
      <c r="AE4637" s="90"/>
      <c r="AF4637" s="90"/>
      <c r="AG4637" s="90"/>
      <c r="AH4637" s="90"/>
      <c r="AI4637" s="90"/>
      <c r="AJ4637" s="92"/>
      <c r="AK4637" s="92"/>
      <c r="AL4637" s="92"/>
      <c r="AM4637" s="92"/>
      <c r="AN4637" s="92"/>
      <c r="AO4637" s="92"/>
      <c r="AP4637" s="92"/>
      <c r="AQ4637" s="92"/>
      <c r="AR4637" s="92"/>
    </row>
    <row r="4638" spans="1:44" x14ac:dyDescent="0.2">
      <c r="A4638" s="90"/>
      <c r="B4638" s="90"/>
      <c r="C4638" s="91"/>
      <c r="D4638" s="90"/>
      <c r="E4638" s="90"/>
      <c r="F4638" s="90"/>
      <c r="G4638" s="90"/>
      <c r="H4638" s="90"/>
      <c r="I4638" s="90"/>
      <c r="J4638" s="90"/>
      <c r="K4638" s="90"/>
      <c r="L4638" s="90"/>
      <c r="M4638" s="90"/>
      <c r="N4638" s="90"/>
      <c r="O4638" s="90"/>
      <c r="P4638" s="90"/>
      <c r="Q4638" s="90"/>
      <c r="R4638" s="90"/>
      <c r="S4638" s="90"/>
      <c r="T4638" s="90"/>
      <c r="U4638" s="90"/>
      <c r="V4638" s="90"/>
      <c r="W4638" s="90"/>
      <c r="X4638" s="90"/>
      <c r="Y4638" s="90"/>
      <c r="Z4638" s="90"/>
      <c r="AA4638" s="90"/>
      <c r="AB4638" s="90"/>
      <c r="AC4638" s="90"/>
      <c r="AD4638" s="90"/>
      <c r="AE4638" s="90"/>
      <c r="AF4638" s="90"/>
      <c r="AG4638" s="90"/>
      <c r="AH4638" s="90"/>
      <c r="AI4638" s="90"/>
      <c r="AJ4638" s="92"/>
      <c r="AK4638" s="92"/>
      <c r="AL4638" s="92"/>
      <c r="AM4638" s="92"/>
      <c r="AN4638" s="92"/>
      <c r="AO4638" s="92"/>
      <c r="AP4638" s="92"/>
      <c r="AQ4638" s="92"/>
      <c r="AR4638" s="92"/>
    </row>
    <row r="4639" spans="1:44" x14ac:dyDescent="0.2">
      <c r="A4639" s="90"/>
      <c r="B4639" s="90"/>
      <c r="C4639" s="91"/>
      <c r="D4639" s="90"/>
      <c r="E4639" s="90"/>
      <c r="F4639" s="90"/>
      <c r="G4639" s="90"/>
      <c r="H4639" s="90"/>
      <c r="I4639" s="90"/>
      <c r="J4639" s="90"/>
      <c r="K4639" s="90"/>
      <c r="L4639" s="90"/>
      <c r="M4639" s="90"/>
      <c r="N4639" s="90"/>
      <c r="O4639" s="90"/>
      <c r="P4639" s="90"/>
      <c r="Q4639" s="90"/>
      <c r="R4639" s="90"/>
      <c r="S4639" s="90"/>
      <c r="T4639" s="90"/>
      <c r="U4639" s="90"/>
      <c r="V4639" s="90"/>
      <c r="W4639" s="90"/>
      <c r="X4639" s="90"/>
      <c r="Y4639" s="90"/>
      <c r="Z4639" s="90"/>
      <c r="AA4639" s="90"/>
      <c r="AB4639" s="90"/>
      <c r="AC4639" s="90"/>
      <c r="AD4639" s="90"/>
      <c r="AE4639" s="90"/>
      <c r="AF4639" s="90"/>
      <c r="AG4639" s="90"/>
      <c r="AH4639" s="90"/>
      <c r="AI4639" s="90"/>
      <c r="AJ4639" s="92"/>
      <c r="AK4639" s="92"/>
      <c r="AL4639" s="92"/>
      <c r="AM4639" s="92"/>
      <c r="AN4639" s="92"/>
      <c r="AO4639" s="92"/>
      <c r="AP4639" s="92"/>
      <c r="AQ4639" s="92"/>
      <c r="AR4639" s="92"/>
    </row>
    <row r="4640" spans="1:44" x14ac:dyDescent="0.2">
      <c r="A4640" s="90"/>
      <c r="B4640" s="90"/>
      <c r="C4640" s="91"/>
      <c r="D4640" s="90"/>
      <c r="E4640" s="90"/>
      <c r="F4640" s="90"/>
      <c r="G4640" s="90"/>
      <c r="H4640" s="90"/>
      <c r="I4640" s="90"/>
      <c r="J4640" s="90"/>
      <c r="K4640" s="90"/>
      <c r="L4640" s="90"/>
      <c r="M4640" s="90"/>
      <c r="N4640" s="90"/>
      <c r="O4640" s="90"/>
      <c r="P4640" s="90"/>
      <c r="Q4640" s="90"/>
      <c r="R4640" s="90"/>
      <c r="S4640" s="90"/>
      <c r="T4640" s="90"/>
      <c r="U4640" s="90"/>
      <c r="V4640" s="90"/>
      <c r="W4640" s="90"/>
      <c r="X4640" s="90"/>
      <c r="Y4640" s="90"/>
      <c r="Z4640" s="90"/>
      <c r="AA4640" s="90"/>
      <c r="AB4640" s="90"/>
      <c r="AC4640" s="90"/>
      <c r="AD4640" s="90"/>
      <c r="AE4640" s="90"/>
      <c r="AF4640" s="90"/>
      <c r="AG4640" s="90"/>
      <c r="AH4640" s="90"/>
      <c r="AI4640" s="90"/>
      <c r="AJ4640" s="92"/>
      <c r="AK4640" s="92"/>
      <c r="AL4640" s="92"/>
      <c r="AM4640" s="92"/>
      <c r="AN4640" s="92"/>
      <c r="AO4640" s="92"/>
      <c r="AP4640" s="92"/>
      <c r="AQ4640" s="92"/>
      <c r="AR4640" s="92"/>
    </row>
    <row r="4641" spans="1:44" x14ac:dyDescent="0.2">
      <c r="A4641" s="90"/>
      <c r="B4641" s="90"/>
      <c r="C4641" s="91"/>
      <c r="D4641" s="90"/>
      <c r="E4641" s="90"/>
      <c r="F4641" s="90"/>
      <c r="G4641" s="90"/>
      <c r="H4641" s="90"/>
      <c r="I4641" s="90"/>
      <c r="J4641" s="90"/>
      <c r="K4641" s="90"/>
      <c r="L4641" s="90"/>
      <c r="M4641" s="90"/>
      <c r="N4641" s="90"/>
      <c r="O4641" s="90"/>
      <c r="P4641" s="90"/>
      <c r="Q4641" s="90"/>
      <c r="R4641" s="90"/>
      <c r="S4641" s="90"/>
      <c r="T4641" s="90"/>
      <c r="U4641" s="90"/>
      <c r="V4641" s="90"/>
      <c r="W4641" s="90"/>
      <c r="X4641" s="90"/>
      <c r="Y4641" s="90"/>
      <c r="Z4641" s="90"/>
      <c r="AA4641" s="90"/>
      <c r="AB4641" s="90"/>
      <c r="AC4641" s="90"/>
      <c r="AD4641" s="90"/>
      <c r="AE4641" s="90"/>
      <c r="AF4641" s="90"/>
      <c r="AG4641" s="90"/>
      <c r="AH4641" s="90"/>
      <c r="AI4641" s="90"/>
      <c r="AJ4641" s="92"/>
      <c r="AK4641" s="92"/>
      <c r="AL4641" s="92"/>
      <c r="AM4641" s="92"/>
      <c r="AN4641" s="92"/>
      <c r="AO4641" s="92"/>
      <c r="AP4641" s="92"/>
      <c r="AQ4641" s="92"/>
      <c r="AR4641" s="92"/>
    </row>
    <row r="4642" spans="1:44" x14ac:dyDescent="0.2">
      <c r="A4642" s="90"/>
      <c r="B4642" s="90"/>
      <c r="C4642" s="91"/>
      <c r="D4642" s="90"/>
      <c r="E4642" s="90"/>
      <c r="F4642" s="90"/>
      <c r="G4642" s="90"/>
      <c r="H4642" s="90"/>
      <c r="I4642" s="90"/>
      <c r="J4642" s="90"/>
      <c r="K4642" s="90"/>
      <c r="L4642" s="90"/>
      <c r="M4642" s="90"/>
      <c r="N4642" s="90"/>
      <c r="O4642" s="90"/>
      <c r="P4642" s="90"/>
      <c r="Q4642" s="90"/>
      <c r="R4642" s="90"/>
      <c r="S4642" s="90"/>
      <c r="T4642" s="90"/>
      <c r="U4642" s="90"/>
      <c r="V4642" s="90"/>
      <c r="W4642" s="90"/>
      <c r="X4642" s="90"/>
      <c r="Y4642" s="90"/>
      <c r="Z4642" s="90"/>
      <c r="AA4642" s="90"/>
      <c r="AB4642" s="90"/>
      <c r="AC4642" s="90"/>
      <c r="AD4642" s="90"/>
      <c r="AE4642" s="90"/>
      <c r="AF4642" s="90"/>
      <c r="AG4642" s="90"/>
      <c r="AH4642" s="90"/>
      <c r="AI4642" s="90"/>
      <c r="AJ4642" s="92"/>
      <c r="AK4642" s="92"/>
      <c r="AL4642" s="92"/>
      <c r="AM4642" s="92"/>
      <c r="AN4642" s="92"/>
      <c r="AO4642" s="92"/>
      <c r="AP4642" s="92"/>
      <c r="AQ4642" s="92"/>
      <c r="AR4642" s="92"/>
    </row>
    <row r="4643" spans="1:44" x14ac:dyDescent="0.2">
      <c r="A4643" s="90"/>
      <c r="B4643" s="90"/>
      <c r="C4643" s="91"/>
      <c r="D4643" s="90"/>
      <c r="E4643" s="90"/>
      <c r="F4643" s="90"/>
      <c r="G4643" s="90"/>
      <c r="H4643" s="90"/>
      <c r="I4643" s="90"/>
      <c r="J4643" s="90"/>
      <c r="K4643" s="90"/>
      <c r="L4643" s="90"/>
      <c r="M4643" s="90"/>
      <c r="N4643" s="90"/>
      <c r="O4643" s="90"/>
      <c r="P4643" s="90"/>
      <c r="Q4643" s="90"/>
      <c r="R4643" s="90"/>
      <c r="S4643" s="90"/>
      <c r="T4643" s="90"/>
      <c r="U4643" s="90"/>
      <c r="V4643" s="90"/>
      <c r="W4643" s="90"/>
      <c r="X4643" s="90"/>
      <c r="Y4643" s="90"/>
      <c r="Z4643" s="90"/>
      <c r="AA4643" s="90"/>
      <c r="AB4643" s="90"/>
      <c r="AC4643" s="90"/>
      <c r="AD4643" s="90"/>
      <c r="AE4643" s="90"/>
      <c r="AF4643" s="90"/>
      <c r="AG4643" s="90"/>
      <c r="AH4643" s="90"/>
      <c r="AI4643" s="90"/>
      <c r="AJ4643" s="92"/>
      <c r="AK4643" s="92"/>
      <c r="AL4643" s="92"/>
      <c r="AM4643" s="92"/>
      <c r="AN4643" s="92"/>
      <c r="AO4643" s="92"/>
      <c r="AP4643" s="92"/>
      <c r="AQ4643" s="92"/>
      <c r="AR4643" s="92"/>
    </row>
    <row r="4644" spans="1:44" x14ac:dyDescent="0.2">
      <c r="A4644" s="90"/>
      <c r="B4644" s="90"/>
      <c r="C4644" s="91"/>
      <c r="D4644" s="90"/>
      <c r="E4644" s="90"/>
      <c r="F4644" s="90"/>
      <c r="G4644" s="90"/>
      <c r="H4644" s="90"/>
      <c r="I4644" s="90"/>
      <c r="J4644" s="90"/>
      <c r="K4644" s="90"/>
      <c r="L4644" s="90"/>
      <c r="M4644" s="90"/>
      <c r="N4644" s="90"/>
      <c r="O4644" s="90"/>
      <c r="P4644" s="90"/>
      <c r="Q4644" s="90"/>
      <c r="R4644" s="90"/>
      <c r="S4644" s="90"/>
      <c r="T4644" s="90"/>
      <c r="U4644" s="90"/>
      <c r="V4644" s="90"/>
      <c r="W4644" s="90"/>
      <c r="X4644" s="90"/>
      <c r="Y4644" s="90"/>
      <c r="Z4644" s="90"/>
      <c r="AA4644" s="90"/>
      <c r="AB4644" s="90"/>
      <c r="AC4644" s="90"/>
      <c r="AD4644" s="90"/>
      <c r="AE4644" s="90"/>
      <c r="AF4644" s="90"/>
      <c r="AG4644" s="90"/>
      <c r="AH4644" s="90"/>
      <c r="AI4644" s="90"/>
      <c r="AJ4644" s="92"/>
      <c r="AK4644" s="92"/>
      <c r="AL4644" s="92"/>
      <c r="AM4644" s="92"/>
      <c r="AN4644" s="92"/>
      <c r="AO4644" s="92"/>
      <c r="AP4644" s="92"/>
      <c r="AQ4644" s="92"/>
      <c r="AR4644" s="92"/>
    </row>
    <row r="4645" spans="1:44" x14ac:dyDescent="0.2">
      <c r="A4645" s="90"/>
      <c r="B4645" s="90"/>
      <c r="C4645" s="91"/>
      <c r="D4645" s="90"/>
      <c r="E4645" s="90"/>
      <c r="F4645" s="90"/>
      <c r="G4645" s="90"/>
      <c r="H4645" s="90"/>
      <c r="I4645" s="90"/>
      <c r="J4645" s="90"/>
      <c r="K4645" s="90"/>
      <c r="L4645" s="90"/>
      <c r="M4645" s="90"/>
      <c r="N4645" s="90"/>
      <c r="O4645" s="90"/>
      <c r="P4645" s="90"/>
      <c r="Q4645" s="90"/>
      <c r="R4645" s="90"/>
      <c r="S4645" s="90"/>
      <c r="T4645" s="90"/>
      <c r="U4645" s="90"/>
      <c r="V4645" s="90"/>
      <c r="W4645" s="90"/>
      <c r="X4645" s="90"/>
      <c r="Y4645" s="90"/>
      <c r="Z4645" s="90"/>
      <c r="AA4645" s="90"/>
      <c r="AB4645" s="90"/>
      <c r="AC4645" s="90"/>
      <c r="AD4645" s="90"/>
      <c r="AE4645" s="90"/>
      <c r="AF4645" s="90"/>
      <c r="AG4645" s="90"/>
      <c r="AH4645" s="90"/>
      <c r="AI4645" s="90"/>
      <c r="AJ4645" s="92"/>
      <c r="AK4645" s="92"/>
      <c r="AL4645" s="92"/>
      <c r="AM4645" s="92"/>
      <c r="AN4645" s="92"/>
      <c r="AO4645" s="92"/>
      <c r="AP4645" s="92"/>
      <c r="AQ4645" s="92"/>
      <c r="AR4645" s="92"/>
    </row>
    <row r="4646" spans="1:44" x14ac:dyDescent="0.2">
      <c r="A4646" s="90"/>
      <c r="B4646" s="90"/>
      <c r="C4646" s="91"/>
      <c r="D4646" s="90"/>
      <c r="E4646" s="90"/>
      <c r="F4646" s="90"/>
      <c r="G4646" s="90"/>
      <c r="H4646" s="90"/>
      <c r="I4646" s="90"/>
      <c r="J4646" s="90"/>
      <c r="K4646" s="90"/>
      <c r="L4646" s="90"/>
      <c r="M4646" s="90"/>
      <c r="N4646" s="90"/>
      <c r="O4646" s="90"/>
      <c r="P4646" s="90"/>
      <c r="Q4646" s="90"/>
      <c r="R4646" s="90"/>
      <c r="S4646" s="90"/>
      <c r="T4646" s="90"/>
      <c r="U4646" s="90"/>
      <c r="V4646" s="90"/>
      <c r="W4646" s="90"/>
      <c r="X4646" s="90"/>
      <c r="Y4646" s="90"/>
      <c r="Z4646" s="90"/>
      <c r="AA4646" s="90"/>
      <c r="AB4646" s="90"/>
      <c r="AC4646" s="90"/>
      <c r="AD4646" s="90"/>
      <c r="AE4646" s="90"/>
      <c r="AF4646" s="90"/>
      <c r="AG4646" s="90"/>
      <c r="AH4646" s="90"/>
      <c r="AI4646" s="90"/>
      <c r="AJ4646" s="92"/>
      <c r="AK4646" s="92"/>
      <c r="AL4646" s="92"/>
      <c r="AM4646" s="92"/>
      <c r="AN4646" s="92"/>
      <c r="AO4646" s="92"/>
      <c r="AP4646" s="92"/>
      <c r="AQ4646" s="92"/>
      <c r="AR4646" s="92"/>
    </row>
    <row r="4647" spans="1:44" x14ac:dyDescent="0.2">
      <c r="A4647" s="90"/>
      <c r="B4647" s="90"/>
      <c r="C4647" s="91"/>
      <c r="D4647" s="90"/>
      <c r="E4647" s="90"/>
      <c r="F4647" s="90"/>
      <c r="G4647" s="90"/>
      <c r="H4647" s="90"/>
      <c r="I4647" s="90"/>
      <c r="J4647" s="90"/>
      <c r="K4647" s="90"/>
      <c r="L4647" s="90"/>
      <c r="M4647" s="90"/>
      <c r="N4647" s="90"/>
      <c r="O4647" s="90"/>
      <c r="P4647" s="90"/>
      <c r="Q4647" s="90"/>
      <c r="R4647" s="90"/>
      <c r="S4647" s="90"/>
      <c r="T4647" s="90"/>
      <c r="U4647" s="90"/>
      <c r="V4647" s="90"/>
      <c r="W4647" s="90"/>
      <c r="X4647" s="90"/>
      <c r="Y4647" s="90"/>
      <c r="Z4647" s="90"/>
      <c r="AA4647" s="90"/>
      <c r="AB4647" s="90"/>
      <c r="AC4647" s="90"/>
      <c r="AD4647" s="90"/>
      <c r="AE4647" s="90"/>
      <c r="AF4647" s="90"/>
      <c r="AG4647" s="90"/>
      <c r="AH4647" s="90"/>
      <c r="AI4647" s="90"/>
      <c r="AJ4647" s="92"/>
      <c r="AK4647" s="92"/>
      <c r="AL4647" s="92"/>
      <c r="AM4647" s="92"/>
      <c r="AN4647" s="92"/>
      <c r="AO4647" s="92"/>
      <c r="AP4647" s="92"/>
      <c r="AQ4647" s="92"/>
      <c r="AR4647" s="92"/>
    </row>
    <row r="4648" spans="1:44" x14ac:dyDescent="0.2">
      <c r="A4648" s="90"/>
      <c r="B4648" s="90"/>
      <c r="C4648" s="91"/>
      <c r="D4648" s="90"/>
      <c r="E4648" s="90"/>
      <c r="F4648" s="90"/>
      <c r="G4648" s="90"/>
      <c r="H4648" s="90"/>
      <c r="I4648" s="90"/>
      <c r="J4648" s="90"/>
      <c r="K4648" s="90"/>
      <c r="L4648" s="90"/>
      <c r="M4648" s="90"/>
      <c r="N4648" s="90"/>
      <c r="O4648" s="90"/>
      <c r="P4648" s="90"/>
      <c r="Q4648" s="90"/>
      <c r="R4648" s="90"/>
      <c r="S4648" s="90"/>
      <c r="T4648" s="90"/>
      <c r="U4648" s="90"/>
      <c r="V4648" s="90"/>
      <c r="W4648" s="90"/>
      <c r="X4648" s="90"/>
      <c r="Y4648" s="90"/>
      <c r="Z4648" s="90"/>
      <c r="AA4648" s="90"/>
      <c r="AB4648" s="90"/>
      <c r="AC4648" s="90"/>
      <c r="AD4648" s="90"/>
      <c r="AE4648" s="90"/>
      <c r="AF4648" s="90"/>
      <c r="AG4648" s="90"/>
      <c r="AH4648" s="90"/>
      <c r="AI4648" s="90"/>
      <c r="AJ4648" s="92"/>
      <c r="AK4648" s="92"/>
      <c r="AL4648" s="92"/>
      <c r="AM4648" s="92"/>
      <c r="AN4648" s="92"/>
      <c r="AO4648" s="92"/>
      <c r="AP4648" s="92"/>
      <c r="AQ4648" s="92"/>
      <c r="AR4648" s="92"/>
    </row>
    <row r="4649" spans="1:44" x14ac:dyDescent="0.2">
      <c r="A4649" s="90"/>
      <c r="B4649" s="90"/>
      <c r="C4649" s="91"/>
      <c r="D4649" s="90"/>
      <c r="E4649" s="90"/>
      <c r="F4649" s="90"/>
      <c r="G4649" s="90"/>
      <c r="H4649" s="90"/>
      <c r="I4649" s="90"/>
      <c r="J4649" s="90"/>
      <c r="K4649" s="90"/>
      <c r="L4649" s="90"/>
      <c r="M4649" s="90"/>
      <c r="N4649" s="90"/>
      <c r="O4649" s="90"/>
      <c r="P4649" s="90"/>
      <c r="Q4649" s="90"/>
      <c r="R4649" s="90"/>
      <c r="S4649" s="90"/>
      <c r="T4649" s="90"/>
      <c r="U4649" s="90"/>
      <c r="V4649" s="90"/>
      <c r="W4649" s="90"/>
      <c r="X4649" s="90"/>
      <c r="Y4649" s="90"/>
      <c r="Z4649" s="90"/>
      <c r="AA4649" s="90"/>
      <c r="AB4649" s="90"/>
      <c r="AC4649" s="90"/>
      <c r="AD4649" s="90"/>
      <c r="AE4649" s="90"/>
      <c r="AF4649" s="90"/>
      <c r="AG4649" s="90"/>
      <c r="AH4649" s="90"/>
      <c r="AI4649" s="90"/>
      <c r="AJ4649" s="92"/>
      <c r="AK4649" s="92"/>
      <c r="AL4649" s="92"/>
      <c r="AM4649" s="92"/>
      <c r="AN4649" s="92"/>
      <c r="AO4649" s="92"/>
      <c r="AP4649" s="92"/>
      <c r="AQ4649" s="92"/>
      <c r="AR4649" s="92"/>
    </row>
    <row r="4650" spans="1:44" x14ac:dyDescent="0.2">
      <c r="A4650" s="90"/>
      <c r="B4650" s="90"/>
      <c r="C4650" s="91"/>
      <c r="D4650" s="90"/>
      <c r="E4650" s="90"/>
      <c r="F4650" s="90"/>
      <c r="G4650" s="90"/>
      <c r="H4650" s="90"/>
      <c r="I4650" s="90"/>
      <c r="J4650" s="90"/>
      <c r="K4650" s="90"/>
      <c r="L4650" s="90"/>
      <c r="M4650" s="90"/>
      <c r="N4650" s="90"/>
      <c r="O4650" s="90"/>
      <c r="P4650" s="90"/>
      <c r="Q4650" s="90"/>
      <c r="R4650" s="90"/>
      <c r="S4650" s="90"/>
      <c r="T4650" s="90"/>
      <c r="U4650" s="90"/>
      <c r="V4650" s="90"/>
      <c r="W4650" s="90"/>
      <c r="X4650" s="90"/>
      <c r="Y4650" s="90"/>
      <c r="Z4650" s="90"/>
      <c r="AA4650" s="90"/>
      <c r="AB4650" s="90"/>
      <c r="AC4650" s="90"/>
      <c r="AD4650" s="90"/>
      <c r="AE4650" s="90"/>
      <c r="AF4650" s="90"/>
      <c r="AG4650" s="90"/>
      <c r="AH4650" s="90"/>
      <c r="AI4650" s="90"/>
      <c r="AJ4650" s="92"/>
      <c r="AK4650" s="92"/>
      <c r="AL4650" s="92"/>
      <c r="AM4650" s="92"/>
      <c r="AN4650" s="92"/>
      <c r="AO4650" s="92"/>
      <c r="AP4650" s="92"/>
      <c r="AQ4650" s="92"/>
      <c r="AR4650" s="92"/>
    </row>
    <row r="4651" spans="1:44" x14ac:dyDescent="0.2">
      <c r="A4651" s="90"/>
      <c r="B4651" s="90"/>
      <c r="C4651" s="91"/>
      <c r="D4651" s="90"/>
      <c r="E4651" s="90"/>
      <c r="F4651" s="90"/>
      <c r="G4651" s="90"/>
      <c r="H4651" s="90"/>
      <c r="I4651" s="90"/>
      <c r="J4651" s="90"/>
      <c r="K4651" s="90"/>
      <c r="L4651" s="90"/>
      <c r="M4651" s="90"/>
      <c r="N4651" s="90"/>
      <c r="O4651" s="90"/>
      <c r="P4651" s="90"/>
      <c r="Q4651" s="90"/>
      <c r="R4651" s="90"/>
      <c r="S4651" s="90"/>
      <c r="T4651" s="90"/>
      <c r="U4651" s="90"/>
      <c r="V4651" s="90"/>
      <c r="W4651" s="90"/>
      <c r="X4651" s="90"/>
      <c r="Y4651" s="90"/>
      <c r="Z4651" s="90"/>
      <c r="AA4651" s="90"/>
      <c r="AB4651" s="90"/>
      <c r="AC4651" s="90"/>
      <c r="AD4651" s="90"/>
      <c r="AE4651" s="90"/>
      <c r="AF4651" s="90"/>
      <c r="AG4651" s="90"/>
      <c r="AH4651" s="90"/>
      <c r="AI4651" s="90"/>
      <c r="AJ4651" s="92"/>
      <c r="AK4651" s="92"/>
      <c r="AL4651" s="92"/>
      <c r="AM4651" s="92"/>
      <c r="AN4651" s="92"/>
      <c r="AO4651" s="92"/>
      <c r="AP4651" s="92"/>
      <c r="AQ4651" s="92"/>
      <c r="AR4651" s="92"/>
    </row>
    <row r="4652" spans="1:44" x14ac:dyDescent="0.2">
      <c r="A4652" s="90"/>
      <c r="B4652" s="90"/>
      <c r="C4652" s="91"/>
      <c r="D4652" s="90"/>
      <c r="E4652" s="90"/>
      <c r="F4652" s="90"/>
      <c r="G4652" s="90"/>
      <c r="H4652" s="90"/>
      <c r="I4652" s="90"/>
      <c r="J4652" s="90"/>
      <c r="K4652" s="90"/>
      <c r="L4652" s="90"/>
      <c r="M4652" s="90"/>
      <c r="N4652" s="90"/>
      <c r="O4652" s="90"/>
      <c r="P4652" s="90"/>
      <c r="Q4652" s="90"/>
      <c r="R4652" s="90"/>
      <c r="S4652" s="90"/>
      <c r="T4652" s="90"/>
      <c r="U4652" s="90"/>
      <c r="V4652" s="90"/>
      <c r="W4652" s="90"/>
      <c r="X4652" s="90"/>
      <c r="Y4652" s="90"/>
      <c r="Z4652" s="90"/>
      <c r="AA4652" s="90"/>
      <c r="AB4652" s="90"/>
      <c r="AC4652" s="90"/>
      <c r="AD4652" s="90"/>
      <c r="AE4652" s="90"/>
      <c r="AF4652" s="90"/>
      <c r="AG4652" s="90"/>
      <c r="AH4652" s="90"/>
      <c r="AI4652" s="90"/>
      <c r="AJ4652" s="92"/>
      <c r="AK4652" s="92"/>
      <c r="AL4652" s="92"/>
      <c r="AM4652" s="92"/>
      <c r="AN4652" s="92"/>
      <c r="AO4652" s="92"/>
      <c r="AP4652" s="92"/>
      <c r="AQ4652" s="92"/>
      <c r="AR4652" s="92"/>
    </row>
    <row r="4653" spans="1:44" x14ac:dyDescent="0.2">
      <c r="A4653" s="90"/>
      <c r="B4653" s="90"/>
      <c r="C4653" s="91"/>
      <c r="D4653" s="90"/>
      <c r="E4653" s="90"/>
      <c r="F4653" s="90"/>
      <c r="G4653" s="90"/>
      <c r="H4653" s="90"/>
      <c r="I4653" s="90"/>
      <c r="J4653" s="90"/>
      <c r="K4653" s="90"/>
      <c r="L4653" s="90"/>
      <c r="M4653" s="90"/>
      <c r="N4653" s="90"/>
      <c r="O4653" s="90"/>
      <c r="P4653" s="90"/>
      <c r="Q4653" s="90"/>
      <c r="R4653" s="90"/>
      <c r="S4653" s="90"/>
      <c r="T4653" s="90"/>
      <c r="U4653" s="90"/>
      <c r="V4653" s="90"/>
      <c r="W4653" s="90"/>
      <c r="X4653" s="90"/>
      <c r="Y4653" s="90"/>
      <c r="Z4653" s="90"/>
      <c r="AA4653" s="90"/>
      <c r="AB4653" s="90"/>
      <c r="AC4653" s="90"/>
      <c r="AD4653" s="90"/>
      <c r="AE4653" s="90"/>
      <c r="AF4653" s="90"/>
      <c r="AG4653" s="90"/>
      <c r="AH4653" s="90"/>
      <c r="AI4653" s="90"/>
      <c r="AJ4653" s="92"/>
      <c r="AK4653" s="92"/>
      <c r="AL4653" s="92"/>
      <c r="AM4653" s="92"/>
      <c r="AN4653" s="92"/>
      <c r="AO4653" s="92"/>
      <c r="AP4653" s="92"/>
      <c r="AQ4653" s="92"/>
      <c r="AR4653" s="92"/>
    </row>
    <row r="4654" spans="1:44" x14ac:dyDescent="0.2">
      <c r="A4654" s="90"/>
      <c r="B4654" s="90"/>
      <c r="C4654" s="91"/>
      <c r="D4654" s="90"/>
      <c r="E4654" s="90"/>
      <c r="F4654" s="90"/>
      <c r="G4654" s="90"/>
      <c r="H4654" s="90"/>
      <c r="I4654" s="90"/>
      <c r="J4654" s="90"/>
      <c r="K4654" s="90"/>
      <c r="L4654" s="90"/>
      <c r="M4654" s="90"/>
      <c r="N4654" s="90"/>
      <c r="O4654" s="90"/>
      <c r="P4654" s="90"/>
      <c r="Q4654" s="90"/>
      <c r="R4654" s="90"/>
      <c r="S4654" s="90"/>
      <c r="T4654" s="90"/>
      <c r="U4654" s="90"/>
      <c r="V4654" s="90"/>
      <c r="W4654" s="90"/>
      <c r="X4654" s="90"/>
      <c r="Y4654" s="90"/>
      <c r="Z4654" s="90"/>
      <c r="AA4654" s="90"/>
      <c r="AB4654" s="90"/>
      <c r="AC4654" s="90"/>
      <c r="AD4654" s="90"/>
      <c r="AE4654" s="90"/>
      <c r="AF4654" s="90"/>
      <c r="AG4654" s="90"/>
      <c r="AH4654" s="90"/>
      <c r="AI4654" s="90"/>
      <c r="AJ4654" s="92"/>
      <c r="AK4654" s="92"/>
      <c r="AL4654" s="92"/>
      <c r="AM4654" s="92"/>
      <c r="AN4654" s="92"/>
      <c r="AO4654" s="92"/>
      <c r="AP4654" s="92"/>
      <c r="AQ4654" s="92"/>
      <c r="AR4654" s="92"/>
    </row>
    <row r="4655" spans="1:44" x14ac:dyDescent="0.2">
      <c r="A4655" s="90"/>
      <c r="B4655" s="90"/>
      <c r="C4655" s="91"/>
      <c r="D4655" s="90"/>
      <c r="E4655" s="90"/>
      <c r="F4655" s="90"/>
      <c r="G4655" s="90"/>
      <c r="H4655" s="90"/>
      <c r="I4655" s="90"/>
      <c r="J4655" s="90"/>
      <c r="K4655" s="90"/>
      <c r="L4655" s="90"/>
      <c r="M4655" s="90"/>
      <c r="N4655" s="90"/>
      <c r="O4655" s="90"/>
      <c r="P4655" s="90"/>
      <c r="Q4655" s="90"/>
      <c r="R4655" s="90"/>
      <c r="S4655" s="90"/>
      <c r="T4655" s="90"/>
      <c r="U4655" s="90"/>
      <c r="V4655" s="90"/>
      <c r="W4655" s="90"/>
      <c r="X4655" s="90"/>
      <c r="Y4655" s="90"/>
      <c r="Z4655" s="90"/>
      <c r="AA4655" s="90"/>
      <c r="AB4655" s="90"/>
      <c r="AC4655" s="90"/>
      <c r="AD4655" s="90"/>
      <c r="AE4655" s="90"/>
      <c r="AF4655" s="90"/>
      <c r="AG4655" s="90"/>
      <c r="AH4655" s="90"/>
      <c r="AI4655" s="90"/>
      <c r="AJ4655" s="92"/>
      <c r="AK4655" s="92"/>
      <c r="AL4655" s="92"/>
      <c r="AM4655" s="92"/>
      <c r="AN4655" s="92"/>
      <c r="AO4655" s="92"/>
      <c r="AP4655" s="92"/>
      <c r="AQ4655" s="92"/>
      <c r="AR4655" s="92"/>
    </row>
    <row r="4656" spans="1:44" x14ac:dyDescent="0.2">
      <c r="A4656" s="90"/>
      <c r="B4656" s="90"/>
      <c r="C4656" s="91"/>
      <c r="D4656" s="90"/>
      <c r="E4656" s="90"/>
      <c r="F4656" s="90"/>
      <c r="G4656" s="90"/>
      <c r="H4656" s="90"/>
      <c r="I4656" s="90"/>
      <c r="J4656" s="90"/>
      <c r="K4656" s="90"/>
      <c r="L4656" s="90"/>
      <c r="M4656" s="90"/>
      <c r="N4656" s="90"/>
      <c r="O4656" s="90"/>
      <c r="P4656" s="90"/>
      <c r="Q4656" s="90"/>
      <c r="R4656" s="90"/>
      <c r="S4656" s="90"/>
      <c r="T4656" s="90"/>
      <c r="U4656" s="90"/>
      <c r="V4656" s="90"/>
      <c r="W4656" s="90"/>
      <c r="X4656" s="90"/>
      <c r="Y4656" s="90"/>
      <c r="Z4656" s="90"/>
      <c r="AA4656" s="90"/>
      <c r="AB4656" s="90"/>
      <c r="AC4656" s="90"/>
      <c r="AD4656" s="90"/>
      <c r="AE4656" s="90"/>
      <c r="AF4656" s="90"/>
      <c r="AG4656" s="90"/>
      <c r="AH4656" s="90"/>
      <c r="AI4656" s="90"/>
      <c r="AJ4656" s="92"/>
      <c r="AK4656" s="92"/>
      <c r="AL4656" s="92"/>
      <c r="AM4656" s="92"/>
      <c r="AN4656" s="92"/>
      <c r="AO4656" s="92"/>
      <c r="AP4656" s="92"/>
      <c r="AQ4656" s="92"/>
      <c r="AR4656" s="92"/>
    </row>
    <row r="4657" spans="1:44" x14ac:dyDescent="0.2">
      <c r="A4657" s="90"/>
      <c r="B4657" s="90"/>
      <c r="C4657" s="91"/>
      <c r="D4657" s="90"/>
      <c r="E4657" s="90"/>
      <c r="F4657" s="90"/>
      <c r="G4657" s="90"/>
      <c r="H4657" s="90"/>
      <c r="I4657" s="90"/>
      <c r="J4657" s="90"/>
      <c r="K4657" s="90"/>
      <c r="L4657" s="90"/>
      <c r="M4657" s="90"/>
      <c r="N4657" s="90"/>
      <c r="O4657" s="90"/>
      <c r="P4657" s="90"/>
      <c r="Q4657" s="90"/>
      <c r="R4657" s="90"/>
      <c r="S4657" s="90"/>
      <c r="T4657" s="90"/>
      <c r="U4657" s="90"/>
      <c r="V4657" s="90"/>
      <c r="W4657" s="90"/>
      <c r="X4657" s="90"/>
      <c r="Y4657" s="90"/>
      <c r="Z4657" s="90"/>
      <c r="AA4657" s="90"/>
      <c r="AB4657" s="90"/>
      <c r="AC4657" s="90"/>
      <c r="AD4657" s="90"/>
      <c r="AE4657" s="90"/>
      <c r="AF4657" s="90"/>
      <c r="AG4657" s="90"/>
      <c r="AH4657" s="90"/>
      <c r="AI4657" s="90"/>
      <c r="AJ4657" s="92"/>
      <c r="AK4657" s="92"/>
      <c r="AL4657" s="92"/>
      <c r="AM4657" s="92"/>
      <c r="AN4657" s="92"/>
      <c r="AO4657" s="92"/>
      <c r="AP4657" s="92"/>
      <c r="AQ4657" s="92"/>
      <c r="AR4657" s="92"/>
    </row>
    <row r="4658" spans="1:44" x14ac:dyDescent="0.2">
      <c r="A4658" s="90"/>
      <c r="B4658" s="90"/>
      <c r="C4658" s="91"/>
      <c r="D4658" s="90"/>
      <c r="E4658" s="90"/>
      <c r="F4658" s="90"/>
      <c r="G4658" s="90"/>
      <c r="H4658" s="90"/>
      <c r="I4658" s="90"/>
      <c r="J4658" s="90"/>
      <c r="K4658" s="90"/>
      <c r="L4658" s="90"/>
      <c r="M4658" s="90"/>
      <c r="N4658" s="90"/>
      <c r="O4658" s="90"/>
      <c r="P4658" s="90"/>
      <c r="Q4658" s="90"/>
      <c r="R4658" s="90"/>
      <c r="S4658" s="90"/>
      <c r="T4658" s="90"/>
      <c r="U4658" s="90"/>
      <c r="V4658" s="90"/>
      <c r="W4658" s="90"/>
      <c r="X4658" s="90"/>
      <c r="Y4658" s="90"/>
      <c r="Z4658" s="90"/>
      <c r="AA4658" s="90"/>
      <c r="AB4658" s="90"/>
      <c r="AC4658" s="90"/>
      <c r="AD4658" s="90"/>
      <c r="AE4658" s="90"/>
      <c r="AF4658" s="90"/>
      <c r="AG4658" s="90"/>
      <c r="AH4658" s="90"/>
      <c r="AI4658" s="90"/>
      <c r="AJ4658" s="92"/>
      <c r="AK4658" s="92"/>
      <c r="AL4658" s="92"/>
      <c r="AM4658" s="92"/>
      <c r="AN4658" s="92"/>
      <c r="AO4658" s="92"/>
      <c r="AP4658" s="92"/>
      <c r="AQ4658" s="92"/>
      <c r="AR4658" s="92"/>
    </row>
    <row r="4659" spans="1:44" x14ac:dyDescent="0.2">
      <c r="A4659" s="90"/>
      <c r="B4659" s="90"/>
      <c r="C4659" s="91"/>
      <c r="D4659" s="90"/>
      <c r="E4659" s="90"/>
      <c r="F4659" s="90"/>
      <c r="G4659" s="90"/>
      <c r="H4659" s="90"/>
      <c r="I4659" s="90"/>
      <c r="J4659" s="90"/>
      <c r="K4659" s="90"/>
      <c r="L4659" s="90"/>
      <c r="M4659" s="90"/>
      <c r="N4659" s="90"/>
      <c r="O4659" s="90"/>
      <c r="P4659" s="90"/>
      <c r="Q4659" s="90"/>
      <c r="R4659" s="90"/>
      <c r="S4659" s="90"/>
      <c r="T4659" s="90"/>
      <c r="U4659" s="90"/>
      <c r="V4659" s="90"/>
      <c r="W4659" s="90"/>
      <c r="X4659" s="90"/>
      <c r="Y4659" s="90"/>
      <c r="Z4659" s="90"/>
      <c r="AA4659" s="90"/>
      <c r="AB4659" s="90"/>
      <c r="AC4659" s="90"/>
      <c r="AD4659" s="90"/>
      <c r="AE4659" s="90"/>
      <c r="AF4659" s="90"/>
      <c r="AG4659" s="90"/>
      <c r="AH4659" s="90"/>
      <c r="AI4659" s="90"/>
      <c r="AJ4659" s="92"/>
      <c r="AK4659" s="92"/>
      <c r="AL4659" s="92"/>
      <c r="AM4659" s="92"/>
      <c r="AN4659" s="92"/>
      <c r="AO4659" s="92"/>
      <c r="AP4659" s="92"/>
      <c r="AQ4659" s="92"/>
      <c r="AR4659" s="92"/>
    </row>
    <row r="4660" spans="1:44" x14ac:dyDescent="0.2">
      <c r="A4660" s="90"/>
      <c r="B4660" s="90"/>
      <c r="C4660" s="91"/>
      <c r="D4660" s="90"/>
      <c r="E4660" s="90"/>
      <c r="F4660" s="90"/>
      <c r="G4660" s="90"/>
      <c r="H4660" s="90"/>
      <c r="I4660" s="90"/>
      <c r="J4660" s="90"/>
      <c r="K4660" s="90"/>
      <c r="L4660" s="90"/>
      <c r="M4660" s="90"/>
      <c r="N4660" s="90"/>
      <c r="O4660" s="90"/>
      <c r="P4660" s="90"/>
      <c r="Q4660" s="90"/>
      <c r="R4660" s="90"/>
      <c r="S4660" s="90"/>
      <c r="T4660" s="90"/>
      <c r="U4660" s="90"/>
      <c r="V4660" s="90"/>
      <c r="W4660" s="90"/>
      <c r="X4660" s="90"/>
      <c r="Y4660" s="90"/>
      <c r="Z4660" s="90"/>
      <c r="AA4660" s="90"/>
      <c r="AB4660" s="90"/>
      <c r="AC4660" s="90"/>
      <c r="AD4660" s="90"/>
      <c r="AE4660" s="90"/>
      <c r="AF4660" s="90"/>
      <c r="AG4660" s="90"/>
      <c r="AH4660" s="90"/>
      <c r="AI4660" s="90"/>
      <c r="AJ4660" s="92"/>
      <c r="AK4660" s="92"/>
      <c r="AL4660" s="92"/>
      <c r="AM4660" s="92"/>
      <c r="AN4660" s="92"/>
      <c r="AO4660" s="92"/>
      <c r="AP4660" s="92"/>
      <c r="AQ4660" s="92"/>
      <c r="AR4660" s="92"/>
    </row>
    <row r="4661" spans="1:44" x14ac:dyDescent="0.2">
      <c r="A4661" s="90"/>
      <c r="B4661" s="90"/>
      <c r="C4661" s="91"/>
      <c r="D4661" s="90"/>
      <c r="E4661" s="90"/>
      <c r="F4661" s="90"/>
      <c r="G4661" s="90"/>
      <c r="H4661" s="90"/>
      <c r="I4661" s="90"/>
      <c r="J4661" s="90"/>
      <c r="K4661" s="90"/>
      <c r="L4661" s="90"/>
      <c r="M4661" s="90"/>
      <c r="N4661" s="90"/>
      <c r="O4661" s="90"/>
      <c r="P4661" s="90"/>
      <c r="Q4661" s="90"/>
      <c r="R4661" s="90"/>
      <c r="S4661" s="90"/>
      <c r="T4661" s="90"/>
      <c r="U4661" s="90"/>
      <c r="V4661" s="90"/>
      <c r="W4661" s="90"/>
      <c r="X4661" s="90"/>
      <c r="Y4661" s="90"/>
      <c r="Z4661" s="90"/>
      <c r="AA4661" s="90"/>
      <c r="AB4661" s="90"/>
      <c r="AC4661" s="90"/>
      <c r="AD4661" s="90"/>
      <c r="AE4661" s="90"/>
      <c r="AF4661" s="90"/>
      <c r="AG4661" s="90"/>
      <c r="AH4661" s="90"/>
      <c r="AI4661" s="90"/>
      <c r="AJ4661" s="92"/>
      <c r="AK4661" s="92"/>
      <c r="AL4661" s="92"/>
      <c r="AM4661" s="92"/>
      <c r="AN4661" s="92"/>
      <c r="AO4661" s="92"/>
      <c r="AP4661" s="92"/>
      <c r="AQ4661" s="92"/>
      <c r="AR4661" s="92"/>
    </row>
    <row r="4662" spans="1:44" x14ac:dyDescent="0.2">
      <c r="A4662" s="90"/>
      <c r="B4662" s="90"/>
      <c r="C4662" s="91"/>
      <c r="D4662" s="90"/>
      <c r="E4662" s="90"/>
      <c r="F4662" s="90"/>
      <c r="G4662" s="90"/>
      <c r="H4662" s="90"/>
      <c r="I4662" s="90"/>
      <c r="J4662" s="90"/>
      <c r="K4662" s="90"/>
      <c r="L4662" s="90"/>
      <c r="M4662" s="90"/>
      <c r="N4662" s="90"/>
      <c r="O4662" s="90"/>
      <c r="P4662" s="90"/>
      <c r="Q4662" s="90"/>
      <c r="R4662" s="90"/>
      <c r="S4662" s="90"/>
      <c r="T4662" s="90"/>
      <c r="U4662" s="90"/>
      <c r="V4662" s="90"/>
      <c r="W4662" s="90"/>
      <c r="X4662" s="90"/>
      <c r="Y4662" s="90"/>
      <c r="Z4662" s="90"/>
      <c r="AA4662" s="90"/>
      <c r="AB4662" s="90"/>
      <c r="AC4662" s="90"/>
      <c r="AD4662" s="90"/>
      <c r="AE4662" s="90"/>
      <c r="AF4662" s="90"/>
      <c r="AG4662" s="90"/>
      <c r="AH4662" s="90"/>
      <c r="AI4662" s="90"/>
      <c r="AJ4662" s="92"/>
      <c r="AK4662" s="92"/>
      <c r="AL4662" s="92"/>
      <c r="AM4662" s="92"/>
      <c r="AN4662" s="92"/>
      <c r="AO4662" s="92"/>
      <c r="AP4662" s="92"/>
      <c r="AQ4662" s="92"/>
      <c r="AR4662" s="92"/>
    </row>
    <row r="4663" spans="1:44" x14ac:dyDescent="0.2">
      <c r="A4663" s="90"/>
      <c r="B4663" s="90"/>
      <c r="C4663" s="91"/>
      <c r="D4663" s="90"/>
      <c r="E4663" s="90"/>
      <c r="F4663" s="90"/>
      <c r="G4663" s="90"/>
      <c r="H4663" s="90"/>
      <c r="I4663" s="90"/>
      <c r="J4663" s="90"/>
      <c r="K4663" s="90"/>
      <c r="L4663" s="90"/>
      <c r="M4663" s="90"/>
      <c r="N4663" s="90"/>
      <c r="O4663" s="90"/>
      <c r="P4663" s="90"/>
      <c r="Q4663" s="90"/>
      <c r="R4663" s="90"/>
      <c r="S4663" s="90"/>
      <c r="T4663" s="90"/>
      <c r="U4663" s="90"/>
      <c r="V4663" s="90"/>
      <c r="W4663" s="90"/>
      <c r="X4663" s="90"/>
      <c r="Y4663" s="90"/>
      <c r="Z4663" s="90"/>
      <c r="AA4663" s="90"/>
      <c r="AB4663" s="90"/>
      <c r="AC4663" s="90"/>
      <c r="AD4663" s="90"/>
      <c r="AE4663" s="90"/>
      <c r="AF4663" s="90"/>
      <c r="AG4663" s="90"/>
      <c r="AH4663" s="90"/>
      <c r="AI4663" s="90"/>
      <c r="AJ4663" s="92"/>
      <c r="AK4663" s="92"/>
      <c r="AL4663" s="92"/>
      <c r="AM4663" s="92"/>
      <c r="AN4663" s="92"/>
      <c r="AO4663" s="92"/>
      <c r="AP4663" s="92"/>
      <c r="AQ4663" s="92"/>
      <c r="AR4663" s="92"/>
    </row>
    <row r="4664" spans="1:44" x14ac:dyDescent="0.2">
      <c r="A4664" s="90"/>
      <c r="B4664" s="90"/>
      <c r="C4664" s="91"/>
      <c r="D4664" s="90"/>
      <c r="E4664" s="90"/>
      <c r="F4664" s="90"/>
      <c r="G4664" s="90"/>
      <c r="H4664" s="90"/>
      <c r="I4664" s="90"/>
      <c r="J4664" s="90"/>
      <c r="K4664" s="90"/>
      <c r="L4664" s="90"/>
      <c r="M4664" s="90"/>
      <c r="N4664" s="90"/>
      <c r="O4664" s="90"/>
      <c r="P4664" s="90"/>
      <c r="Q4664" s="90"/>
      <c r="R4664" s="90"/>
      <c r="S4664" s="90"/>
      <c r="T4664" s="90"/>
      <c r="U4664" s="90"/>
      <c r="V4664" s="90"/>
      <c r="W4664" s="90"/>
      <c r="X4664" s="90"/>
      <c r="Y4664" s="90"/>
      <c r="Z4664" s="90"/>
      <c r="AA4664" s="90"/>
      <c r="AB4664" s="90"/>
      <c r="AC4664" s="90"/>
      <c r="AD4664" s="90"/>
      <c r="AE4664" s="90"/>
      <c r="AF4664" s="90"/>
      <c r="AG4664" s="90"/>
      <c r="AH4664" s="90"/>
      <c r="AI4664" s="90"/>
      <c r="AJ4664" s="92"/>
      <c r="AK4664" s="92"/>
      <c r="AL4664" s="92"/>
      <c r="AM4664" s="92"/>
      <c r="AN4664" s="92"/>
      <c r="AO4664" s="92"/>
      <c r="AP4664" s="92"/>
      <c r="AQ4664" s="92"/>
      <c r="AR4664" s="92"/>
    </row>
    <row r="4665" spans="1:44" x14ac:dyDescent="0.2">
      <c r="A4665" s="90"/>
      <c r="B4665" s="90"/>
      <c r="C4665" s="91"/>
      <c r="D4665" s="90"/>
      <c r="E4665" s="90"/>
      <c r="F4665" s="90"/>
      <c r="G4665" s="90"/>
      <c r="H4665" s="90"/>
      <c r="I4665" s="90"/>
      <c r="J4665" s="90"/>
      <c r="K4665" s="90"/>
      <c r="L4665" s="90"/>
      <c r="M4665" s="90"/>
      <c r="N4665" s="90"/>
      <c r="O4665" s="90"/>
      <c r="P4665" s="90"/>
      <c r="Q4665" s="90"/>
      <c r="R4665" s="90"/>
      <c r="S4665" s="90"/>
      <c r="T4665" s="90"/>
      <c r="U4665" s="90"/>
      <c r="V4665" s="90"/>
      <c r="W4665" s="90"/>
      <c r="X4665" s="90"/>
      <c r="Y4665" s="90"/>
      <c r="Z4665" s="90"/>
      <c r="AA4665" s="90"/>
      <c r="AB4665" s="90"/>
      <c r="AC4665" s="90"/>
      <c r="AD4665" s="90"/>
      <c r="AE4665" s="90"/>
      <c r="AF4665" s="90"/>
      <c r="AG4665" s="90"/>
      <c r="AH4665" s="90"/>
      <c r="AI4665" s="90"/>
      <c r="AJ4665" s="92"/>
      <c r="AK4665" s="92"/>
      <c r="AL4665" s="92"/>
      <c r="AM4665" s="92"/>
      <c r="AN4665" s="92"/>
      <c r="AO4665" s="92"/>
      <c r="AP4665" s="92"/>
      <c r="AQ4665" s="92"/>
      <c r="AR4665" s="92"/>
    </row>
    <row r="4666" spans="1:44" x14ac:dyDescent="0.2">
      <c r="A4666" s="90"/>
      <c r="B4666" s="90"/>
      <c r="C4666" s="91"/>
      <c r="D4666" s="90"/>
      <c r="E4666" s="90"/>
      <c r="F4666" s="90"/>
      <c r="G4666" s="90"/>
      <c r="H4666" s="90"/>
      <c r="I4666" s="90"/>
      <c r="J4666" s="90"/>
      <c r="K4666" s="90"/>
      <c r="L4666" s="90"/>
      <c r="M4666" s="90"/>
      <c r="N4666" s="90"/>
      <c r="O4666" s="90"/>
      <c r="P4666" s="90"/>
      <c r="Q4666" s="90"/>
      <c r="R4666" s="90"/>
      <c r="S4666" s="90"/>
      <c r="T4666" s="90"/>
      <c r="U4666" s="90"/>
      <c r="V4666" s="90"/>
      <c r="W4666" s="90"/>
      <c r="X4666" s="90"/>
      <c r="Y4666" s="90"/>
      <c r="Z4666" s="90"/>
      <c r="AA4666" s="90"/>
      <c r="AB4666" s="90"/>
      <c r="AC4666" s="90"/>
      <c r="AD4666" s="90"/>
      <c r="AE4666" s="90"/>
      <c r="AF4666" s="90"/>
      <c r="AG4666" s="90"/>
      <c r="AH4666" s="90"/>
      <c r="AI4666" s="90"/>
      <c r="AJ4666" s="92"/>
      <c r="AK4666" s="92"/>
      <c r="AL4666" s="92"/>
      <c r="AM4666" s="92"/>
      <c r="AN4666" s="92"/>
      <c r="AO4666" s="92"/>
      <c r="AP4666" s="92"/>
      <c r="AQ4666" s="92"/>
      <c r="AR4666" s="92"/>
    </row>
    <row r="4667" spans="1:44" x14ac:dyDescent="0.2">
      <c r="A4667" s="90"/>
      <c r="B4667" s="90"/>
      <c r="C4667" s="91"/>
      <c r="D4667" s="90"/>
      <c r="E4667" s="90"/>
      <c r="F4667" s="90"/>
      <c r="G4667" s="90"/>
      <c r="H4667" s="90"/>
      <c r="I4667" s="90"/>
      <c r="J4667" s="90"/>
      <c r="K4667" s="90"/>
      <c r="L4667" s="90"/>
      <c r="M4667" s="90"/>
      <c r="N4667" s="90"/>
      <c r="O4667" s="90"/>
      <c r="P4667" s="90"/>
      <c r="Q4667" s="90"/>
      <c r="R4667" s="90"/>
      <c r="S4667" s="90"/>
      <c r="T4667" s="90"/>
      <c r="U4667" s="90"/>
      <c r="V4667" s="90"/>
      <c r="W4667" s="90"/>
      <c r="X4667" s="90"/>
      <c r="Y4667" s="90"/>
      <c r="Z4667" s="90"/>
      <c r="AA4667" s="90"/>
      <c r="AB4667" s="90"/>
      <c r="AC4667" s="90"/>
      <c r="AD4667" s="90"/>
      <c r="AE4667" s="90"/>
      <c r="AF4667" s="90"/>
      <c r="AG4667" s="90"/>
      <c r="AH4667" s="90"/>
      <c r="AI4667" s="90"/>
      <c r="AJ4667" s="92"/>
      <c r="AK4667" s="92"/>
      <c r="AL4667" s="92"/>
      <c r="AM4667" s="92"/>
      <c r="AN4667" s="92"/>
      <c r="AO4667" s="92"/>
      <c r="AP4667" s="92"/>
      <c r="AQ4667" s="92"/>
      <c r="AR4667" s="92"/>
    </row>
    <row r="4668" spans="1:44" x14ac:dyDescent="0.2">
      <c r="A4668" s="90"/>
      <c r="B4668" s="90"/>
      <c r="C4668" s="91"/>
      <c r="D4668" s="90"/>
      <c r="E4668" s="90"/>
      <c r="F4668" s="90"/>
      <c r="G4668" s="90"/>
      <c r="H4668" s="90"/>
      <c r="I4668" s="90"/>
      <c r="J4668" s="90"/>
      <c r="K4668" s="90"/>
      <c r="L4668" s="90"/>
      <c r="M4668" s="90"/>
      <c r="N4668" s="90"/>
      <c r="O4668" s="90"/>
      <c r="P4668" s="90"/>
      <c r="Q4668" s="90"/>
      <c r="R4668" s="90"/>
      <c r="S4668" s="90"/>
      <c r="T4668" s="90"/>
      <c r="U4668" s="90"/>
      <c r="V4668" s="90"/>
      <c r="W4668" s="90"/>
      <c r="X4668" s="90"/>
      <c r="Y4668" s="90"/>
      <c r="Z4668" s="90"/>
      <c r="AA4668" s="90"/>
      <c r="AB4668" s="90"/>
      <c r="AC4668" s="90"/>
      <c r="AD4668" s="90"/>
      <c r="AE4668" s="90"/>
      <c r="AF4668" s="90"/>
      <c r="AG4668" s="90"/>
      <c r="AH4668" s="90"/>
      <c r="AI4668" s="90"/>
      <c r="AJ4668" s="92"/>
      <c r="AK4668" s="92"/>
      <c r="AL4668" s="92"/>
      <c r="AM4668" s="92"/>
      <c r="AN4668" s="92"/>
      <c r="AO4668" s="92"/>
      <c r="AP4668" s="92"/>
      <c r="AQ4668" s="92"/>
      <c r="AR4668" s="92"/>
    </row>
    <row r="4669" spans="1:44" x14ac:dyDescent="0.2">
      <c r="A4669" s="90"/>
      <c r="B4669" s="90"/>
      <c r="C4669" s="91"/>
      <c r="D4669" s="90"/>
      <c r="E4669" s="90"/>
      <c r="F4669" s="90"/>
      <c r="G4669" s="90"/>
      <c r="H4669" s="90"/>
      <c r="I4669" s="90"/>
      <c r="J4669" s="90"/>
      <c r="K4669" s="90"/>
      <c r="L4669" s="90"/>
      <c r="M4669" s="90"/>
      <c r="N4669" s="90"/>
      <c r="O4669" s="90"/>
      <c r="P4669" s="90"/>
      <c r="Q4669" s="90"/>
      <c r="R4669" s="90"/>
      <c r="S4669" s="90"/>
      <c r="T4669" s="90"/>
      <c r="U4669" s="90"/>
      <c r="V4669" s="90"/>
      <c r="W4669" s="90"/>
      <c r="X4669" s="90"/>
      <c r="Y4669" s="90"/>
      <c r="Z4669" s="90"/>
      <c r="AA4669" s="90"/>
      <c r="AB4669" s="90"/>
      <c r="AC4669" s="90"/>
      <c r="AD4669" s="90"/>
      <c r="AE4669" s="90"/>
      <c r="AF4669" s="90"/>
      <c r="AG4669" s="90"/>
      <c r="AH4669" s="90"/>
      <c r="AI4669" s="90"/>
      <c r="AJ4669" s="92"/>
      <c r="AK4669" s="92"/>
      <c r="AL4669" s="92"/>
      <c r="AM4669" s="92"/>
      <c r="AN4669" s="92"/>
      <c r="AO4669" s="92"/>
      <c r="AP4669" s="92"/>
      <c r="AQ4669" s="92"/>
      <c r="AR4669" s="92"/>
    </row>
    <row r="4670" spans="1:44" x14ac:dyDescent="0.2">
      <c r="A4670" s="90"/>
      <c r="B4670" s="90"/>
      <c r="C4670" s="91"/>
      <c r="D4670" s="90"/>
      <c r="E4670" s="90"/>
      <c r="F4670" s="90"/>
      <c r="G4670" s="90"/>
      <c r="H4670" s="90"/>
      <c r="I4670" s="90"/>
      <c r="J4670" s="90"/>
      <c r="K4670" s="90"/>
      <c r="L4670" s="90"/>
      <c r="M4670" s="90"/>
      <c r="N4670" s="90"/>
      <c r="O4670" s="90"/>
      <c r="P4670" s="90"/>
      <c r="Q4670" s="90"/>
      <c r="R4670" s="90"/>
      <c r="S4670" s="90"/>
      <c r="T4670" s="90"/>
      <c r="U4670" s="90"/>
      <c r="V4670" s="90"/>
      <c r="W4670" s="90"/>
      <c r="X4670" s="90"/>
      <c r="Y4670" s="90"/>
      <c r="Z4670" s="90"/>
      <c r="AA4670" s="90"/>
      <c r="AB4670" s="90"/>
      <c r="AC4670" s="90"/>
      <c r="AD4670" s="90"/>
      <c r="AE4670" s="90"/>
      <c r="AF4670" s="90"/>
      <c r="AG4670" s="90"/>
      <c r="AH4670" s="90"/>
      <c r="AI4670" s="90"/>
      <c r="AJ4670" s="92"/>
      <c r="AK4670" s="92"/>
      <c r="AL4670" s="92"/>
      <c r="AM4670" s="92"/>
      <c r="AN4670" s="92"/>
      <c r="AO4670" s="92"/>
      <c r="AP4670" s="92"/>
      <c r="AQ4670" s="92"/>
      <c r="AR4670" s="92"/>
    </row>
    <row r="4671" spans="1:44" x14ac:dyDescent="0.2">
      <c r="A4671" s="90"/>
      <c r="B4671" s="90"/>
      <c r="C4671" s="91"/>
      <c r="D4671" s="90"/>
      <c r="E4671" s="90"/>
      <c r="F4671" s="90"/>
      <c r="G4671" s="90"/>
      <c r="H4671" s="90"/>
      <c r="I4671" s="90"/>
      <c r="J4671" s="90"/>
      <c r="K4671" s="90"/>
      <c r="L4671" s="90"/>
      <c r="M4671" s="90"/>
      <c r="N4671" s="90"/>
      <c r="O4671" s="90"/>
      <c r="P4671" s="90"/>
      <c r="Q4671" s="90"/>
      <c r="R4671" s="90"/>
      <c r="S4671" s="90"/>
      <c r="T4671" s="90"/>
      <c r="U4671" s="90"/>
      <c r="V4671" s="90"/>
      <c r="W4671" s="90"/>
      <c r="X4671" s="90"/>
      <c r="Y4671" s="90"/>
      <c r="Z4671" s="90"/>
      <c r="AA4671" s="90"/>
      <c r="AB4671" s="90"/>
      <c r="AC4671" s="90"/>
      <c r="AD4671" s="90"/>
      <c r="AE4671" s="90"/>
      <c r="AF4671" s="90"/>
      <c r="AG4671" s="90"/>
      <c r="AH4671" s="90"/>
      <c r="AI4671" s="90"/>
      <c r="AJ4671" s="92"/>
      <c r="AK4671" s="92"/>
      <c r="AL4671" s="92"/>
      <c r="AM4671" s="92"/>
      <c r="AN4671" s="92"/>
      <c r="AO4671" s="92"/>
      <c r="AP4671" s="92"/>
      <c r="AQ4671" s="92"/>
      <c r="AR4671" s="92"/>
    </row>
    <row r="4672" spans="1:44" x14ac:dyDescent="0.2">
      <c r="A4672" s="90"/>
      <c r="B4672" s="90"/>
      <c r="C4672" s="91"/>
      <c r="D4672" s="90"/>
      <c r="E4672" s="90"/>
      <c r="F4672" s="90"/>
      <c r="G4672" s="90"/>
      <c r="H4672" s="90"/>
      <c r="I4672" s="90"/>
      <c r="J4672" s="90"/>
      <c r="K4672" s="90"/>
      <c r="L4672" s="90"/>
      <c r="M4672" s="90"/>
      <c r="N4672" s="90"/>
      <c r="O4672" s="90"/>
      <c r="P4672" s="90"/>
      <c r="Q4672" s="90"/>
      <c r="R4672" s="90"/>
      <c r="S4672" s="90"/>
      <c r="T4672" s="90"/>
      <c r="U4672" s="90"/>
      <c r="V4672" s="90"/>
      <c r="W4672" s="90"/>
      <c r="X4672" s="90"/>
      <c r="Y4672" s="90"/>
      <c r="Z4672" s="90"/>
      <c r="AA4672" s="90"/>
      <c r="AB4672" s="90"/>
      <c r="AC4672" s="90"/>
      <c r="AD4672" s="90"/>
      <c r="AE4672" s="90"/>
      <c r="AF4672" s="90"/>
      <c r="AG4672" s="90"/>
      <c r="AH4672" s="90"/>
      <c r="AI4672" s="90"/>
      <c r="AJ4672" s="92"/>
      <c r="AK4672" s="92"/>
      <c r="AL4672" s="92"/>
      <c r="AM4672" s="92"/>
      <c r="AN4672" s="92"/>
      <c r="AO4672" s="92"/>
      <c r="AP4672" s="92"/>
      <c r="AQ4672" s="92"/>
      <c r="AR4672" s="92"/>
    </row>
    <row r="4673" spans="1:44" x14ac:dyDescent="0.2">
      <c r="A4673" s="90"/>
      <c r="B4673" s="90"/>
      <c r="C4673" s="91"/>
      <c r="D4673" s="90"/>
      <c r="E4673" s="90"/>
      <c r="F4673" s="90"/>
      <c r="G4673" s="90"/>
      <c r="H4673" s="90"/>
      <c r="I4673" s="90"/>
      <c r="J4673" s="90"/>
      <c r="K4673" s="90"/>
      <c r="L4673" s="90"/>
      <c r="M4673" s="90"/>
      <c r="N4673" s="90"/>
      <c r="O4673" s="90"/>
      <c r="P4673" s="90"/>
      <c r="Q4673" s="90"/>
      <c r="R4673" s="90"/>
      <c r="S4673" s="90"/>
      <c r="T4673" s="90"/>
      <c r="U4673" s="90"/>
      <c r="V4673" s="90"/>
      <c r="W4673" s="90"/>
      <c r="X4673" s="90"/>
      <c r="Y4673" s="90"/>
      <c r="Z4673" s="90"/>
      <c r="AA4673" s="90"/>
      <c r="AB4673" s="90"/>
      <c r="AC4673" s="90"/>
      <c r="AD4673" s="90"/>
      <c r="AE4673" s="90"/>
      <c r="AF4673" s="90"/>
      <c r="AG4673" s="90"/>
      <c r="AH4673" s="90"/>
      <c r="AI4673" s="90"/>
      <c r="AJ4673" s="92"/>
      <c r="AK4673" s="92"/>
      <c r="AL4673" s="92"/>
      <c r="AM4673" s="92"/>
      <c r="AN4673" s="92"/>
      <c r="AO4673" s="92"/>
      <c r="AP4673" s="92"/>
      <c r="AQ4673" s="92"/>
      <c r="AR4673" s="92"/>
    </row>
    <row r="4674" spans="1:44" x14ac:dyDescent="0.2">
      <c r="A4674" s="90"/>
      <c r="B4674" s="90"/>
      <c r="C4674" s="91"/>
      <c r="D4674" s="90"/>
      <c r="E4674" s="90"/>
      <c r="F4674" s="90"/>
      <c r="G4674" s="90"/>
      <c r="H4674" s="90"/>
      <c r="I4674" s="90"/>
      <c r="J4674" s="90"/>
      <c r="K4674" s="90"/>
      <c r="L4674" s="90"/>
      <c r="M4674" s="90"/>
      <c r="N4674" s="90"/>
      <c r="O4674" s="90"/>
      <c r="P4674" s="90"/>
      <c r="Q4674" s="90"/>
      <c r="R4674" s="90"/>
      <c r="S4674" s="90"/>
      <c r="T4674" s="90"/>
      <c r="U4674" s="90"/>
      <c r="V4674" s="90"/>
      <c r="W4674" s="90"/>
      <c r="X4674" s="90"/>
      <c r="Y4674" s="90"/>
      <c r="Z4674" s="90"/>
      <c r="AA4674" s="90"/>
      <c r="AB4674" s="90"/>
      <c r="AC4674" s="90"/>
      <c r="AD4674" s="90"/>
      <c r="AE4674" s="90"/>
      <c r="AF4674" s="90"/>
      <c r="AG4674" s="90"/>
      <c r="AH4674" s="90"/>
      <c r="AI4674" s="90"/>
      <c r="AJ4674" s="92"/>
      <c r="AK4674" s="92"/>
      <c r="AL4674" s="92"/>
      <c r="AM4674" s="92"/>
      <c r="AN4674" s="92"/>
      <c r="AO4674" s="92"/>
      <c r="AP4674" s="92"/>
      <c r="AQ4674" s="92"/>
      <c r="AR4674" s="92"/>
    </row>
    <row r="4675" spans="1:44" x14ac:dyDescent="0.2">
      <c r="A4675" s="90"/>
      <c r="B4675" s="90"/>
      <c r="C4675" s="91"/>
      <c r="D4675" s="90"/>
      <c r="E4675" s="90"/>
      <c r="F4675" s="90"/>
      <c r="G4675" s="90"/>
      <c r="H4675" s="90"/>
      <c r="I4675" s="90"/>
      <c r="J4675" s="90"/>
      <c r="K4675" s="90"/>
      <c r="L4675" s="90"/>
      <c r="M4675" s="90"/>
      <c r="N4675" s="90"/>
      <c r="O4675" s="90"/>
      <c r="P4675" s="90"/>
      <c r="Q4675" s="90"/>
      <c r="R4675" s="90"/>
      <c r="S4675" s="90"/>
      <c r="T4675" s="90"/>
      <c r="U4675" s="90"/>
      <c r="V4675" s="90"/>
      <c r="W4675" s="90"/>
      <c r="X4675" s="90"/>
      <c r="Y4675" s="90"/>
      <c r="Z4675" s="90"/>
      <c r="AA4675" s="90"/>
      <c r="AB4675" s="90"/>
      <c r="AC4675" s="90"/>
      <c r="AD4675" s="90"/>
      <c r="AE4675" s="90"/>
      <c r="AF4675" s="90"/>
      <c r="AG4675" s="90"/>
      <c r="AH4675" s="90"/>
      <c r="AI4675" s="90"/>
      <c r="AJ4675" s="92"/>
      <c r="AK4675" s="92"/>
      <c r="AL4675" s="92"/>
      <c r="AM4675" s="92"/>
      <c r="AN4675" s="92"/>
      <c r="AO4675" s="92"/>
      <c r="AP4675" s="92"/>
      <c r="AQ4675" s="92"/>
      <c r="AR4675" s="92"/>
    </row>
    <row r="4676" spans="1:44" x14ac:dyDescent="0.2">
      <c r="A4676" s="90"/>
      <c r="B4676" s="90"/>
      <c r="C4676" s="91"/>
      <c r="D4676" s="90"/>
      <c r="E4676" s="90"/>
      <c r="F4676" s="90"/>
      <c r="G4676" s="90"/>
      <c r="H4676" s="90"/>
      <c r="I4676" s="90"/>
      <c r="J4676" s="90"/>
      <c r="K4676" s="90"/>
      <c r="L4676" s="90"/>
      <c r="M4676" s="90"/>
      <c r="N4676" s="90"/>
      <c r="O4676" s="90"/>
      <c r="P4676" s="90"/>
      <c r="Q4676" s="90"/>
      <c r="R4676" s="90"/>
      <c r="S4676" s="90"/>
      <c r="T4676" s="90"/>
      <c r="U4676" s="90"/>
      <c r="V4676" s="90"/>
      <c r="W4676" s="90"/>
      <c r="X4676" s="90"/>
      <c r="Y4676" s="90"/>
      <c r="Z4676" s="90"/>
      <c r="AA4676" s="90"/>
      <c r="AB4676" s="90"/>
      <c r="AC4676" s="90"/>
      <c r="AD4676" s="90"/>
      <c r="AE4676" s="90"/>
      <c r="AF4676" s="90"/>
      <c r="AG4676" s="90"/>
      <c r="AH4676" s="90"/>
      <c r="AI4676" s="90"/>
      <c r="AJ4676" s="92"/>
      <c r="AK4676" s="92"/>
      <c r="AL4676" s="92"/>
      <c r="AM4676" s="92"/>
      <c r="AN4676" s="92"/>
      <c r="AO4676" s="92"/>
      <c r="AP4676" s="92"/>
      <c r="AQ4676" s="92"/>
      <c r="AR4676" s="92"/>
    </row>
    <row r="4677" spans="1:44" x14ac:dyDescent="0.2">
      <c r="A4677" s="90"/>
      <c r="B4677" s="90"/>
      <c r="C4677" s="91"/>
      <c r="D4677" s="90"/>
      <c r="E4677" s="90"/>
      <c r="F4677" s="90"/>
      <c r="G4677" s="90"/>
      <c r="H4677" s="90"/>
      <c r="I4677" s="90"/>
      <c r="J4677" s="90"/>
      <c r="K4677" s="90"/>
      <c r="L4677" s="90"/>
      <c r="M4677" s="90"/>
      <c r="N4677" s="90"/>
      <c r="O4677" s="90"/>
      <c r="P4677" s="90"/>
      <c r="Q4677" s="90"/>
      <c r="R4677" s="90"/>
      <c r="S4677" s="90"/>
      <c r="T4677" s="90"/>
      <c r="U4677" s="90"/>
      <c r="V4677" s="90"/>
      <c r="W4677" s="90"/>
      <c r="X4677" s="90"/>
      <c r="Y4677" s="90"/>
      <c r="Z4677" s="90"/>
      <c r="AA4677" s="90"/>
      <c r="AB4677" s="90"/>
      <c r="AC4677" s="90"/>
      <c r="AD4677" s="90"/>
      <c r="AE4677" s="90"/>
      <c r="AF4677" s="90"/>
      <c r="AG4677" s="90"/>
      <c r="AH4677" s="90"/>
      <c r="AI4677" s="90"/>
      <c r="AJ4677" s="92"/>
      <c r="AK4677" s="92"/>
      <c r="AL4677" s="92"/>
      <c r="AM4677" s="92"/>
      <c r="AN4677" s="92"/>
      <c r="AO4677" s="92"/>
      <c r="AP4677" s="92"/>
      <c r="AQ4677" s="92"/>
      <c r="AR4677" s="92"/>
    </row>
    <row r="4678" spans="1:44" x14ac:dyDescent="0.2">
      <c r="A4678" s="90"/>
      <c r="B4678" s="90"/>
      <c r="C4678" s="91"/>
      <c r="D4678" s="90"/>
      <c r="E4678" s="90"/>
      <c r="F4678" s="90"/>
      <c r="G4678" s="90"/>
      <c r="H4678" s="90"/>
      <c r="I4678" s="90"/>
      <c r="J4678" s="90"/>
      <c r="K4678" s="90"/>
      <c r="L4678" s="90"/>
      <c r="M4678" s="90"/>
      <c r="N4678" s="90"/>
      <c r="O4678" s="90"/>
      <c r="P4678" s="90"/>
      <c r="Q4678" s="90"/>
      <c r="R4678" s="90"/>
      <c r="S4678" s="90"/>
      <c r="T4678" s="90"/>
      <c r="U4678" s="90"/>
      <c r="V4678" s="90"/>
      <c r="W4678" s="90"/>
      <c r="X4678" s="90"/>
      <c r="Y4678" s="90"/>
      <c r="Z4678" s="90"/>
      <c r="AA4678" s="90"/>
      <c r="AB4678" s="90"/>
      <c r="AC4678" s="90"/>
      <c r="AD4678" s="90"/>
      <c r="AE4678" s="90"/>
      <c r="AF4678" s="90"/>
      <c r="AG4678" s="90"/>
      <c r="AH4678" s="90"/>
      <c r="AI4678" s="90"/>
      <c r="AJ4678" s="92"/>
      <c r="AK4678" s="92"/>
      <c r="AL4678" s="92"/>
      <c r="AM4678" s="92"/>
      <c r="AN4678" s="92"/>
      <c r="AO4678" s="92"/>
      <c r="AP4678" s="92"/>
      <c r="AQ4678" s="92"/>
      <c r="AR4678" s="92"/>
    </row>
    <row r="4679" spans="1:44" x14ac:dyDescent="0.2">
      <c r="A4679" s="90"/>
      <c r="B4679" s="90"/>
      <c r="C4679" s="91"/>
      <c r="D4679" s="90"/>
      <c r="E4679" s="90"/>
      <c r="F4679" s="90"/>
      <c r="G4679" s="90"/>
      <c r="H4679" s="90"/>
      <c r="I4679" s="90"/>
      <c r="J4679" s="90"/>
      <c r="K4679" s="90"/>
      <c r="L4679" s="90"/>
      <c r="M4679" s="90"/>
      <c r="N4679" s="90"/>
      <c r="O4679" s="90"/>
      <c r="P4679" s="90"/>
      <c r="Q4679" s="90"/>
      <c r="R4679" s="90"/>
      <c r="S4679" s="90"/>
      <c r="T4679" s="90"/>
      <c r="U4679" s="90"/>
      <c r="V4679" s="90"/>
      <c r="W4679" s="90"/>
      <c r="X4679" s="90"/>
      <c r="Y4679" s="90"/>
      <c r="Z4679" s="90"/>
      <c r="AA4679" s="90"/>
      <c r="AB4679" s="90"/>
      <c r="AC4679" s="90"/>
      <c r="AD4679" s="90"/>
      <c r="AE4679" s="90"/>
      <c r="AF4679" s="90"/>
      <c r="AG4679" s="90"/>
      <c r="AH4679" s="90"/>
      <c r="AI4679" s="90"/>
      <c r="AJ4679" s="92"/>
      <c r="AK4679" s="92"/>
      <c r="AL4679" s="92"/>
      <c r="AM4679" s="92"/>
      <c r="AN4679" s="92"/>
      <c r="AO4679" s="92"/>
      <c r="AP4679" s="92"/>
      <c r="AQ4679" s="92"/>
      <c r="AR4679" s="92"/>
    </row>
    <row r="4680" spans="1:44" x14ac:dyDescent="0.2">
      <c r="A4680" s="90"/>
      <c r="B4680" s="90"/>
      <c r="C4680" s="91"/>
      <c r="D4680" s="90"/>
      <c r="E4680" s="90"/>
      <c r="F4680" s="90"/>
      <c r="G4680" s="90"/>
      <c r="H4680" s="90"/>
      <c r="I4680" s="90"/>
      <c r="J4680" s="90"/>
      <c r="K4680" s="90"/>
      <c r="L4680" s="90"/>
      <c r="M4680" s="90"/>
      <c r="N4680" s="90"/>
      <c r="O4680" s="90"/>
      <c r="P4680" s="90"/>
      <c r="Q4680" s="90"/>
      <c r="R4680" s="90"/>
      <c r="S4680" s="90"/>
      <c r="T4680" s="90"/>
      <c r="U4680" s="90"/>
      <c r="V4680" s="90"/>
      <c r="W4680" s="90"/>
      <c r="X4680" s="90"/>
      <c r="Y4680" s="90"/>
      <c r="Z4680" s="90"/>
      <c r="AA4680" s="90"/>
      <c r="AB4680" s="90"/>
      <c r="AC4680" s="90"/>
      <c r="AD4680" s="90"/>
      <c r="AE4680" s="90"/>
      <c r="AF4680" s="90"/>
      <c r="AG4680" s="90"/>
      <c r="AH4680" s="90"/>
      <c r="AI4680" s="90"/>
      <c r="AJ4680" s="92"/>
      <c r="AK4680" s="92"/>
      <c r="AL4680" s="92"/>
      <c r="AM4680" s="92"/>
      <c r="AN4680" s="92"/>
      <c r="AO4680" s="92"/>
      <c r="AP4680" s="92"/>
      <c r="AQ4680" s="92"/>
      <c r="AR4680" s="92"/>
    </row>
    <row r="4681" spans="1:44" x14ac:dyDescent="0.2">
      <c r="A4681" s="90"/>
      <c r="B4681" s="90"/>
      <c r="C4681" s="91"/>
      <c r="D4681" s="90"/>
      <c r="E4681" s="90"/>
      <c r="F4681" s="90"/>
      <c r="G4681" s="90"/>
      <c r="H4681" s="90"/>
      <c r="I4681" s="90"/>
      <c r="J4681" s="90"/>
      <c r="K4681" s="90"/>
      <c r="L4681" s="90"/>
      <c r="M4681" s="90"/>
      <c r="N4681" s="90"/>
      <c r="O4681" s="90"/>
      <c r="P4681" s="90"/>
      <c r="Q4681" s="90"/>
      <c r="R4681" s="90"/>
      <c r="S4681" s="90"/>
      <c r="T4681" s="90"/>
      <c r="U4681" s="90"/>
      <c r="V4681" s="90"/>
      <c r="W4681" s="90"/>
      <c r="X4681" s="90"/>
      <c r="Y4681" s="90"/>
      <c r="Z4681" s="90"/>
      <c r="AA4681" s="90"/>
      <c r="AB4681" s="90"/>
      <c r="AC4681" s="90"/>
      <c r="AD4681" s="90"/>
      <c r="AE4681" s="90"/>
      <c r="AF4681" s="90"/>
      <c r="AG4681" s="90"/>
      <c r="AH4681" s="90"/>
      <c r="AI4681" s="90"/>
      <c r="AJ4681" s="92"/>
      <c r="AK4681" s="92"/>
      <c r="AL4681" s="92"/>
      <c r="AM4681" s="92"/>
      <c r="AN4681" s="92"/>
      <c r="AO4681" s="92"/>
      <c r="AP4681" s="92"/>
      <c r="AQ4681" s="92"/>
      <c r="AR4681" s="92"/>
    </row>
    <row r="4682" spans="1:44" x14ac:dyDescent="0.2">
      <c r="A4682" s="90"/>
      <c r="B4682" s="90"/>
      <c r="C4682" s="91"/>
      <c r="D4682" s="90"/>
      <c r="E4682" s="90"/>
      <c r="F4682" s="90"/>
      <c r="G4682" s="90"/>
      <c r="H4682" s="90"/>
      <c r="I4682" s="90"/>
      <c r="J4682" s="90"/>
      <c r="K4682" s="90"/>
      <c r="L4682" s="90"/>
      <c r="M4682" s="90"/>
      <c r="N4682" s="90"/>
      <c r="O4682" s="90"/>
      <c r="P4682" s="90"/>
      <c r="Q4682" s="90"/>
      <c r="R4682" s="90"/>
      <c r="S4682" s="90"/>
      <c r="T4682" s="90"/>
      <c r="U4682" s="90"/>
      <c r="V4682" s="90"/>
      <c r="W4682" s="90"/>
      <c r="X4682" s="90"/>
      <c r="Y4682" s="90"/>
      <c r="Z4682" s="90"/>
      <c r="AA4682" s="90"/>
      <c r="AB4682" s="90"/>
      <c r="AC4682" s="90"/>
      <c r="AD4682" s="90"/>
      <c r="AE4682" s="90"/>
      <c r="AF4682" s="90"/>
      <c r="AG4682" s="90"/>
      <c r="AH4682" s="90"/>
      <c r="AI4682" s="90"/>
      <c r="AJ4682" s="92"/>
      <c r="AK4682" s="92"/>
      <c r="AL4682" s="92"/>
      <c r="AM4682" s="92"/>
      <c r="AN4682" s="92"/>
      <c r="AO4682" s="92"/>
      <c r="AP4682" s="92"/>
      <c r="AQ4682" s="92"/>
      <c r="AR4682" s="92"/>
    </row>
    <row r="4683" spans="1:44" x14ac:dyDescent="0.2">
      <c r="A4683" s="90"/>
      <c r="B4683" s="90"/>
      <c r="C4683" s="91"/>
      <c r="D4683" s="90"/>
      <c r="E4683" s="90"/>
      <c r="F4683" s="90"/>
      <c r="G4683" s="90"/>
      <c r="H4683" s="90"/>
      <c r="I4683" s="90"/>
      <c r="J4683" s="90"/>
      <c r="K4683" s="90"/>
      <c r="L4683" s="90"/>
      <c r="M4683" s="90"/>
      <c r="N4683" s="90"/>
      <c r="O4683" s="90"/>
      <c r="P4683" s="90"/>
      <c r="Q4683" s="90"/>
      <c r="R4683" s="90"/>
      <c r="S4683" s="90"/>
      <c r="T4683" s="90"/>
      <c r="U4683" s="90"/>
      <c r="V4683" s="90"/>
      <c r="W4683" s="90"/>
      <c r="X4683" s="90"/>
      <c r="Y4683" s="90"/>
      <c r="Z4683" s="90"/>
      <c r="AA4683" s="90"/>
      <c r="AB4683" s="90"/>
      <c r="AC4683" s="90"/>
      <c r="AD4683" s="90"/>
      <c r="AE4683" s="90"/>
      <c r="AF4683" s="90"/>
      <c r="AG4683" s="90"/>
      <c r="AH4683" s="90"/>
      <c r="AI4683" s="90"/>
      <c r="AJ4683" s="92"/>
      <c r="AK4683" s="92"/>
      <c r="AL4683" s="92"/>
      <c r="AM4683" s="92"/>
      <c r="AN4683" s="92"/>
      <c r="AO4683" s="92"/>
      <c r="AP4683" s="92"/>
      <c r="AQ4683" s="92"/>
      <c r="AR4683" s="92"/>
    </row>
    <row r="4684" spans="1:44" x14ac:dyDescent="0.2">
      <c r="A4684" s="90"/>
      <c r="B4684" s="90"/>
      <c r="C4684" s="91"/>
      <c r="D4684" s="90"/>
      <c r="E4684" s="90"/>
      <c r="F4684" s="90"/>
      <c r="G4684" s="90"/>
      <c r="H4684" s="90"/>
      <c r="I4684" s="90"/>
      <c r="J4684" s="90"/>
      <c r="K4684" s="90"/>
      <c r="L4684" s="90"/>
      <c r="M4684" s="90"/>
      <c r="N4684" s="90"/>
      <c r="O4684" s="90"/>
      <c r="P4684" s="90"/>
      <c r="Q4684" s="90"/>
      <c r="R4684" s="90"/>
      <c r="S4684" s="90"/>
      <c r="T4684" s="90"/>
      <c r="U4684" s="90"/>
      <c r="V4684" s="90"/>
      <c r="W4684" s="90"/>
      <c r="X4684" s="90"/>
      <c r="Y4684" s="90"/>
      <c r="Z4684" s="90"/>
      <c r="AA4684" s="90"/>
      <c r="AB4684" s="90"/>
      <c r="AC4684" s="90"/>
      <c r="AD4684" s="90"/>
      <c r="AE4684" s="90"/>
      <c r="AF4684" s="90"/>
      <c r="AG4684" s="90"/>
      <c r="AH4684" s="90"/>
      <c r="AI4684" s="90"/>
      <c r="AJ4684" s="92"/>
      <c r="AK4684" s="92"/>
      <c r="AL4684" s="92"/>
      <c r="AM4684" s="92"/>
      <c r="AN4684" s="92"/>
      <c r="AO4684" s="92"/>
      <c r="AP4684" s="92"/>
      <c r="AQ4684" s="92"/>
      <c r="AR4684" s="92"/>
    </row>
    <row r="4685" spans="1:44" x14ac:dyDescent="0.2">
      <c r="A4685" s="90"/>
      <c r="B4685" s="90"/>
      <c r="C4685" s="91"/>
      <c r="D4685" s="90"/>
      <c r="E4685" s="90"/>
      <c r="F4685" s="90"/>
      <c r="G4685" s="90"/>
      <c r="H4685" s="90"/>
      <c r="I4685" s="90"/>
      <c r="J4685" s="90"/>
      <c r="K4685" s="90"/>
      <c r="L4685" s="90"/>
      <c r="M4685" s="90"/>
      <c r="N4685" s="90"/>
      <c r="O4685" s="90"/>
      <c r="P4685" s="90"/>
      <c r="Q4685" s="90"/>
      <c r="R4685" s="90"/>
      <c r="S4685" s="90"/>
      <c r="T4685" s="90"/>
      <c r="U4685" s="90"/>
      <c r="V4685" s="90"/>
      <c r="W4685" s="90"/>
      <c r="X4685" s="90"/>
      <c r="Y4685" s="90"/>
      <c r="Z4685" s="90"/>
      <c r="AA4685" s="90"/>
      <c r="AB4685" s="90"/>
      <c r="AC4685" s="90"/>
      <c r="AD4685" s="90"/>
      <c r="AE4685" s="90"/>
      <c r="AF4685" s="90"/>
      <c r="AG4685" s="90"/>
      <c r="AH4685" s="90"/>
      <c r="AI4685" s="90"/>
      <c r="AJ4685" s="92"/>
      <c r="AK4685" s="92"/>
      <c r="AL4685" s="92"/>
      <c r="AM4685" s="92"/>
      <c r="AN4685" s="92"/>
      <c r="AO4685" s="92"/>
      <c r="AP4685" s="92"/>
      <c r="AQ4685" s="92"/>
      <c r="AR4685" s="92"/>
    </row>
    <row r="4686" spans="1:44" x14ac:dyDescent="0.2">
      <c r="A4686" s="90"/>
      <c r="B4686" s="90"/>
      <c r="C4686" s="91"/>
      <c r="D4686" s="90"/>
      <c r="E4686" s="90"/>
      <c r="F4686" s="90"/>
      <c r="G4686" s="90"/>
      <c r="H4686" s="90"/>
      <c r="I4686" s="90"/>
      <c r="J4686" s="90"/>
      <c r="K4686" s="90"/>
      <c r="L4686" s="90"/>
      <c r="M4686" s="90"/>
      <c r="N4686" s="90"/>
      <c r="O4686" s="90"/>
      <c r="P4686" s="90"/>
      <c r="Q4686" s="90"/>
      <c r="R4686" s="90"/>
      <c r="S4686" s="90"/>
      <c r="T4686" s="90"/>
      <c r="U4686" s="90"/>
      <c r="V4686" s="90"/>
      <c r="W4686" s="90"/>
      <c r="X4686" s="90"/>
      <c r="Y4686" s="90"/>
      <c r="Z4686" s="90"/>
      <c r="AA4686" s="90"/>
      <c r="AB4686" s="90"/>
      <c r="AC4686" s="90"/>
      <c r="AD4686" s="90"/>
      <c r="AE4686" s="90"/>
      <c r="AF4686" s="90"/>
      <c r="AG4686" s="90"/>
      <c r="AH4686" s="90"/>
      <c r="AI4686" s="90"/>
      <c r="AJ4686" s="92"/>
      <c r="AK4686" s="92"/>
      <c r="AL4686" s="92"/>
      <c r="AM4686" s="92"/>
      <c r="AN4686" s="92"/>
      <c r="AO4686" s="92"/>
      <c r="AP4686" s="92"/>
      <c r="AQ4686" s="92"/>
      <c r="AR4686" s="92"/>
    </row>
    <row r="4687" spans="1:44" x14ac:dyDescent="0.2">
      <c r="A4687" s="90"/>
      <c r="B4687" s="90"/>
      <c r="C4687" s="91"/>
      <c r="D4687" s="90"/>
      <c r="E4687" s="90"/>
      <c r="F4687" s="90"/>
      <c r="G4687" s="90"/>
      <c r="H4687" s="90"/>
      <c r="I4687" s="90"/>
      <c r="J4687" s="90"/>
      <c r="K4687" s="90"/>
      <c r="L4687" s="90"/>
      <c r="M4687" s="90"/>
      <c r="N4687" s="90"/>
      <c r="O4687" s="90"/>
      <c r="P4687" s="90"/>
      <c r="Q4687" s="90"/>
      <c r="R4687" s="90"/>
      <c r="S4687" s="90"/>
      <c r="T4687" s="90"/>
      <c r="U4687" s="90"/>
      <c r="V4687" s="90"/>
      <c r="W4687" s="90"/>
      <c r="X4687" s="90"/>
      <c r="Y4687" s="90"/>
      <c r="Z4687" s="90"/>
      <c r="AA4687" s="90"/>
      <c r="AB4687" s="90"/>
      <c r="AC4687" s="90"/>
      <c r="AD4687" s="90"/>
      <c r="AE4687" s="90"/>
      <c r="AF4687" s="90"/>
      <c r="AG4687" s="90"/>
      <c r="AH4687" s="90"/>
      <c r="AI4687" s="90"/>
      <c r="AJ4687" s="92"/>
      <c r="AK4687" s="92"/>
      <c r="AL4687" s="92"/>
      <c r="AM4687" s="92"/>
      <c r="AN4687" s="92"/>
      <c r="AO4687" s="92"/>
      <c r="AP4687" s="92"/>
      <c r="AQ4687" s="92"/>
      <c r="AR4687" s="92"/>
    </row>
    <row r="4688" spans="1:44" x14ac:dyDescent="0.2">
      <c r="A4688" s="90"/>
      <c r="B4688" s="90"/>
      <c r="C4688" s="91"/>
      <c r="D4688" s="90"/>
      <c r="E4688" s="90"/>
      <c r="F4688" s="90"/>
      <c r="G4688" s="90"/>
      <c r="H4688" s="90"/>
      <c r="I4688" s="90"/>
      <c r="J4688" s="90"/>
      <c r="K4688" s="90"/>
      <c r="L4688" s="90"/>
      <c r="M4688" s="90"/>
      <c r="N4688" s="90"/>
      <c r="O4688" s="90"/>
      <c r="P4688" s="90"/>
      <c r="Q4688" s="90"/>
      <c r="R4688" s="90"/>
      <c r="S4688" s="90"/>
      <c r="T4688" s="90"/>
      <c r="U4688" s="90"/>
      <c r="V4688" s="90"/>
      <c r="W4688" s="90"/>
      <c r="X4688" s="90"/>
      <c r="Y4688" s="90"/>
      <c r="Z4688" s="90"/>
      <c r="AA4688" s="90"/>
      <c r="AB4688" s="90"/>
      <c r="AC4688" s="90"/>
      <c r="AD4688" s="90"/>
      <c r="AE4688" s="90"/>
      <c r="AF4688" s="90"/>
      <c r="AG4688" s="90"/>
      <c r="AH4688" s="90"/>
      <c r="AI4688" s="90"/>
      <c r="AJ4688" s="92"/>
      <c r="AK4688" s="92"/>
      <c r="AL4688" s="92"/>
      <c r="AM4688" s="92"/>
      <c r="AN4688" s="92"/>
      <c r="AO4688" s="92"/>
      <c r="AP4688" s="92"/>
      <c r="AQ4688" s="92"/>
      <c r="AR4688" s="92"/>
    </row>
    <row r="4689" spans="1:44" x14ac:dyDescent="0.2">
      <c r="A4689" s="90"/>
      <c r="B4689" s="90"/>
      <c r="C4689" s="91"/>
      <c r="D4689" s="90"/>
      <c r="E4689" s="90"/>
      <c r="F4689" s="90"/>
      <c r="G4689" s="90"/>
      <c r="H4689" s="90"/>
      <c r="I4689" s="90"/>
      <c r="J4689" s="90"/>
      <c r="K4689" s="90"/>
      <c r="L4689" s="90"/>
      <c r="M4689" s="90"/>
      <c r="N4689" s="90"/>
      <c r="O4689" s="90"/>
      <c r="P4689" s="90"/>
      <c r="Q4689" s="90"/>
      <c r="R4689" s="90"/>
      <c r="S4689" s="90"/>
      <c r="T4689" s="90"/>
      <c r="U4689" s="90"/>
      <c r="V4689" s="90"/>
      <c r="W4689" s="90"/>
      <c r="X4689" s="90"/>
      <c r="Y4689" s="90"/>
      <c r="Z4689" s="90"/>
      <c r="AA4689" s="90"/>
      <c r="AB4689" s="90"/>
      <c r="AC4689" s="90"/>
      <c r="AD4689" s="90"/>
      <c r="AE4689" s="90"/>
      <c r="AF4689" s="90"/>
      <c r="AG4689" s="90"/>
      <c r="AH4689" s="90"/>
      <c r="AI4689" s="90"/>
      <c r="AJ4689" s="92"/>
      <c r="AK4689" s="92"/>
      <c r="AL4689" s="92"/>
      <c r="AM4689" s="92"/>
      <c r="AN4689" s="92"/>
      <c r="AO4689" s="92"/>
      <c r="AP4689" s="92"/>
      <c r="AQ4689" s="92"/>
      <c r="AR4689" s="92"/>
    </row>
    <row r="4690" spans="1:44" x14ac:dyDescent="0.2">
      <c r="A4690" s="90"/>
      <c r="B4690" s="90"/>
      <c r="C4690" s="91"/>
      <c r="D4690" s="90"/>
      <c r="E4690" s="90"/>
      <c r="F4690" s="90"/>
      <c r="G4690" s="90"/>
      <c r="H4690" s="90"/>
      <c r="I4690" s="90"/>
      <c r="J4690" s="90"/>
      <c r="K4690" s="90"/>
      <c r="L4690" s="90"/>
      <c r="M4690" s="90"/>
      <c r="N4690" s="90"/>
      <c r="O4690" s="90"/>
      <c r="P4690" s="90"/>
      <c r="Q4690" s="90"/>
      <c r="R4690" s="90"/>
      <c r="S4690" s="90"/>
      <c r="T4690" s="90"/>
      <c r="U4690" s="90"/>
      <c r="V4690" s="90"/>
      <c r="W4690" s="90"/>
      <c r="X4690" s="90"/>
      <c r="Y4690" s="90"/>
      <c r="Z4690" s="90"/>
      <c r="AA4690" s="90"/>
      <c r="AB4690" s="90"/>
      <c r="AC4690" s="90"/>
      <c r="AD4690" s="90"/>
      <c r="AE4690" s="90"/>
      <c r="AF4690" s="90"/>
      <c r="AG4690" s="90"/>
      <c r="AH4690" s="90"/>
      <c r="AI4690" s="90"/>
      <c r="AJ4690" s="92"/>
      <c r="AK4690" s="92"/>
      <c r="AL4690" s="92"/>
      <c r="AM4690" s="92"/>
      <c r="AN4690" s="92"/>
      <c r="AO4690" s="92"/>
      <c r="AP4690" s="92"/>
      <c r="AQ4690" s="92"/>
      <c r="AR4690" s="92"/>
    </row>
    <row r="4691" spans="1:44" x14ac:dyDescent="0.2">
      <c r="A4691" s="90"/>
      <c r="B4691" s="90"/>
      <c r="C4691" s="91"/>
      <c r="D4691" s="90"/>
      <c r="E4691" s="90"/>
      <c r="F4691" s="90"/>
      <c r="G4691" s="90"/>
      <c r="H4691" s="90"/>
      <c r="I4691" s="90"/>
      <c r="J4691" s="90"/>
      <c r="K4691" s="90"/>
      <c r="L4691" s="90"/>
      <c r="M4691" s="90"/>
      <c r="N4691" s="90"/>
      <c r="O4691" s="90"/>
      <c r="P4691" s="90"/>
      <c r="Q4691" s="90"/>
      <c r="R4691" s="90"/>
      <c r="S4691" s="90"/>
      <c r="T4691" s="90"/>
      <c r="U4691" s="90"/>
      <c r="V4691" s="90"/>
      <c r="W4691" s="90"/>
      <c r="X4691" s="90"/>
      <c r="Y4691" s="90"/>
      <c r="Z4691" s="90"/>
      <c r="AA4691" s="90"/>
      <c r="AB4691" s="90"/>
      <c r="AC4691" s="90"/>
      <c r="AD4691" s="90"/>
      <c r="AE4691" s="90"/>
      <c r="AF4691" s="90"/>
      <c r="AG4691" s="90"/>
      <c r="AH4691" s="90"/>
      <c r="AI4691" s="90"/>
      <c r="AJ4691" s="92"/>
      <c r="AK4691" s="92"/>
      <c r="AL4691" s="92"/>
      <c r="AM4691" s="92"/>
      <c r="AN4691" s="92"/>
      <c r="AO4691" s="92"/>
      <c r="AP4691" s="92"/>
      <c r="AQ4691" s="92"/>
      <c r="AR4691" s="92"/>
    </row>
    <row r="4692" spans="1:44" x14ac:dyDescent="0.2">
      <c r="A4692" s="90"/>
      <c r="B4692" s="90"/>
      <c r="C4692" s="91"/>
      <c r="D4692" s="90"/>
      <c r="E4692" s="90"/>
      <c r="F4692" s="90"/>
      <c r="G4692" s="90"/>
      <c r="H4692" s="90"/>
      <c r="I4692" s="90"/>
      <c r="J4692" s="90"/>
      <c r="K4692" s="90"/>
      <c r="L4692" s="90"/>
      <c r="M4692" s="90"/>
      <c r="N4692" s="90"/>
      <c r="O4692" s="90"/>
      <c r="P4692" s="90"/>
      <c r="Q4692" s="90"/>
      <c r="R4692" s="90"/>
      <c r="S4692" s="90"/>
      <c r="T4692" s="90"/>
      <c r="U4692" s="90"/>
      <c r="V4692" s="90"/>
      <c r="W4692" s="90"/>
      <c r="X4692" s="90"/>
      <c r="Y4692" s="90"/>
      <c r="Z4692" s="90"/>
      <c r="AA4692" s="90"/>
      <c r="AB4692" s="90"/>
      <c r="AC4692" s="90"/>
      <c r="AD4692" s="90"/>
      <c r="AE4692" s="90"/>
      <c r="AF4692" s="90"/>
      <c r="AG4692" s="90"/>
      <c r="AH4692" s="90"/>
      <c r="AI4692" s="90"/>
      <c r="AJ4692" s="92"/>
      <c r="AK4692" s="92"/>
      <c r="AL4692" s="92"/>
      <c r="AM4692" s="92"/>
      <c r="AN4692" s="92"/>
      <c r="AO4692" s="92"/>
      <c r="AP4692" s="92"/>
      <c r="AQ4692" s="92"/>
      <c r="AR4692" s="92"/>
    </row>
    <row r="4693" spans="1:44" x14ac:dyDescent="0.2">
      <c r="A4693" s="90"/>
      <c r="B4693" s="90"/>
      <c r="C4693" s="91"/>
      <c r="D4693" s="90"/>
      <c r="E4693" s="90"/>
      <c r="F4693" s="90"/>
      <c r="G4693" s="90"/>
      <c r="H4693" s="90"/>
      <c r="I4693" s="90"/>
      <c r="J4693" s="90"/>
      <c r="K4693" s="90"/>
      <c r="L4693" s="90"/>
      <c r="M4693" s="90"/>
      <c r="N4693" s="90"/>
      <c r="O4693" s="90"/>
      <c r="P4693" s="90"/>
      <c r="Q4693" s="90"/>
      <c r="R4693" s="90"/>
      <c r="S4693" s="90"/>
      <c r="T4693" s="90"/>
      <c r="U4693" s="90"/>
      <c r="V4693" s="90"/>
      <c r="W4693" s="90"/>
      <c r="X4693" s="90"/>
      <c r="Y4693" s="90"/>
      <c r="Z4693" s="90"/>
      <c r="AA4693" s="90"/>
      <c r="AB4693" s="90"/>
      <c r="AC4693" s="90"/>
      <c r="AD4693" s="90"/>
      <c r="AE4693" s="90"/>
      <c r="AF4693" s="90"/>
      <c r="AG4693" s="90"/>
      <c r="AH4693" s="90"/>
      <c r="AI4693" s="90"/>
      <c r="AJ4693" s="92"/>
      <c r="AK4693" s="92"/>
      <c r="AL4693" s="92"/>
      <c r="AM4693" s="92"/>
      <c r="AN4693" s="92"/>
      <c r="AO4693" s="92"/>
      <c r="AP4693" s="92"/>
      <c r="AQ4693" s="92"/>
      <c r="AR4693" s="92"/>
    </row>
    <row r="4694" spans="1:44" x14ac:dyDescent="0.2">
      <c r="A4694" s="90"/>
      <c r="B4694" s="90"/>
      <c r="C4694" s="91"/>
      <c r="D4694" s="90"/>
      <c r="E4694" s="90"/>
      <c r="F4694" s="90"/>
      <c r="G4694" s="90"/>
      <c r="H4694" s="90"/>
      <c r="I4694" s="90"/>
      <c r="J4694" s="90"/>
      <c r="K4694" s="90"/>
      <c r="L4694" s="90"/>
      <c r="M4694" s="90"/>
      <c r="N4694" s="90"/>
      <c r="O4694" s="90"/>
      <c r="P4694" s="90"/>
      <c r="Q4694" s="90"/>
      <c r="R4694" s="90"/>
      <c r="S4694" s="90"/>
      <c r="T4694" s="90"/>
      <c r="U4694" s="90"/>
      <c r="V4694" s="90"/>
      <c r="W4694" s="90"/>
      <c r="X4694" s="90"/>
      <c r="Y4694" s="90"/>
      <c r="Z4694" s="90"/>
      <c r="AA4694" s="90"/>
      <c r="AB4694" s="90"/>
      <c r="AC4694" s="90"/>
      <c r="AD4694" s="90"/>
      <c r="AE4694" s="90"/>
      <c r="AF4694" s="90"/>
      <c r="AG4694" s="90"/>
      <c r="AH4694" s="90"/>
      <c r="AI4694" s="90"/>
      <c r="AJ4694" s="92"/>
      <c r="AK4694" s="92"/>
      <c r="AL4694" s="92"/>
      <c r="AM4694" s="92"/>
      <c r="AN4694" s="92"/>
      <c r="AO4694" s="92"/>
      <c r="AP4694" s="92"/>
      <c r="AQ4694" s="92"/>
      <c r="AR4694" s="92"/>
    </row>
    <row r="4695" spans="1:44" x14ac:dyDescent="0.2">
      <c r="A4695" s="90"/>
      <c r="B4695" s="90"/>
      <c r="C4695" s="91"/>
      <c r="D4695" s="90"/>
      <c r="E4695" s="90"/>
      <c r="F4695" s="90"/>
      <c r="G4695" s="90"/>
      <c r="H4695" s="90"/>
      <c r="I4695" s="90"/>
      <c r="J4695" s="90"/>
      <c r="K4695" s="90"/>
      <c r="L4695" s="90"/>
      <c r="M4695" s="90"/>
      <c r="N4695" s="90"/>
      <c r="O4695" s="90"/>
      <c r="P4695" s="90"/>
      <c r="Q4695" s="90"/>
      <c r="R4695" s="90"/>
      <c r="S4695" s="90"/>
      <c r="T4695" s="90"/>
      <c r="U4695" s="90"/>
      <c r="V4695" s="90"/>
      <c r="W4695" s="90"/>
      <c r="X4695" s="90"/>
      <c r="Y4695" s="90"/>
      <c r="Z4695" s="90"/>
      <c r="AA4695" s="90"/>
      <c r="AB4695" s="90"/>
      <c r="AC4695" s="90"/>
      <c r="AD4695" s="90"/>
      <c r="AE4695" s="90"/>
      <c r="AF4695" s="90"/>
      <c r="AG4695" s="90"/>
      <c r="AH4695" s="90"/>
      <c r="AI4695" s="90"/>
      <c r="AJ4695" s="92"/>
      <c r="AK4695" s="92"/>
      <c r="AL4695" s="92"/>
      <c r="AM4695" s="92"/>
      <c r="AN4695" s="92"/>
      <c r="AO4695" s="92"/>
      <c r="AP4695" s="92"/>
      <c r="AQ4695" s="92"/>
      <c r="AR4695" s="92"/>
    </row>
    <row r="4696" spans="1:44" x14ac:dyDescent="0.2">
      <c r="A4696" s="90"/>
      <c r="B4696" s="90"/>
      <c r="C4696" s="91"/>
      <c r="D4696" s="90"/>
      <c r="E4696" s="90"/>
      <c r="F4696" s="90"/>
      <c r="G4696" s="90"/>
      <c r="H4696" s="90"/>
      <c r="I4696" s="90"/>
      <c r="J4696" s="90"/>
      <c r="K4696" s="90"/>
      <c r="L4696" s="90"/>
      <c r="M4696" s="90"/>
      <c r="N4696" s="90"/>
      <c r="O4696" s="90"/>
      <c r="P4696" s="90"/>
      <c r="Q4696" s="90"/>
      <c r="R4696" s="90"/>
      <c r="S4696" s="90"/>
      <c r="T4696" s="90"/>
      <c r="U4696" s="90"/>
      <c r="V4696" s="90"/>
      <c r="W4696" s="90"/>
      <c r="X4696" s="90"/>
      <c r="Y4696" s="90"/>
      <c r="Z4696" s="90"/>
      <c r="AA4696" s="90"/>
      <c r="AB4696" s="90"/>
      <c r="AC4696" s="90"/>
      <c r="AD4696" s="90"/>
      <c r="AE4696" s="90"/>
      <c r="AF4696" s="90"/>
      <c r="AG4696" s="90"/>
      <c r="AH4696" s="90"/>
      <c r="AI4696" s="90"/>
      <c r="AJ4696" s="92"/>
      <c r="AK4696" s="92"/>
      <c r="AL4696" s="92"/>
      <c r="AM4696" s="92"/>
      <c r="AN4696" s="92"/>
      <c r="AO4696" s="92"/>
      <c r="AP4696" s="92"/>
      <c r="AQ4696" s="92"/>
      <c r="AR4696" s="92"/>
    </row>
    <row r="4697" spans="1:44" x14ac:dyDescent="0.2">
      <c r="A4697" s="90"/>
      <c r="B4697" s="90"/>
      <c r="C4697" s="91"/>
      <c r="D4697" s="90"/>
      <c r="E4697" s="90"/>
      <c r="F4697" s="90"/>
      <c r="G4697" s="90"/>
      <c r="H4697" s="90"/>
      <c r="I4697" s="90"/>
      <c r="J4697" s="90"/>
      <c r="K4697" s="90"/>
      <c r="L4697" s="90"/>
      <c r="M4697" s="90"/>
      <c r="N4697" s="90"/>
      <c r="O4697" s="90"/>
      <c r="P4697" s="90"/>
      <c r="Q4697" s="90"/>
      <c r="R4697" s="90"/>
      <c r="S4697" s="90"/>
      <c r="T4697" s="90"/>
      <c r="U4697" s="90"/>
      <c r="V4697" s="90"/>
      <c r="W4697" s="90"/>
      <c r="X4697" s="90"/>
      <c r="Y4697" s="90"/>
      <c r="Z4697" s="90"/>
      <c r="AA4697" s="90"/>
      <c r="AB4697" s="90"/>
      <c r="AC4697" s="90"/>
      <c r="AD4697" s="90"/>
      <c r="AE4697" s="90"/>
      <c r="AF4697" s="90"/>
      <c r="AG4697" s="90"/>
      <c r="AH4697" s="90"/>
      <c r="AI4697" s="90"/>
      <c r="AJ4697" s="92"/>
      <c r="AK4697" s="92"/>
      <c r="AL4697" s="92"/>
      <c r="AM4697" s="92"/>
      <c r="AN4697" s="92"/>
      <c r="AO4697" s="92"/>
      <c r="AP4697" s="92"/>
      <c r="AQ4697" s="92"/>
      <c r="AR4697" s="92"/>
    </row>
    <row r="4698" spans="1:44" x14ac:dyDescent="0.2">
      <c r="A4698" s="90"/>
      <c r="B4698" s="90"/>
      <c r="C4698" s="91"/>
      <c r="D4698" s="90"/>
      <c r="E4698" s="90"/>
      <c r="F4698" s="90"/>
      <c r="G4698" s="90"/>
      <c r="H4698" s="90"/>
      <c r="I4698" s="90"/>
      <c r="J4698" s="90"/>
      <c r="K4698" s="90"/>
      <c r="L4698" s="90"/>
      <c r="M4698" s="90"/>
      <c r="N4698" s="90"/>
      <c r="O4698" s="90"/>
      <c r="P4698" s="90"/>
      <c r="Q4698" s="90"/>
      <c r="R4698" s="90"/>
      <c r="S4698" s="90"/>
      <c r="T4698" s="90"/>
      <c r="U4698" s="90"/>
      <c r="V4698" s="90"/>
      <c r="W4698" s="90"/>
      <c r="X4698" s="90"/>
      <c r="Y4698" s="90"/>
      <c r="Z4698" s="90"/>
      <c r="AA4698" s="90"/>
      <c r="AB4698" s="90"/>
      <c r="AC4698" s="90"/>
      <c r="AD4698" s="90"/>
      <c r="AE4698" s="90"/>
      <c r="AF4698" s="90"/>
      <c r="AG4698" s="90"/>
      <c r="AH4698" s="90"/>
      <c r="AI4698" s="90"/>
      <c r="AJ4698" s="92"/>
      <c r="AK4698" s="92"/>
      <c r="AL4698" s="92"/>
      <c r="AM4698" s="92"/>
      <c r="AN4698" s="92"/>
      <c r="AO4698" s="92"/>
      <c r="AP4698" s="92"/>
      <c r="AQ4698" s="92"/>
      <c r="AR4698" s="92"/>
    </row>
    <row r="4699" spans="1:44" x14ac:dyDescent="0.2">
      <c r="A4699" s="90"/>
      <c r="B4699" s="90"/>
      <c r="C4699" s="91"/>
      <c r="D4699" s="90"/>
      <c r="E4699" s="90"/>
      <c r="F4699" s="90"/>
      <c r="G4699" s="90"/>
      <c r="H4699" s="90"/>
      <c r="I4699" s="90"/>
      <c r="J4699" s="90"/>
      <c r="K4699" s="90"/>
      <c r="L4699" s="90"/>
      <c r="M4699" s="90"/>
      <c r="N4699" s="90"/>
      <c r="O4699" s="90"/>
      <c r="P4699" s="90"/>
      <c r="Q4699" s="90"/>
      <c r="R4699" s="90"/>
      <c r="S4699" s="90"/>
      <c r="T4699" s="90"/>
      <c r="U4699" s="90"/>
      <c r="V4699" s="90"/>
      <c r="W4699" s="90"/>
      <c r="X4699" s="90"/>
      <c r="Y4699" s="90"/>
      <c r="Z4699" s="90"/>
      <c r="AA4699" s="90"/>
      <c r="AB4699" s="90"/>
      <c r="AC4699" s="90"/>
      <c r="AD4699" s="90"/>
      <c r="AE4699" s="90"/>
      <c r="AF4699" s="90"/>
      <c r="AG4699" s="90"/>
      <c r="AH4699" s="90"/>
      <c r="AI4699" s="90"/>
      <c r="AJ4699" s="92"/>
      <c r="AK4699" s="92"/>
      <c r="AL4699" s="92"/>
      <c r="AM4699" s="92"/>
      <c r="AN4699" s="92"/>
      <c r="AO4699" s="92"/>
      <c r="AP4699" s="92"/>
      <c r="AQ4699" s="92"/>
      <c r="AR4699" s="92"/>
    </row>
    <row r="4700" spans="1:44" x14ac:dyDescent="0.2">
      <c r="A4700" s="90"/>
      <c r="B4700" s="90"/>
      <c r="C4700" s="91"/>
      <c r="D4700" s="90"/>
      <c r="E4700" s="90"/>
      <c r="F4700" s="90"/>
      <c r="G4700" s="90"/>
      <c r="H4700" s="90"/>
      <c r="I4700" s="90"/>
      <c r="J4700" s="90"/>
      <c r="K4700" s="90"/>
      <c r="L4700" s="90"/>
      <c r="M4700" s="90"/>
      <c r="N4700" s="90"/>
      <c r="O4700" s="90"/>
      <c r="P4700" s="90"/>
      <c r="Q4700" s="90"/>
      <c r="R4700" s="90"/>
      <c r="S4700" s="90"/>
      <c r="T4700" s="90"/>
      <c r="U4700" s="90"/>
      <c r="V4700" s="90"/>
      <c r="W4700" s="90"/>
      <c r="X4700" s="90"/>
      <c r="Y4700" s="90"/>
      <c r="Z4700" s="90"/>
      <c r="AA4700" s="90"/>
      <c r="AB4700" s="90"/>
      <c r="AC4700" s="90"/>
      <c r="AD4700" s="90"/>
      <c r="AE4700" s="90"/>
      <c r="AF4700" s="90"/>
      <c r="AG4700" s="90"/>
      <c r="AH4700" s="90"/>
      <c r="AI4700" s="90"/>
      <c r="AJ4700" s="92"/>
      <c r="AK4700" s="92"/>
      <c r="AL4700" s="92"/>
      <c r="AM4700" s="92"/>
      <c r="AN4700" s="92"/>
      <c r="AO4700" s="92"/>
      <c r="AP4700" s="92"/>
      <c r="AQ4700" s="92"/>
      <c r="AR4700" s="92"/>
    </row>
    <row r="4701" spans="1:44" x14ac:dyDescent="0.2">
      <c r="A4701" s="90"/>
      <c r="B4701" s="90"/>
      <c r="C4701" s="91"/>
      <c r="D4701" s="90"/>
      <c r="E4701" s="90"/>
      <c r="F4701" s="90"/>
      <c r="G4701" s="90"/>
      <c r="H4701" s="90"/>
      <c r="I4701" s="90"/>
      <c r="J4701" s="90"/>
      <c r="K4701" s="90"/>
      <c r="L4701" s="90"/>
      <c r="M4701" s="90"/>
      <c r="N4701" s="90"/>
      <c r="O4701" s="90"/>
      <c r="P4701" s="90"/>
      <c r="Q4701" s="90"/>
      <c r="R4701" s="90"/>
      <c r="S4701" s="90"/>
      <c r="T4701" s="90"/>
      <c r="U4701" s="90"/>
      <c r="V4701" s="90"/>
      <c r="W4701" s="90"/>
      <c r="X4701" s="90"/>
      <c r="Y4701" s="90"/>
      <c r="Z4701" s="90"/>
      <c r="AA4701" s="90"/>
      <c r="AB4701" s="90"/>
      <c r="AC4701" s="90"/>
      <c r="AD4701" s="90"/>
      <c r="AE4701" s="90"/>
      <c r="AF4701" s="90"/>
      <c r="AG4701" s="90"/>
      <c r="AH4701" s="90"/>
      <c r="AI4701" s="90"/>
      <c r="AJ4701" s="92"/>
      <c r="AK4701" s="92"/>
      <c r="AL4701" s="92"/>
      <c r="AM4701" s="92"/>
      <c r="AN4701" s="92"/>
      <c r="AO4701" s="92"/>
      <c r="AP4701" s="92"/>
      <c r="AQ4701" s="92"/>
      <c r="AR4701" s="92"/>
    </row>
    <row r="4702" spans="1:44" x14ac:dyDescent="0.2">
      <c r="A4702" s="90"/>
      <c r="B4702" s="90"/>
      <c r="C4702" s="91"/>
      <c r="D4702" s="90"/>
      <c r="E4702" s="90"/>
      <c r="F4702" s="90"/>
      <c r="G4702" s="90"/>
      <c r="H4702" s="90"/>
      <c r="I4702" s="90"/>
      <c r="J4702" s="90"/>
      <c r="K4702" s="90"/>
      <c r="L4702" s="90"/>
      <c r="M4702" s="90"/>
      <c r="N4702" s="90"/>
      <c r="O4702" s="90"/>
      <c r="P4702" s="90"/>
      <c r="Q4702" s="90"/>
      <c r="R4702" s="90"/>
      <c r="S4702" s="90"/>
      <c r="T4702" s="90"/>
      <c r="U4702" s="90"/>
      <c r="V4702" s="90"/>
      <c r="W4702" s="90"/>
      <c r="X4702" s="90"/>
      <c r="Y4702" s="90"/>
      <c r="Z4702" s="90"/>
      <c r="AA4702" s="90"/>
      <c r="AB4702" s="90"/>
      <c r="AC4702" s="90"/>
      <c r="AD4702" s="90"/>
      <c r="AE4702" s="90"/>
      <c r="AF4702" s="90"/>
      <c r="AG4702" s="90"/>
      <c r="AH4702" s="90"/>
      <c r="AI4702" s="90"/>
      <c r="AJ4702" s="92"/>
      <c r="AK4702" s="92"/>
      <c r="AL4702" s="92"/>
      <c r="AM4702" s="92"/>
      <c r="AN4702" s="92"/>
      <c r="AO4702" s="92"/>
      <c r="AP4702" s="92"/>
      <c r="AQ4702" s="92"/>
      <c r="AR4702" s="92"/>
    </row>
    <row r="4703" spans="1:44" x14ac:dyDescent="0.2">
      <c r="A4703" s="90"/>
      <c r="B4703" s="90"/>
      <c r="C4703" s="91"/>
      <c r="D4703" s="90"/>
      <c r="E4703" s="90"/>
      <c r="F4703" s="90"/>
      <c r="G4703" s="90"/>
      <c r="H4703" s="90"/>
      <c r="I4703" s="90"/>
      <c r="J4703" s="90"/>
      <c r="K4703" s="90"/>
      <c r="L4703" s="90"/>
      <c r="M4703" s="90"/>
      <c r="N4703" s="90"/>
      <c r="O4703" s="90"/>
      <c r="P4703" s="90"/>
      <c r="Q4703" s="90"/>
      <c r="R4703" s="90"/>
      <c r="S4703" s="90"/>
      <c r="T4703" s="90"/>
      <c r="U4703" s="90"/>
      <c r="V4703" s="90"/>
      <c r="W4703" s="90"/>
      <c r="X4703" s="90"/>
      <c r="Y4703" s="90"/>
      <c r="Z4703" s="90"/>
      <c r="AA4703" s="90"/>
      <c r="AB4703" s="90"/>
      <c r="AC4703" s="90"/>
      <c r="AD4703" s="90"/>
      <c r="AE4703" s="90"/>
      <c r="AF4703" s="90"/>
      <c r="AG4703" s="90"/>
      <c r="AH4703" s="90"/>
      <c r="AI4703" s="90"/>
      <c r="AJ4703" s="92"/>
      <c r="AK4703" s="92"/>
      <c r="AL4703" s="92"/>
      <c r="AM4703" s="92"/>
      <c r="AN4703" s="92"/>
      <c r="AO4703" s="92"/>
      <c r="AP4703" s="92"/>
      <c r="AQ4703" s="92"/>
      <c r="AR4703" s="92"/>
    </row>
    <row r="4704" spans="1:44" x14ac:dyDescent="0.2">
      <c r="A4704" s="90"/>
      <c r="B4704" s="90"/>
      <c r="C4704" s="91"/>
      <c r="D4704" s="90"/>
      <c r="E4704" s="90"/>
      <c r="F4704" s="90"/>
      <c r="G4704" s="90"/>
      <c r="H4704" s="90"/>
      <c r="I4704" s="90"/>
      <c r="J4704" s="90"/>
      <c r="K4704" s="90"/>
      <c r="L4704" s="90"/>
      <c r="M4704" s="90"/>
      <c r="N4704" s="90"/>
      <c r="O4704" s="90"/>
      <c r="P4704" s="90"/>
      <c r="Q4704" s="90"/>
      <c r="R4704" s="90"/>
      <c r="S4704" s="90"/>
      <c r="T4704" s="90"/>
      <c r="U4704" s="90"/>
      <c r="V4704" s="90"/>
      <c r="W4704" s="90"/>
      <c r="X4704" s="90"/>
      <c r="Y4704" s="90"/>
      <c r="Z4704" s="90"/>
      <c r="AA4704" s="90"/>
      <c r="AB4704" s="90"/>
      <c r="AC4704" s="90"/>
      <c r="AD4704" s="90"/>
      <c r="AE4704" s="90"/>
      <c r="AF4704" s="90"/>
      <c r="AG4704" s="90"/>
      <c r="AH4704" s="90"/>
      <c r="AI4704" s="90"/>
      <c r="AJ4704" s="92"/>
      <c r="AK4704" s="92"/>
      <c r="AL4704" s="92"/>
      <c r="AM4704" s="92"/>
      <c r="AN4704" s="92"/>
      <c r="AO4704" s="92"/>
      <c r="AP4704" s="92"/>
      <c r="AQ4704" s="92"/>
      <c r="AR4704" s="92"/>
    </row>
    <row r="4705" spans="1:44" x14ac:dyDescent="0.2">
      <c r="A4705" s="90"/>
      <c r="B4705" s="90"/>
      <c r="C4705" s="91"/>
      <c r="D4705" s="90"/>
      <c r="E4705" s="90"/>
      <c r="F4705" s="90"/>
      <c r="G4705" s="90"/>
      <c r="H4705" s="90"/>
      <c r="I4705" s="90"/>
      <c r="J4705" s="90"/>
      <c r="K4705" s="90"/>
      <c r="L4705" s="90"/>
      <c r="M4705" s="90"/>
      <c r="N4705" s="90"/>
      <c r="O4705" s="90"/>
      <c r="P4705" s="90"/>
      <c r="Q4705" s="90"/>
      <c r="R4705" s="90"/>
      <c r="S4705" s="90"/>
      <c r="T4705" s="90"/>
      <c r="U4705" s="90"/>
      <c r="V4705" s="90"/>
      <c r="W4705" s="90"/>
      <c r="X4705" s="90"/>
      <c r="Y4705" s="90"/>
      <c r="Z4705" s="90"/>
      <c r="AA4705" s="90"/>
      <c r="AB4705" s="90"/>
      <c r="AC4705" s="90"/>
      <c r="AD4705" s="90"/>
      <c r="AE4705" s="90"/>
      <c r="AF4705" s="90"/>
      <c r="AG4705" s="90"/>
      <c r="AH4705" s="90"/>
      <c r="AI4705" s="90"/>
      <c r="AJ4705" s="92"/>
      <c r="AK4705" s="92"/>
      <c r="AL4705" s="92"/>
      <c r="AM4705" s="92"/>
      <c r="AN4705" s="92"/>
      <c r="AO4705" s="92"/>
      <c r="AP4705" s="92"/>
      <c r="AQ4705" s="92"/>
      <c r="AR4705" s="92"/>
    </row>
    <row r="4706" spans="1:44" x14ac:dyDescent="0.2">
      <c r="A4706" s="90"/>
      <c r="B4706" s="90"/>
      <c r="C4706" s="91"/>
      <c r="D4706" s="90"/>
      <c r="E4706" s="90"/>
      <c r="F4706" s="90"/>
      <c r="G4706" s="90"/>
      <c r="H4706" s="90"/>
      <c r="I4706" s="90"/>
      <c r="J4706" s="90"/>
      <c r="K4706" s="90"/>
      <c r="L4706" s="90"/>
      <c r="M4706" s="90"/>
      <c r="N4706" s="90"/>
      <c r="O4706" s="90"/>
      <c r="P4706" s="90"/>
      <c r="Q4706" s="90"/>
      <c r="R4706" s="90"/>
      <c r="S4706" s="90"/>
      <c r="T4706" s="90"/>
      <c r="U4706" s="90"/>
      <c r="V4706" s="90"/>
      <c r="W4706" s="90"/>
      <c r="X4706" s="90"/>
      <c r="Y4706" s="90"/>
      <c r="Z4706" s="90"/>
      <c r="AA4706" s="90"/>
      <c r="AB4706" s="90"/>
      <c r="AC4706" s="90"/>
      <c r="AD4706" s="90"/>
      <c r="AE4706" s="90"/>
      <c r="AF4706" s="90"/>
      <c r="AG4706" s="90"/>
      <c r="AH4706" s="90"/>
      <c r="AI4706" s="90"/>
      <c r="AJ4706" s="92"/>
      <c r="AK4706" s="92"/>
      <c r="AL4706" s="92"/>
      <c r="AM4706" s="92"/>
      <c r="AN4706" s="92"/>
      <c r="AO4706" s="92"/>
      <c r="AP4706" s="92"/>
      <c r="AQ4706" s="92"/>
      <c r="AR4706" s="92"/>
    </row>
    <row r="4707" spans="1:44" x14ac:dyDescent="0.2">
      <c r="A4707" s="90"/>
      <c r="B4707" s="90"/>
      <c r="C4707" s="91"/>
      <c r="D4707" s="90"/>
      <c r="E4707" s="90"/>
      <c r="F4707" s="90"/>
      <c r="G4707" s="90"/>
      <c r="H4707" s="90"/>
      <c r="I4707" s="90"/>
      <c r="J4707" s="90"/>
      <c r="K4707" s="90"/>
      <c r="L4707" s="90"/>
      <c r="M4707" s="90"/>
      <c r="N4707" s="90"/>
      <c r="O4707" s="90"/>
      <c r="P4707" s="90"/>
      <c r="Q4707" s="90"/>
      <c r="R4707" s="90"/>
      <c r="S4707" s="90"/>
      <c r="T4707" s="90"/>
      <c r="U4707" s="90"/>
      <c r="V4707" s="90"/>
      <c r="W4707" s="90"/>
      <c r="X4707" s="90"/>
      <c r="Y4707" s="90"/>
      <c r="Z4707" s="90"/>
      <c r="AA4707" s="90"/>
      <c r="AB4707" s="90"/>
      <c r="AC4707" s="90"/>
      <c r="AD4707" s="90"/>
      <c r="AE4707" s="90"/>
      <c r="AF4707" s="90"/>
      <c r="AG4707" s="90"/>
      <c r="AH4707" s="90"/>
      <c r="AI4707" s="90"/>
      <c r="AJ4707" s="92"/>
      <c r="AK4707" s="92"/>
      <c r="AL4707" s="92"/>
      <c r="AM4707" s="92"/>
      <c r="AN4707" s="92"/>
      <c r="AO4707" s="92"/>
      <c r="AP4707" s="92"/>
      <c r="AQ4707" s="92"/>
      <c r="AR4707" s="92"/>
    </row>
    <row r="4708" spans="1:44" x14ac:dyDescent="0.2">
      <c r="A4708" s="90"/>
      <c r="B4708" s="90"/>
      <c r="C4708" s="91"/>
      <c r="D4708" s="90"/>
      <c r="E4708" s="90"/>
      <c r="F4708" s="90"/>
      <c r="G4708" s="90"/>
      <c r="H4708" s="90"/>
      <c r="I4708" s="90"/>
      <c r="J4708" s="90"/>
      <c r="K4708" s="90"/>
      <c r="L4708" s="90"/>
      <c r="M4708" s="90"/>
      <c r="N4708" s="90"/>
      <c r="O4708" s="90"/>
      <c r="P4708" s="90"/>
      <c r="Q4708" s="90"/>
      <c r="R4708" s="90"/>
      <c r="S4708" s="90"/>
      <c r="T4708" s="90"/>
      <c r="U4708" s="90"/>
      <c r="V4708" s="90"/>
      <c r="W4708" s="90"/>
      <c r="X4708" s="90"/>
      <c r="Y4708" s="90"/>
      <c r="Z4708" s="90"/>
      <c r="AA4708" s="90"/>
      <c r="AB4708" s="90"/>
      <c r="AC4708" s="90"/>
      <c r="AD4708" s="90"/>
      <c r="AE4708" s="90"/>
      <c r="AF4708" s="90"/>
      <c r="AG4708" s="90"/>
      <c r="AH4708" s="90"/>
      <c r="AI4708" s="90"/>
      <c r="AJ4708" s="92"/>
      <c r="AK4708" s="92"/>
      <c r="AL4708" s="92"/>
      <c r="AM4708" s="92"/>
      <c r="AN4708" s="92"/>
      <c r="AO4708" s="92"/>
      <c r="AP4708" s="92"/>
      <c r="AQ4708" s="92"/>
      <c r="AR4708" s="92"/>
    </row>
    <row r="4709" spans="1:44" x14ac:dyDescent="0.2">
      <c r="A4709" s="90"/>
      <c r="B4709" s="90"/>
      <c r="C4709" s="91"/>
      <c r="D4709" s="90"/>
      <c r="E4709" s="90"/>
      <c r="F4709" s="90"/>
      <c r="G4709" s="90"/>
      <c r="H4709" s="90"/>
      <c r="I4709" s="90"/>
      <c r="J4709" s="90"/>
      <c r="K4709" s="90"/>
      <c r="L4709" s="90"/>
      <c r="M4709" s="90"/>
      <c r="N4709" s="90"/>
      <c r="O4709" s="90"/>
      <c r="P4709" s="90"/>
      <c r="Q4709" s="90"/>
      <c r="R4709" s="90"/>
      <c r="S4709" s="90"/>
      <c r="T4709" s="90"/>
      <c r="U4709" s="90"/>
      <c r="V4709" s="90"/>
      <c r="W4709" s="90"/>
      <c r="X4709" s="90"/>
      <c r="Y4709" s="90"/>
      <c r="Z4709" s="90"/>
      <c r="AA4709" s="90"/>
      <c r="AB4709" s="90"/>
      <c r="AC4709" s="90"/>
      <c r="AD4709" s="90"/>
      <c r="AE4709" s="90"/>
      <c r="AF4709" s="90"/>
      <c r="AG4709" s="90"/>
      <c r="AH4709" s="90"/>
      <c r="AI4709" s="90"/>
      <c r="AJ4709" s="92"/>
      <c r="AK4709" s="92"/>
      <c r="AL4709" s="92"/>
      <c r="AM4709" s="92"/>
      <c r="AN4709" s="92"/>
      <c r="AO4709" s="92"/>
      <c r="AP4709" s="92"/>
      <c r="AQ4709" s="92"/>
      <c r="AR4709" s="92"/>
    </row>
    <row r="4710" spans="1:44" x14ac:dyDescent="0.2">
      <c r="A4710" s="90"/>
      <c r="B4710" s="90"/>
      <c r="C4710" s="91"/>
      <c r="D4710" s="90"/>
      <c r="E4710" s="90"/>
      <c r="F4710" s="90"/>
      <c r="G4710" s="90"/>
      <c r="H4710" s="90"/>
      <c r="I4710" s="90"/>
      <c r="J4710" s="90"/>
      <c r="K4710" s="90"/>
      <c r="L4710" s="90"/>
      <c r="M4710" s="90"/>
      <c r="N4710" s="90"/>
      <c r="O4710" s="90"/>
      <c r="P4710" s="90"/>
      <c r="Q4710" s="90"/>
      <c r="R4710" s="90"/>
      <c r="S4710" s="90"/>
      <c r="T4710" s="90"/>
      <c r="U4710" s="90"/>
      <c r="V4710" s="90"/>
      <c r="W4710" s="90"/>
      <c r="X4710" s="90"/>
      <c r="Y4710" s="90"/>
      <c r="Z4710" s="90"/>
      <c r="AA4710" s="90"/>
      <c r="AB4710" s="90"/>
      <c r="AC4710" s="90"/>
      <c r="AD4710" s="90"/>
      <c r="AE4710" s="90"/>
      <c r="AF4710" s="90"/>
      <c r="AG4710" s="90"/>
      <c r="AH4710" s="90"/>
      <c r="AI4710" s="90"/>
      <c r="AJ4710" s="92"/>
      <c r="AK4710" s="92"/>
      <c r="AL4710" s="92"/>
      <c r="AM4710" s="92"/>
      <c r="AN4710" s="92"/>
      <c r="AO4710" s="92"/>
      <c r="AP4710" s="92"/>
      <c r="AQ4710" s="92"/>
      <c r="AR4710" s="92"/>
    </row>
    <row r="4711" spans="1:44" x14ac:dyDescent="0.2">
      <c r="A4711" s="90"/>
      <c r="B4711" s="90"/>
      <c r="C4711" s="91"/>
      <c r="D4711" s="90"/>
      <c r="E4711" s="90"/>
      <c r="F4711" s="90"/>
      <c r="G4711" s="90"/>
      <c r="H4711" s="90"/>
      <c r="I4711" s="90"/>
      <c r="J4711" s="90"/>
      <c r="K4711" s="90"/>
      <c r="L4711" s="90"/>
      <c r="M4711" s="90"/>
      <c r="N4711" s="90"/>
      <c r="O4711" s="90"/>
      <c r="P4711" s="90"/>
      <c r="Q4711" s="90"/>
      <c r="R4711" s="90"/>
      <c r="S4711" s="90"/>
      <c r="T4711" s="90"/>
      <c r="U4711" s="90"/>
      <c r="V4711" s="90"/>
      <c r="W4711" s="90"/>
      <c r="X4711" s="90"/>
      <c r="Y4711" s="90"/>
      <c r="Z4711" s="90"/>
      <c r="AA4711" s="90"/>
      <c r="AB4711" s="90"/>
      <c r="AC4711" s="90"/>
      <c r="AD4711" s="90"/>
      <c r="AE4711" s="90"/>
      <c r="AF4711" s="90"/>
      <c r="AG4711" s="90"/>
      <c r="AH4711" s="90"/>
      <c r="AI4711" s="90"/>
      <c r="AJ4711" s="92"/>
      <c r="AK4711" s="92"/>
      <c r="AL4711" s="92"/>
      <c r="AM4711" s="92"/>
      <c r="AN4711" s="92"/>
      <c r="AO4711" s="92"/>
      <c r="AP4711" s="92"/>
      <c r="AQ4711" s="92"/>
      <c r="AR4711" s="92"/>
    </row>
    <row r="4712" spans="1:44" x14ac:dyDescent="0.2">
      <c r="A4712" s="90"/>
      <c r="B4712" s="90"/>
      <c r="C4712" s="91"/>
      <c r="D4712" s="90"/>
      <c r="E4712" s="90"/>
      <c r="F4712" s="90"/>
      <c r="G4712" s="90"/>
      <c r="H4712" s="90"/>
      <c r="I4712" s="90"/>
      <c r="J4712" s="90"/>
      <c r="K4712" s="90"/>
      <c r="L4712" s="90"/>
      <c r="M4712" s="90"/>
      <c r="N4712" s="90"/>
      <c r="O4712" s="90"/>
      <c r="P4712" s="90"/>
      <c r="Q4712" s="90"/>
      <c r="R4712" s="90"/>
      <c r="S4712" s="90"/>
      <c r="T4712" s="90"/>
      <c r="U4712" s="90"/>
      <c r="V4712" s="90"/>
      <c r="W4712" s="90"/>
      <c r="X4712" s="90"/>
      <c r="Y4712" s="90"/>
      <c r="Z4712" s="90"/>
      <c r="AA4712" s="90"/>
      <c r="AB4712" s="90"/>
      <c r="AC4712" s="90"/>
      <c r="AD4712" s="90"/>
      <c r="AE4712" s="90"/>
      <c r="AF4712" s="90"/>
      <c r="AG4712" s="90"/>
      <c r="AH4712" s="90"/>
      <c r="AI4712" s="90"/>
      <c r="AJ4712" s="92"/>
      <c r="AK4712" s="92"/>
      <c r="AL4712" s="92"/>
      <c r="AM4712" s="92"/>
      <c r="AN4712" s="92"/>
      <c r="AO4712" s="92"/>
      <c r="AP4712" s="92"/>
      <c r="AQ4712" s="92"/>
      <c r="AR4712" s="92"/>
    </row>
    <row r="4713" spans="1:44" x14ac:dyDescent="0.2">
      <c r="A4713" s="90"/>
      <c r="B4713" s="90"/>
      <c r="C4713" s="91"/>
      <c r="D4713" s="90"/>
      <c r="E4713" s="90"/>
      <c r="F4713" s="90"/>
      <c r="G4713" s="90"/>
      <c r="H4713" s="90"/>
      <c r="I4713" s="90"/>
      <c r="J4713" s="90"/>
      <c r="K4713" s="90"/>
      <c r="L4713" s="90"/>
      <c r="M4713" s="90"/>
      <c r="N4713" s="90"/>
      <c r="O4713" s="90"/>
      <c r="P4713" s="90"/>
      <c r="Q4713" s="90"/>
      <c r="R4713" s="90"/>
      <c r="S4713" s="90"/>
      <c r="T4713" s="90"/>
      <c r="U4713" s="90"/>
      <c r="V4713" s="90"/>
      <c r="W4713" s="90"/>
      <c r="X4713" s="90"/>
      <c r="Y4713" s="90"/>
      <c r="Z4713" s="90"/>
      <c r="AA4713" s="90"/>
      <c r="AB4713" s="90"/>
      <c r="AC4713" s="90"/>
      <c r="AD4713" s="90"/>
      <c r="AE4713" s="90"/>
      <c r="AF4713" s="90"/>
      <c r="AG4713" s="90"/>
      <c r="AH4713" s="90"/>
      <c r="AI4713" s="90"/>
      <c r="AJ4713" s="92"/>
      <c r="AK4713" s="92"/>
      <c r="AL4713" s="92"/>
      <c r="AM4713" s="92"/>
      <c r="AN4713" s="92"/>
      <c r="AO4713" s="92"/>
      <c r="AP4713" s="92"/>
      <c r="AQ4713" s="92"/>
      <c r="AR4713" s="92"/>
    </row>
    <row r="4714" spans="1:44" x14ac:dyDescent="0.2">
      <c r="A4714" s="90"/>
      <c r="B4714" s="90"/>
      <c r="C4714" s="91"/>
      <c r="D4714" s="90"/>
      <c r="E4714" s="90"/>
      <c r="F4714" s="90"/>
      <c r="G4714" s="90"/>
      <c r="H4714" s="90"/>
      <c r="I4714" s="90"/>
      <c r="J4714" s="90"/>
      <c r="K4714" s="90"/>
      <c r="L4714" s="90"/>
      <c r="M4714" s="90"/>
      <c r="N4714" s="90"/>
      <c r="O4714" s="90"/>
      <c r="P4714" s="90"/>
      <c r="Q4714" s="90"/>
      <c r="R4714" s="90"/>
      <c r="S4714" s="90"/>
      <c r="T4714" s="90"/>
      <c r="U4714" s="90"/>
      <c r="V4714" s="90"/>
      <c r="W4714" s="90"/>
      <c r="X4714" s="90"/>
      <c r="Y4714" s="90"/>
      <c r="Z4714" s="90"/>
      <c r="AA4714" s="90"/>
      <c r="AB4714" s="90"/>
      <c r="AC4714" s="90"/>
      <c r="AD4714" s="90"/>
      <c r="AE4714" s="90"/>
      <c r="AF4714" s="90"/>
      <c r="AG4714" s="90"/>
      <c r="AH4714" s="90"/>
      <c r="AI4714" s="90"/>
      <c r="AJ4714" s="92"/>
      <c r="AK4714" s="92"/>
      <c r="AL4714" s="92"/>
      <c r="AM4714" s="92"/>
      <c r="AN4714" s="92"/>
      <c r="AO4714" s="92"/>
      <c r="AP4714" s="92"/>
      <c r="AQ4714" s="92"/>
      <c r="AR4714" s="92"/>
    </row>
    <row r="4715" spans="1:44" x14ac:dyDescent="0.2">
      <c r="A4715" s="90"/>
      <c r="B4715" s="90"/>
      <c r="C4715" s="91"/>
      <c r="D4715" s="90"/>
      <c r="E4715" s="90"/>
      <c r="F4715" s="90"/>
      <c r="G4715" s="90"/>
      <c r="H4715" s="90"/>
      <c r="I4715" s="90"/>
      <c r="J4715" s="90"/>
      <c r="K4715" s="90"/>
      <c r="L4715" s="90"/>
      <c r="M4715" s="90"/>
      <c r="N4715" s="90"/>
      <c r="O4715" s="90"/>
      <c r="P4715" s="90"/>
      <c r="Q4715" s="90"/>
      <c r="R4715" s="90"/>
      <c r="S4715" s="90"/>
      <c r="T4715" s="90"/>
      <c r="U4715" s="90"/>
      <c r="V4715" s="90"/>
      <c r="W4715" s="90"/>
      <c r="X4715" s="90"/>
      <c r="Y4715" s="90"/>
      <c r="Z4715" s="90"/>
      <c r="AA4715" s="90"/>
      <c r="AB4715" s="90"/>
      <c r="AC4715" s="90"/>
      <c r="AD4715" s="90"/>
      <c r="AE4715" s="90"/>
      <c r="AF4715" s="90"/>
      <c r="AG4715" s="90"/>
      <c r="AH4715" s="90"/>
      <c r="AI4715" s="90"/>
      <c r="AJ4715" s="92"/>
      <c r="AK4715" s="92"/>
      <c r="AL4715" s="92"/>
      <c r="AM4715" s="92"/>
      <c r="AN4715" s="92"/>
      <c r="AO4715" s="92"/>
      <c r="AP4715" s="92"/>
      <c r="AQ4715" s="92"/>
      <c r="AR4715" s="92"/>
    </row>
    <row r="4716" spans="1:44" x14ac:dyDescent="0.2">
      <c r="A4716" s="90"/>
      <c r="B4716" s="90"/>
      <c r="C4716" s="91"/>
      <c r="D4716" s="90"/>
      <c r="E4716" s="90"/>
      <c r="F4716" s="90"/>
      <c r="G4716" s="90"/>
      <c r="H4716" s="90"/>
      <c r="I4716" s="90"/>
      <c r="J4716" s="90"/>
      <c r="K4716" s="90"/>
      <c r="L4716" s="90"/>
      <c r="M4716" s="90"/>
      <c r="N4716" s="90"/>
      <c r="O4716" s="90"/>
      <c r="P4716" s="90"/>
      <c r="Q4716" s="90"/>
      <c r="R4716" s="90"/>
      <c r="S4716" s="90"/>
      <c r="T4716" s="90"/>
      <c r="U4716" s="90"/>
      <c r="V4716" s="90"/>
      <c r="W4716" s="90"/>
      <c r="X4716" s="90"/>
      <c r="Y4716" s="90"/>
      <c r="Z4716" s="90"/>
      <c r="AA4716" s="90"/>
      <c r="AB4716" s="90"/>
      <c r="AC4716" s="90"/>
      <c r="AD4716" s="90"/>
      <c r="AE4716" s="90"/>
      <c r="AF4716" s="90"/>
      <c r="AG4716" s="90"/>
      <c r="AH4716" s="90"/>
      <c r="AI4716" s="90"/>
      <c r="AJ4716" s="92"/>
      <c r="AK4716" s="92"/>
      <c r="AL4716" s="92"/>
      <c r="AM4716" s="92"/>
      <c r="AN4716" s="92"/>
      <c r="AO4716" s="92"/>
      <c r="AP4716" s="92"/>
      <c r="AQ4716" s="92"/>
      <c r="AR4716" s="92"/>
    </row>
    <row r="4717" spans="1:44" x14ac:dyDescent="0.2">
      <c r="A4717" s="90"/>
      <c r="B4717" s="90"/>
      <c r="C4717" s="91"/>
      <c r="D4717" s="90"/>
      <c r="E4717" s="90"/>
      <c r="F4717" s="90"/>
      <c r="G4717" s="90"/>
      <c r="H4717" s="90"/>
      <c r="I4717" s="90"/>
      <c r="J4717" s="90"/>
      <c r="K4717" s="90"/>
      <c r="L4717" s="90"/>
      <c r="M4717" s="90"/>
      <c r="N4717" s="90"/>
      <c r="O4717" s="90"/>
      <c r="P4717" s="90"/>
      <c r="Q4717" s="90"/>
      <c r="R4717" s="90"/>
      <c r="S4717" s="90"/>
      <c r="T4717" s="90"/>
      <c r="U4717" s="90"/>
      <c r="V4717" s="90"/>
      <c r="W4717" s="90"/>
      <c r="X4717" s="90"/>
      <c r="Y4717" s="90"/>
      <c r="Z4717" s="90"/>
      <c r="AA4717" s="90"/>
      <c r="AB4717" s="90"/>
      <c r="AC4717" s="90"/>
      <c r="AD4717" s="90"/>
      <c r="AE4717" s="90"/>
      <c r="AF4717" s="90"/>
      <c r="AG4717" s="90"/>
      <c r="AH4717" s="90"/>
      <c r="AI4717" s="90"/>
      <c r="AJ4717" s="92"/>
      <c r="AK4717" s="92"/>
      <c r="AL4717" s="92"/>
      <c r="AM4717" s="92"/>
      <c r="AN4717" s="92"/>
      <c r="AO4717" s="92"/>
      <c r="AP4717" s="92"/>
      <c r="AQ4717" s="92"/>
      <c r="AR4717" s="92"/>
    </row>
    <row r="4718" spans="1:44" x14ac:dyDescent="0.2">
      <c r="A4718" s="90"/>
      <c r="B4718" s="90"/>
      <c r="C4718" s="91"/>
      <c r="D4718" s="90"/>
      <c r="E4718" s="90"/>
      <c r="F4718" s="90"/>
      <c r="G4718" s="90"/>
      <c r="H4718" s="90"/>
      <c r="I4718" s="90"/>
      <c r="J4718" s="90"/>
      <c r="K4718" s="90"/>
      <c r="L4718" s="90"/>
      <c r="M4718" s="90"/>
      <c r="N4718" s="90"/>
      <c r="O4718" s="90"/>
      <c r="P4718" s="90"/>
      <c r="Q4718" s="90"/>
      <c r="R4718" s="90"/>
      <c r="S4718" s="90"/>
      <c r="T4718" s="90"/>
      <c r="U4718" s="90"/>
      <c r="V4718" s="90"/>
      <c r="W4718" s="90"/>
      <c r="X4718" s="90"/>
      <c r="Y4718" s="90"/>
      <c r="Z4718" s="90"/>
      <c r="AA4718" s="90"/>
      <c r="AB4718" s="90"/>
      <c r="AC4718" s="90"/>
      <c r="AD4718" s="90"/>
      <c r="AE4718" s="90"/>
      <c r="AF4718" s="90"/>
      <c r="AG4718" s="90"/>
      <c r="AH4718" s="90"/>
      <c r="AI4718" s="90"/>
      <c r="AJ4718" s="92"/>
      <c r="AK4718" s="92"/>
      <c r="AL4718" s="92"/>
      <c r="AM4718" s="92"/>
      <c r="AN4718" s="92"/>
      <c r="AO4718" s="92"/>
      <c r="AP4718" s="92"/>
      <c r="AQ4718" s="92"/>
      <c r="AR4718" s="92"/>
    </row>
    <row r="4719" spans="1:44" x14ac:dyDescent="0.2">
      <c r="A4719" s="90"/>
      <c r="B4719" s="90"/>
      <c r="C4719" s="91"/>
      <c r="D4719" s="90"/>
      <c r="E4719" s="90"/>
      <c r="F4719" s="90"/>
      <c r="G4719" s="90"/>
      <c r="H4719" s="90"/>
      <c r="I4719" s="90"/>
      <c r="J4719" s="90"/>
      <c r="K4719" s="90"/>
      <c r="L4719" s="90"/>
      <c r="M4719" s="90"/>
      <c r="N4719" s="90"/>
      <c r="O4719" s="90"/>
      <c r="P4719" s="90"/>
      <c r="Q4719" s="90"/>
      <c r="R4719" s="90"/>
      <c r="S4719" s="90"/>
      <c r="T4719" s="90"/>
      <c r="U4719" s="90"/>
      <c r="V4719" s="90"/>
      <c r="W4719" s="90"/>
      <c r="X4719" s="90"/>
      <c r="Y4719" s="90"/>
      <c r="Z4719" s="90"/>
      <c r="AA4719" s="90"/>
      <c r="AB4719" s="90"/>
      <c r="AC4719" s="90"/>
      <c r="AD4719" s="90"/>
      <c r="AE4719" s="90"/>
      <c r="AF4719" s="90"/>
      <c r="AG4719" s="90"/>
      <c r="AH4719" s="90"/>
      <c r="AI4719" s="90"/>
      <c r="AJ4719" s="92"/>
      <c r="AK4719" s="92"/>
      <c r="AL4719" s="92"/>
      <c r="AM4719" s="92"/>
      <c r="AN4719" s="92"/>
      <c r="AO4719" s="92"/>
      <c r="AP4719" s="92"/>
      <c r="AQ4719" s="92"/>
      <c r="AR4719" s="92"/>
    </row>
    <row r="4720" spans="1:44" x14ac:dyDescent="0.2">
      <c r="A4720" s="90"/>
      <c r="B4720" s="90"/>
      <c r="C4720" s="91"/>
      <c r="D4720" s="90"/>
      <c r="E4720" s="90"/>
      <c r="F4720" s="90"/>
      <c r="G4720" s="90"/>
      <c r="H4720" s="90"/>
      <c r="I4720" s="90"/>
      <c r="J4720" s="90"/>
      <c r="K4720" s="90"/>
      <c r="L4720" s="90"/>
      <c r="M4720" s="90"/>
      <c r="N4720" s="90"/>
      <c r="O4720" s="90"/>
      <c r="P4720" s="90"/>
      <c r="Q4720" s="90"/>
      <c r="R4720" s="90"/>
      <c r="S4720" s="90"/>
      <c r="T4720" s="90"/>
      <c r="U4720" s="90"/>
      <c r="V4720" s="90"/>
      <c r="W4720" s="90"/>
      <c r="X4720" s="90"/>
      <c r="Y4720" s="90"/>
      <c r="Z4720" s="90"/>
      <c r="AA4720" s="90"/>
      <c r="AB4720" s="90"/>
      <c r="AC4720" s="90"/>
      <c r="AD4720" s="90"/>
      <c r="AE4720" s="90"/>
      <c r="AF4720" s="90"/>
      <c r="AG4720" s="90"/>
      <c r="AH4720" s="90"/>
      <c r="AI4720" s="90"/>
      <c r="AJ4720" s="92"/>
      <c r="AK4720" s="92"/>
      <c r="AL4720" s="92"/>
      <c r="AM4720" s="92"/>
      <c r="AN4720" s="92"/>
      <c r="AO4720" s="92"/>
      <c r="AP4720" s="92"/>
      <c r="AQ4720" s="92"/>
      <c r="AR4720" s="92"/>
    </row>
    <row r="4721" spans="1:44" x14ac:dyDescent="0.2">
      <c r="A4721" s="90"/>
      <c r="B4721" s="90"/>
      <c r="C4721" s="91"/>
      <c r="D4721" s="90"/>
      <c r="E4721" s="90"/>
      <c r="F4721" s="90"/>
      <c r="G4721" s="90"/>
      <c r="H4721" s="90"/>
      <c r="I4721" s="90"/>
      <c r="J4721" s="90"/>
      <c r="K4721" s="90"/>
      <c r="L4721" s="90"/>
      <c r="M4721" s="90"/>
      <c r="N4721" s="90"/>
      <c r="O4721" s="90"/>
      <c r="P4721" s="90"/>
      <c r="Q4721" s="90"/>
      <c r="R4721" s="90"/>
      <c r="S4721" s="90"/>
      <c r="T4721" s="90"/>
      <c r="U4721" s="90"/>
      <c r="V4721" s="90"/>
      <c r="W4721" s="90"/>
      <c r="X4721" s="90"/>
      <c r="Y4721" s="90"/>
      <c r="Z4721" s="90"/>
      <c r="AA4721" s="90"/>
      <c r="AB4721" s="90"/>
      <c r="AC4721" s="90"/>
      <c r="AD4721" s="90"/>
      <c r="AE4721" s="90"/>
      <c r="AF4721" s="90"/>
      <c r="AG4721" s="90"/>
      <c r="AH4721" s="90"/>
      <c r="AI4721" s="90"/>
      <c r="AJ4721" s="92"/>
      <c r="AK4721" s="92"/>
      <c r="AL4721" s="92"/>
      <c r="AM4721" s="92"/>
      <c r="AN4721" s="92"/>
      <c r="AO4721" s="92"/>
      <c r="AP4721" s="92"/>
      <c r="AQ4721" s="92"/>
      <c r="AR4721" s="92"/>
    </row>
    <row r="4722" spans="1:44" x14ac:dyDescent="0.2">
      <c r="A4722" s="90"/>
      <c r="B4722" s="90"/>
      <c r="C4722" s="91"/>
      <c r="D4722" s="90"/>
      <c r="E4722" s="90"/>
      <c r="F4722" s="90"/>
      <c r="G4722" s="90"/>
      <c r="H4722" s="90"/>
      <c r="I4722" s="90"/>
      <c r="J4722" s="90"/>
      <c r="K4722" s="90"/>
      <c r="L4722" s="90"/>
      <c r="M4722" s="90"/>
      <c r="N4722" s="90"/>
      <c r="O4722" s="90"/>
      <c r="P4722" s="90"/>
      <c r="Q4722" s="90"/>
      <c r="R4722" s="90"/>
      <c r="S4722" s="90"/>
      <c r="T4722" s="90"/>
      <c r="U4722" s="90"/>
      <c r="V4722" s="90"/>
      <c r="W4722" s="90"/>
      <c r="X4722" s="90"/>
      <c r="Y4722" s="90"/>
      <c r="Z4722" s="90"/>
      <c r="AA4722" s="90"/>
      <c r="AB4722" s="90"/>
      <c r="AC4722" s="90"/>
      <c r="AD4722" s="90"/>
      <c r="AE4722" s="90"/>
      <c r="AF4722" s="90"/>
      <c r="AG4722" s="90"/>
      <c r="AH4722" s="90"/>
      <c r="AI4722" s="90"/>
      <c r="AJ4722" s="92"/>
      <c r="AK4722" s="92"/>
      <c r="AL4722" s="92"/>
      <c r="AM4722" s="92"/>
      <c r="AN4722" s="92"/>
      <c r="AO4722" s="92"/>
      <c r="AP4722" s="92"/>
      <c r="AQ4722" s="92"/>
      <c r="AR4722" s="92"/>
    </row>
    <row r="4723" spans="1:44" x14ac:dyDescent="0.2">
      <c r="A4723" s="90"/>
      <c r="B4723" s="90"/>
      <c r="C4723" s="91"/>
      <c r="D4723" s="90"/>
      <c r="E4723" s="90"/>
      <c r="F4723" s="90"/>
      <c r="G4723" s="90"/>
      <c r="H4723" s="90"/>
      <c r="I4723" s="90"/>
      <c r="J4723" s="90"/>
      <c r="K4723" s="90"/>
      <c r="L4723" s="90"/>
      <c r="M4723" s="90"/>
      <c r="N4723" s="90"/>
      <c r="O4723" s="90"/>
      <c r="P4723" s="90"/>
      <c r="Q4723" s="90"/>
      <c r="R4723" s="90"/>
      <c r="S4723" s="90"/>
      <c r="T4723" s="90"/>
      <c r="U4723" s="90"/>
      <c r="V4723" s="90"/>
      <c r="W4723" s="90"/>
      <c r="X4723" s="90"/>
      <c r="Y4723" s="90"/>
      <c r="Z4723" s="90"/>
      <c r="AA4723" s="90"/>
      <c r="AB4723" s="90"/>
      <c r="AC4723" s="90"/>
      <c r="AD4723" s="90"/>
      <c r="AE4723" s="90"/>
      <c r="AF4723" s="90"/>
      <c r="AG4723" s="90"/>
      <c r="AH4723" s="90"/>
      <c r="AI4723" s="90"/>
      <c r="AJ4723" s="92"/>
      <c r="AK4723" s="92"/>
      <c r="AL4723" s="92"/>
      <c r="AM4723" s="92"/>
      <c r="AN4723" s="92"/>
      <c r="AO4723" s="92"/>
      <c r="AP4723" s="92"/>
      <c r="AQ4723" s="92"/>
      <c r="AR4723" s="92"/>
    </row>
    <row r="4724" spans="1:44" x14ac:dyDescent="0.2">
      <c r="A4724" s="90"/>
      <c r="B4724" s="90"/>
      <c r="C4724" s="91"/>
      <c r="D4724" s="90"/>
      <c r="E4724" s="90"/>
      <c r="F4724" s="90"/>
      <c r="G4724" s="90"/>
      <c r="H4724" s="90"/>
      <c r="I4724" s="90"/>
      <c r="J4724" s="90"/>
      <c r="K4724" s="90"/>
      <c r="L4724" s="90"/>
      <c r="M4724" s="90"/>
      <c r="N4724" s="90"/>
      <c r="O4724" s="90"/>
      <c r="P4724" s="90"/>
      <c r="Q4724" s="90"/>
      <c r="R4724" s="90"/>
      <c r="S4724" s="90"/>
      <c r="T4724" s="90"/>
      <c r="U4724" s="90"/>
      <c r="V4724" s="90"/>
      <c r="W4724" s="90"/>
      <c r="X4724" s="90"/>
      <c r="Y4724" s="90"/>
      <c r="Z4724" s="90"/>
      <c r="AA4724" s="90"/>
      <c r="AB4724" s="90"/>
      <c r="AC4724" s="90"/>
      <c r="AD4724" s="90"/>
      <c r="AE4724" s="90"/>
      <c r="AF4724" s="90"/>
      <c r="AG4724" s="90"/>
      <c r="AH4724" s="90"/>
      <c r="AI4724" s="90"/>
      <c r="AJ4724" s="92"/>
      <c r="AK4724" s="92"/>
      <c r="AL4724" s="92"/>
      <c r="AM4724" s="92"/>
      <c r="AN4724" s="92"/>
      <c r="AO4724" s="92"/>
      <c r="AP4724" s="92"/>
      <c r="AQ4724" s="92"/>
      <c r="AR4724" s="92"/>
    </row>
    <row r="4725" spans="1:44" x14ac:dyDescent="0.2">
      <c r="A4725" s="90"/>
      <c r="B4725" s="90"/>
      <c r="C4725" s="91"/>
      <c r="D4725" s="90"/>
      <c r="E4725" s="90"/>
      <c r="F4725" s="90"/>
      <c r="G4725" s="90"/>
      <c r="H4725" s="90"/>
      <c r="I4725" s="90"/>
      <c r="J4725" s="90"/>
      <c r="K4725" s="90"/>
      <c r="L4725" s="90"/>
      <c r="M4725" s="90"/>
      <c r="N4725" s="90"/>
      <c r="O4725" s="90"/>
      <c r="P4725" s="90"/>
      <c r="Q4725" s="90"/>
      <c r="R4725" s="90"/>
      <c r="S4725" s="90"/>
      <c r="T4725" s="90"/>
      <c r="U4725" s="90"/>
      <c r="V4725" s="90"/>
      <c r="W4725" s="90"/>
      <c r="X4725" s="90"/>
      <c r="Y4725" s="90"/>
      <c r="Z4725" s="90"/>
      <c r="AA4725" s="90"/>
      <c r="AB4725" s="90"/>
      <c r="AC4725" s="90"/>
      <c r="AD4725" s="90"/>
      <c r="AE4725" s="90"/>
      <c r="AF4725" s="90"/>
      <c r="AG4725" s="90"/>
      <c r="AH4725" s="90"/>
      <c r="AI4725" s="90"/>
      <c r="AJ4725" s="92"/>
      <c r="AK4725" s="92"/>
      <c r="AL4725" s="92"/>
      <c r="AM4725" s="92"/>
      <c r="AN4725" s="92"/>
      <c r="AO4725" s="92"/>
      <c r="AP4725" s="92"/>
      <c r="AQ4725" s="92"/>
      <c r="AR4725" s="92"/>
    </row>
    <row r="4726" spans="1:44" x14ac:dyDescent="0.2">
      <c r="A4726" s="90"/>
      <c r="B4726" s="90"/>
      <c r="C4726" s="91"/>
      <c r="D4726" s="90"/>
      <c r="E4726" s="90"/>
      <c r="F4726" s="90"/>
      <c r="G4726" s="90"/>
      <c r="H4726" s="90"/>
      <c r="I4726" s="90"/>
      <c r="J4726" s="90"/>
      <c r="K4726" s="90"/>
      <c r="L4726" s="90"/>
      <c r="M4726" s="90"/>
      <c r="N4726" s="90"/>
      <c r="O4726" s="90"/>
      <c r="P4726" s="90"/>
      <c r="Q4726" s="90"/>
      <c r="R4726" s="90"/>
      <c r="S4726" s="90"/>
      <c r="T4726" s="90"/>
      <c r="U4726" s="90"/>
      <c r="V4726" s="90"/>
      <c r="W4726" s="90"/>
      <c r="X4726" s="90"/>
      <c r="Y4726" s="90"/>
      <c r="Z4726" s="90"/>
      <c r="AA4726" s="90"/>
      <c r="AB4726" s="90"/>
      <c r="AC4726" s="90"/>
      <c r="AD4726" s="90"/>
      <c r="AE4726" s="90"/>
      <c r="AF4726" s="90"/>
      <c r="AG4726" s="90"/>
      <c r="AH4726" s="90"/>
      <c r="AI4726" s="90"/>
      <c r="AJ4726" s="92"/>
      <c r="AK4726" s="92"/>
      <c r="AL4726" s="92"/>
      <c r="AM4726" s="92"/>
      <c r="AN4726" s="92"/>
      <c r="AO4726" s="92"/>
      <c r="AP4726" s="92"/>
      <c r="AQ4726" s="92"/>
      <c r="AR4726" s="92"/>
    </row>
    <row r="4727" spans="1:44" x14ac:dyDescent="0.2">
      <c r="A4727" s="90"/>
      <c r="B4727" s="90"/>
      <c r="C4727" s="91"/>
      <c r="D4727" s="90"/>
      <c r="E4727" s="90"/>
      <c r="F4727" s="90"/>
      <c r="G4727" s="90"/>
      <c r="H4727" s="90"/>
      <c r="I4727" s="90"/>
      <c r="J4727" s="90"/>
      <c r="K4727" s="90"/>
      <c r="L4727" s="90"/>
      <c r="M4727" s="90"/>
      <c r="N4727" s="90"/>
      <c r="O4727" s="90"/>
      <c r="P4727" s="90"/>
      <c r="Q4727" s="90"/>
      <c r="R4727" s="90"/>
      <c r="S4727" s="90"/>
      <c r="T4727" s="90"/>
      <c r="U4727" s="90"/>
      <c r="V4727" s="90"/>
      <c r="W4727" s="90"/>
      <c r="X4727" s="90"/>
      <c r="Y4727" s="90"/>
      <c r="Z4727" s="90"/>
      <c r="AA4727" s="90"/>
      <c r="AB4727" s="90"/>
      <c r="AC4727" s="90"/>
      <c r="AD4727" s="90"/>
      <c r="AE4727" s="90"/>
      <c r="AF4727" s="90"/>
      <c r="AG4727" s="90"/>
      <c r="AH4727" s="90"/>
      <c r="AI4727" s="90"/>
      <c r="AJ4727" s="92"/>
      <c r="AK4727" s="92"/>
      <c r="AL4727" s="92"/>
      <c r="AM4727" s="92"/>
      <c r="AN4727" s="92"/>
      <c r="AO4727" s="92"/>
      <c r="AP4727" s="92"/>
      <c r="AQ4727" s="92"/>
      <c r="AR4727" s="92"/>
    </row>
    <row r="4728" spans="1:44" x14ac:dyDescent="0.2">
      <c r="A4728" s="90"/>
      <c r="B4728" s="90"/>
      <c r="C4728" s="91"/>
      <c r="D4728" s="90"/>
      <c r="E4728" s="90"/>
      <c r="F4728" s="90"/>
      <c r="G4728" s="90"/>
      <c r="H4728" s="90"/>
      <c r="I4728" s="90"/>
      <c r="J4728" s="90"/>
      <c r="K4728" s="90"/>
      <c r="L4728" s="90"/>
      <c r="M4728" s="90"/>
      <c r="N4728" s="90"/>
      <c r="O4728" s="90"/>
      <c r="P4728" s="90"/>
      <c r="Q4728" s="90"/>
      <c r="R4728" s="90"/>
      <c r="S4728" s="90"/>
      <c r="T4728" s="90"/>
      <c r="U4728" s="90"/>
      <c r="V4728" s="90"/>
      <c r="W4728" s="90"/>
      <c r="X4728" s="90"/>
      <c r="Y4728" s="90"/>
      <c r="Z4728" s="90"/>
      <c r="AA4728" s="90"/>
      <c r="AB4728" s="90"/>
      <c r="AC4728" s="90"/>
      <c r="AD4728" s="90"/>
      <c r="AE4728" s="90"/>
      <c r="AF4728" s="90"/>
      <c r="AG4728" s="90"/>
      <c r="AH4728" s="90"/>
      <c r="AI4728" s="90"/>
      <c r="AJ4728" s="92"/>
      <c r="AK4728" s="92"/>
      <c r="AL4728" s="92"/>
      <c r="AM4728" s="92"/>
      <c r="AN4728" s="92"/>
      <c r="AO4728" s="92"/>
      <c r="AP4728" s="92"/>
      <c r="AQ4728" s="92"/>
      <c r="AR4728" s="92"/>
    </row>
    <row r="4729" spans="1:44" x14ac:dyDescent="0.2">
      <c r="A4729" s="90"/>
      <c r="B4729" s="90"/>
      <c r="C4729" s="91"/>
      <c r="D4729" s="90"/>
      <c r="E4729" s="90"/>
      <c r="F4729" s="90"/>
      <c r="G4729" s="90"/>
      <c r="H4729" s="90"/>
      <c r="I4729" s="90"/>
      <c r="J4729" s="90"/>
      <c r="K4729" s="90"/>
      <c r="L4729" s="90"/>
      <c r="M4729" s="90"/>
      <c r="N4729" s="90"/>
      <c r="O4729" s="90"/>
      <c r="P4729" s="90"/>
      <c r="Q4729" s="90"/>
      <c r="R4729" s="90"/>
      <c r="S4729" s="90"/>
      <c r="T4729" s="90"/>
      <c r="U4729" s="90"/>
      <c r="V4729" s="90"/>
      <c r="W4729" s="90"/>
      <c r="X4729" s="90"/>
      <c r="Y4729" s="90"/>
      <c r="Z4729" s="90"/>
      <c r="AA4729" s="90"/>
      <c r="AB4729" s="90"/>
      <c r="AC4729" s="90"/>
      <c r="AD4729" s="90"/>
      <c r="AE4729" s="90"/>
      <c r="AF4729" s="90"/>
      <c r="AG4729" s="90"/>
      <c r="AH4729" s="90"/>
      <c r="AI4729" s="90"/>
      <c r="AJ4729" s="92"/>
      <c r="AK4729" s="92"/>
      <c r="AL4729" s="92"/>
      <c r="AM4729" s="92"/>
      <c r="AN4729" s="92"/>
      <c r="AO4729" s="92"/>
      <c r="AP4729" s="92"/>
      <c r="AQ4729" s="92"/>
      <c r="AR4729" s="92"/>
    </row>
    <row r="4730" spans="1:44" x14ac:dyDescent="0.2">
      <c r="A4730" s="90"/>
      <c r="B4730" s="90"/>
      <c r="C4730" s="91"/>
      <c r="D4730" s="90"/>
      <c r="E4730" s="90"/>
      <c r="F4730" s="90"/>
      <c r="G4730" s="90"/>
      <c r="H4730" s="90"/>
      <c r="I4730" s="90"/>
      <c r="J4730" s="90"/>
      <c r="K4730" s="90"/>
      <c r="L4730" s="90"/>
      <c r="M4730" s="90"/>
      <c r="N4730" s="90"/>
      <c r="O4730" s="90"/>
      <c r="P4730" s="90"/>
      <c r="Q4730" s="90"/>
      <c r="R4730" s="90"/>
      <c r="S4730" s="90"/>
      <c r="T4730" s="90"/>
      <c r="U4730" s="90"/>
      <c r="V4730" s="90"/>
      <c r="W4730" s="90"/>
      <c r="X4730" s="90"/>
      <c r="Y4730" s="90"/>
      <c r="Z4730" s="90"/>
      <c r="AA4730" s="90"/>
      <c r="AB4730" s="90"/>
      <c r="AC4730" s="90"/>
      <c r="AD4730" s="90"/>
      <c r="AE4730" s="90"/>
      <c r="AF4730" s="90"/>
      <c r="AG4730" s="90"/>
      <c r="AH4730" s="90"/>
      <c r="AI4730" s="90"/>
      <c r="AJ4730" s="92"/>
      <c r="AK4730" s="92"/>
      <c r="AL4730" s="92"/>
      <c r="AM4730" s="92"/>
      <c r="AN4730" s="92"/>
      <c r="AO4730" s="92"/>
      <c r="AP4730" s="92"/>
      <c r="AQ4730" s="92"/>
      <c r="AR4730" s="92"/>
    </row>
    <row r="4731" spans="1:44" x14ac:dyDescent="0.2">
      <c r="A4731" s="90"/>
      <c r="B4731" s="90"/>
      <c r="C4731" s="91"/>
      <c r="D4731" s="90"/>
      <c r="E4731" s="90"/>
      <c r="F4731" s="90"/>
      <c r="G4731" s="90"/>
      <c r="H4731" s="90"/>
      <c r="I4731" s="90"/>
      <c r="J4731" s="90"/>
      <c r="K4731" s="90"/>
      <c r="L4731" s="90"/>
      <c r="M4731" s="90"/>
      <c r="N4731" s="90"/>
      <c r="O4731" s="90"/>
      <c r="P4731" s="90"/>
      <c r="Q4731" s="90"/>
      <c r="R4731" s="90"/>
      <c r="S4731" s="90"/>
      <c r="T4731" s="90"/>
      <c r="U4731" s="90"/>
      <c r="V4731" s="90"/>
      <c r="W4731" s="90"/>
      <c r="X4731" s="90"/>
      <c r="Y4731" s="90"/>
      <c r="Z4731" s="90"/>
      <c r="AA4731" s="90"/>
      <c r="AB4731" s="90"/>
      <c r="AC4731" s="90"/>
      <c r="AD4731" s="90"/>
      <c r="AE4731" s="90"/>
      <c r="AF4731" s="90"/>
      <c r="AG4731" s="90"/>
      <c r="AH4731" s="90"/>
      <c r="AI4731" s="90"/>
      <c r="AJ4731" s="92"/>
      <c r="AK4731" s="92"/>
      <c r="AL4731" s="92"/>
      <c r="AM4731" s="92"/>
      <c r="AN4731" s="92"/>
      <c r="AO4731" s="92"/>
      <c r="AP4731" s="92"/>
      <c r="AQ4731" s="92"/>
      <c r="AR4731" s="92"/>
    </row>
    <row r="4732" spans="1:44" x14ac:dyDescent="0.2">
      <c r="A4732" s="90"/>
      <c r="B4732" s="90"/>
      <c r="C4732" s="91"/>
      <c r="D4732" s="90"/>
      <c r="E4732" s="90"/>
      <c r="F4732" s="90"/>
      <c r="G4732" s="90"/>
      <c r="H4732" s="90"/>
      <c r="I4732" s="90"/>
      <c r="J4732" s="90"/>
      <c r="K4732" s="90"/>
      <c r="L4732" s="90"/>
      <c r="M4732" s="90"/>
      <c r="N4732" s="90"/>
      <c r="O4732" s="90"/>
      <c r="P4732" s="90"/>
      <c r="Q4732" s="90"/>
      <c r="R4732" s="90"/>
      <c r="S4732" s="90"/>
      <c r="T4732" s="90"/>
      <c r="U4732" s="90"/>
      <c r="V4732" s="90"/>
      <c r="W4732" s="90"/>
      <c r="X4732" s="90"/>
      <c r="Y4732" s="90"/>
      <c r="Z4732" s="90"/>
      <c r="AA4732" s="90"/>
      <c r="AB4732" s="90"/>
      <c r="AC4732" s="90"/>
      <c r="AD4732" s="90"/>
      <c r="AE4732" s="90"/>
      <c r="AF4732" s="90"/>
      <c r="AG4732" s="90"/>
      <c r="AH4732" s="90"/>
      <c r="AI4732" s="90"/>
      <c r="AJ4732" s="92"/>
      <c r="AK4732" s="92"/>
      <c r="AL4732" s="92"/>
      <c r="AM4732" s="92"/>
      <c r="AN4732" s="92"/>
      <c r="AO4732" s="92"/>
      <c r="AP4732" s="92"/>
      <c r="AQ4732" s="92"/>
      <c r="AR4732" s="92"/>
    </row>
    <row r="4733" spans="1:44" x14ac:dyDescent="0.2">
      <c r="A4733" s="90"/>
      <c r="B4733" s="90"/>
      <c r="C4733" s="91"/>
      <c r="D4733" s="90"/>
      <c r="E4733" s="90"/>
      <c r="F4733" s="90"/>
      <c r="G4733" s="90"/>
      <c r="H4733" s="90"/>
      <c r="I4733" s="90"/>
      <c r="J4733" s="90"/>
      <c r="K4733" s="90"/>
      <c r="L4733" s="90"/>
      <c r="M4733" s="90"/>
      <c r="N4733" s="90"/>
      <c r="O4733" s="90"/>
      <c r="P4733" s="90"/>
      <c r="Q4733" s="90"/>
      <c r="R4733" s="90"/>
      <c r="S4733" s="90"/>
      <c r="T4733" s="90"/>
      <c r="U4733" s="90"/>
      <c r="V4733" s="90"/>
      <c r="W4733" s="90"/>
      <c r="X4733" s="90"/>
      <c r="Y4733" s="90"/>
      <c r="Z4733" s="90"/>
      <c r="AA4733" s="90"/>
      <c r="AB4733" s="90"/>
      <c r="AC4733" s="90"/>
      <c r="AD4733" s="90"/>
      <c r="AE4733" s="90"/>
      <c r="AF4733" s="90"/>
      <c r="AG4733" s="90"/>
      <c r="AH4733" s="90"/>
      <c r="AI4733" s="90"/>
      <c r="AJ4733" s="92"/>
      <c r="AK4733" s="92"/>
      <c r="AL4733" s="92"/>
      <c r="AM4733" s="92"/>
      <c r="AN4733" s="92"/>
      <c r="AO4733" s="92"/>
      <c r="AP4733" s="92"/>
      <c r="AQ4733" s="92"/>
      <c r="AR4733" s="92"/>
    </row>
    <row r="4734" spans="1:44" x14ac:dyDescent="0.2">
      <c r="A4734" s="90"/>
      <c r="B4734" s="90"/>
      <c r="C4734" s="91"/>
      <c r="D4734" s="90"/>
      <c r="E4734" s="90"/>
      <c r="F4734" s="90"/>
      <c r="G4734" s="90"/>
      <c r="H4734" s="90"/>
      <c r="I4734" s="90"/>
      <c r="J4734" s="90"/>
      <c r="K4734" s="90"/>
      <c r="L4734" s="90"/>
      <c r="M4734" s="90"/>
      <c r="N4734" s="90"/>
      <c r="O4734" s="90"/>
      <c r="P4734" s="90"/>
      <c r="Q4734" s="90"/>
      <c r="R4734" s="90"/>
      <c r="S4734" s="90"/>
      <c r="T4734" s="90"/>
      <c r="U4734" s="90"/>
      <c r="V4734" s="90"/>
      <c r="W4734" s="90"/>
      <c r="X4734" s="90"/>
      <c r="Y4734" s="90"/>
      <c r="Z4734" s="90"/>
      <c r="AA4734" s="90"/>
      <c r="AB4734" s="90"/>
      <c r="AC4734" s="90"/>
      <c r="AD4734" s="90"/>
      <c r="AE4734" s="90"/>
      <c r="AF4734" s="90"/>
      <c r="AG4734" s="90"/>
      <c r="AH4734" s="90"/>
      <c r="AI4734" s="90"/>
      <c r="AJ4734" s="92"/>
      <c r="AK4734" s="92"/>
      <c r="AL4734" s="92"/>
      <c r="AM4734" s="92"/>
      <c r="AN4734" s="92"/>
      <c r="AO4734" s="92"/>
      <c r="AP4734" s="92"/>
      <c r="AQ4734" s="92"/>
      <c r="AR4734" s="92"/>
    </row>
    <row r="4735" spans="1:44" x14ac:dyDescent="0.2">
      <c r="A4735" s="90"/>
      <c r="B4735" s="90"/>
      <c r="C4735" s="91"/>
      <c r="D4735" s="90"/>
      <c r="E4735" s="90"/>
      <c r="F4735" s="90"/>
      <c r="G4735" s="90"/>
      <c r="H4735" s="90"/>
      <c r="I4735" s="90"/>
      <c r="J4735" s="90"/>
      <c r="K4735" s="90"/>
      <c r="L4735" s="90"/>
      <c r="M4735" s="90"/>
      <c r="N4735" s="90"/>
      <c r="O4735" s="90"/>
      <c r="P4735" s="90"/>
      <c r="Q4735" s="90"/>
      <c r="R4735" s="90"/>
      <c r="S4735" s="90"/>
      <c r="T4735" s="90"/>
      <c r="U4735" s="90"/>
      <c r="V4735" s="90"/>
      <c r="W4735" s="90"/>
      <c r="X4735" s="90"/>
      <c r="Y4735" s="90"/>
      <c r="Z4735" s="90"/>
      <c r="AA4735" s="90"/>
      <c r="AB4735" s="90"/>
      <c r="AC4735" s="90"/>
      <c r="AD4735" s="90"/>
      <c r="AE4735" s="90"/>
      <c r="AF4735" s="90"/>
      <c r="AG4735" s="90"/>
      <c r="AH4735" s="90"/>
      <c r="AI4735" s="90"/>
      <c r="AJ4735" s="92"/>
      <c r="AK4735" s="92"/>
      <c r="AL4735" s="92"/>
      <c r="AM4735" s="92"/>
      <c r="AN4735" s="92"/>
      <c r="AO4735" s="92"/>
      <c r="AP4735" s="92"/>
      <c r="AQ4735" s="92"/>
      <c r="AR4735" s="92"/>
    </row>
    <row r="4736" spans="1:44" x14ac:dyDescent="0.2">
      <c r="A4736" s="90"/>
      <c r="B4736" s="90"/>
      <c r="C4736" s="91"/>
      <c r="D4736" s="90"/>
      <c r="E4736" s="90"/>
      <c r="F4736" s="90"/>
      <c r="G4736" s="90"/>
      <c r="H4736" s="90"/>
      <c r="I4736" s="90"/>
      <c r="J4736" s="90"/>
      <c r="K4736" s="90"/>
      <c r="L4736" s="90"/>
      <c r="M4736" s="90"/>
      <c r="N4736" s="90"/>
      <c r="O4736" s="90"/>
      <c r="P4736" s="90"/>
      <c r="Q4736" s="90"/>
      <c r="R4736" s="90"/>
      <c r="S4736" s="90"/>
      <c r="T4736" s="90"/>
      <c r="U4736" s="90"/>
      <c r="V4736" s="90"/>
      <c r="W4736" s="90"/>
      <c r="X4736" s="90"/>
      <c r="Y4736" s="90"/>
      <c r="Z4736" s="90"/>
      <c r="AA4736" s="90"/>
      <c r="AB4736" s="90"/>
      <c r="AC4736" s="90"/>
      <c r="AD4736" s="90"/>
      <c r="AE4736" s="90"/>
      <c r="AF4736" s="90"/>
      <c r="AG4736" s="90"/>
      <c r="AH4736" s="90"/>
      <c r="AI4736" s="90"/>
      <c r="AJ4736" s="92"/>
      <c r="AK4736" s="92"/>
      <c r="AL4736" s="92"/>
      <c r="AM4736" s="92"/>
      <c r="AN4736" s="92"/>
      <c r="AO4736" s="92"/>
      <c r="AP4736" s="92"/>
      <c r="AQ4736" s="92"/>
      <c r="AR4736" s="92"/>
    </row>
    <row r="4737" spans="1:44" x14ac:dyDescent="0.2">
      <c r="A4737" s="90"/>
      <c r="B4737" s="90"/>
      <c r="C4737" s="91"/>
      <c r="D4737" s="90"/>
      <c r="E4737" s="90"/>
      <c r="F4737" s="90"/>
      <c r="G4737" s="90"/>
      <c r="H4737" s="90"/>
      <c r="I4737" s="90"/>
      <c r="J4737" s="90"/>
      <c r="K4737" s="90"/>
      <c r="L4737" s="90"/>
      <c r="M4737" s="90"/>
      <c r="N4737" s="90"/>
      <c r="O4737" s="90"/>
      <c r="P4737" s="90"/>
      <c r="Q4737" s="90"/>
      <c r="R4737" s="90"/>
      <c r="S4737" s="90"/>
      <c r="T4737" s="90"/>
      <c r="U4737" s="90"/>
      <c r="V4737" s="90"/>
      <c r="W4737" s="90"/>
      <c r="X4737" s="90"/>
      <c r="Y4737" s="90"/>
      <c r="Z4737" s="90"/>
      <c r="AA4737" s="90"/>
      <c r="AB4737" s="90"/>
      <c r="AC4737" s="90"/>
      <c r="AD4737" s="90"/>
      <c r="AE4737" s="90"/>
      <c r="AF4737" s="90"/>
      <c r="AG4737" s="90"/>
      <c r="AH4737" s="90"/>
      <c r="AI4737" s="90"/>
      <c r="AJ4737" s="92"/>
      <c r="AK4737" s="92"/>
      <c r="AL4737" s="92"/>
      <c r="AM4737" s="92"/>
      <c r="AN4737" s="92"/>
      <c r="AO4737" s="92"/>
      <c r="AP4737" s="92"/>
      <c r="AQ4737" s="92"/>
      <c r="AR4737" s="92"/>
    </row>
    <row r="4738" spans="1:44" x14ac:dyDescent="0.2">
      <c r="A4738" s="90"/>
      <c r="B4738" s="90"/>
      <c r="C4738" s="91"/>
      <c r="D4738" s="90"/>
      <c r="E4738" s="90"/>
      <c r="F4738" s="90"/>
      <c r="G4738" s="90"/>
      <c r="H4738" s="90"/>
      <c r="I4738" s="90"/>
      <c r="J4738" s="90"/>
      <c r="K4738" s="90"/>
      <c r="L4738" s="90"/>
      <c r="M4738" s="90"/>
      <c r="N4738" s="90"/>
      <c r="O4738" s="90"/>
      <c r="P4738" s="90"/>
      <c r="Q4738" s="90"/>
      <c r="R4738" s="90"/>
      <c r="S4738" s="90"/>
      <c r="T4738" s="90"/>
      <c r="U4738" s="90"/>
      <c r="V4738" s="90"/>
      <c r="W4738" s="90"/>
      <c r="X4738" s="90"/>
      <c r="Y4738" s="90"/>
      <c r="Z4738" s="90"/>
      <c r="AA4738" s="90"/>
      <c r="AB4738" s="90"/>
      <c r="AC4738" s="90"/>
      <c r="AD4738" s="90"/>
      <c r="AE4738" s="90"/>
      <c r="AF4738" s="90"/>
      <c r="AG4738" s="90"/>
      <c r="AH4738" s="90"/>
      <c r="AI4738" s="90"/>
      <c r="AJ4738" s="92"/>
      <c r="AK4738" s="92"/>
      <c r="AL4738" s="92"/>
      <c r="AM4738" s="92"/>
      <c r="AN4738" s="92"/>
      <c r="AO4738" s="92"/>
      <c r="AP4738" s="92"/>
      <c r="AQ4738" s="92"/>
      <c r="AR4738" s="92"/>
    </row>
    <row r="4739" spans="1:44" x14ac:dyDescent="0.2">
      <c r="A4739" s="90"/>
      <c r="B4739" s="90"/>
      <c r="C4739" s="91"/>
      <c r="D4739" s="90"/>
      <c r="E4739" s="90"/>
      <c r="F4739" s="90"/>
      <c r="G4739" s="90"/>
      <c r="H4739" s="90"/>
      <c r="I4739" s="90"/>
      <c r="J4739" s="90"/>
      <c r="K4739" s="90"/>
      <c r="L4739" s="90"/>
      <c r="M4739" s="90"/>
      <c r="N4739" s="90"/>
      <c r="O4739" s="90"/>
      <c r="P4739" s="90"/>
      <c r="Q4739" s="90"/>
      <c r="R4739" s="90"/>
      <c r="S4739" s="90"/>
      <c r="T4739" s="90"/>
      <c r="U4739" s="90"/>
      <c r="V4739" s="90"/>
      <c r="W4739" s="90"/>
      <c r="X4739" s="90"/>
      <c r="Y4739" s="90"/>
      <c r="Z4739" s="90"/>
      <c r="AA4739" s="90"/>
      <c r="AB4739" s="90"/>
      <c r="AC4739" s="90"/>
      <c r="AD4739" s="90"/>
      <c r="AE4739" s="90"/>
      <c r="AF4739" s="90"/>
      <c r="AG4739" s="90"/>
      <c r="AH4739" s="90"/>
      <c r="AI4739" s="90"/>
      <c r="AJ4739" s="92"/>
      <c r="AK4739" s="92"/>
      <c r="AL4739" s="92"/>
      <c r="AM4739" s="92"/>
      <c r="AN4739" s="92"/>
      <c r="AO4739" s="92"/>
      <c r="AP4739" s="92"/>
      <c r="AQ4739" s="92"/>
      <c r="AR4739" s="92"/>
    </row>
    <row r="4740" spans="1:44" x14ac:dyDescent="0.2">
      <c r="A4740" s="90"/>
      <c r="B4740" s="90"/>
      <c r="C4740" s="91"/>
      <c r="D4740" s="90"/>
      <c r="E4740" s="90"/>
      <c r="F4740" s="90"/>
      <c r="G4740" s="90"/>
      <c r="H4740" s="90"/>
      <c r="I4740" s="90"/>
      <c r="J4740" s="90"/>
      <c r="K4740" s="90"/>
      <c r="L4740" s="90"/>
      <c r="M4740" s="90"/>
      <c r="N4740" s="90"/>
      <c r="O4740" s="90"/>
      <c r="P4740" s="90"/>
      <c r="Q4740" s="90"/>
      <c r="R4740" s="90"/>
      <c r="S4740" s="90"/>
      <c r="T4740" s="90"/>
      <c r="U4740" s="90"/>
      <c r="V4740" s="90"/>
      <c r="W4740" s="90"/>
      <c r="X4740" s="90"/>
      <c r="Y4740" s="90"/>
      <c r="Z4740" s="90"/>
      <c r="AA4740" s="90"/>
      <c r="AB4740" s="90"/>
      <c r="AC4740" s="90"/>
      <c r="AD4740" s="90"/>
      <c r="AE4740" s="90"/>
      <c r="AF4740" s="90"/>
      <c r="AG4740" s="90"/>
      <c r="AH4740" s="90"/>
      <c r="AI4740" s="90"/>
      <c r="AJ4740" s="92"/>
      <c r="AK4740" s="92"/>
      <c r="AL4740" s="92"/>
      <c r="AM4740" s="92"/>
      <c r="AN4740" s="92"/>
      <c r="AO4740" s="92"/>
      <c r="AP4740" s="92"/>
      <c r="AQ4740" s="92"/>
      <c r="AR4740" s="92"/>
    </row>
    <row r="4741" spans="1:44" x14ac:dyDescent="0.2">
      <c r="A4741" s="90"/>
      <c r="B4741" s="90"/>
      <c r="C4741" s="91"/>
      <c r="D4741" s="90"/>
      <c r="E4741" s="90"/>
      <c r="F4741" s="90"/>
      <c r="G4741" s="90"/>
      <c r="H4741" s="90"/>
      <c r="I4741" s="90"/>
      <c r="J4741" s="90"/>
      <c r="K4741" s="90"/>
      <c r="L4741" s="90"/>
      <c r="M4741" s="90"/>
      <c r="N4741" s="90"/>
      <c r="O4741" s="90"/>
      <c r="P4741" s="90"/>
      <c r="Q4741" s="90"/>
      <c r="R4741" s="90"/>
      <c r="S4741" s="90"/>
      <c r="T4741" s="90"/>
      <c r="U4741" s="90"/>
      <c r="V4741" s="90"/>
      <c r="W4741" s="90"/>
      <c r="X4741" s="90"/>
      <c r="Y4741" s="90"/>
      <c r="Z4741" s="90"/>
      <c r="AA4741" s="90"/>
      <c r="AB4741" s="90"/>
      <c r="AC4741" s="90"/>
      <c r="AD4741" s="90"/>
      <c r="AE4741" s="90"/>
      <c r="AF4741" s="90"/>
      <c r="AG4741" s="90"/>
      <c r="AH4741" s="90"/>
      <c r="AI4741" s="90"/>
      <c r="AJ4741" s="92"/>
      <c r="AK4741" s="92"/>
      <c r="AL4741" s="92"/>
      <c r="AM4741" s="92"/>
      <c r="AN4741" s="92"/>
      <c r="AO4741" s="92"/>
      <c r="AP4741" s="92"/>
      <c r="AQ4741" s="92"/>
      <c r="AR4741" s="92"/>
    </row>
    <row r="4742" spans="1:44" x14ac:dyDescent="0.2">
      <c r="A4742" s="90"/>
      <c r="B4742" s="90"/>
      <c r="C4742" s="91"/>
      <c r="D4742" s="90"/>
      <c r="E4742" s="90"/>
      <c r="F4742" s="90"/>
      <c r="G4742" s="90"/>
      <c r="H4742" s="90"/>
      <c r="I4742" s="90"/>
      <c r="J4742" s="90"/>
      <c r="K4742" s="90"/>
      <c r="L4742" s="90"/>
      <c r="M4742" s="90"/>
      <c r="N4742" s="90"/>
      <c r="O4742" s="90"/>
      <c r="P4742" s="90"/>
      <c r="Q4742" s="90"/>
      <c r="R4742" s="90"/>
      <c r="S4742" s="90"/>
      <c r="T4742" s="90"/>
      <c r="U4742" s="90"/>
      <c r="V4742" s="90"/>
      <c r="W4742" s="90"/>
      <c r="X4742" s="90"/>
      <c r="Y4742" s="90"/>
      <c r="Z4742" s="90"/>
      <c r="AA4742" s="90"/>
      <c r="AB4742" s="90"/>
      <c r="AC4742" s="90"/>
      <c r="AD4742" s="90"/>
      <c r="AE4742" s="90"/>
      <c r="AF4742" s="90"/>
      <c r="AG4742" s="90"/>
      <c r="AH4742" s="90"/>
      <c r="AI4742" s="90"/>
      <c r="AJ4742" s="92"/>
      <c r="AK4742" s="92"/>
      <c r="AL4742" s="92"/>
      <c r="AM4742" s="92"/>
      <c r="AN4742" s="92"/>
      <c r="AO4742" s="92"/>
      <c r="AP4742" s="92"/>
      <c r="AQ4742" s="92"/>
      <c r="AR4742" s="92"/>
    </row>
    <row r="4743" spans="1:44" x14ac:dyDescent="0.2">
      <c r="A4743" s="90"/>
      <c r="B4743" s="90"/>
      <c r="C4743" s="91"/>
      <c r="D4743" s="90"/>
      <c r="E4743" s="90"/>
      <c r="F4743" s="90"/>
      <c r="G4743" s="90"/>
      <c r="H4743" s="90"/>
      <c r="I4743" s="90"/>
      <c r="J4743" s="90"/>
      <c r="K4743" s="90"/>
      <c r="L4743" s="90"/>
      <c r="M4743" s="90"/>
      <c r="N4743" s="90"/>
      <c r="O4743" s="90"/>
      <c r="P4743" s="90"/>
      <c r="Q4743" s="90"/>
      <c r="R4743" s="90"/>
      <c r="S4743" s="90"/>
      <c r="T4743" s="90"/>
      <c r="U4743" s="90"/>
      <c r="V4743" s="90"/>
      <c r="W4743" s="90"/>
      <c r="X4743" s="90"/>
      <c r="Y4743" s="90"/>
      <c r="Z4743" s="90"/>
      <c r="AA4743" s="90"/>
      <c r="AB4743" s="90"/>
      <c r="AC4743" s="90"/>
      <c r="AD4743" s="90"/>
      <c r="AE4743" s="90"/>
      <c r="AF4743" s="90"/>
      <c r="AG4743" s="90"/>
      <c r="AH4743" s="90"/>
      <c r="AI4743" s="90"/>
      <c r="AJ4743" s="92"/>
      <c r="AK4743" s="92"/>
      <c r="AL4743" s="92"/>
      <c r="AM4743" s="92"/>
      <c r="AN4743" s="92"/>
      <c r="AO4743" s="92"/>
      <c r="AP4743" s="92"/>
      <c r="AQ4743" s="92"/>
      <c r="AR4743" s="92"/>
    </row>
    <row r="4744" spans="1:44" x14ac:dyDescent="0.2">
      <c r="A4744" s="90"/>
      <c r="B4744" s="90"/>
      <c r="C4744" s="91"/>
      <c r="D4744" s="90"/>
      <c r="E4744" s="90"/>
      <c r="F4744" s="90"/>
      <c r="G4744" s="90"/>
      <c r="H4744" s="90"/>
      <c r="I4744" s="90"/>
      <c r="J4744" s="90"/>
      <c r="K4744" s="90"/>
      <c r="L4744" s="90"/>
      <c r="M4744" s="90"/>
      <c r="N4744" s="90"/>
      <c r="O4744" s="90"/>
      <c r="P4744" s="90"/>
      <c r="Q4744" s="90"/>
      <c r="R4744" s="90"/>
      <c r="S4744" s="90"/>
      <c r="T4744" s="90"/>
      <c r="U4744" s="90"/>
      <c r="V4744" s="90"/>
      <c r="W4744" s="90"/>
      <c r="X4744" s="90"/>
      <c r="Y4744" s="90"/>
      <c r="Z4744" s="90"/>
      <c r="AA4744" s="90"/>
      <c r="AB4744" s="90"/>
      <c r="AC4744" s="90"/>
      <c r="AD4744" s="90"/>
      <c r="AE4744" s="90"/>
      <c r="AF4744" s="90"/>
      <c r="AG4744" s="90"/>
      <c r="AH4744" s="90"/>
      <c r="AI4744" s="90"/>
      <c r="AJ4744" s="92"/>
      <c r="AK4744" s="92"/>
      <c r="AL4744" s="92"/>
      <c r="AM4744" s="92"/>
      <c r="AN4744" s="92"/>
      <c r="AO4744" s="92"/>
      <c r="AP4744" s="92"/>
      <c r="AQ4744" s="92"/>
      <c r="AR4744" s="92"/>
    </row>
    <row r="4745" spans="1:44" x14ac:dyDescent="0.2">
      <c r="A4745" s="90"/>
      <c r="B4745" s="90"/>
      <c r="C4745" s="91"/>
      <c r="D4745" s="90"/>
      <c r="E4745" s="90"/>
      <c r="F4745" s="90"/>
      <c r="G4745" s="90"/>
      <c r="H4745" s="90"/>
      <c r="I4745" s="90"/>
      <c r="J4745" s="90"/>
      <c r="K4745" s="90"/>
      <c r="L4745" s="90"/>
      <c r="M4745" s="90"/>
      <c r="N4745" s="90"/>
      <c r="O4745" s="90"/>
      <c r="P4745" s="90"/>
      <c r="Q4745" s="90"/>
      <c r="R4745" s="90"/>
      <c r="S4745" s="90"/>
      <c r="T4745" s="90"/>
      <c r="U4745" s="90"/>
      <c r="V4745" s="90"/>
      <c r="W4745" s="90"/>
      <c r="X4745" s="90"/>
      <c r="Y4745" s="90"/>
      <c r="Z4745" s="90"/>
      <c r="AA4745" s="90"/>
      <c r="AB4745" s="90"/>
      <c r="AC4745" s="90"/>
      <c r="AD4745" s="90"/>
      <c r="AE4745" s="90"/>
      <c r="AF4745" s="90"/>
      <c r="AG4745" s="90"/>
      <c r="AH4745" s="90"/>
      <c r="AI4745" s="90"/>
      <c r="AJ4745" s="92"/>
      <c r="AK4745" s="92"/>
      <c r="AL4745" s="92"/>
      <c r="AM4745" s="92"/>
      <c r="AN4745" s="92"/>
      <c r="AO4745" s="92"/>
      <c r="AP4745" s="92"/>
      <c r="AQ4745" s="92"/>
      <c r="AR4745" s="92"/>
    </row>
    <row r="4746" spans="1:44" x14ac:dyDescent="0.2">
      <c r="A4746" s="90"/>
      <c r="B4746" s="90"/>
      <c r="C4746" s="91"/>
      <c r="D4746" s="90"/>
      <c r="E4746" s="90"/>
      <c r="F4746" s="90"/>
      <c r="G4746" s="90"/>
      <c r="H4746" s="90"/>
      <c r="I4746" s="90"/>
      <c r="J4746" s="90"/>
      <c r="K4746" s="90"/>
      <c r="L4746" s="90"/>
      <c r="M4746" s="90"/>
      <c r="N4746" s="90"/>
      <c r="O4746" s="90"/>
      <c r="P4746" s="90"/>
      <c r="Q4746" s="90"/>
      <c r="R4746" s="90"/>
      <c r="S4746" s="90"/>
      <c r="T4746" s="90"/>
      <c r="U4746" s="90"/>
      <c r="V4746" s="90"/>
      <c r="W4746" s="90"/>
      <c r="X4746" s="90"/>
      <c r="Y4746" s="90"/>
      <c r="Z4746" s="90"/>
      <c r="AA4746" s="90"/>
      <c r="AB4746" s="90"/>
      <c r="AC4746" s="90"/>
      <c r="AD4746" s="90"/>
      <c r="AE4746" s="90"/>
      <c r="AF4746" s="90"/>
      <c r="AG4746" s="90"/>
      <c r="AH4746" s="90"/>
      <c r="AI4746" s="90"/>
      <c r="AJ4746" s="92"/>
      <c r="AK4746" s="92"/>
      <c r="AL4746" s="92"/>
      <c r="AM4746" s="92"/>
      <c r="AN4746" s="92"/>
      <c r="AO4746" s="92"/>
      <c r="AP4746" s="92"/>
      <c r="AQ4746" s="92"/>
      <c r="AR4746" s="92"/>
    </row>
    <row r="4747" spans="1:44" x14ac:dyDescent="0.2">
      <c r="A4747" s="90"/>
      <c r="B4747" s="90"/>
      <c r="C4747" s="91"/>
      <c r="D4747" s="90"/>
      <c r="E4747" s="90"/>
      <c r="F4747" s="90"/>
      <c r="G4747" s="90"/>
      <c r="H4747" s="90"/>
      <c r="I4747" s="90"/>
      <c r="J4747" s="90"/>
      <c r="K4747" s="90"/>
      <c r="L4747" s="90"/>
      <c r="M4747" s="90"/>
      <c r="N4747" s="90"/>
      <c r="O4747" s="90"/>
      <c r="P4747" s="90"/>
      <c r="Q4747" s="90"/>
      <c r="R4747" s="90"/>
      <c r="S4747" s="90"/>
      <c r="T4747" s="90"/>
      <c r="U4747" s="90"/>
      <c r="V4747" s="90"/>
      <c r="W4747" s="90"/>
      <c r="X4747" s="90"/>
      <c r="Y4747" s="90"/>
      <c r="Z4747" s="90"/>
      <c r="AA4747" s="90"/>
      <c r="AB4747" s="90"/>
      <c r="AC4747" s="90"/>
      <c r="AD4747" s="90"/>
      <c r="AE4747" s="90"/>
      <c r="AF4747" s="90"/>
      <c r="AG4747" s="90"/>
      <c r="AH4747" s="90"/>
      <c r="AI4747" s="90"/>
      <c r="AJ4747" s="92"/>
      <c r="AK4747" s="92"/>
      <c r="AL4747" s="92"/>
      <c r="AM4747" s="92"/>
      <c r="AN4747" s="92"/>
      <c r="AO4747" s="92"/>
      <c r="AP4747" s="92"/>
      <c r="AQ4747" s="92"/>
      <c r="AR4747" s="92"/>
    </row>
    <row r="4748" spans="1:44" x14ac:dyDescent="0.2">
      <c r="A4748" s="90"/>
      <c r="B4748" s="90"/>
      <c r="C4748" s="91"/>
      <c r="D4748" s="90"/>
      <c r="E4748" s="90"/>
      <c r="F4748" s="90"/>
      <c r="G4748" s="90"/>
      <c r="H4748" s="90"/>
      <c r="I4748" s="90"/>
      <c r="J4748" s="90"/>
      <c r="K4748" s="90"/>
      <c r="L4748" s="90"/>
      <c r="M4748" s="90"/>
      <c r="N4748" s="90"/>
      <c r="O4748" s="90"/>
      <c r="P4748" s="90"/>
      <c r="Q4748" s="90"/>
      <c r="R4748" s="90"/>
      <c r="S4748" s="90"/>
      <c r="T4748" s="90"/>
      <c r="U4748" s="90"/>
      <c r="V4748" s="90"/>
      <c r="W4748" s="90"/>
      <c r="X4748" s="90"/>
      <c r="Y4748" s="90"/>
      <c r="Z4748" s="90"/>
      <c r="AA4748" s="90"/>
      <c r="AB4748" s="90"/>
      <c r="AC4748" s="90"/>
      <c r="AD4748" s="90"/>
      <c r="AE4748" s="90"/>
      <c r="AF4748" s="90"/>
      <c r="AG4748" s="90"/>
      <c r="AH4748" s="90"/>
      <c r="AI4748" s="90"/>
      <c r="AJ4748" s="92"/>
      <c r="AK4748" s="92"/>
      <c r="AL4748" s="92"/>
      <c r="AM4748" s="92"/>
      <c r="AN4748" s="92"/>
      <c r="AO4748" s="92"/>
      <c r="AP4748" s="92"/>
      <c r="AQ4748" s="92"/>
      <c r="AR4748" s="92"/>
    </row>
    <row r="4749" spans="1:44" x14ac:dyDescent="0.2">
      <c r="A4749" s="90"/>
      <c r="B4749" s="90"/>
      <c r="C4749" s="91"/>
      <c r="D4749" s="90"/>
      <c r="E4749" s="90"/>
      <c r="F4749" s="90"/>
      <c r="G4749" s="90"/>
      <c r="H4749" s="90"/>
      <c r="I4749" s="90"/>
      <c r="J4749" s="90"/>
      <c r="K4749" s="90"/>
      <c r="L4749" s="90"/>
      <c r="M4749" s="90"/>
      <c r="N4749" s="90"/>
      <c r="O4749" s="90"/>
      <c r="P4749" s="90"/>
      <c r="Q4749" s="90"/>
      <c r="R4749" s="90"/>
      <c r="S4749" s="90"/>
      <c r="T4749" s="90"/>
      <c r="U4749" s="90"/>
      <c r="V4749" s="90"/>
      <c r="W4749" s="90"/>
      <c r="X4749" s="90"/>
      <c r="Y4749" s="90"/>
      <c r="Z4749" s="90"/>
      <c r="AA4749" s="90"/>
      <c r="AB4749" s="90"/>
      <c r="AC4749" s="90"/>
      <c r="AD4749" s="90"/>
      <c r="AE4749" s="90"/>
      <c r="AF4749" s="90"/>
      <c r="AG4749" s="90"/>
      <c r="AH4749" s="90"/>
      <c r="AI4749" s="90"/>
      <c r="AJ4749" s="92"/>
      <c r="AK4749" s="92"/>
      <c r="AL4749" s="92"/>
      <c r="AM4749" s="92"/>
      <c r="AN4749" s="92"/>
      <c r="AO4749" s="92"/>
      <c r="AP4749" s="92"/>
      <c r="AQ4749" s="92"/>
      <c r="AR4749" s="92"/>
    </row>
    <row r="4750" spans="1:44" x14ac:dyDescent="0.2">
      <c r="A4750" s="90"/>
      <c r="B4750" s="90"/>
      <c r="C4750" s="91"/>
      <c r="D4750" s="90"/>
      <c r="E4750" s="90"/>
      <c r="F4750" s="90"/>
      <c r="G4750" s="90"/>
      <c r="H4750" s="90"/>
      <c r="I4750" s="90"/>
      <c r="J4750" s="90"/>
      <c r="K4750" s="90"/>
      <c r="L4750" s="90"/>
      <c r="M4750" s="90"/>
      <c r="N4750" s="90"/>
      <c r="O4750" s="90"/>
      <c r="P4750" s="90"/>
      <c r="Q4750" s="90"/>
      <c r="R4750" s="90"/>
      <c r="S4750" s="90"/>
      <c r="T4750" s="90"/>
      <c r="U4750" s="90"/>
      <c r="V4750" s="90"/>
      <c r="W4750" s="90"/>
      <c r="X4750" s="90"/>
      <c r="Y4750" s="90"/>
      <c r="Z4750" s="90"/>
      <c r="AA4750" s="90"/>
      <c r="AB4750" s="90"/>
      <c r="AC4750" s="90"/>
      <c r="AD4750" s="90"/>
      <c r="AE4750" s="90"/>
      <c r="AF4750" s="90"/>
      <c r="AG4750" s="90"/>
      <c r="AH4750" s="90"/>
      <c r="AI4750" s="90"/>
      <c r="AJ4750" s="92"/>
      <c r="AK4750" s="92"/>
      <c r="AL4750" s="92"/>
      <c r="AM4750" s="92"/>
      <c r="AN4750" s="92"/>
      <c r="AO4750" s="92"/>
      <c r="AP4750" s="92"/>
      <c r="AQ4750" s="92"/>
      <c r="AR4750" s="92"/>
    </row>
    <row r="4751" spans="1:44" x14ac:dyDescent="0.2">
      <c r="A4751" s="90"/>
      <c r="B4751" s="90"/>
      <c r="C4751" s="91"/>
      <c r="D4751" s="90"/>
      <c r="E4751" s="90"/>
      <c r="F4751" s="90"/>
      <c r="G4751" s="90"/>
      <c r="H4751" s="90"/>
      <c r="I4751" s="90"/>
      <c r="J4751" s="90"/>
      <c r="K4751" s="90"/>
      <c r="L4751" s="90"/>
      <c r="M4751" s="90"/>
      <c r="N4751" s="90"/>
      <c r="O4751" s="90"/>
      <c r="P4751" s="90"/>
      <c r="Q4751" s="90"/>
      <c r="R4751" s="90"/>
      <c r="S4751" s="90"/>
      <c r="T4751" s="90"/>
      <c r="U4751" s="90"/>
      <c r="V4751" s="90"/>
      <c r="W4751" s="90"/>
      <c r="X4751" s="90"/>
      <c r="Y4751" s="90"/>
      <c r="Z4751" s="90"/>
      <c r="AA4751" s="90"/>
      <c r="AB4751" s="90"/>
      <c r="AC4751" s="90"/>
      <c r="AD4751" s="90"/>
      <c r="AE4751" s="90"/>
      <c r="AF4751" s="90"/>
      <c r="AG4751" s="90"/>
      <c r="AH4751" s="90"/>
      <c r="AI4751" s="90"/>
      <c r="AJ4751" s="92"/>
      <c r="AK4751" s="92"/>
      <c r="AL4751" s="92"/>
      <c r="AM4751" s="92"/>
      <c r="AN4751" s="92"/>
      <c r="AO4751" s="92"/>
      <c r="AP4751" s="92"/>
      <c r="AQ4751" s="92"/>
      <c r="AR4751" s="92"/>
    </row>
    <row r="4752" spans="1:44" x14ac:dyDescent="0.2">
      <c r="A4752" s="90"/>
      <c r="B4752" s="90"/>
      <c r="C4752" s="91"/>
      <c r="D4752" s="90"/>
      <c r="E4752" s="90"/>
      <c r="F4752" s="90"/>
      <c r="G4752" s="90"/>
      <c r="H4752" s="90"/>
      <c r="I4752" s="90"/>
      <c r="J4752" s="90"/>
      <c r="K4752" s="90"/>
      <c r="L4752" s="90"/>
      <c r="M4752" s="90"/>
      <c r="N4752" s="90"/>
      <c r="O4752" s="90"/>
      <c r="P4752" s="90"/>
      <c r="Q4752" s="90"/>
      <c r="R4752" s="90"/>
      <c r="S4752" s="90"/>
      <c r="T4752" s="90"/>
      <c r="U4752" s="90"/>
      <c r="V4752" s="90"/>
      <c r="W4752" s="90"/>
      <c r="X4752" s="90"/>
      <c r="Y4752" s="90"/>
      <c r="Z4752" s="90"/>
      <c r="AA4752" s="90"/>
      <c r="AB4752" s="90"/>
      <c r="AC4752" s="90"/>
      <c r="AD4752" s="90"/>
      <c r="AE4752" s="90"/>
      <c r="AF4752" s="90"/>
      <c r="AG4752" s="90"/>
      <c r="AH4752" s="90"/>
      <c r="AI4752" s="90"/>
      <c r="AJ4752" s="92"/>
      <c r="AK4752" s="92"/>
      <c r="AL4752" s="92"/>
      <c r="AM4752" s="92"/>
      <c r="AN4752" s="92"/>
      <c r="AO4752" s="92"/>
      <c r="AP4752" s="92"/>
      <c r="AQ4752" s="92"/>
      <c r="AR4752" s="92"/>
    </row>
    <row r="4753" spans="1:44" x14ac:dyDescent="0.2">
      <c r="A4753" s="90"/>
      <c r="B4753" s="90"/>
      <c r="C4753" s="91"/>
      <c r="D4753" s="90"/>
      <c r="E4753" s="90"/>
      <c r="F4753" s="90"/>
      <c r="G4753" s="90"/>
      <c r="H4753" s="90"/>
      <c r="I4753" s="90"/>
      <c r="J4753" s="90"/>
      <c r="K4753" s="90"/>
      <c r="L4753" s="90"/>
      <c r="M4753" s="90"/>
      <c r="N4753" s="90"/>
      <c r="O4753" s="90"/>
      <c r="P4753" s="90"/>
      <c r="Q4753" s="90"/>
      <c r="R4753" s="90"/>
      <c r="S4753" s="90"/>
      <c r="T4753" s="90"/>
      <c r="U4753" s="90"/>
      <c r="V4753" s="90"/>
      <c r="W4753" s="90"/>
      <c r="X4753" s="90"/>
      <c r="Y4753" s="90"/>
      <c r="Z4753" s="90"/>
      <c r="AA4753" s="90"/>
      <c r="AB4753" s="90"/>
      <c r="AC4753" s="90"/>
      <c r="AD4753" s="90"/>
      <c r="AE4753" s="90"/>
      <c r="AF4753" s="90"/>
      <c r="AG4753" s="90"/>
      <c r="AH4753" s="90"/>
      <c r="AI4753" s="90"/>
      <c r="AJ4753" s="92"/>
      <c r="AK4753" s="92"/>
      <c r="AL4753" s="92"/>
      <c r="AM4753" s="92"/>
      <c r="AN4753" s="92"/>
      <c r="AO4753" s="92"/>
      <c r="AP4753" s="92"/>
      <c r="AQ4753" s="92"/>
      <c r="AR4753" s="92"/>
    </row>
    <row r="4754" spans="1:44" x14ac:dyDescent="0.2">
      <c r="A4754" s="90"/>
      <c r="B4754" s="90"/>
      <c r="C4754" s="91"/>
      <c r="D4754" s="90"/>
      <c r="E4754" s="90"/>
      <c r="F4754" s="90"/>
      <c r="G4754" s="90"/>
      <c r="H4754" s="90"/>
      <c r="I4754" s="90"/>
      <c r="J4754" s="90"/>
      <c r="K4754" s="90"/>
      <c r="L4754" s="90"/>
      <c r="M4754" s="90"/>
      <c r="N4754" s="90"/>
      <c r="O4754" s="90"/>
      <c r="P4754" s="90"/>
      <c r="Q4754" s="90"/>
      <c r="R4754" s="90"/>
      <c r="S4754" s="90"/>
      <c r="T4754" s="90"/>
      <c r="U4754" s="90"/>
      <c r="V4754" s="90"/>
      <c r="W4754" s="90"/>
      <c r="X4754" s="90"/>
      <c r="Y4754" s="90"/>
      <c r="Z4754" s="90"/>
      <c r="AA4754" s="90"/>
      <c r="AB4754" s="90"/>
      <c r="AC4754" s="90"/>
      <c r="AD4754" s="90"/>
      <c r="AE4754" s="90"/>
      <c r="AF4754" s="90"/>
      <c r="AG4754" s="90"/>
      <c r="AH4754" s="90"/>
      <c r="AI4754" s="90"/>
      <c r="AJ4754" s="92"/>
      <c r="AK4754" s="92"/>
      <c r="AL4754" s="92"/>
      <c r="AM4754" s="92"/>
      <c r="AN4754" s="92"/>
      <c r="AO4754" s="92"/>
      <c r="AP4754" s="92"/>
      <c r="AQ4754" s="92"/>
      <c r="AR4754" s="92"/>
    </row>
    <row r="4755" spans="1:44" x14ac:dyDescent="0.2">
      <c r="A4755" s="90"/>
      <c r="B4755" s="90"/>
      <c r="C4755" s="91"/>
      <c r="D4755" s="90"/>
      <c r="E4755" s="90"/>
      <c r="F4755" s="90"/>
      <c r="G4755" s="90"/>
      <c r="H4755" s="90"/>
      <c r="I4755" s="90"/>
      <c r="J4755" s="90"/>
      <c r="K4755" s="90"/>
      <c r="L4755" s="90"/>
      <c r="M4755" s="90"/>
      <c r="N4755" s="90"/>
      <c r="O4755" s="90"/>
      <c r="P4755" s="90"/>
      <c r="Q4755" s="90"/>
      <c r="R4755" s="90"/>
      <c r="S4755" s="90"/>
      <c r="T4755" s="90"/>
      <c r="U4755" s="90"/>
      <c r="V4755" s="90"/>
      <c r="W4755" s="90"/>
      <c r="X4755" s="90"/>
      <c r="Y4755" s="90"/>
      <c r="Z4755" s="90"/>
      <c r="AA4755" s="90"/>
      <c r="AB4755" s="90"/>
      <c r="AC4755" s="90"/>
      <c r="AD4755" s="90"/>
      <c r="AE4755" s="90"/>
      <c r="AF4755" s="90"/>
      <c r="AG4755" s="90"/>
      <c r="AH4755" s="90"/>
      <c r="AI4755" s="90"/>
      <c r="AJ4755" s="92"/>
      <c r="AK4755" s="92"/>
      <c r="AL4755" s="92"/>
      <c r="AM4755" s="92"/>
      <c r="AN4755" s="92"/>
      <c r="AO4755" s="92"/>
      <c r="AP4755" s="92"/>
      <c r="AQ4755" s="92"/>
      <c r="AR4755" s="92"/>
    </row>
    <row r="4756" spans="1:44" x14ac:dyDescent="0.2">
      <c r="A4756" s="90"/>
      <c r="B4756" s="90"/>
      <c r="C4756" s="91"/>
      <c r="D4756" s="90"/>
      <c r="E4756" s="90"/>
      <c r="F4756" s="90"/>
      <c r="G4756" s="90"/>
      <c r="H4756" s="90"/>
      <c r="I4756" s="90"/>
      <c r="J4756" s="90"/>
      <c r="K4756" s="90"/>
      <c r="L4756" s="90"/>
      <c r="M4756" s="90"/>
      <c r="N4756" s="90"/>
      <c r="O4756" s="90"/>
      <c r="P4756" s="90"/>
      <c r="Q4756" s="90"/>
      <c r="R4756" s="90"/>
      <c r="S4756" s="90"/>
      <c r="T4756" s="90"/>
      <c r="U4756" s="90"/>
      <c r="V4756" s="90"/>
      <c r="W4756" s="90"/>
      <c r="X4756" s="90"/>
      <c r="Y4756" s="90"/>
      <c r="Z4756" s="90"/>
      <c r="AA4756" s="90"/>
      <c r="AB4756" s="90"/>
      <c r="AC4756" s="90"/>
      <c r="AD4756" s="90"/>
      <c r="AE4756" s="90"/>
      <c r="AF4756" s="90"/>
      <c r="AG4756" s="90"/>
      <c r="AH4756" s="90"/>
      <c r="AI4756" s="90"/>
      <c r="AJ4756" s="92"/>
      <c r="AK4756" s="92"/>
      <c r="AL4756" s="92"/>
      <c r="AM4756" s="92"/>
      <c r="AN4756" s="92"/>
      <c r="AO4756" s="92"/>
      <c r="AP4756" s="92"/>
      <c r="AQ4756" s="92"/>
      <c r="AR4756" s="92"/>
    </row>
    <row r="4757" spans="1:44" x14ac:dyDescent="0.2">
      <c r="A4757" s="90"/>
      <c r="B4757" s="90"/>
      <c r="C4757" s="91"/>
      <c r="D4757" s="90"/>
      <c r="E4757" s="90"/>
      <c r="F4757" s="90"/>
      <c r="G4757" s="90"/>
      <c r="H4757" s="90"/>
      <c r="I4757" s="90"/>
      <c r="J4757" s="90"/>
      <c r="K4757" s="90"/>
      <c r="L4757" s="90"/>
      <c r="M4757" s="90"/>
      <c r="N4757" s="90"/>
      <c r="O4757" s="90"/>
      <c r="P4757" s="90"/>
      <c r="Q4757" s="90"/>
      <c r="R4757" s="90"/>
      <c r="S4757" s="90"/>
      <c r="T4757" s="90"/>
      <c r="U4757" s="90"/>
      <c r="V4757" s="90"/>
      <c r="W4757" s="90"/>
      <c r="X4757" s="90"/>
      <c r="Y4757" s="90"/>
      <c r="Z4757" s="90"/>
      <c r="AA4757" s="90"/>
      <c r="AB4757" s="90"/>
      <c r="AC4757" s="90"/>
      <c r="AD4757" s="90"/>
      <c r="AE4757" s="90"/>
      <c r="AF4757" s="90"/>
      <c r="AG4757" s="90"/>
      <c r="AH4757" s="90"/>
      <c r="AI4757" s="90"/>
      <c r="AJ4757" s="92"/>
      <c r="AK4757" s="92"/>
      <c r="AL4757" s="92"/>
      <c r="AM4757" s="92"/>
      <c r="AN4757" s="92"/>
      <c r="AO4757" s="92"/>
      <c r="AP4757" s="92"/>
      <c r="AQ4757" s="92"/>
      <c r="AR4757" s="92"/>
    </row>
    <row r="4758" spans="1:44" x14ac:dyDescent="0.2">
      <c r="A4758" s="90"/>
      <c r="B4758" s="90"/>
      <c r="C4758" s="91"/>
      <c r="D4758" s="90"/>
      <c r="E4758" s="90"/>
      <c r="F4758" s="90"/>
      <c r="G4758" s="90"/>
      <c r="H4758" s="90"/>
      <c r="I4758" s="90"/>
      <c r="J4758" s="90"/>
      <c r="K4758" s="90"/>
      <c r="L4758" s="90"/>
      <c r="M4758" s="90"/>
      <c r="N4758" s="90"/>
      <c r="O4758" s="90"/>
      <c r="P4758" s="90"/>
      <c r="Q4758" s="90"/>
      <c r="R4758" s="90"/>
      <c r="S4758" s="90"/>
      <c r="T4758" s="90"/>
      <c r="U4758" s="90"/>
      <c r="V4758" s="90"/>
      <c r="W4758" s="90"/>
      <c r="X4758" s="90"/>
      <c r="Y4758" s="90"/>
      <c r="Z4758" s="90"/>
      <c r="AA4758" s="90"/>
      <c r="AB4758" s="90"/>
      <c r="AC4758" s="90"/>
      <c r="AD4758" s="90"/>
      <c r="AE4758" s="90"/>
      <c r="AF4758" s="90"/>
      <c r="AG4758" s="90"/>
      <c r="AH4758" s="90"/>
      <c r="AI4758" s="90"/>
      <c r="AJ4758" s="92"/>
      <c r="AK4758" s="92"/>
      <c r="AL4758" s="92"/>
      <c r="AM4758" s="92"/>
      <c r="AN4758" s="92"/>
      <c r="AO4758" s="92"/>
      <c r="AP4758" s="92"/>
      <c r="AQ4758" s="92"/>
      <c r="AR4758" s="92"/>
    </row>
    <row r="4759" spans="1:44" x14ac:dyDescent="0.2">
      <c r="A4759" s="90"/>
      <c r="B4759" s="90"/>
      <c r="C4759" s="91"/>
      <c r="D4759" s="90"/>
      <c r="E4759" s="90"/>
      <c r="F4759" s="90"/>
      <c r="G4759" s="90"/>
      <c r="H4759" s="90"/>
      <c r="I4759" s="90"/>
      <c r="J4759" s="90"/>
      <c r="K4759" s="90"/>
      <c r="L4759" s="90"/>
      <c r="M4759" s="90"/>
      <c r="N4759" s="90"/>
      <c r="O4759" s="90"/>
      <c r="P4759" s="90"/>
      <c r="Q4759" s="90"/>
      <c r="R4759" s="90"/>
      <c r="S4759" s="90"/>
      <c r="T4759" s="90"/>
      <c r="U4759" s="90"/>
      <c r="V4759" s="90"/>
      <c r="W4759" s="90"/>
      <c r="X4759" s="90"/>
      <c r="Y4759" s="90"/>
      <c r="Z4759" s="90"/>
      <c r="AA4759" s="90"/>
      <c r="AB4759" s="90"/>
      <c r="AC4759" s="90"/>
      <c r="AD4759" s="90"/>
      <c r="AE4759" s="90"/>
      <c r="AF4759" s="90"/>
      <c r="AG4759" s="90"/>
      <c r="AH4759" s="90"/>
      <c r="AI4759" s="90"/>
      <c r="AJ4759" s="92"/>
      <c r="AK4759" s="92"/>
      <c r="AL4759" s="92"/>
      <c r="AM4759" s="92"/>
      <c r="AN4759" s="92"/>
      <c r="AO4759" s="92"/>
      <c r="AP4759" s="92"/>
      <c r="AQ4759" s="92"/>
      <c r="AR4759" s="92"/>
    </row>
    <row r="4760" spans="1:44" x14ac:dyDescent="0.2">
      <c r="A4760" s="90"/>
      <c r="B4760" s="90"/>
      <c r="C4760" s="91"/>
      <c r="D4760" s="90"/>
      <c r="E4760" s="90"/>
      <c r="F4760" s="90"/>
      <c r="G4760" s="90"/>
      <c r="H4760" s="90"/>
      <c r="I4760" s="90"/>
      <c r="J4760" s="90"/>
      <c r="K4760" s="90"/>
      <c r="L4760" s="90"/>
      <c r="M4760" s="90"/>
      <c r="N4760" s="90"/>
      <c r="O4760" s="90"/>
      <c r="P4760" s="90"/>
      <c r="Q4760" s="90"/>
      <c r="R4760" s="90"/>
      <c r="S4760" s="90"/>
      <c r="T4760" s="90"/>
      <c r="U4760" s="90"/>
      <c r="V4760" s="90"/>
      <c r="W4760" s="90"/>
      <c r="X4760" s="90"/>
      <c r="Y4760" s="90"/>
      <c r="Z4760" s="90"/>
      <c r="AA4760" s="90"/>
      <c r="AB4760" s="90"/>
      <c r="AC4760" s="90"/>
      <c r="AD4760" s="90"/>
      <c r="AE4760" s="90"/>
      <c r="AF4760" s="90"/>
      <c r="AG4760" s="90"/>
      <c r="AH4760" s="90"/>
      <c r="AI4760" s="90"/>
      <c r="AJ4760" s="92"/>
      <c r="AK4760" s="92"/>
      <c r="AL4760" s="92"/>
      <c r="AM4760" s="92"/>
      <c r="AN4760" s="92"/>
      <c r="AO4760" s="92"/>
      <c r="AP4760" s="92"/>
      <c r="AQ4760" s="92"/>
      <c r="AR4760" s="92"/>
    </row>
    <row r="4761" spans="1:44" x14ac:dyDescent="0.2">
      <c r="A4761" s="90"/>
      <c r="B4761" s="90"/>
      <c r="C4761" s="91"/>
      <c r="D4761" s="90"/>
      <c r="E4761" s="90"/>
      <c r="F4761" s="90"/>
      <c r="G4761" s="90"/>
      <c r="H4761" s="90"/>
      <c r="I4761" s="90"/>
      <c r="J4761" s="90"/>
      <c r="K4761" s="90"/>
      <c r="L4761" s="90"/>
      <c r="M4761" s="90"/>
      <c r="N4761" s="90"/>
      <c r="O4761" s="90"/>
      <c r="P4761" s="90"/>
      <c r="Q4761" s="90"/>
      <c r="R4761" s="90"/>
      <c r="S4761" s="90"/>
      <c r="T4761" s="90"/>
      <c r="U4761" s="90"/>
      <c r="V4761" s="90"/>
      <c r="W4761" s="90"/>
      <c r="X4761" s="90"/>
      <c r="Y4761" s="90"/>
      <c r="Z4761" s="90"/>
      <c r="AA4761" s="90"/>
      <c r="AB4761" s="90"/>
      <c r="AC4761" s="90"/>
      <c r="AD4761" s="90"/>
      <c r="AE4761" s="90"/>
      <c r="AF4761" s="90"/>
      <c r="AG4761" s="90"/>
      <c r="AH4761" s="90"/>
      <c r="AI4761" s="90"/>
      <c r="AJ4761" s="92"/>
      <c r="AK4761" s="92"/>
      <c r="AL4761" s="92"/>
      <c r="AM4761" s="92"/>
      <c r="AN4761" s="92"/>
      <c r="AO4761" s="92"/>
      <c r="AP4761" s="92"/>
      <c r="AQ4761" s="92"/>
      <c r="AR4761" s="92"/>
    </row>
    <row r="4762" spans="1:44" x14ac:dyDescent="0.2">
      <c r="A4762" s="90"/>
      <c r="B4762" s="90"/>
      <c r="C4762" s="91"/>
      <c r="D4762" s="90"/>
      <c r="E4762" s="90"/>
      <c r="F4762" s="90"/>
      <c r="G4762" s="90"/>
      <c r="H4762" s="90"/>
      <c r="I4762" s="90"/>
      <c r="J4762" s="90"/>
      <c r="K4762" s="90"/>
      <c r="L4762" s="90"/>
      <c r="M4762" s="90"/>
      <c r="N4762" s="90"/>
      <c r="O4762" s="90"/>
      <c r="P4762" s="90"/>
      <c r="Q4762" s="90"/>
      <c r="R4762" s="90"/>
      <c r="S4762" s="90"/>
      <c r="T4762" s="90"/>
      <c r="U4762" s="90"/>
      <c r="V4762" s="90"/>
      <c r="W4762" s="90"/>
      <c r="X4762" s="90"/>
      <c r="Y4762" s="90"/>
      <c r="Z4762" s="90"/>
      <c r="AA4762" s="90"/>
      <c r="AB4762" s="90"/>
      <c r="AC4762" s="90"/>
      <c r="AD4762" s="90"/>
      <c r="AE4762" s="90"/>
      <c r="AF4762" s="90"/>
      <c r="AG4762" s="90"/>
      <c r="AH4762" s="90"/>
      <c r="AI4762" s="90"/>
      <c r="AJ4762" s="92"/>
      <c r="AK4762" s="92"/>
      <c r="AL4762" s="92"/>
      <c r="AM4762" s="92"/>
      <c r="AN4762" s="92"/>
      <c r="AO4762" s="92"/>
      <c r="AP4762" s="92"/>
      <c r="AQ4762" s="92"/>
      <c r="AR4762" s="92"/>
    </row>
    <row r="4763" spans="1:44" x14ac:dyDescent="0.2">
      <c r="A4763" s="90"/>
      <c r="B4763" s="90"/>
      <c r="C4763" s="91"/>
      <c r="D4763" s="90"/>
      <c r="E4763" s="90"/>
      <c r="F4763" s="90"/>
      <c r="G4763" s="90"/>
      <c r="H4763" s="90"/>
      <c r="I4763" s="90"/>
      <c r="J4763" s="90"/>
      <c r="K4763" s="90"/>
      <c r="L4763" s="90"/>
      <c r="M4763" s="90"/>
      <c r="N4763" s="90"/>
      <c r="O4763" s="90"/>
      <c r="P4763" s="90"/>
      <c r="Q4763" s="90"/>
      <c r="R4763" s="90"/>
      <c r="S4763" s="90"/>
      <c r="T4763" s="90"/>
      <c r="U4763" s="90"/>
      <c r="V4763" s="90"/>
      <c r="W4763" s="90"/>
      <c r="X4763" s="90"/>
      <c r="Y4763" s="90"/>
      <c r="Z4763" s="90"/>
      <c r="AA4763" s="90"/>
      <c r="AB4763" s="90"/>
      <c r="AC4763" s="90"/>
      <c r="AD4763" s="90"/>
      <c r="AE4763" s="90"/>
      <c r="AF4763" s="90"/>
      <c r="AG4763" s="90"/>
      <c r="AH4763" s="90"/>
      <c r="AI4763" s="90"/>
      <c r="AJ4763" s="92"/>
      <c r="AK4763" s="92"/>
      <c r="AL4763" s="92"/>
      <c r="AM4763" s="92"/>
      <c r="AN4763" s="92"/>
      <c r="AO4763" s="92"/>
      <c r="AP4763" s="92"/>
      <c r="AQ4763" s="92"/>
      <c r="AR4763" s="92"/>
    </row>
    <row r="4764" spans="1:44" x14ac:dyDescent="0.2">
      <c r="A4764" s="90"/>
      <c r="B4764" s="90"/>
      <c r="C4764" s="91"/>
      <c r="D4764" s="90"/>
      <c r="E4764" s="90"/>
      <c r="F4764" s="90"/>
      <c r="G4764" s="90"/>
      <c r="H4764" s="90"/>
      <c r="I4764" s="90"/>
      <c r="J4764" s="90"/>
      <c r="K4764" s="90"/>
      <c r="L4764" s="90"/>
      <c r="M4764" s="90"/>
      <c r="N4764" s="90"/>
      <c r="O4764" s="90"/>
      <c r="P4764" s="90"/>
      <c r="Q4764" s="90"/>
      <c r="R4764" s="90"/>
      <c r="S4764" s="90"/>
      <c r="T4764" s="90"/>
      <c r="U4764" s="90"/>
      <c r="V4764" s="90"/>
      <c r="W4764" s="90"/>
      <c r="X4764" s="90"/>
      <c r="Y4764" s="90"/>
      <c r="Z4764" s="90"/>
      <c r="AA4764" s="90"/>
      <c r="AB4764" s="90"/>
      <c r="AC4764" s="90"/>
      <c r="AD4764" s="90"/>
      <c r="AE4764" s="90"/>
      <c r="AF4764" s="90"/>
      <c r="AG4764" s="90"/>
      <c r="AH4764" s="90"/>
      <c r="AI4764" s="90"/>
      <c r="AJ4764" s="92"/>
      <c r="AK4764" s="92"/>
      <c r="AL4764" s="92"/>
      <c r="AM4764" s="92"/>
      <c r="AN4764" s="92"/>
      <c r="AO4764" s="92"/>
      <c r="AP4764" s="92"/>
      <c r="AQ4764" s="92"/>
      <c r="AR4764" s="92"/>
    </row>
    <row r="4765" spans="1:44" x14ac:dyDescent="0.2">
      <c r="A4765" s="90"/>
      <c r="B4765" s="90"/>
      <c r="C4765" s="91"/>
      <c r="D4765" s="90"/>
      <c r="E4765" s="90"/>
      <c r="F4765" s="90"/>
      <c r="G4765" s="90"/>
      <c r="H4765" s="90"/>
      <c r="I4765" s="90"/>
      <c r="J4765" s="90"/>
      <c r="K4765" s="90"/>
      <c r="L4765" s="90"/>
      <c r="M4765" s="90"/>
      <c r="N4765" s="90"/>
      <c r="O4765" s="90"/>
      <c r="P4765" s="90"/>
      <c r="Q4765" s="90"/>
      <c r="R4765" s="90"/>
      <c r="S4765" s="90"/>
      <c r="T4765" s="90"/>
      <c r="U4765" s="90"/>
      <c r="V4765" s="90"/>
      <c r="W4765" s="90"/>
      <c r="X4765" s="90"/>
      <c r="Y4765" s="90"/>
      <c r="Z4765" s="90"/>
      <c r="AA4765" s="90"/>
      <c r="AB4765" s="90"/>
      <c r="AC4765" s="90"/>
      <c r="AD4765" s="90"/>
      <c r="AE4765" s="90"/>
      <c r="AF4765" s="90"/>
      <c r="AG4765" s="90"/>
      <c r="AH4765" s="90"/>
      <c r="AI4765" s="90"/>
      <c r="AJ4765" s="92"/>
      <c r="AK4765" s="92"/>
      <c r="AL4765" s="92"/>
      <c r="AM4765" s="92"/>
      <c r="AN4765" s="92"/>
      <c r="AO4765" s="92"/>
      <c r="AP4765" s="92"/>
      <c r="AQ4765" s="92"/>
      <c r="AR4765" s="92"/>
    </row>
    <row r="4766" spans="1:44" x14ac:dyDescent="0.2">
      <c r="A4766" s="90"/>
      <c r="B4766" s="90"/>
      <c r="C4766" s="91"/>
      <c r="D4766" s="90"/>
      <c r="E4766" s="90"/>
      <c r="F4766" s="90"/>
      <c r="G4766" s="90"/>
      <c r="H4766" s="90"/>
      <c r="I4766" s="90"/>
      <c r="J4766" s="90"/>
      <c r="K4766" s="90"/>
      <c r="L4766" s="90"/>
      <c r="M4766" s="90"/>
      <c r="N4766" s="90"/>
      <c r="O4766" s="90"/>
      <c r="P4766" s="90"/>
      <c r="Q4766" s="90"/>
      <c r="R4766" s="90"/>
      <c r="S4766" s="90"/>
      <c r="T4766" s="90"/>
      <c r="U4766" s="90"/>
      <c r="V4766" s="90"/>
      <c r="W4766" s="90"/>
      <c r="X4766" s="90"/>
      <c r="Y4766" s="90"/>
      <c r="Z4766" s="90"/>
      <c r="AA4766" s="90"/>
      <c r="AB4766" s="90"/>
      <c r="AC4766" s="90"/>
      <c r="AD4766" s="90"/>
      <c r="AE4766" s="90"/>
      <c r="AF4766" s="90"/>
      <c r="AG4766" s="90"/>
      <c r="AH4766" s="90"/>
      <c r="AI4766" s="90"/>
      <c r="AJ4766" s="92"/>
      <c r="AK4766" s="92"/>
      <c r="AL4766" s="92"/>
      <c r="AM4766" s="92"/>
      <c r="AN4766" s="92"/>
      <c r="AO4766" s="92"/>
      <c r="AP4766" s="92"/>
      <c r="AQ4766" s="92"/>
      <c r="AR4766" s="92"/>
    </row>
    <row r="4767" spans="1:44" x14ac:dyDescent="0.2">
      <c r="A4767" s="90"/>
      <c r="B4767" s="90"/>
      <c r="C4767" s="91"/>
      <c r="D4767" s="90"/>
      <c r="E4767" s="90"/>
      <c r="F4767" s="90"/>
      <c r="G4767" s="90"/>
      <c r="H4767" s="90"/>
      <c r="I4767" s="90"/>
      <c r="J4767" s="90"/>
      <c r="K4767" s="90"/>
      <c r="L4767" s="90"/>
      <c r="M4767" s="90"/>
      <c r="N4767" s="90"/>
      <c r="O4767" s="90"/>
      <c r="P4767" s="90"/>
      <c r="Q4767" s="90"/>
      <c r="R4767" s="90"/>
      <c r="S4767" s="90"/>
      <c r="T4767" s="90"/>
      <c r="U4767" s="90"/>
      <c r="V4767" s="90"/>
      <c r="W4767" s="90"/>
      <c r="X4767" s="90"/>
      <c r="Y4767" s="90"/>
      <c r="Z4767" s="90"/>
      <c r="AA4767" s="90"/>
      <c r="AB4767" s="90"/>
      <c r="AC4767" s="90"/>
      <c r="AD4767" s="90"/>
      <c r="AE4767" s="90"/>
      <c r="AF4767" s="90"/>
      <c r="AG4767" s="90"/>
      <c r="AH4767" s="90"/>
      <c r="AI4767" s="90"/>
      <c r="AJ4767" s="92"/>
      <c r="AK4767" s="92"/>
      <c r="AL4767" s="92"/>
      <c r="AM4767" s="92"/>
      <c r="AN4767" s="92"/>
      <c r="AO4767" s="92"/>
      <c r="AP4767" s="92"/>
      <c r="AQ4767" s="92"/>
      <c r="AR4767" s="92"/>
    </row>
    <row r="4768" spans="1:44" x14ac:dyDescent="0.2">
      <c r="A4768" s="90"/>
      <c r="B4768" s="90"/>
      <c r="C4768" s="91"/>
      <c r="D4768" s="90"/>
      <c r="E4768" s="90"/>
      <c r="F4768" s="90"/>
      <c r="G4768" s="90"/>
      <c r="H4768" s="90"/>
      <c r="I4768" s="90"/>
      <c r="J4768" s="90"/>
      <c r="K4768" s="90"/>
      <c r="L4768" s="90"/>
      <c r="M4768" s="90"/>
      <c r="N4768" s="90"/>
      <c r="O4768" s="90"/>
      <c r="P4768" s="90"/>
      <c r="Q4768" s="90"/>
      <c r="R4768" s="90"/>
      <c r="S4768" s="90"/>
      <c r="T4768" s="90"/>
      <c r="U4768" s="90"/>
      <c r="V4768" s="90"/>
      <c r="W4768" s="90"/>
      <c r="X4768" s="90"/>
      <c r="Y4768" s="90"/>
      <c r="Z4768" s="90"/>
      <c r="AA4768" s="90"/>
      <c r="AB4768" s="90"/>
      <c r="AC4768" s="90"/>
      <c r="AD4768" s="90"/>
      <c r="AE4768" s="90"/>
      <c r="AF4768" s="90"/>
      <c r="AG4768" s="90"/>
      <c r="AH4768" s="90"/>
      <c r="AI4768" s="90"/>
      <c r="AJ4768" s="92"/>
      <c r="AK4768" s="92"/>
      <c r="AL4768" s="92"/>
      <c r="AM4768" s="92"/>
      <c r="AN4768" s="92"/>
      <c r="AO4768" s="92"/>
      <c r="AP4768" s="92"/>
      <c r="AQ4768" s="92"/>
      <c r="AR4768" s="92"/>
    </row>
    <row r="4769" spans="1:44" x14ac:dyDescent="0.2">
      <c r="A4769" s="90"/>
      <c r="B4769" s="90"/>
      <c r="C4769" s="91"/>
      <c r="D4769" s="90"/>
      <c r="E4769" s="90"/>
      <c r="F4769" s="90"/>
      <c r="G4769" s="90"/>
      <c r="H4769" s="90"/>
      <c r="I4769" s="90"/>
      <c r="J4769" s="90"/>
      <c r="K4769" s="90"/>
      <c r="L4769" s="90"/>
      <c r="M4769" s="90"/>
      <c r="N4769" s="90"/>
      <c r="O4769" s="90"/>
      <c r="P4769" s="90"/>
      <c r="Q4769" s="90"/>
      <c r="R4769" s="90"/>
      <c r="S4769" s="90"/>
      <c r="T4769" s="90"/>
      <c r="U4769" s="90"/>
      <c r="V4769" s="90"/>
      <c r="W4769" s="90"/>
      <c r="X4769" s="90"/>
      <c r="Y4769" s="90"/>
      <c r="Z4769" s="90"/>
      <c r="AA4769" s="90"/>
      <c r="AB4769" s="90"/>
      <c r="AC4769" s="90"/>
      <c r="AD4769" s="90"/>
      <c r="AE4769" s="90"/>
      <c r="AF4769" s="90"/>
      <c r="AG4769" s="90"/>
      <c r="AH4769" s="90"/>
      <c r="AI4769" s="90"/>
      <c r="AJ4769" s="92"/>
      <c r="AK4769" s="92"/>
      <c r="AL4769" s="92"/>
      <c r="AM4769" s="92"/>
      <c r="AN4769" s="92"/>
      <c r="AO4769" s="92"/>
      <c r="AP4769" s="92"/>
      <c r="AQ4769" s="92"/>
      <c r="AR4769" s="92"/>
    </row>
    <row r="4770" spans="1:44" x14ac:dyDescent="0.2">
      <c r="A4770" s="90"/>
      <c r="B4770" s="90"/>
      <c r="C4770" s="91"/>
      <c r="D4770" s="90"/>
      <c r="E4770" s="90"/>
      <c r="F4770" s="90"/>
      <c r="G4770" s="90"/>
      <c r="H4770" s="90"/>
      <c r="I4770" s="90"/>
      <c r="J4770" s="90"/>
      <c r="K4770" s="90"/>
      <c r="L4770" s="90"/>
      <c r="M4770" s="90"/>
      <c r="N4770" s="90"/>
      <c r="O4770" s="90"/>
      <c r="P4770" s="90"/>
      <c r="Q4770" s="90"/>
      <c r="R4770" s="90"/>
      <c r="S4770" s="90"/>
      <c r="T4770" s="90"/>
      <c r="U4770" s="90"/>
      <c r="V4770" s="90"/>
      <c r="W4770" s="90"/>
      <c r="X4770" s="90"/>
      <c r="Y4770" s="90"/>
      <c r="Z4770" s="90"/>
      <c r="AA4770" s="90"/>
      <c r="AB4770" s="90"/>
      <c r="AC4770" s="90"/>
      <c r="AD4770" s="90"/>
      <c r="AE4770" s="90"/>
      <c r="AF4770" s="90"/>
      <c r="AG4770" s="90"/>
      <c r="AH4770" s="90"/>
      <c r="AI4770" s="90"/>
      <c r="AJ4770" s="92"/>
      <c r="AK4770" s="92"/>
      <c r="AL4770" s="92"/>
      <c r="AM4770" s="92"/>
      <c r="AN4770" s="92"/>
      <c r="AO4770" s="92"/>
      <c r="AP4770" s="92"/>
      <c r="AQ4770" s="92"/>
      <c r="AR4770" s="92"/>
    </row>
    <row r="4771" spans="1:44" x14ac:dyDescent="0.2">
      <c r="A4771" s="90"/>
      <c r="B4771" s="90"/>
      <c r="C4771" s="91"/>
      <c r="D4771" s="90"/>
      <c r="E4771" s="90"/>
      <c r="F4771" s="90"/>
      <c r="G4771" s="90"/>
      <c r="H4771" s="90"/>
      <c r="I4771" s="90"/>
      <c r="J4771" s="90"/>
      <c r="K4771" s="90"/>
      <c r="L4771" s="90"/>
      <c r="M4771" s="90"/>
      <c r="N4771" s="90"/>
      <c r="O4771" s="90"/>
      <c r="P4771" s="90"/>
      <c r="Q4771" s="90"/>
      <c r="R4771" s="90"/>
      <c r="S4771" s="90"/>
      <c r="T4771" s="90"/>
      <c r="U4771" s="90"/>
      <c r="V4771" s="90"/>
      <c r="W4771" s="90"/>
      <c r="X4771" s="90"/>
      <c r="Y4771" s="90"/>
      <c r="Z4771" s="90"/>
      <c r="AA4771" s="90"/>
      <c r="AB4771" s="90"/>
      <c r="AC4771" s="90"/>
      <c r="AD4771" s="90"/>
      <c r="AE4771" s="90"/>
      <c r="AF4771" s="90"/>
      <c r="AG4771" s="90"/>
      <c r="AH4771" s="90"/>
      <c r="AI4771" s="90"/>
      <c r="AJ4771" s="92"/>
      <c r="AK4771" s="92"/>
      <c r="AL4771" s="92"/>
      <c r="AM4771" s="92"/>
      <c r="AN4771" s="92"/>
      <c r="AO4771" s="92"/>
      <c r="AP4771" s="92"/>
      <c r="AQ4771" s="92"/>
      <c r="AR4771" s="92"/>
    </row>
    <row r="4772" spans="1:44" x14ac:dyDescent="0.2">
      <c r="A4772" s="90"/>
      <c r="B4772" s="90"/>
      <c r="C4772" s="91"/>
      <c r="D4772" s="90"/>
      <c r="E4772" s="90"/>
      <c r="F4772" s="90"/>
      <c r="G4772" s="90"/>
      <c r="H4772" s="90"/>
      <c r="I4772" s="90"/>
      <c r="J4772" s="90"/>
      <c r="K4772" s="90"/>
      <c r="L4772" s="90"/>
      <c r="M4772" s="90"/>
      <c r="N4772" s="90"/>
      <c r="O4772" s="90"/>
      <c r="P4772" s="90"/>
      <c r="Q4772" s="90"/>
      <c r="R4772" s="90"/>
      <c r="S4772" s="90"/>
      <c r="T4772" s="90"/>
      <c r="U4772" s="90"/>
      <c r="V4772" s="90"/>
      <c r="W4772" s="90"/>
      <c r="X4772" s="90"/>
      <c r="Y4772" s="90"/>
      <c r="Z4772" s="90"/>
      <c r="AA4772" s="90"/>
      <c r="AB4772" s="90"/>
      <c r="AC4772" s="90"/>
      <c r="AD4772" s="90"/>
      <c r="AE4772" s="90"/>
      <c r="AF4772" s="90"/>
      <c r="AG4772" s="90"/>
      <c r="AH4772" s="90"/>
      <c r="AI4772" s="90"/>
      <c r="AJ4772" s="92"/>
      <c r="AK4772" s="92"/>
      <c r="AL4772" s="92"/>
      <c r="AM4772" s="92"/>
      <c r="AN4772" s="92"/>
      <c r="AO4772" s="92"/>
      <c r="AP4772" s="92"/>
      <c r="AQ4772" s="92"/>
      <c r="AR4772" s="92"/>
    </row>
    <row r="4773" spans="1:44" x14ac:dyDescent="0.2">
      <c r="A4773" s="90"/>
      <c r="B4773" s="90"/>
      <c r="C4773" s="91"/>
      <c r="D4773" s="90"/>
      <c r="E4773" s="90"/>
      <c r="F4773" s="90"/>
      <c r="G4773" s="90"/>
      <c r="H4773" s="90"/>
      <c r="I4773" s="90"/>
      <c r="J4773" s="90"/>
      <c r="K4773" s="90"/>
      <c r="L4773" s="90"/>
      <c r="M4773" s="90"/>
      <c r="N4773" s="90"/>
      <c r="O4773" s="90"/>
      <c r="P4773" s="90"/>
      <c r="Q4773" s="90"/>
      <c r="R4773" s="90"/>
      <c r="S4773" s="90"/>
      <c r="T4773" s="90"/>
      <c r="U4773" s="90"/>
      <c r="V4773" s="90"/>
      <c r="W4773" s="90"/>
      <c r="X4773" s="90"/>
      <c r="Y4773" s="90"/>
      <c r="Z4773" s="90"/>
      <c r="AA4773" s="90"/>
      <c r="AB4773" s="90"/>
      <c r="AC4773" s="90"/>
      <c r="AD4773" s="90"/>
      <c r="AE4773" s="90"/>
      <c r="AF4773" s="90"/>
      <c r="AG4773" s="90"/>
      <c r="AH4773" s="90"/>
      <c r="AI4773" s="90"/>
      <c r="AJ4773" s="92"/>
      <c r="AK4773" s="92"/>
      <c r="AL4773" s="92"/>
      <c r="AM4773" s="92"/>
      <c r="AN4773" s="92"/>
      <c r="AO4773" s="92"/>
      <c r="AP4773" s="92"/>
      <c r="AQ4773" s="92"/>
      <c r="AR4773" s="92"/>
    </row>
    <row r="4774" spans="1:44" x14ac:dyDescent="0.2">
      <c r="A4774" s="90"/>
      <c r="B4774" s="90"/>
      <c r="C4774" s="91"/>
      <c r="D4774" s="90"/>
      <c r="E4774" s="90"/>
      <c r="F4774" s="90"/>
      <c r="G4774" s="90"/>
      <c r="H4774" s="90"/>
      <c r="I4774" s="90"/>
      <c r="J4774" s="90"/>
      <c r="K4774" s="90"/>
      <c r="L4774" s="90"/>
      <c r="M4774" s="90"/>
      <c r="N4774" s="90"/>
      <c r="O4774" s="90"/>
      <c r="P4774" s="90"/>
      <c r="Q4774" s="90"/>
      <c r="R4774" s="90"/>
      <c r="S4774" s="90"/>
      <c r="T4774" s="90"/>
      <c r="U4774" s="90"/>
      <c r="V4774" s="90"/>
      <c r="W4774" s="90"/>
      <c r="X4774" s="90"/>
      <c r="Y4774" s="90"/>
      <c r="Z4774" s="90"/>
      <c r="AA4774" s="90"/>
      <c r="AB4774" s="90"/>
      <c r="AC4774" s="90"/>
      <c r="AD4774" s="90"/>
      <c r="AE4774" s="90"/>
      <c r="AF4774" s="90"/>
      <c r="AG4774" s="90"/>
      <c r="AH4774" s="90"/>
      <c r="AI4774" s="90"/>
      <c r="AJ4774" s="92"/>
      <c r="AK4774" s="92"/>
      <c r="AL4774" s="92"/>
      <c r="AM4774" s="92"/>
      <c r="AN4774" s="92"/>
      <c r="AO4774" s="92"/>
      <c r="AP4774" s="92"/>
      <c r="AQ4774" s="92"/>
      <c r="AR4774" s="92"/>
    </row>
    <row r="4775" spans="1:44" x14ac:dyDescent="0.2">
      <c r="A4775" s="90"/>
      <c r="B4775" s="90"/>
      <c r="C4775" s="91"/>
      <c r="D4775" s="90"/>
      <c r="E4775" s="90"/>
      <c r="F4775" s="90"/>
      <c r="G4775" s="90"/>
      <c r="H4775" s="90"/>
      <c r="I4775" s="90"/>
      <c r="J4775" s="90"/>
      <c r="K4775" s="90"/>
      <c r="L4775" s="90"/>
      <c r="M4775" s="90"/>
      <c r="N4775" s="90"/>
      <c r="O4775" s="90"/>
      <c r="P4775" s="90"/>
      <c r="Q4775" s="90"/>
      <c r="R4775" s="90"/>
      <c r="S4775" s="90"/>
      <c r="T4775" s="90"/>
      <c r="U4775" s="90"/>
      <c r="V4775" s="90"/>
      <c r="W4775" s="90"/>
      <c r="X4775" s="90"/>
      <c r="Y4775" s="90"/>
      <c r="Z4775" s="90"/>
      <c r="AA4775" s="90"/>
      <c r="AB4775" s="90"/>
      <c r="AC4775" s="90"/>
      <c r="AD4775" s="90"/>
      <c r="AE4775" s="90"/>
      <c r="AF4775" s="90"/>
      <c r="AG4775" s="90"/>
      <c r="AH4775" s="90"/>
      <c r="AI4775" s="90"/>
      <c r="AJ4775" s="92"/>
      <c r="AK4775" s="92"/>
      <c r="AL4775" s="92"/>
      <c r="AM4775" s="92"/>
      <c r="AN4775" s="92"/>
      <c r="AO4775" s="92"/>
      <c r="AP4775" s="92"/>
      <c r="AQ4775" s="92"/>
      <c r="AR4775" s="92"/>
    </row>
    <row r="4776" spans="1:44" x14ac:dyDescent="0.2">
      <c r="A4776" s="90"/>
      <c r="B4776" s="90"/>
      <c r="C4776" s="91"/>
      <c r="D4776" s="90"/>
      <c r="E4776" s="90"/>
      <c r="F4776" s="90"/>
      <c r="G4776" s="90"/>
      <c r="H4776" s="90"/>
      <c r="I4776" s="90"/>
      <c r="J4776" s="90"/>
      <c r="K4776" s="90"/>
      <c r="L4776" s="90"/>
      <c r="M4776" s="90"/>
      <c r="N4776" s="90"/>
      <c r="O4776" s="90"/>
      <c r="P4776" s="90"/>
      <c r="Q4776" s="90"/>
      <c r="R4776" s="90"/>
      <c r="S4776" s="90"/>
      <c r="T4776" s="90"/>
      <c r="U4776" s="90"/>
      <c r="V4776" s="90"/>
      <c r="W4776" s="90"/>
      <c r="X4776" s="90"/>
      <c r="Y4776" s="90"/>
      <c r="Z4776" s="90"/>
      <c r="AA4776" s="90"/>
      <c r="AB4776" s="90"/>
      <c r="AC4776" s="90"/>
      <c r="AD4776" s="90"/>
      <c r="AE4776" s="90"/>
      <c r="AF4776" s="90"/>
      <c r="AG4776" s="90"/>
      <c r="AH4776" s="90"/>
      <c r="AI4776" s="90"/>
      <c r="AJ4776" s="92"/>
      <c r="AK4776" s="92"/>
      <c r="AL4776" s="92"/>
      <c r="AM4776" s="92"/>
      <c r="AN4776" s="92"/>
      <c r="AO4776" s="92"/>
      <c r="AP4776" s="92"/>
      <c r="AQ4776" s="92"/>
      <c r="AR4776" s="92"/>
    </row>
    <row r="4777" spans="1:44" x14ac:dyDescent="0.2">
      <c r="A4777" s="90"/>
      <c r="B4777" s="90"/>
      <c r="C4777" s="91"/>
      <c r="D4777" s="90"/>
      <c r="E4777" s="90"/>
      <c r="F4777" s="90"/>
      <c r="G4777" s="90"/>
      <c r="H4777" s="90"/>
      <c r="I4777" s="90"/>
      <c r="J4777" s="90"/>
      <c r="K4777" s="90"/>
      <c r="L4777" s="90"/>
      <c r="M4777" s="90"/>
      <c r="N4777" s="90"/>
      <c r="O4777" s="90"/>
      <c r="P4777" s="90"/>
      <c r="Q4777" s="90"/>
      <c r="R4777" s="90"/>
      <c r="S4777" s="90"/>
      <c r="T4777" s="90"/>
      <c r="U4777" s="90"/>
      <c r="V4777" s="90"/>
      <c r="W4777" s="90"/>
      <c r="X4777" s="90"/>
      <c r="Y4777" s="90"/>
      <c r="Z4777" s="90"/>
      <c r="AA4777" s="90"/>
      <c r="AB4777" s="90"/>
      <c r="AC4777" s="90"/>
      <c r="AD4777" s="90"/>
      <c r="AE4777" s="90"/>
      <c r="AF4777" s="90"/>
      <c r="AG4777" s="90"/>
      <c r="AH4777" s="90"/>
      <c r="AI4777" s="90"/>
      <c r="AJ4777" s="92"/>
      <c r="AK4777" s="92"/>
      <c r="AL4777" s="92"/>
      <c r="AM4777" s="92"/>
      <c r="AN4777" s="92"/>
      <c r="AO4777" s="92"/>
      <c r="AP4777" s="92"/>
      <c r="AQ4777" s="92"/>
      <c r="AR4777" s="92"/>
    </row>
    <row r="4778" spans="1:44" x14ac:dyDescent="0.2">
      <c r="A4778" s="90"/>
      <c r="B4778" s="90"/>
      <c r="C4778" s="91"/>
      <c r="D4778" s="90"/>
      <c r="E4778" s="90"/>
      <c r="F4778" s="90"/>
      <c r="G4778" s="90"/>
      <c r="H4778" s="90"/>
      <c r="I4778" s="90"/>
      <c r="J4778" s="90"/>
      <c r="K4778" s="90"/>
      <c r="L4778" s="90"/>
      <c r="M4778" s="90"/>
      <c r="N4778" s="90"/>
      <c r="O4778" s="90"/>
      <c r="P4778" s="90"/>
      <c r="Q4778" s="90"/>
      <c r="R4778" s="90"/>
      <c r="S4778" s="90"/>
      <c r="T4778" s="90"/>
      <c r="U4778" s="90"/>
      <c r="V4778" s="90"/>
      <c r="W4778" s="90"/>
      <c r="X4778" s="90"/>
      <c r="Y4778" s="90"/>
      <c r="Z4778" s="90"/>
      <c r="AA4778" s="90"/>
      <c r="AB4778" s="90"/>
      <c r="AC4778" s="90"/>
      <c r="AD4778" s="90"/>
      <c r="AE4778" s="90"/>
      <c r="AF4778" s="90"/>
      <c r="AG4778" s="90"/>
      <c r="AH4778" s="90"/>
      <c r="AI4778" s="90"/>
      <c r="AJ4778" s="92"/>
      <c r="AK4778" s="92"/>
      <c r="AL4778" s="92"/>
      <c r="AM4778" s="92"/>
      <c r="AN4778" s="92"/>
      <c r="AO4778" s="92"/>
      <c r="AP4778" s="92"/>
      <c r="AQ4778" s="92"/>
      <c r="AR4778" s="92"/>
    </row>
    <row r="4779" spans="1:44" x14ac:dyDescent="0.2">
      <c r="A4779" s="90"/>
      <c r="B4779" s="90"/>
      <c r="C4779" s="91"/>
      <c r="D4779" s="90"/>
      <c r="E4779" s="90"/>
      <c r="F4779" s="90"/>
      <c r="G4779" s="90"/>
      <c r="H4779" s="90"/>
      <c r="I4779" s="90"/>
      <c r="J4779" s="90"/>
      <c r="K4779" s="90"/>
      <c r="L4779" s="90"/>
      <c r="M4779" s="90"/>
      <c r="N4779" s="90"/>
      <c r="O4779" s="90"/>
      <c r="P4779" s="90"/>
      <c r="Q4779" s="90"/>
      <c r="R4779" s="90"/>
      <c r="S4779" s="90"/>
      <c r="T4779" s="90"/>
      <c r="U4779" s="90"/>
      <c r="V4779" s="90"/>
      <c r="W4779" s="90"/>
      <c r="X4779" s="90"/>
      <c r="Y4779" s="90"/>
      <c r="Z4779" s="90"/>
      <c r="AA4779" s="90"/>
      <c r="AB4779" s="90"/>
      <c r="AC4779" s="90"/>
      <c r="AD4779" s="90"/>
      <c r="AE4779" s="90"/>
      <c r="AF4779" s="90"/>
      <c r="AG4779" s="90"/>
      <c r="AH4779" s="90"/>
      <c r="AI4779" s="90"/>
      <c r="AJ4779" s="92"/>
      <c r="AK4779" s="92"/>
      <c r="AL4779" s="92"/>
      <c r="AM4779" s="92"/>
      <c r="AN4779" s="92"/>
      <c r="AO4779" s="92"/>
      <c r="AP4779" s="92"/>
      <c r="AQ4779" s="92"/>
      <c r="AR4779" s="92"/>
    </row>
    <row r="4780" spans="1:44" x14ac:dyDescent="0.2">
      <c r="A4780" s="90"/>
      <c r="B4780" s="90"/>
      <c r="C4780" s="91"/>
      <c r="D4780" s="90"/>
      <c r="E4780" s="90"/>
      <c r="F4780" s="90"/>
      <c r="G4780" s="90"/>
      <c r="H4780" s="90"/>
      <c r="I4780" s="90"/>
      <c r="J4780" s="90"/>
      <c r="K4780" s="90"/>
      <c r="L4780" s="90"/>
      <c r="M4780" s="90"/>
      <c r="N4780" s="90"/>
      <c r="O4780" s="90"/>
      <c r="P4780" s="90"/>
      <c r="Q4780" s="90"/>
      <c r="R4780" s="90"/>
      <c r="S4780" s="90"/>
      <c r="T4780" s="90"/>
      <c r="U4780" s="90"/>
      <c r="V4780" s="90"/>
      <c r="W4780" s="90"/>
      <c r="X4780" s="90"/>
      <c r="Y4780" s="90"/>
      <c r="Z4780" s="90"/>
      <c r="AA4780" s="90"/>
      <c r="AB4780" s="90"/>
      <c r="AC4780" s="90"/>
      <c r="AD4780" s="90"/>
      <c r="AE4780" s="90"/>
      <c r="AF4780" s="90"/>
      <c r="AG4780" s="90"/>
      <c r="AH4780" s="90"/>
      <c r="AI4780" s="90"/>
      <c r="AJ4780" s="92"/>
      <c r="AK4780" s="92"/>
      <c r="AL4780" s="92"/>
      <c r="AM4780" s="92"/>
      <c r="AN4780" s="92"/>
      <c r="AO4780" s="92"/>
      <c r="AP4780" s="92"/>
      <c r="AQ4780" s="92"/>
      <c r="AR4780" s="92"/>
    </row>
    <row r="4781" spans="1:44" x14ac:dyDescent="0.2">
      <c r="A4781" s="90"/>
      <c r="B4781" s="90"/>
      <c r="C4781" s="91"/>
      <c r="D4781" s="90"/>
      <c r="E4781" s="90"/>
      <c r="F4781" s="90"/>
      <c r="G4781" s="90"/>
      <c r="H4781" s="90"/>
      <c r="I4781" s="90"/>
      <c r="J4781" s="90"/>
      <c r="K4781" s="90"/>
      <c r="L4781" s="90"/>
      <c r="M4781" s="90"/>
      <c r="N4781" s="90"/>
      <c r="O4781" s="90"/>
      <c r="P4781" s="90"/>
      <c r="Q4781" s="90"/>
      <c r="R4781" s="90"/>
      <c r="S4781" s="90"/>
      <c r="T4781" s="90"/>
      <c r="U4781" s="90"/>
      <c r="V4781" s="90"/>
      <c r="W4781" s="90"/>
      <c r="X4781" s="90"/>
      <c r="Y4781" s="90"/>
      <c r="Z4781" s="90"/>
      <c r="AA4781" s="90"/>
      <c r="AB4781" s="90"/>
      <c r="AC4781" s="90"/>
      <c r="AD4781" s="90"/>
      <c r="AE4781" s="90"/>
      <c r="AF4781" s="90"/>
      <c r="AG4781" s="90"/>
      <c r="AH4781" s="90"/>
      <c r="AI4781" s="90"/>
      <c r="AJ4781" s="92"/>
      <c r="AK4781" s="92"/>
      <c r="AL4781" s="92"/>
      <c r="AM4781" s="92"/>
      <c r="AN4781" s="92"/>
      <c r="AO4781" s="92"/>
      <c r="AP4781" s="92"/>
      <c r="AQ4781" s="92"/>
      <c r="AR4781" s="92"/>
    </row>
    <row r="4782" spans="1:44" x14ac:dyDescent="0.2">
      <c r="A4782" s="90"/>
      <c r="B4782" s="90"/>
      <c r="C4782" s="91"/>
      <c r="D4782" s="90"/>
      <c r="E4782" s="90"/>
      <c r="F4782" s="90"/>
      <c r="G4782" s="90"/>
      <c r="H4782" s="90"/>
      <c r="I4782" s="90"/>
      <c r="J4782" s="90"/>
      <c r="K4782" s="90"/>
      <c r="L4782" s="90"/>
      <c r="M4782" s="90"/>
      <c r="N4782" s="90"/>
      <c r="O4782" s="90"/>
      <c r="P4782" s="90"/>
      <c r="Q4782" s="90"/>
      <c r="R4782" s="90"/>
      <c r="S4782" s="90"/>
      <c r="T4782" s="90"/>
      <c r="U4782" s="90"/>
      <c r="V4782" s="90"/>
      <c r="W4782" s="90"/>
      <c r="X4782" s="90"/>
      <c r="Y4782" s="90"/>
      <c r="Z4782" s="90"/>
      <c r="AA4782" s="90"/>
      <c r="AB4782" s="90"/>
      <c r="AC4782" s="90"/>
      <c r="AD4782" s="90"/>
      <c r="AE4782" s="90"/>
      <c r="AF4782" s="90"/>
      <c r="AG4782" s="90"/>
      <c r="AH4782" s="90"/>
      <c r="AI4782" s="90"/>
      <c r="AJ4782" s="92"/>
      <c r="AK4782" s="92"/>
      <c r="AL4782" s="92"/>
      <c r="AM4782" s="92"/>
      <c r="AN4782" s="92"/>
      <c r="AO4782" s="92"/>
      <c r="AP4782" s="92"/>
      <c r="AQ4782" s="92"/>
      <c r="AR4782" s="92"/>
    </row>
    <row r="4783" spans="1:44" x14ac:dyDescent="0.2">
      <c r="A4783" s="90"/>
      <c r="B4783" s="90"/>
      <c r="C4783" s="91"/>
      <c r="D4783" s="90"/>
      <c r="E4783" s="90"/>
      <c r="F4783" s="90"/>
      <c r="G4783" s="90"/>
      <c r="H4783" s="90"/>
      <c r="I4783" s="90"/>
      <c r="J4783" s="90"/>
      <c r="K4783" s="90"/>
      <c r="L4783" s="90"/>
      <c r="M4783" s="90"/>
      <c r="N4783" s="90"/>
      <c r="O4783" s="90"/>
      <c r="P4783" s="90"/>
      <c r="Q4783" s="90"/>
      <c r="R4783" s="90"/>
      <c r="S4783" s="90"/>
      <c r="T4783" s="90"/>
      <c r="U4783" s="90"/>
      <c r="V4783" s="90"/>
      <c r="W4783" s="90"/>
      <c r="X4783" s="90"/>
      <c r="Y4783" s="90"/>
      <c r="Z4783" s="90"/>
      <c r="AA4783" s="90"/>
      <c r="AB4783" s="90"/>
      <c r="AC4783" s="90"/>
      <c r="AD4783" s="90"/>
      <c r="AE4783" s="90"/>
      <c r="AF4783" s="90"/>
      <c r="AG4783" s="90"/>
      <c r="AH4783" s="90"/>
      <c r="AI4783" s="90"/>
      <c r="AJ4783" s="92"/>
      <c r="AK4783" s="92"/>
      <c r="AL4783" s="92"/>
      <c r="AM4783" s="92"/>
      <c r="AN4783" s="92"/>
      <c r="AO4783" s="92"/>
      <c r="AP4783" s="92"/>
      <c r="AQ4783" s="92"/>
      <c r="AR4783" s="92"/>
    </row>
    <row r="4784" spans="1:44" x14ac:dyDescent="0.2">
      <c r="A4784" s="90"/>
      <c r="B4784" s="90"/>
      <c r="C4784" s="91"/>
      <c r="D4784" s="90"/>
      <c r="E4784" s="90"/>
      <c r="F4784" s="90"/>
      <c r="G4784" s="90"/>
      <c r="H4784" s="90"/>
      <c r="I4784" s="90"/>
      <c r="J4784" s="90"/>
      <c r="K4784" s="90"/>
      <c r="L4784" s="90"/>
      <c r="M4784" s="90"/>
      <c r="N4784" s="90"/>
      <c r="O4784" s="90"/>
      <c r="P4784" s="90"/>
      <c r="Q4784" s="90"/>
      <c r="R4784" s="90"/>
      <c r="S4784" s="90"/>
      <c r="T4784" s="90"/>
      <c r="U4784" s="90"/>
      <c r="V4784" s="90"/>
      <c r="W4784" s="90"/>
      <c r="X4784" s="90"/>
      <c r="Y4784" s="90"/>
      <c r="Z4784" s="90"/>
      <c r="AA4784" s="90"/>
      <c r="AB4784" s="90"/>
      <c r="AC4784" s="90"/>
      <c r="AD4784" s="90"/>
      <c r="AE4784" s="90"/>
      <c r="AF4784" s="90"/>
      <c r="AG4784" s="90"/>
      <c r="AH4784" s="90"/>
      <c r="AI4784" s="90"/>
      <c r="AJ4784" s="92"/>
      <c r="AK4784" s="92"/>
      <c r="AL4784" s="92"/>
      <c r="AM4784" s="92"/>
      <c r="AN4784" s="92"/>
      <c r="AO4784" s="92"/>
      <c r="AP4784" s="92"/>
      <c r="AQ4784" s="92"/>
      <c r="AR4784" s="92"/>
    </row>
    <row r="4785" spans="1:44" x14ac:dyDescent="0.2">
      <c r="A4785" s="90"/>
      <c r="B4785" s="90"/>
      <c r="C4785" s="91"/>
      <c r="D4785" s="90"/>
      <c r="E4785" s="90"/>
      <c r="F4785" s="90"/>
      <c r="G4785" s="90"/>
      <c r="H4785" s="90"/>
      <c r="I4785" s="90"/>
      <c r="J4785" s="90"/>
      <c r="K4785" s="90"/>
      <c r="L4785" s="90"/>
      <c r="M4785" s="90"/>
      <c r="N4785" s="90"/>
      <c r="O4785" s="90"/>
      <c r="P4785" s="90"/>
      <c r="Q4785" s="90"/>
      <c r="R4785" s="90"/>
      <c r="S4785" s="90"/>
      <c r="T4785" s="90"/>
      <c r="U4785" s="90"/>
      <c r="V4785" s="90"/>
      <c r="W4785" s="90"/>
      <c r="X4785" s="90"/>
      <c r="Y4785" s="90"/>
      <c r="Z4785" s="90"/>
      <c r="AA4785" s="90"/>
      <c r="AB4785" s="90"/>
      <c r="AC4785" s="90"/>
      <c r="AD4785" s="90"/>
      <c r="AE4785" s="90"/>
      <c r="AF4785" s="90"/>
      <c r="AG4785" s="90"/>
      <c r="AH4785" s="90"/>
      <c r="AI4785" s="90"/>
      <c r="AJ4785" s="92"/>
      <c r="AK4785" s="92"/>
      <c r="AL4785" s="92"/>
      <c r="AM4785" s="92"/>
      <c r="AN4785" s="92"/>
      <c r="AO4785" s="92"/>
      <c r="AP4785" s="92"/>
      <c r="AQ4785" s="92"/>
      <c r="AR4785" s="92"/>
    </row>
    <row r="4786" spans="1:44" x14ac:dyDescent="0.2">
      <c r="A4786" s="90"/>
      <c r="B4786" s="90"/>
      <c r="C4786" s="91"/>
      <c r="D4786" s="90"/>
      <c r="E4786" s="90"/>
      <c r="F4786" s="90"/>
      <c r="G4786" s="90"/>
      <c r="H4786" s="90"/>
      <c r="I4786" s="90"/>
      <c r="J4786" s="90"/>
      <c r="K4786" s="90"/>
      <c r="L4786" s="90"/>
      <c r="M4786" s="90"/>
      <c r="N4786" s="90"/>
      <c r="O4786" s="90"/>
      <c r="P4786" s="90"/>
      <c r="Q4786" s="90"/>
      <c r="R4786" s="90"/>
      <c r="S4786" s="90"/>
      <c r="T4786" s="90"/>
      <c r="U4786" s="90"/>
      <c r="V4786" s="90"/>
      <c r="W4786" s="90"/>
      <c r="X4786" s="90"/>
      <c r="Y4786" s="90"/>
      <c r="Z4786" s="90"/>
      <c r="AA4786" s="90"/>
      <c r="AB4786" s="90"/>
      <c r="AC4786" s="90"/>
      <c r="AD4786" s="90"/>
      <c r="AE4786" s="90"/>
      <c r="AF4786" s="90"/>
      <c r="AG4786" s="90"/>
      <c r="AH4786" s="90"/>
      <c r="AI4786" s="90"/>
      <c r="AJ4786" s="92"/>
      <c r="AK4786" s="92"/>
      <c r="AL4786" s="92"/>
      <c r="AM4786" s="92"/>
      <c r="AN4786" s="92"/>
      <c r="AO4786" s="92"/>
      <c r="AP4786" s="92"/>
      <c r="AQ4786" s="92"/>
      <c r="AR4786" s="92"/>
    </row>
    <row r="4787" spans="1:44" x14ac:dyDescent="0.2">
      <c r="A4787" s="90"/>
      <c r="B4787" s="90"/>
      <c r="C4787" s="91"/>
      <c r="D4787" s="90"/>
      <c r="E4787" s="90"/>
      <c r="F4787" s="90"/>
      <c r="G4787" s="90"/>
      <c r="H4787" s="90"/>
      <c r="I4787" s="90"/>
      <c r="J4787" s="90"/>
      <c r="K4787" s="90"/>
      <c r="L4787" s="90"/>
      <c r="M4787" s="90"/>
      <c r="N4787" s="90"/>
      <c r="O4787" s="90"/>
      <c r="P4787" s="90"/>
      <c r="Q4787" s="90"/>
      <c r="R4787" s="90"/>
      <c r="S4787" s="90"/>
      <c r="T4787" s="90"/>
      <c r="U4787" s="90"/>
      <c r="V4787" s="90"/>
      <c r="W4787" s="90"/>
      <c r="X4787" s="90"/>
      <c r="Y4787" s="90"/>
      <c r="Z4787" s="90"/>
      <c r="AA4787" s="90"/>
      <c r="AB4787" s="90"/>
      <c r="AC4787" s="90"/>
      <c r="AD4787" s="90"/>
      <c r="AE4787" s="90"/>
      <c r="AF4787" s="90"/>
      <c r="AG4787" s="90"/>
      <c r="AH4787" s="90"/>
      <c r="AI4787" s="90"/>
      <c r="AJ4787" s="92"/>
      <c r="AK4787" s="92"/>
      <c r="AL4787" s="92"/>
      <c r="AM4787" s="92"/>
      <c r="AN4787" s="92"/>
      <c r="AO4787" s="92"/>
      <c r="AP4787" s="92"/>
      <c r="AQ4787" s="92"/>
      <c r="AR4787" s="92"/>
    </row>
    <row r="4788" spans="1:44" x14ac:dyDescent="0.2">
      <c r="A4788" s="90"/>
      <c r="B4788" s="90"/>
      <c r="C4788" s="91"/>
      <c r="D4788" s="90"/>
      <c r="E4788" s="90"/>
      <c r="F4788" s="90"/>
      <c r="G4788" s="90"/>
      <c r="H4788" s="90"/>
      <c r="I4788" s="90"/>
      <c r="J4788" s="90"/>
      <c r="K4788" s="90"/>
      <c r="L4788" s="90"/>
      <c r="M4788" s="90"/>
      <c r="N4788" s="90"/>
      <c r="O4788" s="90"/>
      <c r="P4788" s="90"/>
      <c r="Q4788" s="90"/>
      <c r="R4788" s="90"/>
      <c r="S4788" s="90"/>
      <c r="T4788" s="90"/>
      <c r="U4788" s="90"/>
      <c r="V4788" s="90"/>
      <c r="W4788" s="90"/>
      <c r="X4788" s="90"/>
      <c r="Y4788" s="90"/>
      <c r="Z4788" s="90"/>
      <c r="AA4788" s="90"/>
      <c r="AB4788" s="90"/>
      <c r="AC4788" s="90"/>
      <c r="AD4788" s="90"/>
      <c r="AE4788" s="90"/>
      <c r="AF4788" s="90"/>
      <c r="AG4788" s="90"/>
      <c r="AH4788" s="90"/>
      <c r="AI4788" s="90"/>
      <c r="AJ4788" s="92"/>
      <c r="AK4788" s="92"/>
      <c r="AL4788" s="92"/>
      <c r="AM4788" s="92"/>
      <c r="AN4788" s="92"/>
      <c r="AO4788" s="92"/>
      <c r="AP4788" s="92"/>
      <c r="AQ4788" s="92"/>
      <c r="AR4788" s="92"/>
    </row>
    <row r="4789" spans="1:44" x14ac:dyDescent="0.2">
      <c r="A4789" s="90"/>
      <c r="B4789" s="90"/>
      <c r="C4789" s="91"/>
      <c r="D4789" s="90"/>
      <c r="E4789" s="90"/>
      <c r="F4789" s="90"/>
      <c r="G4789" s="90"/>
      <c r="H4789" s="90"/>
      <c r="I4789" s="90"/>
      <c r="J4789" s="90"/>
      <c r="K4789" s="90"/>
      <c r="L4789" s="90"/>
      <c r="M4789" s="90"/>
      <c r="N4789" s="90"/>
      <c r="O4789" s="90"/>
      <c r="P4789" s="90"/>
      <c r="Q4789" s="90"/>
      <c r="R4789" s="90"/>
      <c r="S4789" s="90"/>
      <c r="T4789" s="90"/>
      <c r="U4789" s="90"/>
      <c r="V4789" s="90"/>
      <c r="W4789" s="90"/>
      <c r="X4789" s="90"/>
      <c r="Y4789" s="90"/>
      <c r="Z4789" s="90"/>
      <c r="AA4789" s="90"/>
      <c r="AB4789" s="90"/>
      <c r="AC4789" s="90"/>
      <c r="AD4789" s="90"/>
      <c r="AE4789" s="90"/>
      <c r="AF4789" s="90"/>
      <c r="AG4789" s="90"/>
      <c r="AH4789" s="90"/>
      <c r="AI4789" s="90"/>
      <c r="AJ4789" s="92"/>
      <c r="AK4789" s="92"/>
      <c r="AL4789" s="92"/>
      <c r="AM4789" s="92"/>
      <c r="AN4789" s="92"/>
      <c r="AO4789" s="92"/>
      <c r="AP4789" s="92"/>
      <c r="AQ4789" s="92"/>
      <c r="AR4789" s="92"/>
    </row>
    <row r="4790" spans="1:44" x14ac:dyDescent="0.2">
      <c r="A4790" s="90"/>
      <c r="B4790" s="90"/>
      <c r="C4790" s="91"/>
      <c r="D4790" s="90"/>
      <c r="E4790" s="90"/>
      <c r="F4790" s="90"/>
      <c r="G4790" s="90"/>
      <c r="H4790" s="90"/>
      <c r="I4790" s="90"/>
      <c r="J4790" s="90"/>
      <c r="K4790" s="90"/>
      <c r="L4790" s="90"/>
      <c r="M4790" s="90"/>
      <c r="N4790" s="90"/>
      <c r="O4790" s="90"/>
      <c r="P4790" s="90"/>
      <c r="Q4790" s="90"/>
      <c r="R4790" s="90"/>
      <c r="S4790" s="90"/>
      <c r="T4790" s="90"/>
      <c r="U4790" s="90"/>
      <c r="V4790" s="90"/>
      <c r="W4790" s="90"/>
      <c r="X4790" s="90"/>
      <c r="Y4790" s="90"/>
      <c r="Z4790" s="90"/>
      <c r="AA4790" s="90"/>
      <c r="AB4790" s="90"/>
      <c r="AC4790" s="90"/>
      <c r="AD4790" s="90"/>
      <c r="AE4790" s="90"/>
      <c r="AF4790" s="90"/>
      <c r="AG4790" s="90"/>
      <c r="AH4790" s="90"/>
      <c r="AI4790" s="90"/>
      <c r="AJ4790" s="92"/>
      <c r="AK4790" s="92"/>
      <c r="AL4790" s="92"/>
      <c r="AM4790" s="92"/>
      <c r="AN4790" s="92"/>
      <c r="AO4790" s="92"/>
      <c r="AP4790" s="92"/>
      <c r="AQ4790" s="92"/>
      <c r="AR4790" s="92"/>
    </row>
    <row r="4791" spans="1:44" x14ac:dyDescent="0.2">
      <c r="A4791" s="90"/>
      <c r="B4791" s="90"/>
      <c r="C4791" s="91"/>
      <c r="D4791" s="90"/>
      <c r="E4791" s="90"/>
      <c r="F4791" s="90"/>
      <c r="G4791" s="90"/>
      <c r="H4791" s="90"/>
      <c r="I4791" s="90"/>
      <c r="J4791" s="90"/>
      <c r="K4791" s="90"/>
      <c r="L4791" s="90"/>
      <c r="M4791" s="90"/>
      <c r="N4791" s="90"/>
      <c r="O4791" s="90"/>
      <c r="P4791" s="90"/>
      <c r="Q4791" s="90"/>
      <c r="R4791" s="90"/>
      <c r="S4791" s="90"/>
      <c r="T4791" s="90"/>
      <c r="U4791" s="90"/>
      <c r="V4791" s="90"/>
      <c r="W4791" s="90"/>
      <c r="X4791" s="90"/>
      <c r="Y4791" s="90"/>
      <c r="Z4791" s="90"/>
      <c r="AA4791" s="90"/>
      <c r="AB4791" s="90"/>
      <c r="AC4791" s="90"/>
      <c r="AD4791" s="90"/>
      <c r="AE4791" s="90"/>
      <c r="AF4791" s="90"/>
      <c r="AG4791" s="90"/>
      <c r="AH4791" s="90"/>
      <c r="AI4791" s="90"/>
      <c r="AJ4791" s="92"/>
      <c r="AK4791" s="92"/>
      <c r="AL4791" s="92"/>
      <c r="AM4791" s="92"/>
      <c r="AN4791" s="92"/>
      <c r="AO4791" s="92"/>
      <c r="AP4791" s="92"/>
      <c r="AQ4791" s="92"/>
      <c r="AR4791" s="92"/>
    </row>
    <row r="4792" spans="1:44" x14ac:dyDescent="0.2">
      <c r="A4792" s="90"/>
      <c r="B4792" s="90"/>
      <c r="C4792" s="91"/>
      <c r="D4792" s="90"/>
      <c r="E4792" s="90"/>
      <c r="F4792" s="90"/>
      <c r="G4792" s="90"/>
      <c r="H4792" s="90"/>
      <c r="I4792" s="90"/>
      <c r="J4792" s="90"/>
      <c r="K4792" s="90"/>
      <c r="L4792" s="90"/>
      <c r="M4792" s="90"/>
      <c r="N4792" s="90"/>
      <c r="O4792" s="90"/>
      <c r="P4792" s="90"/>
      <c r="Q4792" s="90"/>
      <c r="R4792" s="90"/>
      <c r="S4792" s="90"/>
      <c r="T4792" s="90"/>
      <c r="U4792" s="90"/>
      <c r="V4792" s="90"/>
      <c r="W4792" s="90"/>
      <c r="X4792" s="90"/>
      <c r="Y4792" s="90"/>
      <c r="Z4792" s="90"/>
      <c r="AA4792" s="90"/>
      <c r="AB4792" s="90"/>
      <c r="AC4792" s="90"/>
      <c r="AD4792" s="90"/>
      <c r="AE4792" s="90"/>
      <c r="AF4792" s="90"/>
      <c r="AG4792" s="90"/>
      <c r="AH4792" s="90"/>
      <c r="AI4792" s="90"/>
      <c r="AJ4792" s="92"/>
      <c r="AK4792" s="92"/>
      <c r="AL4792" s="92"/>
      <c r="AM4792" s="92"/>
      <c r="AN4792" s="92"/>
      <c r="AO4792" s="92"/>
      <c r="AP4792" s="92"/>
      <c r="AQ4792" s="92"/>
      <c r="AR4792" s="92"/>
    </row>
    <row r="4793" spans="1:44" x14ac:dyDescent="0.2">
      <c r="A4793" s="90"/>
      <c r="B4793" s="90"/>
      <c r="C4793" s="91"/>
      <c r="D4793" s="90"/>
      <c r="E4793" s="90"/>
      <c r="F4793" s="90"/>
      <c r="G4793" s="90"/>
      <c r="H4793" s="90"/>
      <c r="I4793" s="90"/>
      <c r="J4793" s="90"/>
      <c r="K4793" s="90"/>
      <c r="L4793" s="90"/>
      <c r="M4793" s="90"/>
      <c r="N4793" s="90"/>
      <c r="O4793" s="90"/>
      <c r="P4793" s="90"/>
      <c r="Q4793" s="90"/>
      <c r="R4793" s="90"/>
      <c r="S4793" s="90"/>
      <c r="T4793" s="90"/>
      <c r="U4793" s="90"/>
      <c r="V4793" s="90"/>
      <c r="W4793" s="90"/>
      <c r="X4793" s="90"/>
      <c r="Y4793" s="90"/>
      <c r="Z4793" s="90"/>
      <c r="AA4793" s="90"/>
      <c r="AB4793" s="90"/>
      <c r="AC4793" s="90"/>
      <c r="AD4793" s="90"/>
      <c r="AE4793" s="90"/>
      <c r="AF4793" s="90"/>
      <c r="AG4793" s="90"/>
      <c r="AH4793" s="90"/>
      <c r="AI4793" s="90"/>
      <c r="AJ4793" s="92"/>
      <c r="AK4793" s="92"/>
      <c r="AL4793" s="92"/>
      <c r="AM4793" s="92"/>
      <c r="AN4793" s="92"/>
      <c r="AO4793" s="92"/>
      <c r="AP4793" s="92"/>
      <c r="AQ4793" s="92"/>
      <c r="AR4793" s="92"/>
    </row>
    <row r="4794" spans="1:44" x14ac:dyDescent="0.2">
      <c r="A4794" s="90"/>
      <c r="B4794" s="90"/>
      <c r="C4794" s="91"/>
      <c r="D4794" s="90"/>
      <c r="E4794" s="90"/>
      <c r="F4794" s="90"/>
      <c r="G4794" s="90"/>
      <c r="H4794" s="90"/>
      <c r="I4794" s="90"/>
      <c r="J4794" s="90"/>
      <c r="K4794" s="90"/>
      <c r="L4794" s="90"/>
      <c r="M4794" s="90"/>
      <c r="N4794" s="90"/>
      <c r="O4794" s="90"/>
      <c r="P4794" s="90"/>
      <c r="Q4794" s="90"/>
      <c r="R4794" s="90"/>
      <c r="S4794" s="90"/>
      <c r="T4794" s="90"/>
      <c r="U4794" s="90"/>
      <c r="V4794" s="90"/>
      <c r="W4794" s="90"/>
      <c r="X4794" s="90"/>
      <c r="Y4794" s="90"/>
      <c r="Z4794" s="90"/>
      <c r="AA4794" s="90"/>
      <c r="AB4794" s="90"/>
      <c r="AC4794" s="90"/>
      <c r="AD4794" s="90"/>
      <c r="AE4794" s="90"/>
      <c r="AF4794" s="90"/>
      <c r="AG4794" s="90"/>
      <c r="AH4794" s="90"/>
      <c r="AI4794" s="90"/>
      <c r="AJ4794" s="92"/>
      <c r="AK4794" s="92"/>
      <c r="AL4794" s="92"/>
      <c r="AM4794" s="92"/>
      <c r="AN4794" s="92"/>
      <c r="AO4794" s="92"/>
      <c r="AP4794" s="92"/>
      <c r="AQ4794" s="92"/>
      <c r="AR4794" s="92"/>
    </row>
    <row r="4795" spans="1:44" x14ac:dyDescent="0.2">
      <c r="A4795" s="90"/>
      <c r="B4795" s="90"/>
      <c r="C4795" s="91"/>
      <c r="D4795" s="90"/>
      <c r="E4795" s="90"/>
      <c r="F4795" s="90"/>
      <c r="G4795" s="90"/>
      <c r="H4795" s="90"/>
      <c r="I4795" s="90"/>
      <c r="J4795" s="90"/>
      <c r="K4795" s="90"/>
      <c r="L4795" s="90"/>
      <c r="M4795" s="90"/>
      <c r="N4795" s="90"/>
      <c r="O4795" s="90"/>
      <c r="P4795" s="90"/>
      <c r="Q4795" s="90"/>
      <c r="R4795" s="90"/>
      <c r="S4795" s="90"/>
      <c r="T4795" s="90"/>
      <c r="U4795" s="90"/>
      <c r="V4795" s="90"/>
      <c r="W4795" s="90"/>
      <c r="X4795" s="90"/>
      <c r="Y4795" s="90"/>
      <c r="Z4795" s="90"/>
      <c r="AA4795" s="90"/>
      <c r="AB4795" s="90"/>
      <c r="AC4795" s="90"/>
      <c r="AD4795" s="90"/>
      <c r="AE4795" s="90"/>
      <c r="AF4795" s="90"/>
      <c r="AG4795" s="90"/>
      <c r="AH4795" s="90"/>
      <c r="AI4795" s="90"/>
      <c r="AJ4795" s="92"/>
      <c r="AK4795" s="92"/>
      <c r="AL4795" s="92"/>
      <c r="AM4795" s="92"/>
      <c r="AN4795" s="92"/>
      <c r="AO4795" s="92"/>
      <c r="AP4795" s="92"/>
      <c r="AQ4795" s="92"/>
      <c r="AR4795" s="92"/>
    </row>
    <row r="4796" spans="1:44" x14ac:dyDescent="0.2">
      <c r="A4796" s="90"/>
      <c r="B4796" s="90"/>
      <c r="C4796" s="91"/>
      <c r="D4796" s="90"/>
      <c r="E4796" s="90"/>
      <c r="F4796" s="90"/>
      <c r="G4796" s="90"/>
      <c r="H4796" s="90"/>
      <c r="I4796" s="90"/>
      <c r="J4796" s="90"/>
      <c r="K4796" s="90"/>
      <c r="L4796" s="90"/>
      <c r="M4796" s="90"/>
      <c r="N4796" s="90"/>
      <c r="O4796" s="90"/>
      <c r="P4796" s="90"/>
      <c r="Q4796" s="90"/>
      <c r="R4796" s="90"/>
      <c r="S4796" s="90"/>
      <c r="T4796" s="90"/>
      <c r="U4796" s="90"/>
      <c r="V4796" s="90"/>
      <c r="W4796" s="90"/>
      <c r="X4796" s="90"/>
      <c r="Y4796" s="90"/>
      <c r="Z4796" s="90"/>
      <c r="AA4796" s="90"/>
      <c r="AB4796" s="90"/>
      <c r="AC4796" s="90"/>
      <c r="AD4796" s="90"/>
      <c r="AE4796" s="90"/>
      <c r="AF4796" s="90"/>
      <c r="AG4796" s="90"/>
      <c r="AH4796" s="90"/>
      <c r="AI4796" s="90"/>
      <c r="AJ4796" s="92"/>
      <c r="AK4796" s="92"/>
      <c r="AL4796" s="92"/>
      <c r="AM4796" s="92"/>
      <c r="AN4796" s="92"/>
      <c r="AO4796" s="92"/>
      <c r="AP4796" s="92"/>
      <c r="AQ4796" s="92"/>
      <c r="AR4796" s="92"/>
    </row>
    <row r="4797" spans="1:44" x14ac:dyDescent="0.2">
      <c r="A4797" s="90"/>
      <c r="B4797" s="90"/>
      <c r="C4797" s="91"/>
      <c r="D4797" s="90"/>
      <c r="E4797" s="90"/>
      <c r="F4797" s="90"/>
      <c r="G4797" s="90"/>
      <c r="H4797" s="90"/>
      <c r="I4797" s="90"/>
      <c r="J4797" s="90"/>
      <c r="K4797" s="90"/>
      <c r="L4797" s="90"/>
      <c r="M4797" s="90"/>
      <c r="N4797" s="90"/>
      <c r="O4797" s="90"/>
      <c r="P4797" s="90"/>
      <c r="Q4797" s="90"/>
      <c r="R4797" s="90"/>
      <c r="S4797" s="90"/>
      <c r="T4797" s="90"/>
      <c r="U4797" s="90"/>
      <c r="V4797" s="90"/>
      <c r="W4797" s="90"/>
      <c r="X4797" s="90"/>
      <c r="Y4797" s="90"/>
      <c r="Z4797" s="90"/>
      <c r="AA4797" s="90"/>
      <c r="AB4797" s="90"/>
      <c r="AC4797" s="90"/>
      <c r="AD4797" s="90"/>
      <c r="AE4797" s="90"/>
      <c r="AF4797" s="90"/>
      <c r="AG4797" s="90"/>
      <c r="AH4797" s="90"/>
      <c r="AI4797" s="90"/>
      <c r="AJ4797" s="92"/>
      <c r="AK4797" s="92"/>
      <c r="AL4797" s="92"/>
      <c r="AM4797" s="92"/>
      <c r="AN4797" s="92"/>
      <c r="AO4797" s="92"/>
      <c r="AP4797" s="92"/>
      <c r="AQ4797" s="92"/>
      <c r="AR4797" s="92"/>
    </row>
    <row r="4798" spans="1:44" x14ac:dyDescent="0.2">
      <c r="A4798" s="90"/>
      <c r="B4798" s="90"/>
      <c r="C4798" s="91"/>
      <c r="D4798" s="90"/>
      <c r="E4798" s="90"/>
      <c r="F4798" s="90"/>
      <c r="G4798" s="90"/>
      <c r="H4798" s="90"/>
      <c r="I4798" s="90"/>
      <c r="J4798" s="90"/>
      <c r="K4798" s="90"/>
      <c r="L4798" s="90"/>
      <c r="M4798" s="90"/>
      <c r="N4798" s="90"/>
      <c r="O4798" s="90"/>
      <c r="P4798" s="90"/>
      <c r="Q4798" s="90"/>
      <c r="R4798" s="90"/>
      <c r="S4798" s="90"/>
      <c r="T4798" s="90"/>
      <c r="U4798" s="90"/>
      <c r="V4798" s="90"/>
      <c r="W4798" s="90"/>
      <c r="X4798" s="90"/>
      <c r="Y4798" s="90"/>
      <c r="Z4798" s="90"/>
      <c r="AA4798" s="90"/>
      <c r="AB4798" s="90"/>
      <c r="AC4798" s="90"/>
      <c r="AD4798" s="90"/>
      <c r="AE4798" s="90"/>
      <c r="AF4798" s="90"/>
      <c r="AG4798" s="90"/>
      <c r="AH4798" s="90"/>
      <c r="AI4798" s="90"/>
      <c r="AJ4798" s="92"/>
      <c r="AK4798" s="92"/>
      <c r="AL4798" s="92"/>
      <c r="AM4798" s="92"/>
      <c r="AN4798" s="92"/>
      <c r="AO4798" s="92"/>
      <c r="AP4798" s="92"/>
      <c r="AQ4798" s="92"/>
      <c r="AR4798" s="92"/>
    </row>
    <row r="4799" spans="1:44" x14ac:dyDescent="0.2">
      <c r="A4799" s="90"/>
      <c r="B4799" s="90"/>
      <c r="C4799" s="91"/>
      <c r="D4799" s="90"/>
      <c r="E4799" s="90"/>
      <c r="F4799" s="90"/>
      <c r="G4799" s="90"/>
      <c r="H4799" s="90"/>
      <c r="I4799" s="90"/>
      <c r="J4799" s="90"/>
      <c r="K4799" s="90"/>
      <c r="L4799" s="90"/>
      <c r="M4799" s="90"/>
      <c r="N4799" s="90"/>
      <c r="O4799" s="90"/>
      <c r="P4799" s="90"/>
      <c r="Q4799" s="90"/>
      <c r="R4799" s="90"/>
      <c r="S4799" s="90"/>
      <c r="T4799" s="90"/>
      <c r="U4799" s="90"/>
      <c r="V4799" s="90"/>
      <c r="W4799" s="90"/>
      <c r="X4799" s="90"/>
      <c r="Y4799" s="90"/>
      <c r="Z4799" s="90"/>
      <c r="AA4799" s="90"/>
      <c r="AB4799" s="90"/>
      <c r="AC4799" s="90"/>
      <c r="AD4799" s="90"/>
      <c r="AE4799" s="90"/>
      <c r="AF4799" s="90"/>
      <c r="AG4799" s="90"/>
      <c r="AH4799" s="90"/>
      <c r="AI4799" s="90"/>
      <c r="AJ4799" s="92"/>
      <c r="AK4799" s="92"/>
      <c r="AL4799" s="92"/>
      <c r="AM4799" s="92"/>
      <c r="AN4799" s="92"/>
      <c r="AO4799" s="92"/>
      <c r="AP4799" s="92"/>
      <c r="AQ4799" s="92"/>
      <c r="AR4799" s="92"/>
    </row>
    <row r="4800" spans="1:44" x14ac:dyDescent="0.2">
      <c r="A4800" s="90"/>
      <c r="B4800" s="90"/>
      <c r="C4800" s="91"/>
      <c r="D4800" s="90"/>
      <c r="E4800" s="90"/>
      <c r="F4800" s="90"/>
      <c r="G4800" s="90"/>
      <c r="H4800" s="90"/>
      <c r="I4800" s="90"/>
      <c r="J4800" s="90"/>
      <c r="K4800" s="90"/>
      <c r="L4800" s="90"/>
      <c r="M4800" s="90"/>
      <c r="N4800" s="90"/>
      <c r="O4800" s="90"/>
      <c r="P4800" s="90"/>
      <c r="Q4800" s="90"/>
      <c r="R4800" s="90"/>
      <c r="S4800" s="90"/>
      <c r="T4800" s="90"/>
      <c r="U4800" s="90"/>
      <c r="V4800" s="90"/>
      <c r="W4800" s="90"/>
      <c r="X4800" s="90"/>
      <c r="Y4800" s="90"/>
      <c r="Z4800" s="90"/>
      <c r="AA4800" s="90"/>
      <c r="AB4800" s="90"/>
      <c r="AC4800" s="90"/>
      <c r="AD4800" s="90"/>
      <c r="AE4800" s="90"/>
      <c r="AF4800" s="90"/>
      <c r="AG4800" s="90"/>
      <c r="AH4800" s="90"/>
      <c r="AI4800" s="90"/>
      <c r="AJ4800" s="92"/>
      <c r="AK4800" s="92"/>
      <c r="AL4800" s="92"/>
      <c r="AM4800" s="92"/>
      <c r="AN4800" s="92"/>
      <c r="AO4800" s="92"/>
      <c r="AP4800" s="92"/>
      <c r="AQ4800" s="92"/>
      <c r="AR4800" s="92"/>
    </row>
    <row r="4801" spans="1:44" x14ac:dyDescent="0.2">
      <c r="A4801" s="90"/>
      <c r="B4801" s="90"/>
      <c r="C4801" s="91"/>
      <c r="D4801" s="90"/>
      <c r="E4801" s="90"/>
      <c r="F4801" s="90"/>
      <c r="G4801" s="90"/>
      <c r="H4801" s="90"/>
      <c r="I4801" s="90"/>
      <c r="J4801" s="90"/>
      <c r="K4801" s="90"/>
      <c r="L4801" s="90"/>
      <c r="M4801" s="90"/>
      <c r="N4801" s="90"/>
      <c r="O4801" s="90"/>
      <c r="P4801" s="90"/>
      <c r="Q4801" s="90"/>
      <c r="R4801" s="90"/>
      <c r="S4801" s="90"/>
      <c r="T4801" s="90"/>
      <c r="U4801" s="90"/>
      <c r="V4801" s="90"/>
      <c r="W4801" s="90"/>
      <c r="X4801" s="90"/>
      <c r="Y4801" s="90"/>
      <c r="Z4801" s="90"/>
      <c r="AA4801" s="90"/>
      <c r="AB4801" s="90"/>
      <c r="AC4801" s="90"/>
      <c r="AD4801" s="90"/>
      <c r="AE4801" s="90"/>
      <c r="AF4801" s="90"/>
      <c r="AG4801" s="90"/>
      <c r="AH4801" s="90"/>
      <c r="AI4801" s="90"/>
      <c r="AJ4801" s="92"/>
      <c r="AK4801" s="92"/>
      <c r="AL4801" s="92"/>
      <c r="AM4801" s="92"/>
      <c r="AN4801" s="92"/>
      <c r="AO4801" s="92"/>
      <c r="AP4801" s="92"/>
      <c r="AQ4801" s="92"/>
      <c r="AR4801" s="92"/>
    </row>
    <row r="4802" spans="1:44" x14ac:dyDescent="0.2">
      <c r="A4802" s="90"/>
      <c r="B4802" s="90"/>
      <c r="C4802" s="91"/>
      <c r="D4802" s="90"/>
      <c r="E4802" s="90"/>
      <c r="F4802" s="90"/>
      <c r="G4802" s="90"/>
      <c r="H4802" s="90"/>
      <c r="I4802" s="90"/>
      <c r="J4802" s="90"/>
      <c r="K4802" s="90"/>
      <c r="L4802" s="90"/>
      <c r="M4802" s="90"/>
      <c r="N4802" s="90"/>
      <c r="O4802" s="90"/>
      <c r="P4802" s="90"/>
      <c r="Q4802" s="90"/>
      <c r="R4802" s="90"/>
      <c r="S4802" s="90"/>
      <c r="T4802" s="90"/>
      <c r="U4802" s="90"/>
      <c r="V4802" s="90"/>
      <c r="W4802" s="90"/>
      <c r="X4802" s="90"/>
      <c r="Y4802" s="90"/>
      <c r="Z4802" s="90"/>
      <c r="AA4802" s="90"/>
      <c r="AB4802" s="90"/>
      <c r="AC4802" s="90"/>
      <c r="AD4802" s="90"/>
      <c r="AE4802" s="90"/>
      <c r="AF4802" s="90"/>
      <c r="AG4802" s="90"/>
      <c r="AH4802" s="90"/>
      <c r="AI4802" s="90"/>
      <c r="AJ4802" s="92"/>
      <c r="AK4802" s="92"/>
      <c r="AL4802" s="92"/>
      <c r="AM4802" s="92"/>
      <c r="AN4802" s="92"/>
      <c r="AO4802" s="92"/>
      <c r="AP4802" s="92"/>
      <c r="AQ4802" s="92"/>
      <c r="AR4802" s="92"/>
    </row>
    <row r="4803" spans="1:44" x14ac:dyDescent="0.2">
      <c r="A4803" s="90"/>
      <c r="B4803" s="90"/>
      <c r="C4803" s="91"/>
      <c r="D4803" s="90"/>
      <c r="E4803" s="90"/>
      <c r="F4803" s="90"/>
      <c r="G4803" s="90"/>
      <c r="H4803" s="90"/>
      <c r="I4803" s="90"/>
      <c r="J4803" s="90"/>
      <c r="K4803" s="90"/>
      <c r="L4803" s="90"/>
      <c r="M4803" s="90"/>
      <c r="N4803" s="90"/>
      <c r="O4803" s="90"/>
      <c r="P4803" s="90"/>
      <c r="Q4803" s="90"/>
      <c r="R4803" s="90"/>
      <c r="S4803" s="90"/>
      <c r="T4803" s="90"/>
      <c r="U4803" s="90"/>
      <c r="V4803" s="90"/>
      <c r="W4803" s="90"/>
      <c r="X4803" s="90"/>
      <c r="Y4803" s="90"/>
      <c r="Z4803" s="90"/>
      <c r="AA4803" s="90"/>
      <c r="AB4803" s="90"/>
      <c r="AC4803" s="90"/>
      <c r="AD4803" s="90"/>
      <c r="AE4803" s="90"/>
      <c r="AF4803" s="90"/>
      <c r="AG4803" s="90"/>
      <c r="AH4803" s="90"/>
      <c r="AI4803" s="90"/>
      <c r="AJ4803" s="92"/>
      <c r="AK4803" s="92"/>
      <c r="AL4803" s="92"/>
      <c r="AM4803" s="92"/>
      <c r="AN4803" s="92"/>
      <c r="AO4803" s="92"/>
      <c r="AP4803" s="92"/>
      <c r="AQ4803" s="92"/>
      <c r="AR4803" s="92"/>
    </row>
    <row r="4804" spans="1:44" x14ac:dyDescent="0.2">
      <c r="A4804" s="90"/>
      <c r="B4804" s="90"/>
      <c r="C4804" s="91"/>
      <c r="D4804" s="90"/>
      <c r="E4804" s="90"/>
      <c r="F4804" s="90"/>
      <c r="G4804" s="90"/>
      <c r="H4804" s="90"/>
      <c r="I4804" s="90"/>
      <c r="J4804" s="90"/>
      <c r="K4804" s="90"/>
      <c r="L4804" s="90"/>
      <c r="M4804" s="90"/>
      <c r="N4804" s="90"/>
      <c r="O4804" s="90"/>
      <c r="P4804" s="90"/>
      <c r="Q4804" s="90"/>
      <c r="R4804" s="90"/>
      <c r="S4804" s="90"/>
      <c r="T4804" s="90"/>
      <c r="U4804" s="90"/>
      <c r="V4804" s="90"/>
      <c r="W4804" s="90"/>
      <c r="X4804" s="90"/>
      <c r="Y4804" s="90"/>
      <c r="Z4804" s="90"/>
      <c r="AA4804" s="90"/>
      <c r="AB4804" s="90"/>
      <c r="AC4804" s="90"/>
      <c r="AD4804" s="90"/>
      <c r="AE4804" s="90"/>
      <c r="AF4804" s="90"/>
      <c r="AG4804" s="90"/>
      <c r="AH4804" s="90"/>
      <c r="AI4804" s="90"/>
      <c r="AJ4804" s="92"/>
      <c r="AK4804" s="92"/>
      <c r="AL4804" s="92"/>
      <c r="AM4804" s="92"/>
      <c r="AN4804" s="92"/>
      <c r="AO4804" s="92"/>
      <c r="AP4804" s="92"/>
      <c r="AQ4804" s="92"/>
      <c r="AR4804" s="92"/>
    </row>
    <row r="4805" spans="1:44" x14ac:dyDescent="0.2">
      <c r="A4805" s="90"/>
      <c r="B4805" s="90"/>
      <c r="C4805" s="91"/>
      <c r="D4805" s="90"/>
      <c r="E4805" s="90"/>
      <c r="F4805" s="90"/>
      <c r="G4805" s="90"/>
      <c r="H4805" s="90"/>
      <c r="I4805" s="90"/>
      <c r="J4805" s="90"/>
      <c r="K4805" s="90"/>
      <c r="L4805" s="90"/>
      <c r="M4805" s="90"/>
      <c r="N4805" s="90"/>
      <c r="O4805" s="90"/>
      <c r="P4805" s="90"/>
      <c r="Q4805" s="90"/>
      <c r="R4805" s="90"/>
      <c r="S4805" s="90"/>
      <c r="T4805" s="90"/>
      <c r="U4805" s="90"/>
      <c r="V4805" s="90"/>
      <c r="W4805" s="90"/>
      <c r="X4805" s="90"/>
      <c r="Y4805" s="90"/>
      <c r="Z4805" s="90"/>
      <c r="AA4805" s="90"/>
      <c r="AB4805" s="90"/>
      <c r="AC4805" s="90"/>
      <c r="AD4805" s="90"/>
      <c r="AE4805" s="90"/>
      <c r="AF4805" s="90"/>
      <c r="AG4805" s="90"/>
      <c r="AH4805" s="90"/>
      <c r="AI4805" s="90"/>
      <c r="AJ4805" s="92"/>
      <c r="AK4805" s="92"/>
      <c r="AL4805" s="92"/>
      <c r="AM4805" s="92"/>
      <c r="AN4805" s="92"/>
      <c r="AO4805" s="92"/>
      <c r="AP4805" s="92"/>
      <c r="AQ4805" s="92"/>
      <c r="AR4805" s="92"/>
    </row>
    <row r="4806" spans="1:44" x14ac:dyDescent="0.2">
      <c r="A4806" s="90"/>
      <c r="B4806" s="90"/>
      <c r="C4806" s="91"/>
      <c r="D4806" s="90"/>
      <c r="E4806" s="90"/>
      <c r="F4806" s="90"/>
      <c r="G4806" s="90"/>
      <c r="H4806" s="90"/>
      <c r="I4806" s="90"/>
      <c r="J4806" s="90"/>
      <c r="K4806" s="90"/>
      <c r="L4806" s="90"/>
      <c r="M4806" s="90"/>
      <c r="N4806" s="90"/>
      <c r="O4806" s="90"/>
      <c r="P4806" s="90"/>
      <c r="Q4806" s="90"/>
      <c r="R4806" s="90"/>
      <c r="S4806" s="90"/>
      <c r="T4806" s="90"/>
      <c r="U4806" s="90"/>
      <c r="V4806" s="90"/>
      <c r="W4806" s="90"/>
      <c r="X4806" s="90"/>
      <c r="Y4806" s="90"/>
      <c r="Z4806" s="90"/>
      <c r="AA4806" s="90"/>
      <c r="AB4806" s="90"/>
      <c r="AC4806" s="90"/>
      <c r="AD4806" s="90"/>
      <c r="AE4806" s="90"/>
      <c r="AF4806" s="90"/>
      <c r="AG4806" s="90"/>
      <c r="AH4806" s="90"/>
      <c r="AI4806" s="90"/>
      <c r="AJ4806" s="92"/>
      <c r="AK4806" s="92"/>
      <c r="AL4806" s="92"/>
      <c r="AM4806" s="92"/>
      <c r="AN4806" s="92"/>
      <c r="AO4806" s="92"/>
      <c r="AP4806" s="92"/>
      <c r="AQ4806" s="92"/>
      <c r="AR4806" s="92"/>
    </row>
    <row r="4807" spans="1:44" x14ac:dyDescent="0.2">
      <c r="A4807" s="90"/>
      <c r="B4807" s="90"/>
      <c r="C4807" s="91"/>
      <c r="D4807" s="90"/>
      <c r="E4807" s="90"/>
      <c r="F4807" s="90"/>
      <c r="G4807" s="90"/>
      <c r="H4807" s="90"/>
      <c r="I4807" s="90"/>
      <c r="J4807" s="90"/>
      <c r="K4807" s="90"/>
      <c r="L4807" s="90"/>
      <c r="M4807" s="90"/>
      <c r="N4807" s="90"/>
      <c r="O4807" s="90"/>
      <c r="P4807" s="90"/>
      <c r="Q4807" s="90"/>
      <c r="R4807" s="90"/>
      <c r="S4807" s="90"/>
      <c r="T4807" s="90"/>
      <c r="U4807" s="90"/>
      <c r="V4807" s="90"/>
      <c r="W4807" s="90"/>
      <c r="X4807" s="90"/>
      <c r="Y4807" s="90"/>
      <c r="Z4807" s="90"/>
      <c r="AA4807" s="90"/>
      <c r="AB4807" s="90"/>
      <c r="AC4807" s="90"/>
      <c r="AD4807" s="90"/>
      <c r="AE4807" s="90"/>
      <c r="AF4807" s="90"/>
      <c r="AG4807" s="90"/>
      <c r="AH4807" s="90"/>
      <c r="AI4807" s="90"/>
      <c r="AJ4807" s="92"/>
      <c r="AK4807" s="92"/>
      <c r="AL4807" s="92"/>
      <c r="AM4807" s="92"/>
      <c r="AN4807" s="92"/>
      <c r="AO4807" s="92"/>
      <c r="AP4807" s="92"/>
      <c r="AQ4807" s="92"/>
      <c r="AR4807" s="92"/>
    </row>
    <row r="4808" spans="1:44" x14ac:dyDescent="0.2">
      <c r="A4808" s="90"/>
      <c r="B4808" s="90"/>
      <c r="C4808" s="91"/>
      <c r="D4808" s="90"/>
      <c r="E4808" s="90"/>
      <c r="F4808" s="90"/>
      <c r="G4808" s="90"/>
      <c r="H4808" s="90"/>
      <c r="I4808" s="90"/>
      <c r="J4808" s="90"/>
      <c r="K4808" s="90"/>
      <c r="L4808" s="90"/>
      <c r="M4808" s="90"/>
      <c r="N4808" s="90"/>
      <c r="O4808" s="90"/>
      <c r="P4808" s="90"/>
      <c r="Q4808" s="90"/>
      <c r="R4808" s="90"/>
      <c r="S4808" s="90"/>
      <c r="T4808" s="90"/>
      <c r="U4808" s="90"/>
      <c r="V4808" s="90"/>
      <c r="W4808" s="90"/>
      <c r="X4808" s="90"/>
      <c r="Y4808" s="90"/>
      <c r="Z4808" s="90"/>
      <c r="AA4808" s="90"/>
      <c r="AB4808" s="90"/>
      <c r="AC4808" s="90"/>
      <c r="AD4808" s="90"/>
      <c r="AE4808" s="90"/>
      <c r="AF4808" s="90"/>
      <c r="AG4808" s="90"/>
      <c r="AH4808" s="90"/>
      <c r="AI4808" s="90"/>
      <c r="AJ4808" s="92"/>
      <c r="AK4808" s="92"/>
      <c r="AL4808" s="92"/>
      <c r="AM4808" s="92"/>
      <c r="AN4808" s="92"/>
      <c r="AO4808" s="92"/>
      <c r="AP4808" s="92"/>
      <c r="AQ4808" s="92"/>
      <c r="AR4808" s="92"/>
    </row>
    <row r="4809" spans="1:44" x14ac:dyDescent="0.2">
      <c r="A4809" s="90"/>
      <c r="B4809" s="90"/>
      <c r="C4809" s="91"/>
      <c r="D4809" s="90"/>
      <c r="E4809" s="90"/>
      <c r="F4809" s="90"/>
      <c r="G4809" s="90"/>
      <c r="H4809" s="90"/>
      <c r="I4809" s="90"/>
      <c r="J4809" s="90"/>
      <c r="K4809" s="90"/>
      <c r="L4809" s="90"/>
      <c r="M4809" s="90"/>
      <c r="N4809" s="90"/>
      <c r="O4809" s="90"/>
      <c r="P4809" s="90"/>
      <c r="Q4809" s="90"/>
      <c r="R4809" s="90"/>
      <c r="S4809" s="90"/>
      <c r="T4809" s="90"/>
      <c r="U4809" s="90"/>
      <c r="V4809" s="90"/>
      <c r="W4809" s="90"/>
      <c r="X4809" s="90"/>
      <c r="Y4809" s="90"/>
      <c r="Z4809" s="90"/>
      <c r="AA4809" s="90"/>
      <c r="AB4809" s="90"/>
      <c r="AC4809" s="90"/>
      <c r="AD4809" s="90"/>
      <c r="AE4809" s="90"/>
      <c r="AF4809" s="90"/>
      <c r="AG4809" s="90"/>
      <c r="AH4809" s="90"/>
      <c r="AI4809" s="90"/>
      <c r="AJ4809" s="92"/>
      <c r="AK4809" s="92"/>
      <c r="AL4809" s="92"/>
      <c r="AM4809" s="92"/>
      <c r="AN4809" s="92"/>
      <c r="AO4809" s="92"/>
      <c r="AP4809" s="92"/>
      <c r="AQ4809" s="92"/>
      <c r="AR4809" s="92"/>
    </row>
    <row r="4810" spans="1:44" x14ac:dyDescent="0.2">
      <c r="A4810" s="90"/>
      <c r="B4810" s="90"/>
      <c r="C4810" s="91"/>
      <c r="D4810" s="90"/>
      <c r="E4810" s="90"/>
      <c r="F4810" s="90"/>
      <c r="G4810" s="90"/>
      <c r="H4810" s="90"/>
      <c r="I4810" s="90"/>
      <c r="J4810" s="90"/>
      <c r="K4810" s="90"/>
      <c r="L4810" s="90"/>
      <c r="M4810" s="90"/>
      <c r="N4810" s="90"/>
      <c r="O4810" s="90"/>
      <c r="P4810" s="90"/>
      <c r="Q4810" s="90"/>
      <c r="R4810" s="90"/>
      <c r="S4810" s="90"/>
      <c r="T4810" s="90"/>
      <c r="U4810" s="90"/>
      <c r="V4810" s="90"/>
      <c r="W4810" s="90"/>
      <c r="X4810" s="90"/>
      <c r="Y4810" s="90"/>
      <c r="Z4810" s="90"/>
      <c r="AA4810" s="90"/>
      <c r="AB4810" s="90"/>
      <c r="AC4810" s="90"/>
      <c r="AD4810" s="90"/>
      <c r="AE4810" s="90"/>
      <c r="AF4810" s="90"/>
      <c r="AG4810" s="90"/>
      <c r="AH4810" s="90"/>
      <c r="AI4810" s="90"/>
      <c r="AJ4810" s="92"/>
      <c r="AK4810" s="92"/>
      <c r="AL4810" s="92"/>
      <c r="AM4810" s="92"/>
      <c r="AN4810" s="92"/>
      <c r="AO4810" s="92"/>
      <c r="AP4810" s="92"/>
      <c r="AQ4810" s="92"/>
      <c r="AR4810" s="92"/>
    </row>
    <row r="4811" spans="1:44" x14ac:dyDescent="0.2">
      <c r="A4811" s="90"/>
      <c r="B4811" s="90"/>
      <c r="C4811" s="91"/>
      <c r="D4811" s="90"/>
      <c r="E4811" s="90"/>
      <c r="F4811" s="90"/>
      <c r="G4811" s="90"/>
      <c r="H4811" s="90"/>
      <c r="I4811" s="90"/>
      <c r="J4811" s="90"/>
      <c r="K4811" s="90"/>
      <c r="L4811" s="90"/>
      <c r="M4811" s="90"/>
      <c r="N4811" s="90"/>
      <c r="O4811" s="90"/>
      <c r="P4811" s="90"/>
      <c r="Q4811" s="90"/>
      <c r="R4811" s="90"/>
      <c r="S4811" s="90"/>
      <c r="T4811" s="90"/>
      <c r="U4811" s="90"/>
      <c r="V4811" s="90"/>
      <c r="W4811" s="90"/>
      <c r="X4811" s="90"/>
      <c r="Y4811" s="90"/>
      <c r="Z4811" s="90"/>
      <c r="AA4811" s="90"/>
      <c r="AB4811" s="90"/>
      <c r="AC4811" s="90"/>
      <c r="AD4811" s="90"/>
      <c r="AE4811" s="90"/>
      <c r="AF4811" s="90"/>
      <c r="AG4811" s="90"/>
      <c r="AH4811" s="90"/>
      <c r="AI4811" s="90"/>
      <c r="AJ4811" s="92"/>
      <c r="AK4811" s="92"/>
      <c r="AL4811" s="92"/>
      <c r="AM4811" s="92"/>
      <c r="AN4811" s="92"/>
      <c r="AO4811" s="92"/>
      <c r="AP4811" s="92"/>
      <c r="AQ4811" s="92"/>
      <c r="AR4811" s="92"/>
    </row>
    <row r="4812" spans="1:44" x14ac:dyDescent="0.2">
      <c r="A4812" s="90"/>
      <c r="B4812" s="90"/>
      <c r="C4812" s="91"/>
      <c r="D4812" s="90"/>
      <c r="E4812" s="90"/>
      <c r="F4812" s="90"/>
      <c r="G4812" s="90"/>
      <c r="H4812" s="90"/>
      <c r="I4812" s="90"/>
      <c r="J4812" s="90"/>
      <c r="K4812" s="90"/>
      <c r="L4812" s="90"/>
      <c r="M4812" s="90"/>
      <c r="N4812" s="90"/>
      <c r="O4812" s="90"/>
      <c r="P4812" s="90"/>
      <c r="Q4812" s="90"/>
      <c r="R4812" s="90"/>
      <c r="S4812" s="90"/>
      <c r="T4812" s="90"/>
      <c r="U4812" s="90"/>
      <c r="V4812" s="90"/>
      <c r="W4812" s="90"/>
      <c r="X4812" s="90"/>
      <c r="Y4812" s="90"/>
      <c r="Z4812" s="90"/>
      <c r="AA4812" s="90"/>
      <c r="AB4812" s="90"/>
      <c r="AC4812" s="90"/>
      <c r="AD4812" s="90"/>
      <c r="AE4812" s="90"/>
      <c r="AF4812" s="90"/>
      <c r="AG4812" s="90"/>
      <c r="AH4812" s="90"/>
      <c r="AI4812" s="90"/>
      <c r="AJ4812" s="92"/>
      <c r="AK4812" s="92"/>
      <c r="AL4812" s="92"/>
      <c r="AM4812" s="92"/>
      <c r="AN4812" s="92"/>
      <c r="AO4812" s="92"/>
      <c r="AP4812" s="92"/>
      <c r="AQ4812" s="92"/>
      <c r="AR4812" s="92"/>
    </row>
    <row r="4813" spans="1:44" x14ac:dyDescent="0.2">
      <c r="A4813" s="90"/>
      <c r="B4813" s="90"/>
      <c r="C4813" s="91"/>
      <c r="D4813" s="90"/>
      <c r="E4813" s="90"/>
      <c r="F4813" s="90"/>
      <c r="G4813" s="90"/>
      <c r="H4813" s="90"/>
      <c r="I4813" s="90"/>
      <c r="J4813" s="90"/>
      <c r="K4813" s="90"/>
      <c r="L4813" s="90"/>
      <c r="M4813" s="90"/>
      <c r="N4813" s="90"/>
      <c r="O4813" s="90"/>
      <c r="P4813" s="90"/>
      <c r="Q4813" s="90"/>
      <c r="R4813" s="90"/>
      <c r="S4813" s="90"/>
      <c r="T4813" s="90"/>
      <c r="U4813" s="90"/>
      <c r="V4813" s="90"/>
      <c r="W4813" s="90"/>
      <c r="X4813" s="90"/>
      <c r="Y4813" s="90"/>
      <c r="Z4813" s="90"/>
      <c r="AA4813" s="90"/>
      <c r="AB4813" s="90"/>
      <c r="AC4813" s="90"/>
      <c r="AD4813" s="90"/>
      <c r="AE4813" s="90"/>
      <c r="AF4813" s="90"/>
      <c r="AG4813" s="90"/>
      <c r="AH4813" s="90"/>
      <c r="AI4813" s="90"/>
      <c r="AJ4813" s="92"/>
      <c r="AK4813" s="92"/>
      <c r="AL4813" s="92"/>
      <c r="AM4813" s="92"/>
      <c r="AN4813" s="92"/>
      <c r="AO4813" s="92"/>
      <c r="AP4813" s="92"/>
      <c r="AQ4813" s="92"/>
      <c r="AR4813" s="92"/>
    </row>
    <row r="4814" spans="1:44" x14ac:dyDescent="0.2">
      <c r="A4814" s="90"/>
      <c r="B4814" s="90"/>
      <c r="C4814" s="91"/>
      <c r="D4814" s="90"/>
      <c r="E4814" s="90"/>
      <c r="F4814" s="90"/>
      <c r="G4814" s="90"/>
      <c r="H4814" s="90"/>
      <c r="I4814" s="90"/>
      <c r="J4814" s="90"/>
      <c r="K4814" s="90"/>
      <c r="L4814" s="90"/>
      <c r="M4814" s="90"/>
      <c r="N4814" s="90"/>
      <c r="O4814" s="90"/>
      <c r="P4814" s="90"/>
      <c r="Q4814" s="90"/>
      <c r="R4814" s="90"/>
      <c r="S4814" s="90"/>
      <c r="T4814" s="90"/>
      <c r="U4814" s="90"/>
      <c r="V4814" s="90"/>
      <c r="W4814" s="90"/>
      <c r="X4814" s="90"/>
      <c r="Y4814" s="90"/>
      <c r="Z4814" s="90"/>
      <c r="AA4814" s="90"/>
      <c r="AB4814" s="90"/>
      <c r="AC4814" s="90"/>
      <c r="AD4814" s="90"/>
      <c r="AE4814" s="90"/>
      <c r="AF4814" s="90"/>
      <c r="AG4814" s="90"/>
      <c r="AH4814" s="90"/>
      <c r="AI4814" s="90"/>
      <c r="AJ4814" s="92"/>
      <c r="AK4814" s="92"/>
      <c r="AL4814" s="92"/>
      <c r="AM4814" s="92"/>
      <c r="AN4814" s="92"/>
      <c r="AO4814" s="92"/>
      <c r="AP4814" s="92"/>
      <c r="AQ4814" s="92"/>
      <c r="AR4814" s="92"/>
    </row>
    <row r="4815" spans="1:44" x14ac:dyDescent="0.2">
      <c r="A4815" s="90"/>
      <c r="B4815" s="90"/>
      <c r="C4815" s="91"/>
      <c r="D4815" s="90"/>
      <c r="E4815" s="90"/>
      <c r="F4815" s="90"/>
      <c r="G4815" s="90"/>
      <c r="H4815" s="90"/>
      <c r="I4815" s="90"/>
      <c r="J4815" s="90"/>
      <c r="K4815" s="90"/>
      <c r="L4815" s="90"/>
      <c r="M4815" s="90"/>
      <c r="N4815" s="90"/>
      <c r="O4815" s="90"/>
      <c r="P4815" s="90"/>
      <c r="Q4815" s="90"/>
      <c r="R4815" s="90"/>
      <c r="S4815" s="90"/>
      <c r="T4815" s="90"/>
      <c r="U4815" s="90"/>
      <c r="V4815" s="90"/>
      <c r="W4815" s="90"/>
      <c r="X4815" s="90"/>
      <c r="Y4815" s="90"/>
      <c r="Z4815" s="90"/>
      <c r="AA4815" s="90"/>
      <c r="AB4815" s="90"/>
      <c r="AC4815" s="90"/>
      <c r="AD4815" s="90"/>
      <c r="AE4815" s="90"/>
      <c r="AF4815" s="90"/>
      <c r="AG4815" s="90"/>
      <c r="AH4815" s="90"/>
      <c r="AI4815" s="90"/>
      <c r="AJ4815" s="92"/>
      <c r="AK4815" s="92"/>
      <c r="AL4815" s="92"/>
      <c r="AM4815" s="92"/>
      <c r="AN4815" s="92"/>
      <c r="AO4815" s="92"/>
      <c r="AP4815" s="92"/>
      <c r="AQ4815" s="92"/>
      <c r="AR4815" s="92"/>
    </row>
    <row r="4816" spans="1:44" x14ac:dyDescent="0.2">
      <c r="A4816" s="90"/>
      <c r="B4816" s="90"/>
      <c r="C4816" s="91"/>
      <c r="D4816" s="90"/>
      <c r="E4816" s="90"/>
      <c r="F4816" s="90"/>
      <c r="G4816" s="90"/>
      <c r="H4816" s="90"/>
      <c r="I4816" s="90"/>
      <c r="J4816" s="90"/>
      <c r="K4816" s="90"/>
      <c r="L4816" s="90"/>
      <c r="M4816" s="90"/>
      <c r="N4816" s="90"/>
      <c r="O4816" s="90"/>
      <c r="P4816" s="90"/>
      <c r="Q4816" s="90"/>
      <c r="R4816" s="90"/>
      <c r="S4816" s="90"/>
      <c r="T4816" s="90"/>
      <c r="U4816" s="90"/>
      <c r="V4816" s="90"/>
      <c r="W4816" s="90"/>
      <c r="X4816" s="90"/>
      <c r="Y4816" s="90"/>
      <c r="Z4816" s="90"/>
      <c r="AA4816" s="90"/>
      <c r="AB4816" s="90"/>
      <c r="AC4816" s="90"/>
      <c r="AD4816" s="90"/>
      <c r="AE4816" s="90"/>
      <c r="AF4816" s="90"/>
      <c r="AG4816" s="90"/>
      <c r="AH4816" s="90"/>
      <c r="AI4816" s="90"/>
      <c r="AJ4816" s="92"/>
      <c r="AK4816" s="92"/>
      <c r="AL4816" s="92"/>
      <c r="AM4816" s="92"/>
      <c r="AN4816" s="92"/>
      <c r="AO4816" s="92"/>
      <c r="AP4816" s="92"/>
      <c r="AQ4816" s="92"/>
      <c r="AR4816" s="92"/>
    </row>
    <row r="4817" spans="1:44" x14ac:dyDescent="0.2">
      <c r="A4817" s="90"/>
      <c r="B4817" s="90"/>
      <c r="C4817" s="91"/>
      <c r="D4817" s="90"/>
      <c r="E4817" s="90"/>
      <c r="F4817" s="90"/>
      <c r="G4817" s="90"/>
      <c r="H4817" s="90"/>
      <c r="I4817" s="90"/>
      <c r="J4817" s="90"/>
      <c r="K4817" s="90"/>
      <c r="L4817" s="90"/>
      <c r="M4817" s="90"/>
      <c r="N4817" s="90"/>
      <c r="O4817" s="90"/>
      <c r="P4817" s="90"/>
      <c r="Q4817" s="90"/>
      <c r="R4817" s="90"/>
      <c r="S4817" s="90"/>
      <c r="T4817" s="90"/>
      <c r="U4817" s="90"/>
      <c r="V4817" s="90"/>
      <c r="W4817" s="90"/>
      <c r="X4817" s="90"/>
      <c r="Y4817" s="90"/>
      <c r="Z4817" s="90"/>
      <c r="AA4817" s="90"/>
      <c r="AB4817" s="90"/>
      <c r="AC4817" s="90"/>
      <c r="AD4817" s="90"/>
      <c r="AE4817" s="90"/>
      <c r="AF4817" s="90"/>
      <c r="AG4817" s="90"/>
      <c r="AH4817" s="90"/>
      <c r="AI4817" s="90"/>
      <c r="AJ4817" s="92"/>
      <c r="AK4817" s="92"/>
      <c r="AL4817" s="92"/>
      <c r="AM4817" s="92"/>
      <c r="AN4817" s="92"/>
      <c r="AO4817" s="92"/>
      <c r="AP4817" s="92"/>
      <c r="AQ4817" s="92"/>
      <c r="AR4817" s="92"/>
    </row>
    <row r="4818" spans="1:44" x14ac:dyDescent="0.2">
      <c r="A4818" s="90"/>
      <c r="B4818" s="90"/>
      <c r="C4818" s="91"/>
      <c r="D4818" s="90"/>
      <c r="E4818" s="90"/>
      <c r="F4818" s="90"/>
      <c r="G4818" s="90"/>
      <c r="H4818" s="90"/>
      <c r="I4818" s="90"/>
      <c r="J4818" s="90"/>
      <c r="K4818" s="90"/>
      <c r="L4818" s="90"/>
      <c r="M4818" s="90"/>
      <c r="N4818" s="90"/>
      <c r="O4818" s="90"/>
      <c r="P4818" s="90"/>
      <c r="Q4818" s="90"/>
      <c r="R4818" s="90"/>
      <c r="S4818" s="90"/>
      <c r="T4818" s="90"/>
      <c r="U4818" s="90"/>
      <c r="V4818" s="90"/>
      <c r="W4818" s="90"/>
      <c r="X4818" s="90"/>
      <c r="Y4818" s="90"/>
      <c r="Z4818" s="90"/>
      <c r="AA4818" s="90"/>
      <c r="AB4818" s="90"/>
      <c r="AC4818" s="90"/>
      <c r="AD4818" s="90"/>
      <c r="AE4818" s="90"/>
      <c r="AF4818" s="90"/>
      <c r="AG4818" s="90"/>
      <c r="AH4818" s="90"/>
      <c r="AI4818" s="90"/>
      <c r="AJ4818" s="92"/>
      <c r="AK4818" s="92"/>
      <c r="AL4818" s="92"/>
      <c r="AM4818" s="92"/>
      <c r="AN4818" s="92"/>
      <c r="AO4818" s="92"/>
      <c r="AP4818" s="92"/>
      <c r="AQ4818" s="92"/>
      <c r="AR4818" s="92"/>
    </row>
    <row r="4819" spans="1:44" x14ac:dyDescent="0.2">
      <c r="A4819" s="90"/>
      <c r="B4819" s="90"/>
      <c r="C4819" s="91"/>
      <c r="D4819" s="90"/>
      <c r="E4819" s="90"/>
      <c r="F4819" s="90"/>
      <c r="G4819" s="90"/>
      <c r="H4819" s="90"/>
      <c r="I4819" s="90"/>
      <c r="J4819" s="90"/>
      <c r="K4819" s="90"/>
      <c r="L4819" s="90"/>
      <c r="M4819" s="90"/>
      <c r="N4819" s="90"/>
      <c r="O4819" s="90"/>
      <c r="P4819" s="90"/>
      <c r="Q4819" s="90"/>
      <c r="R4819" s="90"/>
      <c r="S4819" s="90"/>
      <c r="T4819" s="90"/>
      <c r="U4819" s="90"/>
      <c r="V4819" s="90"/>
      <c r="W4819" s="90"/>
      <c r="X4819" s="90"/>
      <c r="Y4819" s="90"/>
      <c r="Z4819" s="90"/>
      <c r="AA4819" s="90"/>
      <c r="AB4819" s="90"/>
      <c r="AC4819" s="90"/>
      <c r="AD4819" s="90"/>
      <c r="AE4819" s="90"/>
      <c r="AF4819" s="90"/>
      <c r="AG4819" s="90"/>
      <c r="AH4819" s="90"/>
      <c r="AI4819" s="90"/>
      <c r="AJ4819" s="92"/>
      <c r="AK4819" s="92"/>
      <c r="AL4819" s="92"/>
      <c r="AM4819" s="92"/>
      <c r="AN4819" s="92"/>
      <c r="AO4819" s="92"/>
      <c r="AP4819" s="92"/>
      <c r="AQ4819" s="92"/>
      <c r="AR4819" s="92"/>
    </row>
    <row r="4820" spans="1:44" x14ac:dyDescent="0.2">
      <c r="A4820" s="90"/>
      <c r="B4820" s="90"/>
      <c r="C4820" s="91"/>
      <c r="D4820" s="90"/>
      <c r="E4820" s="90"/>
      <c r="F4820" s="90"/>
      <c r="G4820" s="90"/>
      <c r="H4820" s="90"/>
      <c r="I4820" s="90"/>
      <c r="J4820" s="90"/>
      <c r="K4820" s="90"/>
      <c r="L4820" s="90"/>
      <c r="M4820" s="90"/>
      <c r="N4820" s="90"/>
      <c r="O4820" s="90"/>
      <c r="P4820" s="90"/>
      <c r="Q4820" s="90"/>
      <c r="R4820" s="90"/>
      <c r="S4820" s="90"/>
      <c r="T4820" s="90"/>
      <c r="U4820" s="90"/>
      <c r="V4820" s="90"/>
      <c r="W4820" s="90"/>
      <c r="X4820" s="90"/>
      <c r="Y4820" s="90"/>
      <c r="Z4820" s="90"/>
      <c r="AA4820" s="90"/>
      <c r="AB4820" s="90"/>
      <c r="AC4820" s="90"/>
      <c r="AD4820" s="90"/>
      <c r="AE4820" s="90"/>
      <c r="AF4820" s="90"/>
      <c r="AG4820" s="90"/>
      <c r="AH4820" s="90"/>
      <c r="AI4820" s="90"/>
      <c r="AJ4820" s="92"/>
      <c r="AK4820" s="92"/>
      <c r="AL4820" s="92"/>
      <c r="AM4820" s="92"/>
      <c r="AN4820" s="92"/>
      <c r="AO4820" s="92"/>
      <c r="AP4820" s="92"/>
      <c r="AQ4820" s="92"/>
      <c r="AR4820" s="92"/>
    </row>
    <row r="4821" spans="1:44" x14ac:dyDescent="0.2">
      <c r="A4821" s="90"/>
      <c r="B4821" s="90"/>
      <c r="C4821" s="91"/>
      <c r="D4821" s="90"/>
      <c r="E4821" s="90"/>
      <c r="F4821" s="90"/>
      <c r="G4821" s="90"/>
      <c r="H4821" s="90"/>
      <c r="I4821" s="90"/>
      <c r="J4821" s="90"/>
      <c r="K4821" s="90"/>
      <c r="L4821" s="90"/>
      <c r="M4821" s="90"/>
      <c r="N4821" s="90"/>
      <c r="O4821" s="90"/>
      <c r="P4821" s="90"/>
      <c r="Q4821" s="90"/>
      <c r="R4821" s="90"/>
      <c r="S4821" s="90"/>
      <c r="T4821" s="90"/>
      <c r="U4821" s="90"/>
      <c r="V4821" s="90"/>
      <c r="W4821" s="90"/>
      <c r="X4821" s="90"/>
      <c r="Y4821" s="90"/>
      <c r="Z4821" s="90"/>
      <c r="AA4821" s="90"/>
      <c r="AB4821" s="90"/>
      <c r="AC4821" s="90"/>
      <c r="AD4821" s="90"/>
      <c r="AE4821" s="90"/>
      <c r="AF4821" s="90"/>
      <c r="AG4821" s="90"/>
      <c r="AH4821" s="90"/>
      <c r="AI4821" s="90"/>
      <c r="AJ4821" s="92"/>
      <c r="AK4821" s="92"/>
      <c r="AL4821" s="92"/>
      <c r="AM4821" s="92"/>
      <c r="AN4821" s="92"/>
      <c r="AO4821" s="92"/>
      <c r="AP4821" s="92"/>
      <c r="AQ4821" s="92"/>
      <c r="AR4821" s="92"/>
    </row>
    <row r="4822" spans="1:44" x14ac:dyDescent="0.2">
      <c r="A4822" s="90"/>
      <c r="B4822" s="90"/>
      <c r="C4822" s="91"/>
      <c r="D4822" s="90"/>
      <c r="E4822" s="90"/>
      <c r="F4822" s="90"/>
      <c r="G4822" s="90"/>
      <c r="H4822" s="90"/>
      <c r="I4822" s="90"/>
      <c r="J4822" s="90"/>
      <c r="K4822" s="90"/>
      <c r="L4822" s="90"/>
      <c r="M4822" s="90"/>
      <c r="N4822" s="90"/>
      <c r="O4822" s="90"/>
      <c r="P4822" s="90"/>
      <c r="Q4822" s="90"/>
      <c r="R4822" s="90"/>
      <c r="S4822" s="90"/>
      <c r="T4822" s="90"/>
      <c r="U4822" s="90"/>
      <c r="V4822" s="90"/>
      <c r="W4822" s="90"/>
      <c r="X4822" s="90"/>
      <c r="Y4822" s="90"/>
      <c r="Z4822" s="90"/>
      <c r="AA4822" s="90"/>
      <c r="AB4822" s="90"/>
      <c r="AC4822" s="90"/>
      <c r="AD4822" s="90"/>
      <c r="AE4822" s="90"/>
      <c r="AF4822" s="90"/>
      <c r="AG4822" s="90"/>
      <c r="AH4822" s="90"/>
      <c r="AI4822" s="90"/>
      <c r="AJ4822" s="92"/>
      <c r="AK4822" s="92"/>
      <c r="AL4822" s="92"/>
      <c r="AM4822" s="92"/>
      <c r="AN4822" s="92"/>
      <c r="AO4822" s="92"/>
      <c r="AP4822" s="92"/>
      <c r="AQ4822" s="92"/>
      <c r="AR4822" s="92"/>
    </row>
    <row r="4823" spans="1:44" x14ac:dyDescent="0.2">
      <c r="A4823" s="90"/>
      <c r="B4823" s="90"/>
      <c r="C4823" s="91"/>
      <c r="D4823" s="90"/>
      <c r="E4823" s="90"/>
      <c r="F4823" s="90"/>
      <c r="G4823" s="90"/>
      <c r="H4823" s="90"/>
      <c r="I4823" s="90"/>
      <c r="J4823" s="90"/>
      <c r="K4823" s="90"/>
      <c r="L4823" s="90"/>
      <c r="M4823" s="90"/>
      <c r="N4823" s="90"/>
      <c r="O4823" s="90"/>
      <c r="P4823" s="90"/>
      <c r="Q4823" s="90"/>
      <c r="R4823" s="90"/>
      <c r="S4823" s="90"/>
      <c r="T4823" s="90"/>
      <c r="U4823" s="90"/>
      <c r="V4823" s="90"/>
      <c r="W4823" s="90"/>
      <c r="X4823" s="90"/>
      <c r="Y4823" s="90"/>
      <c r="Z4823" s="90"/>
      <c r="AA4823" s="90"/>
      <c r="AB4823" s="90"/>
      <c r="AC4823" s="90"/>
      <c r="AD4823" s="90"/>
      <c r="AE4823" s="90"/>
      <c r="AF4823" s="90"/>
      <c r="AG4823" s="90"/>
      <c r="AH4823" s="90"/>
      <c r="AI4823" s="90"/>
      <c r="AJ4823" s="92"/>
      <c r="AK4823" s="92"/>
      <c r="AL4823" s="92"/>
      <c r="AM4823" s="92"/>
      <c r="AN4823" s="92"/>
      <c r="AO4823" s="92"/>
      <c r="AP4823" s="92"/>
      <c r="AQ4823" s="92"/>
      <c r="AR4823" s="92"/>
    </row>
    <row r="4824" spans="1:44" x14ac:dyDescent="0.2">
      <c r="A4824" s="90"/>
      <c r="B4824" s="90"/>
      <c r="C4824" s="91"/>
      <c r="D4824" s="90"/>
      <c r="E4824" s="90"/>
      <c r="F4824" s="90"/>
      <c r="G4824" s="90"/>
      <c r="H4824" s="90"/>
      <c r="I4824" s="90"/>
      <c r="J4824" s="90"/>
      <c r="K4824" s="90"/>
      <c r="L4824" s="90"/>
      <c r="M4824" s="90"/>
      <c r="N4824" s="90"/>
      <c r="O4824" s="90"/>
      <c r="P4824" s="90"/>
      <c r="Q4824" s="90"/>
      <c r="R4824" s="90"/>
      <c r="S4824" s="90"/>
      <c r="T4824" s="90"/>
      <c r="U4824" s="90"/>
      <c r="V4824" s="90"/>
      <c r="W4824" s="90"/>
      <c r="X4824" s="90"/>
      <c r="Y4824" s="90"/>
      <c r="Z4824" s="90"/>
      <c r="AA4824" s="90"/>
      <c r="AB4824" s="90"/>
      <c r="AC4824" s="90"/>
      <c r="AD4824" s="90"/>
      <c r="AE4824" s="90"/>
      <c r="AF4824" s="90"/>
      <c r="AG4824" s="90"/>
      <c r="AH4824" s="90"/>
      <c r="AI4824" s="90"/>
      <c r="AJ4824" s="92"/>
      <c r="AK4824" s="92"/>
      <c r="AL4824" s="92"/>
      <c r="AM4824" s="92"/>
      <c r="AN4824" s="92"/>
      <c r="AO4824" s="92"/>
      <c r="AP4824" s="92"/>
      <c r="AQ4824" s="92"/>
      <c r="AR4824" s="92"/>
    </row>
    <row r="4825" spans="1:44" x14ac:dyDescent="0.2">
      <c r="A4825" s="90"/>
      <c r="B4825" s="90"/>
      <c r="C4825" s="91"/>
      <c r="D4825" s="90"/>
      <c r="E4825" s="90"/>
      <c r="F4825" s="90"/>
      <c r="G4825" s="90"/>
      <c r="H4825" s="90"/>
      <c r="I4825" s="90"/>
      <c r="J4825" s="90"/>
      <c r="K4825" s="90"/>
      <c r="L4825" s="90"/>
      <c r="M4825" s="90"/>
      <c r="N4825" s="90"/>
      <c r="O4825" s="90"/>
      <c r="P4825" s="90"/>
      <c r="Q4825" s="90"/>
      <c r="R4825" s="90"/>
      <c r="S4825" s="90"/>
      <c r="T4825" s="90"/>
      <c r="U4825" s="90"/>
      <c r="V4825" s="90"/>
      <c r="W4825" s="90"/>
      <c r="X4825" s="90"/>
      <c r="Y4825" s="90"/>
      <c r="Z4825" s="90"/>
      <c r="AA4825" s="90"/>
      <c r="AB4825" s="90"/>
      <c r="AC4825" s="90"/>
      <c r="AD4825" s="90"/>
      <c r="AE4825" s="90"/>
      <c r="AF4825" s="90"/>
      <c r="AG4825" s="90"/>
      <c r="AH4825" s="90"/>
      <c r="AI4825" s="90"/>
      <c r="AJ4825" s="92"/>
      <c r="AK4825" s="92"/>
      <c r="AL4825" s="92"/>
      <c r="AM4825" s="92"/>
      <c r="AN4825" s="92"/>
      <c r="AO4825" s="92"/>
      <c r="AP4825" s="92"/>
      <c r="AQ4825" s="92"/>
      <c r="AR4825" s="92"/>
    </row>
    <row r="4826" spans="1:44" x14ac:dyDescent="0.2">
      <c r="A4826" s="90"/>
      <c r="B4826" s="90"/>
      <c r="C4826" s="91"/>
      <c r="D4826" s="90"/>
      <c r="E4826" s="90"/>
      <c r="F4826" s="90"/>
      <c r="G4826" s="90"/>
      <c r="H4826" s="90"/>
      <c r="I4826" s="90"/>
      <c r="J4826" s="90"/>
      <c r="K4826" s="90"/>
      <c r="L4826" s="90"/>
      <c r="M4826" s="90"/>
      <c r="N4826" s="90"/>
      <c r="O4826" s="90"/>
      <c r="P4826" s="90"/>
      <c r="Q4826" s="90"/>
      <c r="R4826" s="90"/>
      <c r="S4826" s="90"/>
      <c r="T4826" s="90"/>
      <c r="U4826" s="90"/>
      <c r="V4826" s="90"/>
      <c r="W4826" s="90"/>
      <c r="X4826" s="90"/>
      <c r="Y4826" s="90"/>
      <c r="Z4826" s="90"/>
      <c r="AA4826" s="90"/>
      <c r="AB4826" s="90"/>
      <c r="AC4826" s="90"/>
      <c r="AD4826" s="90"/>
      <c r="AE4826" s="90"/>
      <c r="AF4826" s="90"/>
      <c r="AG4826" s="90"/>
      <c r="AH4826" s="90"/>
      <c r="AI4826" s="90"/>
      <c r="AJ4826" s="92"/>
      <c r="AK4826" s="92"/>
      <c r="AL4826" s="92"/>
      <c r="AM4826" s="92"/>
      <c r="AN4826" s="92"/>
      <c r="AO4826" s="92"/>
      <c r="AP4826" s="92"/>
      <c r="AQ4826" s="92"/>
      <c r="AR4826" s="92"/>
    </row>
    <row r="4827" spans="1:44" x14ac:dyDescent="0.2">
      <c r="A4827" s="90"/>
      <c r="B4827" s="90"/>
      <c r="C4827" s="91"/>
      <c r="D4827" s="90"/>
      <c r="E4827" s="90"/>
      <c r="F4827" s="90"/>
      <c r="G4827" s="90"/>
      <c r="H4827" s="90"/>
      <c r="I4827" s="90"/>
      <c r="J4827" s="90"/>
      <c r="K4827" s="90"/>
      <c r="L4827" s="90"/>
      <c r="M4827" s="90"/>
      <c r="N4827" s="90"/>
      <c r="O4827" s="90"/>
      <c r="P4827" s="90"/>
      <c r="Q4827" s="90"/>
      <c r="R4827" s="90"/>
      <c r="S4827" s="90"/>
      <c r="T4827" s="90"/>
      <c r="U4827" s="90"/>
      <c r="V4827" s="90"/>
      <c r="W4827" s="90"/>
      <c r="X4827" s="90"/>
      <c r="Y4827" s="90"/>
      <c r="Z4827" s="90"/>
      <c r="AA4827" s="90"/>
      <c r="AB4827" s="90"/>
      <c r="AC4827" s="90"/>
      <c r="AD4827" s="90"/>
      <c r="AE4827" s="90"/>
      <c r="AF4827" s="90"/>
      <c r="AG4827" s="90"/>
      <c r="AH4827" s="90"/>
      <c r="AI4827" s="90"/>
      <c r="AJ4827" s="92"/>
      <c r="AK4827" s="92"/>
      <c r="AL4827" s="92"/>
      <c r="AM4827" s="92"/>
      <c r="AN4827" s="92"/>
      <c r="AO4827" s="92"/>
      <c r="AP4827" s="92"/>
      <c r="AQ4827" s="92"/>
      <c r="AR4827" s="92"/>
    </row>
    <row r="4828" spans="1:44" x14ac:dyDescent="0.2">
      <c r="A4828" s="90"/>
      <c r="B4828" s="90"/>
      <c r="C4828" s="91"/>
      <c r="D4828" s="90"/>
      <c r="E4828" s="90"/>
      <c r="F4828" s="90"/>
      <c r="G4828" s="90"/>
      <c r="H4828" s="90"/>
      <c r="I4828" s="90"/>
      <c r="J4828" s="90"/>
      <c r="K4828" s="90"/>
      <c r="L4828" s="90"/>
      <c r="M4828" s="90"/>
      <c r="N4828" s="90"/>
      <c r="O4828" s="90"/>
      <c r="P4828" s="90"/>
      <c r="Q4828" s="90"/>
      <c r="R4828" s="90"/>
      <c r="S4828" s="90"/>
      <c r="T4828" s="90"/>
      <c r="U4828" s="90"/>
      <c r="V4828" s="90"/>
      <c r="W4828" s="90"/>
      <c r="X4828" s="90"/>
      <c r="Y4828" s="90"/>
      <c r="Z4828" s="90"/>
      <c r="AA4828" s="90"/>
      <c r="AB4828" s="90"/>
      <c r="AC4828" s="90"/>
      <c r="AD4828" s="90"/>
      <c r="AE4828" s="90"/>
      <c r="AF4828" s="90"/>
      <c r="AG4828" s="90"/>
      <c r="AH4828" s="90"/>
      <c r="AI4828" s="90"/>
      <c r="AJ4828" s="92"/>
      <c r="AK4828" s="92"/>
      <c r="AL4828" s="92"/>
      <c r="AM4828" s="92"/>
      <c r="AN4828" s="92"/>
      <c r="AO4828" s="92"/>
      <c r="AP4828" s="92"/>
      <c r="AQ4828" s="92"/>
      <c r="AR4828" s="92"/>
    </row>
    <row r="4829" spans="1:44" x14ac:dyDescent="0.2">
      <c r="A4829" s="90"/>
      <c r="B4829" s="90"/>
      <c r="C4829" s="91"/>
      <c r="D4829" s="90"/>
      <c r="E4829" s="90"/>
      <c r="F4829" s="90"/>
      <c r="G4829" s="90"/>
      <c r="H4829" s="90"/>
      <c r="I4829" s="90"/>
      <c r="J4829" s="90"/>
      <c r="K4829" s="90"/>
      <c r="L4829" s="90"/>
      <c r="M4829" s="90"/>
      <c r="N4829" s="90"/>
      <c r="O4829" s="90"/>
      <c r="P4829" s="90"/>
      <c r="Q4829" s="90"/>
      <c r="R4829" s="90"/>
      <c r="S4829" s="90"/>
      <c r="T4829" s="90"/>
      <c r="U4829" s="90"/>
      <c r="V4829" s="90"/>
      <c r="W4829" s="90"/>
      <c r="X4829" s="90"/>
      <c r="Y4829" s="90"/>
      <c r="Z4829" s="90"/>
      <c r="AA4829" s="90"/>
      <c r="AB4829" s="90"/>
      <c r="AC4829" s="90"/>
      <c r="AD4829" s="90"/>
      <c r="AE4829" s="90"/>
      <c r="AF4829" s="90"/>
      <c r="AG4829" s="90"/>
      <c r="AH4829" s="90"/>
      <c r="AI4829" s="90"/>
      <c r="AJ4829" s="92"/>
      <c r="AK4829" s="92"/>
      <c r="AL4829" s="92"/>
      <c r="AM4829" s="92"/>
      <c r="AN4829" s="92"/>
      <c r="AO4829" s="92"/>
      <c r="AP4829" s="92"/>
      <c r="AQ4829" s="92"/>
      <c r="AR4829" s="92"/>
    </row>
    <row r="4830" spans="1:44" x14ac:dyDescent="0.2">
      <c r="A4830" s="90"/>
      <c r="B4830" s="90"/>
      <c r="C4830" s="91"/>
      <c r="D4830" s="90"/>
      <c r="E4830" s="90"/>
      <c r="F4830" s="90"/>
      <c r="G4830" s="90"/>
      <c r="H4830" s="90"/>
      <c r="I4830" s="90"/>
      <c r="J4830" s="90"/>
      <c r="K4830" s="90"/>
      <c r="L4830" s="90"/>
      <c r="M4830" s="90"/>
      <c r="N4830" s="90"/>
      <c r="O4830" s="90"/>
      <c r="P4830" s="90"/>
      <c r="Q4830" s="90"/>
      <c r="R4830" s="90"/>
      <c r="S4830" s="90"/>
      <c r="T4830" s="90"/>
      <c r="U4830" s="90"/>
      <c r="V4830" s="90"/>
      <c r="W4830" s="90"/>
      <c r="X4830" s="90"/>
      <c r="Y4830" s="90"/>
      <c r="Z4830" s="90"/>
      <c r="AA4830" s="90"/>
      <c r="AB4830" s="90"/>
      <c r="AC4830" s="90"/>
      <c r="AD4830" s="90"/>
      <c r="AE4830" s="90"/>
      <c r="AF4830" s="90"/>
      <c r="AG4830" s="90"/>
      <c r="AH4830" s="90"/>
      <c r="AI4830" s="90"/>
      <c r="AJ4830" s="92"/>
      <c r="AK4830" s="92"/>
      <c r="AL4830" s="92"/>
      <c r="AM4830" s="92"/>
      <c r="AN4830" s="92"/>
      <c r="AO4830" s="92"/>
      <c r="AP4830" s="92"/>
      <c r="AQ4830" s="92"/>
      <c r="AR4830" s="92"/>
    </row>
    <row r="4831" spans="1:44" x14ac:dyDescent="0.2">
      <c r="A4831" s="90"/>
      <c r="B4831" s="90"/>
      <c r="C4831" s="91"/>
      <c r="D4831" s="90"/>
      <c r="E4831" s="90"/>
      <c r="F4831" s="90"/>
      <c r="G4831" s="90"/>
      <c r="H4831" s="90"/>
      <c r="I4831" s="90"/>
      <c r="J4831" s="90"/>
      <c r="K4831" s="90"/>
      <c r="L4831" s="90"/>
      <c r="M4831" s="90"/>
      <c r="N4831" s="90"/>
      <c r="O4831" s="90"/>
      <c r="P4831" s="90"/>
      <c r="Q4831" s="90"/>
      <c r="R4831" s="90"/>
      <c r="S4831" s="90"/>
      <c r="T4831" s="90"/>
      <c r="U4831" s="90"/>
      <c r="V4831" s="90"/>
      <c r="W4831" s="90"/>
      <c r="X4831" s="90"/>
      <c r="Y4831" s="90"/>
      <c r="Z4831" s="90"/>
      <c r="AA4831" s="90"/>
      <c r="AB4831" s="90"/>
      <c r="AC4831" s="90"/>
      <c r="AD4831" s="90"/>
      <c r="AE4831" s="90"/>
      <c r="AF4831" s="90"/>
      <c r="AG4831" s="90"/>
      <c r="AH4831" s="90"/>
      <c r="AI4831" s="90"/>
      <c r="AJ4831" s="92"/>
      <c r="AK4831" s="92"/>
      <c r="AL4831" s="92"/>
      <c r="AM4831" s="92"/>
      <c r="AN4831" s="92"/>
      <c r="AO4831" s="92"/>
      <c r="AP4831" s="92"/>
      <c r="AQ4831" s="92"/>
      <c r="AR4831" s="92"/>
    </row>
    <row r="4832" spans="1:44" x14ac:dyDescent="0.2">
      <c r="A4832" s="90"/>
      <c r="B4832" s="90"/>
      <c r="C4832" s="91"/>
      <c r="D4832" s="90"/>
      <c r="E4832" s="90"/>
      <c r="F4832" s="90"/>
      <c r="G4832" s="90"/>
      <c r="H4832" s="90"/>
      <c r="I4832" s="90"/>
      <c r="J4832" s="90"/>
      <c r="K4832" s="90"/>
      <c r="L4832" s="90"/>
      <c r="M4832" s="90"/>
      <c r="N4832" s="90"/>
      <c r="O4832" s="90"/>
      <c r="P4832" s="90"/>
      <c r="Q4832" s="90"/>
      <c r="R4832" s="90"/>
      <c r="S4832" s="90"/>
      <c r="T4832" s="90"/>
      <c r="U4832" s="90"/>
      <c r="V4832" s="90"/>
      <c r="W4832" s="90"/>
      <c r="X4832" s="90"/>
      <c r="Y4832" s="90"/>
      <c r="Z4832" s="90"/>
      <c r="AA4832" s="90"/>
      <c r="AB4832" s="90"/>
      <c r="AC4832" s="90"/>
      <c r="AD4832" s="90"/>
      <c r="AE4832" s="90"/>
      <c r="AF4832" s="90"/>
      <c r="AG4832" s="90"/>
      <c r="AH4832" s="90"/>
      <c r="AI4832" s="90"/>
      <c r="AJ4832" s="92"/>
      <c r="AK4832" s="92"/>
      <c r="AL4832" s="92"/>
      <c r="AM4832" s="92"/>
      <c r="AN4832" s="92"/>
      <c r="AO4832" s="92"/>
      <c r="AP4832" s="92"/>
      <c r="AQ4832" s="92"/>
      <c r="AR4832" s="92"/>
    </row>
    <row r="4833" spans="1:44" x14ac:dyDescent="0.2">
      <c r="A4833" s="90"/>
      <c r="B4833" s="90"/>
      <c r="C4833" s="91"/>
      <c r="D4833" s="90"/>
      <c r="E4833" s="90"/>
      <c r="F4833" s="90"/>
      <c r="G4833" s="90"/>
      <c r="H4833" s="90"/>
      <c r="I4833" s="90"/>
      <c r="J4833" s="90"/>
      <c r="K4833" s="90"/>
      <c r="L4833" s="90"/>
      <c r="M4833" s="90"/>
      <c r="N4833" s="90"/>
      <c r="O4833" s="90"/>
      <c r="P4833" s="90"/>
      <c r="Q4833" s="90"/>
      <c r="R4833" s="90"/>
      <c r="S4833" s="90"/>
      <c r="T4833" s="90"/>
      <c r="U4833" s="90"/>
      <c r="V4833" s="90"/>
      <c r="W4833" s="90"/>
      <c r="X4833" s="90"/>
      <c r="Y4833" s="90"/>
      <c r="Z4833" s="90"/>
      <c r="AA4833" s="90"/>
      <c r="AB4833" s="90"/>
      <c r="AC4833" s="90"/>
      <c r="AD4833" s="90"/>
      <c r="AE4833" s="90"/>
      <c r="AF4833" s="90"/>
      <c r="AG4833" s="90"/>
      <c r="AH4833" s="90"/>
      <c r="AI4833" s="90"/>
      <c r="AJ4833" s="92"/>
      <c r="AK4833" s="92"/>
      <c r="AL4833" s="92"/>
      <c r="AM4833" s="92"/>
      <c r="AN4833" s="92"/>
      <c r="AO4833" s="92"/>
      <c r="AP4833" s="92"/>
      <c r="AQ4833" s="92"/>
      <c r="AR4833" s="92"/>
    </row>
    <row r="4834" spans="1:44" x14ac:dyDescent="0.2">
      <c r="A4834" s="90"/>
      <c r="B4834" s="90"/>
      <c r="C4834" s="91"/>
      <c r="D4834" s="90"/>
      <c r="E4834" s="90"/>
      <c r="F4834" s="90"/>
      <c r="G4834" s="90"/>
      <c r="H4834" s="90"/>
      <c r="I4834" s="90"/>
      <c r="J4834" s="90"/>
      <c r="K4834" s="90"/>
      <c r="L4834" s="90"/>
      <c r="M4834" s="90"/>
      <c r="N4834" s="90"/>
      <c r="O4834" s="90"/>
      <c r="P4834" s="90"/>
      <c r="Q4834" s="90"/>
      <c r="R4834" s="90"/>
      <c r="S4834" s="90"/>
      <c r="T4834" s="90"/>
      <c r="U4834" s="90"/>
      <c r="V4834" s="90"/>
      <c r="W4834" s="90"/>
      <c r="X4834" s="90"/>
      <c r="Y4834" s="90"/>
      <c r="Z4834" s="90"/>
      <c r="AA4834" s="90"/>
      <c r="AB4834" s="90"/>
      <c r="AC4834" s="90"/>
      <c r="AD4834" s="90"/>
      <c r="AE4834" s="90"/>
      <c r="AF4834" s="90"/>
      <c r="AG4834" s="90"/>
      <c r="AH4834" s="90"/>
      <c r="AI4834" s="90"/>
      <c r="AJ4834" s="92"/>
      <c r="AK4834" s="92"/>
      <c r="AL4834" s="92"/>
      <c r="AM4834" s="92"/>
      <c r="AN4834" s="92"/>
      <c r="AO4834" s="92"/>
      <c r="AP4834" s="92"/>
      <c r="AQ4834" s="92"/>
      <c r="AR4834" s="92"/>
    </row>
    <row r="4835" spans="1:44" x14ac:dyDescent="0.2">
      <c r="A4835" s="90"/>
      <c r="B4835" s="90"/>
      <c r="C4835" s="91"/>
      <c r="D4835" s="90"/>
      <c r="E4835" s="90"/>
      <c r="F4835" s="90"/>
      <c r="G4835" s="90"/>
      <c r="H4835" s="90"/>
      <c r="I4835" s="90"/>
      <c r="J4835" s="90"/>
      <c r="K4835" s="90"/>
      <c r="L4835" s="90"/>
      <c r="M4835" s="90"/>
      <c r="N4835" s="90"/>
      <c r="O4835" s="90"/>
      <c r="P4835" s="90"/>
      <c r="Q4835" s="90"/>
      <c r="R4835" s="90"/>
      <c r="S4835" s="90"/>
      <c r="T4835" s="90"/>
      <c r="U4835" s="90"/>
      <c r="V4835" s="90"/>
      <c r="W4835" s="90"/>
      <c r="X4835" s="90"/>
      <c r="Y4835" s="90"/>
      <c r="Z4835" s="90"/>
      <c r="AA4835" s="90"/>
      <c r="AB4835" s="90"/>
      <c r="AC4835" s="90"/>
      <c r="AD4835" s="90"/>
      <c r="AE4835" s="90"/>
      <c r="AF4835" s="90"/>
      <c r="AG4835" s="90"/>
      <c r="AH4835" s="90"/>
      <c r="AI4835" s="90"/>
      <c r="AJ4835" s="92"/>
      <c r="AK4835" s="92"/>
      <c r="AL4835" s="92"/>
      <c r="AM4835" s="92"/>
      <c r="AN4835" s="92"/>
      <c r="AO4835" s="92"/>
      <c r="AP4835" s="92"/>
      <c r="AQ4835" s="92"/>
      <c r="AR4835" s="92"/>
    </row>
    <row r="4836" spans="1:44" x14ac:dyDescent="0.2">
      <c r="A4836" s="90"/>
      <c r="B4836" s="90"/>
      <c r="C4836" s="91"/>
      <c r="D4836" s="90"/>
      <c r="E4836" s="90"/>
      <c r="F4836" s="90"/>
      <c r="G4836" s="90"/>
      <c r="H4836" s="90"/>
      <c r="I4836" s="90"/>
      <c r="J4836" s="90"/>
      <c r="K4836" s="90"/>
      <c r="L4836" s="90"/>
      <c r="M4836" s="90"/>
      <c r="N4836" s="90"/>
      <c r="O4836" s="90"/>
      <c r="P4836" s="90"/>
      <c r="Q4836" s="90"/>
      <c r="R4836" s="90"/>
      <c r="S4836" s="90"/>
      <c r="T4836" s="90"/>
      <c r="U4836" s="90"/>
      <c r="V4836" s="90"/>
      <c r="W4836" s="90"/>
      <c r="X4836" s="90"/>
      <c r="Y4836" s="90"/>
      <c r="Z4836" s="90"/>
      <c r="AA4836" s="90"/>
      <c r="AB4836" s="90"/>
      <c r="AC4836" s="90"/>
      <c r="AD4836" s="90"/>
      <c r="AE4836" s="90"/>
      <c r="AF4836" s="90"/>
      <c r="AG4836" s="90"/>
      <c r="AH4836" s="90"/>
      <c r="AI4836" s="90"/>
      <c r="AJ4836" s="92"/>
      <c r="AK4836" s="92"/>
      <c r="AL4836" s="92"/>
      <c r="AM4836" s="92"/>
      <c r="AN4836" s="92"/>
      <c r="AO4836" s="92"/>
      <c r="AP4836" s="92"/>
      <c r="AQ4836" s="92"/>
      <c r="AR4836" s="92"/>
    </row>
    <row r="4837" spans="1:44" x14ac:dyDescent="0.2">
      <c r="A4837" s="90"/>
      <c r="B4837" s="90"/>
      <c r="C4837" s="91"/>
      <c r="D4837" s="90"/>
      <c r="E4837" s="90"/>
      <c r="F4837" s="90"/>
      <c r="G4837" s="90"/>
      <c r="H4837" s="90"/>
      <c r="I4837" s="90"/>
      <c r="J4837" s="90"/>
      <c r="K4837" s="90"/>
      <c r="L4837" s="90"/>
      <c r="M4837" s="90"/>
      <c r="N4837" s="90"/>
      <c r="O4837" s="90"/>
      <c r="P4837" s="90"/>
      <c r="Q4837" s="90"/>
      <c r="R4837" s="90"/>
      <c r="S4837" s="90"/>
      <c r="T4837" s="90"/>
      <c r="U4837" s="90"/>
      <c r="V4837" s="90"/>
      <c r="W4837" s="90"/>
      <c r="X4837" s="90"/>
      <c r="Y4837" s="90"/>
      <c r="Z4837" s="90"/>
      <c r="AA4837" s="90"/>
      <c r="AB4837" s="90"/>
      <c r="AC4837" s="90"/>
      <c r="AD4837" s="90"/>
      <c r="AE4837" s="90"/>
      <c r="AF4837" s="90"/>
      <c r="AG4837" s="90"/>
      <c r="AH4837" s="90"/>
      <c r="AI4837" s="90"/>
      <c r="AJ4837" s="92"/>
      <c r="AK4837" s="92"/>
      <c r="AL4837" s="92"/>
      <c r="AM4837" s="92"/>
      <c r="AN4837" s="92"/>
      <c r="AO4837" s="92"/>
      <c r="AP4837" s="92"/>
      <c r="AQ4837" s="92"/>
      <c r="AR4837" s="92"/>
    </row>
    <row r="4838" spans="1:44" x14ac:dyDescent="0.2">
      <c r="A4838" s="90"/>
      <c r="B4838" s="90"/>
      <c r="C4838" s="91"/>
      <c r="D4838" s="90"/>
      <c r="E4838" s="90"/>
      <c r="F4838" s="90"/>
      <c r="G4838" s="90"/>
      <c r="H4838" s="90"/>
      <c r="I4838" s="90"/>
      <c r="J4838" s="90"/>
      <c r="K4838" s="90"/>
      <c r="L4838" s="90"/>
      <c r="M4838" s="90"/>
      <c r="N4838" s="90"/>
      <c r="O4838" s="90"/>
      <c r="P4838" s="90"/>
      <c r="Q4838" s="90"/>
      <c r="R4838" s="90"/>
      <c r="S4838" s="90"/>
      <c r="T4838" s="90"/>
      <c r="U4838" s="90"/>
      <c r="V4838" s="90"/>
      <c r="W4838" s="90"/>
      <c r="X4838" s="90"/>
      <c r="Y4838" s="90"/>
      <c r="Z4838" s="90"/>
      <c r="AA4838" s="90"/>
      <c r="AB4838" s="90"/>
      <c r="AC4838" s="90"/>
      <c r="AD4838" s="90"/>
      <c r="AE4838" s="90"/>
      <c r="AF4838" s="90"/>
      <c r="AG4838" s="90"/>
      <c r="AH4838" s="90"/>
      <c r="AI4838" s="90"/>
      <c r="AJ4838" s="92"/>
      <c r="AK4838" s="92"/>
      <c r="AL4838" s="92"/>
      <c r="AM4838" s="92"/>
      <c r="AN4838" s="92"/>
      <c r="AO4838" s="92"/>
      <c r="AP4838" s="92"/>
      <c r="AQ4838" s="92"/>
      <c r="AR4838" s="92"/>
    </row>
    <row r="4839" spans="1:44" x14ac:dyDescent="0.2">
      <c r="A4839" s="90"/>
      <c r="B4839" s="90"/>
      <c r="C4839" s="91"/>
      <c r="D4839" s="90"/>
      <c r="E4839" s="90"/>
      <c r="F4839" s="90"/>
      <c r="G4839" s="90"/>
      <c r="H4839" s="90"/>
      <c r="I4839" s="90"/>
      <c r="J4839" s="90"/>
      <c r="K4839" s="90"/>
      <c r="L4839" s="90"/>
      <c r="M4839" s="90"/>
      <c r="N4839" s="90"/>
      <c r="O4839" s="90"/>
      <c r="P4839" s="90"/>
      <c r="Q4839" s="90"/>
      <c r="R4839" s="90"/>
      <c r="S4839" s="90"/>
      <c r="T4839" s="90"/>
      <c r="U4839" s="90"/>
      <c r="V4839" s="90"/>
      <c r="W4839" s="90"/>
      <c r="X4839" s="90"/>
      <c r="Y4839" s="90"/>
      <c r="Z4839" s="90"/>
      <c r="AA4839" s="90"/>
      <c r="AB4839" s="90"/>
      <c r="AC4839" s="90"/>
      <c r="AD4839" s="90"/>
      <c r="AE4839" s="90"/>
      <c r="AF4839" s="90"/>
      <c r="AG4839" s="90"/>
      <c r="AH4839" s="90"/>
      <c r="AI4839" s="90"/>
      <c r="AJ4839" s="92"/>
      <c r="AK4839" s="92"/>
      <c r="AL4839" s="92"/>
      <c r="AM4839" s="92"/>
      <c r="AN4839" s="92"/>
      <c r="AO4839" s="92"/>
      <c r="AP4839" s="92"/>
      <c r="AQ4839" s="92"/>
      <c r="AR4839" s="92"/>
    </row>
    <row r="4840" spans="1:44" x14ac:dyDescent="0.2">
      <c r="A4840" s="90"/>
      <c r="B4840" s="90"/>
      <c r="C4840" s="91"/>
      <c r="D4840" s="90"/>
      <c r="E4840" s="90"/>
      <c r="F4840" s="90"/>
      <c r="G4840" s="90"/>
      <c r="H4840" s="90"/>
      <c r="I4840" s="90"/>
      <c r="J4840" s="90"/>
      <c r="K4840" s="90"/>
      <c r="L4840" s="90"/>
      <c r="M4840" s="90"/>
      <c r="N4840" s="90"/>
      <c r="O4840" s="90"/>
      <c r="P4840" s="90"/>
      <c r="Q4840" s="90"/>
      <c r="R4840" s="90"/>
      <c r="S4840" s="90"/>
      <c r="T4840" s="90"/>
      <c r="U4840" s="90"/>
      <c r="V4840" s="90"/>
      <c r="W4840" s="90"/>
      <c r="X4840" s="90"/>
      <c r="Y4840" s="90"/>
      <c r="Z4840" s="90"/>
      <c r="AA4840" s="90"/>
      <c r="AB4840" s="90"/>
      <c r="AC4840" s="90"/>
      <c r="AD4840" s="90"/>
      <c r="AE4840" s="90"/>
      <c r="AF4840" s="90"/>
      <c r="AG4840" s="90"/>
      <c r="AH4840" s="90"/>
      <c r="AI4840" s="90"/>
      <c r="AJ4840" s="92"/>
      <c r="AK4840" s="92"/>
      <c r="AL4840" s="92"/>
      <c r="AM4840" s="92"/>
      <c r="AN4840" s="92"/>
      <c r="AO4840" s="92"/>
      <c r="AP4840" s="92"/>
      <c r="AQ4840" s="92"/>
      <c r="AR4840" s="92"/>
    </row>
    <row r="4841" spans="1:44" x14ac:dyDescent="0.2">
      <c r="A4841" s="90"/>
      <c r="B4841" s="90"/>
      <c r="C4841" s="91"/>
      <c r="D4841" s="90"/>
      <c r="E4841" s="90"/>
      <c r="F4841" s="90"/>
      <c r="G4841" s="90"/>
      <c r="H4841" s="90"/>
      <c r="I4841" s="90"/>
      <c r="J4841" s="90"/>
      <c r="K4841" s="90"/>
      <c r="L4841" s="90"/>
      <c r="M4841" s="90"/>
      <c r="N4841" s="90"/>
      <c r="O4841" s="90"/>
      <c r="P4841" s="90"/>
      <c r="Q4841" s="90"/>
      <c r="R4841" s="90"/>
      <c r="S4841" s="90"/>
      <c r="T4841" s="90"/>
      <c r="U4841" s="90"/>
      <c r="V4841" s="90"/>
      <c r="W4841" s="90"/>
      <c r="X4841" s="90"/>
      <c r="Y4841" s="90"/>
      <c r="Z4841" s="90"/>
      <c r="AA4841" s="90"/>
      <c r="AB4841" s="90"/>
      <c r="AC4841" s="90"/>
      <c r="AD4841" s="90"/>
      <c r="AE4841" s="90"/>
      <c r="AF4841" s="90"/>
      <c r="AG4841" s="90"/>
      <c r="AH4841" s="90"/>
      <c r="AI4841" s="90"/>
      <c r="AJ4841" s="92"/>
      <c r="AK4841" s="92"/>
      <c r="AL4841" s="92"/>
      <c r="AM4841" s="92"/>
      <c r="AN4841" s="92"/>
      <c r="AO4841" s="92"/>
      <c r="AP4841" s="92"/>
      <c r="AQ4841" s="92"/>
      <c r="AR4841" s="92"/>
    </row>
    <row r="4842" spans="1:44" x14ac:dyDescent="0.2">
      <c r="A4842" s="90"/>
      <c r="B4842" s="90"/>
      <c r="C4842" s="91"/>
      <c r="D4842" s="90"/>
      <c r="E4842" s="90"/>
      <c r="F4842" s="90"/>
      <c r="G4842" s="90"/>
      <c r="H4842" s="90"/>
      <c r="I4842" s="90"/>
      <c r="J4842" s="90"/>
      <c r="K4842" s="90"/>
      <c r="L4842" s="90"/>
      <c r="M4842" s="90"/>
      <c r="N4842" s="90"/>
      <c r="O4842" s="90"/>
      <c r="P4842" s="90"/>
      <c r="Q4842" s="90"/>
      <c r="R4842" s="90"/>
      <c r="S4842" s="90"/>
      <c r="T4842" s="90"/>
      <c r="U4842" s="90"/>
      <c r="V4842" s="90"/>
      <c r="W4842" s="90"/>
      <c r="X4842" s="90"/>
      <c r="Y4842" s="90"/>
      <c r="Z4842" s="90"/>
      <c r="AA4842" s="90"/>
      <c r="AB4842" s="90"/>
      <c r="AC4842" s="90"/>
      <c r="AD4842" s="90"/>
      <c r="AE4842" s="90"/>
      <c r="AF4842" s="90"/>
      <c r="AG4842" s="90"/>
      <c r="AH4842" s="90"/>
      <c r="AI4842" s="90"/>
      <c r="AJ4842" s="92"/>
      <c r="AK4842" s="92"/>
      <c r="AL4842" s="92"/>
      <c r="AM4842" s="92"/>
      <c r="AN4842" s="92"/>
      <c r="AO4842" s="92"/>
      <c r="AP4842" s="92"/>
      <c r="AQ4842" s="92"/>
      <c r="AR4842" s="92"/>
    </row>
    <row r="4843" spans="1:44" x14ac:dyDescent="0.2">
      <c r="A4843" s="90"/>
      <c r="B4843" s="90"/>
      <c r="C4843" s="91"/>
      <c r="D4843" s="90"/>
      <c r="E4843" s="90"/>
      <c r="F4843" s="90"/>
      <c r="G4843" s="90"/>
      <c r="H4843" s="90"/>
      <c r="I4843" s="90"/>
      <c r="J4843" s="90"/>
      <c r="K4843" s="90"/>
      <c r="L4843" s="90"/>
      <c r="M4843" s="90"/>
      <c r="N4843" s="90"/>
      <c r="O4843" s="90"/>
      <c r="P4843" s="90"/>
      <c r="Q4843" s="90"/>
      <c r="R4843" s="90"/>
      <c r="S4843" s="90"/>
      <c r="T4843" s="90"/>
      <c r="U4843" s="90"/>
      <c r="V4843" s="90"/>
      <c r="W4843" s="90"/>
      <c r="X4843" s="90"/>
      <c r="Y4843" s="90"/>
      <c r="Z4843" s="90"/>
      <c r="AA4843" s="90"/>
      <c r="AB4843" s="90"/>
      <c r="AC4843" s="90"/>
      <c r="AD4843" s="90"/>
      <c r="AE4843" s="90"/>
      <c r="AF4843" s="90"/>
      <c r="AG4843" s="90"/>
      <c r="AH4843" s="90"/>
      <c r="AI4843" s="90"/>
      <c r="AJ4843" s="92"/>
      <c r="AK4843" s="92"/>
      <c r="AL4843" s="92"/>
      <c r="AM4843" s="92"/>
      <c r="AN4843" s="92"/>
      <c r="AO4843" s="92"/>
      <c r="AP4843" s="92"/>
      <c r="AQ4843" s="92"/>
      <c r="AR4843" s="92"/>
    </row>
    <row r="4844" spans="1:44" x14ac:dyDescent="0.2">
      <c r="A4844" s="90"/>
      <c r="B4844" s="90"/>
      <c r="C4844" s="91"/>
      <c r="D4844" s="90"/>
      <c r="E4844" s="90"/>
      <c r="F4844" s="90"/>
      <c r="G4844" s="90"/>
      <c r="H4844" s="90"/>
      <c r="I4844" s="90"/>
      <c r="J4844" s="90"/>
      <c r="K4844" s="90"/>
      <c r="L4844" s="90"/>
      <c r="M4844" s="90"/>
      <c r="N4844" s="90"/>
      <c r="O4844" s="90"/>
      <c r="P4844" s="90"/>
      <c r="Q4844" s="90"/>
      <c r="R4844" s="90"/>
      <c r="S4844" s="90"/>
      <c r="T4844" s="90"/>
      <c r="U4844" s="90"/>
      <c r="V4844" s="90"/>
      <c r="W4844" s="90"/>
      <c r="X4844" s="90"/>
      <c r="Y4844" s="90"/>
      <c r="Z4844" s="90"/>
      <c r="AA4844" s="90"/>
      <c r="AB4844" s="90"/>
      <c r="AC4844" s="90"/>
      <c r="AD4844" s="90"/>
      <c r="AE4844" s="90"/>
      <c r="AF4844" s="90"/>
      <c r="AG4844" s="90"/>
      <c r="AH4844" s="90"/>
      <c r="AI4844" s="90"/>
      <c r="AJ4844" s="92"/>
      <c r="AK4844" s="92"/>
      <c r="AL4844" s="92"/>
      <c r="AM4844" s="92"/>
      <c r="AN4844" s="92"/>
      <c r="AO4844" s="92"/>
      <c r="AP4844" s="92"/>
      <c r="AQ4844" s="92"/>
      <c r="AR4844" s="92"/>
    </row>
    <row r="4845" spans="1:44" x14ac:dyDescent="0.2">
      <c r="A4845" s="90"/>
      <c r="B4845" s="90"/>
      <c r="C4845" s="91"/>
      <c r="D4845" s="90"/>
      <c r="E4845" s="90"/>
      <c r="F4845" s="90"/>
      <c r="G4845" s="90"/>
      <c r="H4845" s="90"/>
      <c r="I4845" s="90"/>
      <c r="J4845" s="90"/>
      <c r="K4845" s="90"/>
      <c r="L4845" s="90"/>
      <c r="M4845" s="90"/>
      <c r="N4845" s="90"/>
      <c r="O4845" s="90"/>
      <c r="P4845" s="90"/>
      <c r="Q4845" s="90"/>
      <c r="R4845" s="90"/>
      <c r="S4845" s="90"/>
      <c r="T4845" s="90"/>
      <c r="U4845" s="90"/>
      <c r="V4845" s="90"/>
      <c r="W4845" s="90"/>
      <c r="X4845" s="90"/>
      <c r="Y4845" s="90"/>
      <c r="Z4845" s="90"/>
      <c r="AA4845" s="90"/>
      <c r="AB4845" s="90"/>
      <c r="AC4845" s="90"/>
      <c r="AD4845" s="90"/>
      <c r="AE4845" s="90"/>
      <c r="AF4845" s="90"/>
      <c r="AG4845" s="90"/>
      <c r="AH4845" s="90"/>
      <c r="AI4845" s="90"/>
      <c r="AJ4845" s="92"/>
      <c r="AK4845" s="92"/>
      <c r="AL4845" s="92"/>
      <c r="AM4845" s="92"/>
      <c r="AN4845" s="92"/>
      <c r="AO4845" s="92"/>
      <c r="AP4845" s="92"/>
      <c r="AQ4845" s="92"/>
      <c r="AR4845" s="92"/>
    </row>
    <row r="4846" spans="1:44" x14ac:dyDescent="0.2">
      <c r="A4846" s="90"/>
      <c r="B4846" s="90"/>
      <c r="C4846" s="91"/>
      <c r="D4846" s="90"/>
      <c r="E4846" s="90"/>
      <c r="F4846" s="90"/>
      <c r="G4846" s="90"/>
      <c r="H4846" s="90"/>
      <c r="I4846" s="90"/>
      <c r="J4846" s="90"/>
      <c r="K4846" s="90"/>
      <c r="L4846" s="90"/>
      <c r="M4846" s="90"/>
      <c r="N4846" s="90"/>
      <c r="O4846" s="90"/>
      <c r="P4846" s="90"/>
      <c r="Q4846" s="90"/>
      <c r="R4846" s="90"/>
      <c r="S4846" s="90"/>
      <c r="T4846" s="90"/>
      <c r="U4846" s="90"/>
      <c r="V4846" s="90"/>
      <c r="W4846" s="90"/>
      <c r="X4846" s="90"/>
      <c r="Y4846" s="90"/>
      <c r="Z4846" s="90"/>
      <c r="AA4846" s="90"/>
      <c r="AB4846" s="90"/>
      <c r="AC4846" s="90"/>
      <c r="AD4846" s="90"/>
      <c r="AE4846" s="90"/>
      <c r="AF4846" s="90"/>
      <c r="AG4846" s="90"/>
      <c r="AH4846" s="90"/>
      <c r="AI4846" s="90"/>
      <c r="AJ4846" s="92"/>
      <c r="AK4846" s="92"/>
      <c r="AL4846" s="92"/>
      <c r="AM4846" s="92"/>
      <c r="AN4846" s="92"/>
      <c r="AO4846" s="92"/>
      <c r="AP4846" s="92"/>
      <c r="AQ4846" s="92"/>
      <c r="AR4846" s="92"/>
    </row>
    <row r="4847" spans="1:44" x14ac:dyDescent="0.2">
      <c r="A4847" s="90"/>
      <c r="B4847" s="90"/>
      <c r="C4847" s="91"/>
      <c r="D4847" s="90"/>
      <c r="E4847" s="90"/>
      <c r="F4847" s="90"/>
      <c r="G4847" s="90"/>
      <c r="H4847" s="90"/>
      <c r="I4847" s="90"/>
      <c r="J4847" s="90"/>
      <c r="K4847" s="90"/>
      <c r="L4847" s="90"/>
      <c r="M4847" s="90"/>
      <c r="N4847" s="90"/>
      <c r="O4847" s="90"/>
      <c r="P4847" s="90"/>
      <c r="Q4847" s="90"/>
      <c r="R4847" s="90"/>
      <c r="S4847" s="90"/>
      <c r="T4847" s="90"/>
      <c r="U4847" s="90"/>
      <c r="V4847" s="90"/>
      <c r="W4847" s="90"/>
      <c r="X4847" s="90"/>
      <c r="Y4847" s="90"/>
      <c r="Z4847" s="90"/>
      <c r="AA4847" s="90"/>
      <c r="AB4847" s="90"/>
      <c r="AC4847" s="90"/>
      <c r="AD4847" s="90"/>
      <c r="AE4847" s="90"/>
      <c r="AF4847" s="90"/>
      <c r="AG4847" s="90"/>
      <c r="AH4847" s="90"/>
      <c r="AI4847" s="90"/>
      <c r="AJ4847" s="92"/>
      <c r="AK4847" s="92"/>
      <c r="AL4847" s="92"/>
      <c r="AM4847" s="92"/>
      <c r="AN4847" s="92"/>
      <c r="AO4847" s="92"/>
      <c r="AP4847" s="92"/>
      <c r="AQ4847" s="92"/>
      <c r="AR4847" s="92"/>
    </row>
    <row r="4848" spans="1:44" x14ac:dyDescent="0.2">
      <c r="A4848" s="90"/>
      <c r="B4848" s="90"/>
      <c r="C4848" s="91"/>
      <c r="D4848" s="90"/>
      <c r="E4848" s="90"/>
      <c r="F4848" s="90"/>
      <c r="G4848" s="90"/>
      <c r="H4848" s="90"/>
      <c r="I4848" s="90"/>
      <c r="J4848" s="90"/>
      <c r="K4848" s="90"/>
      <c r="L4848" s="90"/>
      <c r="M4848" s="90"/>
      <c r="N4848" s="90"/>
      <c r="O4848" s="90"/>
      <c r="P4848" s="90"/>
      <c r="Q4848" s="90"/>
      <c r="R4848" s="90"/>
      <c r="S4848" s="90"/>
      <c r="T4848" s="90"/>
      <c r="U4848" s="90"/>
      <c r="V4848" s="90"/>
      <c r="W4848" s="90"/>
      <c r="X4848" s="90"/>
      <c r="Y4848" s="90"/>
      <c r="Z4848" s="90"/>
      <c r="AA4848" s="90"/>
      <c r="AB4848" s="90"/>
      <c r="AC4848" s="90"/>
      <c r="AD4848" s="90"/>
      <c r="AE4848" s="90"/>
      <c r="AF4848" s="90"/>
      <c r="AG4848" s="90"/>
      <c r="AH4848" s="90"/>
      <c r="AI4848" s="90"/>
      <c r="AJ4848" s="92"/>
      <c r="AK4848" s="92"/>
      <c r="AL4848" s="92"/>
      <c r="AM4848" s="92"/>
      <c r="AN4848" s="92"/>
      <c r="AO4848" s="92"/>
      <c r="AP4848" s="92"/>
      <c r="AQ4848" s="92"/>
      <c r="AR4848" s="92"/>
    </row>
    <row r="4849" spans="1:44" x14ac:dyDescent="0.2">
      <c r="A4849" s="90"/>
      <c r="B4849" s="90"/>
      <c r="C4849" s="91"/>
      <c r="D4849" s="90"/>
      <c r="E4849" s="90"/>
      <c r="F4849" s="90"/>
      <c r="G4849" s="90"/>
      <c r="H4849" s="90"/>
      <c r="I4849" s="90"/>
      <c r="J4849" s="90"/>
      <c r="K4849" s="90"/>
      <c r="L4849" s="90"/>
      <c r="M4849" s="90"/>
      <c r="N4849" s="90"/>
      <c r="O4849" s="90"/>
      <c r="P4849" s="90"/>
      <c r="Q4849" s="90"/>
      <c r="R4849" s="90"/>
      <c r="S4849" s="90"/>
      <c r="T4849" s="90"/>
      <c r="U4849" s="90"/>
      <c r="V4849" s="90"/>
      <c r="W4849" s="90"/>
      <c r="X4849" s="90"/>
      <c r="Y4849" s="90"/>
      <c r="Z4849" s="90"/>
      <c r="AA4849" s="90"/>
      <c r="AB4849" s="90"/>
      <c r="AC4849" s="90"/>
      <c r="AD4849" s="90"/>
      <c r="AE4849" s="90"/>
      <c r="AF4849" s="90"/>
      <c r="AG4849" s="90"/>
      <c r="AH4849" s="90"/>
      <c r="AI4849" s="90"/>
      <c r="AJ4849" s="92"/>
      <c r="AK4849" s="92"/>
      <c r="AL4849" s="92"/>
      <c r="AM4849" s="92"/>
      <c r="AN4849" s="92"/>
      <c r="AO4849" s="92"/>
      <c r="AP4849" s="92"/>
      <c r="AQ4849" s="92"/>
      <c r="AR4849" s="92"/>
    </row>
    <row r="4850" spans="1:44" x14ac:dyDescent="0.2">
      <c r="A4850" s="90"/>
      <c r="B4850" s="90"/>
      <c r="C4850" s="91"/>
      <c r="D4850" s="90"/>
      <c r="E4850" s="90"/>
      <c r="F4850" s="90"/>
      <c r="G4850" s="90"/>
      <c r="H4850" s="90"/>
      <c r="I4850" s="90"/>
      <c r="J4850" s="90"/>
      <c r="K4850" s="90"/>
      <c r="L4850" s="90"/>
      <c r="M4850" s="90"/>
      <c r="N4850" s="90"/>
      <c r="O4850" s="90"/>
      <c r="P4850" s="90"/>
      <c r="Q4850" s="90"/>
      <c r="R4850" s="90"/>
      <c r="S4850" s="90"/>
      <c r="T4850" s="90"/>
      <c r="U4850" s="90"/>
      <c r="V4850" s="90"/>
      <c r="W4850" s="90"/>
      <c r="X4850" s="90"/>
      <c r="Y4850" s="90"/>
      <c r="Z4850" s="90"/>
      <c r="AA4850" s="90"/>
      <c r="AB4850" s="90"/>
      <c r="AC4850" s="90"/>
      <c r="AD4850" s="90"/>
      <c r="AE4850" s="90"/>
      <c r="AF4850" s="90"/>
      <c r="AG4850" s="90"/>
      <c r="AH4850" s="90"/>
      <c r="AI4850" s="90"/>
      <c r="AJ4850" s="92"/>
      <c r="AK4850" s="92"/>
      <c r="AL4850" s="92"/>
      <c r="AM4850" s="92"/>
      <c r="AN4850" s="92"/>
      <c r="AO4850" s="92"/>
      <c r="AP4850" s="92"/>
      <c r="AQ4850" s="92"/>
      <c r="AR4850" s="92"/>
    </row>
    <row r="4851" spans="1:44" x14ac:dyDescent="0.2">
      <c r="A4851" s="90"/>
      <c r="B4851" s="90"/>
      <c r="C4851" s="91"/>
      <c r="D4851" s="90"/>
      <c r="E4851" s="90"/>
      <c r="F4851" s="90"/>
      <c r="G4851" s="90"/>
      <c r="H4851" s="90"/>
      <c r="I4851" s="90"/>
      <c r="J4851" s="90"/>
      <c r="K4851" s="90"/>
      <c r="L4851" s="90"/>
      <c r="M4851" s="90"/>
      <c r="N4851" s="90"/>
      <c r="O4851" s="90"/>
      <c r="P4851" s="90"/>
      <c r="Q4851" s="90"/>
      <c r="R4851" s="90"/>
      <c r="S4851" s="90"/>
      <c r="T4851" s="90"/>
      <c r="U4851" s="90"/>
      <c r="V4851" s="90"/>
      <c r="W4851" s="90"/>
      <c r="X4851" s="90"/>
      <c r="Y4851" s="90"/>
      <c r="Z4851" s="90"/>
      <c r="AA4851" s="90"/>
      <c r="AB4851" s="90"/>
      <c r="AC4851" s="90"/>
      <c r="AD4851" s="90"/>
      <c r="AE4851" s="90"/>
      <c r="AF4851" s="90"/>
      <c r="AG4851" s="90"/>
      <c r="AH4851" s="90"/>
      <c r="AI4851" s="90"/>
      <c r="AJ4851" s="92"/>
      <c r="AK4851" s="92"/>
      <c r="AL4851" s="92"/>
      <c r="AM4851" s="92"/>
      <c r="AN4851" s="92"/>
      <c r="AO4851" s="92"/>
      <c r="AP4851" s="92"/>
      <c r="AQ4851" s="92"/>
      <c r="AR4851" s="92"/>
    </row>
    <row r="4852" spans="1:44" x14ac:dyDescent="0.2">
      <c r="A4852" s="90"/>
      <c r="B4852" s="90"/>
      <c r="C4852" s="91"/>
      <c r="D4852" s="90"/>
      <c r="E4852" s="90"/>
      <c r="F4852" s="90"/>
      <c r="G4852" s="90"/>
      <c r="H4852" s="90"/>
      <c r="I4852" s="90"/>
      <c r="J4852" s="90"/>
      <c r="K4852" s="90"/>
      <c r="L4852" s="90"/>
      <c r="M4852" s="90"/>
      <c r="N4852" s="90"/>
      <c r="O4852" s="90"/>
      <c r="P4852" s="90"/>
      <c r="Q4852" s="90"/>
      <c r="R4852" s="90"/>
      <c r="S4852" s="90"/>
      <c r="T4852" s="90"/>
      <c r="U4852" s="90"/>
      <c r="V4852" s="90"/>
      <c r="W4852" s="90"/>
      <c r="X4852" s="90"/>
      <c r="Y4852" s="90"/>
      <c r="Z4852" s="90"/>
      <c r="AA4852" s="90"/>
      <c r="AB4852" s="90"/>
      <c r="AC4852" s="90"/>
      <c r="AD4852" s="90"/>
      <c r="AE4852" s="90"/>
      <c r="AF4852" s="90"/>
      <c r="AG4852" s="90"/>
      <c r="AH4852" s="90"/>
      <c r="AI4852" s="90"/>
      <c r="AJ4852" s="92"/>
      <c r="AK4852" s="92"/>
      <c r="AL4852" s="92"/>
      <c r="AM4852" s="92"/>
      <c r="AN4852" s="92"/>
      <c r="AO4852" s="92"/>
      <c r="AP4852" s="92"/>
      <c r="AQ4852" s="92"/>
      <c r="AR4852" s="92"/>
    </row>
    <row r="4853" spans="1:44" x14ac:dyDescent="0.2">
      <c r="A4853" s="90"/>
      <c r="B4853" s="90"/>
      <c r="C4853" s="91"/>
      <c r="D4853" s="90"/>
      <c r="E4853" s="90"/>
      <c r="F4853" s="90"/>
      <c r="G4853" s="90"/>
      <c r="H4853" s="90"/>
      <c r="I4853" s="90"/>
      <c r="J4853" s="90"/>
      <c r="K4853" s="90"/>
      <c r="L4853" s="90"/>
      <c r="M4853" s="90"/>
      <c r="N4853" s="90"/>
      <c r="O4853" s="90"/>
      <c r="P4853" s="90"/>
      <c r="Q4853" s="90"/>
      <c r="R4853" s="90"/>
      <c r="S4853" s="90"/>
      <c r="T4853" s="90"/>
      <c r="U4853" s="90"/>
      <c r="V4853" s="90"/>
      <c r="W4853" s="90"/>
      <c r="X4853" s="90"/>
      <c r="Y4853" s="90"/>
      <c r="Z4853" s="90"/>
      <c r="AA4853" s="90"/>
      <c r="AB4853" s="90"/>
      <c r="AC4853" s="90"/>
      <c r="AD4853" s="90"/>
      <c r="AE4853" s="90"/>
      <c r="AF4853" s="90"/>
      <c r="AG4853" s="90"/>
      <c r="AH4853" s="90"/>
      <c r="AI4853" s="90"/>
      <c r="AJ4853" s="92"/>
      <c r="AK4853" s="92"/>
      <c r="AL4853" s="92"/>
      <c r="AM4853" s="92"/>
      <c r="AN4853" s="92"/>
      <c r="AO4853" s="92"/>
      <c r="AP4853" s="92"/>
      <c r="AQ4853" s="92"/>
      <c r="AR4853" s="92"/>
    </row>
    <row r="4854" spans="1:44" x14ac:dyDescent="0.2">
      <c r="A4854" s="90"/>
      <c r="B4854" s="90"/>
      <c r="C4854" s="91"/>
      <c r="D4854" s="90"/>
      <c r="E4854" s="90"/>
      <c r="F4854" s="90"/>
      <c r="G4854" s="90"/>
      <c r="H4854" s="90"/>
      <c r="I4854" s="90"/>
      <c r="J4854" s="90"/>
      <c r="K4854" s="90"/>
      <c r="L4854" s="90"/>
      <c r="M4854" s="90"/>
      <c r="N4854" s="90"/>
      <c r="O4854" s="90"/>
      <c r="P4854" s="90"/>
      <c r="Q4854" s="90"/>
      <c r="R4854" s="90"/>
      <c r="S4854" s="90"/>
      <c r="T4854" s="90"/>
      <c r="U4854" s="90"/>
      <c r="V4854" s="90"/>
      <c r="W4854" s="90"/>
      <c r="X4854" s="90"/>
      <c r="Y4854" s="90"/>
      <c r="Z4854" s="90"/>
      <c r="AA4854" s="90"/>
      <c r="AB4854" s="90"/>
      <c r="AC4854" s="90"/>
      <c r="AD4854" s="90"/>
      <c r="AE4854" s="90"/>
      <c r="AF4854" s="90"/>
      <c r="AG4854" s="90"/>
      <c r="AH4854" s="90"/>
      <c r="AI4854" s="90"/>
      <c r="AJ4854" s="92"/>
      <c r="AK4854" s="92"/>
      <c r="AL4854" s="92"/>
      <c r="AM4854" s="92"/>
      <c r="AN4854" s="92"/>
      <c r="AO4854" s="92"/>
      <c r="AP4854" s="92"/>
      <c r="AQ4854" s="92"/>
      <c r="AR4854" s="92"/>
    </row>
    <row r="4855" spans="1:44" x14ac:dyDescent="0.2">
      <c r="A4855" s="90"/>
      <c r="B4855" s="90"/>
      <c r="C4855" s="91"/>
      <c r="D4855" s="90"/>
      <c r="E4855" s="90"/>
      <c r="F4855" s="90"/>
      <c r="G4855" s="90"/>
      <c r="H4855" s="90"/>
      <c r="I4855" s="90"/>
      <c r="J4855" s="90"/>
      <c r="K4855" s="90"/>
      <c r="L4855" s="90"/>
      <c r="M4855" s="90"/>
      <c r="N4855" s="90"/>
      <c r="O4855" s="90"/>
      <c r="P4855" s="90"/>
      <c r="Q4855" s="90"/>
      <c r="R4855" s="90"/>
      <c r="S4855" s="90"/>
      <c r="T4855" s="90"/>
      <c r="U4855" s="90"/>
      <c r="V4855" s="90"/>
      <c r="W4855" s="90"/>
      <c r="X4855" s="90"/>
      <c r="Y4855" s="90"/>
      <c r="Z4855" s="90"/>
      <c r="AA4855" s="90"/>
      <c r="AB4855" s="90"/>
      <c r="AC4855" s="90"/>
      <c r="AD4855" s="90"/>
      <c r="AE4855" s="90"/>
      <c r="AF4855" s="90"/>
      <c r="AG4855" s="90"/>
      <c r="AH4855" s="90"/>
      <c r="AI4855" s="90"/>
      <c r="AJ4855" s="92"/>
      <c r="AK4855" s="92"/>
      <c r="AL4855" s="92"/>
      <c r="AM4855" s="92"/>
      <c r="AN4855" s="92"/>
      <c r="AO4855" s="92"/>
      <c r="AP4855" s="92"/>
      <c r="AQ4855" s="92"/>
      <c r="AR4855" s="92"/>
    </row>
    <row r="4856" spans="1:44" x14ac:dyDescent="0.2">
      <c r="A4856" s="90"/>
      <c r="B4856" s="90"/>
      <c r="C4856" s="91"/>
      <c r="D4856" s="90"/>
      <c r="E4856" s="90"/>
      <c r="F4856" s="90"/>
      <c r="G4856" s="90"/>
      <c r="H4856" s="90"/>
      <c r="I4856" s="90"/>
      <c r="J4856" s="90"/>
      <c r="K4856" s="90"/>
      <c r="L4856" s="90"/>
      <c r="M4856" s="90"/>
      <c r="N4856" s="90"/>
      <c r="O4856" s="90"/>
      <c r="P4856" s="90"/>
      <c r="Q4856" s="90"/>
      <c r="R4856" s="90"/>
      <c r="S4856" s="90"/>
      <c r="T4856" s="90"/>
      <c r="U4856" s="90"/>
      <c r="V4856" s="90"/>
      <c r="W4856" s="90"/>
      <c r="X4856" s="90"/>
      <c r="Y4856" s="90"/>
      <c r="Z4856" s="90"/>
      <c r="AA4856" s="90"/>
      <c r="AB4856" s="90"/>
      <c r="AC4856" s="90"/>
      <c r="AD4856" s="90"/>
      <c r="AE4856" s="90"/>
      <c r="AF4856" s="90"/>
      <c r="AG4856" s="90"/>
      <c r="AH4856" s="90"/>
      <c r="AI4856" s="90"/>
      <c r="AJ4856" s="92"/>
      <c r="AK4856" s="92"/>
      <c r="AL4856" s="92"/>
      <c r="AM4856" s="92"/>
      <c r="AN4856" s="92"/>
      <c r="AO4856" s="92"/>
      <c r="AP4856" s="92"/>
      <c r="AQ4856" s="92"/>
      <c r="AR4856" s="92"/>
    </row>
    <row r="4857" spans="1:44" x14ac:dyDescent="0.2">
      <c r="A4857" s="90"/>
      <c r="B4857" s="90"/>
      <c r="C4857" s="91"/>
      <c r="D4857" s="90"/>
      <c r="E4857" s="90"/>
      <c r="F4857" s="90"/>
      <c r="G4857" s="90"/>
      <c r="H4857" s="90"/>
      <c r="I4857" s="90"/>
      <c r="J4857" s="90"/>
      <c r="K4857" s="90"/>
      <c r="L4857" s="90"/>
      <c r="M4857" s="90"/>
      <c r="N4857" s="90"/>
      <c r="O4857" s="90"/>
      <c r="P4857" s="90"/>
      <c r="Q4857" s="90"/>
      <c r="R4857" s="90"/>
      <c r="S4857" s="90"/>
      <c r="T4857" s="90"/>
      <c r="U4857" s="90"/>
      <c r="V4857" s="90"/>
      <c r="W4857" s="90"/>
      <c r="X4857" s="90"/>
      <c r="Y4857" s="90"/>
      <c r="Z4857" s="90"/>
      <c r="AA4857" s="90"/>
      <c r="AB4857" s="90"/>
      <c r="AC4857" s="90"/>
      <c r="AD4857" s="90"/>
      <c r="AE4857" s="90"/>
      <c r="AF4857" s="90"/>
      <c r="AG4857" s="90"/>
      <c r="AH4857" s="90"/>
      <c r="AI4857" s="90"/>
      <c r="AJ4857" s="92"/>
      <c r="AK4857" s="92"/>
      <c r="AL4857" s="92"/>
      <c r="AM4857" s="92"/>
      <c r="AN4857" s="92"/>
      <c r="AO4857" s="92"/>
      <c r="AP4857" s="92"/>
      <c r="AQ4857" s="92"/>
      <c r="AR4857" s="92"/>
    </row>
    <row r="4858" spans="1:44" x14ac:dyDescent="0.2">
      <c r="A4858" s="90"/>
      <c r="B4858" s="90"/>
      <c r="C4858" s="91"/>
      <c r="D4858" s="90"/>
      <c r="E4858" s="90"/>
      <c r="F4858" s="90"/>
      <c r="G4858" s="90"/>
      <c r="H4858" s="90"/>
      <c r="I4858" s="90"/>
      <c r="J4858" s="90"/>
      <c r="K4858" s="90"/>
      <c r="L4858" s="90"/>
      <c r="M4858" s="90"/>
      <c r="N4858" s="90"/>
      <c r="O4858" s="90"/>
      <c r="P4858" s="90"/>
      <c r="Q4858" s="90"/>
      <c r="R4858" s="90"/>
      <c r="S4858" s="90"/>
      <c r="T4858" s="90"/>
      <c r="U4858" s="90"/>
      <c r="V4858" s="90"/>
      <c r="W4858" s="90"/>
      <c r="X4858" s="90"/>
      <c r="Y4858" s="90"/>
      <c r="Z4858" s="90"/>
      <c r="AA4858" s="90"/>
      <c r="AB4858" s="90"/>
      <c r="AC4858" s="90"/>
      <c r="AD4858" s="90"/>
      <c r="AE4858" s="90"/>
      <c r="AF4858" s="90"/>
      <c r="AG4858" s="90"/>
      <c r="AH4858" s="90"/>
      <c r="AI4858" s="90"/>
      <c r="AJ4858" s="92"/>
      <c r="AK4858" s="92"/>
      <c r="AL4858" s="92"/>
      <c r="AM4858" s="92"/>
      <c r="AN4858" s="92"/>
      <c r="AO4858" s="92"/>
      <c r="AP4858" s="92"/>
      <c r="AQ4858" s="92"/>
      <c r="AR4858" s="92"/>
    </row>
    <row r="4859" spans="1:44" x14ac:dyDescent="0.2">
      <c r="A4859" s="90"/>
      <c r="B4859" s="90"/>
      <c r="C4859" s="91"/>
      <c r="D4859" s="90"/>
      <c r="E4859" s="90"/>
      <c r="F4859" s="90"/>
      <c r="G4859" s="90"/>
      <c r="H4859" s="90"/>
      <c r="I4859" s="90"/>
      <c r="J4859" s="90"/>
      <c r="K4859" s="90"/>
      <c r="L4859" s="90"/>
      <c r="M4859" s="90"/>
      <c r="N4859" s="90"/>
      <c r="O4859" s="90"/>
      <c r="P4859" s="90"/>
      <c r="Q4859" s="90"/>
      <c r="R4859" s="90"/>
      <c r="S4859" s="90"/>
      <c r="T4859" s="90"/>
      <c r="U4859" s="90"/>
      <c r="V4859" s="90"/>
      <c r="W4859" s="90"/>
      <c r="X4859" s="90"/>
      <c r="Y4859" s="90"/>
      <c r="Z4859" s="90"/>
      <c r="AA4859" s="90"/>
      <c r="AB4859" s="90"/>
      <c r="AC4859" s="90"/>
      <c r="AD4859" s="90"/>
      <c r="AE4859" s="90"/>
      <c r="AF4859" s="90"/>
      <c r="AG4859" s="90"/>
      <c r="AH4859" s="90"/>
      <c r="AI4859" s="90"/>
      <c r="AJ4859" s="92"/>
      <c r="AK4859" s="92"/>
      <c r="AL4859" s="92"/>
      <c r="AM4859" s="92"/>
      <c r="AN4859" s="92"/>
      <c r="AO4859" s="92"/>
      <c r="AP4859" s="92"/>
      <c r="AQ4859" s="92"/>
      <c r="AR4859" s="92"/>
    </row>
    <row r="4860" spans="1:44" x14ac:dyDescent="0.2">
      <c r="A4860" s="90"/>
      <c r="B4860" s="90"/>
      <c r="C4860" s="91"/>
      <c r="D4860" s="90"/>
      <c r="E4860" s="90"/>
      <c r="F4860" s="90"/>
      <c r="G4860" s="90"/>
      <c r="H4860" s="90"/>
      <c r="I4860" s="90"/>
      <c r="J4860" s="90"/>
      <c r="K4860" s="90"/>
      <c r="L4860" s="90"/>
      <c r="M4860" s="90"/>
      <c r="N4860" s="90"/>
      <c r="O4860" s="90"/>
      <c r="P4860" s="90"/>
      <c r="Q4860" s="90"/>
      <c r="R4860" s="90"/>
      <c r="S4860" s="90"/>
      <c r="T4860" s="90"/>
      <c r="U4860" s="90"/>
      <c r="V4860" s="90"/>
      <c r="W4860" s="90"/>
      <c r="X4860" s="90"/>
      <c r="Y4860" s="90"/>
      <c r="Z4860" s="90"/>
      <c r="AA4860" s="90"/>
      <c r="AB4860" s="90"/>
      <c r="AC4860" s="90"/>
      <c r="AD4860" s="90"/>
      <c r="AE4860" s="90"/>
      <c r="AF4860" s="90"/>
      <c r="AG4860" s="90"/>
      <c r="AH4860" s="90"/>
      <c r="AI4860" s="90"/>
      <c r="AJ4860" s="92"/>
      <c r="AK4860" s="92"/>
      <c r="AL4860" s="92"/>
      <c r="AM4860" s="92"/>
      <c r="AN4860" s="92"/>
      <c r="AO4860" s="92"/>
      <c r="AP4860" s="92"/>
      <c r="AQ4860" s="92"/>
      <c r="AR4860" s="92"/>
    </row>
    <row r="4861" spans="1:44" x14ac:dyDescent="0.2">
      <c r="A4861" s="90"/>
      <c r="B4861" s="90"/>
      <c r="C4861" s="91"/>
      <c r="D4861" s="90"/>
      <c r="E4861" s="90"/>
      <c r="F4861" s="90"/>
      <c r="G4861" s="90"/>
      <c r="H4861" s="90"/>
      <c r="I4861" s="90"/>
      <c r="J4861" s="90"/>
      <c r="K4861" s="90"/>
      <c r="L4861" s="90"/>
      <c r="M4861" s="90"/>
      <c r="N4861" s="90"/>
      <c r="O4861" s="90"/>
      <c r="P4861" s="90"/>
      <c r="Q4861" s="90"/>
      <c r="R4861" s="90"/>
      <c r="S4861" s="90"/>
      <c r="T4861" s="90"/>
      <c r="U4861" s="90"/>
      <c r="V4861" s="90"/>
      <c r="W4861" s="90"/>
      <c r="X4861" s="90"/>
      <c r="Y4861" s="90"/>
      <c r="Z4861" s="90"/>
      <c r="AA4861" s="90"/>
      <c r="AB4861" s="90"/>
      <c r="AC4861" s="90"/>
      <c r="AD4861" s="90"/>
      <c r="AE4861" s="90"/>
      <c r="AF4861" s="90"/>
      <c r="AG4861" s="90"/>
      <c r="AH4861" s="90"/>
      <c r="AI4861" s="90"/>
      <c r="AJ4861" s="92"/>
      <c r="AK4861" s="92"/>
      <c r="AL4861" s="92"/>
      <c r="AM4861" s="92"/>
      <c r="AN4861" s="92"/>
      <c r="AO4861" s="92"/>
      <c r="AP4861" s="92"/>
      <c r="AQ4861" s="92"/>
      <c r="AR4861" s="92"/>
    </row>
    <row r="4862" spans="1:44" x14ac:dyDescent="0.2">
      <c r="A4862" s="90"/>
      <c r="B4862" s="90"/>
      <c r="C4862" s="91"/>
      <c r="D4862" s="90"/>
      <c r="E4862" s="90"/>
      <c r="F4862" s="90"/>
      <c r="G4862" s="90"/>
      <c r="H4862" s="90"/>
      <c r="I4862" s="90"/>
      <c r="J4862" s="90"/>
      <c r="K4862" s="90"/>
      <c r="L4862" s="90"/>
      <c r="M4862" s="90"/>
      <c r="N4862" s="90"/>
      <c r="O4862" s="90"/>
      <c r="P4862" s="90"/>
      <c r="Q4862" s="90"/>
      <c r="R4862" s="90"/>
      <c r="S4862" s="90"/>
      <c r="T4862" s="90"/>
      <c r="U4862" s="90"/>
      <c r="V4862" s="90"/>
      <c r="W4862" s="90"/>
      <c r="X4862" s="90"/>
      <c r="Y4862" s="90"/>
      <c r="Z4862" s="90"/>
      <c r="AA4862" s="90"/>
      <c r="AB4862" s="90"/>
      <c r="AC4862" s="90"/>
      <c r="AD4862" s="90"/>
      <c r="AE4862" s="90"/>
      <c r="AF4862" s="90"/>
      <c r="AG4862" s="90"/>
      <c r="AH4862" s="90"/>
      <c r="AI4862" s="90"/>
      <c r="AJ4862" s="92"/>
      <c r="AK4862" s="92"/>
      <c r="AL4862" s="92"/>
      <c r="AM4862" s="92"/>
      <c r="AN4862" s="92"/>
      <c r="AO4862" s="92"/>
      <c r="AP4862" s="92"/>
      <c r="AQ4862" s="92"/>
      <c r="AR4862" s="92"/>
    </row>
    <row r="4863" spans="1:44" x14ac:dyDescent="0.2">
      <c r="A4863" s="90"/>
      <c r="B4863" s="90"/>
      <c r="C4863" s="91"/>
      <c r="D4863" s="90"/>
      <c r="E4863" s="90"/>
      <c r="F4863" s="90"/>
      <c r="G4863" s="90"/>
      <c r="H4863" s="90"/>
      <c r="I4863" s="90"/>
      <c r="J4863" s="90"/>
      <c r="K4863" s="90"/>
      <c r="L4863" s="90"/>
      <c r="M4863" s="90"/>
      <c r="N4863" s="90"/>
      <c r="O4863" s="90"/>
      <c r="P4863" s="90"/>
      <c r="Q4863" s="90"/>
      <c r="R4863" s="90"/>
      <c r="S4863" s="90"/>
      <c r="T4863" s="90"/>
      <c r="U4863" s="90"/>
      <c r="V4863" s="90"/>
      <c r="W4863" s="90"/>
      <c r="X4863" s="90"/>
      <c r="Y4863" s="90"/>
      <c r="Z4863" s="90"/>
      <c r="AA4863" s="90"/>
      <c r="AB4863" s="90"/>
      <c r="AC4863" s="90"/>
      <c r="AD4863" s="90"/>
      <c r="AE4863" s="90"/>
      <c r="AF4863" s="90"/>
      <c r="AG4863" s="90"/>
      <c r="AH4863" s="90"/>
      <c r="AI4863" s="90"/>
      <c r="AJ4863" s="92"/>
      <c r="AK4863" s="92"/>
      <c r="AL4863" s="92"/>
      <c r="AM4863" s="92"/>
      <c r="AN4863" s="92"/>
      <c r="AO4863" s="92"/>
      <c r="AP4863" s="92"/>
      <c r="AQ4863" s="92"/>
      <c r="AR4863" s="92"/>
    </row>
    <row r="4864" spans="1:44" x14ac:dyDescent="0.2">
      <c r="A4864" s="90"/>
      <c r="B4864" s="90"/>
      <c r="C4864" s="91"/>
      <c r="D4864" s="90"/>
      <c r="E4864" s="90"/>
      <c r="F4864" s="90"/>
      <c r="G4864" s="90"/>
      <c r="H4864" s="90"/>
      <c r="I4864" s="90"/>
      <c r="J4864" s="90"/>
      <c r="K4864" s="90"/>
      <c r="L4864" s="90"/>
      <c r="M4864" s="90"/>
      <c r="N4864" s="90"/>
      <c r="O4864" s="90"/>
      <c r="P4864" s="90"/>
      <c r="Q4864" s="90"/>
      <c r="R4864" s="90"/>
      <c r="S4864" s="90"/>
      <c r="T4864" s="90"/>
      <c r="U4864" s="90"/>
      <c r="V4864" s="90"/>
      <c r="W4864" s="90"/>
      <c r="X4864" s="90"/>
      <c r="Y4864" s="90"/>
      <c r="Z4864" s="90"/>
      <c r="AA4864" s="90"/>
      <c r="AB4864" s="90"/>
      <c r="AC4864" s="90"/>
      <c r="AD4864" s="90"/>
      <c r="AE4864" s="90"/>
      <c r="AF4864" s="90"/>
      <c r="AG4864" s="90"/>
      <c r="AH4864" s="90"/>
      <c r="AI4864" s="90"/>
      <c r="AJ4864" s="92"/>
      <c r="AK4864" s="92"/>
      <c r="AL4864" s="92"/>
      <c r="AM4864" s="92"/>
      <c r="AN4864" s="92"/>
      <c r="AO4864" s="92"/>
      <c r="AP4864" s="92"/>
      <c r="AQ4864" s="92"/>
      <c r="AR4864" s="92"/>
    </row>
    <row r="4865" spans="1:44" x14ac:dyDescent="0.2">
      <c r="A4865" s="90"/>
      <c r="B4865" s="90"/>
      <c r="C4865" s="91"/>
      <c r="D4865" s="90"/>
      <c r="E4865" s="90"/>
      <c r="F4865" s="90"/>
      <c r="G4865" s="90"/>
      <c r="H4865" s="90"/>
      <c r="I4865" s="90"/>
      <c r="J4865" s="90"/>
      <c r="K4865" s="90"/>
      <c r="L4865" s="90"/>
      <c r="M4865" s="90"/>
      <c r="N4865" s="90"/>
      <c r="O4865" s="90"/>
      <c r="P4865" s="90"/>
      <c r="Q4865" s="90"/>
      <c r="R4865" s="90"/>
      <c r="S4865" s="90"/>
      <c r="T4865" s="90"/>
      <c r="U4865" s="90"/>
      <c r="V4865" s="90"/>
      <c r="W4865" s="90"/>
      <c r="X4865" s="90"/>
      <c r="Y4865" s="90"/>
      <c r="Z4865" s="90"/>
      <c r="AA4865" s="90"/>
      <c r="AB4865" s="90"/>
      <c r="AC4865" s="90"/>
      <c r="AD4865" s="90"/>
      <c r="AE4865" s="90"/>
      <c r="AF4865" s="90"/>
      <c r="AG4865" s="90"/>
      <c r="AH4865" s="90"/>
      <c r="AI4865" s="90"/>
      <c r="AJ4865" s="92"/>
      <c r="AK4865" s="92"/>
      <c r="AL4865" s="92"/>
      <c r="AM4865" s="92"/>
      <c r="AN4865" s="92"/>
      <c r="AO4865" s="92"/>
      <c r="AP4865" s="92"/>
      <c r="AQ4865" s="92"/>
      <c r="AR4865" s="92"/>
    </row>
    <row r="4866" spans="1:44" x14ac:dyDescent="0.2">
      <c r="A4866" s="90"/>
      <c r="B4866" s="90"/>
      <c r="C4866" s="91"/>
      <c r="D4866" s="90"/>
      <c r="E4866" s="90"/>
      <c r="F4866" s="90"/>
      <c r="G4866" s="90"/>
      <c r="H4866" s="90"/>
      <c r="I4866" s="90"/>
      <c r="J4866" s="90"/>
      <c r="K4866" s="90"/>
      <c r="L4866" s="90"/>
      <c r="M4866" s="90"/>
      <c r="N4866" s="90"/>
      <c r="O4866" s="90"/>
      <c r="P4866" s="90"/>
      <c r="Q4866" s="90"/>
      <c r="R4866" s="90"/>
      <c r="S4866" s="90"/>
      <c r="T4866" s="90"/>
      <c r="U4866" s="90"/>
      <c r="V4866" s="90"/>
      <c r="W4866" s="90"/>
      <c r="X4866" s="90"/>
      <c r="Y4866" s="90"/>
      <c r="Z4866" s="90"/>
      <c r="AA4866" s="90"/>
      <c r="AB4866" s="90"/>
      <c r="AC4866" s="90"/>
      <c r="AD4866" s="90"/>
      <c r="AE4866" s="90"/>
      <c r="AF4866" s="90"/>
      <c r="AG4866" s="90"/>
      <c r="AH4866" s="90"/>
      <c r="AI4866" s="90"/>
      <c r="AJ4866" s="92"/>
      <c r="AK4866" s="92"/>
      <c r="AL4866" s="92"/>
      <c r="AM4866" s="92"/>
      <c r="AN4866" s="92"/>
      <c r="AO4866" s="92"/>
      <c r="AP4866" s="92"/>
      <c r="AQ4866" s="92"/>
      <c r="AR4866" s="92"/>
    </row>
    <row r="4867" spans="1:44" x14ac:dyDescent="0.2">
      <c r="A4867" s="90"/>
      <c r="B4867" s="90"/>
      <c r="C4867" s="91"/>
      <c r="D4867" s="90"/>
      <c r="E4867" s="90"/>
      <c r="F4867" s="90"/>
      <c r="G4867" s="90"/>
      <c r="H4867" s="90"/>
      <c r="I4867" s="90"/>
      <c r="J4867" s="90"/>
      <c r="K4867" s="90"/>
      <c r="L4867" s="90"/>
      <c r="M4867" s="90"/>
      <c r="N4867" s="90"/>
      <c r="O4867" s="90"/>
      <c r="P4867" s="90"/>
      <c r="Q4867" s="90"/>
      <c r="R4867" s="90"/>
      <c r="S4867" s="90"/>
      <c r="T4867" s="90"/>
      <c r="U4867" s="90"/>
      <c r="V4867" s="90"/>
      <c r="W4867" s="90"/>
      <c r="X4867" s="90"/>
      <c r="Y4867" s="90"/>
      <c r="Z4867" s="90"/>
      <c r="AA4867" s="90"/>
      <c r="AB4867" s="90"/>
      <c r="AC4867" s="90"/>
      <c r="AD4867" s="90"/>
      <c r="AE4867" s="90"/>
      <c r="AF4867" s="90"/>
      <c r="AG4867" s="90"/>
      <c r="AH4867" s="90"/>
      <c r="AI4867" s="90"/>
      <c r="AJ4867" s="92"/>
      <c r="AK4867" s="92"/>
      <c r="AL4867" s="92"/>
      <c r="AM4867" s="92"/>
      <c r="AN4867" s="92"/>
      <c r="AO4867" s="92"/>
      <c r="AP4867" s="92"/>
      <c r="AQ4867" s="92"/>
      <c r="AR4867" s="92"/>
    </row>
    <row r="4868" spans="1:44" x14ac:dyDescent="0.2">
      <c r="A4868" s="90"/>
      <c r="B4868" s="90"/>
      <c r="C4868" s="91"/>
      <c r="D4868" s="90"/>
      <c r="E4868" s="90"/>
      <c r="F4868" s="90"/>
      <c r="G4868" s="90"/>
      <c r="H4868" s="90"/>
      <c r="I4868" s="90"/>
      <c r="J4868" s="90"/>
      <c r="K4868" s="90"/>
      <c r="L4868" s="90"/>
      <c r="M4868" s="90"/>
      <c r="N4868" s="90"/>
      <c r="O4868" s="90"/>
      <c r="P4868" s="90"/>
      <c r="Q4868" s="90"/>
      <c r="R4868" s="90"/>
      <c r="S4868" s="90"/>
      <c r="T4868" s="90"/>
      <c r="U4868" s="90"/>
      <c r="V4868" s="90"/>
      <c r="W4868" s="90"/>
      <c r="X4868" s="90"/>
      <c r="Y4868" s="90"/>
      <c r="Z4868" s="90"/>
      <c r="AA4868" s="90"/>
      <c r="AB4868" s="90"/>
      <c r="AC4868" s="90"/>
      <c r="AD4868" s="90"/>
      <c r="AE4868" s="90"/>
      <c r="AF4868" s="90"/>
      <c r="AG4868" s="90"/>
      <c r="AH4868" s="90"/>
      <c r="AI4868" s="90"/>
      <c r="AJ4868" s="92"/>
      <c r="AK4868" s="92"/>
      <c r="AL4868" s="92"/>
      <c r="AM4868" s="92"/>
      <c r="AN4868" s="92"/>
      <c r="AO4868" s="92"/>
      <c r="AP4868" s="92"/>
      <c r="AQ4868" s="92"/>
      <c r="AR4868" s="92"/>
    </row>
    <row r="4869" spans="1:44" x14ac:dyDescent="0.2">
      <c r="A4869" s="90"/>
      <c r="B4869" s="90"/>
      <c r="C4869" s="91"/>
      <c r="D4869" s="90"/>
      <c r="E4869" s="90"/>
      <c r="F4869" s="90"/>
      <c r="G4869" s="90"/>
      <c r="H4869" s="90"/>
      <c r="I4869" s="90"/>
      <c r="J4869" s="90"/>
      <c r="K4869" s="90"/>
      <c r="L4869" s="90"/>
      <c r="M4869" s="90"/>
      <c r="N4869" s="90"/>
      <c r="O4869" s="90"/>
      <c r="P4869" s="90"/>
      <c r="Q4869" s="90"/>
      <c r="R4869" s="90"/>
      <c r="S4869" s="90"/>
      <c r="T4869" s="90"/>
      <c r="U4869" s="90"/>
      <c r="V4869" s="90"/>
      <c r="W4869" s="90"/>
      <c r="X4869" s="90"/>
      <c r="Y4869" s="90"/>
      <c r="Z4869" s="90"/>
      <c r="AA4869" s="90"/>
      <c r="AB4869" s="90"/>
      <c r="AC4869" s="90"/>
      <c r="AD4869" s="90"/>
      <c r="AE4869" s="90"/>
      <c r="AF4869" s="90"/>
      <c r="AG4869" s="90"/>
      <c r="AH4869" s="90"/>
      <c r="AI4869" s="90"/>
      <c r="AJ4869" s="92"/>
      <c r="AK4869" s="92"/>
      <c r="AL4869" s="92"/>
      <c r="AM4869" s="92"/>
      <c r="AN4869" s="92"/>
      <c r="AO4869" s="92"/>
      <c r="AP4869" s="92"/>
      <c r="AQ4869" s="92"/>
      <c r="AR4869" s="92"/>
    </row>
    <row r="4870" spans="1:44" x14ac:dyDescent="0.2">
      <c r="A4870" s="90"/>
      <c r="B4870" s="90"/>
      <c r="C4870" s="91"/>
      <c r="D4870" s="90"/>
      <c r="E4870" s="90"/>
      <c r="F4870" s="90"/>
      <c r="G4870" s="90"/>
      <c r="H4870" s="90"/>
      <c r="I4870" s="90"/>
      <c r="J4870" s="90"/>
      <c r="K4870" s="90"/>
      <c r="L4870" s="90"/>
      <c r="M4870" s="90"/>
      <c r="N4870" s="90"/>
      <c r="O4870" s="90"/>
      <c r="P4870" s="90"/>
      <c r="Q4870" s="90"/>
      <c r="R4870" s="90"/>
      <c r="S4870" s="90"/>
      <c r="T4870" s="90"/>
      <c r="U4870" s="90"/>
      <c r="V4870" s="90"/>
      <c r="W4870" s="90"/>
      <c r="X4870" s="90"/>
      <c r="Y4870" s="90"/>
      <c r="Z4870" s="90"/>
      <c r="AA4870" s="90"/>
      <c r="AB4870" s="90"/>
      <c r="AC4870" s="90"/>
      <c r="AD4870" s="90"/>
      <c r="AE4870" s="90"/>
      <c r="AF4870" s="90"/>
      <c r="AG4870" s="90"/>
      <c r="AH4870" s="90"/>
      <c r="AI4870" s="90"/>
      <c r="AJ4870" s="92"/>
      <c r="AK4870" s="92"/>
      <c r="AL4870" s="92"/>
      <c r="AM4870" s="92"/>
      <c r="AN4870" s="92"/>
      <c r="AO4870" s="92"/>
      <c r="AP4870" s="92"/>
      <c r="AQ4870" s="92"/>
      <c r="AR4870" s="92"/>
    </row>
    <row r="4871" spans="1:44" x14ac:dyDescent="0.2">
      <c r="A4871" s="90"/>
      <c r="B4871" s="90"/>
      <c r="C4871" s="91"/>
      <c r="D4871" s="90"/>
      <c r="E4871" s="90"/>
      <c r="F4871" s="90"/>
      <c r="G4871" s="90"/>
      <c r="H4871" s="90"/>
      <c r="I4871" s="90"/>
      <c r="J4871" s="90"/>
      <c r="K4871" s="90"/>
      <c r="L4871" s="90"/>
      <c r="M4871" s="90"/>
      <c r="N4871" s="90"/>
      <c r="O4871" s="90"/>
      <c r="P4871" s="90"/>
      <c r="Q4871" s="90"/>
      <c r="R4871" s="90"/>
      <c r="S4871" s="90"/>
      <c r="T4871" s="90"/>
      <c r="U4871" s="90"/>
      <c r="V4871" s="90"/>
      <c r="W4871" s="90"/>
      <c r="X4871" s="90"/>
      <c r="Y4871" s="90"/>
      <c r="Z4871" s="90"/>
      <c r="AA4871" s="90"/>
      <c r="AB4871" s="90"/>
      <c r="AC4871" s="90"/>
      <c r="AD4871" s="90"/>
      <c r="AE4871" s="90"/>
      <c r="AF4871" s="90"/>
      <c r="AG4871" s="90"/>
      <c r="AH4871" s="90"/>
      <c r="AI4871" s="90"/>
      <c r="AJ4871" s="92"/>
      <c r="AK4871" s="92"/>
      <c r="AL4871" s="92"/>
      <c r="AM4871" s="92"/>
      <c r="AN4871" s="92"/>
      <c r="AO4871" s="92"/>
      <c r="AP4871" s="92"/>
      <c r="AQ4871" s="92"/>
      <c r="AR4871" s="92"/>
    </row>
    <row r="4872" spans="1:44" x14ac:dyDescent="0.2">
      <c r="A4872" s="90"/>
      <c r="B4872" s="90"/>
      <c r="C4872" s="91"/>
      <c r="D4872" s="90"/>
      <c r="E4872" s="90"/>
      <c r="F4872" s="90"/>
      <c r="G4872" s="90"/>
      <c r="H4872" s="90"/>
      <c r="I4872" s="90"/>
      <c r="J4872" s="90"/>
      <c r="K4872" s="90"/>
      <c r="L4872" s="90"/>
      <c r="M4872" s="90"/>
      <c r="N4872" s="90"/>
      <c r="O4872" s="90"/>
      <c r="P4872" s="90"/>
      <c r="Q4872" s="90"/>
      <c r="R4872" s="90"/>
      <c r="S4872" s="90"/>
      <c r="T4872" s="90"/>
      <c r="U4872" s="90"/>
      <c r="V4872" s="90"/>
      <c r="W4872" s="90"/>
      <c r="X4872" s="90"/>
      <c r="Y4872" s="90"/>
      <c r="Z4872" s="90"/>
      <c r="AA4872" s="90"/>
      <c r="AB4872" s="90"/>
      <c r="AC4872" s="90"/>
      <c r="AD4872" s="90"/>
      <c r="AE4872" s="90"/>
      <c r="AF4872" s="90"/>
      <c r="AG4872" s="90"/>
      <c r="AH4872" s="90"/>
      <c r="AI4872" s="90"/>
      <c r="AJ4872" s="92"/>
      <c r="AK4872" s="92"/>
      <c r="AL4872" s="92"/>
      <c r="AM4872" s="92"/>
      <c r="AN4872" s="92"/>
      <c r="AO4872" s="92"/>
      <c r="AP4872" s="92"/>
      <c r="AQ4872" s="92"/>
      <c r="AR4872" s="92"/>
    </row>
    <row r="4873" spans="1:44" x14ac:dyDescent="0.2">
      <c r="A4873" s="90"/>
      <c r="B4873" s="90"/>
      <c r="C4873" s="91"/>
      <c r="D4873" s="90"/>
      <c r="E4873" s="90"/>
      <c r="F4873" s="90"/>
      <c r="G4873" s="90"/>
      <c r="H4873" s="90"/>
      <c r="I4873" s="90"/>
      <c r="J4873" s="90"/>
      <c r="K4873" s="90"/>
      <c r="L4873" s="90"/>
      <c r="M4873" s="90"/>
      <c r="N4873" s="90"/>
      <c r="O4873" s="90"/>
      <c r="P4873" s="90"/>
      <c r="Q4873" s="90"/>
      <c r="R4873" s="90"/>
      <c r="S4873" s="90"/>
      <c r="T4873" s="90"/>
      <c r="U4873" s="90"/>
      <c r="V4873" s="90"/>
      <c r="W4873" s="90"/>
      <c r="X4873" s="90"/>
      <c r="Y4873" s="90"/>
      <c r="Z4873" s="90"/>
      <c r="AA4873" s="90"/>
      <c r="AB4873" s="90"/>
      <c r="AC4873" s="90"/>
      <c r="AD4873" s="90"/>
      <c r="AE4873" s="90"/>
      <c r="AF4873" s="90"/>
      <c r="AG4873" s="90"/>
      <c r="AH4873" s="90"/>
      <c r="AI4873" s="90"/>
      <c r="AJ4873" s="92"/>
      <c r="AK4873" s="92"/>
      <c r="AL4873" s="92"/>
      <c r="AM4873" s="92"/>
      <c r="AN4873" s="92"/>
      <c r="AO4873" s="92"/>
      <c r="AP4873" s="92"/>
      <c r="AQ4873" s="92"/>
      <c r="AR4873" s="92"/>
    </row>
    <row r="4874" spans="1:44" x14ac:dyDescent="0.2">
      <c r="A4874" s="90"/>
      <c r="B4874" s="90"/>
      <c r="C4874" s="91"/>
      <c r="D4874" s="90"/>
      <c r="E4874" s="90"/>
      <c r="F4874" s="90"/>
      <c r="G4874" s="90"/>
      <c r="H4874" s="90"/>
      <c r="I4874" s="90"/>
      <c r="J4874" s="90"/>
      <c r="K4874" s="90"/>
      <c r="L4874" s="90"/>
      <c r="M4874" s="90"/>
      <c r="N4874" s="90"/>
      <c r="O4874" s="90"/>
      <c r="P4874" s="90"/>
      <c r="Q4874" s="90"/>
      <c r="R4874" s="90"/>
      <c r="S4874" s="90"/>
      <c r="T4874" s="90"/>
      <c r="U4874" s="90"/>
      <c r="V4874" s="90"/>
      <c r="W4874" s="90"/>
      <c r="X4874" s="90"/>
      <c r="Y4874" s="90"/>
      <c r="Z4874" s="90"/>
      <c r="AA4874" s="90"/>
      <c r="AB4874" s="90"/>
      <c r="AC4874" s="90"/>
      <c r="AD4874" s="90"/>
      <c r="AE4874" s="90"/>
      <c r="AF4874" s="90"/>
      <c r="AG4874" s="90"/>
      <c r="AH4874" s="90"/>
      <c r="AI4874" s="90"/>
      <c r="AJ4874" s="92"/>
      <c r="AK4874" s="92"/>
      <c r="AL4874" s="92"/>
      <c r="AM4874" s="92"/>
      <c r="AN4874" s="92"/>
      <c r="AO4874" s="92"/>
      <c r="AP4874" s="92"/>
      <c r="AQ4874" s="92"/>
      <c r="AR4874" s="92"/>
    </row>
    <row r="4875" spans="1:44" x14ac:dyDescent="0.2">
      <c r="A4875" s="90"/>
      <c r="B4875" s="90"/>
      <c r="C4875" s="91"/>
      <c r="D4875" s="90"/>
      <c r="E4875" s="90"/>
      <c r="F4875" s="90"/>
      <c r="G4875" s="90"/>
      <c r="H4875" s="90"/>
      <c r="I4875" s="90"/>
      <c r="J4875" s="90"/>
      <c r="K4875" s="90"/>
      <c r="L4875" s="90"/>
      <c r="M4875" s="90"/>
      <c r="N4875" s="90"/>
      <c r="O4875" s="90"/>
      <c r="P4875" s="90"/>
      <c r="Q4875" s="90"/>
      <c r="R4875" s="90"/>
      <c r="S4875" s="90"/>
      <c r="T4875" s="90"/>
      <c r="U4875" s="90"/>
      <c r="V4875" s="90"/>
      <c r="W4875" s="90"/>
      <c r="X4875" s="90"/>
      <c r="Y4875" s="90"/>
      <c r="Z4875" s="90"/>
      <c r="AA4875" s="90"/>
      <c r="AB4875" s="90"/>
      <c r="AC4875" s="90"/>
      <c r="AD4875" s="90"/>
      <c r="AE4875" s="90"/>
      <c r="AF4875" s="90"/>
      <c r="AG4875" s="90"/>
      <c r="AH4875" s="90"/>
      <c r="AI4875" s="90"/>
      <c r="AJ4875" s="92"/>
      <c r="AK4875" s="92"/>
      <c r="AL4875" s="92"/>
      <c r="AM4875" s="92"/>
      <c r="AN4875" s="92"/>
      <c r="AO4875" s="92"/>
      <c r="AP4875" s="92"/>
      <c r="AQ4875" s="92"/>
      <c r="AR4875" s="92"/>
    </row>
    <row r="4876" spans="1:44" x14ac:dyDescent="0.2">
      <c r="A4876" s="90"/>
      <c r="B4876" s="90"/>
      <c r="C4876" s="91"/>
      <c r="D4876" s="90"/>
      <c r="E4876" s="90"/>
      <c r="F4876" s="90"/>
      <c r="G4876" s="90"/>
      <c r="H4876" s="90"/>
      <c r="I4876" s="90"/>
      <c r="J4876" s="90"/>
      <c r="K4876" s="90"/>
      <c r="L4876" s="90"/>
      <c r="M4876" s="90"/>
      <c r="N4876" s="90"/>
      <c r="O4876" s="90"/>
      <c r="P4876" s="90"/>
      <c r="Q4876" s="90"/>
      <c r="R4876" s="90"/>
      <c r="S4876" s="90"/>
      <c r="T4876" s="90"/>
      <c r="U4876" s="90"/>
      <c r="V4876" s="90"/>
      <c r="W4876" s="90"/>
      <c r="X4876" s="90"/>
      <c r="Y4876" s="90"/>
      <c r="Z4876" s="90"/>
      <c r="AA4876" s="90"/>
      <c r="AB4876" s="90"/>
      <c r="AC4876" s="90"/>
      <c r="AD4876" s="90"/>
      <c r="AE4876" s="90"/>
      <c r="AF4876" s="90"/>
      <c r="AG4876" s="90"/>
      <c r="AH4876" s="90"/>
      <c r="AI4876" s="90"/>
      <c r="AJ4876" s="92"/>
      <c r="AK4876" s="92"/>
      <c r="AL4876" s="92"/>
      <c r="AM4876" s="92"/>
      <c r="AN4876" s="92"/>
      <c r="AO4876" s="92"/>
      <c r="AP4876" s="92"/>
      <c r="AQ4876" s="92"/>
      <c r="AR4876" s="92"/>
    </row>
    <row r="4877" spans="1:44" x14ac:dyDescent="0.2">
      <c r="A4877" s="90"/>
      <c r="B4877" s="90"/>
      <c r="C4877" s="91"/>
      <c r="D4877" s="90"/>
      <c r="E4877" s="90"/>
      <c r="F4877" s="90"/>
      <c r="G4877" s="90"/>
      <c r="H4877" s="90"/>
      <c r="I4877" s="90"/>
      <c r="J4877" s="90"/>
      <c r="K4877" s="90"/>
      <c r="L4877" s="90"/>
      <c r="M4877" s="90"/>
      <c r="N4877" s="90"/>
      <c r="O4877" s="90"/>
      <c r="P4877" s="90"/>
      <c r="Q4877" s="90"/>
      <c r="R4877" s="90"/>
      <c r="S4877" s="90"/>
      <c r="T4877" s="90"/>
      <c r="U4877" s="90"/>
      <c r="V4877" s="90"/>
      <c r="W4877" s="90"/>
      <c r="X4877" s="90"/>
      <c r="Y4877" s="90"/>
      <c r="Z4877" s="90"/>
      <c r="AA4877" s="90"/>
      <c r="AB4877" s="90"/>
      <c r="AC4877" s="90"/>
      <c r="AD4877" s="90"/>
      <c r="AE4877" s="90"/>
      <c r="AF4877" s="90"/>
      <c r="AG4877" s="90"/>
      <c r="AH4877" s="90"/>
      <c r="AI4877" s="90"/>
      <c r="AJ4877" s="92"/>
      <c r="AK4877" s="92"/>
      <c r="AL4877" s="92"/>
      <c r="AM4877" s="92"/>
      <c r="AN4877" s="92"/>
      <c r="AO4877" s="92"/>
      <c r="AP4877" s="92"/>
      <c r="AQ4877" s="92"/>
      <c r="AR4877" s="92"/>
    </row>
    <row r="4878" spans="1:44" x14ac:dyDescent="0.2">
      <c r="A4878" s="90"/>
      <c r="B4878" s="90"/>
      <c r="C4878" s="91"/>
      <c r="D4878" s="90"/>
      <c r="E4878" s="90"/>
      <c r="F4878" s="90"/>
      <c r="G4878" s="90"/>
      <c r="H4878" s="90"/>
      <c r="I4878" s="90"/>
      <c r="J4878" s="90"/>
      <c r="K4878" s="90"/>
      <c r="L4878" s="90"/>
      <c r="M4878" s="90"/>
      <c r="N4878" s="90"/>
      <c r="O4878" s="90"/>
      <c r="P4878" s="90"/>
      <c r="Q4878" s="90"/>
      <c r="R4878" s="90"/>
      <c r="S4878" s="90"/>
      <c r="T4878" s="90"/>
      <c r="U4878" s="90"/>
      <c r="V4878" s="90"/>
      <c r="W4878" s="90"/>
      <c r="X4878" s="90"/>
      <c r="Y4878" s="90"/>
      <c r="Z4878" s="90"/>
      <c r="AA4878" s="90"/>
      <c r="AB4878" s="90"/>
      <c r="AC4878" s="90"/>
      <c r="AD4878" s="90"/>
      <c r="AE4878" s="90"/>
      <c r="AF4878" s="90"/>
      <c r="AG4878" s="90"/>
      <c r="AH4878" s="90"/>
      <c r="AI4878" s="90"/>
      <c r="AJ4878" s="92"/>
      <c r="AK4878" s="92"/>
      <c r="AL4878" s="92"/>
      <c r="AM4878" s="92"/>
      <c r="AN4878" s="92"/>
      <c r="AO4878" s="92"/>
      <c r="AP4878" s="92"/>
      <c r="AQ4878" s="92"/>
      <c r="AR4878" s="92"/>
    </row>
    <row r="4879" spans="1:44" x14ac:dyDescent="0.2">
      <c r="A4879" s="90"/>
      <c r="B4879" s="90"/>
      <c r="C4879" s="91"/>
      <c r="D4879" s="90"/>
      <c r="E4879" s="90"/>
      <c r="F4879" s="90"/>
      <c r="G4879" s="90"/>
      <c r="H4879" s="90"/>
      <c r="I4879" s="90"/>
      <c r="J4879" s="90"/>
      <c r="K4879" s="90"/>
      <c r="L4879" s="90"/>
      <c r="M4879" s="90"/>
      <c r="N4879" s="90"/>
      <c r="O4879" s="90"/>
      <c r="P4879" s="90"/>
      <c r="Q4879" s="90"/>
      <c r="R4879" s="90"/>
      <c r="S4879" s="90"/>
      <c r="T4879" s="90"/>
      <c r="U4879" s="90"/>
      <c r="V4879" s="90"/>
      <c r="W4879" s="90"/>
      <c r="X4879" s="90"/>
      <c r="Y4879" s="90"/>
      <c r="Z4879" s="90"/>
      <c r="AA4879" s="90"/>
      <c r="AB4879" s="90"/>
      <c r="AC4879" s="90"/>
      <c r="AD4879" s="90"/>
      <c r="AE4879" s="90"/>
      <c r="AF4879" s="90"/>
      <c r="AG4879" s="90"/>
      <c r="AH4879" s="90"/>
      <c r="AI4879" s="90"/>
      <c r="AJ4879" s="92"/>
      <c r="AK4879" s="92"/>
      <c r="AL4879" s="92"/>
      <c r="AM4879" s="92"/>
      <c r="AN4879" s="92"/>
      <c r="AO4879" s="92"/>
      <c r="AP4879" s="92"/>
      <c r="AQ4879" s="92"/>
      <c r="AR4879" s="92"/>
    </row>
    <row r="4880" spans="1:44" x14ac:dyDescent="0.2">
      <c r="A4880" s="90"/>
      <c r="B4880" s="90"/>
      <c r="C4880" s="91"/>
      <c r="D4880" s="90"/>
      <c r="E4880" s="90"/>
      <c r="F4880" s="90"/>
      <c r="G4880" s="90"/>
      <c r="H4880" s="90"/>
      <c r="I4880" s="90"/>
      <c r="J4880" s="90"/>
      <c r="K4880" s="90"/>
      <c r="L4880" s="90"/>
      <c r="M4880" s="90"/>
      <c r="N4880" s="90"/>
      <c r="O4880" s="90"/>
      <c r="P4880" s="90"/>
      <c r="Q4880" s="90"/>
      <c r="R4880" s="90"/>
      <c r="S4880" s="90"/>
      <c r="T4880" s="90"/>
      <c r="U4880" s="90"/>
      <c r="V4880" s="90"/>
      <c r="W4880" s="90"/>
      <c r="X4880" s="90"/>
      <c r="Y4880" s="90"/>
      <c r="Z4880" s="90"/>
      <c r="AA4880" s="90"/>
      <c r="AB4880" s="90"/>
      <c r="AC4880" s="90"/>
      <c r="AD4880" s="90"/>
      <c r="AE4880" s="90"/>
      <c r="AF4880" s="90"/>
      <c r="AG4880" s="90"/>
      <c r="AH4880" s="90"/>
      <c r="AI4880" s="90"/>
      <c r="AJ4880" s="92"/>
      <c r="AK4880" s="92"/>
      <c r="AL4880" s="92"/>
      <c r="AM4880" s="92"/>
      <c r="AN4880" s="92"/>
      <c r="AO4880" s="92"/>
      <c r="AP4880" s="92"/>
      <c r="AQ4880" s="92"/>
      <c r="AR4880" s="92"/>
    </row>
    <row r="4881" spans="1:44" x14ac:dyDescent="0.2">
      <c r="A4881" s="90"/>
      <c r="B4881" s="90"/>
      <c r="C4881" s="91"/>
      <c r="D4881" s="90"/>
      <c r="E4881" s="90"/>
      <c r="F4881" s="90"/>
      <c r="G4881" s="90"/>
      <c r="H4881" s="90"/>
      <c r="I4881" s="90"/>
      <c r="J4881" s="90"/>
      <c r="K4881" s="90"/>
      <c r="L4881" s="90"/>
      <c r="M4881" s="90"/>
      <c r="N4881" s="90"/>
      <c r="O4881" s="90"/>
      <c r="P4881" s="90"/>
      <c r="Q4881" s="90"/>
      <c r="R4881" s="90"/>
      <c r="S4881" s="90"/>
      <c r="T4881" s="90"/>
      <c r="U4881" s="90"/>
      <c r="V4881" s="90"/>
      <c r="W4881" s="90"/>
      <c r="X4881" s="90"/>
      <c r="Y4881" s="90"/>
      <c r="Z4881" s="90"/>
      <c r="AA4881" s="90"/>
      <c r="AB4881" s="90"/>
      <c r="AC4881" s="90"/>
      <c r="AD4881" s="90"/>
      <c r="AE4881" s="90"/>
      <c r="AF4881" s="90"/>
      <c r="AG4881" s="90"/>
      <c r="AH4881" s="90"/>
      <c r="AI4881" s="90"/>
      <c r="AJ4881" s="92"/>
      <c r="AK4881" s="92"/>
      <c r="AL4881" s="92"/>
      <c r="AM4881" s="92"/>
      <c r="AN4881" s="92"/>
      <c r="AO4881" s="92"/>
      <c r="AP4881" s="92"/>
      <c r="AQ4881" s="92"/>
      <c r="AR4881" s="92"/>
    </row>
    <row r="4882" spans="1:44" x14ac:dyDescent="0.2">
      <c r="A4882" s="90"/>
      <c r="B4882" s="90"/>
      <c r="C4882" s="91"/>
      <c r="D4882" s="90"/>
      <c r="E4882" s="90"/>
      <c r="F4882" s="90"/>
      <c r="G4882" s="90"/>
      <c r="H4882" s="90"/>
      <c r="I4882" s="90"/>
      <c r="J4882" s="90"/>
      <c r="K4882" s="90"/>
      <c r="L4882" s="90"/>
      <c r="M4882" s="90"/>
      <c r="N4882" s="90"/>
      <c r="O4882" s="90"/>
      <c r="P4882" s="90"/>
      <c r="Q4882" s="90"/>
      <c r="R4882" s="90"/>
      <c r="S4882" s="90"/>
      <c r="T4882" s="90"/>
      <c r="U4882" s="90"/>
      <c r="V4882" s="90"/>
      <c r="W4882" s="90"/>
      <c r="X4882" s="90"/>
      <c r="Y4882" s="90"/>
      <c r="Z4882" s="90"/>
      <c r="AA4882" s="90"/>
      <c r="AB4882" s="90"/>
      <c r="AC4882" s="90"/>
      <c r="AD4882" s="90"/>
      <c r="AE4882" s="90"/>
      <c r="AF4882" s="90"/>
      <c r="AG4882" s="90"/>
      <c r="AH4882" s="90"/>
      <c r="AI4882" s="90"/>
      <c r="AJ4882" s="92"/>
      <c r="AK4882" s="92"/>
      <c r="AL4882" s="92"/>
      <c r="AM4882" s="92"/>
      <c r="AN4882" s="92"/>
      <c r="AO4882" s="92"/>
      <c r="AP4882" s="92"/>
      <c r="AQ4882" s="92"/>
      <c r="AR4882" s="92"/>
    </row>
    <row r="4883" spans="1:44" x14ac:dyDescent="0.2">
      <c r="A4883" s="90"/>
      <c r="B4883" s="90"/>
      <c r="C4883" s="91"/>
      <c r="D4883" s="90"/>
      <c r="E4883" s="90"/>
      <c r="F4883" s="90"/>
      <c r="G4883" s="90"/>
      <c r="H4883" s="90"/>
      <c r="I4883" s="90"/>
      <c r="J4883" s="90"/>
      <c r="K4883" s="90"/>
      <c r="L4883" s="90"/>
      <c r="M4883" s="90"/>
      <c r="N4883" s="90"/>
      <c r="O4883" s="90"/>
      <c r="P4883" s="90"/>
      <c r="Q4883" s="90"/>
      <c r="R4883" s="90"/>
      <c r="S4883" s="90"/>
      <c r="T4883" s="90"/>
      <c r="U4883" s="90"/>
      <c r="V4883" s="90"/>
      <c r="W4883" s="90"/>
      <c r="X4883" s="90"/>
      <c r="Y4883" s="90"/>
      <c r="Z4883" s="90"/>
      <c r="AA4883" s="90"/>
      <c r="AB4883" s="90"/>
      <c r="AC4883" s="90"/>
      <c r="AD4883" s="90"/>
      <c r="AE4883" s="90"/>
      <c r="AF4883" s="90"/>
      <c r="AG4883" s="90"/>
      <c r="AH4883" s="90"/>
      <c r="AI4883" s="90"/>
      <c r="AJ4883" s="92"/>
      <c r="AK4883" s="92"/>
      <c r="AL4883" s="92"/>
      <c r="AM4883" s="92"/>
      <c r="AN4883" s="92"/>
      <c r="AO4883" s="92"/>
      <c r="AP4883" s="92"/>
      <c r="AQ4883" s="92"/>
      <c r="AR4883" s="92"/>
    </row>
    <row r="4884" spans="1:44" x14ac:dyDescent="0.2">
      <c r="A4884" s="90"/>
      <c r="B4884" s="90"/>
      <c r="C4884" s="91"/>
      <c r="D4884" s="90"/>
      <c r="E4884" s="90"/>
      <c r="F4884" s="90"/>
      <c r="G4884" s="90"/>
      <c r="H4884" s="90"/>
      <c r="I4884" s="90"/>
      <c r="J4884" s="90"/>
      <c r="K4884" s="90"/>
      <c r="L4884" s="90"/>
      <c r="M4884" s="90"/>
      <c r="N4884" s="90"/>
      <c r="O4884" s="90"/>
      <c r="P4884" s="90"/>
      <c r="Q4884" s="90"/>
      <c r="R4884" s="90"/>
      <c r="S4884" s="90"/>
      <c r="T4884" s="90"/>
      <c r="U4884" s="90"/>
      <c r="V4884" s="90"/>
      <c r="W4884" s="90"/>
      <c r="X4884" s="90"/>
      <c r="Y4884" s="90"/>
      <c r="Z4884" s="90"/>
      <c r="AA4884" s="90"/>
      <c r="AB4884" s="90"/>
      <c r="AC4884" s="90"/>
      <c r="AD4884" s="90"/>
      <c r="AE4884" s="90"/>
      <c r="AF4884" s="90"/>
      <c r="AG4884" s="90"/>
      <c r="AH4884" s="90"/>
      <c r="AI4884" s="90"/>
      <c r="AJ4884" s="92"/>
      <c r="AK4884" s="92"/>
      <c r="AL4884" s="92"/>
      <c r="AM4884" s="92"/>
      <c r="AN4884" s="92"/>
      <c r="AO4884" s="92"/>
      <c r="AP4884" s="92"/>
      <c r="AQ4884" s="92"/>
      <c r="AR4884" s="92"/>
    </row>
    <row r="4885" spans="1:44" x14ac:dyDescent="0.2">
      <c r="A4885" s="90"/>
      <c r="B4885" s="90"/>
      <c r="C4885" s="91"/>
      <c r="D4885" s="90"/>
      <c r="E4885" s="90"/>
      <c r="F4885" s="90"/>
      <c r="G4885" s="90"/>
      <c r="H4885" s="90"/>
      <c r="I4885" s="90"/>
      <c r="J4885" s="90"/>
      <c r="K4885" s="90"/>
      <c r="L4885" s="90"/>
      <c r="M4885" s="90"/>
      <c r="N4885" s="90"/>
      <c r="O4885" s="90"/>
      <c r="P4885" s="90"/>
      <c r="Q4885" s="90"/>
      <c r="R4885" s="90"/>
      <c r="S4885" s="90"/>
      <c r="T4885" s="90"/>
      <c r="U4885" s="90"/>
      <c r="V4885" s="90"/>
      <c r="W4885" s="90"/>
      <c r="X4885" s="90"/>
      <c r="Y4885" s="90"/>
      <c r="Z4885" s="90"/>
      <c r="AA4885" s="90"/>
      <c r="AB4885" s="90"/>
      <c r="AC4885" s="90"/>
      <c r="AD4885" s="90"/>
      <c r="AE4885" s="90"/>
      <c r="AF4885" s="90"/>
      <c r="AG4885" s="90"/>
      <c r="AH4885" s="90"/>
      <c r="AI4885" s="90"/>
      <c r="AJ4885" s="92"/>
      <c r="AK4885" s="92"/>
      <c r="AL4885" s="92"/>
      <c r="AM4885" s="92"/>
      <c r="AN4885" s="92"/>
      <c r="AO4885" s="92"/>
      <c r="AP4885" s="92"/>
      <c r="AQ4885" s="92"/>
      <c r="AR4885" s="92"/>
    </row>
    <row r="4886" spans="1:44" x14ac:dyDescent="0.2">
      <c r="A4886" s="90"/>
      <c r="B4886" s="90"/>
      <c r="C4886" s="91"/>
      <c r="D4886" s="90"/>
      <c r="E4886" s="90"/>
      <c r="F4886" s="90"/>
      <c r="G4886" s="90"/>
      <c r="H4886" s="90"/>
      <c r="I4886" s="90"/>
      <c r="J4886" s="90"/>
      <c r="K4886" s="90"/>
      <c r="L4886" s="90"/>
      <c r="M4886" s="90"/>
      <c r="N4886" s="90"/>
      <c r="O4886" s="90"/>
      <c r="P4886" s="90"/>
      <c r="Q4886" s="90"/>
      <c r="R4886" s="90"/>
      <c r="S4886" s="90"/>
      <c r="T4886" s="90"/>
      <c r="U4886" s="90"/>
      <c r="V4886" s="90"/>
      <c r="W4886" s="90"/>
      <c r="X4886" s="90"/>
      <c r="Y4886" s="90"/>
      <c r="Z4886" s="90"/>
      <c r="AA4886" s="90"/>
      <c r="AB4886" s="90"/>
      <c r="AC4886" s="90"/>
      <c r="AD4886" s="90"/>
      <c r="AE4886" s="90"/>
      <c r="AF4886" s="90"/>
      <c r="AG4886" s="90"/>
      <c r="AH4886" s="90"/>
      <c r="AI4886" s="90"/>
      <c r="AJ4886" s="92"/>
      <c r="AK4886" s="92"/>
      <c r="AL4886" s="92"/>
      <c r="AM4886" s="92"/>
      <c r="AN4886" s="92"/>
      <c r="AO4886" s="92"/>
      <c r="AP4886" s="92"/>
      <c r="AQ4886" s="92"/>
      <c r="AR4886" s="92"/>
    </row>
    <row r="4887" spans="1:44" x14ac:dyDescent="0.2">
      <c r="A4887" s="90"/>
      <c r="B4887" s="90"/>
      <c r="C4887" s="91"/>
      <c r="D4887" s="90"/>
      <c r="E4887" s="90"/>
      <c r="F4887" s="90"/>
      <c r="G4887" s="90"/>
      <c r="H4887" s="90"/>
      <c r="I4887" s="90"/>
      <c r="J4887" s="90"/>
      <c r="K4887" s="90"/>
      <c r="L4887" s="90"/>
      <c r="M4887" s="90"/>
      <c r="N4887" s="90"/>
      <c r="O4887" s="90"/>
      <c r="P4887" s="90"/>
      <c r="Q4887" s="90"/>
      <c r="R4887" s="90"/>
      <c r="S4887" s="90"/>
      <c r="T4887" s="90"/>
      <c r="U4887" s="90"/>
      <c r="V4887" s="90"/>
      <c r="W4887" s="90"/>
      <c r="X4887" s="90"/>
      <c r="Y4887" s="90"/>
      <c r="Z4887" s="90"/>
      <c r="AA4887" s="90"/>
      <c r="AB4887" s="90"/>
      <c r="AC4887" s="90"/>
      <c r="AD4887" s="90"/>
      <c r="AE4887" s="90"/>
      <c r="AF4887" s="90"/>
      <c r="AG4887" s="90"/>
      <c r="AH4887" s="90"/>
      <c r="AI4887" s="90"/>
      <c r="AJ4887" s="92"/>
      <c r="AK4887" s="92"/>
      <c r="AL4887" s="92"/>
      <c r="AM4887" s="92"/>
      <c r="AN4887" s="92"/>
      <c r="AO4887" s="92"/>
      <c r="AP4887" s="92"/>
      <c r="AQ4887" s="92"/>
      <c r="AR4887" s="92"/>
    </row>
    <row r="4888" spans="1:44" x14ac:dyDescent="0.2">
      <c r="A4888" s="90"/>
      <c r="B4888" s="90"/>
      <c r="C4888" s="91"/>
      <c r="D4888" s="90"/>
      <c r="E4888" s="90"/>
      <c r="F4888" s="90"/>
      <c r="G4888" s="90"/>
      <c r="H4888" s="90"/>
      <c r="I4888" s="90"/>
      <c r="J4888" s="90"/>
      <c r="K4888" s="90"/>
      <c r="L4888" s="90"/>
      <c r="M4888" s="90"/>
      <c r="N4888" s="90"/>
      <c r="O4888" s="90"/>
      <c r="P4888" s="90"/>
      <c r="Q4888" s="90"/>
      <c r="R4888" s="90"/>
      <c r="S4888" s="90"/>
      <c r="T4888" s="90"/>
      <c r="U4888" s="90"/>
      <c r="V4888" s="90"/>
      <c r="W4888" s="90"/>
      <c r="X4888" s="90"/>
      <c r="Y4888" s="90"/>
      <c r="Z4888" s="90"/>
      <c r="AA4888" s="90"/>
      <c r="AB4888" s="90"/>
      <c r="AC4888" s="90"/>
      <c r="AD4888" s="90"/>
      <c r="AE4888" s="90"/>
      <c r="AF4888" s="90"/>
      <c r="AG4888" s="90"/>
      <c r="AH4888" s="90"/>
      <c r="AI4888" s="90"/>
      <c r="AJ4888" s="92"/>
      <c r="AK4888" s="92"/>
      <c r="AL4888" s="92"/>
      <c r="AM4888" s="92"/>
      <c r="AN4888" s="92"/>
      <c r="AO4888" s="92"/>
      <c r="AP4888" s="92"/>
      <c r="AQ4888" s="92"/>
      <c r="AR4888" s="92"/>
    </row>
    <row r="4889" spans="1:44" x14ac:dyDescent="0.2">
      <c r="A4889" s="90"/>
      <c r="B4889" s="90"/>
      <c r="C4889" s="91"/>
      <c r="D4889" s="90"/>
      <c r="E4889" s="90"/>
      <c r="F4889" s="90"/>
      <c r="G4889" s="90"/>
      <c r="H4889" s="90"/>
      <c r="I4889" s="90"/>
      <c r="J4889" s="90"/>
      <c r="K4889" s="90"/>
      <c r="L4889" s="90"/>
      <c r="M4889" s="90"/>
      <c r="N4889" s="90"/>
      <c r="O4889" s="90"/>
      <c r="P4889" s="90"/>
      <c r="Q4889" s="90"/>
      <c r="R4889" s="90"/>
      <c r="S4889" s="90"/>
      <c r="T4889" s="90"/>
      <c r="U4889" s="90"/>
      <c r="V4889" s="90"/>
      <c r="W4889" s="90"/>
      <c r="X4889" s="90"/>
      <c r="Y4889" s="90"/>
      <c r="Z4889" s="90"/>
      <c r="AA4889" s="90"/>
      <c r="AB4889" s="90"/>
      <c r="AC4889" s="90"/>
      <c r="AD4889" s="90"/>
      <c r="AE4889" s="90"/>
      <c r="AF4889" s="90"/>
      <c r="AG4889" s="90"/>
      <c r="AH4889" s="90"/>
      <c r="AI4889" s="90"/>
      <c r="AJ4889" s="92"/>
      <c r="AK4889" s="92"/>
      <c r="AL4889" s="92"/>
      <c r="AM4889" s="92"/>
      <c r="AN4889" s="92"/>
      <c r="AO4889" s="92"/>
      <c r="AP4889" s="92"/>
      <c r="AQ4889" s="92"/>
      <c r="AR4889" s="92"/>
    </row>
    <row r="4890" spans="1:44" x14ac:dyDescent="0.2">
      <c r="A4890" s="90"/>
      <c r="B4890" s="90"/>
      <c r="C4890" s="91"/>
      <c r="D4890" s="90"/>
      <c r="E4890" s="90"/>
      <c r="F4890" s="90"/>
      <c r="G4890" s="90"/>
      <c r="H4890" s="90"/>
      <c r="I4890" s="90"/>
      <c r="J4890" s="90"/>
      <c r="K4890" s="90"/>
      <c r="L4890" s="90"/>
      <c r="M4890" s="90"/>
      <c r="N4890" s="90"/>
      <c r="O4890" s="90"/>
      <c r="P4890" s="90"/>
      <c r="Q4890" s="90"/>
      <c r="R4890" s="90"/>
      <c r="S4890" s="90"/>
      <c r="T4890" s="90"/>
      <c r="U4890" s="90"/>
      <c r="V4890" s="90"/>
      <c r="W4890" s="90"/>
      <c r="X4890" s="90"/>
      <c r="Y4890" s="90"/>
      <c r="Z4890" s="90"/>
      <c r="AA4890" s="90"/>
      <c r="AB4890" s="90"/>
      <c r="AC4890" s="90"/>
      <c r="AD4890" s="90"/>
      <c r="AE4890" s="90"/>
      <c r="AF4890" s="90"/>
      <c r="AG4890" s="90"/>
      <c r="AH4890" s="90"/>
      <c r="AI4890" s="90"/>
      <c r="AJ4890" s="92"/>
      <c r="AK4890" s="92"/>
      <c r="AL4890" s="92"/>
      <c r="AM4890" s="92"/>
      <c r="AN4890" s="92"/>
      <c r="AO4890" s="92"/>
      <c r="AP4890" s="92"/>
      <c r="AQ4890" s="92"/>
      <c r="AR4890" s="92"/>
    </row>
    <row r="4891" spans="1:44" x14ac:dyDescent="0.2">
      <c r="A4891" s="90"/>
      <c r="B4891" s="90"/>
      <c r="C4891" s="91"/>
      <c r="D4891" s="90"/>
      <c r="E4891" s="90"/>
      <c r="F4891" s="90"/>
      <c r="G4891" s="90"/>
      <c r="H4891" s="90"/>
      <c r="I4891" s="90"/>
      <c r="J4891" s="90"/>
      <c r="K4891" s="90"/>
      <c r="L4891" s="90"/>
      <c r="M4891" s="90"/>
      <c r="N4891" s="90"/>
      <c r="O4891" s="90"/>
      <c r="P4891" s="90"/>
      <c r="Q4891" s="90"/>
      <c r="R4891" s="90"/>
      <c r="S4891" s="90"/>
      <c r="T4891" s="90"/>
      <c r="U4891" s="90"/>
      <c r="V4891" s="90"/>
      <c r="W4891" s="90"/>
      <c r="X4891" s="90"/>
      <c r="Y4891" s="90"/>
      <c r="Z4891" s="90"/>
      <c r="AA4891" s="90"/>
      <c r="AB4891" s="90"/>
      <c r="AC4891" s="90"/>
      <c r="AD4891" s="90"/>
      <c r="AE4891" s="90"/>
      <c r="AF4891" s="90"/>
      <c r="AG4891" s="90"/>
      <c r="AH4891" s="90"/>
      <c r="AI4891" s="90"/>
      <c r="AJ4891" s="92"/>
      <c r="AK4891" s="92"/>
      <c r="AL4891" s="92"/>
      <c r="AM4891" s="92"/>
      <c r="AN4891" s="92"/>
      <c r="AO4891" s="92"/>
      <c r="AP4891" s="92"/>
      <c r="AQ4891" s="92"/>
      <c r="AR4891" s="92"/>
    </row>
    <row r="4892" spans="1:44" x14ac:dyDescent="0.2">
      <c r="A4892" s="90"/>
      <c r="B4892" s="90"/>
      <c r="C4892" s="91"/>
      <c r="D4892" s="90"/>
      <c r="E4892" s="90"/>
      <c r="F4892" s="90"/>
      <c r="G4892" s="90"/>
      <c r="H4892" s="90"/>
      <c r="I4892" s="90"/>
      <c r="J4892" s="90"/>
      <c r="K4892" s="90"/>
      <c r="L4892" s="90"/>
      <c r="M4892" s="90"/>
      <c r="N4892" s="90"/>
      <c r="O4892" s="90"/>
      <c r="P4892" s="90"/>
      <c r="Q4892" s="90"/>
      <c r="R4892" s="90"/>
      <c r="S4892" s="90"/>
      <c r="T4892" s="90"/>
      <c r="U4892" s="90"/>
      <c r="V4892" s="90"/>
      <c r="W4892" s="90"/>
      <c r="X4892" s="90"/>
      <c r="Y4892" s="90"/>
      <c r="Z4892" s="90"/>
      <c r="AA4892" s="90"/>
      <c r="AB4892" s="90"/>
      <c r="AC4892" s="90"/>
      <c r="AD4892" s="90"/>
      <c r="AE4892" s="90"/>
      <c r="AF4892" s="90"/>
      <c r="AG4892" s="90"/>
      <c r="AH4892" s="90"/>
      <c r="AI4892" s="90"/>
      <c r="AJ4892" s="92"/>
      <c r="AK4892" s="92"/>
      <c r="AL4892" s="92"/>
      <c r="AM4892" s="92"/>
      <c r="AN4892" s="92"/>
      <c r="AO4892" s="92"/>
      <c r="AP4892" s="92"/>
      <c r="AQ4892" s="92"/>
      <c r="AR4892" s="92"/>
    </row>
    <row r="4893" spans="1:44" x14ac:dyDescent="0.2">
      <c r="A4893" s="90"/>
      <c r="B4893" s="90"/>
      <c r="C4893" s="91"/>
      <c r="D4893" s="90"/>
      <c r="E4893" s="90"/>
      <c r="F4893" s="90"/>
      <c r="G4893" s="90"/>
      <c r="H4893" s="90"/>
      <c r="I4893" s="90"/>
      <c r="J4893" s="90"/>
      <c r="K4893" s="90"/>
      <c r="L4893" s="90"/>
      <c r="M4893" s="90"/>
      <c r="N4893" s="90"/>
      <c r="O4893" s="90"/>
      <c r="P4893" s="90"/>
      <c r="Q4893" s="90"/>
      <c r="R4893" s="90"/>
      <c r="S4893" s="90"/>
      <c r="T4893" s="90"/>
      <c r="U4893" s="90"/>
      <c r="V4893" s="90"/>
      <c r="W4893" s="90"/>
      <c r="X4893" s="90"/>
      <c r="Y4893" s="90"/>
      <c r="Z4893" s="90"/>
      <c r="AA4893" s="90"/>
      <c r="AB4893" s="90"/>
      <c r="AC4893" s="90"/>
      <c r="AD4893" s="90"/>
      <c r="AE4893" s="90"/>
      <c r="AF4893" s="90"/>
      <c r="AG4893" s="90"/>
      <c r="AH4893" s="90"/>
      <c r="AI4893" s="90"/>
      <c r="AJ4893" s="92"/>
      <c r="AK4893" s="92"/>
      <c r="AL4893" s="92"/>
      <c r="AM4893" s="92"/>
      <c r="AN4893" s="92"/>
      <c r="AO4893" s="92"/>
      <c r="AP4893" s="92"/>
      <c r="AQ4893" s="92"/>
      <c r="AR4893" s="92"/>
    </row>
    <row r="4894" spans="1:44" x14ac:dyDescent="0.2">
      <c r="A4894" s="90"/>
      <c r="B4894" s="90"/>
      <c r="C4894" s="91"/>
      <c r="D4894" s="90"/>
      <c r="E4894" s="90"/>
      <c r="F4894" s="90"/>
      <c r="G4894" s="90"/>
      <c r="H4894" s="90"/>
      <c r="I4894" s="90"/>
      <c r="J4894" s="90"/>
      <c r="K4894" s="90"/>
      <c r="L4894" s="90"/>
      <c r="M4894" s="90"/>
      <c r="N4894" s="90"/>
      <c r="O4894" s="90"/>
      <c r="P4894" s="90"/>
      <c r="Q4894" s="90"/>
      <c r="R4894" s="90"/>
      <c r="S4894" s="90"/>
      <c r="T4894" s="90"/>
      <c r="U4894" s="90"/>
      <c r="V4894" s="90"/>
      <c r="W4894" s="90"/>
      <c r="X4894" s="90"/>
      <c r="Y4894" s="90"/>
      <c r="Z4894" s="90"/>
      <c r="AA4894" s="90"/>
      <c r="AB4894" s="90"/>
      <c r="AC4894" s="90"/>
      <c r="AD4894" s="90"/>
      <c r="AE4894" s="90"/>
      <c r="AF4894" s="90"/>
      <c r="AG4894" s="90"/>
      <c r="AH4894" s="90"/>
      <c r="AI4894" s="90"/>
      <c r="AJ4894" s="92"/>
      <c r="AK4894" s="92"/>
      <c r="AL4894" s="92"/>
      <c r="AM4894" s="92"/>
      <c r="AN4894" s="92"/>
      <c r="AO4894" s="92"/>
      <c r="AP4894" s="92"/>
      <c r="AQ4894" s="92"/>
      <c r="AR4894" s="92"/>
    </row>
    <row r="4895" spans="1:44" x14ac:dyDescent="0.2">
      <c r="A4895" s="90"/>
      <c r="B4895" s="90"/>
      <c r="C4895" s="91"/>
      <c r="D4895" s="90"/>
      <c r="E4895" s="90"/>
      <c r="F4895" s="90"/>
      <c r="G4895" s="90"/>
      <c r="H4895" s="90"/>
      <c r="I4895" s="90"/>
      <c r="J4895" s="90"/>
      <c r="K4895" s="90"/>
      <c r="L4895" s="90"/>
      <c r="M4895" s="90"/>
      <c r="N4895" s="90"/>
      <c r="O4895" s="90"/>
      <c r="P4895" s="90"/>
      <c r="Q4895" s="90"/>
      <c r="R4895" s="90"/>
      <c r="S4895" s="90"/>
      <c r="T4895" s="90"/>
      <c r="U4895" s="90"/>
      <c r="V4895" s="90"/>
      <c r="W4895" s="90"/>
      <c r="X4895" s="90"/>
      <c r="Y4895" s="90"/>
      <c r="Z4895" s="90"/>
      <c r="AA4895" s="90"/>
      <c r="AB4895" s="90"/>
      <c r="AC4895" s="90"/>
      <c r="AD4895" s="90"/>
      <c r="AE4895" s="90"/>
      <c r="AF4895" s="90"/>
      <c r="AG4895" s="90"/>
      <c r="AH4895" s="90"/>
      <c r="AI4895" s="90"/>
      <c r="AJ4895" s="92"/>
      <c r="AK4895" s="92"/>
      <c r="AL4895" s="92"/>
      <c r="AM4895" s="92"/>
      <c r="AN4895" s="92"/>
      <c r="AO4895" s="92"/>
      <c r="AP4895" s="92"/>
      <c r="AQ4895" s="92"/>
      <c r="AR4895" s="92"/>
    </row>
    <row r="4896" spans="1:44" x14ac:dyDescent="0.2">
      <c r="A4896" s="90"/>
      <c r="B4896" s="90"/>
      <c r="C4896" s="91"/>
      <c r="D4896" s="90"/>
      <c r="E4896" s="90"/>
      <c r="F4896" s="90"/>
      <c r="G4896" s="90"/>
      <c r="H4896" s="90"/>
      <c r="I4896" s="90"/>
      <c r="J4896" s="90"/>
      <c r="K4896" s="90"/>
      <c r="L4896" s="90"/>
      <c r="M4896" s="90"/>
      <c r="N4896" s="90"/>
      <c r="O4896" s="90"/>
      <c r="P4896" s="90"/>
      <c r="Q4896" s="90"/>
      <c r="R4896" s="90"/>
      <c r="S4896" s="90"/>
      <c r="T4896" s="90"/>
      <c r="U4896" s="90"/>
      <c r="V4896" s="90"/>
      <c r="W4896" s="90"/>
      <c r="X4896" s="90"/>
      <c r="Y4896" s="90"/>
      <c r="Z4896" s="90"/>
      <c r="AA4896" s="90"/>
      <c r="AB4896" s="90"/>
      <c r="AC4896" s="90"/>
      <c r="AD4896" s="90"/>
      <c r="AE4896" s="90"/>
      <c r="AF4896" s="90"/>
      <c r="AG4896" s="90"/>
      <c r="AH4896" s="90"/>
      <c r="AI4896" s="90"/>
      <c r="AJ4896" s="92"/>
      <c r="AK4896" s="92"/>
      <c r="AL4896" s="92"/>
      <c r="AM4896" s="92"/>
      <c r="AN4896" s="92"/>
      <c r="AO4896" s="92"/>
      <c r="AP4896" s="92"/>
      <c r="AQ4896" s="92"/>
      <c r="AR4896" s="92"/>
    </row>
    <row r="4897" spans="1:44" x14ac:dyDescent="0.2">
      <c r="A4897" s="90"/>
      <c r="B4897" s="90"/>
      <c r="C4897" s="91"/>
      <c r="D4897" s="90"/>
      <c r="E4897" s="90"/>
      <c r="F4897" s="90"/>
      <c r="G4897" s="90"/>
      <c r="H4897" s="90"/>
      <c r="I4897" s="90"/>
      <c r="J4897" s="90"/>
      <c r="K4897" s="90"/>
      <c r="L4897" s="90"/>
      <c r="M4897" s="90"/>
      <c r="N4897" s="90"/>
      <c r="O4897" s="90"/>
      <c r="P4897" s="90"/>
      <c r="Q4897" s="90"/>
      <c r="R4897" s="90"/>
      <c r="S4897" s="90"/>
      <c r="T4897" s="90"/>
      <c r="U4897" s="90"/>
      <c r="V4897" s="90"/>
      <c r="W4897" s="90"/>
      <c r="X4897" s="90"/>
      <c r="Y4897" s="90"/>
      <c r="Z4897" s="90"/>
      <c r="AA4897" s="90"/>
      <c r="AB4897" s="90"/>
      <c r="AC4897" s="90"/>
      <c r="AD4897" s="90"/>
      <c r="AE4897" s="90"/>
      <c r="AF4897" s="90"/>
      <c r="AG4897" s="90"/>
      <c r="AH4897" s="90"/>
      <c r="AI4897" s="90"/>
      <c r="AJ4897" s="92"/>
      <c r="AK4897" s="92"/>
      <c r="AL4897" s="92"/>
      <c r="AM4897" s="92"/>
      <c r="AN4897" s="92"/>
      <c r="AO4897" s="92"/>
      <c r="AP4897" s="92"/>
      <c r="AQ4897" s="92"/>
      <c r="AR4897" s="92"/>
    </row>
    <row r="4898" spans="1:44" x14ac:dyDescent="0.2">
      <c r="A4898" s="90"/>
      <c r="B4898" s="90"/>
      <c r="C4898" s="91"/>
      <c r="D4898" s="90"/>
      <c r="E4898" s="90"/>
      <c r="F4898" s="90"/>
      <c r="G4898" s="90"/>
      <c r="H4898" s="90"/>
      <c r="I4898" s="90"/>
      <c r="J4898" s="90"/>
      <c r="K4898" s="90"/>
      <c r="L4898" s="90"/>
      <c r="M4898" s="90"/>
      <c r="N4898" s="90"/>
      <c r="O4898" s="90"/>
      <c r="P4898" s="90"/>
      <c r="Q4898" s="90"/>
      <c r="R4898" s="90"/>
      <c r="S4898" s="90"/>
      <c r="T4898" s="90"/>
      <c r="U4898" s="90"/>
      <c r="V4898" s="90"/>
      <c r="W4898" s="90"/>
      <c r="X4898" s="90"/>
      <c r="Y4898" s="90"/>
      <c r="Z4898" s="90"/>
      <c r="AA4898" s="90"/>
      <c r="AB4898" s="90"/>
      <c r="AC4898" s="90"/>
      <c r="AD4898" s="90"/>
      <c r="AE4898" s="90"/>
      <c r="AF4898" s="90"/>
      <c r="AG4898" s="90"/>
      <c r="AH4898" s="90"/>
      <c r="AI4898" s="90"/>
      <c r="AJ4898" s="92"/>
      <c r="AK4898" s="92"/>
      <c r="AL4898" s="92"/>
      <c r="AM4898" s="92"/>
      <c r="AN4898" s="92"/>
      <c r="AO4898" s="92"/>
      <c r="AP4898" s="92"/>
      <c r="AQ4898" s="92"/>
      <c r="AR4898" s="92"/>
    </row>
    <row r="4899" spans="1:44" x14ac:dyDescent="0.2">
      <c r="A4899" s="90"/>
      <c r="B4899" s="90"/>
      <c r="C4899" s="91"/>
      <c r="D4899" s="90"/>
      <c r="E4899" s="90"/>
      <c r="F4899" s="90"/>
      <c r="G4899" s="90"/>
      <c r="H4899" s="90"/>
      <c r="I4899" s="90"/>
      <c r="J4899" s="90"/>
      <c r="K4899" s="90"/>
      <c r="L4899" s="90"/>
      <c r="M4899" s="90"/>
      <c r="N4899" s="90"/>
      <c r="O4899" s="90"/>
      <c r="P4899" s="90"/>
      <c r="Q4899" s="90"/>
      <c r="R4899" s="90"/>
      <c r="S4899" s="90"/>
      <c r="T4899" s="90"/>
      <c r="U4899" s="90"/>
      <c r="V4899" s="90"/>
      <c r="W4899" s="90"/>
      <c r="X4899" s="90"/>
      <c r="Y4899" s="90"/>
      <c r="Z4899" s="90"/>
      <c r="AA4899" s="90"/>
      <c r="AB4899" s="90"/>
      <c r="AC4899" s="90"/>
      <c r="AD4899" s="90"/>
      <c r="AE4899" s="90"/>
      <c r="AF4899" s="90"/>
      <c r="AG4899" s="90"/>
      <c r="AH4899" s="90"/>
      <c r="AI4899" s="90"/>
      <c r="AJ4899" s="92"/>
      <c r="AK4899" s="92"/>
      <c r="AL4899" s="92"/>
      <c r="AM4899" s="92"/>
      <c r="AN4899" s="92"/>
      <c r="AO4899" s="92"/>
      <c r="AP4899" s="92"/>
      <c r="AQ4899" s="92"/>
      <c r="AR4899" s="92"/>
    </row>
    <row r="4900" spans="1:44" x14ac:dyDescent="0.2">
      <c r="A4900" s="90"/>
      <c r="B4900" s="90"/>
      <c r="C4900" s="91"/>
      <c r="D4900" s="90"/>
      <c r="E4900" s="90"/>
      <c r="F4900" s="90"/>
      <c r="G4900" s="90"/>
      <c r="H4900" s="90"/>
      <c r="I4900" s="90"/>
      <c r="J4900" s="90"/>
      <c r="K4900" s="90"/>
      <c r="L4900" s="90"/>
      <c r="M4900" s="90"/>
      <c r="N4900" s="90"/>
      <c r="O4900" s="90"/>
      <c r="P4900" s="90"/>
      <c r="Q4900" s="90"/>
      <c r="R4900" s="90"/>
      <c r="S4900" s="90"/>
      <c r="T4900" s="90"/>
      <c r="U4900" s="90"/>
      <c r="V4900" s="90"/>
      <c r="W4900" s="90"/>
      <c r="X4900" s="90"/>
      <c r="Y4900" s="90"/>
      <c r="Z4900" s="90"/>
      <c r="AA4900" s="90"/>
      <c r="AB4900" s="90"/>
      <c r="AC4900" s="90"/>
      <c r="AD4900" s="90"/>
      <c r="AE4900" s="90"/>
      <c r="AF4900" s="90"/>
      <c r="AG4900" s="90"/>
      <c r="AH4900" s="90"/>
      <c r="AI4900" s="90"/>
      <c r="AJ4900" s="92"/>
      <c r="AK4900" s="92"/>
      <c r="AL4900" s="92"/>
      <c r="AM4900" s="92"/>
      <c r="AN4900" s="92"/>
      <c r="AO4900" s="92"/>
      <c r="AP4900" s="92"/>
      <c r="AQ4900" s="92"/>
      <c r="AR4900" s="92"/>
    </row>
    <row r="4901" spans="1:44" x14ac:dyDescent="0.2">
      <c r="A4901" s="90"/>
      <c r="B4901" s="90"/>
      <c r="C4901" s="91"/>
      <c r="D4901" s="90"/>
      <c r="E4901" s="90"/>
      <c r="F4901" s="90"/>
      <c r="G4901" s="90"/>
      <c r="H4901" s="90"/>
      <c r="I4901" s="90"/>
      <c r="J4901" s="90"/>
      <c r="K4901" s="90"/>
      <c r="L4901" s="90"/>
      <c r="M4901" s="90"/>
      <c r="N4901" s="90"/>
      <c r="O4901" s="90"/>
      <c r="P4901" s="90"/>
      <c r="Q4901" s="90"/>
      <c r="R4901" s="90"/>
      <c r="S4901" s="90"/>
      <c r="T4901" s="90"/>
      <c r="U4901" s="90"/>
      <c r="V4901" s="90"/>
      <c r="W4901" s="90"/>
      <c r="X4901" s="90"/>
      <c r="Y4901" s="90"/>
      <c r="Z4901" s="90"/>
      <c r="AA4901" s="90"/>
      <c r="AB4901" s="90"/>
      <c r="AC4901" s="90"/>
      <c r="AD4901" s="90"/>
      <c r="AE4901" s="90"/>
      <c r="AF4901" s="90"/>
      <c r="AG4901" s="90"/>
      <c r="AH4901" s="90"/>
      <c r="AI4901" s="90"/>
      <c r="AJ4901" s="92"/>
      <c r="AK4901" s="92"/>
      <c r="AL4901" s="92"/>
      <c r="AM4901" s="92"/>
      <c r="AN4901" s="92"/>
      <c r="AO4901" s="92"/>
      <c r="AP4901" s="92"/>
      <c r="AQ4901" s="92"/>
      <c r="AR4901" s="92"/>
    </row>
    <row r="4902" spans="1:44" x14ac:dyDescent="0.2">
      <c r="A4902" s="90"/>
      <c r="B4902" s="90"/>
      <c r="C4902" s="91"/>
      <c r="D4902" s="90"/>
      <c r="E4902" s="90"/>
      <c r="F4902" s="90"/>
      <c r="G4902" s="90"/>
      <c r="H4902" s="90"/>
      <c r="I4902" s="90"/>
      <c r="J4902" s="90"/>
      <c r="K4902" s="90"/>
      <c r="L4902" s="90"/>
      <c r="M4902" s="90"/>
      <c r="N4902" s="90"/>
      <c r="O4902" s="90"/>
      <c r="P4902" s="90"/>
      <c r="Q4902" s="90"/>
      <c r="R4902" s="90"/>
      <c r="S4902" s="90"/>
      <c r="T4902" s="90"/>
      <c r="U4902" s="90"/>
      <c r="V4902" s="90"/>
      <c r="W4902" s="90"/>
      <c r="X4902" s="90"/>
      <c r="Y4902" s="90"/>
      <c r="Z4902" s="90"/>
      <c r="AA4902" s="90"/>
      <c r="AB4902" s="90"/>
      <c r="AC4902" s="90"/>
      <c r="AD4902" s="90"/>
      <c r="AE4902" s="90"/>
      <c r="AF4902" s="90"/>
      <c r="AG4902" s="90"/>
      <c r="AH4902" s="90"/>
      <c r="AI4902" s="90"/>
      <c r="AJ4902" s="92"/>
      <c r="AK4902" s="92"/>
      <c r="AL4902" s="92"/>
      <c r="AM4902" s="92"/>
      <c r="AN4902" s="92"/>
      <c r="AO4902" s="92"/>
      <c r="AP4902" s="92"/>
      <c r="AQ4902" s="92"/>
      <c r="AR4902" s="92"/>
    </row>
    <row r="4903" spans="1:44" x14ac:dyDescent="0.2">
      <c r="A4903" s="90"/>
      <c r="B4903" s="90"/>
      <c r="C4903" s="91"/>
      <c r="D4903" s="90"/>
      <c r="E4903" s="90"/>
      <c r="F4903" s="90"/>
      <c r="G4903" s="90"/>
      <c r="H4903" s="90"/>
      <c r="I4903" s="90"/>
      <c r="J4903" s="90"/>
      <c r="K4903" s="90"/>
      <c r="L4903" s="90"/>
      <c r="M4903" s="90"/>
      <c r="N4903" s="90"/>
      <c r="O4903" s="90"/>
      <c r="P4903" s="90"/>
      <c r="Q4903" s="90"/>
      <c r="R4903" s="90"/>
      <c r="S4903" s="90"/>
      <c r="T4903" s="90"/>
      <c r="U4903" s="90"/>
      <c r="V4903" s="90"/>
      <c r="W4903" s="90"/>
      <c r="X4903" s="90"/>
      <c r="Y4903" s="90"/>
      <c r="Z4903" s="90"/>
      <c r="AA4903" s="90"/>
      <c r="AB4903" s="90"/>
      <c r="AC4903" s="90"/>
      <c r="AD4903" s="90"/>
      <c r="AE4903" s="90"/>
      <c r="AF4903" s="90"/>
      <c r="AG4903" s="90"/>
      <c r="AH4903" s="90"/>
      <c r="AI4903" s="90"/>
      <c r="AJ4903" s="92"/>
      <c r="AK4903" s="92"/>
      <c r="AL4903" s="92"/>
      <c r="AM4903" s="92"/>
      <c r="AN4903" s="92"/>
      <c r="AO4903" s="92"/>
      <c r="AP4903" s="92"/>
      <c r="AQ4903" s="92"/>
      <c r="AR4903" s="92"/>
    </row>
    <row r="4904" spans="1:44" x14ac:dyDescent="0.2">
      <c r="A4904" s="90"/>
      <c r="B4904" s="90"/>
      <c r="C4904" s="91"/>
      <c r="D4904" s="90"/>
      <c r="E4904" s="90"/>
      <c r="F4904" s="90"/>
      <c r="G4904" s="90"/>
      <c r="H4904" s="90"/>
      <c r="I4904" s="90"/>
      <c r="J4904" s="90"/>
      <c r="K4904" s="90"/>
      <c r="L4904" s="90"/>
      <c r="M4904" s="90"/>
      <c r="N4904" s="90"/>
      <c r="O4904" s="90"/>
      <c r="P4904" s="90"/>
      <c r="Q4904" s="90"/>
      <c r="R4904" s="90"/>
      <c r="S4904" s="90"/>
      <c r="T4904" s="90"/>
      <c r="U4904" s="90"/>
      <c r="V4904" s="90"/>
      <c r="W4904" s="90"/>
      <c r="X4904" s="90"/>
      <c r="Y4904" s="90"/>
      <c r="Z4904" s="90"/>
      <c r="AA4904" s="90"/>
      <c r="AB4904" s="90"/>
      <c r="AC4904" s="90"/>
      <c r="AD4904" s="90"/>
      <c r="AE4904" s="90"/>
      <c r="AF4904" s="90"/>
      <c r="AG4904" s="90"/>
      <c r="AH4904" s="90"/>
      <c r="AI4904" s="90"/>
      <c r="AJ4904" s="92"/>
      <c r="AK4904" s="92"/>
      <c r="AL4904" s="92"/>
      <c r="AM4904" s="92"/>
      <c r="AN4904" s="92"/>
      <c r="AO4904" s="92"/>
      <c r="AP4904" s="92"/>
      <c r="AQ4904" s="92"/>
      <c r="AR4904" s="92"/>
    </row>
    <row r="4905" spans="1:44" x14ac:dyDescent="0.2">
      <c r="A4905" s="90"/>
      <c r="B4905" s="90"/>
      <c r="C4905" s="91"/>
      <c r="D4905" s="90"/>
      <c r="E4905" s="90"/>
      <c r="F4905" s="90"/>
      <c r="G4905" s="90"/>
      <c r="H4905" s="90"/>
      <c r="I4905" s="90"/>
      <c r="J4905" s="90"/>
      <c r="K4905" s="90"/>
      <c r="L4905" s="90"/>
      <c r="M4905" s="90"/>
      <c r="N4905" s="90"/>
      <c r="O4905" s="90"/>
      <c r="P4905" s="90"/>
      <c r="Q4905" s="90"/>
      <c r="R4905" s="90"/>
      <c r="S4905" s="90"/>
      <c r="T4905" s="90"/>
      <c r="U4905" s="90"/>
      <c r="V4905" s="90"/>
      <c r="W4905" s="90"/>
      <c r="X4905" s="90"/>
      <c r="Y4905" s="90"/>
      <c r="Z4905" s="90"/>
      <c r="AA4905" s="90"/>
      <c r="AB4905" s="90"/>
      <c r="AC4905" s="90"/>
      <c r="AD4905" s="90"/>
      <c r="AE4905" s="90"/>
      <c r="AF4905" s="90"/>
      <c r="AG4905" s="90"/>
      <c r="AH4905" s="90"/>
      <c r="AI4905" s="90"/>
      <c r="AJ4905" s="92"/>
      <c r="AK4905" s="92"/>
      <c r="AL4905" s="92"/>
      <c r="AM4905" s="92"/>
      <c r="AN4905" s="92"/>
      <c r="AO4905" s="92"/>
      <c r="AP4905" s="92"/>
      <c r="AQ4905" s="92"/>
      <c r="AR4905" s="92"/>
    </row>
    <row r="4906" spans="1:44" x14ac:dyDescent="0.2">
      <c r="A4906" s="90"/>
      <c r="B4906" s="90"/>
      <c r="C4906" s="91"/>
      <c r="D4906" s="90"/>
      <c r="E4906" s="90"/>
      <c r="F4906" s="90"/>
      <c r="G4906" s="90"/>
      <c r="H4906" s="90"/>
      <c r="I4906" s="90"/>
      <c r="J4906" s="90"/>
      <c r="K4906" s="90"/>
      <c r="L4906" s="90"/>
      <c r="M4906" s="90"/>
      <c r="N4906" s="90"/>
      <c r="O4906" s="90"/>
      <c r="P4906" s="90"/>
      <c r="Q4906" s="90"/>
      <c r="R4906" s="90"/>
      <c r="S4906" s="90"/>
      <c r="T4906" s="90"/>
      <c r="U4906" s="90"/>
      <c r="V4906" s="90"/>
      <c r="W4906" s="90"/>
      <c r="X4906" s="90"/>
      <c r="Y4906" s="90"/>
      <c r="Z4906" s="90"/>
      <c r="AA4906" s="90"/>
      <c r="AB4906" s="90"/>
      <c r="AC4906" s="90"/>
      <c r="AD4906" s="90"/>
      <c r="AE4906" s="90"/>
      <c r="AF4906" s="90"/>
      <c r="AG4906" s="90"/>
      <c r="AH4906" s="90"/>
      <c r="AI4906" s="90"/>
      <c r="AJ4906" s="92"/>
      <c r="AK4906" s="92"/>
      <c r="AL4906" s="92"/>
      <c r="AM4906" s="92"/>
      <c r="AN4906" s="92"/>
      <c r="AO4906" s="92"/>
      <c r="AP4906" s="92"/>
      <c r="AQ4906" s="92"/>
      <c r="AR4906" s="92"/>
    </row>
    <row r="4907" spans="1:44" x14ac:dyDescent="0.2">
      <c r="A4907" s="90"/>
      <c r="B4907" s="90"/>
      <c r="C4907" s="91"/>
      <c r="D4907" s="90"/>
      <c r="E4907" s="90"/>
      <c r="F4907" s="90"/>
      <c r="G4907" s="90"/>
      <c r="H4907" s="90"/>
      <c r="I4907" s="90"/>
      <c r="J4907" s="90"/>
      <c r="K4907" s="90"/>
      <c r="L4907" s="90"/>
      <c r="M4907" s="90"/>
      <c r="N4907" s="90"/>
      <c r="O4907" s="90"/>
      <c r="P4907" s="90"/>
      <c r="Q4907" s="90"/>
      <c r="R4907" s="90"/>
      <c r="S4907" s="90"/>
      <c r="T4907" s="90"/>
      <c r="U4907" s="90"/>
      <c r="V4907" s="90"/>
      <c r="W4907" s="90"/>
      <c r="X4907" s="90"/>
      <c r="Y4907" s="90"/>
      <c r="Z4907" s="90"/>
      <c r="AA4907" s="90"/>
      <c r="AB4907" s="90"/>
      <c r="AC4907" s="90"/>
      <c r="AD4907" s="90"/>
      <c r="AE4907" s="90"/>
      <c r="AF4907" s="90"/>
      <c r="AG4907" s="90"/>
      <c r="AH4907" s="90"/>
      <c r="AI4907" s="90"/>
      <c r="AJ4907" s="92"/>
      <c r="AK4907" s="92"/>
      <c r="AL4907" s="92"/>
      <c r="AM4907" s="92"/>
      <c r="AN4907" s="92"/>
      <c r="AO4907" s="92"/>
      <c r="AP4907" s="92"/>
      <c r="AQ4907" s="92"/>
      <c r="AR4907" s="92"/>
    </row>
    <row r="4908" spans="1:44" x14ac:dyDescent="0.2">
      <c r="A4908" s="90"/>
      <c r="B4908" s="90"/>
      <c r="C4908" s="91"/>
      <c r="D4908" s="90"/>
      <c r="E4908" s="90"/>
      <c r="F4908" s="90"/>
      <c r="G4908" s="90"/>
      <c r="H4908" s="90"/>
      <c r="I4908" s="90"/>
      <c r="J4908" s="90"/>
      <c r="K4908" s="90"/>
      <c r="L4908" s="90"/>
      <c r="M4908" s="90"/>
      <c r="N4908" s="90"/>
      <c r="O4908" s="90"/>
      <c r="P4908" s="90"/>
      <c r="Q4908" s="90"/>
      <c r="R4908" s="90"/>
      <c r="S4908" s="90"/>
      <c r="T4908" s="90"/>
      <c r="U4908" s="90"/>
      <c r="V4908" s="90"/>
      <c r="W4908" s="90"/>
      <c r="X4908" s="90"/>
      <c r="Y4908" s="90"/>
      <c r="Z4908" s="90"/>
      <c r="AA4908" s="90"/>
      <c r="AB4908" s="90"/>
      <c r="AC4908" s="90"/>
      <c r="AD4908" s="90"/>
      <c r="AE4908" s="90"/>
      <c r="AF4908" s="90"/>
      <c r="AG4908" s="90"/>
      <c r="AH4908" s="90"/>
      <c r="AI4908" s="90"/>
      <c r="AJ4908" s="92"/>
      <c r="AK4908" s="92"/>
      <c r="AL4908" s="92"/>
      <c r="AM4908" s="92"/>
      <c r="AN4908" s="92"/>
      <c r="AO4908" s="92"/>
      <c r="AP4908" s="92"/>
      <c r="AQ4908" s="92"/>
      <c r="AR4908" s="92"/>
    </row>
    <row r="4909" spans="1:44" x14ac:dyDescent="0.2">
      <c r="A4909" s="90"/>
      <c r="B4909" s="90"/>
      <c r="C4909" s="91"/>
      <c r="D4909" s="90"/>
      <c r="E4909" s="90"/>
      <c r="F4909" s="90"/>
      <c r="G4909" s="90"/>
      <c r="H4909" s="90"/>
      <c r="I4909" s="90"/>
      <c r="J4909" s="90"/>
      <c r="K4909" s="90"/>
      <c r="L4909" s="90"/>
      <c r="M4909" s="90"/>
      <c r="N4909" s="90"/>
      <c r="O4909" s="90"/>
      <c r="P4909" s="90"/>
      <c r="Q4909" s="90"/>
      <c r="R4909" s="90"/>
      <c r="S4909" s="90"/>
      <c r="T4909" s="90"/>
      <c r="U4909" s="90"/>
      <c r="V4909" s="90"/>
      <c r="W4909" s="90"/>
      <c r="X4909" s="90"/>
      <c r="Y4909" s="90"/>
      <c r="Z4909" s="90"/>
      <c r="AA4909" s="90"/>
      <c r="AB4909" s="90"/>
      <c r="AC4909" s="90"/>
      <c r="AD4909" s="90"/>
      <c r="AE4909" s="90"/>
      <c r="AF4909" s="90"/>
      <c r="AG4909" s="90"/>
      <c r="AH4909" s="90"/>
      <c r="AI4909" s="90"/>
      <c r="AJ4909" s="92"/>
      <c r="AK4909" s="92"/>
      <c r="AL4909" s="92"/>
      <c r="AM4909" s="92"/>
      <c r="AN4909" s="92"/>
      <c r="AO4909" s="92"/>
      <c r="AP4909" s="92"/>
      <c r="AQ4909" s="92"/>
      <c r="AR4909" s="92"/>
    </row>
    <row r="4910" spans="1:44" x14ac:dyDescent="0.2">
      <c r="A4910" s="90"/>
      <c r="B4910" s="90"/>
      <c r="C4910" s="91"/>
      <c r="D4910" s="90"/>
      <c r="E4910" s="90"/>
      <c r="F4910" s="90"/>
      <c r="G4910" s="90"/>
      <c r="H4910" s="90"/>
      <c r="I4910" s="90"/>
      <c r="J4910" s="90"/>
      <c r="K4910" s="90"/>
      <c r="L4910" s="90"/>
      <c r="M4910" s="90"/>
      <c r="N4910" s="90"/>
      <c r="O4910" s="90"/>
      <c r="P4910" s="90"/>
      <c r="Q4910" s="90"/>
      <c r="R4910" s="90"/>
      <c r="S4910" s="90"/>
      <c r="T4910" s="90"/>
      <c r="U4910" s="90"/>
      <c r="V4910" s="90"/>
      <c r="W4910" s="90"/>
      <c r="X4910" s="90"/>
      <c r="Y4910" s="90"/>
      <c r="Z4910" s="90"/>
      <c r="AA4910" s="90"/>
      <c r="AB4910" s="90"/>
      <c r="AC4910" s="90"/>
      <c r="AD4910" s="90"/>
      <c r="AE4910" s="90"/>
      <c r="AF4910" s="90"/>
      <c r="AG4910" s="90"/>
      <c r="AH4910" s="90"/>
      <c r="AI4910" s="90"/>
      <c r="AJ4910" s="92"/>
      <c r="AK4910" s="92"/>
      <c r="AL4910" s="92"/>
      <c r="AM4910" s="92"/>
      <c r="AN4910" s="92"/>
      <c r="AO4910" s="92"/>
      <c r="AP4910" s="92"/>
      <c r="AQ4910" s="92"/>
      <c r="AR4910" s="92"/>
    </row>
    <row r="4911" spans="1:44" x14ac:dyDescent="0.2">
      <c r="A4911" s="90"/>
      <c r="B4911" s="90"/>
      <c r="C4911" s="91"/>
      <c r="D4911" s="90"/>
      <c r="E4911" s="90"/>
      <c r="F4911" s="90"/>
      <c r="G4911" s="90"/>
      <c r="H4911" s="90"/>
      <c r="I4911" s="90"/>
      <c r="J4911" s="90"/>
      <c r="K4911" s="90"/>
      <c r="L4911" s="90"/>
      <c r="M4911" s="90"/>
      <c r="N4911" s="90"/>
      <c r="O4911" s="90"/>
      <c r="P4911" s="90"/>
      <c r="Q4911" s="90"/>
      <c r="R4911" s="90"/>
      <c r="S4911" s="90"/>
      <c r="T4911" s="90"/>
      <c r="U4911" s="90"/>
      <c r="V4911" s="90"/>
      <c r="W4911" s="90"/>
      <c r="X4911" s="90"/>
      <c r="Y4911" s="90"/>
      <c r="Z4911" s="90"/>
      <c r="AA4911" s="90"/>
      <c r="AB4911" s="90"/>
      <c r="AC4911" s="90"/>
      <c r="AD4911" s="90"/>
      <c r="AE4911" s="90"/>
      <c r="AF4911" s="90"/>
      <c r="AG4911" s="90"/>
      <c r="AH4911" s="90"/>
      <c r="AI4911" s="90"/>
      <c r="AJ4911" s="92"/>
      <c r="AK4911" s="92"/>
      <c r="AL4911" s="92"/>
      <c r="AM4911" s="92"/>
      <c r="AN4911" s="92"/>
      <c r="AO4911" s="92"/>
      <c r="AP4911" s="92"/>
      <c r="AQ4911" s="92"/>
      <c r="AR4911" s="92"/>
    </row>
    <row r="4912" spans="1:44" x14ac:dyDescent="0.2">
      <c r="A4912" s="90"/>
      <c r="B4912" s="90"/>
      <c r="C4912" s="91"/>
      <c r="D4912" s="90"/>
      <c r="E4912" s="90"/>
      <c r="F4912" s="90"/>
      <c r="G4912" s="90"/>
      <c r="H4912" s="90"/>
      <c r="I4912" s="90"/>
      <c r="J4912" s="90"/>
      <c r="K4912" s="90"/>
      <c r="L4912" s="90"/>
      <c r="M4912" s="90"/>
      <c r="N4912" s="90"/>
      <c r="O4912" s="90"/>
      <c r="P4912" s="90"/>
      <c r="Q4912" s="90"/>
      <c r="R4912" s="90"/>
      <c r="S4912" s="90"/>
      <c r="T4912" s="90"/>
      <c r="U4912" s="90"/>
      <c r="V4912" s="90"/>
      <c r="W4912" s="90"/>
      <c r="X4912" s="90"/>
      <c r="Y4912" s="90"/>
      <c r="Z4912" s="90"/>
      <c r="AA4912" s="90"/>
      <c r="AB4912" s="90"/>
      <c r="AC4912" s="90"/>
      <c r="AD4912" s="90"/>
      <c r="AE4912" s="90"/>
      <c r="AF4912" s="90"/>
      <c r="AG4912" s="90"/>
      <c r="AH4912" s="90"/>
      <c r="AI4912" s="90"/>
      <c r="AJ4912" s="92"/>
      <c r="AK4912" s="92"/>
      <c r="AL4912" s="92"/>
      <c r="AM4912" s="92"/>
      <c r="AN4912" s="92"/>
      <c r="AO4912" s="92"/>
      <c r="AP4912" s="92"/>
      <c r="AQ4912" s="92"/>
      <c r="AR4912" s="92"/>
    </row>
    <row r="4913" spans="1:44" x14ac:dyDescent="0.2">
      <c r="A4913" s="90"/>
      <c r="B4913" s="90"/>
      <c r="C4913" s="91"/>
      <c r="D4913" s="90"/>
      <c r="E4913" s="90"/>
      <c r="F4913" s="90"/>
      <c r="G4913" s="90"/>
      <c r="H4913" s="90"/>
      <c r="I4913" s="90"/>
      <c r="J4913" s="90"/>
      <c r="K4913" s="90"/>
      <c r="L4913" s="90"/>
      <c r="M4913" s="90"/>
      <c r="N4913" s="90"/>
      <c r="O4913" s="90"/>
      <c r="P4913" s="90"/>
      <c r="Q4913" s="90"/>
      <c r="R4913" s="90"/>
      <c r="S4913" s="90"/>
      <c r="T4913" s="90"/>
      <c r="U4913" s="90"/>
      <c r="V4913" s="90"/>
      <c r="W4913" s="90"/>
      <c r="X4913" s="90"/>
      <c r="Y4913" s="90"/>
      <c r="Z4913" s="90"/>
      <c r="AA4913" s="90"/>
      <c r="AB4913" s="90"/>
      <c r="AC4913" s="90"/>
      <c r="AD4913" s="90"/>
      <c r="AE4913" s="90"/>
      <c r="AF4913" s="90"/>
      <c r="AG4913" s="90"/>
      <c r="AH4913" s="90"/>
      <c r="AI4913" s="90"/>
      <c r="AJ4913" s="92"/>
      <c r="AK4913" s="92"/>
      <c r="AL4913" s="92"/>
      <c r="AM4913" s="92"/>
      <c r="AN4913" s="92"/>
      <c r="AO4913" s="92"/>
      <c r="AP4913" s="92"/>
      <c r="AQ4913" s="92"/>
      <c r="AR4913" s="92"/>
    </row>
    <row r="4914" spans="1:44" x14ac:dyDescent="0.2">
      <c r="A4914" s="90"/>
      <c r="B4914" s="90"/>
      <c r="C4914" s="91"/>
      <c r="D4914" s="90"/>
      <c r="E4914" s="90"/>
      <c r="F4914" s="90"/>
      <c r="G4914" s="90"/>
      <c r="H4914" s="90"/>
      <c r="I4914" s="90"/>
      <c r="J4914" s="90"/>
      <c r="K4914" s="90"/>
      <c r="L4914" s="90"/>
      <c r="M4914" s="90"/>
      <c r="N4914" s="90"/>
      <c r="O4914" s="90"/>
      <c r="P4914" s="90"/>
      <c r="Q4914" s="90"/>
      <c r="R4914" s="90"/>
      <c r="S4914" s="90"/>
      <c r="T4914" s="90"/>
      <c r="U4914" s="90"/>
      <c r="V4914" s="90"/>
      <c r="W4914" s="90"/>
      <c r="X4914" s="90"/>
      <c r="Y4914" s="90"/>
      <c r="Z4914" s="90"/>
      <c r="AA4914" s="90"/>
      <c r="AB4914" s="90"/>
      <c r="AC4914" s="90"/>
      <c r="AD4914" s="90"/>
      <c r="AE4914" s="90"/>
      <c r="AF4914" s="90"/>
      <c r="AG4914" s="90"/>
      <c r="AH4914" s="90"/>
      <c r="AI4914" s="90"/>
      <c r="AJ4914" s="92"/>
      <c r="AK4914" s="92"/>
      <c r="AL4914" s="92"/>
      <c r="AM4914" s="92"/>
      <c r="AN4914" s="92"/>
      <c r="AO4914" s="92"/>
      <c r="AP4914" s="92"/>
      <c r="AQ4914" s="92"/>
      <c r="AR4914" s="92"/>
    </row>
    <row r="4915" spans="1:44" x14ac:dyDescent="0.2">
      <c r="A4915" s="90"/>
      <c r="B4915" s="90"/>
      <c r="C4915" s="91"/>
      <c r="D4915" s="90"/>
      <c r="E4915" s="90"/>
      <c r="F4915" s="90"/>
      <c r="G4915" s="90"/>
      <c r="H4915" s="90"/>
      <c r="I4915" s="90"/>
      <c r="J4915" s="90"/>
      <c r="K4915" s="90"/>
      <c r="L4915" s="90"/>
      <c r="M4915" s="90"/>
      <c r="N4915" s="90"/>
      <c r="O4915" s="90"/>
      <c r="P4915" s="90"/>
      <c r="Q4915" s="90"/>
      <c r="R4915" s="90"/>
      <c r="S4915" s="90"/>
      <c r="T4915" s="90"/>
      <c r="U4915" s="90"/>
      <c r="V4915" s="90"/>
      <c r="W4915" s="90"/>
      <c r="X4915" s="90"/>
      <c r="Y4915" s="90"/>
      <c r="Z4915" s="90"/>
      <c r="AA4915" s="90"/>
      <c r="AB4915" s="90"/>
      <c r="AC4915" s="90"/>
      <c r="AD4915" s="90"/>
      <c r="AE4915" s="90"/>
      <c r="AF4915" s="90"/>
      <c r="AG4915" s="90"/>
      <c r="AH4915" s="90"/>
      <c r="AI4915" s="90"/>
      <c r="AJ4915" s="92"/>
      <c r="AK4915" s="92"/>
      <c r="AL4915" s="92"/>
      <c r="AM4915" s="92"/>
      <c r="AN4915" s="92"/>
      <c r="AO4915" s="92"/>
      <c r="AP4915" s="92"/>
      <c r="AQ4915" s="92"/>
      <c r="AR4915" s="92"/>
    </row>
    <row r="4916" spans="1:44" x14ac:dyDescent="0.2">
      <c r="A4916" s="90"/>
      <c r="B4916" s="90"/>
      <c r="C4916" s="91"/>
      <c r="D4916" s="90"/>
      <c r="E4916" s="90"/>
      <c r="F4916" s="90"/>
      <c r="G4916" s="90"/>
      <c r="H4916" s="90"/>
      <c r="I4916" s="90"/>
      <c r="J4916" s="90"/>
      <c r="K4916" s="90"/>
      <c r="L4916" s="90"/>
      <c r="M4916" s="90"/>
      <c r="N4916" s="90"/>
      <c r="O4916" s="90"/>
      <c r="P4916" s="90"/>
      <c r="Q4916" s="90"/>
      <c r="R4916" s="90"/>
      <c r="S4916" s="90"/>
      <c r="T4916" s="90"/>
      <c r="U4916" s="90"/>
      <c r="V4916" s="90"/>
      <c r="W4916" s="90"/>
      <c r="X4916" s="90"/>
      <c r="Y4916" s="90"/>
      <c r="Z4916" s="90"/>
      <c r="AA4916" s="90"/>
      <c r="AB4916" s="90"/>
      <c r="AC4916" s="90"/>
      <c r="AD4916" s="90"/>
      <c r="AE4916" s="90"/>
      <c r="AF4916" s="90"/>
      <c r="AG4916" s="90"/>
      <c r="AH4916" s="90"/>
      <c r="AI4916" s="90"/>
      <c r="AJ4916" s="92"/>
      <c r="AK4916" s="92"/>
      <c r="AL4916" s="92"/>
      <c r="AM4916" s="92"/>
      <c r="AN4916" s="92"/>
      <c r="AO4916" s="92"/>
      <c r="AP4916" s="92"/>
      <c r="AQ4916" s="92"/>
      <c r="AR4916" s="92"/>
    </row>
    <row r="4917" spans="1:44" x14ac:dyDescent="0.2">
      <c r="A4917" s="90"/>
      <c r="B4917" s="90"/>
      <c r="C4917" s="91"/>
      <c r="D4917" s="90"/>
      <c r="E4917" s="90"/>
      <c r="F4917" s="90"/>
      <c r="G4917" s="90"/>
      <c r="H4917" s="90"/>
      <c r="I4917" s="90"/>
      <c r="J4917" s="90"/>
      <c r="K4917" s="90"/>
      <c r="L4917" s="90"/>
      <c r="M4917" s="90"/>
      <c r="N4917" s="90"/>
      <c r="O4917" s="90"/>
      <c r="P4917" s="90"/>
      <c r="Q4917" s="90"/>
      <c r="R4917" s="90"/>
      <c r="S4917" s="90"/>
      <c r="T4917" s="90"/>
      <c r="U4917" s="90"/>
      <c r="V4917" s="90"/>
      <c r="W4917" s="90"/>
      <c r="X4917" s="90"/>
      <c r="Y4917" s="90"/>
      <c r="Z4917" s="90"/>
      <c r="AA4917" s="90"/>
      <c r="AB4917" s="90"/>
      <c r="AC4917" s="90"/>
      <c r="AD4917" s="90"/>
      <c r="AE4917" s="90"/>
      <c r="AF4917" s="90"/>
      <c r="AG4917" s="90"/>
      <c r="AH4917" s="90"/>
      <c r="AI4917" s="90"/>
      <c r="AJ4917" s="92"/>
      <c r="AK4917" s="92"/>
      <c r="AL4917" s="92"/>
      <c r="AM4917" s="92"/>
      <c r="AN4917" s="92"/>
      <c r="AO4917" s="92"/>
      <c r="AP4917" s="92"/>
      <c r="AQ4917" s="92"/>
      <c r="AR4917" s="92"/>
    </row>
    <row r="4918" spans="1:44" x14ac:dyDescent="0.2">
      <c r="A4918" s="90"/>
      <c r="B4918" s="90"/>
      <c r="C4918" s="91"/>
      <c r="D4918" s="90"/>
      <c r="E4918" s="90"/>
      <c r="F4918" s="90"/>
      <c r="G4918" s="90"/>
      <c r="H4918" s="90"/>
      <c r="I4918" s="90"/>
      <c r="J4918" s="90"/>
      <c r="K4918" s="90"/>
      <c r="L4918" s="90"/>
      <c r="M4918" s="90"/>
      <c r="N4918" s="90"/>
      <c r="O4918" s="90"/>
      <c r="P4918" s="90"/>
      <c r="Q4918" s="90"/>
      <c r="R4918" s="90"/>
      <c r="S4918" s="90"/>
      <c r="T4918" s="90"/>
      <c r="U4918" s="90"/>
      <c r="V4918" s="90"/>
      <c r="W4918" s="90"/>
      <c r="X4918" s="90"/>
      <c r="Y4918" s="90"/>
      <c r="Z4918" s="90"/>
      <c r="AA4918" s="90"/>
      <c r="AB4918" s="90"/>
      <c r="AC4918" s="90"/>
      <c r="AD4918" s="90"/>
      <c r="AE4918" s="90"/>
      <c r="AF4918" s="90"/>
      <c r="AG4918" s="90"/>
      <c r="AH4918" s="90"/>
      <c r="AI4918" s="90"/>
      <c r="AJ4918" s="92"/>
      <c r="AK4918" s="92"/>
      <c r="AL4918" s="92"/>
      <c r="AM4918" s="92"/>
      <c r="AN4918" s="92"/>
      <c r="AO4918" s="92"/>
      <c r="AP4918" s="92"/>
      <c r="AQ4918" s="92"/>
      <c r="AR4918" s="92"/>
    </row>
    <row r="4919" spans="1:44" x14ac:dyDescent="0.2">
      <c r="A4919" s="90"/>
      <c r="B4919" s="90"/>
      <c r="C4919" s="91"/>
      <c r="D4919" s="90"/>
      <c r="E4919" s="90"/>
      <c r="F4919" s="90"/>
      <c r="G4919" s="90"/>
      <c r="H4919" s="90"/>
      <c r="I4919" s="90"/>
      <c r="J4919" s="90"/>
      <c r="K4919" s="90"/>
      <c r="L4919" s="90"/>
      <c r="M4919" s="90"/>
      <c r="N4919" s="90"/>
      <c r="O4919" s="90"/>
      <c r="P4919" s="90"/>
      <c r="Q4919" s="90"/>
      <c r="R4919" s="90"/>
      <c r="S4919" s="90"/>
      <c r="T4919" s="90"/>
      <c r="U4919" s="90"/>
      <c r="V4919" s="90"/>
      <c r="W4919" s="90"/>
      <c r="X4919" s="90"/>
      <c r="Y4919" s="90"/>
      <c r="Z4919" s="90"/>
      <c r="AA4919" s="90"/>
      <c r="AB4919" s="90"/>
      <c r="AC4919" s="90"/>
      <c r="AD4919" s="90"/>
      <c r="AE4919" s="90"/>
      <c r="AF4919" s="90"/>
      <c r="AG4919" s="90"/>
      <c r="AH4919" s="90"/>
      <c r="AI4919" s="90"/>
      <c r="AJ4919" s="92"/>
      <c r="AK4919" s="92"/>
      <c r="AL4919" s="92"/>
      <c r="AM4919" s="92"/>
      <c r="AN4919" s="92"/>
      <c r="AO4919" s="92"/>
      <c r="AP4919" s="92"/>
      <c r="AQ4919" s="92"/>
      <c r="AR4919" s="92"/>
    </row>
    <row r="4920" spans="1:44" x14ac:dyDescent="0.2">
      <c r="A4920" s="90"/>
      <c r="B4920" s="90"/>
      <c r="C4920" s="91"/>
      <c r="D4920" s="90"/>
      <c r="E4920" s="90"/>
      <c r="F4920" s="90"/>
      <c r="G4920" s="90"/>
      <c r="H4920" s="90"/>
      <c r="I4920" s="90"/>
      <c r="J4920" s="90"/>
      <c r="K4920" s="90"/>
      <c r="L4920" s="90"/>
      <c r="M4920" s="90"/>
      <c r="N4920" s="90"/>
      <c r="O4920" s="90"/>
      <c r="P4920" s="90"/>
      <c r="Q4920" s="90"/>
      <c r="R4920" s="90"/>
      <c r="S4920" s="90"/>
      <c r="T4920" s="90"/>
      <c r="U4920" s="90"/>
      <c r="V4920" s="90"/>
      <c r="W4920" s="90"/>
      <c r="X4920" s="90"/>
      <c r="Y4920" s="90"/>
      <c r="Z4920" s="90"/>
      <c r="AA4920" s="90"/>
      <c r="AB4920" s="90"/>
      <c r="AC4920" s="90"/>
      <c r="AD4920" s="90"/>
      <c r="AE4920" s="90"/>
      <c r="AF4920" s="90"/>
      <c r="AG4920" s="90"/>
      <c r="AH4920" s="90"/>
      <c r="AI4920" s="90"/>
      <c r="AJ4920" s="92"/>
      <c r="AK4920" s="92"/>
      <c r="AL4920" s="92"/>
      <c r="AM4920" s="92"/>
      <c r="AN4920" s="92"/>
      <c r="AO4920" s="92"/>
      <c r="AP4920" s="92"/>
      <c r="AQ4920" s="92"/>
      <c r="AR4920" s="92"/>
    </row>
    <row r="4921" spans="1:44" x14ac:dyDescent="0.2">
      <c r="A4921" s="90"/>
      <c r="B4921" s="90"/>
      <c r="C4921" s="91"/>
      <c r="D4921" s="90"/>
      <c r="E4921" s="90"/>
      <c r="F4921" s="90"/>
      <c r="G4921" s="90"/>
      <c r="H4921" s="90"/>
      <c r="I4921" s="90"/>
      <c r="J4921" s="90"/>
      <c r="K4921" s="90"/>
      <c r="L4921" s="90"/>
      <c r="M4921" s="90"/>
      <c r="N4921" s="90"/>
      <c r="O4921" s="90"/>
      <c r="P4921" s="90"/>
      <c r="Q4921" s="90"/>
      <c r="R4921" s="90"/>
      <c r="S4921" s="90"/>
      <c r="T4921" s="90"/>
      <c r="U4921" s="90"/>
      <c r="V4921" s="90"/>
      <c r="W4921" s="90"/>
      <c r="X4921" s="90"/>
      <c r="Y4921" s="90"/>
      <c r="Z4921" s="90"/>
      <c r="AA4921" s="90"/>
      <c r="AB4921" s="90"/>
      <c r="AC4921" s="90"/>
      <c r="AD4921" s="90"/>
      <c r="AE4921" s="90"/>
      <c r="AF4921" s="90"/>
      <c r="AG4921" s="90"/>
      <c r="AH4921" s="90"/>
      <c r="AI4921" s="90"/>
      <c r="AJ4921" s="92"/>
      <c r="AK4921" s="92"/>
      <c r="AL4921" s="92"/>
      <c r="AM4921" s="92"/>
      <c r="AN4921" s="92"/>
      <c r="AO4921" s="92"/>
      <c r="AP4921" s="92"/>
      <c r="AQ4921" s="92"/>
      <c r="AR4921" s="92"/>
    </row>
    <row r="4922" spans="1:44" x14ac:dyDescent="0.2">
      <c r="A4922" s="90"/>
      <c r="B4922" s="90"/>
      <c r="C4922" s="91"/>
      <c r="D4922" s="90"/>
      <c r="E4922" s="90"/>
      <c r="F4922" s="90"/>
      <c r="G4922" s="90"/>
      <c r="H4922" s="90"/>
      <c r="I4922" s="90"/>
      <c r="J4922" s="90"/>
      <c r="K4922" s="90"/>
      <c r="L4922" s="90"/>
      <c r="M4922" s="90"/>
      <c r="N4922" s="90"/>
      <c r="O4922" s="90"/>
      <c r="P4922" s="90"/>
      <c r="Q4922" s="90"/>
      <c r="R4922" s="90"/>
      <c r="S4922" s="90"/>
      <c r="T4922" s="90"/>
      <c r="U4922" s="90"/>
      <c r="V4922" s="90"/>
      <c r="W4922" s="90"/>
      <c r="X4922" s="90"/>
      <c r="Y4922" s="90"/>
      <c r="Z4922" s="90"/>
      <c r="AA4922" s="90"/>
      <c r="AB4922" s="90"/>
      <c r="AC4922" s="90"/>
      <c r="AD4922" s="90"/>
      <c r="AE4922" s="90"/>
      <c r="AF4922" s="90"/>
      <c r="AG4922" s="90"/>
      <c r="AH4922" s="90"/>
      <c r="AI4922" s="90"/>
      <c r="AJ4922" s="92"/>
      <c r="AK4922" s="92"/>
      <c r="AL4922" s="92"/>
      <c r="AM4922" s="92"/>
      <c r="AN4922" s="92"/>
      <c r="AO4922" s="92"/>
      <c r="AP4922" s="92"/>
      <c r="AQ4922" s="92"/>
      <c r="AR4922" s="92"/>
    </row>
    <row r="4923" spans="1:44" x14ac:dyDescent="0.2">
      <c r="A4923" s="90"/>
      <c r="B4923" s="90"/>
      <c r="C4923" s="91"/>
      <c r="D4923" s="90"/>
      <c r="E4923" s="90"/>
      <c r="F4923" s="90"/>
      <c r="G4923" s="90"/>
      <c r="H4923" s="90"/>
      <c r="I4923" s="90"/>
      <c r="J4923" s="90"/>
      <c r="K4923" s="90"/>
      <c r="L4923" s="90"/>
      <c r="M4923" s="90"/>
      <c r="N4923" s="90"/>
      <c r="O4923" s="90"/>
      <c r="P4923" s="90"/>
      <c r="Q4923" s="90"/>
      <c r="R4923" s="90"/>
      <c r="S4923" s="90"/>
      <c r="T4923" s="90"/>
      <c r="U4923" s="90"/>
      <c r="V4923" s="90"/>
      <c r="W4923" s="90"/>
      <c r="X4923" s="90"/>
      <c r="Y4923" s="90"/>
      <c r="Z4923" s="90"/>
      <c r="AA4923" s="90"/>
      <c r="AB4923" s="90"/>
      <c r="AC4923" s="90"/>
      <c r="AD4923" s="90"/>
      <c r="AE4923" s="90"/>
      <c r="AF4923" s="90"/>
      <c r="AG4923" s="90"/>
      <c r="AH4923" s="90"/>
      <c r="AI4923" s="90"/>
      <c r="AJ4923" s="92"/>
      <c r="AK4923" s="92"/>
      <c r="AL4923" s="92"/>
      <c r="AM4923" s="92"/>
      <c r="AN4923" s="92"/>
      <c r="AO4923" s="92"/>
      <c r="AP4923" s="92"/>
      <c r="AQ4923" s="92"/>
      <c r="AR4923" s="92"/>
    </row>
    <row r="4924" spans="1:44" x14ac:dyDescent="0.2">
      <c r="A4924" s="90"/>
      <c r="B4924" s="90"/>
      <c r="C4924" s="91"/>
      <c r="D4924" s="90"/>
      <c r="E4924" s="90"/>
      <c r="F4924" s="90"/>
      <c r="G4924" s="90"/>
      <c r="H4924" s="90"/>
      <c r="I4924" s="90"/>
      <c r="J4924" s="90"/>
      <c r="K4924" s="90"/>
      <c r="L4924" s="90"/>
      <c r="M4924" s="90"/>
      <c r="N4924" s="90"/>
      <c r="O4924" s="90"/>
      <c r="P4924" s="90"/>
      <c r="Q4924" s="90"/>
      <c r="R4924" s="90"/>
      <c r="S4924" s="90"/>
      <c r="T4924" s="90"/>
      <c r="U4924" s="90"/>
      <c r="V4924" s="90"/>
      <c r="W4924" s="90"/>
      <c r="X4924" s="90"/>
      <c r="Y4924" s="90"/>
      <c r="Z4924" s="90"/>
      <c r="AA4924" s="90"/>
      <c r="AB4924" s="90"/>
      <c r="AC4924" s="90"/>
      <c r="AD4924" s="90"/>
      <c r="AE4924" s="90"/>
      <c r="AF4924" s="90"/>
      <c r="AG4924" s="90"/>
      <c r="AH4924" s="90"/>
      <c r="AI4924" s="90"/>
      <c r="AJ4924" s="92"/>
      <c r="AK4924" s="92"/>
      <c r="AL4924" s="92"/>
      <c r="AM4924" s="92"/>
      <c r="AN4924" s="92"/>
      <c r="AO4924" s="92"/>
      <c r="AP4924" s="92"/>
      <c r="AQ4924" s="92"/>
      <c r="AR4924" s="92"/>
    </row>
    <row r="4925" spans="1:44" x14ac:dyDescent="0.2">
      <c r="A4925" s="90"/>
      <c r="B4925" s="90"/>
      <c r="C4925" s="91"/>
      <c r="D4925" s="90"/>
      <c r="E4925" s="90"/>
      <c r="F4925" s="90"/>
      <c r="G4925" s="90"/>
      <c r="H4925" s="90"/>
      <c r="I4925" s="90"/>
      <c r="J4925" s="90"/>
      <c r="K4925" s="90"/>
      <c r="L4925" s="90"/>
      <c r="M4925" s="90"/>
      <c r="N4925" s="90"/>
      <c r="O4925" s="90"/>
      <c r="P4925" s="90"/>
      <c r="Q4925" s="90"/>
      <c r="R4925" s="90"/>
      <c r="S4925" s="90"/>
      <c r="T4925" s="90"/>
      <c r="U4925" s="90"/>
      <c r="V4925" s="90"/>
      <c r="W4925" s="90"/>
      <c r="X4925" s="90"/>
      <c r="Y4925" s="90"/>
      <c r="Z4925" s="90"/>
      <c r="AA4925" s="90"/>
      <c r="AB4925" s="90"/>
      <c r="AC4925" s="90"/>
      <c r="AD4925" s="90"/>
      <c r="AE4925" s="90"/>
      <c r="AF4925" s="90"/>
      <c r="AG4925" s="90"/>
      <c r="AH4925" s="90"/>
      <c r="AI4925" s="90"/>
      <c r="AJ4925" s="92"/>
      <c r="AK4925" s="92"/>
      <c r="AL4925" s="92"/>
      <c r="AM4925" s="92"/>
      <c r="AN4925" s="92"/>
      <c r="AO4925" s="92"/>
      <c r="AP4925" s="92"/>
      <c r="AQ4925" s="92"/>
      <c r="AR4925" s="92"/>
    </row>
    <row r="4926" spans="1:44" x14ac:dyDescent="0.2">
      <c r="A4926" s="90"/>
      <c r="B4926" s="90"/>
      <c r="C4926" s="91"/>
      <c r="D4926" s="90"/>
      <c r="E4926" s="90"/>
      <c r="F4926" s="90"/>
      <c r="G4926" s="90"/>
      <c r="H4926" s="90"/>
      <c r="I4926" s="90"/>
      <c r="J4926" s="90"/>
      <c r="K4926" s="90"/>
      <c r="L4926" s="90"/>
      <c r="M4926" s="90"/>
      <c r="N4926" s="90"/>
      <c r="O4926" s="90"/>
      <c r="P4926" s="90"/>
      <c r="Q4926" s="90"/>
      <c r="R4926" s="90"/>
      <c r="S4926" s="90"/>
      <c r="T4926" s="90"/>
      <c r="U4926" s="90"/>
      <c r="V4926" s="90"/>
      <c r="W4926" s="90"/>
      <c r="X4926" s="90"/>
      <c r="Y4926" s="90"/>
      <c r="Z4926" s="90"/>
      <c r="AA4926" s="90"/>
      <c r="AB4926" s="90"/>
      <c r="AC4926" s="90"/>
      <c r="AD4926" s="90"/>
      <c r="AE4926" s="90"/>
      <c r="AF4926" s="90"/>
      <c r="AG4926" s="90"/>
      <c r="AH4926" s="90"/>
      <c r="AI4926" s="90"/>
      <c r="AJ4926" s="92"/>
      <c r="AK4926" s="92"/>
      <c r="AL4926" s="92"/>
      <c r="AM4926" s="92"/>
      <c r="AN4926" s="92"/>
      <c r="AO4926" s="92"/>
      <c r="AP4926" s="92"/>
      <c r="AQ4926" s="92"/>
      <c r="AR4926" s="92"/>
    </row>
    <row r="4927" spans="1:44" x14ac:dyDescent="0.2">
      <c r="A4927" s="90"/>
      <c r="B4927" s="90"/>
      <c r="C4927" s="91"/>
      <c r="D4927" s="90"/>
      <c r="E4927" s="90"/>
      <c r="F4927" s="90"/>
      <c r="G4927" s="90"/>
      <c r="H4927" s="90"/>
      <c r="I4927" s="90"/>
      <c r="J4927" s="90"/>
      <c r="K4927" s="90"/>
      <c r="L4927" s="90"/>
      <c r="M4927" s="90"/>
      <c r="N4927" s="90"/>
      <c r="O4927" s="90"/>
      <c r="P4927" s="90"/>
      <c r="Q4927" s="90"/>
      <c r="R4927" s="90"/>
      <c r="S4927" s="90"/>
      <c r="T4927" s="90"/>
      <c r="U4927" s="90"/>
      <c r="V4927" s="90"/>
      <c r="W4927" s="90"/>
      <c r="X4927" s="90"/>
      <c r="Y4927" s="90"/>
      <c r="Z4927" s="90"/>
      <c r="AA4927" s="90"/>
      <c r="AB4927" s="90"/>
      <c r="AC4927" s="90"/>
      <c r="AD4927" s="90"/>
      <c r="AE4927" s="90"/>
      <c r="AF4927" s="90"/>
      <c r="AG4927" s="90"/>
      <c r="AH4927" s="90"/>
      <c r="AI4927" s="90"/>
      <c r="AJ4927" s="92"/>
      <c r="AK4927" s="92"/>
      <c r="AL4927" s="92"/>
      <c r="AM4927" s="92"/>
      <c r="AN4927" s="92"/>
      <c r="AO4927" s="92"/>
      <c r="AP4927" s="92"/>
      <c r="AQ4927" s="92"/>
      <c r="AR4927" s="92"/>
    </row>
    <row r="4928" spans="1:44" x14ac:dyDescent="0.2">
      <c r="A4928" s="90"/>
      <c r="B4928" s="90"/>
      <c r="C4928" s="91"/>
      <c r="D4928" s="90"/>
      <c r="E4928" s="90"/>
      <c r="F4928" s="90"/>
      <c r="G4928" s="90"/>
      <c r="H4928" s="90"/>
      <c r="I4928" s="90"/>
      <c r="J4928" s="90"/>
      <c r="K4928" s="90"/>
      <c r="L4928" s="90"/>
      <c r="M4928" s="90"/>
      <c r="N4928" s="90"/>
      <c r="O4928" s="90"/>
      <c r="P4928" s="90"/>
      <c r="Q4928" s="90"/>
      <c r="R4928" s="90"/>
      <c r="S4928" s="90"/>
      <c r="T4928" s="90"/>
      <c r="U4928" s="90"/>
      <c r="V4928" s="90"/>
      <c r="W4928" s="90"/>
      <c r="X4928" s="90"/>
      <c r="Y4928" s="90"/>
      <c r="Z4928" s="90"/>
      <c r="AA4928" s="90"/>
      <c r="AB4928" s="90"/>
      <c r="AC4928" s="90"/>
      <c r="AD4928" s="90"/>
      <c r="AE4928" s="90"/>
      <c r="AF4928" s="90"/>
      <c r="AG4928" s="90"/>
      <c r="AH4928" s="90"/>
      <c r="AI4928" s="90"/>
      <c r="AJ4928" s="92"/>
      <c r="AK4928" s="92"/>
      <c r="AL4928" s="92"/>
      <c r="AM4928" s="92"/>
      <c r="AN4928" s="92"/>
      <c r="AO4928" s="92"/>
      <c r="AP4928" s="92"/>
      <c r="AQ4928" s="92"/>
      <c r="AR4928" s="92"/>
    </row>
    <row r="4929" spans="1:44" x14ac:dyDescent="0.2">
      <c r="A4929" s="90"/>
      <c r="B4929" s="90"/>
      <c r="C4929" s="91"/>
      <c r="D4929" s="90"/>
      <c r="E4929" s="90"/>
      <c r="F4929" s="90"/>
      <c r="G4929" s="90"/>
      <c r="H4929" s="90"/>
      <c r="I4929" s="90"/>
      <c r="J4929" s="90"/>
      <c r="K4929" s="90"/>
      <c r="L4929" s="90"/>
      <c r="M4929" s="90"/>
      <c r="N4929" s="90"/>
      <c r="O4929" s="90"/>
      <c r="P4929" s="90"/>
      <c r="Q4929" s="90"/>
      <c r="R4929" s="90"/>
      <c r="S4929" s="90"/>
      <c r="T4929" s="90"/>
      <c r="U4929" s="90"/>
      <c r="V4929" s="90"/>
      <c r="W4929" s="90"/>
      <c r="X4929" s="90"/>
      <c r="Y4929" s="90"/>
      <c r="Z4929" s="90"/>
      <c r="AA4929" s="90"/>
      <c r="AB4929" s="90"/>
      <c r="AC4929" s="90"/>
      <c r="AD4929" s="90"/>
      <c r="AE4929" s="90"/>
      <c r="AF4929" s="90"/>
      <c r="AG4929" s="90"/>
      <c r="AH4929" s="90"/>
      <c r="AI4929" s="90"/>
      <c r="AJ4929" s="92"/>
      <c r="AK4929" s="92"/>
      <c r="AL4929" s="92"/>
      <c r="AM4929" s="92"/>
      <c r="AN4929" s="92"/>
      <c r="AO4929" s="92"/>
      <c r="AP4929" s="92"/>
      <c r="AQ4929" s="92"/>
      <c r="AR4929" s="92"/>
    </row>
    <row r="4930" spans="1:44" x14ac:dyDescent="0.2">
      <c r="A4930" s="90"/>
      <c r="B4930" s="90"/>
      <c r="C4930" s="91"/>
      <c r="D4930" s="90"/>
      <c r="E4930" s="90"/>
      <c r="F4930" s="90"/>
      <c r="G4930" s="90"/>
      <c r="H4930" s="90"/>
      <c r="I4930" s="90"/>
      <c r="J4930" s="90"/>
      <c r="K4930" s="90"/>
      <c r="L4930" s="90"/>
      <c r="M4930" s="90"/>
      <c r="N4930" s="90"/>
      <c r="O4930" s="90"/>
      <c r="P4930" s="90"/>
      <c r="Q4930" s="90"/>
      <c r="R4930" s="90"/>
      <c r="S4930" s="90"/>
      <c r="T4930" s="90"/>
      <c r="U4930" s="90"/>
      <c r="V4930" s="90"/>
      <c r="W4930" s="90"/>
      <c r="X4930" s="90"/>
      <c r="Y4930" s="90"/>
      <c r="Z4930" s="90"/>
      <c r="AA4930" s="90"/>
      <c r="AB4930" s="90"/>
      <c r="AC4930" s="90"/>
      <c r="AD4930" s="90"/>
      <c r="AE4930" s="90"/>
      <c r="AF4930" s="90"/>
      <c r="AG4930" s="90"/>
      <c r="AH4930" s="90"/>
      <c r="AI4930" s="90"/>
      <c r="AJ4930" s="92"/>
      <c r="AK4930" s="92"/>
      <c r="AL4930" s="92"/>
      <c r="AM4930" s="92"/>
      <c r="AN4930" s="92"/>
      <c r="AO4930" s="92"/>
      <c r="AP4930" s="92"/>
      <c r="AQ4930" s="92"/>
      <c r="AR4930" s="92"/>
    </row>
    <row r="4931" spans="1:44" x14ac:dyDescent="0.2">
      <c r="A4931" s="90"/>
      <c r="B4931" s="90"/>
      <c r="C4931" s="91"/>
      <c r="D4931" s="90"/>
      <c r="E4931" s="90"/>
      <c r="F4931" s="90"/>
      <c r="G4931" s="90"/>
      <c r="H4931" s="90"/>
      <c r="I4931" s="90"/>
      <c r="J4931" s="90"/>
      <c r="K4931" s="90"/>
      <c r="L4931" s="90"/>
      <c r="M4931" s="90"/>
      <c r="N4931" s="90"/>
      <c r="O4931" s="90"/>
      <c r="P4931" s="90"/>
      <c r="Q4931" s="90"/>
      <c r="R4931" s="90"/>
      <c r="S4931" s="90"/>
      <c r="T4931" s="90"/>
      <c r="U4931" s="90"/>
      <c r="V4931" s="90"/>
      <c r="W4931" s="90"/>
      <c r="X4931" s="90"/>
      <c r="Y4931" s="90"/>
      <c r="Z4931" s="90"/>
      <c r="AA4931" s="90"/>
      <c r="AB4931" s="90"/>
      <c r="AC4931" s="90"/>
      <c r="AD4931" s="90"/>
      <c r="AE4931" s="90"/>
      <c r="AF4931" s="90"/>
      <c r="AG4931" s="90"/>
      <c r="AH4931" s="90"/>
      <c r="AI4931" s="90"/>
      <c r="AJ4931" s="92"/>
      <c r="AK4931" s="92"/>
      <c r="AL4931" s="92"/>
      <c r="AM4931" s="92"/>
      <c r="AN4931" s="92"/>
      <c r="AO4931" s="92"/>
      <c r="AP4931" s="92"/>
      <c r="AQ4931" s="92"/>
      <c r="AR4931" s="92"/>
    </row>
    <row r="4932" spans="1:44" x14ac:dyDescent="0.2">
      <c r="A4932" s="90"/>
      <c r="B4932" s="90"/>
      <c r="C4932" s="91"/>
      <c r="D4932" s="90"/>
      <c r="E4932" s="90"/>
      <c r="F4932" s="90"/>
      <c r="G4932" s="90"/>
      <c r="H4932" s="90"/>
      <c r="I4932" s="90"/>
      <c r="J4932" s="90"/>
      <c r="K4932" s="90"/>
      <c r="L4932" s="90"/>
      <c r="M4932" s="90"/>
      <c r="N4932" s="90"/>
      <c r="O4932" s="90"/>
      <c r="P4932" s="90"/>
      <c r="Q4932" s="90"/>
      <c r="R4932" s="90"/>
      <c r="S4932" s="90"/>
      <c r="T4932" s="90"/>
      <c r="U4932" s="90"/>
      <c r="V4932" s="90"/>
      <c r="W4932" s="90"/>
      <c r="X4932" s="90"/>
      <c r="Y4932" s="90"/>
      <c r="Z4932" s="90"/>
      <c r="AA4932" s="90"/>
      <c r="AB4932" s="90"/>
      <c r="AC4932" s="90"/>
      <c r="AD4932" s="90"/>
      <c r="AE4932" s="90"/>
      <c r="AF4932" s="90"/>
      <c r="AG4932" s="90"/>
      <c r="AH4932" s="90"/>
      <c r="AI4932" s="90"/>
      <c r="AJ4932" s="92"/>
      <c r="AK4932" s="92"/>
      <c r="AL4932" s="92"/>
      <c r="AM4932" s="92"/>
      <c r="AN4932" s="92"/>
      <c r="AO4932" s="92"/>
      <c r="AP4932" s="92"/>
      <c r="AQ4932" s="92"/>
      <c r="AR4932" s="92"/>
    </row>
    <row r="4933" spans="1:44" x14ac:dyDescent="0.2">
      <c r="A4933" s="90"/>
      <c r="B4933" s="90"/>
      <c r="C4933" s="91"/>
      <c r="D4933" s="90"/>
      <c r="E4933" s="90"/>
      <c r="F4933" s="90"/>
      <c r="G4933" s="90"/>
      <c r="H4933" s="90"/>
      <c r="I4933" s="90"/>
      <c r="J4933" s="90"/>
      <c r="K4933" s="90"/>
      <c r="L4933" s="90"/>
      <c r="M4933" s="90"/>
      <c r="N4933" s="90"/>
      <c r="O4933" s="90"/>
      <c r="P4933" s="90"/>
      <c r="Q4933" s="90"/>
      <c r="R4933" s="90"/>
      <c r="S4933" s="90"/>
      <c r="T4933" s="90"/>
      <c r="U4933" s="90"/>
      <c r="V4933" s="90"/>
      <c r="W4933" s="90"/>
      <c r="X4933" s="90"/>
      <c r="Y4933" s="90"/>
      <c r="Z4933" s="90"/>
      <c r="AA4933" s="90"/>
      <c r="AB4933" s="90"/>
      <c r="AC4933" s="90"/>
      <c r="AD4933" s="90"/>
      <c r="AE4933" s="90"/>
      <c r="AF4933" s="90"/>
      <c r="AG4933" s="90"/>
      <c r="AH4933" s="90"/>
      <c r="AI4933" s="90"/>
      <c r="AJ4933" s="92"/>
      <c r="AK4933" s="92"/>
      <c r="AL4933" s="92"/>
      <c r="AM4933" s="92"/>
      <c r="AN4933" s="92"/>
      <c r="AO4933" s="92"/>
      <c r="AP4933" s="92"/>
      <c r="AQ4933" s="92"/>
      <c r="AR4933" s="92"/>
    </row>
    <row r="4934" spans="1:44" x14ac:dyDescent="0.2">
      <c r="A4934" s="90"/>
      <c r="B4934" s="90"/>
      <c r="C4934" s="91"/>
      <c r="D4934" s="90"/>
      <c r="E4934" s="90"/>
      <c r="F4934" s="90"/>
      <c r="G4934" s="90"/>
      <c r="H4934" s="90"/>
      <c r="I4934" s="90"/>
      <c r="J4934" s="90"/>
      <c r="K4934" s="90"/>
      <c r="L4934" s="90"/>
      <c r="M4934" s="90"/>
      <c r="N4934" s="90"/>
      <c r="O4934" s="90"/>
      <c r="P4934" s="90"/>
      <c r="Q4934" s="90"/>
      <c r="R4934" s="90"/>
      <c r="S4934" s="90"/>
      <c r="T4934" s="90"/>
      <c r="U4934" s="90"/>
      <c r="V4934" s="90"/>
      <c r="W4934" s="90"/>
      <c r="X4934" s="90"/>
      <c r="Y4934" s="90"/>
      <c r="Z4934" s="90"/>
      <c r="AA4934" s="90"/>
      <c r="AB4934" s="90"/>
      <c r="AC4934" s="90"/>
      <c r="AD4934" s="90"/>
      <c r="AE4934" s="90"/>
      <c r="AF4934" s="90"/>
      <c r="AG4934" s="90"/>
      <c r="AH4934" s="90"/>
      <c r="AI4934" s="90"/>
      <c r="AJ4934" s="92"/>
      <c r="AK4934" s="92"/>
      <c r="AL4934" s="92"/>
      <c r="AM4934" s="92"/>
      <c r="AN4934" s="92"/>
      <c r="AO4934" s="92"/>
      <c r="AP4934" s="92"/>
      <c r="AQ4934" s="92"/>
      <c r="AR4934" s="92"/>
    </row>
    <row r="4935" spans="1:44" x14ac:dyDescent="0.2">
      <c r="A4935" s="90"/>
      <c r="B4935" s="90"/>
      <c r="C4935" s="91"/>
      <c r="D4935" s="90"/>
      <c r="E4935" s="90"/>
      <c r="F4935" s="90"/>
      <c r="G4935" s="90"/>
      <c r="H4935" s="90"/>
      <c r="I4935" s="90"/>
      <c r="J4935" s="90"/>
      <c r="K4935" s="90"/>
      <c r="L4935" s="90"/>
      <c r="M4935" s="90"/>
      <c r="N4935" s="90"/>
      <c r="O4935" s="90"/>
      <c r="P4935" s="90"/>
      <c r="Q4935" s="90"/>
      <c r="R4935" s="90"/>
      <c r="S4935" s="90"/>
      <c r="T4935" s="90"/>
      <c r="U4935" s="90"/>
      <c r="V4935" s="90"/>
      <c r="W4935" s="90"/>
      <c r="X4935" s="90"/>
      <c r="Y4935" s="90"/>
      <c r="Z4935" s="90"/>
      <c r="AA4935" s="90"/>
      <c r="AB4935" s="90"/>
      <c r="AC4935" s="90"/>
      <c r="AD4935" s="90"/>
      <c r="AE4935" s="90"/>
      <c r="AF4935" s="90"/>
      <c r="AG4935" s="90"/>
      <c r="AH4935" s="90"/>
      <c r="AI4935" s="90"/>
      <c r="AJ4935" s="92"/>
      <c r="AK4935" s="92"/>
      <c r="AL4935" s="92"/>
      <c r="AM4935" s="92"/>
      <c r="AN4935" s="92"/>
      <c r="AO4935" s="92"/>
      <c r="AP4935" s="92"/>
      <c r="AQ4935" s="92"/>
      <c r="AR4935" s="92"/>
    </row>
    <row r="4936" spans="1:44" x14ac:dyDescent="0.2">
      <c r="A4936" s="90"/>
      <c r="B4936" s="90"/>
      <c r="C4936" s="91"/>
      <c r="D4936" s="90"/>
      <c r="E4936" s="90"/>
      <c r="F4936" s="90"/>
      <c r="G4936" s="90"/>
      <c r="H4936" s="90"/>
      <c r="I4936" s="90"/>
      <c r="J4936" s="90"/>
      <c r="K4936" s="90"/>
      <c r="L4936" s="90"/>
      <c r="M4936" s="90"/>
      <c r="N4936" s="90"/>
      <c r="O4936" s="90"/>
      <c r="P4936" s="90"/>
      <c r="Q4936" s="90"/>
      <c r="R4936" s="90"/>
      <c r="S4936" s="90"/>
      <c r="T4936" s="90"/>
      <c r="U4936" s="90"/>
      <c r="V4936" s="90"/>
      <c r="W4936" s="90"/>
      <c r="X4936" s="90"/>
      <c r="Y4936" s="90"/>
      <c r="Z4936" s="90"/>
      <c r="AA4936" s="90"/>
      <c r="AB4936" s="90"/>
      <c r="AC4936" s="90"/>
      <c r="AD4936" s="90"/>
      <c r="AE4936" s="90"/>
      <c r="AF4936" s="90"/>
      <c r="AG4936" s="90"/>
      <c r="AH4936" s="90"/>
      <c r="AI4936" s="90"/>
      <c r="AJ4936" s="92"/>
      <c r="AK4936" s="92"/>
      <c r="AL4936" s="92"/>
      <c r="AM4936" s="92"/>
      <c r="AN4936" s="92"/>
      <c r="AO4936" s="92"/>
      <c r="AP4936" s="92"/>
      <c r="AQ4936" s="92"/>
      <c r="AR4936" s="92"/>
    </row>
    <row r="4937" spans="1:44" x14ac:dyDescent="0.2">
      <c r="A4937" s="90"/>
      <c r="B4937" s="90"/>
      <c r="C4937" s="91"/>
      <c r="D4937" s="90"/>
      <c r="E4937" s="90"/>
      <c r="F4937" s="90"/>
      <c r="G4937" s="90"/>
      <c r="H4937" s="90"/>
      <c r="I4937" s="90"/>
      <c r="J4937" s="90"/>
      <c r="K4937" s="90"/>
      <c r="L4937" s="90"/>
      <c r="M4937" s="90"/>
      <c r="N4937" s="90"/>
      <c r="O4937" s="90"/>
      <c r="P4937" s="90"/>
      <c r="Q4937" s="90"/>
      <c r="R4937" s="90"/>
      <c r="S4937" s="90"/>
      <c r="T4937" s="90"/>
      <c r="U4937" s="90"/>
      <c r="V4937" s="90"/>
      <c r="W4937" s="90"/>
      <c r="X4937" s="90"/>
      <c r="Y4937" s="90"/>
      <c r="Z4937" s="90"/>
      <c r="AA4937" s="90"/>
      <c r="AB4937" s="90"/>
      <c r="AC4937" s="90"/>
      <c r="AD4937" s="90"/>
      <c r="AE4937" s="90"/>
      <c r="AF4937" s="90"/>
      <c r="AG4937" s="90"/>
      <c r="AH4937" s="90"/>
      <c r="AI4937" s="90"/>
      <c r="AJ4937" s="92"/>
      <c r="AK4937" s="92"/>
      <c r="AL4937" s="92"/>
      <c r="AM4937" s="92"/>
      <c r="AN4937" s="92"/>
      <c r="AO4937" s="92"/>
      <c r="AP4937" s="92"/>
      <c r="AQ4937" s="92"/>
      <c r="AR4937" s="92"/>
    </row>
    <row r="4938" spans="1:44" x14ac:dyDescent="0.2">
      <c r="A4938" s="90"/>
      <c r="B4938" s="90"/>
      <c r="C4938" s="91"/>
      <c r="D4938" s="90"/>
      <c r="E4938" s="90"/>
      <c r="F4938" s="90"/>
      <c r="G4938" s="90"/>
      <c r="H4938" s="90"/>
      <c r="I4938" s="90"/>
      <c r="J4938" s="90"/>
      <c r="K4938" s="90"/>
      <c r="L4938" s="90"/>
      <c r="M4938" s="90"/>
      <c r="N4938" s="90"/>
      <c r="O4938" s="90"/>
      <c r="P4938" s="90"/>
      <c r="Q4938" s="90"/>
      <c r="R4938" s="90"/>
      <c r="S4938" s="90"/>
      <c r="T4938" s="90"/>
      <c r="U4938" s="90"/>
      <c r="V4938" s="90"/>
      <c r="W4938" s="90"/>
      <c r="X4938" s="90"/>
      <c r="Y4938" s="90"/>
      <c r="Z4938" s="90"/>
      <c r="AA4938" s="90"/>
      <c r="AB4938" s="90"/>
      <c r="AC4938" s="90"/>
      <c r="AD4938" s="90"/>
      <c r="AE4938" s="90"/>
      <c r="AF4938" s="90"/>
      <c r="AG4938" s="90"/>
      <c r="AH4938" s="90"/>
      <c r="AI4938" s="90"/>
      <c r="AJ4938" s="92"/>
      <c r="AK4938" s="92"/>
      <c r="AL4938" s="92"/>
      <c r="AM4938" s="92"/>
      <c r="AN4938" s="92"/>
      <c r="AO4938" s="92"/>
      <c r="AP4938" s="92"/>
      <c r="AQ4938" s="92"/>
      <c r="AR4938" s="92"/>
    </row>
    <row r="4939" spans="1:44" x14ac:dyDescent="0.2">
      <c r="A4939" s="90"/>
      <c r="B4939" s="90"/>
      <c r="C4939" s="91"/>
      <c r="D4939" s="90"/>
      <c r="E4939" s="90"/>
      <c r="F4939" s="90"/>
      <c r="G4939" s="90"/>
      <c r="H4939" s="90"/>
      <c r="I4939" s="90"/>
      <c r="J4939" s="90"/>
      <c r="K4939" s="90"/>
      <c r="L4939" s="90"/>
      <c r="M4939" s="90"/>
      <c r="N4939" s="90"/>
      <c r="O4939" s="90"/>
      <c r="P4939" s="90"/>
      <c r="Q4939" s="90"/>
      <c r="R4939" s="90"/>
      <c r="S4939" s="90"/>
      <c r="T4939" s="90"/>
      <c r="U4939" s="90"/>
      <c r="V4939" s="90"/>
      <c r="W4939" s="90"/>
      <c r="X4939" s="90"/>
      <c r="Y4939" s="90"/>
      <c r="Z4939" s="90"/>
      <c r="AA4939" s="90"/>
      <c r="AB4939" s="90"/>
      <c r="AC4939" s="90"/>
      <c r="AD4939" s="90"/>
      <c r="AE4939" s="90"/>
      <c r="AF4939" s="90"/>
      <c r="AG4939" s="90"/>
      <c r="AH4939" s="90"/>
      <c r="AI4939" s="90"/>
      <c r="AJ4939" s="92"/>
      <c r="AK4939" s="92"/>
      <c r="AL4939" s="92"/>
      <c r="AM4939" s="92"/>
      <c r="AN4939" s="92"/>
      <c r="AO4939" s="92"/>
      <c r="AP4939" s="92"/>
      <c r="AQ4939" s="92"/>
      <c r="AR4939" s="92"/>
    </row>
    <row r="4940" spans="1:44" x14ac:dyDescent="0.2">
      <c r="A4940" s="90"/>
      <c r="B4940" s="90"/>
      <c r="C4940" s="91"/>
      <c r="D4940" s="90"/>
      <c r="E4940" s="90"/>
      <c r="F4940" s="90"/>
      <c r="G4940" s="90"/>
      <c r="H4940" s="90"/>
      <c r="I4940" s="90"/>
      <c r="J4940" s="90"/>
      <c r="K4940" s="90"/>
      <c r="L4940" s="90"/>
      <c r="M4940" s="90"/>
      <c r="N4940" s="90"/>
      <c r="O4940" s="90"/>
      <c r="P4940" s="90"/>
      <c r="Q4940" s="90"/>
      <c r="R4940" s="90"/>
      <c r="S4940" s="90"/>
      <c r="T4940" s="90"/>
      <c r="U4940" s="90"/>
      <c r="V4940" s="90"/>
      <c r="W4940" s="90"/>
      <c r="X4940" s="90"/>
      <c r="Y4940" s="90"/>
      <c r="Z4940" s="90"/>
      <c r="AA4940" s="90"/>
      <c r="AB4940" s="90"/>
      <c r="AC4940" s="90"/>
      <c r="AD4940" s="90"/>
      <c r="AE4940" s="90"/>
      <c r="AF4940" s="90"/>
      <c r="AG4940" s="90"/>
      <c r="AH4940" s="90"/>
      <c r="AI4940" s="90"/>
      <c r="AJ4940" s="92"/>
      <c r="AK4940" s="92"/>
      <c r="AL4940" s="92"/>
      <c r="AM4940" s="92"/>
      <c r="AN4940" s="92"/>
      <c r="AO4940" s="92"/>
      <c r="AP4940" s="92"/>
      <c r="AQ4940" s="92"/>
      <c r="AR4940" s="92"/>
    </row>
    <row r="4941" spans="1:44" x14ac:dyDescent="0.2">
      <c r="A4941" s="90"/>
      <c r="B4941" s="90"/>
      <c r="C4941" s="91"/>
      <c r="D4941" s="90"/>
      <c r="E4941" s="90"/>
      <c r="F4941" s="90"/>
      <c r="G4941" s="90"/>
      <c r="H4941" s="90"/>
      <c r="I4941" s="90"/>
      <c r="J4941" s="90"/>
      <c r="K4941" s="90"/>
      <c r="L4941" s="90"/>
      <c r="M4941" s="90"/>
      <c r="N4941" s="90"/>
      <c r="O4941" s="90"/>
      <c r="P4941" s="90"/>
      <c r="Q4941" s="90"/>
      <c r="R4941" s="90"/>
      <c r="S4941" s="90"/>
      <c r="T4941" s="90"/>
      <c r="U4941" s="90"/>
      <c r="V4941" s="90"/>
      <c r="W4941" s="90"/>
      <c r="X4941" s="90"/>
      <c r="Y4941" s="90"/>
      <c r="Z4941" s="90"/>
      <c r="AA4941" s="90"/>
      <c r="AB4941" s="90"/>
      <c r="AC4941" s="90"/>
      <c r="AD4941" s="90"/>
      <c r="AE4941" s="90"/>
      <c r="AF4941" s="90"/>
      <c r="AG4941" s="90"/>
      <c r="AH4941" s="90"/>
      <c r="AI4941" s="90"/>
      <c r="AJ4941" s="92"/>
      <c r="AK4941" s="92"/>
      <c r="AL4941" s="92"/>
      <c r="AM4941" s="92"/>
      <c r="AN4941" s="92"/>
      <c r="AO4941" s="92"/>
      <c r="AP4941" s="92"/>
      <c r="AQ4941" s="92"/>
      <c r="AR4941" s="92"/>
    </row>
    <row r="4942" spans="1:44" x14ac:dyDescent="0.2">
      <c r="A4942" s="90"/>
      <c r="B4942" s="90"/>
      <c r="C4942" s="91"/>
      <c r="D4942" s="90"/>
      <c r="E4942" s="90"/>
      <c r="F4942" s="90"/>
      <c r="G4942" s="90"/>
      <c r="H4942" s="90"/>
      <c r="I4942" s="90"/>
      <c r="J4942" s="90"/>
      <c r="K4942" s="90"/>
      <c r="L4942" s="90"/>
      <c r="M4942" s="90"/>
      <c r="N4942" s="90"/>
      <c r="O4942" s="90"/>
      <c r="P4942" s="90"/>
      <c r="Q4942" s="90"/>
      <c r="R4942" s="90"/>
      <c r="S4942" s="90"/>
      <c r="T4942" s="90"/>
      <c r="U4942" s="90"/>
      <c r="V4942" s="90"/>
      <c r="W4942" s="90"/>
      <c r="X4942" s="90"/>
      <c r="Y4942" s="90"/>
      <c r="Z4942" s="90"/>
      <c r="AA4942" s="90"/>
      <c r="AB4942" s="90"/>
      <c r="AC4942" s="90"/>
      <c r="AD4942" s="90"/>
      <c r="AE4942" s="90"/>
      <c r="AF4942" s="90"/>
      <c r="AG4942" s="90"/>
      <c r="AH4942" s="90"/>
      <c r="AI4942" s="90"/>
      <c r="AJ4942" s="92"/>
      <c r="AK4942" s="92"/>
      <c r="AL4942" s="92"/>
      <c r="AM4942" s="92"/>
      <c r="AN4942" s="92"/>
      <c r="AO4942" s="92"/>
      <c r="AP4942" s="92"/>
      <c r="AQ4942" s="92"/>
      <c r="AR4942" s="92"/>
    </row>
    <row r="4943" spans="1:44" x14ac:dyDescent="0.2">
      <c r="A4943" s="90"/>
      <c r="B4943" s="90"/>
      <c r="C4943" s="91"/>
      <c r="D4943" s="90"/>
      <c r="E4943" s="90"/>
      <c r="F4943" s="90"/>
      <c r="G4943" s="90"/>
      <c r="H4943" s="90"/>
      <c r="I4943" s="90"/>
      <c r="J4943" s="90"/>
      <c r="K4943" s="90"/>
      <c r="L4943" s="90"/>
      <c r="M4943" s="90"/>
      <c r="N4943" s="90"/>
      <c r="O4943" s="90"/>
      <c r="P4943" s="90"/>
      <c r="Q4943" s="90"/>
      <c r="R4943" s="90"/>
      <c r="S4943" s="90"/>
      <c r="T4943" s="90"/>
      <c r="U4943" s="90"/>
      <c r="V4943" s="90"/>
      <c r="W4943" s="90"/>
      <c r="X4943" s="90"/>
      <c r="Y4943" s="90"/>
      <c r="Z4943" s="90"/>
      <c r="AA4943" s="90"/>
      <c r="AB4943" s="90"/>
      <c r="AC4943" s="90"/>
      <c r="AD4943" s="90"/>
      <c r="AE4943" s="90"/>
      <c r="AF4943" s="90"/>
      <c r="AG4943" s="90"/>
      <c r="AH4943" s="90"/>
      <c r="AI4943" s="90"/>
      <c r="AJ4943" s="92"/>
      <c r="AK4943" s="92"/>
      <c r="AL4943" s="92"/>
      <c r="AM4943" s="92"/>
      <c r="AN4943" s="92"/>
      <c r="AO4943" s="92"/>
      <c r="AP4943" s="92"/>
      <c r="AQ4943" s="92"/>
      <c r="AR4943" s="92"/>
    </row>
    <row r="4944" spans="1:44" x14ac:dyDescent="0.2">
      <c r="A4944" s="90"/>
      <c r="B4944" s="90"/>
      <c r="C4944" s="91"/>
      <c r="D4944" s="90"/>
      <c r="E4944" s="90"/>
      <c r="F4944" s="90"/>
      <c r="G4944" s="90"/>
      <c r="H4944" s="90"/>
      <c r="I4944" s="90"/>
      <c r="J4944" s="90"/>
      <c r="K4944" s="90"/>
      <c r="L4944" s="90"/>
      <c r="M4944" s="90"/>
      <c r="N4944" s="90"/>
      <c r="O4944" s="90"/>
      <c r="P4944" s="90"/>
      <c r="Q4944" s="90"/>
      <c r="R4944" s="90"/>
      <c r="S4944" s="90"/>
      <c r="T4944" s="90"/>
      <c r="U4944" s="90"/>
      <c r="V4944" s="90"/>
      <c r="W4944" s="90"/>
      <c r="X4944" s="90"/>
      <c r="Y4944" s="90"/>
      <c r="Z4944" s="90"/>
      <c r="AA4944" s="90"/>
      <c r="AB4944" s="90"/>
      <c r="AC4944" s="90"/>
      <c r="AD4944" s="90"/>
      <c r="AE4944" s="90"/>
      <c r="AF4944" s="90"/>
      <c r="AG4944" s="90"/>
      <c r="AH4944" s="90"/>
      <c r="AI4944" s="90"/>
      <c r="AJ4944" s="92"/>
      <c r="AK4944" s="92"/>
      <c r="AL4944" s="92"/>
      <c r="AM4944" s="92"/>
      <c r="AN4944" s="92"/>
      <c r="AO4944" s="92"/>
      <c r="AP4944" s="92"/>
      <c r="AQ4944" s="92"/>
      <c r="AR4944" s="92"/>
    </row>
    <row r="4945" spans="1:44" x14ac:dyDescent="0.2">
      <c r="A4945" s="90"/>
      <c r="B4945" s="90"/>
      <c r="C4945" s="91"/>
      <c r="D4945" s="90"/>
      <c r="E4945" s="90"/>
      <c r="F4945" s="90"/>
      <c r="G4945" s="90"/>
      <c r="H4945" s="90"/>
      <c r="I4945" s="90"/>
      <c r="J4945" s="90"/>
      <c r="K4945" s="90"/>
      <c r="L4945" s="90"/>
      <c r="M4945" s="90"/>
      <c r="N4945" s="90"/>
      <c r="O4945" s="90"/>
      <c r="P4945" s="90"/>
      <c r="Q4945" s="90"/>
      <c r="R4945" s="90"/>
      <c r="S4945" s="90"/>
      <c r="T4945" s="90"/>
      <c r="U4945" s="90"/>
      <c r="V4945" s="90"/>
      <c r="W4945" s="90"/>
      <c r="X4945" s="90"/>
      <c r="Y4945" s="90"/>
      <c r="Z4945" s="90"/>
      <c r="AA4945" s="90"/>
      <c r="AB4945" s="90"/>
      <c r="AC4945" s="90"/>
      <c r="AD4945" s="90"/>
      <c r="AE4945" s="90"/>
      <c r="AF4945" s="90"/>
      <c r="AG4945" s="90"/>
      <c r="AH4945" s="90"/>
      <c r="AI4945" s="90"/>
      <c r="AJ4945" s="92"/>
      <c r="AK4945" s="92"/>
      <c r="AL4945" s="92"/>
      <c r="AM4945" s="92"/>
      <c r="AN4945" s="92"/>
      <c r="AO4945" s="92"/>
      <c r="AP4945" s="92"/>
      <c r="AQ4945" s="92"/>
      <c r="AR4945" s="92"/>
    </row>
    <row r="4946" spans="1:44" x14ac:dyDescent="0.2">
      <c r="A4946" s="90"/>
      <c r="B4946" s="90"/>
      <c r="C4946" s="91"/>
      <c r="D4946" s="90"/>
      <c r="E4946" s="90"/>
      <c r="F4946" s="90"/>
      <c r="G4946" s="90"/>
      <c r="H4946" s="90"/>
      <c r="I4946" s="90"/>
      <c r="J4946" s="90"/>
      <c r="K4946" s="90"/>
      <c r="L4946" s="90"/>
      <c r="M4946" s="90"/>
      <c r="N4946" s="90"/>
      <c r="O4946" s="90"/>
      <c r="P4946" s="90"/>
      <c r="Q4946" s="90"/>
      <c r="R4946" s="90"/>
      <c r="S4946" s="90"/>
      <c r="T4946" s="90"/>
      <c r="U4946" s="90"/>
      <c r="V4946" s="90"/>
      <c r="W4946" s="90"/>
      <c r="X4946" s="90"/>
      <c r="Y4946" s="90"/>
      <c r="Z4946" s="90"/>
      <c r="AA4946" s="90"/>
      <c r="AB4946" s="90"/>
      <c r="AC4946" s="90"/>
      <c r="AD4946" s="90"/>
      <c r="AE4946" s="90"/>
      <c r="AF4946" s="90"/>
      <c r="AG4946" s="90"/>
      <c r="AH4946" s="90"/>
      <c r="AI4946" s="90"/>
      <c r="AJ4946" s="92"/>
      <c r="AK4946" s="92"/>
      <c r="AL4946" s="92"/>
      <c r="AM4946" s="92"/>
      <c r="AN4946" s="92"/>
      <c r="AO4946" s="92"/>
      <c r="AP4946" s="92"/>
      <c r="AQ4946" s="92"/>
      <c r="AR4946" s="92"/>
    </row>
    <row r="4947" spans="1:44" x14ac:dyDescent="0.2">
      <c r="A4947" s="90"/>
      <c r="B4947" s="90"/>
      <c r="C4947" s="91"/>
      <c r="D4947" s="90"/>
      <c r="E4947" s="90"/>
      <c r="F4947" s="90"/>
      <c r="G4947" s="90"/>
      <c r="H4947" s="90"/>
      <c r="I4947" s="90"/>
      <c r="J4947" s="90"/>
      <c r="K4947" s="90"/>
      <c r="L4947" s="90"/>
      <c r="M4947" s="90"/>
      <c r="N4947" s="90"/>
      <c r="O4947" s="90"/>
      <c r="P4947" s="90"/>
      <c r="Q4947" s="90"/>
      <c r="R4947" s="90"/>
      <c r="S4947" s="90"/>
      <c r="T4947" s="90"/>
      <c r="U4947" s="90"/>
      <c r="V4947" s="90"/>
      <c r="W4947" s="90"/>
      <c r="X4947" s="90"/>
      <c r="Y4947" s="90"/>
      <c r="Z4947" s="90"/>
      <c r="AA4947" s="90"/>
      <c r="AB4947" s="90"/>
      <c r="AC4947" s="90"/>
      <c r="AD4947" s="90"/>
      <c r="AE4947" s="90"/>
      <c r="AF4947" s="90"/>
      <c r="AG4947" s="90"/>
      <c r="AH4947" s="90"/>
      <c r="AI4947" s="90"/>
      <c r="AJ4947" s="92"/>
      <c r="AK4947" s="92"/>
      <c r="AL4947" s="92"/>
      <c r="AM4947" s="92"/>
      <c r="AN4947" s="92"/>
      <c r="AO4947" s="92"/>
      <c r="AP4947" s="92"/>
      <c r="AQ4947" s="92"/>
      <c r="AR4947" s="92"/>
    </row>
    <row r="4948" spans="1:44" x14ac:dyDescent="0.2">
      <c r="A4948" s="90"/>
      <c r="B4948" s="90"/>
      <c r="C4948" s="91"/>
      <c r="D4948" s="90"/>
      <c r="E4948" s="90"/>
      <c r="F4948" s="90"/>
      <c r="G4948" s="90"/>
      <c r="H4948" s="90"/>
      <c r="I4948" s="90"/>
      <c r="J4948" s="90"/>
      <c r="K4948" s="90"/>
      <c r="L4948" s="90"/>
      <c r="M4948" s="90"/>
      <c r="N4948" s="90"/>
      <c r="O4948" s="90"/>
      <c r="P4948" s="90"/>
      <c r="Q4948" s="90"/>
      <c r="R4948" s="90"/>
      <c r="S4948" s="90"/>
      <c r="T4948" s="90"/>
      <c r="U4948" s="90"/>
      <c r="V4948" s="90"/>
      <c r="W4948" s="90"/>
      <c r="X4948" s="90"/>
      <c r="Y4948" s="90"/>
      <c r="Z4948" s="90"/>
      <c r="AA4948" s="90"/>
      <c r="AB4948" s="90"/>
      <c r="AC4948" s="90"/>
      <c r="AD4948" s="90"/>
      <c r="AE4948" s="90"/>
      <c r="AF4948" s="90"/>
      <c r="AG4948" s="90"/>
      <c r="AH4948" s="90"/>
      <c r="AI4948" s="90"/>
      <c r="AJ4948" s="92"/>
      <c r="AK4948" s="92"/>
      <c r="AL4948" s="92"/>
      <c r="AM4948" s="92"/>
      <c r="AN4948" s="92"/>
      <c r="AO4948" s="92"/>
      <c r="AP4948" s="92"/>
      <c r="AQ4948" s="92"/>
      <c r="AR4948" s="92"/>
    </row>
    <row r="4949" spans="1:44" x14ac:dyDescent="0.2">
      <c r="A4949" s="90"/>
      <c r="B4949" s="90"/>
      <c r="C4949" s="91"/>
      <c r="D4949" s="90"/>
      <c r="E4949" s="90"/>
      <c r="F4949" s="90"/>
      <c r="G4949" s="90"/>
      <c r="H4949" s="90"/>
      <c r="I4949" s="90"/>
      <c r="J4949" s="90"/>
      <c r="K4949" s="90"/>
      <c r="L4949" s="90"/>
      <c r="M4949" s="90"/>
      <c r="N4949" s="90"/>
      <c r="O4949" s="90"/>
      <c r="P4949" s="90"/>
      <c r="Q4949" s="90"/>
      <c r="R4949" s="90"/>
      <c r="S4949" s="90"/>
      <c r="T4949" s="90"/>
      <c r="U4949" s="90"/>
      <c r="V4949" s="90"/>
      <c r="W4949" s="90"/>
      <c r="X4949" s="90"/>
      <c r="Y4949" s="90"/>
      <c r="Z4949" s="90"/>
      <c r="AA4949" s="90"/>
      <c r="AB4949" s="90"/>
      <c r="AC4949" s="90"/>
      <c r="AD4949" s="90"/>
      <c r="AE4949" s="90"/>
      <c r="AF4949" s="90"/>
      <c r="AG4949" s="90"/>
      <c r="AH4949" s="90"/>
      <c r="AI4949" s="90"/>
      <c r="AJ4949" s="92"/>
      <c r="AK4949" s="92"/>
      <c r="AL4949" s="92"/>
      <c r="AM4949" s="92"/>
      <c r="AN4949" s="92"/>
      <c r="AO4949" s="92"/>
      <c r="AP4949" s="92"/>
      <c r="AQ4949" s="92"/>
      <c r="AR4949" s="92"/>
    </row>
    <row r="4950" spans="1:44" x14ac:dyDescent="0.2">
      <c r="A4950" s="90"/>
      <c r="B4950" s="90"/>
      <c r="C4950" s="91"/>
      <c r="D4950" s="90"/>
      <c r="E4950" s="90"/>
      <c r="F4950" s="90"/>
      <c r="G4950" s="90"/>
      <c r="H4950" s="90"/>
      <c r="I4950" s="90"/>
      <c r="J4950" s="90"/>
      <c r="K4950" s="90"/>
      <c r="L4950" s="90"/>
      <c r="M4950" s="90"/>
      <c r="N4950" s="90"/>
      <c r="O4950" s="90"/>
      <c r="P4950" s="90"/>
      <c r="Q4950" s="90"/>
      <c r="R4950" s="90"/>
      <c r="S4950" s="90"/>
      <c r="T4950" s="90"/>
      <c r="U4950" s="90"/>
      <c r="V4950" s="90"/>
      <c r="W4950" s="90"/>
      <c r="X4950" s="90"/>
      <c r="Y4950" s="90"/>
      <c r="Z4950" s="90"/>
      <c r="AA4950" s="90"/>
      <c r="AB4950" s="90"/>
      <c r="AC4950" s="90"/>
      <c r="AD4950" s="90"/>
      <c r="AE4950" s="90"/>
      <c r="AF4950" s="90"/>
      <c r="AG4950" s="90"/>
      <c r="AH4950" s="90"/>
      <c r="AI4950" s="90"/>
      <c r="AJ4950" s="92"/>
      <c r="AK4950" s="92"/>
      <c r="AL4950" s="92"/>
      <c r="AM4950" s="92"/>
      <c r="AN4950" s="92"/>
      <c r="AO4950" s="92"/>
      <c r="AP4950" s="92"/>
      <c r="AQ4950" s="92"/>
      <c r="AR4950" s="92"/>
    </row>
    <row r="4951" spans="1:44" x14ac:dyDescent="0.2">
      <c r="A4951" s="90"/>
      <c r="B4951" s="90"/>
      <c r="C4951" s="91"/>
      <c r="D4951" s="90"/>
      <c r="E4951" s="90"/>
      <c r="F4951" s="90"/>
      <c r="G4951" s="90"/>
      <c r="H4951" s="90"/>
      <c r="I4951" s="90"/>
      <c r="J4951" s="90"/>
      <c r="K4951" s="90"/>
      <c r="L4951" s="90"/>
      <c r="M4951" s="90"/>
      <c r="N4951" s="90"/>
      <c r="O4951" s="90"/>
      <c r="P4951" s="90"/>
      <c r="Q4951" s="90"/>
      <c r="R4951" s="90"/>
      <c r="S4951" s="90"/>
      <c r="T4951" s="90"/>
      <c r="U4951" s="90"/>
      <c r="V4951" s="90"/>
      <c r="W4951" s="90"/>
      <c r="X4951" s="90"/>
      <c r="Y4951" s="90"/>
      <c r="Z4951" s="90"/>
      <c r="AA4951" s="90"/>
      <c r="AB4951" s="90"/>
      <c r="AC4951" s="90"/>
      <c r="AD4951" s="90"/>
      <c r="AE4951" s="90"/>
      <c r="AF4951" s="90"/>
      <c r="AG4951" s="90"/>
      <c r="AH4951" s="90"/>
      <c r="AI4951" s="90"/>
      <c r="AJ4951" s="92"/>
      <c r="AK4951" s="92"/>
      <c r="AL4951" s="92"/>
      <c r="AM4951" s="92"/>
      <c r="AN4951" s="92"/>
      <c r="AO4951" s="92"/>
      <c r="AP4951" s="92"/>
      <c r="AQ4951" s="92"/>
      <c r="AR4951" s="92"/>
    </row>
    <row r="4952" spans="1:44" x14ac:dyDescent="0.2">
      <c r="A4952" s="90"/>
      <c r="B4952" s="90"/>
      <c r="C4952" s="91"/>
      <c r="D4952" s="90"/>
      <c r="E4952" s="90"/>
      <c r="F4952" s="90"/>
      <c r="G4952" s="90"/>
      <c r="H4952" s="90"/>
      <c r="I4952" s="90"/>
      <c r="J4952" s="90"/>
      <c r="K4952" s="90"/>
      <c r="L4952" s="90"/>
      <c r="M4952" s="90"/>
      <c r="N4952" s="90"/>
      <c r="O4952" s="90"/>
      <c r="P4952" s="90"/>
      <c r="Q4952" s="90"/>
      <c r="R4952" s="90"/>
      <c r="S4952" s="90"/>
      <c r="T4952" s="90"/>
      <c r="U4952" s="90"/>
      <c r="V4952" s="90"/>
      <c r="W4952" s="90"/>
      <c r="X4952" s="90"/>
      <c r="Y4952" s="90"/>
      <c r="Z4952" s="90"/>
      <c r="AA4952" s="90"/>
      <c r="AB4952" s="90"/>
      <c r="AC4952" s="90"/>
      <c r="AD4952" s="90"/>
      <c r="AE4952" s="90"/>
      <c r="AF4952" s="90"/>
      <c r="AG4952" s="90"/>
      <c r="AH4952" s="90"/>
      <c r="AI4952" s="90"/>
      <c r="AJ4952" s="92"/>
      <c r="AK4952" s="92"/>
      <c r="AL4952" s="92"/>
      <c r="AM4952" s="92"/>
      <c r="AN4952" s="92"/>
      <c r="AO4952" s="92"/>
      <c r="AP4952" s="92"/>
      <c r="AQ4952" s="92"/>
      <c r="AR4952" s="92"/>
    </row>
    <row r="4953" spans="1:44" x14ac:dyDescent="0.2">
      <c r="A4953" s="90"/>
      <c r="B4953" s="90"/>
      <c r="C4953" s="91"/>
      <c r="D4953" s="90"/>
      <c r="E4953" s="90"/>
      <c r="F4953" s="90"/>
      <c r="G4953" s="90"/>
      <c r="H4953" s="90"/>
      <c r="I4953" s="90"/>
      <c r="J4953" s="90"/>
      <c r="K4953" s="90"/>
      <c r="L4953" s="90"/>
      <c r="M4953" s="90"/>
      <c r="N4953" s="90"/>
      <c r="O4953" s="90"/>
      <c r="P4953" s="90"/>
      <c r="Q4953" s="90"/>
      <c r="R4953" s="90"/>
      <c r="S4953" s="90"/>
      <c r="T4953" s="90"/>
      <c r="U4953" s="90"/>
      <c r="V4953" s="90"/>
      <c r="W4953" s="90"/>
      <c r="X4953" s="90"/>
      <c r="Y4953" s="90"/>
      <c r="Z4953" s="90"/>
      <c r="AA4953" s="90"/>
      <c r="AB4953" s="90"/>
      <c r="AC4953" s="90"/>
      <c r="AD4953" s="90"/>
      <c r="AE4953" s="90"/>
      <c r="AF4953" s="90"/>
      <c r="AG4953" s="90"/>
      <c r="AH4953" s="90"/>
      <c r="AI4953" s="90"/>
      <c r="AJ4953" s="92"/>
      <c r="AK4953" s="92"/>
      <c r="AL4953" s="92"/>
      <c r="AM4953" s="92"/>
      <c r="AN4953" s="92"/>
      <c r="AO4953" s="92"/>
      <c r="AP4953" s="92"/>
      <c r="AQ4953" s="92"/>
      <c r="AR4953" s="92"/>
    </row>
    <row r="4954" spans="1:44" x14ac:dyDescent="0.2">
      <c r="A4954" s="90"/>
      <c r="B4954" s="90"/>
      <c r="C4954" s="91"/>
      <c r="D4954" s="90"/>
      <c r="E4954" s="90"/>
      <c r="F4954" s="90"/>
      <c r="G4954" s="90"/>
      <c r="H4954" s="90"/>
      <c r="I4954" s="90"/>
      <c r="J4954" s="90"/>
      <c r="K4954" s="90"/>
      <c r="L4954" s="90"/>
      <c r="M4954" s="90"/>
      <c r="N4954" s="90"/>
      <c r="O4954" s="90"/>
      <c r="P4954" s="90"/>
      <c r="Q4954" s="90"/>
      <c r="R4954" s="90"/>
      <c r="S4954" s="90"/>
      <c r="T4954" s="90"/>
      <c r="U4954" s="90"/>
      <c r="V4954" s="90"/>
      <c r="W4954" s="90"/>
      <c r="X4954" s="90"/>
      <c r="Y4954" s="90"/>
      <c r="Z4954" s="90"/>
      <c r="AA4954" s="90"/>
      <c r="AB4954" s="90"/>
      <c r="AC4954" s="90"/>
      <c r="AD4954" s="90"/>
      <c r="AE4954" s="90"/>
      <c r="AF4954" s="90"/>
      <c r="AG4954" s="90"/>
      <c r="AH4954" s="90"/>
      <c r="AI4954" s="90"/>
      <c r="AJ4954" s="92"/>
      <c r="AK4954" s="92"/>
      <c r="AL4954" s="92"/>
      <c r="AM4954" s="92"/>
      <c r="AN4954" s="92"/>
      <c r="AO4954" s="92"/>
      <c r="AP4954" s="92"/>
      <c r="AQ4954" s="92"/>
      <c r="AR4954" s="92"/>
    </row>
    <row r="4955" spans="1:44" x14ac:dyDescent="0.2">
      <c r="A4955" s="90"/>
      <c r="B4955" s="90"/>
      <c r="C4955" s="91"/>
      <c r="D4955" s="90"/>
      <c r="E4955" s="90"/>
      <c r="F4955" s="90"/>
      <c r="G4955" s="90"/>
      <c r="H4955" s="90"/>
      <c r="I4955" s="90"/>
      <c r="J4955" s="90"/>
      <c r="K4955" s="90"/>
      <c r="L4955" s="90"/>
      <c r="M4955" s="90"/>
      <c r="N4955" s="90"/>
      <c r="O4955" s="90"/>
      <c r="P4955" s="90"/>
      <c r="Q4955" s="90"/>
      <c r="R4955" s="90"/>
      <c r="S4955" s="90"/>
      <c r="T4955" s="90"/>
      <c r="U4955" s="90"/>
      <c r="V4955" s="90"/>
      <c r="W4955" s="90"/>
      <c r="X4955" s="90"/>
      <c r="Y4955" s="90"/>
      <c r="Z4955" s="90"/>
      <c r="AA4955" s="90"/>
      <c r="AB4955" s="90"/>
      <c r="AC4955" s="90"/>
      <c r="AD4955" s="90"/>
      <c r="AE4955" s="90"/>
      <c r="AF4955" s="90"/>
      <c r="AG4955" s="90"/>
      <c r="AH4955" s="90"/>
      <c r="AI4955" s="90"/>
      <c r="AJ4955" s="92"/>
      <c r="AK4955" s="92"/>
      <c r="AL4955" s="92"/>
      <c r="AM4955" s="92"/>
      <c r="AN4955" s="92"/>
      <c r="AO4955" s="92"/>
      <c r="AP4955" s="92"/>
      <c r="AQ4955" s="92"/>
      <c r="AR4955" s="92"/>
    </row>
    <row r="4956" spans="1:44" x14ac:dyDescent="0.2">
      <c r="A4956" s="90"/>
      <c r="B4956" s="90"/>
      <c r="C4956" s="91"/>
      <c r="D4956" s="90"/>
      <c r="E4956" s="90"/>
      <c r="F4956" s="90"/>
      <c r="G4956" s="90"/>
      <c r="H4956" s="90"/>
      <c r="I4956" s="90"/>
      <c r="J4956" s="90"/>
      <c r="K4956" s="90"/>
      <c r="L4956" s="90"/>
      <c r="M4956" s="90"/>
      <c r="N4956" s="90"/>
      <c r="O4956" s="90"/>
      <c r="P4956" s="90"/>
      <c r="Q4956" s="90"/>
      <c r="R4956" s="90"/>
      <c r="S4956" s="90"/>
      <c r="T4956" s="90"/>
      <c r="U4956" s="90"/>
      <c r="V4956" s="90"/>
      <c r="W4956" s="90"/>
      <c r="X4956" s="90"/>
      <c r="Y4956" s="90"/>
      <c r="Z4956" s="90"/>
      <c r="AA4956" s="90"/>
      <c r="AB4956" s="90"/>
      <c r="AC4956" s="90"/>
      <c r="AD4956" s="90"/>
      <c r="AE4956" s="90"/>
      <c r="AF4956" s="90"/>
      <c r="AG4956" s="90"/>
      <c r="AH4956" s="90"/>
      <c r="AI4956" s="90"/>
      <c r="AJ4956" s="92"/>
      <c r="AK4956" s="92"/>
      <c r="AL4956" s="92"/>
      <c r="AM4956" s="92"/>
      <c r="AN4956" s="92"/>
      <c r="AO4956" s="92"/>
      <c r="AP4956" s="92"/>
      <c r="AQ4956" s="92"/>
      <c r="AR4956" s="92"/>
    </row>
    <row r="4957" spans="1:44" x14ac:dyDescent="0.2">
      <c r="A4957" s="90"/>
      <c r="B4957" s="90"/>
      <c r="C4957" s="91"/>
      <c r="D4957" s="90"/>
      <c r="E4957" s="90"/>
      <c r="F4957" s="90"/>
      <c r="G4957" s="90"/>
      <c r="H4957" s="90"/>
      <c r="I4957" s="90"/>
      <c r="J4957" s="90"/>
      <c r="K4957" s="90"/>
      <c r="L4957" s="90"/>
      <c r="M4957" s="90"/>
      <c r="N4957" s="90"/>
      <c r="O4957" s="90"/>
      <c r="P4957" s="90"/>
      <c r="Q4957" s="90"/>
      <c r="R4957" s="90"/>
      <c r="S4957" s="90"/>
      <c r="T4957" s="90"/>
      <c r="U4957" s="90"/>
      <c r="V4957" s="90"/>
      <c r="W4957" s="90"/>
      <c r="X4957" s="90"/>
      <c r="Y4957" s="90"/>
      <c r="Z4957" s="90"/>
      <c r="AA4957" s="90"/>
      <c r="AB4957" s="90"/>
      <c r="AC4957" s="90"/>
      <c r="AD4957" s="90"/>
      <c r="AE4957" s="90"/>
      <c r="AF4957" s="90"/>
      <c r="AG4957" s="90"/>
      <c r="AH4957" s="90"/>
      <c r="AI4957" s="90"/>
      <c r="AJ4957" s="92"/>
      <c r="AK4957" s="92"/>
      <c r="AL4957" s="92"/>
      <c r="AM4957" s="92"/>
      <c r="AN4957" s="92"/>
      <c r="AO4957" s="92"/>
      <c r="AP4957" s="92"/>
      <c r="AQ4957" s="92"/>
      <c r="AR4957" s="92"/>
    </row>
    <row r="4958" spans="1:44" x14ac:dyDescent="0.2">
      <c r="A4958" s="90"/>
      <c r="B4958" s="90"/>
      <c r="C4958" s="91"/>
      <c r="D4958" s="90"/>
      <c r="E4958" s="90"/>
      <c r="F4958" s="90"/>
      <c r="G4958" s="90"/>
      <c r="H4958" s="90"/>
      <c r="I4958" s="90"/>
      <c r="J4958" s="90"/>
      <c r="K4958" s="90"/>
      <c r="L4958" s="90"/>
      <c r="M4958" s="90"/>
      <c r="N4958" s="90"/>
      <c r="O4958" s="90"/>
      <c r="P4958" s="90"/>
      <c r="Q4958" s="90"/>
      <c r="R4958" s="90"/>
      <c r="S4958" s="90"/>
      <c r="T4958" s="90"/>
      <c r="U4958" s="90"/>
      <c r="V4958" s="90"/>
      <c r="W4958" s="90"/>
      <c r="X4958" s="90"/>
      <c r="Y4958" s="90"/>
      <c r="Z4958" s="90"/>
      <c r="AA4958" s="90"/>
      <c r="AB4958" s="90"/>
      <c r="AC4958" s="90"/>
      <c r="AD4958" s="90"/>
      <c r="AE4958" s="90"/>
      <c r="AF4958" s="90"/>
      <c r="AG4958" s="90"/>
      <c r="AH4958" s="90"/>
      <c r="AI4958" s="90"/>
      <c r="AJ4958" s="92"/>
      <c r="AK4958" s="92"/>
      <c r="AL4958" s="92"/>
      <c r="AM4958" s="92"/>
      <c r="AN4958" s="92"/>
      <c r="AO4958" s="92"/>
      <c r="AP4958" s="92"/>
      <c r="AQ4958" s="92"/>
      <c r="AR4958" s="92"/>
    </row>
    <row r="4959" spans="1:44" x14ac:dyDescent="0.2">
      <c r="A4959" s="90"/>
      <c r="B4959" s="90"/>
      <c r="C4959" s="91"/>
      <c r="D4959" s="90"/>
      <c r="E4959" s="90"/>
      <c r="F4959" s="90"/>
      <c r="G4959" s="90"/>
      <c r="H4959" s="90"/>
      <c r="I4959" s="90"/>
      <c r="J4959" s="90"/>
      <c r="K4959" s="90"/>
      <c r="L4959" s="90"/>
      <c r="M4959" s="90"/>
      <c r="N4959" s="90"/>
      <c r="O4959" s="90"/>
      <c r="P4959" s="90"/>
      <c r="Q4959" s="90"/>
      <c r="R4959" s="90"/>
      <c r="S4959" s="90"/>
      <c r="T4959" s="90"/>
      <c r="U4959" s="90"/>
      <c r="V4959" s="90"/>
      <c r="W4959" s="90"/>
      <c r="X4959" s="90"/>
      <c r="Y4959" s="90"/>
      <c r="Z4959" s="90"/>
      <c r="AA4959" s="90"/>
      <c r="AB4959" s="90"/>
      <c r="AC4959" s="90"/>
      <c r="AD4959" s="90"/>
      <c r="AE4959" s="90"/>
      <c r="AF4959" s="90"/>
      <c r="AG4959" s="90"/>
      <c r="AH4959" s="90"/>
      <c r="AI4959" s="90"/>
      <c r="AJ4959" s="92"/>
      <c r="AK4959" s="92"/>
      <c r="AL4959" s="92"/>
      <c r="AM4959" s="92"/>
      <c r="AN4959" s="92"/>
      <c r="AO4959" s="92"/>
      <c r="AP4959" s="92"/>
      <c r="AQ4959" s="92"/>
      <c r="AR4959" s="92"/>
    </row>
    <row r="4960" spans="1:44" x14ac:dyDescent="0.2">
      <c r="A4960" s="90"/>
      <c r="B4960" s="90"/>
      <c r="C4960" s="91"/>
      <c r="D4960" s="90"/>
      <c r="E4960" s="90"/>
      <c r="F4960" s="90"/>
      <c r="G4960" s="90"/>
      <c r="H4960" s="90"/>
      <c r="I4960" s="90"/>
      <c r="J4960" s="90"/>
      <c r="K4960" s="90"/>
      <c r="L4960" s="90"/>
      <c r="M4960" s="90"/>
      <c r="N4960" s="90"/>
      <c r="O4960" s="90"/>
      <c r="P4960" s="90"/>
      <c r="Q4960" s="90"/>
      <c r="R4960" s="90"/>
      <c r="S4960" s="90"/>
      <c r="T4960" s="90"/>
      <c r="U4960" s="90"/>
      <c r="V4960" s="90"/>
      <c r="W4960" s="90"/>
      <c r="X4960" s="90"/>
      <c r="Y4960" s="90"/>
      <c r="Z4960" s="90"/>
      <c r="AA4960" s="90"/>
      <c r="AB4960" s="90"/>
      <c r="AC4960" s="90"/>
      <c r="AD4960" s="90"/>
      <c r="AE4960" s="90"/>
      <c r="AF4960" s="90"/>
      <c r="AG4960" s="90"/>
      <c r="AH4960" s="90"/>
      <c r="AI4960" s="90"/>
      <c r="AJ4960" s="92"/>
      <c r="AK4960" s="92"/>
      <c r="AL4960" s="92"/>
      <c r="AM4960" s="92"/>
      <c r="AN4960" s="92"/>
      <c r="AO4960" s="92"/>
      <c r="AP4960" s="92"/>
      <c r="AQ4960" s="92"/>
      <c r="AR4960" s="92"/>
    </row>
    <row r="4961" spans="1:44" x14ac:dyDescent="0.2">
      <c r="A4961" s="90"/>
      <c r="B4961" s="90"/>
      <c r="C4961" s="91"/>
      <c r="D4961" s="90"/>
      <c r="E4961" s="90"/>
      <c r="F4961" s="90"/>
      <c r="G4961" s="90"/>
      <c r="H4961" s="90"/>
      <c r="I4961" s="90"/>
      <c r="J4961" s="90"/>
      <c r="K4961" s="90"/>
      <c r="L4961" s="90"/>
      <c r="M4961" s="90"/>
      <c r="N4961" s="90"/>
      <c r="O4961" s="90"/>
      <c r="P4961" s="90"/>
      <c r="Q4961" s="90"/>
      <c r="R4961" s="90"/>
      <c r="S4961" s="90"/>
      <c r="T4961" s="90"/>
      <c r="U4961" s="90"/>
      <c r="V4961" s="90"/>
      <c r="W4961" s="90"/>
      <c r="X4961" s="90"/>
      <c r="Y4961" s="90"/>
      <c r="Z4961" s="90"/>
      <c r="AA4961" s="90"/>
      <c r="AB4961" s="90"/>
      <c r="AC4961" s="90"/>
      <c r="AD4961" s="90"/>
      <c r="AE4961" s="90"/>
      <c r="AF4961" s="90"/>
      <c r="AG4961" s="90"/>
      <c r="AH4961" s="90"/>
      <c r="AI4961" s="90"/>
      <c r="AJ4961" s="92"/>
      <c r="AK4961" s="92"/>
      <c r="AL4961" s="92"/>
      <c r="AM4961" s="92"/>
      <c r="AN4961" s="92"/>
      <c r="AO4961" s="92"/>
      <c r="AP4961" s="92"/>
      <c r="AQ4961" s="92"/>
      <c r="AR4961" s="92"/>
    </row>
    <row r="4962" spans="1:44" x14ac:dyDescent="0.2">
      <c r="A4962" s="90"/>
      <c r="B4962" s="90"/>
      <c r="C4962" s="91"/>
      <c r="D4962" s="90"/>
      <c r="E4962" s="90"/>
      <c r="F4962" s="90"/>
      <c r="G4962" s="90"/>
      <c r="H4962" s="90"/>
      <c r="I4962" s="90"/>
      <c r="J4962" s="90"/>
      <c r="K4962" s="90"/>
      <c r="L4962" s="90"/>
      <c r="M4962" s="90"/>
      <c r="N4962" s="90"/>
      <c r="O4962" s="90"/>
      <c r="P4962" s="90"/>
      <c r="Q4962" s="90"/>
      <c r="R4962" s="90"/>
      <c r="S4962" s="90"/>
      <c r="T4962" s="90"/>
      <c r="U4962" s="90"/>
      <c r="V4962" s="90"/>
      <c r="W4962" s="90"/>
      <c r="X4962" s="90"/>
      <c r="Y4962" s="90"/>
      <c r="Z4962" s="90"/>
      <c r="AA4962" s="90"/>
      <c r="AB4962" s="90"/>
      <c r="AC4962" s="90"/>
      <c r="AD4962" s="90"/>
      <c r="AE4962" s="90"/>
      <c r="AF4962" s="90"/>
      <c r="AG4962" s="90"/>
      <c r="AH4962" s="90"/>
      <c r="AI4962" s="90"/>
      <c r="AJ4962" s="92"/>
      <c r="AK4962" s="92"/>
      <c r="AL4962" s="92"/>
      <c r="AM4962" s="92"/>
      <c r="AN4962" s="92"/>
      <c r="AO4962" s="92"/>
      <c r="AP4962" s="92"/>
      <c r="AQ4962" s="92"/>
      <c r="AR4962" s="92"/>
    </row>
    <row r="4963" spans="1:44" x14ac:dyDescent="0.2">
      <c r="A4963" s="90"/>
      <c r="B4963" s="90"/>
      <c r="C4963" s="91"/>
      <c r="D4963" s="90"/>
      <c r="E4963" s="90"/>
      <c r="F4963" s="90"/>
      <c r="G4963" s="90"/>
      <c r="H4963" s="90"/>
      <c r="I4963" s="90"/>
      <c r="J4963" s="90"/>
      <c r="K4963" s="90"/>
      <c r="L4963" s="90"/>
      <c r="M4963" s="90"/>
      <c r="N4963" s="90"/>
      <c r="O4963" s="90"/>
      <c r="P4963" s="90"/>
      <c r="Q4963" s="90"/>
      <c r="R4963" s="90"/>
      <c r="S4963" s="90"/>
      <c r="T4963" s="90"/>
      <c r="U4963" s="90"/>
      <c r="V4963" s="90"/>
      <c r="W4963" s="90"/>
      <c r="X4963" s="90"/>
      <c r="Y4963" s="90"/>
      <c r="Z4963" s="90"/>
      <c r="AA4963" s="90"/>
      <c r="AB4963" s="90"/>
      <c r="AC4963" s="90"/>
      <c r="AD4963" s="90"/>
      <c r="AE4963" s="90"/>
      <c r="AF4963" s="90"/>
      <c r="AG4963" s="90"/>
      <c r="AH4963" s="90"/>
      <c r="AI4963" s="90"/>
      <c r="AJ4963" s="92"/>
      <c r="AK4963" s="92"/>
      <c r="AL4963" s="92"/>
      <c r="AM4963" s="92"/>
      <c r="AN4963" s="92"/>
      <c r="AO4963" s="92"/>
      <c r="AP4963" s="92"/>
      <c r="AQ4963" s="92"/>
      <c r="AR4963" s="92"/>
    </row>
    <row r="4964" spans="1:44" x14ac:dyDescent="0.2">
      <c r="A4964" s="90"/>
      <c r="B4964" s="90"/>
      <c r="C4964" s="91"/>
      <c r="D4964" s="90"/>
      <c r="E4964" s="90"/>
      <c r="F4964" s="90"/>
      <c r="G4964" s="90"/>
      <c r="H4964" s="90"/>
      <c r="I4964" s="90"/>
      <c r="J4964" s="90"/>
      <c r="K4964" s="90"/>
      <c r="L4964" s="90"/>
      <c r="M4964" s="90"/>
      <c r="N4964" s="90"/>
      <c r="O4964" s="90"/>
      <c r="P4964" s="90"/>
      <c r="Q4964" s="90"/>
      <c r="R4964" s="90"/>
      <c r="S4964" s="90"/>
      <c r="T4964" s="90"/>
      <c r="U4964" s="90"/>
      <c r="V4964" s="90"/>
      <c r="W4964" s="90"/>
      <c r="X4964" s="90"/>
      <c r="Y4964" s="90"/>
      <c r="Z4964" s="90"/>
      <c r="AA4964" s="90"/>
      <c r="AB4964" s="90"/>
      <c r="AC4964" s="90"/>
      <c r="AD4964" s="90"/>
      <c r="AE4964" s="90"/>
      <c r="AF4964" s="90"/>
      <c r="AG4964" s="90"/>
      <c r="AH4964" s="90"/>
      <c r="AI4964" s="90"/>
      <c r="AJ4964" s="92"/>
      <c r="AK4964" s="92"/>
      <c r="AL4964" s="92"/>
      <c r="AM4964" s="92"/>
      <c r="AN4964" s="92"/>
      <c r="AO4964" s="92"/>
      <c r="AP4964" s="92"/>
      <c r="AQ4964" s="92"/>
      <c r="AR4964" s="92"/>
    </row>
    <row r="4965" spans="1:44" x14ac:dyDescent="0.2">
      <c r="A4965" s="90"/>
      <c r="B4965" s="90"/>
      <c r="C4965" s="91"/>
      <c r="D4965" s="90"/>
      <c r="E4965" s="90"/>
      <c r="F4965" s="90"/>
      <c r="G4965" s="90"/>
      <c r="H4965" s="90"/>
      <c r="I4965" s="90"/>
      <c r="J4965" s="90"/>
      <c r="K4965" s="90"/>
      <c r="L4965" s="90"/>
      <c r="M4965" s="90"/>
      <c r="N4965" s="90"/>
      <c r="O4965" s="90"/>
      <c r="P4965" s="90"/>
      <c r="Q4965" s="90"/>
      <c r="R4965" s="90"/>
      <c r="S4965" s="90"/>
      <c r="T4965" s="90"/>
      <c r="U4965" s="90"/>
      <c r="V4965" s="90"/>
      <c r="W4965" s="90"/>
      <c r="X4965" s="90"/>
      <c r="Y4965" s="90"/>
      <c r="Z4965" s="90"/>
      <c r="AA4965" s="90"/>
      <c r="AB4965" s="90"/>
      <c r="AC4965" s="90"/>
      <c r="AD4965" s="90"/>
      <c r="AE4965" s="90"/>
      <c r="AF4965" s="90"/>
      <c r="AG4965" s="90"/>
      <c r="AH4965" s="90"/>
      <c r="AI4965" s="90"/>
      <c r="AJ4965" s="92"/>
      <c r="AK4965" s="92"/>
      <c r="AL4965" s="92"/>
      <c r="AM4965" s="92"/>
      <c r="AN4965" s="92"/>
      <c r="AO4965" s="92"/>
      <c r="AP4965" s="92"/>
      <c r="AQ4965" s="92"/>
      <c r="AR4965" s="92"/>
    </row>
    <row r="4966" spans="1:44" x14ac:dyDescent="0.2">
      <c r="A4966" s="90"/>
      <c r="B4966" s="90"/>
      <c r="C4966" s="91"/>
      <c r="D4966" s="90"/>
      <c r="E4966" s="90"/>
      <c r="F4966" s="90"/>
      <c r="G4966" s="90"/>
      <c r="H4966" s="90"/>
      <c r="I4966" s="90"/>
      <c r="J4966" s="90"/>
      <c r="K4966" s="90"/>
      <c r="L4966" s="90"/>
      <c r="M4966" s="90"/>
      <c r="N4966" s="90"/>
      <c r="O4966" s="90"/>
      <c r="P4966" s="90"/>
      <c r="Q4966" s="90"/>
      <c r="R4966" s="90"/>
      <c r="S4966" s="90"/>
      <c r="T4966" s="90"/>
      <c r="U4966" s="90"/>
      <c r="V4966" s="90"/>
      <c r="W4966" s="90"/>
      <c r="X4966" s="90"/>
      <c r="Y4966" s="90"/>
      <c r="Z4966" s="90"/>
      <c r="AA4966" s="90"/>
      <c r="AB4966" s="90"/>
      <c r="AC4966" s="90"/>
      <c r="AD4966" s="90"/>
      <c r="AE4966" s="90"/>
      <c r="AF4966" s="90"/>
      <c r="AG4966" s="90"/>
      <c r="AH4966" s="90"/>
      <c r="AI4966" s="90"/>
      <c r="AJ4966" s="92"/>
      <c r="AK4966" s="92"/>
      <c r="AL4966" s="92"/>
      <c r="AM4966" s="92"/>
      <c r="AN4966" s="92"/>
      <c r="AO4966" s="92"/>
      <c r="AP4966" s="92"/>
      <c r="AQ4966" s="92"/>
      <c r="AR4966" s="92"/>
    </row>
    <row r="4967" spans="1:44" x14ac:dyDescent="0.2">
      <c r="A4967" s="90"/>
      <c r="B4967" s="90"/>
      <c r="C4967" s="91"/>
      <c r="D4967" s="90"/>
      <c r="E4967" s="90"/>
      <c r="F4967" s="90"/>
      <c r="G4967" s="90"/>
      <c r="H4967" s="90"/>
      <c r="I4967" s="90"/>
      <c r="J4967" s="90"/>
      <c r="K4967" s="90"/>
      <c r="L4967" s="90"/>
      <c r="M4967" s="90"/>
      <c r="N4967" s="90"/>
      <c r="O4967" s="90"/>
      <c r="P4967" s="90"/>
      <c r="Q4967" s="90"/>
      <c r="R4967" s="90"/>
      <c r="S4967" s="90"/>
      <c r="T4967" s="90"/>
      <c r="U4967" s="90"/>
      <c r="V4967" s="90"/>
      <c r="W4967" s="90"/>
      <c r="X4967" s="90"/>
      <c r="Y4967" s="90"/>
      <c r="Z4967" s="90"/>
      <c r="AA4967" s="90"/>
      <c r="AB4967" s="90"/>
      <c r="AC4967" s="90"/>
      <c r="AD4967" s="90"/>
      <c r="AE4967" s="90"/>
      <c r="AF4967" s="90"/>
      <c r="AG4967" s="90"/>
      <c r="AH4967" s="90"/>
      <c r="AI4967" s="90"/>
      <c r="AJ4967" s="92"/>
      <c r="AK4967" s="92"/>
      <c r="AL4967" s="92"/>
      <c r="AM4967" s="92"/>
      <c r="AN4967" s="92"/>
      <c r="AO4967" s="92"/>
      <c r="AP4967" s="92"/>
      <c r="AQ4967" s="92"/>
      <c r="AR4967" s="92"/>
    </row>
    <row r="4968" spans="1:44" x14ac:dyDescent="0.2">
      <c r="A4968" s="90"/>
      <c r="B4968" s="90"/>
      <c r="C4968" s="91"/>
      <c r="D4968" s="90"/>
      <c r="E4968" s="90"/>
      <c r="F4968" s="90"/>
      <c r="G4968" s="90"/>
      <c r="H4968" s="90"/>
      <c r="I4968" s="90"/>
      <c r="J4968" s="90"/>
      <c r="K4968" s="90"/>
      <c r="L4968" s="90"/>
      <c r="M4968" s="90"/>
      <c r="N4968" s="90"/>
      <c r="O4968" s="90"/>
      <c r="P4968" s="90"/>
      <c r="Q4968" s="90"/>
      <c r="R4968" s="90"/>
      <c r="S4968" s="90"/>
      <c r="T4968" s="90"/>
      <c r="U4968" s="90"/>
      <c r="V4968" s="90"/>
      <c r="W4968" s="90"/>
      <c r="X4968" s="90"/>
      <c r="Y4968" s="90"/>
      <c r="Z4968" s="90"/>
      <c r="AA4968" s="90"/>
      <c r="AB4968" s="90"/>
      <c r="AC4968" s="90"/>
      <c r="AD4968" s="90"/>
      <c r="AE4968" s="90"/>
      <c r="AF4968" s="90"/>
      <c r="AG4968" s="90"/>
      <c r="AH4968" s="90"/>
      <c r="AI4968" s="90"/>
      <c r="AJ4968" s="92"/>
      <c r="AK4968" s="92"/>
      <c r="AL4968" s="92"/>
      <c r="AM4968" s="92"/>
      <c r="AN4968" s="92"/>
      <c r="AO4968" s="92"/>
      <c r="AP4968" s="92"/>
      <c r="AQ4968" s="92"/>
      <c r="AR4968" s="92"/>
    </row>
    <row r="4969" spans="1:44" x14ac:dyDescent="0.2">
      <c r="A4969" s="90"/>
      <c r="B4969" s="90"/>
      <c r="C4969" s="91"/>
      <c r="D4969" s="90"/>
      <c r="E4969" s="90"/>
      <c r="F4969" s="90"/>
      <c r="G4969" s="90"/>
      <c r="H4969" s="90"/>
      <c r="I4969" s="90"/>
      <c r="J4969" s="90"/>
      <c r="K4969" s="90"/>
      <c r="L4969" s="90"/>
      <c r="M4969" s="90"/>
      <c r="N4969" s="90"/>
      <c r="O4969" s="90"/>
      <c r="P4969" s="90"/>
      <c r="Q4969" s="90"/>
      <c r="R4969" s="90"/>
      <c r="S4969" s="90"/>
      <c r="T4969" s="90"/>
      <c r="U4969" s="90"/>
      <c r="V4969" s="90"/>
      <c r="W4969" s="90"/>
      <c r="X4969" s="90"/>
      <c r="Y4969" s="90"/>
      <c r="Z4969" s="90"/>
      <c r="AA4969" s="90"/>
      <c r="AB4969" s="90"/>
      <c r="AC4969" s="90"/>
      <c r="AD4969" s="90"/>
      <c r="AE4969" s="90"/>
      <c r="AF4969" s="90"/>
      <c r="AG4969" s="90"/>
      <c r="AH4969" s="90"/>
      <c r="AI4969" s="90"/>
      <c r="AJ4969" s="92"/>
      <c r="AK4969" s="92"/>
      <c r="AL4969" s="92"/>
      <c r="AM4969" s="92"/>
      <c r="AN4969" s="92"/>
      <c r="AO4969" s="92"/>
      <c r="AP4969" s="92"/>
      <c r="AQ4969" s="92"/>
      <c r="AR4969" s="92"/>
    </row>
    <row r="4970" spans="1:44" x14ac:dyDescent="0.2">
      <c r="A4970" s="90"/>
      <c r="B4970" s="90"/>
      <c r="C4970" s="91"/>
      <c r="D4970" s="90"/>
      <c r="E4970" s="90"/>
      <c r="F4970" s="90"/>
      <c r="G4970" s="90"/>
      <c r="H4970" s="90"/>
      <c r="I4970" s="90"/>
      <c r="J4970" s="90"/>
      <c r="K4970" s="90"/>
      <c r="L4970" s="90"/>
      <c r="M4970" s="90"/>
      <c r="N4970" s="90"/>
      <c r="O4970" s="90"/>
      <c r="P4970" s="90"/>
      <c r="Q4970" s="90"/>
      <c r="R4970" s="90"/>
      <c r="S4970" s="90"/>
      <c r="T4970" s="90"/>
      <c r="U4970" s="90"/>
      <c r="V4970" s="90"/>
      <c r="W4970" s="90"/>
      <c r="X4970" s="90"/>
      <c r="Y4970" s="90"/>
      <c r="Z4970" s="90"/>
      <c r="AA4970" s="90"/>
      <c r="AB4970" s="90"/>
      <c r="AC4970" s="90"/>
      <c r="AD4970" s="90"/>
      <c r="AE4970" s="90"/>
      <c r="AF4970" s="90"/>
      <c r="AG4970" s="90"/>
      <c r="AH4970" s="90"/>
      <c r="AI4970" s="90"/>
      <c r="AJ4970" s="92"/>
      <c r="AK4970" s="92"/>
      <c r="AL4970" s="92"/>
      <c r="AM4970" s="92"/>
      <c r="AN4970" s="92"/>
      <c r="AO4970" s="92"/>
      <c r="AP4970" s="92"/>
      <c r="AQ4970" s="92"/>
      <c r="AR4970" s="92"/>
    </row>
    <row r="4971" spans="1:44" x14ac:dyDescent="0.2">
      <c r="A4971" s="90"/>
      <c r="B4971" s="90"/>
      <c r="C4971" s="91"/>
      <c r="D4971" s="90"/>
      <c r="E4971" s="90"/>
      <c r="F4971" s="90"/>
      <c r="G4971" s="90"/>
      <c r="H4971" s="90"/>
      <c r="I4971" s="90"/>
      <c r="J4971" s="90"/>
      <c r="K4971" s="90"/>
      <c r="L4971" s="90"/>
      <c r="M4971" s="90"/>
      <c r="N4971" s="90"/>
      <c r="O4971" s="90"/>
      <c r="P4971" s="90"/>
      <c r="Q4971" s="90"/>
      <c r="R4971" s="90"/>
      <c r="S4971" s="90"/>
      <c r="T4971" s="90"/>
      <c r="U4971" s="90"/>
      <c r="V4971" s="90"/>
      <c r="W4971" s="90"/>
      <c r="X4971" s="90"/>
      <c r="Y4971" s="90"/>
      <c r="Z4971" s="90"/>
      <c r="AA4971" s="90"/>
      <c r="AB4971" s="90"/>
      <c r="AC4971" s="90"/>
      <c r="AD4971" s="90"/>
      <c r="AE4971" s="90"/>
      <c r="AF4971" s="90"/>
      <c r="AG4971" s="90"/>
      <c r="AH4971" s="90"/>
      <c r="AI4971" s="90"/>
      <c r="AJ4971" s="92"/>
      <c r="AK4971" s="92"/>
      <c r="AL4971" s="92"/>
      <c r="AM4971" s="92"/>
      <c r="AN4971" s="92"/>
      <c r="AO4971" s="92"/>
      <c r="AP4971" s="92"/>
      <c r="AQ4971" s="92"/>
      <c r="AR4971" s="92"/>
    </row>
    <row r="4972" spans="1:44" x14ac:dyDescent="0.2">
      <c r="A4972" s="90"/>
      <c r="B4972" s="90"/>
      <c r="C4972" s="91"/>
      <c r="D4972" s="90"/>
      <c r="E4972" s="90"/>
      <c r="F4972" s="90"/>
      <c r="G4972" s="90"/>
      <c r="H4972" s="90"/>
      <c r="I4972" s="90"/>
      <c r="J4972" s="90"/>
      <c r="K4972" s="90"/>
      <c r="L4972" s="90"/>
      <c r="M4972" s="90"/>
      <c r="N4972" s="90"/>
      <c r="O4972" s="90"/>
      <c r="P4972" s="90"/>
      <c r="Q4972" s="90"/>
      <c r="R4972" s="90"/>
      <c r="S4972" s="90"/>
      <c r="T4972" s="90"/>
      <c r="U4972" s="90"/>
      <c r="V4972" s="90"/>
      <c r="W4972" s="90"/>
      <c r="X4972" s="90"/>
      <c r="Y4972" s="90"/>
      <c r="Z4972" s="90"/>
      <c r="AA4972" s="90"/>
      <c r="AB4972" s="90"/>
      <c r="AC4972" s="90"/>
      <c r="AD4972" s="90"/>
      <c r="AE4972" s="90"/>
      <c r="AF4972" s="90"/>
      <c r="AG4972" s="90"/>
      <c r="AH4972" s="90"/>
      <c r="AI4972" s="90"/>
      <c r="AJ4972" s="92"/>
      <c r="AK4972" s="92"/>
      <c r="AL4972" s="92"/>
      <c r="AM4972" s="92"/>
      <c r="AN4972" s="92"/>
      <c r="AO4972" s="92"/>
      <c r="AP4972" s="92"/>
      <c r="AQ4972" s="92"/>
      <c r="AR4972" s="92"/>
    </row>
    <row r="4973" spans="1:44" x14ac:dyDescent="0.2">
      <c r="A4973" s="90"/>
      <c r="B4973" s="90"/>
      <c r="C4973" s="91"/>
      <c r="D4973" s="90"/>
      <c r="E4973" s="90"/>
      <c r="F4973" s="90"/>
      <c r="G4973" s="90"/>
      <c r="H4973" s="90"/>
      <c r="I4973" s="90"/>
      <c r="J4973" s="90"/>
      <c r="K4973" s="90"/>
      <c r="L4973" s="90"/>
      <c r="M4973" s="90"/>
      <c r="N4973" s="90"/>
      <c r="O4973" s="90"/>
      <c r="P4973" s="90"/>
      <c r="Q4973" s="90"/>
      <c r="R4973" s="90"/>
      <c r="S4973" s="90"/>
      <c r="T4973" s="90"/>
      <c r="U4973" s="90"/>
      <c r="V4973" s="90"/>
      <c r="W4973" s="90"/>
      <c r="X4973" s="90"/>
      <c r="Y4973" s="90"/>
      <c r="Z4973" s="90"/>
      <c r="AA4973" s="90"/>
      <c r="AB4973" s="90"/>
      <c r="AC4973" s="90"/>
      <c r="AD4973" s="90"/>
      <c r="AE4973" s="90"/>
      <c r="AF4973" s="90"/>
      <c r="AG4973" s="90"/>
      <c r="AH4973" s="90"/>
      <c r="AI4973" s="90"/>
      <c r="AJ4973" s="92"/>
      <c r="AK4973" s="92"/>
      <c r="AL4973" s="92"/>
      <c r="AM4973" s="92"/>
      <c r="AN4973" s="92"/>
      <c r="AO4973" s="92"/>
      <c r="AP4973" s="92"/>
      <c r="AQ4973" s="92"/>
      <c r="AR4973" s="92"/>
    </row>
    <row r="4974" spans="1:44" x14ac:dyDescent="0.2">
      <c r="A4974" s="90"/>
      <c r="B4974" s="90"/>
      <c r="C4974" s="91"/>
      <c r="D4974" s="90"/>
      <c r="E4974" s="90"/>
      <c r="F4974" s="90"/>
      <c r="G4974" s="90"/>
      <c r="H4974" s="90"/>
      <c r="I4974" s="90"/>
      <c r="J4974" s="90"/>
      <c r="K4974" s="90"/>
      <c r="L4974" s="90"/>
      <c r="M4974" s="90"/>
      <c r="N4974" s="90"/>
      <c r="O4974" s="90"/>
      <c r="P4974" s="90"/>
      <c r="Q4974" s="90"/>
      <c r="R4974" s="90"/>
      <c r="S4974" s="90"/>
      <c r="T4974" s="90"/>
      <c r="U4974" s="90"/>
      <c r="V4974" s="90"/>
      <c r="W4974" s="90"/>
      <c r="X4974" s="90"/>
      <c r="Y4974" s="90"/>
      <c r="Z4974" s="90"/>
      <c r="AA4974" s="90"/>
      <c r="AB4974" s="90"/>
      <c r="AC4974" s="90"/>
      <c r="AD4974" s="90"/>
      <c r="AE4974" s="90"/>
      <c r="AF4974" s="90"/>
      <c r="AG4974" s="90"/>
      <c r="AH4974" s="90"/>
      <c r="AI4974" s="90"/>
      <c r="AJ4974" s="92"/>
      <c r="AK4974" s="92"/>
      <c r="AL4974" s="92"/>
      <c r="AM4974" s="92"/>
      <c r="AN4974" s="92"/>
      <c r="AO4974" s="92"/>
      <c r="AP4974" s="92"/>
      <c r="AQ4974" s="92"/>
      <c r="AR4974" s="92"/>
    </row>
    <row r="4975" spans="1:44" x14ac:dyDescent="0.2">
      <c r="A4975" s="90"/>
      <c r="B4975" s="90"/>
      <c r="C4975" s="91"/>
      <c r="D4975" s="90"/>
      <c r="E4975" s="90"/>
      <c r="F4975" s="90"/>
      <c r="G4975" s="90"/>
      <c r="H4975" s="90"/>
      <c r="I4975" s="90"/>
      <c r="J4975" s="90"/>
      <c r="K4975" s="90"/>
      <c r="L4975" s="90"/>
      <c r="M4975" s="90"/>
      <c r="N4975" s="90"/>
      <c r="O4975" s="90"/>
      <c r="P4975" s="90"/>
      <c r="Q4975" s="90"/>
      <c r="R4975" s="90"/>
      <c r="S4975" s="90"/>
      <c r="T4975" s="90"/>
      <c r="U4975" s="90"/>
      <c r="V4975" s="90"/>
      <c r="W4975" s="90"/>
      <c r="X4975" s="90"/>
      <c r="Y4975" s="90"/>
      <c r="Z4975" s="90"/>
      <c r="AA4975" s="90"/>
      <c r="AB4975" s="90"/>
      <c r="AC4975" s="90"/>
      <c r="AD4975" s="90"/>
      <c r="AE4975" s="90"/>
      <c r="AF4975" s="90"/>
      <c r="AG4975" s="90"/>
      <c r="AH4975" s="90"/>
      <c r="AI4975" s="90"/>
      <c r="AJ4975" s="92"/>
      <c r="AK4975" s="92"/>
      <c r="AL4975" s="92"/>
      <c r="AM4975" s="92"/>
      <c r="AN4975" s="92"/>
      <c r="AO4975" s="92"/>
      <c r="AP4975" s="92"/>
      <c r="AQ4975" s="92"/>
      <c r="AR4975" s="92"/>
    </row>
    <row r="4976" spans="1:44" x14ac:dyDescent="0.2">
      <c r="A4976" s="90"/>
      <c r="B4976" s="90"/>
      <c r="C4976" s="91"/>
      <c r="D4976" s="90"/>
      <c r="E4976" s="90"/>
      <c r="F4976" s="90"/>
      <c r="G4976" s="90"/>
      <c r="H4976" s="90"/>
      <c r="I4976" s="90"/>
      <c r="J4976" s="90"/>
      <c r="K4976" s="90"/>
      <c r="L4976" s="90"/>
      <c r="M4976" s="90"/>
      <c r="N4976" s="90"/>
      <c r="O4976" s="90"/>
      <c r="P4976" s="90"/>
      <c r="Q4976" s="90"/>
      <c r="R4976" s="90"/>
      <c r="S4976" s="90"/>
      <c r="T4976" s="90"/>
      <c r="U4976" s="90"/>
      <c r="V4976" s="90"/>
      <c r="W4976" s="90"/>
      <c r="X4976" s="90"/>
      <c r="Y4976" s="90"/>
      <c r="Z4976" s="90"/>
      <c r="AA4976" s="90"/>
      <c r="AB4976" s="90"/>
      <c r="AC4976" s="90"/>
      <c r="AD4976" s="90"/>
      <c r="AE4976" s="90"/>
      <c r="AF4976" s="90"/>
      <c r="AG4976" s="90"/>
      <c r="AH4976" s="90"/>
      <c r="AI4976" s="90"/>
      <c r="AJ4976" s="92"/>
      <c r="AK4976" s="92"/>
      <c r="AL4976" s="92"/>
      <c r="AM4976" s="92"/>
      <c r="AN4976" s="92"/>
      <c r="AO4976" s="92"/>
      <c r="AP4976" s="92"/>
      <c r="AQ4976" s="92"/>
      <c r="AR4976" s="92"/>
    </row>
    <row r="4977" spans="1:44" x14ac:dyDescent="0.2">
      <c r="A4977" s="90"/>
      <c r="B4977" s="90"/>
      <c r="C4977" s="91"/>
      <c r="D4977" s="90"/>
      <c r="E4977" s="90"/>
      <c r="F4977" s="90"/>
      <c r="G4977" s="90"/>
      <c r="H4977" s="90"/>
      <c r="I4977" s="90"/>
      <c r="J4977" s="90"/>
      <c r="K4977" s="90"/>
      <c r="L4977" s="90"/>
      <c r="M4977" s="90"/>
      <c r="N4977" s="90"/>
      <c r="O4977" s="90"/>
      <c r="P4977" s="90"/>
      <c r="Q4977" s="90"/>
      <c r="R4977" s="90"/>
      <c r="S4977" s="90"/>
      <c r="T4977" s="90"/>
      <c r="U4977" s="90"/>
      <c r="V4977" s="90"/>
      <c r="W4977" s="90"/>
      <c r="X4977" s="90"/>
      <c r="Y4977" s="90"/>
      <c r="Z4977" s="90"/>
      <c r="AA4977" s="90"/>
      <c r="AB4977" s="90"/>
      <c r="AC4977" s="90"/>
      <c r="AD4977" s="90"/>
      <c r="AE4977" s="90"/>
      <c r="AF4977" s="90"/>
      <c r="AG4977" s="90"/>
      <c r="AH4977" s="90"/>
      <c r="AI4977" s="90"/>
      <c r="AJ4977" s="92"/>
      <c r="AK4977" s="92"/>
      <c r="AL4977" s="92"/>
      <c r="AM4977" s="92"/>
      <c r="AN4977" s="92"/>
      <c r="AO4977" s="92"/>
      <c r="AP4977" s="92"/>
      <c r="AQ4977" s="92"/>
      <c r="AR4977" s="92"/>
    </row>
    <row r="4978" spans="1:44" x14ac:dyDescent="0.2">
      <c r="A4978" s="90"/>
      <c r="B4978" s="90"/>
      <c r="C4978" s="91"/>
      <c r="D4978" s="90"/>
      <c r="E4978" s="90"/>
      <c r="F4978" s="90"/>
      <c r="G4978" s="90"/>
      <c r="H4978" s="90"/>
      <c r="I4978" s="90"/>
      <c r="J4978" s="90"/>
      <c r="K4978" s="90"/>
      <c r="L4978" s="90"/>
      <c r="M4978" s="90"/>
      <c r="N4978" s="90"/>
      <c r="O4978" s="90"/>
      <c r="P4978" s="90"/>
      <c r="Q4978" s="90"/>
      <c r="R4978" s="90"/>
      <c r="S4978" s="90"/>
      <c r="T4978" s="90"/>
      <c r="U4978" s="90"/>
      <c r="V4978" s="90"/>
      <c r="W4978" s="90"/>
      <c r="X4978" s="90"/>
      <c r="Y4978" s="90"/>
      <c r="Z4978" s="90"/>
      <c r="AA4978" s="90"/>
      <c r="AB4978" s="90"/>
      <c r="AC4978" s="90"/>
      <c r="AD4978" s="90"/>
      <c r="AE4978" s="90"/>
      <c r="AF4978" s="90"/>
      <c r="AG4978" s="90"/>
      <c r="AH4978" s="90"/>
      <c r="AI4978" s="90"/>
      <c r="AJ4978" s="92"/>
      <c r="AK4978" s="92"/>
      <c r="AL4978" s="92"/>
      <c r="AM4978" s="92"/>
      <c r="AN4978" s="92"/>
      <c r="AO4978" s="92"/>
      <c r="AP4978" s="92"/>
      <c r="AQ4978" s="92"/>
      <c r="AR4978" s="92"/>
    </row>
    <row r="4979" spans="1:44" x14ac:dyDescent="0.2">
      <c r="A4979" s="90"/>
      <c r="B4979" s="90"/>
      <c r="C4979" s="91"/>
      <c r="D4979" s="90"/>
      <c r="E4979" s="90"/>
      <c r="F4979" s="90"/>
      <c r="G4979" s="90"/>
      <c r="H4979" s="90"/>
      <c r="I4979" s="90"/>
      <c r="J4979" s="90"/>
      <c r="K4979" s="90"/>
      <c r="L4979" s="90"/>
      <c r="M4979" s="90"/>
      <c r="N4979" s="90"/>
      <c r="O4979" s="90"/>
      <c r="P4979" s="90"/>
      <c r="Q4979" s="90"/>
      <c r="R4979" s="90"/>
      <c r="S4979" s="90"/>
      <c r="T4979" s="90"/>
      <c r="U4979" s="90"/>
      <c r="V4979" s="90"/>
      <c r="W4979" s="90"/>
      <c r="X4979" s="90"/>
      <c r="Y4979" s="90"/>
      <c r="Z4979" s="90"/>
      <c r="AA4979" s="90"/>
      <c r="AB4979" s="90"/>
      <c r="AC4979" s="90"/>
      <c r="AD4979" s="90"/>
      <c r="AE4979" s="90"/>
      <c r="AF4979" s="90"/>
      <c r="AG4979" s="90"/>
      <c r="AH4979" s="90"/>
      <c r="AI4979" s="90"/>
      <c r="AJ4979" s="92"/>
      <c r="AK4979" s="92"/>
      <c r="AL4979" s="92"/>
      <c r="AM4979" s="92"/>
      <c r="AN4979" s="92"/>
      <c r="AO4979" s="92"/>
      <c r="AP4979" s="92"/>
      <c r="AQ4979" s="92"/>
      <c r="AR4979" s="92"/>
    </row>
    <row r="4980" spans="1:44" x14ac:dyDescent="0.2">
      <c r="A4980" s="90"/>
      <c r="B4980" s="90"/>
      <c r="C4980" s="91"/>
      <c r="D4980" s="90"/>
      <c r="E4980" s="90"/>
      <c r="F4980" s="90"/>
      <c r="G4980" s="90"/>
      <c r="H4980" s="90"/>
      <c r="I4980" s="90"/>
      <c r="J4980" s="90"/>
      <c r="K4980" s="90"/>
      <c r="L4980" s="90"/>
      <c r="M4980" s="90"/>
      <c r="N4980" s="90"/>
      <c r="O4980" s="90"/>
      <c r="P4980" s="90"/>
      <c r="Q4980" s="90"/>
      <c r="R4980" s="90"/>
      <c r="S4980" s="90"/>
      <c r="T4980" s="90"/>
      <c r="U4980" s="90"/>
      <c r="V4980" s="90"/>
      <c r="W4980" s="90"/>
      <c r="X4980" s="90"/>
      <c r="Y4980" s="90"/>
      <c r="Z4980" s="90"/>
      <c r="AA4980" s="90"/>
      <c r="AB4980" s="90"/>
      <c r="AC4980" s="90"/>
      <c r="AD4980" s="90"/>
      <c r="AE4980" s="90"/>
      <c r="AF4980" s="90"/>
      <c r="AG4980" s="90"/>
      <c r="AH4980" s="90"/>
      <c r="AI4980" s="90"/>
      <c r="AJ4980" s="92"/>
      <c r="AK4980" s="92"/>
      <c r="AL4980" s="92"/>
      <c r="AM4980" s="92"/>
      <c r="AN4980" s="92"/>
      <c r="AO4980" s="92"/>
      <c r="AP4980" s="92"/>
      <c r="AQ4980" s="92"/>
      <c r="AR4980" s="92"/>
    </row>
    <row r="4981" spans="1:44" x14ac:dyDescent="0.2">
      <c r="A4981" s="90"/>
      <c r="B4981" s="90"/>
      <c r="C4981" s="91"/>
      <c r="D4981" s="90"/>
      <c r="E4981" s="90"/>
      <c r="F4981" s="90"/>
      <c r="G4981" s="90"/>
      <c r="H4981" s="90"/>
      <c r="I4981" s="90"/>
      <c r="J4981" s="90"/>
      <c r="K4981" s="90"/>
      <c r="L4981" s="90"/>
      <c r="M4981" s="90"/>
      <c r="N4981" s="90"/>
      <c r="O4981" s="90"/>
      <c r="P4981" s="90"/>
      <c r="Q4981" s="90"/>
      <c r="R4981" s="90"/>
      <c r="S4981" s="90"/>
      <c r="T4981" s="90"/>
      <c r="U4981" s="90"/>
      <c r="V4981" s="90"/>
      <c r="W4981" s="90"/>
      <c r="X4981" s="90"/>
      <c r="Y4981" s="90"/>
      <c r="Z4981" s="90"/>
      <c r="AA4981" s="90"/>
      <c r="AB4981" s="90"/>
      <c r="AC4981" s="90"/>
      <c r="AD4981" s="90"/>
      <c r="AE4981" s="90"/>
      <c r="AF4981" s="90"/>
      <c r="AG4981" s="90"/>
      <c r="AH4981" s="90"/>
      <c r="AI4981" s="90"/>
      <c r="AJ4981" s="92"/>
      <c r="AK4981" s="92"/>
      <c r="AL4981" s="92"/>
      <c r="AM4981" s="92"/>
      <c r="AN4981" s="92"/>
      <c r="AO4981" s="92"/>
      <c r="AP4981" s="92"/>
      <c r="AQ4981" s="92"/>
      <c r="AR4981" s="92"/>
    </row>
    <row r="4982" spans="1:44" x14ac:dyDescent="0.2">
      <c r="A4982" s="90"/>
      <c r="B4982" s="90"/>
      <c r="C4982" s="91"/>
      <c r="D4982" s="90"/>
      <c r="E4982" s="90"/>
      <c r="F4982" s="90"/>
      <c r="G4982" s="90"/>
      <c r="H4982" s="90"/>
      <c r="I4982" s="90"/>
      <c r="J4982" s="90"/>
      <c r="K4982" s="90"/>
      <c r="L4982" s="90"/>
      <c r="M4982" s="90"/>
      <c r="N4982" s="90"/>
      <c r="O4982" s="90"/>
      <c r="P4982" s="90"/>
      <c r="Q4982" s="90"/>
      <c r="R4982" s="90"/>
      <c r="S4982" s="90"/>
      <c r="T4982" s="90"/>
      <c r="U4982" s="90"/>
      <c r="V4982" s="90"/>
      <c r="W4982" s="90"/>
      <c r="X4982" s="90"/>
      <c r="Y4982" s="90"/>
      <c r="Z4982" s="90"/>
      <c r="AA4982" s="90"/>
      <c r="AB4982" s="90"/>
      <c r="AC4982" s="90"/>
      <c r="AD4982" s="90"/>
      <c r="AE4982" s="90"/>
      <c r="AF4982" s="90"/>
      <c r="AG4982" s="90"/>
      <c r="AH4982" s="90"/>
      <c r="AI4982" s="90"/>
      <c r="AJ4982" s="92"/>
      <c r="AK4982" s="92"/>
      <c r="AL4982" s="92"/>
      <c r="AM4982" s="92"/>
      <c r="AN4982" s="92"/>
      <c r="AO4982" s="92"/>
      <c r="AP4982" s="92"/>
      <c r="AQ4982" s="92"/>
      <c r="AR4982" s="92"/>
    </row>
    <row r="4983" spans="1:44" x14ac:dyDescent="0.2">
      <c r="A4983" s="90"/>
      <c r="B4983" s="90"/>
      <c r="C4983" s="91"/>
      <c r="D4983" s="90"/>
      <c r="E4983" s="90"/>
      <c r="F4983" s="90"/>
      <c r="G4983" s="90"/>
      <c r="H4983" s="90"/>
      <c r="I4983" s="90"/>
      <c r="J4983" s="90"/>
      <c r="K4983" s="90"/>
      <c r="L4983" s="90"/>
      <c r="M4983" s="90"/>
      <c r="N4983" s="90"/>
      <c r="O4983" s="90"/>
      <c r="P4983" s="90"/>
      <c r="Q4983" s="90"/>
      <c r="R4983" s="90"/>
      <c r="S4983" s="90"/>
      <c r="T4983" s="90"/>
      <c r="U4983" s="90"/>
      <c r="V4983" s="90"/>
      <c r="W4983" s="90"/>
      <c r="X4983" s="90"/>
      <c r="Y4983" s="90"/>
      <c r="Z4983" s="90"/>
      <c r="AA4983" s="90"/>
      <c r="AB4983" s="90"/>
      <c r="AC4983" s="90"/>
      <c r="AD4983" s="90"/>
      <c r="AE4983" s="90"/>
      <c r="AF4983" s="90"/>
      <c r="AG4983" s="90"/>
      <c r="AH4983" s="90"/>
      <c r="AI4983" s="90"/>
      <c r="AJ4983" s="92"/>
      <c r="AK4983" s="92"/>
      <c r="AL4983" s="92"/>
      <c r="AM4983" s="92"/>
      <c r="AN4983" s="92"/>
      <c r="AO4983" s="92"/>
      <c r="AP4983" s="92"/>
      <c r="AQ4983" s="92"/>
      <c r="AR4983" s="92"/>
    </row>
    <row r="4984" spans="1:44" x14ac:dyDescent="0.2">
      <c r="A4984" s="90"/>
      <c r="B4984" s="90"/>
      <c r="C4984" s="91"/>
      <c r="D4984" s="90"/>
      <c r="E4984" s="90"/>
      <c r="F4984" s="90"/>
      <c r="G4984" s="90"/>
      <c r="H4984" s="90"/>
      <c r="I4984" s="90"/>
      <c r="J4984" s="90"/>
      <c r="K4984" s="90"/>
      <c r="L4984" s="90"/>
      <c r="M4984" s="90"/>
      <c r="N4984" s="90"/>
      <c r="O4984" s="90"/>
      <c r="P4984" s="90"/>
      <c r="Q4984" s="90"/>
      <c r="R4984" s="90"/>
      <c r="S4984" s="90"/>
      <c r="T4984" s="90"/>
      <c r="U4984" s="90"/>
      <c r="V4984" s="90"/>
      <c r="W4984" s="90"/>
      <c r="X4984" s="90"/>
      <c r="Y4984" s="90"/>
      <c r="Z4984" s="90"/>
      <c r="AA4984" s="90"/>
      <c r="AB4984" s="90"/>
      <c r="AC4984" s="90"/>
      <c r="AD4984" s="90"/>
      <c r="AE4984" s="90"/>
      <c r="AF4984" s="90"/>
      <c r="AG4984" s="90"/>
      <c r="AH4984" s="90"/>
      <c r="AI4984" s="90"/>
      <c r="AJ4984" s="92"/>
      <c r="AK4984" s="92"/>
      <c r="AL4984" s="92"/>
      <c r="AM4984" s="92"/>
      <c r="AN4984" s="92"/>
      <c r="AO4984" s="92"/>
      <c r="AP4984" s="92"/>
      <c r="AQ4984" s="92"/>
      <c r="AR4984" s="92"/>
    </row>
    <row r="4985" spans="1:44" x14ac:dyDescent="0.2">
      <c r="A4985" s="90"/>
      <c r="B4985" s="90"/>
      <c r="C4985" s="91"/>
      <c r="D4985" s="90"/>
      <c r="E4985" s="90"/>
      <c r="F4985" s="90"/>
      <c r="G4985" s="90"/>
      <c r="H4985" s="90"/>
      <c r="I4985" s="90"/>
      <c r="J4985" s="90"/>
      <c r="K4985" s="90"/>
      <c r="L4985" s="90"/>
      <c r="M4985" s="90"/>
      <c r="N4985" s="90"/>
      <c r="O4985" s="90"/>
      <c r="P4985" s="90"/>
      <c r="Q4985" s="90"/>
      <c r="R4985" s="90"/>
      <c r="S4985" s="90"/>
      <c r="T4985" s="90"/>
      <c r="U4985" s="90"/>
      <c r="V4985" s="90"/>
      <c r="W4985" s="90"/>
      <c r="X4985" s="90"/>
      <c r="Y4985" s="90"/>
      <c r="Z4985" s="90"/>
      <c r="AA4985" s="90"/>
      <c r="AB4985" s="90"/>
      <c r="AC4985" s="90"/>
      <c r="AD4985" s="90"/>
      <c r="AE4985" s="90"/>
      <c r="AF4985" s="90"/>
      <c r="AG4985" s="90"/>
      <c r="AH4985" s="90"/>
      <c r="AI4985" s="90"/>
      <c r="AJ4985" s="92"/>
      <c r="AK4985" s="92"/>
      <c r="AL4985" s="92"/>
      <c r="AM4985" s="92"/>
      <c r="AN4985" s="92"/>
      <c r="AO4985" s="92"/>
      <c r="AP4985" s="92"/>
      <c r="AQ4985" s="92"/>
      <c r="AR4985" s="92"/>
    </row>
    <row r="4986" spans="1:44" x14ac:dyDescent="0.2">
      <c r="A4986" s="90"/>
      <c r="B4986" s="90"/>
      <c r="C4986" s="91"/>
      <c r="D4986" s="90"/>
      <c r="E4986" s="90"/>
      <c r="F4986" s="90"/>
      <c r="G4986" s="90"/>
      <c r="H4986" s="90"/>
      <c r="I4986" s="90"/>
      <c r="J4986" s="90"/>
      <c r="K4986" s="90"/>
      <c r="L4986" s="90"/>
      <c r="M4986" s="90"/>
      <c r="N4986" s="90"/>
      <c r="O4986" s="90"/>
      <c r="P4986" s="90"/>
      <c r="Q4986" s="90"/>
      <c r="R4986" s="90"/>
      <c r="S4986" s="90"/>
      <c r="T4986" s="90"/>
      <c r="U4986" s="90"/>
      <c r="V4986" s="90"/>
      <c r="W4986" s="90"/>
      <c r="X4986" s="90"/>
      <c r="Y4986" s="90"/>
      <c r="Z4986" s="90"/>
      <c r="AA4986" s="90"/>
      <c r="AB4986" s="90"/>
      <c r="AC4986" s="90"/>
      <c r="AD4986" s="90"/>
      <c r="AE4986" s="90"/>
      <c r="AF4986" s="90"/>
      <c r="AG4986" s="90"/>
      <c r="AH4986" s="90"/>
      <c r="AI4986" s="90"/>
      <c r="AJ4986" s="92"/>
      <c r="AK4986" s="92"/>
      <c r="AL4986" s="92"/>
      <c r="AM4986" s="92"/>
      <c r="AN4986" s="92"/>
      <c r="AO4986" s="92"/>
      <c r="AP4986" s="92"/>
      <c r="AQ4986" s="92"/>
      <c r="AR4986" s="92"/>
    </row>
    <row r="4987" spans="1:44" x14ac:dyDescent="0.2">
      <c r="A4987" s="90"/>
      <c r="B4987" s="90"/>
      <c r="C4987" s="91"/>
      <c r="D4987" s="90"/>
      <c r="E4987" s="90"/>
      <c r="F4987" s="90"/>
      <c r="G4987" s="90"/>
      <c r="H4987" s="90"/>
      <c r="I4987" s="90"/>
      <c r="J4987" s="90"/>
      <c r="K4987" s="90"/>
      <c r="L4987" s="90"/>
      <c r="M4987" s="90"/>
      <c r="N4987" s="90"/>
      <c r="O4987" s="90"/>
      <c r="P4987" s="90"/>
      <c r="Q4987" s="90"/>
      <c r="R4987" s="90"/>
      <c r="S4987" s="90"/>
      <c r="T4987" s="90"/>
      <c r="U4987" s="90"/>
      <c r="V4987" s="90"/>
      <c r="W4987" s="90"/>
      <c r="X4987" s="90"/>
      <c r="Y4987" s="90"/>
      <c r="Z4987" s="90"/>
      <c r="AA4987" s="90"/>
      <c r="AB4987" s="90"/>
      <c r="AC4987" s="90"/>
      <c r="AD4987" s="90"/>
      <c r="AE4987" s="90"/>
      <c r="AF4987" s="90"/>
      <c r="AG4987" s="90"/>
      <c r="AH4987" s="90"/>
      <c r="AI4987" s="90"/>
      <c r="AJ4987" s="92"/>
      <c r="AK4987" s="92"/>
      <c r="AL4987" s="92"/>
      <c r="AM4987" s="92"/>
      <c r="AN4987" s="92"/>
      <c r="AO4987" s="92"/>
      <c r="AP4987" s="92"/>
      <c r="AQ4987" s="92"/>
      <c r="AR4987" s="92"/>
    </row>
    <row r="4988" spans="1:44" x14ac:dyDescent="0.2">
      <c r="A4988" s="90"/>
      <c r="B4988" s="90"/>
      <c r="C4988" s="91"/>
      <c r="D4988" s="90"/>
      <c r="E4988" s="90"/>
      <c r="F4988" s="90"/>
      <c r="G4988" s="90"/>
      <c r="H4988" s="90"/>
      <c r="I4988" s="90"/>
      <c r="J4988" s="90"/>
      <c r="K4988" s="90"/>
      <c r="L4988" s="90"/>
      <c r="M4988" s="90"/>
      <c r="N4988" s="90"/>
      <c r="O4988" s="90"/>
      <c r="P4988" s="90"/>
      <c r="Q4988" s="90"/>
      <c r="R4988" s="90"/>
      <c r="S4988" s="90"/>
      <c r="T4988" s="90"/>
      <c r="U4988" s="90"/>
      <c r="V4988" s="90"/>
      <c r="W4988" s="90"/>
      <c r="X4988" s="90"/>
      <c r="Y4988" s="90"/>
      <c r="Z4988" s="90"/>
      <c r="AA4988" s="90"/>
      <c r="AB4988" s="90"/>
      <c r="AC4988" s="90"/>
      <c r="AD4988" s="90"/>
      <c r="AE4988" s="90"/>
      <c r="AF4988" s="90"/>
      <c r="AG4988" s="90"/>
      <c r="AH4988" s="90"/>
      <c r="AI4988" s="90"/>
      <c r="AJ4988" s="92"/>
      <c r="AK4988" s="92"/>
      <c r="AL4988" s="92"/>
      <c r="AM4988" s="92"/>
      <c r="AN4988" s="92"/>
      <c r="AO4988" s="92"/>
      <c r="AP4988" s="92"/>
      <c r="AQ4988" s="92"/>
      <c r="AR4988" s="92"/>
    </row>
    <row r="4989" spans="1:44" x14ac:dyDescent="0.2">
      <c r="A4989" s="90"/>
      <c r="B4989" s="90"/>
      <c r="C4989" s="91"/>
      <c r="D4989" s="90"/>
      <c r="E4989" s="90"/>
      <c r="F4989" s="90"/>
      <c r="G4989" s="90"/>
      <c r="H4989" s="90"/>
      <c r="I4989" s="90"/>
      <c r="J4989" s="90"/>
      <c r="K4989" s="90"/>
      <c r="L4989" s="90"/>
      <c r="M4989" s="90"/>
      <c r="N4989" s="90"/>
      <c r="O4989" s="90"/>
      <c r="P4989" s="90"/>
      <c r="Q4989" s="90"/>
      <c r="R4989" s="90"/>
      <c r="S4989" s="90"/>
      <c r="T4989" s="90"/>
      <c r="U4989" s="90"/>
      <c r="V4989" s="90"/>
      <c r="W4989" s="90"/>
      <c r="X4989" s="90"/>
      <c r="Y4989" s="90"/>
      <c r="Z4989" s="90"/>
      <c r="AA4989" s="90"/>
      <c r="AB4989" s="90"/>
      <c r="AC4989" s="90"/>
      <c r="AD4989" s="90"/>
      <c r="AE4989" s="90"/>
      <c r="AF4989" s="90"/>
      <c r="AG4989" s="90"/>
      <c r="AH4989" s="90"/>
      <c r="AI4989" s="90"/>
      <c r="AJ4989" s="92"/>
      <c r="AK4989" s="92"/>
      <c r="AL4989" s="92"/>
      <c r="AM4989" s="92"/>
      <c r="AN4989" s="92"/>
      <c r="AO4989" s="92"/>
      <c r="AP4989" s="92"/>
      <c r="AQ4989" s="92"/>
      <c r="AR4989" s="92"/>
    </row>
    <row r="4990" spans="1:44" x14ac:dyDescent="0.2">
      <c r="A4990" s="90"/>
      <c r="B4990" s="90"/>
      <c r="C4990" s="91"/>
      <c r="D4990" s="90"/>
      <c r="E4990" s="90"/>
      <c r="F4990" s="90"/>
      <c r="G4990" s="90"/>
      <c r="H4990" s="90"/>
      <c r="I4990" s="90"/>
      <c r="J4990" s="90"/>
      <c r="K4990" s="90"/>
      <c r="L4990" s="90"/>
      <c r="M4990" s="90"/>
      <c r="N4990" s="90"/>
      <c r="O4990" s="90"/>
      <c r="P4990" s="90"/>
      <c r="Q4990" s="90"/>
      <c r="R4990" s="90"/>
      <c r="S4990" s="90"/>
      <c r="T4990" s="90"/>
      <c r="U4990" s="90"/>
      <c r="V4990" s="90"/>
      <c r="W4990" s="90"/>
      <c r="X4990" s="90"/>
      <c r="Y4990" s="90"/>
      <c r="Z4990" s="90"/>
      <c r="AA4990" s="90"/>
      <c r="AB4990" s="90"/>
      <c r="AC4990" s="90"/>
      <c r="AD4990" s="90"/>
      <c r="AE4990" s="90"/>
      <c r="AF4990" s="90"/>
      <c r="AG4990" s="90"/>
      <c r="AH4990" s="90"/>
      <c r="AI4990" s="90"/>
      <c r="AJ4990" s="92"/>
      <c r="AK4990" s="92"/>
      <c r="AL4990" s="92"/>
      <c r="AM4990" s="92"/>
      <c r="AN4990" s="92"/>
      <c r="AO4990" s="92"/>
      <c r="AP4990" s="92"/>
      <c r="AQ4990" s="92"/>
      <c r="AR4990" s="92"/>
    </row>
    <row r="4991" spans="1:44" x14ac:dyDescent="0.2">
      <c r="A4991" s="90"/>
      <c r="B4991" s="90"/>
      <c r="C4991" s="91"/>
      <c r="D4991" s="90"/>
      <c r="E4991" s="90"/>
      <c r="F4991" s="90"/>
      <c r="G4991" s="90"/>
      <c r="H4991" s="90"/>
      <c r="I4991" s="90"/>
      <c r="J4991" s="90"/>
      <c r="K4991" s="90"/>
      <c r="L4991" s="90"/>
      <c r="M4991" s="90"/>
      <c r="N4991" s="90"/>
      <c r="O4991" s="90"/>
      <c r="P4991" s="90"/>
      <c r="Q4991" s="90"/>
      <c r="R4991" s="90"/>
      <c r="S4991" s="90"/>
      <c r="T4991" s="90"/>
      <c r="U4991" s="90"/>
      <c r="V4991" s="90"/>
      <c r="W4991" s="90"/>
      <c r="X4991" s="90"/>
      <c r="Y4991" s="90"/>
      <c r="Z4991" s="90"/>
      <c r="AA4991" s="90"/>
      <c r="AB4991" s="90"/>
      <c r="AC4991" s="90"/>
      <c r="AD4991" s="90"/>
      <c r="AE4991" s="90"/>
      <c r="AF4991" s="90"/>
      <c r="AG4991" s="90"/>
      <c r="AH4991" s="90"/>
      <c r="AI4991" s="90"/>
      <c r="AJ4991" s="92"/>
      <c r="AK4991" s="92"/>
      <c r="AL4991" s="92"/>
      <c r="AM4991" s="92"/>
      <c r="AN4991" s="92"/>
      <c r="AO4991" s="92"/>
      <c r="AP4991" s="92"/>
      <c r="AQ4991" s="92"/>
      <c r="AR4991" s="92"/>
    </row>
    <row r="4992" spans="1:44" x14ac:dyDescent="0.2">
      <c r="A4992" s="90"/>
      <c r="B4992" s="90"/>
      <c r="C4992" s="91"/>
      <c r="D4992" s="90"/>
      <c r="E4992" s="90"/>
      <c r="F4992" s="90"/>
      <c r="G4992" s="90"/>
      <c r="H4992" s="90"/>
      <c r="I4992" s="90"/>
      <c r="J4992" s="90"/>
      <c r="K4992" s="90"/>
      <c r="L4992" s="90"/>
      <c r="M4992" s="90"/>
      <c r="N4992" s="90"/>
      <c r="O4992" s="90"/>
      <c r="P4992" s="90"/>
      <c r="Q4992" s="90"/>
      <c r="R4992" s="90"/>
      <c r="S4992" s="90"/>
      <c r="T4992" s="90"/>
      <c r="U4992" s="90"/>
      <c r="V4992" s="90"/>
      <c r="W4992" s="90"/>
      <c r="X4992" s="90"/>
      <c r="Y4992" s="90"/>
      <c r="Z4992" s="90"/>
      <c r="AA4992" s="90"/>
      <c r="AB4992" s="90"/>
      <c r="AC4992" s="90"/>
      <c r="AD4992" s="90"/>
      <c r="AE4992" s="90"/>
      <c r="AF4992" s="90"/>
      <c r="AG4992" s="90"/>
      <c r="AH4992" s="90"/>
      <c r="AI4992" s="90"/>
      <c r="AJ4992" s="92"/>
      <c r="AK4992" s="92"/>
      <c r="AL4992" s="92"/>
      <c r="AM4992" s="92"/>
      <c r="AN4992" s="92"/>
      <c r="AO4992" s="92"/>
      <c r="AP4992" s="92"/>
      <c r="AQ4992" s="92"/>
      <c r="AR4992" s="92"/>
    </row>
    <row r="4993" spans="1:44" x14ac:dyDescent="0.2">
      <c r="A4993" s="90"/>
      <c r="B4993" s="90"/>
      <c r="C4993" s="91"/>
      <c r="D4993" s="90"/>
      <c r="E4993" s="90"/>
      <c r="F4993" s="90"/>
      <c r="G4993" s="90"/>
      <c r="H4993" s="90"/>
      <c r="I4993" s="90"/>
      <c r="J4993" s="90"/>
      <c r="K4993" s="90"/>
      <c r="L4993" s="90"/>
      <c r="M4993" s="90"/>
      <c r="N4993" s="90"/>
      <c r="O4993" s="90"/>
      <c r="P4993" s="90"/>
      <c r="Q4993" s="90"/>
      <c r="R4993" s="90"/>
      <c r="S4993" s="90"/>
      <c r="T4993" s="90"/>
      <c r="U4993" s="90"/>
      <c r="V4993" s="90"/>
      <c r="W4993" s="90"/>
      <c r="X4993" s="90"/>
      <c r="Y4993" s="90"/>
      <c r="Z4993" s="90"/>
      <c r="AA4993" s="90"/>
      <c r="AB4993" s="90"/>
      <c r="AC4993" s="90"/>
      <c r="AD4993" s="90"/>
      <c r="AE4993" s="90"/>
      <c r="AF4993" s="90"/>
      <c r="AG4993" s="90"/>
      <c r="AH4993" s="90"/>
      <c r="AI4993" s="90"/>
      <c r="AJ4993" s="92"/>
      <c r="AK4993" s="92"/>
      <c r="AL4993" s="92"/>
      <c r="AM4993" s="92"/>
      <c r="AN4993" s="92"/>
      <c r="AO4993" s="92"/>
      <c r="AP4993" s="92"/>
      <c r="AQ4993" s="92"/>
      <c r="AR4993" s="92"/>
    </row>
    <row r="4994" spans="1:44" x14ac:dyDescent="0.2">
      <c r="A4994" s="90"/>
      <c r="B4994" s="90"/>
      <c r="C4994" s="91"/>
      <c r="D4994" s="90"/>
      <c r="E4994" s="90"/>
      <c r="F4994" s="90"/>
      <c r="G4994" s="90"/>
      <c r="H4994" s="90"/>
      <c r="I4994" s="90"/>
      <c r="J4994" s="90"/>
      <c r="K4994" s="90"/>
      <c r="L4994" s="90"/>
      <c r="M4994" s="90"/>
      <c r="N4994" s="90"/>
      <c r="O4994" s="90"/>
      <c r="P4994" s="90"/>
      <c r="Q4994" s="90"/>
      <c r="R4994" s="90"/>
      <c r="S4994" s="90"/>
      <c r="T4994" s="90"/>
      <c r="U4994" s="90"/>
      <c r="V4994" s="90"/>
      <c r="W4994" s="90"/>
      <c r="X4994" s="90"/>
      <c r="Y4994" s="90"/>
      <c r="Z4994" s="90"/>
      <c r="AA4994" s="90"/>
      <c r="AB4994" s="90"/>
      <c r="AC4994" s="90"/>
      <c r="AD4994" s="90"/>
      <c r="AE4994" s="90"/>
      <c r="AF4994" s="90"/>
      <c r="AG4994" s="90"/>
      <c r="AH4994" s="90"/>
      <c r="AI4994" s="90"/>
      <c r="AJ4994" s="92"/>
      <c r="AK4994" s="92"/>
      <c r="AL4994" s="92"/>
      <c r="AM4994" s="92"/>
      <c r="AN4994" s="92"/>
      <c r="AO4994" s="92"/>
      <c r="AP4994" s="92"/>
      <c r="AQ4994" s="92"/>
      <c r="AR4994" s="92"/>
    </row>
    <row r="4995" spans="1:44" x14ac:dyDescent="0.2">
      <c r="A4995" s="90"/>
      <c r="B4995" s="90"/>
      <c r="C4995" s="91"/>
      <c r="D4995" s="90"/>
      <c r="E4995" s="90"/>
      <c r="F4995" s="90"/>
      <c r="G4995" s="90"/>
      <c r="H4995" s="90"/>
      <c r="I4995" s="90"/>
      <c r="J4995" s="90"/>
      <c r="K4995" s="90"/>
      <c r="L4995" s="90"/>
      <c r="M4995" s="90"/>
      <c r="N4995" s="90"/>
      <c r="O4995" s="90"/>
      <c r="P4995" s="90"/>
      <c r="Q4995" s="90"/>
      <c r="R4995" s="90"/>
      <c r="S4995" s="90"/>
      <c r="T4995" s="90"/>
      <c r="U4995" s="90"/>
      <c r="V4995" s="90"/>
      <c r="W4995" s="90"/>
      <c r="X4995" s="90"/>
      <c r="Y4995" s="90"/>
      <c r="Z4995" s="90"/>
      <c r="AA4995" s="90"/>
      <c r="AB4995" s="90"/>
      <c r="AC4995" s="90"/>
      <c r="AD4995" s="90"/>
      <c r="AE4995" s="90"/>
      <c r="AF4995" s="90"/>
      <c r="AG4995" s="90"/>
      <c r="AH4995" s="90"/>
      <c r="AI4995" s="90"/>
      <c r="AJ4995" s="92"/>
      <c r="AK4995" s="92"/>
      <c r="AL4995" s="92"/>
      <c r="AM4995" s="92"/>
      <c r="AN4995" s="92"/>
      <c r="AO4995" s="92"/>
      <c r="AP4995" s="92"/>
      <c r="AQ4995" s="92"/>
      <c r="AR4995" s="92"/>
    </row>
    <row r="4996" spans="1:44" x14ac:dyDescent="0.2">
      <c r="A4996" s="90"/>
      <c r="B4996" s="90"/>
      <c r="C4996" s="91"/>
      <c r="D4996" s="90"/>
      <c r="E4996" s="90"/>
      <c r="F4996" s="90"/>
      <c r="G4996" s="90"/>
      <c r="H4996" s="90"/>
      <c r="I4996" s="90"/>
      <c r="J4996" s="90"/>
      <c r="K4996" s="90"/>
      <c r="L4996" s="90"/>
      <c r="M4996" s="90"/>
      <c r="N4996" s="90"/>
      <c r="O4996" s="90"/>
      <c r="P4996" s="90"/>
      <c r="Q4996" s="90"/>
      <c r="R4996" s="90"/>
      <c r="S4996" s="90"/>
      <c r="T4996" s="90"/>
      <c r="U4996" s="90"/>
      <c r="V4996" s="90"/>
      <c r="W4996" s="90"/>
      <c r="X4996" s="90"/>
      <c r="Y4996" s="90"/>
      <c r="Z4996" s="90"/>
      <c r="AA4996" s="90"/>
      <c r="AB4996" s="90"/>
      <c r="AC4996" s="90"/>
      <c r="AD4996" s="90"/>
      <c r="AE4996" s="90"/>
      <c r="AF4996" s="90"/>
      <c r="AG4996" s="90"/>
      <c r="AH4996" s="90"/>
      <c r="AI4996" s="90"/>
      <c r="AJ4996" s="92"/>
      <c r="AK4996" s="92"/>
      <c r="AL4996" s="92"/>
      <c r="AM4996" s="92"/>
      <c r="AN4996" s="92"/>
      <c r="AO4996" s="92"/>
      <c r="AP4996" s="92"/>
      <c r="AQ4996" s="92"/>
      <c r="AR4996" s="92"/>
    </row>
    <row r="4997" spans="1:44" x14ac:dyDescent="0.2">
      <c r="A4997" s="90"/>
      <c r="B4997" s="90"/>
      <c r="C4997" s="91"/>
      <c r="D4997" s="90"/>
      <c r="E4997" s="90"/>
      <c r="F4997" s="90"/>
      <c r="G4997" s="90"/>
      <c r="H4997" s="90"/>
      <c r="I4997" s="90"/>
      <c r="J4997" s="90"/>
      <c r="K4997" s="90"/>
      <c r="L4997" s="90"/>
      <c r="M4997" s="90"/>
      <c r="N4997" s="90"/>
      <c r="O4997" s="90"/>
      <c r="P4997" s="90"/>
      <c r="Q4997" s="90"/>
      <c r="R4997" s="90"/>
      <c r="S4997" s="90"/>
      <c r="T4997" s="90"/>
      <c r="U4997" s="90"/>
      <c r="V4997" s="90"/>
      <c r="W4997" s="90"/>
      <c r="X4997" s="90"/>
      <c r="Y4997" s="90"/>
      <c r="Z4997" s="90"/>
      <c r="AA4997" s="90"/>
      <c r="AB4997" s="90"/>
      <c r="AC4997" s="90"/>
      <c r="AD4997" s="90"/>
      <c r="AE4997" s="90"/>
      <c r="AF4997" s="90"/>
      <c r="AG4997" s="90"/>
      <c r="AH4997" s="90"/>
      <c r="AI4997" s="90"/>
      <c r="AJ4997" s="92"/>
      <c r="AK4997" s="92"/>
      <c r="AL4997" s="92"/>
      <c r="AM4997" s="92"/>
      <c r="AN4997" s="92"/>
      <c r="AO4997" s="92"/>
      <c r="AP4997" s="92"/>
      <c r="AQ4997" s="92"/>
      <c r="AR4997" s="92"/>
    </row>
    <row r="4998" spans="1:44" x14ac:dyDescent="0.2">
      <c r="A4998" s="90"/>
      <c r="B4998" s="90"/>
      <c r="C4998" s="91"/>
      <c r="D4998" s="90"/>
      <c r="E4998" s="90"/>
      <c r="F4998" s="90"/>
      <c r="G4998" s="90"/>
      <c r="H4998" s="90"/>
      <c r="I4998" s="90"/>
      <c r="J4998" s="90"/>
      <c r="K4998" s="90"/>
      <c r="L4998" s="90"/>
      <c r="M4998" s="90"/>
      <c r="N4998" s="90"/>
      <c r="O4998" s="90"/>
      <c r="P4998" s="90"/>
      <c r="Q4998" s="90"/>
      <c r="R4998" s="90"/>
      <c r="S4998" s="90"/>
      <c r="T4998" s="90"/>
      <c r="U4998" s="90"/>
      <c r="V4998" s="90"/>
      <c r="W4998" s="90"/>
      <c r="X4998" s="90"/>
      <c r="Y4998" s="90"/>
      <c r="Z4998" s="90"/>
      <c r="AA4998" s="90"/>
      <c r="AB4998" s="90"/>
      <c r="AC4998" s="90"/>
      <c r="AD4998" s="90"/>
      <c r="AE4998" s="90"/>
      <c r="AF4998" s="90"/>
      <c r="AG4998" s="90"/>
      <c r="AH4998" s="90"/>
      <c r="AI4998" s="90"/>
      <c r="AJ4998" s="92"/>
      <c r="AK4998" s="92"/>
      <c r="AL4998" s="92"/>
      <c r="AM4998" s="92"/>
      <c r="AN4998" s="92"/>
      <c r="AO4998" s="92"/>
      <c r="AP4998" s="92"/>
      <c r="AQ4998" s="92"/>
      <c r="AR4998" s="92"/>
    </row>
    <row r="4999" spans="1:44" x14ac:dyDescent="0.2">
      <c r="A4999" s="90"/>
      <c r="B4999" s="90"/>
      <c r="C4999" s="91"/>
      <c r="D4999" s="90"/>
      <c r="E4999" s="90"/>
      <c r="F4999" s="90"/>
      <c r="G4999" s="90"/>
      <c r="H4999" s="90"/>
      <c r="I4999" s="90"/>
      <c r="J4999" s="90"/>
      <c r="K4999" s="90"/>
      <c r="L4999" s="90"/>
      <c r="M4999" s="90"/>
      <c r="N4999" s="90"/>
      <c r="O4999" s="90"/>
      <c r="P4999" s="90"/>
      <c r="Q4999" s="90"/>
      <c r="R4999" s="90"/>
      <c r="S4999" s="90"/>
      <c r="T4999" s="90"/>
      <c r="U4999" s="90"/>
      <c r="V4999" s="90"/>
      <c r="W4999" s="90"/>
      <c r="X4999" s="90"/>
      <c r="Y4999" s="90"/>
      <c r="Z4999" s="90"/>
      <c r="AA4999" s="90"/>
      <c r="AB4999" s="90"/>
      <c r="AC4999" s="90"/>
      <c r="AD4999" s="90"/>
      <c r="AE4999" s="90"/>
      <c r="AF4999" s="90"/>
      <c r="AG4999" s="90"/>
      <c r="AH4999" s="90"/>
      <c r="AI4999" s="90"/>
      <c r="AJ4999" s="92"/>
      <c r="AK4999" s="92"/>
      <c r="AL4999" s="92"/>
      <c r="AM4999" s="92"/>
      <c r="AN4999" s="92"/>
      <c r="AO4999" s="92"/>
      <c r="AP4999" s="92"/>
      <c r="AQ4999" s="92"/>
      <c r="AR4999" s="92"/>
    </row>
    <row r="5000" spans="1:44" x14ac:dyDescent="0.2">
      <c r="A5000" s="90"/>
      <c r="B5000" s="90"/>
      <c r="C5000" s="91"/>
      <c r="D5000" s="90"/>
      <c r="E5000" s="90"/>
      <c r="F5000" s="90"/>
      <c r="G5000" s="90"/>
      <c r="H5000" s="90"/>
      <c r="I5000" s="90"/>
      <c r="J5000" s="90"/>
      <c r="K5000" s="90"/>
      <c r="L5000" s="90"/>
      <c r="M5000" s="90"/>
      <c r="N5000" s="90"/>
      <c r="O5000" s="90"/>
      <c r="P5000" s="90"/>
      <c r="Q5000" s="90"/>
      <c r="R5000" s="90"/>
      <c r="S5000" s="90"/>
      <c r="T5000" s="90"/>
      <c r="U5000" s="90"/>
      <c r="V5000" s="90"/>
      <c r="W5000" s="90"/>
      <c r="X5000" s="90"/>
      <c r="Y5000" s="90"/>
      <c r="Z5000" s="90"/>
      <c r="AA5000" s="90"/>
      <c r="AB5000" s="90"/>
      <c r="AC5000" s="90"/>
      <c r="AD5000" s="90"/>
      <c r="AE5000" s="90"/>
      <c r="AF5000" s="90"/>
      <c r="AG5000" s="90"/>
      <c r="AH5000" s="90"/>
      <c r="AI5000" s="90"/>
      <c r="AJ5000" s="92"/>
      <c r="AK5000" s="92"/>
      <c r="AL5000" s="92"/>
      <c r="AM5000" s="92"/>
      <c r="AN5000" s="92"/>
      <c r="AO5000" s="92"/>
      <c r="AP5000" s="92"/>
      <c r="AQ5000" s="92"/>
      <c r="AR5000" s="92"/>
    </row>
    <row r="5001" spans="1:44" x14ac:dyDescent="0.2">
      <c r="A5001" s="90"/>
      <c r="B5001" s="90"/>
      <c r="C5001" s="91"/>
      <c r="D5001" s="90"/>
      <c r="E5001" s="90"/>
      <c r="F5001" s="90"/>
      <c r="G5001" s="90"/>
      <c r="H5001" s="90"/>
      <c r="I5001" s="90"/>
      <c r="J5001" s="90"/>
      <c r="K5001" s="90"/>
      <c r="L5001" s="90"/>
      <c r="M5001" s="90"/>
      <c r="N5001" s="90"/>
      <c r="O5001" s="90"/>
      <c r="P5001" s="90"/>
      <c r="Q5001" s="90"/>
      <c r="R5001" s="90"/>
      <c r="S5001" s="90"/>
      <c r="T5001" s="90"/>
      <c r="U5001" s="90"/>
      <c r="V5001" s="90"/>
      <c r="W5001" s="90"/>
      <c r="X5001" s="90"/>
      <c r="Y5001" s="90"/>
      <c r="Z5001" s="90"/>
      <c r="AA5001" s="90"/>
      <c r="AB5001" s="90"/>
      <c r="AC5001" s="90"/>
      <c r="AD5001" s="90"/>
      <c r="AE5001" s="90"/>
      <c r="AF5001" s="90"/>
      <c r="AG5001" s="90"/>
      <c r="AH5001" s="90"/>
      <c r="AI5001" s="90"/>
      <c r="AJ5001" s="92"/>
      <c r="AK5001" s="92"/>
      <c r="AL5001" s="92"/>
      <c r="AM5001" s="92"/>
      <c r="AN5001" s="92"/>
      <c r="AO5001" s="92"/>
      <c r="AP5001" s="92"/>
      <c r="AQ5001" s="92"/>
      <c r="AR5001" s="92"/>
    </row>
    <row r="5002" spans="1:44" x14ac:dyDescent="0.2">
      <c r="A5002" s="90"/>
      <c r="B5002" s="90"/>
      <c r="C5002" s="91"/>
      <c r="D5002" s="90"/>
      <c r="E5002" s="90"/>
      <c r="F5002" s="90"/>
      <c r="G5002" s="90"/>
      <c r="H5002" s="90"/>
      <c r="I5002" s="90"/>
      <c r="J5002" s="90"/>
      <c r="K5002" s="90"/>
      <c r="L5002" s="90"/>
      <c r="M5002" s="90"/>
      <c r="N5002" s="90"/>
      <c r="O5002" s="90"/>
      <c r="P5002" s="90"/>
      <c r="Q5002" s="90"/>
      <c r="R5002" s="90"/>
      <c r="S5002" s="90"/>
      <c r="T5002" s="90"/>
      <c r="U5002" s="90"/>
      <c r="V5002" s="90"/>
      <c r="W5002" s="90"/>
      <c r="X5002" s="90"/>
      <c r="Y5002" s="90"/>
      <c r="Z5002" s="90"/>
      <c r="AA5002" s="90"/>
      <c r="AB5002" s="90"/>
      <c r="AC5002" s="90"/>
      <c r="AD5002" s="90"/>
      <c r="AE5002" s="90"/>
      <c r="AF5002" s="90"/>
      <c r="AG5002" s="90"/>
      <c r="AH5002" s="90"/>
      <c r="AI5002" s="90"/>
      <c r="AJ5002" s="92"/>
      <c r="AK5002" s="92"/>
      <c r="AL5002" s="92"/>
      <c r="AM5002" s="92"/>
      <c r="AN5002" s="92"/>
      <c r="AO5002" s="92"/>
      <c r="AP5002" s="92"/>
      <c r="AQ5002" s="92"/>
      <c r="AR5002" s="92"/>
    </row>
    <row r="5003" spans="1:44" x14ac:dyDescent="0.2">
      <c r="A5003" s="90"/>
      <c r="B5003" s="90"/>
      <c r="C5003" s="91"/>
      <c r="D5003" s="90"/>
      <c r="E5003" s="90"/>
      <c r="F5003" s="90"/>
      <c r="G5003" s="90"/>
      <c r="H5003" s="90"/>
      <c r="I5003" s="90"/>
      <c r="J5003" s="90"/>
      <c r="K5003" s="90"/>
      <c r="L5003" s="90"/>
      <c r="M5003" s="90"/>
      <c r="N5003" s="90"/>
      <c r="O5003" s="90"/>
      <c r="P5003" s="90"/>
      <c r="Q5003" s="90"/>
      <c r="R5003" s="90"/>
      <c r="S5003" s="90"/>
      <c r="T5003" s="90"/>
      <c r="U5003" s="90"/>
      <c r="V5003" s="90"/>
      <c r="W5003" s="90"/>
      <c r="X5003" s="90"/>
      <c r="Y5003" s="90"/>
      <c r="Z5003" s="90"/>
      <c r="AA5003" s="90"/>
      <c r="AB5003" s="90"/>
      <c r="AC5003" s="90"/>
      <c r="AD5003" s="90"/>
      <c r="AE5003" s="90"/>
      <c r="AF5003" s="90"/>
      <c r="AG5003" s="90"/>
      <c r="AH5003" s="90"/>
      <c r="AI5003" s="90"/>
      <c r="AJ5003" s="92"/>
      <c r="AK5003" s="92"/>
      <c r="AL5003" s="92"/>
      <c r="AM5003" s="92"/>
      <c r="AN5003" s="92"/>
      <c r="AO5003" s="92"/>
      <c r="AP5003" s="92"/>
      <c r="AQ5003" s="92"/>
      <c r="AR5003" s="92"/>
    </row>
    <row r="5004" spans="1:44" x14ac:dyDescent="0.2">
      <c r="A5004" s="90"/>
      <c r="B5004" s="90"/>
      <c r="C5004" s="91"/>
      <c r="D5004" s="90"/>
      <c r="E5004" s="90"/>
      <c r="F5004" s="90"/>
      <c r="G5004" s="90"/>
      <c r="H5004" s="90"/>
      <c r="I5004" s="90"/>
      <c r="J5004" s="90"/>
      <c r="K5004" s="90"/>
      <c r="L5004" s="90"/>
      <c r="M5004" s="90"/>
      <c r="N5004" s="90"/>
      <c r="O5004" s="90"/>
      <c r="P5004" s="90"/>
      <c r="Q5004" s="90"/>
      <c r="R5004" s="90"/>
      <c r="S5004" s="90"/>
      <c r="T5004" s="90"/>
      <c r="U5004" s="90"/>
      <c r="V5004" s="90"/>
      <c r="W5004" s="90"/>
      <c r="X5004" s="90"/>
      <c r="Y5004" s="90"/>
      <c r="Z5004" s="90"/>
      <c r="AA5004" s="90"/>
      <c r="AB5004" s="90"/>
      <c r="AC5004" s="90"/>
      <c r="AD5004" s="90"/>
      <c r="AE5004" s="90"/>
      <c r="AF5004" s="90"/>
      <c r="AG5004" s="90"/>
      <c r="AH5004" s="90"/>
      <c r="AI5004" s="90"/>
      <c r="AJ5004" s="92"/>
      <c r="AK5004" s="92"/>
      <c r="AL5004" s="92"/>
      <c r="AM5004" s="92"/>
      <c r="AN5004" s="92"/>
      <c r="AO5004" s="92"/>
      <c r="AP5004" s="92"/>
      <c r="AQ5004" s="92"/>
      <c r="AR5004" s="92"/>
    </row>
    <row r="5005" spans="1:44" x14ac:dyDescent="0.2">
      <c r="A5005" s="90"/>
      <c r="B5005" s="90"/>
      <c r="C5005" s="91"/>
      <c r="D5005" s="90"/>
      <c r="E5005" s="90"/>
      <c r="F5005" s="90"/>
      <c r="G5005" s="90"/>
      <c r="H5005" s="90"/>
      <c r="I5005" s="90"/>
      <c r="J5005" s="90"/>
      <c r="K5005" s="90"/>
      <c r="L5005" s="90"/>
      <c r="M5005" s="90"/>
      <c r="N5005" s="90"/>
      <c r="O5005" s="90"/>
      <c r="P5005" s="90"/>
      <c r="Q5005" s="90"/>
      <c r="R5005" s="90"/>
      <c r="S5005" s="90"/>
      <c r="T5005" s="90"/>
      <c r="U5005" s="90"/>
      <c r="V5005" s="90"/>
      <c r="W5005" s="90"/>
      <c r="X5005" s="90"/>
      <c r="Y5005" s="90"/>
      <c r="Z5005" s="90"/>
      <c r="AA5005" s="90"/>
      <c r="AB5005" s="90"/>
      <c r="AC5005" s="90"/>
      <c r="AD5005" s="90"/>
      <c r="AE5005" s="90"/>
      <c r="AF5005" s="90"/>
      <c r="AG5005" s="90"/>
      <c r="AH5005" s="90"/>
      <c r="AI5005" s="90"/>
      <c r="AJ5005" s="92"/>
      <c r="AK5005" s="92"/>
      <c r="AL5005" s="92"/>
      <c r="AM5005" s="92"/>
      <c r="AN5005" s="92"/>
      <c r="AO5005" s="92"/>
      <c r="AP5005" s="92"/>
      <c r="AQ5005" s="92"/>
      <c r="AR5005" s="92"/>
    </row>
    <row r="5006" spans="1:44" x14ac:dyDescent="0.2">
      <c r="A5006" s="90"/>
      <c r="B5006" s="90"/>
      <c r="C5006" s="91"/>
      <c r="D5006" s="90"/>
      <c r="E5006" s="90"/>
      <c r="F5006" s="90"/>
      <c r="G5006" s="90"/>
      <c r="H5006" s="90"/>
      <c r="I5006" s="90"/>
      <c r="J5006" s="90"/>
      <c r="K5006" s="90"/>
      <c r="L5006" s="90"/>
      <c r="M5006" s="90"/>
      <c r="N5006" s="90"/>
      <c r="O5006" s="90"/>
      <c r="P5006" s="90"/>
      <c r="Q5006" s="90"/>
      <c r="R5006" s="90"/>
      <c r="S5006" s="90"/>
      <c r="T5006" s="90"/>
      <c r="U5006" s="90"/>
      <c r="V5006" s="90"/>
      <c r="W5006" s="90"/>
      <c r="X5006" s="90"/>
      <c r="Y5006" s="90"/>
      <c r="Z5006" s="90"/>
      <c r="AA5006" s="90"/>
      <c r="AB5006" s="90"/>
      <c r="AC5006" s="90"/>
      <c r="AD5006" s="90"/>
      <c r="AE5006" s="90"/>
      <c r="AF5006" s="90"/>
      <c r="AG5006" s="90"/>
      <c r="AH5006" s="90"/>
      <c r="AI5006" s="90"/>
      <c r="AJ5006" s="92"/>
      <c r="AK5006" s="92"/>
      <c r="AL5006" s="92"/>
      <c r="AM5006" s="92"/>
      <c r="AN5006" s="92"/>
      <c r="AO5006" s="92"/>
      <c r="AP5006" s="92"/>
      <c r="AQ5006" s="92"/>
      <c r="AR5006" s="92"/>
    </row>
    <row r="5007" spans="1:44" x14ac:dyDescent="0.2">
      <c r="A5007" s="90"/>
      <c r="B5007" s="90"/>
      <c r="C5007" s="91"/>
      <c r="D5007" s="90"/>
      <c r="E5007" s="90"/>
      <c r="F5007" s="90"/>
      <c r="G5007" s="90"/>
      <c r="H5007" s="90"/>
      <c r="I5007" s="90"/>
      <c r="J5007" s="90"/>
      <c r="K5007" s="90"/>
      <c r="L5007" s="90"/>
      <c r="M5007" s="90"/>
      <c r="N5007" s="90"/>
      <c r="O5007" s="90"/>
      <c r="P5007" s="90"/>
      <c r="Q5007" s="90"/>
      <c r="R5007" s="90"/>
      <c r="S5007" s="90"/>
      <c r="T5007" s="90"/>
      <c r="U5007" s="90"/>
      <c r="V5007" s="90"/>
      <c r="W5007" s="90"/>
      <c r="X5007" s="90"/>
      <c r="Y5007" s="90"/>
      <c r="Z5007" s="90"/>
      <c r="AA5007" s="90"/>
      <c r="AB5007" s="90"/>
      <c r="AC5007" s="90"/>
      <c r="AD5007" s="90"/>
      <c r="AE5007" s="90"/>
      <c r="AF5007" s="90"/>
      <c r="AG5007" s="90"/>
      <c r="AH5007" s="90"/>
      <c r="AI5007" s="90"/>
      <c r="AJ5007" s="92"/>
      <c r="AK5007" s="92"/>
      <c r="AL5007" s="92"/>
      <c r="AM5007" s="92"/>
      <c r="AN5007" s="92"/>
      <c r="AO5007" s="92"/>
      <c r="AP5007" s="92"/>
      <c r="AQ5007" s="92"/>
      <c r="AR5007" s="92"/>
    </row>
    <row r="5008" spans="1:44" x14ac:dyDescent="0.2">
      <c r="A5008" s="90"/>
      <c r="B5008" s="90"/>
      <c r="C5008" s="91"/>
      <c r="D5008" s="90"/>
      <c r="E5008" s="90"/>
      <c r="F5008" s="90"/>
      <c r="G5008" s="90"/>
      <c r="H5008" s="90"/>
      <c r="I5008" s="90"/>
      <c r="J5008" s="90"/>
      <c r="K5008" s="90"/>
      <c r="L5008" s="90"/>
      <c r="M5008" s="90"/>
      <c r="N5008" s="90"/>
      <c r="O5008" s="90"/>
      <c r="P5008" s="90"/>
      <c r="Q5008" s="90"/>
      <c r="R5008" s="90"/>
      <c r="S5008" s="90"/>
      <c r="T5008" s="90"/>
      <c r="U5008" s="90"/>
      <c r="V5008" s="90"/>
      <c r="W5008" s="90"/>
      <c r="X5008" s="90"/>
      <c r="Y5008" s="90"/>
      <c r="Z5008" s="90"/>
      <c r="AA5008" s="90"/>
      <c r="AB5008" s="90"/>
      <c r="AC5008" s="90"/>
      <c r="AD5008" s="90"/>
      <c r="AE5008" s="90"/>
      <c r="AF5008" s="90"/>
      <c r="AG5008" s="90"/>
      <c r="AH5008" s="90"/>
      <c r="AI5008" s="90"/>
      <c r="AJ5008" s="92"/>
      <c r="AK5008" s="92"/>
      <c r="AL5008" s="92"/>
      <c r="AM5008" s="92"/>
      <c r="AN5008" s="92"/>
      <c r="AO5008" s="92"/>
      <c r="AP5008" s="92"/>
      <c r="AQ5008" s="92"/>
      <c r="AR5008" s="92"/>
    </row>
    <row r="5009" spans="1:44" x14ac:dyDescent="0.2">
      <c r="A5009" s="90"/>
      <c r="B5009" s="90"/>
      <c r="C5009" s="91"/>
      <c r="D5009" s="90"/>
      <c r="E5009" s="90"/>
      <c r="F5009" s="90"/>
      <c r="G5009" s="90"/>
      <c r="H5009" s="90"/>
      <c r="I5009" s="90"/>
      <c r="J5009" s="90"/>
      <c r="K5009" s="90"/>
      <c r="L5009" s="90"/>
      <c r="M5009" s="90"/>
      <c r="N5009" s="90"/>
      <c r="O5009" s="90"/>
      <c r="P5009" s="90"/>
      <c r="Q5009" s="90"/>
      <c r="R5009" s="90"/>
      <c r="S5009" s="90"/>
      <c r="T5009" s="90"/>
      <c r="U5009" s="90"/>
      <c r="V5009" s="90"/>
      <c r="W5009" s="90"/>
      <c r="X5009" s="90"/>
      <c r="Y5009" s="90"/>
      <c r="Z5009" s="90"/>
      <c r="AA5009" s="90"/>
      <c r="AB5009" s="90"/>
      <c r="AC5009" s="90"/>
      <c r="AD5009" s="90"/>
      <c r="AE5009" s="90"/>
      <c r="AF5009" s="90"/>
      <c r="AG5009" s="90"/>
      <c r="AH5009" s="90"/>
      <c r="AI5009" s="90"/>
      <c r="AJ5009" s="92"/>
      <c r="AK5009" s="92"/>
      <c r="AL5009" s="92"/>
      <c r="AM5009" s="92"/>
      <c r="AN5009" s="92"/>
      <c r="AO5009" s="92"/>
      <c r="AP5009" s="92"/>
      <c r="AQ5009" s="92"/>
      <c r="AR5009" s="92"/>
    </row>
    <row r="5010" spans="1:44" x14ac:dyDescent="0.2">
      <c r="A5010" s="90"/>
      <c r="B5010" s="90"/>
      <c r="C5010" s="91"/>
      <c r="D5010" s="90"/>
      <c r="E5010" s="90"/>
      <c r="F5010" s="90"/>
      <c r="G5010" s="90"/>
      <c r="H5010" s="90"/>
      <c r="I5010" s="90"/>
      <c r="J5010" s="90"/>
      <c r="K5010" s="90"/>
      <c r="L5010" s="90"/>
      <c r="M5010" s="90"/>
      <c r="N5010" s="90"/>
      <c r="O5010" s="90"/>
      <c r="P5010" s="90"/>
      <c r="Q5010" s="90"/>
      <c r="R5010" s="90"/>
      <c r="S5010" s="90"/>
      <c r="T5010" s="90"/>
      <c r="U5010" s="90"/>
      <c r="V5010" s="90"/>
      <c r="W5010" s="90"/>
      <c r="X5010" s="90"/>
      <c r="Y5010" s="90"/>
      <c r="Z5010" s="90"/>
      <c r="AA5010" s="90"/>
      <c r="AB5010" s="90"/>
      <c r="AC5010" s="90"/>
      <c r="AD5010" s="90"/>
      <c r="AE5010" s="90"/>
      <c r="AF5010" s="90"/>
      <c r="AG5010" s="90"/>
      <c r="AH5010" s="90"/>
      <c r="AI5010" s="90"/>
      <c r="AJ5010" s="92"/>
      <c r="AK5010" s="92"/>
      <c r="AL5010" s="92"/>
      <c r="AM5010" s="92"/>
      <c r="AN5010" s="92"/>
      <c r="AO5010" s="92"/>
      <c r="AP5010" s="92"/>
      <c r="AQ5010" s="92"/>
      <c r="AR5010" s="92"/>
    </row>
    <row r="5011" spans="1:44" x14ac:dyDescent="0.2">
      <c r="A5011" s="90"/>
      <c r="B5011" s="90"/>
      <c r="C5011" s="91"/>
      <c r="D5011" s="90"/>
      <c r="E5011" s="90"/>
      <c r="F5011" s="90"/>
      <c r="G5011" s="90"/>
      <c r="H5011" s="90"/>
      <c r="I5011" s="90"/>
      <c r="J5011" s="90"/>
      <c r="K5011" s="90"/>
      <c r="L5011" s="90"/>
      <c r="M5011" s="90"/>
      <c r="N5011" s="90"/>
      <c r="O5011" s="90"/>
      <c r="P5011" s="90"/>
      <c r="Q5011" s="90"/>
      <c r="R5011" s="90"/>
      <c r="S5011" s="90"/>
      <c r="T5011" s="90"/>
      <c r="U5011" s="90"/>
      <c r="V5011" s="90"/>
      <c r="W5011" s="90"/>
      <c r="X5011" s="90"/>
      <c r="Y5011" s="90"/>
      <c r="Z5011" s="90"/>
      <c r="AA5011" s="90"/>
      <c r="AB5011" s="90"/>
      <c r="AC5011" s="90"/>
      <c r="AD5011" s="90"/>
      <c r="AE5011" s="90"/>
      <c r="AF5011" s="90"/>
      <c r="AG5011" s="90"/>
      <c r="AH5011" s="90"/>
      <c r="AI5011" s="90"/>
      <c r="AJ5011" s="92"/>
      <c r="AK5011" s="92"/>
      <c r="AL5011" s="92"/>
      <c r="AM5011" s="92"/>
      <c r="AN5011" s="92"/>
      <c r="AO5011" s="92"/>
      <c r="AP5011" s="92"/>
      <c r="AQ5011" s="92"/>
      <c r="AR5011" s="92"/>
    </row>
    <row r="5012" spans="1:44" x14ac:dyDescent="0.2">
      <c r="A5012" s="90"/>
      <c r="B5012" s="90"/>
      <c r="C5012" s="91"/>
      <c r="D5012" s="90"/>
      <c r="E5012" s="90"/>
      <c r="F5012" s="90"/>
      <c r="G5012" s="90"/>
      <c r="H5012" s="90"/>
      <c r="I5012" s="90"/>
      <c r="J5012" s="90"/>
      <c r="K5012" s="90"/>
      <c r="L5012" s="90"/>
      <c r="M5012" s="90"/>
      <c r="N5012" s="90"/>
      <c r="O5012" s="90"/>
      <c r="P5012" s="90"/>
      <c r="Q5012" s="90"/>
      <c r="R5012" s="90"/>
      <c r="S5012" s="90"/>
      <c r="T5012" s="90"/>
      <c r="U5012" s="90"/>
      <c r="V5012" s="90"/>
      <c r="W5012" s="90"/>
      <c r="X5012" s="90"/>
      <c r="Y5012" s="90"/>
      <c r="Z5012" s="90"/>
      <c r="AA5012" s="90"/>
      <c r="AB5012" s="90"/>
      <c r="AC5012" s="90"/>
      <c r="AD5012" s="90"/>
      <c r="AE5012" s="90"/>
      <c r="AF5012" s="90"/>
      <c r="AG5012" s="90"/>
      <c r="AH5012" s="90"/>
      <c r="AI5012" s="90"/>
      <c r="AJ5012" s="92"/>
      <c r="AK5012" s="92"/>
      <c r="AL5012" s="92"/>
      <c r="AM5012" s="92"/>
      <c r="AN5012" s="92"/>
      <c r="AO5012" s="92"/>
      <c r="AP5012" s="92"/>
      <c r="AQ5012" s="92"/>
      <c r="AR5012" s="92"/>
    </row>
    <row r="5013" spans="1:44" x14ac:dyDescent="0.2">
      <c r="A5013" s="90"/>
      <c r="B5013" s="90"/>
      <c r="C5013" s="91"/>
      <c r="D5013" s="90"/>
      <c r="E5013" s="90"/>
      <c r="F5013" s="90"/>
      <c r="G5013" s="90"/>
      <c r="H5013" s="90"/>
      <c r="I5013" s="90"/>
      <c r="J5013" s="90"/>
      <c r="K5013" s="90"/>
      <c r="L5013" s="90"/>
      <c r="M5013" s="90"/>
      <c r="N5013" s="90"/>
      <c r="O5013" s="90"/>
      <c r="P5013" s="90"/>
      <c r="Q5013" s="90"/>
      <c r="R5013" s="90"/>
      <c r="S5013" s="90"/>
      <c r="T5013" s="90"/>
      <c r="U5013" s="90"/>
      <c r="V5013" s="90"/>
      <c r="W5013" s="90"/>
      <c r="X5013" s="90"/>
      <c r="Y5013" s="90"/>
      <c r="Z5013" s="90"/>
      <c r="AA5013" s="90"/>
      <c r="AB5013" s="90"/>
      <c r="AC5013" s="90"/>
      <c r="AD5013" s="90"/>
      <c r="AE5013" s="90"/>
      <c r="AF5013" s="90"/>
      <c r="AG5013" s="90"/>
      <c r="AH5013" s="90"/>
      <c r="AI5013" s="90"/>
      <c r="AJ5013" s="92"/>
      <c r="AK5013" s="92"/>
      <c r="AL5013" s="92"/>
      <c r="AM5013" s="92"/>
      <c r="AN5013" s="92"/>
      <c r="AO5013" s="92"/>
      <c r="AP5013" s="92"/>
      <c r="AQ5013" s="92"/>
      <c r="AR5013" s="92"/>
    </row>
    <row r="5014" spans="1:44" x14ac:dyDescent="0.2">
      <c r="A5014" s="90"/>
      <c r="B5014" s="90"/>
      <c r="C5014" s="91"/>
      <c r="D5014" s="90"/>
      <c r="E5014" s="90"/>
      <c r="F5014" s="90"/>
      <c r="G5014" s="90"/>
      <c r="H5014" s="90"/>
      <c r="I5014" s="90"/>
      <c r="J5014" s="90"/>
      <c r="K5014" s="90"/>
      <c r="L5014" s="90"/>
      <c r="M5014" s="90"/>
      <c r="N5014" s="90"/>
      <c r="O5014" s="90"/>
      <c r="P5014" s="90"/>
      <c r="Q5014" s="90"/>
      <c r="R5014" s="90"/>
      <c r="S5014" s="90"/>
      <c r="T5014" s="90"/>
      <c r="U5014" s="90"/>
      <c r="V5014" s="90"/>
      <c r="W5014" s="90"/>
      <c r="X5014" s="90"/>
      <c r="Y5014" s="90"/>
      <c r="Z5014" s="90"/>
      <c r="AA5014" s="90"/>
      <c r="AB5014" s="90"/>
      <c r="AC5014" s="90"/>
      <c r="AD5014" s="90"/>
      <c r="AE5014" s="90"/>
      <c r="AF5014" s="90"/>
      <c r="AG5014" s="90"/>
      <c r="AH5014" s="90"/>
      <c r="AI5014" s="90"/>
      <c r="AJ5014" s="92"/>
      <c r="AK5014" s="92"/>
      <c r="AL5014" s="92"/>
      <c r="AM5014" s="92"/>
      <c r="AN5014" s="92"/>
      <c r="AO5014" s="92"/>
      <c r="AP5014" s="92"/>
      <c r="AQ5014" s="92"/>
      <c r="AR5014" s="92"/>
    </row>
    <row r="5015" spans="1:44" x14ac:dyDescent="0.2">
      <c r="A5015" s="90"/>
      <c r="B5015" s="90"/>
      <c r="C5015" s="91"/>
      <c r="D5015" s="90"/>
      <c r="E5015" s="90"/>
      <c r="F5015" s="90"/>
      <c r="G5015" s="90"/>
      <c r="H5015" s="90"/>
      <c r="I5015" s="90"/>
      <c r="J5015" s="90"/>
      <c r="K5015" s="90"/>
      <c r="L5015" s="90"/>
      <c r="M5015" s="90"/>
      <c r="N5015" s="90"/>
      <c r="O5015" s="90"/>
      <c r="P5015" s="90"/>
      <c r="Q5015" s="90"/>
      <c r="R5015" s="90"/>
      <c r="S5015" s="90"/>
      <c r="T5015" s="90"/>
      <c r="U5015" s="90"/>
      <c r="V5015" s="90"/>
      <c r="W5015" s="90"/>
      <c r="X5015" s="90"/>
      <c r="Y5015" s="90"/>
      <c r="Z5015" s="90"/>
      <c r="AA5015" s="90"/>
      <c r="AB5015" s="90"/>
      <c r="AC5015" s="90"/>
      <c r="AD5015" s="90"/>
      <c r="AE5015" s="90"/>
      <c r="AF5015" s="90"/>
      <c r="AG5015" s="90"/>
      <c r="AH5015" s="90"/>
      <c r="AI5015" s="90"/>
      <c r="AJ5015" s="92"/>
      <c r="AK5015" s="92"/>
      <c r="AL5015" s="92"/>
      <c r="AM5015" s="92"/>
      <c r="AN5015" s="92"/>
      <c r="AO5015" s="92"/>
      <c r="AP5015" s="92"/>
      <c r="AQ5015" s="92"/>
      <c r="AR5015" s="92"/>
    </row>
    <row r="5016" spans="1:44" x14ac:dyDescent="0.2">
      <c r="A5016" s="90"/>
      <c r="B5016" s="90"/>
      <c r="C5016" s="91"/>
      <c r="D5016" s="90"/>
      <c r="E5016" s="90"/>
      <c r="F5016" s="90"/>
      <c r="G5016" s="90"/>
      <c r="H5016" s="90"/>
      <c r="I5016" s="90"/>
      <c r="J5016" s="90"/>
      <c r="K5016" s="90"/>
      <c r="L5016" s="90"/>
      <c r="M5016" s="90"/>
      <c r="N5016" s="90"/>
      <c r="O5016" s="90"/>
      <c r="P5016" s="90"/>
      <c r="Q5016" s="90"/>
      <c r="R5016" s="90"/>
      <c r="S5016" s="90"/>
      <c r="T5016" s="90"/>
      <c r="U5016" s="90"/>
      <c r="V5016" s="90"/>
      <c r="W5016" s="90"/>
      <c r="X5016" s="90"/>
      <c r="Y5016" s="90"/>
      <c r="Z5016" s="90"/>
      <c r="AA5016" s="90"/>
      <c r="AB5016" s="90"/>
      <c r="AC5016" s="90"/>
      <c r="AD5016" s="90"/>
      <c r="AE5016" s="90"/>
      <c r="AF5016" s="90"/>
      <c r="AG5016" s="90"/>
      <c r="AH5016" s="90"/>
      <c r="AI5016" s="90"/>
      <c r="AJ5016" s="92"/>
      <c r="AK5016" s="92"/>
      <c r="AL5016" s="92"/>
      <c r="AM5016" s="92"/>
      <c r="AN5016" s="92"/>
      <c r="AO5016" s="92"/>
      <c r="AP5016" s="92"/>
      <c r="AQ5016" s="92"/>
      <c r="AR5016" s="92"/>
    </row>
    <row r="5017" spans="1:44" x14ac:dyDescent="0.2">
      <c r="A5017" s="90"/>
      <c r="B5017" s="90"/>
      <c r="C5017" s="91"/>
      <c r="D5017" s="90"/>
      <c r="E5017" s="90"/>
      <c r="F5017" s="90"/>
      <c r="G5017" s="90"/>
      <c r="H5017" s="90"/>
      <c r="I5017" s="90"/>
      <c r="J5017" s="90"/>
      <c r="K5017" s="90"/>
      <c r="L5017" s="90"/>
      <c r="M5017" s="90"/>
      <c r="N5017" s="90"/>
      <c r="O5017" s="90"/>
      <c r="P5017" s="90"/>
      <c r="Q5017" s="90"/>
      <c r="R5017" s="90"/>
      <c r="S5017" s="90"/>
      <c r="T5017" s="90"/>
      <c r="U5017" s="90"/>
      <c r="V5017" s="90"/>
      <c r="W5017" s="90"/>
      <c r="X5017" s="90"/>
      <c r="Y5017" s="90"/>
      <c r="Z5017" s="90"/>
      <c r="AA5017" s="90"/>
      <c r="AB5017" s="90"/>
      <c r="AC5017" s="90"/>
      <c r="AD5017" s="90"/>
      <c r="AE5017" s="90"/>
      <c r="AF5017" s="90"/>
      <c r="AG5017" s="90"/>
      <c r="AH5017" s="90"/>
      <c r="AI5017" s="90"/>
      <c r="AJ5017" s="92"/>
      <c r="AK5017" s="92"/>
      <c r="AL5017" s="92"/>
      <c r="AM5017" s="92"/>
      <c r="AN5017" s="92"/>
      <c r="AO5017" s="92"/>
      <c r="AP5017" s="92"/>
      <c r="AQ5017" s="92"/>
      <c r="AR5017" s="92"/>
    </row>
    <row r="5018" spans="1:44" x14ac:dyDescent="0.2">
      <c r="A5018" s="90"/>
      <c r="B5018" s="90"/>
      <c r="C5018" s="91"/>
      <c r="D5018" s="90"/>
      <c r="E5018" s="90"/>
      <c r="F5018" s="90"/>
      <c r="G5018" s="90"/>
      <c r="H5018" s="90"/>
      <c r="I5018" s="90"/>
      <c r="J5018" s="90"/>
      <c r="K5018" s="90"/>
      <c r="L5018" s="90"/>
      <c r="M5018" s="90"/>
      <c r="N5018" s="90"/>
      <c r="O5018" s="90"/>
      <c r="P5018" s="90"/>
      <c r="Q5018" s="90"/>
      <c r="R5018" s="90"/>
      <c r="S5018" s="90"/>
      <c r="T5018" s="90"/>
      <c r="U5018" s="90"/>
      <c r="V5018" s="90"/>
      <c r="W5018" s="90"/>
      <c r="X5018" s="90"/>
      <c r="Y5018" s="90"/>
      <c r="Z5018" s="90"/>
      <c r="AA5018" s="90"/>
      <c r="AB5018" s="90"/>
      <c r="AC5018" s="90"/>
      <c r="AD5018" s="90"/>
      <c r="AE5018" s="90"/>
      <c r="AF5018" s="90"/>
      <c r="AG5018" s="90"/>
      <c r="AH5018" s="90"/>
      <c r="AI5018" s="90"/>
      <c r="AJ5018" s="92"/>
      <c r="AK5018" s="92"/>
      <c r="AL5018" s="92"/>
      <c r="AM5018" s="92"/>
      <c r="AN5018" s="92"/>
      <c r="AO5018" s="92"/>
      <c r="AP5018" s="92"/>
      <c r="AQ5018" s="92"/>
      <c r="AR5018" s="92"/>
    </row>
    <row r="5019" spans="1:44" x14ac:dyDescent="0.2">
      <c r="A5019" s="90"/>
      <c r="B5019" s="90"/>
      <c r="C5019" s="91"/>
      <c r="D5019" s="90"/>
      <c r="E5019" s="90"/>
      <c r="F5019" s="90"/>
      <c r="G5019" s="90"/>
      <c r="H5019" s="90"/>
      <c r="I5019" s="90"/>
      <c r="J5019" s="90"/>
      <c r="K5019" s="90"/>
      <c r="L5019" s="90"/>
      <c r="M5019" s="90"/>
      <c r="N5019" s="90"/>
      <c r="O5019" s="90"/>
      <c r="P5019" s="90"/>
      <c r="Q5019" s="90"/>
      <c r="R5019" s="90"/>
      <c r="S5019" s="90"/>
      <c r="T5019" s="90"/>
      <c r="U5019" s="90"/>
      <c r="V5019" s="90"/>
      <c r="W5019" s="90"/>
      <c r="X5019" s="90"/>
      <c r="Y5019" s="90"/>
      <c r="Z5019" s="90"/>
      <c r="AA5019" s="90"/>
      <c r="AB5019" s="90"/>
      <c r="AC5019" s="90"/>
      <c r="AD5019" s="90"/>
      <c r="AE5019" s="90"/>
      <c r="AF5019" s="90"/>
      <c r="AG5019" s="90"/>
      <c r="AH5019" s="90"/>
      <c r="AI5019" s="90"/>
      <c r="AJ5019" s="92"/>
      <c r="AK5019" s="92"/>
      <c r="AL5019" s="92"/>
      <c r="AM5019" s="92"/>
      <c r="AN5019" s="92"/>
      <c r="AO5019" s="92"/>
      <c r="AP5019" s="92"/>
      <c r="AQ5019" s="92"/>
      <c r="AR5019" s="92"/>
    </row>
    <row r="5020" spans="1:44" x14ac:dyDescent="0.2">
      <c r="A5020" s="90"/>
      <c r="B5020" s="90"/>
      <c r="C5020" s="91"/>
      <c r="D5020" s="90"/>
      <c r="E5020" s="90"/>
      <c r="F5020" s="90"/>
      <c r="G5020" s="90"/>
      <c r="H5020" s="90"/>
      <c r="I5020" s="90"/>
      <c r="J5020" s="90"/>
      <c r="K5020" s="90"/>
      <c r="L5020" s="90"/>
      <c r="M5020" s="90"/>
      <c r="N5020" s="90"/>
      <c r="O5020" s="90"/>
      <c r="P5020" s="90"/>
      <c r="Q5020" s="90"/>
      <c r="R5020" s="90"/>
      <c r="S5020" s="90"/>
      <c r="T5020" s="90"/>
      <c r="U5020" s="90"/>
      <c r="V5020" s="90"/>
      <c r="W5020" s="90"/>
      <c r="X5020" s="90"/>
      <c r="Y5020" s="90"/>
      <c r="Z5020" s="90"/>
      <c r="AA5020" s="90"/>
      <c r="AB5020" s="90"/>
      <c r="AC5020" s="90"/>
      <c r="AD5020" s="90"/>
      <c r="AE5020" s="90"/>
      <c r="AF5020" s="90"/>
      <c r="AG5020" s="90"/>
      <c r="AH5020" s="90"/>
      <c r="AI5020" s="90"/>
      <c r="AJ5020" s="92"/>
      <c r="AK5020" s="92"/>
      <c r="AL5020" s="92"/>
      <c r="AM5020" s="92"/>
      <c r="AN5020" s="92"/>
      <c r="AO5020" s="92"/>
      <c r="AP5020" s="92"/>
      <c r="AQ5020" s="92"/>
      <c r="AR5020" s="92"/>
    </row>
    <row r="5021" spans="1:44" x14ac:dyDescent="0.2">
      <c r="A5021" s="90"/>
      <c r="B5021" s="90"/>
      <c r="C5021" s="91"/>
      <c r="D5021" s="90"/>
      <c r="E5021" s="90"/>
      <c r="F5021" s="90"/>
      <c r="G5021" s="90"/>
      <c r="H5021" s="90"/>
      <c r="I5021" s="90"/>
      <c r="J5021" s="90"/>
      <c r="K5021" s="90"/>
      <c r="L5021" s="90"/>
      <c r="M5021" s="90"/>
      <c r="N5021" s="90"/>
      <c r="O5021" s="90"/>
      <c r="P5021" s="90"/>
      <c r="Q5021" s="90"/>
      <c r="R5021" s="90"/>
      <c r="S5021" s="90"/>
      <c r="T5021" s="90"/>
      <c r="U5021" s="90"/>
      <c r="V5021" s="90"/>
      <c r="W5021" s="90"/>
      <c r="X5021" s="90"/>
      <c r="Y5021" s="90"/>
      <c r="Z5021" s="90"/>
      <c r="AA5021" s="90"/>
      <c r="AB5021" s="90"/>
      <c r="AC5021" s="90"/>
      <c r="AD5021" s="90"/>
      <c r="AE5021" s="90"/>
      <c r="AF5021" s="90"/>
      <c r="AG5021" s="90"/>
      <c r="AH5021" s="90"/>
      <c r="AI5021" s="90"/>
      <c r="AJ5021" s="92"/>
      <c r="AK5021" s="92"/>
      <c r="AL5021" s="92"/>
      <c r="AM5021" s="92"/>
      <c r="AN5021" s="92"/>
      <c r="AO5021" s="92"/>
      <c r="AP5021" s="92"/>
      <c r="AQ5021" s="92"/>
      <c r="AR5021" s="92"/>
    </row>
    <row r="5022" spans="1:44" x14ac:dyDescent="0.2">
      <c r="A5022" s="90"/>
      <c r="B5022" s="90"/>
      <c r="C5022" s="91"/>
      <c r="D5022" s="90"/>
      <c r="E5022" s="90"/>
      <c r="F5022" s="90"/>
      <c r="G5022" s="90"/>
      <c r="H5022" s="90"/>
      <c r="I5022" s="90"/>
      <c r="J5022" s="90"/>
      <c r="K5022" s="90"/>
      <c r="L5022" s="90"/>
      <c r="M5022" s="90"/>
      <c r="N5022" s="90"/>
      <c r="O5022" s="90"/>
      <c r="P5022" s="90"/>
      <c r="Q5022" s="90"/>
      <c r="R5022" s="90"/>
      <c r="S5022" s="90"/>
      <c r="T5022" s="90"/>
      <c r="U5022" s="90"/>
      <c r="V5022" s="90"/>
      <c r="W5022" s="90"/>
      <c r="X5022" s="90"/>
      <c r="Y5022" s="90"/>
      <c r="Z5022" s="90"/>
      <c r="AA5022" s="90"/>
      <c r="AB5022" s="90"/>
      <c r="AC5022" s="90"/>
      <c r="AD5022" s="90"/>
      <c r="AE5022" s="90"/>
      <c r="AF5022" s="90"/>
      <c r="AG5022" s="90"/>
      <c r="AH5022" s="90"/>
      <c r="AI5022" s="90"/>
      <c r="AJ5022" s="92"/>
      <c r="AK5022" s="92"/>
      <c r="AL5022" s="92"/>
      <c r="AM5022" s="92"/>
      <c r="AN5022" s="92"/>
      <c r="AO5022" s="92"/>
      <c r="AP5022" s="92"/>
      <c r="AQ5022" s="92"/>
      <c r="AR5022" s="92"/>
    </row>
    <row r="5023" spans="1:44" x14ac:dyDescent="0.2">
      <c r="A5023" s="90"/>
      <c r="B5023" s="90"/>
      <c r="C5023" s="91"/>
      <c r="D5023" s="90"/>
      <c r="E5023" s="90"/>
      <c r="F5023" s="90"/>
      <c r="G5023" s="90"/>
      <c r="H5023" s="90"/>
      <c r="I5023" s="90"/>
      <c r="J5023" s="90"/>
      <c r="K5023" s="90"/>
      <c r="L5023" s="90"/>
      <c r="M5023" s="90"/>
      <c r="N5023" s="90"/>
      <c r="O5023" s="90"/>
      <c r="P5023" s="90"/>
      <c r="Q5023" s="90"/>
      <c r="R5023" s="90"/>
      <c r="S5023" s="90"/>
      <c r="T5023" s="90"/>
      <c r="U5023" s="90"/>
      <c r="V5023" s="90"/>
      <c r="W5023" s="90"/>
      <c r="X5023" s="90"/>
      <c r="Y5023" s="90"/>
      <c r="Z5023" s="90"/>
      <c r="AA5023" s="90"/>
      <c r="AB5023" s="90"/>
      <c r="AC5023" s="90"/>
      <c r="AD5023" s="90"/>
      <c r="AE5023" s="90"/>
      <c r="AF5023" s="90"/>
      <c r="AG5023" s="90"/>
      <c r="AH5023" s="90"/>
      <c r="AI5023" s="90"/>
      <c r="AJ5023" s="92"/>
      <c r="AK5023" s="92"/>
      <c r="AL5023" s="92"/>
      <c r="AM5023" s="92"/>
      <c r="AN5023" s="92"/>
      <c r="AO5023" s="92"/>
      <c r="AP5023" s="92"/>
      <c r="AQ5023" s="92"/>
      <c r="AR5023" s="92"/>
    </row>
    <row r="5024" spans="1:44" x14ac:dyDescent="0.2">
      <c r="A5024" s="90"/>
      <c r="B5024" s="90"/>
      <c r="C5024" s="91"/>
      <c r="D5024" s="90"/>
      <c r="E5024" s="90"/>
      <c r="F5024" s="90"/>
      <c r="G5024" s="90"/>
      <c r="H5024" s="90"/>
      <c r="I5024" s="90"/>
      <c r="J5024" s="90"/>
      <c r="K5024" s="90"/>
      <c r="L5024" s="90"/>
      <c r="M5024" s="90"/>
      <c r="N5024" s="90"/>
      <c r="O5024" s="90"/>
      <c r="P5024" s="90"/>
      <c r="Q5024" s="90"/>
      <c r="R5024" s="90"/>
      <c r="S5024" s="90"/>
      <c r="T5024" s="90"/>
      <c r="U5024" s="90"/>
      <c r="V5024" s="90"/>
      <c r="W5024" s="90"/>
      <c r="X5024" s="90"/>
      <c r="Y5024" s="90"/>
      <c r="Z5024" s="90"/>
      <c r="AA5024" s="90"/>
      <c r="AB5024" s="90"/>
      <c r="AC5024" s="90"/>
      <c r="AD5024" s="90"/>
      <c r="AE5024" s="90"/>
      <c r="AF5024" s="90"/>
      <c r="AG5024" s="90"/>
      <c r="AH5024" s="90"/>
      <c r="AI5024" s="90"/>
      <c r="AJ5024" s="92"/>
      <c r="AK5024" s="92"/>
      <c r="AL5024" s="92"/>
      <c r="AM5024" s="92"/>
      <c r="AN5024" s="92"/>
      <c r="AO5024" s="92"/>
      <c r="AP5024" s="92"/>
      <c r="AQ5024" s="92"/>
      <c r="AR5024" s="92"/>
    </row>
    <row r="5025" spans="1:44" x14ac:dyDescent="0.2">
      <c r="A5025" s="90"/>
      <c r="B5025" s="90"/>
      <c r="C5025" s="91"/>
      <c r="D5025" s="90"/>
      <c r="E5025" s="90"/>
      <c r="F5025" s="90"/>
      <c r="G5025" s="90"/>
      <c r="H5025" s="90"/>
      <c r="I5025" s="90"/>
      <c r="J5025" s="90"/>
      <c r="K5025" s="90"/>
      <c r="L5025" s="90"/>
      <c r="M5025" s="90"/>
      <c r="N5025" s="90"/>
      <c r="O5025" s="90"/>
      <c r="P5025" s="90"/>
      <c r="Q5025" s="90"/>
      <c r="R5025" s="90"/>
      <c r="S5025" s="90"/>
      <c r="T5025" s="90"/>
      <c r="U5025" s="90"/>
      <c r="V5025" s="90"/>
      <c r="W5025" s="90"/>
      <c r="X5025" s="90"/>
      <c r="Y5025" s="90"/>
      <c r="Z5025" s="90"/>
      <c r="AA5025" s="90"/>
      <c r="AB5025" s="90"/>
      <c r="AC5025" s="90"/>
      <c r="AD5025" s="90"/>
      <c r="AE5025" s="90"/>
      <c r="AF5025" s="90"/>
      <c r="AG5025" s="90"/>
      <c r="AH5025" s="90"/>
      <c r="AI5025" s="90"/>
      <c r="AJ5025" s="92"/>
      <c r="AK5025" s="92"/>
      <c r="AL5025" s="92"/>
      <c r="AM5025" s="92"/>
      <c r="AN5025" s="92"/>
      <c r="AO5025" s="92"/>
      <c r="AP5025" s="92"/>
      <c r="AQ5025" s="92"/>
      <c r="AR5025" s="92"/>
    </row>
    <row r="5026" spans="1:44" x14ac:dyDescent="0.2">
      <c r="A5026" s="90"/>
      <c r="B5026" s="90"/>
      <c r="C5026" s="91"/>
      <c r="D5026" s="90"/>
      <c r="E5026" s="90"/>
      <c r="F5026" s="90"/>
      <c r="G5026" s="90"/>
      <c r="H5026" s="90"/>
      <c r="I5026" s="90"/>
      <c r="J5026" s="90"/>
      <c r="K5026" s="90"/>
      <c r="L5026" s="90"/>
      <c r="M5026" s="90"/>
      <c r="N5026" s="90"/>
      <c r="O5026" s="90"/>
      <c r="P5026" s="90"/>
      <c r="Q5026" s="90"/>
      <c r="R5026" s="90"/>
      <c r="S5026" s="90"/>
      <c r="T5026" s="90"/>
      <c r="U5026" s="90"/>
      <c r="V5026" s="90"/>
      <c r="W5026" s="90"/>
      <c r="X5026" s="90"/>
      <c r="Y5026" s="90"/>
      <c r="Z5026" s="90"/>
      <c r="AA5026" s="90"/>
      <c r="AB5026" s="90"/>
      <c r="AC5026" s="90"/>
      <c r="AD5026" s="90"/>
      <c r="AE5026" s="90"/>
      <c r="AF5026" s="90"/>
      <c r="AG5026" s="90"/>
      <c r="AH5026" s="90"/>
      <c r="AI5026" s="90"/>
      <c r="AJ5026" s="92"/>
      <c r="AK5026" s="92"/>
      <c r="AL5026" s="92"/>
      <c r="AM5026" s="92"/>
      <c r="AN5026" s="92"/>
      <c r="AO5026" s="92"/>
      <c r="AP5026" s="92"/>
      <c r="AQ5026" s="92"/>
      <c r="AR5026" s="92"/>
    </row>
    <row r="5027" spans="1:44" x14ac:dyDescent="0.2">
      <c r="A5027" s="90"/>
      <c r="B5027" s="90"/>
      <c r="C5027" s="91"/>
      <c r="D5027" s="90"/>
      <c r="E5027" s="90"/>
      <c r="F5027" s="90"/>
      <c r="G5027" s="90"/>
      <c r="H5027" s="90"/>
      <c r="I5027" s="90"/>
      <c r="J5027" s="90"/>
      <c r="K5027" s="90"/>
      <c r="L5027" s="90"/>
      <c r="M5027" s="90"/>
      <c r="N5027" s="90"/>
      <c r="O5027" s="90"/>
      <c r="P5027" s="90"/>
      <c r="Q5027" s="90"/>
      <c r="R5027" s="90"/>
      <c r="S5027" s="90"/>
      <c r="T5027" s="90"/>
      <c r="U5027" s="90"/>
      <c r="V5027" s="90"/>
      <c r="W5027" s="90"/>
      <c r="X5027" s="90"/>
      <c r="Y5027" s="90"/>
      <c r="Z5027" s="90"/>
      <c r="AA5027" s="90"/>
      <c r="AB5027" s="90"/>
      <c r="AC5027" s="90"/>
      <c r="AD5027" s="90"/>
      <c r="AE5027" s="90"/>
      <c r="AF5027" s="90"/>
      <c r="AG5027" s="90"/>
      <c r="AH5027" s="90"/>
      <c r="AI5027" s="90"/>
      <c r="AJ5027" s="92"/>
      <c r="AK5027" s="92"/>
      <c r="AL5027" s="92"/>
      <c r="AM5027" s="92"/>
      <c r="AN5027" s="92"/>
      <c r="AO5027" s="92"/>
      <c r="AP5027" s="92"/>
      <c r="AQ5027" s="92"/>
      <c r="AR5027" s="92"/>
    </row>
    <row r="5028" spans="1:44" x14ac:dyDescent="0.2">
      <c r="A5028" s="90"/>
      <c r="B5028" s="90"/>
      <c r="C5028" s="91"/>
      <c r="D5028" s="90"/>
      <c r="E5028" s="90"/>
      <c r="F5028" s="90"/>
      <c r="G5028" s="90"/>
      <c r="H5028" s="90"/>
      <c r="I5028" s="90"/>
      <c r="J5028" s="90"/>
      <c r="K5028" s="90"/>
      <c r="L5028" s="90"/>
      <c r="M5028" s="90"/>
      <c r="N5028" s="90"/>
      <c r="O5028" s="90"/>
      <c r="P5028" s="90"/>
      <c r="Q5028" s="90"/>
      <c r="R5028" s="90"/>
      <c r="S5028" s="90"/>
      <c r="T5028" s="90"/>
      <c r="U5028" s="90"/>
      <c r="V5028" s="90"/>
      <c r="W5028" s="90"/>
      <c r="X5028" s="90"/>
      <c r="Y5028" s="90"/>
      <c r="Z5028" s="90"/>
      <c r="AA5028" s="90"/>
      <c r="AB5028" s="90"/>
      <c r="AC5028" s="90"/>
      <c r="AD5028" s="90"/>
      <c r="AE5028" s="90"/>
      <c r="AF5028" s="90"/>
      <c r="AG5028" s="90"/>
      <c r="AH5028" s="90"/>
      <c r="AI5028" s="90"/>
      <c r="AJ5028" s="92"/>
      <c r="AK5028" s="92"/>
      <c r="AL5028" s="92"/>
      <c r="AM5028" s="92"/>
      <c r="AN5028" s="92"/>
      <c r="AO5028" s="92"/>
      <c r="AP5028" s="92"/>
      <c r="AQ5028" s="92"/>
      <c r="AR5028" s="92"/>
    </row>
    <row r="5029" spans="1:44" x14ac:dyDescent="0.2">
      <c r="A5029" s="90"/>
      <c r="B5029" s="90"/>
      <c r="C5029" s="91"/>
      <c r="D5029" s="90"/>
      <c r="E5029" s="90"/>
      <c r="F5029" s="90"/>
      <c r="G5029" s="90"/>
      <c r="H5029" s="90"/>
      <c r="I5029" s="90"/>
      <c r="J5029" s="90"/>
      <c r="K5029" s="90"/>
      <c r="L5029" s="90"/>
      <c r="M5029" s="90"/>
      <c r="N5029" s="90"/>
      <c r="O5029" s="90"/>
      <c r="P5029" s="90"/>
      <c r="Q5029" s="90"/>
      <c r="R5029" s="90"/>
      <c r="S5029" s="90"/>
      <c r="T5029" s="90"/>
      <c r="U5029" s="90"/>
      <c r="V5029" s="90"/>
      <c r="W5029" s="90"/>
      <c r="X5029" s="90"/>
      <c r="Y5029" s="90"/>
      <c r="Z5029" s="90"/>
      <c r="AA5029" s="90"/>
      <c r="AB5029" s="90"/>
      <c r="AC5029" s="90"/>
      <c r="AD5029" s="90"/>
      <c r="AE5029" s="90"/>
      <c r="AF5029" s="90"/>
      <c r="AG5029" s="90"/>
      <c r="AH5029" s="90"/>
      <c r="AI5029" s="90"/>
      <c r="AJ5029" s="92"/>
      <c r="AK5029" s="92"/>
      <c r="AL5029" s="92"/>
      <c r="AM5029" s="92"/>
      <c r="AN5029" s="92"/>
      <c r="AO5029" s="92"/>
      <c r="AP5029" s="92"/>
      <c r="AQ5029" s="92"/>
      <c r="AR5029" s="92"/>
    </row>
    <row r="5030" spans="1:44" x14ac:dyDescent="0.2">
      <c r="A5030" s="90"/>
      <c r="B5030" s="90"/>
      <c r="C5030" s="91"/>
      <c r="D5030" s="90"/>
      <c r="E5030" s="90"/>
      <c r="F5030" s="90"/>
      <c r="G5030" s="90"/>
      <c r="H5030" s="90"/>
      <c r="I5030" s="90"/>
      <c r="J5030" s="90"/>
      <c r="K5030" s="90"/>
      <c r="L5030" s="90"/>
      <c r="M5030" s="90"/>
      <c r="N5030" s="90"/>
      <c r="O5030" s="90"/>
      <c r="P5030" s="90"/>
      <c r="Q5030" s="90"/>
      <c r="R5030" s="90"/>
      <c r="S5030" s="90"/>
      <c r="T5030" s="90"/>
      <c r="U5030" s="90"/>
      <c r="V5030" s="90"/>
      <c r="W5030" s="90"/>
      <c r="X5030" s="90"/>
      <c r="Y5030" s="90"/>
      <c r="Z5030" s="90"/>
      <c r="AA5030" s="90"/>
      <c r="AB5030" s="90"/>
      <c r="AC5030" s="90"/>
      <c r="AD5030" s="90"/>
      <c r="AE5030" s="90"/>
      <c r="AF5030" s="90"/>
      <c r="AG5030" s="90"/>
      <c r="AH5030" s="90"/>
      <c r="AI5030" s="90"/>
      <c r="AJ5030" s="92"/>
      <c r="AK5030" s="92"/>
      <c r="AL5030" s="92"/>
      <c r="AM5030" s="92"/>
      <c r="AN5030" s="92"/>
      <c r="AO5030" s="92"/>
      <c r="AP5030" s="92"/>
      <c r="AQ5030" s="92"/>
      <c r="AR5030" s="92"/>
    </row>
    <row r="5031" spans="1:44" x14ac:dyDescent="0.2">
      <c r="A5031" s="90"/>
      <c r="B5031" s="90"/>
      <c r="C5031" s="91"/>
      <c r="D5031" s="90"/>
      <c r="E5031" s="90"/>
      <c r="F5031" s="90"/>
      <c r="G5031" s="90"/>
      <c r="H5031" s="90"/>
      <c r="I5031" s="90"/>
      <c r="J5031" s="90"/>
      <c r="K5031" s="90"/>
      <c r="L5031" s="90"/>
      <c r="M5031" s="90"/>
      <c r="N5031" s="90"/>
      <c r="O5031" s="90"/>
      <c r="P5031" s="90"/>
      <c r="Q5031" s="90"/>
      <c r="R5031" s="90"/>
      <c r="S5031" s="90"/>
      <c r="T5031" s="90"/>
      <c r="U5031" s="90"/>
      <c r="V5031" s="90"/>
      <c r="W5031" s="90"/>
      <c r="X5031" s="90"/>
      <c r="Y5031" s="90"/>
      <c r="Z5031" s="90"/>
      <c r="AA5031" s="90"/>
      <c r="AB5031" s="90"/>
      <c r="AC5031" s="90"/>
      <c r="AD5031" s="90"/>
      <c r="AE5031" s="90"/>
      <c r="AF5031" s="90"/>
      <c r="AG5031" s="90"/>
      <c r="AH5031" s="90"/>
      <c r="AI5031" s="90"/>
      <c r="AJ5031" s="92"/>
      <c r="AK5031" s="92"/>
      <c r="AL5031" s="92"/>
      <c r="AM5031" s="92"/>
      <c r="AN5031" s="92"/>
      <c r="AO5031" s="92"/>
      <c r="AP5031" s="92"/>
      <c r="AQ5031" s="92"/>
      <c r="AR5031" s="92"/>
    </row>
    <row r="5032" spans="1:44" x14ac:dyDescent="0.2">
      <c r="A5032" s="90"/>
      <c r="B5032" s="90"/>
      <c r="C5032" s="91"/>
      <c r="D5032" s="90"/>
      <c r="E5032" s="90"/>
      <c r="F5032" s="90"/>
      <c r="G5032" s="90"/>
      <c r="H5032" s="90"/>
      <c r="I5032" s="90"/>
      <c r="J5032" s="90"/>
      <c r="K5032" s="90"/>
      <c r="L5032" s="90"/>
      <c r="M5032" s="90"/>
      <c r="N5032" s="90"/>
      <c r="O5032" s="90"/>
      <c r="P5032" s="90"/>
      <c r="Q5032" s="90"/>
      <c r="R5032" s="90"/>
      <c r="S5032" s="90"/>
      <c r="T5032" s="90"/>
      <c r="U5032" s="90"/>
      <c r="V5032" s="90"/>
      <c r="W5032" s="90"/>
      <c r="X5032" s="90"/>
      <c r="Y5032" s="90"/>
      <c r="Z5032" s="90"/>
      <c r="AA5032" s="90"/>
      <c r="AB5032" s="90"/>
      <c r="AC5032" s="90"/>
      <c r="AD5032" s="90"/>
      <c r="AE5032" s="90"/>
      <c r="AF5032" s="90"/>
      <c r="AG5032" s="90"/>
      <c r="AH5032" s="90"/>
      <c r="AI5032" s="90"/>
      <c r="AJ5032" s="92"/>
      <c r="AK5032" s="92"/>
      <c r="AL5032" s="92"/>
      <c r="AM5032" s="92"/>
      <c r="AN5032" s="92"/>
      <c r="AO5032" s="92"/>
      <c r="AP5032" s="92"/>
      <c r="AQ5032" s="92"/>
      <c r="AR5032" s="92"/>
    </row>
    <row r="5033" spans="1:44" x14ac:dyDescent="0.2">
      <c r="A5033" s="90"/>
      <c r="B5033" s="90"/>
      <c r="C5033" s="91"/>
      <c r="D5033" s="90"/>
      <c r="E5033" s="90"/>
      <c r="F5033" s="90"/>
      <c r="G5033" s="90"/>
      <c r="H5033" s="90"/>
      <c r="I5033" s="90"/>
      <c r="J5033" s="90"/>
      <c r="K5033" s="90"/>
      <c r="L5033" s="90"/>
      <c r="M5033" s="90"/>
      <c r="N5033" s="90"/>
      <c r="O5033" s="90"/>
      <c r="P5033" s="90"/>
      <c r="Q5033" s="90"/>
      <c r="R5033" s="90"/>
      <c r="S5033" s="90"/>
      <c r="T5033" s="90"/>
      <c r="U5033" s="90"/>
      <c r="V5033" s="90"/>
      <c r="W5033" s="90"/>
      <c r="X5033" s="90"/>
      <c r="Y5033" s="90"/>
      <c r="Z5033" s="90"/>
      <c r="AA5033" s="90"/>
      <c r="AB5033" s="90"/>
      <c r="AC5033" s="90"/>
      <c r="AD5033" s="90"/>
      <c r="AE5033" s="90"/>
      <c r="AF5033" s="90"/>
      <c r="AG5033" s="90"/>
      <c r="AH5033" s="90"/>
      <c r="AI5033" s="90"/>
      <c r="AJ5033" s="92"/>
      <c r="AK5033" s="92"/>
      <c r="AL5033" s="92"/>
      <c r="AM5033" s="92"/>
      <c r="AN5033" s="92"/>
      <c r="AO5033" s="92"/>
      <c r="AP5033" s="92"/>
      <c r="AQ5033" s="92"/>
      <c r="AR5033" s="92"/>
    </row>
    <row r="5034" spans="1:44" x14ac:dyDescent="0.2">
      <c r="A5034" s="90"/>
      <c r="B5034" s="90"/>
      <c r="C5034" s="91"/>
      <c r="D5034" s="90"/>
      <c r="E5034" s="90"/>
      <c r="F5034" s="90"/>
      <c r="G5034" s="90"/>
      <c r="H5034" s="90"/>
      <c r="I5034" s="90"/>
      <c r="J5034" s="90"/>
      <c r="K5034" s="90"/>
      <c r="L5034" s="90"/>
      <c r="M5034" s="90"/>
      <c r="N5034" s="90"/>
      <c r="O5034" s="90"/>
      <c r="P5034" s="90"/>
      <c r="Q5034" s="90"/>
      <c r="R5034" s="90"/>
      <c r="S5034" s="90"/>
      <c r="T5034" s="90"/>
      <c r="U5034" s="90"/>
      <c r="V5034" s="90"/>
      <c r="W5034" s="90"/>
      <c r="X5034" s="90"/>
      <c r="Y5034" s="90"/>
      <c r="Z5034" s="90"/>
      <c r="AA5034" s="90"/>
      <c r="AB5034" s="90"/>
      <c r="AC5034" s="90"/>
      <c r="AD5034" s="90"/>
      <c r="AE5034" s="90"/>
      <c r="AF5034" s="90"/>
      <c r="AG5034" s="90"/>
      <c r="AH5034" s="90"/>
      <c r="AI5034" s="90"/>
      <c r="AJ5034" s="92"/>
      <c r="AK5034" s="92"/>
      <c r="AL5034" s="92"/>
      <c r="AM5034" s="92"/>
      <c r="AN5034" s="92"/>
      <c r="AO5034" s="92"/>
      <c r="AP5034" s="92"/>
      <c r="AQ5034" s="92"/>
      <c r="AR5034" s="92"/>
    </row>
    <row r="5035" spans="1:44" x14ac:dyDescent="0.2">
      <c r="A5035" s="90"/>
      <c r="B5035" s="90"/>
      <c r="C5035" s="91"/>
      <c r="D5035" s="90"/>
      <c r="E5035" s="90"/>
      <c r="F5035" s="90"/>
      <c r="G5035" s="90"/>
      <c r="H5035" s="90"/>
      <c r="I5035" s="90"/>
      <c r="J5035" s="90"/>
      <c r="K5035" s="90"/>
      <c r="L5035" s="90"/>
      <c r="M5035" s="90"/>
      <c r="N5035" s="90"/>
      <c r="O5035" s="90"/>
      <c r="P5035" s="90"/>
      <c r="Q5035" s="90"/>
      <c r="R5035" s="90"/>
      <c r="S5035" s="90"/>
      <c r="T5035" s="90"/>
      <c r="U5035" s="90"/>
      <c r="V5035" s="90"/>
      <c r="W5035" s="90"/>
      <c r="X5035" s="90"/>
      <c r="Y5035" s="90"/>
      <c r="Z5035" s="90"/>
      <c r="AA5035" s="90"/>
      <c r="AB5035" s="90"/>
      <c r="AC5035" s="90"/>
      <c r="AD5035" s="90"/>
      <c r="AE5035" s="90"/>
      <c r="AF5035" s="90"/>
      <c r="AG5035" s="90"/>
      <c r="AH5035" s="90"/>
      <c r="AI5035" s="90"/>
      <c r="AJ5035" s="92"/>
      <c r="AK5035" s="92"/>
      <c r="AL5035" s="92"/>
      <c r="AM5035" s="92"/>
      <c r="AN5035" s="92"/>
      <c r="AO5035" s="92"/>
      <c r="AP5035" s="92"/>
      <c r="AQ5035" s="92"/>
      <c r="AR5035" s="92"/>
    </row>
    <row r="5036" spans="1:44" x14ac:dyDescent="0.2">
      <c r="A5036" s="90"/>
      <c r="B5036" s="90"/>
      <c r="C5036" s="91"/>
      <c r="D5036" s="90"/>
      <c r="E5036" s="90"/>
      <c r="F5036" s="90"/>
      <c r="G5036" s="90"/>
      <c r="H5036" s="90"/>
      <c r="I5036" s="90"/>
      <c r="J5036" s="90"/>
      <c r="K5036" s="90"/>
      <c r="L5036" s="90"/>
      <c r="M5036" s="90"/>
      <c r="N5036" s="90"/>
      <c r="O5036" s="90"/>
      <c r="P5036" s="90"/>
      <c r="Q5036" s="90"/>
      <c r="R5036" s="90"/>
      <c r="S5036" s="90"/>
      <c r="T5036" s="90"/>
      <c r="U5036" s="90"/>
      <c r="V5036" s="90"/>
      <c r="W5036" s="90"/>
      <c r="X5036" s="90"/>
      <c r="Y5036" s="90"/>
      <c r="Z5036" s="90"/>
      <c r="AA5036" s="90"/>
      <c r="AB5036" s="90"/>
      <c r="AC5036" s="90"/>
      <c r="AD5036" s="90"/>
      <c r="AE5036" s="90"/>
      <c r="AF5036" s="90"/>
      <c r="AG5036" s="90"/>
      <c r="AH5036" s="90"/>
      <c r="AI5036" s="90"/>
      <c r="AJ5036" s="92"/>
      <c r="AK5036" s="92"/>
      <c r="AL5036" s="92"/>
      <c r="AM5036" s="92"/>
      <c r="AN5036" s="92"/>
      <c r="AO5036" s="92"/>
      <c r="AP5036" s="92"/>
      <c r="AQ5036" s="92"/>
      <c r="AR5036" s="92"/>
    </row>
    <row r="5037" spans="1:44" x14ac:dyDescent="0.2">
      <c r="A5037" s="90"/>
      <c r="B5037" s="90"/>
      <c r="C5037" s="91"/>
      <c r="D5037" s="90"/>
      <c r="E5037" s="90"/>
      <c r="F5037" s="90"/>
      <c r="G5037" s="90"/>
      <c r="H5037" s="90"/>
      <c r="I5037" s="90"/>
      <c r="J5037" s="90"/>
      <c r="K5037" s="90"/>
      <c r="L5037" s="90"/>
      <c r="M5037" s="90"/>
      <c r="N5037" s="90"/>
      <c r="O5037" s="90"/>
      <c r="P5037" s="90"/>
      <c r="Q5037" s="90"/>
      <c r="R5037" s="90"/>
      <c r="S5037" s="90"/>
      <c r="T5037" s="90"/>
      <c r="U5037" s="90"/>
      <c r="V5037" s="90"/>
      <c r="W5037" s="90"/>
      <c r="X5037" s="90"/>
      <c r="Y5037" s="90"/>
      <c r="Z5037" s="90"/>
      <c r="AA5037" s="90"/>
      <c r="AB5037" s="90"/>
      <c r="AC5037" s="90"/>
      <c r="AD5037" s="90"/>
      <c r="AE5037" s="90"/>
      <c r="AF5037" s="90"/>
      <c r="AG5037" s="90"/>
      <c r="AH5037" s="90"/>
      <c r="AI5037" s="90"/>
      <c r="AJ5037" s="92"/>
      <c r="AK5037" s="92"/>
      <c r="AL5037" s="92"/>
      <c r="AM5037" s="92"/>
      <c r="AN5037" s="92"/>
      <c r="AO5037" s="92"/>
      <c r="AP5037" s="92"/>
      <c r="AQ5037" s="92"/>
      <c r="AR5037" s="92"/>
    </row>
    <row r="5038" spans="1:44" x14ac:dyDescent="0.2">
      <c r="A5038" s="90"/>
      <c r="B5038" s="90"/>
      <c r="C5038" s="91"/>
      <c r="D5038" s="90"/>
      <c r="E5038" s="90"/>
      <c r="F5038" s="90"/>
      <c r="G5038" s="90"/>
      <c r="H5038" s="90"/>
      <c r="I5038" s="90"/>
      <c r="J5038" s="90"/>
      <c r="K5038" s="90"/>
      <c r="L5038" s="90"/>
      <c r="M5038" s="90"/>
      <c r="N5038" s="90"/>
      <c r="O5038" s="90"/>
      <c r="P5038" s="90"/>
      <c r="Q5038" s="90"/>
      <c r="R5038" s="90"/>
      <c r="S5038" s="90"/>
      <c r="T5038" s="90"/>
      <c r="U5038" s="90"/>
      <c r="V5038" s="90"/>
      <c r="W5038" s="90"/>
      <c r="X5038" s="90"/>
      <c r="Y5038" s="90"/>
      <c r="Z5038" s="90"/>
      <c r="AA5038" s="90"/>
      <c r="AB5038" s="90"/>
      <c r="AC5038" s="90"/>
      <c r="AD5038" s="90"/>
      <c r="AE5038" s="90"/>
      <c r="AF5038" s="90"/>
      <c r="AG5038" s="90"/>
      <c r="AH5038" s="90"/>
      <c r="AI5038" s="90"/>
      <c r="AJ5038" s="92"/>
      <c r="AK5038" s="92"/>
      <c r="AL5038" s="92"/>
      <c r="AM5038" s="92"/>
      <c r="AN5038" s="92"/>
      <c r="AO5038" s="92"/>
      <c r="AP5038" s="92"/>
      <c r="AQ5038" s="92"/>
      <c r="AR5038" s="92"/>
    </row>
    <row r="5039" spans="1:44" x14ac:dyDescent="0.2">
      <c r="A5039" s="90"/>
      <c r="B5039" s="90"/>
      <c r="C5039" s="91"/>
      <c r="D5039" s="90"/>
      <c r="E5039" s="90"/>
      <c r="F5039" s="90"/>
      <c r="G5039" s="90"/>
      <c r="H5039" s="90"/>
      <c r="I5039" s="90"/>
      <c r="J5039" s="90"/>
      <c r="K5039" s="90"/>
      <c r="L5039" s="90"/>
      <c r="M5039" s="90"/>
      <c r="N5039" s="90"/>
      <c r="O5039" s="90"/>
      <c r="P5039" s="90"/>
      <c r="Q5039" s="90"/>
      <c r="R5039" s="90"/>
      <c r="S5039" s="90"/>
      <c r="T5039" s="90"/>
      <c r="U5039" s="90"/>
      <c r="V5039" s="90"/>
      <c r="W5039" s="90"/>
      <c r="X5039" s="90"/>
      <c r="Y5039" s="90"/>
      <c r="Z5039" s="90"/>
      <c r="AA5039" s="90"/>
      <c r="AB5039" s="90"/>
      <c r="AC5039" s="90"/>
      <c r="AD5039" s="90"/>
      <c r="AE5039" s="90"/>
      <c r="AF5039" s="90"/>
      <c r="AG5039" s="90"/>
      <c r="AH5039" s="90"/>
      <c r="AI5039" s="90"/>
      <c r="AJ5039" s="92"/>
      <c r="AK5039" s="92"/>
      <c r="AL5039" s="92"/>
      <c r="AM5039" s="92"/>
      <c r="AN5039" s="92"/>
      <c r="AO5039" s="92"/>
      <c r="AP5039" s="92"/>
      <c r="AQ5039" s="92"/>
      <c r="AR5039" s="92"/>
    </row>
    <row r="5040" spans="1:44" x14ac:dyDescent="0.2">
      <c r="A5040" s="90"/>
      <c r="B5040" s="90"/>
      <c r="C5040" s="91"/>
      <c r="D5040" s="90"/>
      <c r="E5040" s="90"/>
      <c r="F5040" s="90"/>
      <c r="G5040" s="90"/>
      <c r="H5040" s="90"/>
      <c r="I5040" s="90"/>
      <c r="J5040" s="90"/>
      <c r="K5040" s="90"/>
      <c r="L5040" s="90"/>
      <c r="M5040" s="90"/>
      <c r="N5040" s="90"/>
      <c r="O5040" s="90"/>
      <c r="P5040" s="90"/>
      <c r="Q5040" s="90"/>
      <c r="R5040" s="90"/>
      <c r="S5040" s="90"/>
      <c r="T5040" s="90"/>
      <c r="U5040" s="90"/>
      <c r="V5040" s="90"/>
      <c r="W5040" s="90"/>
      <c r="X5040" s="90"/>
      <c r="Y5040" s="90"/>
      <c r="Z5040" s="90"/>
      <c r="AA5040" s="90"/>
      <c r="AB5040" s="90"/>
      <c r="AC5040" s="90"/>
      <c r="AD5040" s="90"/>
      <c r="AE5040" s="90"/>
      <c r="AF5040" s="90"/>
      <c r="AG5040" s="90"/>
      <c r="AH5040" s="90"/>
      <c r="AI5040" s="90"/>
      <c r="AJ5040" s="92"/>
      <c r="AK5040" s="92"/>
      <c r="AL5040" s="92"/>
      <c r="AM5040" s="92"/>
      <c r="AN5040" s="92"/>
      <c r="AO5040" s="92"/>
      <c r="AP5040" s="92"/>
      <c r="AQ5040" s="92"/>
      <c r="AR5040" s="92"/>
    </row>
    <row r="5041" spans="1:44" x14ac:dyDescent="0.2">
      <c r="A5041" s="90"/>
      <c r="B5041" s="90"/>
      <c r="C5041" s="91"/>
      <c r="D5041" s="90"/>
      <c r="E5041" s="90"/>
      <c r="F5041" s="90"/>
      <c r="G5041" s="90"/>
      <c r="H5041" s="90"/>
      <c r="I5041" s="90"/>
      <c r="J5041" s="90"/>
      <c r="K5041" s="90"/>
      <c r="L5041" s="90"/>
      <c r="M5041" s="90"/>
      <c r="N5041" s="90"/>
      <c r="O5041" s="90"/>
      <c r="P5041" s="90"/>
      <c r="Q5041" s="90"/>
      <c r="R5041" s="90"/>
      <c r="S5041" s="90"/>
      <c r="T5041" s="90"/>
      <c r="U5041" s="90"/>
      <c r="V5041" s="90"/>
      <c r="W5041" s="90"/>
      <c r="X5041" s="90"/>
      <c r="Y5041" s="90"/>
      <c r="Z5041" s="90"/>
      <c r="AA5041" s="90"/>
      <c r="AB5041" s="90"/>
      <c r="AC5041" s="90"/>
      <c r="AD5041" s="90"/>
      <c r="AE5041" s="90"/>
      <c r="AF5041" s="90"/>
      <c r="AG5041" s="90"/>
      <c r="AH5041" s="90"/>
      <c r="AI5041" s="90"/>
      <c r="AJ5041" s="92"/>
      <c r="AK5041" s="92"/>
      <c r="AL5041" s="92"/>
      <c r="AM5041" s="92"/>
      <c r="AN5041" s="92"/>
      <c r="AO5041" s="92"/>
      <c r="AP5041" s="92"/>
      <c r="AQ5041" s="92"/>
      <c r="AR5041" s="92"/>
    </row>
    <row r="5042" spans="1:44" x14ac:dyDescent="0.2">
      <c r="A5042" s="90"/>
      <c r="B5042" s="90"/>
      <c r="C5042" s="91"/>
      <c r="D5042" s="90"/>
      <c r="E5042" s="90"/>
      <c r="F5042" s="90"/>
      <c r="G5042" s="90"/>
      <c r="H5042" s="90"/>
      <c r="I5042" s="90"/>
      <c r="J5042" s="90"/>
      <c r="K5042" s="90"/>
      <c r="L5042" s="90"/>
      <c r="M5042" s="90"/>
      <c r="N5042" s="90"/>
      <c r="O5042" s="90"/>
      <c r="P5042" s="90"/>
      <c r="Q5042" s="90"/>
      <c r="R5042" s="90"/>
      <c r="S5042" s="90"/>
      <c r="T5042" s="90"/>
      <c r="U5042" s="90"/>
      <c r="V5042" s="90"/>
      <c r="W5042" s="90"/>
      <c r="X5042" s="90"/>
      <c r="Y5042" s="90"/>
      <c r="Z5042" s="90"/>
      <c r="AA5042" s="90"/>
      <c r="AB5042" s="90"/>
      <c r="AC5042" s="90"/>
      <c r="AD5042" s="90"/>
      <c r="AE5042" s="90"/>
      <c r="AF5042" s="90"/>
      <c r="AG5042" s="90"/>
      <c r="AH5042" s="90"/>
      <c r="AI5042" s="90"/>
      <c r="AJ5042" s="92"/>
      <c r="AK5042" s="92"/>
      <c r="AL5042" s="92"/>
      <c r="AM5042" s="92"/>
      <c r="AN5042" s="92"/>
      <c r="AO5042" s="92"/>
      <c r="AP5042" s="92"/>
      <c r="AQ5042" s="92"/>
      <c r="AR5042" s="92"/>
    </row>
    <row r="5043" spans="1:44" x14ac:dyDescent="0.2">
      <c r="A5043" s="90"/>
      <c r="B5043" s="90"/>
      <c r="C5043" s="91"/>
      <c r="D5043" s="90"/>
      <c r="E5043" s="90"/>
      <c r="F5043" s="90"/>
      <c r="G5043" s="90"/>
      <c r="H5043" s="90"/>
      <c r="I5043" s="90"/>
      <c r="J5043" s="90"/>
      <c r="K5043" s="90"/>
      <c r="L5043" s="90"/>
      <c r="M5043" s="90"/>
      <c r="N5043" s="90"/>
      <c r="O5043" s="90"/>
      <c r="P5043" s="90"/>
      <c r="Q5043" s="90"/>
      <c r="R5043" s="90"/>
      <c r="S5043" s="90"/>
      <c r="T5043" s="90"/>
      <c r="U5043" s="90"/>
      <c r="V5043" s="90"/>
      <c r="W5043" s="90"/>
      <c r="X5043" s="90"/>
      <c r="Y5043" s="90"/>
      <c r="Z5043" s="90"/>
      <c r="AA5043" s="90"/>
      <c r="AB5043" s="90"/>
      <c r="AC5043" s="90"/>
      <c r="AD5043" s="90"/>
      <c r="AE5043" s="90"/>
      <c r="AF5043" s="90"/>
      <c r="AG5043" s="90"/>
      <c r="AH5043" s="90"/>
      <c r="AI5043" s="90"/>
      <c r="AJ5043" s="92"/>
      <c r="AK5043" s="92"/>
      <c r="AL5043" s="92"/>
      <c r="AM5043" s="92"/>
      <c r="AN5043" s="92"/>
      <c r="AO5043" s="92"/>
      <c r="AP5043" s="92"/>
      <c r="AQ5043" s="92"/>
      <c r="AR5043" s="92"/>
    </row>
    <row r="5044" spans="1:44" x14ac:dyDescent="0.2">
      <c r="A5044" s="90"/>
      <c r="B5044" s="90"/>
      <c r="C5044" s="91"/>
      <c r="D5044" s="90"/>
      <c r="E5044" s="90"/>
      <c r="F5044" s="90"/>
      <c r="G5044" s="90"/>
      <c r="H5044" s="90"/>
      <c r="I5044" s="90"/>
      <c r="J5044" s="90"/>
      <c r="K5044" s="90"/>
      <c r="L5044" s="90"/>
      <c r="M5044" s="90"/>
      <c r="N5044" s="90"/>
      <c r="O5044" s="90"/>
      <c r="P5044" s="90"/>
      <c r="Q5044" s="90"/>
      <c r="R5044" s="90"/>
      <c r="S5044" s="90"/>
      <c r="T5044" s="90"/>
      <c r="U5044" s="90"/>
      <c r="V5044" s="90"/>
      <c r="W5044" s="90"/>
      <c r="X5044" s="90"/>
      <c r="Y5044" s="90"/>
      <c r="Z5044" s="90"/>
      <c r="AA5044" s="90"/>
      <c r="AB5044" s="90"/>
      <c r="AC5044" s="90"/>
      <c r="AD5044" s="90"/>
      <c r="AE5044" s="90"/>
      <c r="AF5044" s="90"/>
      <c r="AG5044" s="90"/>
      <c r="AH5044" s="90"/>
      <c r="AI5044" s="90"/>
      <c r="AJ5044" s="92"/>
      <c r="AK5044" s="92"/>
      <c r="AL5044" s="92"/>
      <c r="AM5044" s="92"/>
      <c r="AN5044" s="92"/>
      <c r="AO5044" s="92"/>
      <c r="AP5044" s="92"/>
      <c r="AQ5044" s="92"/>
      <c r="AR5044" s="92"/>
    </row>
    <row r="5045" spans="1:44" x14ac:dyDescent="0.2">
      <c r="A5045" s="90"/>
      <c r="B5045" s="90"/>
      <c r="C5045" s="91"/>
      <c r="D5045" s="90"/>
      <c r="E5045" s="90"/>
      <c r="F5045" s="90"/>
      <c r="G5045" s="90"/>
      <c r="H5045" s="90"/>
      <c r="I5045" s="90"/>
      <c r="J5045" s="90"/>
      <c r="K5045" s="90"/>
      <c r="L5045" s="90"/>
      <c r="M5045" s="90"/>
      <c r="N5045" s="90"/>
      <c r="O5045" s="90"/>
      <c r="P5045" s="90"/>
      <c r="Q5045" s="90"/>
      <c r="R5045" s="90"/>
      <c r="S5045" s="90"/>
      <c r="T5045" s="90"/>
      <c r="U5045" s="90"/>
      <c r="V5045" s="90"/>
      <c r="W5045" s="90"/>
      <c r="X5045" s="90"/>
      <c r="Y5045" s="90"/>
      <c r="Z5045" s="90"/>
      <c r="AA5045" s="90"/>
      <c r="AB5045" s="90"/>
      <c r="AC5045" s="90"/>
      <c r="AD5045" s="90"/>
      <c r="AE5045" s="90"/>
      <c r="AF5045" s="90"/>
      <c r="AG5045" s="90"/>
      <c r="AH5045" s="90"/>
      <c r="AI5045" s="90"/>
      <c r="AJ5045" s="92"/>
      <c r="AK5045" s="92"/>
      <c r="AL5045" s="92"/>
      <c r="AM5045" s="92"/>
      <c r="AN5045" s="92"/>
      <c r="AO5045" s="92"/>
      <c r="AP5045" s="92"/>
      <c r="AQ5045" s="92"/>
      <c r="AR5045" s="92"/>
    </row>
    <row r="5046" spans="1:44" x14ac:dyDescent="0.2">
      <c r="A5046" s="90"/>
      <c r="B5046" s="90"/>
      <c r="C5046" s="91"/>
      <c r="D5046" s="90"/>
      <c r="E5046" s="90"/>
      <c r="F5046" s="90"/>
      <c r="G5046" s="90"/>
      <c r="H5046" s="90"/>
      <c r="I5046" s="90"/>
      <c r="J5046" s="90"/>
      <c r="K5046" s="90"/>
      <c r="L5046" s="90"/>
      <c r="M5046" s="90"/>
      <c r="N5046" s="90"/>
      <c r="O5046" s="90"/>
      <c r="P5046" s="90"/>
      <c r="Q5046" s="90"/>
      <c r="R5046" s="90"/>
      <c r="S5046" s="90"/>
      <c r="T5046" s="90"/>
      <c r="U5046" s="90"/>
      <c r="V5046" s="90"/>
      <c r="W5046" s="90"/>
      <c r="X5046" s="90"/>
      <c r="Y5046" s="90"/>
      <c r="Z5046" s="90"/>
      <c r="AA5046" s="90"/>
      <c r="AB5046" s="90"/>
      <c r="AC5046" s="90"/>
      <c r="AD5046" s="90"/>
      <c r="AE5046" s="90"/>
      <c r="AF5046" s="90"/>
      <c r="AG5046" s="90"/>
      <c r="AH5046" s="90"/>
      <c r="AI5046" s="90"/>
      <c r="AJ5046" s="92"/>
      <c r="AK5046" s="92"/>
      <c r="AL5046" s="92"/>
      <c r="AM5046" s="92"/>
      <c r="AN5046" s="92"/>
      <c r="AO5046" s="92"/>
      <c r="AP5046" s="92"/>
      <c r="AQ5046" s="92"/>
      <c r="AR5046" s="92"/>
    </row>
    <row r="5047" spans="1:44" x14ac:dyDescent="0.2">
      <c r="A5047" s="90"/>
      <c r="B5047" s="90"/>
      <c r="C5047" s="91"/>
      <c r="D5047" s="90"/>
      <c r="E5047" s="90"/>
      <c r="F5047" s="90"/>
      <c r="G5047" s="90"/>
      <c r="H5047" s="90"/>
      <c r="I5047" s="90"/>
      <c r="J5047" s="90"/>
      <c r="K5047" s="90"/>
      <c r="L5047" s="90"/>
      <c r="M5047" s="90"/>
      <c r="N5047" s="90"/>
      <c r="O5047" s="90"/>
      <c r="P5047" s="90"/>
      <c r="Q5047" s="90"/>
      <c r="R5047" s="90"/>
      <c r="S5047" s="90"/>
      <c r="T5047" s="90"/>
      <c r="U5047" s="90"/>
      <c r="V5047" s="90"/>
      <c r="W5047" s="90"/>
      <c r="X5047" s="90"/>
      <c r="Y5047" s="90"/>
      <c r="Z5047" s="90"/>
      <c r="AA5047" s="90"/>
      <c r="AB5047" s="90"/>
      <c r="AC5047" s="90"/>
      <c r="AD5047" s="90"/>
      <c r="AE5047" s="90"/>
      <c r="AF5047" s="90"/>
      <c r="AG5047" s="90"/>
      <c r="AH5047" s="90"/>
      <c r="AI5047" s="90"/>
      <c r="AJ5047" s="92"/>
      <c r="AK5047" s="92"/>
      <c r="AL5047" s="92"/>
      <c r="AM5047" s="92"/>
      <c r="AN5047" s="92"/>
      <c r="AO5047" s="92"/>
      <c r="AP5047" s="92"/>
      <c r="AQ5047" s="92"/>
      <c r="AR5047" s="92"/>
    </row>
    <row r="5048" spans="1:44" x14ac:dyDescent="0.2">
      <c r="A5048" s="90"/>
      <c r="B5048" s="90"/>
      <c r="C5048" s="91"/>
      <c r="D5048" s="90"/>
      <c r="E5048" s="90"/>
      <c r="F5048" s="90"/>
      <c r="G5048" s="90"/>
      <c r="H5048" s="90"/>
      <c r="I5048" s="90"/>
      <c r="J5048" s="90"/>
      <c r="K5048" s="90"/>
      <c r="L5048" s="90"/>
      <c r="M5048" s="90"/>
      <c r="N5048" s="90"/>
      <c r="O5048" s="90"/>
      <c r="P5048" s="90"/>
      <c r="Q5048" s="90"/>
      <c r="R5048" s="90"/>
      <c r="S5048" s="90"/>
      <c r="T5048" s="90"/>
      <c r="U5048" s="90"/>
      <c r="V5048" s="90"/>
      <c r="W5048" s="90"/>
      <c r="X5048" s="90"/>
      <c r="Y5048" s="90"/>
      <c r="Z5048" s="90"/>
      <c r="AA5048" s="90"/>
      <c r="AB5048" s="90"/>
      <c r="AC5048" s="90"/>
      <c r="AD5048" s="90"/>
      <c r="AE5048" s="90"/>
      <c r="AF5048" s="90"/>
      <c r="AG5048" s="90"/>
      <c r="AH5048" s="90"/>
      <c r="AI5048" s="90"/>
      <c r="AJ5048" s="92"/>
      <c r="AK5048" s="92"/>
      <c r="AL5048" s="92"/>
      <c r="AM5048" s="92"/>
      <c r="AN5048" s="92"/>
      <c r="AO5048" s="92"/>
      <c r="AP5048" s="92"/>
      <c r="AQ5048" s="92"/>
      <c r="AR5048" s="92"/>
    </row>
    <row r="5049" spans="1:44" x14ac:dyDescent="0.2">
      <c r="A5049" s="90"/>
      <c r="B5049" s="90"/>
      <c r="C5049" s="91"/>
      <c r="D5049" s="90"/>
      <c r="E5049" s="90"/>
      <c r="F5049" s="90"/>
      <c r="G5049" s="90"/>
      <c r="H5049" s="90"/>
      <c r="I5049" s="90"/>
      <c r="J5049" s="90"/>
      <c r="K5049" s="90"/>
      <c r="L5049" s="90"/>
      <c r="M5049" s="90"/>
      <c r="N5049" s="90"/>
      <c r="O5049" s="90"/>
      <c r="P5049" s="90"/>
      <c r="Q5049" s="90"/>
      <c r="R5049" s="90"/>
      <c r="S5049" s="90"/>
      <c r="T5049" s="90"/>
      <c r="U5049" s="90"/>
      <c r="V5049" s="90"/>
      <c r="W5049" s="90"/>
      <c r="X5049" s="90"/>
      <c r="Y5049" s="90"/>
      <c r="Z5049" s="90"/>
      <c r="AA5049" s="90"/>
      <c r="AB5049" s="90"/>
      <c r="AC5049" s="90"/>
      <c r="AD5049" s="90"/>
      <c r="AE5049" s="90"/>
      <c r="AF5049" s="90"/>
      <c r="AG5049" s="90"/>
      <c r="AH5049" s="90"/>
      <c r="AI5049" s="90"/>
      <c r="AJ5049" s="92"/>
      <c r="AK5049" s="92"/>
      <c r="AL5049" s="92"/>
      <c r="AM5049" s="92"/>
      <c r="AN5049" s="92"/>
      <c r="AO5049" s="92"/>
      <c r="AP5049" s="92"/>
      <c r="AQ5049" s="92"/>
      <c r="AR5049" s="92"/>
    </row>
    <row r="5050" spans="1:44" x14ac:dyDescent="0.2">
      <c r="A5050" s="90"/>
      <c r="B5050" s="90"/>
      <c r="C5050" s="91"/>
      <c r="D5050" s="90"/>
      <c r="E5050" s="90"/>
      <c r="F5050" s="90"/>
      <c r="G5050" s="90"/>
      <c r="H5050" s="90"/>
      <c r="I5050" s="90"/>
      <c r="J5050" s="90"/>
      <c r="K5050" s="90"/>
      <c r="L5050" s="90"/>
      <c r="M5050" s="90"/>
      <c r="N5050" s="90"/>
      <c r="O5050" s="90"/>
      <c r="P5050" s="90"/>
      <c r="Q5050" s="90"/>
      <c r="R5050" s="90"/>
      <c r="S5050" s="90"/>
      <c r="T5050" s="90"/>
      <c r="U5050" s="90"/>
      <c r="V5050" s="90"/>
      <c r="W5050" s="90"/>
      <c r="X5050" s="90"/>
      <c r="Y5050" s="90"/>
      <c r="Z5050" s="90"/>
      <c r="AA5050" s="90"/>
      <c r="AB5050" s="90"/>
      <c r="AC5050" s="90"/>
      <c r="AD5050" s="90"/>
      <c r="AE5050" s="90"/>
      <c r="AF5050" s="90"/>
      <c r="AG5050" s="90"/>
      <c r="AH5050" s="90"/>
      <c r="AI5050" s="90"/>
      <c r="AJ5050" s="92"/>
      <c r="AK5050" s="92"/>
      <c r="AL5050" s="92"/>
      <c r="AM5050" s="92"/>
      <c r="AN5050" s="92"/>
      <c r="AO5050" s="92"/>
      <c r="AP5050" s="92"/>
      <c r="AQ5050" s="92"/>
      <c r="AR5050" s="92"/>
    </row>
    <row r="5051" spans="1:44" x14ac:dyDescent="0.2">
      <c r="A5051" s="90"/>
      <c r="B5051" s="90"/>
      <c r="C5051" s="91"/>
      <c r="D5051" s="90"/>
      <c r="E5051" s="90"/>
      <c r="F5051" s="90"/>
      <c r="G5051" s="90"/>
      <c r="H5051" s="90"/>
      <c r="I5051" s="90"/>
      <c r="J5051" s="90"/>
      <c r="K5051" s="90"/>
      <c r="L5051" s="90"/>
      <c r="M5051" s="90"/>
      <c r="N5051" s="90"/>
      <c r="O5051" s="90"/>
      <c r="P5051" s="90"/>
      <c r="Q5051" s="90"/>
      <c r="R5051" s="90"/>
      <c r="S5051" s="90"/>
      <c r="T5051" s="90"/>
      <c r="U5051" s="90"/>
      <c r="V5051" s="90"/>
      <c r="W5051" s="90"/>
      <c r="X5051" s="90"/>
      <c r="Y5051" s="90"/>
      <c r="Z5051" s="90"/>
      <c r="AA5051" s="90"/>
      <c r="AB5051" s="90"/>
      <c r="AC5051" s="90"/>
      <c r="AD5051" s="90"/>
      <c r="AE5051" s="90"/>
      <c r="AF5051" s="90"/>
      <c r="AG5051" s="90"/>
      <c r="AH5051" s="90"/>
      <c r="AI5051" s="90"/>
      <c r="AJ5051" s="92"/>
      <c r="AK5051" s="92"/>
      <c r="AL5051" s="92"/>
      <c r="AM5051" s="92"/>
      <c r="AN5051" s="92"/>
      <c r="AO5051" s="92"/>
      <c r="AP5051" s="92"/>
      <c r="AQ5051" s="92"/>
      <c r="AR5051" s="92"/>
    </row>
    <row r="5052" spans="1:44" x14ac:dyDescent="0.2">
      <c r="A5052" s="90"/>
      <c r="B5052" s="90"/>
      <c r="C5052" s="91"/>
      <c r="D5052" s="90"/>
      <c r="E5052" s="90"/>
      <c r="F5052" s="90"/>
      <c r="G5052" s="90"/>
      <c r="H5052" s="90"/>
      <c r="I5052" s="90"/>
      <c r="J5052" s="90"/>
      <c r="K5052" s="90"/>
      <c r="L5052" s="90"/>
      <c r="M5052" s="90"/>
      <c r="N5052" s="90"/>
      <c r="O5052" s="90"/>
      <c r="P5052" s="90"/>
      <c r="Q5052" s="90"/>
      <c r="R5052" s="90"/>
      <c r="S5052" s="90"/>
      <c r="T5052" s="90"/>
      <c r="U5052" s="90"/>
      <c r="V5052" s="90"/>
      <c r="W5052" s="90"/>
      <c r="X5052" s="90"/>
      <c r="Y5052" s="90"/>
      <c r="Z5052" s="90"/>
      <c r="AA5052" s="90"/>
      <c r="AB5052" s="90"/>
      <c r="AC5052" s="90"/>
      <c r="AD5052" s="90"/>
      <c r="AE5052" s="90"/>
      <c r="AF5052" s="90"/>
      <c r="AG5052" s="90"/>
      <c r="AH5052" s="90"/>
      <c r="AI5052" s="90"/>
      <c r="AJ5052" s="92"/>
      <c r="AK5052" s="92"/>
      <c r="AL5052" s="92"/>
      <c r="AM5052" s="92"/>
      <c r="AN5052" s="92"/>
      <c r="AO5052" s="92"/>
      <c r="AP5052" s="92"/>
      <c r="AQ5052" s="92"/>
      <c r="AR5052" s="92"/>
    </row>
    <row r="5053" spans="1:44" x14ac:dyDescent="0.2">
      <c r="A5053" s="90"/>
      <c r="B5053" s="90"/>
      <c r="C5053" s="91"/>
      <c r="D5053" s="90"/>
      <c r="E5053" s="90"/>
      <c r="F5053" s="90"/>
      <c r="G5053" s="90"/>
      <c r="H5053" s="90"/>
      <c r="I5053" s="90"/>
      <c r="J5053" s="90"/>
      <c r="K5053" s="90"/>
      <c r="L5053" s="90"/>
      <c r="M5053" s="90"/>
      <c r="N5053" s="90"/>
      <c r="O5053" s="90"/>
      <c r="P5053" s="90"/>
      <c r="Q5053" s="90"/>
      <c r="R5053" s="90"/>
      <c r="S5053" s="90"/>
      <c r="T5053" s="90"/>
      <c r="U5053" s="90"/>
      <c r="V5053" s="90"/>
      <c r="W5053" s="90"/>
      <c r="X5053" s="90"/>
      <c r="Y5053" s="90"/>
      <c r="Z5053" s="90"/>
      <c r="AA5053" s="90"/>
      <c r="AB5053" s="90"/>
      <c r="AC5053" s="90"/>
      <c r="AD5053" s="90"/>
      <c r="AE5053" s="90"/>
      <c r="AF5053" s="90"/>
      <c r="AG5053" s="90"/>
      <c r="AH5053" s="90"/>
      <c r="AI5053" s="90"/>
      <c r="AJ5053" s="92"/>
      <c r="AK5053" s="92"/>
      <c r="AL5053" s="92"/>
      <c r="AM5053" s="92"/>
      <c r="AN5053" s="92"/>
      <c r="AO5053" s="92"/>
      <c r="AP5053" s="92"/>
      <c r="AQ5053" s="92"/>
      <c r="AR5053" s="92"/>
    </row>
    <row r="5054" spans="1:44" x14ac:dyDescent="0.2">
      <c r="A5054" s="90"/>
      <c r="B5054" s="90"/>
      <c r="C5054" s="91"/>
      <c r="D5054" s="90"/>
      <c r="E5054" s="90"/>
      <c r="F5054" s="90"/>
      <c r="G5054" s="90"/>
      <c r="H5054" s="90"/>
      <c r="I5054" s="90"/>
      <c r="J5054" s="90"/>
      <c r="K5054" s="90"/>
      <c r="L5054" s="90"/>
      <c r="M5054" s="90"/>
      <c r="N5054" s="90"/>
      <c r="O5054" s="90"/>
      <c r="P5054" s="90"/>
      <c r="Q5054" s="90"/>
      <c r="R5054" s="90"/>
      <c r="S5054" s="90"/>
      <c r="T5054" s="90"/>
      <c r="U5054" s="90"/>
      <c r="V5054" s="90"/>
      <c r="W5054" s="90"/>
      <c r="X5054" s="90"/>
      <c r="Y5054" s="90"/>
      <c r="Z5054" s="90"/>
      <c r="AA5054" s="90"/>
      <c r="AB5054" s="90"/>
      <c r="AC5054" s="90"/>
      <c r="AD5054" s="90"/>
      <c r="AE5054" s="90"/>
      <c r="AF5054" s="90"/>
      <c r="AG5054" s="90"/>
      <c r="AH5054" s="90"/>
      <c r="AI5054" s="90"/>
      <c r="AJ5054" s="92"/>
      <c r="AK5054" s="92"/>
      <c r="AL5054" s="92"/>
      <c r="AM5054" s="92"/>
      <c r="AN5054" s="92"/>
      <c r="AO5054" s="92"/>
      <c r="AP5054" s="92"/>
      <c r="AQ5054" s="92"/>
      <c r="AR5054" s="92"/>
    </row>
    <row r="5055" spans="1:44" x14ac:dyDescent="0.2">
      <c r="A5055" s="90"/>
      <c r="B5055" s="90"/>
      <c r="C5055" s="91"/>
      <c r="D5055" s="90"/>
      <c r="E5055" s="90"/>
      <c r="F5055" s="90"/>
      <c r="G5055" s="90"/>
      <c r="H5055" s="90"/>
      <c r="I5055" s="90"/>
      <c r="J5055" s="90"/>
      <c r="K5055" s="90"/>
      <c r="L5055" s="90"/>
      <c r="M5055" s="90"/>
      <c r="N5055" s="90"/>
      <c r="O5055" s="90"/>
      <c r="P5055" s="90"/>
      <c r="Q5055" s="90"/>
      <c r="R5055" s="90"/>
      <c r="S5055" s="90"/>
      <c r="T5055" s="90"/>
      <c r="U5055" s="90"/>
      <c r="V5055" s="90"/>
      <c r="W5055" s="90"/>
      <c r="X5055" s="90"/>
      <c r="Y5055" s="90"/>
      <c r="Z5055" s="90"/>
      <c r="AA5055" s="90"/>
      <c r="AB5055" s="90"/>
      <c r="AC5055" s="90"/>
      <c r="AD5055" s="90"/>
      <c r="AE5055" s="90"/>
      <c r="AF5055" s="90"/>
      <c r="AG5055" s="90"/>
      <c r="AH5055" s="90"/>
      <c r="AI5055" s="90"/>
      <c r="AJ5055" s="92"/>
      <c r="AK5055" s="92"/>
      <c r="AL5055" s="92"/>
      <c r="AM5055" s="92"/>
      <c r="AN5055" s="92"/>
      <c r="AO5055" s="92"/>
      <c r="AP5055" s="92"/>
      <c r="AQ5055" s="92"/>
      <c r="AR5055" s="92"/>
    </row>
    <row r="5056" spans="1:44" x14ac:dyDescent="0.2">
      <c r="A5056" s="90"/>
      <c r="B5056" s="90"/>
      <c r="C5056" s="91"/>
      <c r="D5056" s="90"/>
      <c r="E5056" s="90"/>
      <c r="F5056" s="90"/>
      <c r="G5056" s="90"/>
      <c r="H5056" s="90"/>
      <c r="I5056" s="90"/>
      <c r="J5056" s="90"/>
      <c r="K5056" s="90"/>
      <c r="L5056" s="90"/>
      <c r="M5056" s="90"/>
      <c r="N5056" s="90"/>
      <c r="O5056" s="90"/>
      <c r="P5056" s="90"/>
      <c r="Q5056" s="90"/>
      <c r="R5056" s="90"/>
      <c r="S5056" s="90"/>
      <c r="T5056" s="90"/>
      <c r="U5056" s="90"/>
      <c r="V5056" s="90"/>
      <c r="W5056" s="90"/>
      <c r="X5056" s="90"/>
      <c r="Y5056" s="90"/>
      <c r="Z5056" s="90"/>
      <c r="AA5056" s="90"/>
      <c r="AB5056" s="90"/>
      <c r="AC5056" s="90"/>
      <c r="AD5056" s="90"/>
      <c r="AE5056" s="90"/>
      <c r="AF5056" s="90"/>
      <c r="AG5056" s="90"/>
      <c r="AH5056" s="90"/>
      <c r="AI5056" s="90"/>
      <c r="AJ5056" s="92"/>
      <c r="AK5056" s="92"/>
      <c r="AL5056" s="92"/>
      <c r="AM5056" s="92"/>
      <c r="AN5056" s="92"/>
      <c r="AO5056" s="92"/>
      <c r="AP5056" s="92"/>
      <c r="AQ5056" s="92"/>
      <c r="AR5056" s="92"/>
    </row>
    <row r="5057" spans="1:44" x14ac:dyDescent="0.2">
      <c r="A5057" s="90"/>
      <c r="B5057" s="90"/>
      <c r="C5057" s="91"/>
      <c r="D5057" s="90"/>
      <c r="E5057" s="90"/>
      <c r="F5057" s="90"/>
      <c r="G5057" s="90"/>
      <c r="H5057" s="90"/>
      <c r="I5057" s="90"/>
      <c r="J5057" s="90"/>
      <c r="K5057" s="90"/>
      <c r="L5057" s="90"/>
      <c r="M5057" s="90"/>
      <c r="N5057" s="90"/>
      <c r="O5057" s="90"/>
      <c r="P5057" s="90"/>
      <c r="Q5057" s="90"/>
      <c r="R5057" s="90"/>
      <c r="S5057" s="90"/>
      <c r="T5057" s="90"/>
      <c r="U5057" s="90"/>
      <c r="V5057" s="90"/>
      <c r="W5057" s="90"/>
      <c r="X5057" s="90"/>
      <c r="Y5057" s="90"/>
      <c r="Z5057" s="90"/>
      <c r="AA5057" s="90"/>
      <c r="AB5057" s="90"/>
      <c r="AC5057" s="90"/>
      <c r="AD5057" s="90"/>
      <c r="AE5057" s="90"/>
      <c r="AF5057" s="90"/>
      <c r="AG5057" s="90"/>
      <c r="AH5057" s="90"/>
      <c r="AI5057" s="90"/>
      <c r="AJ5057" s="92"/>
      <c r="AK5057" s="92"/>
      <c r="AL5057" s="92"/>
      <c r="AM5057" s="92"/>
      <c r="AN5057" s="92"/>
      <c r="AO5057" s="92"/>
      <c r="AP5057" s="92"/>
      <c r="AQ5057" s="92"/>
      <c r="AR5057" s="92"/>
    </row>
    <row r="5058" spans="1:44" x14ac:dyDescent="0.2">
      <c r="A5058" s="90"/>
      <c r="B5058" s="90"/>
      <c r="C5058" s="91"/>
      <c r="D5058" s="90"/>
      <c r="E5058" s="90"/>
      <c r="F5058" s="90"/>
      <c r="G5058" s="90"/>
      <c r="H5058" s="90"/>
      <c r="I5058" s="90"/>
      <c r="J5058" s="90"/>
      <c r="K5058" s="90"/>
      <c r="L5058" s="90"/>
      <c r="M5058" s="90"/>
      <c r="N5058" s="90"/>
      <c r="O5058" s="90"/>
      <c r="P5058" s="90"/>
      <c r="Q5058" s="90"/>
      <c r="R5058" s="90"/>
      <c r="S5058" s="90"/>
      <c r="T5058" s="90"/>
      <c r="U5058" s="90"/>
      <c r="V5058" s="90"/>
      <c r="W5058" s="90"/>
      <c r="X5058" s="90"/>
      <c r="Y5058" s="90"/>
      <c r="Z5058" s="90"/>
      <c r="AA5058" s="90"/>
      <c r="AB5058" s="90"/>
      <c r="AC5058" s="90"/>
      <c r="AD5058" s="90"/>
      <c r="AE5058" s="90"/>
      <c r="AF5058" s="90"/>
      <c r="AG5058" s="90"/>
      <c r="AH5058" s="90"/>
      <c r="AI5058" s="90"/>
      <c r="AJ5058" s="92"/>
      <c r="AK5058" s="92"/>
      <c r="AL5058" s="92"/>
      <c r="AM5058" s="92"/>
      <c r="AN5058" s="92"/>
      <c r="AO5058" s="92"/>
      <c r="AP5058" s="92"/>
      <c r="AQ5058" s="92"/>
      <c r="AR5058" s="92"/>
    </row>
    <row r="5059" spans="1:44" x14ac:dyDescent="0.2">
      <c r="A5059" s="90"/>
      <c r="B5059" s="90"/>
      <c r="C5059" s="91"/>
      <c r="D5059" s="90"/>
      <c r="E5059" s="90"/>
      <c r="F5059" s="90"/>
      <c r="G5059" s="90"/>
      <c r="H5059" s="90"/>
      <c r="I5059" s="90"/>
      <c r="J5059" s="90"/>
      <c r="K5059" s="90"/>
      <c r="L5059" s="90"/>
      <c r="M5059" s="90"/>
      <c r="N5059" s="90"/>
      <c r="O5059" s="90"/>
      <c r="P5059" s="90"/>
      <c r="Q5059" s="90"/>
      <c r="R5059" s="90"/>
      <c r="S5059" s="90"/>
      <c r="T5059" s="90"/>
      <c r="U5059" s="90"/>
      <c r="V5059" s="90"/>
      <c r="W5059" s="90"/>
      <c r="X5059" s="90"/>
      <c r="Y5059" s="90"/>
      <c r="Z5059" s="90"/>
      <c r="AA5059" s="90"/>
      <c r="AB5059" s="90"/>
      <c r="AC5059" s="90"/>
      <c r="AD5059" s="90"/>
      <c r="AE5059" s="90"/>
      <c r="AF5059" s="90"/>
      <c r="AG5059" s="90"/>
      <c r="AH5059" s="90"/>
      <c r="AI5059" s="90"/>
      <c r="AJ5059" s="92"/>
      <c r="AK5059" s="92"/>
      <c r="AL5059" s="92"/>
      <c r="AM5059" s="92"/>
      <c r="AN5059" s="92"/>
      <c r="AO5059" s="92"/>
      <c r="AP5059" s="92"/>
      <c r="AQ5059" s="92"/>
      <c r="AR5059" s="92"/>
    </row>
    <row r="5060" spans="1:44" x14ac:dyDescent="0.2">
      <c r="A5060" s="90"/>
      <c r="B5060" s="90"/>
      <c r="C5060" s="91"/>
      <c r="D5060" s="90"/>
      <c r="E5060" s="90"/>
      <c r="F5060" s="90"/>
      <c r="G5060" s="90"/>
      <c r="H5060" s="90"/>
      <c r="I5060" s="90"/>
      <c r="J5060" s="90"/>
      <c r="K5060" s="90"/>
      <c r="L5060" s="90"/>
      <c r="M5060" s="90"/>
      <c r="N5060" s="90"/>
      <c r="O5060" s="90"/>
      <c r="P5060" s="90"/>
      <c r="Q5060" s="90"/>
      <c r="R5060" s="90"/>
      <c r="S5060" s="90"/>
      <c r="T5060" s="90"/>
      <c r="U5060" s="90"/>
      <c r="V5060" s="90"/>
      <c r="W5060" s="90"/>
      <c r="X5060" s="90"/>
      <c r="Y5060" s="90"/>
      <c r="Z5060" s="90"/>
      <c r="AA5060" s="90"/>
      <c r="AB5060" s="90"/>
      <c r="AC5060" s="90"/>
      <c r="AD5060" s="90"/>
      <c r="AE5060" s="90"/>
      <c r="AF5060" s="90"/>
      <c r="AG5060" s="90"/>
      <c r="AH5060" s="90"/>
      <c r="AI5060" s="90"/>
      <c r="AJ5060" s="92"/>
      <c r="AK5060" s="92"/>
      <c r="AL5060" s="92"/>
      <c r="AM5060" s="92"/>
      <c r="AN5060" s="92"/>
      <c r="AO5060" s="92"/>
      <c r="AP5060" s="92"/>
      <c r="AQ5060" s="92"/>
      <c r="AR5060" s="92"/>
    </row>
    <row r="5061" spans="1:44" x14ac:dyDescent="0.2">
      <c r="A5061" s="90"/>
      <c r="B5061" s="90"/>
      <c r="C5061" s="91"/>
      <c r="D5061" s="90"/>
      <c r="E5061" s="90"/>
      <c r="F5061" s="90"/>
      <c r="G5061" s="90"/>
      <c r="H5061" s="90"/>
      <c r="I5061" s="90"/>
      <c r="J5061" s="90"/>
      <c r="K5061" s="90"/>
      <c r="L5061" s="90"/>
      <c r="M5061" s="90"/>
      <c r="N5061" s="90"/>
      <c r="O5061" s="90"/>
      <c r="P5061" s="90"/>
      <c r="Q5061" s="90"/>
      <c r="R5061" s="90"/>
      <c r="S5061" s="90"/>
      <c r="T5061" s="90"/>
      <c r="U5061" s="90"/>
      <c r="V5061" s="90"/>
      <c r="W5061" s="90"/>
      <c r="X5061" s="90"/>
      <c r="Y5061" s="90"/>
      <c r="Z5061" s="90"/>
      <c r="AA5061" s="90"/>
      <c r="AB5061" s="90"/>
      <c r="AC5061" s="90"/>
      <c r="AD5061" s="90"/>
      <c r="AE5061" s="90"/>
      <c r="AF5061" s="90"/>
      <c r="AG5061" s="90"/>
      <c r="AH5061" s="90"/>
      <c r="AI5061" s="90"/>
      <c r="AJ5061" s="92"/>
      <c r="AK5061" s="92"/>
      <c r="AL5061" s="92"/>
      <c r="AM5061" s="92"/>
      <c r="AN5061" s="92"/>
      <c r="AO5061" s="92"/>
      <c r="AP5061" s="92"/>
      <c r="AQ5061" s="92"/>
      <c r="AR5061" s="92"/>
    </row>
    <row r="5062" spans="1:44" x14ac:dyDescent="0.2">
      <c r="A5062" s="90"/>
      <c r="B5062" s="90"/>
      <c r="C5062" s="91"/>
      <c r="D5062" s="90"/>
      <c r="E5062" s="90"/>
      <c r="F5062" s="90"/>
      <c r="G5062" s="90"/>
      <c r="H5062" s="90"/>
      <c r="I5062" s="90"/>
      <c r="J5062" s="90"/>
      <c r="K5062" s="90"/>
      <c r="L5062" s="90"/>
      <c r="M5062" s="90"/>
      <c r="N5062" s="90"/>
      <c r="O5062" s="90"/>
      <c r="P5062" s="90"/>
      <c r="Q5062" s="90"/>
      <c r="R5062" s="90"/>
      <c r="S5062" s="90"/>
      <c r="T5062" s="90"/>
      <c r="U5062" s="90"/>
      <c r="V5062" s="90"/>
      <c r="W5062" s="90"/>
      <c r="X5062" s="90"/>
      <c r="Y5062" s="90"/>
      <c r="Z5062" s="90"/>
      <c r="AA5062" s="90"/>
      <c r="AB5062" s="90"/>
      <c r="AC5062" s="90"/>
      <c r="AD5062" s="90"/>
      <c r="AE5062" s="90"/>
      <c r="AF5062" s="90"/>
      <c r="AG5062" s="90"/>
      <c r="AH5062" s="90"/>
      <c r="AI5062" s="90"/>
      <c r="AJ5062" s="92"/>
      <c r="AK5062" s="92"/>
      <c r="AL5062" s="92"/>
      <c r="AM5062" s="92"/>
      <c r="AN5062" s="92"/>
      <c r="AO5062" s="92"/>
      <c r="AP5062" s="92"/>
      <c r="AQ5062" s="92"/>
      <c r="AR5062" s="92"/>
    </row>
    <row r="5063" spans="1:44" x14ac:dyDescent="0.2">
      <c r="A5063" s="90"/>
      <c r="B5063" s="90"/>
      <c r="C5063" s="91"/>
      <c r="D5063" s="90"/>
      <c r="E5063" s="90"/>
      <c r="F5063" s="90"/>
      <c r="G5063" s="90"/>
      <c r="H5063" s="90"/>
      <c r="I5063" s="90"/>
      <c r="J5063" s="90"/>
      <c r="K5063" s="90"/>
      <c r="L5063" s="90"/>
      <c r="M5063" s="90"/>
      <c r="N5063" s="90"/>
      <c r="O5063" s="90"/>
      <c r="P5063" s="90"/>
      <c r="Q5063" s="90"/>
      <c r="R5063" s="90"/>
      <c r="S5063" s="90"/>
      <c r="T5063" s="90"/>
      <c r="U5063" s="90"/>
      <c r="V5063" s="90"/>
      <c r="W5063" s="90"/>
      <c r="X5063" s="90"/>
      <c r="Y5063" s="90"/>
      <c r="Z5063" s="90"/>
      <c r="AA5063" s="90"/>
      <c r="AB5063" s="90"/>
      <c r="AC5063" s="90"/>
      <c r="AD5063" s="90"/>
      <c r="AE5063" s="90"/>
      <c r="AF5063" s="90"/>
      <c r="AG5063" s="90"/>
      <c r="AH5063" s="90"/>
      <c r="AI5063" s="90"/>
      <c r="AJ5063" s="92"/>
      <c r="AK5063" s="92"/>
      <c r="AL5063" s="92"/>
      <c r="AM5063" s="92"/>
      <c r="AN5063" s="92"/>
      <c r="AO5063" s="92"/>
      <c r="AP5063" s="92"/>
      <c r="AQ5063" s="92"/>
      <c r="AR5063" s="92"/>
    </row>
    <row r="5064" spans="1:44" x14ac:dyDescent="0.2">
      <c r="A5064" s="90"/>
      <c r="B5064" s="90"/>
      <c r="C5064" s="91"/>
      <c r="D5064" s="90"/>
      <c r="E5064" s="90"/>
      <c r="F5064" s="90"/>
      <c r="G5064" s="90"/>
      <c r="H5064" s="90"/>
      <c r="I5064" s="90"/>
      <c r="J5064" s="90"/>
      <c r="K5064" s="90"/>
      <c r="L5064" s="90"/>
      <c r="M5064" s="90"/>
      <c r="N5064" s="90"/>
      <c r="O5064" s="90"/>
      <c r="P5064" s="90"/>
      <c r="Q5064" s="90"/>
      <c r="R5064" s="90"/>
      <c r="S5064" s="90"/>
      <c r="T5064" s="90"/>
      <c r="U5064" s="90"/>
      <c r="V5064" s="90"/>
      <c r="W5064" s="90"/>
      <c r="X5064" s="90"/>
      <c r="Y5064" s="90"/>
      <c r="Z5064" s="90"/>
      <c r="AA5064" s="90"/>
      <c r="AB5064" s="90"/>
      <c r="AC5064" s="90"/>
      <c r="AD5064" s="90"/>
      <c r="AE5064" s="90"/>
      <c r="AF5064" s="90"/>
      <c r="AG5064" s="90"/>
      <c r="AH5064" s="90"/>
      <c r="AI5064" s="90"/>
      <c r="AJ5064" s="92"/>
      <c r="AK5064" s="92"/>
      <c r="AL5064" s="92"/>
      <c r="AM5064" s="92"/>
      <c r="AN5064" s="92"/>
      <c r="AO5064" s="92"/>
      <c r="AP5064" s="92"/>
      <c r="AQ5064" s="92"/>
      <c r="AR5064" s="92"/>
    </row>
    <row r="5065" spans="1:44" x14ac:dyDescent="0.2">
      <c r="A5065" s="90"/>
      <c r="B5065" s="90"/>
      <c r="C5065" s="91"/>
      <c r="D5065" s="90"/>
      <c r="E5065" s="90"/>
      <c r="F5065" s="90"/>
      <c r="G5065" s="90"/>
      <c r="H5065" s="90"/>
      <c r="I5065" s="90"/>
      <c r="J5065" s="90"/>
      <c r="K5065" s="90"/>
      <c r="L5065" s="90"/>
      <c r="M5065" s="90"/>
      <c r="N5065" s="90"/>
      <c r="O5065" s="90"/>
      <c r="P5065" s="90"/>
      <c r="Q5065" s="90"/>
      <c r="R5065" s="90"/>
      <c r="S5065" s="90"/>
      <c r="T5065" s="90"/>
      <c r="U5065" s="90"/>
      <c r="V5065" s="90"/>
      <c r="W5065" s="90"/>
      <c r="X5065" s="90"/>
      <c r="Y5065" s="90"/>
      <c r="Z5065" s="90"/>
      <c r="AA5065" s="90"/>
      <c r="AB5065" s="90"/>
      <c r="AC5065" s="90"/>
      <c r="AD5065" s="90"/>
      <c r="AE5065" s="90"/>
      <c r="AF5065" s="90"/>
      <c r="AG5065" s="90"/>
      <c r="AH5065" s="90"/>
      <c r="AI5065" s="90"/>
      <c r="AJ5065" s="92"/>
      <c r="AK5065" s="92"/>
      <c r="AL5065" s="92"/>
      <c r="AM5065" s="92"/>
      <c r="AN5065" s="92"/>
      <c r="AO5065" s="92"/>
      <c r="AP5065" s="92"/>
      <c r="AQ5065" s="92"/>
      <c r="AR5065" s="92"/>
    </row>
    <row r="5066" spans="1:44" x14ac:dyDescent="0.2">
      <c r="A5066" s="90"/>
      <c r="B5066" s="90"/>
      <c r="C5066" s="91"/>
      <c r="D5066" s="90"/>
      <c r="E5066" s="90"/>
      <c r="F5066" s="90"/>
      <c r="G5066" s="90"/>
      <c r="H5066" s="90"/>
      <c r="I5066" s="90"/>
      <c r="J5066" s="90"/>
      <c r="K5066" s="90"/>
      <c r="L5066" s="90"/>
      <c r="M5066" s="90"/>
      <c r="N5066" s="90"/>
      <c r="O5066" s="90"/>
      <c r="P5066" s="90"/>
      <c r="Q5066" s="90"/>
      <c r="R5066" s="90"/>
      <c r="S5066" s="90"/>
      <c r="T5066" s="90"/>
      <c r="U5066" s="90"/>
      <c r="V5066" s="90"/>
      <c r="W5066" s="90"/>
      <c r="X5066" s="90"/>
      <c r="Y5066" s="90"/>
      <c r="Z5066" s="90"/>
      <c r="AA5066" s="90"/>
      <c r="AB5066" s="90"/>
      <c r="AC5066" s="90"/>
      <c r="AD5066" s="90"/>
      <c r="AE5066" s="90"/>
      <c r="AF5066" s="90"/>
      <c r="AG5066" s="90"/>
      <c r="AH5066" s="90"/>
      <c r="AI5066" s="90"/>
      <c r="AJ5066" s="92"/>
      <c r="AK5066" s="92"/>
      <c r="AL5066" s="92"/>
      <c r="AM5066" s="92"/>
      <c r="AN5066" s="92"/>
      <c r="AO5066" s="92"/>
      <c r="AP5066" s="92"/>
      <c r="AQ5066" s="92"/>
      <c r="AR5066" s="92"/>
    </row>
    <row r="5067" spans="1:44" x14ac:dyDescent="0.2">
      <c r="A5067" s="90"/>
      <c r="B5067" s="90"/>
      <c r="C5067" s="91"/>
      <c r="D5067" s="90"/>
      <c r="E5067" s="90"/>
      <c r="F5067" s="90"/>
      <c r="G5067" s="90"/>
      <c r="H5067" s="90"/>
      <c r="I5067" s="90"/>
      <c r="J5067" s="90"/>
      <c r="K5067" s="90"/>
      <c r="L5067" s="90"/>
      <c r="M5067" s="90"/>
      <c r="N5067" s="90"/>
      <c r="O5067" s="90"/>
      <c r="P5067" s="90"/>
      <c r="Q5067" s="90"/>
      <c r="R5067" s="90"/>
      <c r="S5067" s="90"/>
      <c r="T5067" s="90"/>
      <c r="U5067" s="90"/>
      <c r="V5067" s="90"/>
      <c r="W5067" s="90"/>
      <c r="X5067" s="90"/>
      <c r="Y5067" s="90"/>
      <c r="Z5067" s="90"/>
      <c r="AA5067" s="90"/>
      <c r="AB5067" s="90"/>
      <c r="AC5067" s="90"/>
      <c r="AD5067" s="90"/>
      <c r="AE5067" s="90"/>
      <c r="AF5067" s="90"/>
      <c r="AG5067" s="90"/>
      <c r="AH5067" s="90"/>
      <c r="AI5067" s="90"/>
      <c r="AJ5067" s="92"/>
      <c r="AK5067" s="92"/>
      <c r="AL5067" s="92"/>
      <c r="AM5067" s="92"/>
      <c r="AN5067" s="92"/>
      <c r="AO5067" s="92"/>
      <c r="AP5067" s="92"/>
      <c r="AQ5067" s="92"/>
      <c r="AR5067" s="92"/>
    </row>
    <row r="5068" spans="1:44" x14ac:dyDescent="0.2">
      <c r="A5068" s="90"/>
      <c r="B5068" s="90"/>
      <c r="C5068" s="91"/>
      <c r="D5068" s="90"/>
      <c r="E5068" s="90"/>
      <c r="F5068" s="90"/>
      <c r="G5068" s="90"/>
      <c r="H5068" s="90"/>
      <c r="I5068" s="90"/>
      <c r="J5068" s="90"/>
      <c r="K5068" s="90"/>
      <c r="L5068" s="90"/>
      <c r="M5068" s="90"/>
      <c r="N5068" s="90"/>
      <c r="O5068" s="90"/>
      <c r="P5068" s="90"/>
      <c r="Q5068" s="90"/>
      <c r="R5068" s="90"/>
      <c r="S5068" s="90"/>
      <c r="T5068" s="90"/>
      <c r="U5068" s="90"/>
      <c r="V5068" s="90"/>
      <c r="W5068" s="90"/>
      <c r="X5068" s="90"/>
      <c r="Y5068" s="90"/>
      <c r="Z5068" s="90"/>
      <c r="AA5068" s="90"/>
      <c r="AB5068" s="90"/>
      <c r="AC5068" s="90"/>
      <c r="AD5068" s="90"/>
      <c r="AE5068" s="90"/>
      <c r="AF5068" s="90"/>
      <c r="AG5068" s="90"/>
      <c r="AH5068" s="90"/>
      <c r="AI5068" s="90"/>
      <c r="AJ5068" s="92"/>
      <c r="AK5068" s="92"/>
      <c r="AL5068" s="92"/>
      <c r="AM5068" s="92"/>
      <c r="AN5068" s="92"/>
      <c r="AO5068" s="92"/>
      <c r="AP5068" s="92"/>
      <c r="AQ5068" s="92"/>
      <c r="AR5068" s="92"/>
    </row>
    <row r="5069" spans="1:44" x14ac:dyDescent="0.2">
      <c r="A5069" s="90"/>
      <c r="B5069" s="90"/>
      <c r="C5069" s="91"/>
      <c r="D5069" s="90"/>
      <c r="E5069" s="90"/>
      <c r="F5069" s="90"/>
      <c r="G5069" s="90"/>
      <c r="H5069" s="90"/>
      <c r="I5069" s="90"/>
      <c r="J5069" s="90"/>
      <c r="K5069" s="90"/>
      <c r="L5069" s="90"/>
      <c r="M5069" s="90"/>
      <c r="N5069" s="90"/>
      <c r="O5069" s="90"/>
      <c r="P5069" s="90"/>
      <c r="Q5069" s="90"/>
      <c r="R5069" s="90"/>
      <c r="S5069" s="90"/>
      <c r="T5069" s="90"/>
      <c r="U5069" s="90"/>
      <c r="V5069" s="90"/>
      <c r="W5069" s="90"/>
      <c r="X5069" s="90"/>
      <c r="Y5069" s="90"/>
      <c r="Z5069" s="90"/>
      <c r="AA5069" s="90"/>
      <c r="AB5069" s="90"/>
      <c r="AC5069" s="90"/>
      <c r="AD5069" s="90"/>
      <c r="AE5069" s="90"/>
      <c r="AF5069" s="90"/>
      <c r="AG5069" s="90"/>
      <c r="AH5069" s="90"/>
      <c r="AI5069" s="90"/>
      <c r="AJ5069" s="92"/>
      <c r="AK5069" s="92"/>
      <c r="AL5069" s="92"/>
      <c r="AM5069" s="92"/>
      <c r="AN5069" s="92"/>
      <c r="AO5069" s="92"/>
      <c r="AP5069" s="92"/>
      <c r="AQ5069" s="92"/>
      <c r="AR5069" s="92"/>
    </row>
    <row r="5070" spans="1:44" x14ac:dyDescent="0.2">
      <c r="A5070" s="90"/>
      <c r="B5070" s="90"/>
      <c r="C5070" s="91"/>
      <c r="D5070" s="90"/>
      <c r="E5070" s="90"/>
      <c r="F5070" s="90"/>
      <c r="G5070" s="90"/>
      <c r="H5070" s="90"/>
      <c r="I5070" s="90"/>
      <c r="J5070" s="90"/>
      <c r="K5070" s="90"/>
      <c r="L5070" s="90"/>
      <c r="M5070" s="90"/>
      <c r="N5070" s="90"/>
      <c r="O5070" s="90"/>
      <c r="P5070" s="90"/>
      <c r="Q5070" s="90"/>
      <c r="R5070" s="90"/>
      <c r="S5070" s="90"/>
      <c r="T5070" s="90"/>
      <c r="U5070" s="90"/>
      <c r="V5070" s="90"/>
      <c r="W5070" s="90"/>
      <c r="X5070" s="90"/>
      <c r="Y5070" s="90"/>
      <c r="Z5070" s="90"/>
      <c r="AA5070" s="90"/>
      <c r="AB5070" s="90"/>
      <c r="AC5070" s="90"/>
      <c r="AD5070" s="90"/>
      <c r="AE5070" s="90"/>
      <c r="AF5070" s="90"/>
      <c r="AG5070" s="90"/>
      <c r="AH5070" s="90"/>
      <c r="AI5070" s="90"/>
      <c r="AJ5070" s="92"/>
      <c r="AK5070" s="92"/>
      <c r="AL5070" s="92"/>
      <c r="AM5070" s="92"/>
      <c r="AN5070" s="92"/>
      <c r="AO5070" s="92"/>
      <c r="AP5070" s="92"/>
      <c r="AQ5070" s="92"/>
      <c r="AR5070" s="92"/>
    </row>
    <row r="5071" spans="1:44" x14ac:dyDescent="0.2">
      <c r="A5071" s="90"/>
      <c r="B5071" s="90"/>
      <c r="C5071" s="91"/>
      <c r="D5071" s="90"/>
      <c r="E5071" s="90"/>
      <c r="F5071" s="90"/>
      <c r="G5071" s="90"/>
      <c r="H5071" s="90"/>
      <c r="I5071" s="90"/>
      <c r="J5071" s="90"/>
      <c r="K5071" s="90"/>
      <c r="L5071" s="90"/>
      <c r="M5071" s="90"/>
      <c r="N5071" s="90"/>
      <c r="O5071" s="90"/>
      <c r="P5071" s="90"/>
      <c r="Q5071" s="90"/>
      <c r="R5071" s="90"/>
      <c r="S5071" s="90"/>
      <c r="T5071" s="90"/>
      <c r="U5071" s="90"/>
      <c r="V5071" s="90"/>
      <c r="W5071" s="90"/>
      <c r="X5071" s="90"/>
      <c r="Y5071" s="90"/>
      <c r="Z5071" s="90"/>
      <c r="AA5071" s="90"/>
      <c r="AB5071" s="90"/>
      <c r="AC5071" s="90"/>
      <c r="AD5071" s="90"/>
      <c r="AE5071" s="90"/>
      <c r="AF5071" s="90"/>
      <c r="AG5071" s="90"/>
      <c r="AH5071" s="90"/>
      <c r="AI5071" s="90"/>
      <c r="AJ5071" s="92"/>
      <c r="AK5071" s="92"/>
      <c r="AL5071" s="92"/>
      <c r="AM5071" s="92"/>
      <c r="AN5071" s="92"/>
      <c r="AO5071" s="92"/>
      <c r="AP5071" s="92"/>
      <c r="AQ5071" s="92"/>
      <c r="AR5071" s="92"/>
    </row>
    <row r="5072" spans="1:44" x14ac:dyDescent="0.2">
      <c r="A5072" s="90"/>
      <c r="B5072" s="90"/>
      <c r="C5072" s="91"/>
      <c r="D5072" s="90"/>
      <c r="E5072" s="90"/>
      <c r="F5072" s="90"/>
      <c r="G5072" s="90"/>
      <c r="H5072" s="90"/>
      <c r="I5072" s="90"/>
      <c r="J5072" s="90"/>
      <c r="K5072" s="90"/>
      <c r="L5072" s="90"/>
      <c r="M5072" s="90"/>
      <c r="N5072" s="90"/>
      <c r="O5072" s="90"/>
      <c r="P5072" s="90"/>
      <c r="Q5072" s="90"/>
      <c r="R5072" s="90"/>
      <c r="S5072" s="90"/>
      <c r="T5072" s="90"/>
      <c r="U5072" s="90"/>
      <c r="V5072" s="90"/>
      <c r="W5072" s="90"/>
      <c r="X5072" s="90"/>
      <c r="Y5072" s="90"/>
      <c r="Z5072" s="90"/>
      <c r="AA5072" s="90"/>
      <c r="AB5072" s="90"/>
      <c r="AC5072" s="90"/>
      <c r="AD5072" s="90"/>
      <c r="AE5072" s="90"/>
      <c r="AF5072" s="90"/>
      <c r="AG5072" s="90"/>
      <c r="AH5072" s="90"/>
      <c r="AI5072" s="90"/>
      <c r="AJ5072" s="92"/>
      <c r="AK5072" s="92"/>
      <c r="AL5072" s="92"/>
      <c r="AM5072" s="92"/>
      <c r="AN5072" s="92"/>
      <c r="AO5072" s="92"/>
      <c r="AP5072" s="92"/>
      <c r="AQ5072" s="92"/>
      <c r="AR5072" s="92"/>
    </row>
    <row r="5073" spans="1:44" x14ac:dyDescent="0.2">
      <c r="A5073" s="90"/>
      <c r="B5073" s="90"/>
      <c r="C5073" s="91"/>
      <c r="D5073" s="90"/>
      <c r="E5073" s="90"/>
      <c r="F5073" s="90"/>
      <c r="G5073" s="90"/>
      <c r="H5073" s="90"/>
      <c r="I5073" s="90"/>
      <c r="J5073" s="90"/>
      <c r="K5073" s="90"/>
      <c r="L5073" s="90"/>
      <c r="M5073" s="90"/>
      <c r="N5073" s="90"/>
      <c r="O5073" s="90"/>
      <c r="P5073" s="90"/>
      <c r="Q5073" s="90"/>
      <c r="R5073" s="90"/>
      <c r="S5073" s="90"/>
      <c r="T5073" s="90"/>
      <c r="U5073" s="90"/>
      <c r="V5073" s="90"/>
      <c r="W5073" s="90"/>
      <c r="X5073" s="90"/>
      <c r="Y5073" s="90"/>
      <c r="Z5073" s="90"/>
      <c r="AA5073" s="90"/>
      <c r="AB5073" s="90"/>
      <c r="AC5073" s="90"/>
      <c r="AD5073" s="90"/>
      <c r="AE5073" s="90"/>
      <c r="AF5073" s="90"/>
      <c r="AG5073" s="90"/>
      <c r="AH5073" s="90"/>
      <c r="AI5073" s="90"/>
      <c r="AJ5073" s="92"/>
      <c r="AK5073" s="92"/>
      <c r="AL5073" s="92"/>
      <c r="AM5073" s="92"/>
      <c r="AN5073" s="92"/>
      <c r="AO5073" s="92"/>
      <c r="AP5073" s="92"/>
      <c r="AQ5073" s="92"/>
      <c r="AR5073" s="92"/>
    </row>
    <row r="5074" spans="1:44" x14ac:dyDescent="0.2">
      <c r="A5074" s="90"/>
      <c r="B5074" s="90"/>
      <c r="C5074" s="91"/>
      <c r="D5074" s="90"/>
      <c r="E5074" s="90"/>
      <c r="F5074" s="90"/>
      <c r="G5074" s="90"/>
      <c r="H5074" s="90"/>
      <c r="I5074" s="90"/>
      <c r="J5074" s="90"/>
      <c r="K5074" s="90"/>
      <c r="L5074" s="90"/>
      <c r="M5074" s="90"/>
      <c r="N5074" s="90"/>
      <c r="O5074" s="90"/>
      <c r="P5074" s="90"/>
      <c r="Q5074" s="90"/>
      <c r="R5074" s="90"/>
      <c r="S5074" s="90"/>
      <c r="T5074" s="90"/>
      <c r="U5074" s="90"/>
      <c r="V5074" s="90"/>
      <c r="W5074" s="90"/>
      <c r="X5074" s="90"/>
      <c r="Y5074" s="90"/>
      <c r="Z5074" s="90"/>
      <c r="AA5074" s="90"/>
      <c r="AB5074" s="90"/>
      <c r="AC5074" s="90"/>
      <c r="AD5074" s="90"/>
      <c r="AE5074" s="90"/>
      <c r="AF5074" s="90"/>
      <c r="AG5074" s="90"/>
      <c r="AH5074" s="90"/>
      <c r="AI5074" s="90"/>
      <c r="AJ5074" s="92"/>
      <c r="AK5074" s="92"/>
      <c r="AL5074" s="92"/>
      <c r="AM5074" s="92"/>
      <c r="AN5074" s="92"/>
      <c r="AO5074" s="92"/>
      <c r="AP5074" s="92"/>
      <c r="AQ5074" s="92"/>
      <c r="AR5074" s="92"/>
    </row>
    <row r="5075" spans="1:44" x14ac:dyDescent="0.2">
      <c r="A5075" s="90"/>
      <c r="B5075" s="90"/>
      <c r="C5075" s="91"/>
      <c r="D5075" s="90"/>
      <c r="E5075" s="90"/>
      <c r="F5075" s="90"/>
      <c r="G5075" s="90"/>
      <c r="H5075" s="90"/>
      <c r="I5075" s="90"/>
      <c r="J5075" s="90"/>
      <c r="K5075" s="90"/>
      <c r="L5075" s="90"/>
      <c r="M5075" s="90"/>
      <c r="N5075" s="90"/>
      <c r="O5075" s="90"/>
      <c r="P5075" s="90"/>
      <c r="Q5075" s="90"/>
      <c r="R5075" s="90"/>
      <c r="S5075" s="90"/>
      <c r="T5075" s="90"/>
      <c r="U5075" s="90"/>
      <c r="V5075" s="90"/>
      <c r="W5075" s="90"/>
      <c r="X5075" s="90"/>
      <c r="Y5075" s="90"/>
      <c r="Z5075" s="90"/>
      <c r="AA5075" s="90"/>
      <c r="AB5075" s="90"/>
      <c r="AC5075" s="90"/>
      <c r="AD5075" s="90"/>
      <c r="AE5075" s="90"/>
      <c r="AF5075" s="90"/>
      <c r="AG5075" s="90"/>
      <c r="AH5075" s="90"/>
      <c r="AI5075" s="90"/>
      <c r="AJ5075" s="92"/>
      <c r="AK5075" s="92"/>
      <c r="AL5075" s="92"/>
      <c r="AM5075" s="92"/>
      <c r="AN5075" s="92"/>
      <c r="AO5075" s="92"/>
      <c r="AP5075" s="92"/>
      <c r="AQ5075" s="92"/>
      <c r="AR5075" s="92"/>
    </row>
    <row r="5076" spans="1:44" x14ac:dyDescent="0.2">
      <c r="A5076" s="90"/>
      <c r="B5076" s="90"/>
      <c r="C5076" s="91"/>
      <c r="D5076" s="90"/>
      <c r="E5076" s="90"/>
      <c r="F5076" s="90"/>
      <c r="G5076" s="90"/>
      <c r="H5076" s="90"/>
      <c r="I5076" s="90"/>
      <c r="J5076" s="90"/>
      <c r="K5076" s="90"/>
      <c r="L5076" s="90"/>
      <c r="M5076" s="90"/>
      <c r="N5076" s="90"/>
      <c r="O5076" s="90"/>
      <c r="P5076" s="90"/>
      <c r="Q5076" s="90"/>
      <c r="R5076" s="90"/>
      <c r="S5076" s="90"/>
      <c r="T5076" s="90"/>
      <c r="U5076" s="90"/>
      <c r="V5076" s="90"/>
      <c r="W5076" s="90"/>
      <c r="X5076" s="90"/>
      <c r="Y5076" s="90"/>
      <c r="Z5076" s="90"/>
      <c r="AA5076" s="90"/>
      <c r="AB5076" s="90"/>
      <c r="AC5076" s="90"/>
      <c r="AD5076" s="90"/>
      <c r="AE5076" s="90"/>
      <c r="AF5076" s="90"/>
      <c r="AG5076" s="90"/>
      <c r="AH5076" s="90"/>
      <c r="AI5076" s="90"/>
      <c r="AJ5076" s="92"/>
      <c r="AK5076" s="92"/>
      <c r="AL5076" s="92"/>
      <c r="AM5076" s="92"/>
      <c r="AN5076" s="92"/>
      <c r="AO5076" s="92"/>
      <c r="AP5076" s="92"/>
      <c r="AQ5076" s="92"/>
      <c r="AR5076" s="92"/>
    </row>
    <row r="5077" spans="1:44" x14ac:dyDescent="0.2">
      <c r="A5077" s="90"/>
      <c r="B5077" s="90"/>
      <c r="C5077" s="91"/>
      <c r="D5077" s="90"/>
      <c r="E5077" s="90"/>
      <c r="F5077" s="90"/>
      <c r="G5077" s="90"/>
      <c r="H5077" s="90"/>
      <c r="I5077" s="90"/>
      <c r="J5077" s="90"/>
      <c r="K5077" s="90"/>
      <c r="L5077" s="90"/>
      <c r="M5077" s="90"/>
      <c r="N5077" s="90"/>
      <c r="O5077" s="90"/>
      <c r="P5077" s="90"/>
      <c r="Q5077" s="90"/>
      <c r="R5077" s="90"/>
      <c r="S5077" s="90"/>
      <c r="T5077" s="90"/>
      <c r="U5077" s="90"/>
      <c r="V5077" s="90"/>
      <c r="W5077" s="90"/>
      <c r="X5077" s="90"/>
      <c r="Y5077" s="90"/>
      <c r="Z5077" s="90"/>
      <c r="AA5077" s="90"/>
      <c r="AB5077" s="90"/>
      <c r="AC5077" s="90"/>
      <c r="AD5077" s="90"/>
      <c r="AE5077" s="90"/>
      <c r="AF5077" s="90"/>
      <c r="AG5077" s="90"/>
      <c r="AH5077" s="90"/>
      <c r="AI5077" s="90"/>
      <c r="AJ5077" s="92"/>
      <c r="AK5077" s="92"/>
      <c r="AL5077" s="92"/>
      <c r="AM5077" s="92"/>
      <c r="AN5077" s="92"/>
      <c r="AO5077" s="92"/>
      <c r="AP5077" s="92"/>
      <c r="AQ5077" s="92"/>
      <c r="AR5077" s="92"/>
    </row>
    <row r="5078" spans="1:44" x14ac:dyDescent="0.2">
      <c r="A5078" s="90"/>
      <c r="B5078" s="90"/>
      <c r="C5078" s="91"/>
      <c r="D5078" s="90"/>
      <c r="E5078" s="90"/>
      <c r="F5078" s="90"/>
      <c r="G5078" s="90"/>
      <c r="H5078" s="90"/>
      <c r="I5078" s="90"/>
      <c r="J5078" s="90"/>
      <c r="K5078" s="90"/>
      <c r="L5078" s="90"/>
      <c r="M5078" s="90"/>
      <c r="N5078" s="90"/>
      <c r="O5078" s="90"/>
      <c r="P5078" s="90"/>
      <c r="Q5078" s="90"/>
      <c r="R5078" s="90"/>
      <c r="S5078" s="90"/>
      <c r="T5078" s="90"/>
      <c r="U5078" s="90"/>
      <c r="V5078" s="90"/>
      <c r="W5078" s="90"/>
      <c r="X5078" s="90"/>
      <c r="Y5078" s="90"/>
      <c r="Z5078" s="90"/>
      <c r="AA5078" s="90"/>
      <c r="AB5078" s="90"/>
      <c r="AC5078" s="90"/>
      <c r="AD5078" s="90"/>
      <c r="AE5078" s="90"/>
      <c r="AF5078" s="90"/>
      <c r="AG5078" s="90"/>
      <c r="AH5078" s="90"/>
      <c r="AI5078" s="90"/>
      <c r="AJ5078" s="92"/>
      <c r="AK5078" s="92"/>
      <c r="AL5078" s="92"/>
      <c r="AM5078" s="92"/>
      <c r="AN5078" s="92"/>
      <c r="AO5078" s="92"/>
      <c r="AP5078" s="92"/>
      <c r="AQ5078" s="92"/>
      <c r="AR5078" s="92"/>
    </row>
    <row r="5079" spans="1:44" x14ac:dyDescent="0.2">
      <c r="A5079" s="90"/>
      <c r="B5079" s="90"/>
      <c r="C5079" s="91"/>
      <c r="D5079" s="90"/>
      <c r="E5079" s="90"/>
      <c r="F5079" s="90"/>
      <c r="G5079" s="90"/>
      <c r="H5079" s="90"/>
      <c r="I5079" s="90"/>
      <c r="J5079" s="90"/>
      <c r="K5079" s="90"/>
      <c r="L5079" s="90"/>
      <c r="M5079" s="90"/>
      <c r="N5079" s="90"/>
      <c r="O5079" s="90"/>
      <c r="P5079" s="90"/>
      <c r="Q5079" s="90"/>
      <c r="R5079" s="90"/>
      <c r="S5079" s="90"/>
      <c r="T5079" s="90"/>
      <c r="U5079" s="90"/>
      <c r="V5079" s="90"/>
      <c r="W5079" s="90"/>
      <c r="X5079" s="90"/>
      <c r="Y5079" s="90"/>
      <c r="Z5079" s="90"/>
      <c r="AA5079" s="90"/>
      <c r="AB5079" s="90"/>
      <c r="AC5079" s="90"/>
      <c r="AD5079" s="90"/>
      <c r="AE5079" s="90"/>
      <c r="AF5079" s="90"/>
      <c r="AG5079" s="90"/>
      <c r="AH5079" s="90"/>
      <c r="AI5079" s="90"/>
      <c r="AJ5079" s="92"/>
      <c r="AK5079" s="92"/>
      <c r="AL5079" s="92"/>
      <c r="AM5079" s="92"/>
      <c r="AN5079" s="92"/>
      <c r="AO5079" s="92"/>
      <c r="AP5079" s="92"/>
      <c r="AQ5079" s="92"/>
      <c r="AR5079" s="92"/>
    </row>
    <row r="5080" spans="1:44" x14ac:dyDescent="0.2">
      <c r="A5080" s="90"/>
      <c r="B5080" s="90"/>
      <c r="C5080" s="91"/>
      <c r="D5080" s="90"/>
      <c r="E5080" s="90"/>
      <c r="F5080" s="90"/>
      <c r="G5080" s="90"/>
      <c r="H5080" s="90"/>
      <c r="I5080" s="90"/>
      <c r="J5080" s="90"/>
      <c r="K5080" s="90"/>
      <c r="L5080" s="90"/>
      <c r="M5080" s="90"/>
      <c r="N5080" s="90"/>
      <c r="O5080" s="90"/>
      <c r="P5080" s="90"/>
      <c r="Q5080" s="90"/>
      <c r="R5080" s="90"/>
      <c r="S5080" s="90"/>
      <c r="T5080" s="90"/>
      <c r="U5080" s="90"/>
      <c r="V5080" s="90"/>
      <c r="W5080" s="90"/>
      <c r="X5080" s="90"/>
      <c r="Y5080" s="90"/>
      <c r="Z5080" s="90"/>
      <c r="AA5080" s="90"/>
      <c r="AB5080" s="90"/>
      <c r="AC5080" s="90"/>
      <c r="AD5080" s="90"/>
      <c r="AE5080" s="90"/>
      <c r="AF5080" s="90"/>
      <c r="AG5080" s="90"/>
      <c r="AH5080" s="90"/>
      <c r="AI5080" s="90"/>
      <c r="AJ5080" s="92"/>
      <c r="AK5080" s="92"/>
      <c r="AL5080" s="92"/>
      <c r="AM5080" s="92"/>
      <c r="AN5080" s="92"/>
      <c r="AO5080" s="92"/>
      <c r="AP5080" s="92"/>
      <c r="AQ5080" s="92"/>
      <c r="AR5080" s="92"/>
    </row>
    <row r="5081" spans="1:44" x14ac:dyDescent="0.2">
      <c r="A5081" s="90"/>
      <c r="B5081" s="90"/>
      <c r="C5081" s="91"/>
      <c r="D5081" s="90"/>
      <c r="E5081" s="90"/>
      <c r="F5081" s="90"/>
      <c r="G5081" s="90"/>
      <c r="H5081" s="90"/>
      <c r="I5081" s="90"/>
      <c r="J5081" s="90"/>
      <c r="K5081" s="90"/>
      <c r="L5081" s="90"/>
      <c r="M5081" s="90"/>
      <c r="N5081" s="90"/>
      <c r="O5081" s="90"/>
      <c r="P5081" s="90"/>
      <c r="Q5081" s="90"/>
      <c r="R5081" s="90"/>
      <c r="S5081" s="90"/>
      <c r="T5081" s="90"/>
      <c r="U5081" s="90"/>
      <c r="V5081" s="90"/>
      <c r="W5081" s="90"/>
      <c r="X5081" s="90"/>
      <c r="Y5081" s="90"/>
      <c r="Z5081" s="90"/>
      <c r="AA5081" s="90"/>
      <c r="AB5081" s="90"/>
      <c r="AC5081" s="90"/>
      <c r="AD5081" s="90"/>
      <c r="AE5081" s="90"/>
      <c r="AF5081" s="90"/>
      <c r="AG5081" s="90"/>
      <c r="AH5081" s="90"/>
      <c r="AI5081" s="90"/>
      <c r="AJ5081" s="92"/>
      <c r="AK5081" s="92"/>
      <c r="AL5081" s="92"/>
      <c r="AM5081" s="92"/>
      <c r="AN5081" s="92"/>
      <c r="AO5081" s="92"/>
      <c r="AP5081" s="92"/>
      <c r="AQ5081" s="92"/>
      <c r="AR5081" s="92"/>
    </row>
    <row r="5082" spans="1:44" x14ac:dyDescent="0.2">
      <c r="A5082" s="90"/>
      <c r="B5082" s="90"/>
      <c r="C5082" s="91"/>
      <c r="D5082" s="90"/>
      <c r="E5082" s="90"/>
      <c r="F5082" s="90"/>
      <c r="G5082" s="90"/>
      <c r="H5082" s="90"/>
      <c r="I5082" s="90"/>
      <c r="J5082" s="90"/>
      <c r="K5082" s="90"/>
      <c r="L5082" s="90"/>
      <c r="M5082" s="90"/>
      <c r="N5082" s="90"/>
      <c r="O5082" s="90"/>
      <c r="P5082" s="90"/>
      <c r="Q5082" s="90"/>
      <c r="R5082" s="90"/>
      <c r="S5082" s="90"/>
      <c r="T5082" s="90"/>
      <c r="U5082" s="90"/>
      <c r="V5082" s="90"/>
      <c r="W5082" s="90"/>
      <c r="X5082" s="90"/>
      <c r="Y5082" s="90"/>
      <c r="Z5082" s="90"/>
      <c r="AA5082" s="90"/>
      <c r="AB5082" s="90"/>
      <c r="AC5082" s="90"/>
      <c r="AD5082" s="90"/>
      <c r="AE5082" s="90"/>
      <c r="AF5082" s="90"/>
      <c r="AG5082" s="90"/>
      <c r="AH5082" s="90"/>
      <c r="AI5082" s="90"/>
      <c r="AJ5082" s="92"/>
      <c r="AK5082" s="92"/>
      <c r="AL5082" s="92"/>
      <c r="AM5082" s="92"/>
      <c r="AN5082" s="92"/>
      <c r="AO5082" s="92"/>
      <c r="AP5082" s="92"/>
      <c r="AQ5082" s="92"/>
      <c r="AR5082" s="92"/>
    </row>
    <row r="5083" spans="1:44" x14ac:dyDescent="0.2">
      <c r="A5083" s="90"/>
      <c r="B5083" s="90"/>
      <c r="C5083" s="91"/>
      <c r="D5083" s="90"/>
      <c r="E5083" s="90"/>
      <c r="F5083" s="90"/>
      <c r="G5083" s="90"/>
      <c r="H5083" s="90"/>
      <c r="I5083" s="90"/>
      <c r="J5083" s="90"/>
      <c r="K5083" s="90"/>
      <c r="L5083" s="90"/>
      <c r="M5083" s="90"/>
      <c r="N5083" s="90"/>
      <c r="O5083" s="90"/>
      <c r="P5083" s="90"/>
      <c r="Q5083" s="90"/>
      <c r="R5083" s="90"/>
      <c r="S5083" s="90"/>
      <c r="T5083" s="90"/>
      <c r="U5083" s="90"/>
      <c r="V5083" s="90"/>
      <c r="W5083" s="90"/>
      <c r="X5083" s="90"/>
      <c r="Y5083" s="90"/>
      <c r="Z5083" s="90"/>
      <c r="AA5083" s="90"/>
      <c r="AB5083" s="90"/>
      <c r="AC5083" s="90"/>
      <c r="AD5083" s="90"/>
      <c r="AE5083" s="90"/>
      <c r="AF5083" s="90"/>
      <c r="AG5083" s="90"/>
      <c r="AH5083" s="90"/>
      <c r="AI5083" s="90"/>
      <c r="AJ5083" s="92"/>
      <c r="AK5083" s="92"/>
      <c r="AL5083" s="92"/>
      <c r="AM5083" s="92"/>
      <c r="AN5083" s="92"/>
      <c r="AO5083" s="92"/>
      <c r="AP5083" s="92"/>
      <c r="AQ5083" s="92"/>
      <c r="AR5083" s="92"/>
    </row>
    <row r="5084" spans="1:44" x14ac:dyDescent="0.2">
      <c r="A5084" s="90"/>
      <c r="B5084" s="90"/>
      <c r="C5084" s="91"/>
      <c r="D5084" s="90"/>
      <c r="E5084" s="90"/>
      <c r="F5084" s="90"/>
      <c r="G5084" s="90"/>
      <c r="H5084" s="90"/>
      <c r="I5084" s="90"/>
      <c r="J5084" s="90"/>
      <c r="K5084" s="90"/>
      <c r="L5084" s="90"/>
      <c r="M5084" s="90"/>
      <c r="N5084" s="90"/>
      <c r="O5084" s="90"/>
      <c r="P5084" s="90"/>
      <c r="Q5084" s="90"/>
      <c r="R5084" s="90"/>
      <c r="S5084" s="90"/>
      <c r="T5084" s="90"/>
      <c r="U5084" s="90"/>
      <c r="V5084" s="90"/>
      <c r="W5084" s="90"/>
      <c r="X5084" s="90"/>
      <c r="Y5084" s="90"/>
      <c r="Z5084" s="90"/>
      <c r="AA5084" s="90"/>
      <c r="AB5084" s="90"/>
      <c r="AC5084" s="90"/>
      <c r="AD5084" s="90"/>
      <c r="AE5084" s="90"/>
      <c r="AF5084" s="90"/>
      <c r="AG5084" s="90"/>
      <c r="AH5084" s="90"/>
      <c r="AI5084" s="90"/>
      <c r="AJ5084" s="92"/>
      <c r="AK5084" s="92"/>
      <c r="AL5084" s="92"/>
      <c r="AM5084" s="92"/>
      <c r="AN5084" s="92"/>
      <c r="AO5084" s="92"/>
      <c r="AP5084" s="92"/>
      <c r="AQ5084" s="92"/>
      <c r="AR5084" s="92"/>
    </row>
    <row r="5085" spans="1:44" x14ac:dyDescent="0.2">
      <c r="A5085" s="90"/>
      <c r="B5085" s="90"/>
      <c r="C5085" s="91"/>
      <c r="D5085" s="90"/>
      <c r="E5085" s="90"/>
      <c r="F5085" s="90"/>
      <c r="G5085" s="90"/>
      <c r="H5085" s="90"/>
      <c r="I5085" s="90"/>
      <c r="J5085" s="90"/>
      <c r="K5085" s="90"/>
      <c r="L5085" s="90"/>
      <c r="M5085" s="90"/>
      <c r="N5085" s="90"/>
      <c r="O5085" s="90"/>
      <c r="P5085" s="90"/>
      <c r="Q5085" s="90"/>
      <c r="R5085" s="90"/>
      <c r="S5085" s="90"/>
      <c r="T5085" s="90"/>
      <c r="U5085" s="90"/>
      <c r="V5085" s="90"/>
      <c r="W5085" s="90"/>
      <c r="X5085" s="90"/>
      <c r="Y5085" s="90"/>
      <c r="Z5085" s="90"/>
      <c r="AA5085" s="90"/>
      <c r="AB5085" s="90"/>
      <c r="AC5085" s="90"/>
      <c r="AD5085" s="90"/>
      <c r="AE5085" s="90"/>
      <c r="AF5085" s="90"/>
      <c r="AG5085" s="90"/>
      <c r="AH5085" s="90"/>
      <c r="AI5085" s="90"/>
      <c r="AJ5085" s="92"/>
      <c r="AK5085" s="92"/>
      <c r="AL5085" s="92"/>
      <c r="AM5085" s="92"/>
      <c r="AN5085" s="92"/>
      <c r="AO5085" s="92"/>
      <c r="AP5085" s="92"/>
      <c r="AQ5085" s="92"/>
      <c r="AR5085" s="92"/>
    </row>
    <row r="5086" spans="1:44" x14ac:dyDescent="0.2">
      <c r="A5086" s="90"/>
      <c r="B5086" s="90"/>
      <c r="C5086" s="91"/>
      <c r="D5086" s="90"/>
      <c r="E5086" s="90"/>
      <c r="F5086" s="90"/>
      <c r="G5086" s="90"/>
      <c r="H5086" s="90"/>
      <c r="I5086" s="90"/>
      <c r="J5086" s="90"/>
      <c r="K5086" s="90"/>
      <c r="L5086" s="90"/>
      <c r="M5086" s="90"/>
      <c r="N5086" s="90"/>
      <c r="O5086" s="90"/>
      <c r="P5086" s="90"/>
      <c r="Q5086" s="90"/>
      <c r="R5086" s="90"/>
      <c r="S5086" s="90"/>
      <c r="T5086" s="90"/>
      <c r="U5086" s="90"/>
      <c r="V5086" s="90"/>
      <c r="W5086" s="90"/>
      <c r="X5086" s="90"/>
      <c r="Y5086" s="90"/>
      <c r="Z5086" s="90"/>
      <c r="AA5086" s="90"/>
      <c r="AB5086" s="90"/>
      <c r="AC5086" s="90"/>
      <c r="AD5086" s="90"/>
      <c r="AE5086" s="90"/>
      <c r="AF5086" s="90"/>
      <c r="AG5086" s="90"/>
      <c r="AH5086" s="90"/>
      <c r="AI5086" s="90"/>
      <c r="AJ5086" s="92"/>
      <c r="AK5086" s="92"/>
      <c r="AL5086" s="92"/>
      <c r="AM5086" s="92"/>
      <c r="AN5086" s="92"/>
      <c r="AO5086" s="92"/>
      <c r="AP5086" s="92"/>
      <c r="AQ5086" s="92"/>
      <c r="AR5086" s="92"/>
    </row>
    <row r="5087" spans="1:44" x14ac:dyDescent="0.2">
      <c r="A5087" s="90"/>
      <c r="B5087" s="90"/>
      <c r="C5087" s="91"/>
      <c r="D5087" s="90"/>
      <c r="E5087" s="90"/>
      <c r="F5087" s="90"/>
      <c r="G5087" s="90"/>
      <c r="H5087" s="90"/>
      <c r="I5087" s="90"/>
      <c r="J5087" s="90"/>
      <c r="K5087" s="90"/>
      <c r="L5087" s="90"/>
      <c r="M5087" s="90"/>
      <c r="N5087" s="90"/>
      <c r="O5087" s="90"/>
      <c r="P5087" s="90"/>
      <c r="Q5087" s="90"/>
      <c r="R5087" s="90"/>
      <c r="S5087" s="90"/>
      <c r="T5087" s="90"/>
      <c r="U5087" s="90"/>
      <c r="V5087" s="90"/>
      <c r="W5087" s="90"/>
      <c r="X5087" s="90"/>
      <c r="Y5087" s="90"/>
      <c r="Z5087" s="90"/>
      <c r="AA5087" s="90"/>
      <c r="AB5087" s="90"/>
      <c r="AC5087" s="90"/>
      <c r="AD5087" s="90"/>
      <c r="AE5087" s="90"/>
      <c r="AF5087" s="90"/>
      <c r="AG5087" s="90"/>
      <c r="AH5087" s="90"/>
      <c r="AI5087" s="90"/>
      <c r="AJ5087" s="92"/>
      <c r="AK5087" s="92"/>
      <c r="AL5087" s="92"/>
      <c r="AM5087" s="92"/>
      <c r="AN5087" s="92"/>
      <c r="AO5087" s="92"/>
      <c r="AP5087" s="92"/>
      <c r="AQ5087" s="92"/>
      <c r="AR5087" s="92"/>
    </row>
    <row r="5088" spans="1:44" x14ac:dyDescent="0.2">
      <c r="A5088" s="90"/>
      <c r="B5088" s="90"/>
      <c r="C5088" s="91"/>
      <c r="D5088" s="90"/>
      <c r="E5088" s="90"/>
      <c r="F5088" s="90"/>
      <c r="G5088" s="90"/>
      <c r="H5088" s="90"/>
      <c r="I5088" s="90"/>
      <c r="J5088" s="90"/>
      <c r="K5088" s="90"/>
      <c r="L5088" s="90"/>
      <c r="M5088" s="90"/>
      <c r="N5088" s="90"/>
      <c r="O5088" s="90"/>
      <c r="P5088" s="90"/>
      <c r="Q5088" s="90"/>
      <c r="R5088" s="90"/>
      <c r="S5088" s="90"/>
      <c r="T5088" s="90"/>
      <c r="U5088" s="90"/>
      <c r="V5088" s="90"/>
      <c r="W5088" s="90"/>
      <c r="X5088" s="90"/>
      <c r="Y5088" s="90"/>
      <c r="Z5088" s="90"/>
      <c r="AA5088" s="90"/>
      <c r="AB5088" s="90"/>
      <c r="AC5088" s="90"/>
      <c r="AD5088" s="90"/>
      <c r="AE5088" s="90"/>
      <c r="AF5088" s="90"/>
      <c r="AG5088" s="90"/>
      <c r="AH5088" s="90"/>
      <c r="AI5088" s="90"/>
      <c r="AJ5088" s="92"/>
      <c r="AK5088" s="92"/>
      <c r="AL5088" s="92"/>
      <c r="AM5088" s="92"/>
      <c r="AN5088" s="92"/>
      <c r="AO5088" s="92"/>
      <c r="AP5088" s="92"/>
      <c r="AQ5088" s="92"/>
      <c r="AR5088" s="92"/>
    </row>
    <row r="5089" spans="1:44" x14ac:dyDescent="0.2">
      <c r="A5089" s="90"/>
      <c r="B5089" s="90"/>
      <c r="C5089" s="91"/>
      <c r="D5089" s="90"/>
      <c r="E5089" s="90"/>
      <c r="F5089" s="90"/>
      <c r="G5089" s="90"/>
      <c r="H5089" s="90"/>
      <c r="I5089" s="90"/>
      <c r="J5089" s="90"/>
      <c r="K5089" s="90"/>
      <c r="L5089" s="90"/>
      <c r="M5089" s="90"/>
      <c r="N5089" s="90"/>
      <c r="O5089" s="90"/>
      <c r="P5089" s="90"/>
      <c r="Q5089" s="90"/>
      <c r="R5089" s="90"/>
      <c r="S5089" s="90"/>
      <c r="T5089" s="90"/>
      <c r="U5089" s="90"/>
      <c r="V5089" s="90"/>
      <c r="W5089" s="90"/>
      <c r="X5089" s="90"/>
      <c r="Y5089" s="90"/>
      <c r="Z5089" s="90"/>
      <c r="AA5089" s="90"/>
      <c r="AB5089" s="90"/>
      <c r="AC5089" s="90"/>
      <c r="AD5089" s="90"/>
      <c r="AE5089" s="90"/>
      <c r="AF5089" s="90"/>
      <c r="AG5089" s="90"/>
      <c r="AH5089" s="90"/>
      <c r="AI5089" s="90"/>
      <c r="AJ5089" s="92"/>
      <c r="AK5089" s="92"/>
      <c r="AL5089" s="92"/>
      <c r="AM5089" s="92"/>
      <c r="AN5089" s="92"/>
      <c r="AO5089" s="92"/>
      <c r="AP5089" s="92"/>
      <c r="AQ5089" s="92"/>
      <c r="AR5089" s="92"/>
    </row>
    <row r="5090" spans="1:44" x14ac:dyDescent="0.2">
      <c r="A5090" s="90"/>
      <c r="B5090" s="90"/>
      <c r="C5090" s="91"/>
      <c r="D5090" s="90"/>
      <c r="E5090" s="90"/>
      <c r="F5090" s="90"/>
      <c r="G5090" s="90"/>
      <c r="H5090" s="90"/>
      <c r="I5090" s="90"/>
      <c r="J5090" s="90"/>
      <c r="K5090" s="90"/>
      <c r="L5090" s="90"/>
      <c r="M5090" s="90"/>
      <c r="N5090" s="90"/>
      <c r="O5090" s="90"/>
      <c r="P5090" s="90"/>
      <c r="Q5090" s="90"/>
      <c r="R5090" s="90"/>
      <c r="S5090" s="90"/>
      <c r="T5090" s="90"/>
      <c r="U5090" s="90"/>
      <c r="V5090" s="90"/>
      <c r="W5090" s="90"/>
      <c r="X5090" s="90"/>
      <c r="Y5090" s="90"/>
      <c r="Z5090" s="90"/>
      <c r="AA5090" s="90"/>
      <c r="AB5090" s="90"/>
      <c r="AC5090" s="90"/>
      <c r="AD5090" s="90"/>
      <c r="AE5090" s="90"/>
      <c r="AF5090" s="90"/>
      <c r="AG5090" s="90"/>
      <c r="AH5090" s="90"/>
      <c r="AI5090" s="90"/>
      <c r="AJ5090" s="92"/>
      <c r="AK5090" s="92"/>
      <c r="AL5090" s="92"/>
      <c r="AM5090" s="92"/>
      <c r="AN5090" s="92"/>
      <c r="AO5090" s="92"/>
      <c r="AP5090" s="92"/>
      <c r="AQ5090" s="92"/>
      <c r="AR5090" s="92"/>
    </row>
    <row r="5091" spans="1:44" x14ac:dyDescent="0.2">
      <c r="A5091" s="90"/>
      <c r="B5091" s="90"/>
      <c r="C5091" s="91"/>
      <c r="D5091" s="90"/>
      <c r="E5091" s="90"/>
      <c r="F5091" s="90"/>
      <c r="G5091" s="90"/>
      <c r="H5091" s="90"/>
      <c r="I5091" s="90"/>
      <c r="J5091" s="90"/>
      <c r="K5091" s="90"/>
      <c r="L5091" s="90"/>
      <c r="M5091" s="90"/>
      <c r="N5091" s="90"/>
      <c r="O5091" s="90"/>
      <c r="P5091" s="90"/>
      <c r="Q5091" s="90"/>
      <c r="R5091" s="90"/>
      <c r="S5091" s="90"/>
      <c r="T5091" s="90"/>
      <c r="U5091" s="90"/>
      <c r="V5091" s="90"/>
      <c r="W5091" s="90"/>
      <c r="X5091" s="90"/>
      <c r="Y5091" s="90"/>
      <c r="Z5091" s="90"/>
      <c r="AA5091" s="90"/>
      <c r="AB5091" s="90"/>
      <c r="AC5091" s="90"/>
      <c r="AD5091" s="90"/>
      <c r="AE5091" s="90"/>
      <c r="AF5091" s="90"/>
      <c r="AG5091" s="90"/>
      <c r="AH5091" s="90"/>
      <c r="AI5091" s="90"/>
      <c r="AJ5091" s="92"/>
      <c r="AK5091" s="92"/>
      <c r="AL5091" s="92"/>
      <c r="AM5091" s="92"/>
      <c r="AN5091" s="92"/>
      <c r="AO5091" s="92"/>
      <c r="AP5091" s="92"/>
      <c r="AQ5091" s="92"/>
      <c r="AR5091" s="92"/>
    </row>
    <row r="5092" spans="1:44" x14ac:dyDescent="0.2">
      <c r="A5092" s="90"/>
      <c r="B5092" s="90"/>
      <c r="C5092" s="91"/>
      <c r="D5092" s="90"/>
      <c r="E5092" s="90"/>
      <c r="F5092" s="90"/>
      <c r="G5092" s="90"/>
      <c r="H5092" s="90"/>
      <c r="I5092" s="90"/>
      <c r="J5092" s="90"/>
      <c r="K5092" s="90"/>
      <c r="L5092" s="90"/>
      <c r="M5092" s="90"/>
      <c r="N5092" s="90"/>
      <c r="O5092" s="90"/>
      <c r="P5092" s="90"/>
      <c r="Q5092" s="90"/>
      <c r="R5092" s="90"/>
      <c r="S5092" s="90"/>
      <c r="T5092" s="90"/>
      <c r="U5092" s="90"/>
      <c r="V5092" s="90"/>
      <c r="W5092" s="90"/>
      <c r="X5092" s="90"/>
      <c r="Y5092" s="90"/>
      <c r="Z5092" s="90"/>
      <c r="AA5092" s="90"/>
      <c r="AB5092" s="90"/>
      <c r="AC5092" s="90"/>
      <c r="AD5092" s="90"/>
      <c r="AE5092" s="90"/>
      <c r="AF5092" s="90"/>
      <c r="AG5092" s="90"/>
      <c r="AH5092" s="90"/>
      <c r="AI5092" s="90"/>
      <c r="AJ5092" s="92"/>
      <c r="AK5092" s="92"/>
      <c r="AL5092" s="92"/>
      <c r="AM5092" s="92"/>
      <c r="AN5092" s="92"/>
      <c r="AO5092" s="92"/>
      <c r="AP5092" s="92"/>
      <c r="AQ5092" s="92"/>
      <c r="AR5092" s="92"/>
    </row>
    <row r="5093" spans="1:44" x14ac:dyDescent="0.2">
      <c r="A5093" s="90"/>
      <c r="B5093" s="90"/>
      <c r="C5093" s="91"/>
      <c r="D5093" s="90"/>
      <c r="E5093" s="90"/>
      <c r="F5093" s="90"/>
      <c r="G5093" s="90"/>
      <c r="H5093" s="90"/>
      <c r="I5093" s="90"/>
      <c r="J5093" s="90"/>
      <c r="K5093" s="90"/>
      <c r="L5093" s="90"/>
      <c r="M5093" s="90"/>
      <c r="N5093" s="90"/>
      <c r="O5093" s="90"/>
      <c r="P5093" s="90"/>
      <c r="Q5093" s="90"/>
      <c r="R5093" s="90"/>
      <c r="S5093" s="90"/>
      <c r="T5093" s="90"/>
      <c r="U5093" s="90"/>
      <c r="V5093" s="90"/>
      <c r="W5093" s="90"/>
      <c r="X5093" s="90"/>
      <c r="Y5093" s="90"/>
      <c r="Z5093" s="90"/>
      <c r="AA5093" s="90"/>
      <c r="AB5093" s="90"/>
      <c r="AC5093" s="90"/>
      <c r="AD5093" s="90"/>
      <c r="AE5093" s="90"/>
      <c r="AF5093" s="90"/>
      <c r="AG5093" s="90"/>
      <c r="AH5093" s="90"/>
      <c r="AI5093" s="90"/>
      <c r="AJ5093" s="92"/>
      <c r="AK5093" s="92"/>
      <c r="AL5093" s="92"/>
      <c r="AM5093" s="92"/>
      <c r="AN5093" s="92"/>
      <c r="AO5093" s="92"/>
      <c r="AP5093" s="92"/>
      <c r="AQ5093" s="92"/>
      <c r="AR5093" s="92"/>
    </row>
    <row r="5094" spans="1:44" x14ac:dyDescent="0.2">
      <c r="A5094" s="90"/>
      <c r="B5094" s="90"/>
      <c r="C5094" s="91"/>
      <c r="D5094" s="90"/>
      <c r="E5094" s="90"/>
      <c r="F5094" s="90"/>
      <c r="G5094" s="90"/>
      <c r="H5094" s="90"/>
      <c r="I5094" s="90"/>
      <c r="J5094" s="90"/>
      <c r="K5094" s="90"/>
      <c r="L5094" s="90"/>
      <c r="M5094" s="90"/>
      <c r="N5094" s="90"/>
      <c r="O5094" s="90"/>
      <c r="P5094" s="90"/>
      <c r="Q5094" s="90"/>
      <c r="R5094" s="90"/>
      <c r="S5094" s="90"/>
      <c r="T5094" s="90"/>
      <c r="U5094" s="90"/>
      <c r="V5094" s="90"/>
      <c r="W5094" s="90"/>
      <c r="X5094" s="90"/>
      <c r="Y5094" s="90"/>
      <c r="Z5094" s="90"/>
      <c r="AA5094" s="90"/>
      <c r="AB5094" s="90"/>
      <c r="AC5094" s="90"/>
      <c r="AD5094" s="90"/>
      <c r="AE5094" s="90"/>
      <c r="AF5094" s="90"/>
      <c r="AG5094" s="90"/>
      <c r="AH5094" s="90"/>
      <c r="AI5094" s="90"/>
      <c r="AJ5094" s="92"/>
      <c r="AK5094" s="92"/>
      <c r="AL5094" s="92"/>
      <c r="AM5094" s="92"/>
      <c r="AN5094" s="92"/>
      <c r="AO5094" s="92"/>
      <c r="AP5094" s="92"/>
      <c r="AQ5094" s="92"/>
      <c r="AR5094" s="92"/>
    </row>
    <row r="5095" spans="1:44" x14ac:dyDescent="0.2">
      <c r="A5095" s="90"/>
      <c r="B5095" s="90"/>
      <c r="C5095" s="91"/>
      <c r="D5095" s="90"/>
      <c r="E5095" s="90"/>
      <c r="F5095" s="90"/>
      <c r="G5095" s="90"/>
      <c r="H5095" s="90"/>
      <c r="I5095" s="90"/>
      <c r="J5095" s="90"/>
      <c r="K5095" s="90"/>
      <c r="L5095" s="90"/>
      <c r="M5095" s="90"/>
      <c r="N5095" s="90"/>
      <c r="O5095" s="90"/>
      <c r="P5095" s="90"/>
      <c r="Q5095" s="90"/>
      <c r="R5095" s="90"/>
      <c r="S5095" s="90"/>
      <c r="T5095" s="90"/>
      <c r="U5095" s="90"/>
      <c r="V5095" s="90"/>
      <c r="W5095" s="90"/>
      <c r="X5095" s="90"/>
      <c r="Y5095" s="90"/>
      <c r="Z5095" s="90"/>
      <c r="AA5095" s="90"/>
      <c r="AB5095" s="90"/>
      <c r="AC5095" s="90"/>
      <c r="AD5095" s="90"/>
      <c r="AE5095" s="90"/>
      <c r="AF5095" s="90"/>
      <c r="AG5095" s="90"/>
      <c r="AH5095" s="90"/>
      <c r="AI5095" s="90"/>
      <c r="AJ5095" s="92"/>
      <c r="AK5095" s="92"/>
      <c r="AL5095" s="92"/>
      <c r="AM5095" s="92"/>
      <c r="AN5095" s="92"/>
      <c r="AO5095" s="92"/>
      <c r="AP5095" s="92"/>
      <c r="AQ5095" s="92"/>
      <c r="AR5095" s="92"/>
    </row>
    <row r="5096" spans="1:44" x14ac:dyDescent="0.2">
      <c r="A5096" s="90"/>
      <c r="B5096" s="90"/>
      <c r="C5096" s="91"/>
      <c r="D5096" s="90"/>
      <c r="E5096" s="90"/>
      <c r="F5096" s="90"/>
      <c r="G5096" s="90"/>
      <c r="H5096" s="90"/>
      <c r="I5096" s="90"/>
      <c r="J5096" s="90"/>
      <c r="K5096" s="90"/>
      <c r="L5096" s="90"/>
      <c r="M5096" s="90"/>
      <c r="N5096" s="90"/>
      <c r="O5096" s="90"/>
      <c r="P5096" s="90"/>
      <c r="Q5096" s="90"/>
      <c r="R5096" s="90"/>
      <c r="S5096" s="90"/>
      <c r="T5096" s="90"/>
      <c r="U5096" s="90"/>
      <c r="V5096" s="90"/>
      <c r="W5096" s="90"/>
      <c r="X5096" s="90"/>
      <c r="Y5096" s="90"/>
      <c r="Z5096" s="90"/>
      <c r="AA5096" s="90"/>
      <c r="AB5096" s="90"/>
      <c r="AC5096" s="90"/>
      <c r="AD5096" s="90"/>
      <c r="AE5096" s="90"/>
      <c r="AF5096" s="90"/>
      <c r="AG5096" s="90"/>
      <c r="AH5096" s="90"/>
      <c r="AI5096" s="90"/>
      <c r="AJ5096" s="92"/>
      <c r="AK5096" s="92"/>
      <c r="AL5096" s="92"/>
      <c r="AM5096" s="92"/>
      <c r="AN5096" s="92"/>
      <c r="AO5096" s="92"/>
      <c r="AP5096" s="92"/>
      <c r="AQ5096" s="92"/>
      <c r="AR5096" s="92"/>
    </row>
    <row r="5097" spans="1:44" x14ac:dyDescent="0.2">
      <c r="A5097" s="90"/>
      <c r="B5097" s="90"/>
      <c r="C5097" s="91"/>
      <c r="D5097" s="90"/>
      <c r="E5097" s="90"/>
      <c r="F5097" s="90"/>
      <c r="G5097" s="90"/>
      <c r="H5097" s="90"/>
      <c r="I5097" s="90"/>
      <c r="J5097" s="90"/>
      <c r="K5097" s="90"/>
      <c r="L5097" s="90"/>
      <c r="M5097" s="90"/>
      <c r="N5097" s="90"/>
      <c r="O5097" s="90"/>
      <c r="P5097" s="90"/>
      <c r="Q5097" s="90"/>
      <c r="R5097" s="90"/>
      <c r="S5097" s="90"/>
      <c r="T5097" s="90"/>
      <c r="U5097" s="90"/>
      <c r="V5097" s="90"/>
      <c r="W5097" s="90"/>
      <c r="X5097" s="90"/>
      <c r="Y5097" s="90"/>
      <c r="Z5097" s="90"/>
      <c r="AA5097" s="90"/>
      <c r="AB5097" s="90"/>
      <c r="AC5097" s="90"/>
      <c r="AD5097" s="90"/>
      <c r="AE5097" s="90"/>
      <c r="AF5097" s="90"/>
      <c r="AG5097" s="90"/>
      <c r="AH5097" s="90"/>
      <c r="AI5097" s="90"/>
      <c r="AJ5097" s="92"/>
      <c r="AK5097" s="92"/>
      <c r="AL5097" s="92"/>
      <c r="AM5097" s="92"/>
      <c r="AN5097" s="92"/>
      <c r="AO5097" s="92"/>
      <c r="AP5097" s="92"/>
      <c r="AQ5097" s="92"/>
      <c r="AR5097" s="92"/>
    </row>
    <row r="5098" spans="1:44" x14ac:dyDescent="0.2">
      <c r="A5098" s="90"/>
      <c r="B5098" s="90"/>
      <c r="C5098" s="91"/>
      <c r="D5098" s="90"/>
      <c r="E5098" s="90"/>
      <c r="F5098" s="90"/>
      <c r="G5098" s="90"/>
      <c r="H5098" s="90"/>
      <c r="I5098" s="90"/>
      <c r="J5098" s="90"/>
      <c r="K5098" s="90"/>
      <c r="L5098" s="90"/>
      <c r="M5098" s="90"/>
      <c r="N5098" s="90"/>
      <c r="O5098" s="90"/>
      <c r="P5098" s="90"/>
      <c r="Q5098" s="90"/>
      <c r="R5098" s="90"/>
      <c r="S5098" s="90"/>
      <c r="T5098" s="90"/>
      <c r="U5098" s="90"/>
      <c r="V5098" s="90"/>
      <c r="W5098" s="90"/>
      <c r="X5098" s="90"/>
      <c r="Y5098" s="90"/>
      <c r="Z5098" s="90"/>
      <c r="AA5098" s="90"/>
      <c r="AB5098" s="90"/>
      <c r="AC5098" s="90"/>
      <c r="AD5098" s="90"/>
      <c r="AE5098" s="90"/>
      <c r="AF5098" s="90"/>
      <c r="AG5098" s="90"/>
      <c r="AH5098" s="90"/>
      <c r="AI5098" s="90"/>
      <c r="AJ5098" s="92"/>
      <c r="AK5098" s="92"/>
      <c r="AL5098" s="92"/>
      <c r="AM5098" s="92"/>
      <c r="AN5098" s="92"/>
      <c r="AO5098" s="92"/>
      <c r="AP5098" s="92"/>
      <c r="AQ5098" s="92"/>
      <c r="AR5098" s="92"/>
    </row>
    <row r="5099" spans="1:44" x14ac:dyDescent="0.2">
      <c r="A5099" s="90"/>
      <c r="B5099" s="90"/>
      <c r="C5099" s="91"/>
      <c r="D5099" s="90"/>
      <c r="E5099" s="90"/>
      <c r="F5099" s="90"/>
      <c r="G5099" s="90"/>
      <c r="H5099" s="90"/>
      <c r="I5099" s="90"/>
      <c r="J5099" s="90"/>
      <c r="K5099" s="90"/>
      <c r="L5099" s="90"/>
      <c r="M5099" s="90"/>
      <c r="N5099" s="90"/>
      <c r="O5099" s="90"/>
      <c r="P5099" s="90"/>
      <c r="Q5099" s="90"/>
      <c r="R5099" s="90"/>
      <c r="S5099" s="90"/>
      <c r="T5099" s="90"/>
      <c r="U5099" s="90"/>
      <c r="V5099" s="90"/>
      <c r="W5099" s="90"/>
      <c r="X5099" s="90"/>
      <c r="Y5099" s="90"/>
      <c r="Z5099" s="90"/>
      <c r="AA5099" s="90"/>
      <c r="AB5099" s="90"/>
      <c r="AC5099" s="90"/>
      <c r="AD5099" s="90"/>
      <c r="AE5099" s="90"/>
      <c r="AF5099" s="90"/>
      <c r="AG5099" s="90"/>
      <c r="AH5099" s="90"/>
      <c r="AI5099" s="90"/>
      <c r="AJ5099" s="92"/>
      <c r="AK5099" s="92"/>
      <c r="AL5099" s="92"/>
      <c r="AM5099" s="92"/>
      <c r="AN5099" s="92"/>
      <c r="AO5099" s="92"/>
      <c r="AP5099" s="92"/>
      <c r="AQ5099" s="92"/>
      <c r="AR5099" s="92"/>
    </row>
    <row r="5100" spans="1:44" x14ac:dyDescent="0.2">
      <c r="A5100" s="90"/>
      <c r="B5100" s="90"/>
      <c r="C5100" s="91"/>
      <c r="D5100" s="90"/>
      <c r="E5100" s="90"/>
      <c r="F5100" s="90"/>
      <c r="G5100" s="90"/>
      <c r="H5100" s="90"/>
      <c r="I5100" s="90"/>
      <c r="J5100" s="90"/>
      <c r="K5100" s="90"/>
      <c r="L5100" s="90"/>
      <c r="M5100" s="90"/>
      <c r="N5100" s="90"/>
      <c r="O5100" s="90"/>
      <c r="P5100" s="90"/>
      <c r="Q5100" s="90"/>
      <c r="R5100" s="90"/>
      <c r="S5100" s="90"/>
      <c r="T5100" s="90"/>
      <c r="U5100" s="90"/>
      <c r="V5100" s="90"/>
      <c r="W5100" s="90"/>
      <c r="X5100" s="90"/>
      <c r="Y5100" s="90"/>
      <c r="Z5100" s="90"/>
      <c r="AA5100" s="90"/>
      <c r="AB5100" s="90"/>
      <c r="AC5100" s="90"/>
      <c r="AD5100" s="90"/>
      <c r="AE5100" s="90"/>
      <c r="AF5100" s="90"/>
      <c r="AG5100" s="90"/>
      <c r="AH5100" s="90"/>
      <c r="AI5100" s="90"/>
      <c r="AJ5100" s="92"/>
      <c r="AK5100" s="92"/>
      <c r="AL5100" s="92"/>
      <c r="AM5100" s="92"/>
      <c r="AN5100" s="92"/>
      <c r="AO5100" s="92"/>
      <c r="AP5100" s="92"/>
      <c r="AQ5100" s="92"/>
      <c r="AR5100" s="92"/>
    </row>
    <row r="5101" spans="1:44" x14ac:dyDescent="0.2">
      <c r="A5101" s="90"/>
      <c r="B5101" s="90"/>
      <c r="C5101" s="91"/>
      <c r="D5101" s="90"/>
      <c r="E5101" s="90"/>
      <c r="F5101" s="90"/>
      <c r="G5101" s="90"/>
      <c r="H5101" s="90"/>
      <c r="I5101" s="90"/>
      <c r="J5101" s="90"/>
      <c r="K5101" s="90"/>
      <c r="L5101" s="90"/>
      <c r="M5101" s="90"/>
      <c r="N5101" s="90"/>
      <c r="O5101" s="90"/>
      <c r="P5101" s="90"/>
      <c r="Q5101" s="90"/>
      <c r="R5101" s="90"/>
      <c r="S5101" s="90"/>
      <c r="T5101" s="90"/>
      <c r="U5101" s="90"/>
      <c r="V5101" s="90"/>
      <c r="W5101" s="90"/>
      <c r="X5101" s="90"/>
      <c r="Y5101" s="90"/>
      <c r="Z5101" s="90"/>
      <c r="AA5101" s="90"/>
      <c r="AB5101" s="90"/>
      <c r="AC5101" s="90"/>
      <c r="AD5101" s="90"/>
      <c r="AE5101" s="90"/>
      <c r="AF5101" s="90"/>
      <c r="AG5101" s="90"/>
      <c r="AH5101" s="90"/>
      <c r="AI5101" s="90"/>
      <c r="AJ5101" s="92"/>
      <c r="AK5101" s="92"/>
      <c r="AL5101" s="92"/>
      <c r="AM5101" s="92"/>
      <c r="AN5101" s="92"/>
      <c r="AO5101" s="92"/>
      <c r="AP5101" s="92"/>
      <c r="AQ5101" s="92"/>
      <c r="AR5101" s="92"/>
    </row>
    <row r="5102" spans="1:44" x14ac:dyDescent="0.2">
      <c r="A5102" s="90"/>
      <c r="B5102" s="90"/>
      <c r="C5102" s="91"/>
      <c r="D5102" s="90"/>
      <c r="E5102" s="90"/>
      <c r="F5102" s="90"/>
      <c r="G5102" s="90"/>
      <c r="H5102" s="90"/>
      <c r="I5102" s="90"/>
      <c r="J5102" s="90"/>
      <c r="K5102" s="90"/>
      <c r="L5102" s="90"/>
      <c r="M5102" s="90"/>
      <c r="N5102" s="90"/>
      <c r="O5102" s="90"/>
      <c r="P5102" s="90"/>
      <c r="Q5102" s="90"/>
      <c r="R5102" s="90"/>
      <c r="S5102" s="90"/>
      <c r="T5102" s="90"/>
      <c r="U5102" s="90"/>
      <c r="V5102" s="90"/>
      <c r="W5102" s="90"/>
      <c r="X5102" s="90"/>
      <c r="Y5102" s="90"/>
      <c r="Z5102" s="90"/>
      <c r="AA5102" s="90"/>
      <c r="AB5102" s="90"/>
      <c r="AC5102" s="90"/>
      <c r="AD5102" s="90"/>
      <c r="AE5102" s="90"/>
      <c r="AF5102" s="90"/>
      <c r="AG5102" s="90"/>
      <c r="AH5102" s="90"/>
      <c r="AI5102" s="90"/>
      <c r="AJ5102" s="92"/>
      <c r="AK5102" s="92"/>
      <c r="AL5102" s="92"/>
      <c r="AM5102" s="92"/>
      <c r="AN5102" s="92"/>
      <c r="AO5102" s="92"/>
      <c r="AP5102" s="92"/>
      <c r="AQ5102" s="92"/>
      <c r="AR5102" s="92"/>
    </row>
    <row r="5103" spans="1:44" x14ac:dyDescent="0.2">
      <c r="A5103" s="90"/>
      <c r="B5103" s="90"/>
      <c r="C5103" s="91"/>
      <c r="D5103" s="90"/>
      <c r="E5103" s="90"/>
      <c r="F5103" s="90"/>
      <c r="G5103" s="90"/>
      <c r="H5103" s="90"/>
      <c r="I5103" s="90"/>
      <c r="J5103" s="90"/>
      <c r="K5103" s="90"/>
      <c r="L5103" s="90"/>
      <c r="M5103" s="90"/>
      <c r="N5103" s="90"/>
      <c r="O5103" s="90"/>
      <c r="P5103" s="90"/>
      <c r="Q5103" s="90"/>
      <c r="R5103" s="90"/>
      <c r="S5103" s="90"/>
      <c r="T5103" s="90"/>
      <c r="U5103" s="90"/>
      <c r="V5103" s="90"/>
      <c r="W5103" s="90"/>
      <c r="X5103" s="90"/>
      <c r="Y5103" s="90"/>
      <c r="Z5103" s="90"/>
      <c r="AA5103" s="90"/>
      <c r="AB5103" s="90"/>
      <c r="AC5103" s="90"/>
      <c r="AD5103" s="90"/>
      <c r="AE5103" s="90"/>
      <c r="AF5103" s="90"/>
      <c r="AG5103" s="90"/>
      <c r="AH5103" s="90"/>
      <c r="AI5103" s="90"/>
      <c r="AJ5103" s="92"/>
      <c r="AK5103" s="92"/>
      <c r="AL5103" s="92"/>
      <c r="AM5103" s="92"/>
      <c r="AN5103" s="92"/>
      <c r="AO5103" s="92"/>
      <c r="AP5103" s="92"/>
      <c r="AQ5103" s="92"/>
      <c r="AR5103" s="92"/>
    </row>
    <row r="5104" spans="1:44" x14ac:dyDescent="0.2">
      <c r="A5104" s="90"/>
      <c r="B5104" s="90"/>
      <c r="C5104" s="91"/>
      <c r="D5104" s="90"/>
      <c r="E5104" s="90"/>
      <c r="F5104" s="90"/>
      <c r="G5104" s="90"/>
      <c r="H5104" s="90"/>
      <c r="I5104" s="90"/>
      <c r="J5104" s="90"/>
      <c r="K5104" s="90"/>
      <c r="L5104" s="90"/>
      <c r="M5104" s="90"/>
      <c r="N5104" s="90"/>
      <c r="O5104" s="90"/>
      <c r="P5104" s="90"/>
      <c r="Q5104" s="90"/>
      <c r="R5104" s="90"/>
      <c r="S5104" s="90"/>
      <c r="T5104" s="90"/>
      <c r="U5104" s="90"/>
      <c r="V5104" s="90"/>
      <c r="W5104" s="90"/>
      <c r="X5104" s="90"/>
      <c r="Y5104" s="90"/>
      <c r="Z5104" s="90"/>
      <c r="AA5104" s="90"/>
      <c r="AB5104" s="90"/>
      <c r="AC5104" s="90"/>
      <c r="AD5104" s="90"/>
      <c r="AE5104" s="90"/>
      <c r="AF5104" s="90"/>
      <c r="AG5104" s="90"/>
      <c r="AH5104" s="90"/>
      <c r="AI5104" s="90"/>
      <c r="AJ5104" s="92"/>
      <c r="AK5104" s="92"/>
      <c r="AL5104" s="92"/>
      <c r="AM5104" s="92"/>
      <c r="AN5104" s="92"/>
      <c r="AO5104" s="92"/>
      <c r="AP5104" s="92"/>
      <c r="AQ5104" s="92"/>
      <c r="AR5104" s="92"/>
    </row>
    <row r="5105" spans="1:44" x14ac:dyDescent="0.2">
      <c r="A5105" s="90"/>
      <c r="B5105" s="90"/>
      <c r="C5105" s="91"/>
      <c r="D5105" s="90"/>
      <c r="E5105" s="90"/>
      <c r="F5105" s="90"/>
      <c r="G5105" s="90"/>
      <c r="H5105" s="90"/>
      <c r="I5105" s="90"/>
      <c r="J5105" s="90"/>
      <c r="K5105" s="90"/>
      <c r="L5105" s="90"/>
      <c r="M5105" s="90"/>
      <c r="N5105" s="90"/>
      <c r="O5105" s="90"/>
      <c r="P5105" s="90"/>
      <c r="Q5105" s="90"/>
      <c r="R5105" s="90"/>
      <c r="S5105" s="90"/>
      <c r="T5105" s="90"/>
      <c r="U5105" s="90"/>
      <c r="V5105" s="90"/>
      <c r="W5105" s="90"/>
      <c r="X5105" s="90"/>
      <c r="Y5105" s="90"/>
      <c r="Z5105" s="90"/>
      <c r="AA5105" s="90"/>
      <c r="AB5105" s="90"/>
      <c r="AC5105" s="90"/>
      <c r="AD5105" s="90"/>
      <c r="AE5105" s="90"/>
      <c r="AF5105" s="90"/>
      <c r="AG5105" s="90"/>
      <c r="AH5105" s="90"/>
      <c r="AI5105" s="90"/>
      <c r="AJ5105" s="92"/>
      <c r="AK5105" s="92"/>
      <c r="AL5105" s="92"/>
      <c r="AM5105" s="92"/>
      <c r="AN5105" s="92"/>
      <c r="AO5105" s="92"/>
      <c r="AP5105" s="92"/>
      <c r="AQ5105" s="92"/>
      <c r="AR5105" s="92"/>
    </row>
    <row r="5106" spans="1:44" x14ac:dyDescent="0.2">
      <c r="A5106" s="90"/>
      <c r="B5106" s="90"/>
      <c r="C5106" s="91"/>
      <c r="D5106" s="90"/>
      <c r="E5106" s="90"/>
      <c r="F5106" s="90"/>
      <c r="G5106" s="90"/>
      <c r="H5106" s="90"/>
      <c r="I5106" s="90"/>
      <c r="J5106" s="90"/>
      <c r="K5106" s="90"/>
      <c r="L5106" s="90"/>
      <c r="M5106" s="90"/>
      <c r="N5106" s="90"/>
      <c r="O5106" s="90"/>
      <c r="P5106" s="90"/>
      <c r="Q5106" s="90"/>
      <c r="R5106" s="90"/>
      <c r="S5106" s="90"/>
      <c r="T5106" s="90"/>
      <c r="U5106" s="90"/>
      <c r="V5106" s="90"/>
      <c r="W5106" s="90"/>
      <c r="X5106" s="90"/>
      <c r="Y5106" s="90"/>
      <c r="Z5106" s="90"/>
      <c r="AA5106" s="90"/>
      <c r="AB5106" s="90"/>
      <c r="AC5106" s="90"/>
      <c r="AD5106" s="90"/>
      <c r="AE5106" s="90"/>
      <c r="AF5106" s="90"/>
      <c r="AG5106" s="90"/>
      <c r="AH5106" s="90"/>
      <c r="AI5106" s="90"/>
      <c r="AJ5106" s="92"/>
      <c r="AK5106" s="92"/>
      <c r="AL5106" s="92"/>
      <c r="AM5106" s="92"/>
      <c r="AN5106" s="92"/>
      <c r="AO5106" s="92"/>
      <c r="AP5106" s="92"/>
      <c r="AQ5106" s="92"/>
      <c r="AR5106" s="92"/>
    </row>
    <row r="5107" spans="1:44" x14ac:dyDescent="0.2">
      <c r="A5107" s="90"/>
      <c r="B5107" s="90"/>
      <c r="C5107" s="91"/>
      <c r="D5107" s="90"/>
      <c r="E5107" s="90"/>
      <c r="F5107" s="90"/>
      <c r="G5107" s="90"/>
      <c r="H5107" s="90"/>
      <c r="I5107" s="90"/>
      <c r="J5107" s="90"/>
      <c r="K5107" s="90"/>
      <c r="L5107" s="90"/>
      <c r="M5107" s="90"/>
      <c r="N5107" s="90"/>
      <c r="O5107" s="90"/>
      <c r="P5107" s="90"/>
      <c r="Q5107" s="90"/>
      <c r="R5107" s="90"/>
      <c r="S5107" s="90"/>
      <c r="T5107" s="90"/>
      <c r="U5107" s="90"/>
      <c r="V5107" s="90"/>
      <c r="W5107" s="90"/>
      <c r="X5107" s="90"/>
      <c r="Y5107" s="90"/>
      <c r="Z5107" s="90"/>
      <c r="AA5107" s="90"/>
      <c r="AB5107" s="90"/>
      <c r="AC5107" s="90"/>
      <c r="AD5107" s="90"/>
      <c r="AE5107" s="90"/>
      <c r="AF5107" s="90"/>
      <c r="AG5107" s="90"/>
      <c r="AH5107" s="90"/>
      <c r="AI5107" s="90"/>
      <c r="AJ5107" s="92"/>
      <c r="AK5107" s="92"/>
      <c r="AL5107" s="92"/>
      <c r="AM5107" s="92"/>
      <c r="AN5107" s="92"/>
      <c r="AO5107" s="92"/>
      <c r="AP5107" s="92"/>
      <c r="AQ5107" s="92"/>
      <c r="AR5107" s="92"/>
    </row>
    <row r="5108" spans="1:44" x14ac:dyDescent="0.2">
      <c r="A5108" s="90"/>
      <c r="B5108" s="90"/>
      <c r="C5108" s="91"/>
      <c r="D5108" s="90"/>
      <c r="E5108" s="90"/>
      <c r="F5108" s="90"/>
      <c r="G5108" s="90"/>
      <c r="H5108" s="90"/>
      <c r="I5108" s="90"/>
      <c r="J5108" s="90"/>
      <c r="K5108" s="90"/>
      <c r="L5108" s="90"/>
      <c r="M5108" s="90"/>
      <c r="N5108" s="90"/>
      <c r="O5108" s="90"/>
      <c r="P5108" s="90"/>
      <c r="Q5108" s="90"/>
      <c r="R5108" s="90"/>
      <c r="S5108" s="90"/>
      <c r="T5108" s="90"/>
      <c r="U5108" s="90"/>
      <c r="V5108" s="90"/>
      <c r="W5108" s="90"/>
      <c r="X5108" s="90"/>
      <c r="Y5108" s="90"/>
      <c r="Z5108" s="90"/>
      <c r="AA5108" s="90"/>
      <c r="AB5108" s="90"/>
      <c r="AC5108" s="90"/>
      <c r="AD5108" s="90"/>
      <c r="AE5108" s="90"/>
      <c r="AF5108" s="90"/>
      <c r="AG5108" s="90"/>
      <c r="AH5108" s="90"/>
      <c r="AI5108" s="90"/>
      <c r="AJ5108" s="92"/>
      <c r="AK5108" s="92"/>
      <c r="AL5108" s="92"/>
      <c r="AM5108" s="92"/>
      <c r="AN5108" s="92"/>
      <c r="AO5108" s="92"/>
      <c r="AP5108" s="92"/>
      <c r="AQ5108" s="92"/>
      <c r="AR5108" s="92"/>
    </row>
    <row r="5109" spans="1:44" x14ac:dyDescent="0.2">
      <c r="A5109" s="90"/>
      <c r="B5109" s="90"/>
      <c r="C5109" s="91"/>
      <c r="D5109" s="90"/>
      <c r="E5109" s="90"/>
      <c r="F5109" s="90"/>
      <c r="G5109" s="90"/>
      <c r="H5109" s="90"/>
      <c r="I5109" s="90"/>
      <c r="J5109" s="90"/>
      <c r="K5109" s="90"/>
      <c r="L5109" s="90"/>
      <c r="M5109" s="90"/>
      <c r="N5109" s="90"/>
      <c r="O5109" s="90"/>
      <c r="P5109" s="90"/>
      <c r="Q5109" s="90"/>
      <c r="R5109" s="90"/>
      <c r="S5109" s="90"/>
      <c r="T5109" s="90"/>
      <c r="U5109" s="90"/>
      <c r="V5109" s="90"/>
      <c r="W5109" s="90"/>
      <c r="X5109" s="90"/>
      <c r="Y5109" s="90"/>
      <c r="Z5109" s="90"/>
      <c r="AA5109" s="90"/>
      <c r="AB5109" s="90"/>
      <c r="AC5109" s="90"/>
      <c r="AD5109" s="90"/>
      <c r="AE5109" s="90"/>
      <c r="AF5109" s="90"/>
      <c r="AG5109" s="90"/>
      <c r="AH5109" s="90"/>
      <c r="AI5109" s="90"/>
      <c r="AJ5109" s="92"/>
      <c r="AK5109" s="92"/>
      <c r="AL5109" s="92"/>
      <c r="AM5109" s="92"/>
      <c r="AN5109" s="92"/>
      <c r="AO5109" s="92"/>
      <c r="AP5109" s="92"/>
      <c r="AQ5109" s="92"/>
      <c r="AR5109" s="92"/>
    </row>
    <row r="5110" spans="1:44" x14ac:dyDescent="0.2">
      <c r="A5110" s="90"/>
      <c r="B5110" s="90"/>
      <c r="C5110" s="91"/>
      <c r="D5110" s="90"/>
      <c r="E5110" s="90"/>
      <c r="F5110" s="90"/>
      <c r="G5110" s="90"/>
      <c r="H5110" s="90"/>
      <c r="I5110" s="90"/>
      <c r="J5110" s="90"/>
      <c r="K5110" s="90"/>
      <c r="L5110" s="90"/>
      <c r="M5110" s="90"/>
      <c r="N5110" s="90"/>
      <c r="O5110" s="90"/>
      <c r="P5110" s="90"/>
      <c r="Q5110" s="90"/>
      <c r="R5110" s="90"/>
      <c r="S5110" s="90"/>
      <c r="T5110" s="90"/>
      <c r="U5110" s="90"/>
      <c r="V5110" s="90"/>
      <c r="W5110" s="90"/>
      <c r="X5110" s="90"/>
      <c r="Y5110" s="90"/>
      <c r="Z5110" s="90"/>
      <c r="AA5110" s="90"/>
      <c r="AB5110" s="90"/>
      <c r="AC5110" s="90"/>
      <c r="AD5110" s="90"/>
      <c r="AE5110" s="90"/>
      <c r="AF5110" s="90"/>
      <c r="AG5110" s="90"/>
      <c r="AH5110" s="90"/>
      <c r="AI5110" s="90"/>
      <c r="AJ5110" s="92"/>
      <c r="AK5110" s="92"/>
      <c r="AL5110" s="92"/>
      <c r="AM5110" s="92"/>
      <c r="AN5110" s="92"/>
      <c r="AO5110" s="92"/>
      <c r="AP5110" s="92"/>
      <c r="AQ5110" s="92"/>
      <c r="AR5110" s="92"/>
    </row>
    <row r="5111" spans="1:44" x14ac:dyDescent="0.2">
      <c r="A5111" s="90"/>
      <c r="B5111" s="90"/>
      <c r="C5111" s="91"/>
      <c r="D5111" s="90"/>
      <c r="E5111" s="90"/>
      <c r="F5111" s="90"/>
      <c r="G5111" s="90"/>
      <c r="H5111" s="90"/>
      <c r="I5111" s="90"/>
      <c r="J5111" s="90"/>
      <c r="K5111" s="90"/>
      <c r="L5111" s="90"/>
      <c r="M5111" s="90"/>
      <c r="N5111" s="90"/>
      <c r="O5111" s="90"/>
      <c r="P5111" s="90"/>
      <c r="Q5111" s="90"/>
      <c r="R5111" s="90"/>
      <c r="S5111" s="90"/>
      <c r="T5111" s="90"/>
      <c r="U5111" s="90"/>
      <c r="V5111" s="90"/>
      <c r="W5111" s="90"/>
      <c r="X5111" s="90"/>
      <c r="Y5111" s="90"/>
      <c r="Z5111" s="90"/>
      <c r="AA5111" s="90"/>
      <c r="AB5111" s="90"/>
      <c r="AC5111" s="90"/>
      <c r="AD5111" s="90"/>
      <c r="AE5111" s="90"/>
      <c r="AF5111" s="90"/>
      <c r="AG5111" s="90"/>
      <c r="AH5111" s="90"/>
      <c r="AI5111" s="90"/>
      <c r="AJ5111" s="92"/>
      <c r="AK5111" s="92"/>
      <c r="AL5111" s="92"/>
      <c r="AM5111" s="92"/>
      <c r="AN5111" s="92"/>
      <c r="AO5111" s="92"/>
      <c r="AP5111" s="92"/>
      <c r="AQ5111" s="92"/>
      <c r="AR5111" s="92"/>
    </row>
    <row r="5112" spans="1:44" x14ac:dyDescent="0.2">
      <c r="A5112" s="90"/>
      <c r="B5112" s="90"/>
      <c r="C5112" s="91"/>
      <c r="D5112" s="90"/>
      <c r="E5112" s="90"/>
      <c r="F5112" s="90"/>
      <c r="G5112" s="90"/>
      <c r="H5112" s="90"/>
      <c r="I5112" s="90"/>
      <c r="J5112" s="90"/>
      <c r="K5112" s="90"/>
      <c r="L5112" s="90"/>
      <c r="M5112" s="90"/>
      <c r="N5112" s="90"/>
      <c r="O5112" s="90"/>
      <c r="P5112" s="90"/>
      <c r="Q5112" s="90"/>
      <c r="R5112" s="90"/>
      <c r="S5112" s="90"/>
      <c r="T5112" s="90"/>
      <c r="U5112" s="90"/>
      <c r="V5112" s="90"/>
      <c r="W5112" s="90"/>
      <c r="X5112" s="90"/>
      <c r="Y5112" s="90"/>
      <c r="Z5112" s="90"/>
      <c r="AA5112" s="90"/>
      <c r="AB5112" s="90"/>
      <c r="AC5112" s="90"/>
      <c r="AD5112" s="90"/>
      <c r="AE5112" s="90"/>
      <c r="AF5112" s="90"/>
      <c r="AG5112" s="90"/>
      <c r="AH5112" s="90"/>
      <c r="AI5112" s="90"/>
      <c r="AJ5112" s="92"/>
      <c r="AK5112" s="92"/>
      <c r="AL5112" s="92"/>
      <c r="AM5112" s="92"/>
      <c r="AN5112" s="92"/>
      <c r="AO5112" s="92"/>
      <c r="AP5112" s="92"/>
      <c r="AQ5112" s="92"/>
      <c r="AR5112" s="92"/>
    </row>
    <row r="5113" spans="1:44" x14ac:dyDescent="0.2">
      <c r="A5113" s="90"/>
      <c r="B5113" s="90"/>
      <c r="C5113" s="91"/>
      <c r="D5113" s="90"/>
      <c r="E5113" s="90"/>
      <c r="F5113" s="90"/>
      <c r="G5113" s="90"/>
      <c r="H5113" s="90"/>
      <c r="I5113" s="90"/>
      <c r="J5113" s="90"/>
      <c r="K5113" s="90"/>
      <c r="L5113" s="90"/>
      <c r="M5113" s="90"/>
      <c r="N5113" s="90"/>
      <c r="O5113" s="90"/>
      <c r="P5113" s="90"/>
      <c r="Q5113" s="90"/>
      <c r="R5113" s="90"/>
      <c r="S5113" s="90"/>
      <c r="T5113" s="90"/>
      <c r="U5113" s="90"/>
      <c r="V5113" s="90"/>
      <c r="W5113" s="90"/>
      <c r="X5113" s="90"/>
      <c r="Y5113" s="90"/>
      <c r="Z5113" s="90"/>
      <c r="AA5113" s="90"/>
      <c r="AB5113" s="90"/>
      <c r="AC5113" s="90"/>
      <c r="AD5113" s="90"/>
      <c r="AE5113" s="90"/>
      <c r="AF5113" s="90"/>
      <c r="AG5113" s="90"/>
      <c r="AH5113" s="90"/>
      <c r="AI5113" s="90"/>
      <c r="AJ5113" s="92"/>
      <c r="AK5113" s="92"/>
      <c r="AL5113" s="92"/>
      <c r="AM5113" s="92"/>
      <c r="AN5113" s="92"/>
      <c r="AO5113" s="92"/>
      <c r="AP5113" s="92"/>
      <c r="AQ5113" s="92"/>
      <c r="AR5113" s="92"/>
    </row>
    <row r="5114" spans="1:44" x14ac:dyDescent="0.2">
      <c r="A5114" s="90"/>
      <c r="B5114" s="90"/>
      <c r="C5114" s="91"/>
      <c r="D5114" s="90"/>
      <c r="E5114" s="90"/>
      <c r="F5114" s="90"/>
      <c r="G5114" s="90"/>
      <c r="H5114" s="90"/>
      <c r="I5114" s="90"/>
      <c r="J5114" s="90"/>
      <c r="K5114" s="90"/>
      <c r="L5114" s="90"/>
      <c r="M5114" s="90"/>
      <c r="N5114" s="90"/>
      <c r="O5114" s="90"/>
      <c r="P5114" s="90"/>
      <c r="Q5114" s="90"/>
      <c r="R5114" s="90"/>
      <c r="S5114" s="90"/>
      <c r="T5114" s="90"/>
      <c r="U5114" s="90"/>
      <c r="V5114" s="90"/>
      <c r="W5114" s="90"/>
      <c r="X5114" s="90"/>
      <c r="Y5114" s="90"/>
      <c r="Z5114" s="90"/>
      <c r="AA5114" s="90"/>
      <c r="AB5114" s="90"/>
      <c r="AC5114" s="90"/>
      <c r="AD5114" s="90"/>
      <c r="AE5114" s="90"/>
      <c r="AF5114" s="90"/>
      <c r="AG5114" s="90"/>
      <c r="AH5114" s="90"/>
      <c r="AI5114" s="90"/>
      <c r="AJ5114" s="92"/>
      <c r="AK5114" s="92"/>
      <c r="AL5114" s="92"/>
      <c r="AM5114" s="92"/>
      <c r="AN5114" s="92"/>
      <c r="AO5114" s="92"/>
      <c r="AP5114" s="92"/>
      <c r="AQ5114" s="92"/>
      <c r="AR5114" s="92"/>
    </row>
    <row r="5115" spans="1:44" x14ac:dyDescent="0.2">
      <c r="A5115" s="90"/>
      <c r="B5115" s="90"/>
      <c r="C5115" s="91"/>
      <c r="D5115" s="90"/>
      <c r="E5115" s="90"/>
      <c r="F5115" s="90"/>
      <c r="G5115" s="90"/>
      <c r="H5115" s="90"/>
      <c r="I5115" s="90"/>
      <c r="J5115" s="90"/>
      <c r="K5115" s="90"/>
      <c r="L5115" s="90"/>
      <c r="M5115" s="90"/>
      <c r="N5115" s="90"/>
      <c r="O5115" s="90"/>
      <c r="P5115" s="90"/>
      <c r="Q5115" s="90"/>
      <c r="R5115" s="90"/>
      <c r="S5115" s="90"/>
      <c r="T5115" s="90"/>
      <c r="U5115" s="90"/>
      <c r="V5115" s="90"/>
      <c r="W5115" s="90"/>
      <c r="X5115" s="90"/>
      <c r="Y5115" s="90"/>
      <c r="Z5115" s="90"/>
      <c r="AA5115" s="90"/>
      <c r="AB5115" s="90"/>
      <c r="AC5115" s="90"/>
      <c r="AD5115" s="90"/>
      <c r="AE5115" s="90"/>
      <c r="AF5115" s="90"/>
      <c r="AG5115" s="90"/>
      <c r="AH5115" s="90"/>
      <c r="AI5115" s="90"/>
      <c r="AJ5115" s="92"/>
      <c r="AK5115" s="92"/>
      <c r="AL5115" s="92"/>
      <c r="AM5115" s="92"/>
      <c r="AN5115" s="92"/>
      <c r="AO5115" s="92"/>
      <c r="AP5115" s="92"/>
      <c r="AQ5115" s="92"/>
      <c r="AR5115" s="92"/>
    </row>
    <row r="5116" spans="1:44" x14ac:dyDescent="0.2">
      <c r="A5116" s="90"/>
      <c r="B5116" s="90"/>
      <c r="C5116" s="91"/>
      <c r="D5116" s="90"/>
      <c r="E5116" s="90"/>
      <c r="F5116" s="90"/>
      <c r="G5116" s="90"/>
      <c r="H5116" s="90"/>
      <c r="I5116" s="90"/>
      <c r="J5116" s="90"/>
      <c r="K5116" s="90"/>
      <c r="L5116" s="90"/>
      <c r="M5116" s="90"/>
      <c r="N5116" s="90"/>
      <c r="O5116" s="90"/>
      <c r="P5116" s="90"/>
      <c r="Q5116" s="90"/>
      <c r="R5116" s="90"/>
      <c r="S5116" s="90"/>
      <c r="T5116" s="90"/>
      <c r="U5116" s="90"/>
      <c r="V5116" s="90"/>
      <c r="W5116" s="90"/>
      <c r="X5116" s="90"/>
      <c r="Y5116" s="90"/>
      <c r="Z5116" s="90"/>
      <c r="AA5116" s="90"/>
      <c r="AB5116" s="90"/>
      <c r="AC5116" s="90"/>
      <c r="AD5116" s="90"/>
      <c r="AE5116" s="90"/>
      <c r="AF5116" s="90"/>
      <c r="AG5116" s="90"/>
      <c r="AH5116" s="90"/>
      <c r="AI5116" s="90"/>
      <c r="AJ5116" s="92"/>
      <c r="AK5116" s="92"/>
      <c r="AL5116" s="92"/>
      <c r="AM5116" s="92"/>
      <c r="AN5116" s="92"/>
      <c r="AO5116" s="92"/>
      <c r="AP5116" s="92"/>
      <c r="AQ5116" s="92"/>
      <c r="AR5116" s="92"/>
    </row>
    <row r="5117" spans="1:44" x14ac:dyDescent="0.2">
      <c r="A5117" s="90"/>
      <c r="B5117" s="90"/>
      <c r="C5117" s="91"/>
      <c r="D5117" s="90"/>
      <c r="E5117" s="90"/>
      <c r="F5117" s="90"/>
      <c r="G5117" s="90"/>
      <c r="H5117" s="90"/>
      <c r="I5117" s="90"/>
      <c r="J5117" s="90"/>
      <c r="K5117" s="90"/>
      <c r="L5117" s="90"/>
      <c r="M5117" s="90"/>
      <c r="N5117" s="90"/>
      <c r="O5117" s="90"/>
      <c r="P5117" s="90"/>
      <c r="Q5117" s="90"/>
      <c r="R5117" s="90"/>
      <c r="S5117" s="90"/>
      <c r="T5117" s="90"/>
      <c r="U5117" s="90"/>
      <c r="V5117" s="90"/>
      <c r="W5117" s="90"/>
      <c r="X5117" s="90"/>
      <c r="Y5117" s="90"/>
      <c r="Z5117" s="90"/>
      <c r="AA5117" s="90"/>
      <c r="AB5117" s="90"/>
      <c r="AC5117" s="90"/>
      <c r="AD5117" s="90"/>
      <c r="AE5117" s="90"/>
      <c r="AF5117" s="90"/>
      <c r="AG5117" s="90"/>
      <c r="AH5117" s="90"/>
      <c r="AI5117" s="90"/>
      <c r="AJ5117" s="92"/>
      <c r="AK5117" s="92"/>
      <c r="AL5117" s="92"/>
      <c r="AM5117" s="92"/>
      <c r="AN5117" s="92"/>
      <c r="AO5117" s="92"/>
      <c r="AP5117" s="92"/>
      <c r="AQ5117" s="92"/>
      <c r="AR5117" s="92"/>
    </row>
    <row r="5118" spans="1:44" x14ac:dyDescent="0.2">
      <c r="A5118" s="90"/>
      <c r="B5118" s="90"/>
      <c r="C5118" s="91"/>
      <c r="D5118" s="90"/>
      <c r="E5118" s="90"/>
      <c r="F5118" s="90"/>
      <c r="G5118" s="90"/>
      <c r="H5118" s="90"/>
      <c r="I5118" s="90"/>
      <c r="J5118" s="90"/>
      <c r="K5118" s="90"/>
      <c r="L5118" s="90"/>
      <c r="M5118" s="90"/>
      <c r="N5118" s="90"/>
      <c r="O5118" s="90"/>
      <c r="P5118" s="90"/>
      <c r="Q5118" s="90"/>
      <c r="R5118" s="90"/>
      <c r="S5118" s="90"/>
      <c r="T5118" s="90"/>
      <c r="U5118" s="90"/>
      <c r="V5118" s="90"/>
      <c r="W5118" s="90"/>
      <c r="X5118" s="90"/>
      <c r="Y5118" s="90"/>
      <c r="Z5118" s="90"/>
      <c r="AA5118" s="90"/>
      <c r="AB5118" s="90"/>
      <c r="AC5118" s="90"/>
      <c r="AD5118" s="90"/>
      <c r="AE5118" s="90"/>
      <c r="AF5118" s="90"/>
      <c r="AG5118" s="90"/>
      <c r="AH5118" s="90"/>
      <c r="AI5118" s="90"/>
      <c r="AJ5118" s="92"/>
      <c r="AK5118" s="92"/>
      <c r="AL5118" s="92"/>
      <c r="AM5118" s="92"/>
      <c r="AN5118" s="92"/>
      <c r="AO5118" s="92"/>
      <c r="AP5118" s="92"/>
      <c r="AQ5118" s="92"/>
      <c r="AR5118" s="92"/>
    </row>
    <row r="5119" spans="1:44" x14ac:dyDescent="0.2">
      <c r="A5119" s="90"/>
      <c r="B5119" s="90"/>
      <c r="C5119" s="91"/>
      <c r="D5119" s="90"/>
      <c r="E5119" s="90"/>
      <c r="F5119" s="90"/>
      <c r="G5119" s="90"/>
      <c r="H5119" s="90"/>
      <c r="I5119" s="90"/>
      <c r="J5119" s="90"/>
      <c r="K5119" s="90"/>
      <c r="L5119" s="90"/>
      <c r="M5119" s="90"/>
      <c r="N5119" s="90"/>
      <c r="O5119" s="90"/>
      <c r="P5119" s="90"/>
      <c r="Q5119" s="90"/>
      <c r="R5119" s="90"/>
      <c r="S5119" s="90"/>
      <c r="T5119" s="90"/>
      <c r="U5119" s="90"/>
      <c r="V5119" s="90"/>
      <c r="W5119" s="90"/>
      <c r="X5119" s="90"/>
      <c r="Y5119" s="90"/>
      <c r="Z5119" s="90"/>
      <c r="AA5119" s="90"/>
      <c r="AB5119" s="90"/>
      <c r="AC5119" s="90"/>
      <c r="AD5119" s="90"/>
      <c r="AE5119" s="90"/>
      <c r="AF5119" s="90"/>
      <c r="AG5119" s="90"/>
      <c r="AH5119" s="90"/>
      <c r="AI5119" s="90"/>
      <c r="AJ5119" s="92"/>
      <c r="AK5119" s="92"/>
      <c r="AL5119" s="92"/>
      <c r="AM5119" s="92"/>
      <c r="AN5119" s="92"/>
      <c r="AO5119" s="92"/>
      <c r="AP5119" s="92"/>
      <c r="AQ5119" s="92"/>
      <c r="AR5119" s="92"/>
    </row>
    <row r="5120" spans="1:44" x14ac:dyDescent="0.2">
      <c r="A5120" s="90"/>
      <c r="B5120" s="90"/>
      <c r="C5120" s="91"/>
      <c r="D5120" s="90"/>
      <c r="E5120" s="90"/>
      <c r="F5120" s="90"/>
      <c r="G5120" s="90"/>
      <c r="H5120" s="90"/>
      <c r="I5120" s="90"/>
      <c r="J5120" s="90"/>
      <c r="K5120" s="90"/>
      <c r="L5120" s="90"/>
      <c r="M5120" s="90"/>
      <c r="N5120" s="90"/>
      <c r="O5120" s="90"/>
      <c r="P5120" s="90"/>
      <c r="Q5120" s="90"/>
      <c r="R5120" s="90"/>
      <c r="S5120" s="90"/>
      <c r="T5120" s="90"/>
      <c r="U5120" s="90"/>
      <c r="V5120" s="90"/>
      <c r="W5120" s="90"/>
      <c r="X5120" s="90"/>
      <c r="Y5120" s="90"/>
      <c r="Z5120" s="90"/>
      <c r="AA5120" s="90"/>
      <c r="AB5120" s="90"/>
      <c r="AC5120" s="90"/>
      <c r="AD5120" s="90"/>
      <c r="AE5120" s="90"/>
      <c r="AF5120" s="90"/>
      <c r="AG5120" s="90"/>
      <c r="AH5120" s="90"/>
      <c r="AI5120" s="90"/>
      <c r="AJ5120" s="92"/>
      <c r="AK5120" s="92"/>
      <c r="AL5120" s="92"/>
      <c r="AM5120" s="92"/>
      <c r="AN5120" s="92"/>
      <c r="AO5120" s="92"/>
      <c r="AP5120" s="92"/>
      <c r="AQ5120" s="92"/>
      <c r="AR5120" s="92"/>
    </row>
    <row r="5121" spans="1:44" x14ac:dyDescent="0.2">
      <c r="A5121" s="90"/>
      <c r="B5121" s="90"/>
      <c r="C5121" s="91"/>
      <c r="D5121" s="90"/>
      <c r="E5121" s="90"/>
      <c r="F5121" s="90"/>
      <c r="G5121" s="90"/>
      <c r="H5121" s="90"/>
      <c r="I5121" s="90"/>
      <c r="J5121" s="90"/>
      <c r="K5121" s="90"/>
      <c r="L5121" s="90"/>
      <c r="M5121" s="90"/>
      <c r="N5121" s="90"/>
      <c r="O5121" s="90"/>
      <c r="P5121" s="90"/>
      <c r="Q5121" s="90"/>
      <c r="R5121" s="90"/>
      <c r="S5121" s="90"/>
      <c r="T5121" s="90"/>
      <c r="U5121" s="90"/>
      <c r="V5121" s="90"/>
      <c r="W5121" s="90"/>
      <c r="X5121" s="90"/>
      <c r="Y5121" s="90"/>
      <c r="Z5121" s="90"/>
      <c r="AA5121" s="90"/>
      <c r="AB5121" s="90"/>
      <c r="AC5121" s="90"/>
      <c r="AD5121" s="90"/>
      <c r="AE5121" s="90"/>
      <c r="AF5121" s="90"/>
      <c r="AG5121" s="90"/>
      <c r="AH5121" s="90"/>
      <c r="AI5121" s="90"/>
      <c r="AJ5121" s="92"/>
      <c r="AK5121" s="92"/>
      <c r="AL5121" s="92"/>
      <c r="AM5121" s="92"/>
      <c r="AN5121" s="92"/>
      <c r="AO5121" s="92"/>
      <c r="AP5121" s="92"/>
      <c r="AQ5121" s="92"/>
      <c r="AR5121" s="92"/>
    </row>
    <row r="5122" spans="1:44" x14ac:dyDescent="0.2">
      <c r="A5122" s="90"/>
      <c r="B5122" s="90"/>
      <c r="C5122" s="91"/>
      <c r="D5122" s="90"/>
      <c r="E5122" s="90"/>
      <c r="F5122" s="90"/>
      <c r="G5122" s="90"/>
      <c r="H5122" s="90"/>
      <c r="I5122" s="90"/>
      <c r="J5122" s="90"/>
      <c r="K5122" s="90"/>
      <c r="L5122" s="90"/>
      <c r="M5122" s="90"/>
      <c r="N5122" s="90"/>
      <c r="O5122" s="90"/>
      <c r="P5122" s="90"/>
      <c r="Q5122" s="90"/>
      <c r="R5122" s="90"/>
      <c r="S5122" s="90"/>
      <c r="T5122" s="90"/>
      <c r="U5122" s="90"/>
      <c r="V5122" s="90"/>
      <c r="W5122" s="90"/>
      <c r="X5122" s="90"/>
      <c r="Y5122" s="90"/>
      <c r="Z5122" s="90"/>
      <c r="AA5122" s="90"/>
      <c r="AB5122" s="90"/>
      <c r="AC5122" s="90"/>
      <c r="AD5122" s="90"/>
      <c r="AE5122" s="90"/>
      <c r="AF5122" s="90"/>
      <c r="AG5122" s="90"/>
      <c r="AH5122" s="90"/>
      <c r="AI5122" s="90"/>
      <c r="AJ5122" s="92"/>
      <c r="AK5122" s="92"/>
      <c r="AL5122" s="92"/>
      <c r="AM5122" s="92"/>
      <c r="AN5122" s="92"/>
      <c r="AO5122" s="92"/>
      <c r="AP5122" s="92"/>
      <c r="AQ5122" s="92"/>
      <c r="AR5122" s="92"/>
    </row>
    <row r="5123" spans="1:44" x14ac:dyDescent="0.2">
      <c r="A5123" s="90"/>
      <c r="B5123" s="90"/>
      <c r="C5123" s="91"/>
      <c r="D5123" s="90"/>
      <c r="E5123" s="90"/>
      <c r="F5123" s="90"/>
      <c r="G5123" s="90"/>
      <c r="H5123" s="90"/>
      <c r="I5123" s="90"/>
      <c r="J5123" s="90"/>
      <c r="K5123" s="90"/>
      <c r="L5123" s="90"/>
      <c r="M5123" s="90"/>
      <c r="N5123" s="90"/>
      <c r="O5123" s="90"/>
      <c r="P5123" s="90"/>
      <c r="Q5123" s="90"/>
      <c r="R5123" s="90"/>
      <c r="S5123" s="90"/>
      <c r="T5123" s="90"/>
      <c r="U5123" s="90"/>
      <c r="V5123" s="90"/>
      <c r="W5123" s="90"/>
      <c r="X5123" s="90"/>
      <c r="Y5123" s="90"/>
      <c r="Z5123" s="90"/>
      <c r="AA5123" s="90"/>
      <c r="AB5123" s="90"/>
      <c r="AC5123" s="90"/>
      <c r="AD5123" s="90"/>
      <c r="AE5123" s="90"/>
      <c r="AF5123" s="90"/>
      <c r="AG5123" s="90"/>
      <c r="AH5123" s="90"/>
      <c r="AI5123" s="90"/>
      <c r="AJ5123" s="92"/>
      <c r="AK5123" s="92"/>
      <c r="AL5123" s="92"/>
      <c r="AM5123" s="92"/>
      <c r="AN5123" s="92"/>
      <c r="AO5123" s="92"/>
      <c r="AP5123" s="92"/>
      <c r="AQ5123" s="92"/>
      <c r="AR5123" s="92"/>
    </row>
    <row r="5124" spans="1:44" x14ac:dyDescent="0.2">
      <c r="A5124" s="90"/>
      <c r="B5124" s="90"/>
      <c r="C5124" s="91"/>
      <c r="D5124" s="90"/>
      <c r="E5124" s="90"/>
      <c r="F5124" s="90"/>
      <c r="G5124" s="90"/>
      <c r="H5124" s="90"/>
      <c r="I5124" s="90"/>
      <c r="J5124" s="90"/>
      <c r="K5124" s="90"/>
      <c r="L5124" s="90"/>
      <c r="M5124" s="90"/>
      <c r="N5124" s="90"/>
      <c r="O5124" s="90"/>
      <c r="P5124" s="90"/>
      <c r="Q5124" s="90"/>
      <c r="R5124" s="90"/>
      <c r="S5124" s="90"/>
      <c r="T5124" s="90"/>
      <c r="U5124" s="90"/>
      <c r="V5124" s="90"/>
      <c r="W5124" s="90"/>
      <c r="X5124" s="90"/>
      <c r="Y5124" s="90"/>
      <c r="Z5124" s="90"/>
      <c r="AA5124" s="90"/>
      <c r="AB5124" s="90"/>
      <c r="AC5124" s="90"/>
      <c r="AD5124" s="90"/>
      <c r="AE5124" s="90"/>
      <c r="AF5124" s="90"/>
      <c r="AG5124" s="90"/>
      <c r="AH5124" s="90"/>
      <c r="AI5124" s="90"/>
      <c r="AJ5124" s="92"/>
      <c r="AK5124" s="92"/>
      <c r="AL5124" s="92"/>
      <c r="AM5124" s="92"/>
      <c r="AN5124" s="92"/>
      <c r="AO5124" s="92"/>
      <c r="AP5124" s="92"/>
      <c r="AQ5124" s="92"/>
      <c r="AR5124" s="92"/>
    </row>
    <row r="5125" spans="1:44" x14ac:dyDescent="0.2">
      <c r="A5125" s="90"/>
      <c r="B5125" s="90"/>
      <c r="C5125" s="91"/>
      <c r="D5125" s="90"/>
      <c r="E5125" s="90"/>
      <c r="F5125" s="90"/>
      <c r="G5125" s="90"/>
      <c r="H5125" s="90"/>
      <c r="I5125" s="90"/>
      <c r="J5125" s="90"/>
      <c r="K5125" s="90"/>
      <c r="L5125" s="90"/>
      <c r="M5125" s="90"/>
      <c r="N5125" s="90"/>
      <c r="O5125" s="90"/>
      <c r="P5125" s="90"/>
      <c r="Q5125" s="90"/>
      <c r="R5125" s="90"/>
      <c r="S5125" s="90"/>
      <c r="T5125" s="90"/>
      <c r="U5125" s="90"/>
      <c r="V5125" s="90"/>
      <c r="W5125" s="90"/>
      <c r="X5125" s="90"/>
      <c r="Y5125" s="90"/>
      <c r="Z5125" s="90"/>
      <c r="AA5125" s="90"/>
      <c r="AB5125" s="90"/>
      <c r="AC5125" s="90"/>
      <c r="AD5125" s="90"/>
      <c r="AE5125" s="90"/>
      <c r="AF5125" s="90"/>
      <c r="AG5125" s="90"/>
      <c r="AH5125" s="90"/>
      <c r="AI5125" s="90"/>
      <c r="AJ5125" s="92"/>
      <c r="AK5125" s="92"/>
      <c r="AL5125" s="92"/>
      <c r="AM5125" s="92"/>
      <c r="AN5125" s="92"/>
      <c r="AO5125" s="92"/>
      <c r="AP5125" s="92"/>
      <c r="AQ5125" s="92"/>
      <c r="AR5125" s="92"/>
    </row>
    <row r="5126" spans="1:44" x14ac:dyDescent="0.2">
      <c r="A5126" s="90"/>
      <c r="B5126" s="90"/>
      <c r="C5126" s="91"/>
      <c r="D5126" s="90"/>
      <c r="E5126" s="90"/>
      <c r="F5126" s="90"/>
      <c r="G5126" s="90"/>
      <c r="H5126" s="90"/>
      <c r="I5126" s="90"/>
      <c r="J5126" s="90"/>
      <c r="K5126" s="90"/>
      <c r="L5126" s="90"/>
      <c r="M5126" s="90"/>
      <c r="N5126" s="90"/>
      <c r="O5126" s="90"/>
      <c r="P5126" s="90"/>
      <c r="Q5126" s="90"/>
      <c r="R5126" s="90"/>
      <c r="S5126" s="90"/>
      <c r="T5126" s="90"/>
      <c r="U5126" s="90"/>
      <c r="V5126" s="90"/>
      <c r="W5126" s="90"/>
      <c r="X5126" s="90"/>
      <c r="Y5126" s="90"/>
      <c r="Z5126" s="90"/>
      <c r="AA5126" s="90"/>
      <c r="AB5126" s="90"/>
      <c r="AC5126" s="90"/>
      <c r="AD5126" s="90"/>
      <c r="AE5126" s="90"/>
      <c r="AF5126" s="90"/>
      <c r="AG5126" s="90"/>
      <c r="AH5126" s="90"/>
      <c r="AI5126" s="90"/>
      <c r="AJ5126" s="92"/>
      <c r="AK5126" s="92"/>
      <c r="AL5126" s="92"/>
      <c r="AM5126" s="92"/>
      <c r="AN5126" s="92"/>
      <c r="AO5126" s="92"/>
      <c r="AP5126" s="92"/>
      <c r="AQ5126" s="92"/>
      <c r="AR5126" s="92"/>
    </row>
    <row r="5127" spans="1:44" x14ac:dyDescent="0.2">
      <c r="A5127" s="90"/>
      <c r="B5127" s="90"/>
      <c r="C5127" s="91"/>
      <c r="D5127" s="90"/>
      <c r="E5127" s="90"/>
      <c r="F5127" s="90"/>
      <c r="G5127" s="90"/>
      <c r="H5127" s="90"/>
      <c r="I5127" s="90"/>
      <c r="J5127" s="90"/>
      <c r="K5127" s="90"/>
      <c r="L5127" s="90"/>
      <c r="M5127" s="90"/>
      <c r="N5127" s="90"/>
      <c r="O5127" s="90"/>
      <c r="P5127" s="90"/>
      <c r="Q5127" s="90"/>
      <c r="R5127" s="90"/>
      <c r="S5127" s="90"/>
      <c r="T5127" s="90"/>
      <c r="U5127" s="90"/>
      <c r="V5127" s="90"/>
      <c r="W5127" s="90"/>
      <c r="X5127" s="90"/>
      <c r="Y5127" s="90"/>
      <c r="Z5127" s="90"/>
      <c r="AA5127" s="90"/>
      <c r="AB5127" s="90"/>
      <c r="AC5127" s="90"/>
      <c r="AD5127" s="90"/>
      <c r="AE5127" s="90"/>
      <c r="AF5127" s="90"/>
      <c r="AG5127" s="90"/>
      <c r="AH5127" s="90"/>
      <c r="AI5127" s="90"/>
      <c r="AJ5127" s="92"/>
      <c r="AK5127" s="92"/>
      <c r="AL5127" s="92"/>
      <c r="AM5127" s="92"/>
      <c r="AN5127" s="92"/>
      <c r="AO5127" s="92"/>
      <c r="AP5127" s="92"/>
      <c r="AQ5127" s="92"/>
      <c r="AR5127" s="92"/>
    </row>
    <row r="5128" spans="1:44" x14ac:dyDescent="0.2">
      <c r="A5128" s="90"/>
      <c r="B5128" s="90"/>
      <c r="C5128" s="91"/>
      <c r="D5128" s="90"/>
      <c r="E5128" s="90"/>
      <c r="F5128" s="90"/>
      <c r="G5128" s="90"/>
      <c r="H5128" s="90"/>
      <c r="I5128" s="90"/>
      <c r="J5128" s="90"/>
      <c r="K5128" s="90"/>
      <c r="L5128" s="90"/>
      <c r="M5128" s="90"/>
      <c r="N5128" s="90"/>
      <c r="O5128" s="90"/>
      <c r="P5128" s="90"/>
      <c r="Q5128" s="90"/>
      <c r="R5128" s="90"/>
      <c r="S5128" s="90"/>
      <c r="T5128" s="90"/>
      <c r="U5128" s="90"/>
      <c r="V5128" s="90"/>
      <c r="W5128" s="90"/>
      <c r="X5128" s="90"/>
      <c r="Y5128" s="90"/>
      <c r="Z5128" s="90"/>
      <c r="AA5128" s="90"/>
      <c r="AB5128" s="90"/>
      <c r="AC5128" s="90"/>
      <c r="AD5128" s="90"/>
      <c r="AE5128" s="90"/>
      <c r="AF5128" s="90"/>
      <c r="AG5128" s="90"/>
      <c r="AH5128" s="90"/>
      <c r="AI5128" s="90"/>
      <c r="AJ5128" s="92"/>
      <c r="AK5128" s="92"/>
      <c r="AL5128" s="92"/>
      <c r="AM5128" s="92"/>
      <c r="AN5128" s="92"/>
      <c r="AO5128" s="92"/>
      <c r="AP5128" s="92"/>
      <c r="AQ5128" s="92"/>
      <c r="AR5128" s="92"/>
    </row>
    <row r="5129" spans="1:44" x14ac:dyDescent="0.2">
      <c r="A5129" s="90"/>
      <c r="B5129" s="90"/>
      <c r="C5129" s="91"/>
      <c r="D5129" s="90"/>
      <c r="E5129" s="90"/>
      <c r="F5129" s="90"/>
      <c r="G5129" s="90"/>
      <c r="H5129" s="90"/>
      <c r="I5129" s="90"/>
      <c r="J5129" s="90"/>
      <c r="K5129" s="90"/>
      <c r="L5129" s="90"/>
      <c r="M5129" s="90"/>
      <c r="N5129" s="90"/>
      <c r="O5129" s="90"/>
      <c r="P5129" s="90"/>
      <c r="Q5129" s="90"/>
      <c r="R5129" s="90"/>
      <c r="S5129" s="90"/>
      <c r="T5129" s="90"/>
      <c r="U5129" s="90"/>
      <c r="V5129" s="90"/>
      <c r="W5129" s="90"/>
      <c r="X5129" s="90"/>
      <c r="Y5129" s="90"/>
      <c r="Z5129" s="90"/>
      <c r="AA5129" s="90"/>
      <c r="AB5129" s="90"/>
      <c r="AC5129" s="90"/>
      <c r="AD5129" s="90"/>
      <c r="AE5129" s="90"/>
      <c r="AF5129" s="90"/>
      <c r="AG5129" s="90"/>
      <c r="AH5129" s="90"/>
      <c r="AI5129" s="90"/>
      <c r="AJ5129" s="92"/>
      <c r="AK5129" s="92"/>
      <c r="AL5129" s="92"/>
      <c r="AM5129" s="92"/>
      <c r="AN5129" s="92"/>
      <c r="AO5129" s="92"/>
      <c r="AP5129" s="92"/>
      <c r="AQ5129" s="92"/>
      <c r="AR5129" s="92"/>
    </row>
    <row r="5130" spans="1:44" x14ac:dyDescent="0.2">
      <c r="A5130" s="90"/>
      <c r="B5130" s="90"/>
      <c r="C5130" s="91"/>
      <c r="D5130" s="90"/>
      <c r="E5130" s="90"/>
      <c r="F5130" s="90"/>
      <c r="G5130" s="90"/>
      <c r="H5130" s="90"/>
      <c r="I5130" s="90"/>
      <c r="J5130" s="90"/>
      <c r="K5130" s="90"/>
      <c r="L5130" s="90"/>
      <c r="M5130" s="90"/>
      <c r="N5130" s="90"/>
      <c r="O5130" s="90"/>
      <c r="P5130" s="90"/>
      <c r="Q5130" s="90"/>
      <c r="R5130" s="90"/>
      <c r="S5130" s="90"/>
      <c r="T5130" s="90"/>
      <c r="U5130" s="90"/>
      <c r="V5130" s="90"/>
      <c r="W5130" s="90"/>
      <c r="X5130" s="90"/>
      <c r="Y5130" s="90"/>
      <c r="Z5130" s="90"/>
      <c r="AA5130" s="90"/>
      <c r="AB5130" s="90"/>
      <c r="AC5130" s="90"/>
      <c r="AD5130" s="90"/>
      <c r="AE5130" s="90"/>
      <c r="AF5130" s="90"/>
      <c r="AG5130" s="90"/>
      <c r="AH5130" s="90"/>
      <c r="AI5130" s="90"/>
      <c r="AJ5130" s="92"/>
      <c r="AK5130" s="92"/>
      <c r="AL5130" s="92"/>
      <c r="AM5130" s="92"/>
      <c r="AN5130" s="92"/>
      <c r="AO5130" s="92"/>
      <c r="AP5130" s="92"/>
      <c r="AQ5130" s="92"/>
      <c r="AR5130" s="92"/>
    </row>
    <row r="5131" spans="1:44" x14ac:dyDescent="0.2">
      <c r="A5131" s="90"/>
      <c r="B5131" s="90"/>
      <c r="C5131" s="91"/>
      <c r="D5131" s="90"/>
      <c r="E5131" s="90"/>
      <c r="F5131" s="90"/>
      <c r="G5131" s="90"/>
      <c r="H5131" s="90"/>
      <c r="I5131" s="90"/>
      <c r="J5131" s="90"/>
      <c r="K5131" s="90"/>
      <c r="L5131" s="90"/>
      <c r="M5131" s="90"/>
      <c r="N5131" s="90"/>
      <c r="O5131" s="90"/>
      <c r="P5131" s="90"/>
      <c r="Q5131" s="90"/>
      <c r="R5131" s="90"/>
      <c r="S5131" s="90"/>
      <c r="T5131" s="90"/>
      <c r="U5131" s="90"/>
      <c r="V5131" s="90"/>
      <c r="W5131" s="90"/>
      <c r="X5131" s="90"/>
      <c r="Y5131" s="90"/>
      <c r="Z5131" s="90"/>
      <c r="AA5131" s="90"/>
      <c r="AB5131" s="90"/>
      <c r="AC5131" s="90"/>
      <c r="AD5131" s="90"/>
      <c r="AE5131" s="90"/>
      <c r="AF5131" s="90"/>
      <c r="AG5131" s="90"/>
      <c r="AH5131" s="90"/>
      <c r="AI5131" s="90"/>
      <c r="AJ5131" s="92"/>
      <c r="AK5131" s="92"/>
      <c r="AL5131" s="92"/>
      <c r="AM5131" s="92"/>
      <c r="AN5131" s="92"/>
      <c r="AO5131" s="92"/>
      <c r="AP5131" s="92"/>
      <c r="AQ5131" s="92"/>
      <c r="AR5131" s="92"/>
    </row>
    <row r="5132" spans="1:44" x14ac:dyDescent="0.2">
      <c r="A5132" s="90"/>
      <c r="B5132" s="90"/>
      <c r="C5132" s="91"/>
      <c r="D5132" s="90"/>
      <c r="E5132" s="90"/>
      <c r="F5132" s="90"/>
      <c r="G5132" s="90"/>
      <c r="H5132" s="90"/>
      <c r="I5132" s="90"/>
      <c r="J5132" s="90"/>
      <c r="K5132" s="90"/>
      <c r="L5132" s="90"/>
      <c r="M5132" s="90"/>
      <c r="N5132" s="90"/>
      <c r="O5132" s="90"/>
      <c r="P5132" s="90"/>
      <c r="Q5132" s="90"/>
      <c r="R5132" s="90"/>
      <c r="S5132" s="90"/>
      <c r="T5132" s="90"/>
      <c r="U5132" s="90"/>
      <c r="V5132" s="90"/>
      <c r="W5132" s="90"/>
      <c r="X5132" s="90"/>
      <c r="Y5132" s="90"/>
      <c r="Z5132" s="90"/>
      <c r="AA5132" s="90"/>
      <c r="AB5132" s="90"/>
      <c r="AC5132" s="90"/>
      <c r="AD5132" s="90"/>
      <c r="AE5132" s="90"/>
      <c r="AF5132" s="90"/>
      <c r="AG5132" s="90"/>
      <c r="AH5132" s="90"/>
      <c r="AI5132" s="90"/>
      <c r="AJ5132" s="92"/>
      <c r="AK5132" s="92"/>
      <c r="AL5132" s="92"/>
      <c r="AM5132" s="92"/>
      <c r="AN5132" s="92"/>
      <c r="AO5132" s="92"/>
      <c r="AP5132" s="92"/>
      <c r="AQ5132" s="92"/>
      <c r="AR5132" s="92"/>
    </row>
    <row r="5133" spans="1:44" x14ac:dyDescent="0.2">
      <c r="A5133" s="90"/>
      <c r="B5133" s="90"/>
      <c r="C5133" s="91"/>
      <c r="D5133" s="90"/>
      <c r="E5133" s="90"/>
      <c r="F5133" s="90"/>
      <c r="G5133" s="90"/>
      <c r="H5133" s="90"/>
      <c r="I5133" s="90"/>
      <c r="J5133" s="90"/>
      <c r="K5133" s="90"/>
      <c r="L5133" s="90"/>
      <c r="M5133" s="90"/>
      <c r="N5133" s="90"/>
      <c r="O5133" s="90"/>
      <c r="P5133" s="90"/>
      <c r="Q5133" s="90"/>
      <c r="R5133" s="90"/>
      <c r="S5133" s="90"/>
      <c r="T5133" s="90"/>
      <c r="U5133" s="90"/>
      <c r="V5133" s="90"/>
      <c r="W5133" s="90"/>
      <c r="X5133" s="90"/>
      <c r="Y5133" s="90"/>
      <c r="Z5133" s="90"/>
      <c r="AA5133" s="90"/>
      <c r="AB5133" s="90"/>
      <c r="AC5133" s="90"/>
      <c r="AD5133" s="90"/>
      <c r="AE5133" s="90"/>
      <c r="AF5133" s="90"/>
      <c r="AG5133" s="90"/>
      <c r="AH5133" s="90"/>
      <c r="AI5133" s="90"/>
      <c r="AJ5133" s="92"/>
      <c r="AK5133" s="92"/>
      <c r="AL5133" s="92"/>
      <c r="AM5133" s="92"/>
      <c r="AN5133" s="92"/>
      <c r="AO5133" s="92"/>
      <c r="AP5133" s="92"/>
      <c r="AQ5133" s="92"/>
      <c r="AR5133" s="92"/>
    </row>
    <row r="5134" spans="1:44" x14ac:dyDescent="0.2">
      <c r="A5134" s="90"/>
      <c r="B5134" s="90"/>
      <c r="C5134" s="91"/>
      <c r="D5134" s="90"/>
      <c r="E5134" s="90"/>
      <c r="F5134" s="90"/>
      <c r="G5134" s="90"/>
      <c r="H5134" s="90"/>
      <c r="I5134" s="90"/>
      <c r="J5134" s="90"/>
      <c r="K5134" s="90"/>
      <c r="L5134" s="90"/>
      <c r="M5134" s="90"/>
      <c r="N5134" s="90"/>
      <c r="O5134" s="90"/>
      <c r="P5134" s="90"/>
      <c r="Q5134" s="90"/>
      <c r="R5134" s="90"/>
      <c r="S5134" s="90"/>
      <c r="T5134" s="90"/>
      <c r="U5134" s="90"/>
      <c r="V5134" s="90"/>
      <c r="W5134" s="90"/>
      <c r="X5134" s="90"/>
      <c r="Y5134" s="90"/>
      <c r="Z5134" s="90"/>
      <c r="AA5134" s="90"/>
      <c r="AB5134" s="90"/>
      <c r="AC5134" s="90"/>
      <c r="AD5134" s="90"/>
      <c r="AE5134" s="90"/>
      <c r="AF5134" s="90"/>
      <c r="AG5134" s="90"/>
      <c r="AH5134" s="90"/>
      <c r="AI5134" s="90"/>
      <c r="AJ5134" s="92"/>
      <c r="AK5134" s="92"/>
      <c r="AL5134" s="92"/>
      <c r="AM5134" s="92"/>
      <c r="AN5134" s="92"/>
      <c r="AO5134" s="92"/>
      <c r="AP5134" s="92"/>
      <c r="AQ5134" s="92"/>
      <c r="AR5134" s="92"/>
    </row>
    <row r="5135" spans="1:44" x14ac:dyDescent="0.2">
      <c r="A5135" s="90"/>
      <c r="B5135" s="90"/>
      <c r="C5135" s="91"/>
      <c r="D5135" s="90"/>
      <c r="E5135" s="90"/>
      <c r="F5135" s="90"/>
      <c r="G5135" s="90"/>
      <c r="H5135" s="90"/>
      <c r="I5135" s="90"/>
      <c r="J5135" s="90"/>
      <c r="K5135" s="90"/>
      <c r="L5135" s="90"/>
      <c r="M5135" s="90"/>
      <c r="N5135" s="90"/>
      <c r="O5135" s="90"/>
      <c r="P5135" s="90"/>
      <c r="Q5135" s="90"/>
      <c r="R5135" s="90"/>
      <c r="S5135" s="90"/>
      <c r="T5135" s="90"/>
      <c r="U5135" s="90"/>
      <c r="V5135" s="90"/>
      <c r="W5135" s="90"/>
      <c r="X5135" s="90"/>
      <c r="Y5135" s="90"/>
      <c r="Z5135" s="90"/>
      <c r="AA5135" s="90"/>
      <c r="AB5135" s="90"/>
      <c r="AC5135" s="90"/>
      <c r="AD5135" s="90"/>
      <c r="AE5135" s="90"/>
      <c r="AF5135" s="90"/>
      <c r="AG5135" s="90"/>
      <c r="AH5135" s="90"/>
      <c r="AI5135" s="90"/>
      <c r="AJ5135" s="92"/>
      <c r="AK5135" s="92"/>
      <c r="AL5135" s="92"/>
      <c r="AM5135" s="92"/>
      <c r="AN5135" s="92"/>
      <c r="AO5135" s="92"/>
      <c r="AP5135" s="92"/>
      <c r="AQ5135" s="92"/>
      <c r="AR5135" s="92"/>
    </row>
    <row r="5136" spans="1:44" x14ac:dyDescent="0.2">
      <c r="A5136" s="90"/>
      <c r="B5136" s="90"/>
      <c r="C5136" s="91"/>
      <c r="D5136" s="90"/>
      <c r="E5136" s="90"/>
      <c r="F5136" s="90"/>
      <c r="G5136" s="90"/>
      <c r="H5136" s="90"/>
      <c r="I5136" s="90"/>
      <c r="J5136" s="90"/>
      <c r="K5136" s="90"/>
      <c r="L5136" s="90"/>
      <c r="M5136" s="90"/>
      <c r="N5136" s="90"/>
      <c r="O5136" s="90"/>
      <c r="P5136" s="90"/>
      <c r="Q5136" s="90"/>
      <c r="R5136" s="90"/>
      <c r="S5136" s="90"/>
      <c r="T5136" s="90"/>
      <c r="U5136" s="90"/>
      <c r="V5136" s="90"/>
      <c r="W5136" s="90"/>
      <c r="X5136" s="90"/>
      <c r="Y5136" s="90"/>
      <c r="Z5136" s="90"/>
      <c r="AA5136" s="90"/>
      <c r="AB5136" s="90"/>
      <c r="AC5136" s="90"/>
      <c r="AD5136" s="90"/>
      <c r="AE5136" s="90"/>
      <c r="AF5136" s="90"/>
      <c r="AG5136" s="90"/>
      <c r="AH5136" s="90"/>
      <c r="AI5136" s="90"/>
      <c r="AJ5136" s="92"/>
      <c r="AK5136" s="92"/>
      <c r="AL5136" s="92"/>
      <c r="AM5136" s="92"/>
      <c r="AN5136" s="92"/>
      <c r="AO5136" s="92"/>
      <c r="AP5136" s="92"/>
      <c r="AQ5136" s="92"/>
      <c r="AR5136" s="92"/>
    </row>
    <row r="5137" spans="1:44" x14ac:dyDescent="0.2">
      <c r="A5137" s="90"/>
      <c r="B5137" s="90"/>
      <c r="C5137" s="91"/>
      <c r="D5137" s="90"/>
      <c r="E5137" s="90"/>
      <c r="F5137" s="90"/>
      <c r="G5137" s="90"/>
      <c r="H5137" s="90"/>
      <c r="I5137" s="90"/>
      <c r="J5137" s="90"/>
      <c r="K5137" s="90"/>
      <c r="L5137" s="90"/>
      <c r="M5137" s="90"/>
      <c r="N5137" s="90"/>
      <c r="O5137" s="90"/>
      <c r="P5137" s="90"/>
      <c r="Q5137" s="90"/>
      <c r="R5137" s="90"/>
      <c r="S5137" s="90"/>
      <c r="T5137" s="90"/>
      <c r="U5137" s="90"/>
      <c r="V5137" s="90"/>
      <c r="W5137" s="90"/>
      <c r="X5137" s="90"/>
      <c r="Y5137" s="90"/>
      <c r="Z5137" s="90"/>
      <c r="AA5137" s="90"/>
      <c r="AB5137" s="90"/>
      <c r="AC5137" s="90"/>
      <c r="AD5137" s="90"/>
      <c r="AE5137" s="90"/>
      <c r="AF5137" s="90"/>
      <c r="AG5137" s="90"/>
      <c r="AH5137" s="90"/>
      <c r="AI5137" s="90"/>
      <c r="AJ5137" s="92"/>
      <c r="AK5137" s="92"/>
      <c r="AL5137" s="92"/>
      <c r="AM5137" s="92"/>
      <c r="AN5137" s="92"/>
      <c r="AO5137" s="92"/>
      <c r="AP5137" s="92"/>
      <c r="AQ5137" s="92"/>
      <c r="AR5137" s="92"/>
    </row>
    <row r="5138" spans="1:44" x14ac:dyDescent="0.2">
      <c r="A5138" s="90"/>
      <c r="B5138" s="90"/>
      <c r="C5138" s="91"/>
      <c r="D5138" s="90"/>
      <c r="E5138" s="90"/>
      <c r="F5138" s="90"/>
      <c r="G5138" s="90"/>
      <c r="H5138" s="90"/>
      <c r="I5138" s="90"/>
      <c r="J5138" s="90"/>
      <c r="K5138" s="90"/>
      <c r="L5138" s="90"/>
      <c r="M5138" s="90"/>
      <c r="N5138" s="90"/>
      <c r="O5138" s="90"/>
      <c r="P5138" s="90"/>
      <c r="Q5138" s="90"/>
      <c r="R5138" s="90"/>
      <c r="S5138" s="90"/>
      <c r="T5138" s="90"/>
      <c r="U5138" s="90"/>
      <c r="V5138" s="90"/>
      <c r="W5138" s="90"/>
      <c r="X5138" s="90"/>
      <c r="Y5138" s="90"/>
      <c r="Z5138" s="90"/>
      <c r="AA5138" s="90"/>
      <c r="AB5138" s="90"/>
      <c r="AC5138" s="90"/>
      <c r="AD5138" s="90"/>
      <c r="AE5138" s="90"/>
      <c r="AF5138" s="90"/>
      <c r="AG5138" s="90"/>
      <c r="AH5138" s="90"/>
      <c r="AI5138" s="90"/>
      <c r="AJ5138" s="92"/>
      <c r="AK5138" s="92"/>
      <c r="AL5138" s="92"/>
      <c r="AM5138" s="92"/>
      <c r="AN5138" s="92"/>
      <c r="AO5138" s="92"/>
      <c r="AP5138" s="92"/>
      <c r="AQ5138" s="92"/>
      <c r="AR5138" s="92"/>
    </row>
    <row r="5139" spans="1:44" x14ac:dyDescent="0.2">
      <c r="A5139" s="90"/>
      <c r="B5139" s="90"/>
      <c r="C5139" s="91"/>
      <c r="D5139" s="90"/>
      <c r="E5139" s="90"/>
      <c r="F5139" s="90"/>
      <c r="G5139" s="90"/>
      <c r="H5139" s="90"/>
      <c r="I5139" s="90"/>
      <c r="J5139" s="90"/>
      <c r="K5139" s="90"/>
      <c r="L5139" s="90"/>
      <c r="M5139" s="90"/>
      <c r="N5139" s="90"/>
      <c r="O5139" s="90"/>
      <c r="P5139" s="90"/>
      <c r="Q5139" s="90"/>
      <c r="R5139" s="90"/>
      <c r="S5139" s="90"/>
      <c r="T5139" s="90"/>
      <c r="U5139" s="90"/>
      <c r="V5139" s="90"/>
      <c r="W5139" s="90"/>
      <c r="X5139" s="90"/>
      <c r="Y5139" s="90"/>
      <c r="Z5139" s="90"/>
      <c r="AA5139" s="90"/>
      <c r="AB5139" s="90"/>
      <c r="AC5139" s="90"/>
      <c r="AD5139" s="90"/>
      <c r="AE5139" s="90"/>
      <c r="AF5139" s="90"/>
      <c r="AG5139" s="90"/>
      <c r="AH5139" s="90"/>
      <c r="AI5139" s="90"/>
      <c r="AJ5139" s="92"/>
      <c r="AK5139" s="92"/>
      <c r="AL5139" s="92"/>
      <c r="AM5139" s="92"/>
      <c r="AN5139" s="92"/>
      <c r="AO5139" s="92"/>
      <c r="AP5139" s="92"/>
      <c r="AQ5139" s="92"/>
      <c r="AR5139" s="92"/>
    </row>
    <row r="5140" spans="1:44" x14ac:dyDescent="0.2">
      <c r="A5140" s="90"/>
      <c r="B5140" s="90"/>
      <c r="C5140" s="91"/>
      <c r="D5140" s="90"/>
      <c r="E5140" s="90"/>
      <c r="F5140" s="90"/>
      <c r="G5140" s="90"/>
      <c r="H5140" s="90"/>
      <c r="I5140" s="90"/>
      <c r="J5140" s="90"/>
      <c r="K5140" s="90"/>
      <c r="L5140" s="90"/>
      <c r="M5140" s="90"/>
      <c r="N5140" s="90"/>
      <c r="O5140" s="90"/>
      <c r="P5140" s="90"/>
      <c r="Q5140" s="90"/>
      <c r="R5140" s="90"/>
      <c r="S5140" s="90"/>
      <c r="T5140" s="90"/>
      <c r="U5140" s="90"/>
      <c r="V5140" s="90"/>
      <c r="W5140" s="90"/>
      <c r="X5140" s="90"/>
      <c r="Y5140" s="90"/>
      <c r="Z5140" s="90"/>
      <c r="AA5140" s="90"/>
      <c r="AB5140" s="90"/>
      <c r="AC5140" s="90"/>
      <c r="AD5140" s="90"/>
      <c r="AE5140" s="90"/>
      <c r="AF5140" s="90"/>
      <c r="AG5140" s="90"/>
      <c r="AH5140" s="90"/>
      <c r="AI5140" s="90"/>
      <c r="AJ5140" s="92"/>
      <c r="AK5140" s="92"/>
      <c r="AL5140" s="92"/>
      <c r="AM5140" s="92"/>
      <c r="AN5140" s="92"/>
      <c r="AO5140" s="92"/>
      <c r="AP5140" s="92"/>
      <c r="AQ5140" s="92"/>
      <c r="AR5140" s="92"/>
    </row>
    <row r="5141" spans="1:44" x14ac:dyDescent="0.2">
      <c r="A5141" s="90"/>
      <c r="B5141" s="90"/>
      <c r="C5141" s="91"/>
      <c r="D5141" s="90"/>
      <c r="E5141" s="90"/>
      <c r="F5141" s="90"/>
      <c r="G5141" s="90"/>
      <c r="H5141" s="90"/>
      <c r="I5141" s="90"/>
      <c r="J5141" s="90"/>
      <c r="K5141" s="90"/>
      <c r="L5141" s="90"/>
      <c r="M5141" s="90"/>
      <c r="N5141" s="90"/>
      <c r="O5141" s="90"/>
      <c r="P5141" s="90"/>
      <c r="Q5141" s="90"/>
      <c r="R5141" s="90"/>
      <c r="S5141" s="90"/>
      <c r="T5141" s="90"/>
      <c r="U5141" s="90"/>
      <c r="V5141" s="90"/>
      <c r="W5141" s="90"/>
      <c r="X5141" s="90"/>
      <c r="Y5141" s="90"/>
      <c r="Z5141" s="90"/>
      <c r="AA5141" s="90"/>
      <c r="AB5141" s="90"/>
      <c r="AC5141" s="90"/>
      <c r="AD5141" s="90"/>
      <c r="AE5141" s="90"/>
      <c r="AF5141" s="90"/>
      <c r="AG5141" s="90"/>
      <c r="AH5141" s="90"/>
      <c r="AI5141" s="90"/>
      <c r="AJ5141" s="92"/>
      <c r="AK5141" s="92"/>
      <c r="AL5141" s="92"/>
      <c r="AM5141" s="92"/>
      <c r="AN5141" s="92"/>
      <c r="AO5141" s="92"/>
      <c r="AP5141" s="92"/>
      <c r="AQ5141" s="92"/>
      <c r="AR5141" s="92"/>
    </row>
    <row r="5142" spans="1:44" x14ac:dyDescent="0.2">
      <c r="A5142" s="90"/>
      <c r="B5142" s="90"/>
      <c r="C5142" s="91"/>
      <c r="D5142" s="90"/>
      <c r="E5142" s="90"/>
      <c r="F5142" s="90"/>
      <c r="G5142" s="90"/>
      <c r="H5142" s="90"/>
      <c r="I5142" s="90"/>
      <c r="J5142" s="90"/>
      <c r="K5142" s="90"/>
      <c r="L5142" s="90"/>
      <c r="M5142" s="90"/>
      <c r="N5142" s="90"/>
      <c r="O5142" s="90"/>
      <c r="P5142" s="90"/>
      <c r="Q5142" s="90"/>
      <c r="R5142" s="90"/>
      <c r="S5142" s="90"/>
      <c r="T5142" s="90"/>
      <c r="U5142" s="90"/>
      <c r="V5142" s="90"/>
      <c r="W5142" s="90"/>
      <c r="X5142" s="90"/>
      <c r="Y5142" s="90"/>
      <c r="Z5142" s="90"/>
      <c r="AA5142" s="90"/>
      <c r="AB5142" s="90"/>
      <c r="AC5142" s="90"/>
      <c r="AD5142" s="90"/>
      <c r="AE5142" s="90"/>
      <c r="AF5142" s="90"/>
      <c r="AG5142" s="90"/>
      <c r="AH5142" s="90"/>
      <c r="AI5142" s="90"/>
      <c r="AJ5142" s="92"/>
      <c r="AK5142" s="92"/>
      <c r="AL5142" s="92"/>
      <c r="AM5142" s="92"/>
      <c r="AN5142" s="92"/>
      <c r="AO5142" s="92"/>
      <c r="AP5142" s="92"/>
      <c r="AQ5142" s="92"/>
      <c r="AR5142" s="92"/>
    </row>
    <row r="5143" spans="1:44" x14ac:dyDescent="0.2">
      <c r="A5143" s="90"/>
      <c r="B5143" s="90"/>
      <c r="C5143" s="91"/>
      <c r="D5143" s="90"/>
      <c r="E5143" s="90"/>
      <c r="F5143" s="90"/>
      <c r="G5143" s="90"/>
      <c r="H5143" s="90"/>
      <c r="I5143" s="90"/>
      <c r="J5143" s="90"/>
      <c r="K5143" s="90"/>
      <c r="L5143" s="90"/>
      <c r="M5143" s="90"/>
      <c r="N5143" s="90"/>
      <c r="O5143" s="90"/>
      <c r="P5143" s="90"/>
      <c r="Q5143" s="90"/>
      <c r="R5143" s="90"/>
      <c r="S5143" s="90"/>
      <c r="T5143" s="90"/>
      <c r="U5143" s="90"/>
      <c r="V5143" s="90"/>
      <c r="W5143" s="90"/>
      <c r="X5143" s="90"/>
      <c r="Y5143" s="90"/>
      <c r="Z5143" s="90"/>
      <c r="AA5143" s="90"/>
      <c r="AB5143" s="90"/>
      <c r="AC5143" s="90"/>
      <c r="AD5143" s="90"/>
      <c r="AE5143" s="90"/>
      <c r="AF5143" s="90"/>
      <c r="AG5143" s="90"/>
      <c r="AH5143" s="90"/>
      <c r="AI5143" s="90"/>
      <c r="AJ5143" s="92"/>
      <c r="AK5143" s="92"/>
      <c r="AL5143" s="92"/>
      <c r="AM5143" s="92"/>
      <c r="AN5143" s="92"/>
      <c r="AO5143" s="92"/>
      <c r="AP5143" s="92"/>
      <c r="AQ5143" s="92"/>
      <c r="AR5143" s="92"/>
    </row>
    <row r="5144" spans="1:44" x14ac:dyDescent="0.2">
      <c r="A5144" s="90"/>
      <c r="B5144" s="90"/>
      <c r="C5144" s="91"/>
      <c r="D5144" s="90"/>
      <c r="E5144" s="90"/>
      <c r="F5144" s="90"/>
      <c r="G5144" s="90"/>
      <c r="H5144" s="90"/>
      <c r="I5144" s="90"/>
      <c r="J5144" s="90"/>
      <c r="K5144" s="90"/>
      <c r="L5144" s="90"/>
      <c r="M5144" s="90"/>
      <c r="N5144" s="90"/>
      <c r="O5144" s="90"/>
      <c r="P5144" s="90"/>
      <c r="Q5144" s="90"/>
      <c r="R5144" s="90"/>
      <c r="S5144" s="90"/>
      <c r="T5144" s="90"/>
      <c r="U5144" s="90"/>
      <c r="V5144" s="90"/>
      <c r="W5144" s="90"/>
      <c r="X5144" s="90"/>
      <c r="Y5144" s="90"/>
      <c r="Z5144" s="90"/>
      <c r="AA5144" s="90"/>
      <c r="AB5144" s="90"/>
      <c r="AC5144" s="90"/>
      <c r="AD5144" s="90"/>
      <c r="AE5144" s="90"/>
      <c r="AF5144" s="90"/>
      <c r="AG5144" s="90"/>
      <c r="AH5144" s="90"/>
      <c r="AI5144" s="90"/>
      <c r="AJ5144" s="92"/>
      <c r="AK5144" s="92"/>
      <c r="AL5144" s="92"/>
      <c r="AM5144" s="92"/>
      <c r="AN5144" s="92"/>
      <c r="AO5144" s="92"/>
      <c r="AP5144" s="92"/>
      <c r="AQ5144" s="92"/>
      <c r="AR5144" s="92"/>
    </row>
    <row r="5145" spans="1:44" x14ac:dyDescent="0.2">
      <c r="A5145" s="90"/>
      <c r="B5145" s="90"/>
      <c r="C5145" s="91"/>
      <c r="D5145" s="90"/>
      <c r="E5145" s="90"/>
      <c r="F5145" s="90"/>
      <c r="G5145" s="90"/>
      <c r="H5145" s="90"/>
      <c r="I5145" s="90"/>
      <c r="J5145" s="90"/>
      <c r="K5145" s="90"/>
      <c r="L5145" s="90"/>
      <c r="M5145" s="90"/>
      <c r="N5145" s="90"/>
      <c r="O5145" s="90"/>
      <c r="P5145" s="90"/>
      <c r="Q5145" s="90"/>
      <c r="R5145" s="90"/>
      <c r="S5145" s="90"/>
      <c r="T5145" s="90"/>
      <c r="U5145" s="90"/>
      <c r="V5145" s="90"/>
      <c r="W5145" s="90"/>
      <c r="X5145" s="90"/>
      <c r="Y5145" s="90"/>
      <c r="Z5145" s="90"/>
      <c r="AA5145" s="90"/>
      <c r="AB5145" s="90"/>
      <c r="AC5145" s="90"/>
      <c r="AD5145" s="90"/>
      <c r="AE5145" s="90"/>
      <c r="AF5145" s="90"/>
      <c r="AG5145" s="90"/>
      <c r="AH5145" s="90"/>
      <c r="AI5145" s="90"/>
      <c r="AJ5145" s="92"/>
      <c r="AK5145" s="92"/>
      <c r="AL5145" s="92"/>
      <c r="AM5145" s="92"/>
      <c r="AN5145" s="92"/>
      <c r="AO5145" s="92"/>
      <c r="AP5145" s="92"/>
      <c r="AQ5145" s="92"/>
      <c r="AR5145" s="92"/>
    </row>
    <row r="5146" spans="1:44" x14ac:dyDescent="0.2">
      <c r="A5146" s="90"/>
      <c r="B5146" s="90"/>
      <c r="C5146" s="91"/>
      <c r="D5146" s="90"/>
      <c r="E5146" s="90"/>
      <c r="F5146" s="90"/>
      <c r="G5146" s="90"/>
      <c r="H5146" s="90"/>
      <c r="I5146" s="90"/>
      <c r="J5146" s="90"/>
      <c r="K5146" s="90"/>
      <c r="L5146" s="90"/>
      <c r="M5146" s="90"/>
      <c r="N5146" s="90"/>
      <c r="O5146" s="90"/>
      <c r="P5146" s="90"/>
      <c r="Q5146" s="90"/>
      <c r="R5146" s="90"/>
      <c r="S5146" s="90"/>
      <c r="T5146" s="90"/>
      <c r="U5146" s="90"/>
      <c r="V5146" s="90"/>
      <c r="W5146" s="90"/>
      <c r="X5146" s="90"/>
      <c r="Y5146" s="90"/>
      <c r="Z5146" s="90"/>
      <c r="AA5146" s="90"/>
      <c r="AB5146" s="90"/>
      <c r="AC5146" s="90"/>
      <c r="AD5146" s="90"/>
      <c r="AE5146" s="90"/>
      <c r="AF5146" s="90"/>
      <c r="AG5146" s="90"/>
      <c r="AH5146" s="90"/>
      <c r="AI5146" s="90"/>
      <c r="AJ5146" s="92"/>
      <c r="AK5146" s="92"/>
      <c r="AL5146" s="92"/>
      <c r="AM5146" s="92"/>
      <c r="AN5146" s="92"/>
      <c r="AO5146" s="92"/>
      <c r="AP5146" s="92"/>
      <c r="AQ5146" s="92"/>
      <c r="AR5146" s="92"/>
    </row>
    <row r="5147" spans="1:44" x14ac:dyDescent="0.2">
      <c r="A5147" s="90"/>
      <c r="B5147" s="90"/>
      <c r="C5147" s="91"/>
      <c r="D5147" s="90"/>
      <c r="E5147" s="90"/>
      <c r="F5147" s="90"/>
      <c r="G5147" s="90"/>
      <c r="H5147" s="90"/>
      <c r="I5147" s="90"/>
      <c r="J5147" s="90"/>
      <c r="K5147" s="90"/>
      <c r="L5147" s="90"/>
      <c r="M5147" s="90"/>
      <c r="N5147" s="90"/>
      <c r="O5147" s="90"/>
      <c r="P5147" s="90"/>
      <c r="Q5147" s="90"/>
      <c r="R5147" s="90"/>
      <c r="S5147" s="90"/>
      <c r="T5147" s="90"/>
      <c r="U5147" s="90"/>
      <c r="V5147" s="90"/>
      <c r="W5147" s="90"/>
      <c r="X5147" s="90"/>
      <c r="Y5147" s="90"/>
      <c r="Z5147" s="90"/>
      <c r="AA5147" s="90"/>
      <c r="AB5147" s="90"/>
      <c r="AC5147" s="90"/>
      <c r="AD5147" s="90"/>
      <c r="AE5147" s="90"/>
      <c r="AF5147" s="90"/>
      <c r="AG5147" s="90"/>
      <c r="AH5147" s="90"/>
      <c r="AI5147" s="90"/>
      <c r="AJ5147" s="92"/>
      <c r="AK5147" s="92"/>
      <c r="AL5147" s="92"/>
      <c r="AM5147" s="92"/>
      <c r="AN5147" s="92"/>
      <c r="AO5147" s="92"/>
      <c r="AP5147" s="92"/>
      <c r="AQ5147" s="92"/>
      <c r="AR5147" s="92"/>
    </row>
    <row r="5148" spans="1:44" x14ac:dyDescent="0.2">
      <c r="A5148" s="90"/>
      <c r="B5148" s="90"/>
      <c r="C5148" s="91"/>
      <c r="D5148" s="90"/>
      <c r="E5148" s="90"/>
      <c r="F5148" s="90"/>
      <c r="G5148" s="90"/>
      <c r="H5148" s="90"/>
      <c r="I5148" s="90"/>
      <c r="J5148" s="90"/>
      <c r="K5148" s="90"/>
      <c r="L5148" s="90"/>
      <c r="M5148" s="90"/>
      <c r="N5148" s="90"/>
      <c r="O5148" s="90"/>
      <c r="P5148" s="90"/>
      <c r="Q5148" s="90"/>
      <c r="R5148" s="90"/>
      <c r="S5148" s="90"/>
      <c r="T5148" s="90"/>
      <c r="U5148" s="90"/>
      <c r="V5148" s="90"/>
      <c r="W5148" s="90"/>
      <c r="X5148" s="90"/>
      <c r="Y5148" s="90"/>
      <c r="Z5148" s="90"/>
      <c r="AA5148" s="90"/>
      <c r="AB5148" s="90"/>
      <c r="AC5148" s="90"/>
      <c r="AD5148" s="90"/>
      <c r="AE5148" s="90"/>
      <c r="AF5148" s="90"/>
      <c r="AG5148" s="90"/>
      <c r="AH5148" s="90"/>
      <c r="AI5148" s="90"/>
      <c r="AJ5148" s="92"/>
      <c r="AK5148" s="92"/>
      <c r="AL5148" s="92"/>
      <c r="AM5148" s="92"/>
      <c r="AN5148" s="92"/>
      <c r="AO5148" s="92"/>
      <c r="AP5148" s="92"/>
      <c r="AQ5148" s="92"/>
      <c r="AR5148" s="92"/>
    </row>
    <row r="5149" spans="1:44" x14ac:dyDescent="0.2">
      <c r="A5149" s="90"/>
      <c r="B5149" s="90"/>
      <c r="C5149" s="91"/>
      <c r="D5149" s="90"/>
      <c r="E5149" s="90"/>
      <c r="F5149" s="90"/>
      <c r="G5149" s="90"/>
      <c r="H5149" s="90"/>
      <c r="I5149" s="90"/>
      <c r="J5149" s="90"/>
      <c r="K5149" s="90"/>
      <c r="L5149" s="90"/>
      <c r="M5149" s="90"/>
      <c r="N5149" s="90"/>
      <c r="O5149" s="90"/>
      <c r="P5149" s="90"/>
      <c r="Q5149" s="90"/>
      <c r="R5149" s="90"/>
      <c r="S5149" s="90"/>
      <c r="T5149" s="90"/>
      <c r="U5149" s="90"/>
      <c r="V5149" s="90"/>
      <c r="W5149" s="90"/>
      <c r="X5149" s="90"/>
      <c r="Y5149" s="90"/>
      <c r="Z5149" s="90"/>
      <c r="AA5149" s="90"/>
      <c r="AB5149" s="90"/>
      <c r="AC5149" s="90"/>
      <c r="AD5149" s="90"/>
      <c r="AE5149" s="90"/>
      <c r="AF5149" s="90"/>
      <c r="AG5149" s="90"/>
      <c r="AH5149" s="90"/>
      <c r="AI5149" s="90"/>
      <c r="AJ5149" s="92"/>
      <c r="AK5149" s="92"/>
      <c r="AL5149" s="92"/>
      <c r="AM5149" s="92"/>
      <c r="AN5149" s="92"/>
      <c r="AO5149" s="92"/>
      <c r="AP5149" s="92"/>
      <c r="AQ5149" s="92"/>
      <c r="AR5149" s="92"/>
    </row>
    <row r="5150" spans="1:44" x14ac:dyDescent="0.2">
      <c r="A5150" s="90"/>
      <c r="B5150" s="90"/>
      <c r="C5150" s="91"/>
      <c r="D5150" s="90"/>
      <c r="E5150" s="90"/>
      <c r="F5150" s="90"/>
      <c r="G5150" s="90"/>
      <c r="H5150" s="90"/>
      <c r="I5150" s="90"/>
      <c r="J5150" s="90"/>
      <c r="K5150" s="90"/>
      <c r="L5150" s="90"/>
      <c r="M5150" s="90"/>
      <c r="N5150" s="90"/>
      <c r="O5150" s="90"/>
      <c r="P5150" s="90"/>
      <c r="Q5150" s="90"/>
      <c r="R5150" s="90"/>
      <c r="S5150" s="90"/>
      <c r="T5150" s="90"/>
      <c r="U5150" s="90"/>
      <c r="V5150" s="90"/>
      <c r="W5150" s="90"/>
      <c r="X5150" s="90"/>
      <c r="Y5150" s="90"/>
      <c r="Z5150" s="90"/>
      <c r="AA5150" s="90"/>
      <c r="AB5150" s="90"/>
      <c r="AC5150" s="90"/>
      <c r="AD5150" s="90"/>
      <c r="AE5150" s="90"/>
      <c r="AF5150" s="90"/>
      <c r="AG5150" s="90"/>
      <c r="AH5150" s="90"/>
      <c r="AI5150" s="90"/>
      <c r="AJ5150" s="92"/>
      <c r="AK5150" s="92"/>
      <c r="AL5150" s="92"/>
      <c r="AM5150" s="92"/>
      <c r="AN5150" s="92"/>
      <c r="AO5150" s="92"/>
      <c r="AP5150" s="92"/>
      <c r="AQ5150" s="92"/>
      <c r="AR5150" s="92"/>
    </row>
    <row r="5151" spans="1:44" x14ac:dyDescent="0.2">
      <c r="A5151" s="90"/>
      <c r="B5151" s="90"/>
      <c r="C5151" s="91"/>
      <c r="D5151" s="90"/>
      <c r="E5151" s="90"/>
      <c r="F5151" s="90"/>
      <c r="G5151" s="90"/>
      <c r="H5151" s="90"/>
      <c r="I5151" s="90"/>
      <c r="J5151" s="90"/>
      <c r="K5151" s="90"/>
      <c r="L5151" s="90"/>
      <c r="M5151" s="90"/>
      <c r="N5151" s="90"/>
      <c r="O5151" s="90"/>
      <c r="P5151" s="90"/>
      <c r="Q5151" s="90"/>
      <c r="R5151" s="90"/>
      <c r="S5151" s="90"/>
      <c r="T5151" s="90"/>
      <c r="U5151" s="90"/>
      <c r="V5151" s="90"/>
      <c r="W5151" s="90"/>
      <c r="X5151" s="90"/>
      <c r="Y5151" s="90"/>
      <c r="Z5151" s="90"/>
      <c r="AA5151" s="90"/>
      <c r="AB5151" s="90"/>
      <c r="AC5151" s="90"/>
      <c r="AD5151" s="90"/>
      <c r="AE5151" s="90"/>
      <c r="AF5151" s="90"/>
      <c r="AG5151" s="90"/>
      <c r="AH5151" s="90"/>
      <c r="AI5151" s="90"/>
      <c r="AJ5151" s="92"/>
      <c r="AK5151" s="92"/>
      <c r="AL5151" s="92"/>
      <c r="AM5151" s="92"/>
      <c r="AN5151" s="92"/>
      <c r="AO5151" s="92"/>
      <c r="AP5151" s="92"/>
      <c r="AQ5151" s="92"/>
      <c r="AR5151" s="92"/>
    </row>
    <row r="5152" spans="1:44" x14ac:dyDescent="0.2">
      <c r="A5152" s="90"/>
      <c r="B5152" s="90"/>
      <c r="C5152" s="91"/>
      <c r="D5152" s="90"/>
      <c r="E5152" s="90"/>
      <c r="F5152" s="90"/>
      <c r="G5152" s="90"/>
      <c r="H5152" s="90"/>
      <c r="I5152" s="90"/>
      <c r="J5152" s="90"/>
      <c r="K5152" s="90"/>
      <c r="L5152" s="90"/>
      <c r="M5152" s="90"/>
      <c r="N5152" s="90"/>
      <c r="O5152" s="90"/>
      <c r="P5152" s="90"/>
      <c r="Q5152" s="90"/>
      <c r="R5152" s="90"/>
      <c r="S5152" s="90"/>
      <c r="T5152" s="90"/>
      <c r="U5152" s="90"/>
      <c r="V5152" s="90"/>
      <c r="W5152" s="90"/>
      <c r="X5152" s="90"/>
      <c r="Y5152" s="90"/>
      <c r="Z5152" s="90"/>
      <c r="AA5152" s="90"/>
      <c r="AB5152" s="90"/>
      <c r="AC5152" s="90"/>
      <c r="AD5152" s="90"/>
      <c r="AE5152" s="90"/>
      <c r="AF5152" s="90"/>
      <c r="AG5152" s="90"/>
      <c r="AH5152" s="90"/>
      <c r="AI5152" s="90"/>
      <c r="AJ5152" s="92"/>
      <c r="AK5152" s="92"/>
      <c r="AL5152" s="92"/>
      <c r="AM5152" s="92"/>
      <c r="AN5152" s="92"/>
      <c r="AO5152" s="92"/>
      <c r="AP5152" s="92"/>
      <c r="AQ5152" s="92"/>
      <c r="AR5152" s="92"/>
    </row>
    <row r="5153" spans="1:44" x14ac:dyDescent="0.2">
      <c r="A5153" s="90"/>
      <c r="B5153" s="90"/>
      <c r="C5153" s="91"/>
      <c r="D5153" s="90"/>
      <c r="E5153" s="90"/>
      <c r="F5153" s="90"/>
      <c r="G5153" s="90"/>
      <c r="H5153" s="90"/>
      <c r="I5153" s="90"/>
      <c r="J5153" s="90"/>
      <c r="K5153" s="90"/>
      <c r="L5153" s="90"/>
      <c r="M5153" s="90"/>
      <c r="N5153" s="90"/>
      <c r="O5153" s="90"/>
      <c r="P5153" s="90"/>
      <c r="Q5153" s="90"/>
      <c r="R5153" s="90"/>
      <c r="S5153" s="90"/>
      <c r="T5153" s="90"/>
      <c r="U5153" s="90"/>
      <c r="V5153" s="90"/>
      <c r="W5153" s="90"/>
      <c r="X5153" s="90"/>
      <c r="Y5153" s="90"/>
      <c r="Z5153" s="90"/>
      <c r="AA5153" s="90"/>
      <c r="AB5153" s="90"/>
      <c r="AC5153" s="90"/>
      <c r="AD5153" s="90"/>
      <c r="AE5153" s="90"/>
      <c r="AF5153" s="90"/>
      <c r="AG5153" s="90"/>
      <c r="AH5153" s="90"/>
      <c r="AI5153" s="90"/>
      <c r="AJ5153" s="92"/>
      <c r="AK5153" s="92"/>
      <c r="AL5153" s="92"/>
      <c r="AM5153" s="92"/>
      <c r="AN5153" s="92"/>
      <c r="AO5153" s="92"/>
      <c r="AP5153" s="92"/>
      <c r="AQ5153" s="92"/>
      <c r="AR5153" s="92"/>
    </row>
    <row r="5154" spans="1:44" x14ac:dyDescent="0.2">
      <c r="A5154" s="90"/>
      <c r="B5154" s="90"/>
      <c r="C5154" s="91"/>
      <c r="D5154" s="90"/>
      <c r="E5154" s="90"/>
      <c r="F5154" s="90"/>
      <c r="G5154" s="90"/>
      <c r="H5154" s="90"/>
      <c r="I5154" s="90"/>
      <c r="J5154" s="90"/>
      <c r="K5154" s="90"/>
      <c r="L5154" s="90"/>
      <c r="M5154" s="90"/>
      <c r="N5154" s="90"/>
      <c r="O5154" s="90"/>
      <c r="P5154" s="90"/>
      <c r="Q5154" s="90"/>
      <c r="R5154" s="90"/>
      <c r="S5154" s="90"/>
      <c r="T5154" s="90"/>
      <c r="U5154" s="90"/>
      <c r="V5154" s="90"/>
      <c r="W5154" s="90"/>
      <c r="X5154" s="90"/>
      <c r="Y5154" s="90"/>
      <c r="Z5154" s="90"/>
      <c r="AA5154" s="90"/>
      <c r="AB5154" s="90"/>
      <c r="AC5154" s="90"/>
      <c r="AD5154" s="90"/>
      <c r="AE5154" s="90"/>
      <c r="AF5154" s="90"/>
      <c r="AG5154" s="90"/>
      <c r="AH5154" s="90"/>
      <c r="AI5154" s="90"/>
      <c r="AJ5154" s="92"/>
      <c r="AK5154" s="92"/>
      <c r="AL5154" s="92"/>
      <c r="AM5154" s="92"/>
      <c r="AN5154" s="92"/>
      <c r="AO5154" s="92"/>
      <c r="AP5154" s="92"/>
      <c r="AQ5154" s="92"/>
      <c r="AR5154" s="92"/>
    </row>
    <row r="5155" spans="1:44" x14ac:dyDescent="0.2">
      <c r="A5155" s="90"/>
      <c r="B5155" s="90"/>
      <c r="C5155" s="91"/>
      <c r="D5155" s="90"/>
      <c r="E5155" s="90"/>
      <c r="F5155" s="90"/>
      <c r="G5155" s="90"/>
      <c r="H5155" s="90"/>
      <c r="I5155" s="90"/>
      <c r="J5155" s="90"/>
      <c r="K5155" s="90"/>
      <c r="L5155" s="90"/>
      <c r="M5155" s="90"/>
      <c r="N5155" s="90"/>
      <c r="O5155" s="90"/>
      <c r="P5155" s="90"/>
      <c r="Q5155" s="90"/>
      <c r="R5155" s="90"/>
      <c r="S5155" s="90"/>
      <c r="T5155" s="90"/>
      <c r="U5155" s="90"/>
      <c r="V5155" s="90"/>
      <c r="W5155" s="90"/>
      <c r="X5155" s="90"/>
      <c r="Y5155" s="90"/>
      <c r="Z5155" s="90"/>
      <c r="AA5155" s="90"/>
      <c r="AB5155" s="90"/>
      <c r="AC5155" s="90"/>
      <c r="AD5155" s="90"/>
      <c r="AE5155" s="90"/>
      <c r="AF5155" s="90"/>
      <c r="AG5155" s="90"/>
      <c r="AH5155" s="90"/>
      <c r="AI5155" s="90"/>
      <c r="AJ5155" s="92"/>
      <c r="AK5155" s="92"/>
      <c r="AL5155" s="92"/>
      <c r="AM5155" s="92"/>
      <c r="AN5155" s="92"/>
      <c r="AO5155" s="92"/>
      <c r="AP5155" s="92"/>
      <c r="AQ5155" s="92"/>
      <c r="AR5155" s="92"/>
    </row>
    <row r="5156" spans="1:44" x14ac:dyDescent="0.2">
      <c r="A5156" s="90"/>
      <c r="B5156" s="90"/>
      <c r="C5156" s="91"/>
      <c r="D5156" s="90"/>
      <c r="E5156" s="90"/>
      <c r="F5156" s="90"/>
      <c r="G5156" s="90"/>
      <c r="H5156" s="90"/>
      <c r="I5156" s="90"/>
      <c r="J5156" s="90"/>
      <c r="K5156" s="90"/>
      <c r="L5156" s="90"/>
      <c r="M5156" s="90"/>
      <c r="N5156" s="90"/>
      <c r="O5156" s="90"/>
      <c r="P5156" s="90"/>
      <c r="Q5156" s="90"/>
      <c r="R5156" s="90"/>
      <c r="S5156" s="90"/>
      <c r="T5156" s="90"/>
      <c r="U5156" s="90"/>
      <c r="V5156" s="90"/>
      <c r="W5156" s="90"/>
      <c r="X5156" s="90"/>
      <c r="Y5156" s="90"/>
      <c r="Z5156" s="90"/>
      <c r="AA5156" s="90"/>
      <c r="AB5156" s="90"/>
      <c r="AC5156" s="90"/>
      <c r="AD5156" s="90"/>
      <c r="AE5156" s="90"/>
      <c r="AF5156" s="90"/>
      <c r="AG5156" s="90"/>
      <c r="AH5156" s="90"/>
      <c r="AI5156" s="90"/>
      <c r="AJ5156" s="92"/>
      <c r="AK5156" s="92"/>
      <c r="AL5156" s="92"/>
      <c r="AM5156" s="92"/>
      <c r="AN5156" s="92"/>
      <c r="AO5156" s="92"/>
      <c r="AP5156" s="92"/>
      <c r="AQ5156" s="92"/>
      <c r="AR5156" s="92"/>
    </row>
    <row r="5157" spans="1:44" x14ac:dyDescent="0.2">
      <c r="A5157" s="90"/>
      <c r="B5157" s="90"/>
      <c r="C5157" s="91"/>
      <c r="D5157" s="90"/>
      <c r="E5157" s="90"/>
      <c r="F5157" s="90"/>
      <c r="G5157" s="90"/>
      <c r="H5157" s="90"/>
      <c r="I5157" s="90"/>
      <c r="J5157" s="90"/>
      <c r="K5157" s="90"/>
      <c r="L5157" s="90"/>
      <c r="M5157" s="90"/>
      <c r="N5157" s="90"/>
      <c r="O5157" s="90"/>
      <c r="P5157" s="90"/>
      <c r="Q5157" s="90"/>
      <c r="R5157" s="90"/>
      <c r="S5157" s="90"/>
      <c r="T5157" s="90"/>
      <c r="U5157" s="90"/>
      <c r="V5157" s="90"/>
      <c r="W5157" s="90"/>
      <c r="X5157" s="90"/>
      <c r="Y5157" s="90"/>
      <c r="Z5157" s="90"/>
      <c r="AA5157" s="90"/>
      <c r="AB5157" s="90"/>
      <c r="AC5157" s="90"/>
      <c r="AD5157" s="90"/>
      <c r="AE5157" s="90"/>
      <c r="AF5157" s="90"/>
      <c r="AG5157" s="90"/>
      <c r="AH5157" s="90"/>
      <c r="AI5157" s="90"/>
      <c r="AJ5157" s="92"/>
      <c r="AK5157" s="92"/>
      <c r="AL5157" s="92"/>
      <c r="AM5157" s="92"/>
      <c r="AN5157" s="92"/>
      <c r="AO5157" s="92"/>
      <c r="AP5157" s="92"/>
      <c r="AQ5157" s="92"/>
      <c r="AR5157" s="92"/>
    </row>
    <row r="5158" spans="1:44" x14ac:dyDescent="0.2">
      <c r="A5158" s="90"/>
      <c r="B5158" s="90"/>
      <c r="C5158" s="91"/>
      <c r="D5158" s="90"/>
      <c r="E5158" s="90"/>
      <c r="F5158" s="90"/>
      <c r="G5158" s="90"/>
      <c r="H5158" s="90"/>
      <c r="I5158" s="90"/>
      <c r="J5158" s="90"/>
      <c r="K5158" s="90"/>
      <c r="L5158" s="90"/>
      <c r="M5158" s="90"/>
      <c r="N5158" s="90"/>
      <c r="O5158" s="90"/>
      <c r="P5158" s="90"/>
      <c r="Q5158" s="90"/>
      <c r="R5158" s="90"/>
      <c r="S5158" s="90"/>
      <c r="T5158" s="90"/>
      <c r="U5158" s="90"/>
      <c r="V5158" s="90"/>
      <c r="W5158" s="90"/>
      <c r="X5158" s="90"/>
      <c r="Y5158" s="90"/>
      <c r="Z5158" s="90"/>
      <c r="AA5158" s="90"/>
      <c r="AB5158" s="90"/>
      <c r="AC5158" s="90"/>
      <c r="AD5158" s="90"/>
      <c r="AE5158" s="90"/>
      <c r="AF5158" s="90"/>
      <c r="AG5158" s="90"/>
      <c r="AH5158" s="90"/>
      <c r="AI5158" s="90"/>
      <c r="AJ5158" s="92"/>
      <c r="AK5158" s="92"/>
      <c r="AL5158" s="92"/>
      <c r="AM5158" s="92"/>
      <c r="AN5158" s="92"/>
      <c r="AO5158" s="92"/>
      <c r="AP5158" s="92"/>
      <c r="AQ5158" s="92"/>
      <c r="AR5158" s="92"/>
    </row>
    <row r="5159" spans="1:44" x14ac:dyDescent="0.2">
      <c r="A5159" s="90"/>
      <c r="B5159" s="90"/>
      <c r="C5159" s="91"/>
      <c r="D5159" s="90"/>
      <c r="E5159" s="90"/>
      <c r="F5159" s="90"/>
      <c r="G5159" s="90"/>
      <c r="H5159" s="90"/>
      <c r="I5159" s="90"/>
      <c r="J5159" s="90"/>
      <c r="K5159" s="90"/>
      <c r="L5159" s="90"/>
      <c r="M5159" s="90"/>
      <c r="N5159" s="90"/>
      <c r="O5159" s="90"/>
      <c r="P5159" s="90"/>
      <c r="Q5159" s="90"/>
      <c r="R5159" s="90"/>
      <c r="S5159" s="90"/>
      <c r="T5159" s="90"/>
      <c r="U5159" s="90"/>
      <c r="V5159" s="90"/>
      <c r="W5159" s="90"/>
      <c r="X5159" s="90"/>
      <c r="Y5159" s="90"/>
      <c r="Z5159" s="90"/>
      <c r="AA5159" s="90"/>
      <c r="AB5159" s="90"/>
      <c r="AC5159" s="90"/>
      <c r="AD5159" s="90"/>
      <c r="AE5159" s="90"/>
      <c r="AF5159" s="90"/>
      <c r="AG5159" s="90"/>
      <c r="AH5159" s="90"/>
      <c r="AI5159" s="90"/>
      <c r="AJ5159" s="92"/>
      <c r="AK5159" s="92"/>
      <c r="AL5159" s="92"/>
      <c r="AM5159" s="92"/>
      <c r="AN5159" s="92"/>
      <c r="AO5159" s="92"/>
      <c r="AP5159" s="92"/>
      <c r="AQ5159" s="92"/>
      <c r="AR5159" s="92"/>
    </row>
    <row r="5160" spans="1:44" x14ac:dyDescent="0.2">
      <c r="A5160" s="90"/>
      <c r="B5160" s="90"/>
      <c r="C5160" s="91"/>
      <c r="D5160" s="90"/>
      <c r="E5160" s="90"/>
      <c r="F5160" s="90"/>
      <c r="G5160" s="90"/>
      <c r="H5160" s="90"/>
      <c r="I5160" s="90"/>
      <c r="J5160" s="90"/>
      <c r="K5160" s="90"/>
      <c r="L5160" s="90"/>
      <c r="M5160" s="90"/>
      <c r="N5160" s="90"/>
      <c r="O5160" s="90"/>
      <c r="P5160" s="90"/>
      <c r="Q5160" s="90"/>
      <c r="R5160" s="90"/>
      <c r="S5160" s="90"/>
      <c r="T5160" s="90"/>
      <c r="U5160" s="90"/>
      <c r="V5160" s="90"/>
      <c r="W5160" s="90"/>
      <c r="X5160" s="90"/>
      <c r="Y5160" s="90"/>
      <c r="Z5160" s="90"/>
      <c r="AA5160" s="90"/>
      <c r="AB5160" s="90"/>
      <c r="AC5160" s="90"/>
      <c r="AD5160" s="90"/>
      <c r="AE5160" s="90"/>
      <c r="AF5160" s="90"/>
      <c r="AG5160" s="90"/>
      <c r="AH5160" s="90"/>
      <c r="AI5160" s="90"/>
      <c r="AJ5160" s="92"/>
      <c r="AK5160" s="92"/>
      <c r="AL5160" s="92"/>
      <c r="AM5160" s="92"/>
      <c r="AN5160" s="92"/>
      <c r="AO5160" s="92"/>
      <c r="AP5160" s="92"/>
      <c r="AQ5160" s="92"/>
      <c r="AR5160" s="92"/>
    </row>
    <row r="5161" spans="1:44" x14ac:dyDescent="0.2">
      <c r="A5161" s="90"/>
      <c r="B5161" s="90"/>
      <c r="C5161" s="91"/>
      <c r="D5161" s="90"/>
      <c r="E5161" s="90"/>
      <c r="F5161" s="90"/>
      <c r="G5161" s="90"/>
      <c r="H5161" s="90"/>
      <c r="I5161" s="90"/>
      <c r="J5161" s="90"/>
      <c r="K5161" s="90"/>
      <c r="L5161" s="90"/>
      <c r="M5161" s="90"/>
      <c r="N5161" s="90"/>
      <c r="O5161" s="90"/>
      <c r="P5161" s="90"/>
      <c r="Q5161" s="90"/>
      <c r="R5161" s="90"/>
      <c r="S5161" s="90"/>
      <c r="T5161" s="90"/>
      <c r="U5161" s="90"/>
      <c r="V5161" s="90"/>
      <c r="W5161" s="90"/>
      <c r="X5161" s="90"/>
      <c r="Y5161" s="90"/>
      <c r="Z5161" s="90"/>
      <c r="AA5161" s="90"/>
      <c r="AB5161" s="90"/>
      <c r="AC5161" s="90"/>
      <c r="AD5161" s="90"/>
      <c r="AE5161" s="90"/>
      <c r="AF5161" s="90"/>
      <c r="AG5161" s="90"/>
      <c r="AH5161" s="90"/>
      <c r="AI5161" s="90"/>
      <c r="AJ5161" s="92"/>
      <c r="AK5161" s="92"/>
      <c r="AL5161" s="92"/>
      <c r="AM5161" s="92"/>
      <c r="AN5161" s="92"/>
      <c r="AO5161" s="92"/>
      <c r="AP5161" s="92"/>
      <c r="AQ5161" s="92"/>
      <c r="AR5161" s="92"/>
    </row>
    <row r="5162" spans="1:44" x14ac:dyDescent="0.2">
      <c r="A5162" s="90"/>
      <c r="B5162" s="90"/>
      <c r="C5162" s="91"/>
      <c r="D5162" s="90"/>
      <c r="E5162" s="90"/>
      <c r="F5162" s="90"/>
      <c r="G5162" s="90"/>
      <c r="H5162" s="90"/>
      <c r="I5162" s="90"/>
      <c r="J5162" s="90"/>
      <c r="K5162" s="90"/>
      <c r="L5162" s="90"/>
      <c r="M5162" s="90"/>
      <c r="N5162" s="90"/>
      <c r="O5162" s="90"/>
      <c r="P5162" s="90"/>
      <c r="Q5162" s="90"/>
      <c r="R5162" s="90"/>
      <c r="S5162" s="90"/>
      <c r="T5162" s="90"/>
      <c r="U5162" s="90"/>
      <c r="V5162" s="90"/>
      <c r="W5162" s="90"/>
      <c r="X5162" s="90"/>
      <c r="Y5162" s="90"/>
      <c r="Z5162" s="90"/>
      <c r="AA5162" s="90"/>
      <c r="AB5162" s="90"/>
      <c r="AC5162" s="90"/>
      <c r="AD5162" s="90"/>
      <c r="AE5162" s="90"/>
      <c r="AF5162" s="90"/>
      <c r="AG5162" s="90"/>
      <c r="AH5162" s="90"/>
      <c r="AI5162" s="90"/>
      <c r="AJ5162" s="92"/>
      <c r="AK5162" s="92"/>
      <c r="AL5162" s="92"/>
      <c r="AM5162" s="92"/>
      <c r="AN5162" s="92"/>
      <c r="AO5162" s="92"/>
      <c r="AP5162" s="92"/>
      <c r="AQ5162" s="92"/>
      <c r="AR5162" s="92"/>
    </row>
    <row r="5163" spans="1:44" x14ac:dyDescent="0.2">
      <c r="A5163" s="90"/>
      <c r="B5163" s="90"/>
      <c r="C5163" s="91"/>
      <c r="D5163" s="90"/>
      <c r="E5163" s="90"/>
      <c r="F5163" s="90"/>
      <c r="G5163" s="90"/>
      <c r="H5163" s="90"/>
      <c r="I5163" s="90"/>
      <c r="J5163" s="90"/>
      <c r="K5163" s="90"/>
      <c r="L5163" s="90"/>
      <c r="M5163" s="90"/>
      <c r="N5163" s="90"/>
      <c r="O5163" s="90"/>
      <c r="P5163" s="90"/>
      <c r="Q5163" s="90"/>
      <c r="R5163" s="90"/>
      <c r="S5163" s="90"/>
      <c r="T5163" s="90"/>
      <c r="U5163" s="90"/>
      <c r="V5163" s="90"/>
      <c r="W5163" s="90"/>
      <c r="X5163" s="90"/>
      <c r="Y5163" s="90"/>
      <c r="Z5163" s="90"/>
      <c r="AA5163" s="90"/>
      <c r="AB5163" s="90"/>
      <c r="AC5163" s="90"/>
      <c r="AD5163" s="90"/>
      <c r="AE5163" s="90"/>
      <c r="AF5163" s="90"/>
      <c r="AG5163" s="90"/>
      <c r="AH5163" s="90"/>
      <c r="AI5163" s="90"/>
      <c r="AJ5163" s="92"/>
      <c r="AK5163" s="92"/>
      <c r="AL5163" s="92"/>
      <c r="AM5163" s="92"/>
      <c r="AN5163" s="92"/>
      <c r="AO5163" s="92"/>
      <c r="AP5163" s="92"/>
      <c r="AQ5163" s="92"/>
      <c r="AR5163" s="92"/>
    </row>
    <row r="5164" spans="1:44" x14ac:dyDescent="0.2">
      <c r="A5164" s="90"/>
      <c r="B5164" s="90"/>
      <c r="C5164" s="91"/>
      <c r="D5164" s="90"/>
      <c r="E5164" s="90"/>
      <c r="F5164" s="90"/>
      <c r="G5164" s="90"/>
      <c r="H5164" s="90"/>
      <c r="I5164" s="90"/>
      <c r="J5164" s="90"/>
      <c r="K5164" s="90"/>
      <c r="L5164" s="90"/>
      <c r="M5164" s="90"/>
      <c r="N5164" s="90"/>
      <c r="O5164" s="90"/>
      <c r="P5164" s="90"/>
      <c r="Q5164" s="90"/>
      <c r="R5164" s="90"/>
      <c r="S5164" s="90"/>
      <c r="T5164" s="90"/>
      <c r="U5164" s="90"/>
      <c r="V5164" s="90"/>
      <c r="W5164" s="90"/>
      <c r="X5164" s="90"/>
      <c r="Y5164" s="90"/>
      <c r="Z5164" s="90"/>
      <c r="AA5164" s="90"/>
      <c r="AB5164" s="90"/>
      <c r="AC5164" s="90"/>
      <c r="AD5164" s="90"/>
      <c r="AE5164" s="90"/>
      <c r="AF5164" s="90"/>
      <c r="AG5164" s="90"/>
      <c r="AH5164" s="90"/>
      <c r="AI5164" s="90"/>
      <c r="AJ5164" s="92"/>
      <c r="AK5164" s="92"/>
      <c r="AL5164" s="92"/>
      <c r="AM5164" s="92"/>
      <c r="AN5164" s="92"/>
      <c r="AO5164" s="92"/>
      <c r="AP5164" s="92"/>
      <c r="AQ5164" s="92"/>
      <c r="AR5164" s="92"/>
    </row>
    <row r="5165" spans="1:44" x14ac:dyDescent="0.2">
      <c r="A5165" s="90"/>
      <c r="B5165" s="90"/>
      <c r="C5165" s="91"/>
      <c r="D5165" s="90"/>
      <c r="E5165" s="90"/>
      <c r="F5165" s="90"/>
      <c r="G5165" s="90"/>
      <c r="H5165" s="90"/>
      <c r="I5165" s="90"/>
      <c r="J5165" s="90"/>
      <c r="K5165" s="90"/>
      <c r="L5165" s="90"/>
      <c r="M5165" s="90"/>
      <c r="N5165" s="90"/>
      <c r="O5165" s="90"/>
      <c r="P5165" s="90"/>
      <c r="Q5165" s="90"/>
      <c r="R5165" s="90"/>
      <c r="S5165" s="90"/>
      <c r="T5165" s="90"/>
      <c r="U5165" s="90"/>
      <c r="V5165" s="90"/>
      <c r="W5165" s="90"/>
      <c r="X5165" s="90"/>
      <c r="Y5165" s="90"/>
      <c r="Z5165" s="90"/>
      <c r="AA5165" s="90"/>
      <c r="AB5165" s="90"/>
      <c r="AC5165" s="90"/>
      <c r="AD5165" s="90"/>
      <c r="AE5165" s="90"/>
      <c r="AF5165" s="90"/>
      <c r="AG5165" s="90"/>
      <c r="AH5165" s="90"/>
      <c r="AI5165" s="90"/>
      <c r="AJ5165" s="92"/>
      <c r="AK5165" s="92"/>
      <c r="AL5165" s="92"/>
      <c r="AM5165" s="92"/>
      <c r="AN5165" s="92"/>
      <c r="AO5165" s="92"/>
      <c r="AP5165" s="92"/>
      <c r="AQ5165" s="92"/>
      <c r="AR5165" s="92"/>
    </row>
    <row r="5166" spans="1:44" x14ac:dyDescent="0.2">
      <c r="A5166" s="90"/>
      <c r="B5166" s="90"/>
      <c r="C5166" s="91"/>
      <c r="D5166" s="90"/>
      <c r="E5166" s="90"/>
      <c r="F5166" s="90"/>
      <c r="G5166" s="90"/>
      <c r="H5166" s="90"/>
      <c r="I5166" s="90"/>
      <c r="J5166" s="90"/>
      <c r="K5166" s="90"/>
      <c r="L5166" s="90"/>
      <c r="M5166" s="90"/>
      <c r="N5166" s="90"/>
      <c r="O5166" s="90"/>
      <c r="P5166" s="90"/>
      <c r="Q5166" s="90"/>
      <c r="R5166" s="90"/>
      <c r="S5166" s="90"/>
      <c r="T5166" s="90"/>
      <c r="U5166" s="90"/>
      <c r="V5166" s="90"/>
      <c r="W5166" s="90"/>
      <c r="X5166" s="90"/>
      <c r="Y5166" s="90"/>
      <c r="Z5166" s="90"/>
      <c r="AA5166" s="90"/>
      <c r="AB5166" s="90"/>
      <c r="AC5166" s="90"/>
      <c r="AD5166" s="90"/>
      <c r="AE5166" s="90"/>
      <c r="AF5166" s="90"/>
      <c r="AG5166" s="90"/>
      <c r="AH5166" s="90"/>
      <c r="AI5166" s="90"/>
      <c r="AJ5166" s="92"/>
      <c r="AK5166" s="92"/>
      <c r="AL5166" s="92"/>
      <c r="AM5166" s="92"/>
      <c r="AN5166" s="92"/>
      <c r="AO5166" s="92"/>
      <c r="AP5166" s="92"/>
      <c r="AQ5166" s="92"/>
      <c r="AR5166" s="92"/>
    </row>
    <row r="5167" spans="1:44" x14ac:dyDescent="0.2">
      <c r="A5167" s="90"/>
      <c r="B5167" s="90"/>
      <c r="C5167" s="91"/>
      <c r="D5167" s="90"/>
      <c r="E5167" s="90"/>
      <c r="F5167" s="90"/>
      <c r="G5167" s="90"/>
      <c r="H5167" s="90"/>
      <c r="I5167" s="90"/>
      <c r="J5167" s="90"/>
      <c r="K5167" s="90"/>
      <c r="L5167" s="90"/>
      <c r="M5167" s="90"/>
      <c r="N5167" s="90"/>
      <c r="O5167" s="90"/>
      <c r="P5167" s="90"/>
      <c r="Q5167" s="90"/>
      <c r="R5167" s="90"/>
      <c r="S5167" s="90"/>
      <c r="T5167" s="90"/>
      <c r="U5167" s="90"/>
      <c r="V5167" s="90"/>
      <c r="W5167" s="90"/>
      <c r="X5167" s="90"/>
      <c r="Y5167" s="90"/>
      <c r="Z5167" s="90"/>
      <c r="AA5167" s="90"/>
      <c r="AB5167" s="90"/>
      <c r="AC5167" s="90"/>
      <c r="AD5167" s="90"/>
      <c r="AE5167" s="90"/>
      <c r="AF5167" s="90"/>
      <c r="AG5167" s="90"/>
      <c r="AH5167" s="90"/>
      <c r="AI5167" s="90"/>
      <c r="AJ5167" s="92"/>
      <c r="AK5167" s="92"/>
      <c r="AL5167" s="92"/>
      <c r="AM5167" s="92"/>
      <c r="AN5167" s="92"/>
      <c r="AO5167" s="92"/>
      <c r="AP5167" s="92"/>
      <c r="AQ5167" s="92"/>
      <c r="AR5167" s="92"/>
    </row>
    <row r="5168" spans="1:44" x14ac:dyDescent="0.2">
      <c r="A5168" s="90"/>
      <c r="B5168" s="90"/>
      <c r="C5168" s="91"/>
      <c r="D5168" s="90"/>
      <c r="E5168" s="90"/>
      <c r="F5168" s="90"/>
      <c r="G5168" s="90"/>
      <c r="H5168" s="90"/>
      <c r="I5168" s="90"/>
      <c r="J5168" s="90"/>
      <c r="K5168" s="90"/>
      <c r="L5168" s="90"/>
      <c r="M5168" s="90"/>
      <c r="N5168" s="90"/>
      <c r="O5168" s="90"/>
      <c r="P5168" s="90"/>
      <c r="Q5168" s="90"/>
      <c r="R5168" s="90"/>
      <c r="S5168" s="90"/>
      <c r="T5168" s="90"/>
      <c r="U5168" s="90"/>
      <c r="V5168" s="90"/>
      <c r="W5168" s="90"/>
      <c r="X5168" s="90"/>
      <c r="Y5168" s="90"/>
      <c r="Z5168" s="90"/>
      <c r="AA5168" s="90"/>
      <c r="AB5168" s="90"/>
      <c r="AC5168" s="90"/>
      <c r="AD5168" s="90"/>
      <c r="AE5168" s="90"/>
      <c r="AF5168" s="90"/>
      <c r="AG5168" s="90"/>
      <c r="AH5168" s="90"/>
      <c r="AI5168" s="90"/>
      <c r="AJ5168" s="92"/>
      <c r="AK5168" s="92"/>
      <c r="AL5168" s="92"/>
      <c r="AM5168" s="92"/>
      <c r="AN5168" s="92"/>
      <c r="AO5168" s="92"/>
      <c r="AP5168" s="92"/>
      <c r="AQ5168" s="92"/>
      <c r="AR5168" s="92"/>
    </row>
    <row r="5169" spans="1:44" x14ac:dyDescent="0.2">
      <c r="A5169" s="90"/>
      <c r="B5169" s="90"/>
      <c r="C5169" s="91"/>
      <c r="D5169" s="90"/>
      <c r="E5169" s="90"/>
      <c r="F5169" s="90"/>
      <c r="G5169" s="90"/>
      <c r="H5169" s="90"/>
      <c r="I5169" s="90"/>
      <c r="J5169" s="90"/>
      <c r="K5169" s="90"/>
      <c r="L5169" s="90"/>
      <c r="M5169" s="90"/>
      <c r="N5169" s="90"/>
      <c r="O5169" s="90"/>
      <c r="P5169" s="90"/>
      <c r="Q5169" s="90"/>
      <c r="R5169" s="90"/>
      <c r="S5169" s="90"/>
      <c r="T5169" s="90"/>
      <c r="U5169" s="90"/>
      <c r="V5169" s="90"/>
      <c r="W5169" s="90"/>
      <c r="X5169" s="90"/>
      <c r="Y5169" s="90"/>
      <c r="Z5169" s="90"/>
      <c r="AA5169" s="90"/>
      <c r="AB5169" s="90"/>
      <c r="AC5169" s="90"/>
      <c r="AD5169" s="90"/>
      <c r="AE5169" s="90"/>
      <c r="AF5169" s="90"/>
      <c r="AG5169" s="90"/>
      <c r="AH5169" s="90"/>
      <c r="AI5169" s="90"/>
      <c r="AJ5169" s="92"/>
      <c r="AK5169" s="92"/>
      <c r="AL5169" s="92"/>
      <c r="AM5169" s="92"/>
      <c r="AN5169" s="92"/>
      <c r="AO5169" s="92"/>
      <c r="AP5169" s="92"/>
      <c r="AQ5169" s="92"/>
      <c r="AR5169" s="92"/>
    </row>
    <row r="5170" spans="1:44" x14ac:dyDescent="0.2">
      <c r="A5170" s="90"/>
      <c r="B5170" s="90"/>
      <c r="C5170" s="91"/>
      <c r="D5170" s="90"/>
      <c r="E5170" s="90"/>
      <c r="F5170" s="90"/>
      <c r="G5170" s="90"/>
      <c r="H5170" s="90"/>
      <c r="I5170" s="90"/>
      <c r="J5170" s="90"/>
      <c r="K5170" s="90"/>
      <c r="L5170" s="90"/>
      <c r="M5170" s="90"/>
      <c r="N5170" s="90"/>
      <c r="O5170" s="90"/>
      <c r="P5170" s="90"/>
      <c r="Q5170" s="90"/>
      <c r="R5170" s="90"/>
      <c r="S5170" s="90"/>
      <c r="T5170" s="90"/>
      <c r="U5170" s="90"/>
      <c r="V5170" s="90"/>
      <c r="W5170" s="90"/>
      <c r="X5170" s="90"/>
      <c r="Y5170" s="90"/>
      <c r="Z5170" s="90"/>
      <c r="AA5170" s="90"/>
      <c r="AB5170" s="90"/>
      <c r="AC5170" s="90"/>
      <c r="AD5170" s="90"/>
      <c r="AE5170" s="90"/>
      <c r="AF5170" s="90"/>
      <c r="AG5170" s="90"/>
      <c r="AH5170" s="90"/>
      <c r="AI5170" s="90"/>
      <c r="AJ5170" s="92"/>
      <c r="AK5170" s="92"/>
      <c r="AL5170" s="92"/>
      <c r="AM5170" s="92"/>
      <c r="AN5170" s="92"/>
      <c r="AO5170" s="92"/>
      <c r="AP5170" s="92"/>
      <c r="AQ5170" s="92"/>
      <c r="AR5170" s="92"/>
    </row>
    <row r="5171" spans="1:44" x14ac:dyDescent="0.2">
      <c r="A5171" s="90"/>
      <c r="B5171" s="90"/>
      <c r="C5171" s="91"/>
      <c r="D5171" s="90"/>
      <c r="E5171" s="90"/>
      <c r="F5171" s="90"/>
      <c r="G5171" s="90"/>
      <c r="H5171" s="90"/>
      <c r="I5171" s="90"/>
      <c r="J5171" s="90"/>
      <c r="K5171" s="90"/>
      <c r="L5171" s="90"/>
      <c r="M5171" s="90"/>
      <c r="N5171" s="90"/>
      <c r="O5171" s="90"/>
      <c r="P5171" s="90"/>
      <c r="Q5171" s="90"/>
      <c r="R5171" s="90"/>
      <c r="S5171" s="90"/>
      <c r="T5171" s="90"/>
      <c r="U5171" s="90"/>
      <c r="V5171" s="90"/>
      <c r="W5171" s="90"/>
      <c r="X5171" s="90"/>
      <c r="Y5171" s="90"/>
      <c r="Z5171" s="90"/>
      <c r="AA5171" s="90"/>
      <c r="AB5171" s="90"/>
      <c r="AC5171" s="90"/>
      <c r="AD5171" s="90"/>
      <c r="AE5171" s="90"/>
      <c r="AF5171" s="90"/>
      <c r="AG5171" s="90"/>
      <c r="AH5171" s="90"/>
      <c r="AI5171" s="90"/>
      <c r="AJ5171" s="92"/>
      <c r="AK5171" s="92"/>
      <c r="AL5171" s="92"/>
      <c r="AM5171" s="92"/>
      <c r="AN5171" s="92"/>
      <c r="AO5171" s="92"/>
      <c r="AP5171" s="92"/>
      <c r="AQ5171" s="92"/>
      <c r="AR5171" s="92"/>
    </row>
    <row r="5172" spans="1:44" x14ac:dyDescent="0.2">
      <c r="A5172" s="90"/>
      <c r="B5172" s="90"/>
      <c r="C5172" s="91"/>
      <c r="D5172" s="90"/>
      <c r="E5172" s="90"/>
      <c r="F5172" s="90"/>
      <c r="G5172" s="90"/>
      <c r="H5172" s="90"/>
      <c r="I5172" s="90"/>
      <c r="J5172" s="90"/>
      <c r="K5172" s="90"/>
      <c r="L5172" s="90"/>
      <c r="M5172" s="90"/>
      <c r="N5172" s="90"/>
      <c r="O5172" s="90"/>
      <c r="P5172" s="90"/>
      <c r="Q5172" s="90"/>
      <c r="R5172" s="90"/>
      <c r="S5172" s="90"/>
      <c r="T5172" s="90"/>
      <c r="U5172" s="90"/>
      <c r="V5172" s="90"/>
      <c r="W5172" s="90"/>
      <c r="X5172" s="90"/>
      <c r="Y5172" s="90"/>
      <c r="Z5172" s="90"/>
      <c r="AA5172" s="90"/>
      <c r="AB5172" s="90"/>
      <c r="AC5172" s="90"/>
      <c r="AD5172" s="90"/>
      <c r="AE5172" s="90"/>
      <c r="AF5172" s="90"/>
      <c r="AG5172" s="90"/>
      <c r="AH5172" s="90"/>
      <c r="AI5172" s="90"/>
      <c r="AJ5172" s="92"/>
      <c r="AK5172" s="92"/>
      <c r="AL5172" s="92"/>
      <c r="AM5172" s="92"/>
      <c r="AN5172" s="92"/>
      <c r="AO5172" s="92"/>
      <c r="AP5172" s="92"/>
      <c r="AQ5172" s="92"/>
      <c r="AR5172" s="92"/>
    </row>
    <row r="5173" spans="1:44" x14ac:dyDescent="0.2">
      <c r="A5173" s="90"/>
      <c r="B5173" s="90"/>
      <c r="C5173" s="91"/>
      <c r="D5173" s="90"/>
      <c r="E5173" s="90"/>
      <c r="F5173" s="90"/>
      <c r="G5173" s="90"/>
      <c r="H5173" s="90"/>
      <c r="I5173" s="90"/>
      <c r="J5173" s="90"/>
      <c r="K5173" s="90"/>
      <c r="L5173" s="90"/>
      <c r="M5173" s="90"/>
      <c r="N5173" s="90"/>
      <c r="O5173" s="90"/>
      <c r="P5173" s="90"/>
      <c r="Q5173" s="90"/>
      <c r="R5173" s="90"/>
      <c r="S5173" s="90"/>
      <c r="T5173" s="90"/>
      <c r="U5173" s="90"/>
      <c r="V5173" s="90"/>
      <c r="W5173" s="90"/>
      <c r="X5173" s="90"/>
      <c r="Y5173" s="90"/>
      <c r="Z5173" s="90"/>
      <c r="AA5173" s="90"/>
      <c r="AB5173" s="90"/>
      <c r="AC5173" s="90"/>
      <c r="AD5173" s="90"/>
      <c r="AE5173" s="90"/>
      <c r="AF5173" s="90"/>
      <c r="AG5173" s="90"/>
      <c r="AH5173" s="90"/>
      <c r="AI5173" s="90"/>
      <c r="AJ5173" s="92"/>
      <c r="AK5173" s="92"/>
      <c r="AL5173" s="92"/>
      <c r="AM5173" s="92"/>
      <c r="AN5173" s="92"/>
      <c r="AO5173" s="92"/>
      <c r="AP5173" s="92"/>
      <c r="AQ5173" s="92"/>
      <c r="AR5173" s="92"/>
    </row>
    <row r="5174" spans="1:44" x14ac:dyDescent="0.2">
      <c r="A5174" s="90"/>
      <c r="B5174" s="90"/>
      <c r="C5174" s="91"/>
      <c r="D5174" s="90"/>
      <c r="E5174" s="90"/>
      <c r="F5174" s="90"/>
      <c r="G5174" s="90"/>
      <c r="H5174" s="90"/>
      <c r="I5174" s="90"/>
      <c r="J5174" s="90"/>
      <c r="K5174" s="90"/>
      <c r="L5174" s="90"/>
      <c r="M5174" s="90"/>
      <c r="N5174" s="90"/>
      <c r="O5174" s="90"/>
      <c r="P5174" s="90"/>
      <c r="Q5174" s="90"/>
      <c r="R5174" s="90"/>
      <c r="S5174" s="90"/>
      <c r="T5174" s="90"/>
      <c r="U5174" s="90"/>
      <c r="V5174" s="90"/>
      <c r="W5174" s="90"/>
      <c r="X5174" s="90"/>
      <c r="Y5174" s="90"/>
      <c r="Z5174" s="90"/>
      <c r="AA5174" s="90"/>
      <c r="AB5174" s="90"/>
      <c r="AC5174" s="90"/>
      <c r="AD5174" s="90"/>
      <c r="AE5174" s="90"/>
      <c r="AF5174" s="90"/>
      <c r="AG5174" s="90"/>
      <c r="AH5174" s="90"/>
      <c r="AI5174" s="90"/>
      <c r="AJ5174" s="92"/>
      <c r="AK5174" s="92"/>
      <c r="AL5174" s="92"/>
      <c r="AM5174" s="92"/>
      <c r="AN5174" s="92"/>
      <c r="AO5174" s="92"/>
      <c r="AP5174" s="92"/>
      <c r="AQ5174" s="92"/>
      <c r="AR5174" s="92"/>
    </row>
    <row r="5175" spans="1:44" x14ac:dyDescent="0.2">
      <c r="A5175" s="90"/>
      <c r="B5175" s="90"/>
      <c r="C5175" s="91"/>
      <c r="D5175" s="90"/>
      <c r="E5175" s="90"/>
      <c r="F5175" s="90"/>
      <c r="G5175" s="90"/>
      <c r="H5175" s="90"/>
      <c r="I5175" s="90"/>
      <c r="J5175" s="90"/>
      <c r="K5175" s="90"/>
      <c r="L5175" s="90"/>
      <c r="M5175" s="90"/>
      <c r="N5175" s="90"/>
      <c r="O5175" s="90"/>
      <c r="P5175" s="90"/>
      <c r="Q5175" s="90"/>
      <c r="R5175" s="90"/>
      <c r="S5175" s="90"/>
      <c r="T5175" s="90"/>
      <c r="U5175" s="90"/>
      <c r="V5175" s="90"/>
      <c r="W5175" s="90"/>
      <c r="X5175" s="90"/>
      <c r="Y5175" s="90"/>
      <c r="Z5175" s="90"/>
      <c r="AA5175" s="90"/>
      <c r="AB5175" s="90"/>
      <c r="AC5175" s="90"/>
      <c r="AD5175" s="90"/>
      <c r="AE5175" s="90"/>
      <c r="AF5175" s="90"/>
      <c r="AG5175" s="90"/>
      <c r="AH5175" s="90"/>
      <c r="AI5175" s="90"/>
      <c r="AJ5175" s="92"/>
      <c r="AK5175" s="92"/>
      <c r="AL5175" s="92"/>
      <c r="AM5175" s="92"/>
      <c r="AN5175" s="92"/>
      <c r="AO5175" s="92"/>
      <c r="AP5175" s="92"/>
      <c r="AQ5175" s="92"/>
      <c r="AR5175" s="92"/>
    </row>
    <row r="5176" spans="1:44" x14ac:dyDescent="0.2">
      <c r="A5176" s="90"/>
      <c r="B5176" s="90"/>
      <c r="C5176" s="91"/>
      <c r="D5176" s="90"/>
      <c r="E5176" s="90"/>
      <c r="F5176" s="90"/>
      <c r="G5176" s="90"/>
      <c r="H5176" s="90"/>
      <c r="I5176" s="90"/>
      <c r="J5176" s="90"/>
      <c r="K5176" s="90"/>
      <c r="L5176" s="90"/>
      <c r="M5176" s="90"/>
      <c r="N5176" s="90"/>
      <c r="O5176" s="90"/>
      <c r="P5176" s="90"/>
      <c r="Q5176" s="90"/>
      <c r="R5176" s="90"/>
      <c r="S5176" s="90"/>
      <c r="T5176" s="90"/>
      <c r="U5176" s="90"/>
      <c r="V5176" s="90"/>
      <c r="W5176" s="90"/>
      <c r="X5176" s="90"/>
      <c r="Y5176" s="90"/>
      <c r="Z5176" s="90"/>
      <c r="AA5176" s="90"/>
      <c r="AB5176" s="90"/>
      <c r="AC5176" s="90"/>
      <c r="AD5176" s="90"/>
      <c r="AE5176" s="90"/>
      <c r="AF5176" s="90"/>
      <c r="AG5176" s="90"/>
      <c r="AH5176" s="90"/>
      <c r="AI5176" s="90"/>
      <c r="AJ5176" s="92"/>
      <c r="AK5176" s="92"/>
      <c r="AL5176" s="92"/>
      <c r="AM5176" s="92"/>
      <c r="AN5176" s="92"/>
      <c r="AO5176" s="92"/>
      <c r="AP5176" s="92"/>
      <c r="AQ5176" s="92"/>
      <c r="AR5176" s="92"/>
    </row>
    <row r="5177" spans="1:44" x14ac:dyDescent="0.2">
      <c r="A5177" s="90"/>
      <c r="B5177" s="90"/>
      <c r="C5177" s="91"/>
      <c r="D5177" s="90"/>
      <c r="E5177" s="90"/>
      <c r="F5177" s="90"/>
      <c r="G5177" s="90"/>
      <c r="H5177" s="90"/>
      <c r="I5177" s="90"/>
      <c r="J5177" s="90"/>
      <c r="K5177" s="90"/>
      <c r="L5177" s="90"/>
      <c r="M5177" s="90"/>
      <c r="N5177" s="90"/>
      <c r="O5177" s="90"/>
      <c r="P5177" s="90"/>
      <c r="Q5177" s="90"/>
      <c r="R5177" s="90"/>
      <c r="S5177" s="90"/>
      <c r="T5177" s="90"/>
      <c r="U5177" s="90"/>
      <c r="V5177" s="90"/>
      <c r="W5177" s="90"/>
      <c r="X5177" s="90"/>
      <c r="Y5177" s="90"/>
      <c r="Z5177" s="90"/>
      <c r="AA5177" s="90"/>
      <c r="AB5177" s="90"/>
      <c r="AC5177" s="90"/>
      <c r="AD5177" s="90"/>
      <c r="AE5177" s="90"/>
      <c r="AF5177" s="90"/>
      <c r="AG5177" s="90"/>
      <c r="AH5177" s="90"/>
      <c r="AI5177" s="90"/>
      <c r="AJ5177" s="92"/>
      <c r="AK5177" s="92"/>
      <c r="AL5177" s="92"/>
      <c r="AM5177" s="92"/>
      <c r="AN5177" s="92"/>
      <c r="AO5177" s="92"/>
      <c r="AP5177" s="92"/>
      <c r="AQ5177" s="92"/>
      <c r="AR5177" s="92"/>
    </row>
    <row r="5178" spans="1:44" x14ac:dyDescent="0.2">
      <c r="A5178" s="90"/>
      <c r="B5178" s="90"/>
      <c r="C5178" s="91"/>
      <c r="D5178" s="90"/>
      <c r="E5178" s="90"/>
      <c r="F5178" s="90"/>
      <c r="G5178" s="90"/>
      <c r="H5178" s="90"/>
      <c r="I5178" s="90"/>
      <c r="J5178" s="90"/>
      <c r="K5178" s="90"/>
      <c r="L5178" s="90"/>
      <c r="M5178" s="90"/>
      <c r="N5178" s="90"/>
      <c r="O5178" s="90"/>
      <c r="P5178" s="90"/>
      <c r="Q5178" s="90"/>
      <c r="R5178" s="90"/>
      <c r="S5178" s="90"/>
      <c r="T5178" s="90"/>
      <c r="U5178" s="90"/>
      <c r="V5178" s="90"/>
      <c r="W5178" s="90"/>
      <c r="X5178" s="90"/>
      <c r="Y5178" s="90"/>
      <c r="Z5178" s="90"/>
      <c r="AA5178" s="90"/>
      <c r="AB5178" s="90"/>
      <c r="AC5178" s="90"/>
      <c r="AD5178" s="90"/>
      <c r="AE5178" s="90"/>
      <c r="AF5178" s="90"/>
      <c r="AG5178" s="90"/>
      <c r="AH5178" s="90"/>
      <c r="AI5178" s="90"/>
      <c r="AJ5178" s="92"/>
      <c r="AK5178" s="92"/>
      <c r="AL5178" s="92"/>
      <c r="AM5178" s="92"/>
      <c r="AN5178" s="92"/>
      <c r="AO5178" s="92"/>
      <c r="AP5178" s="92"/>
      <c r="AQ5178" s="92"/>
      <c r="AR5178" s="92"/>
    </row>
    <row r="5179" spans="1:44" x14ac:dyDescent="0.2">
      <c r="A5179" s="90"/>
      <c r="B5179" s="90"/>
      <c r="C5179" s="91"/>
      <c r="D5179" s="90"/>
      <c r="E5179" s="90"/>
      <c r="F5179" s="90"/>
      <c r="G5179" s="90"/>
      <c r="H5179" s="90"/>
      <c r="I5179" s="90"/>
      <c r="J5179" s="90"/>
      <c r="K5179" s="90"/>
      <c r="L5179" s="90"/>
      <c r="M5179" s="90"/>
      <c r="N5179" s="90"/>
      <c r="O5179" s="90"/>
      <c r="P5179" s="90"/>
      <c r="Q5179" s="90"/>
      <c r="R5179" s="90"/>
      <c r="S5179" s="90"/>
      <c r="T5179" s="90"/>
      <c r="U5179" s="90"/>
      <c r="V5179" s="90"/>
      <c r="W5179" s="90"/>
      <c r="X5179" s="90"/>
      <c r="Y5179" s="90"/>
      <c r="Z5179" s="90"/>
      <c r="AA5179" s="90"/>
      <c r="AB5179" s="90"/>
      <c r="AC5179" s="90"/>
      <c r="AD5179" s="90"/>
      <c r="AE5179" s="90"/>
      <c r="AF5179" s="90"/>
      <c r="AG5179" s="90"/>
      <c r="AH5179" s="90"/>
      <c r="AI5179" s="90"/>
      <c r="AJ5179" s="92"/>
      <c r="AK5179" s="92"/>
      <c r="AL5179" s="92"/>
      <c r="AM5179" s="92"/>
      <c r="AN5179" s="92"/>
      <c r="AO5179" s="92"/>
      <c r="AP5179" s="92"/>
      <c r="AQ5179" s="92"/>
      <c r="AR5179" s="92"/>
    </row>
    <row r="5180" spans="1:44" x14ac:dyDescent="0.2">
      <c r="A5180" s="90"/>
      <c r="B5180" s="90"/>
      <c r="C5180" s="91"/>
      <c r="D5180" s="90"/>
      <c r="E5180" s="90"/>
      <c r="F5180" s="90"/>
      <c r="G5180" s="90"/>
      <c r="H5180" s="90"/>
      <c r="I5180" s="90"/>
      <c r="J5180" s="90"/>
      <c r="K5180" s="90"/>
      <c r="L5180" s="90"/>
      <c r="M5180" s="90"/>
      <c r="N5180" s="90"/>
      <c r="O5180" s="90"/>
      <c r="P5180" s="90"/>
      <c r="Q5180" s="90"/>
      <c r="R5180" s="90"/>
      <c r="S5180" s="90"/>
      <c r="T5180" s="90"/>
      <c r="U5180" s="90"/>
      <c r="V5180" s="90"/>
      <c r="W5180" s="90"/>
      <c r="X5180" s="90"/>
      <c r="Y5180" s="90"/>
      <c r="Z5180" s="90"/>
      <c r="AA5180" s="90"/>
      <c r="AB5180" s="90"/>
      <c r="AC5180" s="90"/>
      <c r="AD5180" s="90"/>
      <c r="AE5180" s="90"/>
      <c r="AF5180" s="90"/>
      <c r="AG5180" s="90"/>
      <c r="AH5180" s="90"/>
      <c r="AI5180" s="90"/>
      <c r="AJ5180" s="92"/>
      <c r="AK5180" s="92"/>
      <c r="AL5180" s="92"/>
      <c r="AM5180" s="92"/>
      <c r="AN5180" s="92"/>
      <c r="AO5180" s="92"/>
      <c r="AP5180" s="92"/>
      <c r="AQ5180" s="92"/>
      <c r="AR5180" s="92"/>
    </row>
    <row r="5181" spans="1:44" x14ac:dyDescent="0.2">
      <c r="A5181" s="90"/>
      <c r="B5181" s="90"/>
      <c r="C5181" s="91"/>
      <c r="D5181" s="90"/>
      <c r="E5181" s="90"/>
      <c r="F5181" s="90"/>
      <c r="G5181" s="90"/>
      <c r="H5181" s="90"/>
      <c r="I5181" s="90"/>
      <c r="J5181" s="90"/>
      <c r="K5181" s="90"/>
      <c r="L5181" s="90"/>
      <c r="M5181" s="90"/>
      <c r="N5181" s="90"/>
      <c r="O5181" s="90"/>
      <c r="P5181" s="90"/>
      <c r="Q5181" s="90"/>
      <c r="R5181" s="90"/>
      <c r="S5181" s="90"/>
      <c r="T5181" s="90"/>
      <c r="U5181" s="90"/>
      <c r="V5181" s="90"/>
      <c r="W5181" s="90"/>
      <c r="X5181" s="90"/>
      <c r="Y5181" s="90"/>
      <c r="Z5181" s="90"/>
      <c r="AA5181" s="90"/>
      <c r="AB5181" s="90"/>
      <c r="AC5181" s="90"/>
      <c r="AD5181" s="90"/>
      <c r="AE5181" s="90"/>
      <c r="AF5181" s="90"/>
      <c r="AG5181" s="90"/>
      <c r="AH5181" s="90"/>
      <c r="AI5181" s="90"/>
      <c r="AJ5181" s="92"/>
      <c r="AK5181" s="92"/>
      <c r="AL5181" s="92"/>
      <c r="AM5181" s="92"/>
      <c r="AN5181" s="92"/>
      <c r="AO5181" s="92"/>
      <c r="AP5181" s="92"/>
      <c r="AQ5181" s="92"/>
      <c r="AR5181" s="92"/>
    </row>
    <row r="5182" spans="1:44" x14ac:dyDescent="0.2">
      <c r="A5182" s="90"/>
      <c r="B5182" s="90"/>
      <c r="C5182" s="91"/>
      <c r="D5182" s="90"/>
      <c r="E5182" s="90"/>
      <c r="F5182" s="90"/>
      <c r="G5182" s="90"/>
      <c r="H5182" s="90"/>
      <c r="I5182" s="90"/>
      <c r="J5182" s="90"/>
      <c r="K5182" s="90"/>
      <c r="L5182" s="90"/>
      <c r="M5182" s="90"/>
      <c r="N5182" s="90"/>
      <c r="O5182" s="90"/>
      <c r="P5182" s="90"/>
      <c r="Q5182" s="90"/>
      <c r="R5182" s="90"/>
      <c r="S5182" s="90"/>
      <c r="T5182" s="90"/>
      <c r="U5182" s="90"/>
      <c r="V5182" s="90"/>
      <c r="W5182" s="90"/>
      <c r="X5182" s="90"/>
      <c r="Y5182" s="90"/>
      <c r="Z5182" s="90"/>
      <c r="AA5182" s="90"/>
      <c r="AB5182" s="90"/>
      <c r="AC5182" s="90"/>
      <c r="AD5182" s="90"/>
      <c r="AE5182" s="90"/>
      <c r="AF5182" s="90"/>
      <c r="AG5182" s="90"/>
      <c r="AH5182" s="90"/>
      <c r="AI5182" s="90"/>
      <c r="AJ5182" s="92"/>
      <c r="AK5182" s="92"/>
      <c r="AL5182" s="92"/>
      <c r="AM5182" s="92"/>
      <c r="AN5182" s="92"/>
      <c r="AO5182" s="92"/>
      <c r="AP5182" s="92"/>
      <c r="AQ5182" s="92"/>
      <c r="AR5182" s="92"/>
    </row>
    <row r="5183" spans="1:44" x14ac:dyDescent="0.2">
      <c r="A5183" s="90"/>
      <c r="B5183" s="90"/>
      <c r="C5183" s="91"/>
      <c r="D5183" s="90"/>
      <c r="E5183" s="90"/>
      <c r="F5183" s="90"/>
      <c r="G5183" s="90"/>
      <c r="H5183" s="90"/>
      <c r="I5183" s="90"/>
      <c r="J5183" s="90"/>
      <c r="K5183" s="90"/>
      <c r="L5183" s="90"/>
      <c r="M5183" s="90"/>
      <c r="N5183" s="90"/>
      <c r="O5183" s="90"/>
      <c r="P5183" s="90"/>
      <c r="Q5183" s="90"/>
      <c r="R5183" s="90"/>
      <c r="S5183" s="90"/>
      <c r="T5183" s="90"/>
      <c r="U5183" s="90"/>
      <c r="V5183" s="90"/>
      <c r="W5183" s="90"/>
      <c r="X5183" s="90"/>
      <c r="Y5183" s="90"/>
      <c r="Z5183" s="90"/>
      <c r="AA5183" s="90"/>
      <c r="AB5183" s="90"/>
      <c r="AC5183" s="90"/>
      <c r="AD5183" s="90"/>
      <c r="AE5183" s="90"/>
      <c r="AF5183" s="90"/>
      <c r="AG5183" s="90"/>
      <c r="AH5183" s="90"/>
      <c r="AI5183" s="90"/>
      <c r="AJ5183" s="92"/>
      <c r="AK5183" s="92"/>
      <c r="AL5183" s="92"/>
      <c r="AM5183" s="92"/>
      <c r="AN5183" s="92"/>
      <c r="AO5183" s="92"/>
      <c r="AP5183" s="92"/>
      <c r="AQ5183" s="92"/>
      <c r="AR5183" s="92"/>
    </row>
    <row r="5184" spans="1:44" x14ac:dyDescent="0.2">
      <c r="A5184" s="90"/>
      <c r="B5184" s="90"/>
      <c r="C5184" s="91"/>
      <c r="D5184" s="90"/>
      <c r="E5184" s="90"/>
      <c r="F5184" s="90"/>
      <c r="G5184" s="90"/>
      <c r="H5184" s="90"/>
      <c r="I5184" s="90"/>
      <c r="J5184" s="90"/>
      <c r="K5184" s="90"/>
      <c r="L5184" s="90"/>
      <c r="M5184" s="90"/>
      <c r="N5184" s="90"/>
      <c r="O5184" s="90"/>
      <c r="P5184" s="90"/>
      <c r="Q5184" s="90"/>
      <c r="R5184" s="90"/>
      <c r="S5184" s="90"/>
      <c r="T5184" s="90"/>
      <c r="U5184" s="90"/>
      <c r="V5184" s="90"/>
      <c r="W5184" s="90"/>
      <c r="X5184" s="90"/>
      <c r="Y5184" s="90"/>
      <c r="Z5184" s="90"/>
      <c r="AA5184" s="90"/>
      <c r="AB5184" s="90"/>
      <c r="AC5184" s="90"/>
      <c r="AD5184" s="90"/>
      <c r="AE5184" s="90"/>
      <c r="AF5184" s="90"/>
      <c r="AG5184" s="90"/>
      <c r="AH5184" s="90"/>
      <c r="AI5184" s="90"/>
      <c r="AJ5184" s="92"/>
      <c r="AK5184" s="92"/>
      <c r="AL5184" s="92"/>
      <c r="AM5184" s="92"/>
      <c r="AN5184" s="92"/>
      <c r="AO5184" s="92"/>
      <c r="AP5184" s="92"/>
      <c r="AQ5184" s="92"/>
      <c r="AR5184" s="92"/>
    </row>
    <row r="5185" spans="1:44" x14ac:dyDescent="0.2">
      <c r="A5185" s="90"/>
      <c r="B5185" s="90"/>
      <c r="C5185" s="91"/>
      <c r="D5185" s="90"/>
      <c r="E5185" s="90"/>
      <c r="F5185" s="90"/>
      <c r="G5185" s="90"/>
      <c r="H5185" s="90"/>
      <c r="I5185" s="90"/>
      <c r="J5185" s="90"/>
      <c r="K5185" s="90"/>
      <c r="L5185" s="90"/>
      <c r="M5185" s="90"/>
      <c r="N5185" s="90"/>
      <c r="O5185" s="90"/>
      <c r="P5185" s="90"/>
      <c r="Q5185" s="90"/>
      <c r="R5185" s="90"/>
      <c r="S5185" s="90"/>
      <c r="T5185" s="90"/>
      <c r="U5185" s="90"/>
      <c r="V5185" s="90"/>
      <c r="W5185" s="90"/>
      <c r="X5185" s="90"/>
      <c r="Y5185" s="90"/>
      <c r="Z5185" s="90"/>
      <c r="AA5185" s="90"/>
      <c r="AB5185" s="90"/>
      <c r="AC5185" s="90"/>
      <c r="AD5185" s="90"/>
      <c r="AE5185" s="90"/>
      <c r="AF5185" s="90"/>
      <c r="AG5185" s="90"/>
      <c r="AH5185" s="90"/>
      <c r="AI5185" s="90"/>
      <c r="AJ5185" s="92"/>
      <c r="AK5185" s="92"/>
      <c r="AL5185" s="92"/>
      <c r="AM5185" s="92"/>
      <c r="AN5185" s="92"/>
      <c r="AO5185" s="92"/>
      <c r="AP5185" s="92"/>
      <c r="AQ5185" s="92"/>
      <c r="AR5185" s="92"/>
    </row>
    <row r="5186" spans="1:44" x14ac:dyDescent="0.2">
      <c r="A5186" s="90"/>
      <c r="B5186" s="90"/>
      <c r="C5186" s="91"/>
      <c r="D5186" s="90"/>
      <c r="E5186" s="90"/>
      <c r="F5186" s="90"/>
      <c r="G5186" s="90"/>
      <c r="H5186" s="90"/>
      <c r="I5186" s="90"/>
      <c r="J5186" s="90"/>
      <c r="K5186" s="90"/>
      <c r="L5186" s="90"/>
      <c r="M5186" s="90"/>
      <c r="N5186" s="90"/>
      <c r="O5186" s="90"/>
      <c r="P5186" s="90"/>
      <c r="Q5186" s="90"/>
      <c r="R5186" s="90"/>
      <c r="S5186" s="90"/>
      <c r="T5186" s="90"/>
      <c r="U5186" s="90"/>
      <c r="V5186" s="90"/>
      <c r="W5186" s="90"/>
      <c r="X5186" s="90"/>
      <c r="Y5186" s="90"/>
      <c r="Z5186" s="90"/>
      <c r="AA5186" s="90"/>
      <c r="AB5186" s="90"/>
      <c r="AC5186" s="90"/>
      <c r="AD5186" s="90"/>
      <c r="AE5186" s="90"/>
      <c r="AF5186" s="90"/>
      <c r="AG5186" s="90"/>
      <c r="AH5186" s="90"/>
      <c r="AI5186" s="90"/>
      <c r="AJ5186" s="92"/>
      <c r="AK5186" s="92"/>
      <c r="AL5186" s="92"/>
      <c r="AM5186" s="92"/>
      <c r="AN5186" s="92"/>
      <c r="AO5186" s="92"/>
      <c r="AP5186" s="92"/>
      <c r="AQ5186" s="92"/>
      <c r="AR5186" s="92"/>
    </row>
    <row r="5187" spans="1:44" x14ac:dyDescent="0.2">
      <c r="A5187" s="90"/>
      <c r="B5187" s="90"/>
      <c r="C5187" s="91"/>
      <c r="D5187" s="90"/>
      <c r="E5187" s="90"/>
      <c r="F5187" s="90"/>
      <c r="G5187" s="90"/>
      <c r="H5187" s="90"/>
      <c r="I5187" s="90"/>
      <c r="J5187" s="90"/>
      <c r="K5187" s="90"/>
      <c r="L5187" s="90"/>
      <c r="M5187" s="90"/>
      <c r="N5187" s="90"/>
      <c r="O5187" s="90"/>
      <c r="P5187" s="90"/>
      <c r="Q5187" s="90"/>
      <c r="R5187" s="90"/>
      <c r="S5187" s="90"/>
      <c r="T5187" s="90"/>
      <c r="U5187" s="90"/>
      <c r="V5187" s="90"/>
      <c r="W5187" s="90"/>
      <c r="X5187" s="90"/>
      <c r="Y5187" s="90"/>
      <c r="Z5187" s="90"/>
      <c r="AA5187" s="90"/>
      <c r="AB5187" s="90"/>
      <c r="AC5187" s="90"/>
      <c r="AD5187" s="90"/>
      <c r="AE5187" s="90"/>
      <c r="AF5187" s="90"/>
      <c r="AG5187" s="90"/>
      <c r="AH5187" s="90"/>
      <c r="AI5187" s="90"/>
      <c r="AJ5187" s="92"/>
      <c r="AK5187" s="92"/>
      <c r="AL5187" s="92"/>
      <c r="AM5187" s="92"/>
      <c r="AN5187" s="92"/>
      <c r="AO5187" s="92"/>
      <c r="AP5187" s="92"/>
      <c r="AQ5187" s="92"/>
      <c r="AR5187" s="92"/>
    </row>
    <row r="5188" spans="1:44" x14ac:dyDescent="0.2">
      <c r="A5188" s="90"/>
      <c r="B5188" s="90"/>
      <c r="C5188" s="91"/>
      <c r="D5188" s="90"/>
      <c r="E5188" s="90"/>
      <c r="F5188" s="90"/>
      <c r="G5188" s="90"/>
      <c r="H5188" s="90"/>
      <c r="I5188" s="90"/>
      <c r="J5188" s="90"/>
      <c r="K5188" s="90"/>
      <c r="L5188" s="90"/>
      <c r="M5188" s="90"/>
      <c r="N5188" s="90"/>
      <c r="O5188" s="90"/>
      <c r="P5188" s="90"/>
      <c r="Q5188" s="90"/>
      <c r="R5188" s="90"/>
      <c r="S5188" s="90"/>
      <c r="T5188" s="90"/>
      <c r="U5188" s="90"/>
      <c r="V5188" s="90"/>
      <c r="W5188" s="90"/>
      <c r="X5188" s="90"/>
      <c r="Y5188" s="90"/>
      <c r="Z5188" s="90"/>
      <c r="AA5188" s="90"/>
      <c r="AB5188" s="90"/>
      <c r="AC5188" s="90"/>
      <c r="AD5188" s="90"/>
      <c r="AE5188" s="90"/>
      <c r="AF5188" s="90"/>
      <c r="AG5188" s="90"/>
      <c r="AH5188" s="90"/>
      <c r="AI5188" s="90"/>
      <c r="AJ5188" s="92"/>
      <c r="AK5188" s="92"/>
      <c r="AL5188" s="92"/>
      <c r="AM5188" s="92"/>
      <c r="AN5188" s="92"/>
      <c r="AO5188" s="92"/>
      <c r="AP5188" s="92"/>
      <c r="AQ5188" s="92"/>
      <c r="AR5188" s="92"/>
    </row>
    <row r="5189" spans="1:44" x14ac:dyDescent="0.2">
      <c r="A5189" s="90"/>
      <c r="B5189" s="90"/>
      <c r="C5189" s="91"/>
      <c r="D5189" s="90"/>
      <c r="E5189" s="90"/>
      <c r="F5189" s="90"/>
      <c r="G5189" s="90"/>
      <c r="H5189" s="90"/>
      <c r="I5189" s="90"/>
      <c r="J5189" s="90"/>
      <c r="K5189" s="90"/>
      <c r="L5189" s="90"/>
      <c r="M5189" s="90"/>
      <c r="N5189" s="90"/>
      <c r="O5189" s="90"/>
      <c r="P5189" s="90"/>
      <c r="Q5189" s="90"/>
      <c r="R5189" s="90"/>
      <c r="S5189" s="90"/>
      <c r="T5189" s="90"/>
      <c r="U5189" s="90"/>
      <c r="V5189" s="90"/>
      <c r="W5189" s="90"/>
      <c r="X5189" s="90"/>
      <c r="Y5189" s="90"/>
      <c r="Z5189" s="90"/>
      <c r="AA5189" s="90"/>
      <c r="AB5189" s="90"/>
      <c r="AC5189" s="90"/>
      <c r="AD5189" s="90"/>
      <c r="AE5189" s="90"/>
      <c r="AF5189" s="90"/>
      <c r="AG5189" s="90"/>
      <c r="AH5189" s="90"/>
      <c r="AI5189" s="90"/>
      <c r="AJ5189" s="92"/>
      <c r="AK5189" s="92"/>
      <c r="AL5189" s="92"/>
      <c r="AM5189" s="92"/>
      <c r="AN5189" s="92"/>
      <c r="AO5189" s="92"/>
      <c r="AP5189" s="92"/>
      <c r="AQ5189" s="92"/>
      <c r="AR5189" s="92"/>
    </row>
    <row r="5190" spans="1:44" x14ac:dyDescent="0.2">
      <c r="A5190" s="90"/>
      <c r="B5190" s="90"/>
      <c r="C5190" s="91"/>
      <c r="D5190" s="90"/>
      <c r="E5190" s="90"/>
      <c r="F5190" s="90"/>
      <c r="G5190" s="90"/>
      <c r="H5190" s="90"/>
      <c r="I5190" s="90"/>
      <c r="J5190" s="90"/>
      <c r="K5190" s="90"/>
      <c r="L5190" s="90"/>
      <c r="M5190" s="90"/>
      <c r="N5190" s="90"/>
      <c r="O5190" s="90"/>
      <c r="P5190" s="90"/>
      <c r="Q5190" s="90"/>
      <c r="R5190" s="90"/>
      <c r="S5190" s="90"/>
      <c r="T5190" s="90"/>
      <c r="U5190" s="90"/>
      <c r="V5190" s="90"/>
      <c r="W5190" s="90"/>
      <c r="X5190" s="90"/>
      <c r="Y5190" s="90"/>
      <c r="Z5190" s="90"/>
      <c r="AA5190" s="90"/>
      <c r="AB5190" s="90"/>
      <c r="AC5190" s="90"/>
      <c r="AD5190" s="90"/>
      <c r="AE5190" s="90"/>
      <c r="AF5190" s="90"/>
      <c r="AG5190" s="90"/>
      <c r="AH5190" s="90"/>
      <c r="AI5190" s="90"/>
      <c r="AJ5190" s="92"/>
      <c r="AK5190" s="92"/>
      <c r="AL5190" s="92"/>
      <c r="AM5190" s="92"/>
      <c r="AN5190" s="92"/>
      <c r="AO5190" s="92"/>
      <c r="AP5190" s="92"/>
      <c r="AQ5190" s="92"/>
      <c r="AR5190" s="92"/>
    </row>
    <row r="5191" spans="1:44" x14ac:dyDescent="0.2">
      <c r="A5191" s="90"/>
      <c r="B5191" s="90"/>
      <c r="C5191" s="91"/>
      <c r="D5191" s="90"/>
      <c r="E5191" s="90"/>
      <c r="F5191" s="90"/>
      <c r="G5191" s="90"/>
      <c r="H5191" s="90"/>
      <c r="I5191" s="90"/>
      <c r="J5191" s="90"/>
      <c r="K5191" s="90"/>
      <c r="L5191" s="90"/>
      <c r="M5191" s="90"/>
      <c r="N5191" s="90"/>
      <c r="O5191" s="90"/>
      <c r="P5191" s="90"/>
      <c r="Q5191" s="90"/>
      <c r="R5191" s="90"/>
      <c r="S5191" s="90"/>
      <c r="T5191" s="90"/>
      <c r="U5191" s="90"/>
      <c r="V5191" s="90"/>
      <c r="W5191" s="90"/>
      <c r="X5191" s="90"/>
      <c r="Y5191" s="90"/>
      <c r="Z5191" s="90"/>
      <c r="AA5191" s="90"/>
      <c r="AB5191" s="90"/>
      <c r="AC5191" s="90"/>
      <c r="AD5191" s="90"/>
      <c r="AE5191" s="90"/>
      <c r="AF5191" s="90"/>
      <c r="AG5191" s="90"/>
      <c r="AH5191" s="90"/>
      <c r="AI5191" s="90"/>
      <c r="AJ5191" s="92"/>
      <c r="AK5191" s="92"/>
      <c r="AL5191" s="92"/>
      <c r="AM5191" s="92"/>
      <c r="AN5191" s="92"/>
      <c r="AO5191" s="92"/>
      <c r="AP5191" s="92"/>
      <c r="AQ5191" s="92"/>
      <c r="AR5191" s="92"/>
    </row>
    <row r="5192" spans="1:44" x14ac:dyDescent="0.2">
      <c r="A5192" s="90"/>
      <c r="B5192" s="90"/>
      <c r="C5192" s="91"/>
      <c r="D5192" s="90"/>
      <c r="E5192" s="90"/>
      <c r="F5192" s="90"/>
      <c r="G5192" s="90"/>
      <c r="H5192" s="90"/>
      <c r="I5192" s="90"/>
      <c r="J5192" s="90"/>
      <c r="K5192" s="90"/>
      <c r="L5192" s="90"/>
      <c r="M5192" s="90"/>
      <c r="N5192" s="90"/>
      <c r="O5192" s="90"/>
      <c r="P5192" s="90"/>
      <c r="Q5192" s="90"/>
      <c r="R5192" s="90"/>
      <c r="S5192" s="90"/>
      <c r="T5192" s="90"/>
      <c r="U5192" s="90"/>
      <c r="V5192" s="90"/>
      <c r="W5192" s="90"/>
      <c r="X5192" s="90"/>
      <c r="Y5192" s="90"/>
      <c r="Z5192" s="90"/>
      <c r="AA5192" s="90"/>
      <c r="AB5192" s="90"/>
      <c r="AC5192" s="90"/>
      <c r="AD5192" s="90"/>
      <c r="AE5192" s="90"/>
      <c r="AF5192" s="90"/>
      <c r="AG5192" s="90"/>
      <c r="AH5192" s="90"/>
      <c r="AI5192" s="90"/>
      <c r="AJ5192" s="92"/>
      <c r="AK5192" s="92"/>
      <c r="AL5192" s="92"/>
      <c r="AM5192" s="92"/>
      <c r="AN5192" s="92"/>
      <c r="AO5192" s="92"/>
      <c r="AP5192" s="92"/>
      <c r="AQ5192" s="92"/>
      <c r="AR5192" s="92"/>
    </row>
    <row r="5193" spans="1:44" x14ac:dyDescent="0.2">
      <c r="A5193" s="90"/>
      <c r="B5193" s="90"/>
      <c r="C5193" s="91"/>
      <c r="D5193" s="90"/>
      <c r="E5193" s="90"/>
      <c r="F5193" s="90"/>
      <c r="G5193" s="90"/>
      <c r="H5193" s="90"/>
      <c r="I5193" s="90"/>
      <c r="J5193" s="90"/>
      <c r="K5193" s="90"/>
      <c r="L5193" s="90"/>
      <c r="M5193" s="90"/>
      <c r="N5193" s="90"/>
      <c r="O5193" s="90"/>
      <c r="P5193" s="90"/>
      <c r="Q5193" s="90"/>
      <c r="R5193" s="90"/>
      <c r="S5193" s="90"/>
      <c r="T5193" s="90"/>
      <c r="U5193" s="90"/>
      <c r="V5193" s="90"/>
      <c r="W5193" s="90"/>
      <c r="X5193" s="90"/>
      <c r="Y5193" s="90"/>
      <c r="Z5193" s="90"/>
      <c r="AA5193" s="90"/>
      <c r="AB5193" s="90"/>
      <c r="AC5193" s="90"/>
      <c r="AD5193" s="90"/>
      <c r="AE5193" s="90"/>
      <c r="AF5193" s="90"/>
      <c r="AG5193" s="90"/>
      <c r="AH5193" s="90"/>
      <c r="AI5193" s="90"/>
      <c r="AJ5193" s="92"/>
      <c r="AK5193" s="92"/>
      <c r="AL5193" s="92"/>
      <c r="AM5193" s="92"/>
      <c r="AN5193" s="92"/>
      <c r="AO5193" s="92"/>
      <c r="AP5193" s="92"/>
      <c r="AQ5193" s="92"/>
      <c r="AR5193" s="92"/>
    </row>
    <row r="5194" spans="1:44" x14ac:dyDescent="0.2">
      <c r="A5194" s="90"/>
      <c r="B5194" s="90"/>
      <c r="C5194" s="91"/>
      <c r="D5194" s="90"/>
      <c r="E5194" s="90"/>
      <c r="F5194" s="90"/>
      <c r="G5194" s="90"/>
      <c r="H5194" s="90"/>
      <c r="I5194" s="90"/>
      <c r="J5194" s="90"/>
      <c r="K5194" s="90"/>
      <c r="L5194" s="90"/>
      <c r="M5194" s="90"/>
      <c r="N5194" s="90"/>
      <c r="O5194" s="90"/>
      <c r="P5194" s="90"/>
      <c r="Q5194" s="90"/>
      <c r="R5194" s="90"/>
      <c r="S5194" s="90"/>
      <c r="T5194" s="90"/>
      <c r="U5194" s="90"/>
      <c r="V5194" s="90"/>
      <c r="W5194" s="90"/>
      <c r="X5194" s="90"/>
      <c r="Y5194" s="90"/>
      <c r="Z5194" s="90"/>
      <c r="AA5194" s="90"/>
      <c r="AB5194" s="90"/>
      <c r="AC5194" s="90"/>
      <c r="AD5194" s="90"/>
      <c r="AE5194" s="90"/>
      <c r="AF5194" s="90"/>
      <c r="AG5194" s="90"/>
      <c r="AH5194" s="90"/>
      <c r="AI5194" s="90"/>
      <c r="AJ5194" s="92"/>
      <c r="AK5194" s="92"/>
      <c r="AL5194" s="92"/>
      <c r="AM5194" s="92"/>
      <c r="AN5194" s="92"/>
      <c r="AO5194" s="92"/>
      <c r="AP5194" s="92"/>
      <c r="AQ5194" s="92"/>
      <c r="AR5194" s="92"/>
    </row>
    <row r="5195" spans="1:44" x14ac:dyDescent="0.2">
      <c r="A5195" s="90"/>
      <c r="B5195" s="90"/>
      <c r="C5195" s="91"/>
      <c r="D5195" s="90"/>
      <c r="E5195" s="90"/>
      <c r="F5195" s="90"/>
      <c r="G5195" s="90"/>
      <c r="H5195" s="90"/>
      <c r="I5195" s="90"/>
      <c r="J5195" s="90"/>
      <c r="K5195" s="90"/>
      <c r="L5195" s="90"/>
      <c r="M5195" s="90"/>
      <c r="N5195" s="90"/>
      <c r="O5195" s="90"/>
      <c r="P5195" s="90"/>
      <c r="Q5195" s="90"/>
      <c r="R5195" s="90"/>
      <c r="S5195" s="90"/>
      <c r="T5195" s="90"/>
      <c r="U5195" s="90"/>
      <c r="V5195" s="90"/>
      <c r="W5195" s="90"/>
      <c r="X5195" s="90"/>
      <c r="Y5195" s="90"/>
      <c r="Z5195" s="90"/>
      <c r="AA5195" s="90"/>
      <c r="AB5195" s="90"/>
      <c r="AC5195" s="90"/>
      <c r="AD5195" s="90"/>
      <c r="AE5195" s="90"/>
      <c r="AF5195" s="90"/>
      <c r="AG5195" s="90"/>
      <c r="AH5195" s="90"/>
      <c r="AI5195" s="90"/>
      <c r="AJ5195" s="92"/>
      <c r="AK5195" s="92"/>
      <c r="AL5195" s="92"/>
      <c r="AM5195" s="92"/>
      <c r="AN5195" s="92"/>
      <c r="AO5195" s="92"/>
      <c r="AP5195" s="92"/>
      <c r="AQ5195" s="92"/>
      <c r="AR5195" s="92"/>
    </row>
    <row r="5196" spans="1:44" x14ac:dyDescent="0.2">
      <c r="A5196" s="90"/>
      <c r="B5196" s="90"/>
      <c r="C5196" s="91"/>
      <c r="D5196" s="90"/>
      <c r="E5196" s="90"/>
      <c r="F5196" s="90"/>
      <c r="G5196" s="90"/>
      <c r="H5196" s="90"/>
      <c r="I5196" s="90"/>
      <c r="J5196" s="90"/>
      <c r="K5196" s="90"/>
      <c r="L5196" s="90"/>
      <c r="M5196" s="90"/>
      <c r="N5196" s="90"/>
      <c r="O5196" s="90"/>
      <c r="P5196" s="90"/>
      <c r="Q5196" s="90"/>
      <c r="R5196" s="90"/>
      <c r="S5196" s="90"/>
      <c r="T5196" s="90"/>
      <c r="U5196" s="90"/>
      <c r="V5196" s="90"/>
      <c r="W5196" s="90"/>
      <c r="X5196" s="90"/>
      <c r="Y5196" s="90"/>
      <c r="Z5196" s="90"/>
      <c r="AA5196" s="90"/>
      <c r="AB5196" s="90"/>
      <c r="AC5196" s="90"/>
      <c r="AD5196" s="90"/>
      <c r="AE5196" s="90"/>
      <c r="AF5196" s="90"/>
      <c r="AG5196" s="90"/>
      <c r="AH5196" s="90"/>
      <c r="AI5196" s="90"/>
      <c r="AJ5196" s="92"/>
      <c r="AK5196" s="92"/>
      <c r="AL5196" s="92"/>
      <c r="AM5196" s="92"/>
      <c r="AN5196" s="92"/>
      <c r="AO5196" s="92"/>
      <c r="AP5196" s="92"/>
      <c r="AQ5196" s="92"/>
      <c r="AR5196" s="92"/>
    </row>
    <row r="5197" spans="1:44" x14ac:dyDescent="0.2">
      <c r="A5197" s="90"/>
      <c r="B5197" s="90"/>
      <c r="C5197" s="91"/>
      <c r="D5197" s="90"/>
      <c r="E5197" s="90"/>
      <c r="F5197" s="90"/>
      <c r="G5197" s="90"/>
      <c r="H5197" s="90"/>
      <c r="I5197" s="90"/>
      <c r="J5197" s="90"/>
      <c r="K5197" s="90"/>
      <c r="L5197" s="90"/>
      <c r="M5197" s="90"/>
      <c r="N5197" s="90"/>
      <c r="O5197" s="90"/>
      <c r="P5197" s="90"/>
      <c r="Q5197" s="90"/>
      <c r="R5197" s="90"/>
      <c r="S5197" s="90"/>
      <c r="T5197" s="90"/>
      <c r="U5197" s="90"/>
      <c r="V5197" s="90"/>
      <c r="W5197" s="90"/>
      <c r="X5197" s="90"/>
      <c r="Y5197" s="90"/>
      <c r="Z5197" s="90"/>
      <c r="AA5197" s="90"/>
      <c r="AB5197" s="90"/>
      <c r="AC5197" s="90"/>
      <c r="AD5197" s="90"/>
      <c r="AE5197" s="90"/>
      <c r="AF5197" s="90"/>
      <c r="AG5197" s="90"/>
      <c r="AH5197" s="90"/>
      <c r="AI5197" s="90"/>
      <c r="AJ5197" s="92"/>
      <c r="AK5197" s="92"/>
      <c r="AL5197" s="92"/>
      <c r="AM5197" s="92"/>
      <c r="AN5197" s="92"/>
      <c r="AO5197" s="92"/>
      <c r="AP5197" s="92"/>
      <c r="AQ5197" s="92"/>
      <c r="AR5197" s="92"/>
    </row>
    <row r="5198" spans="1:44" x14ac:dyDescent="0.2">
      <c r="A5198" s="90"/>
      <c r="B5198" s="90"/>
      <c r="C5198" s="91"/>
      <c r="D5198" s="90"/>
      <c r="E5198" s="90"/>
      <c r="F5198" s="90"/>
      <c r="G5198" s="90"/>
      <c r="H5198" s="90"/>
      <c r="I5198" s="90"/>
      <c r="J5198" s="90"/>
      <c r="K5198" s="90"/>
      <c r="L5198" s="90"/>
      <c r="M5198" s="90"/>
      <c r="N5198" s="90"/>
      <c r="O5198" s="90"/>
      <c r="P5198" s="90"/>
      <c r="Q5198" s="90"/>
      <c r="R5198" s="90"/>
      <c r="S5198" s="90"/>
      <c r="T5198" s="90"/>
      <c r="U5198" s="90"/>
      <c r="V5198" s="90"/>
      <c r="W5198" s="90"/>
      <c r="X5198" s="90"/>
      <c r="Y5198" s="90"/>
      <c r="Z5198" s="90"/>
      <c r="AA5198" s="90"/>
      <c r="AB5198" s="90"/>
      <c r="AC5198" s="90"/>
      <c r="AD5198" s="90"/>
      <c r="AE5198" s="90"/>
      <c r="AF5198" s="90"/>
      <c r="AG5198" s="90"/>
      <c r="AH5198" s="90"/>
      <c r="AI5198" s="90"/>
      <c r="AJ5198" s="92"/>
      <c r="AK5198" s="92"/>
      <c r="AL5198" s="92"/>
      <c r="AM5198" s="92"/>
      <c r="AN5198" s="92"/>
      <c r="AO5198" s="92"/>
      <c r="AP5198" s="92"/>
      <c r="AQ5198" s="92"/>
      <c r="AR5198" s="92"/>
    </row>
    <row r="5199" spans="1:44" x14ac:dyDescent="0.2">
      <c r="A5199" s="90"/>
      <c r="B5199" s="90"/>
      <c r="C5199" s="91"/>
      <c r="D5199" s="90"/>
      <c r="E5199" s="90"/>
      <c r="F5199" s="90"/>
      <c r="G5199" s="90"/>
      <c r="H5199" s="90"/>
      <c r="I5199" s="90"/>
      <c r="J5199" s="90"/>
      <c r="K5199" s="90"/>
      <c r="L5199" s="90"/>
      <c r="M5199" s="90"/>
      <c r="N5199" s="90"/>
      <c r="O5199" s="90"/>
      <c r="P5199" s="90"/>
      <c r="Q5199" s="90"/>
      <c r="R5199" s="90"/>
      <c r="S5199" s="90"/>
      <c r="T5199" s="90"/>
      <c r="U5199" s="90"/>
      <c r="V5199" s="90"/>
      <c r="W5199" s="90"/>
      <c r="X5199" s="90"/>
      <c r="Y5199" s="90"/>
      <c r="Z5199" s="90"/>
      <c r="AA5199" s="90"/>
      <c r="AB5199" s="90"/>
      <c r="AC5199" s="90"/>
      <c r="AD5199" s="90"/>
      <c r="AE5199" s="90"/>
      <c r="AF5199" s="90"/>
      <c r="AG5199" s="90"/>
      <c r="AH5199" s="90"/>
      <c r="AI5199" s="90"/>
      <c r="AJ5199" s="92"/>
      <c r="AK5199" s="92"/>
      <c r="AL5199" s="92"/>
      <c r="AM5199" s="92"/>
      <c r="AN5199" s="92"/>
      <c r="AO5199" s="92"/>
      <c r="AP5199" s="92"/>
      <c r="AQ5199" s="92"/>
      <c r="AR5199" s="92"/>
    </row>
    <row r="5200" spans="1:44" x14ac:dyDescent="0.2">
      <c r="A5200" s="90"/>
      <c r="B5200" s="90"/>
      <c r="C5200" s="91"/>
      <c r="D5200" s="90"/>
      <c r="E5200" s="90"/>
      <c r="F5200" s="90"/>
      <c r="G5200" s="90"/>
      <c r="H5200" s="90"/>
      <c r="I5200" s="90"/>
      <c r="J5200" s="90"/>
      <c r="K5200" s="90"/>
      <c r="L5200" s="90"/>
      <c r="M5200" s="90"/>
      <c r="N5200" s="90"/>
      <c r="O5200" s="90"/>
      <c r="P5200" s="90"/>
      <c r="Q5200" s="90"/>
      <c r="R5200" s="90"/>
      <c r="S5200" s="90"/>
      <c r="T5200" s="90"/>
      <c r="U5200" s="90"/>
      <c r="V5200" s="90"/>
      <c r="W5200" s="90"/>
      <c r="X5200" s="90"/>
      <c r="Y5200" s="90"/>
      <c r="Z5200" s="90"/>
      <c r="AA5200" s="90"/>
      <c r="AB5200" s="90"/>
      <c r="AC5200" s="90"/>
      <c r="AD5200" s="90"/>
      <c r="AE5200" s="90"/>
      <c r="AF5200" s="90"/>
      <c r="AG5200" s="90"/>
      <c r="AH5200" s="90"/>
      <c r="AI5200" s="90"/>
      <c r="AJ5200" s="92"/>
      <c r="AK5200" s="92"/>
      <c r="AL5200" s="92"/>
      <c r="AM5200" s="92"/>
      <c r="AN5200" s="92"/>
      <c r="AO5200" s="92"/>
      <c r="AP5200" s="92"/>
      <c r="AQ5200" s="92"/>
      <c r="AR5200" s="92"/>
    </row>
    <row r="5201" spans="1:44" x14ac:dyDescent="0.2">
      <c r="A5201" s="90"/>
      <c r="B5201" s="90"/>
      <c r="C5201" s="91"/>
      <c r="D5201" s="90"/>
      <c r="E5201" s="90"/>
      <c r="F5201" s="90"/>
      <c r="G5201" s="90"/>
      <c r="H5201" s="90"/>
      <c r="I5201" s="90"/>
      <c r="J5201" s="90"/>
      <c r="K5201" s="90"/>
      <c r="L5201" s="90"/>
      <c r="M5201" s="90"/>
      <c r="N5201" s="90"/>
      <c r="O5201" s="90"/>
      <c r="P5201" s="90"/>
      <c r="Q5201" s="90"/>
      <c r="R5201" s="90"/>
      <c r="S5201" s="90"/>
      <c r="T5201" s="90"/>
      <c r="U5201" s="90"/>
      <c r="V5201" s="90"/>
      <c r="W5201" s="90"/>
      <c r="X5201" s="90"/>
      <c r="Y5201" s="90"/>
      <c r="Z5201" s="90"/>
      <c r="AA5201" s="90"/>
      <c r="AB5201" s="90"/>
      <c r="AC5201" s="90"/>
      <c r="AD5201" s="90"/>
      <c r="AE5201" s="90"/>
      <c r="AF5201" s="90"/>
      <c r="AG5201" s="90"/>
      <c r="AH5201" s="90"/>
      <c r="AI5201" s="90"/>
      <c r="AJ5201" s="92"/>
      <c r="AK5201" s="92"/>
      <c r="AL5201" s="92"/>
      <c r="AM5201" s="92"/>
      <c r="AN5201" s="92"/>
      <c r="AO5201" s="92"/>
      <c r="AP5201" s="92"/>
      <c r="AQ5201" s="92"/>
      <c r="AR5201" s="92"/>
    </row>
    <row r="5202" spans="1:44" x14ac:dyDescent="0.2">
      <c r="A5202" s="90"/>
      <c r="B5202" s="90"/>
      <c r="C5202" s="91"/>
      <c r="D5202" s="90"/>
      <c r="E5202" s="90"/>
      <c r="F5202" s="90"/>
      <c r="G5202" s="90"/>
      <c r="H5202" s="90"/>
      <c r="I5202" s="90"/>
      <c r="J5202" s="90"/>
      <c r="K5202" s="90"/>
      <c r="L5202" s="90"/>
      <c r="M5202" s="90"/>
      <c r="N5202" s="90"/>
      <c r="O5202" s="90"/>
      <c r="P5202" s="90"/>
      <c r="Q5202" s="90"/>
      <c r="R5202" s="90"/>
      <c r="S5202" s="90"/>
      <c r="T5202" s="90"/>
      <c r="U5202" s="90"/>
      <c r="V5202" s="90"/>
      <c r="W5202" s="90"/>
      <c r="X5202" s="90"/>
      <c r="Y5202" s="90"/>
      <c r="Z5202" s="90"/>
      <c r="AA5202" s="90"/>
      <c r="AB5202" s="90"/>
      <c r="AC5202" s="90"/>
      <c r="AD5202" s="90"/>
      <c r="AE5202" s="90"/>
      <c r="AF5202" s="90"/>
      <c r="AG5202" s="90"/>
      <c r="AH5202" s="90"/>
      <c r="AI5202" s="90"/>
      <c r="AJ5202" s="92"/>
      <c r="AK5202" s="92"/>
      <c r="AL5202" s="92"/>
      <c r="AM5202" s="92"/>
      <c r="AN5202" s="92"/>
      <c r="AO5202" s="92"/>
      <c r="AP5202" s="92"/>
      <c r="AQ5202" s="92"/>
      <c r="AR5202" s="92"/>
    </row>
    <row r="5203" spans="1:44" x14ac:dyDescent="0.2">
      <c r="A5203" s="90"/>
      <c r="B5203" s="90"/>
      <c r="C5203" s="91"/>
      <c r="D5203" s="90"/>
      <c r="E5203" s="90"/>
      <c r="F5203" s="90"/>
      <c r="G5203" s="90"/>
      <c r="H5203" s="90"/>
      <c r="I5203" s="90"/>
      <c r="J5203" s="90"/>
      <c r="K5203" s="90"/>
      <c r="L5203" s="90"/>
      <c r="M5203" s="90"/>
      <c r="N5203" s="90"/>
      <c r="O5203" s="90"/>
      <c r="P5203" s="90"/>
      <c r="Q5203" s="90"/>
      <c r="R5203" s="90"/>
      <c r="S5203" s="90"/>
      <c r="T5203" s="90"/>
      <c r="U5203" s="90"/>
      <c r="V5203" s="90"/>
      <c r="W5203" s="90"/>
      <c r="X5203" s="90"/>
      <c r="Y5203" s="90"/>
      <c r="Z5203" s="90"/>
      <c r="AA5203" s="90"/>
      <c r="AB5203" s="90"/>
      <c r="AC5203" s="90"/>
      <c r="AD5203" s="90"/>
      <c r="AE5203" s="90"/>
      <c r="AF5203" s="90"/>
      <c r="AG5203" s="90"/>
      <c r="AH5203" s="90"/>
      <c r="AI5203" s="90"/>
      <c r="AJ5203" s="92"/>
      <c r="AK5203" s="92"/>
      <c r="AL5203" s="92"/>
      <c r="AM5203" s="92"/>
      <c r="AN5203" s="92"/>
      <c r="AO5203" s="92"/>
      <c r="AP5203" s="92"/>
      <c r="AQ5203" s="92"/>
      <c r="AR5203" s="92"/>
    </row>
    <row r="5204" spans="1:44" x14ac:dyDescent="0.2">
      <c r="A5204" s="90"/>
      <c r="B5204" s="90"/>
      <c r="C5204" s="91"/>
      <c r="D5204" s="90"/>
      <c r="E5204" s="90"/>
      <c r="F5204" s="90"/>
      <c r="G5204" s="90"/>
      <c r="H5204" s="90"/>
      <c r="I5204" s="90"/>
      <c r="J5204" s="90"/>
      <c r="K5204" s="90"/>
      <c r="L5204" s="90"/>
      <c r="M5204" s="90"/>
      <c r="N5204" s="90"/>
      <c r="O5204" s="90"/>
      <c r="P5204" s="90"/>
      <c r="Q5204" s="90"/>
      <c r="R5204" s="90"/>
      <c r="S5204" s="90"/>
      <c r="T5204" s="90"/>
      <c r="U5204" s="90"/>
      <c r="V5204" s="90"/>
      <c r="W5204" s="90"/>
      <c r="X5204" s="90"/>
      <c r="Y5204" s="90"/>
      <c r="Z5204" s="90"/>
      <c r="AA5204" s="90"/>
      <c r="AB5204" s="90"/>
      <c r="AC5204" s="90"/>
      <c r="AD5204" s="90"/>
      <c r="AE5204" s="90"/>
      <c r="AF5204" s="90"/>
      <c r="AG5204" s="90"/>
      <c r="AH5204" s="90"/>
      <c r="AI5204" s="90"/>
      <c r="AJ5204" s="92"/>
      <c r="AK5204" s="92"/>
      <c r="AL5204" s="92"/>
      <c r="AM5204" s="92"/>
      <c r="AN5204" s="92"/>
      <c r="AO5204" s="92"/>
      <c r="AP5204" s="92"/>
      <c r="AQ5204" s="92"/>
      <c r="AR5204" s="92"/>
    </row>
    <row r="5205" spans="1:44" x14ac:dyDescent="0.2">
      <c r="A5205" s="90"/>
      <c r="B5205" s="90"/>
      <c r="C5205" s="91"/>
      <c r="D5205" s="90"/>
      <c r="E5205" s="90"/>
      <c r="F5205" s="90"/>
      <c r="G5205" s="90"/>
      <c r="H5205" s="90"/>
      <c r="I5205" s="90"/>
      <c r="J5205" s="90"/>
      <c r="K5205" s="90"/>
      <c r="L5205" s="90"/>
      <c r="M5205" s="90"/>
      <c r="N5205" s="90"/>
      <c r="O5205" s="90"/>
      <c r="P5205" s="90"/>
      <c r="Q5205" s="90"/>
      <c r="R5205" s="90"/>
      <c r="S5205" s="90"/>
      <c r="T5205" s="90"/>
      <c r="U5205" s="90"/>
      <c r="V5205" s="90"/>
      <c r="W5205" s="90"/>
      <c r="X5205" s="90"/>
      <c r="Y5205" s="90"/>
      <c r="Z5205" s="90"/>
      <c r="AA5205" s="90"/>
      <c r="AB5205" s="90"/>
      <c r="AC5205" s="90"/>
      <c r="AD5205" s="90"/>
      <c r="AE5205" s="90"/>
      <c r="AF5205" s="90"/>
      <c r="AG5205" s="90"/>
      <c r="AH5205" s="90"/>
      <c r="AI5205" s="90"/>
      <c r="AJ5205" s="92"/>
      <c r="AK5205" s="92"/>
      <c r="AL5205" s="92"/>
      <c r="AM5205" s="92"/>
      <c r="AN5205" s="92"/>
      <c r="AO5205" s="92"/>
      <c r="AP5205" s="92"/>
      <c r="AQ5205" s="92"/>
      <c r="AR5205" s="92"/>
    </row>
    <row r="5206" spans="1:44" x14ac:dyDescent="0.2">
      <c r="A5206" s="90"/>
      <c r="B5206" s="90"/>
      <c r="C5206" s="91"/>
      <c r="D5206" s="90"/>
      <c r="E5206" s="90"/>
      <c r="F5206" s="90"/>
      <c r="G5206" s="90"/>
      <c r="H5206" s="90"/>
      <c r="I5206" s="90"/>
      <c r="J5206" s="90"/>
      <c r="K5206" s="90"/>
      <c r="L5206" s="90"/>
      <c r="M5206" s="90"/>
      <c r="N5206" s="90"/>
      <c r="O5206" s="90"/>
      <c r="P5206" s="90"/>
      <c r="Q5206" s="90"/>
      <c r="R5206" s="90"/>
      <c r="S5206" s="90"/>
      <c r="T5206" s="90"/>
      <c r="U5206" s="90"/>
      <c r="V5206" s="90"/>
      <c r="W5206" s="90"/>
      <c r="X5206" s="90"/>
      <c r="Y5206" s="90"/>
      <c r="Z5206" s="90"/>
      <c r="AA5206" s="90"/>
      <c r="AB5206" s="90"/>
      <c r="AC5206" s="90"/>
      <c r="AD5206" s="90"/>
      <c r="AE5206" s="90"/>
      <c r="AF5206" s="90"/>
      <c r="AG5206" s="90"/>
      <c r="AH5206" s="90"/>
      <c r="AI5206" s="90"/>
      <c r="AJ5206" s="92"/>
      <c r="AK5206" s="92"/>
      <c r="AL5206" s="92"/>
      <c r="AM5206" s="92"/>
      <c r="AN5206" s="92"/>
      <c r="AO5206" s="92"/>
      <c r="AP5206" s="92"/>
      <c r="AQ5206" s="92"/>
      <c r="AR5206" s="92"/>
    </row>
    <row r="5207" spans="1:44" x14ac:dyDescent="0.2">
      <c r="A5207" s="90"/>
      <c r="B5207" s="90"/>
      <c r="C5207" s="91"/>
      <c r="D5207" s="90"/>
      <c r="E5207" s="90"/>
      <c r="F5207" s="90"/>
      <c r="G5207" s="90"/>
      <c r="H5207" s="90"/>
      <c r="I5207" s="90"/>
      <c r="J5207" s="90"/>
      <c r="K5207" s="90"/>
      <c r="L5207" s="90"/>
      <c r="M5207" s="90"/>
      <c r="N5207" s="90"/>
      <c r="O5207" s="90"/>
      <c r="P5207" s="90"/>
      <c r="Q5207" s="90"/>
      <c r="R5207" s="90"/>
      <c r="S5207" s="90"/>
      <c r="T5207" s="90"/>
      <c r="U5207" s="90"/>
      <c r="V5207" s="90"/>
      <c r="W5207" s="90"/>
      <c r="X5207" s="90"/>
      <c r="Y5207" s="90"/>
      <c r="Z5207" s="90"/>
      <c r="AA5207" s="90"/>
      <c r="AB5207" s="90"/>
      <c r="AC5207" s="90"/>
      <c r="AD5207" s="90"/>
      <c r="AE5207" s="90"/>
      <c r="AF5207" s="90"/>
      <c r="AG5207" s="90"/>
      <c r="AH5207" s="90"/>
      <c r="AI5207" s="90"/>
      <c r="AJ5207" s="92"/>
      <c r="AK5207" s="92"/>
      <c r="AL5207" s="92"/>
      <c r="AM5207" s="92"/>
      <c r="AN5207" s="92"/>
      <c r="AO5207" s="92"/>
      <c r="AP5207" s="92"/>
      <c r="AQ5207" s="92"/>
      <c r="AR5207" s="92"/>
    </row>
    <row r="5208" spans="1:44" x14ac:dyDescent="0.2">
      <c r="A5208" s="90"/>
      <c r="B5208" s="90"/>
      <c r="C5208" s="91"/>
      <c r="D5208" s="90"/>
      <c r="E5208" s="90"/>
      <c r="F5208" s="90"/>
      <c r="G5208" s="90"/>
      <c r="H5208" s="90"/>
      <c r="I5208" s="90"/>
      <c r="J5208" s="90"/>
      <c r="K5208" s="90"/>
      <c r="L5208" s="90"/>
      <c r="M5208" s="90"/>
      <c r="N5208" s="90"/>
      <c r="O5208" s="90"/>
      <c r="P5208" s="90"/>
      <c r="Q5208" s="90"/>
      <c r="R5208" s="90"/>
      <c r="S5208" s="90"/>
      <c r="T5208" s="90"/>
      <c r="U5208" s="90"/>
      <c r="V5208" s="90"/>
      <c r="W5208" s="90"/>
      <c r="X5208" s="90"/>
      <c r="Y5208" s="90"/>
      <c r="Z5208" s="90"/>
      <c r="AA5208" s="90"/>
      <c r="AB5208" s="90"/>
      <c r="AC5208" s="90"/>
      <c r="AD5208" s="90"/>
      <c r="AE5208" s="90"/>
      <c r="AF5208" s="90"/>
      <c r="AG5208" s="90"/>
      <c r="AH5208" s="90"/>
      <c r="AI5208" s="90"/>
      <c r="AJ5208" s="92"/>
      <c r="AK5208" s="92"/>
      <c r="AL5208" s="92"/>
      <c r="AM5208" s="92"/>
      <c r="AN5208" s="92"/>
      <c r="AO5208" s="92"/>
      <c r="AP5208" s="92"/>
      <c r="AQ5208" s="92"/>
      <c r="AR5208" s="92"/>
    </row>
    <row r="5209" spans="1:44" x14ac:dyDescent="0.2">
      <c r="A5209" s="90"/>
      <c r="B5209" s="90"/>
      <c r="C5209" s="91"/>
      <c r="D5209" s="90"/>
      <c r="E5209" s="90"/>
      <c r="F5209" s="90"/>
      <c r="G5209" s="90"/>
      <c r="H5209" s="90"/>
      <c r="I5209" s="90"/>
      <c r="J5209" s="90"/>
      <c r="K5209" s="90"/>
      <c r="L5209" s="90"/>
      <c r="M5209" s="90"/>
      <c r="N5209" s="90"/>
      <c r="O5209" s="90"/>
      <c r="P5209" s="90"/>
      <c r="Q5209" s="90"/>
      <c r="R5209" s="90"/>
      <c r="S5209" s="90"/>
      <c r="T5209" s="90"/>
      <c r="U5209" s="90"/>
      <c r="V5209" s="90"/>
      <c r="W5209" s="90"/>
      <c r="X5209" s="90"/>
      <c r="Y5209" s="90"/>
      <c r="Z5209" s="90"/>
      <c r="AA5209" s="90"/>
      <c r="AB5209" s="90"/>
      <c r="AC5209" s="90"/>
      <c r="AD5209" s="90"/>
      <c r="AE5209" s="90"/>
      <c r="AF5209" s="90"/>
      <c r="AG5209" s="90"/>
      <c r="AH5209" s="90"/>
      <c r="AI5209" s="90"/>
      <c r="AJ5209" s="92"/>
      <c r="AK5209" s="92"/>
      <c r="AL5209" s="92"/>
      <c r="AM5209" s="92"/>
      <c r="AN5209" s="92"/>
      <c r="AO5209" s="92"/>
      <c r="AP5209" s="92"/>
      <c r="AQ5209" s="92"/>
      <c r="AR5209" s="92"/>
    </row>
    <row r="5210" spans="1:44" x14ac:dyDescent="0.2">
      <c r="A5210" s="90"/>
      <c r="B5210" s="90"/>
      <c r="C5210" s="91"/>
      <c r="D5210" s="90"/>
      <c r="E5210" s="90"/>
      <c r="F5210" s="90"/>
      <c r="G5210" s="90"/>
      <c r="H5210" s="90"/>
      <c r="I5210" s="90"/>
      <c r="J5210" s="90"/>
      <c r="K5210" s="90"/>
      <c r="L5210" s="90"/>
      <c r="M5210" s="90"/>
      <c r="N5210" s="90"/>
      <c r="O5210" s="90"/>
      <c r="P5210" s="90"/>
      <c r="Q5210" s="90"/>
      <c r="R5210" s="90"/>
      <c r="S5210" s="90"/>
      <c r="T5210" s="90"/>
      <c r="U5210" s="90"/>
      <c r="V5210" s="90"/>
      <c r="W5210" s="90"/>
      <c r="X5210" s="90"/>
      <c r="Y5210" s="90"/>
      <c r="Z5210" s="90"/>
      <c r="AA5210" s="90"/>
      <c r="AB5210" s="90"/>
      <c r="AC5210" s="90"/>
      <c r="AD5210" s="90"/>
      <c r="AE5210" s="90"/>
      <c r="AF5210" s="90"/>
      <c r="AG5210" s="90"/>
      <c r="AH5210" s="90"/>
      <c r="AI5210" s="90"/>
      <c r="AJ5210" s="92"/>
      <c r="AK5210" s="92"/>
      <c r="AL5210" s="92"/>
      <c r="AM5210" s="92"/>
      <c r="AN5210" s="92"/>
      <c r="AO5210" s="92"/>
      <c r="AP5210" s="92"/>
      <c r="AQ5210" s="92"/>
      <c r="AR5210" s="92"/>
    </row>
    <row r="5211" spans="1:44" x14ac:dyDescent="0.2">
      <c r="A5211" s="90"/>
      <c r="B5211" s="90"/>
      <c r="C5211" s="91"/>
      <c r="D5211" s="90"/>
      <c r="E5211" s="90"/>
      <c r="F5211" s="90"/>
      <c r="G5211" s="90"/>
      <c r="H5211" s="90"/>
      <c r="I5211" s="90"/>
      <c r="J5211" s="90"/>
      <c r="K5211" s="90"/>
      <c r="L5211" s="90"/>
      <c r="M5211" s="90"/>
      <c r="N5211" s="90"/>
      <c r="O5211" s="90"/>
      <c r="P5211" s="90"/>
      <c r="Q5211" s="90"/>
      <c r="R5211" s="90"/>
      <c r="S5211" s="90"/>
      <c r="T5211" s="90"/>
      <c r="U5211" s="90"/>
      <c r="V5211" s="90"/>
      <c r="W5211" s="90"/>
      <c r="X5211" s="90"/>
      <c r="Y5211" s="90"/>
      <c r="Z5211" s="90"/>
      <c r="AA5211" s="90"/>
      <c r="AB5211" s="90"/>
      <c r="AC5211" s="90"/>
      <c r="AD5211" s="90"/>
      <c r="AE5211" s="90"/>
      <c r="AF5211" s="90"/>
      <c r="AG5211" s="90"/>
      <c r="AH5211" s="90"/>
      <c r="AI5211" s="90"/>
      <c r="AJ5211" s="92"/>
      <c r="AK5211" s="92"/>
      <c r="AL5211" s="92"/>
      <c r="AM5211" s="92"/>
      <c r="AN5211" s="92"/>
      <c r="AO5211" s="92"/>
      <c r="AP5211" s="92"/>
      <c r="AQ5211" s="92"/>
      <c r="AR5211" s="92"/>
    </row>
    <row r="5212" spans="1:44" x14ac:dyDescent="0.2">
      <c r="A5212" s="90"/>
      <c r="B5212" s="90"/>
      <c r="C5212" s="91"/>
      <c r="D5212" s="90"/>
      <c r="E5212" s="90"/>
      <c r="F5212" s="90"/>
      <c r="G5212" s="90"/>
      <c r="H5212" s="90"/>
      <c r="I5212" s="90"/>
      <c r="J5212" s="90"/>
      <c r="K5212" s="90"/>
      <c r="L5212" s="90"/>
      <c r="M5212" s="90"/>
      <c r="N5212" s="90"/>
      <c r="O5212" s="90"/>
      <c r="P5212" s="90"/>
      <c r="Q5212" s="90"/>
      <c r="R5212" s="90"/>
      <c r="S5212" s="90"/>
      <c r="T5212" s="90"/>
      <c r="U5212" s="90"/>
      <c r="V5212" s="90"/>
      <c r="W5212" s="90"/>
      <c r="X5212" s="90"/>
      <c r="Y5212" s="90"/>
      <c r="Z5212" s="90"/>
      <c r="AA5212" s="90"/>
      <c r="AB5212" s="90"/>
      <c r="AC5212" s="90"/>
      <c r="AD5212" s="90"/>
      <c r="AE5212" s="90"/>
      <c r="AF5212" s="90"/>
      <c r="AG5212" s="90"/>
      <c r="AH5212" s="90"/>
      <c r="AI5212" s="90"/>
      <c r="AJ5212" s="92"/>
      <c r="AK5212" s="92"/>
      <c r="AL5212" s="92"/>
      <c r="AM5212" s="92"/>
      <c r="AN5212" s="92"/>
      <c r="AO5212" s="92"/>
      <c r="AP5212" s="92"/>
      <c r="AQ5212" s="92"/>
      <c r="AR5212" s="92"/>
    </row>
    <row r="5213" spans="1:44" x14ac:dyDescent="0.2">
      <c r="A5213" s="90"/>
      <c r="B5213" s="90"/>
      <c r="C5213" s="91"/>
      <c r="D5213" s="90"/>
      <c r="E5213" s="90"/>
      <c r="F5213" s="90"/>
      <c r="G5213" s="90"/>
      <c r="H5213" s="90"/>
      <c r="I5213" s="90"/>
      <c r="J5213" s="90"/>
      <c r="K5213" s="90"/>
      <c r="L5213" s="90"/>
      <c r="M5213" s="90"/>
      <c r="N5213" s="90"/>
      <c r="O5213" s="90"/>
      <c r="P5213" s="90"/>
      <c r="Q5213" s="90"/>
      <c r="R5213" s="90"/>
      <c r="S5213" s="90"/>
      <c r="T5213" s="90"/>
      <c r="U5213" s="90"/>
      <c r="V5213" s="90"/>
      <c r="W5213" s="90"/>
      <c r="X5213" s="90"/>
      <c r="Y5213" s="90"/>
      <c r="Z5213" s="90"/>
      <c r="AA5213" s="90"/>
      <c r="AB5213" s="90"/>
      <c r="AC5213" s="90"/>
      <c r="AD5213" s="90"/>
      <c r="AE5213" s="90"/>
      <c r="AF5213" s="90"/>
      <c r="AG5213" s="90"/>
      <c r="AH5213" s="90"/>
      <c r="AI5213" s="90"/>
      <c r="AJ5213" s="92"/>
      <c r="AK5213" s="92"/>
      <c r="AL5213" s="92"/>
      <c r="AM5213" s="92"/>
      <c r="AN5213" s="92"/>
      <c r="AO5213" s="92"/>
      <c r="AP5213" s="92"/>
      <c r="AQ5213" s="92"/>
      <c r="AR5213" s="92"/>
    </row>
    <row r="5214" spans="1:44" x14ac:dyDescent="0.2">
      <c r="A5214" s="90"/>
      <c r="B5214" s="90"/>
      <c r="C5214" s="91"/>
      <c r="D5214" s="90"/>
      <c r="E5214" s="90"/>
      <c r="F5214" s="90"/>
      <c r="G5214" s="90"/>
      <c r="H5214" s="90"/>
      <c r="I5214" s="90"/>
      <c r="J5214" s="90"/>
      <c r="K5214" s="90"/>
      <c r="L5214" s="90"/>
      <c r="M5214" s="90"/>
      <c r="N5214" s="90"/>
      <c r="O5214" s="90"/>
      <c r="P5214" s="90"/>
      <c r="Q5214" s="90"/>
      <c r="R5214" s="90"/>
      <c r="S5214" s="90"/>
      <c r="T5214" s="90"/>
      <c r="U5214" s="90"/>
      <c r="V5214" s="90"/>
      <c r="W5214" s="90"/>
      <c r="X5214" s="90"/>
      <c r="Y5214" s="90"/>
      <c r="Z5214" s="90"/>
      <c r="AA5214" s="90"/>
      <c r="AB5214" s="90"/>
      <c r="AC5214" s="90"/>
      <c r="AD5214" s="90"/>
      <c r="AE5214" s="90"/>
      <c r="AF5214" s="90"/>
      <c r="AG5214" s="90"/>
      <c r="AH5214" s="90"/>
      <c r="AI5214" s="90"/>
      <c r="AJ5214" s="92"/>
      <c r="AK5214" s="92"/>
      <c r="AL5214" s="92"/>
      <c r="AM5214" s="92"/>
      <c r="AN5214" s="92"/>
      <c r="AO5214" s="92"/>
      <c r="AP5214" s="92"/>
      <c r="AQ5214" s="92"/>
      <c r="AR5214" s="92"/>
    </row>
    <row r="5215" spans="1:44" x14ac:dyDescent="0.2">
      <c r="A5215" s="90"/>
      <c r="B5215" s="90"/>
      <c r="C5215" s="91"/>
      <c r="D5215" s="90"/>
      <c r="E5215" s="90"/>
      <c r="F5215" s="90"/>
      <c r="G5215" s="90"/>
      <c r="H5215" s="90"/>
      <c r="I5215" s="90"/>
      <c r="J5215" s="90"/>
      <c r="K5215" s="90"/>
      <c r="L5215" s="90"/>
      <c r="M5215" s="90"/>
      <c r="N5215" s="90"/>
      <c r="O5215" s="90"/>
      <c r="P5215" s="90"/>
      <c r="Q5215" s="90"/>
      <c r="R5215" s="90"/>
      <c r="S5215" s="90"/>
      <c r="T5215" s="90"/>
      <c r="U5215" s="90"/>
      <c r="V5215" s="90"/>
      <c r="W5215" s="90"/>
      <c r="X5215" s="90"/>
      <c r="Y5215" s="90"/>
      <c r="Z5215" s="90"/>
      <c r="AA5215" s="90"/>
      <c r="AB5215" s="90"/>
      <c r="AC5215" s="90"/>
      <c r="AD5215" s="90"/>
      <c r="AE5215" s="90"/>
      <c r="AF5215" s="90"/>
      <c r="AG5215" s="90"/>
      <c r="AH5215" s="90"/>
      <c r="AI5215" s="90"/>
      <c r="AJ5215" s="92"/>
      <c r="AK5215" s="92"/>
      <c r="AL5215" s="92"/>
      <c r="AM5215" s="92"/>
      <c r="AN5215" s="92"/>
      <c r="AO5215" s="92"/>
      <c r="AP5215" s="92"/>
      <c r="AQ5215" s="92"/>
      <c r="AR5215" s="92"/>
    </row>
    <row r="5216" spans="1:44" x14ac:dyDescent="0.2">
      <c r="A5216" s="90"/>
      <c r="B5216" s="90"/>
      <c r="C5216" s="91"/>
      <c r="D5216" s="90"/>
      <c r="E5216" s="90"/>
      <c r="F5216" s="90"/>
      <c r="G5216" s="90"/>
      <c r="H5216" s="90"/>
      <c r="I5216" s="90"/>
      <c r="J5216" s="90"/>
      <c r="K5216" s="90"/>
      <c r="L5216" s="90"/>
      <c r="M5216" s="90"/>
      <c r="N5216" s="90"/>
      <c r="O5216" s="90"/>
      <c r="P5216" s="90"/>
      <c r="Q5216" s="90"/>
      <c r="R5216" s="90"/>
      <c r="S5216" s="90"/>
      <c r="T5216" s="90"/>
      <c r="U5216" s="90"/>
      <c r="V5216" s="90"/>
      <c r="W5216" s="90"/>
      <c r="X5216" s="90"/>
      <c r="Y5216" s="90"/>
      <c r="Z5216" s="90"/>
      <c r="AA5216" s="90"/>
      <c r="AB5216" s="90"/>
      <c r="AC5216" s="90"/>
      <c r="AD5216" s="90"/>
      <c r="AE5216" s="90"/>
      <c r="AF5216" s="90"/>
      <c r="AG5216" s="90"/>
      <c r="AH5216" s="90"/>
      <c r="AI5216" s="90"/>
      <c r="AJ5216" s="92"/>
      <c r="AK5216" s="92"/>
      <c r="AL5216" s="92"/>
      <c r="AM5216" s="92"/>
      <c r="AN5216" s="92"/>
      <c r="AO5216" s="92"/>
      <c r="AP5216" s="92"/>
      <c r="AQ5216" s="92"/>
      <c r="AR5216" s="92"/>
    </row>
    <row r="5217" spans="1:44" x14ac:dyDescent="0.2">
      <c r="A5217" s="90"/>
      <c r="B5217" s="90"/>
      <c r="C5217" s="91"/>
      <c r="D5217" s="90"/>
      <c r="E5217" s="90"/>
      <c r="F5217" s="90"/>
      <c r="G5217" s="90"/>
      <c r="H5217" s="90"/>
      <c r="I5217" s="90"/>
      <c r="J5217" s="90"/>
      <c r="K5217" s="90"/>
      <c r="L5217" s="90"/>
      <c r="M5217" s="90"/>
      <c r="N5217" s="90"/>
      <c r="O5217" s="90"/>
      <c r="P5217" s="90"/>
      <c r="Q5217" s="90"/>
      <c r="R5217" s="90"/>
      <c r="S5217" s="90"/>
      <c r="T5217" s="90"/>
      <c r="U5217" s="90"/>
      <c r="V5217" s="90"/>
      <c r="W5217" s="90"/>
      <c r="X5217" s="90"/>
      <c r="Y5217" s="90"/>
      <c r="Z5217" s="90"/>
      <c r="AA5217" s="90"/>
      <c r="AB5217" s="90"/>
      <c r="AC5217" s="90"/>
      <c r="AD5217" s="90"/>
      <c r="AE5217" s="90"/>
      <c r="AF5217" s="90"/>
      <c r="AG5217" s="90"/>
      <c r="AH5217" s="90"/>
      <c r="AI5217" s="90"/>
      <c r="AJ5217" s="92"/>
      <c r="AK5217" s="92"/>
      <c r="AL5217" s="92"/>
      <c r="AM5217" s="92"/>
      <c r="AN5217" s="92"/>
      <c r="AO5217" s="92"/>
      <c r="AP5217" s="92"/>
      <c r="AQ5217" s="92"/>
      <c r="AR5217" s="92"/>
    </row>
    <row r="5218" spans="1:44" x14ac:dyDescent="0.2">
      <c r="A5218" s="90"/>
      <c r="B5218" s="90"/>
      <c r="C5218" s="91"/>
      <c r="D5218" s="90"/>
      <c r="E5218" s="90"/>
      <c r="F5218" s="90"/>
      <c r="G5218" s="90"/>
      <c r="H5218" s="90"/>
      <c r="I5218" s="90"/>
      <c r="J5218" s="90"/>
      <c r="K5218" s="90"/>
      <c r="L5218" s="90"/>
      <c r="M5218" s="90"/>
      <c r="N5218" s="90"/>
      <c r="O5218" s="90"/>
      <c r="P5218" s="90"/>
      <c r="Q5218" s="90"/>
      <c r="R5218" s="90"/>
      <c r="S5218" s="90"/>
      <c r="T5218" s="90"/>
      <c r="U5218" s="90"/>
      <c r="V5218" s="90"/>
      <c r="W5218" s="90"/>
      <c r="X5218" s="90"/>
      <c r="Y5218" s="90"/>
      <c r="Z5218" s="90"/>
      <c r="AA5218" s="90"/>
      <c r="AB5218" s="90"/>
      <c r="AC5218" s="90"/>
      <c r="AD5218" s="90"/>
      <c r="AE5218" s="90"/>
      <c r="AF5218" s="90"/>
      <c r="AG5218" s="90"/>
      <c r="AH5218" s="90"/>
      <c r="AI5218" s="90"/>
      <c r="AJ5218" s="92"/>
      <c r="AK5218" s="92"/>
      <c r="AL5218" s="92"/>
      <c r="AM5218" s="92"/>
      <c r="AN5218" s="92"/>
      <c r="AO5218" s="92"/>
      <c r="AP5218" s="92"/>
      <c r="AQ5218" s="92"/>
      <c r="AR5218" s="92"/>
    </row>
    <row r="5219" spans="1:44" x14ac:dyDescent="0.2">
      <c r="A5219" s="90"/>
      <c r="B5219" s="90"/>
      <c r="C5219" s="91"/>
      <c r="D5219" s="90"/>
      <c r="E5219" s="90"/>
      <c r="F5219" s="90"/>
      <c r="G5219" s="90"/>
      <c r="H5219" s="90"/>
      <c r="I5219" s="90"/>
      <c r="J5219" s="90"/>
      <c r="K5219" s="90"/>
      <c r="L5219" s="90"/>
      <c r="M5219" s="90"/>
      <c r="N5219" s="90"/>
      <c r="O5219" s="90"/>
      <c r="P5219" s="90"/>
      <c r="Q5219" s="90"/>
      <c r="R5219" s="90"/>
      <c r="S5219" s="90"/>
      <c r="T5219" s="90"/>
      <c r="U5219" s="90"/>
      <c r="V5219" s="90"/>
      <c r="W5219" s="90"/>
      <c r="X5219" s="90"/>
      <c r="Y5219" s="90"/>
      <c r="Z5219" s="90"/>
      <c r="AA5219" s="90"/>
      <c r="AB5219" s="90"/>
      <c r="AC5219" s="90"/>
      <c r="AD5219" s="90"/>
      <c r="AE5219" s="90"/>
      <c r="AF5219" s="90"/>
      <c r="AG5219" s="90"/>
      <c r="AH5219" s="90"/>
      <c r="AI5219" s="90"/>
      <c r="AJ5219" s="92"/>
      <c r="AK5219" s="92"/>
      <c r="AL5219" s="92"/>
      <c r="AM5219" s="92"/>
      <c r="AN5219" s="92"/>
      <c r="AO5219" s="92"/>
      <c r="AP5219" s="92"/>
      <c r="AQ5219" s="92"/>
      <c r="AR5219" s="92"/>
    </row>
    <row r="5220" spans="1:44" x14ac:dyDescent="0.2">
      <c r="A5220" s="90"/>
      <c r="B5220" s="90"/>
      <c r="C5220" s="91"/>
      <c r="D5220" s="90"/>
      <c r="E5220" s="90"/>
      <c r="F5220" s="90"/>
      <c r="G5220" s="90"/>
      <c r="H5220" s="90"/>
      <c r="I5220" s="90"/>
      <c r="J5220" s="90"/>
      <c r="K5220" s="90"/>
      <c r="L5220" s="90"/>
      <c r="M5220" s="90"/>
      <c r="N5220" s="90"/>
      <c r="O5220" s="90"/>
      <c r="P5220" s="90"/>
      <c r="Q5220" s="90"/>
      <c r="R5220" s="90"/>
      <c r="S5220" s="90"/>
      <c r="T5220" s="90"/>
      <c r="U5220" s="90"/>
      <c r="V5220" s="90"/>
      <c r="W5220" s="90"/>
      <c r="X5220" s="90"/>
      <c r="Y5220" s="90"/>
      <c r="Z5220" s="90"/>
      <c r="AA5220" s="90"/>
      <c r="AB5220" s="90"/>
      <c r="AC5220" s="90"/>
      <c r="AD5220" s="90"/>
      <c r="AE5220" s="90"/>
      <c r="AF5220" s="90"/>
      <c r="AG5220" s="90"/>
      <c r="AH5220" s="90"/>
      <c r="AI5220" s="90"/>
      <c r="AJ5220" s="92"/>
      <c r="AK5220" s="92"/>
      <c r="AL5220" s="92"/>
      <c r="AM5220" s="92"/>
      <c r="AN5220" s="92"/>
      <c r="AO5220" s="92"/>
      <c r="AP5220" s="92"/>
      <c r="AQ5220" s="92"/>
      <c r="AR5220" s="92"/>
    </row>
    <row r="5221" spans="1:44" x14ac:dyDescent="0.2">
      <c r="A5221" s="90"/>
      <c r="B5221" s="90"/>
      <c r="C5221" s="91"/>
      <c r="D5221" s="90"/>
      <c r="E5221" s="90"/>
      <c r="F5221" s="90"/>
      <c r="G5221" s="90"/>
      <c r="H5221" s="90"/>
      <c r="I5221" s="90"/>
      <c r="J5221" s="90"/>
      <c r="K5221" s="90"/>
      <c r="L5221" s="90"/>
      <c r="M5221" s="90"/>
      <c r="N5221" s="90"/>
      <c r="O5221" s="90"/>
      <c r="P5221" s="90"/>
      <c r="Q5221" s="90"/>
      <c r="R5221" s="90"/>
      <c r="S5221" s="90"/>
      <c r="T5221" s="90"/>
      <c r="U5221" s="90"/>
      <c r="V5221" s="90"/>
      <c r="W5221" s="90"/>
      <c r="X5221" s="90"/>
      <c r="Y5221" s="90"/>
      <c r="Z5221" s="90"/>
      <c r="AA5221" s="90"/>
      <c r="AB5221" s="90"/>
      <c r="AC5221" s="90"/>
      <c r="AD5221" s="90"/>
      <c r="AE5221" s="90"/>
      <c r="AF5221" s="90"/>
      <c r="AG5221" s="90"/>
      <c r="AH5221" s="90"/>
      <c r="AI5221" s="90"/>
      <c r="AJ5221" s="92"/>
      <c r="AK5221" s="92"/>
      <c r="AL5221" s="92"/>
      <c r="AM5221" s="92"/>
      <c r="AN5221" s="92"/>
      <c r="AO5221" s="92"/>
      <c r="AP5221" s="92"/>
      <c r="AQ5221" s="92"/>
      <c r="AR5221" s="92"/>
    </row>
    <row r="5222" spans="1:44" x14ac:dyDescent="0.2">
      <c r="A5222" s="90"/>
      <c r="B5222" s="90"/>
      <c r="C5222" s="91"/>
      <c r="D5222" s="90"/>
      <c r="E5222" s="90"/>
      <c r="F5222" s="90"/>
      <c r="G5222" s="90"/>
      <c r="H5222" s="90"/>
      <c r="I5222" s="90"/>
      <c r="J5222" s="90"/>
      <c r="K5222" s="90"/>
      <c r="L5222" s="90"/>
      <c r="M5222" s="90"/>
      <c r="N5222" s="90"/>
      <c r="O5222" s="90"/>
      <c r="P5222" s="90"/>
      <c r="Q5222" s="90"/>
      <c r="R5222" s="90"/>
      <c r="S5222" s="90"/>
      <c r="T5222" s="90"/>
      <c r="U5222" s="90"/>
      <c r="V5222" s="90"/>
      <c r="W5222" s="90"/>
      <c r="X5222" s="90"/>
      <c r="Y5222" s="90"/>
      <c r="Z5222" s="90"/>
      <c r="AA5222" s="90"/>
      <c r="AB5222" s="90"/>
      <c r="AC5222" s="90"/>
      <c r="AD5222" s="90"/>
      <c r="AE5222" s="90"/>
      <c r="AF5222" s="90"/>
      <c r="AG5222" s="90"/>
      <c r="AH5222" s="90"/>
      <c r="AI5222" s="90"/>
      <c r="AJ5222" s="92"/>
      <c r="AK5222" s="92"/>
      <c r="AL5222" s="92"/>
      <c r="AM5222" s="92"/>
      <c r="AN5222" s="92"/>
      <c r="AO5222" s="92"/>
      <c r="AP5222" s="92"/>
      <c r="AQ5222" s="92"/>
      <c r="AR5222" s="92"/>
    </row>
    <row r="5223" spans="1:44" x14ac:dyDescent="0.2">
      <c r="A5223" s="90"/>
      <c r="B5223" s="90"/>
      <c r="C5223" s="91"/>
      <c r="D5223" s="90"/>
      <c r="E5223" s="90"/>
      <c r="F5223" s="90"/>
      <c r="G5223" s="90"/>
      <c r="H5223" s="90"/>
      <c r="I5223" s="90"/>
      <c r="J5223" s="90"/>
      <c r="K5223" s="90"/>
      <c r="L5223" s="90"/>
      <c r="M5223" s="90"/>
      <c r="N5223" s="90"/>
      <c r="O5223" s="90"/>
      <c r="P5223" s="90"/>
      <c r="Q5223" s="90"/>
      <c r="R5223" s="90"/>
      <c r="S5223" s="90"/>
      <c r="T5223" s="90"/>
      <c r="U5223" s="90"/>
      <c r="V5223" s="90"/>
      <c r="W5223" s="90"/>
      <c r="X5223" s="90"/>
      <c r="Y5223" s="90"/>
      <c r="Z5223" s="90"/>
      <c r="AA5223" s="90"/>
      <c r="AB5223" s="90"/>
      <c r="AC5223" s="90"/>
      <c r="AD5223" s="90"/>
      <c r="AE5223" s="90"/>
      <c r="AF5223" s="90"/>
      <c r="AG5223" s="90"/>
      <c r="AH5223" s="90"/>
      <c r="AI5223" s="90"/>
      <c r="AJ5223" s="92"/>
      <c r="AK5223" s="92"/>
      <c r="AL5223" s="92"/>
      <c r="AM5223" s="92"/>
      <c r="AN5223" s="92"/>
      <c r="AO5223" s="92"/>
      <c r="AP5223" s="92"/>
      <c r="AQ5223" s="92"/>
      <c r="AR5223" s="92"/>
    </row>
    <row r="5224" spans="1:44" x14ac:dyDescent="0.2">
      <c r="A5224" s="90"/>
      <c r="B5224" s="90"/>
      <c r="C5224" s="91"/>
      <c r="D5224" s="90"/>
      <c r="E5224" s="90"/>
      <c r="F5224" s="90"/>
      <c r="G5224" s="90"/>
      <c r="H5224" s="90"/>
      <c r="I5224" s="90"/>
      <c r="J5224" s="90"/>
      <c r="K5224" s="90"/>
      <c r="L5224" s="90"/>
      <c r="M5224" s="90"/>
      <c r="N5224" s="90"/>
      <c r="O5224" s="90"/>
      <c r="P5224" s="90"/>
      <c r="Q5224" s="90"/>
      <c r="R5224" s="90"/>
      <c r="S5224" s="90"/>
      <c r="T5224" s="90"/>
      <c r="U5224" s="90"/>
      <c r="V5224" s="90"/>
      <c r="W5224" s="90"/>
      <c r="X5224" s="90"/>
      <c r="Y5224" s="90"/>
      <c r="Z5224" s="90"/>
      <c r="AA5224" s="90"/>
      <c r="AB5224" s="90"/>
      <c r="AC5224" s="90"/>
      <c r="AD5224" s="90"/>
      <c r="AE5224" s="90"/>
      <c r="AF5224" s="90"/>
      <c r="AG5224" s="90"/>
      <c r="AH5224" s="90"/>
      <c r="AI5224" s="90"/>
      <c r="AJ5224" s="92"/>
      <c r="AK5224" s="92"/>
      <c r="AL5224" s="92"/>
      <c r="AM5224" s="92"/>
      <c r="AN5224" s="92"/>
      <c r="AO5224" s="92"/>
      <c r="AP5224" s="92"/>
      <c r="AQ5224" s="92"/>
      <c r="AR5224" s="92"/>
    </row>
    <row r="5225" spans="1:44" x14ac:dyDescent="0.2">
      <c r="A5225" s="90"/>
      <c r="B5225" s="90"/>
      <c r="C5225" s="91"/>
      <c r="D5225" s="90"/>
      <c r="E5225" s="90"/>
      <c r="F5225" s="90"/>
      <c r="G5225" s="90"/>
      <c r="H5225" s="90"/>
      <c r="I5225" s="90"/>
      <c r="J5225" s="90"/>
      <c r="K5225" s="90"/>
      <c r="L5225" s="90"/>
      <c r="M5225" s="90"/>
      <c r="N5225" s="90"/>
      <c r="O5225" s="90"/>
      <c r="P5225" s="90"/>
      <c r="Q5225" s="90"/>
      <c r="R5225" s="90"/>
      <c r="S5225" s="90"/>
      <c r="T5225" s="90"/>
      <c r="U5225" s="90"/>
      <c r="V5225" s="90"/>
      <c r="W5225" s="90"/>
      <c r="X5225" s="90"/>
      <c r="Y5225" s="90"/>
      <c r="Z5225" s="90"/>
      <c r="AA5225" s="90"/>
      <c r="AB5225" s="90"/>
      <c r="AC5225" s="90"/>
      <c r="AD5225" s="90"/>
      <c r="AE5225" s="90"/>
      <c r="AF5225" s="90"/>
      <c r="AG5225" s="90"/>
      <c r="AH5225" s="90"/>
      <c r="AI5225" s="90"/>
      <c r="AJ5225" s="92"/>
      <c r="AK5225" s="92"/>
      <c r="AL5225" s="92"/>
      <c r="AM5225" s="92"/>
      <c r="AN5225" s="92"/>
      <c r="AO5225" s="92"/>
      <c r="AP5225" s="92"/>
      <c r="AQ5225" s="92"/>
      <c r="AR5225" s="92"/>
    </row>
    <row r="5226" spans="1:44" x14ac:dyDescent="0.2">
      <c r="A5226" s="90"/>
      <c r="B5226" s="90"/>
      <c r="C5226" s="91"/>
      <c r="D5226" s="90"/>
      <c r="E5226" s="90"/>
      <c r="F5226" s="90"/>
      <c r="G5226" s="90"/>
      <c r="H5226" s="90"/>
      <c r="I5226" s="90"/>
      <c r="J5226" s="90"/>
      <c r="K5226" s="90"/>
      <c r="L5226" s="90"/>
      <c r="M5226" s="90"/>
      <c r="N5226" s="90"/>
      <c r="O5226" s="90"/>
      <c r="P5226" s="90"/>
      <c r="Q5226" s="90"/>
      <c r="R5226" s="90"/>
      <c r="S5226" s="90"/>
      <c r="T5226" s="90"/>
      <c r="U5226" s="90"/>
      <c r="V5226" s="90"/>
      <c r="W5226" s="90"/>
      <c r="X5226" s="90"/>
      <c r="Y5226" s="90"/>
      <c r="Z5226" s="90"/>
      <c r="AA5226" s="90"/>
      <c r="AB5226" s="90"/>
      <c r="AC5226" s="90"/>
      <c r="AD5226" s="90"/>
      <c r="AE5226" s="90"/>
      <c r="AF5226" s="90"/>
      <c r="AG5226" s="90"/>
      <c r="AH5226" s="90"/>
      <c r="AI5226" s="90"/>
      <c r="AJ5226" s="92"/>
      <c r="AK5226" s="92"/>
      <c r="AL5226" s="92"/>
      <c r="AM5226" s="92"/>
      <c r="AN5226" s="92"/>
      <c r="AO5226" s="92"/>
      <c r="AP5226" s="92"/>
      <c r="AQ5226" s="92"/>
      <c r="AR5226" s="92"/>
    </row>
    <row r="5227" spans="1:44" x14ac:dyDescent="0.2">
      <c r="A5227" s="90"/>
      <c r="B5227" s="90"/>
      <c r="C5227" s="91"/>
      <c r="D5227" s="90"/>
      <c r="E5227" s="90"/>
      <c r="F5227" s="90"/>
      <c r="G5227" s="90"/>
      <c r="H5227" s="90"/>
      <c r="I5227" s="90"/>
      <c r="J5227" s="90"/>
      <c r="K5227" s="90"/>
      <c r="L5227" s="90"/>
      <c r="M5227" s="90"/>
      <c r="N5227" s="90"/>
      <c r="O5227" s="90"/>
      <c r="P5227" s="90"/>
      <c r="Q5227" s="90"/>
      <c r="R5227" s="90"/>
      <c r="S5227" s="90"/>
      <c r="T5227" s="90"/>
      <c r="U5227" s="90"/>
      <c r="V5227" s="90"/>
      <c r="W5227" s="90"/>
      <c r="X5227" s="90"/>
      <c r="Y5227" s="90"/>
      <c r="Z5227" s="90"/>
      <c r="AA5227" s="90"/>
      <c r="AB5227" s="90"/>
      <c r="AC5227" s="90"/>
      <c r="AD5227" s="90"/>
      <c r="AE5227" s="90"/>
      <c r="AF5227" s="90"/>
      <c r="AG5227" s="90"/>
      <c r="AH5227" s="90"/>
      <c r="AI5227" s="90"/>
      <c r="AJ5227" s="92"/>
      <c r="AK5227" s="92"/>
      <c r="AL5227" s="92"/>
      <c r="AM5227" s="92"/>
      <c r="AN5227" s="92"/>
      <c r="AO5227" s="92"/>
      <c r="AP5227" s="92"/>
      <c r="AQ5227" s="92"/>
      <c r="AR5227" s="92"/>
    </row>
    <row r="5228" spans="1:44" x14ac:dyDescent="0.2">
      <c r="A5228" s="90"/>
      <c r="B5228" s="90"/>
      <c r="C5228" s="91"/>
      <c r="D5228" s="90"/>
      <c r="E5228" s="90"/>
      <c r="F5228" s="90"/>
      <c r="G5228" s="90"/>
      <c r="H5228" s="90"/>
      <c r="I5228" s="90"/>
      <c r="J5228" s="90"/>
      <c r="K5228" s="90"/>
      <c r="L5228" s="90"/>
      <c r="M5228" s="90"/>
      <c r="N5228" s="90"/>
      <c r="O5228" s="90"/>
      <c r="P5228" s="90"/>
      <c r="Q5228" s="90"/>
      <c r="R5228" s="90"/>
      <c r="S5228" s="90"/>
      <c r="T5228" s="90"/>
      <c r="U5228" s="90"/>
      <c r="V5228" s="90"/>
      <c r="W5228" s="90"/>
      <c r="X5228" s="90"/>
      <c r="Y5228" s="90"/>
      <c r="Z5228" s="90"/>
      <c r="AA5228" s="90"/>
      <c r="AB5228" s="90"/>
      <c r="AC5228" s="90"/>
      <c r="AD5228" s="90"/>
      <c r="AE5228" s="90"/>
      <c r="AF5228" s="90"/>
      <c r="AG5228" s="90"/>
      <c r="AH5228" s="90"/>
      <c r="AI5228" s="90"/>
      <c r="AJ5228" s="92"/>
      <c r="AK5228" s="92"/>
      <c r="AL5228" s="92"/>
      <c r="AM5228" s="92"/>
      <c r="AN5228" s="92"/>
      <c r="AO5228" s="92"/>
      <c r="AP5228" s="92"/>
      <c r="AQ5228" s="92"/>
      <c r="AR5228" s="92"/>
    </row>
    <row r="5229" spans="1:44" x14ac:dyDescent="0.2">
      <c r="A5229" s="90"/>
      <c r="B5229" s="90"/>
      <c r="C5229" s="91"/>
      <c r="D5229" s="90"/>
      <c r="E5229" s="90"/>
      <c r="F5229" s="90"/>
      <c r="G5229" s="90"/>
      <c r="H5229" s="90"/>
      <c r="I5229" s="90"/>
      <c r="J5229" s="90"/>
      <c r="K5229" s="90"/>
      <c r="L5229" s="90"/>
      <c r="M5229" s="90"/>
      <c r="N5229" s="90"/>
      <c r="O5229" s="90"/>
      <c r="P5229" s="90"/>
      <c r="Q5229" s="90"/>
      <c r="R5229" s="90"/>
      <c r="S5229" s="90"/>
      <c r="T5229" s="90"/>
      <c r="U5229" s="90"/>
      <c r="V5229" s="90"/>
      <c r="W5229" s="90"/>
      <c r="X5229" s="90"/>
      <c r="Y5229" s="90"/>
      <c r="Z5229" s="90"/>
      <c r="AA5229" s="90"/>
      <c r="AB5229" s="90"/>
      <c r="AC5229" s="90"/>
      <c r="AD5229" s="90"/>
      <c r="AE5229" s="90"/>
      <c r="AF5229" s="90"/>
      <c r="AG5229" s="90"/>
      <c r="AH5229" s="90"/>
      <c r="AI5229" s="90"/>
      <c r="AJ5229" s="92"/>
      <c r="AK5229" s="92"/>
      <c r="AL5229" s="92"/>
      <c r="AM5229" s="92"/>
      <c r="AN5229" s="92"/>
      <c r="AO5229" s="92"/>
      <c r="AP5229" s="92"/>
      <c r="AQ5229" s="92"/>
      <c r="AR5229" s="92"/>
    </row>
    <row r="5230" spans="1:44" x14ac:dyDescent="0.2">
      <c r="A5230" s="90"/>
      <c r="B5230" s="90"/>
      <c r="C5230" s="91"/>
      <c r="D5230" s="90"/>
      <c r="E5230" s="90"/>
      <c r="F5230" s="90"/>
      <c r="G5230" s="90"/>
      <c r="H5230" s="90"/>
      <c r="I5230" s="90"/>
      <c r="J5230" s="90"/>
      <c r="K5230" s="90"/>
      <c r="L5230" s="90"/>
      <c r="M5230" s="90"/>
      <c r="N5230" s="90"/>
      <c r="O5230" s="90"/>
      <c r="P5230" s="90"/>
      <c r="Q5230" s="90"/>
      <c r="R5230" s="90"/>
      <c r="S5230" s="90"/>
      <c r="T5230" s="90"/>
      <c r="U5230" s="90"/>
      <c r="V5230" s="90"/>
      <c r="W5230" s="90"/>
      <c r="X5230" s="90"/>
      <c r="Y5230" s="90"/>
      <c r="Z5230" s="90"/>
      <c r="AA5230" s="90"/>
      <c r="AB5230" s="90"/>
      <c r="AC5230" s="90"/>
      <c r="AD5230" s="90"/>
      <c r="AE5230" s="90"/>
      <c r="AF5230" s="90"/>
      <c r="AG5230" s="90"/>
      <c r="AH5230" s="90"/>
      <c r="AI5230" s="90"/>
      <c r="AJ5230" s="92"/>
      <c r="AK5230" s="92"/>
      <c r="AL5230" s="92"/>
      <c r="AM5230" s="92"/>
      <c r="AN5230" s="92"/>
      <c r="AO5230" s="92"/>
      <c r="AP5230" s="92"/>
      <c r="AQ5230" s="92"/>
      <c r="AR5230" s="92"/>
    </row>
    <row r="5231" spans="1:44" x14ac:dyDescent="0.2">
      <c r="A5231" s="90"/>
      <c r="B5231" s="90"/>
      <c r="C5231" s="91"/>
      <c r="D5231" s="90"/>
      <c r="E5231" s="90"/>
      <c r="F5231" s="90"/>
      <c r="G5231" s="90"/>
      <c r="H5231" s="90"/>
      <c r="I5231" s="90"/>
      <c r="J5231" s="90"/>
      <c r="K5231" s="90"/>
      <c r="L5231" s="90"/>
      <c r="M5231" s="90"/>
      <c r="N5231" s="90"/>
      <c r="O5231" s="90"/>
      <c r="P5231" s="90"/>
      <c r="Q5231" s="90"/>
      <c r="R5231" s="90"/>
      <c r="S5231" s="90"/>
      <c r="T5231" s="90"/>
      <c r="U5231" s="90"/>
      <c r="V5231" s="90"/>
      <c r="W5231" s="90"/>
      <c r="X5231" s="90"/>
      <c r="Y5231" s="90"/>
      <c r="Z5231" s="90"/>
      <c r="AA5231" s="90"/>
      <c r="AB5231" s="90"/>
      <c r="AC5231" s="90"/>
      <c r="AD5231" s="90"/>
      <c r="AE5231" s="90"/>
      <c r="AF5231" s="90"/>
      <c r="AG5231" s="90"/>
      <c r="AH5231" s="90"/>
      <c r="AI5231" s="90"/>
      <c r="AJ5231" s="92"/>
      <c r="AK5231" s="92"/>
      <c r="AL5231" s="92"/>
      <c r="AM5231" s="92"/>
      <c r="AN5231" s="92"/>
      <c r="AO5231" s="92"/>
      <c r="AP5231" s="92"/>
      <c r="AQ5231" s="92"/>
      <c r="AR5231" s="92"/>
    </row>
    <row r="5232" spans="1:44" x14ac:dyDescent="0.2">
      <c r="A5232" s="90"/>
      <c r="B5232" s="90"/>
      <c r="C5232" s="91"/>
      <c r="D5232" s="90"/>
      <c r="E5232" s="90"/>
      <c r="F5232" s="90"/>
      <c r="G5232" s="90"/>
      <c r="H5232" s="90"/>
      <c r="I5232" s="90"/>
      <c r="J5232" s="90"/>
      <c r="K5232" s="90"/>
      <c r="L5232" s="90"/>
      <c r="M5232" s="90"/>
      <c r="N5232" s="90"/>
      <c r="O5232" s="90"/>
      <c r="P5232" s="90"/>
      <c r="Q5232" s="90"/>
      <c r="R5232" s="90"/>
      <c r="S5232" s="90"/>
      <c r="T5232" s="90"/>
      <c r="U5232" s="90"/>
      <c r="V5232" s="90"/>
      <c r="W5232" s="90"/>
      <c r="X5232" s="90"/>
      <c r="Y5232" s="90"/>
      <c r="Z5232" s="90"/>
      <c r="AA5232" s="90"/>
      <c r="AB5232" s="90"/>
      <c r="AC5232" s="90"/>
      <c r="AD5232" s="90"/>
      <c r="AE5232" s="90"/>
      <c r="AF5232" s="90"/>
      <c r="AG5232" s="90"/>
      <c r="AH5232" s="90"/>
      <c r="AI5232" s="90"/>
      <c r="AJ5232" s="92"/>
      <c r="AK5232" s="92"/>
      <c r="AL5232" s="92"/>
      <c r="AM5232" s="92"/>
      <c r="AN5232" s="92"/>
      <c r="AO5232" s="92"/>
      <c r="AP5232" s="92"/>
      <c r="AQ5232" s="92"/>
      <c r="AR5232" s="92"/>
    </row>
    <row r="5233" spans="1:44" x14ac:dyDescent="0.2">
      <c r="A5233" s="90"/>
      <c r="B5233" s="90"/>
      <c r="C5233" s="91"/>
      <c r="D5233" s="90"/>
      <c r="E5233" s="90"/>
      <c r="F5233" s="90"/>
      <c r="G5233" s="90"/>
      <c r="H5233" s="90"/>
      <c r="I5233" s="90"/>
      <c r="J5233" s="90"/>
      <c r="K5233" s="90"/>
      <c r="L5233" s="90"/>
      <c r="M5233" s="90"/>
      <c r="N5233" s="90"/>
      <c r="O5233" s="90"/>
      <c r="P5233" s="90"/>
      <c r="Q5233" s="90"/>
      <c r="R5233" s="90"/>
      <c r="S5233" s="90"/>
      <c r="T5233" s="90"/>
      <c r="U5233" s="90"/>
      <c r="V5233" s="90"/>
      <c r="W5233" s="90"/>
      <c r="X5233" s="90"/>
      <c r="Y5233" s="90"/>
      <c r="Z5233" s="90"/>
      <c r="AA5233" s="90"/>
      <c r="AB5233" s="90"/>
      <c r="AC5233" s="90"/>
      <c r="AD5233" s="90"/>
      <c r="AE5233" s="90"/>
      <c r="AF5233" s="90"/>
      <c r="AG5233" s="90"/>
      <c r="AH5233" s="90"/>
      <c r="AI5233" s="90"/>
      <c r="AJ5233" s="92"/>
      <c r="AK5233" s="92"/>
      <c r="AL5233" s="92"/>
      <c r="AM5233" s="92"/>
      <c r="AN5233" s="92"/>
      <c r="AO5233" s="92"/>
      <c r="AP5233" s="92"/>
      <c r="AQ5233" s="92"/>
      <c r="AR5233" s="92"/>
    </row>
    <row r="5234" spans="1:44" x14ac:dyDescent="0.2">
      <c r="A5234" s="90"/>
      <c r="B5234" s="90"/>
      <c r="C5234" s="91"/>
      <c r="D5234" s="90"/>
      <c r="E5234" s="90"/>
      <c r="F5234" s="90"/>
      <c r="G5234" s="90"/>
      <c r="H5234" s="90"/>
      <c r="I5234" s="90"/>
      <c r="J5234" s="90"/>
      <c r="K5234" s="90"/>
      <c r="L5234" s="90"/>
      <c r="M5234" s="90"/>
      <c r="N5234" s="90"/>
      <c r="O5234" s="90"/>
      <c r="P5234" s="90"/>
      <c r="Q5234" s="90"/>
      <c r="R5234" s="90"/>
      <c r="S5234" s="90"/>
      <c r="T5234" s="90"/>
      <c r="U5234" s="90"/>
      <c r="V5234" s="90"/>
      <c r="W5234" s="90"/>
      <c r="X5234" s="90"/>
      <c r="Y5234" s="90"/>
      <c r="Z5234" s="90"/>
      <c r="AA5234" s="90"/>
      <c r="AB5234" s="90"/>
      <c r="AC5234" s="90"/>
      <c r="AD5234" s="90"/>
      <c r="AE5234" s="90"/>
      <c r="AF5234" s="90"/>
      <c r="AG5234" s="90"/>
      <c r="AH5234" s="90"/>
      <c r="AI5234" s="90"/>
      <c r="AJ5234" s="92"/>
      <c r="AK5234" s="92"/>
      <c r="AL5234" s="92"/>
      <c r="AM5234" s="92"/>
      <c r="AN5234" s="92"/>
      <c r="AO5234" s="92"/>
      <c r="AP5234" s="92"/>
      <c r="AQ5234" s="92"/>
      <c r="AR5234" s="92"/>
    </row>
    <row r="5235" spans="1:44" x14ac:dyDescent="0.2">
      <c r="A5235" s="90"/>
      <c r="B5235" s="90"/>
      <c r="C5235" s="91"/>
      <c r="D5235" s="90"/>
      <c r="E5235" s="90"/>
      <c r="F5235" s="90"/>
      <c r="G5235" s="90"/>
      <c r="H5235" s="90"/>
      <c r="I5235" s="90"/>
      <c r="J5235" s="90"/>
      <c r="K5235" s="90"/>
      <c r="L5235" s="90"/>
      <c r="M5235" s="90"/>
      <c r="N5235" s="90"/>
      <c r="O5235" s="90"/>
      <c r="P5235" s="90"/>
      <c r="Q5235" s="90"/>
      <c r="R5235" s="90"/>
      <c r="S5235" s="90"/>
      <c r="T5235" s="90"/>
      <c r="U5235" s="90"/>
      <c r="V5235" s="90"/>
      <c r="W5235" s="90"/>
      <c r="X5235" s="90"/>
      <c r="Y5235" s="90"/>
      <c r="Z5235" s="90"/>
      <c r="AA5235" s="90"/>
      <c r="AB5235" s="90"/>
      <c r="AC5235" s="90"/>
      <c r="AD5235" s="90"/>
      <c r="AE5235" s="90"/>
      <c r="AF5235" s="90"/>
      <c r="AG5235" s="90"/>
      <c r="AH5235" s="90"/>
      <c r="AI5235" s="90"/>
      <c r="AJ5235" s="92"/>
      <c r="AK5235" s="92"/>
      <c r="AL5235" s="92"/>
      <c r="AM5235" s="92"/>
      <c r="AN5235" s="92"/>
      <c r="AO5235" s="92"/>
      <c r="AP5235" s="92"/>
      <c r="AQ5235" s="92"/>
      <c r="AR5235" s="92"/>
    </row>
    <row r="5236" spans="1:44" x14ac:dyDescent="0.2">
      <c r="A5236" s="90"/>
      <c r="B5236" s="90"/>
      <c r="C5236" s="91"/>
      <c r="D5236" s="90"/>
      <c r="E5236" s="90"/>
      <c r="F5236" s="90"/>
      <c r="G5236" s="90"/>
      <c r="H5236" s="90"/>
      <c r="I5236" s="90"/>
      <c r="J5236" s="90"/>
      <c r="K5236" s="90"/>
      <c r="L5236" s="90"/>
      <c r="M5236" s="90"/>
      <c r="N5236" s="90"/>
      <c r="O5236" s="90"/>
      <c r="P5236" s="90"/>
      <c r="Q5236" s="90"/>
      <c r="R5236" s="90"/>
      <c r="S5236" s="90"/>
      <c r="T5236" s="90"/>
      <c r="U5236" s="90"/>
      <c r="V5236" s="90"/>
      <c r="W5236" s="90"/>
      <c r="X5236" s="90"/>
      <c r="Y5236" s="90"/>
      <c r="Z5236" s="90"/>
      <c r="AA5236" s="90"/>
      <c r="AB5236" s="90"/>
      <c r="AC5236" s="90"/>
      <c r="AD5236" s="90"/>
      <c r="AE5236" s="90"/>
      <c r="AF5236" s="90"/>
      <c r="AG5236" s="90"/>
      <c r="AH5236" s="90"/>
      <c r="AI5236" s="90"/>
      <c r="AJ5236" s="92"/>
      <c r="AK5236" s="92"/>
      <c r="AL5236" s="92"/>
      <c r="AM5236" s="92"/>
      <c r="AN5236" s="92"/>
      <c r="AO5236" s="92"/>
      <c r="AP5236" s="92"/>
      <c r="AQ5236" s="92"/>
      <c r="AR5236" s="92"/>
    </row>
    <row r="5237" spans="1:44" x14ac:dyDescent="0.2">
      <c r="A5237" s="90"/>
      <c r="B5237" s="90"/>
      <c r="C5237" s="91"/>
      <c r="D5237" s="90"/>
      <c r="E5237" s="90"/>
      <c r="F5237" s="90"/>
      <c r="G5237" s="90"/>
      <c r="H5237" s="90"/>
      <c r="I5237" s="90"/>
      <c r="J5237" s="90"/>
      <c r="K5237" s="90"/>
      <c r="L5237" s="90"/>
      <c r="M5237" s="90"/>
      <c r="N5237" s="90"/>
      <c r="O5237" s="90"/>
      <c r="P5237" s="90"/>
      <c r="Q5237" s="90"/>
      <c r="R5237" s="90"/>
      <c r="S5237" s="90"/>
      <c r="T5237" s="90"/>
      <c r="U5237" s="90"/>
      <c r="V5237" s="90"/>
      <c r="W5237" s="90"/>
      <c r="X5237" s="90"/>
      <c r="Y5237" s="90"/>
      <c r="Z5237" s="90"/>
      <c r="AA5237" s="90"/>
      <c r="AB5237" s="90"/>
      <c r="AC5237" s="90"/>
      <c r="AD5237" s="90"/>
      <c r="AE5237" s="90"/>
      <c r="AF5237" s="90"/>
      <c r="AG5237" s="90"/>
      <c r="AH5237" s="90"/>
      <c r="AI5237" s="90"/>
      <c r="AJ5237" s="92"/>
      <c r="AK5237" s="92"/>
      <c r="AL5237" s="92"/>
      <c r="AM5237" s="92"/>
      <c r="AN5237" s="92"/>
      <c r="AO5237" s="92"/>
      <c r="AP5237" s="92"/>
      <c r="AQ5237" s="92"/>
      <c r="AR5237" s="92"/>
    </row>
    <row r="5238" spans="1:44" x14ac:dyDescent="0.2">
      <c r="A5238" s="90"/>
      <c r="B5238" s="90"/>
      <c r="C5238" s="91"/>
      <c r="D5238" s="90"/>
      <c r="E5238" s="90"/>
      <c r="F5238" s="90"/>
      <c r="G5238" s="90"/>
      <c r="H5238" s="90"/>
      <c r="I5238" s="90"/>
      <c r="J5238" s="90"/>
      <c r="K5238" s="90"/>
      <c r="L5238" s="90"/>
      <c r="M5238" s="90"/>
      <c r="N5238" s="90"/>
      <c r="O5238" s="90"/>
      <c r="P5238" s="90"/>
      <c r="Q5238" s="90"/>
      <c r="R5238" s="90"/>
      <c r="S5238" s="90"/>
      <c r="T5238" s="90"/>
      <c r="U5238" s="90"/>
      <c r="V5238" s="90"/>
      <c r="W5238" s="90"/>
      <c r="X5238" s="90"/>
      <c r="Y5238" s="90"/>
      <c r="Z5238" s="90"/>
      <c r="AA5238" s="90"/>
      <c r="AB5238" s="90"/>
      <c r="AC5238" s="90"/>
      <c r="AD5238" s="90"/>
      <c r="AE5238" s="90"/>
      <c r="AF5238" s="90"/>
      <c r="AG5238" s="90"/>
      <c r="AH5238" s="90"/>
      <c r="AI5238" s="90"/>
      <c r="AJ5238" s="92"/>
      <c r="AK5238" s="92"/>
      <c r="AL5238" s="92"/>
      <c r="AM5238" s="92"/>
      <c r="AN5238" s="92"/>
      <c r="AO5238" s="92"/>
      <c r="AP5238" s="92"/>
      <c r="AQ5238" s="92"/>
      <c r="AR5238" s="92"/>
    </row>
    <row r="5239" spans="1:44" x14ac:dyDescent="0.2">
      <c r="A5239" s="90"/>
      <c r="B5239" s="90"/>
      <c r="C5239" s="91"/>
      <c r="D5239" s="90"/>
      <c r="E5239" s="90"/>
      <c r="F5239" s="90"/>
      <c r="G5239" s="90"/>
      <c r="H5239" s="90"/>
      <c r="I5239" s="90"/>
      <c r="J5239" s="90"/>
      <c r="K5239" s="90"/>
      <c r="L5239" s="90"/>
      <c r="M5239" s="90"/>
      <c r="N5239" s="90"/>
      <c r="O5239" s="90"/>
      <c r="P5239" s="90"/>
      <c r="Q5239" s="90"/>
      <c r="R5239" s="90"/>
      <c r="S5239" s="90"/>
      <c r="T5239" s="90"/>
      <c r="U5239" s="90"/>
      <c r="V5239" s="90"/>
      <c r="W5239" s="90"/>
      <c r="X5239" s="90"/>
      <c r="Y5239" s="90"/>
      <c r="Z5239" s="90"/>
      <c r="AA5239" s="90"/>
      <c r="AB5239" s="90"/>
      <c r="AC5239" s="90"/>
      <c r="AD5239" s="90"/>
      <c r="AE5239" s="90"/>
      <c r="AF5239" s="90"/>
      <c r="AG5239" s="90"/>
      <c r="AH5239" s="90"/>
      <c r="AI5239" s="90"/>
      <c r="AJ5239" s="92"/>
      <c r="AK5239" s="92"/>
      <c r="AL5239" s="92"/>
      <c r="AM5239" s="92"/>
      <c r="AN5239" s="92"/>
      <c r="AO5239" s="92"/>
      <c r="AP5239" s="92"/>
      <c r="AQ5239" s="92"/>
      <c r="AR5239" s="92"/>
    </row>
    <row r="5240" spans="1:44" x14ac:dyDescent="0.2">
      <c r="A5240" s="90"/>
      <c r="B5240" s="90"/>
      <c r="C5240" s="91"/>
      <c r="D5240" s="90"/>
      <c r="E5240" s="90"/>
      <c r="F5240" s="90"/>
      <c r="G5240" s="90"/>
      <c r="H5240" s="90"/>
      <c r="I5240" s="90"/>
      <c r="J5240" s="90"/>
      <c r="K5240" s="90"/>
      <c r="L5240" s="90"/>
      <c r="M5240" s="90"/>
      <c r="N5240" s="90"/>
      <c r="O5240" s="90"/>
      <c r="P5240" s="90"/>
      <c r="Q5240" s="90"/>
      <c r="R5240" s="90"/>
      <c r="S5240" s="90"/>
      <c r="T5240" s="90"/>
      <c r="U5240" s="90"/>
      <c r="V5240" s="90"/>
      <c r="W5240" s="90"/>
      <c r="X5240" s="90"/>
      <c r="Y5240" s="90"/>
      <c r="Z5240" s="90"/>
      <c r="AA5240" s="90"/>
      <c r="AB5240" s="90"/>
      <c r="AC5240" s="90"/>
      <c r="AD5240" s="90"/>
      <c r="AE5240" s="90"/>
      <c r="AF5240" s="90"/>
      <c r="AG5240" s="90"/>
      <c r="AH5240" s="90"/>
      <c r="AI5240" s="90"/>
      <c r="AJ5240" s="92"/>
      <c r="AK5240" s="92"/>
      <c r="AL5240" s="92"/>
      <c r="AM5240" s="92"/>
      <c r="AN5240" s="92"/>
      <c r="AO5240" s="92"/>
      <c r="AP5240" s="92"/>
      <c r="AQ5240" s="92"/>
      <c r="AR5240" s="92"/>
    </row>
    <row r="5241" spans="1:44" x14ac:dyDescent="0.2">
      <c r="A5241" s="90"/>
      <c r="B5241" s="90"/>
      <c r="C5241" s="91"/>
      <c r="D5241" s="90"/>
      <c r="E5241" s="90"/>
      <c r="F5241" s="90"/>
      <c r="G5241" s="90"/>
      <c r="H5241" s="90"/>
      <c r="I5241" s="90"/>
      <c r="J5241" s="90"/>
      <c r="K5241" s="90"/>
      <c r="L5241" s="90"/>
      <c r="M5241" s="90"/>
      <c r="N5241" s="90"/>
      <c r="O5241" s="90"/>
      <c r="P5241" s="90"/>
      <c r="Q5241" s="90"/>
      <c r="R5241" s="90"/>
      <c r="S5241" s="90"/>
      <c r="T5241" s="90"/>
      <c r="U5241" s="90"/>
      <c r="V5241" s="90"/>
      <c r="W5241" s="90"/>
      <c r="X5241" s="90"/>
      <c r="Y5241" s="90"/>
      <c r="Z5241" s="90"/>
      <c r="AA5241" s="90"/>
      <c r="AB5241" s="90"/>
      <c r="AC5241" s="90"/>
      <c r="AD5241" s="90"/>
      <c r="AE5241" s="90"/>
      <c r="AF5241" s="90"/>
      <c r="AG5241" s="90"/>
      <c r="AH5241" s="90"/>
      <c r="AI5241" s="90"/>
      <c r="AJ5241" s="92"/>
      <c r="AK5241" s="92"/>
      <c r="AL5241" s="92"/>
      <c r="AM5241" s="92"/>
      <c r="AN5241" s="92"/>
      <c r="AO5241" s="92"/>
      <c r="AP5241" s="92"/>
      <c r="AQ5241" s="92"/>
      <c r="AR5241" s="92"/>
    </row>
    <row r="5242" spans="1:44" x14ac:dyDescent="0.2">
      <c r="A5242" s="90"/>
      <c r="B5242" s="90"/>
      <c r="C5242" s="91"/>
      <c r="D5242" s="90"/>
      <c r="E5242" s="90"/>
      <c r="F5242" s="90"/>
      <c r="G5242" s="90"/>
      <c r="H5242" s="90"/>
      <c r="I5242" s="90"/>
      <c r="J5242" s="90"/>
      <c r="K5242" s="90"/>
      <c r="L5242" s="90"/>
      <c r="M5242" s="90"/>
      <c r="N5242" s="90"/>
      <c r="O5242" s="90"/>
      <c r="P5242" s="90"/>
      <c r="Q5242" s="90"/>
      <c r="R5242" s="90"/>
      <c r="S5242" s="90"/>
      <c r="T5242" s="90"/>
      <c r="U5242" s="90"/>
      <c r="V5242" s="90"/>
      <c r="W5242" s="90"/>
      <c r="X5242" s="90"/>
      <c r="Y5242" s="90"/>
      <c r="Z5242" s="90"/>
      <c r="AA5242" s="90"/>
      <c r="AB5242" s="90"/>
      <c r="AC5242" s="90"/>
      <c r="AD5242" s="90"/>
      <c r="AE5242" s="90"/>
      <c r="AF5242" s="90"/>
      <c r="AG5242" s="90"/>
      <c r="AH5242" s="90"/>
      <c r="AI5242" s="90"/>
      <c r="AJ5242" s="92"/>
      <c r="AK5242" s="92"/>
      <c r="AL5242" s="92"/>
      <c r="AM5242" s="92"/>
      <c r="AN5242" s="92"/>
      <c r="AO5242" s="92"/>
      <c r="AP5242" s="92"/>
      <c r="AQ5242" s="92"/>
      <c r="AR5242" s="92"/>
    </row>
    <row r="5243" spans="1:44" x14ac:dyDescent="0.2">
      <c r="A5243" s="90"/>
      <c r="B5243" s="90"/>
      <c r="C5243" s="91"/>
      <c r="D5243" s="90"/>
      <c r="E5243" s="90"/>
      <c r="F5243" s="90"/>
      <c r="G5243" s="90"/>
      <c r="H5243" s="90"/>
      <c r="I5243" s="90"/>
      <c r="J5243" s="90"/>
      <c r="K5243" s="90"/>
      <c r="L5243" s="90"/>
      <c r="M5243" s="90"/>
      <c r="N5243" s="90"/>
      <c r="O5243" s="90"/>
      <c r="P5243" s="90"/>
      <c r="Q5243" s="90"/>
      <c r="R5243" s="90"/>
      <c r="S5243" s="90"/>
      <c r="T5243" s="90"/>
      <c r="U5243" s="90"/>
      <c r="V5243" s="90"/>
      <c r="W5243" s="90"/>
      <c r="X5243" s="90"/>
      <c r="Y5243" s="90"/>
      <c r="Z5243" s="90"/>
      <c r="AA5243" s="90"/>
      <c r="AB5243" s="90"/>
      <c r="AC5243" s="90"/>
      <c r="AD5243" s="90"/>
      <c r="AE5243" s="90"/>
      <c r="AF5243" s="90"/>
      <c r="AG5243" s="90"/>
      <c r="AH5243" s="90"/>
      <c r="AI5243" s="90"/>
      <c r="AJ5243" s="92"/>
      <c r="AK5243" s="92"/>
      <c r="AL5243" s="92"/>
      <c r="AM5243" s="92"/>
      <c r="AN5243" s="92"/>
      <c r="AO5243" s="92"/>
      <c r="AP5243" s="92"/>
      <c r="AQ5243" s="92"/>
      <c r="AR5243" s="92"/>
    </row>
    <row r="5244" spans="1:44" x14ac:dyDescent="0.2">
      <c r="A5244" s="90"/>
      <c r="B5244" s="90"/>
      <c r="C5244" s="91"/>
      <c r="D5244" s="90"/>
      <c r="E5244" s="90"/>
      <c r="F5244" s="90"/>
      <c r="G5244" s="90"/>
      <c r="H5244" s="90"/>
      <c r="I5244" s="90"/>
      <c r="J5244" s="90"/>
      <c r="K5244" s="90"/>
      <c r="L5244" s="90"/>
      <c r="M5244" s="90"/>
      <c r="N5244" s="90"/>
      <c r="O5244" s="90"/>
      <c r="P5244" s="90"/>
      <c r="Q5244" s="90"/>
      <c r="R5244" s="90"/>
      <c r="S5244" s="90"/>
      <c r="T5244" s="90"/>
      <c r="U5244" s="90"/>
      <c r="V5244" s="90"/>
      <c r="W5244" s="90"/>
      <c r="X5244" s="90"/>
      <c r="Y5244" s="90"/>
      <c r="Z5244" s="90"/>
      <c r="AA5244" s="90"/>
      <c r="AB5244" s="90"/>
      <c r="AC5244" s="90"/>
      <c r="AD5244" s="90"/>
      <c r="AE5244" s="90"/>
      <c r="AF5244" s="90"/>
      <c r="AG5244" s="90"/>
      <c r="AH5244" s="90"/>
      <c r="AI5244" s="90"/>
      <c r="AJ5244" s="92"/>
      <c r="AK5244" s="92"/>
      <c r="AL5244" s="92"/>
      <c r="AM5244" s="92"/>
      <c r="AN5244" s="92"/>
      <c r="AO5244" s="92"/>
      <c r="AP5244" s="92"/>
      <c r="AQ5244" s="92"/>
      <c r="AR5244" s="92"/>
    </row>
    <row r="5245" spans="1:44" x14ac:dyDescent="0.2">
      <c r="A5245" s="90"/>
      <c r="B5245" s="90"/>
      <c r="C5245" s="91"/>
      <c r="D5245" s="90"/>
      <c r="E5245" s="90"/>
      <c r="F5245" s="90"/>
      <c r="G5245" s="90"/>
      <c r="H5245" s="90"/>
      <c r="I5245" s="90"/>
      <c r="J5245" s="90"/>
      <c r="K5245" s="90"/>
      <c r="L5245" s="90"/>
      <c r="M5245" s="90"/>
      <c r="N5245" s="90"/>
      <c r="O5245" s="90"/>
      <c r="P5245" s="90"/>
      <c r="Q5245" s="90"/>
      <c r="R5245" s="90"/>
      <c r="S5245" s="90"/>
      <c r="T5245" s="90"/>
      <c r="U5245" s="90"/>
      <c r="V5245" s="90"/>
      <c r="W5245" s="90"/>
      <c r="X5245" s="90"/>
      <c r="Y5245" s="90"/>
      <c r="Z5245" s="90"/>
      <c r="AA5245" s="90"/>
      <c r="AB5245" s="90"/>
      <c r="AC5245" s="90"/>
      <c r="AD5245" s="90"/>
      <c r="AE5245" s="90"/>
      <c r="AF5245" s="90"/>
      <c r="AG5245" s="90"/>
      <c r="AH5245" s="90"/>
      <c r="AI5245" s="90"/>
      <c r="AJ5245" s="92"/>
      <c r="AK5245" s="92"/>
      <c r="AL5245" s="92"/>
      <c r="AM5245" s="92"/>
      <c r="AN5245" s="92"/>
      <c r="AO5245" s="92"/>
      <c r="AP5245" s="92"/>
      <c r="AQ5245" s="92"/>
      <c r="AR5245" s="92"/>
    </row>
    <row r="5246" spans="1:44" x14ac:dyDescent="0.2">
      <c r="A5246" s="90"/>
      <c r="B5246" s="90"/>
      <c r="C5246" s="91"/>
      <c r="D5246" s="90"/>
      <c r="E5246" s="90"/>
      <c r="F5246" s="90"/>
      <c r="G5246" s="90"/>
      <c r="H5246" s="90"/>
      <c r="I5246" s="90"/>
      <c r="J5246" s="90"/>
      <c r="K5246" s="90"/>
      <c r="L5246" s="90"/>
      <c r="M5246" s="90"/>
      <c r="N5246" s="90"/>
      <c r="O5246" s="90"/>
      <c r="P5246" s="90"/>
      <c r="Q5246" s="90"/>
      <c r="R5246" s="90"/>
      <c r="S5246" s="90"/>
      <c r="T5246" s="90"/>
      <c r="U5246" s="90"/>
      <c r="V5246" s="90"/>
      <c r="W5246" s="90"/>
      <c r="X5246" s="90"/>
      <c r="Y5246" s="90"/>
      <c r="Z5246" s="90"/>
      <c r="AA5246" s="90"/>
      <c r="AB5246" s="90"/>
      <c r="AC5246" s="90"/>
      <c r="AD5246" s="90"/>
      <c r="AE5246" s="90"/>
      <c r="AF5246" s="90"/>
      <c r="AG5246" s="90"/>
      <c r="AH5246" s="90"/>
      <c r="AI5246" s="90"/>
      <c r="AJ5246" s="92"/>
      <c r="AK5246" s="92"/>
      <c r="AL5246" s="92"/>
      <c r="AM5246" s="92"/>
      <c r="AN5246" s="92"/>
      <c r="AO5246" s="92"/>
      <c r="AP5246" s="92"/>
      <c r="AQ5246" s="92"/>
      <c r="AR5246" s="92"/>
    </row>
    <row r="5247" spans="1:44" x14ac:dyDescent="0.2">
      <c r="A5247" s="90"/>
      <c r="B5247" s="90"/>
      <c r="C5247" s="91"/>
      <c r="D5247" s="90"/>
      <c r="E5247" s="90"/>
      <c r="F5247" s="90"/>
      <c r="G5247" s="90"/>
      <c r="H5247" s="90"/>
      <c r="I5247" s="90"/>
      <c r="J5247" s="90"/>
      <c r="K5247" s="90"/>
      <c r="L5247" s="90"/>
      <c r="M5247" s="90"/>
      <c r="N5247" s="90"/>
      <c r="O5247" s="90"/>
      <c r="P5247" s="90"/>
      <c r="Q5247" s="90"/>
      <c r="R5247" s="90"/>
      <c r="S5247" s="90"/>
      <c r="T5247" s="90"/>
      <c r="U5247" s="90"/>
      <c r="V5247" s="90"/>
      <c r="W5247" s="90"/>
      <c r="X5247" s="90"/>
      <c r="Y5247" s="90"/>
      <c r="Z5247" s="90"/>
      <c r="AA5247" s="90"/>
      <c r="AB5247" s="90"/>
      <c r="AC5247" s="90"/>
      <c r="AD5247" s="90"/>
      <c r="AE5247" s="90"/>
      <c r="AF5247" s="90"/>
      <c r="AG5247" s="90"/>
      <c r="AH5247" s="90"/>
      <c r="AI5247" s="90"/>
      <c r="AJ5247" s="92"/>
      <c r="AK5247" s="92"/>
      <c r="AL5247" s="92"/>
      <c r="AM5247" s="92"/>
      <c r="AN5247" s="92"/>
      <c r="AO5247" s="92"/>
      <c r="AP5247" s="92"/>
      <c r="AQ5247" s="92"/>
      <c r="AR5247" s="92"/>
    </row>
    <row r="5248" spans="1:44" x14ac:dyDescent="0.2">
      <c r="A5248" s="90"/>
      <c r="B5248" s="90"/>
      <c r="C5248" s="91"/>
      <c r="D5248" s="90"/>
      <c r="E5248" s="90"/>
      <c r="F5248" s="90"/>
      <c r="G5248" s="90"/>
      <c r="H5248" s="90"/>
      <c r="I5248" s="90"/>
      <c r="J5248" s="90"/>
      <c r="K5248" s="90"/>
      <c r="L5248" s="90"/>
      <c r="M5248" s="90"/>
      <c r="N5248" s="90"/>
      <c r="O5248" s="90"/>
      <c r="P5248" s="90"/>
      <c r="Q5248" s="90"/>
      <c r="R5248" s="90"/>
      <c r="S5248" s="90"/>
      <c r="T5248" s="90"/>
      <c r="U5248" s="90"/>
      <c r="V5248" s="90"/>
      <c r="W5248" s="90"/>
      <c r="X5248" s="90"/>
      <c r="Y5248" s="90"/>
      <c r="Z5248" s="90"/>
      <c r="AA5248" s="90"/>
      <c r="AB5248" s="90"/>
      <c r="AC5248" s="90"/>
      <c r="AD5248" s="90"/>
      <c r="AE5248" s="90"/>
      <c r="AF5248" s="90"/>
      <c r="AG5248" s="90"/>
      <c r="AH5248" s="90"/>
      <c r="AI5248" s="90"/>
      <c r="AJ5248" s="92"/>
      <c r="AK5248" s="92"/>
      <c r="AL5248" s="92"/>
      <c r="AM5248" s="92"/>
      <c r="AN5248" s="92"/>
      <c r="AO5248" s="92"/>
      <c r="AP5248" s="92"/>
      <c r="AQ5248" s="92"/>
      <c r="AR5248" s="92"/>
    </row>
    <row r="5249" spans="1:44" x14ac:dyDescent="0.2">
      <c r="A5249" s="90"/>
      <c r="B5249" s="90"/>
      <c r="C5249" s="91"/>
      <c r="D5249" s="90"/>
      <c r="E5249" s="90"/>
      <c r="F5249" s="90"/>
      <c r="G5249" s="90"/>
      <c r="H5249" s="90"/>
      <c r="I5249" s="90"/>
      <c r="J5249" s="90"/>
      <c r="K5249" s="90"/>
      <c r="L5249" s="90"/>
      <c r="M5249" s="90"/>
      <c r="N5249" s="90"/>
      <c r="O5249" s="90"/>
      <c r="P5249" s="90"/>
      <c r="Q5249" s="90"/>
      <c r="R5249" s="90"/>
      <c r="S5249" s="90"/>
      <c r="T5249" s="90"/>
      <c r="U5249" s="90"/>
      <c r="V5249" s="90"/>
      <c r="W5249" s="90"/>
      <c r="X5249" s="90"/>
      <c r="Y5249" s="90"/>
      <c r="Z5249" s="90"/>
      <c r="AA5249" s="90"/>
      <c r="AB5249" s="90"/>
      <c r="AC5249" s="90"/>
      <c r="AD5249" s="90"/>
      <c r="AE5249" s="90"/>
      <c r="AF5249" s="90"/>
      <c r="AG5249" s="90"/>
      <c r="AH5249" s="90"/>
      <c r="AI5249" s="90"/>
      <c r="AJ5249" s="92"/>
      <c r="AK5249" s="92"/>
      <c r="AL5249" s="92"/>
      <c r="AM5249" s="92"/>
      <c r="AN5249" s="92"/>
      <c r="AO5249" s="92"/>
      <c r="AP5249" s="92"/>
      <c r="AQ5249" s="92"/>
      <c r="AR5249" s="92"/>
    </row>
    <row r="5250" spans="1:44" x14ac:dyDescent="0.2">
      <c r="A5250" s="90"/>
      <c r="B5250" s="90"/>
      <c r="C5250" s="91"/>
      <c r="D5250" s="90"/>
      <c r="E5250" s="90"/>
      <c r="F5250" s="90"/>
      <c r="G5250" s="90"/>
      <c r="H5250" s="90"/>
      <c r="I5250" s="90"/>
      <c r="J5250" s="90"/>
      <c r="K5250" s="90"/>
      <c r="L5250" s="90"/>
      <c r="M5250" s="90"/>
      <c r="N5250" s="90"/>
      <c r="O5250" s="90"/>
      <c r="P5250" s="90"/>
      <c r="Q5250" s="90"/>
      <c r="R5250" s="90"/>
      <c r="S5250" s="90"/>
      <c r="T5250" s="90"/>
      <c r="U5250" s="90"/>
      <c r="V5250" s="90"/>
      <c r="W5250" s="90"/>
      <c r="X5250" s="90"/>
      <c r="Y5250" s="90"/>
      <c r="Z5250" s="90"/>
      <c r="AA5250" s="90"/>
      <c r="AB5250" s="90"/>
      <c r="AC5250" s="90"/>
      <c r="AD5250" s="90"/>
      <c r="AE5250" s="90"/>
      <c r="AF5250" s="90"/>
      <c r="AG5250" s="90"/>
      <c r="AH5250" s="90"/>
      <c r="AI5250" s="90"/>
      <c r="AJ5250" s="92"/>
      <c r="AK5250" s="92"/>
      <c r="AL5250" s="92"/>
      <c r="AM5250" s="92"/>
      <c r="AN5250" s="92"/>
      <c r="AO5250" s="92"/>
      <c r="AP5250" s="92"/>
      <c r="AQ5250" s="92"/>
      <c r="AR5250" s="92"/>
    </row>
    <row r="5251" spans="1:44" x14ac:dyDescent="0.2">
      <c r="A5251" s="90"/>
      <c r="B5251" s="90"/>
      <c r="C5251" s="91"/>
      <c r="D5251" s="90"/>
      <c r="E5251" s="90"/>
      <c r="F5251" s="90"/>
      <c r="G5251" s="90"/>
      <c r="H5251" s="90"/>
      <c r="I5251" s="90"/>
      <c r="J5251" s="90"/>
      <c r="K5251" s="90"/>
      <c r="L5251" s="90"/>
      <c r="M5251" s="90"/>
      <c r="N5251" s="90"/>
      <c r="O5251" s="90"/>
      <c r="P5251" s="90"/>
      <c r="Q5251" s="90"/>
      <c r="R5251" s="90"/>
      <c r="S5251" s="90"/>
      <c r="T5251" s="90"/>
      <c r="U5251" s="90"/>
      <c r="V5251" s="90"/>
      <c r="W5251" s="90"/>
      <c r="X5251" s="90"/>
      <c r="Y5251" s="90"/>
      <c r="Z5251" s="90"/>
      <c r="AA5251" s="90"/>
      <c r="AB5251" s="90"/>
      <c r="AC5251" s="90"/>
      <c r="AD5251" s="90"/>
      <c r="AE5251" s="90"/>
      <c r="AF5251" s="90"/>
      <c r="AG5251" s="90"/>
      <c r="AH5251" s="90"/>
      <c r="AI5251" s="90"/>
      <c r="AJ5251" s="92"/>
      <c r="AK5251" s="92"/>
      <c r="AL5251" s="92"/>
      <c r="AM5251" s="92"/>
      <c r="AN5251" s="92"/>
      <c r="AO5251" s="92"/>
      <c r="AP5251" s="92"/>
      <c r="AQ5251" s="92"/>
      <c r="AR5251" s="92"/>
    </row>
    <row r="5252" spans="1:44" x14ac:dyDescent="0.2">
      <c r="A5252" s="90"/>
      <c r="B5252" s="90"/>
      <c r="C5252" s="91"/>
      <c r="D5252" s="90"/>
      <c r="E5252" s="90"/>
      <c r="F5252" s="90"/>
      <c r="G5252" s="90"/>
      <c r="H5252" s="90"/>
      <c r="I5252" s="90"/>
      <c r="J5252" s="90"/>
      <c r="K5252" s="90"/>
      <c r="L5252" s="90"/>
      <c r="M5252" s="90"/>
      <c r="N5252" s="90"/>
      <c r="O5252" s="90"/>
      <c r="P5252" s="90"/>
      <c r="Q5252" s="90"/>
      <c r="R5252" s="90"/>
      <c r="S5252" s="90"/>
      <c r="T5252" s="90"/>
      <c r="U5252" s="90"/>
      <c r="V5252" s="90"/>
      <c r="W5252" s="90"/>
      <c r="X5252" s="90"/>
      <c r="Y5252" s="90"/>
      <c r="Z5252" s="90"/>
      <c r="AA5252" s="90"/>
      <c r="AB5252" s="90"/>
      <c r="AC5252" s="90"/>
      <c r="AD5252" s="90"/>
      <c r="AE5252" s="90"/>
      <c r="AF5252" s="90"/>
      <c r="AG5252" s="90"/>
      <c r="AH5252" s="90"/>
      <c r="AI5252" s="90"/>
      <c r="AJ5252" s="92"/>
      <c r="AK5252" s="92"/>
      <c r="AL5252" s="92"/>
      <c r="AM5252" s="92"/>
      <c r="AN5252" s="92"/>
      <c r="AO5252" s="92"/>
      <c r="AP5252" s="92"/>
      <c r="AQ5252" s="92"/>
      <c r="AR5252" s="92"/>
    </row>
    <row r="5253" spans="1:44" x14ac:dyDescent="0.2">
      <c r="A5253" s="90"/>
      <c r="B5253" s="90"/>
      <c r="C5253" s="91"/>
      <c r="D5253" s="90"/>
      <c r="E5253" s="90"/>
      <c r="F5253" s="90"/>
      <c r="G5253" s="90"/>
      <c r="H5253" s="90"/>
      <c r="I5253" s="90"/>
      <c r="J5253" s="90"/>
      <c r="K5253" s="90"/>
      <c r="L5253" s="90"/>
      <c r="M5253" s="90"/>
      <c r="N5253" s="90"/>
      <c r="O5253" s="90"/>
      <c r="P5253" s="90"/>
      <c r="Q5253" s="90"/>
      <c r="R5253" s="90"/>
      <c r="S5253" s="90"/>
      <c r="T5253" s="90"/>
      <c r="U5253" s="90"/>
      <c r="V5253" s="90"/>
      <c r="W5253" s="90"/>
      <c r="X5253" s="90"/>
      <c r="Y5253" s="90"/>
      <c r="Z5253" s="90"/>
      <c r="AA5253" s="90"/>
      <c r="AB5253" s="90"/>
      <c r="AC5253" s="90"/>
      <c r="AD5253" s="90"/>
      <c r="AE5253" s="90"/>
      <c r="AF5253" s="90"/>
      <c r="AG5253" s="90"/>
      <c r="AH5253" s="90"/>
      <c r="AI5253" s="90"/>
      <c r="AJ5253" s="92"/>
      <c r="AK5253" s="92"/>
      <c r="AL5253" s="92"/>
      <c r="AM5253" s="92"/>
      <c r="AN5253" s="92"/>
      <c r="AO5253" s="92"/>
      <c r="AP5253" s="92"/>
      <c r="AQ5253" s="92"/>
      <c r="AR5253" s="92"/>
    </row>
    <row r="5254" spans="1:44" x14ac:dyDescent="0.2">
      <c r="A5254" s="90"/>
      <c r="B5254" s="90"/>
      <c r="C5254" s="91"/>
      <c r="D5254" s="90"/>
      <c r="E5254" s="90"/>
      <c r="F5254" s="90"/>
      <c r="G5254" s="90"/>
      <c r="H5254" s="90"/>
      <c r="I5254" s="90"/>
      <c r="J5254" s="90"/>
      <c r="K5254" s="90"/>
      <c r="L5254" s="90"/>
      <c r="M5254" s="90"/>
      <c r="N5254" s="90"/>
      <c r="O5254" s="90"/>
      <c r="P5254" s="90"/>
      <c r="Q5254" s="90"/>
      <c r="R5254" s="90"/>
      <c r="S5254" s="90"/>
      <c r="T5254" s="90"/>
      <c r="U5254" s="90"/>
      <c r="V5254" s="90"/>
      <c r="W5254" s="90"/>
      <c r="X5254" s="90"/>
      <c r="Y5254" s="90"/>
      <c r="Z5254" s="90"/>
      <c r="AA5254" s="90"/>
      <c r="AB5254" s="90"/>
      <c r="AC5254" s="90"/>
      <c r="AD5254" s="90"/>
      <c r="AE5254" s="90"/>
      <c r="AF5254" s="90"/>
      <c r="AG5254" s="90"/>
      <c r="AH5254" s="90"/>
      <c r="AI5254" s="90"/>
      <c r="AJ5254" s="92"/>
      <c r="AK5254" s="92"/>
      <c r="AL5254" s="92"/>
      <c r="AM5254" s="92"/>
      <c r="AN5254" s="92"/>
      <c r="AO5254" s="92"/>
      <c r="AP5254" s="92"/>
      <c r="AQ5254" s="92"/>
      <c r="AR5254" s="92"/>
    </row>
    <row r="5255" spans="1:44" x14ac:dyDescent="0.2">
      <c r="A5255" s="90"/>
      <c r="B5255" s="90"/>
      <c r="C5255" s="91"/>
      <c r="D5255" s="90"/>
      <c r="E5255" s="90"/>
      <c r="F5255" s="90"/>
      <c r="G5255" s="90"/>
      <c r="H5255" s="90"/>
      <c r="I5255" s="90"/>
      <c r="J5255" s="90"/>
      <c r="K5255" s="90"/>
      <c r="L5255" s="90"/>
      <c r="M5255" s="90"/>
      <c r="N5255" s="90"/>
      <c r="O5255" s="90"/>
      <c r="P5255" s="90"/>
      <c r="Q5255" s="90"/>
      <c r="R5255" s="90"/>
      <c r="S5255" s="90"/>
      <c r="T5255" s="90"/>
      <c r="U5255" s="90"/>
      <c r="V5255" s="90"/>
      <c r="W5255" s="90"/>
      <c r="X5255" s="90"/>
      <c r="Y5255" s="90"/>
      <c r="Z5255" s="90"/>
      <c r="AA5255" s="90"/>
      <c r="AB5255" s="90"/>
      <c r="AC5255" s="90"/>
      <c r="AD5255" s="90"/>
      <c r="AE5255" s="90"/>
      <c r="AF5255" s="90"/>
      <c r="AG5255" s="90"/>
      <c r="AH5255" s="90"/>
      <c r="AI5255" s="90"/>
      <c r="AJ5255" s="92"/>
      <c r="AK5255" s="92"/>
      <c r="AL5255" s="92"/>
      <c r="AM5255" s="92"/>
      <c r="AN5255" s="92"/>
      <c r="AO5255" s="92"/>
      <c r="AP5255" s="92"/>
      <c r="AQ5255" s="92"/>
      <c r="AR5255" s="92"/>
    </row>
    <row r="5256" spans="1:44" x14ac:dyDescent="0.2">
      <c r="A5256" s="90"/>
      <c r="B5256" s="90"/>
      <c r="C5256" s="91"/>
      <c r="D5256" s="90"/>
      <c r="E5256" s="90"/>
      <c r="F5256" s="90"/>
      <c r="G5256" s="90"/>
      <c r="H5256" s="90"/>
      <c r="I5256" s="90"/>
      <c r="J5256" s="90"/>
      <c r="K5256" s="90"/>
      <c r="L5256" s="90"/>
      <c r="M5256" s="90"/>
      <c r="N5256" s="90"/>
      <c r="O5256" s="90"/>
      <c r="P5256" s="90"/>
      <c r="Q5256" s="90"/>
      <c r="R5256" s="90"/>
      <c r="S5256" s="90"/>
      <c r="T5256" s="90"/>
      <c r="U5256" s="90"/>
      <c r="V5256" s="90"/>
      <c r="W5256" s="90"/>
      <c r="X5256" s="90"/>
      <c r="Y5256" s="90"/>
      <c r="Z5256" s="90"/>
      <c r="AA5256" s="90"/>
      <c r="AB5256" s="90"/>
      <c r="AC5256" s="90"/>
      <c r="AD5256" s="90"/>
      <c r="AE5256" s="90"/>
      <c r="AF5256" s="90"/>
      <c r="AG5256" s="90"/>
      <c r="AH5256" s="90"/>
      <c r="AI5256" s="90"/>
      <c r="AJ5256" s="92"/>
      <c r="AK5256" s="92"/>
      <c r="AL5256" s="92"/>
      <c r="AM5256" s="92"/>
      <c r="AN5256" s="92"/>
      <c r="AO5256" s="92"/>
      <c r="AP5256" s="92"/>
      <c r="AQ5256" s="92"/>
      <c r="AR5256" s="92"/>
    </row>
    <row r="5257" spans="1:44" x14ac:dyDescent="0.2">
      <c r="A5257" s="90"/>
      <c r="B5257" s="90"/>
      <c r="C5257" s="91"/>
      <c r="D5257" s="90"/>
      <c r="E5257" s="90"/>
      <c r="F5257" s="90"/>
      <c r="G5257" s="90"/>
      <c r="H5257" s="90"/>
      <c r="I5257" s="90"/>
      <c r="J5257" s="90"/>
      <c r="K5257" s="90"/>
      <c r="L5257" s="90"/>
      <c r="M5257" s="90"/>
      <c r="N5257" s="90"/>
      <c r="O5257" s="90"/>
      <c r="P5257" s="90"/>
      <c r="Q5257" s="90"/>
      <c r="R5257" s="90"/>
      <c r="S5257" s="90"/>
      <c r="T5257" s="90"/>
      <c r="U5257" s="90"/>
      <c r="V5257" s="90"/>
      <c r="W5257" s="90"/>
      <c r="X5257" s="90"/>
      <c r="Y5257" s="90"/>
      <c r="Z5257" s="90"/>
      <c r="AA5257" s="90"/>
      <c r="AB5257" s="90"/>
      <c r="AC5257" s="90"/>
      <c r="AD5257" s="90"/>
      <c r="AE5257" s="90"/>
      <c r="AF5257" s="90"/>
      <c r="AG5257" s="90"/>
      <c r="AH5257" s="90"/>
      <c r="AI5257" s="90"/>
      <c r="AJ5257" s="92"/>
      <c r="AK5257" s="92"/>
      <c r="AL5257" s="92"/>
      <c r="AM5257" s="92"/>
      <c r="AN5257" s="92"/>
      <c r="AO5257" s="92"/>
      <c r="AP5257" s="92"/>
      <c r="AQ5257" s="92"/>
      <c r="AR5257" s="92"/>
    </row>
    <row r="5258" spans="1:44" x14ac:dyDescent="0.2">
      <c r="A5258" s="90"/>
      <c r="B5258" s="90"/>
      <c r="C5258" s="91"/>
      <c r="D5258" s="90"/>
      <c r="E5258" s="90"/>
      <c r="F5258" s="90"/>
      <c r="G5258" s="90"/>
      <c r="H5258" s="90"/>
      <c r="I5258" s="90"/>
      <c r="J5258" s="90"/>
      <c r="K5258" s="90"/>
      <c r="L5258" s="90"/>
      <c r="M5258" s="90"/>
      <c r="N5258" s="90"/>
      <c r="O5258" s="90"/>
      <c r="P5258" s="90"/>
      <c r="Q5258" s="90"/>
      <c r="R5258" s="90"/>
      <c r="S5258" s="90"/>
      <c r="T5258" s="90"/>
      <c r="U5258" s="90"/>
      <c r="V5258" s="90"/>
      <c r="W5258" s="90"/>
      <c r="X5258" s="90"/>
      <c r="Y5258" s="90"/>
      <c r="Z5258" s="90"/>
      <c r="AA5258" s="90"/>
      <c r="AB5258" s="90"/>
      <c r="AC5258" s="90"/>
      <c r="AD5258" s="90"/>
      <c r="AE5258" s="90"/>
      <c r="AF5258" s="90"/>
      <c r="AG5258" s="90"/>
      <c r="AH5258" s="90"/>
      <c r="AI5258" s="90"/>
      <c r="AJ5258" s="92"/>
      <c r="AK5258" s="92"/>
      <c r="AL5258" s="92"/>
      <c r="AM5258" s="92"/>
      <c r="AN5258" s="92"/>
      <c r="AO5258" s="92"/>
      <c r="AP5258" s="92"/>
      <c r="AQ5258" s="92"/>
      <c r="AR5258" s="92"/>
    </row>
    <row r="5259" spans="1:44" x14ac:dyDescent="0.2">
      <c r="A5259" s="90"/>
      <c r="B5259" s="90"/>
      <c r="C5259" s="91"/>
      <c r="D5259" s="90"/>
      <c r="E5259" s="90"/>
      <c r="F5259" s="90"/>
      <c r="G5259" s="90"/>
      <c r="H5259" s="90"/>
      <c r="I5259" s="90"/>
      <c r="J5259" s="90"/>
      <c r="K5259" s="90"/>
      <c r="L5259" s="90"/>
      <c r="M5259" s="90"/>
      <c r="N5259" s="90"/>
      <c r="O5259" s="90"/>
      <c r="P5259" s="90"/>
      <c r="Q5259" s="90"/>
      <c r="R5259" s="90"/>
      <c r="S5259" s="90"/>
      <c r="T5259" s="90"/>
      <c r="U5259" s="90"/>
      <c r="V5259" s="90"/>
      <c r="W5259" s="90"/>
      <c r="X5259" s="90"/>
      <c r="Y5259" s="90"/>
      <c r="Z5259" s="90"/>
      <c r="AA5259" s="90"/>
      <c r="AB5259" s="90"/>
      <c r="AC5259" s="90"/>
      <c r="AD5259" s="90"/>
      <c r="AE5259" s="90"/>
      <c r="AF5259" s="90"/>
      <c r="AG5259" s="90"/>
      <c r="AH5259" s="90"/>
      <c r="AI5259" s="90"/>
      <c r="AJ5259" s="92"/>
      <c r="AK5259" s="92"/>
      <c r="AL5259" s="92"/>
      <c r="AM5259" s="92"/>
      <c r="AN5259" s="92"/>
      <c r="AO5259" s="92"/>
      <c r="AP5259" s="92"/>
      <c r="AQ5259" s="92"/>
      <c r="AR5259" s="92"/>
    </row>
    <row r="5260" spans="1:44" x14ac:dyDescent="0.2">
      <c r="A5260" s="90"/>
      <c r="B5260" s="90"/>
      <c r="C5260" s="91"/>
      <c r="D5260" s="90"/>
      <c r="E5260" s="90"/>
      <c r="F5260" s="90"/>
      <c r="G5260" s="90"/>
      <c r="H5260" s="90"/>
      <c r="I5260" s="90"/>
      <c r="J5260" s="90"/>
      <c r="K5260" s="90"/>
      <c r="L5260" s="90"/>
      <c r="M5260" s="90"/>
      <c r="N5260" s="90"/>
      <c r="O5260" s="90"/>
      <c r="P5260" s="90"/>
      <c r="Q5260" s="90"/>
      <c r="R5260" s="90"/>
      <c r="S5260" s="90"/>
      <c r="T5260" s="90"/>
      <c r="U5260" s="90"/>
      <c r="V5260" s="90"/>
      <c r="W5260" s="90"/>
      <c r="X5260" s="90"/>
      <c r="Y5260" s="90"/>
      <c r="Z5260" s="90"/>
      <c r="AA5260" s="90"/>
      <c r="AB5260" s="90"/>
      <c r="AC5260" s="90"/>
      <c r="AD5260" s="90"/>
      <c r="AE5260" s="90"/>
      <c r="AF5260" s="90"/>
      <c r="AG5260" s="90"/>
      <c r="AH5260" s="90"/>
      <c r="AI5260" s="90"/>
      <c r="AJ5260" s="92"/>
      <c r="AK5260" s="92"/>
      <c r="AL5260" s="92"/>
      <c r="AM5260" s="92"/>
      <c r="AN5260" s="92"/>
      <c r="AO5260" s="92"/>
      <c r="AP5260" s="92"/>
      <c r="AQ5260" s="92"/>
      <c r="AR5260" s="92"/>
    </row>
    <row r="5261" spans="1:44" x14ac:dyDescent="0.2">
      <c r="A5261" s="90"/>
      <c r="B5261" s="90"/>
      <c r="C5261" s="91"/>
      <c r="D5261" s="90"/>
      <c r="E5261" s="90"/>
      <c r="F5261" s="90"/>
      <c r="G5261" s="90"/>
      <c r="H5261" s="90"/>
      <c r="I5261" s="90"/>
      <c r="J5261" s="90"/>
      <c r="K5261" s="90"/>
      <c r="L5261" s="90"/>
      <c r="M5261" s="90"/>
      <c r="N5261" s="90"/>
      <c r="O5261" s="90"/>
      <c r="P5261" s="90"/>
      <c r="Q5261" s="90"/>
      <c r="R5261" s="90"/>
      <c r="S5261" s="90"/>
      <c r="T5261" s="90"/>
      <c r="U5261" s="90"/>
      <c r="V5261" s="90"/>
      <c r="W5261" s="90"/>
      <c r="X5261" s="90"/>
      <c r="Y5261" s="90"/>
      <c r="Z5261" s="90"/>
      <c r="AA5261" s="90"/>
      <c r="AB5261" s="90"/>
      <c r="AC5261" s="90"/>
      <c r="AD5261" s="90"/>
      <c r="AE5261" s="90"/>
      <c r="AF5261" s="90"/>
      <c r="AG5261" s="90"/>
      <c r="AH5261" s="90"/>
      <c r="AI5261" s="90"/>
      <c r="AJ5261" s="92"/>
      <c r="AK5261" s="92"/>
      <c r="AL5261" s="92"/>
      <c r="AM5261" s="92"/>
      <c r="AN5261" s="92"/>
      <c r="AO5261" s="92"/>
      <c r="AP5261" s="92"/>
      <c r="AQ5261" s="92"/>
      <c r="AR5261" s="92"/>
    </row>
    <row r="5262" spans="1:44" x14ac:dyDescent="0.2">
      <c r="A5262" s="90"/>
      <c r="B5262" s="90"/>
      <c r="C5262" s="91"/>
      <c r="D5262" s="90"/>
      <c r="E5262" s="90"/>
      <c r="F5262" s="90"/>
      <c r="G5262" s="90"/>
      <c r="H5262" s="90"/>
      <c r="I5262" s="90"/>
      <c r="J5262" s="90"/>
      <c r="K5262" s="90"/>
      <c r="L5262" s="90"/>
      <c r="M5262" s="90"/>
      <c r="N5262" s="90"/>
      <c r="O5262" s="90"/>
      <c r="P5262" s="90"/>
      <c r="Q5262" s="90"/>
      <c r="R5262" s="90"/>
      <c r="S5262" s="90"/>
      <c r="T5262" s="90"/>
      <c r="U5262" s="90"/>
      <c r="V5262" s="90"/>
      <c r="W5262" s="90"/>
      <c r="X5262" s="90"/>
      <c r="Y5262" s="90"/>
      <c r="Z5262" s="90"/>
      <c r="AA5262" s="90"/>
      <c r="AB5262" s="90"/>
      <c r="AC5262" s="90"/>
      <c r="AD5262" s="90"/>
      <c r="AE5262" s="90"/>
      <c r="AF5262" s="90"/>
      <c r="AG5262" s="90"/>
      <c r="AH5262" s="90"/>
      <c r="AI5262" s="90"/>
      <c r="AJ5262" s="92"/>
      <c r="AK5262" s="92"/>
      <c r="AL5262" s="92"/>
      <c r="AM5262" s="92"/>
      <c r="AN5262" s="92"/>
      <c r="AO5262" s="92"/>
      <c r="AP5262" s="92"/>
      <c r="AQ5262" s="92"/>
      <c r="AR5262" s="92"/>
    </row>
    <row r="5263" spans="1:44" x14ac:dyDescent="0.2">
      <c r="A5263" s="90"/>
      <c r="B5263" s="90"/>
      <c r="C5263" s="91"/>
      <c r="D5263" s="90"/>
      <c r="E5263" s="90"/>
      <c r="F5263" s="90"/>
      <c r="G5263" s="90"/>
      <c r="H5263" s="90"/>
      <c r="I5263" s="90"/>
      <c r="J5263" s="90"/>
      <c r="K5263" s="90"/>
      <c r="L5263" s="90"/>
      <c r="M5263" s="90"/>
      <c r="N5263" s="90"/>
      <c r="O5263" s="90"/>
      <c r="P5263" s="90"/>
      <c r="Q5263" s="90"/>
      <c r="R5263" s="90"/>
      <c r="S5263" s="90"/>
      <c r="T5263" s="90"/>
      <c r="U5263" s="90"/>
      <c r="V5263" s="90"/>
      <c r="W5263" s="90"/>
      <c r="X5263" s="90"/>
      <c r="Y5263" s="90"/>
      <c r="Z5263" s="90"/>
      <c r="AA5263" s="90"/>
      <c r="AB5263" s="90"/>
      <c r="AC5263" s="90"/>
      <c r="AD5263" s="90"/>
      <c r="AE5263" s="90"/>
      <c r="AF5263" s="90"/>
      <c r="AG5263" s="90"/>
      <c r="AH5263" s="90"/>
      <c r="AI5263" s="90"/>
      <c r="AJ5263" s="92"/>
      <c r="AK5263" s="92"/>
      <c r="AL5263" s="92"/>
      <c r="AM5263" s="92"/>
      <c r="AN5263" s="92"/>
      <c r="AO5263" s="92"/>
      <c r="AP5263" s="92"/>
      <c r="AQ5263" s="92"/>
      <c r="AR5263" s="92"/>
    </row>
    <row r="5264" spans="1:44" x14ac:dyDescent="0.2">
      <c r="A5264" s="90"/>
      <c r="B5264" s="90"/>
      <c r="C5264" s="91"/>
      <c r="D5264" s="90"/>
      <c r="E5264" s="90"/>
      <c r="F5264" s="90"/>
      <c r="G5264" s="90"/>
      <c r="H5264" s="90"/>
      <c r="I5264" s="90"/>
      <c r="J5264" s="90"/>
      <c r="K5264" s="90"/>
      <c r="L5264" s="90"/>
      <c r="M5264" s="90"/>
      <c r="N5264" s="90"/>
      <c r="O5264" s="90"/>
      <c r="P5264" s="90"/>
      <c r="Q5264" s="90"/>
      <c r="R5264" s="90"/>
      <c r="S5264" s="90"/>
      <c r="T5264" s="90"/>
      <c r="U5264" s="90"/>
      <c r="V5264" s="90"/>
      <c r="W5264" s="90"/>
      <c r="X5264" s="90"/>
      <c r="Y5264" s="90"/>
      <c r="Z5264" s="90"/>
      <c r="AA5264" s="90"/>
      <c r="AB5264" s="90"/>
      <c r="AC5264" s="90"/>
      <c r="AD5264" s="90"/>
      <c r="AE5264" s="90"/>
      <c r="AF5264" s="90"/>
      <c r="AG5264" s="90"/>
      <c r="AH5264" s="90"/>
      <c r="AI5264" s="90"/>
      <c r="AJ5264" s="92"/>
      <c r="AK5264" s="92"/>
      <c r="AL5264" s="92"/>
      <c r="AM5264" s="92"/>
      <c r="AN5264" s="92"/>
      <c r="AO5264" s="92"/>
      <c r="AP5264" s="92"/>
      <c r="AQ5264" s="92"/>
      <c r="AR5264" s="92"/>
    </row>
    <row r="5265" spans="1:44" x14ac:dyDescent="0.2">
      <c r="A5265" s="90"/>
      <c r="B5265" s="90"/>
      <c r="C5265" s="91"/>
      <c r="D5265" s="90"/>
      <c r="E5265" s="90"/>
      <c r="F5265" s="90"/>
      <c r="G5265" s="90"/>
      <c r="H5265" s="90"/>
      <c r="I5265" s="90"/>
      <c r="J5265" s="90"/>
      <c r="K5265" s="90"/>
      <c r="L5265" s="90"/>
      <c r="M5265" s="90"/>
      <c r="N5265" s="90"/>
      <c r="O5265" s="90"/>
      <c r="P5265" s="90"/>
      <c r="Q5265" s="90"/>
      <c r="R5265" s="90"/>
      <c r="S5265" s="90"/>
      <c r="T5265" s="90"/>
      <c r="U5265" s="90"/>
      <c r="V5265" s="90"/>
      <c r="W5265" s="90"/>
      <c r="X5265" s="90"/>
      <c r="Y5265" s="90"/>
      <c r="Z5265" s="90"/>
      <c r="AA5265" s="90"/>
      <c r="AB5265" s="90"/>
      <c r="AC5265" s="90"/>
      <c r="AD5265" s="90"/>
      <c r="AE5265" s="90"/>
      <c r="AF5265" s="90"/>
      <c r="AG5265" s="90"/>
      <c r="AH5265" s="90"/>
      <c r="AI5265" s="90"/>
      <c r="AJ5265" s="92"/>
      <c r="AK5265" s="92"/>
      <c r="AL5265" s="92"/>
      <c r="AM5265" s="92"/>
      <c r="AN5265" s="92"/>
      <c r="AO5265" s="92"/>
      <c r="AP5265" s="92"/>
      <c r="AQ5265" s="92"/>
      <c r="AR5265" s="92"/>
    </row>
    <row r="5266" spans="1:44" x14ac:dyDescent="0.2">
      <c r="A5266" s="90"/>
      <c r="B5266" s="90"/>
      <c r="C5266" s="91"/>
      <c r="D5266" s="90"/>
      <c r="E5266" s="90"/>
      <c r="F5266" s="90"/>
      <c r="G5266" s="90"/>
      <c r="H5266" s="90"/>
      <c r="I5266" s="90"/>
      <c r="J5266" s="90"/>
      <c r="K5266" s="90"/>
      <c r="L5266" s="90"/>
      <c r="M5266" s="90"/>
      <c r="N5266" s="90"/>
      <c r="O5266" s="90"/>
      <c r="P5266" s="90"/>
      <c r="Q5266" s="90"/>
      <c r="R5266" s="90"/>
      <c r="S5266" s="90"/>
      <c r="T5266" s="90"/>
      <c r="U5266" s="90"/>
      <c r="V5266" s="90"/>
      <c r="W5266" s="90"/>
      <c r="X5266" s="90"/>
      <c r="Y5266" s="90"/>
      <c r="Z5266" s="90"/>
      <c r="AA5266" s="90"/>
      <c r="AB5266" s="90"/>
      <c r="AC5266" s="90"/>
      <c r="AD5266" s="90"/>
      <c r="AE5266" s="90"/>
      <c r="AF5266" s="90"/>
      <c r="AG5266" s="90"/>
      <c r="AH5266" s="90"/>
      <c r="AI5266" s="90"/>
      <c r="AJ5266" s="92"/>
      <c r="AK5266" s="92"/>
      <c r="AL5266" s="92"/>
      <c r="AM5266" s="92"/>
      <c r="AN5266" s="92"/>
      <c r="AO5266" s="92"/>
      <c r="AP5266" s="92"/>
      <c r="AQ5266" s="92"/>
      <c r="AR5266" s="92"/>
    </row>
    <row r="5267" spans="1:44" x14ac:dyDescent="0.2">
      <c r="A5267" s="90"/>
      <c r="B5267" s="90"/>
      <c r="C5267" s="91"/>
      <c r="D5267" s="90"/>
      <c r="E5267" s="90"/>
      <c r="F5267" s="90"/>
      <c r="G5267" s="90"/>
      <c r="H5267" s="90"/>
      <c r="I5267" s="90"/>
      <c r="J5267" s="90"/>
      <c r="K5267" s="90"/>
      <c r="L5267" s="90"/>
      <c r="M5267" s="90"/>
      <c r="N5267" s="90"/>
      <c r="O5267" s="90"/>
      <c r="P5267" s="90"/>
      <c r="Q5267" s="90"/>
      <c r="R5267" s="90"/>
      <c r="S5267" s="90"/>
      <c r="T5267" s="90"/>
      <c r="U5267" s="90"/>
      <c r="V5267" s="90"/>
      <c r="W5267" s="90"/>
      <c r="X5267" s="90"/>
      <c r="Y5267" s="90"/>
      <c r="Z5267" s="90"/>
      <c r="AA5267" s="90"/>
      <c r="AB5267" s="90"/>
      <c r="AC5267" s="90"/>
      <c r="AD5267" s="90"/>
      <c r="AE5267" s="90"/>
      <c r="AF5267" s="90"/>
      <c r="AG5267" s="90"/>
      <c r="AH5267" s="90"/>
      <c r="AI5267" s="90"/>
      <c r="AJ5267" s="92"/>
      <c r="AK5267" s="92"/>
      <c r="AL5267" s="92"/>
      <c r="AM5267" s="92"/>
      <c r="AN5267" s="92"/>
      <c r="AO5267" s="92"/>
      <c r="AP5267" s="92"/>
      <c r="AQ5267" s="92"/>
      <c r="AR5267" s="92"/>
    </row>
    <row r="5268" spans="1:44" x14ac:dyDescent="0.2">
      <c r="A5268" s="90"/>
      <c r="B5268" s="90"/>
      <c r="C5268" s="91"/>
      <c r="D5268" s="90"/>
      <c r="E5268" s="90"/>
      <c r="F5268" s="90"/>
      <c r="G5268" s="90"/>
      <c r="H5268" s="90"/>
      <c r="I5268" s="90"/>
      <c r="J5268" s="90"/>
      <c r="K5268" s="90"/>
      <c r="L5268" s="90"/>
      <c r="M5268" s="90"/>
      <c r="N5268" s="90"/>
      <c r="O5268" s="90"/>
      <c r="P5268" s="90"/>
      <c r="Q5268" s="90"/>
      <c r="R5268" s="90"/>
      <c r="S5268" s="90"/>
      <c r="T5268" s="90"/>
      <c r="U5268" s="90"/>
      <c r="V5268" s="90"/>
      <c r="W5268" s="90"/>
      <c r="X5268" s="90"/>
      <c r="Y5268" s="90"/>
      <c r="Z5268" s="90"/>
      <c r="AA5268" s="90"/>
      <c r="AB5268" s="90"/>
      <c r="AC5268" s="90"/>
      <c r="AD5268" s="90"/>
      <c r="AE5268" s="90"/>
      <c r="AF5268" s="90"/>
      <c r="AG5268" s="90"/>
      <c r="AH5268" s="90"/>
      <c r="AI5268" s="90"/>
      <c r="AJ5268" s="92"/>
      <c r="AK5268" s="92"/>
      <c r="AL5268" s="92"/>
      <c r="AM5268" s="92"/>
      <c r="AN5268" s="92"/>
      <c r="AO5268" s="92"/>
      <c r="AP5268" s="92"/>
      <c r="AQ5268" s="92"/>
      <c r="AR5268" s="92"/>
    </row>
    <row r="5269" spans="1:44" x14ac:dyDescent="0.2">
      <c r="A5269" s="90"/>
      <c r="B5269" s="90"/>
      <c r="C5269" s="91"/>
      <c r="D5269" s="90"/>
      <c r="E5269" s="90"/>
      <c r="F5269" s="90"/>
      <c r="G5269" s="90"/>
      <c r="H5269" s="90"/>
      <c r="I5269" s="90"/>
      <c r="J5269" s="90"/>
      <c r="K5269" s="90"/>
      <c r="L5269" s="90"/>
      <c r="M5269" s="90"/>
      <c r="N5269" s="90"/>
      <c r="O5269" s="90"/>
      <c r="P5269" s="90"/>
      <c r="Q5269" s="90"/>
      <c r="R5269" s="90"/>
      <c r="S5269" s="90"/>
      <c r="T5269" s="90"/>
      <c r="U5269" s="90"/>
      <c r="V5269" s="90"/>
      <c r="W5269" s="90"/>
      <c r="X5269" s="90"/>
      <c r="Y5269" s="90"/>
      <c r="Z5269" s="90"/>
      <c r="AA5269" s="90"/>
      <c r="AB5269" s="90"/>
      <c r="AC5269" s="90"/>
      <c r="AD5269" s="90"/>
      <c r="AE5269" s="90"/>
      <c r="AF5269" s="90"/>
      <c r="AG5269" s="90"/>
      <c r="AH5269" s="90"/>
      <c r="AI5269" s="90"/>
      <c r="AJ5269" s="92"/>
      <c r="AK5269" s="92"/>
      <c r="AL5269" s="92"/>
      <c r="AM5269" s="92"/>
      <c r="AN5269" s="92"/>
      <c r="AO5269" s="92"/>
      <c r="AP5269" s="92"/>
      <c r="AQ5269" s="92"/>
      <c r="AR5269" s="92"/>
    </row>
    <row r="5270" spans="1:44" x14ac:dyDescent="0.2">
      <c r="A5270" s="90"/>
      <c r="B5270" s="90"/>
      <c r="C5270" s="91"/>
      <c r="D5270" s="90"/>
      <c r="E5270" s="90"/>
      <c r="F5270" s="90"/>
      <c r="G5270" s="90"/>
      <c r="H5270" s="90"/>
      <c r="I5270" s="90"/>
      <c r="J5270" s="90"/>
      <c r="K5270" s="90"/>
      <c r="L5270" s="90"/>
      <c r="M5270" s="90"/>
      <c r="N5270" s="90"/>
      <c r="O5270" s="90"/>
      <c r="P5270" s="90"/>
      <c r="Q5270" s="90"/>
      <c r="R5270" s="90"/>
      <c r="S5270" s="90"/>
      <c r="T5270" s="90"/>
      <c r="U5270" s="90"/>
      <c r="V5270" s="90"/>
      <c r="W5270" s="90"/>
      <c r="X5270" s="90"/>
      <c r="Y5270" s="90"/>
      <c r="Z5270" s="90"/>
      <c r="AA5270" s="90"/>
      <c r="AB5270" s="90"/>
      <c r="AC5270" s="90"/>
      <c r="AD5270" s="90"/>
      <c r="AE5270" s="90"/>
      <c r="AF5270" s="90"/>
      <c r="AG5270" s="90"/>
      <c r="AH5270" s="90"/>
      <c r="AI5270" s="90"/>
      <c r="AJ5270" s="92"/>
      <c r="AK5270" s="92"/>
      <c r="AL5270" s="92"/>
      <c r="AM5270" s="92"/>
      <c r="AN5270" s="92"/>
      <c r="AO5270" s="92"/>
      <c r="AP5270" s="92"/>
      <c r="AQ5270" s="92"/>
      <c r="AR5270" s="92"/>
    </row>
    <row r="5271" spans="1:44" x14ac:dyDescent="0.2">
      <c r="A5271" s="90"/>
      <c r="B5271" s="90"/>
      <c r="C5271" s="91"/>
      <c r="D5271" s="90"/>
      <c r="E5271" s="90"/>
      <c r="F5271" s="90"/>
      <c r="G5271" s="90"/>
      <c r="H5271" s="90"/>
      <c r="I5271" s="90"/>
      <c r="J5271" s="90"/>
      <c r="K5271" s="90"/>
      <c r="L5271" s="90"/>
      <c r="M5271" s="90"/>
      <c r="N5271" s="90"/>
      <c r="O5271" s="90"/>
      <c r="P5271" s="90"/>
      <c r="Q5271" s="90"/>
      <c r="R5271" s="90"/>
      <c r="S5271" s="90"/>
      <c r="T5271" s="90"/>
      <c r="U5271" s="90"/>
      <c r="V5271" s="90"/>
      <c r="W5271" s="90"/>
      <c r="X5271" s="90"/>
      <c r="Y5271" s="90"/>
      <c r="Z5271" s="90"/>
      <c r="AA5271" s="90"/>
      <c r="AB5271" s="90"/>
      <c r="AC5271" s="90"/>
      <c r="AD5271" s="90"/>
      <c r="AE5271" s="90"/>
      <c r="AF5271" s="90"/>
      <c r="AG5271" s="90"/>
      <c r="AH5271" s="90"/>
      <c r="AI5271" s="90"/>
      <c r="AJ5271" s="92"/>
      <c r="AK5271" s="92"/>
      <c r="AL5271" s="92"/>
      <c r="AM5271" s="92"/>
      <c r="AN5271" s="92"/>
      <c r="AO5271" s="92"/>
      <c r="AP5271" s="92"/>
      <c r="AQ5271" s="92"/>
      <c r="AR5271" s="92"/>
    </row>
    <row r="5272" spans="1:44" x14ac:dyDescent="0.2">
      <c r="A5272" s="90"/>
      <c r="B5272" s="90"/>
      <c r="C5272" s="91"/>
      <c r="D5272" s="90"/>
      <c r="E5272" s="90"/>
      <c r="F5272" s="90"/>
      <c r="G5272" s="90"/>
      <c r="H5272" s="90"/>
      <c r="I5272" s="90"/>
      <c r="J5272" s="90"/>
      <c r="K5272" s="90"/>
      <c r="L5272" s="90"/>
      <c r="M5272" s="90"/>
      <c r="N5272" s="90"/>
      <c r="O5272" s="90"/>
      <c r="P5272" s="90"/>
      <c r="Q5272" s="90"/>
      <c r="R5272" s="90"/>
      <c r="S5272" s="90"/>
      <c r="T5272" s="90"/>
      <c r="U5272" s="90"/>
      <c r="V5272" s="90"/>
      <c r="W5272" s="90"/>
      <c r="X5272" s="90"/>
      <c r="Y5272" s="90"/>
      <c r="Z5272" s="90"/>
      <c r="AA5272" s="90"/>
      <c r="AB5272" s="90"/>
      <c r="AC5272" s="90"/>
      <c r="AD5272" s="90"/>
      <c r="AE5272" s="90"/>
      <c r="AF5272" s="90"/>
      <c r="AG5272" s="90"/>
      <c r="AH5272" s="90"/>
      <c r="AI5272" s="90"/>
      <c r="AJ5272" s="92"/>
      <c r="AK5272" s="92"/>
      <c r="AL5272" s="92"/>
      <c r="AM5272" s="92"/>
      <c r="AN5272" s="92"/>
      <c r="AO5272" s="92"/>
      <c r="AP5272" s="92"/>
      <c r="AQ5272" s="92"/>
      <c r="AR5272" s="92"/>
    </row>
    <row r="5273" spans="1:44" x14ac:dyDescent="0.2">
      <c r="A5273" s="90"/>
      <c r="B5273" s="90"/>
      <c r="C5273" s="91"/>
      <c r="D5273" s="90"/>
      <c r="E5273" s="90"/>
      <c r="F5273" s="90"/>
      <c r="G5273" s="90"/>
      <c r="H5273" s="90"/>
      <c r="I5273" s="90"/>
      <c r="J5273" s="90"/>
      <c r="K5273" s="90"/>
      <c r="L5273" s="90"/>
      <c r="M5273" s="90"/>
      <c r="N5273" s="90"/>
      <c r="O5273" s="90"/>
      <c r="P5273" s="90"/>
      <c r="Q5273" s="90"/>
      <c r="R5273" s="90"/>
      <c r="S5273" s="90"/>
      <c r="T5273" s="90"/>
      <c r="U5273" s="90"/>
      <c r="V5273" s="90"/>
      <c r="W5273" s="90"/>
      <c r="X5273" s="90"/>
      <c r="Y5273" s="90"/>
      <c r="Z5273" s="90"/>
      <c r="AA5273" s="90"/>
      <c r="AB5273" s="90"/>
      <c r="AC5273" s="90"/>
      <c r="AD5273" s="90"/>
      <c r="AE5273" s="90"/>
      <c r="AF5273" s="90"/>
      <c r="AG5273" s="90"/>
      <c r="AH5273" s="90"/>
      <c r="AI5273" s="90"/>
      <c r="AJ5273" s="92"/>
      <c r="AK5273" s="92"/>
      <c r="AL5273" s="92"/>
      <c r="AM5273" s="92"/>
      <c r="AN5273" s="92"/>
      <c r="AO5273" s="92"/>
      <c r="AP5273" s="92"/>
      <c r="AQ5273" s="92"/>
      <c r="AR5273" s="92"/>
    </row>
    <row r="5274" spans="1:44" x14ac:dyDescent="0.2">
      <c r="A5274" s="90"/>
      <c r="B5274" s="90"/>
      <c r="C5274" s="91"/>
      <c r="D5274" s="90"/>
      <c r="E5274" s="90"/>
      <c r="F5274" s="90"/>
      <c r="G5274" s="90"/>
      <c r="H5274" s="90"/>
      <c r="I5274" s="90"/>
      <c r="J5274" s="90"/>
      <c r="K5274" s="90"/>
      <c r="L5274" s="90"/>
      <c r="M5274" s="90"/>
      <c r="N5274" s="90"/>
      <c r="O5274" s="90"/>
      <c r="P5274" s="90"/>
      <c r="Q5274" s="90"/>
      <c r="R5274" s="90"/>
      <c r="S5274" s="90"/>
      <c r="T5274" s="90"/>
      <c r="U5274" s="90"/>
      <c r="V5274" s="90"/>
      <c r="W5274" s="90"/>
      <c r="X5274" s="90"/>
      <c r="Y5274" s="90"/>
      <c r="Z5274" s="90"/>
      <c r="AA5274" s="90"/>
      <c r="AB5274" s="90"/>
      <c r="AC5274" s="90"/>
      <c r="AD5274" s="90"/>
      <c r="AE5274" s="90"/>
      <c r="AF5274" s="90"/>
      <c r="AG5274" s="90"/>
      <c r="AH5274" s="90"/>
      <c r="AI5274" s="90"/>
      <c r="AJ5274" s="92"/>
      <c r="AK5274" s="92"/>
      <c r="AL5274" s="92"/>
      <c r="AM5274" s="92"/>
      <c r="AN5274" s="92"/>
      <c r="AO5274" s="92"/>
      <c r="AP5274" s="92"/>
      <c r="AQ5274" s="92"/>
      <c r="AR5274" s="92"/>
    </row>
    <row r="5275" spans="1:44" x14ac:dyDescent="0.2">
      <c r="A5275" s="90"/>
      <c r="B5275" s="90"/>
      <c r="C5275" s="91"/>
      <c r="D5275" s="90"/>
      <c r="E5275" s="90"/>
      <c r="F5275" s="90"/>
      <c r="G5275" s="90"/>
      <c r="H5275" s="90"/>
      <c r="I5275" s="90"/>
      <c r="J5275" s="90"/>
      <c r="K5275" s="90"/>
      <c r="L5275" s="90"/>
      <c r="M5275" s="90"/>
      <c r="N5275" s="90"/>
      <c r="O5275" s="90"/>
      <c r="P5275" s="90"/>
      <c r="Q5275" s="90"/>
      <c r="R5275" s="90"/>
      <c r="S5275" s="90"/>
      <c r="T5275" s="90"/>
      <c r="U5275" s="90"/>
      <c r="V5275" s="90"/>
      <c r="W5275" s="90"/>
      <c r="X5275" s="90"/>
      <c r="Y5275" s="90"/>
      <c r="Z5275" s="90"/>
      <c r="AA5275" s="90"/>
      <c r="AB5275" s="90"/>
      <c r="AC5275" s="90"/>
      <c r="AD5275" s="90"/>
      <c r="AE5275" s="90"/>
      <c r="AF5275" s="90"/>
      <c r="AG5275" s="90"/>
      <c r="AH5275" s="90"/>
      <c r="AI5275" s="90"/>
      <c r="AJ5275" s="92"/>
      <c r="AK5275" s="92"/>
      <c r="AL5275" s="92"/>
      <c r="AM5275" s="92"/>
      <c r="AN5275" s="92"/>
      <c r="AO5275" s="92"/>
      <c r="AP5275" s="92"/>
      <c r="AQ5275" s="92"/>
      <c r="AR5275" s="92"/>
    </row>
    <row r="5276" spans="1:44" x14ac:dyDescent="0.2">
      <c r="A5276" s="90"/>
      <c r="B5276" s="90"/>
      <c r="C5276" s="91"/>
      <c r="D5276" s="90"/>
      <c r="E5276" s="90"/>
      <c r="F5276" s="90"/>
      <c r="G5276" s="90"/>
      <c r="H5276" s="90"/>
      <c r="I5276" s="90"/>
      <c r="J5276" s="90"/>
      <c r="K5276" s="90"/>
      <c r="L5276" s="90"/>
      <c r="M5276" s="90"/>
      <c r="N5276" s="90"/>
      <c r="O5276" s="90"/>
      <c r="P5276" s="90"/>
      <c r="Q5276" s="90"/>
      <c r="R5276" s="90"/>
      <c r="S5276" s="90"/>
      <c r="T5276" s="90"/>
      <c r="U5276" s="90"/>
      <c r="V5276" s="90"/>
      <c r="W5276" s="90"/>
      <c r="X5276" s="90"/>
      <c r="Y5276" s="90"/>
      <c r="Z5276" s="90"/>
      <c r="AA5276" s="90"/>
      <c r="AB5276" s="90"/>
      <c r="AC5276" s="90"/>
      <c r="AD5276" s="90"/>
      <c r="AE5276" s="90"/>
      <c r="AF5276" s="90"/>
      <c r="AG5276" s="90"/>
      <c r="AH5276" s="90"/>
      <c r="AI5276" s="90"/>
      <c r="AJ5276" s="92"/>
      <c r="AK5276" s="92"/>
      <c r="AL5276" s="92"/>
      <c r="AM5276" s="92"/>
      <c r="AN5276" s="92"/>
      <c r="AO5276" s="92"/>
      <c r="AP5276" s="92"/>
      <c r="AQ5276" s="92"/>
      <c r="AR5276" s="92"/>
    </row>
    <row r="5277" spans="1:44" x14ac:dyDescent="0.2">
      <c r="A5277" s="90"/>
      <c r="B5277" s="90"/>
      <c r="C5277" s="91"/>
      <c r="D5277" s="90"/>
      <c r="E5277" s="90"/>
      <c r="F5277" s="90"/>
      <c r="G5277" s="90"/>
      <c r="H5277" s="90"/>
      <c r="I5277" s="90"/>
      <c r="J5277" s="90"/>
      <c r="K5277" s="90"/>
      <c r="L5277" s="90"/>
      <c r="M5277" s="90"/>
      <c r="N5277" s="90"/>
      <c r="O5277" s="90"/>
      <c r="P5277" s="90"/>
      <c r="Q5277" s="90"/>
      <c r="R5277" s="90"/>
      <c r="S5277" s="90"/>
      <c r="T5277" s="90"/>
      <c r="U5277" s="90"/>
      <c r="V5277" s="90"/>
      <c r="W5277" s="90"/>
      <c r="X5277" s="90"/>
      <c r="Y5277" s="90"/>
      <c r="Z5277" s="90"/>
      <c r="AA5277" s="90"/>
      <c r="AB5277" s="90"/>
      <c r="AC5277" s="90"/>
      <c r="AD5277" s="90"/>
      <c r="AE5277" s="90"/>
      <c r="AF5277" s="90"/>
      <c r="AG5277" s="90"/>
      <c r="AH5277" s="90"/>
      <c r="AI5277" s="90"/>
      <c r="AJ5277" s="92"/>
      <c r="AK5277" s="92"/>
      <c r="AL5277" s="92"/>
      <c r="AM5277" s="92"/>
      <c r="AN5277" s="92"/>
      <c r="AO5277" s="92"/>
      <c r="AP5277" s="92"/>
      <c r="AQ5277" s="92"/>
      <c r="AR5277" s="92"/>
    </row>
    <row r="5278" spans="1:44" x14ac:dyDescent="0.2">
      <c r="A5278" s="90"/>
      <c r="B5278" s="90"/>
      <c r="C5278" s="91"/>
      <c r="D5278" s="90"/>
      <c r="E5278" s="90"/>
      <c r="F5278" s="90"/>
      <c r="G5278" s="90"/>
      <c r="H5278" s="90"/>
      <c r="I5278" s="90"/>
      <c r="J5278" s="90"/>
      <c r="K5278" s="90"/>
      <c r="L5278" s="90"/>
      <c r="M5278" s="90"/>
      <c r="N5278" s="90"/>
      <c r="O5278" s="90"/>
      <c r="P5278" s="90"/>
      <c r="Q5278" s="90"/>
      <c r="R5278" s="90"/>
      <c r="S5278" s="90"/>
      <c r="T5278" s="90"/>
      <c r="U5278" s="90"/>
      <c r="V5278" s="90"/>
      <c r="W5278" s="90"/>
      <c r="X5278" s="90"/>
      <c r="Y5278" s="90"/>
      <c r="Z5278" s="90"/>
      <c r="AA5278" s="90"/>
      <c r="AB5278" s="90"/>
      <c r="AC5278" s="90"/>
      <c r="AD5278" s="90"/>
      <c r="AE5278" s="90"/>
      <c r="AF5278" s="90"/>
      <c r="AG5278" s="90"/>
      <c r="AH5278" s="90"/>
      <c r="AI5278" s="90"/>
      <c r="AJ5278" s="92"/>
      <c r="AK5278" s="92"/>
      <c r="AL5278" s="92"/>
      <c r="AM5278" s="92"/>
      <c r="AN5278" s="92"/>
      <c r="AO5278" s="92"/>
      <c r="AP5278" s="92"/>
      <c r="AQ5278" s="92"/>
      <c r="AR5278" s="92"/>
    </row>
    <row r="5279" spans="1:44" x14ac:dyDescent="0.2">
      <c r="A5279" s="90"/>
      <c r="B5279" s="90"/>
      <c r="C5279" s="91"/>
      <c r="D5279" s="90"/>
      <c r="E5279" s="90"/>
      <c r="F5279" s="90"/>
      <c r="G5279" s="90"/>
      <c r="H5279" s="90"/>
      <c r="I5279" s="90"/>
      <c r="J5279" s="90"/>
      <c r="K5279" s="90"/>
      <c r="L5279" s="90"/>
      <c r="M5279" s="90"/>
      <c r="N5279" s="90"/>
      <c r="O5279" s="90"/>
      <c r="P5279" s="90"/>
      <c r="Q5279" s="90"/>
      <c r="R5279" s="90"/>
      <c r="S5279" s="90"/>
      <c r="T5279" s="90"/>
      <c r="U5279" s="90"/>
      <c r="V5279" s="90"/>
      <c r="W5279" s="90"/>
      <c r="X5279" s="90"/>
      <c r="Y5279" s="90"/>
      <c r="Z5279" s="90"/>
      <c r="AA5279" s="90"/>
      <c r="AB5279" s="90"/>
      <c r="AC5279" s="90"/>
      <c r="AD5279" s="90"/>
      <c r="AE5279" s="90"/>
      <c r="AF5279" s="90"/>
      <c r="AG5279" s="90"/>
      <c r="AH5279" s="90"/>
      <c r="AI5279" s="90"/>
      <c r="AJ5279" s="92"/>
      <c r="AK5279" s="92"/>
      <c r="AL5279" s="92"/>
      <c r="AM5279" s="92"/>
      <c r="AN5279" s="92"/>
      <c r="AO5279" s="92"/>
      <c r="AP5279" s="92"/>
      <c r="AQ5279" s="92"/>
      <c r="AR5279" s="92"/>
    </row>
    <row r="5280" spans="1:44" x14ac:dyDescent="0.2">
      <c r="A5280" s="90"/>
      <c r="B5280" s="90"/>
      <c r="C5280" s="91"/>
      <c r="D5280" s="90"/>
      <c r="E5280" s="90"/>
      <c r="F5280" s="90"/>
      <c r="G5280" s="90"/>
      <c r="H5280" s="90"/>
      <c r="I5280" s="90"/>
      <c r="J5280" s="90"/>
      <c r="K5280" s="90"/>
      <c r="L5280" s="90"/>
      <c r="M5280" s="90"/>
      <c r="N5280" s="90"/>
      <c r="O5280" s="90"/>
      <c r="P5280" s="90"/>
      <c r="Q5280" s="90"/>
      <c r="R5280" s="90"/>
      <c r="S5280" s="90"/>
      <c r="T5280" s="90"/>
      <c r="U5280" s="90"/>
      <c r="V5280" s="90"/>
      <c r="W5280" s="90"/>
      <c r="X5280" s="90"/>
      <c r="Y5280" s="90"/>
      <c r="Z5280" s="90"/>
      <c r="AA5280" s="90"/>
      <c r="AB5280" s="90"/>
      <c r="AC5280" s="90"/>
      <c r="AD5280" s="90"/>
      <c r="AE5280" s="90"/>
      <c r="AF5280" s="90"/>
      <c r="AG5280" s="90"/>
      <c r="AH5280" s="90"/>
      <c r="AI5280" s="90"/>
      <c r="AJ5280" s="92"/>
      <c r="AK5280" s="92"/>
      <c r="AL5280" s="92"/>
      <c r="AM5280" s="92"/>
      <c r="AN5280" s="92"/>
      <c r="AO5280" s="92"/>
      <c r="AP5280" s="92"/>
      <c r="AQ5280" s="92"/>
      <c r="AR5280" s="92"/>
    </row>
    <row r="5281" spans="1:44" x14ac:dyDescent="0.2">
      <c r="A5281" s="90"/>
      <c r="B5281" s="90"/>
      <c r="C5281" s="91"/>
      <c r="D5281" s="90"/>
      <c r="E5281" s="90"/>
      <c r="F5281" s="90"/>
      <c r="G5281" s="90"/>
      <c r="H5281" s="90"/>
      <c r="I5281" s="90"/>
      <c r="J5281" s="90"/>
      <c r="K5281" s="90"/>
      <c r="L5281" s="90"/>
      <c r="M5281" s="90"/>
      <c r="N5281" s="90"/>
      <c r="O5281" s="90"/>
      <c r="P5281" s="90"/>
      <c r="Q5281" s="90"/>
      <c r="R5281" s="90"/>
      <c r="S5281" s="90"/>
      <c r="T5281" s="90"/>
      <c r="U5281" s="90"/>
      <c r="V5281" s="90"/>
      <c r="W5281" s="90"/>
      <c r="X5281" s="90"/>
      <c r="Y5281" s="90"/>
      <c r="Z5281" s="90"/>
      <c r="AA5281" s="90"/>
      <c r="AB5281" s="90"/>
      <c r="AC5281" s="90"/>
      <c r="AD5281" s="90"/>
      <c r="AE5281" s="90"/>
      <c r="AF5281" s="90"/>
      <c r="AG5281" s="90"/>
      <c r="AH5281" s="90"/>
      <c r="AI5281" s="90"/>
      <c r="AJ5281" s="92"/>
      <c r="AK5281" s="92"/>
      <c r="AL5281" s="92"/>
      <c r="AM5281" s="92"/>
      <c r="AN5281" s="92"/>
      <c r="AO5281" s="92"/>
      <c r="AP5281" s="92"/>
      <c r="AQ5281" s="92"/>
      <c r="AR5281" s="92"/>
    </row>
    <row r="5282" spans="1:44" x14ac:dyDescent="0.2">
      <c r="A5282" s="90"/>
      <c r="B5282" s="90"/>
      <c r="C5282" s="91"/>
      <c r="D5282" s="90"/>
      <c r="E5282" s="90"/>
      <c r="F5282" s="90"/>
      <c r="G5282" s="90"/>
      <c r="H5282" s="90"/>
      <c r="I5282" s="90"/>
      <c r="J5282" s="90"/>
      <c r="K5282" s="90"/>
      <c r="L5282" s="90"/>
      <c r="M5282" s="90"/>
      <c r="N5282" s="90"/>
      <c r="O5282" s="90"/>
      <c r="P5282" s="90"/>
      <c r="Q5282" s="90"/>
      <c r="R5282" s="90"/>
      <c r="S5282" s="90"/>
      <c r="T5282" s="90"/>
      <c r="U5282" s="90"/>
      <c r="V5282" s="90"/>
      <c r="W5282" s="90"/>
      <c r="X5282" s="90"/>
      <c r="Y5282" s="90"/>
      <c r="Z5282" s="90"/>
      <c r="AA5282" s="90"/>
      <c r="AB5282" s="90"/>
      <c r="AC5282" s="90"/>
      <c r="AD5282" s="90"/>
      <c r="AE5282" s="90"/>
      <c r="AF5282" s="90"/>
      <c r="AG5282" s="90"/>
      <c r="AH5282" s="90"/>
      <c r="AI5282" s="90"/>
      <c r="AJ5282" s="92"/>
      <c r="AK5282" s="92"/>
      <c r="AL5282" s="92"/>
      <c r="AM5282" s="92"/>
      <c r="AN5282" s="92"/>
      <c r="AO5282" s="92"/>
      <c r="AP5282" s="92"/>
      <c r="AQ5282" s="92"/>
      <c r="AR5282" s="92"/>
    </row>
    <row r="5283" spans="1:44" x14ac:dyDescent="0.2">
      <c r="A5283" s="90"/>
      <c r="B5283" s="90"/>
      <c r="C5283" s="91"/>
      <c r="D5283" s="90"/>
      <c r="E5283" s="90"/>
      <c r="F5283" s="90"/>
      <c r="G5283" s="90"/>
      <c r="H5283" s="90"/>
      <c r="I5283" s="90"/>
      <c r="J5283" s="90"/>
      <c r="K5283" s="90"/>
      <c r="L5283" s="90"/>
      <c r="M5283" s="90"/>
      <c r="N5283" s="90"/>
      <c r="O5283" s="90"/>
      <c r="P5283" s="90"/>
      <c r="Q5283" s="90"/>
      <c r="R5283" s="90"/>
      <c r="S5283" s="90"/>
      <c r="T5283" s="90"/>
      <c r="U5283" s="90"/>
      <c r="V5283" s="90"/>
      <c r="W5283" s="90"/>
      <c r="X5283" s="90"/>
      <c r="Y5283" s="90"/>
      <c r="Z5283" s="90"/>
      <c r="AA5283" s="90"/>
      <c r="AB5283" s="90"/>
      <c r="AC5283" s="90"/>
      <c r="AD5283" s="90"/>
      <c r="AE5283" s="90"/>
      <c r="AF5283" s="90"/>
      <c r="AG5283" s="90"/>
      <c r="AH5283" s="90"/>
      <c r="AI5283" s="90"/>
      <c r="AJ5283" s="92"/>
      <c r="AK5283" s="92"/>
      <c r="AL5283" s="92"/>
      <c r="AM5283" s="92"/>
      <c r="AN5283" s="92"/>
      <c r="AO5283" s="92"/>
      <c r="AP5283" s="92"/>
      <c r="AQ5283" s="92"/>
      <c r="AR5283" s="92"/>
    </row>
    <row r="5284" spans="1:44" x14ac:dyDescent="0.2">
      <c r="A5284" s="90"/>
      <c r="B5284" s="90"/>
      <c r="C5284" s="91"/>
      <c r="D5284" s="90"/>
      <c r="E5284" s="90"/>
      <c r="F5284" s="90"/>
      <c r="G5284" s="90"/>
      <c r="H5284" s="90"/>
      <c r="I5284" s="90"/>
      <c r="J5284" s="90"/>
      <c r="K5284" s="90"/>
      <c r="L5284" s="90"/>
      <c r="M5284" s="90"/>
      <c r="N5284" s="90"/>
      <c r="O5284" s="90"/>
      <c r="P5284" s="90"/>
      <c r="Q5284" s="90"/>
      <c r="R5284" s="90"/>
      <c r="S5284" s="90"/>
      <c r="T5284" s="90"/>
      <c r="U5284" s="90"/>
      <c r="V5284" s="90"/>
      <c r="W5284" s="90"/>
      <c r="X5284" s="90"/>
      <c r="Y5284" s="90"/>
      <c r="Z5284" s="90"/>
      <c r="AA5284" s="90"/>
      <c r="AB5284" s="90"/>
      <c r="AC5284" s="90"/>
      <c r="AD5284" s="90"/>
      <c r="AE5284" s="90"/>
      <c r="AF5284" s="90"/>
      <c r="AG5284" s="90"/>
      <c r="AH5284" s="90"/>
      <c r="AI5284" s="90"/>
      <c r="AJ5284" s="92"/>
      <c r="AK5284" s="92"/>
      <c r="AL5284" s="92"/>
      <c r="AM5284" s="92"/>
      <c r="AN5284" s="92"/>
      <c r="AO5284" s="92"/>
      <c r="AP5284" s="92"/>
      <c r="AQ5284" s="92"/>
      <c r="AR5284" s="92"/>
    </row>
    <row r="5285" spans="1:44" x14ac:dyDescent="0.2">
      <c r="A5285" s="90"/>
      <c r="B5285" s="90"/>
      <c r="C5285" s="91"/>
      <c r="D5285" s="90"/>
      <c r="E5285" s="90"/>
      <c r="F5285" s="90"/>
      <c r="G5285" s="90"/>
      <c r="H5285" s="90"/>
      <c r="I5285" s="90"/>
      <c r="J5285" s="90"/>
      <c r="K5285" s="90"/>
      <c r="L5285" s="90"/>
      <c r="M5285" s="90"/>
      <c r="N5285" s="90"/>
      <c r="O5285" s="90"/>
      <c r="P5285" s="90"/>
      <c r="Q5285" s="90"/>
      <c r="R5285" s="90"/>
      <c r="S5285" s="90"/>
      <c r="T5285" s="90"/>
      <c r="U5285" s="90"/>
      <c r="V5285" s="90"/>
      <c r="W5285" s="90"/>
      <c r="X5285" s="90"/>
      <c r="Y5285" s="90"/>
      <c r="Z5285" s="90"/>
      <c r="AA5285" s="90"/>
      <c r="AB5285" s="90"/>
      <c r="AC5285" s="90"/>
      <c r="AD5285" s="90"/>
      <c r="AE5285" s="90"/>
      <c r="AF5285" s="90"/>
      <c r="AG5285" s="90"/>
      <c r="AH5285" s="90"/>
      <c r="AI5285" s="90"/>
      <c r="AJ5285" s="92"/>
      <c r="AK5285" s="92"/>
      <c r="AL5285" s="92"/>
      <c r="AM5285" s="92"/>
      <c r="AN5285" s="92"/>
      <c r="AO5285" s="92"/>
      <c r="AP5285" s="92"/>
      <c r="AQ5285" s="92"/>
      <c r="AR5285" s="92"/>
    </row>
    <row r="5286" spans="1:44" x14ac:dyDescent="0.2">
      <c r="A5286" s="90"/>
      <c r="B5286" s="90"/>
      <c r="C5286" s="91"/>
      <c r="D5286" s="90"/>
      <c r="E5286" s="90"/>
      <c r="F5286" s="90"/>
      <c r="G5286" s="90"/>
      <c r="H5286" s="90"/>
      <c r="I5286" s="90"/>
      <c r="J5286" s="90"/>
      <c r="K5286" s="90"/>
      <c r="L5286" s="90"/>
      <c r="M5286" s="90"/>
      <c r="N5286" s="90"/>
      <c r="O5286" s="90"/>
      <c r="P5286" s="90"/>
      <c r="Q5286" s="90"/>
      <c r="R5286" s="90"/>
      <c r="S5286" s="90"/>
      <c r="T5286" s="90"/>
      <c r="U5286" s="90"/>
      <c r="V5286" s="90"/>
      <c r="W5286" s="90"/>
      <c r="X5286" s="90"/>
      <c r="Y5286" s="90"/>
      <c r="Z5286" s="90"/>
      <c r="AA5286" s="90"/>
      <c r="AB5286" s="90"/>
      <c r="AC5286" s="90"/>
      <c r="AD5286" s="90"/>
      <c r="AE5286" s="90"/>
      <c r="AF5286" s="90"/>
      <c r="AG5286" s="90"/>
      <c r="AH5286" s="90"/>
      <c r="AI5286" s="90"/>
      <c r="AJ5286" s="92"/>
      <c r="AK5286" s="92"/>
      <c r="AL5286" s="92"/>
      <c r="AM5286" s="92"/>
      <c r="AN5286" s="92"/>
      <c r="AO5286" s="92"/>
      <c r="AP5286" s="92"/>
      <c r="AQ5286" s="92"/>
      <c r="AR5286" s="92"/>
    </row>
    <row r="5287" spans="1:44" x14ac:dyDescent="0.2">
      <c r="A5287" s="90"/>
      <c r="B5287" s="90"/>
      <c r="C5287" s="91"/>
      <c r="D5287" s="90"/>
      <c r="E5287" s="90"/>
      <c r="F5287" s="90"/>
      <c r="G5287" s="90"/>
      <c r="H5287" s="90"/>
      <c r="I5287" s="90"/>
      <c r="J5287" s="90"/>
      <c r="K5287" s="90"/>
      <c r="L5287" s="90"/>
      <c r="M5287" s="90"/>
      <c r="N5287" s="90"/>
      <c r="O5287" s="90"/>
      <c r="P5287" s="90"/>
      <c r="Q5287" s="90"/>
      <c r="R5287" s="90"/>
      <c r="S5287" s="90"/>
      <c r="T5287" s="90"/>
      <c r="U5287" s="90"/>
      <c r="V5287" s="90"/>
      <c r="W5287" s="90"/>
      <c r="X5287" s="90"/>
      <c r="Y5287" s="90"/>
      <c r="Z5287" s="90"/>
      <c r="AA5287" s="90"/>
      <c r="AB5287" s="90"/>
      <c r="AC5287" s="90"/>
      <c r="AD5287" s="90"/>
      <c r="AE5287" s="90"/>
      <c r="AF5287" s="90"/>
      <c r="AG5287" s="90"/>
      <c r="AH5287" s="90"/>
      <c r="AI5287" s="90"/>
      <c r="AJ5287" s="92"/>
      <c r="AK5287" s="92"/>
      <c r="AL5287" s="92"/>
      <c r="AM5287" s="92"/>
      <c r="AN5287" s="92"/>
      <c r="AO5287" s="92"/>
      <c r="AP5287" s="92"/>
      <c r="AQ5287" s="92"/>
      <c r="AR5287" s="92"/>
    </row>
    <row r="5288" spans="1:44" x14ac:dyDescent="0.2">
      <c r="A5288" s="90"/>
      <c r="B5288" s="90"/>
      <c r="C5288" s="91"/>
      <c r="D5288" s="90"/>
      <c r="E5288" s="90"/>
      <c r="F5288" s="90"/>
      <c r="G5288" s="90"/>
      <c r="H5288" s="90"/>
      <c r="I5288" s="90"/>
      <c r="J5288" s="90"/>
      <c r="K5288" s="90"/>
      <c r="L5288" s="90"/>
      <c r="M5288" s="90"/>
      <c r="N5288" s="90"/>
      <c r="O5288" s="90"/>
      <c r="P5288" s="90"/>
      <c r="Q5288" s="90"/>
      <c r="R5288" s="90"/>
      <c r="S5288" s="90"/>
      <c r="T5288" s="90"/>
      <c r="U5288" s="90"/>
      <c r="V5288" s="90"/>
      <c r="W5288" s="90"/>
      <c r="X5288" s="90"/>
      <c r="Y5288" s="90"/>
      <c r="Z5288" s="90"/>
      <c r="AA5288" s="90"/>
      <c r="AB5288" s="90"/>
      <c r="AC5288" s="90"/>
      <c r="AD5288" s="90"/>
      <c r="AE5288" s="90"/>
      <c r="AF5288" s="90"/>
      <c r="AG5288" s="90"/>
      <c r="AH5288" s="90"/>
      <c r="AI5288" s="90"/>
      <c r="AJ5288" s="92"/>
      <c r="AK5288" s="92"/>
      <c r="AL5288" s="92"/>
      <c r="AM5288" s="92"/>
      <c r="AN5288" s="92"/>
      <c r="AO5288" s="92"/>
      <c r="AP5288" s="92"/>
      <c r="AQ5288" s="92"/>
      <c r="AR5288" s="92"/>
    </row>
    <row r="5289" spans="1:44" x14ac:dyDescent="0.2">
      <c r="A5289" s="90"/>
      <c r="B5289" s="90"/>
      <c r="C5289" s="91"/>
      <c r="D5289" s="90"/>
      <c r="E5289" s="90"/>
      <c r="F5289" s="90"/>
      <c r="G5289" s="90"/>
      <c r="H5289" s="90"/>
      <c r="I5289" s="90"/>
      <c r="J5289" s="90"/>
      <c r="K5289" s="90"/>
      <c r="L5289" s="90"/>
      <c r="M5289" s="90"/>
      <c r="N5289" s="90"/>
      <c r="O5289" s="90"/>
      <c r="P5289" s="90"/>
      <c r="Q5289" s="90"/>
      <c r="R5289" s="90"/>
      <c r="S5289" s="90"/>
      <c r="T5289" s="90"/>
      <c r="U5289" s="90"/>
      <c r="V5289" s="90"/>
      <c r="W5289" s="90"/>
      <c r="X5289" s="90"/>
      <c r="Y5289" s="90"/>
      <c r="Z5289" s="90"/>
      <c r="AA5289" s="90"/>
      <c r="AB5289" s="90"/>
      <c r="AC5289" s="90"/>
      <c r="AD5289" s="90"/>
      <c r="AE5289" s="90"/>
      <c r="AF5289" s="90"/>
      <c r="AG5289" s="90"/>
      <c r="AH5289" s="90"/>
      <c r="AI5289" s="90"/>
      <c r="AJ5289" s="92"/>
      <c r="AK5289" s="92"/>
      <c r="AL5289" s="92"/>
      <c r="AM5289" s="92"/>
      <c r="AN5289" s="92"/>
      <c r="AO5289" s="92"/>
      <c r="AP5289" s="92"/>
      <c r="AQ5289" s="92"/>
      <c r="AR5289" s="92"/>
    </row>
    <row r="5290" spans="1:44" x14ac:dyDescent="0.2">
      <c r="A5290" s="90"/>
      <c r="B5290" s="90"/>
      <c r="C5290" s="91"/>
      <c r="D5290" s="90"/>
      <c r="E5290" s="90"/>
      <c r="F5290" s="90"/>
      <c r="G5290" s="90"/>
      <c r="H5290" s="90"/>
      <c r="I5290" s="90"/>
      <c r="J5290" s="90"/>
      <c r="K5290" s="90"/>
      <c r="L5290" s="90"/>
      <c r="M5290" s="90"/>
      <c r="N5290" s="90"/>
      <c r="O5290" s="90"/>
      <c r="P5290" s="90"/>
      <c r="Q5290" s="90"/>
      <c r="R5290" s="90"/>
      <c r="S5290" s="90"/>
      <c r="T5290" s="90"/>
      <c r="U5290" s="90"/>
      <c r="V5290" s="90"/>
      <c r="W5290" s="90"/>
      <c r="X5290" s="90"/>
      <c r="Y5290" s="90"/>
      <c r="Z5290" s="90"/>
      <c r="AA5290" s="90"/>
      <c r="AB5290" s="90"/>
      <c r="AC5290" s="90"/>
      <c r="AD5290" s="90"/>
      <c r="AE5290" s="90"/>
      <c r="AF5290" s="90"/>
      <c r="AG5290" s="90"/>
      <c r="AH5290" s="90"/>
      <c r="AI5290" s="90"/>
      <c r="AJ5290" s="92"/>
      <c r="AK5290" s="92"/>
      <c r="AL5290" s="92"/>
      <c r="AM5290" s="92"/>
      <c r="AN5290" s="92"/>
      <c r="AO5290" s="92"/>
      <c r="AP5290" s="92"/>
      <c r="AQ5290" s="92"/>
      <c r="AR5290" s="92"/>
    </row>
    <row r="5291" spans="1:44" x14ac:dyDescent="0.2">
      <c r="A5291" s="90"/>
      <c r="B5291" s="90"/>
      <c r="C5291" s="91"/>
      <c r="D5291" s="90"/>
      <c r="E5291" s="90"/>
      <c r="F5291" s="90"/>
      <c r="G5291" s="90"/>
      <c r="H5291" s="90"/>
      <c r="I5291" s="90"/>
      <c r="J5291" s="90"/>
      <c r="K5291" s="90"/>
      <c r="L5291" s="90"/>
      <c r="M5291" s="90"/>
      <c r="N5291" s="90"/>
      <c r="O5291" s="90"/>
      <c r="P5291" s="90"/>
      <c r="Q5291" s="90"/>
      <c r="R5291" s="90"/>
      <c r="S5291" s="90"/>
      <c r="T5291" s="90"/>
      <c r="U5291" s="90"/>
      <c r="V5291" s="90"/>
      <c r="W5291" s="90"/>
      <c r="X5291" s="90"/>
      <c r="Y5291" s="90"/>
      <c r="Z5291" s="90"/>
      <c r="AA5291" s="90"/>
      <c r="AB5291" s="90"/>
      <c r="AC5291" s="90"/>
      <c r="AD5291" s="90"/>
      <c r="AE5291" s="90"/>
      <c r="AF5291" s="90"/>
      <c r="AG5291" s="90"/>
      <c r="AH5291" s="90"/>
      <c r="AI5291" s="90"/>
      <c r="AJ5291" s="92"/>
      <c r="AK5291" s="92"/>
      <c r="AL5291" s="92"/>
      <c r="AM5291" s="92"/>
      <c r="AN5291" s="92"/>
      <c r="AO5291" s="92"/>
      <c r="AP5291" s="92"/>
      <c r="AQ5291" s="92"/>
      <c r="AR5291" s="92"/>
    </row>
    <row r="5292" spans="1:44" x14ac:dyDescent="0.2">
      <c r="A5292" s="90"/>
      <c r="B5292" s="90"/>
      <c r="C5292" s="91"/>
      <c r="D5292" s="90"/>
      <c r="E5292" s="90"/>
      <c r="F5292" s="90"/>
      <c r="G5292" s="90"/>
      <c r="H5292" s="90"/>
      <c r="I5292" s="90"/>
      <c r="J5292" s="90"/>
      <c r="K5292" s="90"/>
      <c r="L5292" s="90"/>
      <c r="M5292" s="90"/>
      <c r="N5292" s="90"/>
      <c r="O5292" s="90"/>
      <c r="P5292" s="90"/>
      <c r="Q5292" s="90"/>
      <c r="R5292" s="90"/>
      <c r="S5292" s="90"/>
      <c r="T5292" s="90"/>
      <c r="U5292" s="90"/>
      <c r="V5292" s="90"/>
      <c r="W5292" s="90"/>
      <c r="X5292" s="90"/>
      <c r="Y5292" s="90"/>
      <c r="Z5292" s="90"/>
      <c r="AA5292" s="90"/>
      <c r="AB5292" s="90"/>
      <c r="AC5292" s="90"/>
      <c r="AD5292" s="90"/>
      <c r="AE5292" s="90"/>
      <c r="AF5292" s="90"/>
      <c r="AG5292" s="90"/>
      <c r="AH5292" s="90"/>
      <c r="AI5292" s="90"/>
      <c r="AJ5292" s="92"/>
      <c r="AK5292" s="92"/>
      <c r="AL5292" s="92"/>
      <c r="AM5292" s="92"/>
      <c r="AN5292" s="92"/>
      <c r="AO5292" s="92"/>
      <c r="AP5292" s="92"/>
      <c r="AQ5292" s="92"/>
      <c r="AR5292" s="92"/>
    </row>
    <row r="5293" spans="1:44" x14ac:dyDescent="0.2">
      <c r="A5293" s="90"/>
      <c r="B5293" s="90"/>
      <c r="C5293" s="91"/>
      <c r="D5293" s="90"/>
      <c r="E5293" s="90"/>
      <c r="F5293" s="90"/>
      <c r="G5293" s="90"/>
      <c r="H5293" s="90"/>
      <c r="I5293" s="90"/>
      <c r="J5293" s="90"/>
      <c r="K5293" s="90"/>
      <c r="L5293" s="90"/>
      <c r="M5293" s="90"/>
      <c r="N5293" s="90"/>
      <c r="O5293" s="90"/>
      <c r="P5293" s="90"/>
      <c r="Q5293" s="90"/>
      <c r="R5293" s="90"/>
      <c r="S5293" s="90"/>
      <c r="T5293" s="90"/>
      <c r="U5293" s="90"/>
      <c r="V5293" s="90"/>
      <c r="W5293" s="90"/>
      <c r="X5293" s="90"/>
      <c r="Y5293" s="90"/>
      <c r="Z5293" s="90"/>
      <c r="AA5293" s="90"/>
      <c r="AB5293" s="90"/>
      <c r="AC5293" s="90"/>
      <c r="AD5293" s="90"/>
      <c r="AE5293" s="90"/>
      <c r="AF5293" s="90"/>
      <c r="AG5293" s="90"/>
      <c r="AH5293" s="90"/>
      <c r="AI5293" s="90"/>
      <c r="AJ5293" s="92"/>
      <c r="AK5293" s="92"/>
      <c r="AL5293" s="92"/>
      <c r="AM5293" s="92"/>
      <c r="AN5293" s="92"/>
      <c r="AO5293" s="92"/>
      <c r="AP5293" s="92"/>
      <c r="AQ5293" s="92"/>
      <c r="AR5293" s="92"/>
    </row>
    <row r="5294" spans="1:44" x14ac:dyDescent="0.2">
      <c r="A5294" s="90"/>
      <c r="B5294" s="90"/>
      <c r="C5294" s="91"/>
      <c r="D5294" s="90"/>
      <c r="E5294" s="90"/>
      <c r="F5294" s="90"/>
      <c r="G5294" s="90"/>
      <c r="H5294" s="90"/>
      <c r="I5294" s="90"/>
      <c r="J5294" s="90"/>
      <c r="K5294" s="90"/>
      <c r="L5294" s="90"/>
      <c r="M5294" s="90"/>
      <c r="N5294" s="90"/>
      <c r="O5294" s="90"/>
      <c r="P5294" s="90"/>
      <c r="Q5294" s="90"/>
      <c r="R5294" s="90"/>
      <c r="S5294" s="90"/>
      <c r="T5294" s="90"/>
      <c r="U5294" s="90"/>
      <c r="V5294" s="90"/>
      <c r="W5294" s="90"/>
      <c r="X5294" s="90"/>
      <c r="Y5294" s="90"/>
      <c r="Z5294" s="90"/>
      <c r="AA5294" s="90"/>
      <c r="AB5294" s="90"/>
      <c r="AC5294" s="90"/>
      <c r="AD5294" s="90"/>
      <c r="AE5294" s="90"/>
      <c r="AF5294" s="90"/>
      <c r="AG5294" s="90"/>
      <c r="AH5294" s="90"/>
      <c r="AI5294" s="90"/>
      <c r="AJ5294" s="92"/>
      <c r="AK5294" s="92"/>
      <c r="AL5294" s="92"/>
      <c r="AM5294" s="92"/>
      <c r="AN5294" s="92"/>
      <c r="AO5294" s="92"/>
      <c r="AP5294" s="92"/>
      <c r="AQ5294" s="92"/>
      <c r="AR5294" s="92"/>
    </row>
    <row r="5295" spans="1:44" x14ac:dyDescent="0.2">
      <c r="A5295" s="90"/>
      <c r="B5295" s="90"/>
      <c r="C5295" s="91"/>
      <c r="D5295" s="90"/>
      <c r="E5295" s="90"/>
      <c r="F5295" s="90"/>
      <c r="G5295" s="90"/>
      <c r="H5295" s="90"/>
      <c r="I5295" s="90"/>
      <c r="J5295" s="90"/>
      <c r="K5295" s="90"/>
      <c r="L5295" s="90"/>
      <c r="M5295" s="90"/>
      <c r="N5295" s="90"/>
      <c r="O5295" s="90"/>
      <c r="P5295" s="90"/>
      <c r="Q5295" s="90"/>
      <c r="R5295" s="90"/>
      <c r="S5295" s="90"/>
      <c r="T5295" s="90"/>
      <c r="U5295" s="90"/>
      <c r="V5295" s="90"/>
      <c r="W5295" s="90"/>
      <c r="X5295" s="90"/>
      <c r="Y5295" s="90"/>
      <c r="Z5295" s="90"/>
      <c r="AA5295" s="90"/>
      <c r="AB5295" s="90"/>
      <c r="AC5295" s="90"/>
      <c r="AD5295" s="90"/>
      <c r="AE5295" s="90"/>
      <c r="AF5295" s="90"/>
      <c r="AG5295" s="90"/>
      <c r="AH5295" s="90"/>
      <c r="AI5295" s="90"/>
      <c r="AJ5295" s="92"/>
      <c r="AK5295" s="92"/>
      <c r="AL5295" s="92"/>
      <c r="AM5295" s="92"/>
      <c r="AN5295" s="92"/>
      <c r="AO5295" s="92"/>
      <c r="AP5295" s="92"/>
      <c r="AQ5295" s="92"/>
      <c r="AR5295" s="92"/>
    </row>
    <row r="5296" spans="1:44" x14ac:dyDescent="0.2">
      <c r="A5296" s="90"/>
      <c r="B5296" s="90"/>
      <c r="C5296" s="91"/>
      <c r="D5296" s="90"/>
      <c r="E5296" s="90"/>
      <c r="F5296" s="90"/>
      <c r="G5296" s="90"/>
      <c r="H5296" s="90"/>
      <c r="I5296" s="90"/>
      <c r="J5296" s="90"/>
      <c r="K5296" s="90"/>
      <c r="L5296" s="90"/>
      <c r="M5296" s="90"/>
      <c r="N5296" s="90"/>
      <c r="O5296" s="90"/>
      <c r="P5296" s="90"/>
      <c r="Q5296" s="90"/>
      <c r="R5296" s="90"/>
      <c r="S5296" s="90"/>
      <c r="T5296" s="90"/>
      <c r="U5296" s="90"/>
      <c r="V5296" s="90"/>
      <c r="W5296" s="90"/>
      <c r="X5296" s="90"/>
      <c r="Y5296" s="90"/>
      <c r="Z5296" s="90"/>
      <c r="AA5296" s="90"/>
      <c r="AB5296" s="90"/>
      <c r="AC5296" s="90"/>
      <c r="AD5296" s="90"/>
      <c r="AE5296" s="90"/>
      <c r="AF5296" s="90"/>
      <c r="AG5296" s="90"/>
      <c r="AH5296" s="90"/>
      <c r="AI5296" s="90"/>
      <c r="AJ5296" s="92"/>
      <c r="AK5296" s="92"/>
      <c r="AL5296" s="92"/>
      <c r="AM5296" s="92"/>
      <c r="AN5296" s="92"/>
      <c r="AO5296" s="92"/>
      <c r="AP5296" s="92"/>
      <c r="AQ5296" s="92"/>
      <c r="AR5296" s="92"/>
    </row>
    <row r="5297" spans="1:44" x14ac:dyDescent="0.2">
      <c r="A5297" s="90"/>
      <c r="B5297" s="90"/>
      <c r="C5297" s="91"/>
      <c r="D5297" s="90"/>
      <c r="E5297" s="90"/>
      <c r="F5297" s="90"/>
      <c r="G5297" s="90"/>
      <c r="H5297" s="90"/>
      <c r="I5297" s="90"/>
      <c r="J5297" s="90"/>
      <c r="K5297" s="90"/>
      <c r="L5297" s="90"/>
      <c r="M5297" s="90"/>
      <c r="N5297" s="90"/>
      <c r="O5297" s="90"/>
      <c r="P5297" s="90"/>
      <c r="Q5297" s="90"/>
      <c r="R5297" s="90"/>
      <c r="S5297" s="90"/>
      <c r="T5297" s="90"/>
      <c r="U5297" s="90"/>
      <c r="V5297" s="90"/>
      <c r="W5297" s="90"/>
      <c r="X5297" s="90"/>
      <c r="Y5297" s="90"/>
      <c r="Z5297" s="90"/>
      <c r="AA5297" s="90"/>
      <c r="AB5297" s="90"/>
      <c r="AC5297" s="90"/>
      <c r="AD5297" s="90"/>
      <c r="AE5297" s="90"/>
      <c r="AF5297" s="90"/>
      <c r="AG5297" s="90"/>
      <c r="AH5297" s="90"/>
      <c r="AI5297" s="90"/>
      <c r="AJ5297" s="92"/>
      <c r="AK5297" s="92"/>
      <c r="AL5297" s="92"/>
      <c r="AM5297" s="92"/>
      <c r="AN5297" s="92"/>
      <c r="AO5297" s="92"/>
      <c r="AP5297" s="92"/>
      <c r="AQ5297" s="92"/>
      <c r="AR5297" s="92"/>
    </row>
    <row r="5298" spans="1:44" x14ac:dyDescent="0.2">
      <c r="A5298" s="90"/>
      <c r="B5298" s="90"/>
      <c r="C5298" s="91"/>
      <c r="D5298" s="90"/>
      <c r="E5298" s="90"/>
      <c r="F5298" s="90"/>
      <c r="G5298" s="90"/>
      <c r="H5298" s="90"/>
      <c r="I5298" s="90"/>
      <c r="J5298" s="90"/>
      <c r="K5298" s="90"/>
      <c r="L5298" s="90"/>
      <c r="M5298" s="90"/>
      <c r="N5298" s="90"/>
      <c r="O5298" s="90"/>
      <c r="P5298" s="90"/>
      <c r="Q5298" s="90"/>
      <c r="R5298" s="90"/>
      <c r="S5298" s="90"/>
      <c r="T5298" s="90"/>
      <c r="U5298" s="90"/>
      <c r="V5298" s="90"/>
      <c r="W5298" s="90"/>
      <c r="X5298" s="90"/>
      <c r="Y5298" s="90"/>
      <c r="Z5298" s="90"/>
      <c r="AA5298" s="90"/>
      <c r="AB5298" s="90"/>
      <c r="AC5298" s="90"/>
      <c r="AD5298" s="90"/>
      <c r="AE5298" s="90"/>
      <c r="AF5298" s="90"/>
      <c r="AG5298" s="90"/>
      <c r="AH5298" s="90"/>
      <c r="AI5298" s="90"/>
      <c r="AJ5298" s="92"/>
      <c r="AK5298" s="92"/>
      <c r="AL5298" s="92"/>
      <c r="AM5298" s="92"/>
      <c r="AN5298" s="92"/>
      <c r="AO5298" s="92"/>
      <c r="AP5298" s="92"/>
      <c r="AQ5298" s="92"/>
      <c r="AR5298" s="92"/>
    </row>
    <row r="5299" spans="1:44" x14ac:dyDescent="0.2">
      <c r="A5299" s="90"/>
      <c r="B5299" s="90"/>
      <c r="C5299" s="91"/>
      <c r="D5299" s="90"/>
      <c r="E5299" s="90"/>
      <c r="F5299" s="90"/>
      <c r="G5299" s="90"/>
      <c r="H5299" s="90"/>
      <c r="I5299" s="90"/>
      <c r="J5299" s="90"/>
      <c r="K5299" s="90"/>
      <c r="L5299" s="90"/>
      <c r="M5299" s="90"/>
      <c r="N5299" s="90"/>
      <c r="O5299" s="90"/>
      <c r="P5299" s="90"/>
      <c r="Q5299" s="90"/>
      <c r="R5299" s="90"/>
      <c r="S5299" s="90"/>
      <c r="T5299" s="90"/>
      <c r="U5299" s="90"/>
      <c r="V5299" s="90"/>
      <c r="W5299" s="90"/>
      <c r="X5299" s="90"/>
      <c r="Y5299" s="90"/>
      <c r="Z5299" s="90"/>
      <c r="AA5299" s="90"/>
      <c r="AB5299" s="90"/>
      <c r="AC5299" s="90"/>
      <c r="AD5299" s="90"/>
      <c r="AE5299" s="90"/>
      <c r="AF5299" s="90"/>
      <c r="AG5299" s="90"/>
      <c r="AH5299" s="90"/>
      <c r="AI5299" s="90"/>
      <c r="AJ5299" s="92"/>
      <c r="AK5299" s="92"/>
      <c r="AL5299" s="92"/>
      <c r="AM5299" s="92"/>
      <c r="AN5299" s="92"/>
      <c r="AO5299" s="92"/>
      <c r="AP5299" s="92"/>
      <c r="AQ5299" s="92"/>
      <c r="AR5299" s="92"/>
    </row>
    <row r="5300" spans="1:44" x14ac:dyDescent="0.2">
      <c r="A5300" s="90"/>
      <c r="B5300" s="90"/>
      <c r="C5300" s="91"/>
      <c r="D5300" s="90"/>
      <c r="E5300" s="90"/>
      <c r="F5300" s="90"/>
      <c r="G5300" s="90"/>
      <c r="H5300" s="90"/>
      <c r="I5300" s="90"/>
      <c r="J5300" s="90"/>
      <c r="K5300" s="90"/>
      <c r="L5300" s="90"/>
      <c r="M5300" s="90"/>
      <c r="N5300" s="90"/>
      <c r="O5300" s="90"/>
      <c r="P5300" s="90"/>
      <c r="Q5300" s="90"/>
      <c r="R5300" s="90"/>
      <c r="S5300" s="90"/>
      <c r="T5300" s="90"/>
      <c r="U5300" s="90"/>
      <c r="V5300" s="90"/>
      <c r="W5300" s="90"/>
      <c r="X5300" s="90"/>
      <c r="Y5300" s="90"/>
      <c r="Z5300" s="90"/>
      <c r="AA5300" s="90"/>
      <c r="AB5300" s="90"/>
      <c r="AC5300" s="90"/>
      <c r="AD5300" s="90"/>
      <c r="AE5300" s="90"/>
      <c r="AF5300" s="90"/>
      <c r="AG5300" s="90"/>
      <c r="AH5300" s="90"/>
      <c r="AI5300" s="90"/>
      <c r="AJ5300" s="92"/>
      <c r="AK5300" s="92"/>
      <c r="AL5300" s="92"/>
      <c r="AM5300" s="92"/>
      <c r="AN5300" s="92"/>
      <c r="AO5300" s="92"/>
      <c r="AP5300" s="92"/>
      <c r="AQ5300" s="92"/>
      <c r="AR5300" s="92"/>
    </row>
    <row r="5301" spans="1:44" x14ac:dyDescent="0.2">
      <c r="A5301" s="90"/>
      <c r="B5301" s="90"/>
      <c r="C5301" s="91"/>
      <c r="D5301" s="90"/>
      <c r="E5301" s="90"/>
      <c r="F5301" s="90"/>
      <c r="G5301" s="90"/>
      <c r="H5301" s="90"/>
      <c r="I5301" s="90"/>
      <c r="J5301" s="90"/>
      <c r="K5301" s="90"/>
      <c r="L5301" s="90"/>
      <c r="M5301" s="90"/>
      <c r="N5301" s="90"/>
      <c r="O5301" s="90"/>
      <c r="P5301" s="90"/>
      <c r="Q5301" s="90"/>
      <c r="R5301" s="90"/>
      <c r="S5301" s="90"/>
      <c r="T5301" s="90"/>
      <c r="U5301" s="90"/>
      <c r="V5301" s="90"/>
      <c r="W5301" s="90"/>
      <c r="X5301" s="90"/>
      <c r="Y5301" s="90"/>
      <c r="Z5301" s="90"/>
      <c r="AA5301" s="90"/>
      <c r="AB5301" s="90"/>
      <c r="AC5301" s="90"/>
      <c r="AD5301" s="90"/>
      <c r="AE5301" s="90"/>
      <c r="AF5301" s="90"/>
      <c r="AG5301" s="90"/>
      <c r="AH5301" s="90"/>
      <c r="AI5301" s="90"/>
      <c r="AJ5301" s="92"/>
      <c r="AK5301" s="92"/>
      <c r="AL5301" s="92"/>
      <c r="AM5301" s="92"/>
      <c r="AN5301" s="92"/>
      <c r="AO5301" s="92"/>
      <c r="AP5301" s="92"/>
      <c r="AQ5301" s="92"/>
      <c r="AR5301" s="92"/>
    </row>
    <row r="5302" spans="1:44" x14ac:dyDescent="0.2">
      <c r="A5302" s="90"/>
      <c r="B5302" s="90"/>
      <c r="C5302" s="91"/>
      <c r="D5302" s="90"/>
      <c r="E5302" s="90"/>
      <c r="F5302" s="90"/>
      <c r="G5302" s="90"/>
      <c r="H5302" s="90"/>
      <c r="I5302" s="90"/>
      <c r="J5302" s="90"/>
      <c r="K5302" s="90"/>
      <c r="L5302" s="90"/>
      <c r="M5302" s="90"/>
      <c r="N5302" s="90"/>
      <c r="O5302" s="90"/>
      <c r="P5302" s="90"/>
      <c r="Q5302" s="90"/>
      <c r="R5302" s="90"/>
      <c r="S5302" s="90"/>
      <c r="T5302" s="90"/>
      <c r="U5302" s="90"/>
      <c r="V5302" s="90"/>
      <c r="W5302" s="90"/>
      <c r="X5302" s="90"/>
      <c r="Y5302" s="90"/>
      <c r="Z5302" s="90"/>
      <c r="AA5302" s="90"/>
      <c r="AB5302" s="90"/>
      <c r="AC5302" s="90"/>
      <c r="AD5302" s="90"/>
      <c r="AE5302" s="90"/>
      <c r="AF5302" s="90"/>
      <c r="AG5302" s="90"/>
      <c r="AH5302" s="90"/>
      <c r="AI5302" s="90"/>
      <c r="AJ5302" s="92"/>
      <c r="AK5302" s="92"/>
      <c r="AL5302" s="92"/>
      <c r="AM5302" s="92"/>
      <c r="AN5302" s="92"/>
      <c r="AO5302" s="92"/>
      <c r="AP5302" s="92"/>
      <c r="AQ5302" s="92"/>
      <c r="AR5302" s="92"/>
    </row>
    <row r="5303" spans="1:44" x14ac:dyDescent="0.2">
      <c r="A5303" s="90"/>
      <c r="B5303" s="90"/>
      <c r="C5303" s="91"/>
      <c r="D5303" s="90"/>
      <c r="E5303" s="90"/>
      <c r="F5303" s="90"/>
      <c r="G5303" s="90"/>
      <c r="H5303" s="90"/>
      <c r="I5303" s="90"/>
      <c r="J5303" s="90"/>
      <c r="K5303" s="90"/>
      <c r="L5303" s="90"/>
      <c r="M5303" s="90"/>
      <c r="N5303" s="90"/>
      <c r="O5303" s="90"/>
      <c r="P5303" s="90"/>
      <c r="Q5303" s="90"/>
      <c r="R5303" s="90"/>
      <c r="S5303" s="90"/>
      <c r="T5303" s="90"/>
      <c r="U5303" s="90"/>
      <c r="V5303" s="90"/>
      <c r="W5303" s="90"/>
      <c r="X5303" s="90"/>
      <c r="Y5303" s="90"/>
      <c r="Z5303" s="90"/>
      <c r="AA5303" s="90"/>
      <c r="AB5303" s="90"/>
      <c r="AC5303" s="90"/>
      <c r="AD5303" s="90"/>
      <c r="AE5303" s="90"/>
      <c r="AF5303" s="90"/>
      <c r="AG5303" s="90"/>
      <c r="AH5303" s="90"/>
      <c r="AI5303" s="90"/>
      <c r="AJ5303" s="92"/>
      <c r="AK5303" s="92"/>
      <c r="AL5303" s="92"/>
      <c r="AM5303" s="92"/>
      <c r="AN5303" s="92"/>
      <c r="AO5303" s="92"/>
      <c r="AP5303" s="92"/>
      <c r="AQ5303" s="92"/>
      <c r="AR5303" s="92"/>
    </row>
    <row r="5304" spans="1:44" x14ac:dyDescent="0.2">
      <c r="A5304" s="90"/>
      <c r="B5304" s="90"/>
      <c r="C5304" s="91"/>
      <c r="D5304" s="90"/>
      <c r="E5304" s="90"/>
      <c r="F5304" s="90"/>
      <c r="G5304" s="90"/>
      <c r="H5304" s="90"/>
      <c r="I5304" s="90"/>
      <c r="J5304" s="90"/>
      <c r="K5304" s="90"/>
      <c r="L5304" s="90"/>
      <c r="M5304" s="90"/>
      <c r="N5304" s="90"/>
      <c r="O5304" s="90"/>
      <c r="P5304" s="90"/>
      <c r="Q5304" s="90"/>
      <c r="R5304" s="90"/>
      <c r="S5304" s="90"/>
      <c r="T5304" s="90"/>
      <c r="U5304" s="90"/>
      <c r="V5304" s="90"/>
      <c r="W5304" s="90"/>
      <c r="X5304" s="90"/>
      <c r="Y5304" s="90"/>
      <c r="Z5304" s="90"/>
      <c r="AA5304" s="90"/>
      <c r="AB5304" s="90"/>
      <c r="AC5304" s="90"/>
      <c r="AD5304" s="90"/>
      <c r="AE5304" s="90"/>
      <c r="AF5304" s="90"/>
      <c r="AG5304" s="90"/>
      <c r="AH5304" s="90"/>
      <c r="AI5304" s="90"/>
      <c r="AJ5304" s="92"/>
      <c r="AK5304" s="92"/>
      <c r="AL5304" s="92"/>
      <c r="AM5304" s="92"/>
      <c r="AN5304" s="92"/>
      <c r="AO5304" s="92"/>
      <c r="AP5304" s="92"/>
      <c r="AQ5304" s="92"/>
      <c r="AR5304" s="92"/>
    </row>
    <row r="5305" spans="1:44" x14ac:dyDescent="0.2">
      <c r="A5305" s="90"/>
      <c r="B5305" s="90"/>
      <c r="C5305" s="91"/>
      <c r="D5305" s="90"/>
      <c r="E5305" s="90"/>
      <c r="F5305" s="90"/>
      <c r="G5305" s="90"/>
      <c r="H5305" s="90"/>
      <c r="I5305" s="90"/>
      <c r="J5305" s="90"/>
      <c r="K5305" s="90"/>
      <c r="L5305" s="90"/>
      <c r="M5305" s="90"/>
      <c r="N5305" s="90"/>
      <c r="O5305" s="90"/>
      <c r="P5305" s="90"/>
      <c r="Q5305" s="90"/>
      <c r="R5305" s="90"/>
      <c r="S5305" s="90"/>
      <c r="T5305" s="90"/>
      <c r="U5305" s="90"/>
      <c r="V5305" s="90"/>
      <c r="W5305" s="90"/>
      <c r="X5305" s="90"/>
      <c r="Y5305" s="90"/>
      <c r="Z5305" s="90"/>
      <c r="AA5305" s="90"/>
      <c r="AB5305" s="90"/>
      <c r="AC5305" s="90"/>
      <c r="AD5305" s="90"/>
      <c r="AE5305" s="90"/>
      <c r="AF5305" s="90"/>
      <c r="AG5305" s="90"/>
      <c r="AH5305" s="90"/>
      <c r="AI5305" s="90"/>
      <c r="AJ5305" s="92"/>
      <c r="AK5305" s="92"/>
      <c r="AL5305" s="92"/>
      <c r="AM5305" s="92"/>
      <c r="AN5305" s="92"/>
      <c r="AO5305" s="92"/>
      <c r="AP5305" s="92"/>
      <c r="AQ5305" s="92"/>
      <c r="AR5305" s="92"/>
    </row>
    <row r="5306" spans="1:44" x14ac:dyDescent="0.2">
      <c r="A5306" s="90"/>
      <c r="B5306" s="90"/>
      <c r="C5306" s="91"/>
      <c r="D5306" s="90"/>
      <c r="E5306" s="90"/>
      <c r="F5306" s="90"/>
      <c r="G5306" s="90"/>
      <c r="H5306" s="90"/>
      <c r="I5306" s="90"/>
      <c r="J5306" s="90"/>
      <c r="K5306" s="90"/>
      <c r="L5306" s="90"/>
      <c r="M5306" s="90"/>
      <c r="N5306" s="90"/>
      <c r="O5306" s="90"/>
      <c r="P5306" s="90"/>
      <c r="Q5306" s="90"/>
      <c r="R5306" s="90"/>
      <c r="S5306" s="90"/>
      <c r="T5306" s="90"/>
      <c r="U5306" s="90"/>
      <c r="V5306" s="90"/>
      <c r="W5306" s="90"/>
      <c r="X5306" s="90"/>
      <c r="Y5306" s="90"/>
      <c r="Z5306" s="90"/>
      <c r="AA5306" s="90"/>
      <c r="AB5306" s="90"/>
      <c r="AC5306" s="90"/>
      <c r="AD5306" s="90"/>
      <c r="AE5306" s="90"/>
      <c r="AF5306" s="90"/>
      <c r="AG5306" s="90"/>
      <c r="AH5306" s="90"/>
      <c r="AI5306" s="90"/>
      <c r="AJ5306" s="92"/>
      <c r="AK5306" s="92"/>
      <c r="AL5306" s="92"/>
      <c r="AM5306" s="92"/>
      <c r="AN5306" s="92"/>
      <c r="AO5306" s="92"/>
      <c r="AP5306" s="92"/>
      <c r="AQ5306" s="92"/>
      <c r="AR5306" s="92"/>
    </row>
    <row r="5307" spans="1:44" x14ac:dyDescent="0.2">
      <c r="A5307" s="90"/>
      <c r="B5307" s="90"/>
      <c r="C5307" s="91"/>
      <c r="D5307" s="90"/>
      <c r="E5307" s="90"/>
      <c r="F5307" s="90"/>
      <c r="G5307" s="90"/>
      <c r="H5307" s="90"/>
      <c r="I5307" s="90"/>
      <c r="J5307" s="90"/>
      <c r="K5307" s="90"/>
      <c r="L5307" s="90"/>
      <c r="M5307" s="90"/>
      <c r="N5307" s="90"/>
      <c r="O5307" s="90"/>
      <c r="P5307" s="90"/>
      <c r="Q5307" s="90"/>
      <c r="R5307" s="90"/>
      <c r="S5307" s="90"/>
      <c r="T5307" s="90"/>
      <c r="U5307" s="90"/>
      <c r="V5307" s="90"/>
      <c r="W5307" s="90"/>
      <c r="X5307" s="90"/>
      <c r="Y5307" s="90"/>
      <c r="Z5307" s="90"/>
      <c r="AA5307" s="90"/>
      <c r="AB5307" s="90"/>
      <c r="AC5307" s="90"/>
      <c r="AD5307" s="90"/>
      <c r="AE5307" s="90"/>
      <c r="AF5307" s="90"/>
      <c r="AG5307" s="90"/>
      <c r="AH5307" s="90"/>
      <c r="AI5307" s="90"/>
      <c r="AJ5307" s="92"/>
      <c r="AK5307" s="92"/>
      <c r="AL5307" s="92"/>
      <c r="AM5307" s="92"/>
      <c r="AN5307" s="92"/>
      <c r="AO5307" s="92"/>
      <c r="AP5307" s="92"/>
      <c r="AQ5307" s="92"/>
      <c r="AR5307" s="92"/>
    </row>
    <row r="5308" spans="1:44" x14ac:dyDescent="0.2">
      <c r="A5308" s="90"/>
      <c r="B5308" s="90"/>
      <c r="C5308" s="91"/>
      <c r="D5308" s="90"/>
      <c r="E5308" s="90"/>
      <c r="F5308" s="90"/>
      <c r="G5308" s="90"/>
      <c r="H5308" s="90"/>
      <c r="I5308" s="90"/>
      <c r="J5308" s="90"/>
      <c r="K5308" s="90"/>
      <c r="L5308" s="90"/>
      <c r="M5308" s="90"/>
      <c r="N5308" s="90"/>
      <c r="O5308" s="90"/>
      <c r="P5308" s="90"/>
      <c r="Q5308" s="90"/>
      <c r="R5308" s="90"/>
      <c r="S5308" s="90"/>
      <c r="T5308" s="90"/>
      <c r="U5308" s="90"/>
      <c r="V5308" s="90"/>
      <c r="W5308" s="90"/>
      <c r="X5308" s="90"/>
      <c r="Y5308" s="90"/>
      <c r="Z5308" s="90"/>
      <c r="AA5308" s="90"/>
      <c r="AB5308" s="90"/>
      <c r="AC5308" s="90"/>
      <c r="AD5308" s="90"/>
      <c r="AE5308" s="90"/>
      <c r="AF5308" s="90"/>
      <c r="AG5308" s="90"/>
      <c r="AH5308" s="90"/>
      <c r="AI5308" s="90"/>
      <c r="AJ5308" s="92"/>
      <c r="AK5308" s="92"/>
      <c r="AL5308" s="92"/>
      <c r="AM5308" s="92"/>
      <c r="AN5308" s="92"/>
      <c r="AO5308" s="92"/>
      <c r="AP5308" s="92"/>
      <c r="AQ5308" s="92"/>
      <c r="AR5308" s="92"/>
    </row>
    <row r="5309" spans="1:44" x14ac:dyDescent="0.2">
      <c r="A5309" s="90"/>
      <c r="B5309" s="90"/>
      <c r="C5309" s="91"/>
      <c r="D5309" s="90"/>
      <c r="E5309" s="90"/>
      <c r="F5309" s="90"/>
      <c r="G5309" s="90"/>
      <c r="H5309" s="90"/>
      <c r="I5309" s="90"/>
      <c r="J5309" s="90"/>
      <c r="K5309" s="90"/>
      <c r="L5309" s="90"/>
      <c r="M5309" s="90"/>
      <c r="N5309" s="90"/>
      <c r="O5309" s="90"/>
      <c r="P5309" s="90"/>
      <c r="Q5309" s="90"/>
      <c r="R5309" s="90"/>
      <c r="S5309" s="90"/>
      <c r="T5309" s="90"/>
      <c r="U5309" s="90"/>
      <c r="V5309" s="90"/>
      <c r="W5309" s="90"/>
      <c r="X5309" s="90"/>
      <c r="Y5309" s="90"/>
      <c r="Z5309" s="90"/>
      <c r="AA5309" s="90"/>
      <c r="AB5309" s="90"/>
      <c r="AC5309" s="90"/>
      <c r="AD5309" s="90"/>
      <c r="AE5309" s="90"/>
      <c r="AF5309" s="90"/>
      <c r="AG5309" s="90"/>
      <c r="AH5309" s="90"/>
      <c r="AI5309" s="90"/>
      <c r="AJ5309" s="92"/>
      <c r="AK5309" s="92"/>
      <c r="AL5309" s="92"/>
      <c r="AM5309" s="92"/>
      <c r="AN5309" s="92"/>
      <c r="AO5309" s="92"/>
      <c r="AP5309" s="92"/>
      <c r="AQ5309" s="92"/>
      <c r="AR5309" s="92"/>
    </row>
    <row r="5310" spans="1:44" x14ac:dyDescent="0.2">
      <c r="A5310" s="90"/>
      <c r="B5310" s="90"/>
      <c r="C5310" s="91"/>
      <c r="D5310" s="90"/>
      <c r="E5310" s="90"/>
      <c r="F5310" s="90"/>
      <c r="G5310" s="90"/>
      <c r="H5310" s="90"/>
      <c r="I5310" s="90"/>
      <c r="J5310" s="90"/>
      <c r="K5310" s="90"/>
      <c r="L5310" s="90"/>
      <c r="M5310" s="90"/>
      <c r="N5310" s="90"/>
      <c r="O5310" s="90"/>
      <c r="P5310" s="90"/>
      <c r="Q5310" s="90"/>
      <c r="R5310" s="90"/>
      <c r="S5310" s="90"/>
      <c r="T5310" s="90"/>
      <c r="U5310" s="90"/>
      <c r="V5310" s="90"/>
      <c r="W5310" s="90"/>
      <c r="X5310" s="90"/>
      <c r="Y5310" s="90"/>
      <c r="Z5310" s="90"/>
      <c r="AA5310" s="90"/>
      <c r="AB5310" s="90"/>
      <c r="AC5310" s="90"/>
      <c r="AD5310" s="90"/>
      <c r="AE5310" s="90"/>
      <c r="AF5310" s="90"/>
      <c r="AG5310" s="90"/>
      <c r="AH5310" s="90"/>
      <c r="AI5310" s="90"/>
      <c r="AJ5310" s="92"/>
      <c r="AK5310" s="92"/>
      <c r="AL5310" s="92"/>
      <c r="AM5310" s="92"/>
      <c r="AN5310" s="92"/>
      <c r="AO5310" s="92"/>
      <c r="AP5310" s="92"/>
      <c r="AQ5310" s="92"/>
      <c r="AR5310" s="92"/>
    </row>
    <row r="5311" spans="1:44" x14ac:dyDescent="0.2">
      <c r="A5311" s="90"/>
      <c r="B5311" s="90"/>
      <c r="C5311" s="91"/>
      <c r="D5311" s="90"/>
      <c r="E5311" s="90"/>
      <c r="F5311" s="90"/>
      <c r="G5311" s="90"/>
      <c r="H5311" s="90"/>
      <c r="I5311" s="90"/>
      <c r="J5311" s="90"/>
      <c r="K5311" s="90"/>
      <c r="L5311" s="90"/>
      <c r="M5311" s="90"/>
      <c r="N5311" s="90"/>
      <c r="O5311" s="90"/>
      <c r="P5311" s="90"/>
      <c r="Q5311" s="90"/>
      <c r="R5311" s="90"/>
      <c r="S5311" s="90"/>
      <c r="T5311" s="90"/>
      <c r="U5311" s="90"/>
      <c r="V5311" s="90"/>
      <c r="W5311" s="90"/>
      <c r="X5311" s="90"/>
      <c r="Y5311" s="90"/>
      <c r="Z5311" s="90"/>
      <c r="AA5311" s="90"/>
      <c r="AB5311" s="90"/>
      <c r="AC5311" s="90"/>
      <c r="AD5311" s="90"/>
      <c r="AE5311" s="90"/>
      <c r="AF5311" s="90"/>
      <c r="AG5311" s="90"/>
      <c r="AH5311" s="90"/>
      <c r="AI5311" s="90"/>
      <c r="AJ5311" s="92"/>
      <c r="AK5311" s="92"/>
      <c r="AL5311" s="92"/>
      <c r="AM5311" s="92"/>
      <c r="AN5311" s="92"/>
      <c r="AO5311" s="92"/>
      <c r="AP5311" s="92"/>
      <c r="AQ5311" s="92"/>
      <c r="AR5311" s="92"/>
    </row>
    <row r="5312" spans="1:44" x14ac:dyDescent="0.2">
      <c r="A5312" s="90"/>
      <c r="B5312" s="90"/>
      <c r="C5312" s="91"/>
      <c r="D5312" s="90"/>
      <c r="E5312" s="90"/>
      <c r="F5312" s="90"/>
      <c r="G5312" s="90"/>
      <c r="H5312" s="90"/>
      <c r="I5312" s="90"/>
      <c r="J5312" s="90"/>
      <c r="K5312" s="90"/>
      <c r="L5312" s="90"/>
      <c r="M5312" s="90"/>
      <c r="N5312" s="90"/>
      <c r="O5312" s="90"/>
      <c r="P5312" s="90"/>
      <c r="Q5312" s="90"/>
      <c r="R5312" s="90"/>
      <c r="S5312" s="90"/>
      <c r="T5312" s="90"/>
      <c r="U5312" s="90"/>
      <c r="V5312" s="90"/>
      <c r="W5312" s="90"/>
      <c r="X5312" s="90"/>
      <c r="Y5312" s="90"/>
      <c r="Z5312" s="90"/>
      <c r="AA5312" s="90"/>
      <c r="AB5312" s="90"/>
      <c r="AC5312" s="90"/>
      <c r="AD5312" s="90"/>
      <c r="AE5312" s="90"/>
      <c r="AF5312" s="90"/>
      <c r="AG5312" s="90"/>
      <c r="AH5312" s="90"/>
      <c r="AI5312" s="90"/>
      <c r="AJ5312" s="92"/>
      <c r="AK5312" s="92"/>
      <c r="AL5312" s="92"/>
      <c r="AM5312" s="92"/>
      <c r="AN5312" s="92"/>
      <c r="AO5312" s="92"/>
      <c r="AP5312" s="92"/>
      <c r="AQ5312" s="92"/>
      <c r="AR5312" s="92"/>
    </row>
    <row r="5313" spans="1:44" x14ac:dyDescent="0.2">
      <c r="A5313" s="90"/>
      <c r="B5313" s="90"/>
      <c r="C5313" s="91"/>
      <c r="D5313" s="90"/>
      <c r="E5313" s="90"/>
      <c r="F5313" s="90"/>
      <c r="G5313" s="90"/>
      <c r="H5313" s="90"/>
      <c r="I5313" s="90"/>
      <c r="J5313" s="90"/>
      <c r="K5313" s="90"/>
      <c r="L5313" s="90"/>
      <c r="M5313" s="90"/>
      <c r="N5313" s="90"/>
      <c r="O5313" s="90"/>
      <c r="P5313" s="90"/>
      <c r="Q5313" s="90"/>
      <c r="R5313" s="90"/>
      <c r="S5313" s="90"/>
      <c r="T5313" s="90"/>
      <c r="U5313" s="90"/>
      <c r="V5313" s="90"/>
      <c r="W5313" s="90"/>
      <c r="X5313" s="90"/>
      <c r="Y5313" s="90"/>
      <c r="Z5313" s="90"/>
      <c r="AA5313" s="90"/>
      <c r="AB5313" s="90"/>
      <c r="AC5313" s="90"/>
      <c r="AD5313" s="90"/>
      <c r="AE5313" s="90"/>
      <c r="AF5313" s="90"/>
      <c r="AG5313" s="90"/>
      <c r="AH5313" s="90"/>
      <c r="AI5313" s="90"/>
      <c r="AJ5313" s="92"/>
      <c r="AK5313" s="92"/>
      <c r="AL5313" s="92"/>
      <c r="AM5313" s="92"/>
      <c r="AN5313" s="92"/>
      <c r="AO5313" s="92"/>
      <c r="AP5313" s="92"/>
      <c r="AQ5313" s="92"/>
      <c r="AR5313" s="92"/>
    </row>
    <row r="5314" spans="1:44" x14ac:dyDescent="0.2">
      <c r="A5314" s="90"/>
      <c r="B5314" s="90"/>
      <c r="C5314" s="91"/>
      <c r="D5314" s="90"/>
      <c r="E5314" s="90"/>
      <c r="F5314" s="90"/>
      <c r="G5314" s="90"/>
      <c r="H5314" s="90"/>
      <c r="I5314" s="90"/>
      <c r="J5314" s="90"/>
      <c r="K5314" s="90"/>
      <c r="L5314" s="90"/>
      <c r="M5314" s="90"/>
      <c r="N5314" s="90"/>
      <c r="O5314" s="90"/>
      <c r="P5314" s="90"/>
      <c r="Q5314" s="90"/>
      <c r="R5314" s="90"/>
      <c r="S5314" s="90"/>
      <c r="T5314" s="90"/>
      <c r="U5314" s="90"/>
      <c r="V5314" s="90"/>
      <c r="W5314" s="90"/>
      <c r="X5314" s="90"/>
      <c r="Y5314" s="90"/>
      <c r="Z5314" s="90"/>
      <c r="AA5314" s="90"/>
      <c r="AB5314" s="90"/>
      <c r="AC5314" s="90"/>
      <c r="AD5314" s="90"/>
      <c r="AE5314" s="90"/>
      <c r="AF5314" s="90"/>
      <c r="AG5314" s="90"/>
      <c r="AH5314" s="90"/>
      <c r="AI5314" s="90"/>
      <c r="AJ5314" s="92"/>
      <c r="AK5314" s="92"/>
      <c r="AL5314" s="92"/>
      <c r="AM5314" s="92"/>
      <c r="AN5314" s="92"/>
      <c r="AO5314" s="92"/>
      <c r="AP5314" s="92"/>
      <c r="AQ5314" s="92"/>
      <c r="AR5314" s="92"/>
    </row>
    <row r="5315" spans="1:44" x14ac:dyDescent="0.2">
      <c r="A5315" s="90"/>
      <c r="B5315" s="90"/>
      <c r="C5315" s="91"/>
      <c r="D5315" s="90"/>
      <c r="E5315" s="90"/>
      <c r="F5315" s="90"/>
      <c r="G5315" s="90"/>
      <c r="H5315" s="90"/>
      <c r="I5315" s="90"/>
      <c r="J5315" s="90"/>
      <c r="K5315" s="90"/>
      <c r="L5315" s="90"/>
      <c r="M5315" s="90"/>
      <c r="N5315" s="90"/>
      <c r="O5315" s="90"/>
      <c r="P5315" s="90"/>
      <c r="Q5315" s="90"/>
      <c r="R5315" s="90"/>
      <c r="S5315" s="90"/>
      <c r="T5315" s="90"/>
      <c r="U5315" s="90"/>
      <c r="V5315" s="90"/>
      <c r="W5315" s="90"/>
      <c r="X5315" s="90"/>
      <c r="Y5315" s="90"/>
      <c r="Z5315" s="90"/>
      <c r="AA5315" s="90"/>
      <c r="AB5315" s="90"/>
      <c r="AC5315" s="90"/>
      <c r="AD5315" s="90"/>
      <c r="AE5315" s="90"/>
      <c r="AF5315" s="90"/>
      <c r="AG5315" s="90"/>
      <c r="AH5315" s="90"/>
      <c r="AI5315" s="90"/>
      <c r="AJ5315" s="92"/>
      <c r="AK5315" s="92"/>
      <c r="AL5315" s="92"/>
      <c r="AM5315" s="92"/>
      <c r="AN5315" s="92"/>
      <c r="AO5315" s="92"/>
      <c r="AP5315" s="92"/>
      <c r="AQ5315" s="92"/>
      <c r="AR5315" s="92"/>
    </row>
    <row r="5316" spans="1:44" x14ac:dyDescent="0.2">
      <c r="A5316" s="90"/>
      <c r="B5316" s="90"/>
      <c r="C5316" s="91"/>
      <c r="D5316" s="90"/>
      <c r="E5316" s="90"/>
      <c r="F5316" s="90"/>
      <c r="G5316" s="90"/>
      <c r="H5316" s="90"/>
      <c r="I5316" s="90"/>
      <c r="J5316" s="90"/>
      <c r="K5316" s="90"/>
      <c r="L5316" s="90"/>
      <c r="M5316" s="90"/>
      <c r="N5316" s="90"/>
      <c r="O5316" s="90"/>
      <c r="P5316" s="90"/>
      <c r="Q5316" s="90"/>
      <c r="R5316" s="90"/>
      <c r="S5316" s="90"/>
      <c r="T5316" s="90"/>
      <c r="U5316" s="90"/>
      <c r="V5316" s="90"/>
      <c r="W5316" s="90"/>
      <c r="X5316" s="90"/>
      <c r="Y5316" s="90"/>
      <c r="Z5316" s="90"/>
      <c r="AA5316" s="90"/>
      <c r="AB5316" s="90"/>
      <c r="AC5316" s="90"/>
      <c r="AD5316" s="90"/>
      <c r="AE5316" s="90"/>
      <c r="AF5316" s="90"/>
      <c r="AG5316" s="90"/>
      <c r="AH5316" s="90"/>
      <c r="AI5316" s="90"/>
      <c r="AJ5316" s="92"/>
      <c r="AK5316" s="92"/>
      <c r="AL5316" s="92"/>
      <c r="AM5316" s="92"/>
      <c r="AN5316" s="92"/>
      <c r="AO5316" s="92"/>
      <c r="AP5316" s="92"/>
      <c r="AQ5316" s="92"/>
      <c r="AR5316" s="92"/>
    </row>
    <row r="5317" spans="1:44" x14ac:dyDescent="0.2">
      <c r="A5317" s="90"/>
      <c r="B5317" s="90"/>
      <c r="C5317" s="91"/>
      <c r="D5317" s="90"/>
      <c r="E5317" s="90"/>
      <c r="F5317" s="90"/>
      <c r="G5317" s="90"/>
      <c r="H5317" s="90"/>
      <c r="I5317" s="90"/>
      <c r="J5317" s="90"/>
      <c r="K5317" s="90"/>
      <c r="L5317" s="90"/>
      <c r="M5317" s="90"/>
      <c r="N5317" s="90"/>
      <c r="O5317" s="90"/>
      <c r="P5317" s="90"/>
      <c r="Q5317" s="90"/>
      <c r="R5317" s="90"/>
      <c r="S5317" s="90"/>
      <c r="T5317" s="90"/>
      <c r="U5317" s="90"/>
      <c r="V5317" s="90"/>
      <c r="W5317" s="90"/>
      <c r="X5317" s="90"/>
      <c r="Y5317" s="90"/>
      <c r="Z5317" s="90"/>
      <c r="AA5317" s="90"/>
      <c r="AB5317" s="90"/>
      <c r="AC5317" s="90"/>
      <c r="AD5317" s="90"/>
      <c r="AE5317" s="90"/>
      <c r="AF5317" s="90"/>
      <c r="AG5317" s="90"/>
      <c r="AH5317" s="90"/>
      <c r="AI5317" s="90"/>
      <c r="AJ5317" s="92"/>
      <c r="AK5317" s="92"/>
      <c r="AL5317" s="92"/>
      <c r="AM5317" s="92"/>
      <c r="AN5317" s="92"/>
      <c r="AO5317" s="92"/>
      <c r="AP5317" s="92"/>
      <c r="AQ5317" s="92"/>
      <c r="AR5317" s="92"/>
    </row>
    <row r="5318" spans="1:44" x14ac:dyDescent="0.2">
      <c r="A5318" s="90"/>
      <c r="B5318" s="90"/>
      <c r="C5318" s="91"/>
      <c r="D5318" s="90"/>
      <c r="E5318" s="90"/>
      <c r="F5318" s="90"/>
      <c r="G5318" s="90"/>
      <c r="H5318" s="90"/>
      <c r="I5318" s="90"/>
      <c r="J5318" s="90"/>
      <c r="K5318" s="90"/>
      <c r="L5318" s="90"/>
      <c r="M5318" s="90"/>
      <c r="N5318" s="90"/>
      <c r="O5318" s="90"/>
      <c r="P5318" s="90"/>
      <c r="Q5318" s="90"/>
      <c r="R5318" s="90"/>
      <c r="S5318" s="90"/>
      <c r="T5318" s="90"/>
      <c r="U5318" s="90"/>
      <c r="V5318" s="90"/>
      <c r="W5318" s="90"/>
      <c r="X5318" s="90"/>
      <c r="Y5318" s="90"/>
      <c r="Z5318" s="90"/>
      <c r="AA5318" s="90"/>
      <c r="AB5318" s="90"/>
      <c r="AC5318" s="90"/>
      <c r="AD5318" s="90"/>
      <c r="AE5318" s="90"/>
      <c r="AF5318" s="90"/>
      <c r="AG5318" s="90"/>
      <c r="AH5318" s="90"/>
      <c r="AI5318" s="90"/>
      <c r="AJ5318" s="92"/>
      <c r="AK5318" s="92"/>
      <c r="AL5318" s="92"/>
      <c r="AM5318" s="92"/>
      <c r="AN5318" s="92"/>
      <c r="AO5318" s="92"/>
      <c r="AP5318" s="92"/>
      <c r="AQ5318" s="92"/>
      <c r="AR5318" s="92"/>
    </row>
    <row r="5319" spans="1:44" x14ac:dyDescent="0.2">
      <c r="A5319" s="90"/>
      <c r="B5319" s="90"/>
      <c r="C5319" s="91"/>
      <c r="D5319" s="90"/>
      <c r="E5319" s="90"/>
      <c r="F5319" s="90"/>
      <c r="G5319" s="90"/>
      <c r="H5319" s="90"/>
      <c r="I5319" s="90"/>
      <c r="J5319" s="90"/>
      <c r="K5319" s="90"/>
      <c r="L5319" s="90"/>
      <c r="M5319" s="90"/>
      <c r="N5319" s="90"/>
      <c r="O5319" s="90"/>
      <c r="P5319" s="90"/>
      <c r="Q5319" s="90"/>
      <c r="R5319" s="90"/>
      <c r="S5319" s="90"/>
      <c r="T5319" s="90"/>
      <c r="U5319" s="90"/>
      <c r="V5319" s="90"/>
      <c r="W5319" s="90"/>
      <c r="X5319" s="90"/>
      <c r="Y5319" s="90"/>
      <c r="Z5319" s="90"/>
      <c r="AA5319" s="90"/>
      <c r="AB5319" s="90"/>
      <c r="AC5319" s="90"/>
      <c r="AD5319" s="90"/>
      <c r="AE5319" s="90"/>
      <c r="AF5319" s="90"/>
      <c r="AG5319" s="90"/>
      <c r="AH5319" s="90"/>
      <c r="AI5319" s="90"/>
      <c r="AJ5319" s="92"/>
      <c r="AK5319" s="92"/>
      <c r="AL5319" s="92"/>
      <c r="AM5319" s="92"/>
      <c r="AN5319" s="92"/>
      <c r="AO5319" s="92"/>
      <c r="AP5319" s="92"/>
      <c r="AQ5319" s="92"/>
      <c r="AR5319" s="92"/>
    </row>
    <row r="5320" spans="1:44" x14ac:dyDescent="0.2">
      <c r="A5320" s="90"/>
      <c r="B5320" s="90"/>
      <c r="C5320" s="91"/>
      <c r="D5320" s="90"/>
      <c r="E5320" s="90"/>
      <c r="F5320" s="90"/>
      <c r="G5320" s="90"/>
      <c r="H5320" s="90"/>
      <c r="I5320" s="90"/>
      <c r="J5320" s="90"/>
      <c r="K5320" s="90"/>
      <c r="L5320" s="90"/>
      <c r="M5320" s="90"/>
      <c r="N5320" s="90"/>
      <c r="O5320" s="90"/>
      <c r="P5320" s="90"/>
      <c r="Q5320" s="90"/>
      <c r="R5320" s="90"/>
      <c r="S5320" s="90"/>
      <c r="T5320" s="90"/>
      <c r="U5320" s="90"/>
      <c r="V5320" s="90"/>
      <c r="W5320" s="90"/>
      <c r="X5320" s="90"/>
      <c r="Y5320" s="90"/>
      <c r="Z5320" s="90"/>
      <c r="AA5320" s="90"/>
      <c r="AB5320" s="90"/>
      <c r="AC5320" s="90"/>
      <c r="AD5320" s="90"/>
      <c r="AE5320" s="90"/>
      <c r="AF5320" s="90"/>
      <c r="AG5320" s="90"/>
      <c r="AH5320" s="90"/>
      <c r="AI5320" s="90"/>
      <c r="AJ5320" s="92"/>
      <c r="AK5320" s="92"/>
      <c r="AL5320" s="92"/>
      <c r="AM5320" s="92"/>
      <c r="AN5320" s="92"/>
      <c r="AO5320" s="92"/>
      <c r="AP5320" s="92"/>
      <c r="AQ5320" s="92"/>
      <c r="AR5320" s="92"/>
    </row>
    <row r="5321" spans="1:44" x14ac:dyDescent="0.2">
      <c r="A5321" s="90"/>
      <c r="B5321" s="90"/>
      <c r="C5321" s="91"/>
      <c r="D5321" s="90"/>
      <c r="E5321" s="90"/>
      <c r="F5321" s="90"/>
      <c r="G5321" s="90"/>
      <c r="H5321" s="90"/>
      <c r="I5321" s="90"/>
      <c r="J5321" s="90"/>
      <c r="K5321" s="90"/>
      <c r="L5321" s="90"/>
      <c r="M5321" s="90"/>
      <c r="N5321" s="90"/>
      <c r="O5321" s="90"/>
      <c r="P5321" s="90"/>
      <c r="Q5321" s="90"/>
      <c r="R5321" s="90"/>
      <c r="S5321" s="90"/>
      <c r="T5321" s="90"/>
      <c r="U5321" s="90"/>
      <c r="V5321" s="90"/>
      <c r="W5321" s="90"/>
      <c r="X5321" s="90"/>
      <c r="Y5321" s="90"/>
      <c r="Z5321" s="90"/>
      <c r="AA5321" s="90"/>
      <c r="AB5321" s="90"/>
      <c r="AC5321" s="90"/>
      <c r="AD5321" s="90"/>
      <c r="AE5321" s="90"/>
      <c r="AF5321" s="90"/>
      <c r="AG5321" s="90"/>
      <c r="AH5321" s="90"/>
      <c r="AI5321" s="90"/>
      <c r="AJ5321" s="92"/>
      <c r="AK5321" s="92"/>
      <c r="AL5321" s="92"/>
      <c r="AM5321" s="92"/>
      <c r="AN5321" s="92"/>
      <c r="AO5321" s="92"/>
      <c r="AP5321" s="92"/>
      <c r="AQ5321" s="92"/>
      <c r="AR5321" s="92"/>
    </row>
    <row r="5322" spans="1:44" x14ac:dyDescent="0.2">
      <c r="A5322" s="90"/>
      <c r="B5322" s="90"/>
      <c r="C5322" s="91"/>
      <c r="D5322" s="90"/>
      <c r="E5322" s="90"/>
      <c r="F5322" s="90"/>
      <c r="G5322" s="90"/>
      <c r="H5322" s="90"/>
      <c r="I5322" s="90"/>
      <c r="J5322" s="90"/>
      <c r="K5322" s="90"/>
      <c r="L5322" s="90"/>
      <c r="M5322" s="90"/>
      <c r="N5322" s="90"/>
      <c r="O5322" s="90"/>
      <c r="P5322" s="90"/>
      <c r="Q5322" s="90"/>
      <c r="R5322" s="90"/>
      <c r="S5322" s="90"/>
      <c r="T5322" s="90"/>
      <c r="U5322" s="90"/>
      <c r="V5322" s="90"/>
      <c r="W5322" s="90"/>
      <c r="X5322" s="90"/>
      <c r="Y5322" s="90"/>
      <c r="Z5322" s="90"/>
      <c r="AA5322" s="90"/>
      <c r="AB5322" s="90"/>
      <c r="AC5322" s="90"/>
      <c r="AD5322" s="90"/>
      <c r="AE5322" s="90"/>
      <c r="AF5322" s="90"/>
      <c r="AG5322" s="90"/>
      <c r="AH5322" s="90"/>
      <c r="AI5322" s="90"/>
      <c r="AJ5322" s="92"/>
      <c r="AK5322" s="92"/>
      <c r="AL5322" s="92"/>
      <c r="AM5322" s="92"/>
      <c r="AN5322" s="92"/>
      <c r="AO5322" s="92"/>
      <c r="AP5322" s="92"/>
      <c r="AQ5322" s="92"/>
      <c r="AR5322" s="92"/>
    </row>
    <row r="5323" spans="1:44" x14ac:dyDescent="0.2">
      <c r="A5323" s="90"/>
      <c r="B5323" s="90"/>
      <c r="C5323" s="91"/>
      <c r="D5323" s="90"/>
      <c r="E5323" s="90"/>
      <c r="F5323" s="90"/>
      <c r="G5323" s="90"/>
      <c r="H5323" s="90"/>
      <c r="I5323" s="90"/>
      <c r="J5323" s="90"/>
      <c r="K5323" s="90"/>
      <c r="L5323" s="90"/>
      <c r="M5323" s="90"/>
      <c r="N5323" s="90"/>
      <c r="O5323" s="90"/>
      <c r="P5323" s="90"/>
      <c r="Q5323" s="90"/>
      <c r="R5323" s="90"/>
      <c r="S5323" s="90"/>
      <c r="T5323" s="90"/>
      <c r="U5323" s="90"/>
      <c r="V5323" s="90"/>
      <c r="W5323" s="90"/>
      <c r="X5323" s="90"/>
      <c r="Y5323" s="90"/>
      <c r="Z5323" s="90"/>
      <c r="AA5323" s="90"/>
      <c r="AB5323" s="90"/>
      <c r="AC5323" s="90"/>
      <c r="AD5323" s="90"/>
      <c r="AE5323" s="90"/>
      <c r="AF5323" s="90"/>
      <c r="AG5323" s="90"/>
      <c r="AH5323" s="90"/>
      <c r="AI5323" s="90"/>
      <c r="AJ5323" s="92"/>
      <c r="AK5323" s="92"/>
      <c r="AL5323" s="92"/>
      <c r="AM5323" s="92"/>
      <c r="AN5323" s="92"/>
      <c r="AO5323" s="92"/>
      <c r="AP5323" s="92"/>
      <c r="AQ5323" s="92"/>
      <c r="AR5323" s="92"/>
    </row>
    <row r="5324" spans="1:44" x14ac:dyDescent="0.2">
      <c r="A5324" s="90"/>
      <c r="B5324" s="90"/>
      <c r="C5324" s="91"/>
      <c r="D5324" s="90"/>
      <c r="E5324" s="90"/>
      <c r="F5324" s="90"/>
      <c r="G5324" s="90"/>
      <c r="H5324" s="90"/>
      <c r="I5324" s="90"/>
      <c r="J5324" s="90"/>
      <c r="K5324" s="90"/>
      <c r="L5324" s="90"/>
      <c r="M5324" s="90"/>
      <c r="N5324" s="90"/>
      <c r="O5324" s="90"/>
      <c r="P5324" s="90"/>
      <c r="Q5324" s="90"/>
      <c r="R5324" s="90"/>
      <c r="S5324" s="90"/>
      <c r="T5324" s="90"/>
      <c r="U5324" s="90"/>
      <c r="V5324" s="90"/>
      <c r="W5324" s="90"/>
      <c r="X5324" s="90"/>
      <c r="Y5324" s="90"/>
      <c r="Z5324" s="90"/>
      <c r="AA5324" s="90"/>
      <c r="AB5324" s="90"/>
      <c r="AC5324" s="90"/>
      <c r="AD5324" s="90"/>
      <c r="AE5324" s="90"/>
      <c r="AF5324" s="90"/>
      <c r="AG5324" s="90"/>
      <c r="AH5324" s="90"/>
      <c r="AI5324" s="90"/>
      <c r="AJ5324" s="92"/>
      <c r="AK5324" s="92"/>
      <c r="AL5324" s="92"/>
      <c r="AM5324" s="92"/>
      <c r="AN5324" s="92"/>
      <c r="AO5324" s="92"/>
      <c r="AP5324" s="92"/>
      <c r="AQ5324" s="92"/>
      <c r="AR5324" s="92"/>
    </row>
    <row r="5325" spans="1:44" x14ac:dyDescent="0.2">
      <c r="A5325" s="90"/>
      <c r="B5325" s="90"/>
      <c r="C5325" s="91"/>
      <c r="D5325" s="90"/>
      <c r="E5325" s="90"/>
      <c r="F5325" s="90"/>
      <c r="G5325" s="90"/>
      <c r="H5325" s="90"/>
      <c r="I5325" s="90"/>
      <c r="J5325" s="90"/>
      <c r="K5325" s="90"/>
      <c r="L5325" s="90"/>
      <c r="M5325" s="90"/>
      <c r="N5325" s="90"/>
      <c r="O5325" s="90"/>
      <c r="P5325" s="90"/>
      <c r="Q5325" s="90"/>
      <c r="R5325" s="90"/>
      <c r="S5325" s="90"/>
      <c r="T5325" s="90"/>
      <c r="U5325" s="90"/>
      <c r="V5325" s="90"/>
      <c r="W5325" s="90"/>
      <c r="X5325" s="90"/>
      <c r="Y5325" s="90"/>
      <c r="Z5325" s="90"/>
      <c r="AA5325" s="90"/>
      <c r="AB5325" s="90"/>
      <c r="AC5325" s="90"/>
      <c r="AD5325" s="90"/>
      <c r="AE5325" s="90"/>
      <c r="AF5325" s="90"/>
      <c r="AG5325" s="90"/>
      <c r="AH5325" s="90"/>
      <c r="AI5325" s="90"/>
      <c r="AJ5325" s="92"/>
      <c r="AK5325" s="92"/>
      <c r="AL5325" s="92"/>
      <c r="AM5325" s="92"/>
      <c r="AN5325" s="92"/>
      <c r="AO5325" s="92"/>
      <c r="AP5325" s="92"/>
      <c r="AQ5325" s="92"/>
      <c r="AR5325" s="92"/>
    </row>
    <row r="5326" spans="1:44" x14ac:dyDescent="0.2">
      <c r="A5326" s="90"/>
      <c r="B5326" s="90"/>
      <c r="C5326" s="91"/>
      <c r="D5326" s="90"/>
      <c r="E5326" s="90"/>
      <c r="F5326" s="90"/>
      <c r="G5326" s="90"/>
      <c r="H5326" s="90"/>
      <c r="I5326" s="90"/>
      <c r="J5326" s="90"/>
      <c r="K5326" s="90"/>
      <c r="L5326" s="90"/>
      <c r="M5326" s="90"/>
      <c r="N5326" s="90"/>
      <c r="O5326" s="90"/>
      <c r="P5326" s="90"/>
      <c r="Q5326" s="90"/>
      <c r="R5326" s="90"/>
      <c r="S5326" s="90"/>
      <c r="T5326" s="90"/>
      <c r="U5326" s="90"/>
      <c r="V5326" s="90"/>
      <c r="W5326" s="90"/>
      <c r="X5326" s="90"/>
      <c r="Y5326" s="90"/>
      <c r="Z5326" s="90"/>
      <c r="AA5326" s="90"/>
      <c r="AB5326" s="90"/>
      <c r="AC5326" s="90"/>
      <c r="AD5326" s="90"/>
      <c r="AE5326" s="90"/>
      <c r="AF5326" s="90"/>
      <c r="AG5326" s="90"/>
      <c r="AH5326" s="90"/>
      <c r="AI5326" s="90"/>
      <c r="AJ5326" s="92"/>
      <c r="AK5326" s="92"/>
      <c r="AL5326" s="92"/>
      <c r="AM5326" s="92"/>
      <c r="AN5326" s="92"/>
      <c r="AO5326" s="92"/>
      <c r="AP5326" s="92"/>
      <c r="AQ5326" s="92"/>
      <c r="AR5326" s="92"/>
    </row>
    <row r="5327" spans="1:44" x14ac:dyDescent="0.2">
      <c r="A5327" s="90"/>
      <c r="B5327" s="90"/>
      <c r="C5327" s="91"/>
      <c r="D5327" s="90"/>
      <c r="E5327" s="90"/>
      <c r="F5327" s="90"/>
      <c r="G5327" s="90"/>
      <c r="H5327" s="90"/>
      <c r="I5327" s="90"/>
      <c r="J5327" s="90"/>
      <c r="K5327" s="90"/>
      <c r="L5327" s="90"/>
      <c r="M5327" s="90"/>
      <c r="N5327" s="90"/>
      <c r="O5327" s="90"/>
      <c r="P5327" s="90"/>
      <c r="Q5327" s="90"/>
      <c r="R5327" s="90"/>
      <c r="S5327" s="90"/>
      <c r="T5327" s="90"/>
      <c r="U5327" s="90"/>
      <c r="V5327" s="90"/>
      <c r="W5327" s="90"/>
      <c r="X5327" s="90"/>
      <c r="Y5327" s="90"/>
      <c r="Z5327" s="90"/>
      <c r="AA5327" s="90"/>
      <c r="AB5327" s="90"/>
      <c r="AC5327" s="90"/>
      <c r="AD5327" s="90"/>
      <c r="AE5327" s="90"/>
      <c r="AF5327" s="90"/>
      <c r="AG5327" s="90"/>
      <c r="AH5327" s="90"/>
      <c r="AI5327" s="90"/>
      <c r="AJ5327" s="92"/>
      <c r="AK5327" s="92"/>
      <c r="AL5327" s="92"/>
      <c r="AM5327" s="92"/>
      <c r="AN5327" s="92"/>
      <c r="AO5327" s="92"/>
      <c r="AP5327" s="92"/>
      <c r="AQ5327" s="92"/>
      <c r="AR5327" s="92"/>
    </row>
    <row r="5328" spans="1:44" x14ac:dyDescent="0.2">
      <c r="A5328" s="90"/>
      <c r="B5328" s="90"/>
      <c r="C5328" s="91"/>
      <c r="D5328" s="90"/>
      <c r="E5328" s="90"/>
      <c r="F5328" s="90"/>
      <c r="G5328" s="90"/>
      <c r="H5328" s="90"/>
      <c r="I5328" s="90"/>
      <c r="J5328" s="90"/>
      <c r="K5328" s="90"/>
      <c r="L5328" s="90"/>
      <c r="M5328" s="90"/>
      <c r="N5328" s="90"/>
      <c r="O5328" s="90"/>
      <c r="P5328" s="90"/>
      <c r="Q5328" s="90"/>
      <c r="R5328" s="90"/>
      <c r="S5328" s="90"/>
      <c r="T5328" s="90"/>
      <c r="U5328" s="90"/>
      <c r="V5328" s="90"/>
      <c r="W5328" s="90"/>
      <c r="X5328" s="90"/>
      <c r="Y5328" s="90"/>
      <c r="Z5328" s="90"/>
      <c r="AA5328" s="90"/>
      <c r="AB5328" s="90"/>
      <c r="AC5328" s="90"/>
      <c r="AD5328" s="90"/>
      <c r="AE5328" s="90"/>
      <c r="AF5328" s="90"/>
      <c r="AG5328" s="90"/>
      <c r="AH5328" s="90"/>
      <c r="AI5328" s="90"/>
      <c r="AJ5328" s="92"/>
      <c r="AK5328" s="92"/>
      <c r="AL5328" s="92"/>
      <c r="AM5328" s="92"/>
      <c r="AN5328" s="92"/>
      <c r="AO5328" s="92"/>
      <c r="AP5328" s="92"/>
      <c r="AQ5328" s="92"/>
      <c r="AR5328" s="92"/>
    </row>
    <row r="5329" spans="1:44" x14ac:dyDescent="0.2">
      <c r="A5329" s="90"/>
      <c r="B5329" s="90"/>
      <c r="C5329" s="91"/>
      <c r="D5329" s="90"/>
      <c r="E5329" s="90"/>
      <c r="F5329" s="90"/>
      <c r="G5329" s="90"/>
      <c r="H5329" s="90"/>
      <c r="I5329" s="90"/>
      <c r="J5329" s="90"/>
      <c r="K5329" s="90"/>
      <c r="L5329" s="90"/>
      <c r="M5329" s="90"/>
      <c r="N5329" s="90"/>
      <c r="O5329" s="90"/>
      <c r="P5329" s="90"/>
      <c r="Q5329" s="90"/>
      <c r="R5329" s="90"/>
      <c r="S5329" s="90"/>
      <c r="T5329" s="90"/>
      <c r="U5329" s="90"/>
      <c r="V5329" s="90"/>
      <c r="W5329" s="90"/>
      <c r="X5329" s="90"/>
      <c r="Y5329" s="90"/>
      <c r="Z5329" s="90"/>
      <c r="AA5329" s="90"/>
      <c r="AB5329" s="90"/>
      <c r="AC5329" s="90"/>
      <c r="AD5329" s="90"/>
      <c r="AE5329" s="90"/>
      <c r="AF5329" s="90"/>
      <c r="AG5329" s="90"/>
      <c r="AH5329" s="90"/>
      <c r="AI5329" s="90"/>
      <c r="AJ5329" s="92"/>
      <c r="AK5329" s="92"/>
      <c r="AL5329" s="92"/>
      <c r="AM5329" s="92"/>
      <c r="AN5329" s="92"/>
      <c r="AO5329" s="92"/>
      <c r="AP5329" s="92"/>
      <c r="AQ5329" s="92"/>
      <c r="AR5329" s="92"/>
    </row>
    <row r="5330" spans="1:44" x14ac:dyDescent="0.2">
      <c r="A5330" s="90"/>
      <c r="B5330" s="90"/>
      <c r="C5330" s="91"/>
      <c r="D5330" s="90"/>
      <c r="E5330" s="90"/>
      <c r="F5330" s="90"/>
      <c r="G5330" s="90"/>
      <c r="H5330" s="90"/>
      <c r="I5330" s="90"/>
      <c r="J5330" s="90"/>
      <c r="K5330" s="90"/>
      <c r="L5330" s="90"/>
      <c r="M5330" s="90"/>
      <c r="N5330" s="90"/>
      <c r="O5330" s="90"/>
      <c r="P5330" s="90"/>
      <c r="Q5330" s="90"/>
      <c r="R5330" s="90"/>
      <c r="S5330" s="90"/>
      <c r="T5330" s="90"/>
      <c r="U5330" s="90"/>
      <c r="V5330" s="90"/>
      <c r="W5330" s="90"/>
      <c r="X5330" s="90"/>
      <c r="Y5330" s="90"/>
      <c r="Z5330" s="90"/>
      <c r="AA5330" s="90"/>
      <c r="AB5330" s="90"/>
      <c r="AC5330" s="90"/>
      <c r="AD5330" s="90"/>
      <c r="AE5330" s="90"/>
      <c r="AF5330" s="90"/>
      <c r="AG5330" s="90"/>
      <c r="AH5330" s="90"/>
      <c r="AI5330" s="90"/>
      <c r="AJ5330" s="92"/>
      <c r="AK5330" s="92"/>
      <c r="AL5330" s="92"/>
      <c r="AM5330" s="92"/>
      <c r="AN5330" s="92"/>
      <c r="AO5330" s="92"/>
      <c r="AP5330" s="92"/>
      <c r="AQ5330" s="92"/>
      <c r="AR5330" s="92"/>
    </row>
    <row r="5331" spans="1:44" x14ac:dyDescent="0.2">
      <c r="A5331" s="90"/>
      <c r="B5331" s="90"/>
      <c r="C5331" s="91"/>
      <c r="D5331" s="90"/>
      <c r="E5331" s="90"/>
      <c r="F5331" s="90"/>
      <c r="G5331" s="90"/>
      <c r="H5331" s="90"/>
      <c r="I5331" s="90"/>
      <c r="J5331" s="90"/>
      <c r="K5331" s="90"/>
      <c r="L5331" s="90"/>
      <c r="M5331" s="90"/>
      <c r="N5331" s="90"/>
      <c r="O5331" s="90"/>
      <c r="P5331" s="90"/>
      <c r="Q5331" s="90"/>
      <c r="R5331" s="90"/>
      <c r="S5331" s="90"/>
      <c r="T5331" s="90"/>
      <c r="U5331" s="90"/>
      <c r="V5331" s="90"/>
      <c r="W5331" s="90"/>
      <c r="X5331" s="90"/>
      <c r="Y5331" s="90"/>
      <c r="Z5331" s="90"/>
      <c r="AA5331" s="90"/>
      <c r="AB5331" s="90"/>
      <c r="AC5331" s="90"/>
      <c r="AD5331" s="90"/>
      <c r="AE5331" s="90"/>
      <c r="AF5331" s="90"/>
      <c r="AG5331" s="90"/>
      <c r="AH5331" s="90"/>
      <c r="AI5331" s="90"/>
      <c r="AJ5331" s="92"/>
      <c r="AK5331" s="92"/>
      <c r="AL5331" s="92"/>
      <c r="AM5331" s="92"/>
      <c r="AN5331" s="92"/>
      <c r="AO5331" s="92"/>
      <c r="AP5331" s="92"/>
      <c r="AQ5331" s="92"/>
      <c r="AR5331" s="92"/>
    </row>
    <row r="5332" spans="1:44" x14ac:dyDescent="0.2">
      <c r="A5332" s="90"/>
      <c r="B5332" s="90"/>
      <c r="C5332" s="91"/>
      <c r="D5332" s="90"/>
      <c r="E5332" s="90"/>
      <c r="F5332" s="90"/>
      <c r="G5332" s="90"/>
      <c r="H5332" s="90"/>
      <c r="I5332" s="90"/>
      <c r="J5332" s="90"/>
      <c r="K5332" s="90"/>
      <c r="L5332" s="90"/>
      <c r="M5332" s="90"/>
      <c r="N5332" s="90"/>
      <c r="O5332" s="90"/>
      <c r="P5332" s="90"/>
      <c r="Q5332" s="90"/>
      <c r="R5332" s="90"/>
      <c r="S5332" s="90"/>
      <c r="T5332" s="90"/>
      <c r="U5332" s="90"/>
      <c r="V5332" s="90"/>
      <c r="W5332" s="90"/>
      <c r="X5332" s="90"/>
      <c r="Y5332" s="90"/>
      <c r="Z5332" s="90"/>
      <c r="AA5332" s="90"/>
      <c r="AB5332" s="90"/>
      <c r="AC5332" s="90"/>
      <c r="AD5332" s="90"/>
      <c r="AE5332" s="90"/>
      <c r="AF5332" s="90"/>
      <c r="AG5332" s="90"/>
      <c r="AH5332" s="90"/>
      <c r="AI5332" s="90"/>
      <c r="AJ5332" s="92"/>
      <c r="AK5332" s="92"/>
      <c r="AL5332" s="92"/>
      <c r="AM5332" s="92"/>
      <c r="AN5332" s="92"/>
      <c r="AO5332" s="92"/>
      <c r="AP5332" s="92"/>
      <c r="AQ5332" s="92"/>
      <c r="AR5332" s="92"/>
    </row>
    <row r="5333" spans="1:44" x14ac:dyDescent="0.2">
      <c r="A5333" s="90"/>
      <c r="B5333" s="90"/>
      <c r="C5333" s="91"/>
      <c r="D5333" s="90"/>
      <c r="E5333" s="90"/>
      <c r="F5333" s="90"/>
      <c r="G5333" s="90"/>
      <c r="H5333" s="90"/>
      <c r="I5333" s="90"/>
      <c r="J5333" s="90"/>
      <c r="K5333" s="90"/>
      <c r="L5333" s="90"/>
      <c r="M5333" s="90"/>
      <c r="N5333" s="90"/>
      <c r="O5333" s="90"/>
      <c r="P5333" s="90"/>
      <c r="Q5333" s="90"/>
      <c r="R5333" s="90"/>
      <c r="S5333" s="90"/>
      <c r="T5333" s="90"/>
      <c r="U5333" s="90"/>
      <c r="V5333" s="90"/>
      <c r="W5333" s="90"/>
      <c r="X5333" s="90"/>
      <c r="Y5333" s="90"/>
      <c r="Z5333" s="90"/>
      <c r="AA5333" s="90"/>
      <c r="AB5333" s="90"/>
      <c r="AC5333" s="90"/>
      <c r="AD5333" s="90"/>
      <c r="AE5333" s="90"/>
      <c r="AF5333" s="90"/>
      <c r="AG5333" s="90"/>
      <c r="AH5333" s="90"/>
      <c r="AI5333" s="90"/>
      <c r="AJ5333" s="92"/>
      <c r="AK5333" s="92"/>
      <c r="AL5333" s="92"/>
      <c r="AM5333" s="92"/>
      <c r="AN5333" s="92"/>
      <c r="AO5333" s="92"/>
      <c r="AP5333" s="92"/>
      <c r="AQ5333" s="92"/>
      <c r="AR5333" s="92"/>
    </row>
    <row r="5334" spans="1:44" x14ac:dyDescent="0.2">
      <c r="A5334" s="90"/>
      <c r="B5334" s="90"/>
      <c r="C5334" s="91"/>
      <c r="D5334" s="90"/>
      <c r="E5334" s="90"/>
      <c r="F5334" s="90"/>
      <c r="G5334" s="90"/>
      <c r="H5334" s="90"/>
      <c r="I5334" s="90"/>
      <c r="J5334" s="90"/>
      <c r="K5334" s="90"/>
      <c r="L5334" s="90"/>
      <c r="M5334" s="90"/>
      <c r="N5334" s="90"/>
      <c r="O5334" s="90"/>
      <c r="P5334" s="90"/>
      <c r="Q5334" s="90"/>
      <c r="R5334" s="90"/>
      <c r="S5334" s="90"/>
      <c r="T5334" s="90"/>
      <c r="U5334" s="90"/>
      <c r="V5334" s="90"/>
      <c r="W5334" s="90"/>
      <c r="X5334" s="90"/>
      <c r="Y5334" s="90"/>
      <c r="Z5334" s="90"/>
      <c r="AA5334" s="90"/>
      <c r="AB5334" s="90"/>
      <c r="AC5334" s="90"/>
      <c r="AD5334" s="90"/>
      <c r="AE5334" s="90"/>
      <c r="AF5334" s="90"/>
      <c r="AG5334" s="90"/>
      <c r="AH5334" s="90"/>
      <c r="AI5334" s="90"/>
      <c r="AJ5334" s="92"/>
      <c r="AK5334" s="92"/>
      <c r="AL5334" s="92"/>
      <c r="AM5334" s="92"/>
      <c r="AN5334" s="92"/>
      <c r="AO5334" s="92"/>
      <c r="AP5334" s="92"/>
      <c r="AQ5334" s="92"/>
      <c r="AR5334" s="92"/>
    </row>
    <row r="5335" spans="1:44" x14ac:dyDescent="0.2">
      <c r="A5335" s="90"/>
      <c r="B5335" s="90"/>
      <c r="C5335" s="91"/>
      <c r="D5335" s="90"/>
      <c r="E5335" s="90"/>
      <c r="F5335" s="90"/>
      <c r="G5335" s="90"/>
      <c r="H5335" s="90"/>
      <c r="I5335" s="90"/>
      <c r="J5335" s="90"/>
      <c r="K5335" s="90"/>
      <c r="L5335" s="90"/>
      <c r="M5335" s="90"/>
      <c r="N5335" s="90"/>
      <c r="O5335" s="90"/>
      <c r="P5335" s="90"/>
      <c r="Q5335" s="90"/>
      <c r="R5335" s="90"/>
      <c r="S5335" s="90"/>
      <c r="T5335" s="90"/>
      <c r="U5335" s="90"/>
      <c r="V5335" s="90"/>
      <c r="W5335" s="90"/>
      <c r="X5335" s="90"/>
      <c r="Y5335" s="90"/>
      <c r="Z5335" s="90"/>
      <c r="AA5335" s="90"/>
      <c r="AB5335" s="90"/>
      <c r="AC5335" s="90"/>
      <c r="AD5335" s="90"/>
      <c r="AE5335" s="90"/>
      <c r="AF5335" s="90"/>
      <c r="AG5335" s="90"/>
      <c r="AH5335" s="90"/>
      <c r="AI5335" s="90"/>
      <c r="AJ5335" s="92"/>
      <c r="AK5335" s="92"/>
      <c r="AL5335" s="92"/>
      <c r="AM5335" s="92"/>
      <c r="AN5335" s="92"/>
      <c r="AO5335" s="92"/>
      <c r="AP5335" s="92"/>
      <c r="AQ5335" s="92"/>
      <c r="AR5335" s="92"/>
    </row>
    <row r="5336" spans="1:44" x14ac:dyDescent="0.2">
      <c r="A5336" s="90"/>
      <c r="B5336" s="90"/>
      <c r="C5336" s="91"/>
      <c r="D5336" s="90"/>
      <c r="E5336" s="90"/>
      <c r="F5336" s="90"/>
      <c r="G5336" s="90"/>
      <c r="H5336" s="90"/>
      <c r="I5336" s="90"/>
      <c r="J5336" s="90"/>
      <c r="K5336" s="90"/>
      <c r="L5336" s="90"/>
      <c r="M5336" s="90"/>
      <c r="N5336" s="90"/>
      <c r="O5336" s="90"/>
      <c r="P5336" s="90"/>
      <c r="Q5336" s="90"/>
      <c r="R5336" s="90"/>
      <c r="S5336" s="90"/>
      <c r="T5336" s="90"/>
      <c r="U5336" s="90"/>
      <c r="V5336" s="90"/>
      <c r="W5336" s="90"/>
      <c r="X5336" s="90"/>
      <c r="Y5336" s="90"/>
      <c r="Z5336" s="90"/>
      <c r="AA5336" s="90"/>
      <c r="AB5336" s="90"/>
      <c r="AC5336" s="90"/>
      <c r="AD5336" s="90"/>
      <c r="AE5336" s="90"/>
      <c r="AF5336" s="90"/>
      <c r="AG5336" s="90"/>
      <c r="AH5336" s="90"/>
      <c r="AI5336" s="90"/>
      <c r="AJ5336" s="92"/>
      <c r="AK5336" s="92"/>
      <c r="AL5336" s="92"/>
      <c r="AM5336" s="92"/>
      <c r="AN5336" s="92"/>
      <c r="AO5336" s="92"/>
      <c r="AP5336" s="92"/>
      <c r="AQ5336" s="92"/>
      <c r="AR5336" s="92"/>
    </row>
    <row r="5337" spans="1:44" x14ac:dyDescent="0.2">
      <c r="A5337" s="90"/>
      <c r="B5337" s="90"/>
      <c r="C5337" s="91"/>
      <c r="D5337" s="90"/>
      <c r="E5337" s="90"/>
      <c r="F5337" s="90"/>
      <c r="G5337" s="90"/>
      <c r="H5337" s="90"/>
      <c r="I5337" s="90"/>
      <c r="J5337" s="90"/>
      <c r="K5337" s="90"/>
      <c r="L5337" s="90"/>
      <c r="M5337" s="90"/>
      <c r="N5337" s="90"/>
      <c r="O5337" s="90"/>
      <c r="P5337" s="90"/>
      <c r="Q5337" s="90"/>
      <c r="R5337" s="90"/>
      <c r="S5337" s="90"/>
      <c r="T5337" s="90"/>
      <c r="U5337" s="90"/>
      <c r="V5337" s="90"/>
      <c r="W5337" s="90"/>
      <c r="X5337" s="90"/>
      <c r="Y5337" s="90"/>
      <c r="Z5337" s="90"/>
      <c r="AA5337" s="90"/>
      <c r="AB5337" s="90"/>
      <c r="AC5337" s="90"/>
      <c r="AD5337" s="90"/>
      <c r="AE5337" s="90"/>
      <c r="AF5337" s="90"/>
      <c r="AG5337" s="90"/>
      <c r="AH5337" s="90"/>
      <c r="AI5337" s="90"/>
      <c r="AJ5337" s="92"/>
      <c r="AK5337" s="92"/>
      <c r="AL5337" s="92"/>
      <c r="AM5337" s="92"/>
      <c r="AN5337" s="92"/>
      <c r="AO5337" s="92"/>
      <c r="AP5337" s="92"/>
      <c r="AQ5337" s="92"/>
      <c r="AR5337" s="92"/>
    </row>
    <row r="5338" spans="1:44" x14ac:dyDescent="0.2">
      <c r="A5338" s="90"/>
      <c r="B5338" s="90"/>
      <c r="C5338" s="91"/>
      <c r="D5338" s="90"/>
      <c r="E5338" s="90"/>
      <c r="F5338" s="90"/>
      <c r="G5338" s="90"/>
      <c r="H5338" s="90"/>
      <c r="I5338" s="90"/>
      <c r="J5338" s="90"/>
      <c r="K5338" s="90"/>
      <c r="L5338" s="90"/>
      <c r="M5338" s="90"/>
      <c r="N5338" s="90"/>
      <c r="O5338" s="90"/>
      <c r="P5338" s="90"/>
      <c r="Q5338" s="90"/>
      <c r="R5338" s="90"/>
      <c r="S5338" s="90"/>
      <c r="T5338" s="90"/>
      <c r="U5338" s="90"/>
      <c r="V5338" s="90"/>
      <c r="W5338" s="90"/>
      <c r="X5338" s="90"/>
      <c r="Y5338" s="90"/>
      <c r="Z5338" s="90"/>
      <c r="AA5338" s="90"/>
      <c r="AB5338" s="90"/>
      <c r="AC5338" s="90"/>
      <c r="AD5338" s="90"/>
      <c r="AE5338" s="90"/>
      <c r="AF5338" s="90"/>
      <c r="AG5338" s="90"/>
      <c r="AH5338" s="90"/>
      <c r="AI5338" s="90"/>
      <c r="AJ5338" s="92"/>
      <c r="AK5338" s="92"/>
      <c r="AL5338" s="92"/>
      <c r="AM5338" s="92"/>
      <c r="AN5338" s="92"/>
      <c r="AO5338" s="92"/>
      <c r="AP5338" s="92"/>
      <c r="AQ5338" s="92"/>
      <c r="AR5338" s="92"/>
    </row>
    <row r="5339" spans="1:44" x14ac:dyDescent="0.2">
      <c r="A5339" s="90"/>
      <c r="B5339" s="90"/>
      <c r="C5339" s="91"/>
      <c r="D5339" s="90"/>
      <c r="E5339" s="90"/>
      <c r="F5339" s="90"/>
      <c r="G5339" s="90"/>
      <c r="H5339" s="90"/>
      <c r="I5339" s="90"/>
      <c r="J5339" s="90"/>
      <c r="K5339" s="90"/>
      <c r="L5339" s="90"/>
      <c r="M5339" s="90"/>
      <c r="N5339" s="90"/>
      <c r="O5339" s="90"/>
      <c r="P5339" s="90"/>
      <c r="Q5339" s="90"/>
      <c r="R5339" s="90"/>
      <c r="S5339" s="90"/>
      <c r="T5339" s="90"/>
      <c r="U5339" s="90"/>
      <c r="V5339" s="90"/>
      <c r="W5339" s="90"/>
      <c r="X5339" s="90"/>
      <c r="Y5339" s="90"/>
      <c r="Z5339" s="90"/>
      <c r="AA5339" s="90"/>
      <c r="AB5339" s="90"/>
      <c r="AC5339" s="90"/>
      <c r="AD5339" s="90"/>
      <c r="AE5339" s="90"/>
      <c r="AF5339" s="90"/>
      <c r="AG5339" s="90"/>
      <c r="AH5339" s="90"/>
      <c r="AI5339" s="90"/>
      <c r="AJ5339" s="92"/>
      <c r="AK5339" s="92"/>
      <c r="AL5339" s="92"/>
      <c r="AM5339" s="92"/>
      <c r="AN5339" s="92"/>
      <c r="AO5339" s="92"/>
      <c r="AP5339" s="92"/>
      <c r="AQ5339" s="92"/>
      <c r="AR5339" s="92"/>
    </row>
    <row r="5340" spans="1:44" x14ac:dyDescent="0.2">
      <c r="A5340" s="90"/>
      <c r="B5340" s="90"/>
      <c r="C5340" s="91"/>
      <c r="D5340" s="90"/>
      <c r="E5340" s="90"/>
      <c r="F5340" s="90"/>
      <c r="G5340" s="90"/>
      <c r="H5340" s="90"/>
      <c r="I5340" s="90"/>
      <c r="J5340" s="90"/>
      <c r="K5340" s="90"/>
      <c r="L5340" s="90"/>
      <c r="M5340" s="90"/>
      <c r="N5340" s="90"/>
      <c r="O5340" s="90"/>
      <c r="P5340" s="90"/>
      <c r="Q5340" s="90"/>
      <c r="R5340" s="90"/>
      <c r="S5340" s="90"/>
      <c r="T5340" s="90"/>
      <c r="U5340" s="90"/>
      <c r="V5340" s="90"/>
      <c r="W5340" s="90"/>
      <c r="X5340" s="90"/>
      <c r="Y5340" s="90"/>
      <c r="Z5340" s="90"/>
      <c r="AA5340" s="90"/>
      <c r="AB5340" s="90"/>
      <c r="AC5340" s="90"/>
      <c r="AD5340" s="90"/>
      <c r="AE5340" s="90"/>
      <c r="AF5340" s="90"/>
      <c r="AG5340" s="90"/>
      <c r="AH5340" s="90"/>
      <c r="AI5340" s="90"/>
      <c r="AJ5340" s="92"/>
      <c r="AK5340" s="92"/>
      <c r="AL5340" s="92"/>
      <c r="AM5340" s="92"/>
      <c r="AN5340" s="92"/>
      <c r="AO5340" s="92"/>
      <c r="AP5340" s="92"/>
      <c r="AQ5340" s="92"/>
      <c r="AR5340" s="92"/>
    </row>
    <row r="5341" spans="1:44" x14ac:dyDescent="0.2">
      <c r="A5341" s="90"/>
      <c r="B5341" s="90"/>
      <c r="C5341" s="91"/>
      <c r="D5341" s="90"/>
      <c r="E5341" s="90"/>
      <c r="F5341" s="90"/>
      <c r="G5341" s="90"/>
      <c r="H5341" s="90"/>
      <c r="I5341" s="90"/>
      <c r="J5341" s="90"/>
      <c r="K5341" s="90"/>
      <c r="L5341" s="90"/>
      <c r="M5341" s="90"/>
      <c r="N5341" s="90"/>
      <c r="O5341" s="90"/>
      <c r="P5341" s="90"/>
      <c r="Q5341" s="90"/>
      <c r="R5341" s="90"/>
      <c r="S5341" s="90"/>
      <c r="T5341" s="90"/>
      <c r="U5341" s="90"/>
      <c r="V5341" s="90"/>
      <c r="W5341" s="90"/>
      <c r="X5341" s="90"/>
      <c r="Y5341" s="90"/>
      <c r="Z5341" s="90"/>
      <c r="AA5341" s="90"/>
      <c r="AB5341" s="90"/>
      <c r="AC5341" s="90"/>
      <c r="AD5341" s="90"/>
      <c r="AE5341" s="90"/>
      <c r="AF5341" s="90"/>
      <c r="AG5341" s="90"/>
      <c r="AH5341" s="90"/>
      <c r="AI5341" s="90"/>
      <c r="AJ5341" s="92"/>
      <c r="AK5341" s="92"/>
      <c r="AL5341" s="92"/>
      <c r="AM5341" s="92"/>
      <c r="AN5341" s="92"/>
      <c r="AO5341" s="92"/>
      <c r="AP5341" s="92"/>
      <c r="AQ5341" s="92"/>
      <c r="AR5341" s="92"/>
    </row>
    <row r="5342" spans="1:44" x14ac:dyDescent="0.2">
      <c r="A5342" s="90"/>
      <c r="B5342" s="90"/>
      <c r="C5342" s="91"/>
      <c r="D5342" s="90"/>
      <c r="E5342" s="90"/>
      <c r="F5342" s="90"/>
      <c r="G5342" s="90"/>
      <c r="H5342" s="90"/>
      <c r="I5342" s="90"/>
      <c r="J5342" s="90"/>
      <c r="K5342" s="90"/>
      <c r="L5342" s="90"/>
      <c r="M5342" s="90"/>
      <c r="N5342" s="90"/>
      <c r="O5342" s="90"/>
      <c r="P5342" s="90"/>
      <c r="Q5342" s="90"/>
      <c r="R5342" s="90"/>
      <c r="S5342" s="90"/>
      <c r="T5342" s="90"/>
      <c r="U5342" s="90"/>
      <c r="V5342" s="90"/>
      <c r="W5342" s="90"/>
      <c r="X5342" s="90"/>
      <c r="Y5342" s="90"/>
      <c r="Z5342" s="90"/>
      <c r="AA5342" s="90"/>
      <c r="AB5342" s="90"/>
      <c r="AC5342" s="90"/>
      <c r="AD5342" s="90"/>
      <c r="AE5342" s="90"/>
      <c r="AF5342" s="90"/>
      <c r="AG5342" s="90"/>
      <c r="AH5342" s="90"/>
      <c r="AI5342" s="90"/>
      <c r="AJ5342" s="92"/>
      <c r="AK5342" s="92"/>
      <c r="AL5342" s="92"/>
      <c r="AM5342" s="92"/>
      <c r="AN5342" s="92"/>
      <c r="AO5342" s="92"/>
      <c r="AP5342" s="92"/>
      <c r="AQ5342" s="92"/>
      <c r="AR5342" s="92"/>
    </row>
    <row r="5343" spans="1:44" x14ac:dyDescent="0.2">
      <c r="A5343" s="90"/>
      <c r="B5343" s="90"/>
      <c r="C5343" s="91"/>
      <c r="D5343" s="90"/>
      <c r="E5343" s="90"/>
      <c r="F5343" s="90"/>
      <c r="G5343" s="90"/>
      <c r="H5343" s="90"/>
      <c r="I5343" s="90"/>
      <c r="J5343" s="90"/>
      <c r="K5343" s="90"/>
      <c r="L5343" s="90"/>
      <c r="M5343" s="90"/>
      <c r="N5343" s="90"/>
      <c r="O5343" s="90"/>
      <c r="P5343" s="90"/>
      <c r="Q5343" s="90"/>
      <c r="R5343" s="90"/>
      <c r="S5343" s="90"/>
      <c r="T5343" s="90"/>
      <c r="U5343" s="90"/>
      <c r="V5343" s="90"/>
      <c r="W5343" s="90"/>
      <c r="X5343" s="90"/>
      <c r="Y5343" s="90"/>
      <c r="Z5343" s="90"/>
      <c r="AA5343" s="90"/>
      <c r="AB5343" s="90"/>
      <c r="AC5343" s="90"/>
      <c r="AD5343" s="90"/>
      <c r="AE5343" s="90"/>
      <c r="AF5343" s="90"/>
      <c r="AG5343" s="90"/>
      <c r="AH5343" s="90"/>
      <c r="AI5343" s="90"/>
      <c r="AJ5343" s="92"/>
      <c r="AK5343" s="92"/>
      <c r="AL5343" s="92"/>
      <c r="AM5343" s="92"/>
      <c r="AN5343" s="92"/>
      <c r="AO5343" s="92"/>
      <c r="AP5343" s="92"/>
      <c r="AQ5343" s="92"/>
      <c r="AR5343" s="92"/>
    </row>
    <row r="5344" spans="1:44" x14ac:dyDescent="0.2">
      <c r="A5344" s="90"/>
      <c r="B5344" s="90"/>
      <c r="C5344" s="91"/>
      <c r="D5344" s="90"/>
      <c r="E5344" s="90"/>
      <c r="F5344" s="90"/>
      <c r="G5344" s="90"/>
      <c r="H5344" s="90"/>
      <c r="I5344" s="90"/>
      <c r="J5344" s="90"/>
      <c r="K5344" s="90"/>
      <c r="L5344" s="90"/>
      <c r="M5344" s="90"/>
      <c r="N5344" s="90"/>
      <c r="O5344" s="90"/>
      <c r="P5344" s="90"/>
      <c r="Q5344" s="90"/>
      <c r="R5344" s="90"/>
      <c r="S5344" s="90"/>
      <c r="T5344" s="90"/>
      <c r="U5344" s="90"/>
      <c r="V5344" s="90"/>
      <c r="W5344" s="90"/>
      <c r="X5344" s="90"/>
      <c r="Y5344" s="90"/>
      <c r="Z5344" s="90"/>
      <c r="AA5344" s="90"/>
      <c r="AB5344" s="90"/>
      <c r="AC5344" s="90"/>
      <c r="AD5344" s="90"/>
      <c r="AE5344" s="90"/>
      <c r="AF5344" s="90"/>
      <c r="AG5344" s="90"/>
      <c r="AH5344" s="90"/>
      <c r="AI5344" s="90"/>
      <c r="AJ5344" s="92"/>
      <c r="AK5344" s="92"/>
      <c r="AL5344" s="92"/>
      <c r="AM5344" s="92"/>
      <c r="AN5344" s="92"/>
      <c r="AO5344" s="92"/>
      <c r="AP5344" s="92"/>
      <c r="AQ5344" s="92"/>
      <c r="AR5344" s="92"/>
    </row>
    <row r="5345" spans="1:44" x14ac:dyDescent="0.2">
      <c r="A5345" s="90"/>
      <c r="B5345" s="90"/>
      <c r="C5345" s="91"/>
      <c r="D5345" s="90"/>
      <c r="E5345" s="90"/>
      <c r="F5345" s="90"/>
      <c r="G5345" s="90"/>
      <c r="H5345" s="90"/>
      <c r="I5345" s="90"/>
      <c r="J5345" s="90"/>
      <c r="K5345" s="90"/>
      <c r="L5345" s="90"/>
      <c r="M5345" s="90"/>
      <c r="N5345" s="90"/>
      <c r="O5345" s="90"/>
      <c r="P5345" s="90"/>
      <c r="Q5345" s="90"/>
      <c r="R5345" s="90"/>
      <c r="S5345" s="90"/>
      <c r="T5345" s="90"/>
      <c r="U5345" s="90"/>
      <c r="V5345" s="90"/>
      <c r="W5345" s="90"/>
      <c r="X5345" s="90"/>
      <c r="Y5345" s="90"/>
      <c r="Z5345" s="90"/>
      <c r="AA5345" s="90"/>
      <c r="AB5345" s="90"/>
      <c r="AC5345" s="90"/>
      <c r="AD5345" s="90"/>
      <c r="AE5345" s="90"/>
      <c r="AF5345" s="90"/>
      <c r="AG5345" s="90"/>
      <c r="AH5345" s="90"/>
      <c r="AI5345" s="90"/>
      <c r="AJ5345" s="92"/>
      <c r="AK5345" s="92"/>
      <c r="AL5345" s="92"/>
      <c r="AM5345" s="92"/>
      <c r="AN5345" s="92"/>
      <c r="AO5345" s="92"/>
      <c r="AP5345" s="92"/>
      <c r="AQ5345" s="92"/>
      <c r="AR5345" s="92"/>
    </row>
    <row r="5346" spans="1:44" x14ac:dyDescent="0.2">
      <c r="A5346" s="90"/>
      <c r="B5346" s="90"/>
      <c r="C5346" s="91"/>
      <c r="D5346" s="90"/>
      <c r="E5346" s="90"/>
      <c r="F5346" s="90"/>
      <c r="G5346" s="90"/>
      <c r="H5346" s="90"/>
      <c r="I5346" s="90"/>
      <c r="J5346" s="90"/>
      <c r="K5346" s="90"/>
      <c r="L5346" s="90"/>
      <c r="M5346" s="90"/>
      <c r="N5346" s="90"/>
      <c r="O5346" s="90"/>
      <c r="P5346" s="90"/>
      <c r="Q5346" s="90"/>
      <c r="R5346" s="90"/>
      <c r="S5346" s="90"/>
      <c r="T5346" s="90"/>
      <c r="U5346" s="90"/>
      <c r="V5346" s="90"/>
      <c r="W5346" s="90"/>
      <c r="X5346" s="90"/>
      <c r="Y5346" s="90"/>
      <c r="Z5346" s="90"/>
      <c r="AA5346" s="90"/>
      <c r="AB5346" s="90"/>
      <c r="AC5346" s="90"/>
      <c r="AD5346" s="90"/>
      <c r="AE5346" s="90"/>
      <c r="AF5346" s="90"/>
      <c r="AG5346" s="90"/>
      <c r="AH5346" s="90"/>
      <c r="AI5346" s="90"/>
      <c r="AJ5346" s="92"/>
      <c r="AK5346" s="92"/>
      <c r="AL5346" s="92"/>
      <c r="AM5346" s="92"/>
      <c r="AN5346" s="92"/>
      <c r="AO5346" s="92"/>
      <c r="AP5346" s="92"/>
      <c r="AQ5346" s="92"/>
      <c r="AR5346" s="92"/>
    </row>
    <row r="5347" spans="1:44" x14ac:dyDescent="0.2">
      <c r="A5347" s="90"/>
      <c r="B5347" s="90"/>
      <c r="C5347" s="91"/>
      <c r="D5347" s="90"/>
      <c r="E5347" s="90"/>
      <c r="F5347" s="90"/>
      <c r="G5347" s="90"/>
      <c r="H5347" s="90"/>
      <c r="I5347" s="90"/>
      <c r="J5347" s="90"/>
      <c r="K5347" s="90"/>
      <c r="L5347" s="90"/>
      <c r="M5347" s="90"/>
      <c r="N5347" s="90"/>
      <c r="O5347" s="90"/>
      <c r="P5347" s="90"/>
      <c r="Q5347" s="90"/>
      <c r="R5347" s="90"/>
      <c r="S5347" s="90"/>
      <c r="T5347" s="90"/>
      <c r="U5347" s="90"/>
      <c r="V5347" s="90"/>
      <c r="W5347" s="90"/>
      <c r="X5347" s="90"/>
      <c r="Y5347" s="90"/>
      <c r="Z5347" s="90"/>
      <c r="AA5347" s="90"/>
      <c r="AB5347" s="90"/>
      <c r="AC5347" s="90"/>
      <c r="AD5347" s="90"/>
      <c r="AE5347" s="90"/>
      <c r="AF5347" s="90"/>
      <c r="AG5347" s="90"/>
      <c r="AH5347" s="90"/>
      <c r="AI5347" s="90"/>
      <c r="AJ5347" s="92"/>
      <c r="AK5347" s="92"/>
      <c r="AL5347" s="92"/>
      <c r="AM5347" s="92"/>
      <c r="AN5347" s="92"/>
      <c r="AO5347" s="92"/>
      <c r="AP5347" s="92"/>
      <c r="AQ5347" s="92"/>
      <c r="AR5347" s="92"/>
    </row>
    <row r="5348" spans="1:44" x14ac:dyDescent="0.2">
      <c r="A5348" s="90"/>
      <c r="B5348" s="90"/>
      <c r="C5348" s="91"/>
      <c r="D5348" s="90"/>
      <c r="E5348" s="90"/>
      <c r="F5348" s="90"/>
      <c r="G5348" s="90"/>
      <c r="H5348" s="90"/>
      <c r="I5348" s="90"/>
      <c r="J5348" s="90"/>
      <c r="K5348" s="90"/>
      <c r="L5348" s="90"/>
      <c r="M5348" s="90"/>
      <c r="N5348" s="90"/>
      <c r="O5348" s="90"/>
      <c r="P5348" s="90"/>
      <c r="Q5348" s="90"/>
      <c r="R5348" s="90"/>
      <c r="S5348" s="90"/>
      <c r="T5348" s="90"/>
      <c r="U5348" s="90"/>
      <c r="V5348" s="90"/>
      <c r="W5348" s="90"/>
      <c r="X5348" s="90"/>
      <c r="Y5348" s="90"/>
      <c r="Z5348" s="90"/>
      <c r="AA5348" s="90"/>
      <c r="AB5348" s="90"/>
      <c r="AC5348" s="90"/>
      <c r="AD5348" s="90"/>
      <c r="AE5348" s="90"/>
      <c r="AF5348" s="90"/>
      <c r="AG5348" s="90"/>
      <c r="AH5348" s="90"/>
      <c r="AI5348" s="90"/>
      <c r="AJ5348" s="92"/>
      <c r="AK5348" s="92"/>
      <c r="AL5348" s="92"/>
      <c r="AM5348" s="92"/>
      <c r="AN5348" s="92"/>
      <c r="AO5348" s="92"/>
      <c r="AP5348" s="92"/>
      <c r="AQ5348" s="92"/>
      <c r="AR5348" s="92"/>
    </row>
    <row r="5349" spans="1:44" x14ac:dyDescent="0.2">
      <c r="A5349" s="90"/>
      <c r="B5349" s="90"/>
      <c r="C5349" s="91"/>
      <c r="D5349" s="90"/>
      <c r="E5349" s="90"/>
      <c r="F5349" s="90"/>
      <c r="G5349" s="90"/>
      <c r="H5349" s="90"/>
      <c r="I5349" s="90"/>
      <c r="J5349" s="90"/>
      <c r="K5349" s="90"/>
      <c r="L5349" s="90"/>
      <c r="M5349" s="90"/>
      <c r="N5349" s="90"/>
      <c r="O5349" s="90"/>
      <c r="P5349" s="90"/>
      <c r="Q5349" s="90"/>
      <c r="R5349" s="90"/>
      <c r="S5349" s="90"/>
      <c r="T5349" s="90"/>
      <c r="U5349" s="90"/>
      <c r="V5349" s="90"/>
      <c r="W5349" s="90"/>
      <c r="X5349" s="90"/>
      <c r="Y5349" s="90"/>
      <c r="Z5349" s="90"/>
      <c r="AA5349" s="90"/>
      <c r="AB5349" s="90"/>
      <c r="AC5349" s="90"/>
      <c r="AD5349" s="90"/>
      <c r="AE5349" s="90"/>
      <c r="AF5349" s="90"/>
      <c r="AG5349" s="90"/>
      <c r="AH5349" s="90"/>
      <c r="AI5349" s="90"/>
      <c r="AJ5349" s="92"/>
      <c r="AK5349" s="92"/>
      <c r="AL5349" s="92"/>
      <c r="AM5349" s="92"/>
      <c r="AN5349" s="92"/>
      <c r="AO5349" s="92"/>
      <c r="AP5349" s="92"/>
      <c r="AQ5349" s="92"/>
      <c r="AR5349" s="92"/>
    </row>
    <row r="5350" spans="1:44" x14ac:dyDescent="0.2">
      <c r="A5350" s="90"/>
      <c r="B5350" s="90"/>
      <c r="C5350" s="91"/>
      <c r="D5350" s="90"/>
      <c r="E5350" s="90"/>
      <c r="F5350" s="90"/>
      <c r="G5350" s="90"/>
      <c r="H5350" s="90"/>
      <c r="I5350" s="90"/>
      <c r="J5350" s="90"/>
      <c r="K5350" s="90"/>
      <c r="L5350" s="90"/>
      <c r="M5350" s="90"/>
      <c r="N5350" s="90"/>
      <c r="O5350" s="90"/>
      <c r="P5350" s="90"/>
      <c r="Q5350" s="90"/>
      <c r="R5350" s="90"/>
      <c r="S5350" s="90"/>
      <c r="T5350" s="90"/>
      <c r="U5350" s="90"/>
      <c r="V5350" s="90"/>
      <c r="W5350" s="90"/>
      <c r="X5350" s="90"/>
      <c r="Y5350" s="90"/>
      <c r="Z5350" s="90"/>
      <c r="AA5350" s="90"/>
      <c r="AB5350" s="90"/>
      <c r="AC5350" s="90"/>
      <c r="AD5350" s="90"/>
      <c r="AE5350" s="90"/>
      <c r="AF5350" s="90"/>
      <c r="AG5350" s="90"/>
      <c r="AH5350" s="90"/>
      <c r="AI5350" s="90"/>
      <c r="AJ5350" s="92"/>
      <c r="AK5350" s="92"/>
      <c r="AL5350" s="92"/>
      <c r="AM5350" s="92"/>
      <c r="AN5350" s="92"/>
      <c r="AO5350" s="92"/>
      <c r="AP5350" s="92"/>
      <c r="AQ5350" s="92"/>
      <c r="AR5350" s="92"/>
    </row>
    <row r="5351" spans="1:44" x14ac:dyDescent="0.2">
      <c r="A5351" s="90"/>
      <c r="B5351" s="90"/>
      <c r="C5351" s="91"/>
      <c r="D5351" s="90"/>
      <c r="E5351" s="90"/>
      <c r="F5351" s="90"/>
      <c r="G5351" s="90"/>
      <c r="H5351" s="90"/>
      <c r="I5351" s="90"/>
      <c r="J5351" s="90"/>
      <c r="K5351" s="90"/>
      <c r="L5351" s="90"/>
      <c r="M5351" s="90"/>
      <c r="N5351" s="90"/>
      <c r="O5351" s="90"/>
      <c r="P5351" s="90"/>
      <c r="Q5351" s="90"/>
      <c r="R5351" s="90"/>
      <c r="S5351" s="90"/>
      <c r="T5351" s="90"/>
      <c r="U5351" s="90"/>
      <c r="V5351" s="90"/>
      <c r="W5351" s="90"/>
      <c r="X5351" s="90"/>
      <c r="Y5351" s="90"/>
      <c r="Z5351" s="90"/>
      <c r="AA5351" s="90"/>
      <c r="AB5351" s="90"/>
      <c r="AC5351" s="90"/>
      <c r="AD5351" s="90"/>
      <c r="AE5351" s="90"/>
      <c r="AF5351" s="90"/>
      <c r="AG5351" s="90"/>
      <c r="AH5351" s="90"/>
      <c r="AI5351" s="90"/>
      <c r="AJ5351" s="92"/>
      <c r="AK5351" s="92"/>
      <c r="AL5351" s="92"/>
      <c r="AM5351" s="92"/>
      <c r="AN5351" s="92"/>
      <c r="AO5351" s="92"/>
      <c r="AP5351" s="92"/>
      <c r="AQ5351" s="92"/>
      <c r="AR5351" s="92"/>
    </row>
    <row r="5352" spans="1:44" x14ac:dyDescent="0.2">
      <c r="A5352" s="90"/>
      <c r="B5352" s="90"/>
      <c r="C5352" s="91"/>
      <c r="D5352" s="90"/>
      <c r="E5352" s="90"/>
      <c r="F5352" s="90"/>
      <c r="G5352" s="90"/>
      <c r="H5352" s="90"/>
      <c r="I5352" s="90"/>
      <c r="J5352" s="90"/>
      <c r="K5352" s="90"/>
      <c r="L5352" s="90"/>
      <c r="M5352" s="90"/>
      <c r="N5352" s="90"/>
      <c r="O5352" s="90"/>
      <c r="P5352" s="90"/>
      <c r="Q5352" s="90"/>
      <c r="R5352" s="90"/>
      <c r="S5352" s="90"/>
      <c r="T5352" s="90"/>
      <c r="U5352" s="90"/>
      <c r="V5352" s="90"/>
      <c r="W5352" s="90"/>
      <c r="X5352" s="90"/>
      <c r="Y5352" s="90"/>
      <c r="Z5352" s="90"/>
      <c r="AA5352" s="90"/>
      <c r="AB5352" s="90"/>
      <c r="AC5352" s="90"/>
      <c r="AD5352" s="90"/>
      <c r="AE5352" s="90"/>
      <c r="AF5352" s="90"/>
      <c r="AG5352" s="90"/>
      <c r="AH5352" s="90"/>
      <c r="AI5352" s="90"/>
      <c r="AJ5352" s="92"/>
      <c r="AK5352" s="92"/>
      <c r="AL5352" s="92"/>
      <c r="AM5352" s="92"/>
      <c r="AN5352" s="92"/>
      <c r="AO5352" s="92"/>
      <c r="AP5352" s="92"/>
      <c r="AQ5352" s="92"/>
      <c r="AR5352" s="92"/>
    </row>
    <row r="5353" spans="1:44" x14ac:dyDescent="0.2">
      <c r="A5353" s="90"/>
      <c r="B5353" s="90"/>
      <c r="C5353" s="91"/>
      <c r="D5353" s="90"/>
      <c r="E5353" s="90"/>
      <c r="F5353" s="90"/>
      <c r="G5353" s="90"/>
      <c r="H5353" s="90"/>
      <c r="I5353" s="90"/>
      <c r="J5353" s="90"/>
      <c r="K5353" s="90"/>
      <c r="L5353" s="90"/>
      <c r="M5353" s="90"/>
      <c r="N5353" s="90"/>
      <c r="O5353" s="90"/>
      <c r="P5353" s="90"/>
      <c r="Q5353" s="90"/>
      <c r="R5353" s="90"/>
      <c r="S5353" s="90"/>
      <c r="T5353" s="90"/>
      <c r="U5353" s="90"/>
      <c r="V5353" s="90"/>
      <c r="W5353" s="90"/>
      <c r="X5353" s="90"/>
      <c r="Y5353" s="90"/>
      <c r="Z5353" s="90"/>
      <c r="AA5353" s="90"/>
      <c r="AB5353" s="90"/>
      <c r="AC5353" s="90"/>
      <c r="AD5353" s="90"/>
      <c r="AE5353" s="90"/>
      <c r="AF5353" s="90"/>
      <c r="AG5353" s="90"/>
      <c r="AH5353" s="90"/>
      <c r="AI5353" s="90"/>
      <c r="AJ5353" s="92"/>
      <c r="AK5353" s="92"/>
      <c r="AL5353" s="92"/>
      <c r="AM5353" s="92"/>
      <c r="AN5353" s="92"/>
      <c r="AO5353" s="92"/>
      <c r="AP5353" s="92"/>
      <c r="AQ5353" s="92"/>
      <c r="AR5353" s="92"/>
    </row>
    <row r="5354" spans="1:44" x14ac:dyDescent="0.2">
      <c r="A5354" s="90"/>
      <c r="B5354" s="90"/>
      <c r="C5354" s="91"/>
      <c r="D5354" s="90"/>
      <c r="E5354" s="90"/>
      <c r="F5354" s="90"/>
      <c r="G5354" s="90"/>
      <c r="H5354" s="90"/>
      <c r="I5354" s="90"/>
      <c r="J5354" s="90"/>
      <c r="K5354" s="90"/>
      <c r="L5354" s="90"/>
      <c r="M5354" s="90"/>
      <c r="N5354" s="90"/>
      <c r="O5354" s="90"/>
      <c r="P5354" s="90"/>
      <c r="Q5354" s="90"/>
      <c r="R5354" s="90"/>
      <c r="S5354" s="90"/>
      <c r="T5354" s="90"/>
      <c r="U5354" s="90"/>
      <c r="V5354" s="90"/>
      <c r="W5354" s="90"/>
      <c r="X5354" s="90"/>
      <c r="Y5354" s="90"/>
      <c r="Z5354" s="90"/>
      <c r="AA5354" s="90"/>
      <c r="AB5354" s="90"/>
      <c r="AC5354" s="90"/>
      <c r="AD5354" s="90"/>
      <c r="AE5354" s="90"/>
      <c r="AF5354" s="90"/>
      <c r="AG5354" s="90"/>
      <c r="AH5354" s="90"/>
      <c r="AI5354" s="90"/>
      <c r="AJ5354" s="92"/>
      <c r="AK5354" s="92"/>
      <c r="AL5354" s="92"/>
      <c r="AM5354" s="92"/>
      <c r="AN5354" s="92"/>
      <c r="AO5354" s="92"/>
      <c r="AP5354" s="92"/>
      <c r="AQ5354" s="92"/>
      <c r="AR5354" s="92"/>
    </row>
    <row r="5355" spans="1:44" x14ac:dyDescent="0.2">
      <c r="A5355" s="90"/>
      <c r="B5355" s="90"/>
      <c r="C5355" s="91"/>
      <c r="D5355" s="90"/>
      <c r="E5355" s="90"/>
      <c r="F5355" s="90"/>
      <c r="G5355" s="90"/>
      <c r="H5355" s="90"/>
      <c r="I5355" s="90"/>
      <c r="J5355" s="90"/>
      <c r="K5355" s="90"/>
      <c r="L5355" s="90"/>
      <c r="M5355" s="90"/>
      <c r="N5355" s="90"/>
      <c r="O5355" s="90"/>
      <c r="P5355" s="90"/>
      <c r="Q5355" s="90"/>
      <c r="R5355" s="90"/>
      <c r="S5355" s="90"/>
      <c r="T5355" s="90"/>
      <c r="U5355" s="90"/>
      <c r="V5355" s="90"/>
      <c r="W5355" s="90"/>
      <c r="X5355" s="90"/>
      <c r="Y5355" s="90"/>
      <c r="Z5355" s="90"/>
      <c r="AA5355" s="90"/>
      <c r="AB5355" s="90"/>
      <c r="AC5355" s="90"/>
      <c r="AD5355" s="90"/>
      <c r="AE5355" s="90"/>
      <c r="AF5355" s="90"/>
      <c r="AG5355" s="90"/>
      <c r="AH5355" s="90"/>
      <c r="AI5355" s="90"/>
      <c r="AJ5355" s="92"/>
      <c r="AK5355" s="92"/>
      <c r="AL5355" s="92"/>
      <c r="AM5355" s="92"/>
      <c r="AN5355" s="92"/>
      <c r="AO5355" s="92"/>
      <c r="AP5355" s="92"/>
      <c r="AQ5355" s="92"/>
      <c r="AR5355" s="92"/>
    </row>
    <row r="5356" spans="1:44" x14ac:dyDescent="0.2">
      <c r="A5356" s="90"/>
      <c r="B5356" s="90"/>
      <c r="C5356" s="91"/>
      <c r="D5356" s="90"/>
      <c r="E5356" s="90"/>
      <c r="F5356" s="90"/>
      <c r="G5356" s="90"/>
      <c r="H5356" s="90"/>
      <c r="I5356" s="90"/>
      <c r="J5356" s="90"/>
      <c r="K5356" s="90"/>
      <c r="L5356" s="90"/>
      <c r="M5356" s="90"/>
      <c r="N5356" s="90"/>
      <c r="O5356" s="90"/>
      <c r="P5356" s="90"/>
      <c r="Q5356" s="90"/>
      <c r="R5356" s="90"/>
      <c r="S5356" s="90"/>
      <c r="T5356" s="90"/>
      <c r="U5356" s="90"/>
      <c r="V5356" s="90"/>
      <c r="W5356" s="90"/>
      <c r="X5356" s="90"/>
      <c r="Y5356" s="90"/>
      <c r="Z5356" s="90"/>
      <c r="AA5356" s="90"/>
      <c r="AB5356" s="90"/>
      <c r="AC5356" s="90"/>
      <c r="AD5356" s="90"/>
      <c r="AE5356" s="90"/>
      <c r="AF5356" s="90"/>
      <c r="AG5356" s="90"/>
      <c r="AH5356" s="90"/>
      <c r="AI5356" s="90"/>
      <c r="AJ5356" s="92"/>
      <c r="AK5356" s="92"/>
      <c r="AL5356" s="92"/>
      <c r="AM5356" s="92"/>
      <c r="AN5356" s="92"/>
      <c r="AO5356" s="92"/>
      <c r="AP5356" s="92"/>
      <c r="AQ5356" s="92"/>
      <c r="AR5356" s="92"/>
    </row>
    <row r="5357" spans="1:44" x14ac:dyDescent="0.2">
      <c r="A5357" s="90"/>
      <c r="B5357" s="90"/>
      <c r="C5357" s="91"/>
      <c r="D5357" s="90"/>
      <c r="E5357" s="90"/>
      <c r="F5357" s="90"/>
      <c r="G5357" s="90"/>
      <c r="H5357" s="90"/>
      <c r="I5357" s="90"/>
      <c r="J5357" s="90"/>
      <c r="K5357" s="90"/>
      <c r="L5357" s="90"/>
      <c r="M5357" s="90"/>
      <c r="N5357" s="90"/>
      <c r="O5357" s="90"/>
      <c r="P5357" s="90"/>
      <c r="Q5357" s="90"/>
      <c r="R5357" s="90"/>
      <c r="S5357" s="90"/>
      <c r="T5357" s="90"/>
      <c r="U5357" s="90"/>
      <c r="V5357" s="90"/>
      <c r="W5357" s="90"/>
      <c r="X5357" s="90"/>
      <c r="Y5357" s="90"/>
      <c r="Z5357" s="90"/>
      <c r="AA5357" s="90"/>
      <c r="AB5357" s="90"/>
      <c r="AC5357" s="90"/>
      <c r="AD5357" s="90"/>
      <c r="AE5357" s="90"/>
      <c r="AF5357" s="90"/>
      <c r="AG5357" s="90"/>
      <c r="AH5357" s="90"/>
      <c r="AI5357" s="90"/>
      <c r="AJ5357" s="92"/>
      <c r="AK5357" s="92"/>
      <c r="AL5357" s="92"/>
      <c r="AM5357" s="92"/>
      <c r="AN5357" s="92"/>
      <c r="AO5357" s="92"/>
      <c r="AP5357" s="92"/>
      <c r="AQ5357" s="92"/>
      <c r="AR5357" s="92"/>
    </row>
    <row r="5358" spans="1:44" x14ac:dyDescent="0.2">
      <c r="A5358" s="90"/>
      <c r="B5358" s="90"/>
      <c r="C5358" s="91"/>
      <c r="D5358" s="90"/>
      <c r="E5358" s="90"/>
      <c r="F5358" s="90"/>
      <c r="G5358" s="90"/>
      <c r="H5358" s="90"/>
      <c r="I5358" s="90"/>
      <c r="J5358" s="90"/>
      <c r="K5358" s="90"/>
      <c r="L5358" s="90"/>
      <c r="M5358" s="90"/>
      <c r="N5358" s="90"/>
      <c r="O5358" s="90"/>
      <c r="P5358" s="90"/>
      <c r="Q5358" s="90"/>
      <c r="R5358" s="90"/>
      <c r="S5358" s="90"/>
      <c r="T5358" s="90"/>
      <c r="U5358" s="90"/>
      <c r="V5358" s="90"/>
      <c r="W5358" s="90"/>
      <c r="X5358" s="90"/>
      <c r="Y5358" s="90"/>
      <c r="Z5358" s="90"/>
      <c r="AA5358" s="90"/>
      <c r="AB5358" s="90"/>
      <c r="AC5358" s="90"/>
      <c r="AD5358" s="90"/>
      <c r="AE5358" s="90"/>
      <c r="AF5358" s="90"/>
      <c r="AG5358" s="90"/>
      <c r="AH5358" s="90"/>
      <c r="AI5358" s="90"/>
      <c r="AJ5358" s="92"/>
      <c r="AK5358" s="92"/>
      <c r="AL5358" s="92"/>
      <c r="AM5358" s="92"/>
      <c r="AN5358" s="92"/>
      <c r="AO5358" s="92"/>
      <c r="AP5358" s="92"/>
      <c r="AQ5358" s="92"/>
      <c r="AR5358" s="92"/>
    </row>
    <row r="5359" spans="1:44" x14ac:dyDescent="0.2">
      <c r="A5359" s="90"/>
      <c r="B5359" s="90"/>
      <c r="C5359" s="91"/>
      <c r="D5359" s="90"/>
      <c r="E5359" s="90"/>
      <c r="F5359" s="90"/>
      <c r="G5359" s="90"/>
      <c r="H5359" s="90"/>
      <c r="I5359" s="90"/>
      <c r="J5359" s="90"/>
      <c r="K5359" s="90"/>
      <c r="L5359" s="90"/>
      <c r="M5359" s="90"/>
      <c r="N5359" s="90"/>
      <c r="O5359" s="90"/>
      <c r="P5359" s="90"/>
      <c r="Q5359" s="90"/>
      <c r="R5359" s="90"/>
      <c r="S5359" s="90"/>
      <c r="T5359" s="90"/>
      <c r="U5359" s="90"/>
      <c r="V5359" s="90"/>
      <c r="W5359" s="90"/>
      <c r="X5359" s="90"/>
      <c r="Y5359" s="90"/>
      <c r="Z5359" s="90"/>
      <c r="AA5359" s="90"/>
      <c r="AB5359" s="90"/>
      <c r="AC5359" s="90"/>
      <c r="AD5359" s="90"/>
      <c r="AE5359" s="90"/>
      <c r="AF5359" s="90"/>
      <c r="AG5359" s="90"/>
      <c r="AH5359" s="90"/>
      <c r="AI5359" s="90"/>
      <c r="AJ5359" s="92"/>
      <c r="AK5359" s="92"/>
      <c r="AL5359" s="92"/>
      <c r="AM5359" s="92"/>
      <c r="AN5359" s="92"/>
      <c r="AO5359" s="92"/>
      <c r="AP5359" s="92"/>
      <c r="AQ5359" s="92"/>
      <c r="AR5359" s="92"/>
    </row>
    <row r="5360" spans="1:44" x14ac:dyDescent="0.2">
      <c r="A5360" s="90"/>
      <c r="B5360" s="90"/>
      <c r="C5360" s="91"/>
      <c r="D5360" s="90"/>
      <c r="E5360" s="90"/>
      <c r="F5360" s="90"/>
      <c r="G5360" s="90"/>
      <c r="H5360" s="90"/>
      <c r="I5360" s="90"/>
      <c r="J5360" s="90"/>
      <c r="K5360" s="90"/>
      <c r="L5360" s="90"/>
      <c r="M5360" s="90"/>
      <c r="N5360" s="90"/>
      <c r="O5360" s="90"/>
      <c r="P5360" s="90"/>
      <c r="Q5360" s="90"/>
      <c r="R5360" s="90"/>
      <c r="S5360" s="90"/>
      <c r="T5360" s="90"/>
      <c r="U5360" s="90"/>
      <c r="V5360" s="90"/>
      <c r="W5360" s="90"/>
      <c r="X5360" s="90"/>
      <c r="Y5360" s="90"/>
      <c r="Z5360" s="90"/>
      <c r="AA5360" s="90"/>
      <c r="AB5360" s="90"/>
      <c r="AC5360" s="90"/>
      <c r="AD5360" s="90"/>
      <c r="AE5360" s="90"/>
      <c r="AF5360" s="90"/>
      <c r="AG5360" s="90"/>
      <c r="AH5360" s="90"/>
      <c r="AI5360" s="90"/>
      <c r="AJ5360" s="92"/>
      <c r="AK5360" s="92"/>
      <c r="AL5360" s="92"/>
      <c r="AM5360" s="92"/>
      <c r="AN5360" s="92"/>
      <c r="AO5360" s="92"/>
      <c r="AP5360" s="92"/>
      <c r="AQ5360" s="92"/>
      <c r="AR5360" s="92"/>
    </row>
    <row r="5361" spans="1:44" x14ac:dyDescent="0.2">
      <c r="A5361" s="90"/>
      <c r="B5361" s="90"/>
      <c r="C5361" s="91"/>
      <c r="D5361" s="90"/>
      <c r="E5361" s="90"/>
      <c r="F5361" s="90"/>
      <c r="G5361" s="90"/>
      <c r="H5361" s="90"/>
      <c r="I5361" s="90"/>
      <c r="J5361" s="90"/>
      <c r="K5361" s="90"/>
      <c r="L5361" s="90"/>
      <c r="M5361" s="90"/>
      <c r="N5361" s="90"/>
      <c r="O5361" s="90"/>
      <c r="P5361" s="90"/>
      <c r="Q5361" s="90"/>
      <c r="R5361" s="90"/>
      <c r="S5361" s="90"/>
      <c r="T5361" s="90"/>
      <c r="U5361" s="90"/>
      <c r="V5361" s="90"/>
      <c r="W5361" s="90"/>
      <c r="X5361" s="90"/>
      <c r="Y5361" s="90"/>
      <c r="Z5361" s="90"/>
      <c r="AA5361" s="90"/>
      <c r="AB5361" s="90"/>
      <c r="AC5361" s="90"/>
      <c r="AD5361" s="90"/>
      <c r="AE5361" s="90"/>
      <c r="AF5361" s="90"/>
      <c r="AG5361" s="90"/>
      <c r="AH5361" s="90"/>
      <c r="AI5361" s="90"/>
      <c r="AJ5361" s="92"/>
      <c r="AK5361" s="92"/>
      <c r="AL5361" s="92"/>
      <c r="AM5361" s="92"/>
      <c r="AN5361" s="92"/>
      <c r="AO5361" s="92"/>
      <c r="AP5361" s="92"/>
      <c r="AQ5361" s="92"/>
      <c r="AR5361" s="92"/>
    </row>
    <row r="5362" spans="1:44" x14ac:dyDescent="0.2">
      <c r="A5362" s="90"/>
      <c r="B5362" s="90"/>
      <c r="C5362" s="91"/>
      <c r="D5362" s="90"/>
      <c r="E5362" s="90"/>
      <c r="F5362" s="90"/>
      <c r="G5362" s="90"/>
      <c r="H5362" s="90"/>
      <c r="I5362" s="90"/>
      <c r="J5362" s="90"/>
      <c r="K5362" s="90"/>
      <c r="L5362" s="90"/>
      <c r="M5362" s="90"/>
      <c r="N5362" s="90"/>
      <c r="O5362" s="90"/>
      <c r="P5362" s="90"/>
      <c r="Q5362" s="90"/>
      <c r="R5362" s="90"/>
      <c r="S5362" s="90"/>
      <c r="T5362" s="90"/>
      <c r="U5362" s="90"/>
      <c r="V5362" s="90"/>
      <c r="W5362" s="90"/>
      <c r="X5362" s="90"/>
      <c r="Y5362" s="90"/>
      <c r="Z5362" s="90"/>
      <c r="AA5362" s="90"/>
      <c r="AB5362" s="90"/>
      <c r="AC5362" s="90"/>
      <c r="AD5362" s="90"/>
      <c r="AE5362" s="90"/>
      <c r="AF5362" s="90"/>
      <c r="AG5362" s="90"/>
      <c r="AH5362" s="90"/>
      <c r="AI5362" s="90"/>
      <c r="AJ5362" s="92"/>
      <c r="AK5362" s="92"/>
      <c r="AL5362" s="92"/>
      <c r="AM5362" s="92"/>
      <c r="AN5362" s="92"/>
      <c r="AO5362" s="92"/>
      <c r="AP5362" s="92"/>
      <c r="AQ5362" s="92"/>
      <c r="AR5362" s="92"/>
    </row>
    <row r="5363" spans="1:44" x14ac:dyDescent="0.2">
      <c r="A5363" s="90"/>
      <c r="B5363" s="90"/>
      <c r="C5363" s="91"/>
      <c r="D5363" s="90"/>
      <c r="E5363" s="90"/>
      <c r="F5363" s="90"/>
      <c r="G5363" s="90"/>
      <c r="H5363" s="90"/>
      <c r="I5363" s="90"/>
      <c r="J5363" s="90"/>
      <c r="K5363" s="90"/>
      <c r="L5363" s="90"/>
      <c r="M5363" s="90"/>
      <c r="N5363" s="90"/>
      <c r="O5363" s="90"/>
      <c r="P5363" s="90"/>
      <c r="Q5363" s="90"/>
      <c r="R5363" s="90"/>
      <c r="S5363" s="90"/>
      <c r="T5363" s="90"/>
      <c r="U5363" s="90"/>
      <c r="V5363" s="90"/>
      <c r="W5363" s="90"/>
      <c r="X5363" s="90"/>
      <c r="Y5363" s="90"/>
      <c r="Z5363" s="90"/>
      <c r="AA5363" s="90"/>
      <c r="AB5363" s="90"/>
      <c r="AC5363" s="90"/>
      <c r="AD5363" s="90"/>
      <c r="AE5363" s="90"/>
      <c r="AF5363" s="90"/>
      <c r="AG5363" s="90"/>
      <c r="AH5363" s="90"/>
      <c r="AI5363" s="90"/>
      <c r="AJ5363" s="92"/>
      <c r="AK5363" s="92"/>
      <c r="AL5363" s="92"/>
      <c r="AM5363" s="92"/>
      <c r="AN5363" s="92"/>
      <c r="AO5363" s="92"/>
      <c r="AP5363" s="92"/>
      <c r="AQ5363" s="92"/>
      <c r="AR5363" s="92"/>
    </row>
    <row r="5364" spans="1:44" x14ac:dyDescent="0.2">
      <c r="A5364" s="90"/>
      <c r="B5364" s="90"/>
      <c r="C5364" s="91"/>
      <c r="D5364" s="90"/>
      <c r="E5364" s="90"/>
      <c r="F5364" s="90"/>
      <c r="G5364" s="90"/>
      <c r="H5364" s="90"/>
      <c r="I5364" s="90"/>
      <c r="J5364" s="90"/>
      <c r="K5364" s="90"/>
      <c r="L5364" s="90"/>
      <c r="M5364" s="90"/>
      <c r="N5364" s="90"/>
      <c r="O5364" s="90"/>
      <c r="P5364" s="90"/>
      <c r="Q5364" s="90"/>
      <c r="R5364" s="90"/>
      <c r="S5364" s="90"/>
      <c r="T5364" s="90"/>
      <c r="U5364" s="90"/>
      <c r="V5364" s="90"/>
      <c r="W5364" s="90"/>
      <c r="X5364" s="90"/>
      <c r="Y5364" s="90"/>
      <c r="Z5364" s="90"/>
      <c r="AA5364" s="90"/>
      <c r="AB5364" s="90"/>
      <c r="AC5364" s="90"/>
      <c r="AD5364" s="90"/>
      <c r="AE5364" s="90"/>
      <c r="AF5364" s="90"/>
      <c r="AG5364" s="90"/>
      <c r="AH5364" s="90"/>
      <c r="AI5364" s="90"/>
      <c r="AJ5364" s="92"/>
      <c r="AK5364" s="92"/>
      <c r="AL5364" s="92"/>
      <c r="AM5364" s="92"/>
      <c r="AN5364" s="92"/>
      <c r="AO5364" s="92"/>
      <c r="AP5364" s="92"/>
      <c r="AQ5364" s="92"/>
      <c r="AR5364" s="92"/>
    </row>
    <row r="5365" spans="1:44" x14ac:dyDescent="0.2">
      <c r="A5365" s="90"/>
      <c r="B5365" s="90"/>
      <c r="C5365" s="91"/>
      <c r="D5365" s="90"/>
      <c r="E5365" s="90"/>
      <c r="F5365" s="90"/>
      <c r="G5365" s="90"/>
      <c r="H5365" s="90"/>
      <c r="I5365" s="90"/>
      <c r="J5365" s="90"/>
      <c r="K5365" s="90"/>
      <c r="L5365" s="90"/>
      <c r="M5365" s="90"/>
      <c r="N5365" s="90"/>
      <c r="O5365" s="90"/>
      <c r="P5365" s="90"/>
      <c r="Q5365" s="90"/>
      <c r="R5365" s="90"/>
      <c r="S5365" s="90"/>
      <c r="T5365" s="90"/>
      <c r="U5365" s="90"/>
      <c r="V5365" s="90"/>
      <c r="W5365" s="90"/>
      <c r="X5365" s="90"/>
      <c r="Y5365" s="90"/>
      <c r="Z5365" s="90"/>
      <c r="AA5365" s="90"/>
      <c r="AB5365" s="90"/>
      <c r="AC5365" s="90"/>
      <c r="AD5365" s="90"/>
      <c r="AE5365" s="90"/>
      <c r="AF5365" s="90"/>
      <c r="AG5365" s="90"/>
      <c r="AH5365" s="90"/>
      <c r="AI5365" s="90"/>
      <c r="AJ5365" s="92"/>
      <c r="AK5365" s="92"/>
      <c r="AL5365" s="92"/>
      <c r="AM5365" s="92"/>
      <c r="AN5365" s="92"/>
      <c r="AO5365" s="92"/>
      <c r="AP5365" s="92"/>
      <c r="AQ5365" s="92"/>
      <c r="AR5365" s="92"/>
    </row>
    <row r="5366" spans="1:44" x14ac:dyDescent="0.2">
      <c r="A5366" s="90"/>
      <c r="B5366" s="90"/>
      <c r="C5366" s="91"/>
      <c r="D5366" s="90"/>
      <c r="E5366" s="90"/>
      <c r="F5366" s="90"/>
      <c r="G5366" s="90"/>
      <c r="H5366" s="90"/>
      <c r="I5366" s="90"/>
      <c r="J5366" s="90"/>
      <c r="K5366" s="90"/>
      <c r="L5366" s="90"/>
      <c r="M5366" s="90"/>
      <c r="N5366" s="90"/>
      <c r="O5366" s="90"/>
      <c r="P5366" s="90"/>
      <c r="Q5366" s="90"/>
      <c r="R5366" s="90"/>
      <c r="S5366" s="90"/>
      <c r="T5366" s="90"/>
      <c r="U5366" s="90"/>
      <c r="V5366" s="90"/>
      <c r="W5366" s="90"/>
      <c r="X5366" s="90"/>
      <c r="Y5366" s="90"/>
      <c r="Z5366" s="90"/>
      <c r="AA5366" s="90"/>
      <c r="AB5366" s="90"/>
      <c r="AC5366" s="90"/>
      <c r="AD5366" s="90"/>
      <c r="AE5366" s="90"/>
      <c r="AF5366" s="90"/>
      <c r="AG5366" s="90"/>
      <c r="AH5366" s="90"/>
      <c r="AI5366" s="90"/>
      <c r="AJ5366" s="92"/>
      <c r="AK5366" s="92"/>
      <c r="AL5366" s="92"/>
      <c r="AM5366" s="92"/>
      <c r="AN5366" s="92"/>
      <c r="AO5366" s="92"/>
      <c r="AP5366" s="92"/>
      <c r="AQ5366" s="92"/>
      <c r="AR5366" s="92"/>
    </row>
    <row r="5367" spans="1:44" x14ac:dyDescent="0.2">
      <c r="A5367" s="90"/>
      <c r="B5367" s="90"/>
      <c r="C5367" s="91"/>
      <c r="D5367" s="90"/>
      <c r="E5367" s="90"/>
      <c r="F5367" s="90"/>
      <c r="G5367" s="90"/>
      <c r="H5367" s="90"/>
      <c r="I5367" s="90"/>
      <c r="J5367" s="90"/>
      <c r="K5367" s="90"/>
      <c r="L5367" s="90"/>
      <c r="M5367" s="90"/>
      <c r="N5367" s="90"/>
      <c r="O5367" s="90"/>
      <c r="P5367" s="90"/>
      <c r="Q5367" s="90"/>
      <c r="R5367" s="90"/>
      <c r="S5367" s="90"/>
      <c r="T5367" s="90"/>
      <c r="U5367" s="90"/>
      <c r="V5367" s="90"/>
      <c r="W5367" s="90"/>
      <c r="X5367" s="90"/>
      <c r="Y5367" s="90"/>
      <c r="Z5367" s="90"/>
      <c r="AA5367" s="90"/>
      <c r="AB5367" s="90"/>
      <c r="AC5367" s="90"/>
      <c r="AD5367" s="90"/>
      <c r="AE5367" s="90"/>
      <c r="AF5367" s="90"/>
      <c r="AG5367" s="90"/>
      <c r="AH5367" s="90"/>
      <c r="AI5367" s="90"/>
      <c r="AJ5367" s="92"/>
      <c r="AK5367" s="92"/>
      <c r="AL5367" s="92"/>
      <c r="AM5367" s="92"/>
      <c r="AN5367" s="92"/>
      <c r="AO5367" s="92"/>
      <c r="AP5367" s="92"/>
      <c r="AQ5367" s="92"/>
      <c r="AR5367" s="92"/>
    </row>
    <row r="5368" spans="1:44" x14ac:dyDescent="0.2">
      <c r="A5368" s="90"/>
      <c r="B5368" s="90"/>
      <c r="C5368" s="91"/>
      <c r="D5368" s="90"/>
      <c r="E5368" s="90"/>
      <c r="F5368" s="90"/>
      <c r="G5368" s="90"/>
      <c r="H5368" s="90"/>
      <c r="I5368" s="90"/>
      <c r="J5368" s="90"/>
      <c r="K5368" s="90"/>
      <c r="L5368" s="90"/>
      <c r="M5368" s="90"/>
      <c r="N5368" s="90"/>
      <c r="O5368" s="90"/>
      <c r="P5368" s="90"/>
      <c r="Q5368" s="90"/>
      <c r="R5368" s="90"/>
      <c r="S5368" s="90"/>
      <c r="T5368" s="90"/>
      <c r="U5368" s="90"/>
      <c r="V5368" s="90"/>
      <c r="W5368" s="90"/>
      <c r="X5368" s="90"/>
      <c r="Y5368" s="90"/>
      <c r="Z5368" s="90"/>
      <c r="AA5368" s="90"/>
      <c r="AB5368" s="90"/>
      <c r="AC5368" s="90"/>
      <c r="AD5368" s="90"/>
      <c r="AE5368" s="90"/>
      <c r="AF5368" s="90"/>
      <c r="AG5368" s="90"/>
      <c r="AH5368" s="90"/>
      <c r="AI5368" s="90"/>
      <c r="AJ5368" s="92"/>
      <c r="AK5368" s="92"/>
      <c r="AL5368" s="92"/>
      <c r="AM5368" s="92"/>
      <c r="AN5368" s="92"/>
      <c r="AO5368" s="92"/>
      <c r="AP5368" s="92"/>
      <c r="AQ5368" s="92"/>
      <c r="AR5368" s="92"/>
    </row>
    <row r="5369" spans="1:44" x14ac:dyDescent="0.2">
      <c r="A5369" s="90"/>
      <c r="B5369" s="90"/>
      <c r="C5369" s="91"/>
      <c r="D5369" s="90"/>
      <c r="E5369" s="90"/>
      <c r="F5369" s="90"/>
      <c r="G5369" s="90"/>
      <c r="H5369" s="90"/>
      <c r="I5369" s="90"/>
      <c r="J5369" s="90"/>
      <c r="K5369" s="90"/>
      <c r="L5369" s="90"/>
      <c r="M5369" s="90"/>
      <c r="N5369" s="90"/>
      <c r="O5369" s="90"/>
      <c r="P5369" s="90"/>
      <c r="Q5369" s="90"/>
      <c r="R5369" s="90"/>
      <c r="S5369" s="90"/>
      <c r="T5369" s="90"/>
      <c r="U5369" s="90"/>
      <c r="V5369" s="90"/>
      <c r="W5369" s="90"/>
      <c r="X5369" s="90"/>
      <c r="Y5369" s="90"/>
      <c r="Z5369" s="90"/>
      <c r="AA5369" s="90"/>
      <c r="AB5369" s="90"/>
      <c r="AC5369" s="90"/>
      <c r="AD5369" s="90"/>
      <c r="AE5369" s="90"/>
      <c r="AF5369" s="90"/>
      <c r="AG5369" s="90"/>
      <c r="AH5369" s="90"/>
      <c r="AI5369" s="90"/>
      <c r="AJ5369" s="92"/>
      <c r="AK5369" s="92"/>
      <c r="AL5369" s="92"/>
      <c r="AM5369" s="92"/>
      <c r="AN5369" s="92"/>
      <c r="AO5369" s="92"/>
      <c r="AP5369" s="92"/>
      <c r="AQ5369" s="92"/>
      <c r="AR5369" s="92"/>
    </row>
    <row r="5370" spans="1:44" x14ac:dyDescent="0.2">
      <c r="A5370" s="90"/>
      <c r="B5370" s="90"/>
      <c r="C5370" s="91"/>
      <c r="D5370" s="90"/>
      <c r="E5370" s="90"/>
      <c r="F5370" s="90"/>
      <c r="G5370" s="90"/>
      <c r="H5370" s="90"/>
      <c r="I5370" s="90"/>
      <c r="J5370" s="90"/>
      <c r="K5370" s="90"/>
      <c r="L5370" s="90"/>
      <c r="M5370" s="90"/>
      <c r="N5370" s="90"/>
      <c r="O5370" s="90"/>
      <c r="P5370" s="90"/>
      <c r="Q5370" s="90"/>
      <c r="R5370" s="90"/>
      <c r="S5370" s="90"/>
      <c r="T5370" s="90"/>
      <c r="U5370" s="90"/>
      <c r="V5370" s="90"/>
      <c r="W5370" s="90"/>
      <c r="X5370" s="90"/>
      <c r="Y5370" s="90"/>
      <c r="Z5370" s="90"/>
      <c r="AA5370" s="90"/>
      <c r="AB5370" s="90"/>
      <c r="AC5370" s="90"/>
      <c r="AD5370" s="90"/>
      <c r="AE5370" s="90"/>
      <c r="AF5370" s="90"/>
      <c r="AG5370" s="90"/>
      <c r="AH5370" s="90"/>
      <c r="AI5370" s="90"/>
      <c r="AJ5370" s="92"/>
      <c r="AK5370" s="92"/>
      <c r="AL5370" s="92"/>
      <c r="AM5370" s="92"/>
      <c r="AN5370" s="92"/>
      <c r="AO5370" s="92"/>
      <c r="AP5370" s="92"/>
      <c r="AQ5370" s="92"/>
      <c r="AR5370" s="92"/>
    </row>
    <row r="5371" spans="1:44" x14ac:dyDescent="0.2">
      <c r="A5371" s="90"/>
      <c r="B5371" s="90"/>
      <c r="C5371" s="91"/>
      <c r="D5371" s="90"/>
      <c r="E5371" s="90"/>
      <c r="F5371" s="90"/>
      <c r="G5371" s="90"/>
      <c r="H5371" s="90"/>
      <c r="I5371" s="90"/>
      <c r="J5371" s="90"/>
      <c r="K5371" s="90"/>
      <c r="L5371" s="90"/>
      <c r="M5371" s="90"/>
      <c r="N5371" s="90"/>
      <c r="O5371" s="90"/>
      <c r="P5371" s="90"/>
      <c r="Q5371" s="90"/>
      <c r="R5371" s="90"/>
      <c r="S5371" s="90"/>
      <c r="T5371" s="90"/>
      <c r="U5371" s="90"/>
      <c r="V5371" s="90"/>
      <c r="W5371" s="90"/>
      <c r="X5371" s="90"/>
      <c r="Y5371" s="90"/>
      <c r="Z5371" s="90"/>
      <c r="AA5371" s="90"/>
      <c r="AB5371" s="90"/>
      <c r="AC5371" s="90"/>
      <c r="AD5371" s="90"/>
      <c r="AE5371" s="90"/>
      <c r="AF5371" s="90"/>
      <c r="AG5371" s="90"/>
      <c r="AH5371" s="90"/>
      <c r="AI5371" s="90"/>
      <c r="AJ5371" s="92"/>
      <c r="AK5371" s="92"/>
      <c r="AL5371" s="92"/>
      <c r="AM5371" s="92"/>
      <c r="AN5371" s="92"/>
      <c r="AO5371" s="92"/>
      <c r="AP5371" s="92"/>
      <c r="AQ5371" s="92"/>
      <c r="AR5371" s="92"/>
    </row>
    <row r="5372" spans="1:44" x14ac:dyDescent="0.2">
      <c r="A5372" s="90"/>
      <c r="B5372" s="90"/>
      <c r="C5372" s="91"/>
      <c r="D5372" s="90"/>
      <c r="E5372" s="90"/>
      <c r="F5372" s="90"/>
      <c r="G5372" s="90"/>
      <c r="H5372" s="90"/>
      <c r="I5372" s="90"/>
      <c r="J5372" s="90"/>
      <c r="K5372" s="90"/>
      <c r="L5372" s="90"/>
      <c r="M5372" s="90"/>
      <c r="N5372" s="90"/>
      <c r="O5372" s="90"/>
      <c r="P5372" s="90"/>
      <c r="Q5372" s="90"/>
      <c r="R5372" s="90"/>
      <c r="S5372" s="90"/>
      <c r="T5372" s="90"/>
      <c r="U5372" s="90"/>
      <c r="V5372" s="90"/>
      <c r="W5372" s="90"/>
      <c r="X5372" s="90"/>
      <c r="Y5372" s="90"/>
      <c r="Z5372" s="90"/>
      <c r="AA5372" s="90"/>
      <c r="AB5372" s="90"/>
      <c r="AC5372" s="90"/>
      <c r="AD5372" s="90"/>
      <c r="AE5372" s="90"/>
      <c r="AF5372" s="90"/>
      <c r="AG5372" s="90"/>
      <c r="AH5372" s="90"/>
      <c r="AI5372" s="90"/>
      <c r="AJ5372" s="92"/>
      <c r="AK5372" s="92"/>
      <c r="AL5372" s="92"/>
      <c r="AM5372" s="92"/>
      <c r="AN5372" s="92"/>
      <c r="AO5372" s="92"/>
      <c r="AP5372" s="92"/>
      <c r="AQ5372" s="92"/>
      <c r="AR5372" s="92"/>
    </row>
    <row r="5373" spans="1:44" x14ac:dyDescent="0.2">
      <c r="A5373" s="90"/>
      <c r="B5373" s="90"/>
      <c r="C5373" s="91"/>
      <c r="D5373" s="90"/>
      <c r="E5373" s="90"/>
      <c r="F5373" s="90"/>
      <c r="G5373" s="90"/>
      <c r="H5373" s="90"/>
      <c r="I5373" s="90"/>
      <c r="J5373" s="90"/>
      <c r="K5373" s="90"/>
      <c r="L5373" s="90"/>
      <c r="M5373" s="90"/>
      <c r="N5373" s="90"/>
      <c r="O5373" s="90"/>
      <c r="P5373" s="90"/>
      <c r="Q5373" s="90"/>
      <c r="R5373" s="90"/>
      <c r="S5373" s="90"/>
      <c r="T5373" s="90"/>
      <c r="U5373" s="90"/>
      <c r="V5373" s="90"/>
      <c r="W5373" s="90"/>
      <c r="X5373" s="90"/>
      <c r="Y5373" s="90"/>
      <c r="Z5373" s="90"/>
      <c r="AA5373" s="90"/>
      <c r="AB5373" s="90"/>
      <c r="AC5373" s="90"/>
      <c r="AD5373" s="90"/>
      <c r="AE5373" s="90"/>
      <c r="AF5373" s="90"/>
      <c r="AG5373" s="90"/>
      <c r="AH5373" s="90"/>
      <c r="AI5373" s="90"/>
      <c r="AJ5373" s="92"/>
      <c r="AK5373" s="92"/>
      <c r="AL5373" s="92"/>
      <c r="AM5373" s="92"/>
      <c r="AN5373" s="92"/>
      <c r="AO5373" s="92"/>
      <c r="AP5373" s="92"/>
      <c r="AQ5373" s="92"/>
      <c r="AR5373" s="92"/>
    </row>
    <row r="5374" spans="1:44" x14ac:dyDescent="0.2">
      <c r="A5374" s="90"/>
      <c r="B5374" s="90"/>
      <c r="C5374" s="91"/>
      <c r="D5374" s="90"/>
      <c r="E5374" s="90"/>
      <c r="F5374" s="90"/>
      <c r="G5374" s="90"/>
      <c r="H5374" s="90"/>
      <c r="I5374" s="90"/>
      <c r="J5374" s="90"/>
      <c r="K5374" s="90"/>
      <c r="L5374" s="90"/>
      <c r="M5374" s="90"/>
      <c r="N5374" s="90"/>
      <c r="O5374" s="90"/>
      <c r="P5374" s="90"/>
      <c r="Q5374" s="90"/>
      <c r="R5374" s="90"/>
      <c r="S5374" s="90"/>
      <c r="T5374" s="90"/>
      <c r="U5374" s="90"/>
      <c r="V5374" s="90"/>
      <c r="W5374" s="90"/>
      <c r="X5374" s="90"/>
      <c r="Y5374" s="90"/>
      <c r="Z5374" s="90"/>
      <c r="AA5374" s="90"/>
      <c r="AB5374" s="90"/>
      <c r="AC5374" s="90"/>
      <c r="AD5374" s="90"/>
      <c r="AE5374" s="90"/>
      <c r="AF5374" s="90"/>
      <c r="AG5374" s="90"/>
      <c r="AH5374" s="90"/>
      <c r="AI5374" s="90"/>
      <c r="AJ5374" s="92"/>
      <c r="AK5374" s="92"/>
      <c r="AL5374" s="92"/>
      <c r="AM5374" s="92"/>
      <c r="AN5374" s="92"/>
      <c r="AO5374" s="92"/>
      <c r="AP5374" s="92"/>
      <c r="AQ5374" s="92"/>
      <c r="AR5374" s="92"/>
    </row>
    <row r="5375" spans="1:44" x14ac:dyDescent="0.2">
      <c r="A5375" s="90"/>
      <c r="B5375" s="90"/>
      <c r="C5375" s="91"/>
      <c r="D5375" s="90"/>
      <c r="E5375" s="90"/>
      <c r="F5375" s="90"/>
      <c r="G5375" s="90"/>
      <c r="H5375" s="90"/>
      <c r="I5375" s="90"/>
      <c r="J5375" s="90"/>
      <c r="K5375" s="90"/>
      <c r="L5375" s="90"/>
      <c r="M5375" s="90"/>
      <c r="N5375" s="90"/>
      <c r="O5375" s="90"/>
      <c r="P5375" s="90"/>
      <c r="Q5375" s="90"/>
      <c r="R5375" s="90"/>
      <c r="S5375" s="90"/>
      <c r="T5375" s="90"/>
      <c r="U5375" s="90"/>
      <c r="V5375" s="90"/>
      <c r="W5375" s="90"/>
      <c r="X5375" s="90"/>
      <c r="Y5375" s="90"/>
      <c r="Z5375" s="90"/>
      <c r="AA5375" s="90"/>
      <c r="AB5375" s="90"/>
      <c r="AC5375" s="90"/>
      <c r="AD5375" s="90"/>
      <c r="AE5375" s="90"/>
      <c r="AF5375" s="90"/>
      <c r="AG5375" s="90"/>
      <c r="AH5375" s="90"/>
      <c r="AI5375" s="90"/>
      <c r="AJ5375" s="92"/>
      <c r="AK5375" s="92"/>
      <c r="AL5375" s="92"/>
      <c r="AM5375" s="92"/>
      <c r="AN5375" s="92"/>
      <c r="AO5375" s="92"/>
      <c r="AP5375" s="92"/>
      <c r="AQ5375" s="92"/>
      <c r="AR5375" s="92"/>
    </row>
    <row r="5376" spans="1:44" x14ac:dyDescent="0.2">
      <c r="A5376" s="90"/>
      <c r="B5376" s="90"/>
      <c r="C5376" s="91"/>
      <c r="D5376" s="90"/>
      <c r="E5376" s="90"/>
      <c r="F5376" s="90"/>
      <c r="G5376" s="90"/>
      <c r="H5376" s="90"/>
      <c r="I5376" s="90"/>
      <c r="J5376" s="90"/>
      <c r="K5376" s="90"/>
      <c r="L5376" s="90"/>
      <c r="M5376" s="90"/>
      <c r="N5376" s="90"/>
      <c r="O5376" s="90"/>
      <c r="P5376" s="90"/>
      <c r="Q5376" s="90"/>
      <c r="R5376" s="90"/>
      <c r="S5376" s="90"/>
      <c r="T5376" s="90"/>
      <c r="U5376" s="90"/>
      <c r="V5376" s="90"/>
      <c r="W5376" s="90"/>
      <c r="X5376" s="90"/>
      <c r="Y5376" s="90"/>
      <c r="Z5376" s="90"/>
      <c r="AA5376" s="90"/>
      <c r="AB5376" s="90"/>
      <c r="AC5376" s="90"/>
      <c r="AD5376" s="90"/>
      <c r="AE5376" s="90"/>
      <c r="AF5376" s="90"/>
      <c r="AG5376" s="90"/>
      <c r="AH5376" s="90"/>
      <c r="AI5376" s="90"/>
      <c r="AJ5376" s="92"/>
      <c r="AK5376" s="92"/>
      <c r="AL5376" s="92"/>
      <c r="AM5376" s="92"/>
      <c r="AN5376" s="92"/>
      <c r="AO5376" s="92"/>
      <c r="AP5376" s="92"/>
      <c r="AQ5376" s="92"/>
      <c r="AR5376" s="92"/>
    </row>
    <row r="5377" spans="1:44" x14ac:dyDescent="0.2">
      <c r="A5377" s="90"/>
      <c r="B5377" s="90"/>
      <c r="C5377" s="91"/>
      <c r="D5377" s="90"/>
      <c r="E5377" s="90"/>
      <c r="F5377" s="90"/>
      <c r="G5377" s="90"/>
      <c r="H5377" s="90"/>
      <c r="I5377" s="90"/>
      <c r="J5377" s="90"/>
      <c r="K5377" s="90"/>
      <c r="L5377" s="90"/>
      <c r="M5377" s="90"/>
      <c r="N5377" s="90"/>
      <c r="O5377" s="90"/>
      <c r="P5377" s="90"/>
      <c r="Q5377" s="90"/>
      <c r="R5377" s="90"/>
      <c r="S5377" s="90"/>
      <c r="T5377" s="90"/>
      <c r="U5377" s="90"/>
      <c r="V5377" s="90"/>
      <c r="W5377" s="90"/>
      <c r="X5377" s="90"/>
      <c r="Y5377" s="90"/>
      <c r="Z5377" s="90"/>
      <c r="AA5377" s="90"/>
      <c r="AB5377" s="90"/>
      <c r="AC5377" s="90"/>
      <c r="AD5377" s="90"/>
      <c r="AE5377" s="90"/>
      <c r="AF5377" s="90"/>
      <c r="AG5377" s="90"/>
      <c r="AH5377" s="90"/>
      <c r="AI5377" s="90"/>
      <c r="AJ5377" s="92"/>
      <c r="AK5377" s="92"/>
      <c r="AL5377" s="92"/>
      <c r="AM5377" s="92"/>
      <c r="AN5377" s="92"/>
      <c r="AO5377" s="92"/>
      <c r="AP5377" s="92"/>
      <c r="AQ5377" s="92"/>
      <c r="AR5377" s="92"/>
    </row>
    <row r="5378" spans="1:44" x14ac:dyDescent="0.2">
      <c r="A5378" s="90"/>
      <c r="B5378" s="90"/>
      <c r="C5378" s="91"/>
      <c r="D5378" s="90"/>
      <c r="E5378" s="90"/>
      <c r="F5378" s="90"/>
      <c r="G5378" s="90"/>
      <c r="H5378" s="90"/>
      <c r="I5378" s="90"/>
      <c r="J5378" s="90"/>
      <c r="K5378" s="90"/>
      <c r="L5378" s="90"/>
      <c r="M5378" s="90"/>
      <c r="N5378" s="90"/>
      <c r="O5378" s="90"/>
      <c r="P5378" s="90"/>
      <c r="Q5378" s="90"/>
      <c r="R5378" s="90"/>
      <c r="S5378" s="90"/>
      <c r="T5378" s="90"/>
      <c r="U5378" s="90"/>
      <c r="V5378" s="90"/>
      <c r="W5378" s="90"/>
      <c r="X5378" s="90"/>
      <c r="Y5378" s="90"/>
      <c r="Z5378" s="90"/>
      <c r="AA5378" s="90"/>
      <c r="AB5378" s="90"/>
      <c r="AC5378" s="90"/>
      <c r="AD5378" s="90"/>
      <c r="AE5378" s="90"/>
      <c r="AF5378" s="90"/>
      <c r="AG5378" s="90"/>
      <c r="AH5378" s="90"/>
      <c r="AI5378" s="90"/>
      <c r="AJ5378" s="92"/>
      <c r="AK5378" s="92"/>
      <c r="AL5378" s="92"/>
      <c r="AM5378" s="92"/>
      <c r="AN5378" s="92"/>
      <c r="AO5378" s="92"/>
      <c r="AP5378" s="92"/>
      <c r="AQ5378" s="92"/>
      <c r="AR5378" s="92"/>
    </row>
    <row r="5379" spans="1:44" x14ac:dyDescent="0.2">
      <c r="A5379" s="90"/>
      <c r="B5379" s="90"/>
      <c r="C5379" s="91"/>
      <c r="D5379" s="90"/>
      <c r="E5379" s="90"/>
      <c r="F5379" s="90"/>
      <c r="G5379" s="90"/>
      <c r="H5379" s="90"/>
      <c r="I5379" s="90"/>
      <c r="J5379" s="90"/>
      <c r="K5379" s="90"/>
      <c r="L5379" s="90"/>
      <c r="M5379" s="90"/>
      <c r="N5379" s="90"/>
      <c r="O5379" s="90"/>
      <c r="P5379" s="90"/>
      <c r="Q5379" s="90"/>
      <c r="R5379" s="90"/>
      <c r="S5379" s="90"/>
      <c r="T5379" s="90"/>
      <c r="U5379" s="90"/>
      <c r="V5379" s="90"/>
      <c r="W5379" s="90"/>
      <c r="X5379" s="90"/>
      <c r="Y5379" s="90"/>
      <c r="Z5379" s="90"/>
      <c r="AA5379" s="90"/>
      <c r="AB5379" s="90"/>
      <c r="AC5379" s="90"/>
      <c r="AD5379" s="90"/>
      <c r="AE5379" s="90"/>
      <c r="AF5379" s="90"/>
      <c r="AG5379" s="90"/>
      <c r="AH5379" s="90"/>
      <c r="AI5379" s="90"/>
      <c r="AJ5379" s="92"/>
      <c r="AK5379" s="92"/>
      <c r="AL5379" s="92"/>
      <c r="AM5379" s="92"/>
      <c r="AN5379" s="92"/>
      <c r="AO5379" s="92"/>
      <c r="AP5379" s="92"/>
      <c r="AQ5379" s="92"/>
      <c r="AR5379" s="92"/>
    </row>
    <row r="5380" spans="1:44" x14ac:dyDescent="0.2">
      <c r="A5380" s="90"/>
      <c r="B5380" s="90"/>
      <c r="C5380" s="91"/>
      <c r="D5380" s="90"/>
      <c r="E5380" s="90"/>
      <c r="F5380" s="90"/>
      <c r="G5380" s="90"/>
      <c r="H5380" s="90"/>
      <c r="I5380" s="90"/>
      <c r="J5380" s="90"/>
      <c r="K5380" s="90"/>
      <c r="L5380" s="90"/>
      <c r="M5380" s="90"/>
      <c r="N5380" s="90"/>
      <c r="O5380" s="90"/>
      <c r="P5380" s="90"/>
      <c r="Q5380" s="90"/>
      <c r="R5380" s="90"/>
      <c r="S5380" s="90"/>
      <c r="T5380" s="90"/>
      <c r="U5380" s="90"/>
      <c r="V5380" s="90"/>
      <c r="W5380" s="90"/>
      <c r="X5380" s="90"/>
      <c r="Y5380" s="90"/>
      <c r="Z5380" s="90"/>
      <c r="AA5380" s="90"/>
      <c r="AB5380" s="90"/>
      <c r="AC5380" s="90"/>
      <c r="AD5380" s="90"/>
      <c r="AE5380" s="90"/>
      <c r="AF5380" s="90"/>
      <c r="AG5380" s="90"/>
      <c r="AH5380" s="90"/>
      <c r="AI5380" s="90"/>
      <c r="AJ5380" s="92"/>
      <c r="AK5380" s="92"/>
      <c r="AL5380" s="92"/>
      <c r="AM5380" s="92"/>
      <c r="AN5380" s="92"/>
      <c r="AO5380" s="92"/>
      <c r="AP5380" s="92"/>
      <c r="AQ5380" s="92"/>
      <c r="AR5380" s="92"/>
    </row>
    <row r="5381" spans="1:44" x14ac:dyDescent="0.2">
      <c r="A5381" s="90"/>
      <c r="B5381" s="90"/>
      <c r="C5381" s="91"/>
      <c r="D5381" s="90"/>
      <c r="E5381" s="90"/>
      <c r="F5381" s="90"/>
      <c r="G5381" s="90"/>
      <c r="H5381" s="90"/>
      <c r="I5381" s="90"/>
      <c r="J5381" s="90"/>
      <c r="K5381" s="90"/>
      <c r="L5381" s="90"/>
      <c r="M5381" s="90"/>
      <c r="N5381" s="90"/>
      <c r="O5381" s="90"/>
      <c r="P5381" s="90"/>
      <c r="Q5381" s="90"/>
      <c r="R5381" s="90"/>
      <c r="S5381" s="90"/>
      <c r="T5381" s="90"/>
      <c r="U5381" s="90"/>
      <c r="V5381" s="90"/>
      <c r="W5381" s="90"/>
      <c r="X5381" s="90"/>
      <c r="Y5381" s="90"/>
      <c r="Z5381" s="90"/>
      <c r="AA5381" s="90"/>
      <c r="AB5381" s="90"/>
      <c r="AC5381" s="90"/>
      <c r="AD5381" s="90"/>
      <c r="AE5381" s="90"/>
      <c r="AF5381" s="90"/>
      <c r="AG5381" s="90"/>
      <c r="AH5381" s="90"/>
      <c r="AI5381" s="90"/>
      <c r="AJ5381" s="92"/>
      <c r="AK5381" s="92"/>
      <c r="AL5381" s="92"/>
      <c r="AM5381" s="92"/>
      <c r="AN5381" s="92"/>
      <c r="AO5381" s="92"/>
      <c r="AP5381" s="92"/>
      <c r="AQ5381" s="92"/>
      <c r="AR5381" s="92"/>
    </row>
    <row r="5382" spans="1:44" x14ac:dyDescent="0.2">
      <c r="A5382" s="90"/>
      <c r="B5382" s="90"/>
      <c r="C5382" s="91"/>
      <c r="D5382" s="90"/>
      <c r="E5382" s="90"/>
      <c r="F5382" s="90"/>
      <c r="G5382" s="90"/>
      <c r="H5382" s="90"/>
      <c r="I5382" s="90"/>
      <c r="J5382" s="90"/>
      <c r="K5382" s="90"/>
      <c r="L5382" s="90"/>
      <c r="M5382" s="90"/>
      <c r="N5382" s="90"/>
      <c r="O5382" s="90"/>
      <c r="P5382" s="90"/>
      <c r="Q5382" s="90"/>
      <c r="R5382" s="90"/>
      <c r="S5382" s="90"/>
      <c r="T5382" s="90"/>
      <c r="U5382" s="90"/>
      <c r="V5382" s="90"/>
      <c r="W5382" s="90"/>
      <c r="X5382" s="90"/>
      <c r="Y5382" s="90"/>
      <c r="Z5382" s="90"/>
      <c r="AA5382" s="90"/>
      <c r="AB5382" s="90"/>
      <c r="AC5382" s="90"/>
      <c r="AD5382" s="90"/>
      <c r="AE5382" s="90"/>
      <c r="AF5382" s="90"/>
      <c r="AG5382" s="90"/>
      <c r="AH5382" s="90"/>
      <c r="AI5382" s="90"/>
      <c r="AJ5382" s="92"/>
      <c r="AK5382" s="92"/>
      <c r="AL5382" s="92"/>
      <c r="AM5382" s="92"/>
      <c r="AN5382" s="92"/>
      <c r="AO5382" s="92"/>
      <c r="AP5382" s="92"/>
      <c r="AQ5382" s="92"/>
      <c r="AR5382" s="92"/>
    </row>
    <row r="5383" spans="1:44" x14ac:dyDescent="0.2">
      <c r="A5383" s="90"/>
      <c r="B5383" s="90"/>
      <c r="C5383" s="91"/>
      <c r="D5383" s="90"/>
      <c r="E5383" s="90"/>
      <c r="F5383" s="90"/>
      <c r="G5383" s="90"/>
      <c r="H5383" s="90"/>
      <c r="I5383" s="90"/>
      <c r="J5383" s="90"/>
      <c r="K5383" s="90"/>
      <c r="L5383" s="90"/>
      <c r="M5383" s="90"/>
      <c r="N5383" s="90"/>
      <c r="O5383" s="90"/>
      <c r="P5383" s="90"/>
      <c r="Q5383" s="90"/>
      <c r="R5383" s="90"/>
      <c r="S5383" s="90"/>
      <c r="T5383" s="90"/>
      <c r="U5383" s="90"/>
      <c r="V5383" s="90"/>
      <c r="W5383" s="90"/>
      <c r="X5383" s="90"/>
      <c r="Y5383" s="90"/>
      <c r="Z5383" s="90"/>
      <c r="AA5383" s="90"/>
      <c r="AB5383" s="90"/>
      <c r="AC5383" s="90"/>
      <c r="AD5383" s="90"/>
      <c r="AE5383" s="90"/>
      <c r="AF5383" s="90"/>
      <c r="AG5383" s="90"/>
      <c r="AH5383" s="90"/>
      <c r="AI5383" s="90"/>
      <c r="AJ5383" s="92"/>
      <c r="AK5383" s="92"/>
      <c r="AL5383" s="92"/>
      <c r="AM5383" s="92"/>
      <c r="AN5383" s="92"/>
      <c r="AO5383" s="92"/>
      <c r="AP5383" s="92"/>
      <c r="AQ5383" s="92"/>
      <c r="AR5383" s="92"/>
    </row>
    <row r="5384" spans="1:44" x14ac:dyDescent="0.2">
      <c r="A5384" s="90"/>
      <c r="B5384" s="90"/>
      <c r="C5384" s="91"/>
      <c r="D5384" s="90"/>
      <c r="E5384" s="90"/>
      <c r="F5384" s="90"/>
      <c r="G5384" s="90"/>
      <c r="H5384" s="90"/>
      <c r="I5384" s="90"/>
      <c r="J5384" s="90"/>
      <c r="K5384" s="90"/>
      <c r="L5384" s="90"/>
      <c r="M5384" s="90"/>
      <c r="N5384" s="90"/>
      <c r="O5384" s="90"/>
      <c r="P5384" s="90"/>
      <c r="Q5384" s="90"/>
      <c r="R5384" s="90"/>
      <c r="S5384" s="90"/>
      <c r="T5384" s="90"/>
      <c r="U5384" s="90"/>
      <c r="V5384" s="90"/>
      <c r="W5384" s="90"/>
      <c r="X5384" s="90"/>
      <c r="Y5384" s="90"/>
      <c r="Z5384" s="90"/>
      <c r="AA5384" s="90"/>
      <c r="AB5384" s="90"/>
      <c r="AC5384" s="90"/>
      <c r="AD5384" s="90"/>
      <c r="AE5384" s="90"/>
      <c r="AF5384" s="90"/>
      <c r="AG5384" s="90"/>
      <c r="AH5384" s="90"/>
      <c r="AI5384" s="90"/>
      <c r="AJ5384" s="92"/>
      <c r="AK5384" s="92"/>
      <c r="AL5384" s="92"/>
      <c r="AM5384" s="92"/>
      <c r="AN5384" s="92"/>
      <c r="AO5384" s="92"/>
      <c r="AP5384" s="92"/>
      <c r="AQ5384" s="92"/>
      <c r="AR5384" s="92"/>
    </row>
    <row r="5385" spans="1:44" x14ac:dyDescent="0.2">
      <c r="A5385" s="90"/>
      <c r="B5385" s="90"/>
      <c r="C5385" s="91"/>
      <c r="D5385" s="90"/>
      <c r="E5385" s="90"/>
      <c r="F5385" s="90"/>
      <c r="G5385" s="90"/>
      <c r="H5385" s="90"/>
      <c r="I5385" s="90"/>
      <c r="J5385" s="90"/>
      <c r="K5385" s="90"/>
      <c r="L5385" s="90"/>
      <c r="M5385" s="90"/>
      <c r="N5385" s="90"/>
      <c r="O5385" s="90"/>
      <c r="P5385" s="90"/>
      <c r="Q5385" s="90"/>
      <c r="R5385" s="90"/>
      <c r="S5385" s="90"/>
      <c r="T5385" s="90"/>
      <c r="U5385" s="90"/>
      <c r="V5385" s="90"/>
      <c r="W5385" s="90"/>
      <c r="X5385" s="90"/>
      <c r="Y5385" s="90"/>
      <c r="Z5385" s="90"/>
      <c r="AA5385" s="90"/>
      <c r="AB5385" s="90"/>
      <c r="AC5385" s="90"/>
      <c r="AD5385" s="90"/>
      <c r="AE5385" s="90"/>
      <c r="AF5385" s="90"/>
      <c r="AG5385" s="90"/>
      <c r="AH5385" s="90"/>
      <c r="AI5385" s="90"/>
      <c r="AJ5385" s="92"/>
      <c r="AK5385" s="92"/>
      <c r="AL5385" s="92"/>
      <c r="AM5385" s="92"/>
      <c r="AN5385" s="92"/>
      <c r="AO5385" s="92"/>
      <c r="AP5385" s="92"/>
      <c r="AQ5385" s="92"/>
      <c r="AR5385" s="92"/>
    </row>
    <row r="5386" spans="1:44" x14ac:dyDescent="0.2">
      <c r="A5386" s="90"/>
      <c r="B5386" s="90"/>
      <c r="C5386" s="91"/>
      <c r="D5386" s="90"/>
      <c r="E5386" s="90"/>
      <c r="F5386" s="90"/>
      <c r="G5386" s="90"/>
      <c r="H5386" s="90"/>
      <c r="I5386" s="90"/>
      <c r="J5386" s="90"/>
      <c r="K5386" s="90"/>
      <c r="L5386" s="90"/>
      <c r="M5386" s="90"/>
      <c r="N5386" s="90"/>
      <c r="O5386" s="90"/>
      <c r="P5386" s="90"/>
      <c r="Q5386" s="90"/>
      <c r="R5386" s="90"/>
      <c r="S5386" s="90"/>
      <c r="T5386" s="90"/>
      <c r="U5386" s="90"/>
      <c r="V5386" s="90"/>
      <c r="W5386" s="90"/>
      <c r="X5386" s="90"/>
      <c r="Y5386" s="90"/>
      <c r="Z5386" s="90"/>
      <c r="AA5386" s="90"/>
      <c r="AB5386" s="90"/>
      <c r="AC5386" s="90"/>
      <c r="AD5386" s="90"/>
      <c r="AE5386" s="90"/>
      <c r="AF5386" s="90"/>
      <c r="AG5386" s="90"/>
      <c r="AH5386" s="90"/>
      <c r="AI5386" s="90"/>
      <c r="AJ5386" s="92"/>
      <c r="AK5386" s="92"/>
      <c r="AL5386" s="92"/>
      <c r="AM5386" s="92"/>
      <c r="AN5386" s="92"/>
      <c r="AO5386" s="92"/>
      <c r="AP5386" s="92"/>
      <c r="AQ5386" s="92"/>
      <c r="AR5386" s="92"/>
    </row>
    <row r="5387" spans="1:44" x14ac:dyDescent="0.2">
      <c r="A5387" s="90"/>
      <c r="B5387" s="90"/>
      <c r="C5387" s="91"/>
      <c r="D5387" s="90"/>
      <c r="E5387" s="90"/>
      <c r="F5387" s="90"/>
      <c r="G5387" s="90"/>
      <c r="H5387" s="90"/>
      <c r="I5387" s="90"/>
      <c r="J5387" s="90"/>
      <c r="K5387" s="90"/>
      <c r="L5387" s="90"/>
      <c r="M5387" s="90"/>
      <c r="N5387" s="90"/>
      <c r="O5387" s="90"/>
      <c r="P5387" s="90"/>
      <c r="Q5387" s="90"/>
      <c r="R5387" s="90"/>
      <c r="S5387" s="90"/>
      <c r="T5387" s="90"/>
      <c r="U5387" s="90"/>
      <c r="V5387" s="90"/>
      <c r="W5387" s="90"/>
      <c r="X5387" s="90"/>
      <c r="Y5387" s="90"/>
      <c r="Z5387" s="90"/>
      <c r="AA5387" s="90"/>
      <c r="AB5387" s="90"/>
      <c r="AC5387" s="90"/>
      <c r="AD5387" s="90"/>
      <c r="AE5387" s="90"/>
      <c r="AF5387" s="90"/>
      <c r="AG5387" s="90"/>
      <c r="AH5387" s="90"/>
      <c r="AI5387" s="90"/>
      <c r="AJ5387" s="92"/>
      <c r="AK5387" s="92"/>
      <c r="AL5387" s="92"/>
      <c r="AM5387" s="92"/>
      <c r="AN5387" s="92"/>
      <c r="AO5387" s="92"/>
      <c r="AP5387" s="92"/>
      <c r="AQ5387" s="92"/>
      <c r="AR5387" s="92"/>
    </row>
    <row r="5388" spans="1:44" x14ac:dyDescent="0.2">
      <c r="A5388" s="90"/>
      <c r="B5388" s="90"/>
      <c r="C5388" s="91"/>
      <c r="D5388" s="90"/>
      <c r="E5388" s="90"/>
      <c r="F5388" s="90"/>
      <c r="G5388" s="90"/>
      <c r="H5388" s="90"/>
      <c r="I5388" s="90"/>
      <c r="J5388" s="90"/>
      <c r="K5388" s="90"/>
      <c r="L5388" s="90"/>
      <c r="M5388" s="90"/>
      <c r="N5388" s="90"/>
      <c r="O5388" s="90"/>
      <c r="P5388" s="90"/>
      <c r="Q5388" s="90"/>
      <c r="R5388" s="90"/>
      <c r="S5388" s="90"/>
      <c r="T5388" s="90"/>
      <c r="U5388" s="90"/>
      <c r="V5388" s="90"/>
      <c r="W5388" s="90"/>
      <c r="X5388" s="90"/>
      <c r="Y5388" s="90"/>
      <c r="Z5388" s="90"/>
      <c r="AA5388" s="90"/>
      <c r="AB5388" s="90"/>
      <c r="AC5388" s="90"/>
      <c r="AD5388" s="90"/>
      <c r="AE5388" s="90"/>
      <c r="AF5388" s="90"/>
      <c r="AG5388" s="90"/>
      <c r="AH5388" s="90"/>
      <c r="AI5388" s="90"/>
      <c r="AJ5388" s="92"/>
      <c r="AK5388" s="92"/>
      <c r="AL5388" s="92"/>
      <c r="AM5388" s="92"/>
      <c r="AN5388" s="92"/>
      <c r="AO5388" s="92"/>
      <c r="AP5388" s="92"/>
      <c r="AQ5388" s="92"/>
      <c r="AR5388" s="92"/>
    </row>
    <row r="5389" spans="1:44" x14ac:dyDescent="0.2">
      <c r="A5389" s="90"/>
      <c r="B5389" s="90"/>
      <c r="C5389" s="91"/>
      <c r="D5389" s="90"/>
      <c r="E5389" s="90"/>
      <c r="F5389" s="90"/>
      <c r="G5389" s="90"/>
      <c r="H5389" s="90"/>
      <c r="I5389" s="90"/>
      <c r="J5389" s="90"/>
      <c r="K5389" s="90"/>
      <c r="L5389" s="90"/>
      <c r="M5389" s="90"/>
      <c r="N5389" s="90"/>
      <c r="O5389" s="90"/>
      <c r="P5389" s="90"/>
      <c r="Q5389" s="90"/>
      <c r="R5389" s="90"/>
      <c r="S5389" s="90"/>
      <c r="T5389" s="90"/>
      <c r="U5389" s="90"/>
      <c r="V5389" s="90"/>
      <c r="W5389" s="90"/>
      <c r="X5389" s="90"/>
      <c r="Y5389" s="90"/>
      <c r="Z5389" s="90"/>
      <c r="AA5389" s="90"/>
      <c r="AB5389" s="90"/>
      <c r="AC5389" s="90"/>
      <c r="AD5389" s="90"/>
      <c r="AE5389" s="90"/>
      <c r="AF5389" s="90"/>
      <c r="AG5389" s="90"/>
      <c r="AH5389" s="90"/>
      <c r="AI5389" s="90"/>
      <c r="AJ5389" s="92"/>
      <c r="AK5389" s="92"/>
      <c r="AL5389" s="92"/>
      <c r="AM5389" s="92"/>
      <c r="AN5389" s="92"/>
      <c r="AO5389" s="92"/>
      <c r="AP5389" s="92"/>
      <c r="AQ5389" s="92"/>
      <c r="AR5389" s="92"/>
    </row>
    <row r="5390" spans="1:44" x14ac:dyDescent="0.2">
      <c r="A5390" s="90"/>
      <c r="B5390" s="90"/>
      <c r="C5390" s="91"/>
      <c r="D5390" s="90"/>
      <c r="E5390" s="90"/>
      <c r="F5390" s="90"/>
      <c r="G5390" s="90"/>
      <c r="H5390" s="90"/>
      <c r="I5390" s="90"/>
      <c r="J5390" s="90"/>
      <c r="K5390" s="90"/>
      <c r="L5390" s="90"/>
      <c r="M5390" s="90"/>
      <c r="N5390" s="90"/>
      <c r="O5390" s="90"/>
      <c r="P5390" s="90"/>
      <c r="Q5390" s="90"/>
      <c r="R5390" s="90"/>
      <c r="S5390" s="90"/>
      <c r="T5390" s="90"/>
      <c r="U5390" s="90"/>
      <c r="V5390" s="90"/>
      <c r="W5390" s="90"/>
      <c r="X5390" s="90"/>
      <c r="Y5390" s="90"/>
      <c r="Z5390" s="90"/>
      <c r="AA5390" s="90"/>
      <c r="AB5390" s="90"/>
      <c r="AC5390" s="90"/>
      <c r="AD5390" s="90"/>
      <c r="AE5390" s="90"/>
      <c r="AF5390" s="90"/>
      <c r="AG5390" s="90"/>
      <c r="AH5390" s="90"/>
      <c r="AI5390" s="90"/>
      <c r="AJ5390" s="92"/>
      <c r="AK5390" s="92"/>
      <c r="AL5390" s="92"/>
      <c r="AM5390" s="92"/>
      <c r="AN5390" s="92"/>
      <c r="AO5390" s="92"/>
      <c r="AP5390" s="92"/>
      <c r="AQ5390" s="92"/>
      <c r="AR5390" s="92"/>
    </row>
    <row r="5391" spans="1:44" x14ac:dyDescent="0.2">
      <c r="A5391" s="90"/>
      <c r="B5391" s="90"/>
      <c r="C5391" s="91"/>
      <c r="D5391" s="90"/>
      <c r="E5391" s="90"/>
      <c r="F5391" s="90"/>
      <c r="G5391" s="90"/>
      <c r="H5391" s="90"/>
      <c r="I5391" s="90"/>
      <c r="J5391" s="90"/>
      <c r="K5391" s="90"/>
      <c r="L5391" s="90"/>
      <c r="M5391" s="90"/>
      <c r="N5391" s="90"/>
      <c r="O5391" s="90"/>
      <c r="P5391" s="90"/>
      <c r="Q5391" s="90"/>
      <c r="R5391" s="90"/>
      <c r="S5391" s="90"/>
      <c r="T5391" s="90"/>
      <c r="U5391" s="90"/>
      <c r="V5391" s="90"/>
      <c r="W5391" s="90"/>
      <c r="X5391" s="90"/>
      <c r="Y5391" s="90"/>
      <c r="Z5391" s="90"/>
      <c r="AA5391" s="90"/>
      <c r="AB5391" s="90"/>
      <c r="AC5391" s="90"/>
      <c r="AD5391" s="90"/>
      <c r="AE5391" s="90"/>
      <c r="AF5391" s="90"/>
      <c r="AG5391" s="90"/>
      <c r="AH5391" s="90"/>
      <c r="AI5391" s="90"/>
      <c r="AJ5391" s="92"/>
      <c r="AK5391" s="92"/>
      <c r="AL5391" s="92"/>
      <c r="AM5391" s="92"/>
      <c r="AN5391" s="92"/>
      <c r="AO5391" s="92"/>
      <c r="AP5391" s="92"/>
      <c r="AQ5391" s="92"/>
      <c r="AR5391" s="92"/>
    </row>
    <row r="5392" spans="1:44" x14ac:dyDescent="0.2">
      <c r="A5392" s="90"/>
      <c r="B5392" s="90"/>
      <c r="C5392" s="91"/>
      <c r="D5392" s="90"/>
      <c r="E5392" s="90"/>
      <c r="F5392" s="90"/>
      <c r="G5392" s="90"/>
      <c r="H5392" s="90"/>
      <c r="I5392" s="90"/>
      <c r="J5392" s="90"/>
      <c r="K5392" s="90"/>
      <c r="L5392" s="90"/>
      <c r="M5392" s="90"/>
      <c r="N5392" s="90"/>
      <c r="O5392" s="90"/>
      <c r="P5392" s="90"/>
      <c r="Q5392" s="90"/>
      <c r="R5392" s="90"/>
      <c r="S5392" s="90"/>
      <c r="T5392" s="90"/>
      <c r="U5392" s="90"/>
      <c r="V5392" s="90"/>
      <c r="W5392" s="90"/>
      <c r="X5392" s="90"/>
      <c r="Y5392" s="90"/>
      <c r="Z5392" s="90"/>
      <c r="AA5392" s="90"/>
      <c r="AB5392" s="90"/>
      <c r="AC5392" s="90"/>
      <c r="AD5392" s="90"/>
      <c r="AE5392" s="90"/>
      <c r="AF5392" s="90"/>
      <c r="AG5392" s="90"/>
      <c r="AH5392" s="90"/>
      <c r="AI5392" s="90"/>
      <c r="AJ5392" s="92"/>
      <c r="AK5392" s="92"/>
      <c r="AL5392" s="92"/>
      <c r="AM5392" s="92"/>
      <c r="AN5392" s="92"/>
      <c r="AO5392" s="92"/>
      <c r="AP5392" s="92"/>
      <c r="AQ5392" s="92"/>
      <c r="AR5392" s="92"/>
    </row>
    <row r="5393" spans="1:44" x14ac:dyDescent="0.2">
      <c r="A5393" s="90"/>
      <c r="B5393" s="90"/>
      <c r="C5393" s="91"/>
      <c r="D5393" s="90"/>
      <c r="E5393" s="90"/>
      <c r="F5393" s="90"/>
      <c r="G5393" s="90"/>
      <c r="H5393" s="90"/>
      <c r="I5393" s="90"/>
      <c r="J5393" s="90"/>
      <c r="K5393" s="90"/>
      <c r="L5393" s="90"/>
      <c r="M5393" s="90"/>
      <c r="N5393" s="90"/>
      <c r="O5393" s="90"/>
      <c r="P5393" s="90"/>
      <c r="Q5393" s="90"/>
      <c r="R5393" s="90"/>
      <c r="S5393" s="90"/>
      <c r="T5393" s="90"/>
      <c r="U5393" s="90"/>
      <c r="V5393" s="90"/>
      <c r="W5393" s="90"/>
      <c r="X5393" s="90"/>
      <c r="Y5393" s="90"/>
      <c r="Z5393" s="90"/>
      <c r="AA5393" s="90"/>
      <c r="AB5393" s="90"/>
      <c r="AC5393" s="90"/>
      <c r="AD5393" s="90"/>
      <c r="AE5393" s="90"/>
      <c r="AF5393" s="90"/>
      <c r="AG5393" s="90"/>
      <c r="AH5393" s="90"/>
      <c r="AI5393" s="90"/>
      <c r="AJ5393" s="92"/>
      <c r="AK5393" s="92"/>
      <c r="AL5393" s="92"/>
      <c r="AM5393" s="92"/>
      <c r="AN5393" s="92"/>
      <c r="AO5393" s="92"/>
      <c r="AP5393" s="92"/>
      <c r="AQ5393" s="92"/>
      <c r="AR5393" s="92"/>
    </row>
    <row r="5394" spans="1:44" x14ac:dyDescent="0.2">
      <c r="A5394" s="90"/>
      <c r="B5394" s="90"/>
      <c r="C5394" s="91"/>
      <c r="D5394" s="90"/>
      <c r="E5394" s="90"/>
      <c r="F5394" s="90"/>
      <c r="G5394" s="90"/>
      <c r="H5394" s="90"/>
      <c r="I5394" s="90"/>
      <c r="J5394" s="90"/>
      <c r="K5394" s="90"/>
      <c r="L5394" s="90"/>
      <c r="M5394" s="90"/>
      <c r="N5394" s="90"/>
      <c r="O5394" s="90"/>
      <c r="P5394" s="90"/>
      <c r="Q5394" s="90"/>
      <c r="R5394" s="90"/>
      <c r="S5394" s="90"/>
      <c r="T5394" s="90"/>
      <c r="U5394" s="90"/>
      <c r="V5394" s="90"/>
      <c r="W5394" s="90"/>
      <c r="X5394" s="90"/>
      <c r="Y5394" s="90"/>
      <c r="Z5394" s="90"/>
      <c r="AA5394" s="90"/>
      <c r="AB5394" s="90"/>
      <c r="AC5394" s="90"/>
      <c r="AD5394" s="90"/>
      <c r="AE5394" s="90"/>
      <c r="AF5394" s="90"/>
      <c r="AG5394" s="90"/>
      <c r="AH5394" s="90"/>
      <c r="AI5394" s="90"/>
      <c r="AJ5394" s="92"/>
      <c r="AK5394" s="92"/>
      <c r="AL5394" s="92"/>
      <c r="AM5394" s="92"/>
      <c r="AN5394" s="92"/>
      <c r="AO5394" s="92"/>
      <c r="AP5394" s="92"/>
      <c r="AQ5394" s="92"/>
      <c r="AR5394" s="92"/>
    </row>
    <row r="5395" spans="1:44" x14ac:dyDescent="0.2">
      <c r="A5395" s="90"/>
      <c r="B5395" s="90"/>
      <c r="C5395" s="91"/>
      <c r="D5395" s="90"/>
      <c r="E5395" s="90"/>
      <c r="F5395" s="90"/>
      <c r="G5395" s="90"/>
      <c r="H5395" s="90"/>
      <c r="I5395" s="90"/>
      <c r="J5395" s="90"/>
      <c r="K5395" s="90"/>
      <c r="L5395" s="90"/>
      <c r="M5395" s="90"/>
      <c r="N5395" s="90"/>
      <c r="O5395" s="90"/>
      <c r="P5395" s="90"/>
      <c r="Q5395" s="90"/>
      <c r="R5395" s="90"/>
      <c r="S5395" s="90"/>
      <c r="T5395" s="90"/>
      <c r="U5395" s="90"/>
      <c r="V5395" s="90"/>
      <c r="W5395" s="90"/>
      <c r="X5395" s="90"/>
      <c r="Y5395" s="90"/>
      <c r="Z5395" s="90"/>
      <c r="AA5395" s="90"/>
      <c r="AB5395" s="90"/>
      <c r="AC5395" s="90"/>
      <c r="AD5395" s="90"/>
      <c r="AE5395" s="90"/>
      <c r="AF5395" s="90"/>
      <c r="AG5395" s="90"/>
      <c r="AH5395" s="90"/>
      <c r="AI5395" s="90"/>
      <c r="AJ5395" s="92"/>
      <c r="AK5395" s="92"/>
      <c r="AL5395" s="92"/>
      <c r="AM5395" s="92"/>
      <c r="AN5395" s="92"/>
      <c r="AO5395" s="92"/>
      <c r="AP5395" s="92"/>
      <c r="AQ5395" s="92"/>
      <c r="AR5395" s="92"/>
    </row>
    <row r="5396" spans="1:44" x14ac:dyDescent="0.2">
      <c r="A5396" s="90"/>
      <c r="B5396" s="90"/>
      <c r="C5396" s="91"/>
      <c r="D5396" s="90"/>
      <c r="E5396" s="90"/>
      <c r="F5396" s="90"/>
      <c r="G5396" s="90"/>
      <c r="H5396" s="90"/>
      <c r="I5396" s="90"/>
      <c r="J5396" s="90"/>
      <c r="K5396" s="90"/>
      <c r="L5396" s="90"/>
      <c r="M5396" s="90"/>
      <c r="N5396" s="90"/>
      <c r="O5396" s="90"/>
      <c r="P5396" s="90"/>
      <c r="Q5396" s="90"/>
      <c r="R5396" s="90"/>
      <c r="S5396" s="90"/>
      <c r="T5396" s="90"/>
      <c r="U5396" s="90"/>
      <c r="V5396" s="90"/>
      <c r="W5396" s="90"/>
      <c r="X5396" s="90"/>
      <c r="Y5396" s="90"/>
      <c r="Z5396" s="90"/>
      <c r="AA5396" s="90"/>
      <c r="AB5396" s="90"/>
      <c r="AC5396" s="90"/>
      <c r="AD5396" s="90"/>
      <c r="AE5396" s="90"/>
      <c r="AF5396" s="90"/>
      <c r="AG5396" s="90"/>
      <c r="AH5396" s="90"/>
      <c r="AI5396" s="90"/>
      <c r="AJ5396" s="92"/>
      <c r="AK5396" s="92"/>
      <c r="AL5396" s="92"/>
      <c r="AM5396" s="92"/>
      <c r="AN5396" s="92"/>
      <c r="AO5396" s="92"/>
      <c r="AP5396" s="92"/>
      <c r="AQ5396" s="92"/>
      <c r="AR5396" s="92"/>
    </row>
    <row r="5397" spans="1:44" x14ac:dyDescent="0.2">
      <c r="A5397" s="90"/>
      <c r="B5397" s="90"/>
      <c r="C5397" s="91"/>
      <c r="D5397" s="90"/>
      <c r="E5397" s="90"/>
      <c r="F5397" s="90"/>
      <c r="G5397" s="90"/>
      <c r="H5397" s="90"/>
      <c r="I5397" s="90"/>
      <c r="J5397" s="90"/>
      <c r="K5397" s="90"/>
      <c r="L5397" s="90"/>
      <c r="M5397" s="90"/>
      <c r="N5397" s="90"/>
      <c r="O5397" s="90"/>
      <c r="P5397" s="90"/>
      <c r="Q5397" s="90"/>
      <c r="R5397" s="90"/>
      <c r="S5397" s="90"/>
      <c r="T5397" s="90"/>
      <c r="U5397" s="90"/>
      <c r="V5397" s="90"/>
      <c r="W5397" s="90"/>
      <c r="X5397" s="90"/>
      <c r="Y5397" s="90"/>
      <c r="Z5397" s="90"/>
      <c r="AA5397" s="90"/>
      <c r="AB5397" s="90"/>
      <c r="AC5397" s="90"/>
      <c r="AD5397" s="90"/>
      <c r="AE5397" s="90"/>
      <c r="AF5397" s="90"/>
      <c r="AG5397" s="90"/>
      <c r="AH5397" s="90"/>
      <c r="AI5397" s="90"/>
      <c r="AJ5397" s="92"/>
      <c r="AK5397" s="92"/>
      <c r="AL5397" s="92"/>
      <c r="AM5397" s="92"/>
      <c r="AN5397" s="92"/>
      <c r="AO5397" s="92"/>
      <c r="AP5397" s="92"/>
      <c r="AQ5397" s="92"/>
      <c r="AR5397" s="92"/>
    </row>
    <row r="5398" spans="1:44" x14ac:dyDescent="0.2">
      <c r="A5398" s="90"/>
      <c r="B5398" s="90"/>
      <c r="C5398" s="91"/>
      <c r="D5398" s="90"/>
      <c r="E5398" s="90"/>
      <c r="F5398" s="90"/>
      <c r="G5398" s="90"/>
      <c r="H5398" s="90"/>
      <c r="I5398" s="90"/>
      <c r="J5398" s="90"/>
      <c r="K5398" s="90"/>
      <c r="L5398" s="90"/>
      <c r="M5398" s="90"/>
      <c r="N5398" s="90"/>
      <c r="O5398" s="90"/>
      <c r="P5398" s="90"/>
      <c r="Q5398" s="90"/>
      <c r="R5398" s="90"/>
      <c r="S5398" s="90"/>
      <c r="T5398" s="90"/>
      <c r="U5398" s="90"/>
      <c r="V5398" s="90"/>
      <c r="W5398" s="90"/>
      <c r="X5398" s="90"/>
      <c r="Y5398" s="90"/>
      <c r="Z5398" s="90"/>
      <c r="AA5398" s="90"/>
      <c r="AB5398" s="90"/>
      <c r="AC5398" s="90"/>
      <c r="AD5398" s="90"/>
      <c r="AE5398" s="90"/>
      <c r="AF5398" s="90"/>
      <c r="AG5398" s="90"/>
      <c r="AH5398" s="90"/>
      <c r="AI5398" s="90"/>
      <c r="AJ5398" s="92"/>
      <c r="AK5398" s="92"/>
      <c r="AL5398" s="92"/>
      <c r="AM5398" s="92"/>
      <c r="AN5398" s="92"/>
      <c r="AO5398" s="92"/>
      <c r="AP5398" s="92"/>
      <c r="AQ5398" s="92"/>
      <c r="AR5398" s="92"/>
    </row>
    <row r="5399" spans="1:44" x14ac:dyDescent="0.2">
      <c r="A5399" s="90"/>
      <c r="B5399" s="90"/>
      <c r="C5399" s="91"/>
      <c r="D5399" s="90"/>
      <c r="E5399" s="90"/>
      <c r="F5399" s="90"/>
      <c r="G5399" s="90"/>
      <c r="H5399" s="90"/>
      <c r="I5399" s="90"/>
      <c r="J5399" s="90"/>
      <c r="K5399" s="90"/>
      <c r="L5399" s="90"/>
      <c r="M5399" s="90"/>
      <c r="N5399" s="90"/>
      <c r="O5399" s="90"/>
      <c r="P5399" s="90"/>
      <c r="Q5399" s="90"/>
      <c r="R5399" s="90"/>
      <c r="S5399" s="90"/>
      <c r="T5399" s="90"/>
      <c r="U5399" s="90"/>
      <c r="V5399" s="90"/>
      <c r="W5399" s="90"/>
      <c r="X5399" s="90"/>
      <c r="Y5399" s="90"/>
      <c r="Z5399" s="90"/>
      <c r="AA5399" s="90"/>
      <c r="AB5399" s="90"/>
      <c r="AC5399" s="90"/>
      <c r="AD5399" s="90"/>
      <c r="AE5399" s="90"/>
      <c r="AF5399" s="90"/>
      <c r="AG5399" s="90"/>
      <c r="AH5399" s="90"/>
      <c r="AI5399" s="90"/>
      <c r="AJ5399" s="92"/>
      <c r="AK5399" s="92"/>
      <c r="AL5399" s="92"/>
      <c r="AM5399" s="92"/>
      <c r="AN5399" s="92"/>
      <c r="AO5399" s="92"/>
      <c r="AP5399" s="92"/>
      <c r="AQ5399" s="92"/>
      <c r="AR5399" s="92"/>
    </row>
    <row r="5400" spans="1:44" x14ac:dyDescent="0.2">
      <c r="A5400" s="90"/>
      <c r="B5400" s="90"/>
      <c r="C5400" s="91"/>
      <c r="D5400" s="90"/>
      <c r="E5400" s="90"/>
      <c r="F5400" s="90"/>
      <c r="G5400" s="90"/>
      <c r="H5400" s="90"/>
      <c r="I5400" s="90"/>
      <c r="J5400" s="90"/>
      <c r="K5400" s="90"/>
      <c r="L5400" s="90"/>
      <c r="M5400" s="90"/>
      <c r="N5400" s="90"/>
      <c r="O5400" s="90"/>
      <c r="P5400" s="90"/>
      <c r="Q5400" s="90"/>
      <c r="R5400" s="90"/>
      <c r="S5400" s="90"/>
      <c r="T5400" s="90"/>
      <c r="U5400" s="90"/>
      <c r="V5400" s="90"/>
      <c r="W5400" s="90"/>
      <c r="X5400" s="90"/>
      <c r="Y5400" s="90"/>
      <c r="Z5400" s="90"/>
      <c r="AA5400" s="90"/>
      <c r="AB5400" s="90"/>
      <c r="AC5400" s="90"/>
      <c r="AD5400" s="90"/>
      <c r="AE5400" s="90"/>
      <c r="AF5400" s="90"/>
      <c r="AG5400" s="90"/>
      <c r="AH5400" s="90"/>
      <c r="AI5400" s="90"/>
      <c r="AJ5400" s="92"/>
      <c r="AK5400" s="92"/>
      <c r="AL5400" s="92"/>
      <c r="AM5400" s="92"/>
      <c r="AN5400" s="92"/>
      <c r="AO5400" s="92"/>
      <c r="AP5400" s="92"/>
      <c r="AQ5400" s="92"/>
      <c r="AR5400" s="92"/>
    </row>
    <row r="5401" spans="1:44" x14ac:dyDescent="0.2">
      <c r="A5401" s="90"/>
      <c r="B5401" s="90"/>
      <c r="C5401" s="91"/>
      <c r="D5401" s="90"/>
      <c r="E5401" s="90"/>
      <c r="F5401" s="90"/>
      <c r="G5401" s="90"/>
      <c r="H5401" s="90"/>
      <c r="I5401" s="90"/>
      <c r="J5401" s="90"/>
      <c r="K5401" s="90"/>
      <c r="L5401" s="90"/>
      <c r="M5401" s="90"/>
      <c r="N5401" s="90"/>
      <c r="O5401" s="90"/>
      <c r="P5401" s="90"/>
      <c r="Q5401" s="90"/>
      <c r="R5401" s="90"/>
      <c r="S5401" s="90"/>
      <c r="T5401" s="90"/>
      <c r="U5401" s="90"/>
      <c r="V5401" s="90"/>
      <c r="W5401" s="90"/>
      <c r="X5401" s="90"/>
      <c r="Y5401" s="90"/>
      <c r="Z5401" s="90"/>
      <c r="AA5401" s="90"/>
      <c r="AB5401" s="90"/>
      <c r="AC5401" s="90"/>
      <c r="AD5401" s="90"/>
      <c r="AE5401" s="90"/>
      <c r="AF5401" s="90"/>
      <c r="AG5401" s="90"/>
      <c r="AH5401" s="90"/>
      <c r="AI5401" s="90"/>
      <c r="AJ5401" s="92"/>
      <c r="AK5401" s="92"/>
      <c r="AL5401" s="92"/>
      <c r="AM5401" s="92"/>
      <c r="AN5401" s="92"/>
      <c r="AO5401" s="92"/>
      <c r="AP5401" s="92"/>
      <c r="AQ5401" s="92"/>
      <c r="AR5401" s="92"/>
    </row>
    <row r="5402" spans="1:44" x14ac:dyDescent="0.2">
      <c r="A5402" s="90"/>
      <c r="B5402" s="90"/>
      <c r="C5402" s="91"/>
      <c r="D5402" s="90"/>
      <c r="E5402" s="90"/>
      <c r="F5402" s="90"/>
      <c r="G5402" s="90"/>
      <c r="H5402" s="90"/>
      <c r="I5402" s="90"/>
      <c r="J5402" s="90"/>
      <c r="K5402" s="90"/>
      <c r="L5402" s="90"/>
      <c r="M5402" s="90"/>
      <c r="N5402" s="90"/>
      <c r="O5402" s="90"/>
      <c r="P5402" s="90"/>
      <c r="Q5402" s="90"/>
      <c r="R5402" s="90"/>
      <c r="S5402" s="90"/>
      <c r="T5402" s="90"/>
      <c r="U5402" s="90"/>
      <c r="V5402" s="90"/>
      <c r="W5402" s="90"/>
      <c r="X5402" s="90"/>
      <c r="Y5402" s="90"/>
      <c r="Z5402" s="90"/>
      <c r="AA5402" s="90"/>
      <c r="AB5402" s="90"/>
      <c r="AC5402" s="90"/>
      <c r="AD5402" s="90"/>
      <c r="AE5402" s="90"/>
      <c r="AF5402" s="90"/>
      <c r="AG5402" s="90"/>
      <c r="AH5402" s="90"/>
      <c r="AI5402" s="90"/>
      <c r="AJ5402" s="92"/>
      <c r="AK5402" s="92"/>
      <c r="AL5402" s="92"/>
      <c r="AM5402" s="92"/>
      <c r="AN5402" s="92"/>
      <c r="AO5402" s="92"/>
      <c r="AP5402" s="92"/>
      <c r="AQ5402" s="92"/>
      <c r="AR5402" s="92"/>
    </row>
    <row r="5403" spans="1:44" x14ac:dyDescent="0.2">
      <c r="A5403" s="90"/>
      <c r="B5403" s="90"/>
      <c r="C5403" s="91"/>
      <c r="D5403" s="90"/>
      <c r="E5403" s="90"/>
      <c r="F5403" s="90"/>
      <c r="G5403" s="90"/>
      <c r="H5403" s="90"/>
      <c r="I5403" s="90"/>
      <c r="J5403" s="90"/>
      <c r="K5403" s="90"/>
      <c r="L5403" s="90"/>
      <c r="M5403" s="90"/>
      <c r="N5403" s="90"/>
      <c r="O5403" s="90"/>
      <c r="P5403" s="90"/>
      <c r="Q5403" s="90"/>
      <c r="R5403" s="90"/>
      <c r="S5403" s="90"/>
      <c r="T5403" s="90"/>
      <c r="U5403" s="90"/>
      <c r="V5403" s="90"/>
      <c r="W5403" s="90"/>
      <c r="X5403" s="90"/>
      <c r="Y5403" s="90"/>
      <c r="Z5403" s="90"/>
      <c r="AA5403" s="90"/>
      <c r="AB5403" s="90"/>
      <c r="AC5403" s="90"/>
      <c r="AD5403" s="90"/>
      <c r="AE5403" s="90"/>
      <c r="AF5403" s="90"/>
      <c r="AG5403" s="90"/>
      <c r="AH5403" s="90"/>
      <c r="AI5403" s="90"/>
      <c r="AJ5403" s="92"/>
      <c r="AK5403" s="92"/>
      <c r="AL5403" s="92"/>
      <c r="AM5403" s="92"/>
      <c r="AN5403" s="92"/>
      <c r="AO5403" s="92"/>
      <c r="AP5403" s="92"/>
      <c r="AQ5403" s="92"/>
      <c r="AR5403" s="92"/>
    </row>
    <row r="5404" spans="1:44" x14ac:dyDescent="0.2">
      <c r="A5404" s="90"/>
      <c r="B5404" s="90"/>
      <c r="C5404" s="91"/>
      <c r="D5404" s="90"/>
      <c r="E5404" s="90"/>
      <c r="F5404" s="90"/>
      <c r="G5404" s="90"/>
      <c r="H5404" s="90"/>
      <c r="I5404" s="90"/>
      <c r="J5404" s="90"/>
      <c r="K5404" s="90"/>
      <c r="L5404" s="90"/>
      <c r="M5404" s="90"/>
      <c r="N5404" s="90"/>
      <c r="O5404" s="90"/>
      <c r="P5404" s="90"/>
      <c r="Q5404" s="90"/>
      <c r="R5404" s="90"/>
      <c r="S5404" s="90"/>
      <c r="T5404" s="90"/>
      <c r="U5404" s="90"/>
      <c r="V5404" s="90"/>
      <c r="W5404" s="90"/>
      <c r="X5404" s="90"/>
      <c r="Y5404" s="90"/>
      <c r="Z5404" s="90"/>
      <c r="AA5404" s="90"/>
      <c r="AB5404" s="90"/>
      <c r="AC5404" s="90"/>
      <c r="AD5404" s="90"/>
      <c r="AE5404" s="90"/>
      <c r="AF5404" s="90"/>
      <c r="AG5404" s="90"/>
      <c r="AH5404" s="90"/>
      <c r="AI5404" s="90"/>
      <c r="AJ5404" s="92"/>
      <c r="AK5404" s="92"/>
      <c r="AL5404" s="92"/>
      <c r="AM5404" s="92"/>
      <c r="AN5404" s="92"/>
      <c r="AO5404" s="92"/>
      <c r="AP5404" s="92"/>
      <c r="AQ5404" s="92"/>
      <c r="AR5404" s="92"/>
    </row>
    <row r="5405" spans="1:44" x14ac:dyDescent="0.2">
      <c r="A5405" s="90"/>
      <c r="B5405" s="90"/>
      <c r="C5405" s="91"/>
      <c r="D5405" s="90"/>
      <c r="E5405" s="90"/>
      <c r="F5405" s="90"/>
      <c r="G5405" s="90"/>
      <c r="H5405" s="90"/>
      <c r="I5405" s="90"/>
      <c r="J5405" s="90"/>
      <c r="K5405" s="90"/>
      <c r="L5405" s="90"/>
      <c r="M5405" s="90"/>
      <c r="N5405" s="90"/>
      <c r="O5405" s="90"/>
      <c r="P5405" s="90"/>
      <c r="Q5405" s="90"/>
      <c r="R5405" s="90"/>
      <c r="S5405" s="90"/>
      <c r="T5405" s="90"/>
      <c r="U5405" s="90"/>
      <c r="V5405" s="90"/>
      <c r="W5405" s="90"/>
      <c r="X5405" s="90"/>
      <c r="Y5405" s="90"/>
      <c r="Z5405" s="90"/>
      <c r="AA5405" s="90"/>
      <c r="AB5405" s="90"/>
      <c r="AC5405" s="90"/>
      <c r="AD5405" s="90"/>
      <c r="AE5405" s="90"/>
      <c r="AF5405" s="90"/>
      <c r="AG5405" s="90"/>
      <c r="AH5405" s="90"/>
      <c r="AI5405" s="90"/>
      <c r="AJ5405" s="92"/>
      <c r="AK5405" s="92"/>
      <c r="AL5405" s="92"/>
      <c r="AM5405" s="92"/>
      <c r="AN5405" s="92"/>
      <c r="AO5405" s="92"/>
      <c r="AP5405" s="92"/>
      <c r="AQ5405" s="92"/>
      <c r="AR5405" s="92"/>
    </row>
    <row r="5406" spans="1:44" x14ac:dyDescent="0.2">
      <c r="A5406" s="90"/>
      <c r="B5406" s="90"/>
      <c r="C5406" s="91"/>
      <c r="D5406" s="90"/>
      <c r="E5406" s="90"/>
      <c r="F5406" s="90"/>
      <c r="G5406" s="90"/>
      <c r="H5406" s="90"/>
      <c r="I5406" s="90"/>
      <c r="J5406" s="90"/>
      <c r="K5406" s="90"/>
      <c r="L5406" s="90"/>
      <c r="M5406" s="90"/>
      <c r="N5406" s="90"/>
      <c r="O5406" s="90"/>
      <c r="P5406" s="90"/>
      <c r="Q5406" s="90"/>
      <c r="R5406" s="90"/>
      <c r="S5406" s="90"/>
      <c r="T5406" s="90"/>
      <c r="U5406" s="90"/>
      <c r="V5406" s="90"/>
      <c r="W5406" s="90"/>
      <c r="X5406" s="90"/>
      <c r="Y5406" s="90"/>
      <c r="Z5406" s="90"/>
      <c r="AA5406" s="90"/>
      <c r="AB5406" s="90"/>
      <c r="AC5406" s="90"/>
      <c r="AD5406" s="90"/>
      <c r="AE5406" s="90"/>
      <c r="AF5406" s="90"/>
      <c r="AG5406" s="90"/>
      <c r="AH5406" s="90"/>
      <c r="AI5406" s="90"/>
      <c r="AJ5406" s="92"/>
      <c r="AK5406" s="92"/>
      <c r="AL5406" s="92"/>
      <c r="AM5406" s="92"/>
      <c r="AN5406" s="92"/>
      <c r="AO5406" s="92"/>
      <c r="AP5406" s="92"/>
      <c r="AQ5406" s="92"/>
      <c r="AR5406" s="92"/>
    </row>
    <row r="5407" spans="1:44" x14ac:dyDescent="0.2">
      <c r="A5407" s="90"/>
      <c r="B5407" s="90"/>
      <c r="C5407" s="91"/>
      <c r="D5407" s="90"/>
      <c r="E5407" s="90"/>
      <c r="F5407" s="90"/>
      <c r="G5407" s="90"/>
      <c r="H5407" s="90"/>
      <c r="I5407" s="90"/>
      <c r="J5407" s="90"/>
      <c r="K5407" s="90"/>
      <c r="L5407" s="90"/>
      <c r="M5407" s="90"/>
      <c r="N5407" s="90"/>
      <c r="O5407" s="90"/>
      <c r="P5407" s="90"/>
      <c r="Q5407" s="90"/>
      <c r="R5407" s="90"/>
      <c r="S5407" s="90"/>
      <c r="T5407" s="90"/>
      <c r="U5407" s="90"/>
      <c r="V5407" s="90"/>
      <c r="W5407" s="90"/>
      <c r="X5407" s="90"/>
      <c r="Y5407" s="90"/>
      <c r="Z5407" s="90"/>
      <c r="AA5407" s="90"/>
      <c r="AB5407" s="90"/>
      <c r="AC5407" s="90"/>
      <c r="AD5407" s="90"/>
      <c r="AE5407" s="90"/>
      <c r="AF5407" s="90"/>
      <c r="AG5407" s="90"/>
      <c r="AH5407" s="90"/>
      <c r="AI5407" s="90"/>
      <c r="AJ5407" s="92"/>
      <c r="AK5407" s="92"/>
      <c r="AL5407" s="92"/>
      <c r="AM5407" s="92"/>
      <c r="AN5407" s="92"/>
      <c r="AO5407" s="92"/>
      <c r="AP5407" s="92"/>
      <c r="AQ5407" s="92"/>
      <c r="AR5407" s="92"/>
    </row>
    <row r="5408" spans="1:44" x14ac:dyDescent="0.2">
      <c r="A5408" s="90"/>
      <c r="B5408" s="90"/>
      <c r="C5408" s="91"/>
      <c r="D5408" s="90"/>
      <c r="E5408" s="90"/>
      <c r="F5408" s="90"/>
      <c r="G5408" s="90"/>
      <c r="H5408" s="90"/>
      <c r="I5408" s="90"/>
      <c r="J5408" s="90"/>
      <c r="K5408" s="90"/>
      <c r="L5408" s="90"/>
      <c r="M5408" s="90"/>
      <c r="N5408" s="90"/>
      <c r="O5408" s="90"/>
      <c r="P5408" s="90"/>
      <c r="Q5408" s="90"/>
      <c r="R5408" s="90"/>
      <c r="S5408" s="90"/>
      <c r="T5408" s="90"/>
      <c r="U5408" s="90"/>
      <c r="V5408" s="90"/>
      <c r="W5408" s="90"/>
      <c r="X5408" s="90"/>
      <c r="Y5408" s="90"/>
      <c r="Z5408" s="90"/>
      <c r="AA5408" s="90"/>
      <c r="AB5408" s="90"/>
      <c r="AC5408" s="90"/>
      <c r="AD5408" s="90"/>
      <c r="AE5408" s="90"/>
      <c r="AF5408" s="90"/>
      <c r="AG5408" s="90"/>
      <c r="AH5408" s="90"/>
      <c r="AI5408" s="90"/>
      <c r="AJ5408" s="92"/>
      <c r="AK5408" s="92"/>
      <c r="AL5408" s="92"/>
      <c r="AM5408" s="92"/>
      <c r="AN5408" s="92"/>
      <c r="AO5408" s="92"/>
      <c r="AP5408" s="92"/>
      <c r="AQ5408" s="92"/>
      <c r="AR5408" s="92"/>
    </row>
    <row r="5409" spans="1:44" x14ac:dyDescent="0.2">
      <c r="A5409" s="90"/>
      <c r="B5409" s="90"/>
      <c r="C5409" s="91"/>
      <c r="D5409" s="90"/>
      <c r="E5409" s="90"/>
      <c r="F5409" s="90"/>
      <c r="G5409" s="90"/>
      <c r="H5409" s="90"/>
      <c r="I5409" s="90"/>
      <c r="J5409" s="90"/>
      <c r="K5409" s="90"/>
      <c r="L5409" s="90"/>
      <c r="M5409" s="90"/>
      <c r="N5409" s="90"/>
      <c r="O5409" s="90"/>
      <c r="P5409" s="90"/>
      <c r="Q5409" s="90"/>
      <c r="R5409" s="90"/>
      <c r="S5409" s="90"/>
      <c r="T5409" s="90"/>
      <c r="U5409" s="90"/>
      <c r="V5409" s="90"/>
      <c r="W5409" s="90"/>
      <c r="X5409" s="90"/>
      <c r="Y5409" s="90"/>
      <c r="Z5409" s="90"/>
      <c r="AA5409" s="90"/>
      <c r="AB5409" s="90"/>
      <c r="AC5409" s="90"/>
      <c r="AD5409" s="90"/>
      <c r="AE5409" s="90"/>
      <c r="AF5409" s="90"/>
      <c r="AG5409" s="90"/>
      <c r="AH5409" s="90"/>
      <c r="AI5409" s="90"/>
      <c r="AJ5409" s="92"/>
      <c r="AK5409" s="92"/>
      <c r="AL5409" s="92"/>
      <c r="AM5409" s="92"/>
      <c r="AN5409" s="92"/>
      <c r="AO5409" s="92"/>
      <c r="AP5409" s="92"/>
      <c r="AQ5409" s="92"/>
      <c r="AR5409" s="92"/>
    </row>
    <row r="5410" spans="1:44" x14ac:dyDescent="0.2">
      <c r="A5410" s="90"/>
      <c r="B5410" s="90"/>
      <c r="C5410" s="91"/>
      <c r="D5410" s="90"/>
      <c r="E5410" s="90"/>
      <c r="F5410" s="90"/>
      <c r="G5410" s="90"/>
      <c r="H5410" s="90"/>
      <c r="I5410" s="90"/>
      <c r="J5410" s="90"/>
      <c r="K5410" s="90"/>
      <c r="L5410" s="90"/>
      <c r="M5410" s="90"/>
      <c r="N5410" s="90"/>
      <c r="O5410" s="90"/>
      <c r="P5410" s="90"/>
      <c r="Q5410" s="90"/>
      <c r="R5410" s="90"/>
      <c r="S5410" s="90"/>
      <c r="T5410" s="90"/>
      <c r="U5410" s="90"/>
      <c r="V5410" s="90"/>
      <c r="W5410" s="90"/>
      <c r="X5410" s="90"/>
      <c r="Y5410" s="90"/>
      <c r="Z5410" s="90"/>
      <c r="AA5410" s="90"/>
      <c r="AB5410" s="90"/>
      <c r="AC5410" s="90"/>
      <c r="AD5410" s="90"/>
      <c r="AE5410" s="90"/>
      <c r="AF5410" s="90"/>
      <c r="AG5410" s="90"/>
      <c r="AH5410" s="90"/>
      <c r="AI5410" s="90"/>
      <c r="AJ5410" s="92"/>
      <c r="AK5410" s="92"/>
      <c r="AL5410" s="92"/>
      <c r="AM5410" s="92"/>
      <c r="AN5410" s="92"/>
      <c r="AO5410" s="92"/>
      <c r="AP5410" s="92"/>
      <c r="AQ5410" s="92"/>
      <c r="AR5410" s="92"/>
    </row>
    <row r="5411" spans="1:44" x14ac:dyDescent="0.2">
      <c r="A5411" s="90"/>
      <c r="B5411" s="90"/>
      <c r="C5411" s="91"/>
      <c r="D5411" s="90"/>
      <c r="E5411" s="90"/>
      <c r="F5411" s="90"/>
      <c r="G5411" s="90"/>
      <c r="H5411" s="90"/>
      <c r="I5411" s="90"/>
      <c r="J5411" s="90"/>
      <c r="K5411" s="90"/>
      <c r="L5411" s="90"/>
      <c r="M5411" s="90"/>
      <c r="N5411" s="90"/>
      <c r="O5411" s="90"/>
      <c r="P5411" s="90"/>
      <c r="Q5411" s="90"/>
      <c r="R5411" s="90"/>
      <c r="S5411" s="90"/>
      <c r="T5411" s="90"/>
      <c r="U5411" s="90"/>
      <c r="V5411" s="90"/>
      <c r="W5411" s="90"/>
      <c r="X5411" s="90"/>
      <c r="Y5411" s="90"/>
      <c r="Z5411" s="90"/>
      <c r="AA5411" s="90"/>
      <c r="AB5411" s="90"/>
      <c r="AC5411" s="90"/>
      <c r="AD5411" s="90"/>
      <c r="AE5411" s="90"/>
      <c r="AF5411" s="90"/>
      <c r="AG5411" s="90"/>
      <c r="AH5411" s="90"/>
      <c r="AI5411" s="90"/>
      <c r="AJ5411" s="92"/>
      <c r="AK5411" s="92"/>
      <c r="AL5411" s="92"/>
      <c r="AM5411" s="92"/>
      <c r="AN5411" s="92"/>
      <c r="AO5411" s="92"/>
      <c r="AP5411" s="92"/>
      <c r="AQ5411" s="92"/>
      <c r="AR5411" s="92"/>
    </row>
    <row r="5412" spans="1:44" x14ac:dyDescent="0.2">
      <c r="A5412" s="90"/>
      <c r="B5412" s="90"/>
      <c r="C5412" s="91"/>
      <c r="D5412" s="90"/>
      <c r="E5412" s="90"/>
      <c r="F5412" s="90"/>
      <c r="G5412" s="90"/>
      <c r="H5412" s="90"/>
      <c r="I5412" s="90"/>
      <c r="J5412" s="90"/>
      <c r="K5412" s="90"/>
      <c r="L5412" s="90"/>
      <c r="M5412" s="90"/>
      <c r="N5412" s="90"/>
      <c r="O5412" s="90"/>
      <c r="P5412" s="90"/>
      <c r="Q5412" s="90"/>
      <c r="R5412" s="90"/>
      <c r="S5412" s="90"/>
      <c r="T5412" s="90"/>
      <c r="U5412" s="90"/>
      <c r="V5412" s="90"/>
      <c r="W5412" s="90"/>
      <c r="X5412" s="90"/>
      <c r="Y5412" s="90"/>
      <c r="Z5412" s="90"/>
      <c r="AA5412" s="90"/>
      <c r="AB5412" s="90"/>
      <c r="AC5412" s="90"/>
      <c r="AD5412" s="90"/>
      <c r="AE5412" s="90"/>
      <c r="AF5412" s="90"/>
      <c r="AG5412" s="90"/>
      <c r="AH5412" s="90"/>
      <c r="AI5412" s="90"/>
      <c r="AJ5412" s="92"/>
      <c r="AK5412" s="92"/>
      <c r="AL5412" s="92"/>
      <c r="AM5412" s="92"/>
      <c r="AN5412" s="92"/>
      <c r="AO5412" s="92"/>
      <c r="AP5412" s="92"/>
      <c r="AQ5412" s="92"/>
      <c r="AR5412" s="92"/>
    </row>
    <row r="5413" spans="1:44" x14ac:dyDescent="0.2">
      <c r="A5413" s="90"/>
      <c r="B5413" s="90"/>
      <c r="C5413" s="91"/>
      <c r="D5413" s="90"/>
      <c r="E5413" s="90"/>
      <c r="F5413" s="90"/>
      <c r="G5413" s="90"/>
      <c r="H5413" s="90"/>
      <c r="I5413" s="90"/>
      <c r="J5413" s="90"/>
      <c r="K5413" s="90"/>
      <c r="L5413" s="90"/>
      <c r="M5413" s="90"/>
      <c r="N5413" s="90"/>
      <c r="O5413" s="90"/>
      <c r="P5413" s="90"/>
      <c r="Q5413" s="90"/>
      <c r="R5413" s="90"/>
      <c r="S5413" s="90"/>
      <c r="T5413" s="90"/>
      <c r="U5413" s="90"/>
      <c r="V5413" s="90"/>
      <c r="W5413" s="90"/>
      <c r="X5413" s="90"/>
      <c r="Y5413" s="90"/>
      <c r="Z5413" s="90"/>
      <c r="AA5413" s="90"/>
      <c r="AB5413" s="90"/>
      <c r="AC5413" s="90"/>
      <c r="AD5413" s="90"/>
      <c r="AE5413" s="90"/>
      <c r="AF5413" s="90"/>
      <c r="AG5413" s="90"/>
      <c r="AH5413" s="90"/>
      <c r="AI5413" s="90"/>
      <c r="AJ5413" s="92"/>
      <c r="AK5413" s="92"/>
      <c r="AL5413" s="92"/>
      <c r="AM5413" s="92"/>
      <c r="AN5413" s="92"/>
      <c r="AO5413" s="92"/>
      <c r="AP5413" s="92"/>
      <c r="AQ5413" s="92"/>
      <c r="AR5413" s="92"/>
    </row>
    <row r="5414" spans="1:44" x14ac:dyDescent="0.2">
      <c r="A5414" s="90"/>
      <c r="B5414" s="90"/>
      <c r="C5414" s="91"/>
      <c r="D5414" s="90"/>
      <c r="E5414" s="90"/>
      <c r="F5414" s="90"/>
      <c r="G5414" s="90"/>
      <c r="H5414" s="90"/>
      <c r="I5414" s="90"/>
      <c r="J5414" s="90"/>
      <c r="K5414" s="90"/>
      <c r="L5414" s="90"/>
      <c r="M5414" s="90"/>
      <c r="N5414" s="90"/>
      <c r="O5414" s="90"/>
      <c r="P5414" s="90"/>
      <c r="Q5414" s="90"/>
      <c r="R5414" s="90"/>
      <c r="S5414" s="90"/>
      <c r="T5414" s="90"/>
      <c r="U5414" s="90"/>
      <c r="V5414" s="90"/>
      <c r="W5414" s="90"/>
      <c r="X5414" s="90"/>
      <c r="Y5414" s="90"/>
      <c r="Z5414" s="90"/>
      <c r="AA5414" s="90"/>
      <c r="AB5414" s="90"/>
      <c r="AC5414" s="90"/>
      <c r="AD5414" s="90"/>
      <c r="AE5414" s="90"/>
      <c r="AF5414" s="90"/>
      <c r="AG5414" s="90"/>
      <c r="AH5414" s="90"/>
      <c r="AI5414" s="90"/>
      <c r="AJ5414" s="92"/>
      <c r="AK5414" s="92"/>
      <c r="AL5414" s="92"/>
      <c r="AM5414" s="92"/>
      <c r="AN5414" s="92"/>
      <c r="AO5414" s="92"/>
      <c r="AP5414" s="92"/>
      <c r="AQ5414" s="92"/>
      <c r="AR5414" s="92"/>
    </row>
    <row r="5415" spans="1:44" x14ac:dyDescent="0.2">
      <c r="A5415" s="90"/>
      <c r="B5415" s="90"/>
      <c r="C5415" s="91"/>
      <c r="D5415" s="90"/>
      <c r="E5415" s="90"/>
      <c r="F5415" s="90"/>
      <c r="G5415" s="90"/>
      <c r="H5415" s="90"/>
      <c r="I5415" s="90"/>
      <c r="J5415" s="90"/>
      <c r="K5415" s="90"/>
      <c r="L5415" s="90"/>
      <c r="M5415" s="90"/>
      <c r="N5415" s="90"/>
      <c r="O5415" s="90"/>
      <c r="P5415" s="90"/>
      <c r="Q5415" s="90"/>
      <c r="R5415" s="90"/>
      <c r="S5415" s="90"/>
      <c r="T5415" s="90"/>
      <c r="U5415" s="90"/>
      <c r="V5415" s="90"/>
      <c r="W5415" s="90"/>
      <c r="X5415" s="90"/>
      <c r="Y5415" s="90"/>
      <c r="Z5415" s="90"/>
      <c r="AA5415" s="90"/>
      <c r="AB5415" s="90"/>
      <c r="AC5415" s="90"/>
      <c r="AD5415" s="90"/>
      <c r="AE5415" s="90"/>
      <c r="AF5415" s="90"/>
      <c r="AG5415" s="90"/>
      <c r="AH5415" s="90"/>
      <c r="AI5415" s="90"/>
      <c r="AJ5415" s="92"/>
      <c r="AK5415" s="92"/>
      <c r="AL5415" s="92"/>
      <c r="AM5415" s="92"/>
      <c r="AN5415" s="92"/>
      <c r="AO5415" s="92"/>
      <c r="AP5415" s="92"/>
      <c r="AQ5415" s="92"/>
      <c r="AR5415" s="92"/>
    </row>
    <row r="5416" spans="1:44" x14ac:dyDescent="0.2">
      <c r="A5416" s="90"/>
      <c r="B5416" s="90"/>
      <c r="C5416" s="91"/>
      <c r="D5416" s="90"/>
      <c r="E5416" s="90"/>
      <c r="F5416" s="90"/>
      <c r="G5416" s="90"/>
      <c r="H5416" s="90"/>
      <c r="I5416" s="90"/>
      <c r="J5416" s="90"/>
      <c r="K5416" s="90"/>
      <c r="L5416" s="90"/>
      <c r="M5416" s="90"/>
      <c r="N5416" s="90"/>
      <c r="O5416" s="90"/>
      <c r="P5416" s="90"/>
      <c r="Q5416" s="90"/>
      <c r="R5416" s="90"/>
      <c r="S5416" s="90"/>
      <c r="T5416" s="90"/>
      <c r="U5416" s="90"/>
      <c r="V5416" s="90"/>
      <c r="W5416" s="90"/>
      <c r="X5416" s="90"/>
      <c r="Y5416" s="90"/>
      <c r="Z5416" s="90"/>
      <c r="AA5416" s="90"/>
      <c r="AB5416" s="90"/>
      <c r="AC5416" s="90"/>
      <c r="AD5416" s="90"/>
      <c r="AE5416" s="90"/>
      <c r="AF5416" s="90"/>
      <c r="AG5416" s="90"/>
      <c r="AH5416" s="90"/>
      <c r="AI5416" s="90"/>
      <c r="AJ5416" s="92"/>
      <c r="AK5416" s="92"/>
      <c r="AL5416" s="92"/>
      <c r="AM5416" s="92"/>
      <c r="AN5416" s="92"/>
      <c r="AO5416" s="92"/>
      <c r="AP5416" s="92"/>
      <c r="AQ5416" s="92"/>
      <c r="AR5416" s="92"/>
    </row>
    <row r="5417" spans="1:44" x14ac:dyDescent="0.2">
      <c r="A5417" s="90"/>
      <c r="B5417" s="90"/>
      <c r="C5417" s="91"/>
      <c r="D5417" s="90"/>
      <c r="E5417" s="90"/>
      <c r="F5417" s="90"/>
      <c r="G5417" s="90"/>
      <c r="H5417" s="90"/>
      <c r="I5417" s="90"/>
      <c r="J5417" s="90"/>
      <c r="K5417" s="90"/>
      <c r="L5417" s="90"/>
      <c r="M5417" s="90"/>
      <c r="N5417" s="90"/>
      <c r="O5417" s="90"/>
      <c r="P5417" s="90"/>
      <c r="Q5417" s="90"/>
      <c r="R5417" s="90"/>
      <c r="S5417" s="90"/>
      <c r="T5417" s="90"/>
      <c r="U5417" s="90"/>
      <c r="V5417" s="90"/>
      <c r="W5417" s="90"/>
      <c r="X5417" s="90"/>
      <c r="Y5417" s="90"/>
      <c r="Z5417" s="90"/>
      <c r="AA5417" s="90"/>
      <c r="AB5417" s="90"/>
      <c r="AC5417" s="90"/>
      <c r="AD5417" s="90"/>
      <c r="AE5417" s="90"/>
      <c r="AF5417" s="90"/>
      <c r="AG5417" s="90"/>
      <c r="AH5417" s="90"/>
      <c r="AI5417" s="90"/>
      <c r="AJ5417" s="92"/>
      <c r="AK5417" s="92"/>
      <c r="AL5417" s="92"/>
      <c r="AM5417" s="92"/>
      <c r="AN5417" s="92"/>
      <c r="AO5417" s="92"/>
      <c r="AP5417" s="92"/>
      <c r="AQ5417" s="92"/>
      <c r="AR5417" s="92"/>
    </row>
    <row r="5418" spans="1:44" x14ac:dyDescent="0.2">
      <c r="A5418" s="90"/>
      <c r="B5418" s="90"/>
      <c r="C5418" s="91"/>
      <c r="D5418" s="90"/>
      <c r="E5418" s="90"/>
      <c r="F5418" s="90"/>
      <c r="G5418" s="90"/>
      <c r="H5418" s="90"/>
      <c r="I5418" s="90"/>
      <c r="J5418" s="90"/>
      <c r="K5418" s="90"/>
      <c r="L5418" s="90"/>
      <c r="M5418" s="90"/>
      <c r="N5418" s="90"/>
      <c r="O5418" s="90"/>
      <c r="P5418" s="90"/>
      <c r="Q5418" s="90"/>
      <c r="R5418" s="90"/>
      <c r="S5418" s="90"/>
      <c r="T5418" s="90"/>
      <c r="U5418" s="90"/>
      <c r="V5418" s="90"/>
      <c r="W5418" s="90"/>
      <c r="X5418" s="90"/>
      <c r="Y5418" s="90"/>
      <c r="Z5418" s="90"/>
      <c r="AA5418" s="90"/>
      <c r="AB5418" s="90"/>
      <c r="AC5418" s="90"/>
      <c r="AD5418" s="90"/>
      <c r="AE5418" s="90"/>
      <c r="AF5418" s="90"/>
      <c r="AG5418" s="90"/>
      <c r="AH5418" s="90"/>
      <c r="AI5418" s="90"/>
      <c r="AJ5418" s="92"/>
      <c r="AK5418" s="92"/>
      <c r="AL5418" s="92"/>
      <c r="AM5418" s="92"/>
      <c r="AN5418" s="92"/>
      <c r="AO5418" s="92"/>
      <c r="AP5418" s="92"/>
      <c r="AQ5418" s="92"/>
      <c r="AR5418" s="92"/>
    </row>
    <row r="5419" spans="1:44" x14ac:dyDescent="0.2">
      <c r="A5419" s="90"/>
      <c r="B5419" s="90"/>
      <c r="C5419" s="91"/>
      <c r="D5419" s="90"/>
      <c r="E5419" s="90"/>
      <c r="F5419" s="90"/>
      <c r="G5419" s="90"/>
      <c r="H5419" s="90"/>
      <c r="I5419" s="90"/>
      <c r="J5419" s="90"/>
      <c r="K5419" s="90"/>
      <c r="L5419" s="90"/>
      <c r="M5419" s="90"/>
      <c r="N5419" s="90"/>
      <c r="O5419" s="90"/>
      <c r="P5419" s="90"/>
      <c r="Q5419" s="90"/>
      <c r="R5419" s="90"/>
      <c r="S5419" s="90"/>
      <c r="T5419" s="90"/>
      <c r="U5419" s="90"/>
      <c r="V5419" s="90"/>
      <c r="W5419" s="90"/>
      <c r="X5419" s="90"/>
      <c r="Y5419" s="90"/>
      <c r="Z5419" s="90"/>
      <c r="AA5419" s="90"/>
      <c r="AB5419" s="90"/>
      <c r="AC5419" s="90"/>
      <c r="AD5419" s="90"/>
      <c r="AE5419" s="90"/>
      <c r="AF5419" s="90"/>
      <c r="AG5419" s="90"/>
      <c r="AH5419" s="90"/>
      <c r="AI5419" s="90"/>
      <c r="AJ5419" s="92"/>
      <c r="AK5419" s="92"/>
      <c r="AL5419" s="92"/>
      <c r="AM5419" s="92"/>
      <c r="AN5419" s="92"/>
      <c r="AO5419" s="92"/>
      <c r="AP5419" s="92"/>
      <c r="AQ5419" s="92"/>
      <c r="AR5419" s="92"/>
    </row>
    <row r="5420" spans="1:44" x14ac:dyDescent="0.2">
      <c r="A5420" s="90"/>
      <c r="B5420" s="90"/>
      <c r="C5420" s="91"/>
      <c r="D5420" s="90"/>
      <c r="E5420" s="90"/>
      <c r="F5420" s="90"/>
      <c r="G5420" s="90"/>
      <c r="H5420" s="90"/>
      <c r="I5420" s="90"/>
      <c r="J5420" s="90"/>
      <c r="K5420" s="90"/>
      <c r="L5420" s="90"/>
      <c r="M5420" s="90"/>
      <c r="N5420" s="90"/>
      <c r="O5420" s="90"/>
      <c r="P5420" s="90"/>
      <c r="Q5420" s="90"/>
      <c r="R5420" s="90"/>
      <c r="S5420" s="90"/>
      <c r="T5420" s="90"/>
      <c r="U5420" s="90"/>
      <c r="V5420" s="90"/>
      <c r="W5420" s="90"/>
      <c r="X5420" s="90"/>
      <c r="Y5420" s="90"/>
      <c r="Z5420" s="90"/>
      <c r="AA5420" s="90"/>
      <c r="AB5420" s="90"/>
      <c r="AC5420" s="90"/>
      <c r="AD5420" s="90"/>
      <c r="AE5420" s="90"/>
      <c r="AF5420" s="90"/>
      <c r="AG5420" s="90"/>
      <c r="AH5420" s="90"/>
      <c r="AI5420" s="90"/>
      <c r="AJ5420" s="92"/>
      <c r="AK5420" s="92"/>
      <c r="AL5420" s="92"/>
      <c r="AM5420" s="92"/>
      <c r="AN5420" s="92"/>
      <c r="AO5420" s="92"/>
      <c r="AP5420" s="92"/>
      <c r="AQ5420" s="92"/>
      <c r="AR5420" s="92"/>
    </row>
    <row r="5421" spans="1:44" x14ac:dyDescent="0.2">
      <c r="A5421" s="90"/>
      <c r="B5421" s="90"/>
      <c r="C5421" s="91"/>
      <c r="D5421" s="90"/>
      <c r="E5421" s="90"/>
      <c r="F5421" s="90"/>
      <c r="G5421" s="90"/>
      <c r="H5421" s="90"/>
      <c r="I5421" s="90"/>
      <c r="J5421" s="90"/>
      <c r="K5421" s="90"/>
      <c r="L5421" s="90"/>
      <c r="M5421" s="90"/>
      <c r="N5421" s="90"/>
      <c r="O5421" s="90"/>
      <c r="P5421" s="90"/>
      <c r="Q5421" s="90"/>
      <c r="R5421" s="90"/>
      <c r="S5421" s="90"/>
      <c r="T5421" s="90"/>
      <c r="U5421" s="90"/>
      <c r="V5421" s="90"/>
      <c r="W5421" s="90"/>
      <c r="X5421" s="90"/>
      <c r="Y5421" s="90"/>
      <c r="Z5421" s="90"/>
      <c r="AA5421" s="90"/>
      <c r="AB5421" s="90"/>
      <c r="AC5421" s="90"/>
      <c r="AD5421" s="90"/>
      <c r="AE5421" s="90"/>
      <c r="AF5421" s="90"/>
      <c r="AG5421" s="90"/>
      <c r="AH5421" s="90"/>
      <c r="AI5421" s="90"/>
      <c r="AJ5421" s="92"/>
      <c r="AK5421" s="92"/>
      <c r="AL5421" s="92"/>
      <c r="AM5421" s="92"/>
      <c r="AN5421" s="92"/>
      <c r="AO5421" s="92"/>
      <c r="AP5421" s="92"/>
      <c r="AQ5421" s="92"/>
      <c r="AR5421" s="92"/>
    </row>
    <row r="5422" spans="1:44" x14ac:dyDescent="0.2">
      <c r="A5422" s="90"/>
      <c r="B5422" s="90"/>
      <c r="C5422" s="91"/>
      <c r="D5422" s="90"/>
      <c r="E5422" s="90"/>
      <c r="F5422" s="90"/>
      <c r="G5422" s="90"/>
      <c r="H5422" s="90"/>
      <c r="I5422" s="90"/>
      <c r="J5422" s="90"/>
      <c r="K5422" s="90"/>
      <c r="L5422" s="90"/>
      <c r="M5422" s="90"/>
      <c r="N5422" s="90"/>
      <c r="O5422" s="90"/>
      <c r="P5422" s="90"/>
      <c r="Q5422" s="90"/>
      <c r="R5422" s="90"/>
      <c r="S5422" s="90"/>
      <c r="T5422" s="90"/>
      <c r="U5422" s="90"/>
      <c r="V5422" s="90"/>
      <c r="W5422" s="90"/>
      <c r="X5422" s="90"/>
      <c r="Y5422" s="90"/>
      <c r="Z5422" s="90"/>
      <c r="AA5422" s="90"/>
      <c r="AB5422" s="90"/>
      <c r="AC5422" s="90"/>
      <c r="AD5422" s="90"/>
      <c r="AE5422" s="90"/>
      <c r="AF5422" s="90"/>
      <c r="AG5422" s="90"/>
      <c r="AH5422" s="90"/>
      <c r="AI5422" s="90"/>
      <c r="AJ5422" s="92"/>
      <c r="AK5422" s="92"/>
      <c r="AL5422" s="92"/>
      <c r="AM5422" s="92"/>
      <c r="AN5422" s="92"/>
      <c r="AO5422" s="92"/>
      <c r="AP5422" s="92"/>
      <c r="AQ5422" s="92"/>
      <c r="AR5422" s="92"/>
    </row>
    <row r="5423" spans="1:44" x14ac:dyDescent="0.2">
      <c r="A5423" s="90"/>
      <c r="B5423" s="90"/>
      <c r="C5423" s="91"/>
      <c r="D5423" s="90"/>
      <c r="E5423" s="90"/>
      <c r="F5423" s="90"/>
      <c r="G5423" s="90"/>
      <c r="H5423" s="90"/>
      <c r="I5423" s="90"/>
      <c r="J5423" s="90"/>
      <c r="K5423" s="90"/>
      <c r="L5423" s="90"/>
      <c r="M5423" s="90"/>
      <c r="N5423" s="90"/>
      <c r="O5423" s="90"/>
      <c r="P5423" s="90"/>
      <c r="Q5423" s="90"/>
      <c r="R5423" s="90"/>
      <c r="S5423" s="90"/>
      <c r="T5423" s="90"/>
      <c r="U5423" s="90"/>
      <c r="V5423" s="90"/>
      <c r="W5423" s="90"/>
      <c r="X5423" s="90"/>
      <c r="Y5423" s="90"/>
      <c r="Z5423" s="90"/>
      <c r="AA5423" s="90"/>
      <c r="AB5423" s="90"/>
      <c r="AC5423" s="90"/>
      <c r="AD5423" s="90"/>
      <c r="AE5423" s="90"/>
      <c r="AF5423" s="90"/>
      <c r="AG5423" s="90"/>
      <c r="AH5423" s="90"/>
      <c r="AI5423" s="90"/>
      <c r="AJ5423" s="92"/>
      <c r="AK5423" s="92"/>
      <c r="AL5423" s="92"/>
      <c r="AM5423" s="92"/>
      <c r="AN5423" s="92"/>
      <c r="AO5423" s="92"/>
      <c r="AP5423" s="92"/>
      <c r="AQ5423" s="92"/>
      <c r="AR5423" s="92"/>
    </row>
    <row r="5424" spans="1:44" x14ac:dyDescent="0.2">
      <c r="A5424" s="90"/>
      <c r="B5424" s="90"/>
      <c r="C5424" s="91"/>
      <c r="D5424" s="90"/>
      <c r="E5424" s="90"/>
      <c r="F5424" s="90"/>
      <c r="G5424" s="90"/>
      <c r="H5424" s="90"/>
      <c r="I5424" s="90"/>
      <c r="J5424" s="90"/>
      <c r="K5424" s="90"/>
      <c r="L5424" s="90"/>
      <c r="M5424" s="90"/>
      <c r="N5424" s="90"/>
      <c r="O5424" s="90"/>
      <c r="P5424" s="90"/>
      <c r="Q5424" s="90"/>
      <c r="R5424" s="90"/>
      <c r="S5424" s="90"/>
      <c r="T5424" s="90"/>
      <c r="U5424" s="90"/>
      <c r="V5424" s="90"/>
      <c r="W5424" s="90"/>
      <c r="X5424" s="90"/>
      <c r="Y5424" s="90"/>
      <c r="Z5424" s="90"/>
      <c r="AA5424" s="90"/>
      <c r="AB5424" s="90"/>
      <c r="AC5424" s="90"/>
      <c r="AD5424" s="90"/>
      <c r="AE5424" s="90"/>
      <c r="AF5424" s="90"/>
      <c r="AG5424" s="90"/>
      <c r="AH5424" s="90"/>
      <c r="AI5424" s="90"/>
      <c r="AJ5424" s="92"/>
      <c r="AK5424" s="92"/>
      <c r="AL5424" s="92"/>
      <c r="AM5424" s="92"/>
      <c r="AN5424" s="92"/>
      <c r="AO5424" s="92"/>
      <c r="AP5424" s="92"/>
      <c r="AQ5424" s="92"/>
      <c r="AR5424" s="92"/>
    </row>
    <row r="5425" spans="1:44" x14ac:dyDescent="0.2">
      <c r="A5425" s="90"/>
      <c r="B5425" s="90"/>
      <c r="C5425" s="91"/>
      <c r="D5425" s="90"/>
      <c r="E5425" s="90"/>
      <c r="F5425" s="90"/>
      <c r="G5425" s="90"/>
      <c r="H5425" s="90"/>
      <c r="I5425" s="90"/>
      <c r="J5425" s="90"/>
      <c r="K5425" s="90"/>
      <c r="L5425" s="90"/>
      <c r="M5425" s="90"/>
      <c r="N5425" s="90"/>
      <c r="O5425" s="90"/>
      <c r="P5425" s="90"/>
      <c r="Q5425" s="90"/>
      <c r="R5425" s="90"/>
      <c r="S5425" s="90"/>
      <c r="T5425" s="90"/>
      <c r="U5425" s="90"/>
      <c r="V5425" s="90"/>
      <c r="W5425" s="90"/>
      <c r="X5425" s="90"/>
      <c r="Y5425" s="90"/>
      <c r="Z5425" s="90"/>
      <c r="AA5425" s="90"/>
      <c r="AB5425" s="90"/>
      <c r="AC5425" s="90"/>
      <c r="AD5425" s="90"/>
      <c r="AE5425" s="90"/>
      <c r="AF5425" s="90"/>
      <c r="AG5425" s="90"/>
      <c r="AH5425" s="90"/>
      <c r="AI5425" s="90"/>
      <c r="AJ5425" s="92"/>
      <c r="AK5425" s="92"/>
      <c r="AL5425" s="92"/>
      <c r="AM5425" s="92"/>
      <c r="AN5425" s="92"/>
      <c r="AO5425" s="92"/>
      <c r="AP5425" s="92"/>
      <c r="AQ5425" s="92"/>
      <c r="AR5425" s="92"/>
    </row>
    <row r="5426" spans="1:44" x14ac:dyDescent="0.2">
      <c r="A5426" s="90"/>
      <c r="B5426" s="90"/>
      <c r="C5426" s="91"/>
      <c r="D5426" s="90"/>
      <c r="E5426" s="90"/>
      <c r="F5426" s="90"/>
      <c r="G5426" s="90"/>
      <c r="H5426" s="90"/>
      <c r="I5426" s="90"/>
      <c r="J5426" s="90"/>
      <c r="K5426" s="90"/>
      <c r="L5426" s="90"/>
      <c r="M5426" s="90"/>
      <c r="N5426" s="90"/>
      <c r="O5426" s="90"/>
      <c r="P5426" s="90"/>
      <c r="Q5426" s="90"/>
      <c r="R5426" s="90"/>
      <c r="S5426" s="90"/>
      <c r="T5426" s="90"/>
      <c r="U5426" s="90"/>
      <c r="V5426" s="90"/>
      <c r="W5426" s="90"/>
      <c r="X5426" s="90"/>
      <c r="Y5426" s="90"/>
      <c r="Z5426" s="90"/>
      <c r="AA5426" s="90"/>
      <c r="AB5426" s="90"/>
      <c r="AC5426" s="90"/>
      <c r="AD5426" s="90"/>
      <c r="AE5426" s="90"/>
      <c r="AF5426" s="90"/>
      <c r="AG5426" s="90"/>
      <c r="AH5426" s="90"/>
      <c r="AI5426" s="90"/>
      <c r="AJ5426" s="92"/>
      <c r="AK5426" s="92"/>
      <c r="AL5426" s="92"/>
      <c r="AM5426" s="92"/>
      <c r="AN5426" s="92"/>
      <c r="AO5426" s="92"/>
      <c r="AP5426" s="92"/>
      <c r="AQ5426" s="92"/>
      <c r="AR5426" s="92"/>
    </row>
    <row r="5427" spans="1:44" x14ac:dyDescent="0.2">
      <c r="A5427" s="90"/>
      <c r="B5427" s="90"/>
      <c r="C5427" s="91"/>
      <c r="D5427" s="90"/>
      <c r="E5427" s="90"/>
      <c r="F5427" s="90"/>
      <c r="G5427" s="90"/>
      <c r="H5427" s="90"/>
      <c r="I5427" s="90"/>
      <c r="J5427" s="90"/>
      <c r="K5427" s="90"/>
      <c r="L5427" s="90"/>
      <c r="M5427" s="90"/>
      <c r="N5427" s="90"/>
      <c r="O5427" s="90"/>
      <c r="P5427" s="90"/>
      <c r="Q5427" s="90"/>
      <c r="R5427" s="90"/>
      <c r="S5427" s="90"/>
      <c r="T5427" s="90"/>
      <c r="U5427" s="90"/>
      <c r="V5427" s="90"/>
      <c r="W5427" s="90"/>
      <c r="X5427" s="90"/>
      <c r="Y5427" s="90"/>
      <c r="Z5427" s="90"/>
      <c r="AA5427" s="90"/>
      <c r="AB5427" s="90"/>
      <c r="AC5427" s="90"/>
      <c r="AD5427" s="90"/>
      <c r="AE5427" s="90"/>
      <c r="AF5427" s="90"/>
      <c r="AG5427" s="90"/>
      <c r="AH5427" s="90"/>
      <c r="AI5427" s="90"/>
      <c r="AJ5427" s="92"/>
      <c r="AK5427" s="92"/>
      <c r="AL5427" s="92"/>
      <c r="AM5427" s="92"/>
      <c r="AN5427" s="92"/>
      <c r="AO5427" s="92"/>
      <c r="AP5427" s="92"/>
      <c r="AQ5427" s="92"/>
      <c r="AR5427" s="92"/>
    </row>
    <row r="5428" spans="1:44" x14ac:dyDescent="0.2">
      <c r="A5428" s="90"/>
      <c r="B5428" s="90"/>
      <c r="C5428" s="91"/>
      <c r="D5428" s="90"/>
      <c r="E5428" s="90"/>
      <c r="F5428" s="90"/>
      <c r="G5428" s="90"/>
      <c r="H5428" s="90"/>
      <c r="I5428" s="90"/>
      <c r="J5428" s="90"/>
      <c r="K5428" s="90"/>
      <c r="L5428" s="90"/>
      <c r="M5428" s="90"/>
      <c r="N5428" s="90"/>
      <c r="O5428" s="90"/>
      <c r="P5428" s="90"/>
      <c r="Q5428" s="90"/>
      <c r="R5428" s="90"/>
      <c r="S5428" s="90"/>
      <c r="T5428" s="90"/>
      <c r="U5428" s="90"/>
      <c r="V5428" s="90"/>
      <c r="W5428" s="90"/>
      <c r="X5428" s="90"/>
      <c r="Y5428" s="90"/>
      <c r="Z5428" s="90"/>
      <c r="AA5428" s="90"/>
      <c r="AB5428" s="90"/>
      <c r="AC5428" s="90"/>
      <c r="AD5428" s="90"/>
      <c r="AE5428" s="90"/>
      <c r="AF5428" s="90"/>
      <c r="AG5428" s="90"/>
      <c r="AH5428" s="90"/>
      <c r="AI5428" s="90"/>
      <c r="AJ5428" s="92"/>
      <c r="AK5428" s="92"/>
      <c r="AL5428" s="92"/>
      <c r="AM5428" s="92"/>
      <c r="AN5428" s="92"/>
      <c r="AO5428" s="92"/>
      <c r="AP5428" s="92"/>
      <c r="AQ5428" s="92"/>
      <c r="AR5428" s="92"/>
    </row>
    <row r="5429" spans="1:44" x14ac:dyDescent="0.2">
      <c r="A5429" s="90"/>
      <c r="B5429" s="90"/>
      <c r="C5429" s="91"/>
      <c r="D5429" s="90"/>
      <c r="E5429" s="90"/>
      <c r="F5429" s="90"/>
      <c r="G5429" s="90"/>
      <c r="H5429" s="90"/>
      <c r="I5429" s="90"/>
      <c r="J5429" s="90"/>
      <c r="K5429" s="90"/>
      <c r="L5429" s="90"/>
      <c r="M5429" s="90"/>
      <c r="N5429" s="90"/>
      <c r="O5429" s="90"/>
      <c r="P5429" s="90"/>
      <c r="Q5429" s="90"/>
      <c r="R5429" s="90"/>
      <c r="S5429" s="90"/>
      <c r="T5429" s="90"/>
      <c r="U5429" s="90"/>
      <c r="V5429" s="90"/>
      <c r="W5429" s="90"/>
      <c r="X5429" s="90"/>
      <c r="Y5429" s="90"/>
      <c r="Z5429" s="90"/>
      <c r="AA5429" s="90"/>
      <c r="AB5429" s="90"/>
      <c r="AC5429" s="90"/>
      <c r="AD5429" s="90"/>
      <c r="AE5429" s="90"/>
      <c r="AF5429" s="90"/>
      <c r="AG5429" s="90"/>
      <c r="AH5429" s="90"/>
      <c r="AI5429" s="90"/>
      <c r="AJ5429" s="92"/>
      <c r="AK5429" s="92"/>
      <c r="AL5429" s="92"/>
      <c r="AM5429" s="92"/>
      <c r="AN5429" s="92"/>
      <c r="AO5429" s="92"/>
      <c r="AP5429" s="92"/>
      <c r="AQ5429" s="92"/>
      <c r="AR5429" s="92"/>
    </row>
    <row r="5430" spans="1:44" x14ac:dyDescent="0.2">
      <c r="A5430" s="90"/>
      <c r="B5430" s="90"/>
      <c r="C5430" s="91"/>
      <c r="D5430" s="90"/>
      <c r="E5430" s="90"/>
      <c r="F5430" s="90"/>
      <c r="G5430" s="90"/>
      <c r="H5430" s="90"/>
      <c r="I5430" s="90"/>
      <c r="J5430" s="90"/>
      <c r="K5430" s="90"/>
      <c r="L5430" s="90"/>
      <c r="M5430" s="90"/>
      <c r="N5430" s="90"/>
      <c r="O5430" s="90"/>
      <c r="P5430" s="90"/>
      <c r="Q5430" s="90"/>
      <c r="R5430" s="90"/>
      <c r="S5430" s="90"/>
      <c r="T5430" s="90"/>
      <c r="U5430" s="90"/>
      <c r="V5430" s="90"/>
      <c r="W5430" s="90"/>
      <c r="X5430" s="90"/>
      <c r="Y5430" s="90"/>
      <c r="Z5430" s="90"/>
      <c r="AA5430" s="90"/>
      <c r="AB5430" s="90"/>
      <c r="AC5430" s="90"/>
      <c r="AD5430" s="90"/>
      <c r="AE5430" s="90"/>
      <c r="AF5430" s="90"/>
      <c r="AG5430" s="90"/>
      <c r="AH5430" s="90"/>
      <c r="AI5430" s="90"/>
      <c r="AJ5430" s="92"/>
      <c r="AK5430" s="92"/>
      <c r="AL5430" s="92"/>
      <c r="AM5430" s="92"/>
      <c r="AN5430" s="92"/>
      <c r="AO5430" s="92"/>
      <c r="AP5430" s="92"/>
      <c r="AQ5430" s="92"/>
      <c r="AR5430" s="92"/>
    </row>
    <row r="5431" spans="1:44" x14ac:dyDescent="0.2">
      <c r="A5431" s="90"/>
      <c r="B5431" s="90"/>
      <c r="C5431" s="91"/>
      <c r="D5431" s="90"/>
      <c r="E5431" s="90"/>
      <c r="F5431" s="90"/>
      <c r="G5431" s="90"/>
      <c r="H5431" s="90"/>
      <c r="I5431" s="90"/>
      <c r="J5431" s="90"/>
      <c r="K5431" s="90"/>
      <c r="L5431" s="90"/>
      <c r="M5431" s="90"/>
      <c r="N5431" s="90"/>
      <c r="O5431" s="90"/>
      <c r="P5431" s="90"/>
      <c r="Q5431" s="90"/>
      <c r="R5431" s="90"/>
      <c r="S5431" s="90"/>
      <c r="T5431" s="90"/>
      <c r="U5431" s="90"/>
      <c r="V5431" s="90"/>
      <c r="W5431" s="90"/>
      <c r="X5431" s="90"/>
      <c r="Y5431" s="90"/>
      <c r="Z5431" s="90"/>
      <c r="AA5431" s="90"/>
      <c r="AB5431" s="90"/>
      <c r="AC5431" s="90"/>
      <c r="AD5431" s="90"/>
      <c r="AE5431" s="90"/>
      <c r="AF5431" s="90"/>
      <c r="AG5431" s="90"/>
      <c r="AH5431" s="90"/>
      <c r="AI5431" s="90"/>
      <c r="AJ5431" s="92"/>
      <c r="AK5431" s="92"/>
      <c r="AL5431" s="92"/>
      <c r="AM5431" s="92"/>
      <c r="AN5431" s="92"/>
      <c r="AO5431" s="92"/>
      <c r="AP5431" s="92"/>
      <c r="AQ5431" s="92"/>
      <c r="AR5431" s="92"/>
    </row>
    <row r="5432" spans="1:44" x14ac:dyDescent="0.2">
      <c r="A5432" s="90"/>
      <c r="B5432" s="90"/>
      <c r="C5432" s="91"/>
      <c r="D5432" s="90"/>
      <c r="E5432" s="90"/>
      <c r="F5432" s="90"/>
      <c r="G5432" s="90"/>
      <c r="H5432" s="90"/>
      <c r="I5432" s="90"/>
      <c r="J5432" s="90"/>
      <c r="K5432" s="90"/>
      <c r="L5432" s="90"/>
      <c r="M5432" s="90"/>
      <c r="N5432" s="90"/>
      <c r="O5432" s="90"/>
      <c r="P5432" s="90"/>
      <c r="Q5432" s="90"/>
      <c r="R5432" s="90"/>
      <c r="S5432" s="90"/>
      <c r="T5432" s="90"/>
      <c r="U5432" s="90"/>
      <c r="V5432" s="90"/>
      <c r="W5432" s="90"/>
      <c r="X5432" s="90"/>
      <c r="Y5432" s="90"/>
      <c r="Z5432" s="90"/>
      <c r="AA5432" s="90"/>
      <c r="AB5432" s="90"/>
      <c r="AC5432" s="90"/>
      <c r="AD5432" s="90"/>
      <c r="AE5432" s="90"/>
      <c r="AF5432" s="90"/>
      <c r="AG5432" s="90"/>
      <c r="AH5432" s="90"/>
      <c r="AI5432" s="90"/>
      <c r="AJ5432" s="92"/>
      <c r="AK5432" s="92"/>
      <c r="AL5432" s="92"/>
      <c r="AM5432" s="92"/>
      <c r="AN5432" s="92"/>
      <c r="AO5432" s="92"/>
      <c r="AP5432" s="92"/>
      <c r="AQ5432" s="92"/>
      <c r="AR5432" s="92"/>
    </row>
    <row r="5433" spans="1:44" x14ac:dyDescent="0.2">
      <c r="A5433" s="90"/>
      <c r="B5433" s="90"/>
      <c r="C5433" s="91"/>
      <c r="D5433" s="90"/>
      <c r="E5433" s="90"/>
      <c r="F5433" s="90"/>
      <c r="G5433" s="90"/>
      <c r="H5433" s="90"/>
      <c r="I5433" s="90"/>
      <c r="J5433" s="90"/>
      <c r="K5433" s="90"/>
      <c r="L5433" s="90"/>
      <c r="M5433" s="90"/>
      <c r="N5433" s="90"/>
      <c r="O5433" s="90"/>
      <c r="P5433" s="90"/>
      <c r="Q5433" s="90"/>
      <c r="R5433" s="90"/>
      <c r="S5433" s="90"/>
      <c r="T5433" s="90"/>
      <c r="U5433" s="90"/>
      <c r="V5433" s="90"/>
      <c r="W5433" s="90"/>
      <c r="X5433" s="90"/>
      <c r="Y5433" s="90"/>
      <c r="Z5433" s="90"/>
      <c r="AA5433" s="90"/>
      <c r="AB5433" s="90"/>
      <c r="AC5433" s="90"/>
      <c r="AD5433" s="90"/>
      <c r="AE5433" s="90"/>
      <c r="AF5433" s="90"/>
      <c r="AG5433" s="90"/>
      <c r="AH5433" s="90"/>
      <c r="AI5433" s="90"/>
      <c r="AJ5433" s="92"/>
      <c r="AK5433" s="92"/>
      <c r="AL5433" s="92"/>
      <c r="AM5433" s="92"/>
      <c r="AN5433" s="92"/>
      <c r="AO5433" s="92"/>
      <c r="AP5433" s="92"/>
      <c r="AQ5433" s="92"/>
      <c r="AR5433" s="92"/>
    </row>
    <row r="5434" spans="1:44" x14ac:dyDescent="0.2">
      <c r="A5434" s="90"/>
      <c r="B5434" s="90"/>
      <c r="C5434" s="91"/>
      <c r="D5434" s="90"/>
      <c r="E5434" s="90"/>
      <c r="F5434" s="90"/>
      <c r="G5434" s="90"/>
      <c r="H5434" s="90"/>
      <c r="I5434" s="90"/>
      <c r="J5434" s="90"/>
      <c r="K5434" s="90"/>
      <c r="L5434" s="90"/>
      <c r="M5434" s="90"/>
      <c r="N5434" s="90"/>
      <c r="O5434" s="90"/>
      <c r="P5434" s="90"/>
      <c r="Q5434" s="90"/>
      <c r="R5434" s="90"/>
      <c r="S5434" s="90"/>
      <c r="T5434" s="90"/>
      <c r="U5434" s="90"/>
      <c r="V5434" s="90"/>
      <c r="W5434" s="90"/>
      <c r="X5434" s="90"/>
      <c r="Y5434" s="90"/>
      <c r="Z5434" s="90"/>
      <c r="AA5434" s="90"/>
      <c r="AB5434" s="90"/>
      <c r="AC5434" s="90"/>
      <c r="AD5434" s="90"/>
      <c r="AE5434" s="90"/>
      <c r="AF5434" s="90"/>
      <c r="AG5434" s="90"/>
      <c r="AH5434" s="90"/>
      <c r="AI5434" s="90"/>
      <c r="AJ5434" s="92"/>
      <c r="AK5434" s="92"/>
      <c r="AL5434" s="92"/>
      <c r="AM5434" s="92"/>
      <c r="AN5434" s="92"/>
      <c r="AO5434" s="92"/>
      <c r="AP5434" s="92"/>
      <c r="AQ5434" s="92"/>
      <c r="AR5434" s="92"/>
    </row>
    <row r="5435" spans="1:44" x14ac:dyDescent="0.2">
      <c r="A5435" s="90"/>
      <c r="B5435" s="90"/>
      <c r="C5435" s="91"/>
      <c r="D5435" s="90"/>
      <c r="E5435" s="90"/>
      <c r="F5435" s="90"/>
      <c r="G5435" s="90"/>
      <c r="H5435" s="90"/>
      <c r="I5435" s="90"/>
      <c r="J5435" s="90"/>
      <c r="K5435" s="90"/>
      <c r="L5435" s="90"/>
      <c r="M5435" s="90"/>
      <c r="N5435" s="90"/>
      <c r="O5435" s="90"/>
      <c r="P5435" s="90"/>
      <c r="Q5435" s="90"/>
      <c r="R5435" s="90"/>
      <c r="S5435" s="90"/>
      <c r="T5435" s="90"/>
      <c r="U5435" s="90"/>
      <c r="V5435" s="90"/>
      <c r="W5435" s="90"/>
      <c r="X5435" s="90"/>
      <c r="Y5435" s="90"/>
      <c r="Z5435" s="90"/>
      <c r="AA5435" s="90"/>
      <c r="AB5435" s="90"/>
      <c r="AC5435" s="90"/>
      <c r="AD5435" s="90"/>
      <c r="AE5435" s="90"/>
      <c r="AF5435" s="90"/>
      <c r="AG5435" s="90"/>
      <c r="AH5435" s="90"/>
      <c r="AI5435" s="90"/>
      <c r="AJ5435" s="92"/>
      <c r="AK5435" s="92"/>
      <c r="AL5435" s="92"/>
      <c r="AM5435" s="92"/>
      <c r="AN5435" s="92"/>
      <c r="AO5435" s="92"/>
      <c r="AP5435" s="92"/>
      <c r="AQ5435" s="92"/>
      <c r="AR5435" s="92"/>
    </row>
    <row r="5436" spans="1:44" x14ac:dyDescent="0.2">
      <c r="A5436" s="90"/>
      <c r="B5436" s="90"/>
      <c r="C5436" s="91"/>
      <c r="D5436" s="90"/>
      <c r="E5436" s="90"/>
      <c r="F5436" s="90"/>
      <c r="G5436" s="90"/>
      <c r="H5436" s="90"/>
      <c r="I5436" s="90"/>
      <c r="J5436" s="90"/>
      <c r="K5436" s="90"/>
      <c r="L5436" s="90"/>
      <c r="M5436" s="90"/>
      <c r="N5436" s="90"/>
      <c r="O5436" s="90"/>
      <c r="P5436" s="90"/>
      <c r="Q5436" s="90"/>
      <c r="R5436" s="90"/>
      <c r="S5436" s="90"/>
      <c r="T5436" s="90"/>
      <c r="U5436" s="90"/>
      <c r="V5436" s="90"/>
      <c r="W5436" s="90"/>
      <c r="X5436" s="90"/>
      <c r="Y5436" s="90"/>
      <c r="Z5436" s="90"/>
      <c r="AA5436" s="90"/>
      <c r="AB5436" s="90"/>
      <c r="AC5436" s="90"/>
      <c r="AD5436" s="90"/>
      <c r="AE5436" s="90"/>
      <c r="AF5436" s="90"/>
      <c r="AG5436" s="90"/>
      <c r="AH5436" s="90"/>
      <c r="AI5436" s="90"/>
      <c r="AJ5436" s="92"/>
      <c r="AK5436" s="92"/>
      <c r="AL5436" s="92"/>
      <c r="AM5436" s="92"/>
      <c r="AN5436" s="92"/>
      <c r="AO5436" s="92"/>
      <c r="AP5436" s="92"/>
      <c r="AQ5436" s="92"/>
      <c r="AR5436" s="92"/>
    </row>
    <row r="5437" spans="1:44" x14ac:dyDescent="0.2">
      <c r="A5437" s="90"/>
      <c r="B5437" s="90"/>
      <c r="C5437" s="91"/>
      <c r="D5437" s="90"/>
      <c r="E5437" s="90"/>
      <c r="F5437" s="90"/>
      <c r="G5437" s="90"/>
      <c r="H5437" s="90"/>
      <c r="I5437" s="90"/>
      <c r="J5437" s="90"/>
      <c r="K5437" s="90"/>
      <c r="L5437" s="90"/>
      <c r="M5437" s="90"/>
      <c r="N5437" s="90"/>
      <c r="O5437" s="90"/>
      <c r="P5437" s="90"/>
      <c r="Q5437" s="90"/>
      <c r="R5437" s="90"/>
      <c r="S5437" s="90"/>
      <c r="T5437" s="90"/>
      <c r="U5437" s="90"/>
      <c r="V5437" s="90"/>
      <c r="W5437" s="90"/>
      <c r="X5437" s="90"/>
      <c r="Y5437" s="90"/>
      <c r="Z5437" s="90"/>
      <c r="AA5437" s="90"/>
      <c r="AB5437" s="90"/>
      <c r="AC5437" s="90"/>
      <c r="AD5437" s="90"/>
      <c r="AE5437" s="90"/>
      <c r="AF5437" s="90"/>
      <c r="AG5437" s="90"/>
      <c r="AH5437" s="90"/>
      <c r="AI5437" s="90"/>
      <c r="AJ5437" s="92"/>
      <c r="AK5437" s="92"/>
      <c r="AL5437" s="92"/>
      <c r="AM5437" s="92"/>
      <c r="AN5437" s="92"/>
      <c r="AO5437" s="92"/>
      <c r="AP5437" s="92"/>
      <c r="AQ5437" s="92"/>
      <c r="AR5437" s="92"/>
    </row>
    <row r="5438" spans="1:44" x14ac:dyDescent="0.2">
      <c r="A5438" s="90"/>
      <c r="B5438" s="90"/>
      <c r="C5438" s="91"/>
      <c r="D5438" s="90"/>
      <c r="E5438" s="90"/>
      <c r="F5438" s="90"/>
      <c r="G5438" s="90"/>
      <c r="H5438" s="90"/>
      <c r="I5438" s="90"/>
      <c r="J5438" s="90"/>
      <c r="K5438" s="90"/>
      <c r="L5438" s="90"/>
      <c r="M5438" s="90"/>
      <c r="N5438" s="90"/>
      <c r="O5438" s="90"/>
      <c r="P5438" s="90"/>
      <c r="Q5438" s="90"/>
      <c r="R5438" s="90"/>
      <c r="S5438" s="90"/>
      <c r="T5438" s="90"/>
      <c r="U5438" s="90"/>
      <c r="V5438" s="90"/>
      <c r="W5438" s="90"/>
      <c r="X5438" s="90"/>
      <c r="Y5438" s="90"/>
      <c r="Z5438" s="90"/>
      <c r="AA5438" s="90"/>
      <c r="AB5438" s="90"/>
      <c r="AC5438" s="90"/>
      <c r="AD5438" s="90"/>
      <c r="AE5438" s="90"/>
      <c r="AF5438" s="90"/>
      <c r="AG5438" s="90"/>
      <c r="AH5438" s="90"/>
      <c r="AI5438" s="90"/>
      <c r="AJ5438" s="92"/>
      <c r="AK5438" s="92"/>
      <c r="AL5438" s="92"/>
      <c r="AM5438" s="92"/>
      <c r="AN5438" s="92"/>
      <c r="AO5438" s="92"/>
      <c r="AP5438" s="92"/>
      <c r="AQ5438" s="92"/>
      <c r="AR5438" s="92"/>
    </row>
    <row r="5439" spans="1:44" x14ac:dyDescent="0.2">
      <c r="A5439" s="90"/>
      <c r="B5439" s="90"/>
      <c r="C5439" s="91"/>
      <c r="D5439" s="90"/>
      <c r="E5439" s="90"/>
      <c r="F5439" s="90"/>
      <c r="G5439" s="90"/>
      <c r="H5439" s="90"/>
      <c r="I5439" s="90"/>
      <c r="J5439" s="90"/>
      <c r="K5439" s="90"/>
      <c r="L5439" s="90"/>
      <c r="M5439" s="90"/>
      <c r="N5439" s="90"/>
      <c r="O5439" s="90"/>
      <c r="P5439" s="90"/>
      <c r="Q5439" s="90"/>
      <c r="R5439" s="90"/>
      <c r="S5439" s="90"/>
      <c r="T5439" s="90"/>
      <c r="U5439" s="90"/>
      <c r="V5439" s="90"/>
      <c r="W5439" s="90"/>
      <c r="X5439" s="90"/>
      <c r="Y5439" s="90"/>
      <c r="Z5439" s="90"/>
      <c r="AA5439" s="90"/>
      <c r="AB5439" s="90"/>
      <c r="AC5439" s="90"/>
      <c r="AD5439" s="90"/>
      <c r="AE5439" s="90"/>
      <c r="AF5439" s="90"/>
      <c r="AG5439" s="90"/>
      <c r="AH5439" s="90"/>
      <c r="AI5439" s="90"/>
      <c r="AJ5439" s="92"/>
      <c r="AK5439" s="92"/>
      <c r="AL5439" s="92"/>
      <c r="AM5439" s="92"/>
      <c r="AN5439" s="92"/>
      <c r="AO5439" s="92"/>
      <c r="AP5439" s="92"/>
      <c r="AQ5439" s="92"/>
      <c r="AR5439" s="92"/>
    </row>
    <row r="5440" spans="1:44" x14ac:dyDescent="0.2">
      <c r="A5440" s="90"/>
      <c r="B5440" s="90"/>
      <c r="C5440" s="91"/>
      <c r="D5440" s="90"/>
      <c r="E5440" s="90"/>
      <c r="F5440" s="90"/>
      <c r="G5440" s="90"/>
      <c r="H5440" s="90"/>
      <c r="I5440" s="90"/>
      <c r="J5440" s="90"/>
      <c r="K5440" s="90"/>
      <c r="L5440" s="90"/>
      <c r="M5440" s="90"/>
      <c r="N5440" s="90"/>
      <c r="O5440" s="90"/>
      <c r="P5440" s="90"/>
      <c r="Q5440" s="90"/>
      <c r="R5440" s="90"/>
      <c r="S5440" s="90"/>
      <c r="T5440" s="90"/>
      <c r="U5440" s="90"/>
      <c r="V5440" s="90"/>
      <c r="W5440" s="90"/>
      <c r="X5440" s="90"/>
      <c r="Y5440" s="90"/>
      <c r="Z5440" s="90"/>
      <c r="AA5440" s="90"/>
      <c r="AB5440" s="90"/>
      <c r="AC5440" s="90"/>
      <c r="AD5440" s="90"/>
      <c r="AE5440" s="90"/>
      <c r="AF5440" s="90"/>
      <c r="AG5440" s="90"/>
      <c r="AH5440" s="90"/>
      <c r="AI5440" s="90"/>
      <c r="AJ5440" s="92"/>
      <c r="AK5440" s="92"/>
      <c r="AL5440" s="92"/>
      <c r="AM5440" s="92"/>
      <c r="AN5440" s="92"/>
      <c r="AO5440" s="92"/>
      <c r="AP5440" s="92"/>
      <c r="AQ5440" s="92"/>
      <c r="AR5440" s="92"/>
    </row>
    <row r="5441" spans="1:44" x14ac:dyDescent="0.2">
      <c r="A5441" s="90"/>
      <c r="B5441" s="90"/>
      <c r="C5441" s="91"/>
      <c r="D5441" s="90"/>
      <c r="E5441" s="90"/>
      <c r="F5441" s="90"/>
      <c r="G5441" s="90"/>
      <c r="H5441" s="90"/>
      <c r="I5441" s="90"/>
      <c r="J5441" s="90"/>
      <c r="K5441" s="90"/>
      <c r="L5441" s="90"/>
      <c r="M5441" s="90"/>
      <c r="N5441" s="90"/>
      <c r="O5441" s="90"/>
      <c r="P5441" s="90"/>
      <c r="Q5441" s="90"/>
      <c r="R5441" s="90"/>
      <c r="S5441" s="90"/>
      <c r="T5441" s="90"/>
      <c r="U5441" s="90"/>
      <c r="V5441" s="90"/>
      <c r="W5441" s="90"/>
      <c r="X5441" s="90"/>
      <c r="Y5441" s="90"/>
      <c r="Z5441" s="90"/>
      <c r="AA5441" s="90"/>
      <c r="AB5441" s="90"/>
      <c r="AC5441" s="90"/>
      <c r="AD5441" s="90"/>
      <c r="AE5441" s="90"/>
      <c r="AF5441" s="90"/>
      <c r="AG5441" s="90"/>
      <c r="AH5441" s="90"/>
      <c r="AI5441" s="90"/>
      <c r="AJ5441" s="92"/>
      <c r="AK5441" s="92"/>
      <c r="AL5441" s="92"/>
      <c r="AM5441" s="92"/>
      <c r="AN5441" s="92"/>
      <c r="AO5441" s="92"/>
      <c r="AP5441" s="92"/>
      <c r="AQ5441" s="92"/>
      <c r="AR5441" s="92"/>
    </row>
    <row r="5442" spans="1:44" x14ac:dyDescent="0.2">
      <c r="A5442" s="90"/>
      <c r="B5442" s="90"/>
      <c r="C5442" s="91"/>
      <c r="D5442" s="90"/>
      <c r="E5442" s="90"/>
      <c r="F5442" s="90"/>
      <c r="G5442" s="90"/>
      <c r="H5442" s="90"/>
      <c r="I5442" s="90"/>
      <c r="J5442" s="90"/>
      <c r="K5442" s="90"/>
      <c r="L5442" s="90"/>
      <c r="M5442" s="90"/>
      <c r="N5442" s="90"/>
      <c r="O5442" s="90"/>
      <c r="P5442" s="90"/>
      <c r="Q5442" s="90"/>
      <c r="R5442" s="90"/>
      <c r="S5442" s="90"/>
      <c r="T5442" s="90"/>
      <c r="U5442" s="90"/>
      <c r="V5442" s="90"/>
      <c r="W5442" s="90"/>
      <c r="X5442" s="90"/>
      <c r="Y5442" s="90"/>
      <c r="Z5442" s="90"/>
      <c r="AA5442" s="90"/>
      <c r="AB5442" s="90"/>
      <c r="AC5442" s="90"/>
      <c r="AD5442" s="90"/>
      <c r="AE5442" s="90"/>
      <c r="AF5442" s="90"/>
      <c r="AG5442" s="90"/>
      <c r="AH5442" s="90"/>
      <c r="AI5442" s="90"/>
      <c r="AJ5442" s="92"/>
      <c r="AK5442" s="92"/>
      <c r="AL5442" s="92"/>
      <c r="AM5442" s="92"/>
      <c r="AN5442" s="92"/>
      <c r="AO5442" s="92"/>
      <c r="AP5442" s="92"/>
      <c r="AQ5442" s="92"/>
      <c r="AR5442" s="92"/>
    </row>
    <row r="5443" spans="1:44" x14ac:dyDescent="0.2">
      <c r="A5443" s="90"/>
      <c r="B5443" s="90"/>
      <c r="C5443" s="91"/>
      <c r="D5443" s="90"/>
      <c r="E5443" s="90"/>
      <c r="F5443" s="90"/>
      <c r="G5443" s="90"/>
      <c r="H5443" s="90"/>
      <c r="I5443" s="90"/>
      <c r="J5443" s="90"/>
      <c r="K5443" s="90"/>
      <c r="L5443" s="90"/>
      <c r="M5443" s="90"/>
      <c r="N5443" s="90"/>
      <c r="O5443" s="90"/>
      <c r="P5443" s="90"/>
      <c r="Q5443" s="90"/>
      <c r="R5443" s="90"/>
      <c r="S5443" s="90"/>
      <c r="T5443" s="90"/>
      <c r="U5443" s="90"/>
      <c r="V5443" s="90"/>
      <c r="W5443" s="90"/>
      <c r="X5443" s="90"/>
      <c r="Y5443" s="90"/>
      <c r="Z5443" s="90"/>
      <c r="AA5443" s="90"/>
      <c r="AB5443" s="90"/>
      <c r="AC5443" s="90"/>
      <c r="AD5443" s="90"/>
      <c r="AE5443" s="90"/>
      <c r="AF5443" s="90"/>
      <c r="AG5443" s="90"/>
      <c r="AH5443" s="90"/>
      <c r="AI5443" s="90"/>
      <c r="AJ5443" s="92"/>
      <c r="AK5443" s="92"/>
      <c r="AL5443" s="92"/>
      <c r="AM5443" s="92"/>
      <c r="AN5443" s="92"/>
      <c r="AO5443" s="92"/>
      <c r="AP5443" s="92"/>
      <c r="AQ5443" s="92"/>
      <c r="AR5443" s="92"/>
    </row>
    <row r="5444" spans="1:44" x14ac:dyDescent="0.2">
      <c r="A5444" s="90"/>
      <c r="B5444" s="90"/>
      <c r="C5444" s="91"/>
      <c r="D5444" s="90"/>
      <c r="E5444" s="90"/>
      <c r="F5444" s="90"/>
      <c r="G5444" s="90"/>
      <c r="H5444" s="90"/>
      <c r="I5444" s="90"/>
      <c r="J5444" s="90"/>
      <c r="K5444" s="90"/>
      <c r="L5444" s="90"/>
      <c r="M5444" s="90"/>
      <c r="N5444" s="90"/>
      <c r="O5444" s="90"/>
      <c r="P5444" s="90"/>
      <c r="Q5444" s="90"/>
      <c r="R5444" s="90"/>
      <c r="S5444" s="90"/>
      <c r="T5444" s="90"/>
      <c r="U5444" s="90"/>
      <c r="V5444" s="90"/>
      <c r="W5444" s="90"/>
      <c r="X5444" s="90"/>
      <c r="Y5444" s="90"/>
      <c r="Z5444" s="90"/>
      <c r="AA5444" s="90"/>
      <c r="AB5444" s="90"/>
      <c r="AC5444" s="90"/>
      <c r="AD5444" s="90"/>
      <c r="AE5444" s="90"/>
      <c r="AF5444" s="90"/>
      <c r="AG5444" s="90"/>
      <c r="AH5444" s="90"/>
      <c r="AI5444" s="90"/>
      <c r="AJ5444" s="92"/>
      <c r="AK5444" s="92"/>
      <c r="AL5444" s="92"/>
      <c r="AM5444" s="92"/>
      <c r="AN5444" s="92"/>
      <c r="AO5444" s="92"/>
      <c r="AP5444" s="92"/>
      <c r="AQ5444" s="92"/>
      <c r="AR5444" s="92"/>
    </row>
    <row r="5445" spans="1:44" x14ac:dyDescent="0.2">
      <c r="A5445" s="90"/>
      <c r="B5445" s="90"/>
      <c r="C5445" s="91"/>
      <c r="D5445" s="90"/>
      <c r="E5445" s="90"/>
      <c r="F5445" s="90"/>
      <c r="G5445" s="90"/>
      <c r="H5445" s="90"/>
      <c r="I5445" s="90"/>
      <c r="J5445" s="90"/>
      <c r="K5445" s="90"/>
      <c r="L5445" s="90"/>
      <c r="M5445" s="90"/>
      <c r="N5445" s="90"/>
      <c r="O5445" s="90"/>
      <c r="P5445" s="90"/>
      <c r="Q5445" s="90"/>
      <c r="R5445" s="90"/>
      <c r="S5445" s="90"/>
      <c r="T5445" s="90"/>
      <c r="U5445" s="90"/>
      <c r="V5445" s="90"/>
      <c r="W5445" s="90"/>
      <c r="X5445" s="90"/>
      <c r="Y5445" s="90"/>
      <c r="Z5445" s="90"/>
      <c r="AA5445" s="90"/>
      <c r="AB5445" s="90"/>
      <c r="AC5445" s="90"/>
      <c r="AD5445" s="90"/>
      <c r="AE5445" s="90"/>
      <c r="AF5445" s="90"/>
      <c r="AG5445" s="90"/>
      <c r="AH5445" s="90"/>
      <c r="AI5445" s="90"/>
      <c r="AJ5445" s="92"/>
      <c r="AK5445" s="92"/>
      <c r="AL5445" s="92"/>
      <c r="AM5445" s="92"/>
      <c r="AN5445" s="92"/>
      <c r="AO5445" s="92"/>
      <c r="AP5445" s="92"/>
      <c r="AQ5445" s="92"/>
      <c r="AR5445" s="92"/>
    </row>
    <row r="5446" spans="1:44" x14ac:dyDescent="0.2">
      <c r="A5446" s="90"/>
      <c r="B5446" s="90"/>
      <c r="C5446" s="91"/>
      <c r="D5446" s="90"/>
      <c r="E5446" s="90"/>
      <c r="F5446" s="90"/>
      <c r="G5446" s="90"/>
      <c r="H5446" s="90"/>
      <c r="I5446" s="90"/>
      <c r="J5446" s="90"/>
      <c r="K5446" s="90"/>
      <c r="L5446" s="90"/>
      <c r="M5446" s="90"/>
      <c r="N5446" s="90"/>
      <c r="O5446" s="90"/>
      <c r="P5446" s="90"/>
      <c r="Q5446" s="90"/>
      <c r="R5446" s="90"/>
      <c r="S5446" s="90"/>
      <c r="T5446" s="90"/>
      <c r="U5446" s="90"/>
      <c r="V5446" s="90"/>
      <c r="W5446" s="90"/>
      <c r="X5446" s="90"/>
      <c r="Y5446" s="90"/>
      <c r="Z5446" s="90"/>
      <c r="AA5446" s="90"/>
      <c r="AB5446" s="90"/>
      <c r="AC5446" s="90"/>
      <c r="AD5446" s="90"/>
      <c r="AE5446" s="90"/>
      <c r="AF5446" s="90"/>
      <c r="AG5446" s="90"/>
      <c r="AH5446" s="90"/>
      <c r="AI5446" s="90"/>
      <c r="AJ5446" s="92"/>
      <c r="AK5446" s="92"/>
      <c r="AL5446" s="92"/>
      <c r="AM5446" s="92"/>
      <c r="AN5446" s="92"/>
      <c r="AO5446" s="92"/>
      <c r="AP5446" s="92"/>
      <c r="AQ5446" s="92"/>
      <c r="AR5446" s="92"/>
    </row>
    <row r="5447" spans="1:44" x14ac:dyDescent="0.2">
      <c r="A5447" s="90"/>
      <c r="B5447" s="90"/>
      <c r="C5447" s="91"/>
      <c r="D5447" s="90"/>
      <c r="E5447" s="90"/>
      <c r="F5447" s="90"/>
      <c r="G5447" s="90"/>
      <c r="H5447" s="90"/>
      <c r="I5447" s="90"/>
      <c r="J5447" s="90"/>
      <c r="K5447" s="90"/>
      <c r="L5447" s="90"/>
      <c r="M5447" s="90"/>
      <c r="N5447" s="90"/>
      <c r="O5447" s="90"/>
      <c r="P5447" s="90"/>
      <c r="Q5447" s="90"/>
      <c r="R5447" s="90"/>
      <c r="S5447" s="90"/>
      <c r="T5447" s="90"/>
      <c r="U5447" s="90"/>
      <c r="V5447" s="90"/>
      <c r="W5447" s="90"/>
      <c r="X5447" s="90"/>
      <c r="Y5447" s="90"/>
      <c r="Z5447" s="90"/>
      <c r="AA5447" s="90"/>
      <c r="AB5447" s="90"/>
      <c r="AC5447" s="90"/>
      <c r="AD5447" s="90"/>
      <c r="AE5447" s="90"/>
      <c r="AF5447" s="90"/>
      <c r="AG5447" s="90"/>
      <c r="AH5447" s="90"/>
      <c r="AI5447" s="90"/>
      <c r="AJ5447" s="92"/>
      <c r="AK5447" s="92"/>
      <c r="AL5447" s="92"/>
      <c r="AM5447" s="92"/>
      <c r="AN5447" s="92"/>
      <c r="AO5447" s="92"/>
      <c r="AP5447" s="92"/>
      <c r="AQ5447" s="92"/>
      <c r="AR5447" s="92"/>
    </row>
    <row r="5448" spans="1:44" x14ac:dyDescent="0.2">
      <c r="A5448" s="90"/>
      <c r="B5448" s="90"/>
      <c r="C5448" s="91"/>
      <c r="D5448" s="90"/>
      <c r="E5448" s="90"/>
      <c r="F5448" s="90"/>
      <c r="G5448" s="90"/>
      <c r="H5448" s="90"/>
      <c r="I5448" s="90"/>
      <c r="J5448" s="90"/>
      <c r="K5448" s="90"/>
      <c r="L5448" s="90"/>
      <c r="M5448" s="90"/>
      <c r="N5448" s="90"/>
      <c r="O5448" s="90"/>
      <c r="P5448" s="90"/>
      <c r="Q5448" s="90"/>
      <c r="R5448" s="90"/>
      <c r="S5448" s="90"/>
      <c r="T5448" s="90"/>
      <c r="U5448" s="90"/>
      <c r="V5448" s="90"/>
      <c r="W5448" s="90"/>
      <c r="X5448" s="90"/>
      <c r="Y5448" s="90"/>
      <c r="Z5448" s="90"/>
      <c r="AA5448" s="90"/>
      <c r="AB5448" s="90"/>
      <c r="AC5448" s="90"/>
      <c r="AD5448" s="90"/>
      <c r="AE5448" s="90"/>
      <c r="AF5448" s="90"/>
      <c r="AG5448" s="90"/>
      <c r="AH5448" s="90"/>
      <c r="AI5448" s="90"/>
      <c r="AJ5448" s="92"/>
      <c r="AK5448" s="92"/>
      <c r="AL5448" s="92"/>
      <c r="AM5448" s="92"/>
      <c r="AN5448" s="92"/>
      <c r="AO5448" s="92"/>
      <c r="AP5448" s="92"/>
      <c r="AQ5448" s="92"/>
      <c r="AR5448" s="92"/>
    </row>
    <row r="5449" spans="1:44" x14ac:dyDescent="0.2">
      <c r="A5449" s="90"/>
      <c r="B5449" s="90"/>
      <c r="C5449" s="91"/>
      <c r="D5449" s="90"/>
      <c r="E5449" s="90"/>
      <c r="F5449" s="90"/>
      <c r="G5449" s="90"/>
      <c r="H5449" s="90"/>
      <c r="I5449" s="90"/>
      <c r="J5449" s="90"/>
      <c r="K5449" s="90"/>
      <c r="L5449" s="90"/>
      <c r="M5449" s="90"/>
      <c r="N5449" s="90"/>
      <c r="O5449" s="90"/>
      <c r="P5449" s="90"/>
      <c r="Q5449" s="90"/>
      <c r="R5449" s="90"/>
      <c r="S5449" s="90"/>
      <c r="T5449" s="90"/>
      <c r="U5449" s="90"/>
      <c r="V5449" s="90"/>
      <c r="W5449" s="90"/>
      <c r="X5449" s="90"/>
      <c r="Y5449" s="90"/>
      <c r="Z5449" s="90"/>
      <c r="AA5449" s="90"/>
      <c r="AB5449" s="90"/>
      <c r="AC5449" s="90"/>
      <c r="AD5449" s="90"/>
      <c r="AE5449" s="90"/>
      <c r="AF5449" s="90"/>
      <c r="AG5449" s="90"/>
      <c r="AH5449" s="90"/>
      <c r="AI5449" s="90"/>
      <c r="AJ5449" s="92"/>
      <c r="AK5449" s="92"/>
      <c r="AL5449" s="92"/>
      <c r="AM5449" s="92"/>
      <c r="AN5449" s="92"/>
      <c r="AO5449" s="92"/>
      <c r="AP5449" s="92"/>
      <c r="AQ5449" s="92"/>
      <c r="AR5449" s="92"/>
    </row>
    <row r="5450" spans="1:44" x14ac:dyDescent="0.2">
      <c r="A5450" s="90"/>
      <c r="B5450" s="90"/>
      <c r="C5450" s="91"/>
      <c r="D5450" s="90"/>
      <c r="E5450" s="90"/>
      <c r="F5450" s="90"/>
      <c r="G5450" s="90"/>
      <c r="H5450" s="90"/>
      <c r="I5450" s="90"/>
      <c r="J5450" s="90"/>
      <c r="K5450" s="90"/>
      <c r="L5450" s="90"/>
      <c r="M5450" s="90"/>
      <c r="N5450" s="90"/>
      <c r="O5450" s="90"/>
      <c r="P5450" s="90"/>
      <c r="Q5450" s="90"/>
      <c r="R5450" s="90"/>
      <c r="S5450" s="90"/>
      <c r="T5450" s="90"/>
      <c r="U5450" s="90"/>
      <c r="V5450" s="90"/>
      <c r="W5450" s="90"/>
      <c r="X5450" s="90"/>
      <c r="Y5450" s="90"/>
      <c r="Z5450" s="90"/>
      <c r="AA5450" s="90"/>
      <c r="AB5450" s="90"/>
      <c r="AC5450" s="90"/>
      <c r="AD5450" s="90"/>
      <c r="AE5450" s="90"/>
      <c r="AF5450" s="90"/>
      <c r="AG5450" s="90"/>
      <c r="AH5450" s="90"/>
      <c r="AI5450" s="90"/>
      <c r="AJ5450" s="92"/>
      <c r="AK5450" s="92"/>
      <c r="AL5450" s="92"/>
      <c r="AM5450" s="92"/>
      <c r="AN5450" s="92"/>
      <c r="AO5450" s="92"/>
      <c r="AP5450" s="92"/>
      <c r="AQ5450" s="92"/>
      <c r="AR5450" s="92"/>
    </row>
    <row r="5451" spans="1:44" x14ac:dyDescent="0.2">
      <c r="A5451" s="90"/>
      <c r="B5451" s="90"/>
      <c r="C5451" s="91"/>
      <c r="D5451" s="90"/>
      <c r="E5451" s="90"/>
      <c r="F5451" s="90"/>
      <c r="G5451" s="90"/>
      <c r="H5451" s="90"/>
      <c r="I5451" s="90"/>
      <c r="J5451" s="90"/>
      <c r="K5451" s="90"/>
      <c r="L5451" s="90"/>
      <c r="M5451" s="90"/>
      <c r="N5451" s="90"/>
      <c r="O5451" s="90"/>
      <c r="P5451" s="90"/>
      <c r="Q5451" s="90"/>
      <c r="R5451" s="90"/>
      <c r="S5451" s="90"/>
      <c r="T5451" s="90"/>
      <c r="U5451" s="90"/>
      <c r="V5451" s="90"/>
      <c r="W5451" s="90"/>
      <c r="X5451" s="90"/>
      <c r="Y5451" s="90"/>
      <c r="Z5451" s="90"/>
      <c r="AA5451" s="90"/>
      <c r="AB5451" s="90"/>
      <c r="AC5451" s="90"/>
      <c r="AD5451" s="90"/>
      <c r="AE5451" s="90"/>
      <c r="AF5451" s="90"/>
      <c r="AG5451" s="90"/>
      <c r="AH5451" s="90"/>
      <c r="AI5451" s="90"/>
      <c r="AJ5451" s="92"/>
      <c r="AK5451" s="92"/>
      <c r="AL5451" s="92"/>
      <c r="AM5451" s="92"/>
      <c r="AN5451" s="92"/>
      <c r="AO5451" s="92"/>
      <c r="AP5451" s="92"/>
      <c r="AQ5451" s="92"/>
      <c r="AR5451" s="92"/>
    </row>
    <row r="5452" spans="1:44" x14ac:dyDescent="0.2">
      <c r="A5452" s="90"/>
      <c r="B5452" s="90"/>
      <c r="C5452" s="91"/>
      <c r="D5452" s="90"/>
      <c r="E5452" s="90"/>
      <c r="F5452" s="90"/>
      <c r="G5452" s="90"/>
      <c r="H5452" s="90"/>
      <c r="I5452" s="90"/>
      <c r="J5452" s="90"/>
      <c r="K5452" s="90"/>
      <c r="L5452" s="90"/>
      <c r="M5452" s="90"/>
      <c r="N5452" s="90"/>
      <c r="O5452" s="90"/>
      <c r="P5452" s="90"/>
      <c r="Q5452" s="90"/>
      <c r="R5452" s="90"/>
      <c r="S5452" s="90"/>
      <c r="T5452" s="90"/>
      <c r="U5452" s="90"/>
      <c r="V5452" s="90"/>
      <c r="W5452" s="90"/>
      <c r="X5452" s="90"/>
      <c r="Y5452" s="90"/>
      <c r="Z5452" s="90"/>
      <c r="AA5452" s="90"/>
      <c r="AB5452" s="90"/>
      <c r="AC5452" s="90"/>
      <c r="AD5452" s="90"/>
      <c r="AE5452" s="90"/>
      <c r="AF5452" s="90"/>
      <c r="AG5452" s="90"/>
      <c r="AH5452" s="90"/>
      <c r="AI5452" s="90"/>
      <c r="AJ5452" s="92"/>
      <c r="AK5452" s="92"/>
      <c r="AL5452" s="92"/>
      <c r="AM5452" s="92"/>
      <c r="AN5452" s="92"/>
      <c r="AO5452" s="92"/>
      <c r="AP5452" s="92"/>
      <c r="AQ5452" s="92"/>
      <c r="AR5452" s="92"/>
    </row>
    <row r="5453" spans="1:44" x14ac:dyDescent="0.2">
      <c r="A5453" s="90"/>
      <c r="B5453" s="90"/>
      <c r="C5453" s="91"/>
      <c r="D5453" s="90"/>
      <c r="E5453" s="90"/>
      <c r="F5453" s="90"/>
      <c r="G5453" s="90"/>
      <c r="H5453" s="90"/>
      <c r="I5453" s="90"/>
      <c r="J5453" s="90"/>
      <c r="K5453" s="90"/>
      <c r="L5453" s="90"/>
      <c r="M5453" s="90"/>
      <c r="N5453" s="90"/>
      <c r="O5453" s="90"/>
      <c r="P5453" s="90"/>
      <c r="Q5453" s="90"/>
      <c r="R5453" s="90"/>
      <c r="S5453" s="90"/>
      <c r="T5453" s="90"/>
      <c r="U5453" s="90"/>
      <c r="V5453" s="90"/>
      <c r="W5453" s="90"/>
      <c r="X5453" s="90"/>
      <c r="Y5453" s="90"/>
      <c r="Z5453" s="90"/>
      <c r="AA5453" s="90"/>
      <c r="AB5453" s="90"/>
      <c r="AC5453" s="90"/>
      <c r="AD5453" s="90"/>
      <c r="AE5453" s="90"/>
      <c r="AF5453" s="90"/>
      <c r="AG5453" s="90"/>
      <c r="AH5453" s="90"/>
      <c r="AI5453" s="90"/>
      <c r="AJ5453" s="92"/>
      <c r="AK5453" s="92"/>
      <c r="AL5453" s="92"/>
      <c r="AM5453" s="92"/>
      <c r="AN5453" s="92"/>
      <c r="AO5453" s="92"/>
      <c r="AP5453" s="92"/>
      <c r="AQ5453" s="92"/>
      <c r="AR5453" s="92"/>
    </row>
    <row r="5454" spans="1:44" x14ac:dyDescent="0.2">
      <c r="A5454" s="90"/>
      <c r="B5454" s="90"/>
      <c r="C5454" s="91"/>
      <c r="D5454" s="90"/>
      <c r="E5454" s="90"/>
      <c r="F5454" s="90"/>
      <c r="G5454" s="90"/>
      <c r="H5454" s="90"/>
      <c r="I5454" s="90"/>
      <c r="J5454" s="90"/>
      <c r="K5454" s="90"/>
      <c r="L5454" s="90"/>
      <c r="M5454" s="90"/>
      <c r="N5454" s="90"/>
      <c r="O5454" s="90"/>
      <c r="P5454" s="90"/>
      <c r="Q5454" s="90"/>
      <c r="R5454" s="90"/>
      <c r="S5454" s="90"/>
      <c r="T5454" s="90"/>
      <c r="U5454" s="90"/>
      <c r="V5454" s="90"/>
      <c r="W5454" s="90"/>
      <c r="X5454" s="90"/>
      <c r="Y5454" s="90"/>
      <c r="Z5454" s="90"/>
      <c r="AA5454" s="90"/>
      <c r="AB5454" s="90"/>
      <c r="AC5454" s="90"/>
      <c r="AD5454" s="90"/>
      <c r="AE5454" s="90"/>
      <c r="AF5454" s="90"/>
      <c r="AG5454" s="90"/>
      <c r="AH5454" s="90"/>
      <c r="AI5454" s="90"/>
      <c r="AJ5454" s="92"/>
      <c r="AK5454" s="92"/>
      <c r="AL5454" s="92"/>
      <c r="AM5454" s="92"/>
      <c r="AN5454" s="92"/>
      <c r="AO5454" s="92"/>
      <c r="AP5454" s="92"/>
      <c r="AQ5454" s="92"/>
      <c r="AR5454" s="92"/>
    </row>
    <row r="5455" spans="1:44" x14ac:dyDescent="0.2">
      <c r="A5455" s="90"/>
      <c r="B5455" s="90"/>
      <c r="C5455" s="91"/>
      <c r="D5455" s="90"/>
      <c r="E5455" s="90"/>
      <c r="F5455" s="90"/>
      <c r="G5455" s="90"/>
      <c r="H5455" s="90"/>
      <c r="I5455" s="90"/>
      <c r="J5455" s="90"/>
      <c r="K5455" s="90"/>
      <c r="L5455" s="90"/>
      <c r="M5455" s="90"/>
      <c r="N5455" s="90"/>
      <c r="O5455" s="90"/>
      <c r="P5455" s="90"/>
      <c r="Q5455" s="90"/>
      <c r="R5455" s="90"/>
      <c r="S5455" s="90"/>
      <c r="T5455" s="90"/>
      <c r="U5455" s="90"/>
      <c r="V5455" s="90"/>
      <c r="W5455" s="90"/>
      <c r="X5455" s="90"/>
      <c r="Y5455" s="90"/>
      <c r="Z5455" s="90"/>
      <c r="AA5455" s="90"/>
      <c r="AB5455" s="90"/>
      <c r="AC5455" s="90"/>
      <c r="AD5455" s="90"/>
      <c r="AE5455" s="90"/>
      <c r="AF5455" s="90"/>
      <c r="AG5455" s="90"/>
      <c r="AH5455" s="90"/>
      <c r="AI5455" s="90"/>
      <c r="AJ5455" s="92"/>
      <c r="AK5455" s="92"/>
      <c r="AL5455" s="92"/>
      <c r="AM5455" s="92"/>
      <c r="AN5455" s="92"/>
      <c r="AO5455" s="92"/>
      <c r="AP5455" s="92"/>
      <c r="AQ5455" s="92"/>
      <c r="AR5455" s="92"/>
    </row>
    <row r="5456" spans="1:44" x14ac:dyDescent="0.2">
      <c r="A5456" s="90"/>
      <c r="B5456" s="90"/>
      <c r="C5456" s="91"/>
      <c r="D5456" s="90"/>
      <c r="E5456" s="90"/>
      <c r="F5456" s="90"/>
      <c r="G5456" s="90"/>
      <c r="H5456" s="90"/>
      <c r="I5456" s="90"/>
      <c r="J5456" s="90"/>
      <c r="K5456" s="90"/>
      <c r="L5456" s="90"/>
      <c r="M5456" s="90"/>
      <c r="N5456" s="90"/>
      <c r="O5456" s="90"/>
      <c r="P5456" s="90"/>
      <c r="Q5456" s="90"/>
      <c r="R5456" s="90"/>
      <c r="S5456" s="90"/>
      <c r="T5456" s="90"/>
      <c r="U5456" s="90"/>
      <c r="V5456" s="90"/>
      <c r="W5456" s="90"/>
      <c r="X5456" s="90"/>
      <c r="Y5456" s="90"/>
      <c r="Z5456" s="90"/>
      <c r="AA5456" s="90"/>
      <c r="AB5456" s="90"/>
      <c r="AC5456" s="90"/>
      <c r="AD5456" s="90"/>
      <c r="AE5456" s="90"/>
      <c r="AF5456" s="90"/>
      <c r="AG5456" s="90"/>
      <c r="AH5456" s="90"/>
      <c r="AI5456" s="90"/>
      <c r="AJ5456" s="92"/>
      <c r="AK5456" s="92"/>
      <c r="AL5456" s="92"/>
      <c r="AM5456" s="92"/>
      <c r="AN5456" s="92"/>
      <c r="AO5456" s="92"/>
      <c r="AP5456" s="92"/>
      <c r="AQ5456" s="92"/>
      <c r="AR5456" s="92"/>
    </row>
    <row r="5457" spans="1:44" x14ac:dyDescent="0.2">
      <c r="A5457" s="90"/>
      <c r="B5457" s="90"/>
      <c r="C5457" s="91"/>
      <c r="D5457" s="90"/>
      <c r="E5457" s="90"/>
      <c r="F5457" s="90"/>
      <c r="G5457" s="90"/>
      <c r="H5457" s="90"/>
      <c r="I5457" s="90"/>
      <c r="J5457" s="90"/>
      <c r="K5457" s="90"/>
      <c r="L5457" s="90"/>
      <c r="M5457" s="90"/>
      <c r="N5457" s="90"/>
      <c r="O5457" s="90"/>
      <c r="P5457" s="90"/>
      <c r="Q5457" s="90"/>
      <c r="R5457" s="90"/>
      <c r="S5457" s="90"/>
      <c r="T5457" s="90"/>
      <c r="U5457" s="90"/>
      <c r="V5457" s="90"/>
      <c r="W5457" s="90"/>
      <c r="X5457" s="90"/>
      <c r="Y5457" s="90"/>
      <c r="Z5457" s="90"/>
      <c r="AA5457" s="90"/>
      <c r="AB5457" s="90"/>
      <c r="AC5457" s="90"/>
      <c r="AD5457" s="90"/>
      <c r="AE5457" s="90"/>
      <c r="AF5457" s="90"/>
      <c r="AG5457" s="90"/>
      <c r="AH5457" s="90"/>
      <c r="AI5457" s="90"/>
      <c r="AJ5457" s="92"/>
      <c r="AK5457" s="92"/>
      <c r="AL5457" s="92"/>
      <c r="AM5457" s="92"/>
      <c r="AN5457" s="92"/>
      <c r="AO5457" s="92"/>
      <c r="AP5457" s="92"/>
      <c r="AQ5457" s="92"/>
      <c r="AR5457" s="92"/>
    </row>
    <row r="5458" spans="1:44" x14ac:dyDescent="0.2">
      <c r="A5458" s="90"/>
      <c r="B5458" s="90"/>
      <c r="C5458" s="91"/>
      <c r="D5458" s="90"/>
      <c r="E5458" s="90"/>
      <c r="F5458" s="90"/>
      <c r="G5458" s="90"/>
      <c r="H5458" s="90"/>
      <c r="I5458" s="90"/>
      <c r="J5458" s="90"/>
      <c r="K5458" s="90"/>
      <c r="L5458" s="90"/>
      <c r="M5458" s="90"/>
      <c r="N5458" s="90"/>
      <c r="O5458" s="90"/>
      <c r="P5458" s="90"/>
      <c r="Q5458" s="90"/>
      <c r="R5458" s="90"/>
      <c r="S5458" s="90"/>
      <c r="T5458" s="90"/>
      <c r="U5458" s="90"/>
      <c r="V5458" s="90"/>
      <c r="W5458" s="90"/>
      <c r="X5458" s="90"/>
      <c r="Y5458" s="90"/>
      <c r="Z5458" s="90"/>
      <c r="AA5458" s="90"/>
      <c r="AB5458" s="90"/>
      <c r="AC5458" s="90"/>
      <c r="AD5458" s="90"/>
      <c r="AE5458" s="90"/>
      <c r="AF5458" s="90"/>
      <c r="AG5458" s="90"/>
      <c r="AH5458" s="90"/>
      <c r="AI5458" s="90"/>
      <c r="AJ5458" s="92"/>
      <c r="AK5458" s="92"/>
      <c r="AL5458" s="92"/>
      <c r="AM5458" s="92"/>
      <c r="AN5458" s="92"/>
      <c r="AO5458" s="92"/>
      <c r="AP5458" s="92"/>
      <c r="AQ5458" s="92"/>
      <c r="AR5458" s="92"/>
    </row>
    <row r="5459" spans="1:44" x14ac:dyDescent="0.2">
      <c r="A5459" s="90"/>
      <c r="B5459" s="90"/>
      <c r="C5459" s="91"/>
      <c r="D5459" s="90"/>
      <c r="E5459" s="90"/>
      <c r="F5459" s="90"/>
      <c r="G5459" s="90"/>
      <c r="H5459" s="90"/>
      <c r="I5459" s="90"/>
      <c r="J5459" s="90"/>
      <c r="K5459" s="90"/>
      <c r="L5459" s="90"/>
      <c r="M5459" s="90"/>
      <c r="N5459" s="90"/>
      <c r="O5459" s="90"/>
      <c r="P5459" s="90"/>
      <c r="Q5459" s="90"/>
      <c r="R5459" s="90"/>
      <c r="S5459" s="90"/>
      <c r="T5459" s="90"/>
      <c r="U5459" s="90"/>
      <c r="V5459" s="90"/>
      <c r="W5459" s="90"/>
      <c r="X5459" s="90"/>
      <c r="Y5459" s="90"/>
      <c r="Z5459" s="90"/>
      <c r="AA5459" s="90"/>
      <c r="AB5459" s="90"/>
      <c r="AC5459" s="90"/>
      <c r="AD5459" s="90"/>
      <c r="AE5459" s="90"/>
      <c r="AF5459" s="90"/>
      <c r="AG5459" s="90"/>
      <c r="AH5459" s="90"/>
      <c r="AI5459" s="90"/>
      <c r="AJ5459" s="92"/>
      <c r="AK5459" s="92"/>
      <c r="AL5459" s="92"/>
      <c r="AM5459" s="92"/>
      <c r="AN5459" s="92"/>
      <c r="AO5459" s="92"/>
      <c r="AP5459" s="92"/>
      <c r="AQ5459" s="92"/>
      <c r="AR5459" s="92"/>
    </row>
    <row r="5460" spans="1:44" x14ac:dyDescent="0.2">
      <c r="A5460" s="90"/>
      <c r="B5460" s="90"/>
      <c r="C5460" s="91"/>
      <c r="D5460" s="90"/>
      <c r="E5460" s="90"/>
      <c r="F5460" s="90"/>
      <c r="G5460" s="90"/>
      <c r="H5460" s="90"/>
      <c r="I5460" s="90"/>
      <c r="J5460" s="90"/>
      <c r="K5460" s="90"/>
      <c r="L5460" s="90"/>
      <c r="M5460" s="90"/>
      <c r="N5460" s="90"/>
      <c r="O5460" s="90"/>
      <c r="P5460" s="90"/>
      <c r="Q5460" s="90"/>
      <c r="R5460" s="90"/>
      <c r="S5460" s="90"/>
      <c r="T5460" s="90"/>
      <c r="U5460" s="90"/>
      <c r="V5460" s="90"/>
      <c r="W5460" s="90"/>
      <c r="X5460" s="90"/>
      <c r="Y5460" s="90"/>
      <c r="Z5460" s="90"/>
      <c r="AA5460" s="90"/>
      <c r="AB5460" s="90"/>
      <c r="AC5460" s="90"/>
      <c r="AD5460" s="90"/>
      <c r="AE5460" s="90"/>
      <c r="AF5460" s="90"/>
      <c r="AG5460" s="90"/>
      <c r="AH5460" s="90"/>
      <c r="AI5460" s="90"/>
      <c r="AJ5460" s="92"/>
      <c r="AK5460" s="92"/>
      <c r="AL5460" s="92"/>
      <c r="AM5460" s="92"/>
      <c r="AN5460" s="92"/>
      <c r="AO5460" s="92"/>
      <c r="AP5460" s="92"/>
      <c r="AQ5460" s="92"/>
      <c r="AR5460" s="92"/>
    </row>
    <row r="5461" spans="1:44" x14ac:dyDescent="0.2">
      <c r="A5461" s="90"/>
      <c r="B5461" s="90"/>
      <c r="C5461" s="91"/>
      <c r="D5461" s="90"/>
      <c r="E5461" s="90"/>
      <c r="F5461" s="90"/>
      <c r="G5461" s="90"/>
      <c r="H5461" s="90"/>
      <c r="I5461" s="90"/>
      <c r="J5461" s="90"/>
      <c r="K5461" s="90"/>
      <c r="L5461" s="90"/>
      <c r="M5461" s="90"/>
      <c r="N5461" s="90"/>
      <c r="O5461" s="90"/>
      <c r="P5461" s="90"/>
      <c r="Q5461" s="90"/>
      <c r="R5461" s="90"/>
      <c r="S5461" s="90"/>
      <c r="T5461" s="90"/>
      <c r="U5461" s="90"/>
      <c r="V5461" s="90"/>
      <c r="W5461" s="90"/>
      <c r="X5461" s="90"/>
      <c r="Y5461" s="90"/>
      <c r="Z5461" s="90"/>
      <c r="AA5461" s="90"/>
      <c r="AB5461" s="90"/>
      <c r="AC5461" s="90"/>
      <c r="AD5461" s="90"/>
      <c r="AE5461" s="90"/>
      <c r="AF5461" s="90"/>
      <c r="AG5461" s="90"/>
      <c r="AH5461" s="90"/>
      <c r="AI5461" s="90"/>
      <c r="AJ5461" s="92"/>
      <c r="AK5461" s="92"/>
      <c r="AL5461" s="92"/>
      <c r="AM5461" s="92"/>
      <c r="AN5461" s="92"/>
      <c r="AO5461" s="92"/>
      <c r="AP5461" s="92"/>
      <c r="AQ5461" s="92"/>
      <c r="AR5461" s="92"/>
    </row>
    <row r="5462" spans="1:44" x14ac:dyDescent="0.2">
      <c r="A5462" s="90"/>
      <c r="B5462" s="90"/>
      <c r="C5462" s="91"/>
      <c r="D5462" s="90"/>
      <c r="E5462" s="90"/>
      <c r="F5462" s="90"/>
      <c r="G5462" s="90"/>
      <c r="H5462" s="90"/>
      <c r="I5462" s="90"/>
      <c r="J5462" s="90"/>
      <c r="K5462" s="90"/>
      <c r="L5462" s="90"/>
      <c r="M5462" s="90"/>
      <c r="N5462" s="90"/>
      <c r="O5462" s="90"/>
      <c r="P5462" s="90"/>
      <c r="Q5462" s="90"/>
      <c r="R5462" s="90"/>
      <c r="S5462" s="90"/>
      <c r="T5462" s="90"/>
      <c r="U5462" s="90"/>
      <c r="V5462" s="90"/>
      <c r="W5462" s="90"/>
      <c r="X5462" s="90"/>
      <c r="Y5462" s="90"/>
      <c r="Z5462" s="90"/>
      <c r="AA5462" s="90"/>
      <c r="AB5462" s="90"/>
      <c r="AC5462" s="90"/>
      <c r="AD5462" s="90"/>
      <c r="AE5462" s="90"/>
      <c r="AF5462" s="90"/>
      <c r="AG5462" s="90"/>
      <c r="AH5462" s="90"/>
      <c r="AI5462" s="90"/>
      <c r="AJ5462" s="92"/>
      <c r="AK5462" s="92"/>
      <c r="AL5462" s="92"/>
      <c r="AM5462" s="92"/>
      <c r="AN5462" s="92"/>
      <c r="AO5462" s="92"/>
      <c r="AP5462" s="92"/>
      <c r="AQ5462" s="92"/>
      <c r="AR5462" s="92"/>
    </row>
    <row r="5463" spans="1:44" x14ac:dyDescent="0.2">
      <c r="A5463" s="90"/>
      <c r="B5463" s="90"/>
      <c r="C5463" s="91"/>
      <c r="D5463" s="90"/>
      <c r="E5463" s="90"/>
      <c r="F5463" s="90"/>
      <c r="G5463" s="90"/>
      <c r="H5463" s="90"/>
      <c r="I5463" s="90"/>
      <c r="J5463" s="90"/>
      <c r="K5463" s="90"/>
      <c r="L5463" s="90"/>
      <c r="M5463" s="90"/>
      <c r="N5463" s="90"/>
      <c r="O5463" s="90"/>
      <c r="P5463" s="90"/>
      <c r="Q5463" s="90"/>
      <c r="R5463" s="90"/>
      <c r="S5463" s="90"/>
      <c r="T5463" s="90"/>
      <c r="U5463" s="90"/>
      <c r="V5463" s="90"/>
      <c r="W5463" s="90"/>
      <c r="X5463" s="90"/>
      <c r="Y5463" s="90"/>
      <c r="Z5463" s="90"/>
      <c r="AA5463" s="90"/>
      <c r="AB5463" s="90"/>
      <c r="AC5463" s="90"/>
      <c r="AD5463" s="90"/>
      <c r="AE5463" s="90"/>
      <c r="AF5463" s="90"/>
      <c r="AG5463" s="90"/>
      <c r="AH5463" s="90"/>
      <c r="AI5463" s="90"/>
      <c r="AJ5463" s="92"/>
      <c r="AK5463" s="92"/>
      <c r="AL5463" s="92"/>
      <c r="AM5463" s="92"/>
      <c r="AN5463" s="92"/>
      <c r="AO5463" s="92"/>
      <c r="AP5463" s="92"/>
      <c r="AQ5463" s="92"/>
      <c r="AR5463" s="92"/>
    </row>
    <row r="5464" spans="1:44" x14ac:dyDescent="0.2">
      <c r="A5464" s="90"/>
      <c r="B5464" s="90"/>
      <c r="C5464" s="91"/>
      <c r="D5464" s="90"/>
      <c r="E5464" s="90"/>
      <c r="F5464" s="90"/>
      <c r="G5464" s="90"/>
      <c r="H5464" s="90"/>
      <c r="I5464" s="90"/>
      <c r="J5464" s="90"/>
      <c r="K5464" s="90"/>
      <c r="L5464" s="90"/>
      <c r="M5464" s="90"/>
      <c r="N5464" s="90"/>
      <c r="O5464" s="90"/>
      <c r="P5464" s="90"/>
      <c r="Q5464" s="90"/>
      <c r="R5464" s="90"/>
      <c r="S5464" s="90"/>
      <c r="T5464" s="90"/>
      <c r="U5464" s="90"/>
      <c r="V5464" s="90"/>
      <c r="W5464" s="90"/>
      <c r="X5464" s="90"/>
      <c r="Y5464" s="90"/>
      <c r="Z5464" s="90"/>
      <c r="AA5464" s="90"/>
      <c r="AB5464" s="90"/>
      <c r="AC5464" s="90"/>
      <c r="AD5464" s="90"/>
      <c r="AE5464" s="90"/>
      <c r="AF5464" s="90"/>
      <c r="AG5464" s="90"/>
      <c r="AH5464" s="90"/>
      <c r="AI5464" s="90"/>
      <c r="AJ5464" s="92"/>
      <c r="AK5464" s="92"/>
      <c r="AL5464" s="92"/>
      <c r="AM5464" s="92"/>
      <c r="AN5464" s="92"/>
      <c r="AO5464" s="92"/>
      <c r="AP5464" s="92"/>
      <c r="AQ5464" s="92"/>
      <c r="AR5464" s="92"/>
    </row>
    <row r="5465" spans="1:44" x14ac:dyDescent="0.2">
      <c r="A5465" s="90"/>
      <c r="B5465" s="90"/>
      <c r="C5465" s="91"/>
      <c r="D5465" s="90"/>
      <c r="E5465" s="90"/>
      <c r="F5465" s="90"/>
      <c r="G5465" s="90"/>
      <c r="H5465" s="90"/>
      <c r="I5465" s="90"/>
      <c r="J5465" s="90"/>
      <c r="K5465" s="90"/>
      <c r="L5465" s="90"/>
      <c r="M5465" s="90"/>
      <c r="N5465" s="90"/>
      <c r="O5465" s="90"/>
      <c r="P5465" s="90"/>
      <c r="Q5465" s="90"/>
      <c r="R5465" s="90"/>
      <c r="S5465" s="90"/>
      <c r="T5465" s="90"/>
      <c r="U5465" s="90"/>
      <c r="V5465" s="90"/>
      <c r="W5465" s="90"/>
      <c r="X5465" s="90"/>
      <c r="Y5465" s="90"/>
      <c r="Z5465" s="90"/>
      <c r="AA5465" s="90"/>
      <c r="AB5465" s="90"/>
      <c r="AC5465" s="90"/>
      <c r="AD5465" s="90"/>
      <c r="AE5465" s="90"/>
      <c r="AF5465" s="90"/>
      <c r="AG5465" s="90"/>
      <c r="AH5465" s="90"/>
      <c r="AI5465" s="90"/>
      <c r="AJ5465" s="92"/>
      <c r="AK5465" s="92"/>
      <c r="AL5465" s="92"/>
      <c r="AM5465" s="92"/>
      <c r="AN5465" s="92"/>
      <c r="AO5465" s="92"/>
      <c r="AP5465" s="92"/>
      <c r="AQ5465" s="92"/>
      <c r="AR5465" s="92"/>
    </row>
    <row r="5466" spans="1:44" x14ac:dyDescent="0.2">
      <c r="A5466" s="90"/>
      <c r="B5466" s="90"/>
      <c r="C5466" s="91"/>
      <c r="D5466" s="90"/>
      <c r="E5466" s="90"/>
      <c r="F5466" s="90"/>
      <c r="G5466" s="90"/>
      <c r="H5466" s="90"/>
      <c r="I5466" s="90"/>
      <c r="J5466" s="90"/>
      <c r="K5466" s="90"/>
      <c r="L5466" s="90"/>
      <c r="M5466" s="90"/>
      <c r="N5466" s="90"/>
      <c r="O5466" s="90"/>
      <c r="P5466" s="90"/>
      <c r="Q5466" s="90"/>
      <c r="R5466" s="90"/>
      <c r="S5466" s="90"/>
      <c r="T5466" s="90"/>
      <c r="U5466" s="90"/>
      <c r="V5466" s="90"/>
      <c r="W5466" s="90"/>
      <c r="X5466" s="90"/>
      <c r="Y5466" s="90"/>
      <c r="Z5466" s="90"/>
      <c r="AA5466" s="90"/>
      <c r="AB5466" s="90"/>
      <c r="AC5466" s="90"/>
      <c r="AD5466" s="90"/>
      <c r="AE5466" s="90"/>
      <c r="AF5466" s="90"/>
      <c r="AG5466" s="90"/>
      <c r="AH5466" s="90"/>
      <c r="AI5466" s="90"/>
      <c r="AJ5466" s="92"/>
      <c r="AK5466" s="92"/>
      <c r="AL5466" s="92"/>
      <c r="AM5466" s="92"/>
      <c r="AN5466" s="92"/>
      <c r="AO5466" s="92"/>
      <c r="AP5466" s="92"/>
      <c r="AQ5466" s="92"/>
      <c r="AR5466" s="92"/>
    </row>
    <row r="5467" spans="1:44" x14ac:dyDescent="0.2">
      <c r="A5467" s="90"/>
      <c r="B5467" s="90"/>
      <c r="C5467" s="91"/>
      <c r="D5467" s="90"/>
      <c r="E5467" s="90"/>
      <c r="F5467" s="90"/>
      <c r="G5467" s="90"/>
      <c r="H5467" s="90"/>
      <c r="I5467" s="90"/>
      <c r="J5467" s="90"/>
      <c r="K5467" s="90"/>
      <c r="L5467" s="90"/>
      <c r="M5467" s="90"/>
      <c r="N5467" s="90"/>
      <c r="O5467" s="90"/>
      <c r="P5467" s="90"/>
      <c r="Q5467" s="90"/>
      <c r="R5467" s="90"/>
      <c r="S5467" s="90"/>
      <c r="T5467" s="90"/>
      <c r="U5467" s="90"/>
      <c r="V5467" s="90"/>
      <c r="W5467" s="90"/>
      <c r="X5467" s="90"/>
      <c r="Y5467" s="90"/>
      <c r="Z5467" s="90"/>
      <c r="AA5467" s="90"/>
      <c r="AB5467" s="90"/>
      <c r="AC5467" s="90"/>
      <c r="AD5467" s="90"/>
      <c r="AE5467" s="90"/>
      <c r="AF5467" s="90"/>
      <c r="AG5467" s="90"/>
      <c r="AH5467" s="90"/>
      <c r="AI5467" s="90"/>
      <c r="AJ5467" s="92"/>
      <c r="AK5467" s="92"/>
      <c r="AL5467" s="92"/>
      <c r="AM5467" s="92"/>
      <c r="AN5467" s="92"/>
      <c r="AO5467" s="92"/>
      <c r="AP5467" s="92"/>
      <c r="AQ5467" s="92"/>
      <c r="AR5467" s="92"/>
    </row>
    <row r="5468" spans="1:44" x14ac:dyDescent="0.2">
      <c r="A5468" s="90"/>
      <c r="B5468" s="90"/>
      <c r="C5468" s="91"/>
      <c r="D5468" s="90"/>
      <c r="E5468" s="90"/>
      <c r="F5468" s="90"/>
      <c r="G5468" s="90"/>
      <c r="H5468" s="90"/>
      <c r="I5468" s="90"/>
      <c r="J5468" s="90"/>
      <c r="K5468" s="90"/>
      <c r="L5468" s="90"/>
      <c r="M5468" s="90"/>
      <c r="N5468" s="90"/>
      <c r="O5468" s="90"/>
      <c r="P5468" s="90"/>
      <c r="Q5468" s="90"/>
      <c r="R5468" s="90"/>
      <c r="S5468" s="90"/>
      <c r="T5468" s="90"/>
      <c r="U5468" s="90"/>
      <c r="V5468" s="90"/>
      <c r="W5468" s="90"/>
      <c r="X5468" s="90"/>
      <c r="Y5468" s="90"/>
      <c r="Z5468" s="90"/>
      <c r="AA5468" s="90"/>
      <c r="AB5468" s="90"/>
      <c r="AC5468" s="90"/>
      <c r="AD5468" s="90"/>
      <c r="AE5468" s="90"/>
      <c r="AF5468" s="90"/>
      <c r="AG5468" s="90"/>
      <c r="AH5468" s="90"/>
      <c r="AI5468" s="90"/>
      <c r="AJ5468" s="92"/>
      <c r="AK5468" s="92"/>
      <c r="AL5468" s="92"/>
      <c r="AM5468" s="92"/>
      <c r="AN5468" s="92"/>
      <c r="AO5468" s="92"/>
      <c r="AP5468" s="92"/>
      <c r="AQ5468" s="92"/>
      <c r="AR5468" s="92"/>
    </row>
    <row r="5469" spans="1:44" x14ac:dyDescent="0.2">
      <c r="A5469" s="90"/>
      <c r="B5469" s="90"/>
      <c r="C5469" s="91"/>
      <c r="D5469" s="90"/>
      <c r="E5469" s="90"/>
      <c r="F5469" s="90"/>
      <c r="G5469" s="90"/>
      <c r="H5469" s="90"/>
      <c r="I5469" s="90"/>
      <c r="J5469" s="90"/>
      <c r="K5469" s="90"/>
      <c r="L5469" s="90"/>
      <c r="M5469" s="90"/>
      <c r="N5469" s="90"/>
      <c r="O5469" s="90"/>
      <c r="P5469" s="90"/>
      <c r="Q5469" s="90"/>
      <c r="R5469" s="90"/>
      <c r="S5469" s="90"/>
      <c r="T5469" s="90"/>
      <c r="U5469" s="90"/>
      <c r="V5469" s="90"/>
      <c r="W5469" s="90"/>
      <c r="X5469" s="90"/>
      <c r="Y5469" s="90"/>
      <c r="Z5469" s="90"/>
      <c r="AA5469" s="90"/>
      <c r="AB5469" s="90"/>
      <c r="AC5469" s="90"/>
      <c r="AD5469" s="90"/>
      <c r="AE5469" s="90"/>
      <c r="AF5469" s="90"/>
      <c r="AG5469" s="90"/>
      <c r="AH5469" s="90"/>
      <c r="AI5469" s="90"/>
      <c r="AJ5469" s="92"/>
      <c r="AK5469" s="92"/>
      <c r="AL5469" s="92"/>
      <c r="AM5469" s="92"/>
      <c r="AN5469" s="92"/>
      <c r="AO5469" s="92"/>
      <c r="AP5469" s="92"/>
      <c r="AQ5469" s="92"/>
      <c r="AR5469" s="92"/>
    </row>
    <row r="5470" spans="1:44" x14ac:dyDescent="0.2">
      <c r="A5470" s="90"/>
      <c r="B5470" s="90"/>
      <c r="C5470" s="91"/>
      <c r="D5470" s="90"/>
      <c r="E5470" s="90"/>
      <c r="F5470" s="90"/>
      <c r="G5470" s="90"/>
      <c r="H5470" s="90"/>
      <c r="I5470" s="90"/>
      <c r="J5470" s="90"/>
      <c r="K5470" s="90"/>
      <c r="L5470" s="90"/>
      <c r="M5470" s="90"/>
      <c r="N5470" s="90"/>
      <c r="O5470" s="90"/>
      <c r="P5470" s="90"/>
      <c r="Q5470" s="90"/>
      <c r="R5470" s="90"/>
      <c r="S5470" s="90"/>
      <c r="T5470" s="90"/>
      <c r="U5470" s="90"/>
      <c r="V5470" s="90"/>
      <c r="W5470" s="90"/>
      <c r="X5470" s="90"/>
      <c r="Y5470" s="90"/>
      <c r="Z5470" s="90"/>
      <c r="AA5470" s="90"/>
      <c r="AB5470" s="90"/>
      <c r="AC5470" s="90"/>
      <c r="AD5470" s="90"/>
      <c r="AE5470" s="90"/>
      <c r="AF5470" s="90"/>
      <c r="AG5470" s="90"/>
      <c r="AH5470" s="90"/>
      <c r="AI5470" s="90"/>
      <c r="AJ5470" s="92"/>
      <c r="AK5470" s="92"/>
      <c r="AL5470" s="92"/>
      <c r="AM5470" s="92"/>
      <c r="AN5470" s="92"/>
      <c r="AO5470" s="92"/>
      <c r="AP5470" s="92"/>
      <c r="AQ5470" s="92"/>
      <c r="AR5470" s="92"/>
    </row>
    <row r="5471" spans="1:44" x14ac:dyDescent="0.2">
      <c r="A5471" s="90"/>
      <c r="B5471" s="90"/>
      <c r="C5471" s="91"/>
      <c r="D5471" s="90"/>
      <c r="E5471" s="90"/>
      <c r="F5471" s="90"/>
      <c r="G5471" s="90"/>
      <c r="H5471" s="90"/>
      <c r="I5471" s="90"/>
      <c r="J5471" s="90"/>
      <c r="K5471" s="90"/>
      <c r="L5471" s="90"/>
      <c r="M5471" s="90"/>
      <c r="N5471" s="90"/>
      <c r="O5471" s="90"/>
      <c r="P5471" s="90"/>
      <c r="Q5471" s="90"/>
      <c r="R5471" s="90"/>
      <c r="S5471" s="90"/>
      <c r="T5471" s="90"/>
      <c r="U5471" s="90"/>
      <c r="V5471" s="90"/>
      <c r="W5471" s="90"/>
      <c r="X5471" s="90"/>
      <c r="Y5471" s="90"/>
      <c r="Z5471" s="90"/>
      <c r="AA5471" s="90"/>
      <c r="AB5471" s="90"/>
      <c r="AC5471" s="90"/>
      <c r="AD5471" s="90"/>
      <c r="AE5471" s="90"/>
      <c r="AF5471" s="90"/>
      <c r="AG5471" s="90"/>
      <c r="AH5471" s="90"/>
      <c r="AI5471" s="90"/>
      <c r="AJ5471" s="92"/>
      <c r="AK5471" s="92"/>
      <c r="AL5471" s="92"/>
      <c r="AM5471" s="92"/>
      <c r="AN5471" s="92"/>
      <c r="AO5471" s="92"/>
      <c r="AP5471" s="92"/>
      <c r="AQ5471" s="92"/>
      <c r="AR5471" s="92"/>
    </row>
    <row r="5472" spans="1:44" x14ac:dyDescent="0.2">
      <c r="A5472" s="90"/>
      <c r="B5472" s="90"/>
      <c r="C5472" s="91"/>
      <c r="D5472" s="90"/>
      <c r="E5472" s="90"/>
      <c r="F5472" s="90"/>
      <c r="G5472" s="90"/>
      <c r="H5472" s="90"/>
      <c r="I5472" s="90"/>
      <c r="J5472" s="90"/>
      <c r="K5472" s="90"/>
      <c r="L5472" s="90"/>
      <c r="M5472" s="90"/>
      <c r="N5472" s="90"/>
      <c r="O5472" s="90"/>
      <c r="P5472" s="90"/>
      <c r="Q5472" s="90"/>
      <c r="R5472" s="90"/>
      <c r="S5472" s="90"/>
      <c r="T5472" s="90"/>
      <c r="U5472" s="90"/>
      <c r="V5472" s="90"/>
      <c r="W5472" s="90"/>
      <c r="X5472" s="90"/>
      <c r="Y5472" s="90"/>
      <c r="Z5472" s="90"/>
      <c r="AA5472" s="90"/>
      <c r="AB5472" s="90"/>
      <c r="AC5472" s="90"/>
      <c r="AD5472" s="90"/>
      <c r="AE5472" s="90"/>
      <c r="AF5472" s="90"/>
      <c r="AG5472" s="90"/>
      <c r="AH5472" s="90"/>
      <c r="AI5472" s="90"/>
      <c r="AJ5472" s="92"/>
      <c r="AK5472" s="92"/>
      <c r="AL5472" s="92"/>
      <c r="AM5472" s="92"/>
      <c r="AN5472" s="92"/>
      <c r="AO5472" s="92"/>
      <c r="AP5472" s="92"/>
      <c r="AQ5472" s="92"/>
      <c r="AR5472" s="92"/>
    </row>
    <row r="5473" spans="1:44" x14ac:dyDescent="0.2">
      <c r="A5473" s="90"/>
      <c r="B5473" s="90"/>
      <c r="C5473" s="91"/>
      <c r="D5473" s="90"/>
      <c r="E5473" s="90"/>
      <c r="F5473" s="90"/>
      <c r="G5473" s="90"/>
      <c r="H5473" s="90"/>
      <c r="I5473" s="90"/>
      <c r="J5473" s="90"/>
      <c r="K5473" s="90"/>
      <c r="L5473" s="90"/>
      <c r="M5473" s="90"/>
      <c r="N5473" s="90"/>
      <c r="O5473" s="90"/>
      <c r="P5473" s="90"/>
      <c r="Q5473" s="90"/>
      <c r="R5473" s="90"/>
      <c r="S5473" s="90"/>
      <c r="T5473" s="90"/>
      <c r="U5473" s="90"/>
      <c r="V5473" s="90"/>
      <c r="W5473" s="90"/>
      <c r="X5473" s="90"/>
      <c r="Y5473" s="90"/>
      <c r="Z5473" s="90"/>
      <c r="AA5473" s="90"/>
      <c r="AB5473" s="90"/>
      <c r="AC5473" s="90"/>
      <c r="AD5473" s="90"/>
      <c r="AE5473" s="90"/>
      <c r="AF5473" s="90"/>
      <c r="AG5473" s="90"/>
      <c r="AH5473" s="90"/>
      <c r="AI5473" s="90"/>
      <c r="AJ5473" s="92"/>
      <c r="AK5473" s="92"/>
      <c r="AL5473" s="92"/>
      <c r="AM5473" s="92"/>
      <c r="AN5473" s="92"/>
      <c r="AO5473" s="92"/>
      <c r="AP5473" s="92"/>
      <c r="AQ5473" s="92"/>
      <c r="AR5473" s="92"/>
    </row>
    <row r="5474" spans="1:44" x14ac:dyDescent="0.2">
      <c r="A5474" s="90"/>
      <c r="B5474" s="90"/>
      <c r="C5474" s="91"/>
      <c r="D5474" s="90"/>
      <c r="E5474" s="90"/>
      <c r="F5474" s="90"/>
      <c r="G5474" s="90"/>
      <c r="H5474" s="90"/>
      <c r="I5474" s="90"/>
      <c r="J5474" s="90"/>
      <c r="K5474" s="90"/>
      <c r="L5474" s="90"/>
      <c r="M5474" s="90"/>
      <c r="N5474" s="90"/>
      <c r="O5474" s="90"/>
      <c r="P5474" s="90"/>
      <c r="Q5474" s="90"/>
      <c r="R5474" s="90"/>
      <c r="S5474" s="90"/>
      <c r="T5474" s="90"/>
      <c r="U5474" s="90"/>
      <c r="V5474" s="90"/>
      <c r="W5474" s="90"/>
      <c r="X5474" s="90"/>
      <c r="Y5474" s="90"/>
      <c r="Z5474" s="90"/>
      <c r="AA5474" s="90"/>
      <c r="AB5474" s="90"/>
      <c r="AC5474" s="90"/>
      <c r="AD5474" s="90"/>
      <c r="AE5474" s="90"/>
      <c r="AF5474" s="90"/>
      <c r="AG5474" s="90"/>
      <c r="AH5474" s="90"/>
      <c r="AI5474" s="90"/>
      <c r="AJ5474" s="92"/>
      <c r="AK5474" s="92"/>
      <c r="AL5474" s="92"/>
      <c r="AM5474" s="92"/>
      <c r="AN5474" s="92"/>
      <c r="AO5474" s="92"/>
      <c r="AP5474" s="92"/>
      <c r="AQ5474" s="92"/>
      <c r="AR5474" s="92"/>
    </row>
    <row r="5475" spans="1:44" x14ac:dyDescent="0.2">
      <c r="A5475" s="90"/>
      <c r="B5475" s="90"/>
      <c r="C5475" s="91"/>
      <c r="D5475" s="90"/>
      <c r="E5475" s="90"/>
      <c r="F5475" s="90"/>
      <c r="G5475" s="90"/>
      <c r="H5475" s="90"/>
      <c r="I5475" s="90"/>
      <c r="J5475" s="90"/>
      <c r="K5475" s="90"/>
      <c r="L5475" s="90"/>
      <c r="M5475" s="90"/>
      <c r="N5475" s="90"/>
      <c r="O5475" s="90"/>
      <c r="P5475" s="90"/>
      <c r="Q5475" s="90"/>
      <c r="R5475" s="90"/>
      <c r="S5475" s="90"/>
      <c r="T5475" s="90"/>
      <c r="U5475" s="90"/>
      <c r="V5475" s="90"/>
      <c r="W5475" s="90"/>
      <c r="X5475" s="90"/>
      <c r="Y5475" s="90"/>
      <c r="Z5475" s="90"/>
      <c r="AA5475" s="90"/>
      <c r="AB5475" s="90"/>
      <c r="AC5475" s="90"/>
      <c r="AD5475" s="90"/>
      <c r="AE5475" s="90"/>
      <c r="AF5475" s="90"/>
      <c r="AG5475" s="90"/>
      <c r="AH5475" s="90"/>
      <c r="AI5475" s="90"/>
      <c r="AJ5475" s="92"/>
      <c r="AK5475" s="92"/>
      <c r="AL5475" s="92"/>
      <c r="AM5475" s="92"/>
      <c r="AN5475" s="92"/>
      <c r="AO5475" s="92"/>
      <c r="AP5475" s="92"/>
      <c r="AQ5475" s="92"/>
      <c r="AR5475" s="92"/>
    </row>
    <row r="5476" spans="1:44" x14ac:dyDescent="0.2">
      <c r="A5476" s="90"/>
      <c r="B5476" s="90"/>
      <c r="C5476" s="91"/>
      <c r="D5476" s="90"/>
      <c r="E5476" s="90"/>
      <c r="F5476" s="90"/>
      <c r="G5476" s="90"/>
      <c r="H5476" s="90"/>
      <c r="I5476" s="90"/>
      <c r="J5476" s="90"/>
      <c r="K5476" s="90"/>
      <c r="L5476" s="90"/>
      <c r="M5476" s="90"/>
      <c r="N5476" s="90"/>
      <c r="O5476" s="90"/>
      <c r="P5476" s="90"/>
      <c r="Q5476" s="90"/>
      <c r="R5476" s="90"/>
      <c r="S5476" s="90"/>
      <c r="T5476" s="90"/>
      <c r="U5476" s="90"/>
      <c r="V5476" s="90"/>
      <c r="W5476" s="90"/>
      <c r="X5476" s="90"/>
      <c r="Y5476" s="90"/>
      <c r="Z5476" s="90"/>
      <c r="AA5476" s="90"/>
      <c r="AB5476" s="90"/>
      <c r="AC5476" s="90"/>
      <c r="AD5476" s="90"/>
      <c r="AE5476" s="90"/>
      <c r="AF5476" s="90"/>
      <c r="AG5476" s="90"/>
      <c r="AH5476" s="90"/>
      <c r="AI5476" s="90"/>
      <c r="AJ5476" s="92"/>
      <c r="AK5476" s="92"/>
      <c r="AL5476" s="92"/>
      <c r="AM5476" s="92"/>
      <c r="AN5476" s="92"/>
      <c r="AO5476" s="92"/>
      <c r="AP5476" s="92"/>
      <c r="AQ5476" s="92"/>
      <c r="AR5476" s="92"/>
    </row>
    <row r="5477" spans="1:44" x14ac:dyDescent="0.2">
      <c r="A5477" s="90"/>
      <c r="B5477" s="90"/>
      <c r="C5477" s="91"/>
      <c r="D5477" s="90"/>
      <c r="E5477" s="90"/>
      <c r="F5477" s="90"/>
      <c r="G5477" s="90"/>
      <c r="H5477" s="90"/>
      <c r="I5477" s="90"/>
      <c r="J5477" s="90"/>
      <c r="K5477" s="90"/>
      <c r="L5477" s="90"/>
      <c r="M5477" s="90"/>
      <c r="N5477" s="90"/>
      <c r="O5477" s="90"/>
      <c r="P5477" s="90"/>
      <c r="Q5477" s="90"/>
      <c r="R5477" s="90"/>
      <c r="S5477" s="90"/>
      <c r="T5477" s="90"/>
      <c r="U5477" s="90"/>
      <c r="V5477" s="90"/>
      <c r="W5477" s="90"/>
      <c r="X5477" s="90"/>
      <c r="Y5477" s="90"/>
      <c r="Z5477" s="90"/>
      <c r="AA5477" s="90"/>
      <c r="AB5477" s="90"/>
      <c r="AC5477" s="90"/>
      <c r="AD5477" s="90"/>
      <c r="AE5477" s="90"/>
      <c r="AF5477" s="90"/>
      <c r="AG5477" s="90"/>
      <c r="AH5477" s="90"/>
      <c r="AI5477" s="90"/>
      <c r="AJ5477" s="92"/>
      <c r="AK5477" s="92"/>
      <c r="AL5477" s="92"/>
      <c r="AM5477" s="92"/>
      <c r="AN5477" s="92"/>
      <c r="AO5477" s="92"/>
      <c r="AP5477" s="92"/>
      <c r="AQ5477" s="92"/>
      <c r="AR5477" s="92"/>
    </row>
    <row r="5478" spans="1:44" x14ac:dyDescent="0.2">
      <c r="A5478" s="90"/>
      <c r="B5478" s="90"/>
      <c r="C5478" s="91"/>
      <c r="D5478" s="90"/>
      <c r="E5478" s="90"/>
      <c r="F5478" s="90"/>
      <c r="G5478" s="90"/>
      <c r="H5478" s="90"/>
      <c r="I5478" s="90"/>
      <c r="J5478" s="90"/>
      <c r="K5478" s="90"/>
      <c r="L5478" s="90"/>
      <c r="M5478" s="90"/>
      <c r="N5478" s="90"/>
      <c r="O5478" s="90"/>
      <c r="P5478" s="90"/>
      <c r="Q5478" s="90"/>
      <c r="R5478" s="90"/>
      <c r="S5478" s="90"/>
      <c r="T5478" s="90"/>
      <c r="U5478" s="90"/>
      <c r="V5478" s="90"/>
      <c r="W5478" s="90"/>
      <c r="X5478" s="90"/>
      <c r="Y5478" s="90"/>
      <c r="Z5478" s="90"/>
      <c r="AA5478" s="90"/>
      <c r="AB5478" s="90"/>
      <c r="AC5478" s="90"/>
      <c r="AD5478" s="90"/>
      <c r="AE5478" s="90"/>
      <c r="AF5478" s="90"/>
      <c r="AG5478" s="90"/>
      <c r="AH5478" s="90"/>
      <c r="AI5478" s="90"/>
      <c r="AJ5478" s="92"/>
      <c r="AK5478" s="92"/>
      <c r="AL5478" s="92"/>
      <c r="AM5478" s="92"/>
      <c r="AN5478" s="92"/>
      <c r="AO5478" s="92"/>
      <c r="AP5478" s="92"/>
      <c r="AQ5478" s="92"/>
      <c r="AR5478" s="92"/>
    </row>
    <row r="5479" spans="1:44" x14ac:dyDescent="0.2">
      <c r="A5479" s="90"/>
      <c r="B5479" s="90"/>
      <c r="C5479" s="91"/>
      <c r="D5479" s="90"/>
      <c r="E5479" s="90"/>
      <c r="F5479" s="90"/>
      <c r="G5479" s="90"/>
      <c r="H5479" s="90"/>
      <c r="I5479" s="90"/>
      <c r="J5479" s="90"/>
      <c r="K5479" s="90"/>
      <c r="L5479" s="90"/>
      <c r="M5479" s="90"/>
      <c r="N5479" s="90"/>
      <c r="O5479" s="90"/>
      <c r="P5479" s="90"/>
      <c r="Q5479" s="90"/>
      <c r="R5479" s="90"/>
      <c r="S5479" s="90"/>
      <c r="T5479" s="90"/>
      <c r="U5479" s="90"/>
      <c r="V5479" s="90"/>
      <c r="W5479" s="90"/>
      <c r="X5479" s="90"/>
      <c r="Y5479" s="90"/>
      <c r="Z5479" s="90"/>
      <c r="AA5479" s="90"/>
      <c r="AB5479" s="90"/>
      <c r="AC5479" s="90"/>
      <c r="AD5479" s="90"/>
      <c r="AE5479" s="90"/>
      <c r="AF5479" s="90"/>
      <c r="AG5479" s="90"/>
      <c r="AH5479" s="90"/>
      <c r="AI5479" s="90"/>
      <c r="AJ5479" s="92"/>
      <c r="AK5479" s="92"/>
      <c r="AL5479" s="92"/>
      <c r="AM5479" s="92"/>
      <c r="AN5479" s="92"/>
      <c r="AO5479" s="92"/>
      <c r="AP5479" s="92"/>
      <c r="AQ5479" s="92"/>
      <c r="AR5479" s="92"/>
    </row>
    <row r="5480" spans="1:44" x14ac:dyDescent="0.2">
      <c r="A5480" s="90"/>
      <c r="B5480" s="90"/>
      <c r="C5480" s="91"/>
      <c r="D5480" s="90"/>
      <c r="E5480" s="90"/>
      <c r="F5480" s="90"/>
      <c r="G5480" s="90"/>
      <c r="H5480" s="90"/>
      <c r="I5480" s="90"/>
      <c r="J5480" s="90"/>
      <c r="K5480" s="90"/>
      <c r="L5480" s="90"/>
      <c r="M5480" s="90"/>
      <c r="N5480" s="90"/>
      <c r="O5480" s="90"/>
      <c r="P5480" s="90"/>
      <c r="Q5480" s="90"/>
      <c r="R5480" s="90"/>
      <c r="S5480" s="90"/>
      <c r="T5480" s="90"/>
      <c r="U5480" s="90"/>
      <c r="V5480" s="90"/>
      <c r="W5480" s="90"/>
      <c r="X5480" s="90"/>
      <c r="Y5480" s="90"/>
      <c r="Z5480" s="90"/>
      <c r="AA5480" s="90"/>
      <c r="AB5480" s="90"/>
      <c r="AC5480" s="90"/>
      <c r="AD5480" s="90"/>
      <c r="AE5480" s="90"/>
      <c r="AF5480" s="90"/>
      <c r="AG5480" s="90"/>
      <c r="AH5480" s="90"/>
      <c r="AI5480" s="90"/>
      <c r="AJ5480" s="92"/>
      <c r="AK5480" s="92"/>
      <c r="AL5480" s="92"/>
      <c r="AM5480" s="92"/>
      <c r="AN5480" s="92"/>
      <c r="AO5480" s="92"/>
      <c r="AP5480" s="92"/>
      <c r="AQ5480" s="92"/>
      <c r="AR5480" s="92"/>
    </row>
    <row r="5481" spans="1:44" x14ac:dyDescent="0.2">
      <c r="A5481" s="90"/>
      <c r="B5481" s="90"/>
      <c r="C5481" s="91"/>
      <c r="D5481" s="90"/>
      <c r="E5481" s="90"/>
      <c r="F5481" s="90"/>
      <c r="G5481" s="90"/>
      <c r="H5481" s="90"/>
      <c r="I5481" s="90"/>
      <c r="J5481" s="90"/>
      <c r="K5481" s="90"/>
      <c r="L5481" s="90"/>
      <c r="M5481" s="90"/>
      <c r="N5481" s="90"/>
      <c r="O5481" s="90"/>
      <c r="P5481" s="90"/>
      <c r="Q5481" s="90"/>
      <c r="R5481" s="90"/>
      <c r="S5481" s="90"/>
      <c r="T5481" s="90"/>
      <c r="U5481" s="90"/>
      <c r="V5481" s="90"/>
      <c r="W5481" s="90"/>
      <c r="X5481" s="90"/>
      <c r="Y5481" s="90"/>
      <c r="Z5481" s="90"/>
      <c r="AA5481" s="90"/>
      <c r="AB5481" s="90"/>
      <c r="AC5481" s="90"/>
      <c r="AD5481" s="90"/>
      <c r="AE5481" s="90"/>
      <c r="AF5481" s="90"/>
      <c r="AG5481" s="90"/>
      <c r="AH5481" s="90"/>
      <c r="AI5481" s="90"/>
      <c r="AJ5481" s="92"/>
      <c r="AK5481" s="92"/>
      <c r="AL5481" s="92"/>
      <c r="AM5481" s="92"/>
      <c r="AN5481" s="92"/>
      <c r="AO5481" s="92"/>
      <c r="AP5481" s="92"/>
      <c r="AQ5481" s="92"/>
      <c r="AR5481" s="92"/>
    </row>
    <row r="5482" spans="1:44" x14ac:dyDescent="0.2">
      <c r="A5482" s="90"/>
      <c r="B5482" s="90"/>
      <c r="C5482" s="91"/>
      <c r="D5482" s="90"/>
      <c r="E5482" s="90"/>
      <c r="F5482" s="90"/>
      <c r="G5482" s="90"/>
      <c r="H5482" s="90"/>
      <c r="I5482" s="90"/>
      <c r="J5482" s="90"/>
      <c r="K5482" s="90"/>
      <c r="L5482" s="90"/>
      <c r="M5482" s="90"/>
      <c r="N5482" s="90"/>
      <c r="O5482" s="90"/>
      <c r="P5482" s="90"/>
      <c r="Q5482" s="90"/>
      <c r="R5482" s="90"/>
      <c r="S5482" s="90"/>
      <c r="T5482" s="90"/>
      <c r="U5482" s="90"/>
      <c r="V5482" s="90"/>
      <c r="W5482" s="90"/>
      <c r="X5482" s="90"/>
      <c r="Y5482" s="90"/>
      <c r="Z5482" s="90"/>
      <c r="AA5482" s="90"/>
      <c r="AB5482" s="90"/>
      <c r="AC5482" s="90"/>
      <c r="AD5482" s="90"/>
      <c r="AE5482" s="90"/>
      <c r="AF5482" s="90"/>
      <c r="AG5482" s="90"/>
      <c r="AH5482" s="90"/>
      <c r="AI5482" s="90"/>
      <c r="AJ5482" s="92"/>
      <c r="AK5482" s="92"/>
      <c r="AL5482" s="92"/>
      <c r="AM5482" s="92"/>
      <c r="AN5482" s="92"/>
      <c r="AO5482" s="92"/>
      <c r="AP5482" s="92"/>
      <c r="AQ5482" s="92"/>
      <c r="AR5482" s="92"/>
    </row>
    <row r="5483" spans="1:44" x14ac:dyDescent="0.2">
      <c r="A5483" s="90"/>
      <c r="B5483" s="90"/>
      <c r="C5483" s="91"/>
      <c r="D5483" s="90"/>
      <c r="E5483" s="90"/>
      <c r="F5483" s="90"/>
      <c r="G5483" s="90"/>
      <c r="H5483" s="90"/>
      <c r="I5483" s="90"/>
      <c r="J5483" s="90"/>
      <c r="K5483" s="90"/>
      <c r="L5483" s="90"/>
      <c r="M5483" s="90"/>
      <c r="N5483" s="90"/>
      <c r="O5483" s="90"/>
      <c r="P5483" s="90"/>
      <c r="Q5483" s="90"/>
      <c r="R5483" s="90"/>
      <c r="S5483" s="90"/>
      <c r="T5483" s="90"/>
      <c r="U5483" s="90"/>
      <c r="V5483" s="90"/>
      <c r="W5483" s="90"/>
      <c r="X5483" s="90"/>
      <c r="Y5483" s="90"/>
      <c r="Z5483" s="90"/>
      <c r="AA5483" s="90"/>
      <c r="AB5483" s="90"/>
      <c r="AC5483" s="90"/>
      <c r="AD5483" s="90"/>
      <c r="AE5483" s="90"/>
      <c r="AF5483" s="90"/>
      <c r="AG5483" s="90"/>
      <c r="AH5483" s="90"/>
      <c r="AI5483" s="90"/>
      <c r="AJ5483" s="92"/>
      <c r="AK5483" s="92"/>
      <c r="AL5483" s="92"/>
      <c r="AM5483" s="92"/>
      <c r="AN5483" s="92"/>
      <c r="AO5483" s="92"/>
      <c r="AP5483" s="92"/>
      <c r="AQ5483" s="92"/>
      <c r="AR5483" s="92"/>
    </row>
    <row r="5484" spans="1:44" x14ac:dyDescent="0.2">
      <c r="A5484" s="90"/>
      <c r="B5484" s="90"/>
      <c r="C5484" s="91"/>
      <c r="D5484" s="90"/>
      <c r="E5484" s="90"/>
      <c r="F5484" s="90"/>
      <c r="G5484" s="90"/>
      <c r="H5484" s="90"/>
      <c r="I5484" s="90"/>
      <c r="J5484" s="90"/>
      <c r="K5484" s="90"/>
      <c r="L5484" s="90"/>
      <c r="M5484" s="90"/>
      <c r="N5484" s="90"/>
      <c r="O5484" s="90"/>
      <c r="P5484" s="90"/>
      <c r="Q5484" s="90"/>
      <c r="R5484" s="90"/>
      <c r="S5484" s="90"/>
      <c r="T5484" s="90"/>
      <c r="U5484" s="90"/>
      <c r="V5484" s="90"/>
      <c r="W5484" s="90"/>
      <c r="X5484" s="90"/>
      <c r="Y5484" s="90"/>
      <c r="Z5484" s="90"/>
      <c r="AA5484" s="90"/>
      <c r="AB5484" s="90"/>
      <c r="AC5484" s="90"/>
      <c r="AD5484" s="90"/>
      <c r="AE5484" s="90"/>
      <c r="AF5484" s="90"/>
      <c r="AG5484" s="90"/>
      <c r="AH5484" s="90"/>
      <c r="AI5484" s="90"/>
      <c r="AJ5484" s="92"/>
      <c r="AK5484" s="92"/>
      <c r="AL5484" s="92"/>
      <c r="AM5484" s="92"/>
      <c r="AN5484" s="92"/>
      <c r="AO5484" s="92"/>
      <c r="AP5484" s="92"/>
      <c r="AQ5484" s="92"/>
      <c r="AR5484" s="92"/>
    </row>
    <row r="5485" spans="1:44" x14ac:dyDescent="0.2">
      <c r="A5485" s="90"/>
      <c r="B5485" s="90"/>
      <c r="C5485" s="91"/>
      <c r="D5485" s="90"/>
      <c r="E5485" s="90"/>
      <c r="F5485" s="90"/>
      <c r="G5485" s="90"/>
      <c r="H5485" s="90"/>
      <c r="I5485" s="90"/>
      <c r="J5485" s="90"/>
      <c r="K5485" s="90"/>
      <c r="L5485" s="90"/>
      <c r="M5485" s="90"/>
      <c r="N5485" s="90"/>
      <c r="O5485" s="90"/>
      <c r="P5485" s="90"/>
      <c r="Q5485" s="90"/>
      <c r="R5485" s="90"/>
      <c r="S5485" s="90"/>
      <c r="T5485" s="90"/>
      <c r="U5485" s="90"/>
      <c r="V5485" s="90"/>
      <c r="W5485" s="90"/>
      <c r="X5485" s="90"/>
      <c r="Y5485" s="90"/>
      <c r="Z5485" s="90"/>
      <c r="AA5485" s="90"/>
      <c r="AB5485" s="90"/>
      <c r="AC5485" s="90"/>
      <c r="AD5485" s="90"/>
      <c r="AE5485" s="90"/>
      <c r="AF5485" s="90"/>
      <c r="AG5485" s="90"/>
      <c r="AH5485" s="90"/>
      <c r="AI5485" s="90"/>
      <c r="AJ5485" s="92"/>
      <c r="AK5485" s="92"/>
      <c r="AL5485" s="92"/>
      <c r="AM5485" s="92"/>
      <c r="AN5485" s="92"/>
      <c r="AO5485" s="92"/>
      <c r="AP5485" s="92"/>
      <c r="AQ5485" s="92"/>
      <c r="AR5485" s="92"/>
    </row>
    <row r="5486" spans="1:44" x14ac:dyDescent="0.2">
      <c r="A5486" s="90"/>
      <c r="B5486" s="90"/>
      <c r="C5486" s="91"/>
      <c r="D5486" s="90"/>
      <c r="E5486" s="90"/>
      <c r="F5486" s="90"/>
      <c r="G5486" s="90"/>
      <c r="H5486" s="90"/>
      <c r="I5486" s="90"/>
      <c r="J5486" s="90"/>
      <c r="K5486" s="90"/>
      <c r="L5486" s="90"/>
      <c r="M5486" s="90"/>
      <c r="N5486" s="90"/>
      <c r="O5486" s="90"/>
      <c r="P5486" s="90"/>
      <c r="Q5486" s="90"/>
      <c r="R5486" s="90"/>
      <c r="S5486" s="90"/>
      <c r="T5486" s="90"/>
      <c r="U5486" s="90"/>
      <c r="V5486" s="90"/>
      <c r="W5486" s="90"/>
      <c r="X5486" s="90"/>
      <c r="Y5486" s="90"/>
      <c r="Z5486" s="90"/>
      <c r="AA5486" s="90"/>
      <c r="AB5486" s="90"/>
      <c r="AC5486" s="90"/>
      <c r="AD5486" s="90"/>
      <c r="AE5486" s="90"/>
      <c r="AF5486" s="90"/>
      <c r="AG5486" s="90"/>
      <c r="AH5486" s="90"/>
      <c r="AI5486" s="90"/>
      <c r="AJ5486" s="92"/>
      <c r="AK5486" s="92"/>
      <c r="AL5486" s="92"/>
      <c r="AM5486" s="92"/>
      <c r="AN5486" s="92"/>
      <c r="AO5486" s="92"/>
      <c r="AP5486" s="92"/>
      <c r="AQ5486" s="92"/>
      <c r="AR5486" s="92"/>
    </row>
    <row r="5487" spans="1:44" x14ac:dyDescent="0.2">
      <c r="A5487" s="90"/>
      <c r="B5487" s="90"/>
      <c r="C5487" s="91"/>
      <c r="D5487" s="90"/>
      <c r="E5487" s="90"/>
      <c r="F5487" s="90"/>
      <c r="G5487" s="90"/>
      <c r="H5487" s="90"/>
      <c r="I5487" s="90"/>
      <c r="J5487" s="90"/>
      <c r="K5487" s="90"/>
      <c r="L5487" s="90"/>
      <c r="M5487" s="90"/>
      <c r="N5487" s="90"/>
      <c r="O5487" s="90"/>
      <c r="P5487" s="90"/>
      <c r="Q5487" s="90"/>
      <c r="R5487" s="90"/>
      <c r="S5487" s="90"/>
      <c r="T5487" s="90"/>
      <c r="U5487" s="90"/>
      <c r="V5487" s="90"/>
      <c r="W5487" s="90"/>
      <c r="X5487" s="90"/>
      <c r="Y5487" s="90"/>
      <c r="Z5487" s="90"/>
      <c r="AA5487" s="90"/>
      <c r="AB5487" s="90"/>
      <c r="AC5487" s="90"/>
      <c r="AD5487" s="90"/>
      <c r="AE5487" s="90"/>
      <c r="AF5487" s="90"/>
      <c r="AG5487" s="90"/>
      <c r="AH5487" s="90"/>
      <c r="AI5487" s="90"/>
      <c r="AJ5487" s="92"/>
      <c r="AK5487" s="92"/>
      <c r="AL5487" s="92"/>
      <c r="AM5487" s="92"/>
      <c r="AN5487" s="92"/>
      <c r="AO5487" s="92"/>
      <c r="AP5487" s="92"/>
      <c r="AQ5487" s="92"/>
      <c r="AR5487" s="92"/>
    </row>
    <row r="5488" spans="1:44" x14ac:dyDescent="0.2">
      <c r="A5488" s="90"/>
      <c r="B5488" s="90"/>
      <c r="C5488" s="91"/>
      <c r="D5488" s="90"/>
      <c r="E5488" s="90"/>
      <c r="F5488" s="90"/>
      <c r="G5488" s="90"/>
      <c r="H5488" s="90"/>
      <c r="I5488" s="90"/>
      <c r="J5488" s="90"/>
      <c r="K5488" s="90"/>
      <c r="L5488" s="90"/>
      <c r="M5488" s="90"/>
      <c r="N5488" s="90"/>
      <c r="O5488" s="90"/>
      <c r="P5488" s="90"/>
      <c r="Q5488" s="90"/>
      <c r="R5488" s="90"/>
      <c r="S5488" s="90"/>
      <c r="T5488" s="90"/>
      <c r="U5488" s="90"/>
      <c r="V5488" s="90"/>
      <c r="W5488" s="90"/>
      <c r="X5488" s="90"/>
      <c r="Y5488" s="90"/>
      <c r="Z5488" s="90"/>
      <c r="AA5488" s="90"/>
      <c r="AB5488" s="90"/>
      <c r="AC5488" s="90"/>
      <c r="AD5488" s="90"/>
      <c r="AE5488" s="90"/>
      <c r="AF5488" s="90"/>
      <c r="AG5488" s="90"/>
      <c r="AH5488" s="90"/>
      <c r="AI5488" s="90"/>
      <c r="AJ5488" s="92"/>
      <c r="AK5488" s="92"/>
      <c r="AL5488" s="92"/>
      <c r="AM5488" s="92"/>
      <c r="AN5488" s="92"/>
      <c r="AO5488" s="92"/>
      <c r="AP5488" s="92"/>
      <c r="AQ5488" s="92"/>
      <c r="AR5488" s="92"/>
    </row>
    <row r="5489" spans="1:44" x14ac:dyDescent="0.2">
      <c r="A5489" s="90"/>
      <c r="B5489" s="90"/>
      <c r="C5489" s="91"/>
      <c r="D5489" s="90"/>
      <c r="E5489" s="90"/>
      <c r="F5489" s="90"/>
      <c r="G5489" s="90"/>
      <c r="H5489" s="90"/>
      <c r="I5489" s="90"/>
      <c r="J5489" s="90"/>
      <c r="K5489" s="90"/>
      <c r="L5489" s="90"/>
      <c r="M5489" s="90"/>
      <c r="N5489" s="90"/>
      <c r="O5489" s="90"/>
      <c r="P5489" s="90"/>
      <c r="Q5489" s="90"/>
      <c r="R5489" s="90"/>
      <c r="S5489" s="90"/>
      <c r="T5489" s="90"/>
      <c r="U5489" s="90"/>
      <c r="V5489" s="90"/>
      <c r="W5489" s="90"/>
      <c r="X5489" s="90"/>
      <c r="Y5489" s="90"/>
      <c r="Z5489" s="90"/>
      <c r="AA5489" s="90"/>
      <c r="AB5489" s="90"/>
      <c r="AC5489" s="90"/>
      <c r="AD5489" s="90"/>
      <c r="AE5489" s="90"/>
      <c r="AF5489" s="90"/>
      <c r="AG5489" s="90"/>
      <c r="AH5489" s="90"/>
      <c r="AI5489" s="90"/>
      <c r="AJ5489" s="92"/>
      <c r="AK5489" s="92"/>
      <c r="AL5489" s="92"/>
      <c r="AM5489" s="92"/>
      <c r="AN5489" s="92"/>
      <c r="AO5489" s="92"/>
      <c r="AP5489" s="92"/>
      <c r="AQ5489" s="92"/>
      <c r="AR5489" s="92"/>
    </row>
    <row r="5490" spans="1:44" x14ac:dyDescent="0.2">
      <c r="A5490" s="90"/>
      <c r="B5490" s="90"/>
      <c r="C5490" s="91"/>
      <c r="D5490" s="90"/>
      <c r="E5490" s="90"/>
      <c r="F5490" s="90"/>
      <c r="G5490" s="90"/>
      <c r="H5490" s="90"/>
      <c r="I5490" s="90"/>
      <c r="J5490" s="90"/>
      <c r="K5490" s="90"/>
      <c r="L5490" s="90"/>
      <c r="M5490" s="90"/>
      <c r="N5490" s="90"/>
      <c r="O5490" s="90"/>
      <c r="P5490" s="90"/>
      <c r="Q5490" s="90"/>
      <c r="R5490" s="90"/>
      <c r="S5490" s="90"/>
      <c r="T5490" s="90"/>
      <c r="U5490" s="90"/>
      <c r="V5490" s="90"/>
      <c r="W5490" s="90"/>
      <c r="X5490" s="90"/>
      <c r="Y5490" s="90"/>
      <c r="Z5490" s="90"/>
      <c r="AA5490" s="90"/>
      <c r="AB5490" s="90"/>
      <c r="AC5490" s="90"/>
      <c r="AD5490" s="90"/>
      <c r="AE5490" s="90"/>
      <c r="AF5490" s="90"/>
      <c r="AG5490" s="90"/>
      <c r="AH5490" s="90"/>
      <c r="AI5490" s="90"/>
      <c r="AJ5490" s="92"/>
      <c r="AK5490" s="92"/>
      <c r="AL5490" s="92"/>
      <c r="AM5490" s="92"/>
      <c r="AN5490" s="92"/>
      <c r="AO5490" s="92"/>
      <c r="AP5490" s="92"/>
      <c r="AQ5490" s="92"/>
      <c r="AR5490" s="92"/>
    </row>
    <row r="5491" spans="1:44" x14ac:dyDescent="0.2">
      <c r="A5491" s="90"/>
      <c r="B5491" s="90"/>
      <c r="C5491" s="91"/>
      <c r="D5491" s="90"/>
      <c r="E5491" s="90"/>
      <c r="F5491" s="90"/>
      <c r="G5491" s="90"/>
      <c r="H5491" s="90"/>
      <c r="I5491" s="90"/>
      <c r="J5491" s="90"/>
      <c r="K5491" s="90"/>
      <c r="L5491" s="90"/>
      <c r="M5491" s="90"/>
      <c r="N5491" s="90"/>
      <c r="O5491" s="90"/>
      <c r="P5491" s="90"/>
      <c r="Q5491" s="90"/>
      <c r="R5491" s="90"/>
      <c r="S5491" s="90"/>
      <c r="T5491" s="90"/>
      <c r="U5491" s="90"/>
      <c r="V5491" s="90"/>
      <c r="W5491" s="90"/>
      <c r="X5491" s="90"/>
      <c r="Y5491" s="90"/>
      <c r="Z5491" s="90"/>
      <c r="AA5491" s="90"/>
      <c r="AB5491" s="90"/>
      <c r="AC5491" s="90"/>
      <c r="AD5491" s="90"/>
      <c r="AE5491" s="90"/>
      <c r="AF5491" s="90"/>
      <c r="AG5491" s="90"/>
      <c r="AH5491" s="90"/>
      <c r="AI5491" s="90"/>
      <c r="AJ5491" s="92"/>
      <c r="AK5491" s="92"/>
      <c r="AL5491" s="92"/>
      <c r="AM5491" s="92"/>
      <c r="AN5491" s="92"/>
      <c r="AO5491" s="92"/>
      <c r="AP5491" s="92"/>
      <c r="AQ5491" s="92"/>
      <c r="AR5491" s="92"/>
    </row>
    <row r="5492" spans="1:44" x14ac:dyDescent="0.2">
      <c r="A5492" s="90"/>
      <c r="B5492" s="90"/>
      <c r="C5492" s="91"/>
      <c r="D5492" s="90"/>
      <c r="E5492" s="90"/>
      <c r="F5492" s="90"/>
      <c r="G5492" s="90"/>
      <c r="H5492" s="90"/>
      <c r="I5492" s="90"/>
      <c r="J5492" s="90"/>
      <c r="K5492" s="90"/>
      <c r="L5492" s="90"/>
      <c r="M5492" s="90"/>
      <c r="N5492" s="90"/>
      <c r="O5492" s="90"/>
      <c r="P5492" s="90"/>
      <c r="Q5492" s="90"/>
      <c r="R5492" s="90"/>
      <c r="S5492" s="90"/>
      <c r="T5492" s="90"/>
      <c r="U5492" s="90"/>
      <c r="V5492" s="90"/>
      <c r="W5492" s="90"/>
      <c r="X5492" s="90"/>
      <c r="Y5492" s="90"/>
      <c r="Z5492" s="90"/>
      <c r="AA5492" s="90"/>
      <c r="AB5492" s="90"/>
      <c r="AC5492" s="90"/>
      <c r="AD5492" s="90"/>
      <c r="AE5492" s="90"/>
      <c r="AF5492" s="90"/>
      <c r="AG5492" s="90"/>
      <c r="AH5492" s="90"/>
      <c r="AI5492" s="90"/>
      <c r="AJ5492" s="92"/>
      <c r="AK5492" s="92"/>
      <c r="AL5492" s="92"/>
      <c r="AM5492" s="92"/>
      <c r="AN5492" s="92"/>
      <c r="AO5492" s="92"/>
      <c r="AP5492" s="92"/>
      <c r="AQ5492" s="92"/>
      <c r="AR5492" s="92"/>
    </row>
    <row r="5493" spans="1:44" x14ac:dyDescent="0.2">
      <c r="A5493" s="90"/>
      <c r="B5493" s="90"/>
      <c r="C5493" s="91"/>
      <c r="D5493" s="90"/>
      <c r="E5493" s="90"/>
      <c r="F5493" s="90"/>
      <c r="G5493" s="90"/>
      <c r="H5493" s="90"/>
      <c r="I5493" s="90"/>
      <c r="J5493" s="90"/>
      <c r="K5493" s="90"/>
      <c r="L5493" s="90"/>
      <c r="M5493" s="90"/>
      <c r="N5493" s="90"/>
      <c r="O5493" s="90"/>
      <c r="P5493" s="90"/>
      <c r="Q5493" s="90"/>
      <c r="R5493" s="90"/>
      <c r="S5493" s="90"/>
      <c r="T5493" s="90"/>
      <c r="U5493" s="90"/>
      <c r="V5493" s="90"/>
      <c r="W5493" s="90"/>
      <c r="X5493" s="90"/>
      <c r="Y5493" s="90"/>
      <c r="Z5493" s="90"/>
      <c r="AA5493" s="90"/>
      <c r="AB5493" s="90"/>
      <c r="AC5493" s="90"/>
      <c r="AD5493" s="90"/>
      <c r="AE5493" s="90"/>
      <c r="AF5493" s="90"/>
      <c r="AG5493" s="90"/>
      <c r="AH5493" s="90"/>
      <c r="AI5493" s="90"/>
      <c r="AJ5493" s="92"/>
      <c r="AK5493" s="92"/>
      <c r="AL5493" s="92"/>
      <c r="AM5493" s="92"/>
      <c r="AN5493" s="92"/>
      <c r="AO5493" s="92"/>
      <c r="AP5493" s="92"/>
      <c r="AQ5493" s="92"/>
      <c r="AR5493" s="92"/>
    </row>
    <row r="5494" spans="1:44" x14ac:dyDescent="0.2">
      <c r="A5494" s="90"/>
      <c r="B5494" s="90"/>
      <c r="C5494" s="91"/>
      <c r="D5494" s="90"/>
      <c r="E5494" s="90"/>
      <c r="F5494" s="90"/>
      <c r="G5494" s="90"/>
      <c r="H5494" s="90"/>
      <c r="I5494" s="90"/>
      <c r="J5494" s="90"/>
      <c r="K5494" s="90"/>
      <c r="L5494" s="90"/>
      <c r="M5494" s="90"/>
      <c r="N5494" s="90"/>
      <c r="O5494" s="90"/>
      <c r="P5494" s="90"/>
      <c r="Q5494" s="90"/>
      <c r="R5494" s="90"/>
      <c r="S5494" s="90"/>
      <c r="T5494" s="90"/>
      <c r="U5494" s="90"/>
      <c r="V5494" s="90"/>
      <c r="W5494" s="90"/>
      <c r="X5494" s="90"/>
      <c r="Y5494" s="90"/>
      <c r="Z5494" s="90"/>
      <c r="AA5494" s="90"/>
      <c r="AB5494" s="90"/>
      <c r="AC5494" s="90"/>
      <c r="AD5494" s="90"/>
      <c r="AE5494" s="90"/>
      <c r="AF5494" s="90"/>
      <c r="AG5494" s="90"/>
      <c r="AH5494" s="90"/>
      <c r="AI5494" s="90"/>
      <c r="AJ5494" s="92"/>
      <c r="AK5494" s="92"/>
      <c r="AL5494" s="92"/>
      <c r="AM5494" s="92"/>
      <c r="AN5494" s="92"/>
      <c r="AO5494" s="92"/>
      <c r="AP5494" s="92"/>
      <c r="AQ5494" s="92"/>
      <c r="AR5494" s="92"/>
    </row>
    <row r="5495" spans="1:44" x14ac:dyDescent="0.2">
      <c r="A5495" s="90"/>
      <c r="B5495" s="90"/>
      <c r="C5495" s="91"/>
      <c r="D5495" s="90"/>
      <c r="E5495" s="90"/>
      <c r="F5495" s="90"/>
      <c r="G5495" s="90"/>
      <c r="H5495" s="90"/>
      <c r="I5495" s="90"/>
      <c r="J5495" s="90"/>
      <c r="K5495" s="90"/>
      <c r="L5495" s="90"/>
      <c r="M5495" s="90"/>
      <c r="N5495" s="90"/>
      <c r="O5495" s="90"/>
      <c r="P5495" s="90"/>
      <c r="Q5495" s="90"/>
      <c r="R5495" s="90"/>
      <c r="S5495" s="90"/>
      <c r="T5495" s="90"/>
      <c r="U5495" s="90"/>
      <c r="V5495" s="90"/>
      <c r="W5495" s="90"/>
      <c r="X5495" s="90"/>
      <c r="Y5495" s="90"/>
      <c r="Z5495" s="90"/>
      <c r="AA5495" s="90"/>
      <c r="AB5495" s="90"/>
      <c r="AC5495" s="90"/>
      <c r="AD5495" s="90"/>
      <c r="AE5495" s="90"/>
      <c r="AF5495" s="90"/>
      <c r="AG5495" s="90"/>
      <c r="AH5495" s="90"/>
      <c r="AI5495" s="90"/>
      <c r="AJ5495" s="92"/>
      <c r="AK5495" s="92"/>
      <c r="AL5495" s="92"/>
      <c r="AM5495" s="92"/>
      <c r="AN5495" s="92"/>
      <c r="AO5495" s="92"/>
      <c r="AP5495" s="92"/>
      <c r="AQ5495" s="92"/>
      <c r="AR5495" s="92"/>
    </row>
    <row r="5496" spans="1:44" x14ac:dyDescent="0.2">
      <c r="A5496" s="90"/>
      <c r="B5496" s="90"/>
      <c r="C5496" s="91"/>
      <c r="D5496" s="90"/>
      <c r="E5496" s="90"/>
      <c r="F5496" s="90"/>
      <c r="G5496" s="90"/>
      <c r="H5496" s="90"/>
      <c r="I5496" s="90"/>
      <c r="J5496" s="90"/>
      <c r="K5496" s="90"/>
      <c r="L5496" s="90"/>
      <c r="M5496" s="90"/>
      <c r="N5496" s="90"/>
      <c r="O5496" s="90"/>
      <c r="P5496" s="90"/>
      <c r="Q5496" s="90"/>
      <c r="R5496" s="90"/>
      <c r="S5496" s="90"/>
      <c r="T5496" s="90"/>
      <c r="U5496" s="90"/>
      <c r="V5496" s="90"/>
      <c r="W5496" s="90"/>
      <c r="X5496" s="90"/>
      <c r="Y5496" s="90"/>
      <c r="Z5496" s="90"/>
      <c r="AA5496" s="90"/>
      <c r="AB5496" s="90"/>
      <c r="AC5496" s="90"/>
      <c r="AD5496" s="90"/>
      <c r="AE5496" s="90"/>
      <c r="AF5496" s="90"/>
      <c r="AG5496" s="90"/>
      <c r="AH5496" s="90"/>
      <c r="AI5496" s="90"/>
      <c r="AJ5496" s="92"/>
      <c r="AK5496" s="92"/>
      <c r="AL5496" s="92"/>
      <c r="AM5496" s="92"/>
      <c r="AN5496" s="92"/>
      <c r="AO5496" s="92"/>
      <c r="AP5496" s="92"/>
      <c r="AQ5496" s="92"/>
      <c r="AR5496" s="92"/>
    </row>
    <row r="5497" spans="1:44" x14ac:dyDescent="0.2">
      <c r="A5497" s="90"/>
      <c r="B5497" s="90"/>
      <c r="C5497" s="91"/>
      <c r="D5497" s="90"/>
      <c r="E5497" s="90"/>
      <c r="F5497" s="90"/>
      <c r="G5497" s="90"/>
      <c r="H5497" s="90"/>
      <c r="I5497" s="90"/>
      <c r="J5497" s="90"/>
      <c r="K5497" s="90"/>
      <c r="L5497" s="90"/>
      <c r="M5497" s="90"/>
      <c r="N5497" s="90"/>
      <c r="O5497" s="90"/>
      <c r="P5497" s="90"/>
      <c r="Q5497" s="90"/>
      <c r="R5497" s="90"/>
      <c r="S5497" s="90"/>
      <c r="T5497" s="90"/>
      <c r="U5497" s="90"/>
      <c r="V5497" s="90"/>
      <c r="W5497" s="90"/>
      <c r="X5497" s="90"/>
      <c r="Y5497" s="90"/>
      <c r="Z5497" s="90"/>
      <c r="AA5497" s="90"/>
      <c r="AB5497" s="90"/>
      <c r="AC5497" s="90"/>
      <c r="AD5497" s="90"/>
      <c r="AE5497" s="90"/>
      <c r="AF5497" s="90"/>
      <c r="AG5497" s="90"/>
      <c r="AH5497" s="90"/>
      <c r="AI5497" s="90"/>
      <c r="AJ5497" s="92"/>
      <c r="AK5497" s="92"/>
      <c r="AL5497" s="92"/>
      <c r="AM5497" s="92"/>
      <c r="AN5497" s="92"/>
      <c r="AO5497" s="92"/>
      <c r="AP5497" s="92"/>
      <c r="AQ5497" s="92"/>
      <c r="AR5497" s="92"/>
    </row>
    <row r="5498" spans="1:44" x14ac:dyDescent="0.2">
      <c r="A5498" s="90"/>
      <c r="B5498" s="90"/>
      <c r="C5498" s="91"/>
      <c r="D5498" s="90"/>
      <c r="E5498" s="90"/>
      <c r="F5498" s="90"/>
      <c r="G5498" s="90"/>
      <c r="H5498" s="90"/>
      <c r="I5498" s="90"/>
      <c r="J5498" s="90"/>
      <c r="K5498" s="90"/>
      <c r="L5498" s="90"/>
      <c r="M5498" s="90"/>
      <c r="N5498" s="90"/>
      <c r="O5498" s="90"/>
      <c r="P5498" s="90"/>
      <c r="Q5498" s="90"/>
      <c r="R5498" s="90"/>
      <c r="S5498" s="90"/>
      <c r="T5498" s="90"/>
      <c r="U5498" s="90"/>
      <c r="V5498" s="90"/>
      <c r="W5498" s="90"/>
      <c r="X5498" s="90"/>
      <c r="Y5498" s="90"/>
      <c r="Z5498" s="90"/>
      <c r="AA5498" s="90"/>
      <c r="AB5498" s="90"/>
      <c r="AC5498" s="90"/>
      <c r="AD5498" s="90"/>
      <c r="AE5498" s="90"/>
      <c r="AF5498" s="90"/>
      <c r="AG5498" s="90"/>
      <c r="AH5498" s="90"/>
      <c r="AI5498" s="90"/>
      <c r="AJ5498" s="92"/>
      <c r="AK5498" s="92"/>
      <c r="AL5498" s="92"/>
      <c r="AM5498" s="92"/>
      <c r="AN5498" s="92"/>
      <c r="AO5498" s="92"/>
      <c r="AP5498" s="92"/>
      <c r="AQ5498" s="92"/>
      <c r="AR5498" s="92"/>
    </row>
    <row r="5499" spans="1:44" x14ac:dyDescent="0.2">
      <c r="A5499" s="90"/>
      <c r="B5499" s="90"/>
      <c r="C5499" s="91"/>
      <c r="D5499" s="90"/>
      <c r="E5499" s="90"/>
      <c r="F5499" s="90"/>
      <c r="G5499" s="90"/>
      <c r="H5499" s="90"/>
      <c r="I5499" s="90"/>
      <c r="J5499" s="90"/>
      <c r="K5499" s="90"/>
      <c r="L5499" s="90"/>
      <c r="M5499" s="90"/>
      <c r="N5499" s="90"/>
      <c r="O5499" s="90"/>
      <c r="P5499" s="90"/>
      <c r="Q5499" s="90"/>
      <c r="R5499" s="90"/>
      <c r="S5499" s="90"/>
      <c r="T5499" s="90"/>
      <c r="U5499" s="90"/>
      <c r="V5499" s="90"/>
      <c r="W5499" s="90"/>
      <c r="X5499" s="90"/>
      <c r="Y5499" s="90"/>
      <c r="Z5499" s="90"/>
      <c r="AA5499" s="90"/>
      <c r="AB5499" s="90"/>
      <c r="AC5499" s="90"/>
      <c r="AD5499" s="90"/>
      <c r="AE5499" s="90"/>
      <c r="AF5499" s="90"/>
      <c r="AG5499" s="90"/>
      <c r="AH5499" s="90"/>
      <c r="AI5499" s="90"/>
      <c r="AJ5499" s="92"/>
      <c r="AK5499" s="92"/>
      <c r="AL5499" s="92"/>
      <c r="AM5499" s="92"/>
      <c r="AN5499" s="92"/>
      <c r="AO5499" s="92"/>
      <c r="AP5499" s="92"/>
      <c r="AQ5499" s="92"/>
      <c r="AR5499" s="92"/>
    </row>
    <row r="5500" spans="1:44" x14ac:dyDescent="0.2">
      <c r="A5500" s="90"/>
      <c r="B5500" s="90"/>
      <c r="C5500" s="91"/>
      <c r="D5500" s="90"/>
      <c r="E5500" s="90"/>
      <c r="F5500" s="90"/>
      <c r="G5500" s="90"/>
      <c r="H5500" s="90"/>
      <c r="I5500" s="90"/>
      <c r="J5500" s="90"/>
      <c r="K5500" s="90"/>
      <c r="L5500" s="90"/>
      <c r="M5500" s="90"/>
      <c r="N5500" s="90"/>
      <c r="O5500" s="90"/>
      <c r="P5500" s="90"/>
      <c r="Q5500" s="90"/>
      <c r="R5500" s="90"/>
      <c r="S5500" s="90"/>
      <c r="T5500" s="90"/>
      <c r="U5500" s="90"/>
      <c r="V5500" s="90"/>
      <c r="W5500" s="90"/>
      <c r="X5500" s="90"/>
      <c r="Y5500" s="90"/>
      <c r="Z5500" s="90"/>
      <c r="AA5500" s="90"/>
      <c r="AB5500" s="90"/>
      <c r="AC5500" s="90"/>
      <c r="AD5500" s="90"/>
      <c r="AE5500" s="90"/>
      <c r="AF5500" s="90"/>
      <c r="AG5500" s="90"/>
      <c r="AH5500" s="90"/>
      <c r="AI5500" s="90"/>
      <c r="AJ5500" s="92"/>
      <c r="AK5500" s="92"/>
      <c r="AL5500" s="92"/>
      <c r="AM5500" s="92"/>
      <c r="AN5500" s="92"/>
      <c r="AO5500" s="92"/>
      <c r="AP5500" s="92"/>
      <c r="AQ5500" s="92"/>
      <c r="AR5500" s="92"/>
    </row>
    <row r="5501" spans="1:44" x14ac:dyDescent="0.2">
      <c r="A5501" s="90"/>
      <c r="B5501" s="90"/>
      <c r="C5501" s="91"/>
      <c r="D5501" s="90"/>
      <c r="E5501" s="90"/>
      <c r="F5501" s="90"/>
      <c r="G5501" s="90"/>
      <c r="H5501" s="90"/>
      <c r="I5501" s="90"/>
      <c r="J5501" s="90"/>
      <c r="K5501" s="90"/>
      <c r="L5501" s="90"/>
      <c r="M5501" s="90"/>
      <c r="N5501" s="90"/>
      <c r="O5501" s="90"/>
      <c r="P5501" s="90"/>
      <c r="Q5501" s="90"/>
      <c r="R5501" s="90"/>
      <c r="S5501" s="90"/>
      <c r="T5501" s="90"/>
      <c r="U5501" s="90"/>
      <c r="V5501" s="90"/>
      <c r="W5501" s="90"/>
      <c r="X5501" s="90"/>
      <c r="Y5501" s="90"/>
      <c r="Z5501" s="90"/>
      <c r="AA5501" s="90"/>
      <c r="AB5501" s="90"/>
      <c r="AC5501" s="90"/>
      <c r="AD5501" s="90"/>
      <c r="AE5501" s="90"/>
      <c r="AF5501" s="90"/>
      <c r="AG5501" s="90"/>
      <c r="AH5501" s="90"/>
      <c r="AI5501" s="90"/>
      <c r="AJ5501" s="92"/>
      <c r="AK5501" s="92"/>
      <c r="AL5501" s="92"/>
      <c r="AM5501" s="92"/>
      <c r="AN5501" s="92"/>
      <c r="AO5501" s="92"/>
      <c r="AP5501" s="92"/>
      <c r="AQ5501" s="92"/>
      <c r="AR5501" s="92"/>
    </row>
    <row r="5502" spans="1:44" x14ac:dyDescent="0.2">
      <c r="A5502" s="90"/>
      <c r="B5502" s="90"/>
      <c r="C5502" s="91"/>
      <c r="D5502" s="90"/>
      <c r="E5502" s="90"/>
      <c r="F5502" s="90"/>
      <c r="G5502" s="90"/>
      <c r="H5502" s="90"/>
      <c r="I5502" s="90"/>
      <c r="J5502" s="90"/>
      <c r="K5502" s="90"/>
      <c r="L5502" s="90"/>
      <c r="M5502" s="90"/>
      <c r="N5502" s="90"/>
      <c r="O5502" s="90"/>
      <c r="P5502" s="90"/>
      <c r="Q5502" s="90"/>
      <c r="R5502" s="90"/>
      <c r="S5502" s="90"/>
      <c r="T5502" s="90"/>
      <c r="U5502" s="90"/>
      <c r="V5502" s="90"/>
      <c r="W5502" s="90"/>
      <c r="X5502" s="90"/>
      <c r="Y5502" s="90"/>
      <c r="Z5502" s="90"/>
      <c r="AA5502" s="90"/>
      <c r="AB5502" s="90"/>
      <c r="AC5502" s="90"/>
      <c r="AD5502" s="90"/>
      <c r="AE5502" s="90"/>
      <c r="AF5502" s="90"/>
      <c r="AG5502" s="90"/>
      <c r="AH5502" s="90"/>
      <c r="AI5502" s="90"/>
      <c r="AJ5502" s="92"/>
      <c r="AK5502" s="92"/>
      <c r="AL5502" s="92"/>
      <c r="AM5502" s="92"/>
      <c r="AN5502" s="92"/>
      <c r="AO5502" s="92"/>
      <c r="AP5502" s="92"/>
      <c r="AQ5502" s="92"/>
      <c r="AR5502" s="92"/>
    </row>
    <row r="5503" spans="1:44" x14ac:dyDescent="0.2">
      <c r="A5503" s="90"/>
      <c r="B5503" s="90"/>
      <c r="C5503" s="91"/>
      <c r="D5503" s="90"/>
      <c r="E5503" s="90"/>
      <c r="F5503" s="90"/>
      <c r="G5503" s="90"/>
      <c r="H5503" s="90"/>
      <c r="I5503" s="90"/>
      <c r="J5503" s="90"/>
      <c r="K5503" s="90"/>
      <c r="L5503" s="90"/>
      <c r="M5503" s="90"/>
      <c r="N5503" s="90"/>
      <c r="O5503" s="90"/>
      <c r="P5503" s="90"/>
      <c r="Q5503" s="90"/>
      <c r="R5503" s="90"/>
      <c r="S5503" s="90"/>
      <c r="T5503" s="90"/>
      <c r="U5503" s="90"/>
      <c r="V5503" s="90"/>
      <c r="W5503" s="90"/>
      <c r="X5503" s="90"/>
      <c r="Y5503" s="90"/>
      <c r="Z5503" s="90"/>
      <c r="AA5503" s="90"/>
      <c r="AB5503" s="90"/>
      <c r="AC5503" s="90"/>
      <c r="AD5503" s="90"/>
      <c r="AE5503" s="90"/>
      <c r="AF5503" s="90"/>
      <c r="AG5503" s="90"/>
      <c r="AH5503" s="90"/>
      <c r="AI5503" s="90"/>
      <c r="AJ5503" s="92"/>
      <c r="AK5503" s="92"/>
      <c r="AL5503" s="92"/>
      <c r="AM5503" s="92"/>
      <c r="AN5503" s="92"/>
      <c r="AO5503" s="92"/>
      <c r="AP5503" s="92"/>
      <c r="AQ5503" s="92"/>
      <c r="AR5503" s="92"/>
    </row>
    <row r="5504" spans="1:44" x14ac:dyDescent="0.2">
      <c r="A5504" s="90"/>
      <c r="B5504" s="90"/>
      <c r="C5504" s="91"/>
      <c r="D5504" s="90"/>
      <c r="E5504" s="90"/>
      <c r="F5504" s="90"/>
      <c r="G5504" s="90"/>
      <c r="H5504" s="90"/>
      <c r="I5504" s="90"/>
      <c r="J5504" s="90"/>
      <c r="K5504" s="90"/>
      <c r="L5504" s="90"/>
      <c r="M5504" s="90"/>
      <c r="N5504" s="90"/>
      <c r="O5504" s="90"/>
      <c r="P5504" s="90"/>
      <c r="Q5504" s="90"/>
      <c r="R5504" s="90"/>
      <c r="S5504" s="90"/>
      <c r="T5504" s="90"/>
      <c r="U5504" s="90"/>
      <c r="V5504" s="90"/>
      <c r="W5504" s="90"/>
      <c r="X5504" s="90"/>
      <c r="Y5504" s="90"/>
      <c r="Z5504" s="90"/>
      <c r="AA5504" s="90"/>
      <c r="AB5504" s="90"/>
      <c r="AC5504" s="90"/>
      <c r="AD5504" s="90"/>
      <c r="AE5504" s="90"/>
      <c r="AF5504" s="90"/>
      <c r="AG5504" s="90"/>
      <c r="AH5504" s="90"/>
      <c r="AI5504" s="90"/>
      <c r="AJ5504" s="92"/>
      <c r="AK5504" s="92"/>
      <c r="AL5504" s="92"/>
      <c r="AM5504" s="92"/>
      <c r="AN5504" s="92"/>
      <c r="AO5504" s="92"/>
      <c r="AP5504" s="92"/>
      <c r="AQ5504" s="92"/>
      <c r="AR5504" s="92"/>
    </row>
    <row r="5505" spans="1:44" x14ac:dyDescent="0.2">
      <c r="A5505" s="90"/>
      <c r="B5505" s="90"/>
      <c r="C5505" s="91"/>
      <c r="D5505" s="90"/>
      <c r="E5505" s="90"/>
      <c r="F5505" s="90"/>
      <c r="G5505" s="90"/>
      <c r="H5505" s="90"/>
      <c r="I5505" s="90"/>
      <c r="J5505" s="90"/>
      <c r="K5505" s="90"/>
      <c r="L5505" s="90"/>
      <c r="M5505" s="90"/>
      <c r="N5505" s="90"/>
      <c r="O5505" s="90"/>
      <c r="P5505" s="90"/>
      <c r="Q5505" s="90"/>
      <c r="R5505" s="90"/>
      <c r="S5505" s="90"/>
      <c r="T5505" s="90"/>
      <c r="U5505" s="90"/>
      <c r="V5505" s="90"/>
      <c r="W5505" s="90"/>
      <c r="X5505" s="90"/>
      <c r="Y5505" s="90"/>
      <c r="Z5505" s="90"/>
      <c r="AA5505" s="90"/>
      <c r="AB5505" s="90"/>
      <c r="AC5505" s="90"/>
      <c r="AD5505" s="90"/>
      <c r="AE5505" s="90"/>
      <c r="AF5505" s="90"/>
      <c r="AG5505" s="90"/>
      <c r="AH5505" s="90"/>
      <c r="AI5505" s="90"/>
      <c r="AJ5505" s="92"/>
      <c r="AK5505" s="92"/>
      <c r="AL5505" s="92"/>
      <c r="AM5505" s="92"/>
      <c r="AN5505" s="92"/>
      <c r="AO5505" s="92"/>
      <c r="AP5505" s="92"/>
      <c r="AQ5505" s="92"/>
      <c r="AR5505" s="92"/>
    </row>
    <row r="5506" spans="1:44" x14ac:dyDescent="0.2">
      <c r="A5506" s="90"/>
      <c r="B5506" s="90"/>
      <c r="C5506" s="91"/>
      <c r="D5506" s="90"/>
      <c r="E5506" s="90"/>
      <c r="F5506" s="90"/>
      <c r="G5506" s="90"/>
      <c r="H5506" s="90"/>
      <c r="I5506" s="90"/>
      <c r="J5506" s="90"/>
      <c r="K5506" s="90"/>
      <c r="L5506" s="90"/>
      <c r="M5506" s="90"/>
      <c r="N5506" s="90"/>
      <c r="O5506" s="90"/>
      <c r="P5506" s="90"/>
      <c r="Q5506" s="90"/>
      <c r="R5506" s="90"/>
      <c r="S5506" s="90"/>
      <c r="T5506" s="90"/>
      <c r="U5506" s="90"/>
      <c r="V5506" s="90"/>
      <c r="W5506" s="90"/>
      <c r="X5506" s="90"/>
      <c r="Y5506" s="90"/>
      <c r="Z5506" s="90"/>
      <c r="AA5506" s="90"/>
      <c r="AB5506" s="90"/>
      <c r="AC5506" s="90"/>
      <c r="AD5506" s="90"/>
      <c r="AE5506" s="90"/>
      <c r="AF5506" s="90"/>
      <c r="AG5506" s="90"/>
      <c r="AH5506" s="90"/>
      <c r="AI5506" s="90"/>
      <c r="AJ5506" s="92"/>
      <c r="AK5506" s="92"/>
      <c r="AL5506" s="92"/>
      <c r="AM5506" s="92"/>
      <c r="AN5506" s="92"/>
      <c r="AO5506" s="92"/>
      <c r="AP5506" s="92"/>
      <c r="AQ5506" s="92"/>
      <c r="AR5506" s="92"/>
    </row>
    <row r="5507" spans="1:44" x14ac:dyDescent="0.2">
      <c r="A5507" s="90"/>
      <c r="B5507" s="90"/>
      <c r="C5507" s="91"/>
      <c r="D5507" s="90"/>
      <c r="E5507" s="90"/>
      <c r="F5507" s="90"/>
      <c r="G5507" s="90"/>
      <c r="H5507" s="90"/>
      <c r="I5507" s="90"/>
      <c r="J5507" s="90"/>
      <c r="K5507" s="90"/>
      <c r="L5507" s="90"/>
      <c r="M5507" s="90"/>
      <c r="N5507" s="90"/>
      <c r="O5507" s="90"/>
      <c r="P5507" s="90"/>
      <c r="Q5507" s="90"/>
      <c r="R5507" s="90"/>
      <c r="S5507" s="90"/>
      <c r="T5507" s="90"/>
      <c r="U5507" s="90"/>
      <c r="V5507" s="90"/>
      <c r="W5507" s="90"/>
      <c r="X5507" s="90"/>
      <c r="Y5507" s="90"/>
      <c r="Z5507" s="90"/>
      <c r="AA5507" s="90"/>
      <c r="AB5507" s="90"/>
      <c r="AC5507" s="90"/>
      <c r="AD5507" s="90"/>
      <c r="AE5507" s="90"/>
      <c r="AF5507" s="90"/>
      <c r="AG5507" s="90"/>
      <c r="AH5507" s="90"/>
      <c r="AI5507" s="90"/>
      <c r="AJ5507" s="92"/>
      <c r="AK5507" s="92"/>
      <c r="AL5507" s="92"/>
      <c r="AM5507" s="92"/>
      <c r="AN5507" s="92"/>
      <c r="AO5507" s="92"/>
      <c r="AP5507" s="92"/>
      <c r="AQ5507" s="92"/>
      <c r="AR5507" s="92"/>
    </row>
    <row r="5508" spans="1:44" x14ac:dyDescent="0.2">
      <c r="A5508" s="90"/>
      <c r="B5508" s="90"/>
      <c r="C5508" s="91"/>
      <c r="D5508" s="90"/>
      <c r="E5508" s="90"/>
      <c r="F5508" s="90"/>
      <c r="G5508" s="90"/>
      <c r="H5508" s="90"/>
      <c r="I5508" s="90"/>
      <c r="J5508" s="90"/>
      <c r="K5508" s="90"/>
      <c r="L5508" s="90"/>
      <c r="M5508" s="90"/>
      <c r="N5508" s="90"/>
      <c r="O5508" s="90"/>
      <c r="P5508" s="90"/>
      <c r="Q5508" s="90"/>
      <c r="R5508" s="90"/>
      <c r="S5508" s="90"/>
      <c r="T5508" s="90"/>
      <c r="U5508" s="90"/>
      <c r="V5508" s="90"/>
      <c r="W5508" s="90"/>
      <c r="X5508" s="90"/>
      <c r="Y5508" s="90"/>
      <c r="Z5508" s="90"/>
      <c r="AA5508" s="90"/>
      <c r="AB5508" s="90"/>
      <c r="AC5508" s="90"/>
      <c r="AD5508" s="90"/>
      <c r="AE5508" s="90"/>
      <c r="AF5508" s="90"/>
      <c r="AG5508" s="90"/>
      <c r="AH5508" s="90"/>
      <c r="AI5508" s="90"/>
      <c r="AJ5508" s="92"/>
      <c r="AK5508" s="92"/>
      <c r="AL5508" s="92"/>
      <c r="AM5508" s="92"/>
      <c r="AN5508" s="92"/>
      <c r="AO5508" s="92"/>
      <c r="AP5508" s="92"/>
      <c r="AQ5508" s="92"/>
      <c r="AR5508" s="92"/>
    </row>
    <row r="5509" spans="1:44" x14ac:dyDescent="0.2">
      <c r="A5509" s="90"/>
      <c r="B5509" s="90"/>
      <c r="C5509" s="91"/>
      <c r="D5509" s="90"/>
      <c r="E5509" s="90"/>
      <c r="F5509" s="90"/>
      <c r="G5509" s="90"/>
      <c r="H5509" s="90"/>
      <c r="I5509" s="90"/>
      <c r="J5509" s="90"/>
      <c r="K5509" s="90"/>
      <c r="L5509" s="90"/>
      <c r="M5509" s="90"/>
      <c r="N5509" s="90"/>
      <c r="O5509" s="90"/>
      <c r="P5509" s="90"/>
      <c r="Q5509" s="90"/>
      <c r="R5509" s="90"/>
      <c r="S5509" s="90"/>
      <c r="T5509" s="90"/>
      <c r="U5509" s="90"/>
      <c r="V5509" s="90"/>
      <c r="W5509" s="90"/>
      <c r="X5509" s="90"/>
      <c r="Y5509" s="90"/>
      <c r="Z5509" s="90"/>
      <c r="AA5509" s="90"/>
      <c r="AB5509" s="90"/>
      <c r="AC5509" s="90"/>
      <c r="AD5509" s="90"/>
      <c r="AE5509" s="90"/>
      <c r="AF5509" s="90"/>
      <c r="AG5509" s="90"/>
      <c r="AH5509" s="90"/>
      <c r="AI5509" s="90"/>
      <c r="AJ5509" s="92"/>
      <c r="AK5509" s="92"/>
      <c r="AL5509" s="92"/>
      <c r="AM5509" s="92"/>
      <c r="AN5509" s="92"/>
      <c r="AO5509" s="92"/>
      <c r="AP5509" s="92"/>
      <c r="AQ5509" s="92"/>
      <c r="AR5509" s="92"/>
    </row>
    <row r="5510" spans="1:44" x14ac:dyDescent="0.2">
      <c r="A5510" s="90"/>
      <c r="B5510" s="90"/>
      <c r="C5510" s="91"/>
      <c r="D5510" s="90"/>
      <c r="E5510" s="90"/>
      <c r="F5510" s="90"/>
      <c r="G5510" s="90"/>
      <c r="H5510" s="90"/>
      <c r="I5510" s="90"/>
      <c r="J5510" s="90"/>
      <c r="K5510" s="90"/>
      <c r="L5510" s="90"/>
      <c r="M5510" s="90"/>
      <c r="N5510" s="90"/>
      <c r="O5510" s="90"/>
      <c r="P5510" s="90"/>
      <c r="Q5510" s="90"/>
      <c r="R5510" s="90"/>
      <c r="S5510" s="90"/>
      <c r="T5510" s="90"/>
      <c r="U5510" s="90"/>
      <c r="V5510" s="90"/>
      <c r="W5510" s="90"/>
      <c r="X5510" s="90"/>
      <c r="Y5510" s="90"/>
      <c r="Z5510" s="90"/>
      <c r="AA5510" s="90"/>
      <c r="AB5510" s="90"/>
      <c r="AC5510" s="90"/>
      <c r="AD5510" s="90"/>
      <c r="AE5510" s="90"/>
      <c r="AF5510" s="90"/>
      <c r="AG5510" s="90"/>
      <c r="AH5510" s="90"/>
      <c r="AI5510" s="90"/>
      <c r="AJ5510" s="92"/>
      <c r="AK5510" s="92"/>
      <c r="AL5510" s="92"/>
      <c r="AM5510" s="92"/>
      <c r="AN5510" s="92"/>
      <c r="AO5510" s="92"/>
      <c r="AP5510" s="92"/>
      <c r="AQ5510" s="92"/>
      <c r="AR5510" s="92"/>
    </row>
    <row r="5511" spans="1:44" x14ac:dyDescent="0.2">
      <c r="A5511" s="90"/>
      <c r="B5511" s="90"/>
      <c r="C5511" s="91"/>
      <c r="D5511" s="90"/>
      <c r="E5511" s="90"/>
      <c r="F5511" s="90"/>
      <c r="G5511" s="90"/>
      <c r="H5511" s="90"/>
      <c r="I5511" s="90"/>
      <c r="J5511" s="90"/>
      <c r="K5511" s="90"/>
      <c r="L5511" s="90"/>
      <c r="M5511" s="90"/>
      <c r="N5511" s="90"/>
      <c r="O5511" s="90"/>
      <c r="P5511" s="90"/>
      <c r="Q5511" s="90"/>
      <c r="R5511" s="90"/>
      <c r="S5511" s="90"/>
      <c r="T5511" s="90"/>
      <c r="U5511" s="90"/>
      <c r="V5511" s="90"/>
      <c r="W5511" s="90"/>
      <c r="X5511" s="90"/>
      <c r="Y5511" s="90"/>
      <c r="Z5511" s="90"/>
      <c r="AA5511" s="90"/>
      <c r="AB5511" s="90"/>
      <c r="AC5511" s="90"/>
      <c r="AD5511" s="90"/>
      <c r="AE5511" s="90"/>
      <c r="AF5511" s="90"/>
      <c r="AG5511" s="90"/>
      <c r="AH5511" s="90"/>
      <c r="AI5511" s="90"/>
      <c r="AJ5511" s="92"/>
      <c r="AK5511" s="92"/>
      <c r="AL5511" s="92"/>
      <c r="AM5511" s="92"/>
      <c r="AN5511" s="92"/>
      <c r="AO5511" s="92"/>
      <c r="AP5511" s="92"/>
      <c r="AQ5511" s="92"/>
      <c r="AR5511" s="92"/>
    </row>
    <row r="5512" spans="1:44" x14ac:dyDescent="0.2">
      <c r="A5512" s="90"/>
      <c r="B5512" s="90"/>
      <c r="C5512" s="91"/>
      <c r="D5512" s="90"/>
      <c r="E5512" s="90"/>
      <c r="F5512" s="90"/>
      <c r="G5512" s="90"/>
      <c r="H5512" s="90"/>
      <c r="I5512" s="90"/>
      <c r="J5512" s="90"/>
      <c r="K5512" s="90"/>
      <c r="L5512" s="90"/>
      <c r="M5512" s="90"/>
      <c r="N5512" s="90"/>
      <c r="O5512" s="90"/>
      <c r="P5512" s="90"/>
      <c r="Q5512" s="90"/>
      <c r="R5512" s="90"/>
      <c r="S5512" s="90"/>
      <c r="T5512" s="90"/>
      <c r="U5512" s="90"/>
      <c r="V5512" s="90"/>
      <c r="W5512" s="90"/>
      <c r="X5512" s="90"/>
      <c r="Y5512" s="90"/>
      <c r="Z5512" s="90"/>
      <c r="AA5512" s="90"/>
      <c r="AB5512" s="90"/>
      <c r="AC5512" s="90"/>
      <c r="AD5512" s="90"/>
      <c r="AE5512" s="90"/>
      <c r="AF5512" s="90"/>
      <c r="AG5512" s="90"/>
      <c r="AH5512" s="90"/>
      <c r="AI5512" s="90"/>
      <c r="AJ5512" s="92"/>
      <c r="AK5512" s="92"/>
      <c r="AL5512" s="92"/>
      <c r="AM5512" s="92"/>
      <c r="AN5512" s="92"/>
      <c r="AO5512" s="92"/>
      <c r="AP5512" s="92"/>
      <c r="AQ5512" s="92"/>
      <c r="AR5512" s="92"/>
    </row>
    <row r="5513" spans="1:44" x14ac:dyDescent="0.2">
      <c r="A5513" s="90"/>
      <c r="B5513" s="90"/>
      <c r="C5513" s="91"/>
      <c r="D5513" s="90"/>
      <c r="E5513" s="90"/>
      <c r="F5513" s="90"/>
      <c r="G5513" s="90"/>
      <c r="H5513" s="90"/>
      <c r="I5513" s="90"/>
      <c r="J5513" s="90"/>
      <c r="K5513" s="90"/>
      <c r="L5513" s="90"/>
      <c r="M5513" s="90"/>
      <c r="N5513" s="90"/>
      <c r="O5513" s="90"/>
      <c r="P5513" s="90"/>
      <c r="Q5513" s="90"/>
      <c r="R5513" s="90"/>
      <c r="S5513" s="90"/>
      <c r="T5513" s="90"/>
      <c r="U5513" s="90"/>
      <c r="V5513" s="90"/>
      <c r="W5513" s="90"/>
      <c r="X5513" s="90"/>
      <c r="Y5513" s="90"/>
      <c r="Z5513" s="90"/>
      <c r="AA5513" s="90"/>
      <c r="AB5513" s="90"/>
      <c r="AC5513" s="90"/>
      <c r="AD5513" s="90"/>
      <c r="AE5513" s="90"/>
      <c r="AF5513" s="90"/>
      <c r="AG5513" s="90"/>
      <c r="AH5513" s="90"/>
      <c r="AI5513" s="90"/>
      <c r="AJ5513" s="92"/>
      <c r="AK5513" s="92"/>
      <c r="AL5513" s="92"/>
      <c r="AM5513" s="92"/>
      <c r="AN5513" s="92"/>
      <c r="AO5513" s="92"/>
      <c r="AP5513" s="92"/>
      <c r="AQ5513" s="92"/>
      <c r="AR5513" s="92"/>
    </row>
    <row r="5514" spans="1:44" x14ac:dyDescent="0.2">
      <c r="A5514" s="90"/>
      <c r="B5514" s="90"/>
      <c r="C5514" s="91"/>
      <c r="D5514" s="90"/>
      <c r="E5514" s="90"/>
      <c r="F5514" s="90"/>
      <c r="G5514" s="90"/>
      <c r="H5514" s="90"/>
      <c r="I5514" s="90"/>
      <c r="J5514" s="90"/>
      <c r="K5514" s="90"/>
      <c r="L5514" s="90"/>
      <c r="M5514" s="90"/>
      <c r="N5514" s="90"/>
      <c r="O5514" s="90"/>
      <c r="P5514" s="90"/>
      <c r="Q5514" s="90"/>
      <c r="R5514" s="90"/>
      <c r="S5514" s="90"/>
      <c r="T5514" s="90"/>
      <c r="U5514" s="90"/>
      <c r="V5514" s="90"/>
      <c r="W5514" s="90"/>
      <c r="X5514" s="90"/>
      <c r="Y5514" s="90"/>
      <c r="Z5514" s="90"/>
      <c r="AA5514" s="90"/>
      <c r="AB5514" s="90"/>
      <c r="AC5514" s="90"/>
      <c r="AD5514" s="90"/>
      <c r="AE5514" s="90"/>
      <c r="AF5514" s="90"/>
      <c r="AG5514" s="90"/>
      <c r="AH5514" s="90"/>
      <c r="AI5514" s="90"/>
      <c r="AJ5514" s="92"/>
      <c r="AK5514" s="92"/>
      <c r="AL5514" s="92"/>
      <c r="AM5514" s="92"/>
      <c r="AN5514" s="92"/>
      <c r="AO5514" s="92"/>
      <c r="AP5514" s="92"/>
      <c r="AQ5514" s="92"/>
      <c r="AR5514" s="92"/>
    </row>
    <row r="5515" spans="1:44" x14ac:dyDescent="0.2">
      <c r="A5515" s="90"/>
      <c r="B5515" s="90"/>
      <c r="C5515" s="91"/>
      <c r="D5515" s="90"/>
      <c r="E5515" s="90"/>
      <c r="F5515" s="90"/>
      <c r="G5515" s="90"/>
      <c r="H5515" s="90"/>
      <c r="I5515" s="90"/>
      <c r="J5515" s="90"/>
      <c r="K5515" s="90"/>
      <c r="L5515" s="90"/>
      <c r="M5515" s="90"/>
      <c r="N5515" s="90"/>
      <c r="O5515" s="90"/>
      <c r="P5515" s="90"/>
      <c r="Q5515" s="90"/>
      <c r="R5515" s="90"/>
      <c r="S5515" s="90"/>
      <c r="T5515" s="90"/>
      <c r="U5515" s="90"/>
      <c r="V5515" s="90"/>
      <c r="W5515" s="90"/>
      <c r="X5515" s="90"/>
      <c r="Y5515" s="90"/>
      <c r="Z5515" s="90"/>
      <c r="AA5515" s="90"/>
      <c r="AB5515" s="90"/>
      <c r="AC5515" s="90"/>
      <c r="AD5515" s="90"/>
      <c r="AE5515" s="90"/>
      <c r="AF5515" s="90"/>
      <c r="AG5515" s="90"/>
      <c r="AH5515" s="90"/>
      <c r="AI5515" s="90"/>
      <c r="AJ5515" s="92"/>
      <c r="AK5515" s="92"/>
      <c r="AL5515" s="92"/>
      <c r="AM5515" s="92"/>
      <c r="AN5515" s="92"/>
      <c r="AO5515" s="92"/>
      <c r="AP5515" s="92"/>
      <c r="AQ5515" s="92"/>
      <c r="AR5515" s="92"/>
    </row>
    <row r="5516" spans="1:44" x14ac:dyDescent="0.2">
      <c r="A5516" s="90"/>
      <c r="B5516" s="90"/>
      <c r="C5516" s="91"/>
      <c r="D5516" s="90"/>
      <c r="E5516" s="90"/>
      <c r="F5516" s="90"/>
      <c r="G5516" s="90"/>
      <c r="H5516" s="90"/>
      <c r="I5516" s="90"/>
      <c r="J5516" s="90"/>
      <c r="K5516" s="90"/>
      <c r="L5516" s="90"/>
      <c r="M5516" s="90"/>
      <c r="N5516" s="90"/>
      <c r="O5516" s="90"/>
      <c r="P5516" s="90"/>
      <c r="Q5516" s="90"/>
      <c r="R5516" s="90"/>
      <c r="S5516" s="90"/>
      <c r="T5516" s="90"/>
      <c r="U5516" s="90"/>
      <c r="V5516" s="90"/>
      <c r="W5516" s="90"/>
      <c r="X5516" s="90"/>
      <c r="Y5516" s="90"/>
      <c r="Z5516" s="90"/>
      <c r="AA5516" s="90"/>
      <c r="AB5516" s="90"/>
      <c r="AC5516" s="90"/>
      <c r="AD5516" s="90"/>
      <c r="AE5516" s="90"/>
      <c r="AF5516" s="90"/>
      <c r="AG5516" s="90"/>
      <c r="AH5516" s="90"/>
      <c r="AI5516" s="90"/>
      <c r="AJ5516" s="92"/>
      <c r="AK5516" s="92"/>
      <c r="AL5516" s="92"/>
      <c r="AM5516" s="92"/>
      <c r="AN5516" s="92"/>
      <c r="AO5516" s="92"/>
      <c r="AP5516" s="92"/>
      <c r="AQ5516" s="92"/>
      <c r="AR5516" s="92"/>
    </row>
    <row r="5517" spans="1:44" x14ac:dyDescent="0.2">
      <c r="A5517" s="90"/>
      <c r="B5517" s="90"/>
      <c r="C5517" s="91"/>
      <c r="D5517" s="90"/>
      <c r="E5517" s="90"/>
      <c r="F5517" s="90"/>
      <c r="G5517" s="90"/>
      <c r="H5517" s="90"/>
      <c r="I5517" s="90"/>
      <c r="J5517" s="90"/>
      <c r="K5517" s="90"/>
      <c r="L5517" s="90"/>
      <c r="M5517" s="90"/>
      <c r="N5517" s="90"/>
      <c r="O5517" s="90"/>
      <c r="P5517" s="90"/>
      <c r="Q5517" s="90"/>
      <c r="R5517" s="90"/>
      <c r="S5517" s="90"/>
      <c r="T5517" s="90"/>
      <c r="U5517" s="90"/>
      <c r="V5517" s="90"/>
      <c r="W5517" s="90"/>
      <c r="X5517" s="90"/>
      <c r="Y5517" s="90"/>
      <c r="Z5517" s="90"/>
      <c r="AA5517" s="90"/>
      <c r="AB5517" s="90"/>
      <c r="AC5517" s="90"/>
      <c r="AD5517" s="90"/>
      <c r="AE5517" s="90"/>
      <c r="AF5517" s="90"/>
      <c r="AG5517" s="90"/>
      <c r="AH5517" s="90"/>
      <c r="AI5517" s="90"/>
      <c r="AJ5517" s="92"/>
      <c r="AK5517" s="92"/>
      <c r="AL5517" s="92"/>
      <c r="AM5517" s="92"/>
      <c r="AN5517" s="92"/>
      <c r="AO5517" s="92"/>
      <c r="AP5517" s="92"/>
      <c r="AQ5517" s="92"/>
      <c r="AR5517" s="92"/>
    </row>
    <row r="5518" spans="1:44" x14ac:dyDescent="0.2">
      <c r="A5518" s="90"/>
      <c r="B5518" s="90"/>
      <c r="C5518" s="91"/>
      <c r="D5518" s="90"/>
      <c r="E5518" s="90"/>
      <c r="F5518" s="90"/>
      <c r="G5518" s="90"/>
      <c r="H5518" s="90"/>
      <c r="I5518" s="90"/>
      <c r="J5518" s="90"/>
      <c r="K5518" s="90"/>
      <c r="L5518" s="90"/>
      <c r="M5518" s="90"/>
      <c r="N5518" s="90"/>
      <c r="O5518" s="90"/>
      <c r="P5518" s="90"/>
      <c r="Q5518" s="90"/>
      <c r="R5518" s="90"/>
      <c r="S5518" s="90"/>
      <c r="T5518" s="90"/>
      <c r="U5518" s="90"/>
      <c r="V5518" s="90"/>
      <c r="W5518" s="90"/>
      <c r="X5518" s="90"/>
      <c r="Y5518" s="90"/>
      <c r="Z5518" s="90"/>
      <c r="AA5518" s="90"/>
      <c r="AB5518" s="90"/>
      <c r="AC5518" s="90"/>
      <c r="AD5518" s="90"/>
      <c r="AE5518" s="90"/>
      <c r="AF5518" s="90"/>
      <c r="AG5518" s="90"/>
      <c r="AH5518" s="90"/>
      <c r="AI5518" s="90"/>
      <c r="AJ5518" s="92"/>
      <c r="AK5518" s="92"/>
      <c r="AL5518" s="92"/>
      <c r="AM5518" s="92"/>
      <c r="AN5518" s="92"/>
      <c r="AO5518" s="92"/>
      <c r="AP5518" s="92"/>
      <c r="AQ5518" s="92"/>
      <c r="AR5518" s="92"/>
    </row>
    <row r="5519" spans="1:44" x14ac:dyDescent="0.2">
      <c r="A5519" s="90"/>
      <c r="B5519" s="90"/>
      <c r="C5519" s="91"/>
      <c r="D5519" s="90"/>
      <c r="E5519" s="90"/>
      <c r="F5519" s="90"/>
      <c r="G5519" s="90"/>
      <c r="H5519" s="90"/>
      <c r="I5519" s="90"/>
      <c r="J5519" s="90"/>
      <c r="K5519" s="90"/>
      <c r="L5519" s="90"/>
      <c r="M5519" s="90"/>
      <c r="N5519" s="90"/>
      <c r="O5519" s="90"/>
      <c r="P5519" s="90"/>
      <c r="Q5519" s="90"/>
      <c r="R5519" s="90"/>
      <c r="S5519" s="90"/>
      <c r="T5519" s="90"/>
      <c r="U5519" s="90"/>
      <c r="V5519" s="90"/>
      <c r="W5519" s="90"/>
      <c r="X5519" s="90"/>
      <c r="Y5519" s="90"/>
      <c r="Z5519" s="90"/>
      <c r="AA5519" s="90"/>
      <c r="AB5519" s="90"/>
      <c r="AC5519" s="90"/>
      <c r="AD5519" s="90"/>
      <c r="AE5519" s="90"/>
      <c r="AF5519" s="90"/>
      <c r="AG5519" s="90"/>
      <c r="AH5519" s="90"/>
      <c r="AI5519" s="90"/>
      <c r="AJ5519" s="92"/>
      <c r="AK5519" s="92"/>
      <c r="AL5519" s="92"/>
      <c r="AM5519" s="92"/>
      <c r="AN5519" s="92"/>
      <c r="AO5519" s="92"/>
      <c r="AP5519" s="92"/>
      <c r="AQ5519" s="92"/>
      <c r="AR5519" s="92"/>
    </row>
    <row r="5520" spans="1:44" x14ac:dyDescent="0.2">
      <c r="A5520" s="90"/>
      <c r="B5520" s="90"/>
      <c r="C5520" s="91"/>
      <c r="D5520" s="90"/>
      <c r="E5520" s="90"/>
      <c r="F5520" s="90"/>
      <c r="G5520" s="90"/>
      <c r="H5520" s="90"/>
      <c r="I5520" s="90"/>
      <c r="J5520" s="90"/>
      <c r="K5520" s="90"/>
      <c r="L5520" s="90"/>
      <c r="M5520" s="90"/>
      <c r="N5520" s="90"/>
      <c r="O5520" s="90"/>
      <c r="P5520" s="90"/>
      <c r="Q5520" s="90"/>
      <c r="R5520" s="90"/>
      <c r="S5520" s="90"/>
      <c r="T5520" s="90"/>
      <c r="U5520" s="90"/>
      <c r="V5520" s="90"/>
      <c r="W5520" s="90"/>
      <c r="X5520" s="90"/>
      <c r="Y5520" s="90"/>
      <c r="Z5520" s="90"/>
      <c r="AA5520" s="90"/>
      <c r="AB5520" s="90"/>
      <c r="AC5520" s="90"/>
      <c r="AD5520" s="90"/>
      <c r="AE5520" s="90"/>
      <c r="AF5520" s="90"/>
      <c r="AG5520" s="90"/>
      <c r="AH5520" s="90"/>
      <c r="AI5520" s="90"/>
      <c r="AJ5520" s="92"/>
      <c r="AK5520" s="92"/>
      <c r="AL5520" s="92"/>
      <c r="AM5520" s="92"/>
      <c r="AN5520" s="92"/>
      <c r="AO5520" s="92"/>
      <c r="AP5520" s="92"/>
      <c r="AQ5520" s="92"/>
      <c r="AR5520" s="92"/>
    </row>
    <row r="5521" spans="1:44" x14ac:dyDescent="0.2">
      <c r="A5521" s="90"/>
      <c r="B5521" s="90"/>
      <c r="C5521" s="91"/>
      <c r="D5521" s="90"/>
      <c r="E5521" s="90"/>
      <c r="F5521" s="90"/>
      <c r="G5521" s="90"/>
      <c r="H5521" s="90"/>
      <c r="I5521" s="90"/>
      <c r="J5521" s="90"/>
      <c r="K5521" s="90"/>
      <c r="L5521" s="90"/>
      <c r="M5521" s="90"/>
      <c r="N5521" s="90"/>
      <c r="O5521" s="90"/>
      <c r="P5521" s="90"/>
      <c r="Q5521" s="90"/>
      <c r="R5521" s="90"/>
      <c r="S5521" s="90"/>
      <c r="T5521" s="90"/>
      <c r="U5521" s="90"/>
      <c r="V5521" s="90"/>
      <c r="W5521" s="90"/>
      <c r="X5521" s="90"/>
      <c r="Y5521" s="90"/>
      <c r="Z5521" s="90"/>
      <c r="AA5521" s="90"/>
      <c r="AB5521" s="90"/>
      <c r="AC5521" s="90"/>
      <c r="AD5521" s="90"/>
      <c r="AE5521" s="90"/>
      <c r="AF5521" s="90"/>
      <c r="AG5521" s="90"/>
      <c r="AH5521" s="90"/>
      <c r="AI5521" s="90"/>
      <c r="AJ5521" s="92"/>
      <c r="AK5521" s="92"/>
      <c r="AL5521" s="92"/>
      <c r="AM5521" s="92"/>
      <c r="AN5521" s="92"/>
      <c r="AO5521" s="92"/>
      <c r="AP5521" s="92"/>
      <c r="AQ5521" s="92"/>
      <c r="AR5521" s="92"/>
    </row>
    <row r="5522" spans="1:44" x14ac:dyDescent="0.2">
      <c r="A5522" s="90"/>
      <c r="B5522" s="90"/>
      <c r="C5522" s="91"/>
      <c r="D5522" s="90"/>
      <c r="E5522" s="90"/>
      <c r="F5522" s="90"/>
      <c r="G5522" s="90"/>
      <c r="H5522" s="90"/>
      <c r="I5522" s="90"/>
      <c r="J5522" s="90"/>
      <c r="K5522" s="90"/>
      <c r="L5522" s="90"/>
      <c r="M5522" s="90"/>
      <c r="N5522" s="90"/>
      <c r="O5522" s="90"/>
      <c r="P5522" s="90"/>
      <c r="Q5522" s="90"/>
      <c r="R5522" s="90"/>
      <c r="S5522" s="90"/>
      <c r="T5522" s="90"/>
      <c r="U5522" s="90"/>
      <c r="V5522" s="90"/>
      <c r="W5522" s="90"/>
      <c r="X5522" s="90"/>
      <c r="Y5522" s="90"/>
      <c r="Z5522" s="90"/>
      <c r="AA5522" s="90"/>
      <c r="AB5522" s="90"/>
      <c r="AC5522" s="90"/>
      <c r="AD5522" s="90"/>
      <c r="AE5522" s="90"/>
      <c r="AF5522" s="90"/>
      <c r="AG5522" s="90"/>
      <c r="AH5522" s="90"/>
      <c r="AI5522" s="90"/>
      <c r="AJ5522" s="92"/>
      <c r="AK5522" s="92"/>
      <c r="AL5522" s="92"/>
      <c r="AM5522" s="92"/>
      <c r="AN5522" s="92"/>
      <c r="AO5522" s="92"/>
      <c r="AP5522" s="92"/>
      <c r="AQ5522" s="92"/>
      <c r="AR5522" s="92"/>
    </row>
    <row r="5523" spans="1:44" x14ac:dyDescent="0.2">
      <c r="A5523" s="90"/>
      <c r="B5523" s="90"/>
      <c r="C5523" s="91"/>
      <c r="D5523" s="90"/>
      <c r="E5523" s="90"/>
      <c r="F5523" s="90"/>
      <c r="G5523" s="90"/>
      <c r="H5523" s="90"/>
      <c r="I5523" s="90"/>
      <c r="J5523" s="90"/>
      <c r="K5523" s="90"/>
      <c r="L5523" s="90"/>
      <c r="M5523" s="90"/>
      <c r="N5523" s="90"/>
      <c r="O5523" s="90"/>
      <c r="P5523" s="90"/>
      <c r="Q5523" s="90"/>
      <c r="R5523" s="90"/>
      <c r="S5523" s="90"/>
      <c r="T5523" s="90"/>
      <c r="U5523" s="90"/>
      <c r="V5523" s="90"/>
      <c r="W5523" s="90"/>
      <c r="X5523" s="90"/>
      <c r="Y5523" s="90"/>
      <c r="Z5523" s="90"/>
      <c r="AA5523" s="90"/>
      <c r="AB5523" s="90"/>
      <c r="AC5523" s="90"/>
      <c r="AD5523" s="90"/>
      <c r="AE5523" s="90"/>
      <c r="AF5523" s="90"/>
      <c r="AG5523" s="90"/>
      <c r="AH5523" s="90"/>
      <c r="AI5523" s="90"/>
      <c r="AJ5523" s="92"/>
      <c r="AK5523" s="92"/>
      <c r="AL5523" s="92"/>
      <c r="AM5523" s="92"/>
      <c r="AN5523" s="92"/>
      <c r="AO5523" s="92"/>
      <c r="AP5523" s="92"/>
      <c r="AQ5523" s="92"/>
      <c r="AR5523" s="92"/>
    </row>
    <row r="5524" spans="1:44" x14ac:dyDescent="0.2">
      <c r="A5524" s="90"/>
      <c r="B5524" s="90"/>
      <c r="C5524" s="91"/>
      <c r="D5524" s="90"/>
      <c r="E5524" s="90"/>
      <c r="F5524" s="90"/>
      <c r="G5524" s="90"/>
      <c r="H5524" s="90"/>
      <c r="I5524" s="90"/>
      <c r="J5524" s="90"/>
      <c r="K5524" s="90"/>
      <c r="L5524" s="90"/>
      <c r="M5524" s="90"/>
      <c r="N5524" s="90"/>
      <c r="O5524" s="90"/>
      <c r="P5524" s="90"/>
      <c r="Q5524" s="90"/>
      <c r="R5524" s="90"/>
      <c r="S5524" s="90"/>
      <c r="T5524" s="90"/>
      <c r="U5524" s="90"/>
      <c r="V5524" s="90"/>
      <c r="W5524" s="90"/>
      <c r="X5524" s="90"/>
      <c r="Y5524" s="90"/>
      <c r="Z5524" s="90"/>
      <c r="AA5524" s="90"/>
      <c r="AB5524" s="90"/>
      <c r="AC5524" s="90"/>
      <c r="AD5524" s="90"/>
      <c r="AE5524" s="90"/>
      <c r="AF5524" s="90"/>
      <c r="AG5524" s="90"/>
      <c r="AH5524" s="90"/>
      <c r="AI5524" s="90"/>
      <c r="AJ5524" s="92"/>
      <c r="AK5524" s="92"/>
      <c r="AL5524" s="92"/>
      <c r="AM5524" s="92"/>
      <c r="AN5524" s="92"/>
      <c r="AO5524" s="92"/>
      <c r="AP5524" s="92"/>
      <c r="AQ5524" s="92"/>
      <c r="AR5524" s="92"/>
    </row>
    <row r="5525" spans="1:44" x14ac:dyDescent="0.2">
      <c r="A5525" s="90"/>
      <c r="B5525" s="90"/>
      <c r="C5525" s="91"/>
      <c r="D5525" s="90"/>
      <c r="E5525" s="90"/>
      <c r="F5525" s="90"/>
      <c r="G5525" s="90"/>
      <c r="H5525" s="90"/>
      <c r="I5525" s="90"/>
      <c r="J5525" s="90"/>
      <c r="K5525" s="90"/>
      <c r="L5525" s="90"/>
      <c r="M5525" s="90"/>
      <c r="N5525" s="90"/>
      <c r="O5525" s="90"/>
      <c r="P5525" s="90"/>
      <c r="Q5525" s="90"/>
      <c r="R5525" s="90"/>
      <c r="S5525" s="90"/>
      <c r="T5525" s="90"/>
      <c r="U5525" s="90"/>
      <c r="V5525" s="90"/>
      <c r="W5525" s="90"/>
      <c r="X5525" s="90"/>
      <c r="Y5525" s="90"/>
      <c r="Z5525" s="90"/>
      <c r="AA5525" s="90"/>
      <c r="AB5525" s="90"/>
      <c r="AC5525" s="90"/>
      <c r="AD5525" s="90"/>
      <c r="AE5525" s="90"/>
      <c r="AF5525" s="90"/>
      <c r="AG5525" s="90"/>
      <c r="AH5525" s="90"/>
      <c r="AI5525" s="90"/>
      <c r="AJ5525" s="92"/>
      <c r="AK5525" s="92"/>
      <c r="AL5525" s="92"/>
      <c r="AM5525" s="92"/>
      <c r="AN5525" s="92"/>
      <c r="AO5525" s="92"/>
      <c r="AP5525" s="92"/>
      <c r="AQ5525" s="92"/>
      <c r="AR5525" s="92"/>
    </row>
    <row r="5526" spans="1:44" x14ac:dyDescent="0.2">
      <c r="A5526" s="90"/>
      <c r="B5526" s="90"/>
      <c r="C5526" s="91"/>
      <c r="D5526" s="90"/>
      <c r="E5526" s="90"/>
      <c r="F5526" s="90"/>
      <c r="G5526" s="90"/>
      <c r="H5526" s="90"/>
      <c r="I5526" s="90"/>
      <c r="J5526" s="90"/>
      <c r="K5526" s="90"/>
      <c r="L5526" s="90"/>
      <c r="M5526" s="90"/>
      <c r="N5526" s="90"/>
      <c r="O5526" s="90"/>
      <c r="P5526" s="90"/>
      <c r="Q5526" s="90"/>
      <c r="R5526" s="90"/>
      <c r="S5526" s="90"/>
      <c r="T5526" s="90"/>
      <c r="U5526" s="90"/>
      <c r="V5526" s="90"/>
      <c r="W5526" s="90"/>
      <c r="X5526" s="90"/>
      <c r="Y5526" s="90"/>
      <c r="Z5526" s="90"/>
      <c r="AA5526" s="90"/>
      <c r="AB5526" s="90"/>
      <c r="AC5526" s="90"/>
      <c r="AD5526" s="90"/>
      <c r="AE5526" s="90"/>
      <c r="AF5526" s="90"/>
      <c r="AG5526" s="90"/>
      <c r="AH5526" s="90"/>
      <c r="AI5526" s="90"/>
      <c r="AJ5526" s="92"/>
      <c r="AK5526" s="92"/>
      <c r="AL5526" s="92"/>
      <c r="AM5526" s="92"/>
      <c r="AN5526" s="92"/>
      <c r="AO5526" s="92"/>
      <c r="AP5526" s="92"/>
      <c r="AQ5526" s="92"/>
      <c r="AR5526" s="92"/>
    </row>
    <row r="5527" spans="1:44" x14ac:dyDescent="0.2">
      <c r="A5527" s="90"/>
      <c r="B5527" s="90"/>
      <c r="C5527" s="91"/>
      <c r="D5527" s="90"/>
      <c r="E5527" s="90"/>
      <c r="F5527" s="90"/>
      <c r="G5527" s="90"/>
      <c r="H5527" s="90"/>
      <c r="I5527" s="90"/>
      <c r="J5527" s="90"/>
      <c r="K5527" s="90"/>
      <c r="L5527" s="90"/>
      <c r="M5527" s="90"/>
      <c r="N5527" s="90"/>
      <c r="O5527" s="90"/>
      <c r="P5527" s="90"/>
      <c r="Q5527" s="90"/>
      <c r="R5527" s="90"/>
      <c r="S5527" s="90"/>
      <c r="T5527" s="90"/>
      <c r="U5527" s="90"/>
      <c r="V5527" s="90"/>
      <c r="W5527" s="90"/>
      <c r="X5527" s="90"/>
      <c r="Y5527" s="90"/>
      <c r="Z5527" s="90"/>
      <c r="AA5527" s="90"/>
      <c r="AB5527" s="90"/>
      <c r="AC5527" s="90"/>
      <c r="AD5527" s="90"/>
      <c r="AE5527" s="90"/>
      <c r="AF5527" s="90"/>
      <c r="AG5527" s="90"/>
      <c r="AH5527" s="90"/>
      <c r="AI5527" s="90"/>
      <c r="AJ5527" s="92"/>
      <c r="AK5527" s="92"/>
      <c r="AL5527" s="92"/>
      <c r="AM5527" s="92"/>
      <c r="AN5527" s="92"/>
      <c r="AO5527" s="92"/>
      <c r="AP5527" s="92"/>
      <c r="AQ5527" s="92"/>
      <c r="AR5527" s="92"/>
    </row>
    <row r="5528" spans="1:44" x14ac:dyDescent="0.2">
      <c r="A5528" s="90"/>
      <c r="B5528" s="90"/>
      <c r="C5528" s="91"/>
      <c r="D5528" s="90"/>
      <c r="E5528" s="90"/>
      <c r="F5528" s="90"/>
      <c r="G5528" s="90"/>
      <c r="H5528" s="90"/>
      <c r="I5528" s="90"/>
      <c r="J5528" s="90"/>
      <c r="K5528" s="90"/>
      <c r="L5528" s="90"/>
      <c r="M5528" s="90"/>
      <c r="N5528" s="90"/>
      <c r="O5528" s="90"/>
      <c r="P5528" s="90"/>
      <c r="Q5528" s="90"/>
      <c r="R5528" s="90"/>
      <c r="S5528" s="90"/>
      <c r="T5528" s="90"/>
      <c r="U5528" s="90"/>
      <c r="V5528" s="90"/>
      <c r="W5528" s="90"/>
      <c r="X5528" s="90"/>
      <c r="Y5528" s="90"/>
      <c r="Z5528" s="90"/>
      <c r="AA5528" s="90"/>
      <c r="AB5528" s="90"/>
      <c r="AC5528" s="90"/>
      <c r="AD5528" s="90"/>
      <c r="AE5528" s="90"/>
      <c r="AF5528" s="90"/>
      <c r="AG5528" s="90"/>
      <c r="AH5528" s="90"/>
      <c r="AI5528" s="90"/>
      <c r="AJ5528" s="92"/>
      <c r="AK5528" s="92"/>
      <c r="AL5528" s="92"/>
      <c r="AM5528" s="92"/>
      <c r="AN5528" s="92"/>
      <c r="AO5528" s="92"/>
      <c r="AP5528" s="92"/>
      <c r="AQ5528" s="92"/>
      <c r="AR5528" s="92"/>
    </row>
    <row r="5529" spans="1:44" x14ac:dyDescent="0.2">
      <c r="A5529" s="90"/>
      <c r="B5529" s="90"/>
      <c r="C5529" s="91"/>
      <c r="D5529" s="90"/>
      <c r="E5529" s="90"/>
      <c r="F5529" s="90"/>
      <c r="G5529" s="90"/>
      <c r="H5529" s="90"/>
      <c r="I5529" s="90"/>
      <c r="J5529" s="90"/>
      <c r="K5529" s="90"/>
      <c r="L5529" s="90"/>
      <c r="M5529" s="90"/>
      <c r="N5529" s="90"/>
      <c r="O5529" s="90"/>
      <c r="P5529" s="90"/>
      <c r="Q5529" s="90"/>
      <c r="R5529" s="90"/>
      <c r="S5529" s="90"/>
      <c r="T5529" s="90"/>
      <c r="U5529" s="90"/>
      <c r="V5529" s="90"/>
      <c r="W5529" s="90"/>
      <c r="X5529" s="90"/>
      <c r="Y5529" s="90"/>
      <c r="Z5529" s="90"/>
      <c r="AA5529" s="90"/>
      <c r="AB5529" s="90"/>
      <c r="AC5529" s="90"/>
      <c r="AD5529" s="90"/>
      <c r="AE5529" s="90"/>
      <c r="AF5529" s="90"/>
      <c r="AG5529" s="90"/>
      <c r="AH5529" s="90"/>
      <c r="AI5529" s="90"/>
      <c r="AJ5529" s="92"/>
      <c r="AK5529" s="92"/>
      <c r="AL5529" s="92"/>
      <c r="AM5529" s="92"/>
      <c r="AN5529" s="92"/>
      <c r="AO5529" s="92"/>
      <c r="AP5529" s="92"/>
      <c r="AQ5529" s="92"/>
      <c r="AR5529" s="92"/>
    </row>
    <row r="5530" spans="1:44" x14ac:dyDescent="0.2">
      <c r="A5530" s="90"/>
      <c r="B5530" s="90"/>
      <c r="C5530" s="91"/>
      <c r="D5530" s="90"/>
      <c r="E5530" s="90"/>
      <c r="F5530" s="90"/>
      <c r="G5530" s="90"/>
      <c r="H5530" s="90"/>
      <c r="I5530" s="90"/>
      <c r="J5530" s="90"/>
      <c r="K5530" s="90"/>
      <c r="L5530" s="90"/>
      <c r="M5530" s="90"/>
      <c r="N5530" s="90"/>
      <c r="O5530" s="90"/>
      <c r="P5530" s="90"/>
      <c r="Q5530" s="90"/>
      <c r="R5530" s="90"/>
      <c r="S5530" s="90"/>
      <c r="T5530" s="90"/>
      <c r="U5530" s="90"/>
      <c r="V5530" s="90"/>
      <c r="W5530" s="90"/>
      <c r="X5530" s="90"/>
      <c r="Y5530" s="90"/>
      <c r="Z5530" s="90"/>
      <c r="AA5530" s="90"/>
      <c r="AB5530" s="90"/>
      <c r="AC5530" s="90"/>
      <c r="AD5530" s="90"/>
      <c r="AE5530" s="90"/>
      <c r="AF5530" s="90"/>
      <c r="AG5530" s="90"/>
      <c r="AH5530" s="90"/>
      <c r="AI5530" s="90"/>
      <c r="AJ5530" s="92"/>
      <c r="AK5530" s="92"/>
      <c r="AL5530" s="92"/>
      <c r="AM5530" s="92"/>
      <c r="AN5530" s="92"/>
      <c r="AO5530" s="92"/>
      <c r="AP5530" s="92"/>
      <c r="AQ5530" s="92"/>
      <c r="AR5530" s="92"/>
    </row>
    <row r="5531" spans="1:44" x14ac:dyDescent="0.2">
      <c r="A5531" s="90"/>
      <c r="B5531" s="90"/>
      <c r="C5531" s="91"/>
      <c r="D5531" s="90"/>
      <c r="E5531" s="90"/>
      <c r="F5531" s="90"/>
      <c r="G5531" s="90"/>
      <c r="H5531" s="90"/>
      <c r="I5531" s="90"/>
      <c r="J5531" s="90"/>
      <c r="K5531" s="90"/>
      <c r="L5531" s="90"/>
      <c r="M5531" s="90"/>
      <c r="N5531" s="90"/>
      <c r="O5531" s="90"/>
      <c r="P5531" s="90"/>
      <c r="Q5531" s="90"/>
      <c r="R5531" s="90"/>
      <c r="S5531" s="90"/>
      <c r="T5531" s="90"/>
      <c r="U5531" s="90"/>
      <c r="V5531" s="90"/>
      <c r="W5531" s="90"/>
      <c r="X5531" s="90"/>
      <c r="Y5531" s="90"/>
      <c r="Z5531" s="90"/>
      <c r="AA5531" s="90"/>
      <c r="AB5531" s="90"/>
      <c r="AC5531" s="90"/>
      <c r="AD5531" s="90"/>
      <c r="AE5531" s="90"/>
      <c r="AF5531" s="90"/>
      <c r="AG5531" s="90"/>
      <c r="AH5531" s="90"/>
      <c r="AI5531" s="90"/>
      <c r="AJ5531" s="92"/>
      <c r="AK5531" s="92"/>
      <c r="AL5531" s="92"/>
      <c r="AM5531" s="92"/>
      <c r="AN5531" s="92"/>
      <c r="AO5531" s="92"/>
      <c r="AP5531" s="92"/>
      <c r="AQ5531" s="92"/>
      <c r="AR5531" s="92"/>
    </row>
    <row r="5532" spans="1:44" x14ac:dyDescent="0.2">
      <c r="A5532" s="90"/>
      <c r="B5532" s="90"/>
      <c r="C5532" s="91"/>
      <c r="D5532" s="90"/>
      <c r="E5532" s="90"/>
      <c r="F5532" s="90"/>
      <c r="G5532" s="90"/>
      <c r="H5532" s="90"/>
      <c r="I5532" s="90"/>
      <c r="J5532" s="90"/>
      <c r="K5532" s="90"/>
      <c r="L5532" s="90"/>
      <c r="M5532" s="90"/>
      <c r="N5532" s="90"/>
      <c r="O5532" s="90"/>
      <c r="P5532" s="90"/>
      <c r="Q5532" s="90"/>
      <c r="R5532" s="90"/>
      <c r="S5532" s="90"/>
      <c r="T5532" s="90"/>
      <c r="U5532" s="90"/>
      <c r="V5532" s="90"/>
      <c r="W5532" s="90"/>
      <c r="X5532" s="90"/>
      <c r="Y5532" s="90"/>
      <c r="Z5532" s="90"/>
      <c r="AA5532" s="90"/>
      <c r="AB5532" s="90"/>
      <c r="AC5532" s="90"/>
      <c r="AD5532" s="90"/>
      <c r="AE5532" s="90"/>
      <c r="AF5532" s="90"/>
      <c r="AG5532" s="90"/>
      <c r="AH5532" s="90"/>
      <c r="AI5532" s="90"/>
      <c r="AJ5532" s="92"/>
      <c r="AK5532" s="92"/>
      <c r="AL5532" s="92"/>
      <c r="AM5532" s="92"/>
      <c r="AN5532" s="92"/>
      <c r="AO5532" s="92"/>
      <c r="AP5532" s="92"/>
      <c r="AQ5532" s="92"/>
      <c r="AR5532" s="92"/>
    </row>
    <row r="5533" spans="1:44" x14ac:dyDescent="0.2">
      <c r="A5533" s="90"/>
      <c r="B5533" s="90"/>
      <c r="C5533" s="91"/>
      <c r="D5533" s="90"/>
      <c r="E5533" s="90"/>
      <c r="F5533" s="90"/>
      <c r="G5533" s="90"/>
      <c r="H5533" s="90"/>
      <c r="I5533" s="90"/>
      <c r="J5533" s="90"/>
      <c r="K5533" s="90"/>
      <c r="L5533" s="90"/>
      <c r="M5533" s="90"/>
      <c r="N5533" s="90"/>
      <c r="O5533" s="90"/>
      <c r="P5533" s="90"/>
      <c r="Q5533" s="90"/>
      <c r="R5533" s="90"/>
      <c r="S5533" s="90"/>
      <c r="T5533" s="90"/>
      <c r="U5533" s="90"/>
      <c r="V5533" s="90"/>
      <c r="W5533" s="90"/>
      <c r="X5533" s="90"/>
      <c r="Y5533" s="90"/>
      <c r="Z5533" s="90"/>
      <c r="AA5533" s="90"/>
      <c r="AB5533" s="90"/>
      <c r="AC5533" s="90"/>
      <c r="AD5533" s="90"/>
      <c r="AE5533" s="90"/>
      <c r="AF5533" s="90"/>
      <c r="AG5533" s="90"/>
      <c r="AH5533" s="90"/>
      <c r="AI5533" s="90"/>
      <c r="AJ5533" s="92"/>
      <c r="AK5533" s="92"/>
      <c r="AL5533" s="92"/>
      <c r="AM5533" s="92"/>
      <c r="AN5533" s="92"/>
      <c r="AO5533" s="92"/>
      <c r="AP5533" s="92"/>
      <c r="AQ5533" s="92"/>
      <c r="AR5533" s="92"/>
    </row>
    <row r="5534" spans="1:44" x14ac:dyDescent="0.2">
      <c r="A5534" s="90"/>
      <c r="B5534" s="90"/>
      <c r="C5534" s="91"/>
      <c r="D5534" s="90"/>
      <c r="E5534" s="90"/>
      <c r="F5534" s="90"/>
      <c r="G5534" s="90"/>
      <c r="H5534" s="90"/>
      <c r="I5534" s="90"/>
      <c r="J5534" s="90"/>
      <c r="K5534" s="90"/>
      <c r="L5534" s="90"/>
      <c r="M5534" s="90"/>
      <c r="N5534" s="90"/>
      <c r="O5534" s="90"/>
      <c r="P5534" s="90"/>
      <c r="Q5534" s="90"/>
      <c r="R5534" s="90"/>
      <c r="S5534" s="90"/>
      <c r="T5534" s="90"/>
      <c r="U5534" s="90"/>
      <c r="V5534" s="90"/>
      <c r="W5534" s="90"/>
      <c r="X5534" s="90"/>
      <c r="Y5534" s="90"/>
      <c r="Z5534" s="90"/>
      <c r="AA5534" s="90"/>
      <c r="AB5534" s="90"/>
      <c r="AC5534" s="90"/>
      <c r="AD5534" s="90"/>
      <c r="AE5534" s="90"/>
      <c r="AF5534" s="90"/>
      <c r="AG5534" s="90"/>
      <c r="AH5534" s="90"/>
      <c r="AI5534" s="90"/>
      <c r="AJ5534" s="92"/>
      <c r="AK5534" s="92"/>
      <c r="AL5534" s="92"/>
      <c r="AM5534" s="92"/>
      <c r="AN5534" s="92"/>
      <c r="AO5534" s="92"/>
      <c r="AP5534" s="92"/>
      <c r="AQ5534" s="92"/>
      <c r="AR5534" s="92"/>
    </row>
    <row r="5535" spans="1:44" x14ac:dyDescent="0.2">
      <c r="A5535" s="90"/>
      <c r="B5535" s="90"/>
      <c r="C5535" s="91"/>
      <c r="D5535" s="90"/>
      <c r="E5535" s="90"/>
      <c r="F5535" s="90"/>
      <c r="G5535" s="90"/>
      <c r="H5535" s="90"/>
      <c r="I5535" s="90"/>
      <c r="J5535" s="90"/>
      <c r="K5535" s="90"/>
      <c r="L5535" s="90"/>
      <c r="M5535" s="90"/>
      <c r="N5535" s="90"/>
      <c r="O5535" s="90"/>
      <c r="P5535" s="90"/>
      <c r="Q5535" s="90"/>
      <c r="R5535" s="90"/>
      <c r="S5535" s="90"/>
      <c r="T5535" s="90"/>
      <c r="U5535" s="90"/>
      <c r="V5535" s="90"/>
      <c r="W5535" s="90"/>
      <c r="X5535" s="90"/>
      <c r="Y5535" s="90"/>
      <c r="Z5535" s="90"/>
      <c r="AA5535" s="90"/>
      <c r="AB5535" s="90"/>
      <c r="AC5535" s="90"/>
      <c r="AD5535" s="90"/>
      <c r="AE5535" s="90"/>
      <c r="AF5535" s="90"/>
      <c r="AG5535" s="90"/>
      <c r="AH5535" s="90"/>
      <c r="AI5535" s="90"/>
      <c r="AJ5535" s="92"/>
      <c r="AK5535" s="92"/>
      <c r="AL5535" s="92"/>
      <c r="AM5535" s="92"/>
      <c r="AN5535" s="92"/>
      <c r="AO5535" s="92"/>
      <c r="AP5535" s="92"/>
      <c r="AQ5535" s="92"/>
      <c r="AR5535" s="92"/>
    </row>
    <row r="5536" spans="1:44" x14ac:dyDescent="0.2">
      <c r="A5536" s="90"/>
      <c r="B5536" s="90"/>
      <c r="C5536" s="91"/>
      <c r="D5536" s="90"/>
      <c r="E5536" s="90"/>
      <c r="F5536" s="90"/>
      <c r="G5536" s="90"/>
      <c r="H5536" s="90"/>
      <c r="I5536" s="90"/>
      <c r="J5536" s="90"/>
      <c r="K5536" s="90"/>
      <c r="L5536" s="90"/>
      <c r="M5536" s="90"/>
      <c r="N5536" s="90"/>
      <c r="O5536" s="90"/>
      <c r="P5536" s="90"/>
      <c r="Q5536" s="90"/>
      <c r="R5536" s="90"/>
      <c r="S5536" s="90"/>
      <c r="T5536" s="90"/>
      <c r="U5536" s="90"/>
      <c r="V5536" s="90"/>
      <c r="W5536" s="90"/>
      <c r="X5536" s="90"/>
      <c r="Y5536" s="90"/>
      <c r="Z5536" s="90"/>
      <c r="AA5536" s="90"/>
      <c r="AB5536" s="90"/>
      <c r="AC5536" s="90"/>
      <c r="AD5536" s="90"/>
      <c r="AE5536" s="90"/>
      <c r="AF5536" s="90"/>
      <c r="AG5536" s="90"/>
      <c r="AH5536" s="90"/>
      <c r="AI5536" s="90"/>
      <c r="AJ5536" s="92"/>
      <c r="AK5536" s="92"/>
      <c r="AL5536" s="92"/>
      <c r="AM5536" s="92"/>
      <c r="AN5536" s="92"/>
      <c r="AO5536" s="92"/>
      <c r="AP5536" s="92"/>
      <c r="AQ5536" s="92"/>
      <c r="AR5536" s="92"/>
    </row>
    <row r="5537" spans="1:44" x14ac:dyDescent="0.2">
      <c r="A5537" s="90"/>
      <c r="B5537" s="90"/>
      <c r="C5537" s="91"/>
      <c r="D5537" s="90"/>
      <c r="E5537" s="90"/>
      <c r="F5537" s="90"/>
      <c r="G5537" s="90"/>
      <c r="H5537" s="90"/>
      <c r="I5537" s="90"/>
      <c r="J5537" s="90"/>
      <c r="K5537" s="90"/>
      <c r="L5537" s="90"/>
      <c r="M5537" s="90"/>
      <c r="N5537" s="90"/>
      <c r="O5537" s="90"/>
      <c r="P5537" s="90"/>
      <c r="Q5537" s="90"/>
      <c r="R5537" s="90"/>
      <c r="S5537" s="90"/>
      <c r="T5537" s="90"/>
      <c r="U5537" s="90"/>
      <c r="V5537" s="90"/>
      <c r="W5537" s="90"/>
      <c r="X5537" s="90"/>
      <c r="Y5537" s="90"/>
      <c r="Z5537" s="90"/>
      <c r="AA5537" s="90"/>
      <c r="AB5537" s="90"/>
      <c r="AC5537" s="90"/>
      <c r="AD5537" s="90"/>
      <c r="AE5537" s="90"/>
      <c r="AF5537" s="90"/>
      <c r="AG5537" s="90"/>
      <c r="AH5537" s="90"/>
      <c r="AI5537" s="90"/>
      <c r="AJ5537" s="92"/>
      <c r="AK5537" s="92"/>
      <c r="AL5537" s="92"/>
      <c r="AM5537" s="92"/>
      <c r="AN5537" s="92"/>
      <c r="AO5537" s="92"/>
      <c r="AP5537" s="92"/>
      <c r="AQ5537" s="92"/>
      <c r="AR5537" s="92"/>
    </row>
    <row r="5538" spans="1:44" x14ac:dyDescent="0.2">
      <c r="A5538" s="90"/>
      <c r="B5538" s="90"/>
      <c r="C5538" s="91"/>
      <c r="D5538" s="90"/>
      <c r="E5538" s="90"/>
      <c r="F5538" s="90"/>
      <c r="G5538" s="90"/>
      <c r="H5538" s="90"/>
      <c r="I5538" s="90"/>
      <c r="J5538" s="90"/>
      <c r="K5538" s="90"/>
      <c r="L5538" s="90"/>
      <c r="M5538" s="90"/>
      <c r="N5538" s="90"/>
      <c r="O5538" s="90"/>
      <c r="P5538" s="90"/>
      <c r="Q5538" s="90"/>
      <c r="R5538" s="90"/>
      <c r="S5538" s="90"/>
      <c r="T5538" s="90"/>
      <c r="U5538" s="90"/>
      <c r="V5538" s="90"/>
      <c r="W5538" s="90"/>
      <c r="X5538" s="90"/>
      <c r="Y5538" s="90"/>
      <c r="Z5538" s="90"/>
      <c r="AA5538" s="90"/>
      <c r="AB5538" s="90"/>
      <c r="AC5538" s="90"/>
      <c r="AD5538" s="90"/>
      <c r="AE5538" s="90"/>
      <c r="AF5538" s="90"/>
      <c r="AG5538" s="90"/>
      <c r="AH5538" s="90"/>
      <c r="AI5538" s="90"/>
      <c r="AJ5538" s="92"/>
      <c r="AK5538" s="92"/>
      <c r="AL5538" s="92"/>
      <c r="AM5538" s="92"/>
      <c r="AN5538" s="92"/>
      <c r="AO5538" s="92"/>
      <c r="AP5538" s="92"/>
      <c r="AQ5538" s="92"/>
      <c r="AR5538" s="92"/>
    </row>
    <row r="5539" spans="1:44" x14ac:dyDescent="0.2">
      <c r="A5539" s="90"/>
      <c r="B5539" s="90"/>
      <c r="C5539" s="91"/>
      <c r="D5539" s="90"/>
      <c r="E5539" s="90"/>
      <c r="F5539" s="90"/>
      <c r="G5539" s="90"/>
      <c r="H5539" s="90"/>
      <c r="I5539" s="90"/>
      <c r="J5539" s="90"/>
      <c r="K5539" s="90"/>
      <c r="L5539" s="90"/>
      <c r="M5539" s="90"/>
      <c r="N5539" s="90"/>
      <c r="O5539" s="90"/>
      <c r="P5539" s="90"/>
      <c r="Q5539" s="90"/>
      <c r="R5539" s="90"/>
      <c r="S5539" s="90"/>
      <c r="T5539" s="90"/>
      <c r="U5539" s="90"/>
      <c r="V5539" s="90"/>
      <c r="W5539" s="90"/>
      <c r="X5539" s="90"/>
      <c r="Y5539" s="90"/>
      <c r="Z5539" s="90"/>
      <c r="AA5539" s="90"/>
      <c r="AB5539" s="90"/>
      <c r="AC5539" s="90"/>
      <c r="AD5539" s="90"/>
      <c r="AE5539" s="90"/>
      <c r="AF5539" s="90"/>
      <c r="AG5539" s="90"/>
      <c r="AH5539" s="90"/>
      <c r="AI5539" s="90"/>
      <c r="AJ5539" s="92"/>
      <c r="AK5539" s="92"/>
      <c r="AL5539" s="92"/>
      <c r="AM5539" s="92"/>
      <c r="AN5539" s="92"/>
      <c r="AO5539" s="92"/>
      <c r="AP5539" s="92"/>
      <c r="AQ5539" s="92"/>
      <c r="AR5539" s="92"/>
    </row>
    <row r="5540" spans="1:44" x14ac:dyDescent="0.2">
      <c r="A5540" s="90"/>
      <c r="B5540" s="90"/>
      <c r="C5540" s="91"/>
      <c r="D5540" s="90"/>
      <c r="E5540" s="90"/>
      <c r="F5540" s="90"/>
      <c r="G5540" s="90"/>
      <c r="H5540" s="90"/>
      <c r="I5540" s="90"/>
      <c r="J5540" s="90"/>
      <c r="K5540" s="90"/>
      <c r="L5540" s="90"/>
      <c r="M5540" s="90"/>
      <c r="N5540" s="90"/>
      <c r="O5540" s="90"/>
      <c r="P5540" s="90"/>
      <c r="Q5540" s="90"/>
      <c r="R5540" s="90"/>
      <c r="S5540" s="90"/>
      <c r="T5540" s="90"/>
      <c r="U5540" s="90"/>
      <c r="V5540" s="90"/>
      <c r="W5540" s="90"/>
      <c r="X5540" s="90"/>
      <c r="Y5540" s="90"/>
      <c r="Z5540" s="90"/>
      <c r="AA5540" s="90"/>
      <c r="AB5540" s="90"/>
      <c r="AC5540" s="90"/>
      <c r="AD5540" s="90"/>
      <c r="AE5540" s="90"/>
      <c r="AF5540" s="90"/>
      <c r="AG5540" s="90"/>
      <c r="AH5540" s="90"/>
      <c r="AI5540" s="90"/>
      <c r="AJ5540" s="92"/>
      <c r="AK5540" s="92"/>
      <c r="AL5540" s="92"/>
      <c r="AM5540" s="92"/>
      <c r="AN5540" s="92"/>
      <c r="AO5540" s="92"/>
      <c r="AP5540" s="92"/>
      <c r="AQ5540" s="92"/>
      <c r="AR5540" s="92"/>
    </row>
    <row r="5541" spans="1:44" x14ac:dyDescent="0.2">
      <c r="A5541" s="90"/>
      <c r="B5541" s="90"/>
      <c r="C5541" s="91"/>
      <c r="D5541" s="90"/>
      <c r="E5541" s="90"/>
      <c r="F5541" s="90"/>
      <c r="G5541" s="90"/>
      <c r="H5541" s="90"/>
      <c r="I5541" s="90"/>
      <c r="J5541" s="90"/>
      <c r="K5541" s="90"/>
      <c r="L5541" s="90"/>
      <c r="M5541" s="90"/>
      <c r="N5541" s="90"/>
      <c r="O5541" s="90"/>
      <c r="P5541" s="90"/>
      <c r="Q5541" s="90"/>
      <c r="R5541" s="90"/>
      <c r="S5541" s="90"/>
      <c r="T5541" s="90"/>
      <c r="U5541" s="90"/>
      <c r="V5541" s="90"/>
      <c r="W5541" s="90"/>
      <c r="X5541" s="90"/>
      <c r="Y5541" s="90"/>
      <c r="Z5541" s="90"/>
      <c r="AA5541" s="90"/>
      <c r="AB5541" s="90"/>
      <c r="AC5541" s="90"/>
      <c r="AD5541" s="90"/>
      <c r="AE5541" s="90"/>
      <c r="AF5541" s="90"/>
      <c r="AG5541" s="90"/>
      <c r="AH5541" s="90"/>
      <c r="AI5541" s="90"/>
      <c r="AJ5541" s="92"/>
      <c r="AK5541" s="92"/>
      <c r="AL5541" s="92"/>
      <c r="AM5541" s="92"/>
      <c r="AN5541" s="92"/>
      <c r="AO5541" s="92"/>
      <c r="AP5541" s="92"/>
      <c r="AQ5541" s="92"/>
      <c r="AR5541" s="92"/>
    </row>
    <row r="5542" spans="1:44" x14ac:dyDescent="0.2">
      <c r="A5542" s="90"/>
      <c r="B5542" s="90"/>
      <c r="C5542" s="91"/>
      <c r="D5542" s="90"/>
      <c r="E5542" s="90"/>
      <c r="F5542" s="90"/>
      <c r="G5542" s="90"/>
      <c r="H5542" s="90"/>
      <c r="I5542" s="90"/>
      <c r="J5542" s="90"/>
      <c r="K5542" s="90"/>
      <c r="L5542" s="90"/>
      <c r="M5542" s="90"/>
      <c r="N5542" s="90"/>
      <c r="O5542" s="90"/>
      <c r="P5542" s="90"/>
      <c r="Q5542" s="90"/>
      <c r="R5542" s="90"/>
      <c r="S5542" s="90"/>
      <c r="T5542" s="90"/>
      <c r="U5542" s="90"/>
      <c r="V5542" s="90"/>
      <c r="W5542" s="90"/>
      <c r="X5542" s="90"/>
      <c r="Y5542" s="90"/>
      <c r="Z5542" s="90"/>
      <c r="AA5542" s="90"/>
      <c r="AB5542" s="90"/>
      <c r="AC5542" s="90"/>
      <c r="AD5542" s="90"/>
      <c r="AE5542" s="90"/>
      <c r="AF5542" s="90"/>
      <c r="AG5542" s="90"/>
      <c r="AH5542" s="90"/>
      <c r="AI5542" s="90"/>
      <c r="AJ5542" s="92"/>
      <c r="AK5542" s="92"/>
      <c r="AL5542" s="92"/>
      <c r="AM5542" s="92"/>
      <c r="AN5542" s="92"/>
      <c r="AO5542" s="92"/>
      <c r="AP5542" s="92"/>
      <c r="AQ5542" s="92"/>
      <c r="AR5542" s="92"/>
    </row>
    <row r="5543" spans="1:44" x14ac:dyDescent="0.2">
      <c r="A5543" s="90"/>
      <c r="B5543" s="90"/>
      <c r="C5543" s="91"/>
      <c r="D5543" s="90"/>
      <c r="E5543" s="90"/>
      <c r="F5543" s="90"/>
      <c r="G5543" s="90"/>
      <c r="H5543" s="90"/>
      <c r="I5543" s="90"/>
      <c r="J5543" s="90"/>
      <c r="K5543" s="90"/>
      <c r="L5543" s="90"/>
      <c r="M5543" s="90"/>
      <c r="N5543" s="90"/>
      <c r="O5543" s="90"/>
      <c r="P5543" s="90"/>
      <c r="Q5543" s="90"/>
      <c r="R5543" s="90"/>
      <c r="S5543" s="90"/>
      <c r="T5543" s="90"/>
      <c r="U5543" s="90"/>
      <c r="V5543" s="90"/>
      <c r="W5543" s="90"/>
      <c r="X5543" s="90"/>
      <c r="Y5543" s="90"/>
      <c r="Z5543" s="90"/>
      <c r="AA5543" s="90"/>
      <c r="AB5543" s="90"/>
      <c r="AC5543" s="90"/>
      <c r="AD5543" s="90"/>
      <c r="AE5543" s="90"/>
      <c r="AF5543" s="90"/>
      <c r="AG5543" s="90"/>
      <c r="AH5543" s="90"/>
      <c r="AI5543" s="90"/>
      <c r="AJ5543" s="92"/>
      <c r="AK5543" s="92"/>
      <c r="AL5543" s="92"/>
      <c r="AM5543" s="92"/>
      <c r="AN5543" s="92"/>
      <c r="AO5543" s="92"/>
      <c r="AP5543" s="92"/>
      <c r="AQ5543" s="92"/>
      <c r="AR5543" s="92"/>
    </row>
    <row r="5544" spans="1:44" x14ac:dyDescent="0.2">
      <c r="A5544" s="90"/>
      <c r="B5544" s="90"/>
      <c r="C5544" s="91"/>
      <c r="D5544" s="90"/>
      <c r="E5544" s="90"/>
      <c r="F5544" s="90"/>
      <c r="G5544" s="90"/>
      <c r="H5544" s="90"/>
      <c r="I5544" s="90"/>
      <c r="J5544" s="90"/>
      <c r="K5544" s="90"/>
      <c r="L5544" s="90"/>
      <c r="M5544" s="90"/>
      <c r="N5544" s="90"/>
      <c r="O5544" s="90"/>
      <c r="P5544" s="90"/>
      <c r="Q5544" s="90"/>
      <c r="R5544" s="90"/>
      <c r="S5544" s="90"/>
      <c r="T5544" s="90"/>
      <c r="U5544" s="90"/>
      <c r="V5544" s="90"/>
      <c r="W5544" s="90"/>
      <c r="X5544" s="90"/>
      <c r="Y5544" s="90"/>
      <c r="Z5544" s="90"/>
      <c r="AA5544" s="90"/>
      <c r="AB5544" s="90"/>
      <c r="AC5544" s="90"/>
      <c r="AD5544" s="90"/>
      <c r="AE5544" s="90"/>
      <c r="AF5544" s="90"/>
      <c r="AG5544" s="90"/>
      <c r="AH5544" s="90"/>
      <c r="AI5544" s="90"/>
      <c r="AJ5544" s="92"/>
      <c r="AK5544" s="92"/>
      <c r="AL5544" s="92"/>
      <c r="AM5544" s="92"/>
      <c r="AN5544" s="92"/>
      <c r="AO5544" s="92"/>
      <c r="AP5544" s="92"/>
      <c r="AQ5544" s="92"/>
      <c r="AR5544" s="92"/>
    </row>
    <row r="5545" spans="1:44" x14ac:dyDescent="0.2">
      <c r="A5545" s="90"/>
      <c r="B5545" s="90"/>
      <c r="C5545" s="91"/>
      <c r="D5545" s="90"/>
      <c r="E5545" s="90"/>
      <c r="F5545" s="90"/>
      <c r="G5545" s="90"/>
      <c r="H5545" s="90"/>
      <c r="I5545" s="90"/>
      <c r="J5545" s="90"/>
      <c r="K5545" s="90"/>
      <c r="L5545" s="90"/>
      <c r="M5545" s="90"/>
      <c r="N5545" s="90"/>
      <c r="O5545" s="90"/>
      <c r="P5545" s="90"/>
      <c r="Q5545" s="90"/>
      <c r="R5545" s="90"/>
      <c r="S5545" s="90"/>
      <c r="T5545" s="90"/>
      <c r="U5545" s="90"/>
      <c r="V5545" s="90"/>
      <c r="W5545" s="90"/>
      <c r="X5545" s="90"/>
      <c r="Y5545" s="90"/>
      <c r="Z5545" s="90"/>
      <c r="AA5545" s="90"/>
      <c r="AB5545" s="90"/>
      <c r="AC5545" s="90"/>
      <c r="AD5545" s="90"/>
      <c r="AE5545" s="90"/>
      <c r="AF5545" s="90"/>
      <c r="AG5545" s="90"/>
      <c r="AH5545" s="90"/>
      <c r="AI5545" s="90"/>
      <c r="AJ5545" s="92"/>
      <c r="AK5545" s="92"/>
      <c r="AL5545" s="92"/>
      <c r="AM5545" s="92"/>
      <c r="AN5545" s="92"/>
      <c r="AO5545" s="92"/>
      <c r="AP5545" s="92"/>
      <c r="AQ5545" s="92"/>
      <c r="AR5545" s="92"/>
    </row>
    <row r="5546" spans="1:44" x14ac:dyDescent="0.2">
      <c r="A5546" s="90"/>
      <c r="B5546" s="90"/>
      <c r="C5546" s="91"/>
      <c r="D5546" s="90"/>
      <c r="E5546" s="90"/>
      <c r="F5546" s="90"/>
      <c r="G5546" s="90"/>
      <c r="H5546" s="90"/>
      <c r="I5546" s="90"/>
      <c r="J5546" s="90"/>
      <c r="K5546" s="90"/>
      <c r="L5546" s="90"/>
      <c r="M5546" s="90"/>
      <c r="N5546" s="90"/>
      <c r="O5546" s="90"/>
      <c r="P5546" s="90"/>
      <c r="Q5546" s="90"/>
      <c r="R5546" s="90"/>
      <c r="S5546" s="90"/>
      <c r="T5546" s="90"/>
      <c r="U5546" s="90"/>
      <c r="V5546" s="90"/>
      <c r="W5546" s="90"/>
      <c r="X5546" s="90"/>
      <c r="Y5546" s="90"/>
      <c r="Z5546" s="90"/>
      <c r="AA5546" s="90"/>
      <c r="AB5546" s="90"/>
      <c r="AC5546" s="90"/>
      <c r="AD5546" s="90"/>
      <c r="AE5546" s="90"/>
      <c r="AF5546" s="90"/>
      <c r="AG5546" s="90"/>
      <c r="AH5546" s="90"/>
      <c r="AI5546" s="90"/>
      <c r="AJ5546" s="92"/>
      <c r="AK5546" s="92"/>
      <c r="AL5546" s="92"/>
      <c r="AM5546" s="92"/>
      <c r="AN5546" s="92"/>
      <c r="AO5546" s="92"/>
      <c r="AP5546" s="92"/>
      <c r="AQ5546" s="92"/>
      <c r="AR5546" s="92"/>
    </row>
    <row r="5547" spans="1:44" x14ac:dyDescent="0.2">
      <c r="A5547" s="90"/>
      <c r="B5547" s="90"/>
      <c r="C5547" s="91"/>
      <c r="D5547" s="90"/>
      <c r="E5547" s="90"/>
      <c r="F5547" s="90"/>
      <c r="G5547" s="90"/>
      <c r="H5547" s="90"/>
      <c r="I5547" s="90"/>
      <c r="J5547" s="90"/>
      <c r="K5547" s="90"/>
      <c r="L5547" s="90"/>
      <c r="M5547" s="90"/>
      <c r="N5547" s="90"/>
      <c r="O5547" s="90"/>
      <c r="P5547" s="90"/>
      <c r="Q5547" s="90"/>
      <c r="R5547" s="90"/>
      <c r="S5547" s="90"/>
      <c r="T5547" s="90"/>
      <c r="U5547" s="90"/>
      <c r="V5547" s="90"/>
      <c r="W5547" s="90"/>
      <c r="X5547" s="90"/>
      <c r="Y5547" s="90"/>
      <c r="Z5547" s="90"/>
      <c r="AA5547" s="90"/>
      <c r="AB5547" s="90"/>
      <c r="AC5547" s="90"/>
      <c r="AD5547" s="90"/>
      <c r="AE5547" s="90"/>
      <c r="AF5547" s="90"/>
      <c r="AG5547" s="90"/>
      <c r="AH5547" s="90"/>
      <c r="AI5547" s="90"/>
      <c r="AJ5547" s="92"/>
      <c r="AK5547" s="92"/>
      <c r="AL5547" s="92"/>
      <c r="AM5547" s="92"/>
      <c r="AN5547" s="92"/>
      <c r="AO5547" s="92"/>
      <c r="AP5547" s="92"/>
      <c r="AQ5547" s="92"/>
      <c r="AR5547" s="92"/>
    </row>
    <row r="5548" spans="1:44" x14ac:dyDescent="0.2">
      <c r="A5548" s="90"/>
      <c r="B5548" s="90"/>
      <c r="C5548" s="91"/>
      <c r="D5548" s="90"/>
      <c r="E5548" s="90"/>
      <c r="F5548" s="90"/>
      <c r="G5548" s="90"/>
      <c r="H5548" s="90"/>
      <c r="I5548" s="90"/>
      <c r="J5548" s="90"/>
      <c r="K5548" s="90"/>
      <c r="L5548" s="90"/>
      <c r="M5548" s="90"/>
      <c r="N5548" s="90"/>
      <c r="O5548" s="90"/>
      <c r="P5548" s="90"/>
      <c r="Q5548" s="90"/>
      <c r="R5548" s="90"/>
      <c r="S5548" s="90"/>
      <c r="T5548" s="90"/>
      <c r="U5548" s="90"/>
      <c r="V5548" s="90"/>
      <c r="W5548" s="90"/>
      <c r="X5548" s="90"/>
      <c r="Y5548" s="90"/>
      <c r="Z5548" s="90"/>
      <c r="AA5548" s="90"/>
      <c r="AB5548" s="90"/>
      <c r="AC5548" s="90"/>
      <c r="AD5548" s="90"/>
      <c r="AE5548" s="90"/>
      <c r="AF5548" s="90"/>
      <c r="AG5548" s="90"/>
      <c r="AH5548" s="90"/>
      <c r="AI5548" s="90"/>
      <c r="AJ5548" s="92"/>
      <c r="AK5548" s="92"/>
      <c r="AL5548" s="92"/>
      <c r="AM5548" s="92"/>
      <c r="AN5548" s="92"/>
      <c r="AO5548" s="92"/>
      <c r="AP5548" s="92"/>
      <c r="AQ5548" s="92"/>
      <c r="AR5548" s="92"/>
    </row>
    <row r="5549" spans="1:44" x14ac:dyDescent="0.2">
      <c r="A5549" s="90"/>
      <c r="B5549" s="90"/>
      <c r="C5549" s="91"/>
      <c r="D5549" s="90"/>
      <c r="E5549" s="90"/>
      <c r="F5549" s="90"/>
      <c r="G5549" s="90"/>
      <c r="H5549" s="90"/>
      <c r="I5549" s="90"/>
      <c r="J5549" s="90"/>
      <c r="K5549" s="90"/>
      <c r="L5549" s="90"/>
      <c r="M5549" s="90"/>
      <c r="N5549" s="90"/>
      <c r="O5549" s="90"/>
      <c r="P5549" s="90"/>
      <c r="Q5549" s="90"/>
      <c r="R5549" s="90"/>
      <c r="S5549" s="90"/>
      <c r="T5549" s="90"/>
      <c r="U5549" s="90"/>
      <c r="V5549" s="90"/>
      <c r="W5549" s="90"/>
      <c r="X5549" s="90"/>
      <c r="Y5549" s="90"/>
      <c r="Z5549" s="90"/>
      <c r="AA5549" s="90"/>
      <c r="AB5549" s="90"/>
      <c r="AC5549" s="90"/>
      <c r="AD5549" s="90"/>
      <c r="AE5549" s="90"/>
      <c r="AF5549" s="90"/>
      <c r="AG5549" s="90"/>
      <c r="AH5549" s="90"/>
      <c r="AI5549" s="90"/>
      <c r="AJ5549" s="92"/>
      <c r="AK5549" s="92"/>
      <c r="AL5549" s="92"/>
      <c r="AM5549" s="92"/>
      <c r="AN5549" s="92"/>
      <c r="AO5549" s="92"/>
      <c r="AP5549" s="92"/>
      <c r="AQ5549" s="92"/>
      <c r="AR5549" s="92"/>
    </row>
    <row r="5550" spans="1:44" x14ac:dyDescent="0.2">
      <c r="A5550" s="90"/>
      <c r="B5550" s="90"/>
      <c r="C5550" s="91"/>
      <c r="D5550" s="90"/>
      <c r="E5550" s="90"/>
      <c r="F5550" s="90"/>
      <c r="G5550" s="90"/>
      <c r="H5550" s="90"/>
      <c r="I5550" s="90"/>
      <c r="J5550" s="90"/>
      <c r="K5550" s="90"/>
      <c r="L5550" s="90"/>
      <c r="M5550" s="90"/>
      <c r="N5550" s="90"/>
      <c r="O5550" s="90"/>
      <c r="P5550" s="90"/>
      <c r="Q5550" s="90"/>
      <c r="R5550" s="90"/>
      <c r="S5550" s="90"/>
      <c r="T5550" s="90"/>
      <c r="U5550" s="90"/>
      <c r="V5550" s="90"/>
      <c r="W5550" s="90"/>
      <c r="X5550" s="90"/>
      <c r="Y5550" s="90"/>
      <c r="Z5550" s="90"/>
      <c r="AA5550" s="90"/>
      <c r="AB5550" s="90"/>
      <c r="AC5550" s="90"/>
      <c r="AD5550" s="90"/>
      <c r="AE5550" s="90"/>
      <c r="AF5550" s="90"/>
      <c r="AG5550" s="90"/>
      <c r="AH5550" s="90"/>
      <c r="AI5550" s="90"/>
      <c r="AJ5550" s="92"/>
      <c r="AK5550" s="92"/>
      <c r="AL5550" s="92"/>
      <c r="AM5550" s="92"/>
      <c r="AN5550" s="92"/>
      <c r="AO5550" s="92"/>
      <c r="AP5550" s="92"/>
      <c r="AQ5550" s="92"/>
      <c r="AR5550" s="92"/>
    </row>
    <row r="5551" spans="1:44" x14ac:dyDescent="0.2">
      <c r="A5551" s="90"/>
      <c r="B5551" s="90"/>
      <c r="C5551" s="91"/>
      <c r="D5551" s="90"/>
      <c r="E5551" s="90"/>
      <c r="F5551" s="90"/>
      <c r="G5551" s="90"/>
      <c r="H5551" s="90"/>
      <c r="I5551" s="90"/>
      <c r="J5551" s="90"/>
      <c r="K5551" s="90"/>
      <c r="L5551" s="90"/>
      <c r="M5551" s="90"/>
      <c r="N5551" s="90"/>
      <c r="O5551" s="90"/>
      <c r="P5551" s="90"/>
      <c r="Q5551" s="90"/>
      <c r="R5551" s="90"/>
      <c r="S5551" s="90"/>
      <c r="T5551" s="90"/>
      <c r="U5551" s="90"/>
      <c r="V5551" s="90"/>
      <c r="W5551" s="90"/>
      <c r="X5551" s="90"/>
      <c r="Y5551" s="90"/>
      <c r="Z5551" s="90"/>
      <c r="AA5551" s="90"/>
      <c r="AB5551" s="90"/>
      <c r="AC5551" s="90"/>
      <c r="AD5551" s="90"/>
      <c r="AE5551" s="90"/>
      <c r="AF5551" s="90"/>
      <c r="AG5551" s="90"/>
      <c r="AH5551" s="90"/>
      <c r="AI5551" s="90"/>
      <c r="AJ5551" s="92"/>
      <c r="AK5551" s="92"/>
      <c r="AL5551" s="92"/>
      <c r="AM5551" s="92"/>
      <c r="AN5551" s="92"/>
      <c r="AO5551" s="92"/>
      <c r="AP5551" s="92"/>
      <c r="AQ5551" s="92"/>
      <c r="AR5551" s="92"/>
    </row>
    <row r="5552" spans="1:44" x14ac:dyDescent="0.2">
      <c r="A5552" s="90"/>
      <c r="B5552" s="90"/>
      <c r="C5552" s="91"/>
      <c r="D5552" s="90"/>
      <c r="E5552" s="90"/>
      <c r="F5552" s="90"/>
      <c r="G5552" s="90"/>
      <c r="H5552" s="90"/>
      <c r="I5552" s="90"/>
      <c r="J5552" s="90"/>
      <c r="K5552" s="90"/>
      <c r="L5552" s="90"/>
      <c r="M5552" s="90"/>
      <c r="N5552" s="90"/>
      <c r="O5552" s="90"/>
      <c r="P5552" s="90"/>
      <c r="Q5552" s="90"/>
      <c r="R5552" s="90"/>
      <c r="S5552" s="90"/>
      <c r="T5552" s="90"/>
      <c r="U5552" s="90"/>
      <c r="V5552" s="90"/>
      <c r="W5552" s="90"/>
      <c r="X5552" s="90"/>
      <c r="Y5552" s="90"/>
      <c r="Z5552" s="90"/>
      <c r="AA5552" s="90"/>
      <c r="AB5552" s="90"/>
      <c r="AC5552" s="90"/>
      <c r="AD5552" s="90"/>
      <c r="AE5552" s="90"/>
      <c r="AF5552" s="90"/>
      <c r="AG5552" s="90"/>
      <c r="AH5552" s="90"/>
      <c r="AI5552" s="90"/>
      <c r="AJ5552" s="92"/>
      <c r="AK5552" s="92"/>
      <c r="AL5552" s="92"/>
      <c r="AM5552" s="92"/>
      <c r="AN5552" s="92"/>
      <c r="AO5552" s="92"/>
      <c r="AP5552" s="92"/>
      <c r="AQ5552" s="92"/>
      <c r="AR5552" s="92"/>
    </row>
    <row r="5553" spans="1:44" x14ac:dyDescent="0.2">
      <c r="A5553" s="90"/>
      <c r="B5553" s="90"/>
      <c r="C5553" s="91"/>
      <c r="D5553" s="90"/>
      <c r="E5553" s="90"/>
      <c r="F5553" s="90"/>
      <c r="G5553" s="90"/>
      <c r="H5553" s="90"/>
      <c r="I5553" s="90"/>
      <c r="J5553" s="90"/>
      <c r="K5553" s="90"/>
      <c r="L5553" s="90"/>
      <c r="M5553" s="90"/>
      <c r="N5553" s="90"/>
      <c r="O5553" s="90"/>
      <c r="P5553" s="90"/>
      <c r="Q5553" s="90"/>
      <c r="R5553" s="90"/>
      <c r="S5553" s="90"/>
      <c r="T5553" s="90"/>
      <c r="U5553" s="90"/>
      <c r="V5553" s="90"/>
      <c r="W5553" s="90"/>
      <c r="X5553" s="90"/>
      <c r="Y5553" s="90"/>
      <c r="Z5553" s="90"/>
      <c r="AA5553" s="90"/>
      <c r="AB5553" s="90"/>
      <c r="AC5553" s="90"/>
      <c r="AD5553" s="90"/>
      <c r="AE5553" s="90"/>
      <c r="AF5553" s="90"/>
      <c r="AG5553" s="90"/>
      <c r="AH5553" s="90"/>
      <c r="AI5553" s="90"/>
      <c r="AJ5553" s="92"/>
      <c r="AK5553" s="92"/>
      <c r="AL5553" s="92"/>
      <c r="AM5553" s="92"/>
      <c r="AN5553" s="92"/>
      <c r="AO5553" s="92"/>
      <c r="AP5553" s="92"/>
      <c r="AQ5553" s="92"/>
      <c r="AR5553" s="92"/>
    </row>
    <row r="5554" spans="1:44" x14ac:dyDescent="0.2">
      <c r="A5554" s="90"/>
      <c r="B5554" s="90"/>
      <c r="C5554" s="91"/>
      <c r="D5554" s="90"/>
      <c r="E5554" s="90"/>
      <c r="F5554" s="90"/>
      <c r="G5554" s="90"/>
      <c r="H5554" s="90"/>
      <c r="I5554" s="90"/>
      <c r="J5554" s="90"/>
      <c r="K5554" s="90"/>
      <c r="L5554" s="90"/>
      <c r="M5554" s="90"/>
      <c r="N5554" s="90"/>
      <c r="O5554" s="90"/>
      <c r="P5554" s="90"/>
      <c r="Q5554" s="90"/>
      <c r="R5554" s="90"/>
      <c r="S5554" s="90"/>
      <c r="T5554" s="90"/>
      <c r="U5554" s="90"/>
      <c r="V5554" s="90"/>
      <c r="W5554" s="90"/>
      <c r="X5554" s="90"/>
      <c r="Y5554" s="90"/>
      <c r="Z5554" s="90"/>
      <c r="AA5554" s="90"/>
      <c r="AB5554" s="90"/>
      <c r="AC5554" s="90"/>
      <c r="AD5554" s="90"/>
      <c r="AE5554" s="90"/>
      <c r="AF5554" s="90"/>
      <c r="AG5554" s="90"/>
      <c r="AH5554" s="90"/>
      <c r="AI5554" s="90"/>
      <c r="AJ5554" s="92"/>
      <c r="AK5554" s="92"/>
      <c r="AL5554" s="92"/>
      <c r="AM5554" s="92"/>
      <c r="AN5554" s="92"/>
      <c r="AO5554" s="92"/>
      <c r="AP5554" s="92"/>
      <c r="AQ5554" s="92"/>
      <c r="AR5554" s="92"/>
    </row>
    <row r="5555" spans="1:44" x14ac:dyDescent="0.2">
      <c r="A5555" s="90"/>
      <c r="B5555" s="90"/>
      <c r="C5555" s="91"/>
      <c r="D5555" s="90"/>
      <c r="E5555" s="90"/>
      <c r="F5555" s="90"/>
      <c r="G5555" s="90"/>
      <c r="H5555" s="90"/>
      <c r="I5555" s="90"/>
      <c r="J5555" s="90"/>
      <c r="K5555" s="90"/>
      <c r="L5555" s="90"/>
      <c r="M5555" s="90"/>
      <c r="N5555" s="90"/>
      <c r="O5555" s="90"/>
      <c r="P5555" s="90"/>
      <c r="Q5555" s="90"/>
      <c r="R5555" s="90"/>
      <c r="S5555" s="90"/>
      <c r="T5555" s="90"/>
      <c r="U5555" s="90"/>
      <c r="V5555" s="90"/>
      <c r="W5555" s="90"/>
      <c r="X5555" s="90"/>
      <c r="Y5555" s="90"/>
      <c r="Z5555" s="90"/>
      <c r="AA5555" s="90"/>
      <c r="AB5555" s="90"/>
      <c r="AC5555" s="90"/>
      <c r="AD5555" s="90"/>
      <c r="AE5555" s="90"/>
      <c r="AF5555" s="90"/>
      <c r="AG5555" s="90"/>
      <c r="AH5555" s="90"/>
      <c r="AI5555" s="90"/>
      <c r="AJ5555" s="92"/>
      <c r="AK5555" s="92"/>
      <c r="AL5555" s="92"/>
      <c r="AM5555" s="92"/>
      <c r="AN5555" s="92"/>
      <c r="AO5555" s="92"/>
      <c r="AP5555" s="92"/>
      <c r="AQ5555" s="92"/>
      <c r="AR5555" s="92"/>
    </row>
    <row r="5556" spans="1:44" x14ac:dyDescent="0.2">
      <c r="A5556" s="90"/>
      <c r="B5556" s="90"/>
      <c r="C5556" s="91"/>
      <c r="D5556" s="90"/>
      <c r="E5556" s="90"/>
      <c r="F5556" s="90"/>
      <c r="G5556" s="90"/>
      <c r="H5556" s="90"/>
      <c r="I5556" s="90"/>
      <c r="J5556" s="90"/>
      <c r="K5556" s="90"/>
      <c r="L5556" s="90"/>
      <c r="M5556" s="90"/>
      <c r="N5556" s="90"/>
      <c r="O5556" s="90"/>
      <c r="P5556" s="90"/>
      <c r="Q5556" s="90"/>
      <c r="R5556" s="90"/>
      <c r="S5556" s="90"/>
      <c r="T5556" s="90"/>
      <c r="U5556" s="90"/>
      <c r="V5556" s="90"/>
      <c r="W5556" s="90"/>
      <c r="X5556" s="90"/>
      <c r="Y5556" s="90"/>
      <c r="Z5556" s="90"/>
      <c r="AA5556" s="90"/>
      <c r="AB5556" s="90"/>
      <c r="AC5556" s="90"/>
      <c r="AD5556" s="90"/>
      <c r="AE5556" s="90"/>
      <c r="AF5556" s="90"/>
      <c r="AG5556" s="90"/>
      <c r="AH5556" s="90"/>
      <c r="AI5556" s="90"/>
      <c r="AJ5556" s="92"/>
      <c r="AK5556" s="92"/>
      <c r="AL5556" s="92"/>
      <c r="AM5556" s="92"/>
      <c r="AN5556" s="92"/>
      <c r="AO5556" s="92"/>
      <c r="AP5556" s="92"/>
      <c r="AQ5556" s="92"/>
      <c r="AR5556" s="92"/>
    </row>
    <row r="5557" spans="1:44" x14ac:dyDescent="0.2">
      <c r="A5557" s="90"/>
      <c r="B5557" s="90"/>
      <c r="C5557" s="91"/>
      <c r="D5557" s="90"/>
      <c r="E5557" s="90"/>
      <c r="F5557" s="90"/>
      <c r="G5557" s="90"/>
      <c r="H5557" s="90"/>
      <c r="I5557" s="90"/>
      <c r="J5557" s="90"/>
      <c r="K5557" s="90"/>
      <c r="L5557" s="90"/>
      <c r="M5557" s="90"/>
      <c r="N5557" s="90"/>
      <c r="O5557" s="90"/>
      <c r="P5557" s="90"/>
      <c r="Q5557" s="90"/>
      <c r="R5557" s="90"/>
      <c r="S5557" s="90"/>
      <c r="T5557" s="90"/>
      <c r="U5557" s="90"/>
      <c r="V5557" s="90"/>
      <c r="W5557" s="90"/>
      <c r="X5557" s="90"/>
      <c r="Y5557" s="90"/>
      <c r="Z5557" s="90"/>
      <c r="AA5557" s="90"/>
      <c r="AB5557" s="90"/>
      <c r="AC5557" s="90"/>
      <c r="AD5557" s="90"/>
      <c r="AE5557" s="90"/>
      <c r="AF5557" s="90"/>
      <c r="AG5557" s="90"/>
      <c r="AH5557" s="90"/>
      <c r="AI5557" s="90"/>
      <c r="AJ5557" s="92"/>
      <c r="AK5557" s="92"/>
      <c r="AL5557" s="92"/>
      <c r="AM5557" s="92"/>
      <c r="AN5557" s="92"/>
      <c r="AO5557" s="92"/>
      <c r="AP5557" s="92"/>
      <c r="AQ5557" s="92"/>
      <c r="AR5557" s="92"/>
    </row>
    <row r="5558" spans="1:44" x14ac:dyDescent="0.2">
      <c r="A5558" s="90"/>
      <c r="B5558" s="90"/>
      <c r="C5558" s="91"/>
      <c r="D5558" s="90"/>
      <c r="E5558" s="90"/>
      <c r="F5558" s="90"/>
      <c r="G5558" s="90"/>
      <c r="H5558" s="90"/>
      <c r="I5558" s="90"/>
      <c r="J5558" s="90"/>
      <c r="K5558" s="90"/>
      <c r="L5558" s="90"/>
      <c r="M5558" s="90"/>
      <c r="N5558" s="90"/>
      <c r="O5558" s="90"/>
      <c r="P5558" s="90"/>
      <c r="Q5558" s="90"/>
      <c r="R5558" s="90"/>
      <c r="S5558" s="90"/>
      <c r="T5558" s="90"/>
      <c r="U5558" s="90"/>
      <c r="V5558" s="90"/>
      <c r="W5558" s="90"/>
      <c r="X5558" s="90"/>
      <c r="Y5558" s="90"/>
      <c r="Z5558" s="90"/>
      <c r="AA5558" s="90"/>
      <c r="AB5558" s="90"/>
      <c r="AC5558" s="90"/>
      <c r="AD5558" s="90"/>
      <c r="AE5558" s="90"/>
      <c r="AF5558" s="90"/>
      <c r="AG5558" s="90"/>
      <c r="AH5558" s="90"/>
      <c r="AI5558" s="90"/>
      <c r="AJ5558" s="92"/>
      <c r="AK5558" s="92"/>
      <c r="AL5558" s="92"/>
      <c r="AM5558" s="92"/>
      <c r="AN5558" s="92"/>
      <c r="AO5558" s="92"/>
      <c r="AP5558" s="92"/>
      <c r="AQ5558" s="92"/>
      <c r="AR5558" s="92"/>
    </row>
    <row r="5559" spans="1:44" x14ac:dyDescent="0.2">
      <c r="A5559" s="90"/>
      <c r="B5559" s="90"/>
      <c r="C5559" s="91"/>
      <c r="D5559" s="90"/>
      <c r="E5559" s="90"/>
      <c r="F5559" s="90"/>
      <c r="G5559" s="90"/>
      <c r="H5559" s="90"/>
      <c r="I5559" s="90"/>
      <c r="J5559" s="90"/>
      <c r="K5559" s="90"/>
      <c r="L5559" s="90"/>
      <c r="M5559" s="90"/>
      <c r="N5559" s="90"/>
      <c r="O5559" s="90"/>
      <c r="P5559" s="90"/>
      <c r="Q5559" s="90"/>
      <c r="R5559" s="90"/>
      <c r="S5559" s="90"/>
      <c r="T5559" s="90"/>
      <c r="U5559" s="90"/>
      <c r="V5559" s="90"/>
      <c r="W5559" s="90"/>
      <c r="X5559" s="90"/>
      <c r="Y5559" s="90"/>
      <c r="Z5559" s="90"/>
      <c r="AA5559" s="90"/>
      <c r="AB5559" s="90"/>
      <c r="AC5559" s="90"/>
      <c r="AD5559" s="90"/>
      <c r="AE5559" s="90"/>
      <c r="AF5559" s="90"/>
      <c r="AG5559" s="90"/>
      <c r="AH5559" s="90"/>
      <c r="AI5559" s="90"/>
      <c r="AJ5559" s="92"/>
      <c r="AK5559" s="92"/>
      <c r="AL5559" s="92"/>
      <c r="AM5559" s="92"/>
      <c r="AN5559" s="92"/>
      <c r="AO5559" s="92"/>
      <c r="AP5559" s="92"/>
      <c r="AQ5559" s="92"/>
      <c r="AR5559" s="92"/>
    </row>
    <row r="5560" spans="1:44" x14ac:dyDescent="0.2">
      <c r="A5560" s="90"/>
      <c r="B5560" s="90"/>
      <c r="C5560" s="91"/>
      <c r="D5560" s="90"/>
      <c r="E5560" s="90"/>
      <c r="F5560" s="90"/>
      <c r="G5560" s="90"/>
      <c r="H5560" s="90"/>
      <c r="I5560" s="90"/>
      <c r="J5560" s="90"/>
      <c r="K5560" s="90"/>
      <c r="L5560" s="90"/>
      <c r="M5560" s="90"/>
      <c r="N5560" s="90"/>
      <c r="O5560" s="90"/>
      <c r="P5560" s="90"/>
      <c r="Q5560" s="90"/>
      <c r="R5560" s="90"/>
      <c r="S5560" s="90"/>
      <c r="T5560" s="90"/>
      <c r="U5560" s="90"/>
      <c r="V5560" s="90"/>
      <c r="W5560" s="90"/>
      <c r="X5560" s="90"/>
      <c r="Y5560" s="90"/>
      <c r="Z5560" s="90"/>
      <c r="AA5560" s="90"/>
      <c r="AB5560" s="90"/>
      <c r="AC5560" s="90"/>
      <c r="AD5560" s="90"/>
      <c r="AE5560" s="90"/>
      <c r="AF5560" s="90"/>
      <c r="AG5560" s="90"/>
      <c r="AH5560" s="90"/>
      <c r="AI5560" s="90"/>
      <c r="AJ5560" s="92"/>
      <c r="AK5560" s="92"/>
      <c r="AL5560" s="92"/>
      <c r="AM5560" s="92"/>
      <c r="AN5560" s="92"/>
      <c r="AO5560" s="92"/>
      <c r="AP5560" s="92"/>
      <c r="AQ5560" s="92"/>
      <c r="AR5560" s="92"/>
    </row>
    <row r="5561" spans="1:44" x14ac:dyDescent="0.2">
      <c r="A5561" s="90"/>
      <c r="B5561" s="90"/>
      <c r="C5561" s="91"/>
      <c r="D5561" s="90"/>
      <c r="E5561" s="90"/>
      <c r="F5561" s="90"/>
      <c r="G5561" s="90"/>
      <c r="H5561" s="90"/>
      <c r="I5561" s="90"/>
      <c r="J5561" s="90"/>
      <c r="K5561" s="90"/>
      <c r="L5561" s="90"/>
      <c r="M5561" s="90"/>
      <c r="N5561" s="90"/>
      <c r="O5561" s="90"/>
      <c r="P5561" s="90"/>
      <c r="Q5561" s="90"/>
      <c r="R5561" s="90"/>
      <c r="S5561" s="90"/>
      <c r="T5561" s="90"/>
      <c r="U5561" s="90"/>
      <c r="V5561" s="90"/>
      <c r="W5561" s="90"/>
      <c r="X5561" s="90"/>
      <c r="Y5561" s="90"/>
      <c r="Z5561" s="90"/>
      <c r="AA5561" s="90"/>
      <c r="AB5561" s="90"/>
      <c r="AC5561" s="90"/>
      <c r="AD5561" s="90"/>
      <c r="AE5561" s="90"/>
      <c r="AF5561" s="90"/>
      <c r="AG5561" s="90"/>
      <c r="AH5561" s="90"/>
      <c r="AI5561" s="90"/>
      <c r="AJ5561" s="92"/>
      <c r="AK5561" s="92"/>
      <c r="AL5561" s="92"/>
      <c r="AM5561" s="92"/>
      <c r="AN5561" s="92"/>
      <c r="AO5561" s="92"/>
      <c r="AP5561" s="92"/>
      <c r="AQ5561" s="92"/>
      <c r="AR5561" s="92"/>
    </row>
    <row r="5562" spans="1:44" x14ac:dyDescent="0.2">
      <c r="A5562" s="90"/>
      <c r="B5562" s="90"/>
      <c r="C5562" s="91"/>
      <c r="D5562" s="90"/>
      <c r="E5562" s="90"/>
      <c r="F5562" s="90"/>
      <c r="G5562" s="90"/>
      <c r="H5562" s="90"/>
      <c r="I5562" s="90"/>
      <c r="J5562" s="90"/>
      <c r="K5562" s="90"/>
      <c r="L5562" s="90"/>
      <c r="M5562" s="90"/>
      <c r="N5562" s="90"/>
      <c r="O5562" s="90"/>
      <c r="P5562" s="90"/>
      <c r="Q5562" s="90"/>
      <c r="R5562" s="90"/>
      <c r="S5562" s="90"/>
      <c r="T5562" s="90"/>
      <c r="U5562" s="90"/>
      <c r="V5562" s="90"/>
      <c r="W5562" s="90"/>
      <c r="X5562" s="90"/>
      <c r="Y5562" s="90"/>
      <c r="Z5562" s="90"/>
      <c r="AA5562" s="90"/>
      <c r="AB5562" s="90"/>
      <c r="AC5562" s="90"/>
      <c r="AD5562" s="90"/>
      <c r="AE5562" s="90"/>
      <c r="AF5562" s="90"/>
      <c r="AG5562" s="90"/>
      <c r="AH5562" s="90"/>
      <c r="AI5562" s="90"/>
      <c r="AJ5562" s="92"/>
      <c r="AK5562" s="92"/>
      <c r="AL5562" s="92"/>
      <c r="AM5562" s="92"/>
      <c r="AN5562" s="92"/>
      <c r="AO5562" s="92"/>
      <c r="AP5562" s="92"/>
      <c r="AQ5562" s="92"/>
      <c r="AR5562" s="92"/>
    </row>
    <row r="5563" spans="1:44" x14ac:dyDescent="0.2">
      <c r="A5563" s="90"/>
      <c r="B5563" s="90"/>
      <c r="C5563" s="91"/>
      <c r="D5563" s="90"/>
      <c r="E5563" s="90"/>
      <c r="F5563" s="90"/>
      <c r="G5563" s="90"/>
      <c r="H5563" s="90"/>
      <c r="I5563" s="90"/>
      <c r="J5563" s="90"/>
      <c r="K5563" s="90"/>
      <c r="L5563" s="90"/>
      <c r="M5563" s="90"/>
      <c r="N5563" s="90"/>
      <c r="O5563" s="90"/>
      <c r="P5563" s="90"/>
      <c r="Q5563" s="90"/>
      <c r="R5563" s="90"/>
      <c r="S5563" s="90"/>
      <c r="T5563" s="90"/>
      <c r="U5563" s="90"/>
      <c r="V5563" s="90"/>
      <c r="W5563" s="90"/>
      <c r="X5563" s="90"/>
      <c r="Y5563" s="90"/>
      <c r="Z5563" s="90"/>
      <c r="AA5563" s="90"/>
      <c r="AB5563" s="90"/>
      <c r="AC5563" s="90"/>
      <c r="AD5563" s="90"/>
      <c r="AE5563" s="90"/>
      <c r="AF5563" s="90"/>
      <c r="AG5563" s="90"/>
      <c r="AH5563" s="90"/>
      <c r="AI5563" s="90"/>
      <c r="AJ5563" s="92"/>
      <c r="AK5563" s="92"/>
      <c r="AL5563" s="92"/>
      <c r="AM5563" s="92"/>
      <c r="AN5563" s="92"/>
      <c r="AO5563" s="92"/>
      <c r="AP5563" s="92"/>
      <c r="AQ5563" s="92"/>
      <c r="AR5563" s="92"/>
    </row>
    <row r="5564" spans="1:44" x14ac:dyDescent="0.2">
      <c r="A5564" s="90"/>
      <c r="B5564" s="90"/>
      <c r="C5564" s="91"/>
      <c r="D5564" s="90"/>
      <c r="E5564" s="90"/>
      <c r="F5564" s="90"/>
      <c r="G5564" s="90"/>
      <c r="H5564" s="90"/>
      <c r="I5564" s="90"/>
      <c r="J5564" s="90"/>
      <c r="K5564" s="90"/>
      <c r="L5564" s="90"/>
      <c r="M5564" s="90"/>
      <c r="N5564" s="90"/>
      <c r="O5564" s="90"/>
      <c r="P5564" s="90"/>
      <c r="Q5564" s="90"/>
      <c r="R5564" s="90"/>
      <c r="S5564" s="90"/>
      <c r="T5564" s="90"/>
      <c r="U5564" s="90"/>
      <c r="V5564" s="90"/>
      <c r="W5564" s="90"/>
      <c r="X5564" s="90"/>
      <c r="Y5564" s="90"/>
      <c r="Z5564" s="90"/>
      <c r="AA5564" s="90"/>
      <c r="AB5564" s="90"/>
      <c r="AC5564" s="90"/>
      <c r="AD5564" s="90"/>
      <c r="AE5564" s="90"/>
      <c r="AF5564" s="90"/>
      <c r="AG5564" s="90"/>
      <c r="AH5564" s="90"/>
      <c r="AI5564" s="90"/>
      <c r="AJ5564" s="92"/>
      <c r="AK5564" s="92"/>
      <c r="AL5564" s="92"/>
      <c r="AM5564" s="92"/>
      <c r="AN5564" s="92"/>
      <c r="AO5564" s="92"/>
      <c r="AP5564" s="92"/>
      <c r="AQ5564" s="92"/>
      <c r="AR5564" s="92"/>
    </row>
    <row r="5565" spans="1:44" x14ac:dyDescent="0.2">
      <c r="A5565" s="90"/>
      <c r="B5565" s="90"/>
      <c r="C5565" s="91"/>
      <c r="D5565" s="90"/>
      <c r="E5565" s="90"/>
      <c r="F5565" s="90"/>
      <c r="G5565" s="90"/>
      <c r="H5565" s="90"/>
      <c r="I5565" s="90"/>
      <c r="J5565" s="90"/>
      <c r="K5565" s="90"/>
      <c r="L5565" s="90"/>
      <c r="M5565" s="90"/>
      <c r="N5565" s="90"/>
      <c r="O5565" s="90"/>
      <c r="P5565" s="90"/>
      <c r="Q5565" s="90"/>
      <c r="R5565" s="90"/>
      <c r="S5565" s="90"/>
      <c r="T5565" s="90"/>
      <c r="U5565" s="90"/>
      <c r="V5565" s="90"/>
      <c r="W5565" s="90"/>
      <c r="X5565" s="90"/>
      <c r="Y5565" s="90"/>
      <c r="Z5565" s="90"/>
      <c r="AA5565" s="90"/>
      <c r="AB5565" s="90"/>
      <c r="AC5565" s="90"/>
      <c r="AD5565" s="90"/>
      <c r="AE5565" s="90"/>
      <c r="AF5565" s="90"/>
      <c r="AG5565" s="90"/>
      <c r="AH5565" s="90"/>
      <c r="AI5565" s="90"/>
      <c r="AJ5565" s="92"/>
      <c r="AK5565" s="92"/>
      <c r="AL5565" s="92"/>
      <c r="AM5565" s="92"/>
      <c r="AN5565" s="92"/>
      <c r="AO5565" s="92"/>
      <c r="AP5565" s="92"/>
      <c r="AQ5565" s="92"/>
      <c r="AR5565" s="92"/>
    </row>
    <row r="5566" spans="1:44" x14ac:dyDescent="0.2">
      <c r="A5566" s="90"/>
      <c r="B5566" s="90"/>
      <c r="C5566" s="91"/>
      <c r="D5566" s="90"/>
      <c r="E5566" s="90"/>
      <c r="F5566" s="90"/>
      <c r="G5566" s="90"/>
      <c r="H5566" s="90"/>
      <c r="I5566" s="90"/>
      <c r="J5566" s="90"/>
      <c r="K5566" s="90"/>
      <c r="L5566" s="90"/>
      <c r="M5566" s="90"/>
      <c r="N5566" s="90"/>
      <c r="O5566" s="90"/>
      <c r="P5566" s="90"/>
      <c r="Q5566" s="90"/>
      <c r="R5566" s="90"/>
      <c r="S5566" s="90"/>
      <c r="T5566" s="90"/>
      <c r="U5566" s="90"/>
      <c r="V5566" s="90"/>
      <c r="W5566" s="90"/>
      <c r="X5566" s="90"/>
      <c r="Y5566" s="90"/>
      <c r="Z5566" s="90"/>
      <c r="AA5566" s="90"/>
      <c r="AB5566" s="90"/>
      <c r="AC5566" s="90"/>
      <c r="AD5566" s="90"/>
      <c r="AE5566" s="90"/>
      <c r="AF5566" s="90"/>
      <c r="AG5566" s="90"/>
      <c r="AH5566" s="90"/>
      <c r="AI5566" s="90"/>
      <c r="AJ5566" s="92"/>
      <c r="AK5566" s="92"/>
      <c r="AL5566" s="92"/>
      <c r="AM5566" s="92"/>
      <c r="AN5566" s="92"/>
      <c r="AO5566" s="92"/>
      <c r="AP5566" s="92"/>
      <c r="AQ5566" s="92"/>
      <c r="AR5566" s="92"/>
    </row>
    <row r="5567" spans="1:44" x14ac:dyDescent="0.2">
      <c r="A5567" s="90"/>
      <c r="B5567" s="90"/>
      <c r="C5567" s="91"/>
      <c r="D5567" s="90"/>
      <c r="E5567" s="90"/>
      <c r="F5567" s="90"/>
      <c r="G5567" s="90"/>
      <c r="H5567" s="90"/>
      <c r="I5567" s="90"/>
      <c r="J5567" s="90"/>
      <c r="K5567" s="90"/>
      <c r="L5567" s="90"/>
      <c r="M5567" s="90"/>
      <c r="N5567" s="90"/>
      <c r="O5567" s="90"/>
      <c r="P5567" s="90"/>
      <c r="Q5567" s="90"/>
      <c r="R5567" s="90"/>
      <c r="S5567" s="90"/>
      <c r="T5567" s="90"/>
      <c r="U5567" s="90"/>
      <c r="V5567" s="90"/>
      <c r="W5567" s="90"/>
      <c r="X5567" s="90"/>
      <c r="Y5567" s="90"/>
      <c r="Z5567" s="90"/>
      <c r="AA5567" s="90"/>
      <c r="AB5567" s="90"/>
      <c r="AC5567" s="90"/>
      <c r="AD5567" s="90"/>
      <c r="AE5567" s="90"/>
      <c r="AF5567" s="90"/>
      <c r="AG5567" s="90"/>
      <c r="AH5567" s="90"/>
      <c r="AI5567" s="90"/>
      <c r="AJ5567" s="92"/>
      <c r="AK5567" s="92"/>
      <c r="AL5567" s="92"/>
      <c r="AM5567" s="92"/>
      <c r="AN5567" s="92"/>
      <c r="AO5567" s="92"/>
      <c r="AP5567" s="92"/>
      <c r="AQ5567" s="92"/>
      <c r="AR5567" s="92"/>
    </row>
    <row r="5568" spans="1:44" x14ac:dyDescent="0.2">
      <c r="A5568" s="90"/>
      <c r="B5568" s="90"/>
      <c r="C5568" s="91"/>
      <c r="D5568" s="90"/>
      <c r="E5568" s="90"/>
      <c r="F5568" s="90"/>
      <c r="G5568" s="90"/>
      <c r="H5568" s="90"/>
      <c r="I5568" s="90"/>
      <c r="J5568" s="90"/>
      <c r="K5568" s="90"/>
      <c r="L5568" s="90"/>
      <c r="M5568" s="90"/>
      <c r="N5568" s="90"/>
      <c r="O5568" s="90"/>
      <c r="P5568" s="90"/>
      <c r="Q5568" s="90"/>
      <c r="R5568" s="90"/>
      <c r="S5568" s="90"/>
      <c r="T5568" s="90"/>
      <c r="U5568" s="90"/>
      <c r="V5568" s="90"/>
      <c r="W5568" s="90"/>
      <c r="X5568" s="90"/>
      <c r="Y5568" s="90"/>
      <c r="Z5568" s="90"/>
      <c r="AA5568" s="90"/>
      <c r="AB5568" s="90"/>
      <c r="AC5568" s="90"/>
      <c r="AD5568" s="90"/>
      <c r="AE5568" s="90"/>
      <c r="AF5568" s="90"/>
      <c r="AG5568" s="90"/>
      <c r="AH5568" s="90"/>
      <c r="AI5568" s="90"/>
      <c r="AJ5568" s="92"/>
      <c r="AK5568" s="92"/>
      <c r="AL5568" s="92"/>
      <c r="AM5568" s="92"/>
      <c r="AN5568" s="92"/>
      <c r="AO5568" s="92"/>
      <c r="AP5568" s="92"/>
      <c r="AQ5568" s="92"/>
      <c r="AR5568" s="92"/>
    </row>
    <row r="5569" spans="1:44" x14ac:dyDescent="0.2">
      <c r="A5569" s="90"/>
      <c r="B5569" s="90"/>
      <c r="C5569" s="91"/>
      <c r="D5569" s="90"/>
      <c r="E5569" s="90"/>
      <c r="F5569" s="90"/>
      <c r="G5569" s="90"/>
      <c r="H5569" s="90"/>
      <c r="I5569" s="90"/>
      <c r="J5569" s="90"/>
      <c r="K5569" s="90"/>
      <c r="L5569" s="90"/>
      <c r="M5569" s="90"/>
      <c r="N5569" s="90"/>
      <c r="O5569" s="90"/>
      <c r="P5569" s="90"/>
      <c r="Q5569" s="90"/>
      <c r="R5569" s="90"/>
      <c r="S5569" s="90"/>
      <c r="T5569" s="90"/>
      <c r="U5569" s="90"/>
      <c r="V5569" s="90"/>
      <c r="W5569" s="90"/>
      <c r="X5569" s="90"/>
      <c r="Y5569" s="90"/>
      <c r="Z5569" s="90"/>
      <c r="AA5569" s="90"/>
      <c r="AB5569" s="90"/>
      <c r="AC5569" s="90"/>
      <c r="AD5569" s="90"/>
      <c r="AE5569" s="90"/>
      <c r="AF5569" s="90"/>
      <c r="AG5569" s="90"/>
      <c r="AH5569" s="90"/>
      <c r="AI5569" s="90"/>
      <c r="AJ5569" s="92"/>
      <c r="AK5569" s="92"/>
      <c r="AL5569" s="92"/>
      <c r="AM5569" s="92"/>
      <c r="AN5569" s="92"/>
      <c r="AO5569" s="92"/>
      <c r="AP5569" s="92"/>
      <c r="AQ5569" s="92"/>
      <c r="AR5569" s="92"/>
    </row>
    <row r="5570" spans="1:44" x14ac:dyDescent="0.2">
      <c r="A5570" s="90"/>
      <c r="B5570" s="90"/>
      <c r="C5570" s="91"/>
      <c r="D5570" s="90"/>
      <c r="E5570" s="90"/>
      <c r="F5570" s="90"/>
      <c r="G5570" s="90"/>
      <c r="H5570" s="90"/>
      <c r="I5570" s="90"/>
      <c r="J5570" s="90"/>
      <c r="K5570" s="90"/>
      <c r="L5570" s="90"/>
      <c r="M5570" s="90"/>
      <c r="N5570" s="90"/>
      <c r="O5570" s="90"/>
      <c r="P5570" s="90"/>
      <c r="Q5570" s="90"/>
      <c r="R5570" s="90"/>
      <c r="S5570" s="90"/>
      <c r="T5570" s="90"/>
      <c r="U5570" s="90"/>
      <c r="V5570" s="90"/>
      <c r="W5570" s="90"/>
      <c r="X5570" s="90"/>
      <c r="Y5570" s="90"/>
      <c r="Z5570" s="90"/>
      <c r="AA5570" s="90"/>
      <c r="AB5570" s="90"/>
      <c r="AC5570" s="90"/>
      <c r="AD5570" s="90"/>
      <c r="AE5570" s="90"/>
      <c r="AF5570" s="90"/>
      <c r="AG5570" s="90"/>
      <c r="AH5570" s="90"/>
      <c r="AI5570" s="90"/>
      <c r="AJ5570" s="92"/>
      <c r="AK5570" s="92"/>
      <c r="AL5570" s="92"/>
      <c r="AM5570" s="92"/>
      <c r="AN5570" s="92"/>
      <c r="AO5570" s="92"/>
      <c r="AP5570" s="92"/>
      <c r="AQ5570" s="92"/>
      <c r="AR5570" s="92"/>
    </row>
    <row r="5571" spans="1:44" x14ac:dyDescent="0.2">
      <c r="A5571" s="90"/>
      <c r="B5571" s="90"/>
      <c r="C5571" s="91"/>
      <c r="D5571" s="90"/>
      <c r="E5571" s="90"/>
      <c r="F5571" s="90"/>
      <c r="G5571" s="90"/>
      <c r="H5571" s="90"/>
      <c r="I5571" s="90"/>
      <c r="J5571" s="90"/>
      <c r="K5571" s="90"/>
      <c r="L5571" s="90"/>
      <c r="M5571" s="90"/>
      <c r="N5571" s="90"/>
      <c r="O5571" s="90"/>
      <c r="P5571" s="90"/>
      <c r="Q5571" s="90"/>
      <c r="R5571" s="90"/>
      <c r="S5571" s="90"/>
      <c r="T5571" s="90"/>
      <c r="U5571" s="90"/>
      <c r="V5571" s="90"/>
      <c r="W5571" s="90"/>
      <c r="X5571" s="90"/>
      <c r="Y5571" s="90"/>
      <c r="Z5571" s="90"/>
      <c r="AA5571" s="90"/>
      <c r="AB5571" s="90"/>
      <c r="AC5571" s="90"/>
      <c r="AD5571" s="90"/>
      <c r="AE5571" s="90"/>
      <c r="AF5571" s="90"/>
      <c r="AG5571" s="90"/>
      <c r="AH5571" s="90"/>
      <c r="AI5571" s="90"/>
      <c r="AJ5571" s="92"/>
      <c r="AK5571" s="92"/>
      <c r="AL5571" s="92"/>
      <c r="AM5571" s="92"/>
      <c r="AN5571" s="92"/>
      <c r="AO5571" s="92"/>
      <c r="AP5571" s="92"/>
      <c r="AQ5571" s="92"/>
      <c r="AR5571" s="92"/>
    </row>
    <row r="5572" spans="1:44" x14ac:dyDescent="0.2">
      <c r="A5572" s="90"/>
      <c r="B5572" s="90"/>
      <c r="C5572" s="91"/>
      <c r="D5572" s="90"/>
      <c r="E5572" s="90"/>
      <c r="F5572" s="90"/>
      <c r="G5572" s="90"/>
      <c r="H5572" s="90"/>
      <c r="I5572" s="90"/>
      <c r="J5572" s="90"/>
      <c r="K5572" s="90"/>
      <c r="L5572" s="90"/>
      <c r="M5572" s="90"/>
      <c r="N5572" s="90"/>
      <c r="O5572" s="90"/>
      <c r="P5572" s="90"/>
      <c r="Q5572" s="90"/>
      <c r="R5572" s="90"/>
      <c r="S5572" s="90"/>
      <c r="T5572" s="90"/>
      <c r="U5572" s="90"/>
      <c r="V5572" s="90"/>
      <c r="W5572" s="90"/>
      <c r="X5572" s="90"/>
      <c r="Y5572" s="90"/>
      <c r="Z5572" s="90"/>
      <c r="AA5572" s="90"/>
      <c r="AB5572" s="90"/>
      <c r="AC5572" s="90"/>
      <c r="AD5572" s="90"/>
      <c r="AE5572" s="90"/>
      <c r="AF5572" s="90"/>
      <c r="AG5572" s="90"/>
      <c r="AH5572" s="90"/>
      <c r="AI5572" s="90"/>
      <c r="AJ5572" s="92"/>
      <c r="AK5572" s="92"/>
      <c r="AL5572" s="92"/>
      <c r="AM5572" s="92"/>
      <c r="AN5572" s="92"/>
      <c r="AO5572" s="92"/>
      <c r="AP5572" s="92"/>
      <c r="AQ5572" s="92"/>
      <c r="AR5572" s="92"/>
    </row>
    <row r="5573" spans="1:44" x14ac:dyDescent="0.2">
      <c r="A5573" s="90"/>
      <c r="B5573" s="90"/>
      <c r="C5573" s="91"/>
      <c r="D5573" s="90"/>
      <c r="E5573" s="90"/>
      <c r="F5573" s="90"/>
      <c r="G5573" s="90"/>
      <c r="H5573" s="90"/>
      <c r="I5573" s="90"/>
      <c r="J5573" s="90"/>
      <c r="K5573" s="90"/>
      <c r="L5573" s="90"/>
      <c r="M5573" s="90"/>
      <c r="N5573" s="90"/>
      <c r="O5573" s="90"/>
      <c r="P5573" s="90"/>
      <c r="Q5573" s="90"/>
      <c r="R5573" s="90"/>
      <c r="S5573" s="90"/>
      <c r="T5573" s="90"/>
      <c r="U5573" s="90"/>
      <c r="V5573" s="90"/>
      <c r="W5573" s="90"/>
      <c r="X5573" s="90"/>
      <c r="Y5573" s="90"/>
      <c r="Z5573" s="90"/>
      <c r="AA5573" s="90"/>
      <c r="AB5573" s="90"/>
      <c r="AC5573" s="90"/>
      <c r="AD5573" s="90"/>
      <c r="AE5573" s="90"/>
      <c r="AF5573" s="90"/>
      <c r="AG5573" s="90"/>
      <c r="AH5573" s="90"/>
      <c r="AI5573" s="90"/>
      <c r="AJ5573" s="92"/>
      <c r="AK5573" s="92"/>
      <c r="AL5573" s="92"/>
      <c r="AM5573" s="92"/>
      <c r="AN5573" s="92"/>
      <c r="AO5573" s="92"/>
      <c r="AP5573" s="92"/>
      <c r="AQ5573" s="92"/>
      <c r="AR5573" s="92"/>
    </row>
    <row r="5574" spans="1:44" x14ac:dyDescent="0.2">
      <c r="A5574" s="90"/>
      <c r="B5574" s="90"/>
      <c r="C5574" s="91"/>
      <c r="D5574" s="90"/>
      <c r="E5574" s="90"/>
      <c r="F5574" s="90"/>
      <c r="G5574" s="90"/>
      <c r="H5574" s="90"/>
      <c r="I5574" s="90"/>
      <c r="J5574" s="90"/>
      <c r="K5574" s="90"/>
      <c r="L5574" s="90"/>
      <c r="M5574" s="90"/>
      <c r="N5574" s="90"/>
      <c r="O5574" s="90"/>
      <c r="P5574" s="90"/>
      <c r="Q5574" s="90"/>
      <c r="R5574" s="90"/>
      <c r="S5574" s="90"/>
      <c r="T5574" s="90"/>
      <c r="U5574" s="90"/>
      <c r="V5574" s="90"/>
      <c r="W5574" s="90"/>
      <c r="X5574" s="90"/>
      <c r="Y5574" s="90"/>
      <c r="Z5574" s="90"/>
      <c r="AA5574" s="90"/>
      <c r="AB5574" s="90"/>
      <c r="AC5574" s="90"/>
      <c r="AD5574" s="90"/>
      <c r="AE5574" s="90"/>
      <c r="AF5574" s="90"/>
      <c r="AG5574" s="90"/>
      <c r="AH5574" s="90"/>
      <c r="AI5574" s="90"/>
      <c r="AJ5574" s="92"/>
      <c r="AK5574" s="92"/>
      <c r="AL5574" s="92"/>
      <c r="AM5574" s="92"/>
      <c r="AN5574" s="92"/>
      <c r="AO5574" s="92"/>
      <c r="AP5574" s="92"/>
      <c r="AQ5574" s="92"/>
      <c r="AR5574" s="92"/>
    </row>
    <row r="5575" spans="1:44" x14ac:dyDescent="0.2">
      <c r="A5575" s="90"/>
      <c r="B5575" s="90"/>
      <c r="C5575" s="91"/>
      <c r="D5575" s="90"/>
      <c r="E5575" s="90"/>
      <c r="F5575" s="90"/>
      <c r="G5575" s="90"/>
      <c r="H5575" s="90"/>
      <c r="I5575" s="90"/>
      <c r="J5575" s="90"/>
      <c r="K5575" s="90"/>
      <c r="L5575" s="90"/>
      <c r="M5575" s="90"/>
      <c r="N5575" s="90"/>
      <c r="O5575" s="90"/>
      <c r="P5575" s="90"/>
      <c r="Q5575" s="90"/>
      <c r="R5575" s="90"/>
      <c r="S5575" s="90"/>
      <c r="T5575" s="90"/>
      <c r="U5575" s="90"/>
      <c r="V5575" s="90"/>
      <c r="W5575" s="90"/>
      <c r="X5575" s="90"/>
      <c r="Y5575" s="90"/>
      <c r="Z5575" s="90"/>
      <c r="AA5575" s="90"/>
      <c r="AB5575" s="90"/>
      <c r="AC5575" s="90"/>
      <c r="AD5575" s="90"/>
      <c r="AE5575" s="90"/>
      <c r="AF5575" s="90"/>
      <c r="AG5575" s="90"/>
      <c r="AH5575" s="90"/>
      <c r="AI5575" s="90"/>
      <c r="AJ5575" s="92"/>
      <c r="AK5575" s="92"/>
      <c r="AL5575" s="92"/>
      <c r="AM5575" s="92"/>
      <c r="AN5575" s="92"/>
      <c r="AO5575" s="92"/>
      <c r="AP5575" s="92"/>
      <c r="AQ5575" s="92"/>
      <c r="AR5575" s="92"/>
    </row>
    <row r="5576" spans="1:44" x14ac:dyDescent="0.2">
      <c r="A5576" s="90"/>
      <c r="B5576" s="90"/>
      <c r="C5576" s="91"/>
      <c r="D5576" s="90"/>
      <c r="E5576" s="90"/>
      <c r="F5576" s="90"/>
      <c r="G5576" s="90"/>
      <c r="H5576" s="90"/>
      <c r="I5576" s="90"/>
      <c r="J5576" s="90"/>
      <c r="K5576" s="90"/>
      <c r="L5576" s="90"/>
      <c r="M5576" s="90"/>
      <c r="N5576" s="90"/>
      <c r="O5576" s="90"/>
      <c r="P5576" s="90"/>
      <c r="Q5576" s="90"/>
      <c r="R5576" s="90"/>
      <c r="S5576" s="90"/>
      <c r="T5576" s="90"/>
      <c r="U5576" s="90"/>
      <c r="V5576" s="90"/>
      <c r="W5576" s="90"/>
      <c r="X5576" s="90"/>
      <c r="Y5576" s="90"/>
      <c r="Z5576" s="90"/>
      <c r="AA5576" s="90"/>
      <c r="AB5576" s="90"/>
      <c r="AC5576" s="90"/>
      <c r="AD5576" s="90"/>
      <c r="AE5576" s="90"/>
      <c r="AF5576" s="90"/>
      <c r="AG5576" s="90"/>
      <c r="AH5576" s="90"/>
      <c r="AI5576" s="90"/>
      <c r="AJ5576" s="92"/>
      <c r="AK5576" s="92"/>
      <c r="AL5576" s="92"/>
      <c r="AM5576" s="92"/>
      <c r="AN5576" s="92"/>
      <c r="AO5576" s="92"/>
      <c r="AP5576" s="92"/>
      <c r="AQ5576" s="92"/>
      <c r="AR5576" s="92"/>
    </row>
    <row r="5577" spans="1:44" x14ac:dyDescent="0.2">
      <c r="A5577" s="90"/>
      <c r="B5577" s="90"/>
      <c r="C5577" s="91"/>
      <c r="D5577" s="90"/>
      <c r="E5577" s="90"/>
      <c r="F5577" s="90"/>
      <c r="G5577" s="90"/>
      <c r="H5577" s="90"/>
      <c r="I5577" s="90"/>
      <c r="J5577" s="90"/>
      <c r="K5577" s="90"/>
      <c r="L5577" s="90"/>
      <c r="M5577" s="90"/>
      <c r="N5577" s="90"/>
      <c r="O5577" s="90"/>
      <c r="P5577" s="90"/>
      <c r="Q5577" s="90"/>
      <c r="R5577" s="90"/>
      <c r="S5577" s="90"/>
      <c r="T5577" s="90"/>
      <c r="U5577" s="90"/>
      <c r="V5577" s="90"/>
      <c r="W5577" s="90"/>
      <c r="X5577" s="90"/>
      <c r="Y5577" s="90"/>
      <c r="Z5577" s="90"/>
      <c r="AA5577" s="90"/>
      <c r="AB5577" s="90"/>
      <c r="AC5577" s="90"/>
      <c r="AD5577" s="90"/>
      <c r="AE5577" s="90"/>
      <c r="AF5577" s="90"/>
      <c r="AG5577" s="90"/>
      <c r="AH5577" s="90"/>
      <c r="AI5577" s="90"/>
      <c r="AJ5577" s="92"/>
      <c r="AK5577" s="92"/>
      <c r="AL5577" s="92"/>
      <c r="AM5577" s="92"/>
      <c r="AN5577" s="92"/>
      <c r="AO5577" s="92"/>
      <c r="AP5577" s="92"/>
      <c r="AQ5577" s="92"/>
      <c r="AR5577" s="92"/>
    </row>
    <row r="5578" spans="1:44" x14ac:dyDescent="0.2">
      <c r="A5578" s="90"/>
      <c r="B5578" s="90"/>
      <c r="C5578" s="91"/>
      <c r="D5578" s="90"/>
      <c r="E5578" s="90"/>
      <c r="F5578" s="90"/>
      <c r="G5578" s="90"/>
      <c r="H5578" s="90"/>
      <c r="I5578" s="90"/>
      <c r="J5578" s="90"/>
      <c r="K5578" s="90"/>
      <c r="L5578" s="90"/>
      <c r="M5578" s="90"/>
      <c r="N5578" s="90"/>
      <c r="O5578" s="90"/>
      <c r="P5578" s="90"/>
      <c r="Q5578" s="90"/>
      <c r="R5578" s="90"/>
      <c r="S5578" s="90"/>
      <c r="T5578" s="90"/>
      <c r="U5578" s="90"/>
      <c r="V5578" s="90"/>
      <c r="W5578" s="90"/>
      <c r="X5578" s="90"/>
      <c r="Y5578" s="90"/>
      <c r="Z5578" s="90"/>
      <c r="AA5578" s="90"/>
      <c r="AB5578" s="90"/>
      <c r="AC5578" s="90"/>
      <c r="AD5578" s="90"/>
      <c r="AE5578" s="90"/>
      <c r="AF5578" s="90"/>
      <c r="AG5578" s="90"/>
      <c r="AH5578" s="90"/>
      <c r="AI5578" s="90"/>
      <c r="AJ5578" s="92"/>
      <c r="AK5578" s="92"/>
      <c r="AL5578" s="92"/>
      <c r="AM5578" s="92"/>
      <c r="AN5578" s="92"/>
      <c r="AO5578" s="92"/>
      <c r="AP5578" s="92"/>
      <c r="AQ5578" s="92"/>
      <c r="AR5578" s="92"/>
    </row>
    <row r="5579" spans="1:44" x14ac:dyDescent="0.2">
      <c r="A5579" s="90"/>
      <c r="B5579" s="90"/>
      <c r="C5579" s="91"/>
      <c r="D5579" s="90"/>
      <c r="E5579" s="90"/>
      <c r="F5579" s="90"/>
      <c r="G5579" s="90"/>
      <c r="H5579" s="90"/>
      <c r="I5579" s="90"/>
      <c r="J5579" s="90"/>
      <c r="K5579" s="90"/>
      <c r="L5579" s="90"/>
      <c r="M5579" s="90"/>
      <c r="N5579" s="90"/>
      <c r="O5579" s="90"/>
      <c r="P5579" s="90"/>
      <c r="Q5579" s="90"/>
      <c r="R5579" s="90"/>
      <c r="S5579" s="90"/>
      <c r="T5579" s="90"/>
      <c r="U5579" s="90"/>
      <c r="V5579" s="90"/>
      <c r="W5579" s="90"/>
      <c r="X5579" s="90"/>
      <c r="Y5579" s="90"/>
      <c r="Z5579" s="90"/>
      <c r="AA5579" s="90"/>
      <c r="AB5579" s="90"/>
      <c r="AC5579" s="90"/>
      <c r="AD5579" s="90"/>
      <c r="AE5579" s="90"/>
      <c r="AF5579" s="90"/>
      <c r="AG5579" s="90"/>
      <c r="AH5579" s="90"/>
      <c r="AI5579" s="90"/>
      <c r="AJ5579" s="92"/>
      <c r="AK5579" s="92"/>
      <c r="AL5579" s="92"/>
      <c r="AM5579" s="92"/>
      <c r="AN5579" s="92"/>
      <c r="AO5579" s="92"/>
      <c r="AP5579" s="92"/>
      <c r="AQ5579" s="92"/>
      <c r="AR5579" s="92"/>
    </row>
    <row r="5580" spans="1:44" x14ac:dyDescent="0.2">
      <c r="A5580" s="90"/>
      <c r="B5580" s="90"/>
      <c r="C5580" s="91"/>
      <c r="D5580" s="90"/>
      <c r="E5580" s="90"/>
      <c r="F5580" s="90"/>
      <c r="G5580" s="90"/>
      <c r="H5580" s="90"/>
      <c r="I5580" s="90"/>
      <c r="J5580" s="90"/>
      <c r="K5580" s="90"/>
      <c r="L5580" s="90"/>
      <c r="M5580" s="90"/>
      <c r="N5580" s="90"/>
      <c r="O5580" s="90"/>
      <c r="P5580" s="90"/>
      <c r="Q5580" s="90"/>
      <c r="R5580" s="90"/>
      <c r="S5580" s="90"/>
      <c r="T5580" s="90"/>
      <c r="U5580" s="90"/>
      <c r="V5580" s="90"/>
      <c r="W5580" s="90"/>
      <c r="X5580" s="90"/>
      <c r="Y5580" s="90"/>
      <c r="Z5580" s="90"/>
      <c r="AA5580" s="90"/>
      <c r="AB5580" s="90"/>
      <c r="AC5580" s="90"/>
      <c r="AD5580" s="90"/>
      <c r="AE5580" s="90"/>
      <c r="AF5580" s="90"/>
      <c r="AG5580" s="90"/>
      <c r="AH5580" s="90"/>
      <c r="AI5580" s="90"/>
      <c r="AJ5580" s="92"/>
      <c r="AK5580" s="92"/>
      <c r="AL5580" s="92"/>
      <c r="AM5580" s="92"/>
      <c r="AN5580" s="92"/>
      <c r="AO5580" s="92"/>
      <c r="AP5580" s="92"/>
      <c r="AQ5580" s="92"/>
      <c r="AR5580" s="92"/>
    </row>
    <row r="5581" spans="1:44" x14ac:dyDescent="0.2">
      <c r="A5581" s="90"/>
      <c r="B5581" s="90"/>
      <c r="C5581" s="91"/>
      <c r="D5581" s="90"/>
      <c r="E5581" s="90"/>
      <c r="F5581" s="90"/>
      <c r="G5581" s="90"/>
      <c r="H5581" s="90"/>
      <c r="I5581" s="90"/>
      <c r="J5581" s="90"/>
      <c r="K5581" s="90"/>
      <c r="L5581" s="90"/>
      <c r="M5581" s="90"/>
      <c r="N5581" s="90"/>
      <c r="O5581" s="90"/>
      <c r="P5581" s="90"/>
      <c r="Q5581" s="90"/>
      <c r="R5581" s="90"/>
      <c r="S5581" s="90"/>
      <c r="T5581" s="90"/>
      <c r="U5581" s="90"/>
      <c r="V5581" s="90"/>
      <c r="W5581" s="90"/>
      <c r="X5581" s="90"/>
      <c r="Y5581" s="90"/>
      <c r="Z5581" s="90"/>
      <c r="AA5581" s="90"/>
      <c r="AB5581" s="90"/>
      <c r="AC5581" s="90"/>
      <c r="AD5581" s="90"/>
      <c r="AE5581" s="90"/>
      <c r="AF5581" s="90"/>
      <c r="AG5581" s="90"/>
      <c r="AH5581" s="90"/>
      <c r="AI5581" s="90"/>
      <c r="AJ5581" s="92"/>
      <c r="AK5581" s="92"/>
      <c r="AL5581" s="92"/>
      <c r="AM5581" s="92"/>
      <c r="AN5581" s="92"/>
      <c r="AO5581" s="92"/>
      <c r="AP5581" s="92"/>
      <c r="AQ5581" s="92"/>
      <c r="AR5581" s="92"/>
    </row>
    <row r="5582" spans="1:44" x14ac:dyDescent="0.2">
      <c r="A5582" s="90"/>
      <c r="B5582" s="90"/>
      <c r="C5582" s="91"/>
      <c r="D5582" s="90"/>
      <c r="E5582" s="90"/>
      <c r="F5582" s="90"/>
      <c r="G5582" s="90"/>
      <c r="H5582" s="90"/>
      <c r="I5582" s="90"/>
      <c r="J5582" s="90"/>
      <c r="K5582" s="90"/>
      <c r="L5582" s="90"/>
      <c r="M5582" s="90"/>
      <c r="N5582" s="90"/>
      <c r="O5582" s="90"/>
      <c r="P5582" s="90"/>
      <c r="Q5582" s="90"/>
      <c r="R5582" s="90"/>
      <c r="S5582" s="90"/>
      <c r="T5582" s="90"/>
      <c r="U5582" s="90"/>
      <c r="V5582" s="90"/>
      <c r="W5582" s="90"/>
      <c r="X5582" s="90"/>
      <c r="Y5582" s="90"/>
      <c r="Z5582" s="90"/>
      <c r="AA5582" s="90"/>
      <c r="AB5582" s="90"/>
      <c r="AC5582" s="90"/>
      <c r="AD5582" s="90"/>
      <c r="AE5582" s="90"/>
      <c r="AF5582" s="90"/>
      <c r="AG5582" s="90"/>
      <c r="AH5582" s="90"/>
      <c r="AI5582" s="90"/>
      <c r="AJ5582" s="92"/>
      <c r="AK5582" s="92"/>
      <c r="AL5582" s="92"/>
      <c r="AM5582" s="92"/>
      <c r="AN5582" s="92"/>
      <c r="AO5582" s="92"/>
      <c r="AP5582" s="92"/>
      <c r="AQ5582" s="92"/>
      <c r="AR5582" s="92"/>
    </row>
    <row r="5583" spans="1:44" x14ac:dyDescent="0.2">
      <c r="A5583" s="90"/>
      <c r="B5583" s="90"/>
      <c r="C5583" s="91"/>
      <c r="D5583" s="90"/>
      <c r="E5583" s="90"/>
      <c r="F5583" s="90"/>
      <c r="G5583" s="90"/>
      <c r="H5583" s="90"/>
      <c r="I5583" s="90"/>
      <c r="J5583" s="90"/>
      <c r="K5583" s="90"/>
      <c r="L5583" s="90"/>
      <c r="M5583" s="90"/>
      <c r="N5583" s="90"/>
      <c r="O5583" s="90"/>
      <c r="P5583" s="90"/>
      <c r="Q5583" s="90"/>
      <c r="R5583" s="90"/>
      <c r="S5583" s="90"/>
      <c r="T5583" s="90"/>
      <c r="U5583" s="90"/>
      <c r="V5583" s="90"/>
      <c r="W5583" s="90"/>
      <c r="X5583" s="90"/>
      <c r="Y5583" s="90"/>
      <c r="Z5583" s="90"/>
      <c r="AA5583" s="90"/>
      <c r="AB5583" s="90"/>
      <c r="AC5583" s="90"/>
      <c r="AD5583" s="90"/>
      <c r="AE5583" s="90"/>
      <c r="AF5583" s="90"/>
      <c r="AG5583" s="90"/>
      <c r="AH5583" s="90"/>
      <c r="AI5583" s="90"/>
      <c r="AJ5583" s="92"/>
      <c r="AK5583" s="92"/>
      <c r="AL5583" s="92"/>
      <c r="AM5583" s="92"/>
      <c r="AN5583" s="92"/>
      <c r="AO5583" s="92"/>
      <c r="AP5583" s="92"/>
      <c r="AQ5583" s="92"/>
      <c r="AR5583" s="92"/>
    </row>
    <row r="5584" spans="1:44" x14ac:dyDescent="0.2">
      <c r="A5584" s="90"/>
      <c r="B5584" s="90"/>
      <c r="C5584" s="91"/>
      <c r="D5584" s="90"/>
      <c r="E5584" s="90"/>
      <c r="F5584" s="90"/>
      <c r="G5584" s="90"/>
      <c r="H5584" s="90"/>
      <c r="I5584" s="90"/>
      <c r="J5584" s="90"/>
      <c r="K5584" s="90"/>
      <c r="L5584" s="90"/>
      <c r="M5584" s="90"/>
      <c r="N5584" s="90"/>
      <c r="O5584" s="90"/>
      <c r="P5584" s="90"/>
      <c r="Q5584" s="90"/>
      <c r="R5584" s="90"/>
      <c r="S5584" s="90"/>
      <c r="T5584" s="90"/>
      <c r="U5584" s="90"/>
      <c r="V5584" s="90"/>
      <c r="W5584" s="90"/>
      <c r="X5584" s="90"/>
      <c r="Y5584" s="90"/>
      <c r="Z5584" s="90"/>
      <c r="AA5584" s="90"/>
      <c r="AB5584" s="90"/>
      <c r="AC5584" s="90"/>
      <c r="AD5584" s="90"/>
      <c r="AE5584" s="90"/>
      <c r="AF5584" s="90"/>
      <c r="AG5584" s="90"/>
      <c r="AH5584" s="90"/>
      <c r="AI5584" s="90"/>
      <c r="AJ5584" s="92"/>
      <c r="AK5584" s="92"/>
      <c r="AL5584" s="92"/>
      <c r="AM5584" s="92"/>
      <c r="AN5584" s="92"/>
      <c r="AO5584" s="92"/>
      <c r="AP5584" s="92"/>
      <c r="AQ5584" s="92"/>
      <c r="AR5584" s="92"/>
    </row>
    <row r="5585" spans="1:44" x14ac:dyDescent="0.2">
      <c r="A5585" s="90"/>
      <c r="B5585" s="90"/>
      <c r="C5585" s="91"/>
      <c r="D5585" s="90"/>
      <c r="E5585" s="90"/>
      <c r="F5585" s="90"/>
      <c r="G5585" s="90"/>
      <c r="H5585" s="90"/>
      <c r="I5585" s="90"/>
      <c r="J5585" s="90"/>
      <c r="K5585" s="90"/>
      <c r="L5585" s="90"/>
      <c r="M5585" s="90"/>
      <c r="N5585" s="90"/>
      <c r="O5585" s="90"/>
      <c r="P5585" s="90"/>
      <c r="Q5585" s="90"/>
      <c r="R5585" s="90"/>
      <c r="S5585" s="90"/>
      <c r="T5585" s="90"/>
      <c r="U5585" s="90"/>
      <c r="V5585" s="90"/>
      <c r="W5585" s="90"/>
      <c r="X5585" s="90"/>
      <c r="Y5585" s="90"/>
      <c r="Z5585" s="90"/>
      <c r="AA5585" s="90"/>
      <c r="AB5585" s="90"/>
      <c r="AC5585" s="90"/>
      <c r="AD5585" s="90"/>
      <c r="AE5585" s="90"/>
      <c r="AF5585" s="90"/>
      <c r="AG5585" s="90"/>
      <c r="AH5585" s="90"/>
      <c r="AI5585" s="90"/>
      <c r="AJ5585" s="92"/>
      <c r="AK5585" s="92"/>
      <c r="AL5585" s="92"/>
      <c r="AM5585" s="92"/>
      <c r="AN5585" s="92"/>
      <c r="AO5585" s="92"/>
      <c r="AP5585" s="92"/>
      <c r="AQ5585" s="92"/>
      <c r="AR5585" s="92"/>
    </row>
    <row r="5586" spans="1:44" x14ac:dyDescent="0.2">
      <c r="A5586" s="90"/>
      <c r="B5586" s="90"/>
      <c r="C5586" s="91"/>
      <c r="D5586" s="90"/>
      <c r="E5586" s="90"/>
      <c r="F5586" s="90"/>
      <c r="G5586" s="90"/>
      <c r="H5586" s="90"/>
      <c r="I5586" s="90"/>
      <c r="J5586" s="90"/>
      <c r="K5586" s="90"/>
      <c r="L5586" s="90"/>
      <c r="M5586" s="90"/>
      <c r="N5586" s="90"/>
      <c r="O5586" s="90"/>
      <c r="P5586" s="90"/>
      <c r="Q5586" s="90"/>
      <c r="R5586" s="90"/>
      <c r="S5586" s="90"/>
      <c r="T5586" s="90"/>
      <c r="U5586" s="90"/>
      <c r="V5586" s="90"/>
      <c r="W5586" s="90"/>
      <c r="X5586" s="90"/>
      <c r="Y5586" s="90"/>
      <c r="Z5586" s="90"/>
      <c r="AA5586" s="90"/>
      <c r="AB5586" s="90"/>
      <c r="AC5586" s="90"/>
      <c r="AD5586" s="90"/>
      <c r="AE5586" s="90"/>
      <c r="AF5586" s="90"/>
      <c r="AG5586" s="90"/>
      <c r="AH5586" s="90"/>
      <c r="AI5586" s="90"/>
      <c r="AJ5586" s="92"/>
      <c r="AK5586" s="92"/>
      <c r="AL5586" s="92"/>
      <c r="AM5586" s="92"/>
      <c r="AN5586" s="92"/>
      <c r="AO5586" s="92"/>
      <c r="AP5586" s="92"/>
      <c r="AQ5586" s="92"/>
      <c r="AR5586" s="92"/>
    </row>
    <row r="5587" spans="1:44" x14ac:dyDescent="0.2">
      <c r="A5587" s="90"/>
      <c r="B5587" s="90"/>
      <c r="C5587" s="91"/>
      <c r="D5587" s="90"/>
      <c r="E5587" s="90"/>
      <c r="F5587" s="90"/>
      <c r="G5587" s="90"/>
      <c r="H5587" s="90"/>
      <c r="I5587" s="90"/>
      <c r="J5587" s="90"/>
      <c r="K5587" s="90"/>
      <c r="L5587" s="90"/>
      <c r="M5587" s="90"/>
      <c r="N5587" s="90"/>
      <c r="O5587" s="90"/>
      <c r="P5587" s="90"/>
      <c r="Q5587" s="90"/>
      <c r="R5587" s="90"/>
      <c r="S5587" s="90"/>
      <c r="T5587" s="90"/>
      <c r="U5587" s="90"/>
      <c r="V5587" s="90"/>
      <c r="W5587" s="90"/>
      <c r="X5587" s="90"/>
      <c r="Y5587" s="90"/>
      <c r="Z5587" s="90"/>
      <c r="AA5587" s="90"/>
      <c r="AB5587" s="90"/>
      <c r="AC5587" s="90"/>
      <c r="AD5587" s="90"/>
      <c r="AE5587" s="90"/>
      <c r="AF5587" s="90"/>
      <c r="AG5587" s="90"/>
      <c r="AH5587" s="90"/>
      <c r="AI5587" s="90"/>
      <c r="AJ5587" s="92"/>
      <c r="AK5587" s="92"/>
      <c r="AL5587" s="92"/>
      <c r="AM5587" s="92"/>
      <c r="AN5587" s="92"/>
      <c r="AO5587" s="92"/>
      <c r="AP5587" s="92"/>
      <c r="AQ5587" s="92"/>
      <c r="AR5587" s="92"/>
    </row>
    <row r="5588" spans="1:44" x14ac:dyDescent="0.2">
      <c r="A5588" s="90"/>
      <c r="B5588" s="90"/>
      <c r="C5588" s="91"/>
      <c r="D5588" s="90"/>
      <c r="E5588" s="90"/>
      <c r="F5588" s="90"/>
      <c r="G5588" s="90"/>
      <c r="H5588" s="90"/>
      <c r="I5588" s="90"/>
      <c r="J5588" s="90"/>
      <c r="K5588" s="90"/>
      <c r="L5588" s="90"/>
      <c r="M5588" s="90"/>
      <c r="N5588" s="90"/>
      <c r="O5588" s="90"/>
      <c r="P5588" s="90"/>
      <c r="Q5588" s="90"/>
      <c r="R5588" s="90"/>
      <c r="S5588" s="90"/>
      <c r="T5588" s="90"/>
      <c r="U5588" s="90"/>
      <c r="V5588" s="90"/>
      <c r="W5588" s="90"/>
      <c r="X5588" s="90"/>
      <c r="Y5588" s="90"/>
      <c r="Z5588" s="90"/>
      <c r="AA5588" s="90"/>
      <c r="AB5588" s="90"/>
      <c r="AC5588" s="90"/>
      <c r="AD5588" s="90"/>
      <c r="AE5588" s="90"/>
      <c r="AF5588" s="90"/>
      <c r="AG5588" s="90"/>
      <c r="AH5588" s="90"/>
      <c r="AI5588" s="90"/>
      <c r="AJ5588" s="92"/>
      <c r="AK5588" s="92"/>
      <c r="AL5588" s="92"/>
      <c r="AM5588" s="92"/>
      <c r="AN5588" s="92"/>
      <c r="AO5588" s="92"/>
      <c r="AP5588" s="92"/>
      <c r="AQ5588" s="92"/>
      <c r="AR5588" s="92"/>
    </row>
    <row r="5589" spans="1:44" x14ac:dyDescent="0.2">
      <c r="A5589" s="90"/>
      <c r="B5589" s="90"/>
      <c r="C5589" s="91"/>
      <c r="D5589" s="90"/>
      <c r="E5589" s="90"/>
      <c r="F5589" s="90"/>
      <c r="G5589" s="90"/>
      <c r="H5589" s="90"/>
      <c r="I5589" s="90"/>
      <c r="J5589" s="90"/>
      <c r="K5589" s="90"/>
      <c r="L5589" s="90"/>
      <c r="M5589" s="90"/>
      <c r="N5589" s="90"/>
      <c r="O5589" s="90"/>
      <c r="P5589" s="90"/>
      <c r="Q5589" s="90"/>
      <c r="R5589" s="90"/>
      <c r="S5589" s="90"/>
      <c r="T5589" s="90"/>
      <c r="U5589" s="90"/>
      <c r="V5589" s="90"/>
      <c r="W5589" s="90"/>
      <c r="X5589" s="90"/>
      <c r="Y5589" s="90"/>
      <c r="Z5589" s="90"/>
      <c r="AA5589" s="90"/>
      <c r="AB5589" s="90"/>
      <c r="AC5589" s="90"/>
      <c r="AD5589" s="90"/>
      <c r="AE5589" s="90"/>
      <c r="AF5589" s="90"/>
      <c r="AG5589" s="90"/>
      <c r="AH5589" s="90"/>
      <c r="AI5589" s="90"/>
      <c r="AJ5589" s="92"/>
      <c r="AK5589" s="92"/>
      <c r="AL5589" s="92"/>
      <c r="AM5589" s="92"/>
      <c r="AN5589" s="92"/>
      <c r="AO5589" s="92"/>
      <c r="AP5589" s="92"/>
      <c r="AQ5589" s="92"/>
      <c r="AR5589" s="92"/>
    </row>
    <row r="5590" spans="1:44" x14ac:dyDescent="0.2">
      <c r="A5590" s="90"/>
      <c r="B5590" s="90"/>
      <c r="C5590" s="91"/>
      <c r="D5590" s="90"/>
      <c r="E5590" s="90"/>
      <c r="F5590" s="90"/>
      <c r="G5590" s="90"/>
      <c r="H5590" s="90"/>
      <c r="I5590" s="90"/>
      <c r="J5590" s="90"/>
      <c r="K5590" s="90"/>
      <c r="L5590" s="90"/>
      <c r="M5590" s="90"/>
      <c r="N5590" s="90"/>
      <c r="O5590" s="90"/>
      <c r="P5590" s="90"/>
      <c r="Q5590" s="90"/>
      <c r="R5590" s="90"/>
      <c r="S5590" s="90"/>
      <c r="T5590" s="90"/>
      <c r="U5590" s="90"/>
      <c r="V5590" s="90"/>
      <c r="W5590" s="90"/>
      <c r="X5590" s="90"/>
      <c r="Y5590" s="90"/>
      <c r="Z5590" s="90"/>
      <c r="AA5590" s="90"/>
      <c r="AB5590" s="90"/>
      <c r="AC5590" s="90"/>
      <c r="AD5590" s="90"/>
      <c r="AE5590" s="90"/>
      <c r="AF5590" s="90"/>
      <c r="AG5590" s="90"/>
      <c r="AH5590" s="90"/>
      <c r="AI5590" s="90"/>
      <c r="AJ5590" s="92"/>
      <c r="AK5590" s="92"/>
      <c r="AL5590" s="92"/>
      <c r="AM5590" s="92"/>
      <c r="AN5590" s="92"/>
      <c r="AO5590" s="92"/>
      <c r="AP5590" s="92"/>
      <c r="AQ5590" s="92"/>
      <c r="AR5590" s="92"/>
    </row>
    <row r="5591" spans="1:44" x14ac:dyDescent="0.2">
      <c r="A5591" s="90"/>
      <c r="B5591" s="90"/>
      <c r="C5591" s="91"/>
      <c r="D5591" s="90"/>
      <c r="E5591" s="90"/>
      <c r="F5591" s="90"/>
      <c r="G5591" s="90"/>
      <c r="H5591" s="90"/>
      <c r="I5591" s="90"/>
      <c r="J5591" s="90"/>
      <c r="K5591" s="90"/>
      <c r="L5591" s="90"/>
      <c r="M5591" s="90"/>
      <c r="N5591" s="90"/>
      <c r="O5591" s="90"/>
      <c r="P5591" s="90"/>
      <c r="Q5591" s="90"/>
      <c r="R5591" s="90"/>
      <c r="S5591" s="90"/>
      <c r="T5591" s="90"/>
      <c r="U5591" s="90"/>
      <c r="V5591" s="90"/>
      <c r="W5591" s="90"/>
      <c r="X5591" s="90"/>
      <c r="Y5591" s="90"/>
      <c r="Z5591" s="90"/>
      <c r="AA5591" s="90"/>
      <c r="AB5591" s="90"/>
      <c r="AC5591" s="90"/>
      <c r="AD5591" s="90"/>
      <c r="AE5591" s="90"/>
      <c r="AF5591" s="90"/>
      <c r="AG5591" s="90"/>
      <c r="AH5591" s="90"/>
      <c r="AI5591" s="90"/>
      <c r="AJ5591" s="92"/>
      <c r="AK5591" s="92"/>
      <c r="AL5591" s="92"/>
      <c r="AM5591" s="92"/>
      <c r="AN5591" s="92"/>
      <c r="AO5591" s="92"/>
      <c r="AP5591" s="92"/>
      <c r="AQ5591" s="92"/>
      <c r="AR5591" s="92"/>
    </row>
    <row r="5592" spans="1:44" x14ac:dyDescent="0.2">
      <c r="A5592" s="90"/>
      <c r="B5592" s="90"/>
      <c r="C5592" s="91"/>
      <c r="D5592" s="90"/>
      <c r="E5592" s="90"/>
      <c r="F5592" s="90"/>
      <c r="G5592" s="90"/>
      <c r="H5592" s="90"/>
      <c r="I5592" s="90"/>
      <c r="J5592" s="90"/>
      <c r="K5592" s="90"/>
      <c r="L5592" s="90"/>
      <c r="M5592" s="90"/>
      <c r="N5592" s="90"/>
      <c r="O5592" s="90"/>
      <c r="P5592" s="90"/>
      <c r="Q5592" s="90"/>
      <c r="R5592" s="90"/>
      <c r="S5592" s="90"/>
      <c r="T5592" s="90"/>
      <c r="U5592" s="90"/>
      <c r="V5592" s="90"/>
      <c r="W5592" s="90"/>
      <c r="X5592" s="90"/>
      <c r="Y5592" s="90"/>
      <c r="Z5592" s="90"/>
      <c r="AA5592" s="90"/>
      <c r="AB5592" s="90"/>
      <c r="AC5592" s="90"/>
      <c r="AD5592" s="90"/>
      <c r="AE5592" s="90"/>
      <c r="AF5592" s="90"/>
      <c r="AG5592" s="90"/>
      <c r="AH5592" s="90"/>
      <c r="AI5592" s="90"/>
      <c r="AJ5592" s="92"/>
      <c r="AK5592" s="92"/>
      <c r="AL5592" s="92"/>
      <c r="AM5592" s="92"/>
      <c r="AN5592" s="92"/>
      <c r="AO5592" s="92"/>
      <c r="AP5592" s="92"/>
      <c r="AQ5592" s="92"/>
      <c r="AR5592" s="92"/>
    </row>
    <row r="5593" spans="1:44" x14ac:dyDescent="0.2">
      <c r="A5593" s="90"/>
      <c r="B5593" s="90"/>
      <c r="C5593" s="91"/>
      <c r="D5593" s="90"/>
      <c r="E5593" s="90"/>
      <c r="F5593" s="90"/>
      <c r="G5593" s="90"/>
      <c r="H5593" s="90"/>
      <c r="I5593" s="90"/>
      <c r="J5593" s="90"/>
      <c r="K5593" s="90"/>
      <c r="L5593" s="90"/>
      <c r="M5593" s="90"/>
      <c r="N5593" s="90"/>
      <c r="O5593" s="90"/>
      <c r="P5593" s="90"/>
      <c r="Q5593" s="90"/>
      <c r="R5593" s="90"/>
      <c r="S5593" s="90"/>
      <c r="T5593" s="90"/>
      <c r="U5593" s="90"/>
      <c r="V5593" s="90"/>
      <c r="W5593" s="90"/>
      <c r="X5593" s="90"/>
      <c r="Y5593" s="90"/>
      <c r="Z5593" s="90"/>
      <c r="AA5593" s="90"/>
      <c r="AB5593" s="90"/>
      <c r="AC5593" s="90"/>
      <c r="AD5593" s="90"/>
      <c r="AE5593" s="90"/>
      <c r="AF5593" s="90"/>
      <c r="AG5593" s="90"/>
      <c r="AH5593" s="90"/>
      <c r="AI5593" s="90"/>
      <c r="AJ5593" s="92"/>
      <c r="AK5593" s="92"/>
      <c r="AL5593" s="92"/>
      <c r="AM5593" s="92"/>
      <c r="AN5593" s="92"/>
      <c r="AO5593" s="92"/>
      <c r="AP5593" s="92"/>
      <c r="AQ5593" s="92"/>
      <c r="AR5593" s="92"/>
    </row>
    <row r="5594" spans="1:44" x14ac:dyDescent="0.2">
      <c r="A5594" s="90"/>
      <c r="B5594" s="90"/>
      <c r="C5594" s="91"/>
      <c r="D5594" s="90"/>
      <c r="E5594" s="90"/>
      <c r="F5594" s="90"/>
      <c r="G5594" s="90"/>
      <c r="H5594" s="90"/>
      <c r="I5594" s="90"/>
      <c r="J5594" s="90"/>
      <c r="K5594" s="90"/>
      <c r="L5594" s="90"/>
      <c r="M5594" s="90"/>
      <c r="N5594" s="90"/>
      <c r="O5594" s="90"/>
      <c r="P5594" s="90"/>
      <c r="Q5594" s="90"/>
      <c r="R5594" s="90"/>
      <c r="S5594" s="90"/>
      <c r="T5594" s="90"/>
      <c r="U5594" s="90"/>
      <c r="V5594" s="90"/>
      <c r="W5594" s="90"/>
      <c r="X5594" s="90"/>
      <c r="Y5594" s="90"/>
      <c r="Z5594" s="90"/>
      <c r="AA5594" s="90"/>
      <c r="AB5594" s="90"/>
      <c r="AC5594" s="90"/>
      <c r="AD5594" s="90"/>
      <c r="AE5594" s="90"/>
      <c r="AF5594" s="90"/>
      <c r="AG5594" s="90"/>
      <c r="AH5594" s="90"/>
      <c r="AI5594" s="90"/>
      <c r="AJ5594" s="92"/>
      <c r="AK5594" s="92"/>
      <c r="AL5594" s="92"/>
      <c r="AM5594" s="92"/>
      <c r="AN5594" s="92"/>
      <c r="AO5594" s="92"/>
      <c r="AP5594" s="92"/>
      <c r="AQ5594" s="92"/>
      <c r="AR5594" s="92"/>
    </row>
    <row r="5595" spans="1:44" x14ac:dyDescent="0.2">
      <c r="A5595" s="90"/>
      <c r="B5595" s="90"/>
      <c r="C5595" s="91"/>
      <c r="D5595" s="90"/>
      <c r="E5595" s="90"/>
      <c r="F5595" s="90"/>
      <c r="G5595" s="90"/>
      <c r="H5595" s="90"/>
      <c r="I5595" s="90"/>
      <c r="J5595" s="90"/>
      <c r="K5595" s="90"/>
      <c r="L5595" s="90"/>
      <c r="M5595" s="90"/>
      <c r="N5595" s="90"/>
      <c r="O5595" s="90"/>
      <c r="P5595" s="90"/>
      <c r="Q5595" s="90"/>
      <c r="R5595" s="90"/>
      <c r="S5595" s="90"/>
      <c r="T5595" s="90"/>
      <c r="U5595" s="90"/>
      <c r="V5595" s="90"/>
      <c r="W5595" s="90"/>
      <c r="X5595" s="90"/>
      <c r="Y5595" s="90"/>
      <c r="Z5595" s="90"/>
      <c r="AA5595" s="90"/>
      <c r="AB5595" s="90"/>
      <c r="AC5595" s="90"/>
      <c r="AD5595" s="90"/>
      <c r="AE5595" s="90"/>
      <c r="AF5595" s="90"/>
      <c r="AG5595" s="90"/>
      <c r="AH5595" s="90"/>
      <c r="AI5595" s="90"/>
      <c r="AJ5595" s="92"/>
      <c r="AK5595" s="92"/>
      <c r="AL5595" s="92"/>
      <c r="AM5595" s="92"/>
      <c r="AN5595" s="92"/>
      <c r="AO5595" s="92"/>
      <c r="AP5595" s="92"/>
      <c r="AQ5595" s="92"/>
      <c r="AR5595" s="92"/>
    </row>
    <row r="5596" spans="1:44" x14ac:dyDescent="0.2">
      <c r="A5596" s="90"/>
      <c r="B5596" s="90"/>
      <c r="C5596" s="91"/>
      <c r="D5596" s="90"/>
      <c r="E5596" s="90"/>
      <c r="F5596" s="90"/>
      <c r="G5596" s="90"/>
      <c r="H5596" s="90"/>
      <c r="I5596" s="90"/>
      <c r="J5596" s="90"/>
      <c r="K5596" s="90"/>
      <c r="L5596" s="90"/>
      <c r="M5596" s="90"/>
      <c r="N5596" s="90"/>
      <c r="O5596" s="90"/>
      <c r="P5596" s="90"/>
      <c r="Q5596" s="90"/>
      <c r="R5596" s="90"/>
      <c r="S5596" s="90"/>
      <c r="T5596" s="90"/>
      <c r="U5596" s="90"/>
      <c r="V5596" s="90"/>
      <c r="W5596" s="90"/>
      <c r="X5596" s="90"/>
      <c r="Y5596" s="90"/>
      <c r="Z5596" s="90"/>
      <c r="AA5596" s="90"/>
      <c r="AB5596" s="90"/>
      <c r="AC5596" s="90"/>
      <c r="AD5596" s="90"/>
      <c r="AE5596" s="90"/>
      <c r="AF5596" s="90"/>
      <c r="AG5596" s="90"/>
      <c r="AH5596" s="90"/>
      <c r="AI5596" s="90"/>
      <c r="AJ5596" s="92"/>
      <c r="AK5596" s="92"/>
      <c r="AL5596" s="92"/>
      <c r="AM5596" s="92"/>
      <c r="AN5596" s="92"/>
      <c r="AO5596" s="92"/>
      <c r="AP5596" s="92"/>
      <c r="AQ5596" s="92"/>
      <c r="AR5596" s="92"/>
    </row>
    <row r="5597" spans="1:44" x14ac:dyDescent="0.2">
      <c r="A5597" s="90"/>
      <c r="B5597" s="90"/>
      <c r="C5597" s="91"/>
      <c r="D5597" s="90"/>
      <c r="E5597" s="90"/>
      <c r="F5597" s="90"/>
      <c r="G5597" s="90"/>
      <c r="H5597" s="90"/>
      <c r="I5597" s="90"/>
      <c r="J5597" s="90"/>
      <c r="K5597" s="90"/>
      <c r="L5597" s="90"/>
      <c r="M5597" s="90"/>
      <c r="N5597" s="90"/>
      <c r="O5597" s="90"/>
      <c r="P5597" s="90"/>
      <c r="Q5597" s="90"/>
      <c r="R5597" s="90"/>
      <c r="S5597" s="90"/>
      <c r="T5597" s="90"/>
      <c r="U5597" s="90"/>
      <c r="V5597" s="90"/>
      <c r="W5597" s="90"/>
      <c r="X5597" s="90"/>
      <c r="Y5597" s="90"/>
      <c r="Z5597" s="90"/>
      <c r="AA5597" s="90"/>
      <c r="AB5597" s="90"/>
      <c r="AC5597" s="90"/>
      <c r="AD5597" s="90"/>
      <c r="AE5597" s="90"/>
      <c r="AF5597" s="90"/>
      <c r="AG5597" s="90"/>
      <c r="AH5597" s="90"/>
      <c r="AI5597" s="90"/>
      <c r="AJ5597" s="92"/>
      <c r="AK5597" s="92"/>
      <c r="AL5597" s="92"/>
      <c r="AM5597" s="92"/>
      <c r="AN5597" s="92"/>
      <c r="AO5597" s="92"/>
      <c r="AP5597" s="92"/>
      <c r="AQ5597" s="92"/>
      <c r="AR5597" s="92"/>
    </row>
    <row r="5598" spans="1:44" x14ac:dyDescent="0.2">
      <c r="A5598" s="90"/>
      <c r="B5598" s="90"/>
      <c r="C5598" s="91"/>
      <c r="D5598" s="90"/>
      <c r="E5598" s="90"/>
      <c r="F5598" s="90"/>
      <c r="G5598" s="90"/>
      <c r="H5598" s="90"/>
      <c r="I5598" s="90"/>
      <c r="J5598" s="90"/>
      <c r="K5598" s="90"/>
      <c r="L5598" s="90"/>
      <c r="M5598" s="90"/>
      <c r="N5598" s="90"/>
      <c r="O5598" s="90"/>
      <c r="P5598" s="90"/>
      <c r="Q5598" s="90"/>
      <c r="R5598" s="90"/>
      <c r="S5598" s="90"/>
      <c r="T5598" s="90"/>
      <c r="U5598" s="90"/>
      <c r="V5598" s="90"/>
      <c r="W5598" s="90"/>
      <c r="X5598" s="90"/>
      <c r="Y5598" s="90"/>
      <c r="Z5598" s="90"/>
      <c r="AA5598" s="90"/>
      <c r="AB5598" s="90"/>
      <c r="AC5598" s="90"/>
      <c r="AD5598" s="90"/>
      <c r="AE5598" s="90"/>
      <c r="AF5598" s="90"/>
      <c r="AG5598" s="90"/>
      <c r="AH5598" s="90"/>
      <c r="AI5598" s="90"/>
      <c r="AJ5598" s="92"/>
      <c r="AK5598" s="92"/>
      <c r="AL5598" s="92"/>
      <c r="AM5598" s="92"/>
      <c r="AN5598" s="92"/>
      <c r="AO5598" s="92"/>
      <c r="AP5598" s="92"/>
      <c r="AQ5598" s="92"/>
      <c r="AR5598" s="92"/>
    </row>
    <row r="5599" spans="1:44" x14ac:dyDescent="0.2">
      <c r="A5599" s="90"/>
      <c r="B5599" s="90"/>
      <c r="C5599" s="91"/>
      <c r="D5599" s="90"/>
      <c r="E5599" s="90"/>
      <c r="F5599" s="90"/>
      <c r="G5599" s="90"/>
      <c r="H5599" s="90"/>
      <c r="I5599" s="90"/>
      <c r="J5599" s="90"/>
      <c r="K5599" s="90"/>
      <c r="L5599" s="90"/>
      <c r="M5599" s="90"/>
      <c r="N5599" s="90"/>
      <c r="O5599" s="90"/>
      <c r="P5599" s="90"/>
      <c r="Q5599" s="90"/>
      <c r="R5599" s="90"/>
      <c r="S5599" s="90"/>
      <c r="T5599" s="90"/>
      <c r="U5599" s="90"/>
      <c r="V5599" s="90"/>
      <c r="W5599" s="90"/>
      <c r="X5599" s="90"/>
      <c r="Y5599" s="90"/>
      <c r="Z5599" s="90"/>
      <c r="AA5599" s="90"/>
      <c r="AB5599" s="90"/>
      <c r="AC5599" s="90"/>
      <c r="AD5599" s="90"/>
      <c r="AE5599" s="90"/>
      <c r="AF5599" s="90"/>
      <c r="AG5599" s="90"/>
      <c r="AH5599" s="90"/>
      <c r="AI5599" s="90"/>
      <c r="AJ5599" s="92"/>
      <c r="AK5599" s="92"/>
      <c r="AL5599" s="92"/>
      <c r="AM5599" s="92"/>
      <c r="AN5599" s="92"/>
      <c r="AO5599" s="92"/>
      <c r="AP5599" s="92"/>
      <c r="AQ5599" s="92"/>
      <c r="AR5599" s="92"/>
    </row>
    <row r="5600" spans="1:44" x14ac:dyDescent="0.2">
      <c r="A5600" s="90"/>
      <c r="B5600" s="90"/>
      <c r="C5600" s="91"/>
      <c r="D5600" s="90"/>
      <c r="E5600" s="90"/>
      <c r="F5600" s="90"/>
      <c r="G5600" s="90"/>
      <c r="H5600" s="90"/>
      <c r="I5600" s="90"/>
      <c r="J5600" s="90"/>
      <c r="K5600" s="90"/>
      <c r="L5600" s="90"/>
      <c r="M5600" s="90"/>
      <c r="N5600" s="90"/>
      <c r="O5600" s="90"/>
      <c r="P5600" s="90"/>
      <c r="Q5600" s="90"/>
      <c r="R5600" s="90"/>
      <c r="S5600" s="90"/>
      <c r="T5600" s="90"/>
      <c r="U5600" s="90"/>
      <c r="V5600" s="90"/>
      <c r="W5600" s="90"/>
      <c r="X5600" s="90"/>
      <c r="Y5600" s="90"/>
      <c r="Z5600" s="90"/>
      <c r="AA5600" s="90"/>
      <c r="AB5600" s="90"/>
      <c r="AC5600" s="90"/>
      <c r="AD5600" s="90"/>
      <c r="AE5600" s="90"/>
      <c r="AF5600" s="90"/>
      <c r="AG5600" s="90"/>
      <c r="AH5600" s="90"/>
      <c r="AI5600" s="90"/>
      <c r="AJ5600" s="92"/>
      <c r="AK5600" s="92"/>
      <c r="AL5600" s="92"/>
      <c r="AM5600" s="92"/>
      <c r="AN5600" s="92"/>
      <c r="AO5600" s="92"/>
      <c r="AP5600" s="92"/>
      <c r="AQ5600" s="92"/>
      <c r="AR5600" s="92"/>
    </row>
    <row r="5601" spans="1:44" x14ac:dyDescent="0.2">
      <c r="A5601" s="90"/>
      <c r="B5601" s="90"/>
      <c r="C5601" s="91"/>
      <c r="D5601" s="90"/>
      <c r="E5601" s="90"/>
      <c r="F5601" s="90"/>
      <c r="G5601" s="90"/>
      <c r="H5601" s="90"/>
      <c r="I5601" s="90"/>
      <c r="J5601" s="90"/>
      <c r="K5601" s="90"/>
      <c r="L5601" s="90"/>
      <c r="M5601" s="90"/>
      <c r="N5601" s="90"/>
      <c r="O5601" s="90"/>
      <c r="P5601" s="90"/>
      <c r="Q5601" s="90"/>
      <c r="R5601" s="90"/>
      <c r="S5601" s="90"/>
      <c r="T5601" s="90"/>
      <c r="U5601" s="90"/>
      <c r="V5601" s="90"/>
      <c r="W5601" s="90"/>
      <c r="X5601" s="90"/>
      <c r="Y5601" s="90"/>
      <c r="Z5601" s="90"/>
      <c r="AA5601" s="90"/>
      <c r="AB5601" s="90"/>
      <c r="AC5601" s="90"/>
      <c r="AD5601" s="90"/>
      <c r="AE5601" s="90"/>
      <c r="AF5601" s="90"/>
      <c r="AG5601" s="90"/>
      <c r="AH5601" s="90"/>
      <c r="AI5601" s="90"/>
      <c r="AJ5601" s="92"/>
      <c r="AK5601" s="92"/>
      <c r="AL5601" s="92"/>
      <c r="AM5601" s="92"/>
      <c r="AN5601" s="92"/>
      <c r="AO5601" s="92"/>
      <c r="AP5601" s="92"/>
      <c r="AQ5601" s="92"/>
      <c r="AR5601" s="92"/>
    </row>
    <row r="5602" spans="1:44" x14ac:dyDescent="0.2">
      <c r="A5602" s="90"/>
      <c r="B5602" s="90"/>
      <c r="C5602" s="91"/>
      <c r="D5602" s="90"/>
      <c r="E5602" s="90"/>
      <c r="F5602" s="90"/>
      <c r="G5602" s="90"/>
      <c r="H5602" s="90"/>
      <c r="I5602" s="90"/>
      <c r="J5602" s="90"/>
      <c r="K5602" s="90"/>
      <c r="L5602" s="90"/>
      <c r="M5602" s="90"/>
      <c r="N5602" s="90"/>
      <c r="O5602" s="90"/>
      <c r="P5602" s="90"/>
      <c r="Q5602" s="90"/>
      <c r="R5602" s="90"/>
      <c r="S5602" s="90"/>
      <c r="T5602" s="90"/>
      <c r="U5602" s="90"/>
      <c r="V5602" s="90"/>
      <c r="W5602" s="90"/>
      <c r="X5602" s="90"/>
      <c r="Y5602" s="90"/>
      <c r="Z5602" s="90"/>
      <c r="AA5602" s="90"/>
      <c r="AB5602" s="90"/>
      <c r="AC5602" s="90"/>
      <c r="AD5602" s="90"/>
      <c r="AE5602" s="90"/>
      <c r="AF5602" s="90"/>
      <c r="AG5602" s="90"/>
      <c r="AH5602" s="90"/>
      <c r="AI5602" s="90"/>
      <c r="AJ5602" s="92"/>
      <c r="AK5602" s="92"/>
      <c r="AL5602" s="92"/>
      <c r="AM5602" s="92"/>
      <c r="AN5602" s="92"/>
      <c r="AO5602" s="92"/>
      <c r="AP5602" s="92"/>
      <c r="AQ5602" s="92"/>
      <c r="AR5602" s="92"/>
    </row>
    <row r="5603" spans="1:44" x14ac:dyDescent="0.2">
      <c r="A5603" s="90"/>
      <c r="B5603" s="90"/>
      <c r="C5603" s="91"/>
      <c r="D5603" s="90"/>
      <c r="E5603" s="90"/>
      <c r="F5603" s="90"/>
      <c r="G5603" s="93"/>
      <c r="H5603" s="93"/>
      <c r="I5603" s="93"/>
      <c r="J5603" s="93"/>
      <c r="K5603" s="94"/>
      <c r="L5603" s="94"/>
      <c r="M5603" s="94"/>
      <c r="N5603" s="93"/>
      <c r="O5603" s="93"/>
      <c r="P5603" s="93"/>
      <c r="Q5603" s="93"/>
      <c r="R5603" s="95"/>
      <c r="S5603" s="95"/>
      <c r="T5603" s="95"/>
      <c r="U5603" s="95"/>
      <c r="V5603" s="95"/>
      <c r="W5603" s="95"/>
      <c r="X5603" s="93"/>
      <c r="Y5603" s="93"/>
      <c r="Z5603" s="93"/>
      <c r="AA5603" s="96"/>
      <c r="AB5603" s="95"/>
      <c r="AC5603" s="95"/>
      <c r="AD5603" s="93"/>
      <c r="AE5603" s="93"/>
      <c r="AF5603" s="93"/>
      <c r="AG5603" s="93"/>
      <c r="AH5603" s="93"/>
      <c r="AI5603" s="93"/>
      <c r="AJ5603" s="92"/>
      <c r="AK5603" s="92"/>
      <c r="AL5603" s="92"/>
      <c r="AM5603" s="92"/>
      <c r="AN5603" s="92"/>
      <c r="AO5603" s="92"/>
      <c r="AP5603" s="92"/>
      <c r="AQ5603" s="92"/>
      <c r="AR5603" s="92"/>
    </row>
    <row r="5604" spans="1:44" x14ac:dyDescent="0.2">
      <c r="A5604" s="90"/>
      <c r="B5604" s="90"/>
      <c r="C5604" s="91"/>
      <c r="D5604" s="90"/>
      <c r="E5604" s="90"/>
      <c r="F5604" s="90"/>
      <c r="G5604" s="93"/>
      <c r="H5604" s="93"/>
      <c r="I5604" s="93"/>
      <c r="J5604" s="93"/>
      <c r="K5604" s="94"/>
      <c r="L5604" s="94"/>
      <c r="M5604" s="94"/>
      <c r="N5604" s="93"/>
      <c r="O5604" s="93"/>
      <c r="P5604" s="93"/>
      <c r="Q5604" s="93"/>
      <c r="R5604" s="95"/>
      <c r="S5604" s="95"/>
      <c r="T5604" s="95"/>
      <c r="U5604" s="95"/>
      <c r="V5604" s="95"/>
      <c r="W5604" s="95"/>
      <c r="X5604" s="93"/>
      <c r="Y5604" s="93"/>
      <c r="Z5604" s="93"/>
      <c r="AA5604" s="96"/>
      <c r="AB5604" s="95"/>
      <c r="AC5604" s="95"/>
      <c r="AD5604" s="93"/>
      <c r="AE5604" s="93"/>
      <c r="AF5604" s="93"/>
      <c r="AG5604" s="93"/>
      <c r="AH5604" s="93"/>
      <c r="AI5604" s="93"/>
      <c r="AJ5604" s="92"/>
      <c r="AK5604" s="92"/>
      <c r="AL5604" s="92"/>
      <c r="AM5604" s="92"/>
      <c r="AN5604" s="92"/>
      <c r="AO5604" s="92"/>
      <c r="AP5604" s="92"/>
      <c r="AQ5604" s="92"/>
      <c r="AR5604" s="92"/>
    </row>
    <row r="5605" spans="1:44" x14ac:dyDescent="0.2">
      <c r="A5605" s="90"/>
      <c r="B5605" s="90"/>
      <c r="C5605" s="91"/>
      <c r="D5605" s="90"/>
      <c r="E5605" s="90"/>
      <c r="F5605" s="90"/>
      <c r="G5605" s="93"/>
      <c r="H5605" s="93"/>
      <c r="I5605" s="93"/>
      <c r="J5605" s="93"/>
      <c r="K5605" s="94"/>
      <c r="L5605" s="94"/>
      <c r="M5605" s="94"/>
      <c r="N5605" s="93"/>
      <c r="O5605" s="93"/>
      <c r="P5605" s="93"/>
      <c r="Q5605" s="93"/>
      <c r="R5605" s="95"/>
      <c r="S5605" s="95"/>
      <c r="T5605" s="95"/>
      <c r="U5605" s="95"/>
      <c r="V5605" s="95"/>
      <c r="W5605" s="95"/>
      <c r="X5605" s="93"/>
      <c r="Y5605" s="93"/>
      <c r="Z5605" s="93"/>
      <c r="AA5605" s="96"/>
      <c r="AB5605" s="95"/>
      <c r="AC5605" s="95"/>
      <c r="AD5605" s="93"/>
      <c r="AE5605" s="93"/>
      <c r="AF5605" s="93"/>
      <c r="AG5605" s="93"/>
      <c r="AH5605" s="93"/>
      <c r="AI5605" s="93"/>
      <c r="AJ5605" s="92"/>
      <c r="AK5605" s="92"/>
      <c r="AL5605" s="92"/>
      <c r="AM5605" s="92"/>
      <c r="AN5605" s="92"/>
      <c r="AO5605" s="92"/>
      <c r="AP5605" s="92"/>
      <c r="AQ5605" s="92"/>
      <c r="AR5605" s="92"/>
    </row>
    <row r="5606" spans="1:44" x14ac:dyDescent="0.2">
      <c r="A5606" s="90"/>
      <c r="B5606" s="90"/>
      <c r="C5606" s="91"/>
      <c r="D5606" s="90"/>
      <c r="E5606" s="90"/>
      <c r="F5606" s="90"/>
      <c r="G5606" s="93"/>
      <c r="H5606" s="93"/>
      <c r="I5606" s="93"/>
      <c r="J5606" s="93"/>
      <c r="K5606" s="94"/>
      <c r="L5606" s="94"/>
      <c r="M5606" s="94"/>
      <c r="N5606" s="93"/>
      <c r="O5606" s="93"/>
      <c r="P5606" s="93"/>
      <c r="Q5606" s="93"/>
      <c r="R5606" s="95"/>
      <c r="S5606" s="95"/>
      <c r="T5606" s="95"/>
      <c r="U5606" s="95"/>
      <c r="V5606" s="95"/>
      <c r="W5606" s="95"/>
      <c r="X5606" s="93"/>
      <c r="Y5606" s="93"/>
      <c r="Z5606" s="93"/>
      <c r="AA5606" s="96"/>
      <c r="AB5606" s="95"/>
      <c r="AC5606" s="95"/>
      <c r="AD5606" s="93"/>
      <c r="AE5606" s="93"/>
      <c r="AF5606" s="93"/>
      <c r="AG5606" s="93"/>
      <c r="AH5606" s="93"/>
      <c r="AI5606" s="93"/>
      <c r="AJ5606" s="92"/>
      <c r="AK5606" s="92"/>
      <c r="AL5606" s="92"/>
      <c r="AM5606" s="92"/>
      <c r="AN5606" s="92"/>
      <c r="AO5606" s="92"/>
      <c r="AP5606" s="92"/>
      <c r="AQ5606" s="92"/>
      <c r="AR5606" s="92"/>
    </row>
    <row r="5607" spans="1:44" x14ac:dyDescent="0.2">
      <c r="A5607" s="90"/>
      <c r="B5607" s="90"/>
      <c r="C5607" s="91"/>
      <c r="D5607" s="90"/>
      <c r="E5607" s="90"/>
      <c r="F5607" s="90"/>
      <c r="G5607" s="93"/>
      <c r="H5607" s="93"/>
      <c r="I5607" s="93"/>
      <c r="J5607" s="93"/>
      <c r="K5607" s="94"/>
      <c r="L5607" s="94"/>
      <c r="M5607" s="94"/>
      <c r="N5607" s="93"/>
      <c r="O5607" s="93"/>
      <c r="P5607" s="93"/>
      <c r="Q5607" s="93"/>
      <c r="R5607" s="95"/>
      <c r="S5607" s="95"/>
      <c r="T5607" s="95"/>
      <c r="U5607" s="95"/>
      <c r="V5607" s="95"/>
      <c r="W5607" s="95"/>
      <c r="X5607" s="93"/>
      <c r="Y5607" s="93"/>
      <c r="Z5607" s="93"/>
      <c r="AA5607" s="96"/>
      <c r="AB5607" s="95"/>
      <c r="AC5607" s="95"/>
      <c r="AD5607" s="93"/>
      <c r="AE5607" s="93"/>
      <c r="AF5607" s="93"/>
      <c r="AG5607" s="93"/>
      <c r="AH5607" s="93"/>
      <c r="AI5607" s="93"/>
      <c r="AJ5607" s="92"/>
      <c r="AK5607" s="92"/>
      <c r="AL5607" s="92"/>
      <c r="AM5607" s="92"/>
      <c r="AN5607" s="92"/>
      <c r="AO5607" s="92"/>
      <c r="AP5607" s="92"/>
      <c r="AQ5607" s="92"/>
      <c r="AR5607" s="92"/>
    </row>
    <row r="5608" spans="1:44" x14ac:dyDescent="0.2">
      <c r="A5608" s="90"/>
      <c r="B5608" s="90"/>
      <c r="C5608" s="91"/>
      <c r="D5608" s="90"/>
      <c r="E5608" s="90"/>
      <c r="F5608" s="90"/>
      <c r="G5608" s="93"/>
      <c r="H5608" s="93"/>
      <c r="I5608" s="93"/>
      <c r="J5608" s="93"/>
      <c r="K5608" s="94"/>
      <c r="L5608" s="94"/>
      <c r="M5608" s="94"/>
      <c r="N5608" s="93"/>
      <c r="O5608" s="93"/>
      <c r="P5608" s="93"/>
      <c r="Q5608" s="93"/>
      <c r="R5608" s="95"/>
      <c r="S5608" s="95"/>
      <c r="T5608" s="95"/>
      <c r="U5608" s="95"/>
      <c r="V5608" s="95"/>
      <c r="W5608" s="95"/>
      <c r="X5608" s="93"/>
      <c r="Y5608" s="93"/>
      <c r="Z5608" s="93"/>
      <c r="AA5608" s="96"/>
      <c r="AB5608" s="95"/>
      <c r="AC5608" s="95"/>
      <c r="AD5608" s="93"/>
      <c r="AE5608" s="93"/>
      <c r="AF5608" s="93"/>
      <c r="AG5608" s="93"/>
      <c r="AH5608" s="93"/>
      <c r="AI5608" s="93"/>
      <c r="AJ5608" s="92"/>
      <c r="AK5608" s="92"/>
      <c r="AL5608" s="92"/>
      <c r="AM5608" s="92"/>
      <c r="AN5608" s="92"/>
      <c r="AO5608" s="92"/>
      <c r="AP5608" s="92"/>
      <c r="AQ5608" s="92"/>
      <c r="AR5608" s="92"/>
    </row>
    <row r="5609" spans="1:44" x14ac:dyDescent="0.2">
      <c r="A5609" s="90"/>
      <c r="B5609" s="90"/>
      <c r="C5609" s="91"/>
      <c r="D5609" s="90"/>
      <c r="E5609" s="90"/>
      <c r="F5609" s="90"/>
      <c r="G5609" s="93"/>
      <c r="H5609" s="93"/>
      <c r="I5609" s="93"/>
      <c r="J5609" s="93"/>
      <c r="K5609" s="94"/>
      <c r="L5609" s="94"/>
      <c r="M5609" s="94"/>
      <c r="N5609" s="93"/>
      <c r="O5609" s="93"/>
      <c r="P5609" s="93"/>
      <c r="Q5609" s="93"/>
      <c r="R5609" s="95"/>
      <c r="S5609" s="95"/>
      <c r="T5609" s="95"/>
      <c r="U5609" s="95"/>
      <c r="V5609" s="95"/>
      <c r="W5609" s="95"/>
      <c r="X5609" s="93"/>
      <c r="Y5609" s="93"/>
      <c r="Z5609" s="93"/>
      <c r="AA5609" s="96"/>
      <c r="AB5609" s="95"/>
      <c r="AC5609" s="95"/>
      <c r="AD5609" s="93"/>
      <c r="AE5609" s="93"/>
      <c r="AF5609" s="93"/>
      <c r="AG5609" s="93"/>
      <c r="AH5609" s="93"/>
      <c r="AI5609" s="93"/>
      <c r="AJ5609" s="92"/>
      <c r="AK5609" s="92"/>
      <c r="AL5609" s="92"/>
      <c r="AM5609" s="92"/>
      <c r="AN5609" s="92"/>
      <c r="AO5609" s="92"/>
      <c r="AP5609" s="92"/>
      <c r="AQ5609" s="92"/>
      <c r="AR5609" s="92"/>
    </row>
    <row r="5610" spans="1:44" x14ac:dyDescent="0.2">
      <c r="A5610" s="90"/>
      <c r="B5610" s="90"/>
      <c r="C5610" s="91"/>
      <c r="D5610" s="90"/>
      <c r="E5610" s="90"/>
      <c r="F5610" s="90"/>
      <c r="G5610" s="93"/>
      <c r="H5610" s="93"/>
      <c r="I5610" s="93"/>
      <c r="J5610" s="93"/>
      <c r="K5610" s="94"/>
      <c r="L5610" s="94"/>
      <c r="M5610" s="94"/>
      <c r="N5610" s="93"/>
      <c r="O5610" s="93"/>
      <c r="P5610" s="93"/>
      <c r="Q5610" s="93"/>
      <c r="R5610" s="95"/>
      <c r="S5610" s="95"/>
      <c r="T5610" s="95"/>
      <c r="U5610" s="95"/>
      <c r="V5610" s="95"/>
      <c r="W5610" s="95"/>
      <c r="X5610" s="93"/>
      <c r="Y5610" s="93"/>
      <c r="Z5610" s="93"/>
      <c r="AA5610" s="96"/>
      <c r="AB5610" s="95"/>
      <c r="AC5610" s="95"/>
      <c r="AD5610" s="93"/>
      <c r="AE5610" s="93"/>
      <c r="AF5610" s="93"/>
      <c r="AG5610" s="93"/>
      <c r="AH5610" s="93"/>
      <c r="AI5610" s="93"/>
      <c r="AJ5610" s="92"/>
      <c r="AK5610" s="92"/>
      <c r="AL5610" s="92"/>
      <c r="AM5610" s="92"/>
      <c r="AN5610" s="92"/>
      <c r="AO5610" s="92"/>
      <c r="AP5610" s="92"/>
      <c r="AQ5610" s="92"/>
      <c r="AR5610" s="92"/>
    </row>
    <row r="5611" spans="1:44" x14ac:dyDescent="0.2">
      <c r="A5611" s="90"/>
      <c r="B5611" s="90"/>
      <c r="C5611" s="91"/>
      <c r="D5611" s="90"/>
      <c r="E5611" s="90"/>
      <c r="F5611" s="90"/>
      <c r="G5611" s="93"/>
      <c r="H5611" s="93"/>
      <c r="I5611" s="93"/>
      <c r="J5611" s="93"/>
      <c r="K5611" s="94"/>
      <c r="L5611" s="94"/>
      <c r="M5611" s="94"/>
      <c r="N5611" s="93"/>
      <c r="O5611" s="93"/>
      <c r="P5611" s="93"/>
      <c r="Q5611" s="93"/>
      <c r="R5611" s="95"/>
      <c r="S5611" s="95"/>
      <c r="T5611" s="95"/>
      <c r="U5611" s="95"/>
      <c r="V5611" s="95"/>
      <c r="W5611" s="95"/>
      <c r="X5611" s="93"/>
      <c r="Y5611" s="93"/>
      <c r="Z5611" s="93"/>
      <c r="AA5611" s="96"/>
      <c r="AB5611" s="95"/>
      <c r="AC5611" s="95"/>
      <c r="AD5611" s="93"/>
      <c r="AE5611" s="93"/>
      <c r="AF5611" s="93"/>
      <c r="AG5611" s="93"/>
      <c r="AH5611" s="93"/>
      <c r="AI5611" s="93"/>
      <c r="AJ5611" s="92"/>
      <c r="AK5611" s="92"/>
      <c r="AL5611" s="92"/>
      <c r="AM5611" s="92"/>
      <c r="AN5611" s="92"/>
      <c r="AO5611" s="92"/>
      <c r="AP5611" s="92"/>
      <c r="AQ5611" s="92"/>
      <c r="AR5611" s="92"/>
    </row>
    <row r="5612" spans="1:44" x14ac:dyDescent="0.2">
      <c r="A5612" s="90"/>
      <c r="B5612" s="90"/>
      <c r="C5612" s="91"/>
      <c r="D5612" s="90"/>
      <c r="E5612" s="90"/>
      <c r="F5612" s="90"/>
      <c r="G5612" s="93"/>
      <c r="H5612" s="93"/>
      <c r="I5612" s="93"/>
      <c r="J5612" s="93"/>
      <c r="K5612" s="94"/>
      <c r="L5612" s="94"/>
      <c r="M5612" s="94"/>
      <c r="N5612" s="93"/>
      <c r="O5612" s="93"/>
      <c r="P5612" s="93"/>
      <c r="Q5612" s="93"/>
      <c r="R5612" s="95"/>
      <c r="S5612" s="95"/>
      <c r="T5612" s="95"/>
      <c r="U5612" s="95"/>
      <c r="V5612" s="95"/>
      <c r="W5612" s="95"/>
      <c r="X5612" s="93"/>
      <c r="Y5612" s="93"/>
      <c r="Z5612" s="93"/>
      <c r="AA5612" s="96"/>
      <c r="AB5612" s="95"/>
      <c r="AC5612" s="95"/>
      <c r="AD5612" s="93"/>
      <c r="AE5612" s="93"/>
      <c r="AF5612" s="93"/>
      <c r="AG5612" s="93"/>
      <c r="AH5612" s="93"/>
      <c r="AI5612" s="93"/>
      <c r="AJ5612" s="92"/>
      <c r="AK5612" s="92"/>
      <c r="AL5612" s="92"/>
      <c r="AM5612" s="92"/>
      <c r="AN5612" s="92"/>
      <c r="AO5612" s="92"/>
      <c r="AP5612" s="92"/>
      <c r="AQ5612" s="92"/>
      <c r="AR5612" s="92"/>
    </row>
    <row r="5613" spans="1:44" x14ac:dyDescent="0.2">
      <c r="A5613" s="90"/>
      <c r="B5613" s="90"/>
      <c r="C5613" s="91"/>
      <c r="D5613" s="90"/>
      <c r="E5613" s="90"/>
      <c r="F5613" s="90"/>
      <c r="G5613" s="93"/>
      <c r="H5613" s="93"/>
      <c r="I5613" s="93"/>
      <c r="J5613" s="93"/>
      <c r="K5613" s="94"/>
      <c r="L5613" s="94"/>
      <c r="M5613" s="94"/>
      <c r="N5613" s="93"/>
      <c r="O5613" s="93"/>
      <c r="P5613" s="93"/>
      <c r="Q5613" s="93"/>
      <c r="R5613" s="95"/>
      <c r="S5613" s="95"/>
      <c r="T5613" s="95"/>
      <c r="U5613" s="95"/>
      <c r="V5613" s="95"/>
      <c r="W5613" s="95"/>
      <c r="X5613" s="93"/>
      <c r="Y5613" s="93"/>
      <c r="Z5613" s="93"/>
      <c r="AA5613" s="96"/>
      <c r="AB5613" s="95"/>
      <c r="AC5613" s="95"/>
      <c r="AD5613" s="93"/>
      <c r="AE5613" s="93"/>
      <c r="AF5613" s="93"/>
      <c r="AG5613" s="93"/>
      <c r="AH5613" s="93"/>
      <c r="AI5613" s="93"/>
      <c r="AJ5613" s="92"/>
      <c r="AK5613" s="92"/>
      <c r="AL5613" s="92"/>
      <c r="AM5613" s="92"/>
      <c r="AN5613" s="92"/>
      <c r="AO5613" s="92"/>
      <c r="AP5613" s="92"/>
      <c r="AQ5613" s="92"/>
      <c r="AR5613" s="92"/>
    </row>
    <row r="5614" spans="1:44" x14ac:dyDescent="0.2">
      <c r="A5614" s="90"/>
      <c r="B5614" s="90"/>
      <c r="C5614" s="91"/>
      <c r="D5614" s="90"/>
      <c r="E5614" s="90"/>
      <c r="F5614" s="90"/>
      <c r="G5614" s="93"/>
      <c r="H5614" s="93"/>
      <c r="I5614" s="93"/>
      <c r="J5614" s="93"/>
      <c r="K5614" s="94"/>
      <c r="L5614" s="94"/>
      <c r="M5614" s="94"/>
      <c r="N5614" s="93"/>
      <c r="O5614" s="93"/>
      <c r="P5614" s="93"/>
      <c r="Q5614" s="93"/>
      <c r="R5614" s="95"/>
      <c r="S5614" s="95"/>
      <c r="T5614" s="95"/>
      <c r="U5614" s="95"/>
      <c r="V5614" s="95"/>
      <c r="W5614" s="95"/>
      <c r="X5614" s="93"/>
      <c r="Y5614" s="93"/>
      <c r="Z5614" s="93"/>
      <c r="AA5614" s="96"/>
      <c r="AB5614" s="95"/>
      <c r="AC5614" s="95"/>
      <c r="AD5614" s="93"/>
      <c r="AE5614" s="93"/>
      <c r="AF5614" s="93"/>
      <c r="AG5614" s="93"/>
      <c r="AH5614" s="93"/>
      <c r="AI5614" s="93"/>
      <c r="AJ5614" s="92"/>
      <c r="AK5614" s="92"/>
      <c r="AL5614" s="92"/>
      <c r="AM5614" s="92"/>
      <c r="AN5614" s="92"/>
      <c r="AO5614" s="92"/>
      <c r="AP5614" s="92"/>
      <c r="AQ5614" s="92"/>
      <c r="AR5614" s="92"/>
    </row>
    <row r="5615" spans="1:44" x14ac:dyDescent="0.2">
      <c r="A5615" s="90"/>
      <c r="B5615" s="90"/>
      <c r="C5615" s="91"/>
      <c r="D5615" s="90"/>
      <c r="E5615" s="90"/>
      <c r="F5615" s="90"/>
      <c r="G5615" s="93"/>
      <c r="H5615" s="93"/>
      <c r="I5615" s="93"/>
      <c r="J5615" s="93"/>
      <c r="K5615" s="94"/>
      <c r="L5615" s="94"/>
      <c r="M5615" s="94"/>
      <c r="N5615" s="93"/>
      <c r="O5615" s="93"/>
      <c r="P5615" s="93"/>
      <c r="Q5615" s="93"/>
      <c r="R5615" s="95"/>
      <c r="S5615" s="95"/>
      <c r="T5615" s="95"/>
      <c r="U5615" s="95"/>
      <c r="V5615" s="95"/>
      <c r="W5615" s="95"/>
      <c r="X5615" s="93"/>
      <c r="Y5615" s="93"/>
      <c r="Z5615" s="93"/>
      <c r="AA5615" s="96"/>
      <c r="AB5615" s="95"/>
      <c r="AC5615" s="95"/>
      <c r="AD5615" s="93"/>
      <c r="AE5615" s="93"/>
      <c r="AF5615" s="93"/>
      <c r="AG5615" s="93"/>
      <c r="AH5615" s="93"/>
      <c r="AI5615" s="93"/>
      <c r="AJ5615" s="92"/>
      <c r="AK5615" s="92"/>
      <c r="AL5615" s="92"/>
      <c r="AM5615" s="92"/>
      <c r="AN5615" s="92"/>
      <c r="AO5615" s="92"/>
      <c r="AP5615" s="92"/>
      <c r="AQ5615" s="92"/>
      <c r="AR5615" s="92"/>
    </row>
    <row r="5616" spans="1:44" x14ac:dyDescent="0.2">
      <c r="A5616" s="90"/>
      <c r="B5616" s="90"/>
      <c r="C5616" s="91"/>
      <c r="D5616" s="90"/>
      <c r="E5616" s="90"/>
      <c r="F5616" s="90"/>
      <c r="G5616" s="93"/>
      <c r="H5616" s="93"/>
      <c r="I5616" s="93"/>
      <c r="J5616" s="93"/>
      <c r="K5616" s="94"/>
      <c r="L5616" s="94"/>
      <c r="M5616" s="94"/>
      <c r="N5616" s="93"/>
      <c r="O5616" s="93"/>
      <c r="P5616" s="93"/>
      <c r="Q5616" s="93"/>
      <c r="R5616" s="95"/>
      <c r="S5616" s="95"/>
      <c r="T5616" s="95"/>
      <c r="U5616" s="95"/>
      <c r="V5616" s="95"/>
      <c r="W5616" s="95"/>
      <c r="X5616" s="93"/>
      <c r="Y5616" s="93"/>
      <c r="Z5616" s="93"/>
      <c r="AA5616" s="96"/>
      <c r="AB5616" s="95"/>
      <c r="AC5616" s="95"/>
      <c r="AD5616" s="93"/>
      <c r="AE5616" s="93"/>
      <c r="AF5616" s="93"/>
      <c r="AG5616" s="93"/>
      <c r="AH5616" s="93"/>
      <c r="AI5616" s="93"/>
      <c r="AJ5616" s="92"/>
      <c r="AK5616" s="92"/>
      <c r="AL5616" s="92"/>
      <c r="AM5616" s="92"/>
      <c r="AN5616" s="92"/>
      <c r="AO5616" s="92"/>
      <c r="AP5616" s="92"/>
      <c r="AQ5616" s="92"/>
      <c r="AR5616" s="92"/>
    </row>
    <row r="5617" spans="1:44" x14ac:dyDescent="0.2">
      <c r="A5617" s="90"/>
      <c r="B5617" s="90"/>
      <c r="C5617" s="91"/>
      <c r="D5617" s="90"/>
      <c r="E5617" s="90"/>
      <c r="F5617" s="90"/>
      <c r="G5617" s="93"/>
      <c r="H5617" s="93"/>
      <c r="I5617" s="93"/>
      <c r="J5617" s="93"/>
      <c r="K5617" s="94"/>
      <c r="L5617" s="94"/>
      <c r="M5617" s="94"/>
      <c r="N5617" s="93"/>
      <c r="O5617" s="93"/>
      <c r="P5617" s="93"/>
      <c r="Q5617" s="93"/>
      <c r="R5617" s="95"/>
      <c r="S5617" s="95"/>
      <c r="T5617" s="95"/>
      <c r="U5617" s="95"/>
      <c r="V5617" s="95"/>
      <c r="W5617" s="95"/>
      <c r="X5617" s="93"/>
      <c r="Y5617" s="93"/>
      <c r="Z5617" s="93"/>
      <c r="AA5617" s="96"/>
      <c r="AB5617" s="95"/>
      <c r="AC5617" s="95"/>
      <c r="AD5617" s="93"/>
      <c r="AE5617" s="93"/>
      <c r="AF5617" s="93"/>
      <c r="AG5617" s="93"/>
      <c r="AH5617" s="93"/>
      <c r="AI5617" s="93"/>
      <c r="AJ5617" s="92"/>
      <c r="AK5617" s="92"/>
      <c r="AL5617" s="92"/>
      <c r="AM5617" s="92"/>
      <c r="AN5617" s="92"/>
      <c r="AO5617" s="92"/>
      <c r="AP5617" s="92"/>
      <c r="AQ5617" s="92"/>
      <c r="AR5617" s="92"/>
    </row>
    <row r="5618" spans="1:44" x14ac:dyDescent="0.2">
      <c r="A5618" s="90"/>
      <c r="B5618" s="90"/>
      <c r="C5618" s="91"/>
      <c r="D5618" s="90"/>
      <c r="E5618" s="90"/>
      <c r="F5618" s="90"/>
      <c r="G5618" s="93"/>
      <c r="H5618" s="93"/>
      <c r="I5618" s="93"/>
      <c r="J5618" s="93"/>
      <c r="K5618" s="94"/>
      <c r="L5618" s="94"/>
      <c r="M5618" s="94"/>
      <c r="N5618" s="93"/>
      <c r="O5618" s="93"/>
      <c r="P5618" s="93"/>
      <c r="Q5618" s="93"/>
      <c r="R5618" s="95"/>
      <c r="S5618" s="95"/>
      <c r="T5618" s="95"/>
      <c r="U5618" s="95"/>
      <c r="V5618" s="95"/>
      <c r="W5618" s="95"/>
      <c r="X5618" s="93"/>
      <c r="Y5618" s="93"/>
      <c r="Z5618" s="93"/>
      <c r="AA5618" s="96"/>
      <c r="AB5618" s="95"/>
      <c r="AC5618" s="95"/>
      <c r="AD5618" s="93"/>
      <c r="AE5618" s="93"/>
      <c r="AF5618" s="93"/>
      <c r="AG5618" s="93"/>
      <c r="AH5618" s="93"/>
      <c r="AI5618" s="93"/>
      <c r="AJ5618" s="92"/>
      <c r="AK5618" s="92"/>
      <c r="AL5618" s="92"/>
      <c r="AM5618" s="92"/>
      <c r="AN5618" s="92"/>
      <c r="AO5618" s="92"/>
      <c r="AP5618" s="92"/>
      <c r="AQ5618" s="92"/>
      <c r="AR5618" s="92"/>
    </row>
    <row r="5619" spans="1:44" x14ac:dyDescent="0.2">
      <c r="A5619" s="90"/>
      <c r="B5619" s="90"/>
      <c r="C5619" s="91"/>
      <c r="D5619" s="90"/>
      <c r="E5619" s="90"/>
      <c r="F5619" s="90"/>
      <c r="G5619" s="93"/>
      <c r="H5619" s="93"/>
      <c r="I5619" s="93"/>
      <c r="J5619" s="93"/>
      <c r="K5619" s="94"/>
      <c r="L5619" s="94"/>
      <c r="M5619" s="94"/>
      <c r="N5619" s="93"/>
      <c r="O5619" s="93"/>
      <c r="P5619" s="93"/>
      <c r="Q5619" s="93"/>
      <c r="R5619" s="95"/>
      <c r="S5619" s="95"/>
      <c r="T5619" s="95"/>
      <c r="U5619" s="95"/>
      <c r="V5619" s="95"/>
      <c r="W5619" s="95"/>
      <c r="X5619" s="93"/>
      <c r="Y5619" s="93"/>
      <c r="Z5619" s="93"/>
      <c r="AA5619" s="96"/>
      <c r="AB5619" s="95"/>
      <c r="AC5619" s="95"/>
      <c r="AD5619" s="93"/>
      <c r="AE5619" s="93"/>
      <c r="AF5619" s="93"/>
      <c r="AG5619" s="93"/>
      <c r="AH5619" s="93"/>
      <c r="AI5619" s="93"/>
      <c r="AJ5619" s="92"/>
      <c r="AK5619" s="92"/>
      <c r="AL5619" s="92"/>
      <c r="AM5619" s="92"/>
      <c r="AN5619" s="92"/>
      <c r="AO5619" s="92"/>
      <c r="AP5619" s="92"/>
      <c r="AQ5619" s="92"/>
      <c r="AR5619" s="92"/>
    </row>
    <row r="5620" spans="1:44" x14ac:dyDescent="0.2">
      <c r="A5620" s="90"/>
      <c r="B5620" s="90"/>
      <c r="C5620" s="91"/>
      <c r="D5620" s="90"/>
      <c r="E5620" s="90"/>
      <c r="F5620" s="90"/>
      <c r="G5620" s="93"/>
      <c r="H5620" s="93"/>
      <c r="I5620" s="93"/>
      <c r="J5620" s="93"/>
      <c r="K5620" s="94"/>
      <c r="L5620" s="94"/>
      <c r="M5620" s="94"/>
      <c r="N5620" s="93"/>
      <c r="O5620" s="93"/>
      <c r="P5620" s="93"/>
      <c r="Q5620" s="93"/>
      <c r="R5620" s="95"/>
      <c r="S5620" s="95"/>
      <c r="T5620" s="95"/>
      <c r="U5620" s="95"/>
      <c r="V5620" s="95"/>
      <c r="W5620" s="95"/>
      <c r="X5620" s="93"/>
      <c r="Y5620" s="93"/>
      <c r="Z5620" s="93"/>
      <c r="AA5620" s="96"/>
      <c r="AB5620" s="95"/>
      <c r="AC5620" s="95"/>
      <c r="AD5620" s="93"/>
      <c r="AE5620" s="93"/>
      <c r="AF5620" s="93"/>
      <c r="AG5620" s="93"/>
      <c r="AH5620" s="93"/>
      <c r="AI5620" s="93"/>
      <c r="AJ5620" s="92"/>
      <c r="AK5620" s="92"/>
      <c r="AL5620" s="92"/>
      <c r="AM5620" s="92"/>
      <c r="AN5620" s="92"/>
      <c r="AO5620" s="92"/>
      <c r="AP5620" s="92"/>
      <c r="AQ5620" s="92"/>
      <c r="AR5620" s="92"/>
    </row>
    <row r="5621" spans="1:44" x14ac:dyDescent="0.2">
      <c r="A5621" s="90"/>
      <c r="B5621" s="90"/>
      <c r="C5621" s="91"/>
      <c r="D5621" s="90"/>
      <c r="E5621" s="90"/>
      <c r="F5621" s="90"/>
      <c r="G5621" s="93"/>
      <c r="H5621" s="93"/>
      <c r="I5621" s="93"/>
      <c r="J5621" s="93"/>
      <c r="K5621" s="94"/>
      <c r="L5621" s="94"/>
      <c r="M5621" s="94"/>
      <c r="N5621" s="93"/>
      <c r="O5621" s="93"/>
      <c r="P5621" s="93"/>
      <c r="Q5621" s="93"/>
      <c r="R5621" s="95"/>
      <c r="S5621" s="95"/>
      <c r="T5621" s="95"/>
      <c r="U5621" s="95"/>
      <c r="V5621" s="95"/>
      <c r="W5621" s="95"/>
      <c r="X5621" s="93"/>
      <c r="Y5621" s="93"/>
      <c r="Z5621" s="93"/>
      <c r="AA5621" s="96"/>
      <c r="AB5621" s="95"/>
      <c r="AC5621" s="95"/>
      <c r="AD5621" s="93"/>
      <c r="AE5621" s="93"/>
      <c r="AF5621" s="93"/>
      <c r="AG5621" s="93"/>
      <c r="AH5621" s="93"/>
      <c r="AI5621" s="93"/>
      <c r="AJ5621" s="92"/>
      <c r="AK5621" s="92"/>
      <c r="AL5621" s="92"/>
      <c r="AM5621" s="92"/>
      <c r="AN5621" s="92"/>
      <c r="AO5621" s="92"/>
      <c r="AP5621" s="92"/>
      <c r="AQ5621" s="92"/>
      <c r="AR5621" s="92"/>
    </row>
    <row r="5622" spans="1:44" x14ac:dyDescent="0.2">
      <c r="A5622" s="90"/>
      <c r="B5622" s="90"/>
      <c r="C5622" s="91"/>
      <c r="D5622" s="90"/>
      <c r="E5622" s="90"/>
      <c r="F5622" s="90"/>
      <c r="G5622" s="93"/>
      <c r="H5622" s="93"/>
      <c r="I5622" s="93"/>
      <c r="J5622" s="93"/>
      <c r="K5622" s="94"/>
      <c r="L5622" s="94"/>
      <c r="M5622" s="94"/>
      <c r="N5622" s="93"/>
      <c r="O5622" s="93"/>
      <c r="P5622" s="93"/>
      <c r="Q5622" s="93"/>
      <c r="R5622" s="95"/>
      <c r="S5622" s="95"/>
      <c r="T5622" s="95"/>
      <c r="U5622" s="95"/>
      <c r="V5622" s="95"/>
      <c r="W5622" s="95"/>
      <c r="X5622" s="93"/>
      <c r="Y5622" s="93"/>
      <c r="Z5622" s="93"/>
      <c r="AA5622" s="96"/>
      <c r="AB5622" s="95"/>
      <c r="AC5622" s="95"/>
      <c r="AD5622" s="93"/>
      <c r="AE5622" s="93"/>
      <c r="AF5622" s="93"/>
      <c r="AG5622" s="93"/>
      <c r="AH5622" s="93"/>
      <c r="AI5622" s="93"/>
      <c r="AJ5622" s="92"/>
      <c r="AK5622" s="92"/>
      <c r="AL5622" s="92"/>
      <c r="AM5622" s="92"/>
      <c r="AN5622" s="92"/>
      <c r="AO5622" s="92"/>
      <c r="AP5622" s="92"/>
      <c r="AQ5622" s="92"/>
      <c r="AR5622" s="92"/>
    </row>
    <row r="5623" spans="1:44" x14ac:dyDescent="0.2">
      <c r="A5623" s="90"/>
      <c r="B5623" s="90"/>
      <c r="C5623" s="91"/>
      <c r="D5623" s="90"/>
      <c r="E5623" s="90"/>
      <c r="F5623" s="90"/>
      <c r="G5623" s="93"/>
      <c r="H5623" s="93"/>
      <c r="I5623" s="93"/>
      <c r="J5623" s="93"/>
      <c r="K5623" s="94"/>
      <c r="L5623" s="94"/>
      <c r="M5623" s="94"/>
      <c r="N5623" s="93"/>
      <c r="O5623" s="93"/>
      <c r="P5623" s="93"/>
      <c r="Q5623" s="93"/>
      <c r="R5623" s="95"/>
      <c r="S5623" s="95"/>
      <c r="T5623" s="95"/>
      <c r="U5623" s="95"/>
      <c r="V5623" s="95"/>
      <c r="W5623" s="95"/>
      <c r="X5623" s="93"/>
      <c r="Y5623" s="93"/>
      <c r="Z5623" s="93"/>
      <c r="AA5623" s="96"/>
      <c r="AB5623" s="95"/>
      <c r="AC5623" s="95"/>
      <c r="AD5623" s="93"/>
      <c r="AE5623" s="93"/>
      <c r="AF5623" s="93"/>
      <c r="AG5623" s="93"/>
      <c r="AH5623" s="93"/>
      <c r="AI5623" s="93"/>
      <c r="AJ5623" s="92"/>
      <c r="AK5623" s="92"/>
      <c r="AL5623" s="92"/>
      <c r="AM5623" s="92"/>
      <c r="AN5623" s="92"/>
      <c r="AO5623" s="92"/>
      <c r="AP5623" s="92"/>
      <c r="AQ5623" s="92"/>
      <c r="AR5623" s="92"/>
    </row>
    <row r="5624" spans="1:44" x14ac:dyDescent="0.2">
      <c r="A5624" s="90"/>
      <c r="B5624" s="90"/>
      <c r="C5624" s="91"/>
      <c r="D5624" s="90"/>
      <c r="E5624" s="90"/>
      <c r="F5624" s="90"/>
      <c r="G5624" s="93"/>
      <c r="H5624" s="93"/>
      <c r="I5624" s="93"/>
      <c r="J5624" s="93"/>
      <c r="K5624" s="94"/>
      <c r="L5624" s="94"/>
      <c r="M5624" s="94"/>
      <c r="N5624" s="93"/>
      <c r="O5624" s="93"/>
      <c r="P5624" s="93"/>
      <c r="Q5624" s="93"/>
      <c r="R5624" s="95"/>
      <c r="S5624" s="95"/>
      <c r="T5624" s="95"/>
      <c r="U5624" s="95"/>
      <c r="V5624" s="95"/>
      <c r="W5624" s="95"/>
      <c r="X5624" s="93"/>
      <c r="Y5624" s="93"/>
      <c r="Z5624" s="93"/>
      <c r="AA5624" s="96"/>
      <c r="AB5624" s="95"/>
      <c r="AC5624" s="95"/>
      <c r="AD5624" s="93"/>
      <c r="AE5624" s="93"/>
      <c r="AF5624" s="93"/>
      <c r="AG5624" s="93"/>
      <c r="AH5624" s="93"/>
      <c r="AI5624" s="93"/>
      <c r="AJ5624" s="92"/>
      <c r="AK5624" s="92"/>
      <c r="AL5624" s="92"/>
      <c r="AM5624" s="92"/>
      <c r="AN5624" s="92"/>
      <c r="AO5624" s="92"/>
      <c r="AP5624" s="92"/>
      <c r="AQ5624" s="92"/>
      <c r="AR5624" s="92"/>
    </row>
    <row r="5625" spans="1:44" x14ac:dyDescent="0.2">
      <c r="A5625" s="90"/>
      <c r="B5625" s="90"/>
      <c r="C5625" s="91"/>
      <c r="D5625" s="90"/>
      <c r="E5625" s="90"/>
      <c r="F5625" s="90"/>
      <c r="G5625" s="93"/>
      <c r="H5625" s="93"/>
      <c r="I5625" s="93"/>
      <c r="J5625" s="93"/>
      <c r="K5625" s="94"/>
      <c r="L5625" s="94"/>
      <c r="M5625" s="94"/>
      <c r="N5625" s="93"/>
      <c r="O5625" s="93"/>
      <c r="P5625" s="93"/>
      <c r="Q5625" s="93"/>
      <c r="R5625" s="95"/>
      <c r="S5625" s="95"/>
      <c r="T5625" s="95"/>
      <c r="U5625" s="95"/>
      <c r="V5625" s="95"/>
      <c r="W5625" s="95"/>
      <c r="X5625" s="93"/>
      <c r="Y5625" s="93"/>
      <c r="Z5625" s="93"/>
      <c r="AA5625" s="96"/>
      <c r="AB5625" s="95"/>
      <c r="AC5625" s="95"/>
      <c r="AD5625" s="93"/>
      <c r="AE5625" s="93"/>
      <c r="AF5625" s="93"/>
      <c r="AG5625" s="93"/>
      <c r="AH5625" s="93"/>
      <c r="AI5625" s="93"/>
      <c r="AJ5625" s="92"/>
      <c r="AK5625" s="92"/>
      <c r="AL5625" s="92"/>
      <c r="AM5625" s="92"/>
      <c r="AN5625" s="92"/>
      <c r="AO5625" s="92"/>
      <c r="AP5625" s="92"/>
      <c r="AQ5625" s="92"/>
      <c r="AR5625" s="92"/>
    </row>
    <row r="5626" spans="1:44" x14ac:dyDescent="0.2">
      <c r="A5626" s="90"/>
      <c r="B5626" s="90"/>
      <c r="C5626" s="91"/>
      <c r="D5626" s="90"/>
      <c r="E5626" s="90"/>
      <c r="F5626" s="90"/>
      <c r="G5626" s="93"/>
      <c r="H5626" s="93"/>
      <c r="I5626" s="93"/>
      <c r="J5626" s="93"/>
      <c r="K5626" s="94"/>
      <c r="L5626" s="94"/>
      <c r="M5626" s="94"/>
      <c r="N5626" s="93"/>
      <c r="O5626" s="93"/>
      <c r="P5626" s="93"/>
      <c r="Q5626" s="93"/>
      <c r="R5626" s="95"/>
      <c r="S5626" s="95"/>
      <c r="T5626" s="95"/>
      <c r="U5626" s="95"/>
      <c r="V5626" s="95"/>
      <c r="W5626" s="95"/>
      <c r="X5626" s="93"/>
      <c r="Y5626" s="93"/>
      <c r="Z5626" s="93"/>
      <c r="AA5626" s="96"/>
      <c r="AB5626" s="95"/>
      <c r="AC5626" s="95"/>
      <c r="AD5626" s="93"/>
      <c r="AE5626" s="93"/>
      <c r="AF5626" s="93"/>
      <c r="AG5626" s="93"/>
      <c r="AH5626" s="93"/>
      <c r="AI5626" s="93"/>
      <c r="AJ5626" s="92"/>
      <c r="AK5626" s="92"/>
      <c r="AL5626" s="92"/>
      <c r="AM5626" s="92"/>
      <c r="AN5626" s="92"/>
      <c r="AO5626" s="92"/>
      <c r="AP5626" s="92"/>
      <c r="AQ5626" s="92"/>
      <c r="AR5626" s="92"/>
    </row>
    <row r="5627" spans="1:44" x14ac:dyDescent="0.2">
      <c r="A5627" s="90"/>
      <c r="B5627" s="90"/>
      <c r="C5627" s="91"/>
      <c r="D5627" s="90"/>
      <c r="E5627" s="90"/>
      <c r="F5627" s="90"/>
      <c r="G5627" s="93"/>
      <c r="H5627" s="93"/>
      <c r="I5627" s="93"/>
      <c r="J5627" s="93"/>
      <c r="K5627" s="94"/>
      <c r="L5627" s="94"/>
      <c r="M5627" s="94"/>
      <c r="N5627" s="93"/>
      <c r="O5627" s="93"/>
      <c r="P5627" s="93"/>
      <c r="Q5627" s="93"/>
      <c r="R5627" s="95"/>
      <c r="S5627" s="95"/>
      <c r="T5627" s="95"/>
      <c r="U5627" s="95"/>
      <c r="V5627" s="95"/>
      <c r="W5627" s="95"/>
      <c r="X5627" s="93"/>
      <c r="Y5627" s="93"/>
      <c r="Z5627" s="93"/>
      <c r="AA5627" s="96"/>
      <c r="AB5627" s="95"/>
      <c r="AC5627" s="95"/>
      <c r="AD5627" s="93"/>
      <c r="AE5627" s="93"/>
      <c r="AF5627" s="93"/>
      <c r="AG5627" s="93"/>
      <c r="AH5627" s="93"/>
      <c r="AI5627" s="93"/>
      <c r="AJ5627" s="92"/>
      <c r="AK5627" s="92"/>
      <c r="AL5627" s="92"/>
      <c r="AM5627" s="92"/>
      <c r="AN5627" s="92"/>
      <c r="AO5627" s="92"/>
      <c r="AP5627" s="92"/>
      <c r="AQ5627" s="92"/>
      <c r="AR5627" s="92"/>
    </row>
    <row r="5628" spans="1:44" x14ac:dyDescent="0.2">
      <c r="A5628" s="90"/>
      <c r="B5628" s="90"/>
      <c r="C5628" s="91"/>
      <c r="D5628" s="90"/>
      <c r="E5628" s="90"/>
      <c r="F5628" s="90"/>
      <c r="G5628" s="93"/>
      <c r="H5628" s="93"/>
      <c r="I5628" s="93"/>
      <c r="J5628" s="93"/>
      <c r="K5628" s="94"/>
      <c r="L5628" s="94"/>
      <c r="M5628" s="94"/>
      <c r="N5628" s="93"/>
      <c r="O5628" s="93"/>
      <c r="P5628" s="93"/>
      <c r="Q5628" s="93"/>
      <c r="R5628" s="95"/>
      <c r="S5628" s="95"/>
      <c r="T5628" s="95"/>
      <c r="U5628" s="95"/>
      <c r="V5628" s="95"/>
      <c r="W5628" s="95"/>
      <c r="X5628" s="93"/>
      <c r="Y5628" s="93"/>
      <c r="Z5628" s="93"/>
      <c r="AA5628" s="96"/>
      <c r="AB5628" s="95"/>
      <c r="AC5628" s="95"/>
      <c r="AD5628" s="93"/>
      <c r="AE5628" s="93"/>
      <c r="AF5628" s="93"/>
      <c r="AG5628" s="93"/>
      <c r="AH5628" s="93"/>
      <c r="AI5628" s="93"/>
      <c r="AJ5628" s="92"/>
      <c r="AK5628" s="92"/>
      <c r="AL5628" s="92"/>
      <c r="AM5628" s="92"/>
      <c r="AN5628" s="92"/>
      <c r="AO5628" s="92"/>
      <c r="AP5628" s="92"/>
      <c r="AQ5628" s="92"/>
      <c r="AR5628" s="92"/>
    </row>
    <row r="5629" spans="1:44" x14ac:dyDescent="0.2">
      <c r="A5629" s="90"/>
      <c r="B5629" s="90"/>
      <c r="C5629" s="91"/>
      <c r="D5629" s="90"/>
      <c r="E5629" s="90"/>
      <c r="F5629" s="90"/>
      <c r="G5629" s="93"/>
      <c r="H5629" s="93"/>
      <c r="I5629" s="93"/>
      <c r="J5629" s="93"/>
      <c r="K5629" s="94"/>
      <c r="L5629" s="94"/>
      <c r="M5629" s="94"/>
      <c r="N5629" s="93"/>
      <c r="O5629" s="93"/>
      <c r="P5629" s="93"/>
      <c r="Q5629" s="93"/>
      <c r="R5629" s="95"/>
      <c r="S5629" s="95"/>
      <c r="T5629" s="95"/>
      <c r="U5629" s="95"/>
      <c r="V5629" s="95"/>
      <c r="W5629" s="95"/>
      <c r="X5629" s="93"/>
      <c r="Y5629" s="93"/>
      <c r="Z5629" s="93"/>
      <c r="AA5629" s="96"/>
      <c r="AB5629" s="95"/>
      <c r="AC5629" s="95"/>
      <c r="AD5629" s="93"/>
      <c r="AE5629" s="93"/>
      <c r="AF5629" s="93"/>
      <c r="AG5629" s="93"/>
      <c r="AH5629" s="93"/>
      <c r="AI5629" s="93"/>
      <c r="AJ5629" s="92"/>
      <c r="AK5629" s="92"/>
      <c r="AL5629" s="92"/>
      <c r="AM5629" s="92"/>
      <c r="AN5629" s="92"/>
      <c r="AO5629" s="92"/>
      <c r="AP5629" s="92"/>
      <c r="AQ5629" s="92"/>
      <c r="AR5629" s="92"/>
    </row>
    <row r="5630" spans="1:44" x14ac:dyDescent="0.2">
      <c r="A5630" s="90"/>
      <c r="B5630" s="90"/>
      <c r="C5630" s="91"/>
      <c r="D5630" s="90"/>
      <c r="E5630" s="90"/>
      <c r="F5630" s="90"/>
      <c r="G5630" s="93"/>
      <c r="H5630" s="93"/>
      <c r="I5630" s="93"/>
      <c r="J5630" s="93"/>
      <c r="K5630" s="94"/>
      <c r="L5630" s="94"/>
      <c r="M5630" s="94"/>
      <c r="N5630" s="93"/>
      <c r="O5630" s="93"/>
      <c r="P5630" s="93"/>
      <c r="Q5630" s="93"/>
      <c r="R5630" s="95"/>
      <c r="S5630" s="95"/>
      <c r="T5630" s="95"/>
      <c r="U5630" s="95"/>
      <c r="V5630" s="95"/>
      <c r="W5630" s="95"/>
      <c r="X5630" s="93"/>
      <c r="Y5630" s="93"/>
      <c r="Z5630" s="93"/>
      <c r="AA5630" s="96"/>
      <c r="AB5630" s="95"/>
      <c r="AC5630" s="95"/>
      <c r="AD5630" s="93"/>
      <c r="AE5630" s="93"/>
      <c r="AF5630" s="93"/>
      <c r="AG5630" s="93"/>
      <c r="AH5630" s="93"/>
      <c r="AI5630" s="93"/>
      <c r="AJ5630" s="92"/>
      <c r="AK5630" s="92"/>
      <c r="AL5630" s="92"/>
      <c r="AM5630" s="92"/>
      <c r="AN5630" s="92"/>
      <c r="AO5630" s="92"/>
      <c r="AP5630" s="92"/>
      <c r="AQ5630" s="92"/>
      <c r="AR5630" s="92"/>
    </row>
    <row r="5631" spans="1:44" x14ac:dyDescent="0.2">
      <c r="A5631" s="90"/>
      <c r="B5631" s="90"/>
      <c r="C5631" s="91"/>
      <c r="D5631" s="90"/>
      <c r="E5631" s="90"/>
      <c r="F5631" s="90"/>
      <c r="G5631" s="93"/>
      <c r="H5631" s="93"/>
      <c r="I5631" s="93"/>
      <c r="J5631" s="93"/>
      <c r="K5631" s="94"/>
      <c r="L5631" s="94"/>
      <c r="M5631" s="94"/>
      <c r="N5631" s="93"/>
      <c r="O5631" s="93"/>
      <c r="P5631" s="93"/>
      <c r="Q5631" s="93"/>
      <c r="R5631" s="95"/>
      <c r="S5631" s="95"/>
      <c r="T5631" s="95"/>
      <c r="U5631" s="95"/>
      <c r="V5631" s="95"/>
      <c r="W5631" s="95"/>
      <c r="X5631" s="93"/>
      <c r="Y5631" s="93"/>
      <c r="Z5631" s="93"/>
      <c r="AA5631" s="96"/>
      <c r="AB5631" s="95"/>
      <c r="AC5631" s="95"/>
      <c r="AD5631" s="93"/>
      <c r="AE5631" s="93"/>
      <c r="AF5631" s="93"/>
      <c r="AG5631" s="93"/>
      <c r="AH5631" s="93"/>
      <c r="AI5631" s="93"/>
      <c r="AJ5631" s="92"/>
      <c r="AK5631" s="92"/>
      <c r="AL5631" s="92"/>
      <c r="AM5631" s="92"/>
      <c r="AN5631" s="92"/>
      <c r="AO5631" s="92"/>
      <c r="AP5631" s="92"/>
      <c r="AQ5631" s="92"/>
      <c r="AR5631" s="92"/>
    </row>
    <row r="5632" spans="1:44" x14ac:dyDescent="0.2">
      <c r="A5632" s="90"/>
      <c r="B5632" s="90"/>
      <c r="C5632" s="91"/>
      <c r="D5632" s="90"/>
      <c r="E5632" s="90"/>
      <c r="F5632" s="90"/>
      <c r="G5632" s="93"/>
      <c r="H5632" s="93"/>
      <c r="I5632" s="93"/>
      <c r="J5632" s="93"/>
      <c r="K5632" s="94"/>
      <c r="L5632" s="94"/>
      <c r="M5632" s="94"/>
      <c r="N5632" s="93"/>
      <c r="O5632" s="93"/>
      <c r="P5632" s="93"/>
      <c r="Q5632" s="93"/>
      <c r="R5632" s="95"/>
      <c r="S5632" s="95"/>
      <c r="T5632" s="95"/>
      <c r="U5632" s="95"/>
      <c r="V5632" s="95"/>
      <c r="W5632" s="95"/>
      <c r="X5632" s="93"/>
      <c r="Y5632" s="93"/>
      <c r="Z5632" s="93"/>
      <c r="AA5632" s="96"/>
      <c r="AB5632" s="95"/>
      <c r="AC5632" s="95"/>
      <c r="AD5632" s="93"/>
      <c r="AE5632" s="93"/>
      <c r="AF5632" s="93"/>
      <c r="AG5632" s="93"/>
      <c r="AH5632" s="93"/>
      <c r="AI5632" s="93"/>
      <c r="AJ5632" s="92"/>
      <c r="AK5632" s="92"/>
      <c r="AL5632" s="92"/>
      <c r="AM5632" s="92"/>
      <c r="AN5632" s="92"/>
      <c r="AO5632" s="92"/>
      <c r="AP5632" s="92"/>
      <c r="AQ5632" s="92"/>
      <c r="AR5632" s="92"/>
    </row>
    <row r="5633" spans="1:44" x14ac:dyDescent="0.2">
      <c r="A5633" s="90"/>
      <c r="B5633" s="90"/>
      <c r="C5633" s="91"/>
      <c r="D5633" s="90"/>
      <c r="E5633" s="90"/>
      <c r="F5633" s="90"/>
      <c r="G5633" s="93"/>
      <c r="H5633" s="93"/>
      <c r="I5633" s="93"/>
      <c r="J5633" s="93"/>
      <c r="K5633" s="94"/>
      <c r="L5633" s="94"/>
      <c r="M5633" s="94"/>
      <c r="N5633" s="93"/>
      <c r="O5633" s="93"/>
      <c r="P5633" s="93"/>
      <c r="Q5633" s="93"/>
      <c r="R5633" s="95"/>
      <c r="S5633" s="95"/>
      <c r="T5633" s="95"/>
      <c r="U5633" s="95"/>
      <c r="V5633" s="95"/>
      <c r="W5633" s="95"/>
      <c r="X5633" s="93"/>
      <c r="Y5633" s="93"/>
      <c r="Z5633" s="93"/>
      <c r="AA5633" s="96"/>
      <c r="AB5633" s="95"/>
      <c r="AC5633" s="95"/>
      <c r="AD5633" s="93"/>
      <c r="AE5633" s="93"/>
      <c r="AF5633" s="93"/>
      <c r="AG5633" s="93"/>
      <c r="AH5633" s="93"/>
      <c r="AI5633" s="93"/>
      <c r="AJ5633" s="92"/>
      <c r="AK5633" s="92"/>
      <c r="AL5633" s="92"/>
      <c r="AM5633" s="92"/>
      <c r="AN5633" s="92"/>
      <c r="AO5633" s="92"/>
      <c r="AP5633" s="92"/>
      <c r="AQ5633" s="92"/>
      <c r="AR5633" s="92"/>
    </row>
    <row r="5634" spans="1:44" x14ac:dyDescent="0.2">
      <c r="A5634" s="90"/>
      <c r="B5634" s="90"/>
      <c r="C5634" s="91"/>
      <c r="D5634" s="90"/>
      <c r="E5634" s="90"/>
      <c r="F5634" s="90"/>
      <c r="G5634" s="93"/>
      <c r="H5634" s="93"/>
      <c r="I5634" s="93"/>
      <c r="J5634" s="93"/>
      <c r="K5634" s="94"/>
      <c r="L5634" s="94"/>
      <c r="M5634" s="94"/>
      <c r="N5634" s="93"/>
      <c r="O5634" s="93"/>
      <c r="P5634" s="93"/>
      <c r="Q5634" s="93"/>
      <c r="R5634" s="95"/>
      <c r="S5634" s="95"/>
      <c r="T5634" s="95"/>
      <c r="U5634" s="95"/>
      <c r="V5634" s="95"/>
      <c r="W5634" s="95"/>
      <c r="X5634" s="93"/>
      <c r="Y5634" s="93"/>
      <c r="Z5634" s="93"/>
      <c r="AA5634" s="96"/>
      <c r="AB5634" s="95"/>
      <c r="AC5634" s="95"/>
      <c r="AD5634" s="93"/>
      <c r="AE5634" s="93"/>
      <c r="AF5634" s="93"/>
      <c r="AG5634" s="93"/>
      <c r="AH5634" s="93"/>
      <c r="AI5634" s="93"/>
      <c r="AJ5634" s="92"/>
      <c r="AK5634" s="92"/>
      <c r="AL5634" s="92"/>
      <c r="AM5634" s="92"/>
      <c r="AN5634" s="92"/>
      <c r="AO5634" s="92"/>
      <c r="AP5634" s="92"/>
      <c r="AQ5634" s="92"/>
      <c r="AR5634" s="92"/>
    </row>
    <row r="5635" spans="1:44" x14ac:dyDescent="0.2">
      <c r="A5635" s="90"/>
      <c r="B5635" s="90"/>
      <c r="C5635" s="91"/>
      <c r="D5635" s="90"/>
      <c r="E5635" s="90"/>
      <c r="F5635" s="90"/>
      <c r="G5635" s="93"/>
      <c r="H5635" s="93"/>
      <c r="I5635" s="93"/>
      <c r="J5635" s="93"/>
      <c r="K5635" s="94"/>
      <c r="L5635" s="94"/>
      <c r="M5635" s="94"/>
      <c r="N5635" s="93"/>
      <c r="O5635" s="93"/>
      <c r="P5635" s="93"/>
      <c r="Q5635" s="93"/>
      <c r="R5635" s="95"/>
      <c r="S5635" s="95"/>
      <c r="T5635" s="95"/>
      <c r="U5635" s="95"/>
      <c r="V5635" s="95"/>
      <c r="W5635" s="95"/>
      <c r="X5635" s="93"/>
      <c r="Y5635" s="93"/>
      <c r="Z5635" s="93"/>
      <c r="AA5635" s="96"/>
      <c r="AB5635" s="95"/>
      <c r="AC5635" s="95"/>
      <c r="AD5635" s="93"/>
      <c r="AE5635" s="93"/>
      <c r="AF5635" s="93"/>
      <c r="AG5635" s="93"/>
      <c r="AH5635" s="93"/>
      <c r="AI5635" s="93"/>
      <c r="AJ5635" s="92"/>
      <c r="AK5635" s="92"/>
      <c r="AL5635" s="92"/>
      <c r="AM5635" s="92"/>
      <c r="AN5635" s="92"/>
      <c r="AO5635" s="92"/>
      <c r="AP5635" s="92"/>
      <c r="AQ5635" s="92"/>
      <c r="AR5635" s="92"/>
    </row>
    <row r="5636" spans="1:44" x14ac:dyDescent="0.2">
      <c r="A5636" s="90"/>
      <c r="B5636" s="90"/>
      <c r="C5636" s="91"/>
      <c r="D5636" s="90"/>
      <c r="E5636" s="90"/>
      <c r="F5636" s="90"/>
      <c r="G5636" s="93"/>
      <c r="H5636" s="93"/>
      <c r="I5636" s="93"/>
      <c r="J5636" s="93"/>
      <c r="K5636" s="94"/>
      <c r="L5636" s="94"/>
      <c r="M5636" s="94"/>
      <c r="N5636" s="93"/>
      <c r="O5636" s="93"/>
      <c r="P5636" s="93"/>
      <c r="Q5636" s="93"/>
      <c r="R5636" s="95"/>
      <c r="S5636" s="95"/>
      <c r="T5636" s="95"/>
      <c r="U5636" s="95"/>
      <c r="V5636" s="95"/>
      <c r="W5636" s="95"/>
      <c r="X5636" s="93"/>
      <c r="Y5636" s="93"/>
      <c r="Z5636" s="93"/>
      <c r="AA5636" s="96"/>
      <c r="AB5636" s="95"/>
      <c r="AC5636" s="95"/>
      <c r="AD5636" s="93"/>
      <c r="AE5636" s="93"/>
      <c r="AF5636" s="93"/>
      <c r="AG5636" s="93"/>
      <c r="AH5636" s="93"/>
      <c r="AI5636" s="93"/>
      <c r="AJ5636" s="92"/>
      <c r="AK5636" s="92"/>
      <c r="AL5636" s="92"/>
      <c r="AM5636" s="92"/>
      <c r="AN5636" s="92"/>
      <c r="AO5636" s="92"/>
      <c r="AP5636" s="92"/>
      <c r="AQ5636" s="92"/>
      <c r="AR5636" s="92"/>
    </row>
    <row r="5637" spans="1:44" x14ac:dyDescent="0.2">
      <c r="A5637" s="90"/>
      <c r="B5637" s="90"/>
      <c r="C5637" s="91"/>
      <c r="D5637" s="90"/>
      <c r="E5637" s="90"/>
      <c r="F5637" s="90"/>
      <c r="G5637" s="93"/>
      <c r="H5637" s="93"/>
      <c r="I5637" s="93"/>
      <c r="J5637" s="93"/>
      <c r="K5637" s="94"/>
      <c r="L5637" s="94"/>
      <c r="M5637" s="94"/>
      <c r="N5637" s="93"/>
      <c r="O5637" s="93"/>
      <c r="P5637" s="93"/>
      <c r="Q5637" s="93"/>
      <c r="R5637" s="95"/>
      <c r="S5637" s="95"/>
      <c r="T5637" s="95"/>
      <c r="U5637" s="95"/>
      <c r="V5637" s="95"/>
      <c r="W5637" s="95"/>
      <c r="X5637" s="93"/>
      <c r="Y5637" s="93"/>
      <c r="Z5637" s="93"/>
      <c r="AA5637" s="96"/>
      <c r="AB5637" s="95"/>
      <c r="AC5637" s="95"/>
      <c r="AD5637" s="93"/>
      <c r="AE5637" s="93"/>
      <c r="AF5637" s="93"/>
      <c r="AG5637" s="93"/>
      <c r="AH5637" s="93"/>
      <c r="AI5637" s="93"/>
      <c r="AJ5637" s="92"/>
      <c r="AK5637" s="92"/>
      <c r="AL5637" s="92"/>
      <c r="AM5637" s="92"/>
      <c r="AN5637" s="92"/>
      <c r="AO5637" s="92"/>
      <c r="AP5637" s="92"/>
      <c r="AQ5637" s="92"/>
      <c r="AR5637" s="92"/>
    </row>
    <row r="5638" spans="1:44" x14ac:dyDescent="0.2">
      <c r="A5638" s="90"/>
      <c r="B5638" s="90"/>
      <c r="C5638" s="91"/>
      <c r="D5638" s="90"/>
      <c r="E5638" s="90"/>
      <c r="F5638" s="90"/>
      <c r="G5638" s="93"/>
      <c r="H5638" s="93"/>
      <c r="I5638" s="93"/>
      <c r="J5638" s="93"/>
      <c r="K5638" s="94"/>
      <c r="L5638" s="94"/>
      <c r="M5638" s="94"/>
      <c r="N5638" s="93"/>
      <c r="O5638" s="93"/>
      <c r="P5638" s="93"/>
      <c r="Q5638" s="93"/>
      <c r="R5638" s="95"/>
      <c r="S5638" s="95"/>
      <c r="T5638" s="95"/>
      <c r="U5638" s="95"/>
      <c r="V5638" s="95"/>
      <c r="W5638" s="95"/>
      <c r="X5638" s="93"/>
      <c r="Y5638" s="93"/>
      <c r="Z5638" s="93"/>
      <c r="AA5638" s="96"/>
      <c r="AB5638" s="95"/>
      <c r="AC5638" s="95"/>
      <c r="AD5638" s="93"/>
      <c r="AE5638" s="93"/>
      <c r="AF5638" s="93"/>
      <c r="AG5638" s="93"/>
      <c r="AH5638" s="93"/>
      <c r="AI5638" s="93"/>
      <c r="AJ5638" s="92"/>
      <c r="AK5638" s="92"/>
      <c r="AL5638" s="92"/>
      <c r="AM5638" s="92"/>
      <c r="AN5638" s="92"/>
      <c r="AO5638" s="92"/>
      <c r="AP5638" s="92"/>
      <c r="AQ5638" s="92"/>
      <c r="AR5638" s="92"/>
    </row>
    <row r="5639" spans="1:44" x14ac:dyDescent="0.2">
      <c r="A5639" s="90"/>
      <c r="B5639" s="90"/>
      <c r="C5639" s="91"/>
      <c r="D5639" s="90"/>
      <c r="E5639" s="90"/>
      <c r="F5639" s="90"/>
      <c r="G5639" s="93"/>
      <c r="H5639" s="93"/>
      <c r="I5639" s="93"/>
      <c r="J5639" s="93"/>
      <c r="K5639" s="94"/>
      <c r="L5639" s="94"/>
      <c r="M5639" s="94"/>
      <c r="N5639" s="93"/>
      <c r="O5639" s="93"/>
      <c r="P5639" s="93"/>
      <c r="Q5639" s="93"/>
      <c r="R5639" s="95"/>
      <c r="S5639" s="95"/>
      <c r="T5639" s="95"/>
      <c r="U5639" s="95"/>
      <c r="V5639" s="95"/>
      <c r="W5639" s="95"/>
      <c r="X5639" s="93"/>
      <c r="Y5639" s="93"/>
      <c r="Z5639" s="93"/>
      <c r="AA5639" s="96"/>
      <c r="AB5639" s="95"/>
      <c r="AC5639" s="95"/>
      <c r="AD5639" s="93"/>
      <c r="AE5639" s="93"/>
      <c r="AF5639" s="93"/>
      <c r="AG5639" s="93"/>
      <c r="AH5639" s="93"/>
      <c r="AI5639" s="93"/>
      <c r="AJ5639" s="92"/>
      <c r="AK5639" s="92"/>
      <c r="AL5639" s="92"/>
      <c r="AM5639" s="92"/>
      <c r="AN5639" s="92"/>
      <c r="AO5639" s="92"/>
      <c r="AP5639" s="92"/>
      <c r="AQ5639" s="92"/>
      <c r="AR5639" s="92"/>
    </row>
    <row r="5640" spans="1:44" x14ac:dyDescent="0.2">
      <c r="A5640" s="90"/>
      <c r="B5640" s="90"/>
      <c r="C5640" s="91"/>
      <c r="D5640" s="90"/>
      <c r="E5640" s="90"/>
      <c r="F5640" s="90"/>
      <c r="G5640" s="93"/>
      <c r="H5640" s="93"/>
      <c r="I5640" s="93"/>
      <c r="J5640" s="93"/>
      <c r="K5640" s="94"/>
      <c r="L5640" s="94"/>
      <c r="M5640" s="94"/>
      <c r="N5640" s="93"/>
      <c r="O5640" s="93"/>
      <c r="P5640" s="93"/>
      <c r="Q5640" s="93"/>
      <c r="R5640" s="95"/>
      <c r="S5640" s="95"/>
      <c r="T5640" s="95"/>
      <c r="U5640" s="95"/>
      <c r="V5640" s="95"/>
      <c r="W5640" s="95"/>
      <c r="X5640" s="93"/>
      <c r="Y5640" s="93"/>
      <c r="Z5640" s="93"/>
      <c r="AA5640" s="96"/>
      <c r="AB5640" s="95"/>
      <c r="AC5640" s="95"/>
      <c r="AD5640" s="93"/>
      <c r="AE5640" s="93"/>
      <c r="AF5640" s="93"/>
      <c r="AG5640" s="93"/>
      <c r="AH5640" s="93"/>
      <c r="AI5640" s="93"/>
      <c r="AJ5640" s="92"/>
      <c r="AK5640" s="92"/>
      <c r="AL5640" s="92"/>
      <c r="AM5640" s="92"/>
      <c r="AN5640" s="92"/>
      <c r="AO5640" s="92"/>
      <c r="AP5640" s="92"/>
      <c r="AQ5640" s="92"/>
      <c r="AR5640" s="92"/>
    </row>
    <row r="5641" spans="1:44" x14ac:dyDescent="0.2">
      <c r="A5641" s="90"/>
      <c r="B5641" s="90"/>
      <c r="C5641" s="91"/>
      <c r="D5641" s="90"/>
      <c r="E5641" s="90"/>
      <c r="F5641" s="90"/>
      <c r="G5641" s="93"/>
      <c r="H5641" s="93"/>
      <c r="I5641" s="93"/>
      <c r="J5641" s="93"/>
      <c r="K5641" s="94"/>
      <c r="L5641" s="94"/>
      <c r="M5641" s="94"/>
      <c r="N5641" s="93"/>
      <c r="O5641" s="93"/>
      <c r="P5641" s="93"/>
      <c r="Q5641" s="93"/>
      <c r="R5641" s="95"/>
      <c r="S5641" s="95"/>
      <c r="T5641" s="95"/>
      <c r="U5641" s="95"/>
      <c r="V5641" s="95"/>
      <c r="W5641" s="95"/>
      <c r="X5641" s="93"/>
      <c r="Y5641" s="93"/>
      <c r="Z5641" s="93"/>
      <c r="AA5641" s="96"/>
      <c r="AB5641" s="95"/>
      <c r="AC5641" s="95"/>
      <c r="AD5641" s="93"/>
      <c r="AE5641" s="93"/>
      <c r="AF5641" s="93"/>
      <c r="AG5641" s="93"/>
      <c r="AH5641" s="93"/>
      <c r="AI5641" s="93"/>
      <c r="AJ5641" s="92"/>
      <c r="AK5641" s="92"/>
      <c r="AL5641" s="92"/>
      <c r="AM5641" s="92"/>
      <c r="AN5641" s="92"/>
      <c r="AO5641" s="92"/>
      <c r="AP5641" s="92"/>
      <c r="AQ5641" s="92"/>
      <c r="AR5641" s="92"/>
    </row>
    <row r="5642" spans="1:44" x14ac:dyDescent="0.2">
      <c r="A5642" s="90"/>
      <c r="B5642" s="90"/>
      <c r="C5642" s="91"/>
      <c r="D5642" s="90"/>
      <c r="E5642" s="90"/>
      <c r="F5642" s="90"/>
      <c r="G5642" s="93"/>
      <c r="H5642" s="93"/>
      <c r="I5642" s="93"/>
      <c r="J5642" s="93"/>
      <c r="K5642" s="94"/>
      <c r="L5642" s="94"/>
      <c r="M5642" s="94"/>
      <c r="N5642" s="93"/>
      <c r="O5642" s="93"/>
      <c r="P5642" s="93"/>
      <c r="Q5642" s="93"/>
      <c r="R5642" s="95"/>
      <c r="S5642" s="95"/>
      <c r="T5642" s="95"/>
      <c r="U5642" s="95"/>
      <c r="V5642" s="95"/>
      <c r="W5642" s="95"/>
      <c r="X5642" s="93"/>
      <c r="Y5642" s="93"/>
      <c r="Z5642" s="93"/>
      <c r="AA5642" s="96"/>
      <c r="AB5642" s="95"/>
      <c r="AC5642" s="95"/>
      <c r="AD5642" s="93"/>
      <c r="AE5642" s="93"/>
      <c r="AF5642" s="93"/>
      <c r="AG5642" s="93"/>
      <c r="AH5642" s="93"/>
      <c r="AI5642" s="93"/>
      <c r="AJ5642" s="92"/>
      <c r="AK5642" s="92"/>
      <c r="AL5642" s="92"/>
      <c r="AM5642" s="92"/>
      <c r="AN5642" s="92"/>
      <c r="AO5642" s="92"/>
      <c r="AP5642" s="92"/>
      <c r="AQ5642" s="92"/>
      <c r="AR5642" s="92"/>
    </row>
    <row r="5643" spans="1:44" x14ac:dyDescent="0.2">
      <c r="A5643" s="90"/>
      <c r="B5643" s="90"/>
      <c r="C5643" s="91"/>
      <c r="D5643" s="90"/>
      <c r="E5643" s="90"/>
      <c r="F5643" s="90"/>
      <c r="G5643" s="93"/>
      <c r="H5643" s="93"/>
      <c r="I5643" s="93"/>
      <c r="J5643" s="93"/>
      <c r="K5643" s="94"/>
      <c r="L5643" s="94"/>
      <c r="M5643" s="94"/>
      <c r="N5643" s="93"/>
      <c r="O5643" s="93"/>
      <c r="P5643" s="93"/>
      <c r="Q5643" s="93"/>
      <c r="R5643" s="95"/>
      <c r="S5643" s="95"/>
      <c r="T5643" s="95"/>
      <c r="U5643" s="95"/>
      <c r="V5643" s="95"/>
      <c r="W5643" s="95"/>
      <c r="X5643" s="93"/>
      <c r="Y5643" s="93"/>
      <c r="Z5643" s="93"/>
      <c r="AA5643" s="96"/>
      <c r="AB5643" s="95"/>
      <c r="AC5643" s="95"/>
      <c r="AD5643" s="93"/>
      <c r="AE5643" s="93"/>
      <c r="AF5643" s="93"/>
      <c r="AG5643" s="93"/>
      <c r="AH5643" s="93"/>
      <c r="AI5643" s="93"/>
      <c r="AJ5643" s="92"/>
      <c r="AK5643" s="92"/>
      <c r="AL5643" s="92"/>
      <c r="AM5643" s="92"/>
      <c r="AN5643" s="92"/>
      <c r="AO5643" s="92"/>
      <c r="AP5643" s="92"/>
      <c r="AQ5643" s="92"/>
      <c r="AR5643" s="92"/>
    </row>
    <row r="5644" spans="1:44" x14ac:dyDescent="0.2">
      <c r="A5644" s="90"/>
      <c r="B5644" s="90"/>
      <c r="C5644" s="91"/>
      <c r="D5644" s="90"/>
      <c r="E5644" s="90"/>
      <c r="F5644" s="90"/>
      <c r="G5644" s="93"/>
      <c r="H5644" s="93"/>
      <c r="I5644" s="93"/>
      <c r="J5644" s="93"/>
      <c r="K5644" s="94"/>
      <c r="L5644" s="94"/>
      <c r="M5644" s="94"/>
      <c r="N5644" s="93"/>
      <c r="O5644" s="93"/>
      <c r="P5644" s="93"/>
      <c r="Q5644" s="93"/>
      <c r="R5644" s="95"/>
      <c r="S5644" s="95"/>
      <c r="T5644" s="95"/>
      <c r="U5644" s="95"/>
      <c r="V5644" s="95"/>
      <c r="W5644" s="95"/>
      <c r="X5644" s="93"/>
      <c r="Y5644" s="93"/>
      <c r="Z5644" s="93"/>
      <c r="AA5644" s="96"/>
      <c r="AB5644" s="95"/>
      <c r="AC5644" s="95"/>
      <c r="AD5644" s="93"/>
      <c r="AE5644" s="93"/>
      <c r="AF5644" s="93"/>
      <c r="AG5644" s="93"/>
      <c r="AH5644" s="93"/>
      <c r="AI5644" s="93"/>
      <c r="AJ5644" s="92"/>
      <c r="AK5644" s="92"/>
      <c r="AL5644" s="92"/>
      <c r="AM5644" s="92"/>
      <c r="AN5644" s="92"/>
      <c r="AO5644" s="92"/>
      <c r="AP5644" s="92"/>
      <c r="AQ5644" s="92"/>
      <c r="AR5644" s="92"/>
    </row>
    <row r="5645" spans="1:44" x14ac:dyDescent="0.2">
      <c r="A5645" s="90"/>
      <c r="B5645" s="90"/>
      <c r="C5645" s="91"/>
      <c r="D5645" s="90"/>
      <c r="E5645" s="90"/>
      <c r="F5645" s="90"/>
      <c r="G5645" s="93"/>
      <c r="H5645" s="93"/>
      <c r="I5645" s="93"/>
      <c r="J5645" s="93"/>
      <c r="K5645" s="94"/>
      <c r="L5645" s="94"/>
      <c r="M5645" s="94"/>
      <c r="N5645" s="93"/>
      <c r="O5645" s="93"/>
      <c r="P5645" s="93"/>
      <c r="Q5645" s="93"/>
      <c r="R5645" s="95"/>
      <c r="S5645" s="95"/>
      <c r="T5645" s="95"/>
      <c r="U5645" s="95"/>
      <c r="V5645" s="95"/>
      <c r="W5645" s="95"/>
      <c r="X5645" s="93"/>
      <c r="Y5645" s="93"/>
      <c r="Z5645" s="93"/>
      <c r="AA5645" s="96"/>
      <c r="AB5645" s="95"/>
      <c r="AC5645" s="95"/>
      <c r="AD5645" s="93"/>
      <c r="AE5645" s="93"/>
      <c r="AF5645" s="93"/>
      <c r="AG5645" s="93"/>
      <c r="AH5645" s="93"/>
      <c r="AI5645" s="93"/>
      <c r="AJ5645" s="92"/>
      <c r="AK5645" s="92"/>
      <c r="AL5645" s="92"/>
      <c r="AM5645" s="92"/>
      <c r="AN5645" s="92"/>
      <c r="AO5645" s="92"/>
      <c r="AP5645" s="92"/>
      <c r="AQ5645" s="92"/>
      <c r="AR5645" s="92"/>
    </row>
    <row r="5646" spans="1:44" x14ac:dyDescent="0.2">
      <c r="A5646" s="90"/>
      <c r="B5646" s="90"/>
      <c r="C5646" s="91"/>
      <c r="D5646" s="90"/>
      <c r="E5646" s="90"/>
      <c r="F5646" s="90"/>
      <c r="G5646" s="93"/>
      <c r="H5646" s="93"/>
      <c r="I5646" s="93"/>
      <c r="J5646" s="93"/>
      <c r="K5646" s="94"/>
      <c r="L5646" s="94"/>
      <c r="M5646" s="94"/>
      <c r="N5646" s="93"/>
      <c r="O5646" s="93"/>
      <c r="P5646" s="93"/>
      <c r="Q5646" s="93"/>
      <c r="R5646" s="95"/>
      <c r="S5646" s="95"/>
      <c r="T5646" s="95"/>
      <c r="U5646" s="95"/>
      <c r="V5646" s="95"/>
      <c r="W5646" s="95"/>
      <c r="X5646" s="93"/>
      <c r="Y5646" s="93"/>
      <c r="Z5646" s="93"/>
      <c r="AA5646" s="96"/>
      <c r="AB5646" s="95"/>
      <c r="AC5646" s="95"/>
      <c r="AD5646" s="93"/>
      <c r="AE5646" s="93"/>
      <c r="AF5646" s="93"/>
      <c r="AG5646" s="93"/>
      <c r="AH5646" s="93"/>
      <c r="AI5646" s="93"/>
      <c r="AJ5646" s="92"/>
      <c r="AK5646" s="92"/>
      <c r="AL5646" s="92"/>
      <c r="AM5646" s="92"/>
      <c r="AN5646" s="92"/>
      <c r="AO5646" s="92"/>
      <c r="AP5646" s="92"/>
      <c r="AQ5646" s="92"/>
      <c r="AR5646" s="92"/>
    </row>
    <row r="5647" spans="1:44" x14ac:dyDescent="0.2">
      <c r="A5647" s="90"/>
      <c r="B5647" s="90"/>
      <c r="C5647" s="91"/>
      <c r="D5647" s="90"/>
      <c r="E5647" s="90"/>
      <c r="F5647" s="90"/>
      <c r="G5647" s="93"/>
      <c r="H5647" s="93"/>
      <c r="I5647" s="93"/>
      <c r="J5647" s="93"/>
      <c r="K5647" s="94"/>
      <c r="L5647" s="94"/>
      <c r="M5647" s="94"/>
      <c r="N5647" s="93"/>
      <c r="O5647" s="93"/>
      <c r="P5647" s="93"/>
      <c r="Q5647" s="93"/>
      <c r="R5647" s="95"/>
      <c r="S5647" s="95"/>
      <c r="T5647" s="95"/>
      <c r="U5647" s="95"/>
      <c r="V5647" s="95"/>
      <c r="W5647" s="95"/>
      <c r="X5647" s="93"/>
      <c r="Y5647" s="93"/>
      <c r="Z5647" s="93"/>
      <c r="AA5647" s="96"/>
      <c r="AB5647" s="95"/>
      <c r="AC5647" s="95"/>
      <c r="AD5647" s="93"/>
      <c r="AE5647" s="93"/>
      <c r="AF5647" s="93"/>
      <c r="AG5647" s="93"/>
      <c r="AH5647" s="93"/>
      <c r="AI5647" s="93"/>
      <c r="AJ5647" s="92"/>
      <c r="AK5647" s="92"/>
      <c r="AL5647" s="92"/>
      <c r="AM5647" s="92"/>
      <c r="AN5647" s="92"/>
      <c r="AO5647" s="92"/>
      <c r="AP5647" s="92"/>
      <c r="AQ5647" s="92"/>
      <c r="AR5647" s="92"/>
    </row>
    <row r="5648" spans="1:44" x14ac:dyDescent="0.2">
      <c r="A5648" s="90"/>
      <c r="B5648" s="90"/>
      <c r="C5648" s="91"/>
      <c r="D5648" s="90"/>
      <c r="E5648" s="90"/>
      <c r="F5648" s="90"/>
      <c r="G5648" s="93"/>
      <c r="H5648" s="93"/>
      <c r="I5648" s="93"/>
      <c r="J5648" s="93"/>
      <c r="K5648" s="94"/>
      <c r="L5648" s="94"/>
      <c r="M5648" s="94"/>
      <c r="N5648" s="93"/>
      <c r="O5648" s="93"/>
      <c r="P5648" s="93"/>
      <c r="Q5648" s="93"/>
      <c r="R5648" s="95"/>
      <c r="S5648" s="95"/>
      <c r="T5648" s="95"/>
      <c r="U5648" s="95"/>
      <c r="V5648" s="95"/>
      <c r="W5648" s="95"/>
      <c r="X5648" s="93"/>
      <c r="Y5648" s="93"/>
      <c r="Z5648" s="93"/>
      <c r="AA5648" s="96"/>
      <c r="AB5648" s="95"/>
      <c r="AC5648" s="95"/>
      <c r="AD5648" s="93"/>
      <c r="AE5648" s="93"/>
      <c r="AF5648" s="93"/>
      <c r="AG5648" s="93"/>
      <c r="AH5648" s="93"/>
      <c r="AI5648" s="93"/>
      <c r="AJ5648" s="92"/>
      <c r="AK5648" s="92"/>
      <c r="AL5648" s="92"/>
      <c r="AM5648" s="92"/>
      <c r="AN5648" s="92"/>
      <c r="AO5648" s="92"/>
      <c r="AP5648" s="92"/>
      <c r="AQ5648" s="92"/>
      <c r="AR5648" s="92"/>
    </row>
    <row r="5649" spans="1:44" x14ac:dyDescent="0.2">
      <c r="A5649" s="90"/>
      <c r="B5649" s="90"/>
      <c r="C5649" s="91"/>
      <c r="D5649" s="90"/>
      <c r="E5649" s="90"/>
      <c r="F5649" s="90"/>
      <c r="G5649" s="93"/>
      <c r="H5649" s="93"/>
      <c r="I5649" s="93"/>
      <c r="J5649" s="93"/>
      <c r="K5649" s="94"/>
      <c r="L5649" s="94"/>
      <c r="M5649" s="94"/>
      <c r="N5649" s="93"/>
      <c r="O5649" s="93"/>
      <c r="P5649" s="93"/>
      <c r="Q5649" s="93"/>
      <c r="R5649" s="95"/>
      <c r="S5649" s="95"/>
      <c r="T5649" s="95"/>
      <c r="U5649" s="95"/>
      <c r="V5649" s="95"/>
      <c r="W5649" s="95"/>
      <c r="X5649" s="93"/>
      <c r="Y5649" s="93"/>
      <c r="Z5649" s="93"/>
      <c r="AA5649" s="96"/>
      <c r="AB5649" s="95"/>
      <c r="AC5649" s="95"/>
      <c r="AD5649" s="93"/>
      <c r="AE5649" s="93"/>
      <c r="AF5649" s="93"/>
      <c r="AG5649" s="93"/>
      <c r="AH5649" s="93"/>
      <c r="AI5649" s="93"/>
      <c r="AJ5649" s="92"/>
      <c r="AK5649" s="92"/>
      <c r="AL5649" s="92"/>
      <c r="AM5649" s="92"/>
      <c r="AN5649" s="92"/>
      <c r="AO5649" s="92"/>
      <c r="AP5649" s="92"/>
      <c r="AQ5649" s="92"/>
      <c r="AR5649" s="92"/>
    </row>
    <row r="5650" spans="1:44" x14ac:dyDescent="0.2">
      <c r="A5650" s="90"/>
      <c r="B5650" s="90"/>
      <c r="C5650" s="91"/>
      <c r="D5650" s="90"/>
      <c r="E5650" s="90"/>
      <c r="F5650" s="90"/>
      <c r="G5650" s="93"/>
      <c r="H5650" s="93"/>
      <c r="I5650" s="93"/>
      <c r="J5650" s="93"/>
      <c r="K5650" s="94"/>
      <c r="L5650" s="94"/>
      <c r="M5650" s="94"/>
      <c r="N5650" s="93"/>
      <c r="O5650" s="93"/>
      <c r="P5650" s="93"/>
      <c r="Q5650" s="93"/>
      <c r="R5650" s="95"/>
      <c r="S5650" s="95"/>
      <c r="T5650" s="95"/>
      <c r="U5650" s="95"/>
      <c r="V5650" s="95"/>
      <c r="W5650" s="95"/>
      <c r="X5650" s="93"/>
      <c r="Y5650" s="93"/>
      <c r="Z5650" s="93"/>
      <c r="AA5650" s="96"/>
      <c r="AB5650" s="95"/>
      <c r="AC5650" s="95"/>
      <c r="AD5650" s="93"/>
      <c r="AE5650" s="93"/>
      <c r="AF5650" s="93"/>
      <c r="AG5650" s="93"/>
      <c r="AH5650" s="93"/>
      <c r="AI5650" s="93"/>
      <c r="AJ5650" s="92"/>
      <c r="AK5650" s="92"/>
      <c r="AL5650" s="92"/>
      <c r="AM5650" s="92"/>
      <c r="AN5650" s="92"/>
      <c r="AO5650" s="92"/>
      <c r="AP5650" s="92"/>
      <c r="AQ5650" s="92"/>
      <c r="AR5650" s="92"/>
    </row>
    <row r="5651" spans="1:44" x14ac:dyDescent="0.2">
      <c r="A5651" s="90"/>
      <c r="B5651" s="90"/>
      <c r="C5651" s="91"/>
      <c r="D5651" s="90"/>
      <c r="E5651" s="90"/>
      <c r="F5651" s="90"/>
      <c r="G5651" s="93"/>
      <c r="H5651" s="93"/>
      <c r="I5651" s="93"/>
      <c r="J5651" s="93"/>
      <c r="K5651" s="94"/>
      <c r="L5651" s="94"/>
      <c r="M5651" s="94"/>
      <c r="N5651" s="93"/>
      <c r="O5651" s="93"/>
      <c r="P5651" s="93"/>
      <c r="Q5651" s="93"/>
      <c r="R5651" s="95"/>
      <c r="S5651" s="95"/>
      <c r="T5651" s="95"/>
      <c r="U5651" s="95"/>
      <c r="V5651" s="95"/>
      <c r="W5651" s="95"/>
      <c r="X5651" s="93"/>
      <c r="Y5651" s="93"/>
      <c r="Z5651" s="93"/>
      <c r="AA5651" s="96"/>
      <c r="AB5651" s="95"/>
      <c r="AC5651" s="95"/>
      <c r="AD5651" s="93"/>
      <c r="AE5651" s="93"/>
      <c r="AF5651" s="93"/>
      <c r="AG5651" s="93"/>
      <c r="AH5651" s="93"/>
      <c r="AI5651" s="93"/>
      <c r="AJ5651" s="92"/>
      <c r="AK5651" s="92"/>
      <c r="AL5651" s="92"/>
      <c r="AM5651" s="92"/>
      <c r="AN5651" s="92"/>
      <c r="AO5651" s="92"/>
      <c r="AP5651" s="92"/>
      <c r="AQ5651" s="92"/>
      <c r="AR5651" s="92"/>
    </row>
    <row r="5652" spans="1:44" x14ac:dyDescent="0.2">
      <c r="A5652" s="90"/>
      <c r="B5652" s="90"/>
      <c r="C5652" s="91"/>
      <c r="D5652" s="90"/>
      <c r="E5652" s="90"/>
      <c r="F5652" s="90"/>
      <c r="G5652" s="93"/>
      <c r="H5652" s="93"/>
      <c r="I5652" s="93"/>
      <c r="J5652" s="93"/>
      <c r="K5652" s="94"/>
      <c r="L5652" s="94"/>
      <c r="M5652" s="94"/>
      <c r="N5652" s="93"/>
      <c r="O5652" s="93"/>
      <c r="P5652" s="93"/>
      <c r="Q5652" s="93"/>
      <c r="R5652" s="95"/>
      <c r="S5652" s="95"/>
      <c r="T5652" s="95"/>
      <c r="U5652" s="95"/>
      <c r="V5652" s="95"/>
      <c r="W5652" s="95"/>
      <c r="X5652" s="93"/>
      <c r="Y5652" s="93"/>
      <c r="Z5652" s="93"/>
      <c r="AA5652" s="96"/>
      <c r="AB5652" s="95"/>
      <c r="AC5652" s="95"/>
      <c r="AD5652" s="93"/>
      <c r="AE5652" s="93"/>
      <c r="AF5652" s="93"/>
      <c r="AG5652" s="93"/>
      <c r="AH5652" s="93"/>
      <c r="AI5652" s="93"/>
      <c r="AJ5652" s="92"/>
      <c r="AK5652" s="92"/>
      <c r="AL5652" s="92"/>
      <c r="AM5652" s="92"/>
      <c r="AN5652" s="92"/>
      <c r="AO5652" s="92"/>
      <c r="AP5652" s="92"/>
      <c r="AQ5652" s="92"/>
      <c r="AR5652" s="92"/>
    </row>
    <row r="5653" spans="1:44" x14ac:dyDescent="0.2">
      <c r="A5653" s="90"/>
      <c r="B5653" s="90"/>
      <c r="C5653" s="91"/>
      <c r="D5653" s="90"/>
      <c r="E5653" s="90"/>
      <c r="F5653" s="90"/>
      <c r="G5653" s="93"/>
      <c r="H5653" s="93"/>
      <c r="I5653" s="93"/>
      <c r="J5653" s="93"/>
      <c r="K5653" s="94"/>
      <c r="L5653" s="94"/>
      <c r="M5653" s="94"/>
      <c r="N5653" s="93"/>
      <c r="O5653" s="93"/>
      <c r="P5653" s="93"/>
      <c r="Q5653" s="93"/>
      <c r="R5653" s="95"/>
      <c r="S5653" s="95"/>
      <c r="T5653" s="95"/>
      <c r="U5653" s="95"/>
      <c r="V5653" s="95"/>
      <c r="W5653" s="95"/>
      <c r="X5653" s="93"/>
      <c r="Y5653" s="93"/>
      <c r="Z5653" s="93"/>
      <c r="AA5653" s="96"/>
      <c r="AB5653" s="95"/>
      <c r="AC5653" s="95"/>
      <c r="AD5653" s="93"/>
      <c r="AE5653" s="93"/>
      <c r="AF5653" s="93"/>
      <c r="AG5653" s="93"/>
      <c r="AH5653" s="93"/>
      <c r="AI5653" s="93"/>
      <c r="AJ5653" s="92"/>
      <c r="AK5653" s="92"/>
      <c r="AL5653" s="92"/>
      <c r="AM5653" s="92"/>
      <c r="AN5653" s="92"/>
      <c r="AO5653" s="92"/>
      <c r="AP5653" s="92"/>
      <c r="AQ5653" s="92"/>
      <c r="AR5653" s="92"/>
    </row>
    <row r="5654" spans="1:44" x14ac:dyDescent="0.2">
      <c r="A5654" s="90"/>
      <c r="B5654" s="90"/>
      <c r="C5654" s="91"/>
      <c r="D5654" s="90"/>
      <c r="E5654" s="90"/>
      <c r="F5654" s="90"/>
      <c r="G5654" s="93"/>
      <c r="H5654" s="93"/>
      <c r="I5654" s="93"/>
      <c r="J5654" s="93"/>
      <c r="K5654" s="94"/>
      <c r="L5654" s="94"/>
      <c r="M5654" s="94"/>
      <c r="N5654" s="93"/>
      <c r="O5654" s="93"/>
      <c r="P5654" s="93"/>
      <c r="Q5654" s="93"/>
      <c r="R5654" s="95"/>
      <c r="S5654" s="95"/>
      <c r="T5654" s="95"/>
      <c r="U5654" s="95"/>
      <c r="V5654" s="95"/>
      <c r="W5654" s="95"/>
      <c r="X5654" s="93"/>
      <c r="Y5654" s="93"/>
      <c r="Z5654" s="93"/>
      <c r="AA5654" s="96"/>
      <c r="AB5654" s="95"/>
      <c r="AC5654" s="95"/>
      <c r="AD5654" s="93"/>
      <c r="AE5654" s="93"/>
      <c r="AF5654" s="93"/>
      <c r="AG5654" s="93"/>
      <c r="AH5654" s="93"/>
      <c r="AI5654" s="93"/>
      <c r="AJ5654" s="92"/>
      <c r="AK5654" s="92"/>
      <c r="AL5654" s="92"/>
      <c r="AM5654" s="92"/>
      <c r="AN5654" s="92"/>
      <c r="AO5654" s="92"/>
      <c r="AP5654" s="92"/>
      <c r="AQ5654" s="92"/>
      <c r="AR5654" s="92"/>
    </row>
    <row r="5655" spans="1:44" x14ac:dyDescent="0.2">
      <c r="A5655" s="90"/>
      <c r="B5655" s="90"/>
      <c r="C5655" s="91"/>
      <c r="D5655" s="90"/>
      <c r="E5655" s="90"/>
      <c r="F5655" s="90"/>
      <c r="G5655" s="93"/>
      <c r="H5655" s="93"/>
      <c r="I5655" s="93"/>
      <c r="J5655" s="93"/>
      <c r="K5655" s="94"/>
      <c r="L5655" s="94"/>
      <c r="M5655" s="94"/>
      <c r="N5655" s="93"/>
      <c r="O5655" s="93"/>
      <c r="P5655" s="93"/>
      <c r="Q5655" s="93"/>
      <c r="R5655" s="95"/>
      <c r="S5655" s="95"/>
      <c r="T5655" s="95"/>
      <c r="U5655" s="95"/>
      <c r="V5655" s="95"/>
      <c r="W5655" s="95"/>
      <c r="X5655" s="93"/>
      <c r="Y5655" s="93"/>
      <c r="Z5655" s="93"/>
      <c r="AA5655" s="96"/>
      <c r="AB5655" s="95"/>
      <c r="AC5655" s="95"/>
      <c r="AD5655" s="93"/>
      <c r="AE5655" s="93"/>
      <c r="AF5655" s="93"/>
      <c r="AG5655" s="93"/>
      <c r="AH5655" s="93"/>
      <c r="AI5655" s="93"/>
      <c r="AJ5655" s="92"/>
      <c r="AK5655" s="92"/>
      <c r="AL5655" s="92"/>
      <c r="AM5655" s="92"/>
      <c r="AN5655" s="92"/>
      <c r="AO5655" s="92"/>
      <c r="AP5655" s="92"/>
      <c r="AQ5655" s="92"/>
      <c r="AR5655" s="92"/>
    </row>
    <row r="5656" spans="1:44" x14ac:dyDescent="0.2">
      <c r="A5656" s="90"/>
      <c r="B5656" s="90"/>
      <c r="C5656" s="91"/>
      <c r="D5656" s="90"/>
      <c r="E5656" s="90"/>
      <c r="F5656" s="90"/>
      <c r="G5656" s="93"/>
      <c r="H5656" s="93"/>
      <c r="I5656" s="93"/>
      <c r="J5656" s="93"/>
      <c r="K5656" s="94"/>
      <c r="L5656" s="94"/>
      <c r="M5656" s="94"/>
      <c r="N5656" s="93"/>
      <c r="O5656" s="93"/>
      <c r="P5656" s="93"/>
      <c r="Q5656" s="93"/>
      <c r="R5656" s="95"/>
      <c r="S5656" s="95"/>
      <c r="T5656" s="95"/>
      <c r="U5656" s="95"/>
      <c r="V5656" s="95"/>
      <c r="W5656" s="95"/>
      <c r="X5656" s="93"/>
      <c r="Y5656" s="93"/>
      <c r="Z5656" s="93"/>
      <c r="AA5656" s="96"/>
      <c r="AB5656" s="95"/>
      <c r="AC5656" s="95"/>
      <c r="AD5656" s="93"/>
      <c r="AE5656" s="93"/>
      <c r="AF5656" s="93"/>
      <c r="AG5656" s="93"/>
      <c r="AH5656" s="93"/>
      <c r="AI5656" s="93"/>
      <c r="AJ5656" s="92"/>
      <c r="AK5656" s="92"/>
      <c r="AL5656" s="92"/>
      <c r="AM5656" s="92"/>
      <c r="AN5656" s="92"/>
      <c r="AO5656" s="92"/>
      <c r="AP5656" s="92"/>
      <c r="AQ5656" s="92"/>
      <c r="AR5656" s="92"/>
    </row>
    <row r="5657" spans="1:44" x14ac:dyDescent="0.2">
      <c r="A5657" s="90"/>
      <c r="B5657" s="90"/>
      <c r="C5657" s="91"/>
      <c r="D5657" s="90"/>
      <c r="E5657" s="90"/>
      <c r="F5657" s="90"/>
      <c r="G5657" s="93"/>
      <c r="H5657" s="93"/>
      <c r="I5657" s="93"/>
      <c r="J5657" s="93"/>
      <c r="K5657" s="94"/>
      <c r="L5657" s="94"/>
      <c r="M5657" s="94"/>
      <c r="N5657" s="93"/>
      <c r="O5657" s="93"/>
      <c r="P5657" s="93"/>
      <c r="Q5657" s="93"/>
      <c r="R5657" s="95"/>
      <c r="S5657" s="95"/>
      <c r="T5657" s="95"/>
      <c r="U5657" s="95"/>
      <c r="V5657" s="95"/>
      <c r="W5657" s="95"/>
      <c r="X5657" s="93"/>
      <c r="Y5657" s="93"/>
      <c r="Z5657" s="93"/>
      <c r="AA5657" s="96"/>
      <c r="AB5657" s="95"/>
      <c r="AC5657" s="95"/>
      <c r="AD5657" s="93"/>
      <c r="AE5657" s="93"/>
      <c r="AF5657" s="93"/>
      <c r="AG5657" s="93"/>
      <c r="AH5657" s="93"/>
      <c r="AI5657" s="93"/>
      <c r="AJ5657" s="92"/>
      <c r="AK5657" s="92"/>
      <c r="AL5657" s="92"/>
      <c r="AM5657" s="92"/>
      <c r="AN5657" s="92"/>
      <c r="AO5657" s="92"/>
      <c r="AP5657" s="92"/>
      <c r="AQ5657" s="92"/>
      <c r="AR5657" s="92"/>
    </row>
    <row r="5658" spans="1:44" x14ac:dyDescent="0.2">
      <c r="A5658" s="90"/>
      <c r="B5658" s="90"/>
      <c r="C5658" s="91"/>
      <c r="D5658" s="90"/>
      <c r="E5658" s="90"/>
      <c r="F5658" s="90"/>
      <c r="G5658" s="93"/>
      <c r="H5658" s="93"/>
      <c r="I5658" s="93"/>
      <c r="J5658" s="93"/>
      <c r="K5658" s="94"/>
      <c r="L5658" s="94"/>
      <c r="M5658" s="94"/>
      <c r="N5658" s="93"/>
      <c r="O5658" s="93"/>
      <c r="P5658" s="93"/>
      <c r="Q5658" s="93"/>
      <c r="R5658" s="95"/>
      <c r="S5658" s="95"/>
      <c r="T5658" s="95"/>
      <c r="U5658" s="95"/>
      <c r="V5658" s="95"/>
      <c r="W5658" s="95"/>
      <c r="X5658" s="93"/>
      <c r="Y5658" s="93"/>
      <c r="Z5658" s="93"/>
      <c r="AA5658" s="96"/>
      <c r="AB5658" s="95"/>
      <c r="AC5658" s="95"/>
      <c r="AD5658" s="93"/>
      <c r="AE5658" s="93"/>
      <c r="AF5658" s="93"/>
      <c r="AG5658" s="93"/>
      <c r="AH5658" s="93"/>
      <c r="AI5658" s="93"/>
      <c r="AJ5658" s="92"/>
      <c r="AK5658" s="92"/>
      <c r="AL5658" s="92"/>
      <c r="AM5658" s="92"/>
      <c r="AN5658" s="92"/>
      <c r="AO5658" s="92"/>
      <c r="AP5658" s="92"/>
      <c r="AQ5658" s="92"/>
      <c r="AR5658" s="92"/>
    </row>
    <row r="5659" spans="1:44" x14ac:dyDescent="0.2">
      <c r="A5659" s="90"/>
      <c r="B5659" s="90"/>
      <c r="C5659" s="91"/>
      <c r="D5659" s="90"/>
      <c r="E5659" s="90"/>
      <c r="F5659" s="90"/>
      <c r="G5659" s="93"/>
      <c r="H5659" s="93"/>
      <c r="I5659" s="93"/>
      <c r="J5659" s="93"/>
      <c r="K5659" s="94"/>
      <c r="L5659" s="94"/>
      <c r="M5659" s="94"/>
      <c r="N5659" s="93"/>
      <c r="O5659" s="93"/>
      <c r="P5659" s="93"/>
      <c r="Q5659" s="93"/>
      <c r="R5659" s="95"/>
      <c r="S5659" s="95"/>
      <c r="T5659" s="95"/>
      <c r="U5659" s="95"/>
      <c r="V5659" s="95"/>
      <c r="W5659" s="95"/>
      <c r="X5659" s="93"/>
      <c r="Y5659" s="93"/>
      <c r="Z5659" s="93"/>
      <c r="AA5659" s="96"/>
      <c r="AB5659" s="95"/>
      <c r="AC5659" s="95"/>
      <c r="AD5659" s="93"/>
      <c r="AE5659" s="93"/>
      <c r="AF5659" s="93"/>
      <c r="AG5659" s="93"/>
      <c r="AH5659" s="93"/>
      <c r="AI5659" s="93"/>
      <c r="AJ5659" s="92"/>
      <c r="AK5659" s="92"/>
      <c r="AL5659" s="92"/>
      <c r="AM5659" s="92"/>
      <c r="AN5659" s="92"/>
      <c r="AO5659" s="92"/>
      <c r="AP5659" s="92"/>
      <c r="AQ5659" s="92"/>
      <c r="AR5659" s="92"/>
    </row>
    <row r="5660" spans="1:44" x14ac:dyDescent="0.2">
      <c r="A5660" s="90"/>
      <c r="B5660" s="90"/>
      <c r="C5660" s="91"/>
      <c r="D5660" s="90"/>
      <c r="E5660" s="90"/>
      <c r="F5660" s="90"/>
      <c r="G5660" s="93"/>
      <c r="H5660" s="93"/>
      <c r="I5660" s="93"/>
      <c r="J5660" s="93"/>
      <c r="K5660" s="94"/>
      <c r="L5660" s="94"/>
      <c r="M5660" s="94"/>
      <c r="N5660" s="93"/>
      <c r="O5660" s="93"/>
      <c r="P5660" s="93"/>
      <c r="Q5660" s="93"/>
      <c r="R5660" s="95"/>
      <c r="S5660" s="95"/>
      <c r="T5660" s="95"/>
      <c r="U5660" s="95"/>
      <c r="V5660" s="95"/>
      <c r="W5660" s="95"/>
      <c r="X5660" s="93"/>
      <c r="Y5660" s="93"/>
      <c r="Z5660" s="93"/>
      <c r="AA5660" s="96"/>
      <c r="AB5660" s="95"/>
      <c r="AC5660" s="95"/>
      <c r="AD5660" s="93"/>
      <c r="AE5660" s="93"/>
      <c r="AF5660" s="93"/>
      <c r="AG5660" s="93"/>
      <c r="AH5660" s="93"/>
      <c r="AI5660" s="93"/>
      <c r="AJ5660" s="92"/>
      <c r="AK5660" s="92"/>
      <c r="AL5660" s="92"/>
      <c r="AM5660" s="92"/>
      <c r="AN5660" s="92"/>
      <c r="AO5660" s="92"/>
      <c r="AP5660" s="92"/>
      <c r="AQ5660" s="92"/>
      <c r="AR5660" s="92"/>
    </row>
    <row r="5661" spans="1:44" x14ac:dyDescent="0.2">
      <c r="A5661" s="90"/>
      <c r="B5661" s="90"/>
      <c r="C5661" s="91"/>
      <c r="D5661" s="90"/>
      <c r="E5661" s="90"/>
      <c r="F5661" s="90"/>
      <c r="G5661" s="93"/>
      <c r="H5661" s="93"/>
      <c r="I5661" s="93"/>
      <c r="J5661" s="93"/>
      <c r="K5661" s="94"/>
      <c r="L5661" s="94"/>
      <c r="M5661" s="94"/>
      <c r="N5661" s="93"/>
      <c r="O5661" s="93"/>
      <c r="P5661" s="93"/>
      <c r="Q5661" s="93"/>
      <c r="R5661" s="95"/>
      <c r="S5661" s="95"/>
      <c r="T5661" s="95"/>
      <c r="U5661" s="95"/>
      <c r="V5661" s="95"/>
      <c r="W5661" s="95"/>
      <c r="X5661" s="93"/>
      <c r="Y5661" s="93"/>
      <c r="Z5661" s="93"/>
      <c r="AA5661" s="96"/>
      <c r="AB5661" s="95"/>
      <c r="AC5661" s="95"/>
      <c r="AD5661" s="93"/>
      <c r="AE5661" s="93"/>
      <c r="AF5661" s="93"/>
      <c r="AG5661" s="93"/>
      <c r="AH5661" s="93"/>
      <c r="AI5661" s="93"/>
      <c r="AJ5661" s="92"/>
      <c r="AK5661" s="92"/>
      <c r="AL5661" s="92"/>
      <c r="AM5661" s="92"/>
      <c r="AN5661" s="92"/>
      <c r="AO5661" s="92"/>
      <c r="AP5661" s="92"/>
      <c r="AQ5661" s="92"/>
      <c r="AR5661" s="92"/>
    </row>
    <row r="5662" spans="1:44" x14ac:dyDescent="0.2">
      <c r="A5662" s="90"/>
      <c r="B5662" s="90"/>
      <c r="C5662" s="91"/>
      <c r="D5662" s="90"/>
      <c r="E5662" s="90"/>
      <c r="F5662" s="90"/>
      <c r="G5662" s="93"/>
      <c r="H5662" s="93"/>
      <c r="I5662" s="93"/>
      <c r="J5662" s="93"/>
      <c r="K5662" s="94"/>
      <c r="L5662" s="94"/>
      <c r="M5662" s="94"/>
      <c r="N5662" s="93"/>
      <c r="O5662" s="93"/>
      <c r="P5662" s="93"/>
      <c r="Q5662" s="93"/>
      <c r="R5662" s="95"/>
      <c r="S5662" s="95"/>
      <c r="T5662" s="95"/>
      <c r="U5662" s="95"/>
      <c r="V5662" s="95"/>
      <c r="W5662" s="95"/>
      <c r="X5662" s="93"/>
      <c r="Y5662" s="93"/>
      <c r="Z5662" s="93"/>
      <c r="AA5662" s="96"/>
      <c r="AB5662" s="95"/>
      <c r="AC5662" s="95"/>
      <c r="AD5662" s="93"/>
      <c r="AE5662" s="93"/>
      <c r="AF5662" s="93"/>
      <c r="AG5662" s="93"/>
      <c r="AH5662" s="93"/>
      <c r="AI5662" s="93"/>
      <c r="AJ5662" s="92"/>
      <c r="AK5662" s="92"/>
      <c r="AL5662" s="92"/>
      <c r="AM5662" s="92"/>
      <c r="AN5662" s="92"/>
      <c r="AO5662" s="92"/>
      <c r="AP5662" s="92"/>
      <c r="AQ5662" s="92"/>
      <c r="AR5662" s="92"/>
    </row>
    <row r="5663" spans="1:44" x14ac:dyDescent="0.2">
      <c r="A5663" s="90"/>
      <c r="B5663" s="90"/>
      <c r="C5663" s="91"/>
      <c r="D5663" s="90"/>
      <c r="E5663" s="90"/>
      <c r="F5663" s="90"/>
      <c r="G5663" s="93"/>
      <c r="H5663" s="93"/>
      <c r="I5663" s="93"/>
      <c r="J5663" s="93"/>
      <c r="K5663" s="94"/>
      <c r="L5663" s="94"/>
      <c r="M5663" s="94"/>
      <c r="N5663" s="93"/>
      <c r="O5663" s="93"/>
      <c r="P5663" s="93"/>
      <c r="Q5663" s="93"/>
      <c r="R5663" s="95"/>
      <c r="S5663" s="95"/>
      <c r="T5663" s="95"/>
      <c r="U5663" s="95"/>
      <c r="V5663" s="95"/>
      <c r="W5663" s="95"/>
      <c r="X5663" s="93"/>
      <c r="Y5663" s="93"/>
      <c r="Z5663" s="93"/>
      <c r="AA5663" s="96"/>
      <c r="AB5663" s="95"/>
      <c r="AC5663" s="95"/>
      <c r="AD5663" s="93"/>
      <c r="AE5663" s="93"/>
      <c r="AF5663" s="93"/>
      <c r="AG5663" s="93"/>
      <c r="AH5663" s="93"/>
      <c r="AI5663" s="93"/>
      <c r="AJ5663" s="92"/>
      <c r="AK5663" s="92"/>
      <c r="AL5663" s="92"/>
      <c r="AM5663" s="92"/>
      <c r="AN5663" s="92"/>
      <c r="AO5663" s="92"/>
      <c r="AP5663" s="92"/>
      <c r="AQ5663" s="92"/>
      <c r="AR5663" s="92"/>
    </row>
    <row r="5664" spans="1:44" x14ac:dyDescent="0.2">
      <c r="A5664" s="90"/>
      <c r="B5664" s="90"/>
      <c r="C5664" s="91"/>
      <c r="D5664" s="90"/>
      <c r="E5664" s="90"/>
      <c r="F5664" s="90"/>
      <c r="G5664" s="93"/>
      <c r="H5664" s="93"/>
      <c r="I5664" s="93"/>
      <c r="J5664" s="93"/>
      <c r="K5664" s="94"/>
      <c r="L5664" s="94"/>
      <c r="M5664" s="94"/>
      <c r="N5664" s="93"/>
      <c r="O5664" s="93"/>
      <c r="P5664" s="93"/>
      <c r="Q5664" s="93"/>
      <c r="R5664" s="95"/>
      <c r="S5664" s="95"/>
      <c r="T5664" s="95"/>
      <c r="U5664" s="95"/>
      <c r="V5664" s="95"/>
      <c r="W5664" s="95"/>
      <c r="X5664" s="93"/>
      <c r="Y5664" s="93"/>
      <c r="Z5664" s="93"/>
      <c r="AA5664" s="96"/>
      <c r="AB5664" s="95"/>
      <c r="AC5664" s="95"/>
      <c r="AD5664" s="93"/>
      <c r="AE5664" s="93"/>
      <c r="AF5664" s="93"/>
      <c r="AG5664" s="93"/>
      <c r="AH5664" s="93"/>
      <c r="AI5664" s="93"/>
      <c r="AJ5664" s="92"/>
      <c r="AK5664" s="92"/>
      <c r="AL5664" s="92"/>
      <c r="AM5664" s="92"/>
      <c r="AN5664" s="92"/>
      <c r="AO5664" s="92"/>
      <c r="AP5664" s="92"/>
      <c r="AQ5664" s="92"/>
      <c r="AR5664" s="92"/>
    </row>
    <row r="5665" spans="1:44" x14ac:dyDescent="0.2">
      <c r="A5665" s="90"/>
      <c r="B5665" s="90"/>
      <c r="C5665" s="91"/>
      <c r="D5665" s="90"/>
      <c r="E5665" s="90"/>
      <c r="F5665" s="90"/>
      <c r="G5665" s="93"/>
      <c r="H5665" s="93"/>
      <c r="I5665" s="93"/>
      <c r="J5665" s="93"/>
      <c r="K5665" s="94"/>
      <c r="L5665" s="94"/>
      <c r="M5665" s="94"/>
      <c r="N5665" s="93"/>
      <c r="O5665" s="93"/>
      <c r="P5665" s="93"/>
      <c r="Q5665" s="93"/>
      <c r="R5665" s="95"/>
      <c r="S5665" s="95"/>
      <c r="T5665" s="95"/>
      <c r="U5665" s="95"/>
      <c r="V5665" s="95"/>
      <c r="W5665" s="95"/>
      <c r="X5665" s="93"/>
      <c r="Y5665" s="93"/>
      <c r="Z5665" s="93"/>
      <c r="AA5665" s="96"/>
      <c r="AB5665" s="95"/>
      <c r="AC5665" s="95"/>
      <c r="AD5665" s="93"/>
      <c r="AE5665" s="93"/>
      <c r="AF5665" s="93"/>
      <c r="AG5665" s="93"/>
      <c r="AH5665" s="93"/>
      <c r="AI5665" s="93"/>
      <c r="AJ5665" s="92"/>
      <c r="AK5665" s="92"/>
      <c r="AL5665" s="92"/>
      <c r="AM5665" s="92"/>
      <c r="AN5665" s="92"/>
      <c r="AO5665" s="92"/>
      <c r="AP5665" s="92"/>
      <c r="AQ5665" s="92"/>
      <c r="AR5665" s="92"/>
    </row>
    <row r="5666" spans="1:44" x14ac:dyDescent="0.2">
      <c r="A5666" s="90"/>
      <c r="B5666" s="90"/>
      <c r="C5666" s="91"/>
      <c r="D5666" s="90"/>
      <c r="E5666" s="90"/>
      <c r="F5666" s="90"/>
      <c r="G5666" s="93"/>
      <c r="H5666" s="93"/>
      <c r="I5666" s="93"/>
      <c r="J5666" s="93"/>
      <c r="K5666" s="94"/>
      <c r="L5666" s="94"/>
      <c r="M5666" s="94"/>
      <c r="N5666" s="93"/>
      <c r="O5666" s="93"/>
      <c r="P5666" s="93"/>
      <c r="Q5666" s="93"/>
      <c r="R5666" s="95"/>
      <c r="S5666" s="95"/>
      <c r="T5666" s="95"/>
      <c r="U5666" s="95"/>
      <c r="V5666" s="95"/>
      <c r="W5666" s="95"/>
      <c r="X5666" s="93"/>
      <c r="Y5666" s="93"/>
      <c r="Z5666" s="93"/>
      <c r="AA5666" s="96"/>
      <c r="AB5666" s="95"/>
      <c r="AC5666" s="95"/>
      <c r="AD5666" s="93"/>
      <c r="AE5666" s="93"/>
      <c r="AF5666" s="93"/>
      <c r="AG5666" s="93"/>
      <c r="AH5666" s="93"/>
      <c r="AI5666" s="93"/>
      <c r="AJ5666" s="92"/>
      <c r="AK5666" s="92"/>
      <c r="AL5666" s="92"/>
      <c r="AM5666" s="92"/>
      <c r="AN5666" s="92"/>
      <c r="AO5666" s="92"/>
      <c r="AP5666" s="92"/>
      <c r="AQ5666" s="92"/>
      <c r="AR5666" s="92"/>
    </row>
    <row r="5667" spans="1:44" x14ac:dyDescent="0.2">
      <c r="A5667" s="90"/>
      <c r="B5667" s="90"/>
      <c r="C5667" s="91"/>
      <c r="D5667" s="90"/>
      <c r="E5667" s="90"/>
      <c r="F5667" s="90"/>
      <c r="G5667" s="93"/>
      <c r="H5667" s="93"/>
      <c r="I5667" s="93"/>
      <c r="J5667" s="93"/>
      <c r="K5667" s="94"/>
      <c r="L5667" s="94"/>
      <c r="M5667" s="94"/>
      <c r="N5667" s="93"/>
      <c r="O5667" s="93"/>
      <c r="P5667" s="93"/>
      <c r="Q5667" s="93"/>
      <c r="R5667" s="95"/>
      <c r="S5667" s="95"/>
      <c r="T5667" s="95"/>
      <c r="U5667" s="95"/>
      <c r="V5667" s="95"/>
      <c r="W5667" s="95"/>
      <c r="X5667" s="93"/>
      <c r="Y5667" s="93"/>
      <c r="Z5667" s="93"/>
      <c r="AA5667" s="96"/>
      <c r="AB5667" s="95"/>
      <c r="AC5667" s="95"/>
      <c r="AD5667" s="93"/>
      <c r="AE5667" s="93"/>
      <c r="AF5667" s="93"/>
      <c r="AG5667" s="93"/>
      <c r="AH5667" s="93"/>
      <c r="AI5667" s="93"/>
      <c r="AJ5667" s="92"/>
      <c r="AK5667" s="92"/>
      <c r="AL5667" s="92"/>
      <c r="AM5667" s="92"/>
      <c r="AN5667" s="92"/>
      <c r="AO5667" s="92"/>
      <c r="AP5667" s="92"/>
      <c r="AQ5667" s="92"/>
      <c r="AR5667" s="92"/>
    </row>
    <row r="5668" spans="1:44" x14ac:dyDescent="0.2">
      <c r="A5668" s="90"/>
      <c r="B5668" s="90"/>
      <c r="C5668" s="91"/>
      <c r="D5668" s="90"/>
      <c r="E5668" s="90"/>
      <c r="F5668" s="90"/>
      <c r="G5668" s="93"/>
      <c r="H5668" s="93"/>
      <c r="I5668" s="93"/>
      <c r="J5668" s="93"/>
      <c r="K5668" s="94"/>
      <c r="L5668" s="94"/>
      <c r="M5668" s="94"/>
      <c r="N5668" s="93"/>
      <c r="O5668" s="93"/>
      <c r="P5668" s="93"/>
      <c r="Q5668" s="93"/>
      <c r="R5668" s="95"/>
      <c r="S5668" s="95"/>
      <c r="T5668" s="95"/>
      <c r="U5668" s="95"/>
      <c r="V5668" s="95"/>
      <c r="W5668" s="95"/>
      <c r="X5668" s="93"/>
      <c r="Y5668" s="93"/>
      <c r="Z5668" s="93"/>
      <c r="AA5668" s="96"/>
      <c r="AB5668" s="95"/>
      <c r="AC5668" s="95"/>
      <c r="AD5668" s="93"/>
      <c r="AE5668" s="93"/>
      <c r="AF5668" s="93"/>
      <c r="AG5668" s="93"/>
      <c r="AH5668" s="93"/>
      <c r="AI5668" s="93"/>
      <c r="AJ5668" s="92"/>
      <c r="AK5668" s="92"/>
      <c r="AL5668" s="92"/>
      <c r="AM5668" s="92"/>
      <c r="AN5668" s="92"/>
      <c r="AO5668" s="92"/>
      <c r="AP5668" s="92"/>
      <c r="AQ5668" s="92"/>
      <c r="AR5668" s="92"/>
    </row>
    <row r="5669" spans="1:44" x14ac:dyDescent="0.2">
      <c r="A5669" s="90"/>
      <c r="B5669" s="90"/>
      <c r="C5669" s="91"/>
      <c r="D5669" s="90"/>
      <c r="E5669" s="90"/>
      <c r="F5669" s="90"/>
      <c r="G5669" s="93"/>
      <c r="H5669" s="93"/>
      <c r="I5669" s="93"/>
      <c r="J5669" s="93"/>
      <c r="K5669" s="94"/>
      <c r="L5669" s="94"/>
      <c r="M5669" s="94"/>
      <c r="N5669" s="93"/>
      <c r="O5669" s="93"/>
      <c r="P5669" s="93"/>
      <c r="Q5669" s="93"/>
      <c r="R5669" s="95"/>
      <c r="S5669" s="95"/>
      <c r="T5669" s="95"/>
      <c r="U5669" s="95"/>
      <c r="V5669" s="95"/>
      <c r="W5669" s="95"/>
      <c r="X5669" s="93"/>
      <c r="Y5669" s="93"/>
      <c r="Z5669" s="93"/>
      <c r="AA5669" s="96"/>
      <c r="AB5669" s="95"/>
      <c r="AC5669" s="95"/>
      <c r="AD5669" s="93"/>
      <c r="AE5669" s="93"/>
      <c r="AF5669" s="93"/>
      <c r="AG5669" s="93"/>
      <c r="AH5669" s="93"/>
      <c r="AI5669" s="93"/>
      <c r="AJ5669" s="92"/>
      <c r="AK5669" s="92"/>
      <c r="AL5669" s="92"/>
      <c r="AM5669" s="92"/>
      <c r="AN5669" s="92"/>
      <c r="AO5669" s="92"/>
      <c r="AP5669" s="92"/>
      <c r="AQ5669" s="92"/>
      <c r="AR5669" s="92"/>
    </row>
    <row r="5670" spans="1:44" x14ac:dyDescent="0.2">
      <c r="A5670" s="90"/>
      <c r="B5670" s="90"/>
      <c r="C5670" s="91"/>
      <c r="D5670" s="90"/>
      <c r="E5670" s="90"/>
      <c r="F5670" s="90"/>
      <c r="G5670" s="93"/>
      <c r="H5670" s="93"/>
      <c r="I5670" s="93"/>
      <c r="J5670" s="93"/>
      <c r="K5670" s="94"/>
      <c r="L5670" s="94"/>
      <c r="M5670" s="94"/>
      <c r="N5670" s="93"/>
      <c r="O5670" s="93"/>
      <c r="P5670" s="93"/>
      <c r="Q5670" s="93"/>
      <c r="R5670" s="95"/>
      <c r="S5670" s="95"/>
      <c r="T5670" s="95"/>
      <c r="U5670" s="95"/>
      <c r="V5670" s="95"/>
      <c r="W5670" s="95"/>
      <c r="X5670" s="93"/>
      <c r="Y5670" s="93"/>
      <c r="Z5670" s="93"/>
      <c r="AA5670" s="96"/>
      <c r="AB5670" s="95"/>
      <c r="AC5670" s="95"/>
      <c r="AD5670" s="93"/>
      <c r="AE5670" s="93"/>
      <c r="AF5670" s="93"/>
      <c r="AG5670" s="93"/>
      <c r="AH5670" s="93"/>
      <c r="AI5670" s="93"/>
      <c r="AJ5670" s="92"/>
      <c r="AK5670" s="92"/>
      <c r="AL5670" s="92"/>
      <c r="AM5670" s="92"/>
      <c r="AN5670" s="92"/>
      <c r="AO5670" s="92"/>
      <c r="AP5670" s="92"/>
      <c r="AQ5670" s="92"/>
      <c r="AR5670" s="92"/>
    </row>
    <row r="5671" spans="1:44" x14ac:dyDescent="0.2">
      <c r="A5671" s="90"/>
      <c r="B5671" s="90"/>
      <c r="C5671" s="91"/>
      <c r="D5671" s="90"/>
      <c r="E5671" s="90"/>
      <c r="F5671" s="90"/>
      <c r="G5671" s="93"/>
      <c r="H5671" s="93"/>
      <c r="I5671" s="93"/>
      <c r="J5671" s="93"/>
      <c r="K5671" s="94"/>
      <c r="L5671" s="94"/>
      <c r="M5671" s="94"/>
      <c r="N5671" s="93"/>
      <c r="O5671" s="93"/>
      <c r="P5671" s="93"/>
      <c r="Q5671" s="93"/>
      <c r="R5671" s="95"/>
      <c r="S5671" s="95"/>
      <c r="T5671" s="95"/>
      <c r="U5671" s="95"/>
      <c r="V5671" s="95"/>
      <c r="W5671" s="95"/>
      <c r="X5671" s="93"/>
      <c r="Y5671" s="93"/>
      <c r="Z5671" s="93"/>
      <c r="AA5671" s="96"/>
      <c r="AB5671" s="95"/>
      <c r="AC5671" s="95"/>
      <c r="AD5671" s="93"/>
      <c r="AE5671" s="93"/>
      <c r="AF5671" s="93"/>
      <c r="AG5671" s="93"/>
      <c r="AH5671" s="93"/>
      <c r="AI5671" s="93"/>
      <c r="AJ5671" s="92"/>
      <c r="AK5671" s="92"/>
      <c r="AL5671" s="92"/>
      <c r="AM5671" s="92"/>
      <c r="AN5671" s="92"/>
      <c r="AO5671" s="92"/>
      <c r="AP5671" s="92"/>
      <c r="AQ5671" s="92"/>
      <c r="AR5671" s="92"/>
    </row>
    <row r="5672" spans="1:44" x14ac:dyDescent="0.2">
      <c r="A5672" s="90"/>
      <c r="B5672" s="90"/>
      <c r="C5672" s="91"/>
      <c r="D5672" s="90"/>
      <c r="E5672" s="90"/>
      <c r="F5672" s="90"/>
      <c r="G5672" s="93"/>
      <c r="H5672" s="93"/>
      <c r="I5672" s="93"/>
      <c r="J5672" s="93"/>
      <c r="K5672" s="94"/>
      <c r="L5672" s="94"/>
      <c r="M5672" s="94"/>
      <c r="N5672" s="93"/>
      <c r="O5672" s="93"/>
      <c r="P5672" s="93"/>
      <c r="Q5672" s="93"/>
      <c r="R5672" s="95"/>
      <c r="S5672" s="95"/>
      <c r="T5672" s="95"/>
      <c r="U5672" s="95"/>
      <c r="V5672" s="95"/>
      <c r="W5672" s="95"/>
      <c r="X5672" s="93"/>
      <c r="Y5672" s="93"/>
      <c r="Z5672" s="93"/>
      <c r="AA5672" s="96"/>
      <c r="AB5672" s="95"/>
      <c r="AC5672" s="95"/>
      <c r="AD5672" s="93"/>
      <c r="AE5672" s="93"/>
      <c r="AF5672" s="93"/>
      <c r="AG5672" s="93"/>
      <c r="AH5672" s="93"/>
      <c r="AI5672" s="93"/>
      <c r="AJ5672" s="92"/>
      <c r="AK5672" s="92"/>
      <c r="AL5672" s="92"/>
      <c r="AM5672" s="92"/>
      <c r="AN5672" s="92"/>
      <c r="AO5672" s="92"/>
      <c r="AP5672" s="92"/>
      <c r="AQ5672" s="92"/>
      <c r="AR5672" s="92"/>
    </row>
    <row r="5673" spans="1:44" x14ac:dyDescent="0.2">
      <c r="A5673" s="90"/>
      <c r="B5673" s="90"/>
      <c r="C5673" s="91"/>
      <c r="D5673" s="90"/>
      <c r="E5673" s="90"/>
      <c r="F5673" s="90"/>
      <c r="G5673" s="93"/>
      <c r="H5673" s="93"/>
      <c r="I5673" s="93"/>
      <c r="J5673" s="93"/>
      <c r="K5673" s="94"/>
      <c r="L5673" s="94"/>
      <c r="M5673" s="94"/>
      <c r="N5673" s="93"/>
      <c r="O5673" s="93"/>
      <c r="P5673" s="93"/>
      <c r="Q5673" s="93"/>
      <c r="R5673" s="95"/>
      <c r="S5673" s="95"/>
      <c r="T5673" s="95"/>
      <c r="U5673" s="95"/>
      <c r="V5673" s="95"/>
      <c r="W5673" s="95"/>
      <c r="X5673" s="93"/>
      <c r="Y5673" s="93"/>
      <c r="Z5673" s="93"/>
      <c r="AA5673" s="96"/>
      <c r="AB5673" s="95"/>
      <c r="AC5673" s="95"/>
      <c r="AD5673" s="93"/>
      <c r="AE5673" s="93"/>
      <c r="AF5673" s="93"/>
      <c r="AG5673" s="93"/>
      <c r="AH5673" s="93"/>
      <c r="AI5673" s="93"/>
      <c r="AJ5673" s="92"/>
      <c r="AK5673" s="92"/>
      <c r="AL5673" s="92"/>
      <c r="AM5673" s="92"/>
      <c r="AN5673" s="92"/>
      <c r="AO5673" s="92"/>
      <c r="AP5673" s="92"/>
      <c r="AQ5673" s="92"/>
      <c r="AR5673" s="92"/>
    </row>
    <row r="5674" spans="1:44" x14ac:dyDescent="0.2">
      <c r="A5674" s="90"/>
      <c r="B5674" s="90"/>
      <c r="C5674" s="91"/>
      <c r="D5674" s="90"/>
      <c r="E5674" s="90"/>
      <c r="F5674" s="90"/>
      <c r="G5674" s="93"/>
      <c r="H5674" s="93"/>
      <c r="I5674" s="93"/>
      <c r="J5674" s="93"/>
      <c r="K5674" s="94"/>
      <c r="L5674" s="94"/>
      <c r="M5674" s="94"/>
      <c r="N5674" s="93"/>
      <c r="O5674" s="93"/>
      <c r="P5674" s="93"/>
      <c r="Q5674" s="93"/>
      <c r="R5674" s="95"/>
      <c r="S5674" s="95"/>
      <c r="T5674" s="95"/>
      <c r="U5674" s="95"/>
      <c r="V5674" s="95"/>
      <c r="W5674" s="95"/>
      <c r="X5674" s="93"/>
      <c r="Y5674" s="93"/>
      <c r="Z5674" s="93"/>
      <c r="AA5674" s="96"/>
      <c r="AB5674" s="95"/>
      <c r="AC5674" s="95"/>
      <c r="AD5674" s="93"/>
      <c r="AE5674" s="93"/>
      <c r="AF5674" s="93"/>
      <c r="AG5674" s="93"/>
      <c r="AH5674" s="93"/>
      <c r="AI5674" s="93"/>
      <c r="AJ5674" s="92"/>
      <c r="AK5674" s="92"/>
      <c r="AL5674" s="92"/>
      <c r="AM5674" s="92"/>
      <c r="AN5674" s="92"/>
      <c r="AO5674" s="92"/>
      <c r="AP5674" s="92"/>
      <c r="AQ5674" s="92"/>
      <c r="AR5674" s="92"/>
    </row>
    <row r="5675" spans="1:44" x14ac:dyDescent="0.2">
      <c r="A5675" s="90"/>
      <c r="B5675" s="90"/>
      <c r="C5675" s="91"/>
      <c r="D5675" s="90"/>
      <c r="E5675" s="90"/>
      <c r="F5675" s="90"/>
      <c r="G5675" s="93"/>
      <c r="H5675" s="93"/>
      <c r="I5675" s="93"/>
      <c r="J5675" s="93"/>
      <c r="K5675" s="94"/>
      <c r="L5675" s="94"/>
      <c r="M5675" s="94"/>
      <c r="N5675" s="93"/>
      <c r="O5675" s="93"/>
      <c r="P5675" s="93"/>
      <c r="Q5675" s="93"/>
      <c r="R5675" s="95"/>
      <c r="S5675" s="95"/>
      <c r="T5675" s="95"/>
      <c r="U5675" s="95"/>
      <c r="V5675" s="95"/>
      <c r="W5675" s="95"/>
      <c r="X5675" s="93"/>
      <c r="Y5675" s="93"/>
      <c r="Z5675" s="93"/>
      <c r="AA5675" s="96"/>
      <c r="AB5675" s="95"/>
      <c r="AC5675" s="95"/>
      <c r="AD5675" s="93"/>
      <c r="AE5675" s="93"/>
      <c r="AF5675" s="93"/>
      <c r="AG5675" s="93"/>
      <c r="AH5675" s="93"/>
      <c r="AI5675" s="93"/>
      <c r="AJ5675" s="92"/>
      <c r="AK5675" s="92"/>
      <c r="AL5675" s="92"/>
      <c r="AM5675" s="92"/>
      <c r="AN5675" s="92"/>
      <c r="AO5675" s="92"/>
      <c r="AP5675" s="92"/>
      <c r="AQ5675" s="92"/>
      <c r="AR5675" s="92"/>
    </row>
    <row r="5676" spans="1:44" x14ac:dyDescent="0.2">
      <c r="A5676" s="90"/>
      <c r="B5676" s="90"/>
      <c r="C5676" s="91"/>
      <c r="D5676" s="90"/>
      <c r="E5676" s="90"/>
      <c r="F5676" s="90"/>
      <c r="G5676" s="93"/>
      <c r="H5676" s="93"/>
      <c r="I5676" s="93"/>
      <c r="J5676" s="93"/>
      <c r="K5676" s="94"/>
      <c r="L5676" s="94"/>
      <c r="M5676" s="94"/>
      <c r="N5676" s="93"/>
      <c r="O5676" s="93"/>
      <c r="P5676" s="93"/>
      <c r="Q5676" s="93"/>
      <c r="R5676" s="95"/>
      <c r="S5676" s="95"/>
      <c r="T5676" s="95"/>
      <c r="U5676" s="95"/>
      <c r="V5676" s="95"/>
      <c r="W5676" s="95"/>
      <c r="X5676" s="93"/>
      <c r="Y5676" s="93"/>
      <c r="Z5676" s="93"/>
      <c r="AA5676" s="96"/>
      <c r="AB5676" s="95"/>
      <c r="AC5676" s="95"/>
      <c r="AD5676" s="93"/>
      <c r="AE5676" s="93"/>
      <c r="AF5676" s="93"/>
      <c r="AG5676" s="93"/>
      <c r="AH5676" s="93"/>
      <c r="AI5676" s="93"/>
      <c r="AJ5676" s="92"/>
      <c r="AK5676" s="92"/>
      <c r="AL5676" s="92"/>
      <c r="AM5676" s="92"/>
      <c r="AN5676" s="92"/>
      <c r="AO5676" s="92"/>
      <c r="AP5676" s="92"/>
      <c r="AQ5676" s="92"/>
      <c r="AR5676" s="92"/>
    </row>
    <row r="5677" spans="1:44" x14ac:dyDescent="0.2">
      <c r="A5677" s="90"/>
      <c r="B5677" s="90"/>
      <c r="C5677" s="91"/>
      <c r="D5677" s="90"/>
      <c r="E5677" s="90"/>
      <c r="F5677" s="90"/>
      <c r="G5677" s="93"/>
      <c r="H5677" s="93"/>
      <c r="I5677" s="93"/>
      <c r="J5677" s="93"/>
      <c r="K5677" s="94"/>
      <c r="L5677" s="94"/>
      <c r="M5677" s="94"/>
      <c r="N5677" s="93"/>
      <c r="O5677" s="93"/>
      <c r="P5677" s="93"/>
      <c r="Q5677" s="93"/>
      <c r="R5677" s="95"/>
      <c r="S5677" s="95"/>
      <c r="T5677" s="95"/>
      <c r="U5677" s="95"/>
      <c r="V5677" s="95"/>
      <c r="W5677" s="95"/>
      <c r="X5677" s="93"/>
      <c r="Y5677" s="93"/>
      <c r="Z5677" s="93"/>
      <c r="AA5677" s="96"/>
      <c r="AB5677" s="95"/>
      <c r="AC5677" s="95"/>
      <c r="AD5677" s="93"/>
      <c r="AE5677" s="93"/>
      <c r="AF5677" s="93"/>
      <c r="AG5677" s="93"/>
      <c r="AH5677" s="93"/>
      <c r="AI5677" s="93"/>
      <c r="AJ5677" s="92"/>
      <c r="AK5677" s="92"/>
      <c r="AL5677" s="92"/>
      <c r="AM5677" s="92"/>
      <c r="AN5677" s="92"/>
      <c r="AO5677" s="92"/>
      <c r="AP5677" s="92"/>
      <c r="AQ5677" s="92"/>
      <c r="AR5677" s="92"/>
    </row>
    <row r="5678" spans="1:44" x14ac:dyDescent="0.2">
      <c r="A5678" s="90"/>
      <c r="B5678" s="90"/>
      <c r="C5678" s="91"/>
      <c r="D5678" s="90"/>
      <c r="E5678" s="90"/>
      <c r="F5678" s="90"/>
      <c r="G5678" s="93"/>
      <c r="H5678" s="93"/>
      <c r="I5678" s="93"/>
      <c r="J5678" s="93"/>
      <c r="K5678" s="94"/>
      <c r="L5678" s="94"/>
      <c r="M5678" s="94"/>
      <c r="N5678" s="93"/>
      <c r="O5678" s="93"/>
      <c r="P5678" s="93"/>
      <c r="Q5678" s="93"/>
      <c r="R5678" s="95"/>
      <c r="S5678" s="95"/>
      <c r="T5678" s="95"/>
      <c r="U5678" s="95"/>
      <c r="V5678" s="95"/>
      <c r="W5678" s="95"/>
      <c r="X5678" s="93"/>
      <c r="Y5678" s="93"/>
      <c r="Z5678" s="93"/>
      <c r="AA5678" s="96"/>
      <c r="AB5678" s="95"/>
      <c r="AC5678" s="95"/>
      <c r="AD5678" s="93"/>
      <c r="AE5678" s="93"/>
      <c r="AF5678" s="93"/>
      <c r="AG5678" s="93"/>
      <c r="AH5678" s="93"/>
      <c r="AI5678" s="93"/>
      <c r="AJ5678" s="92"/>
      <c r="AK5678" s="92"/>
      <c r="AL5678" s="92"/>
      <c r="AM5678" s="92"/>
      <c r="AN5678" s="92"/>
      <c r="AO5678" s="92"/>
      <c r="AP5678" s="92"/>
      <c r="AQ5678" s="92"/>
      <c r="AR5678" s="92"/>
    </row>
    <row r="5679" spans="1:44" x14ac:dyDescent="0.2">
      <c r="A5679" s="90"/>
      <c r="B5679" s="90"/>
      <c r="C5679" s="91"/>
      <c r="D5679" s="90"/>
      <c r="E5679" s="90"/>
      <c r="F5679" s="90"/>
      <c r="G5679" s="93"/>
      <c r="H5679" s="93"/>
      <c r="I5679" s="93"/>
      <c r="J5679" s="93"/>
      <c r="K5679" s="94"/>
      <c r="L5679" s="94"/>
      <c r="M5679" s="94"/>
      <c r="N5679" s="93"/>
      <c r="O5679" s="93"/>
      <c r="P5679" s="93"/>
      <c r="Q5679" s="93"/>
      <c r="R5679" s="95"/>
      <c r="S5679" s="95"/>
      <c r="T5679" s="95"/>
      <c r="U5679" s="95"/>
      <c r="V5679" s="95"/>
      <c r="W5679" s="95"/>
      <c r="X5679" s="93"/>
      <c r="Y5679" s="93"/>
      <c r="Z5679" s="93"/>
      <c r="AA5679" s="96"/>
      <c r="AB5679" s="95"/>
      <c r="AC5679" s="95"/>
      <c r="AD5679" s="93"/>
      <c r="AE5679" s="93"/>
      <c r="AF5679" s="93"/>
      <c r="AG5679" s="93"/>
      <c r="AH5679" s="93"/>
      <c r="AI5679" s="93"/>
      <c r="AJ5679" s="92"/>
      <c r="AK5679" s="92"/>
      <c r="AL5679" s="92"/>
      <c r="AM5679" s="92"/>
      <c r="AN5679" s="92"/>
      <c r="AO5679" s="92"/>
      <c r="AP5679" s="92"/>
      <c r="AQ5679" s="92"/>
      <c r="AR5679" s="92"/>
    </row>
    <row r="5680" spans="1:44" x14ac:dyDescent="0.2">
      <c r="A5680" s="90"/>
      <c r="B5680" s="90"/>
      <c r="C5680" s="91"/>
      <c r="D5680" s="90"/>
      <c r="E5680" s="90"/>
      <c r="F5680" s="90"/>
      <c r="G5680" s="93"/>
      <c r="H5680" s="93"/>
      <c r="I5680" s="93"/>
      <c r="J5680" s="93"/>
      <c r="K5680" s="94"/>
      <c r="L5680" s="94"/>
      <c r="M5680" s="94"/>
      <c r="N5680" s="93"/>
      <c r="O5680" s="93"/>
      <c r="P5680" s="93"/>
      <c r="Q5680" s="93"/>
      <c r="R5680" s="95"/>
      <c r="S5680" s="95"/>
      <c r="T5680" s="95"/>
      <c r="U5680" s="95"/>
      <c r="V5680" s="95"/>
      <c r="W5680" s="95"/>
      <c r="X5680" s="93"/>
      <c r="Y5680" s="93"/>
      <c r="Z5680" s="93"/>
      <c r="AA5680" s="96"/>
      <c r="AB5680" s="95"/>
      <c r="AC5680" s="95"/>
      <c r="AD5680" s="93"/>
      <c r="AE5680" s="93"/>
      <c r="AF5680" s="93"/>
      <c r="AG5680" s="93"/>
      <c r="AH5680" s="93"/>
      <c r="AI5680" s="93"/>
      <c r="AJ5680" s="92"/>
      <c r="AK5680" s="92"/>
      <c r="AL5680" s="92"/>
      <c r="AM5680" s="92"/>
      <c r="AN5680" s="92"/>
      <c r="AO5680" s="92"/>
      <c r="AP5680" s="92"/>
      <c r="AQ5680" s="92"/>
      <c r="AR5680" s="92"/>
    </row>
    <row r="5681" spans="1:44" x14ac:dyDescent="0.2">
      <c r="A5681" s="90"/>
      <c r="B5681" s="90"/>
      <c r="C5681" s="91"/>
      <c r="D5681" s="90"/>
      <c r="E5681" s="90"/>
      <c r="F5681" s="90"/>
      <c r="G5681" s="93"/>
      <c r="H5681" s="93"/>
      <c r="I5681" s="93"/>
      <c r="J5681" s="93"/>
      <c r="K5681" s="94"/>
      <c r="L5681" s="94"/>
      <c r="M5681" s="94"/>
      <c r="N5681" s="93"/>
      <c r="O5681" s="93"/>
      <c r="P5681" s="93"/>
      <c r="Q5681" s="93"/>
      <c r="R5681" s="95"/>
      <c r="S5681" s="95"/>
      <c r="T5681" s="95"/>
      <c r="U5681" s="95"/>
      <c r="V5681" s="95"/>
      <c r="W5681" s="95"/>
      <c r="X5681" s="93"/>
      <c r="Y5681" s="93"/>
      <c r="Z5681" s="93"/>
      <c r="AA5681" s="96"/>
      <c r="AB5681" s="95"/>
      <c r="AC5681" s="95"/>
      <c r="AD5681" s="93"/>
      <c r="AE5681" s="93"/>
      <c r="AF5681" s="93"/>
      <c r="AG5681" s="93"/>
      <c r="AH5681" s="93"/>
      <c r="AI5681" s="93"/>
      <c r="AJ5681" s="92"/>
      <c r="AK5681" s="92"/>
      <c r="AL5681" s="92"/>
      <c r="AM5681" s="92"/>
      <c r="AN5681" s="92"/>
      <c r="AO5681" s="92"/>
      <c r="AP5681" s="92"/>
      <c r="AQ5681" s="92"/>
      <c r="AR5681" s="92"/>
    </row>
    <row r="5682" spans="1:44" x14ac:dyDescent="0.2">
      <c r="A5682" s="90"/>
      <c r="B5682" s="90"/>
      <c r="C5682" s="91"/>
      <c r="D5682" s="90"/>
      <c r="E5682" s="90"/>
      <c r="F5682" s="90"/>
      <c r="G5682" s="93"/>
      <c r="H5682" s="93"/>
      <c r="I5682" s="93"/>
      <c r="J5682" s="93"/>
      <c r="K5682" s="94"/>
      <c r="L5682" s="94"/>
      <c r="M5682" s="94"/>
      <c r="N5682" s="93"/>
      <c r="O5682" s="93"/>
      <c r="P5682" s="93"/>
      <c r="Q5682" s="93"/>
      <c r="R5682" s="95"/>
      <c r="S5682" s="95"/>
      <c r="T5682" s="95"/>
      <c r="U5682" s="95"/>
      <c r="V5682" s="95"/>
      <c r="W5682" s="95"/>
      <c r="X5682" s="93"/>
      <c r="Y5682" s="93"/>
      <c r="Z5682" s="93"/>
      <c r="AA5682" s="96"/>
      <c r="AB5682" s="95"/>
      <c r="AC5682" s="95"/>
      <c r="AD5682" s="93"/>
      <c r="AE5682" s="93"/>
      <c r="AF5682" s="93"/>
      <c r="AG5682" s="93"/>
      <c r="AH5682" s="93"/>
      <c r="AI5682" s="93"/>
      <c r="AJ5682" s="92"/>
      <c r="AK5682" s="92"/>
      <c r="AL5682" s="92"/>
      <c r="AM5682" s="92"/>
      <c r="AN5682" s="92"/>
      <c r="AO5682" s="92"/>
      <c r="AP5682" s="92"/>
      <c r="AQ5682" s="92"/>
      <c r="AR5682" s="92"/>
    </row>
    <row r="5683" spans="1:44" x14ac:dyDescent="0.2">
      <c r="A5683" s="90"/>
      <c r="B5683" s="90"/>
      <c r="C5683" s="91"/>
      <c r="D5683" s="90"/>
      <c r="E5683" s="90"/>
      <c r="F5683" s="90"/>
      <c r="G5683" s="93"/>
      <c r="H5683" s="93"/>
      <c r="I5683" s="93"/>
      <c r="J5683" s="93"/>
      <c r="K5683" s="94"/>
      <c r="L5683" s="94"/>
      <c r="M5683" s="94"/>
      <c r="N5683" s="93"/>
      <c r="O5683" s="93"/>
      <c r="P5683" s="93"/>
      <c r="Q5683" s="93"/>
      <c r="R5683" s="95"/>
      <c r="S5683" s="95"/>
      <c r="T5683" s="95"/>
      <c r="U5683" s="95"/>
      <c r="V5683" s="95"/>
      <c r="W5683" s="95"/>
      <c r="X5683" s="93"/>
      <c r="Y5683" s="93"/>
      <c r="Z5683" s="93"/>
      <c r="AA5683" s="96"/>
      <c r="AB5683" s="95"/>
      <c r="AC5683" s="95"/>
      <c r="AD5683" s="93"/>
      <c r="AE5683" s="93"/>
      <c r="AF5683" s="93"/>
      <c r="AG5683" s="93"/>
      <c r="AH5683" s="93"/>
      <c r="AI5683" s="93"/>
      <c r="AJ5683" s="92"/>
      <c r="AK5683" s="92"/>
      <c r="AL5683" s="92"/>
      <c r="AM5683" s="92"/>
      <c r="AN5683" s="92"/>
      <c r="AO5683" s="92"/>
      <c r="AP5683" s="92"/>
      <c r="AQ5683" s="92"/>
      <c r="AR5683" s="92"/>
    </row>
    <row r="5684" spans="1:44" x14ac:dyDescent="0.2">
      <c r="A5684" s="90"/>
      <c r="B5684" s="90"/>
      <c r="C5684" s="91"/>
      <c r="D5684" s="90"/>
      <c r="E5684" s="90"/>
      <c r="F5684" s="90"/>
      <c r="G5684" s="93"/>
      <c r="H5684" s="93"/>
      <c r="I5684" s="93"/>
      <c r="J5684" s="93"/>
      <c r="K5684" s="94"/>
      <c r="L5684" s="94"/>
      <c r="M5684" s="94"/>
      <c r="N5684" s="93"/>
      <c r="O5684" s="93"/>
      <c r="P5684" s="93"/>
      <c r="Q5684" s="93"/>
      <c r="R5684" s="95"/>
      <c r="S5684" s="95"/>
      <c r="T5684" s="95"/>
      <c r="U5684" s="95"/>
      <c r="V5684" s="95"/>
      <c r="W5684" s="95"/>
      <c r="X5684" s="93"/>
      <c r="Y5684" s="93"/>
      <c r="Z5684" s="93"/>
      <c r="AA5684" s="96"/>
      <c r="AB5684" s="95"/>
      <c r="AC5684" s="95"/>
      <c r="AD5684" s="93"/>
      <c r="AE5684" s="93"/>
      <c r="AF5684" s="93"/>
      <c r="AG5684" s="93"/>
      <c r="AH5684" s="93"/>
      <c r="AI5684" s="93"/>
      <c r="AJ5684" s="92"/>
      <c r="AK5684" s="92"/>
      <c r="AL5684" s="92"/>
      <c r="AM5684" s="92"/>
      <c r="AN5684" s="92"/>
      <c r="AO5684" s="92"/>
      <c r="AP5684" s="92"/>
      <c r="AQ5684" s="92"/>
      <c r="AR5684" s="92"/>
    </row>
    <row r="5685" spans="1:44" x14ac:dyDescent="0.2">
      <c r="A5685" s="90"/>
      <c r="B5685" s="90"/>
      <c r="C5685" s="91"/>
      <c r="D5685" s="90"/>
      <c r="E5685" s="90"/>
      <c r="F5685" s="90"/>
      <c r="G5685" s="93"/>
      <c r="H5685" s="93"/>
      <c r="I5685" s="93"/>
      <c r="J5685" s="93"/>
      <c r="K5685" s="94"/>
      <c r="L5685" s="94"/>
      <c r="M5685" s="94"/>
      <c r="N5685" s="93"/>
      <c r="O5685" s="93"/>
      <c r="P5685" s="93"/>
      <c r="Q5685" s="93"/>
      <c r="R5685" s="95"/>
      <c r="S5685" s="95"/>
      <c r="T5685" s="95"/>
      <c r="U5685" s="95"/>
      <c r="V5685" s="95"/>
      <c r="W5685" s="95"/>
      <c r="X5685" s="93"/>
      <c r="Y5685" s="93"/>
      <c r="Z5685" s="93"/>
      <c r="AA5685" s="96"/>
      <c r="AB5685" s="95"/>
      <c r="AC5685" s="95"/>
      <c r="AD5685" s="93"/>
      <c r="AE5685" s="93"/>
      <c r="AF5685" s="93"/>
      <c r="AG5685" s="93"/>
      <c r="AH5685" s="93"/>
      <c r="AI5685" s="93"/>
      <c r="AJ5685" s="92"/>
      <c r="AK5685" s="92"/>
      <c r="AL5685" s="92"/>
      <c r="AM5685" s="92"/>
      <c r="AN5685" s="92"/>
      <c r="AO5685" s="92"/>
      <c r="AP5685" s="92"/>
      <c r="AQ5685" s="92"/>
      <c r="AR5685" s="92"/>
    </row>
    <row r="5686" spans="1:44" x14ac:dyDescent="0.2">
      <c r="A5686" s="90"/>
      <c r="B5686" s="90"/>
      <c r="C5686" s="91"/>
      <c r="D5686" s="90"/>
      <c r="E5686" s="90"/>
      <c r="F5686" s="90"/>
      <c r="G5686" s="93"/>
      <c r="H5686" s="93"/>
      <c r="I5686" s="93"/>
      <c r="J5686" s="93"/>
      <c r="K5686" s="94"/>
      <c r="L5686" s="94"/>
      <c r="M5686" s="94"/>
      <c r="N5686" s="93"/>
      <c r="O5686" s="93"/>
      <c r="P5686" s="93"/>
      <c r="Q5686" s="93"/>
      <c r="R5686" s="95"/>
      <c r="S5686" s="95"/>
      <c r="T5686" s="95"/>
      <c r="U5686" s="95"/>
      <c r="V5686" s="95"/>
      <c r="W5686" s="95"/>
      <c r="X5686" s="93"/>
      <c r="Y5686" s="93"/>
      <c r="Z5686" s="93"/>
      <c r="AA5686" s="96"/>
      <c r="AB5686" s="95"/>
      <c r="AC5686" s="95"/>
      <c r="AD5686" s="93"/>
      <c r="AE5686" s="93"/>
      <c r="AF5686" s="93"/>
      <c r="AG5686" s="93"/>
      <c r="AH5686" s="93"/>
      <c r="AI5686" s="93"/>
      <c r="AJ5686" s="92"/>
      <c r="AK5686" s="92"/>
      <c r="AL5686" s="92"/>
      <c r="AM5686" s="92"/>
      <c r="AN5686" s="92"/>
      <c r="AO5686" s="92"/>
      <c r="AP5686" s="92"/>
      <c r="AQ5686" s="92"/>
      <c r="AR5686" s="92"/>
    </row>
    <row r="5687" spans="1:44" x14ac:dyDescent="0.2">
      <c r="A5687" s="90"/>
      <c r="B5687" s="90"/>
      <c r="C5687" s="91"/>
      <c r="D5687" s="90"/>
      <c r="E5687" s="90"/>
      <c r="F5687" s="90"/>
      <c r="G5687" s="93"/>
      <c r="H5687" s="93"/>
      <c r="I5687" s="93"/>
      <c r="J5687" s="93"/>
      <c r="K5687" s="94"/>
      <c r="L5687" s="94"/>
      <c r="M5687" s="94"/>
      <c r="N5687" s="93"/>
      <c r="O5687" s="93"/>
      <c r="P5687" s="93"/>
      <c r="Q5687" s="93"/>
      <c r="R5687" s="95"/>
      <c r="S5687" s="95"/>
      <c r="T5687" s="95"/>
      <c r="U5687" s="95"/>
      <c r="V5687" s="95"/>
      <c r="W5687" s="95"/>
      <c r="X5687" s="93"/>
      <c r="Y5687" s="93"/>
      <c r="Z5687" s="93"/>
      <c r="AA5687" s="96"/>
      <c r="AB5687" s="95"/>
      <c r="AC5687" s="95"/>
      <c r="AD5687" s="93"/>
      <c r="AE5687" s="93"/>
      <c r="AF5687" s="93"/>
      <c r="AG5687" s="93"/>
      <c r="AH5687" s="93"/>
      <c r="AI5687" s="93"/>
      <c r="AJ5687" s="92"/>
      <c r="AK5687" s="92"/>
      <c r="AL5687" s="92"/>
      <c r="AM5687" s="92"/>
      <c r="AN5687" s="92"/>
      <c r="AO5687" s="92"/>
      <c r="AP5687" s="92"/>
      <c r="AQ5687" s="92"/>
      <c r="AR5687" s="92"/>
    </row>
    <row r="5688" spans="1:44" x14ac:dyDescent="0.2">
      <c r="A5688" s="90"/>
      <c r="B5688" s="90"/>
      <c r="C5688" s="91"/>
      <c r="D5688" s="90"/>
      <c r="E5688" s="90"/>
      <c r="F5688" s="90"/>
      <c r="G5688" s="93"/>
      <c r="H5688" s="93"/>
      <c r="I5688" s="93"/>
      <c r="J5688" s="93"/>
      <c r="K5688" s="94"/>
      <c r="L5688" s="94"/>
      <c r="M5688" s="94"/>
      <c r="N5688" s="93"/>
      <c r="O5688" s="93"/>
      <c r="P5688" s="93"/>
      <c r="Q5688" s="93"/>
      <c r="R5688" s="95"/>
      <c r="S5688" s="95"/>
      <c r="T5688" s="95"/>
      <c r="U5688" s="95"/>
      <c r="V5688" s="95"/>
      <c r="W5688" s="95"/>
      <c r="X5688" s="93"/>
      <c r="Y5688" s="93"/>
      <c r="Z5688" s="93"/>
      <c r="AA5688" s="96"/>
      <c r="AB5688" s="95"/>
      <c r="AC5688" s="95"/>
      <c r="AD5688" s="93"/>
      <c r="AE5688" s="93"/>
      <c r="AF5688" s="93"/>
      <c r="AG5688" s="93"/>
      <c r="AH5688" s="93"/>
      <c r="AI5688" s="93"/>
      <c r="AJ5688" s="92"/>
      <c r="AK5688" s="92"/>
      <c r="AL5688" s="92"/>
      <c r="AM5688" s="92"/>
      <c r="AN5688" s="92"/>
      <c r="AO5688" s="92"/>
      <c r="AP5688" s="92"/>
      <c r="AQ5688" s="92"/>
      <c r="AR5688" s="92"/>
    </row>
    <row r="5689" spans="1:44" x14ac:dyDescent="0.2">
      <c r="A5689" s="90"/>
      <c r="B5689" s="90"/>
      <c r="C5689" s="91"/>
      <c r="D5689" s="90"/>
      <c r="E5689" s="90"/>
      <c r="F5689" s="90"/>
      <c r="G5689" s="93"/>
      <c r="H5689" s="93"/>
      <c r="I5689" s="93"/>
      <c r="J5689" s="93"/>
      <c r="K5689" s="94"/>
      <c r="L5689" s="94"/>
      <c r="M5689" s="94"/>
      <c r="N5689" s="93"/>
      <c r="O5689" s="93"/>
      <c r="P5689" s="93"/>
      <c r="Q5689" s="93"/>
      <c r="R5689" s="95"/>
      <c r="S5689" s="95"/>
      <c r="T5689" s="95"/>
      <c r="U5689" s="95"/>
      <c r="V5689" s="95"/>
      <c r="W5689" s="95"/>
      <c r="X5689" s="93"/>
      <c r="Y5689" s="93"/>
      <c r="Z5689" s="93"/>
      <c r="AA5689" s="96"/>
      <c r="AB5689" s="95"/>
      <c r="AC5689" s="95"/>
      <c r="AD5689" s="93"/>
      <c r="AE5689" s="93"/>
      <c r="AF5689" s="93"/>
      <c r="AG5689" s="93"/>
      <c r="AH5689" s="93"/>
      <c r="AI5689" s="93"/>
      <c r="AJ5689" s="92"/>
      <c r="AK5689" s="92"/>
      <c r="AL5689" s="92"/>
      <c r="AM5689" s="92"/>
      <c r="AN5689" s="92"/>
      <c r="AO5689" s="92"/>
      <c r="AP5689" s="92"/>
      <c r="AQ5689" s="92"/>
      <c r="AR5689" s="92"/>
    </row>
    <row r="5690" spans="1:44" x14ac:dyDescent="0.2">
      <c r="A5690" s="90"/>
      <c r="B5690" s="90"/>
      <c r="C5690" s="91"/>
      <c r="D5690" s="90"/>
      <c r="E5690" s="90"/>
      <c r="F5690" s="90"/>
      <c r="G5690" s="93"/>
      <c r="H5690" s="93"/>
      <c r="I5690" s="93"/>
      <c r="J5690" s="93"/>
      <c r="K5690" s="94"/>
      <c r="L5690" s="94"/>
      <c r="M5690" s="94"/>
      <c r="N5690" s="93"/>
      <c r="O5690" s="93"/>
      <c r="P5690" s="93"/>
      <c r="Q5690" s="93"/>
      <c r="R5690" s="95"/>
      <c r="S5690" s="95"/>
      <c r="T5690" s="95"/>
      <c r="U5690" s="95"/>
      <c r="V5690" s="95"/>
      <c r="W5690" s="95"/>
      <c r="X5690" s="93"/>
      <c r="Y5690" s="93"/>
      <c r="Z5690" s="93"/>
      <c r="AA5690" s="96"/>
      <c r="AB5690" s="95"/>
      <c r="AC5690" s="95"/>
      <c r="AD5690" s="93"/>
      <c r="AE5690" s="93"/>
      <c r="AF5690" s="93"/>
      <c r="AG5690" s="93"/>
      <c r="AH5690" s="93"/>
      <c r="AI5690" s="93"/>
      <c r="AJ5690" s="92"/>
      <c r="AK5690" s="92"/>
      <c r="AL5690" s="92"/>
      <c r="AM5690" s="92"/>
      <c r="AN5690" s="92"/>
      <c r="AO5690" s="92"/>
      <c r="AP5690" s="92"/>
      <c r="AQ5690" s="92"/>
      <c r="AR5690" s="92"/>
    </row>
    <row r="5691" spans="1:44" x14ac:dyDescent="0.2">
      <c r="A5691" s="90"/>
      <c r="B5691" s="90"/>
      <c r="C5691" s="91"/>
      <c r="D5691" s="90"/>
      <c r="E5691" s="90"/>
      <c r="F5691" s="90"/>
      <c r="G5691" s="93"/>
      <c r="H5691" s="93"/>
      <c r="I5691" s="93"/>
      <c r="J5691" s="93"/>
      <c r="K5691" s="94"/>
      <c r="L5691" s="94"/>
      <c r="M5691" s="94"/>
      <c r="N5691" s="93"/>
      <c r="O5691" s="93"/>
      <c r="P5691" s="93"/>
      <c r="Q5691" s="93"/>
      <c r="R5691" s="95"/>
      <c r="S5691" s="95"/>
      <c r="T5691" s="95"/>
      <c r="U5691" s="95"/>
      <c r="V5691" s="95"/>
      <c r="W5691" s="95"/>
      <c r="X5691" s="93"/>
      <c r="Y5691" s="93"/>
      <c r="Z5691" s="93"/>
      <c r="AA5691" s="96"/>
      <c r="AB5691" s="95"/>
      <c r="AC5691" s="95"/>
      <c r="AD5691" s="93"/>
      <c r="AE5691" s="93"/>
      <c r="AF5691" s="93"/>
      <c r="AG5691" s="93"/>
      <c r="AH5691" s="93"/>
      <c r="AI5691" s="93"/>
      <c r="AJ5691" s="92"/>
      <c r="AK5691" s="92"/>
      <c r="AL5691" s="92"/>
      <c r="AM5691" s="92"/>
      <c r="AN5691" s="92"/>
      <c r="AO5691" s="92"/>
      <c r="AP5691" s="92"/>
      <c r="AQ5691" s="92"/>
      <c r="AR5691" s="92"/>
    </row>
    <row r="5692" spans="1:44" x14ac:dyDescent="0.2">
      <c r="A5692" s="90"/>
      <c r="B5692" s="90"/>
      <c r="C5692" s="91"/>
      <c r="D5692" s="90"/>
      <c r="E5692" s="90"/>
      <c r="F5692" s="90"/>
      <c r="G5692" s="93"/>
      <c r="H5692" s="93"/>
      <c r="I5692" s="93"/>
      <c r="J5692" s="93"/>
      <c r="K5692" s="94"/>
      <c r="L5692" s="94"/>
      <c r="M5692" s="94"/>
      <c r="N5692" s="93"/>
      <c r="O5692" s="93"/>
      <c r="P5692" s="93"/>
      <c r="Q5692" s="93"/>
      <c r="R5692" s="95"/>
      <c r="S5692" s="95"/>
      <c r="T5692" s="95"/>
      <c r="U5692" s="95"/>
      <c r="V5692" s="95"/>
      <c r="W5692" s="95"/>
      <c r="X5692" s="93"/>
      <c r="Y5692" s="93"/>
      <c r="Z5692" s="93"/>
      <c r="AA5692" s="96"/>
      <c r="AB5692" s="95"/>
      <c r="AC5692" s="95"/>
      <c r="AD5692" s="93"/>
      <c r="AE5692" s="93"/>
      <c r="AF5692" s="93"/>
      <c r="AG5692" s="93"/>
      <c r="AH5692" s="93"/>
      <c r="AI5692" s="93"/>
      <c r="AJ5692" s="92"/>
      <c r="AK5692" s="92"/>
      <c r="AL5692" s="92"/>
      <c r="AM5692" s="92"/>
      <c r="AN5692" s="92"/>
      <c r="AO5692" s="92"/>
      <c r="AP5692" s="92"/>
      <c r="AQ5692" s="92"/>
      <c r="AR5692" s="92"/>
    </row>
    <row r="5693" spans="1:44" x14ac:dyDescent="0.2">
      <c r="A5693" s="90"/>
      <c r="B5693" s="90"/>
      <c r="C5693" s="91"/>
      <c r="D5693" s="90"/>
      <c r="E5693" s="90"/>
      <c r="F5693" s="90"/>
      <c r="G5693" s="93"/>
      <c r="H5693" s="93"/>
      <c r="I5693" s="93"/>
      <c r="J5693" s="93"/>
      <c r="K5693" s="94"/>
      <c r="L5693" s="94"/>
      <c r="M5693" s="94"/>
      <c r="N5693" s="93"/>
      <c r="O5693" s="93"/>
      <c r="P5693" s="93"/>
      <c r="Q5693" s="93"/>
      <c r="R5693" s="95"/>
      <c r="S5693" s="95"/>
      <c r="T5693" s="95"/>
      <c r="U5693" s="95"/>
      <c r="V5693" s="95"/>
      <c r="W5693" s="95"/>
      <c r="X5693" s="93"/>
      <c r="Y5693" s="93"/>
      <c r="Z5693" s="93"/>
      <c r="AA5693" s="96"/>
      <c r="AB5693" s="95"/>
      <c r="AC5693" s="95"/>
      <c r="AD5693" s="93"/>
      <c r="AE5693" s="93"/>
      <c r="AF5693" s="93"/>
      <c r="AG5693" s="93"/>
      <c r="AH5693" s="93"/>
      <c r="AI5693" s="93"/>
      <c r="AJ5693" s="92"/>
      <c r="AK5693" s="92"/>
      <c r="AL5693" s="92"/>
      <c r="AM5693" s="92"/>
      <c r="AN5693" s="92"/>
      <c r="AO5693" s="92"/>
      <c r="AP5693" s="92"/>
      <c r="AQ5693" s="92"/>
      <c r="AR5693" s="92"/>
    </row>
    <row r="5694" spans="1:44" x14ac:dyDescent="0.2">
      <c r="A5694" s="90"/>
      <c r="B5694" s="90"/>
      <c r="C5694" s="91"/>
      <c r="D5694" s="90"/>
      <c r="E5694" s="90"/>
      <c r="F5694" s="90"/>
      <c r="G5694" s="93"/>
      <c r="H5694" s="93"/>
      <c r="I5694" s="93"/>
      <c r="J5694" s="93"/>
      <c r="K5694" s="94"/>
      <c r="L5694" s="94"/>
      <c r="M5694" s="94"/>
      <c r="N5694" s="93"/>
      <c r="O5694" s="93"/>
      <c r="P5694" s="93"/>
      <c r="Q5694" s="93"/>
      <c r="R5694" s="95"/>
      <c r="S5694" s="95"/>
      <c r="T5694" s="95"/>
      <c r="U5694" s="95"/>
      <c r="V5694" s="95"/>
      <c r="W5694" s="95"/>
      <c r="X5694" s="93"/>
      <c r="Y5694" s="93"/>
      <c r="Z5694" s="93"/>
      <c r="AA5694" s="96"/>
      <c r="AB5694" s="95"/>
      <c r="AC5694" s="95"/>
      <c r="AD5694" s="93"/>
      <c r="AE5694" s="93"/>
      <c r="AF5694" s="93"/>
      <c r="AG5694" s="93"/>
      <c r="AH5694" s="93"/>
      <c r="AI5694" s="93"/>
      <c r="AJ5694" s="92"/>
      <c r="AK5694" s="92"/>
      <c r="AL5694" s="92"/>
      <c r="AM5694" s="92"/>
      <c r="AN5694" s="92"/>
      <c r="AO5694" s="92"/>
      <c r="AP5694" s="92"/>
      <c r="AQ5694" s="92"/>
      <c r="AR5694" s="92"/>
    </row>
    <row r="5695" spans="1:44" x14ac:dyDescent="0.2">
      <c r="A5695" s="90"/>
      <c r="B5695" s="90"/>
      <c r="C5695" s="91"/>
      <c r="D5695" s="90"/>
      <c r="E5695" s="90"/>
      <c r="F5695" s="90"/>
      <c r="G5695" s="93"/>
      <c r="H5695" s="93"/>
      <c r="I5695" s="93"/>
      <c r="J5695" s="93"/>
      <c r="K5695" s="94"/>
      <c r="L5695" s="94"/>
      <c r="M5695" s="94"/>
      <c r="N5695" s="93"/>
      <c r="O5695" s="93"/>
      <c r="P5695" s="93"/>
      <c r="Q5695" s="93"/>
      <c r="R5695" s="95"/>
      <c r="S5695" s="95"/>
      <c r="T5695" s="95"/>
      <c r="U5695" s="95"/>
      <c r="V5695" s="95"/>
      <c r="W5695" s="95"/>
      <c r="X5695" s="93"/>
      <c r="Y5695" s="93"/>
      <c r="Z5695" s="93"/>
      <c r="AA5695" s="96"/>
      <c r="AB5695" s="95"/>
      <c r="AC5695" s="95"/>
      <c r="AD5695" s="93"/>
      <c r="AE5695" s="93"/>
      <c r="AF5695" s="93"/>
      <c r="AG5695" s="93"/>
      <c r="AH5695" s="93"/>
      <c r="AI5695" s="93"/>
      <c r="AJ5695" s="92"/>
      <c r="AK5695" s="92"/>
      <c r="AL5695" s="92"/>
      <c r="AM5695" s="92"/>
      <c r="AN5695" s="92"/>
      <c r="AO5695" s="92"/>
      <c r="AP5695" s="92"/>
      <c r="AQ5695" s="92"/>
      <c r="AR5695" s="92"/>
    </row>
    <row r="5696" spans="1:44" x14ac:dyDescent="0.2">
      <c r="A5696" s="90"/>
      <c r="B5696" s="90"/>
      <c r="C5696" s="91"/>
      <c r="D5696" s="90"/>
      <c r="E5696" s="90"/>
      <c r="F5696" s="90"/>
      <c r="G5696" s="93"/>
      <c r="H5696" s="93"/>
      <c r="I5696" s="93"/>
      <c r="J5696" s="93"/>
      <c r="K5696" s="94"/>
      <c r="L5696" s="94"/>
      <c r="M5696" s="94"/>
      <c r="N5696" s="93"/>
      <c r="O5696" s="93"/>
      <c r="P5696" s="93"/>
      <c r="Q5696" s="93"/>
      <c r="R5696" s="95"/>
      <c r="S5696" s="95"/>
      <c r="T5696" s="95"/>
      <c r="U5696" s="95"/>
      <c r="V5696" s="95"/>
      <c r="W5696" s="95"/>
      <c r="X5696" s="93"/>
      <c r="Y5696" s="93"/>
      <c r="Z5696" s="93"/>
      <c r="AA5696" s="96"/>
      <c r="AB5696" s="95"/>
      <c r="AC5696" s="95"/>
      <c r="AD5696" s="93"/>
      <c r="AE5696" s="93"/>
      <c r="AF5696" s="93"/>
      <c r="AG5696" s="93"/>
      <c r="AH5696" s="93"/>
      <c r="AI5696" s="93"/>
      <c r="AJ5696" s="92"/>
      <c r="AK5696" s="92"/>
      <c r="AL5696" s="92"/>
      <c r="AM5696" s="92"/>
      <c r="AN5696" s="92"/>
      <c r="AO5696" s="92"/>
      <c r="AP5696" s="92"/>
      <c r="AQ5696" s="92"/>
      <c r="AR5696" s="92"/>
    </row>
    <row r="5697" spans="1:44" x14ac:dyDescent="0.2">
      <c r="A5697" s="90"/>
      <c r="B5697" s="90"/>
      <c r="C5697" s="91"/>
      <c r="D5697" s="90"/>
      <c r="E5697" s="90"/>
      <c r="F5697" s="90"/>
      <c r="G5697" s="93"/>
      <c r="H5697" s="93"/>
      <c r="I5697" s="93"/>
      <c r="J5697" s="93"/>
      <c r="K5697" s="94"/>
      <c r="L5697" s="94"/>
      <c r="M5697" s="94"/>
      <c r="N5697" s="93"/>
      <c r="O5697" s="93"/>
      <c r="P5697" s="93"/>
      <c r="Q5697" s="93"/>
      <c r="R5697" s="95"/>
      <c r="S5697" s="95"/>
      <c r="T5697" s="95"/>
      <c r="U5697" s="95"/>
      <c r="V5697" s="95"/>
      <c r="W5697" s="95"/>
      <c r="X5697" s="93"/>
      <c r="Y5697" s="93"/>
      <c r="Z5697" s="93"/>
      <c r="AA5697" s="96"/>
      <c r="AB5697" s="95"/>
      <c r="AC5697" s="95"/>
      <c r="AD5697" s="93"/>
      <c r="AE5697" s="93"/>
      <c r="AF5697" s="93"/>
      <c r="AG5697" s="93"/>
      <c r="AH5697" s="93"/>
      <c r="AI5697" s="93"/>
      <c r="AJ5697" s="92"/>
      <c r="AK5697" s="92"/>
      <c r="AL5697" s="92"/>
      <c r="AM5697" s="92"/>
      <c r="AN5697" s="92"/>
      <c r="AO5697" s="92"/>
      <c r="AP5697" s="92"/>
      <c r="AQ5697" s="92"/>
      <c r="AR5697" s="92"/>
    </row>
    <row r="5698" spans="1:44" x14ac:dyDescent="0.2">
      <c r="A5698" s="90"/>
      <c r="B5698" s="90"/>
      <c r="C5698" s="91"/>
      <c r="D5698" s="90"/>
      <c r="E5698" s="90"/>
      <c r="F5698" s="90"/>
      <c r="G5698" s="93"/>
      <c r="H5698" s="93"/>
      <c r="I5698" s="93"/>
      <c r="J5698" s="93"/>
      <c r="K5698" s="94"/>
      <c r="L5698" s="94"/>
      <c r="M5698" s="94"/>
      <c r="N5698" s="93"/>
      <c r="O5698" s="93"/>
      <c r="P5698" s="93"/>
      <c r="Q5698" s="93"/>
      <c r="R5698" s="95"/>
      <c r="S5698" s="95"/>
      <c r="T5698" s="95"/>
      <c r="U5698" s="95"/>
      <c r="V5698" s="95"/>
      <c r="W5698" s="95"/>
      <c r="X5698" s="93"/>
      <c r="Y5698" s="93"/>
      <c r="Z5698" s="93"/>
      <c r="AA5698" s="96"/>
      <c r="AB5698" s="95"/>
      <c r="AC5698" s="95"/>
      <c r="AD5698" s="93"/>
      <c r="AE5698" s="93"/>
      <c r="AF5698" s="93"/>
      <c r="AG5698" s="93"/>
      <c r="AH5698" s="93"/>
      <c r="AI5698" s="93"/>
      <c r="AJ5698" s="92"/>
      <c r="AK5698" s="92"/>
      <c r="AL5698" s="92"/>
      <c r="AM5698" s="92"/>
      <c r="AN5698" s="92"/>
      <c r="AO5698" s="92"/>
      <c r="AP5698" s="92"/>
      <c r="AQ5698" s="92"/>
      <c r="AR5698" s="92"/>
    </row>
    <row r="5699" spans="1:44" x14ac:dyDescent="0.2">
      <c r="A5699" s="90"/>
      <c r="B5699" s="90"/>
      <c r="C5699" s="91"/>
      <c r="D5699" s="90"/>
      <c r="E5699" s="90"/>
      <c r="F5699" s="90"/>
      <c r="G5699" s="93"/>
      <c r="H5699" s="93"/>
      <c r="I5699" s="93"/>
      <c r="J5699" s="93"/>
      <c r="K5699" s="94"/>
      <c r="L5699" s="94"/>
      <c r="M5699" s="94"/>
      <c r="N5699" s="93"/>
      <c r="O5699" s="93"/>
      <c r="P5699" s="93"/>
      <c r="Q5699" s="93"/>
      <c r="R5699" s="95"/>
      <c r="S5699" s="95"/>
      <c r="T5699" s="95"/>
      <c r="U5699" s="95"/>
      <c r="V5699" s="95"/>
      <c r="W5699" s="95"/>
      <c r="X5699" s="93"/>
      <c r="Y5699" s="93"/>
      <c r="Z5699" s="93"/>
      <c r="AA5699" s="96"/>
      <c r="AB5699" s="95"/>
      <c r="AC5699" s="95"/>
      <c r="AD5699" s="93"/>
      <c r="AE5699" s="93"/>
      <c r="AF5699" s="93"/>
      <c r="AG5699" s="93"/>
      <c r="AH5699" s="93"/>
      <c r="AI5699" s="93"/>
      <c r="AJ5699" s="92"/>
      <c r="AK5699" s="92"/>
      <c r="AL5699" s="92"/>
      <c r="AM5699" s="92"/>
      <c r="AN5699" s="92"/>
      <c r="AO5699" s="92"/>
      <c r="AP5699" s="92"/>
      <c r="AQ5699" s="92"/>
      <c r="AR5699" s="92"/>
    </row>
    <row r="5700" spans="1:44" x14ac:dyDescent="0.2">
      <c r="A5700" s="90"/>
      <c r="B5700" s="90"/>
      <c r="C5700" s="91"/>
      <c r="D5700" s="90"/>
      <c r="E5700" s="90"/>
      <c r="F5700" s="90"/>
      <c r="G5700" s="93"/>
      <c r="H5700" s="93"/>
      <c r="I5700" s="93"/>
      <c r="J5700" s="93"/>
      <c r="K5700" s="94"/>
      <c r="L5700" s="94"/>
      <c r="M5700" s="94"/>
      <c r="N5700" s="93"/>
      <c r="O5700" s="93"/>
      <c r="P5700" s="93"/>
      <c r="Q5700" s="93"/>
      <c r="R5700" s="95"/>
      <c r="S5700" s="95"/>
      <c r="T5700" s="95"/>
      <c r="U5700" s="95"/>
      <c r="V5700" s="95"/>
      <c r="W5700" s="95"/>
      <c r="X5700" s="93"/>
      <c r="Y5700" s="93"/>
      <c r="Z5700" s="93"/>
      <c r="AA5700" s="96"/>
      <c r="AB5700" s="95"/>
      <c r="AC5700" s="95"/>
      <c r="AD5700" s="93"/>
      <c r="AE5700" s="93"/>
      <c r="AF5700" s="93"/>
      <c r="AG5700" s="93"/>
      <c r="AH5700" s="93"/>
      <c r="AI5700" s="93"/>
      <c r="AJ5700" s="92"/>
      <c r="AK5700" s="92"/>
      <c r="AL5700" s="92"/>
      <c r="AM5700" s="92"/>
      <c r="AN5700" s="92"/>
      <c r="AO5700" s="92"/>
      <c r="AP5700" s="92"/>
      <c r="AQ5700" s="92"/>
      <c r="AR5700" s="92"/>
    </row>
    <row r="5701" spans="1:44" x14ac:dyDescent="0.2">
      <c r="A5701" s="90"/>
      <c r="B5701" s="90"/>
      <c r="C5701" s="91"/>
      <c r="D5701" s="90"/>
      <c r="E5701" s="90"/>
      <c r="F5701" s="90"/>
      <c r="G5701" s="93"/>
      <c r="H5701" s="93"/>
      <c r="I5701" s="93"/>
      <c r="J5701" s="93"/>
      <c r="K5701" s="94"/>
      <c r="L5701" s="94"/>
      <c r="M5701" s="94"/>
      <c r="N5701" s="93"/>
      <c r="O5701" s="93"/>
      <c r="P5701" s="93"/>
      <c r="Q5701" s="93"/>
      <c r="R5701" s="95"/>
      <c r="S5701" s="95"/>
      <c r="T5701" s="95"/>
      <c r="U5701" s="95"/>
      <c r="V5701" s="95"/>
      <c r="W5701" s="95"/>
      <c r="X5701" s="93"/>
      <c r="Y5701" s="93"/>
      <c r="Z5701" s="93"/>
      <c r="AA5701" s="96"/>
      <c r="AB5701" s="95"/>
      <c r="AC5701" s="95"/>
      <c r="AD5701" s="93"/>
      <c r="AE5701" s="93"/>
      <c r="AF5701" s="93"/>
      <c r="AG5701" s="93"/>
      <c r="AH5701" s="93"/>
      <c r="AI5701" s="93"/>
      <c r="AJ5701" s="92"/>
      <c r="AK5701" s="92"/>
      <c r="AL5701" s="92"/>
      <c r="AM5701" s="92"/>
      <c r="AN5701" s="92"/>
      <c r="AO5701" s="92"/>
      <c r="AP5701" s="92"/>
      <c r="AQ5701" s="92"/>
      <c r="AR5701" s="92"/>
    </row>
    <row r="5702" spans="1:44" x14ac:dyDescent="0.2">
      <c r="A5702" s="90"/>
      <c r="B5702" s="90"/>
      <c r="C5702" s="91"/>
      <c r="D5702" s="90"/>
      <c r="E5702" s="90"/>
      <c r="F5702" s="90"/>
      <c r="G5702" s="93"/>
      <c r="H5702" s="93"/>
      <c r="I5702" s="93"/>
      <c r="J5702" s="93"/>
      <c r="K5702" s="94"/>
      <c r="L5702" s="94"/>
      <c r="M5702" s="94"/>
      <c r="N5702" s="93"/>
      <c r="O5702" s="93"/>
      <c r="P5702" s="93"/>
      <c r="Q5702" s="93"/>
      <c r="R5702" s="95"/>
      <c r="S5702" s="95"/>
      <c r="T5702" s="95"/>
      <c r="U5702" s="95"/>
      <c r="V5702" s="95"/>
      <c r="W5702" s="95"/>
      <c r="X5702" s="93"/>
      <c r="Y5702" s="93"/>
      <c r="Z5702" s="93"/>
      <c r="AA5702" s="96"/>
      <c r="AB5702" s="95"/>
      <c r="AC5702" s="95"/>
      <c r="AD5702" s="93"/>
      <c r="AE5702" s="93"/>
      <c r="AF5702" s="93"/>
      <c r="AG5702" s="93"/>
      <c r="AH5702" s="93"/>
      <c r="AI5702" s="93"/>
      <c r="AJ5702" s="92"/>
      <c r="AK5702" s="92"/>
      <c r="AL5702" s="92"/>
      <c r="AM5702" s="92"/>
      <c r="AN5702" s="92"/>
      <c r="AO5702" s="92"/>
      <c r="AP5702" s="92"/>
      <c r="AQ5702" s="92"/>
      <c r="AR5702" s="92"/>
    </row>
    <row r="5703" spans="1:44" x14ac:dyDescent="0.2">
      <c r="A5703" s="90"/>
      <c r="B5703" s="90"/>
      <c r="C5703" s="91"/>
      <c r="D5703" s="90"/>
      <c r="E5703" s="90"/>
      <c r="F5703" s="90"/>
      <c r="G5703" s="93"/>
      <c r="H5703" s="93"/>
      <c r="I5703" s="93"/>
      <c r="J5703" s="93"/>
      <c r="K5703" s="94"/>
      <c r="L5703" s="94"/>
      <c r="M5703" s="94"/>
      <c r="N5703" s="93"/>
      <c r="O5703" s="93"/>
      <c r="P5703" s="93"/>
      <c r="Q5703" s="93"/>
      <c r="R5703" s="95"/>
      <c r="S5703" s="95"/>
      <c r="T5703" s="95"/>
      <c r="U5703" s="95"/>
      <c r="V5703" s="95"/>
      <c r="W5703" s="95"/>
      <c r="X5703" s="93"/>
      <c r="Y5703" s="93"/>
      <c r="Z5703" s="93"/>
      <c r="AA5703" s="96"/>
      <c r="AB5703" s="95"/>
      <c r="AC5703" s="95"/>
      <c r="AD5703" s="93"/>
      <c r="AE5703" s="93"/>
      <c r="AF5703" s="93"/>
      <c r="AG5703" s="93"/>
      <c r="AH5703" s="93"/>
      <c r="AI5703" s="93"/>
      <c r="AJ5703" s="92"/>
      <c r="AK5703" s="92"/>
      <c r="AL5703" s="92"/>
      <c r="AM5703" s="92"/>
      <c r="AN5703" s="92"/>
      <c r="AO5703" s="92"/>
      <c r="AP5703" s="92"/>
      <c r="AQ5703" s="92"/>
      <c r="AR5703" s="92"/>
    </row>
    <row r="5704" spans="1:44" x14ac:dyDescent="0.2">
      <c r="A5704" s="90"/>
      <c r="B5704" s="90"/>
      <c r="C5704" s="91"/>
      <c r="D5704" s="90"/>
      <c r="E5704" s="90"/>
      <c r="F5704" s="90"/>
      <c r="G5704" s="93"/>
      <c r="H5704" s="93"/>
      <c r="I5704" s="93"/>
      <c r="J5704" s="93"/>
      <c r="K5704" s="94"/>
      <c r="L5704" s="94"/>
      <c r="M5704" s="94"/>
      <c r="N5704" s="93"/>
      <c r="O5704" s="93"/>
      <c r="P5704" s="93"/>
      <c r="Q5704" s="93"/>
      <c r="R5704" s="95"/>
      <c r="S5704" s="95"/>
      <c r="T5704" s="95"/>
      <c r="U5704" s="95"/>
      <c r="V5704" s="95"/>
      <c r="W5704" s="95"/>
      <c r="X5704" s="93"/>
      <c r="Y5704" s="93"/>
      <c r="Z5704" s="93"/>
      <c r="AA5704" s="96"/>
      <c r="AB5704" s="95"/>
      <c r="AC5704" s="95"/>
      <c r="AD5704" s="93"/>
      <c r="AE5704" s="93"/>
      <c r="AF5704" s="93"/>
      <c r="AG5704" s="93"/>
      <c r="AH5704" s="93"/>
      <c r="AI5704" s="93"/>
      <c r="AJ5704" s="92"/>
      <c r="AK5704" s="92"/>
      <c r="AL5704" s="92"/>
      <c r="AM5704" s="92"/>
      <c r="AN5704" s="92"/>
      <c r="AO5704" s="92"/>
      <c r="AP5704" s="92"/>
      <c r="AQ5704" s="92"/>
      <c r="AR5704" s="92"/>
    </row>
    <row r="5705" spans="1:44" x14ac:dyDescent="0.2">
      <c r="A5705" s="90"/>
      <c r="B5705" s="90"/>
      <c r="C5705" s="91"/>
      <c r="D5705" s="90"/>
      <c r="E5705" s="90"/>
      <c r="F5705" s="90"/>
      <c r="G5705" s="93"/>
      <c r="H5705" s="93"/>
      <c r="I5705" s="93"/>
      <c r="J5705" s="93"/>
      <c r="K5705" s="94"/>
      <c r="L5705" s="94"/>
      <c r="M5705" s="94"/>
      <c r="N5705" s="93"/>
      <c r="O5705" s="93"/>
      <c r="P5705" s="93"/>
      <c r="Q5705" s="93"/>
      <c r="R5705" s="95"/>
      <c r="S5705" s="95"/>
      <c r="T5705" s="95"/>
      <c r="U5705" s="95"/>
      <c r="V5705" s="95"/>
      <c r="W5705" s="95"/>
      <c r="X5705" s="93"/>
      <c r="Y5705" s="93"/>
      <c r="Z5705" s="93"/>
      <c r="AA5705" s="96"/>
      <c r="AB5705" s="95"/>
      <c r="AC5705" s="95"/>
      <c r="AD5705" s="93"/>
      <c r="AE5705" s="93"/>
      <c r="AF5705" s="93"/>
      <c r="AG5705" s="93"/>
      <c r="AH5705" s="93"/>
      <c r="AI5705" s="93"/>
      <c r="AJ5705" s="92"/>
      <c r="AK5705" s="92"/>
      <c r="AL5705" s="92"/>
      <c r="AM5705" s="92"/>
      <c r="AN5705" s="92"/>
      <c r="AO5705" s="92"/>
      <c r="AP5705" s="92"/>
      <c r="AQ5705" s="92"/>
      <c r="AR5705" s="92"/>
    </row>
    <row r="5706" spans="1:44" x14ac:dyDescent="0.2">
      <c r="A5706" s="90"/>
      <c r="B5706" s="90"/>
      <c r="C5706" s="91"/>
      <c r="D5706" s="90"/>
      <c r="E5706" s="90"/>
      <c r="F5706" s="90"/>
      <c r="G5706" s="93"/>
      <c r="H5706" s="93"/>
      <c r="I5706" s="93"/>
      <c r="J5706" s="93"/>
      <c r="K5706" s="94"/>
      <c r="L5706" s="94"/>
      <c r="M5706" s="94"/>
      <c r="N5706" s="93"/>
      <c r="O5706" s="93"/>
      <c r="P5706" s="93"/>
      <c r="Q5706" s="93"/>
      <c r="R5706" s="95"/>
      <c r="S5706" s="95"/>
      <c r="T5706" s="95"/>
      <c r="U5706" s="95"/>
      <c r="V5706" s="95"/>
      <c r="W5706" s="95"/>
      <c r="X5706" s="93"/>
      <c r="Y5706" s="93"/>
      <c r="Z5706" s="93"/>
      <c r="AA5706" s="96"/>
      <c r="AB5706" s="95"/>
      <c r="AC5706" s="95"/>
      <c r="AD5706" s="93"/>
      <c r="AE5706" s="93"/>
      <c r="AF5706" s="93"/>
      <c r="AG5706" s="93"/>
      <c r="AH5706" s="93"/>
      <c r="AI5706" s="93"/>
      <c r="AJ5706" s="92"/>
      <c r="AK5706" s="92"/>
      <c r="AL5706" s="92"/>
      <c r="AM5706" s="92"/>
      <c r="AN5706" s="92"/>
      <c r="AO5706" s="92"/>
      <c r="AP5706" s="92"/>
      <c r="AQ5706" s="92"/>
      <c r="AR5706" s="92"/>
    </row>
    <row r="5707" spans="1:44" x14ac:dyDescent="0.2">
      <c r="A5707" s="90"/>
      <c r="B5707" s="90"/>
      <c r="C5707" s="91"/>
      <c r="D5707" s="90"/>
      <c r="E5707" s="90"/>
      <c r="F5707" s="90"/>
      <c r="G5707" s="93"/>
      <c r="H5707" s="93"/>
      <c r="I5707" s="93"/>
      <c r="J5707" s="93"/>
      <c r="K5707" s="94"/>
      <c r="L5707" s="94"/>
      <c r="M5707" s="94"/>
      <c r="N5707" s="93"/>
      <c r="O5707" s="93"/>
      <c r="P5707" s="93"/>
      <c r="Q5707" s="93"/>
      <c r="R5707" s="95"/>
      <c r="S5707" s="95"/>
      <c r="T5707" s="95"/>
      <c r="U5707" s="95"/>
      <c r="V5707" s="95"/>
      <c r="W5707" s="95"/>
      <c r="X5707" s="93"/>
      <c r="Y5707" s="93"/>
      <c r="Z5707" s="93"/>
      <c r="AA5707" s="96"/>
      <c r="AB5707" s="95"/>
      <c r="AC5707" s="95"/>
      <c r="AD5707" s="93"/>
      <c r="AE5707" s="93"/>
      <c r="AF5707" s="93"/>
      <c r="AG5707" s="93"/>
      <c r="AH5707" s="93"/>
      <c r="AI5707" s="93"/>
      <c r="AJ5707" s="92"/>
      <c r="AK5707" s="92"/>
      <c r="AL5707" s="92"/>
      <c r="AM5707" s="92"/>
      <c r="AN5707" s="92"/>
      <c r="AO5707" s="92"/>
      <c r="AP5707" s="92"/>
      <c r="AQ5707" s="92"/>
      <c r="AR5707" s="92"/>
    </row>
    <row r="5708" spans="1:44" x14ac:dyDescent="0.2">
      <c r="A5708" s="90"/>
      <c r="B5708" s="90"/>
      <c r="C5708" s="91"/>
      <c r="D5708" s="90"/>
      <c r="E5708" s="90"/>
      <c r="F5708" s="90"/>
      <c r="G5708" s="93"/>
      <c r="H5708" s="93"/>
      <c r="I5708" s="93"/>
      <c r="J5708" s="93"/>
      <c r="K5708" s="94"/>
      <c r="L5708" s="94"/>
      <c r="M5708" s="94"/>
      <c r="N5708" s="93"/>
      <c r="O5708" s="93"/>
      <c r="P5708" s="93"/>
      <c r="Q5708" s="93"/>
      <c r="R5708" s="95"/>
      <c r="S5708" s="95"/>
      <c r="T5708" s="95"/>
      <c r="U5708" s="95"/>
      <c r="V5708" s="95"/>
      <c r="W5708" s="95"/>
      <c r="X5708" s="93"/>
      <c r="Y5708" s="93"/>
      <c r="Z5708" s="93"/>
      <c r="AA5708" s="96"/>
      <c r="AB5708" s="95"/>
      <c r="AC5708" s="95"/>
      <c r="AD5708" s="93"/>
      <c r="AE5708" s="93"/>
      <c r="AF5708" s="93"/>
      <c r="AG5708" s="93"/>
      <c r="AH5708" s="93"/>
      <c r="AI5708" s="93"/>
      <c r="AJ5708" s="92"/>
      <c r="AK5708" s="92"/>
      <c r="AL5708" s="92"/>
      <c r="AM5708" s="92"/>
      <c r="AN5708" s="92"/>
      <c r="AO5708" s="92"/>
      <c r="AP5708" s="92"/>
      <c r="AQ5708" s="92"/>
      <c r="AR5708" s="92"/>
    </row>
    <row r="5709" spans="1:44" x14ac:dyDescent="0.2">
      <c r="A5709" s="90"/>
      <c r="B5709" s="90"/>
      <c r="C5709" s="91"/>
      <c r="D5709" s="90"/>
      <c r="E5709" s="90"/>
      <c r="F5709" s="90"/>
      <c r="G5709" s="93"/>
      <c r="H5709" s="93"/>
      <c r="I5709" s="93"/>
      <c r="J5709" s="93"/>
      <c r="K5709" s="94"/>
      <c r="L5709" s="94"/>
      <c r="M5709" s="94"/>
      <c r="N5709" s="93"/>
      <c r="O5709" s="93"/>
      <c r="P5709" s="93"/>
      <c r="Q5709" s="93"/>
      <c r="R5709" s="95"/>
      <c r="S5709" s="95"/>
      <c r="T5709" s="95"/>
      <c r="U5709" s="95"/>
      <c r="V5709" s="95"/>
      <c r="W5709" s="95"/>
      <c r="X5709" s="93"/>
      <c r="Y5709" s="93"/>
      <c r="Z5709" s="93"/>
      <c r="AA5709" s="96"/>
      <c r="AB5709" s="95"/>
      <c r="AC5709" s="95"/>
      <c r="AD5709" s="93"/>
      <c r="AE5709" s="93"/>
      <c r="AF5709" s="93"/>
      <c r="AG5709" s="93"/>
      <c r="AH5709" s="93"/>
      <c r="AI5709" s="93"/>
      <c r="AJ5709" s="92"/>
      <c r="AK5709" s="92"/>
      <c r="AL5709" s="92"/>
      <c r="AM5709" s="92"/>
      <c r="AN5709" s="92"/>
      <c r="AO5709" s="92"/>
      <c r="AP5709" s="92"/>
      <c r="AQ5709" s="92"/>
      <c r="AR5709" s="92"/>
    </row>
    <row r="5710" spans="1:44" x14ac:dyDescent="0.2">
      <c r="A5710" s="90"/>
      <c r="B5710" s="90"/>
      <c r="C5710" s="91"/>
      <c r="D5710" s="90"/>
      <c r="E5710" s="90"/>
      <c r="F5710" s="90"/>
      <c r="G5710" s="93"/>
      <c r="H5710" s="93"/>
      <c r="I5710" s="93"/>
      <c r="J5710" s="93"/>
      <c r="K5710" s="94"/>
      <c r="L5710" s="94"/>
      <c r="M5710" s="94"/>
      <c r="N5710" s="93"/>
      <c r="O5710" s="93"/>
      <c r="P5710" s="93"/>
      <c r="Q5710" s="93"/>
      <c r="R5710" s="95"/>
      <c r="S5710" s="95"/>
      <c r="T5710" s="95"/>
      <c r="U5710" s="95"/>
      <c r="V5710" s="95"/>
      <c r="W5710" s="95"/>
      <c r="X5710" s="93"/>
      <c r="Y5710" s="93"/>
      <c r="Z5710" s="93"/>
      <c r="AA5710" s="96"/>
      <c r="AB5710" s="95"/>
      <c r="AC5710" s="95"/>
      <c r="AD5710" s="93"/>
      <c r="AE5710" s="93"/>
      <c r="AF5710" s="93"/>
      <c r="AG5710" s="93"/>
      <c r="AH5710" s="93"/>
      <c r="AI5710" s="93"/>
      <c r="AJ5710" s="92"/>
      <c r="AK5710" s="92"/>
      <c r="AL5710" s="92"/>
      <c r="AM5710" s="92"/>
      <c r="AN5710" s="92"/>
      <c r="AO5710" s="92"/>
      <c r="AP5710" s="92"/>
      <c r="AQ5710" s="92"/>
      <c r="AR5710" s="92"/>
    </row>
    <row r="5711" spans="1:44" x14ac:dyDescent="0.2">
      <c r="A5711" s="90"/>
      <c r="B5711" s="90"/>
      <c r="C5711" s="91"/>
      <c r="D5711" s="90"/>
      <c r="E5711" s="90"/>
      <c r="F5711" s="90"/>
      <c r="G5711" s="93"/>
      <c r="H5711" s="93"/>
      <c r="I5711" s="93"/>
      <c r="J5711" s="93"/>
      <c r="K5711" s="94"/>
      <c r="L5711" s="94"/>
      <c r="M5711" s="94"/>
      <c r="N5711" s="93"/>
      <c r="O5711" s="93"/>
      <c r="P5711" s="93"/>
      <c r="Q5711" s="93"/>
      <c r="R5711" s="95"/>
      <c r="S5711" s="95"/>
      <c r="T5711" s="95"/>
      <c r="U5711" s="95"/>
      <c r="V5711" s="95"/>
      <c r="W5711" s="95"/>
      <c r="X5711" s="93"/>
      <c r="Y5711" s="93"/>
      <c r="Z5711" s="93"/>
      <c r="AA5711" s="96"/>
      <c r="AB5711" s="95"/>
      <c r="AC5711" s="95"/>
      <c r="AD5711" s="93"/>
      <c r="AE5711" s="93"/>
      <c r="AF5711" s="93"/>
      <c r="AG5711" s="93"/>
      <c r="AH5711" s="93"/>
      <c r="AI5711" s="93"/>
      <c r="AJ5711" s="92"/>
      <c r="AK5711" s="92"/>
      <c r="AL5711" s="92"/>
      <c r="AM5711" s="92"/>
      <c r="AN5711" s="92"/>
      <c r="AO5711" s="92"/>
      <c r="AP5711" s="92"/>
      <c r="AQ5711" s="92"/>
      <c r="AR5711" s="92"/>
    </row>
    <row r="5712" spans="1:44" x14ac:dyDescent="0.2">
      <c r="A5712" s="90"/>
      <c r="B5712" s="90"/>
      <c r="C5712" s="91"/>
      <c r="D5712" s="90"/>
      <c r="E5712" s="90"/>
      <c r="F5712" s="90"/>
      <c r="G5712" s="93"/>
      <c r="H5712" s="93"/>
      <c r="I5712" s="93"/>
      <c r="J5712" s="93"/>
      <c r="K5712" s="94"/>
      <c r="L5712" s="94"/>
      <c r="M5712" s="94"/>
      <c r="N5712" s="93"/>
      <c r="O5712" s="93"/>
      <c r="P5712" s="93"/>
      <c r="Q5712" s="93"/>
      <c r="R5712" s="95"/>
      <c r="S5712" s="95"/>
      <c r="T5712" s="95"/>
      <c r="U5712" s="95"/>
      <c r="V5712" s="95"/>
      <c r="W5712" s="95"/>
      <c r="X5712" s="93"/>
      <c r="Y5712" s="93"/>
      <c r="Z5712" s="93"/>
      <c r="AA5712" s="96"/>
      <c r="AB5712" s="95"/>
      <c r="AC5712" s="95"/>
      <c r="AD5712" s="93"/>
      <c r="AE5712" s="93"/>
      <c r="AF5712" s="93"/>
      <c r="AG5712" s="93"/>
      <c r="AH5712" s="93"/>
      <c r="AI5712" s="93"/>
      <c r="AJ5712" s="92"/>
      <c r="AK5712" s="92"/>
      <c r="AL5712" s="92"/>
      <c r="AM5712" s="92"/>
      <c r="AN5712" s="92"/>
      <c r="AO5712" s="92"/>
      <c r="AP5712" s="92"/>
      <c r="AQ5712" s="92"/>
      <c r="AR5712" s="92"/>
    </row>
    <row r="5713" spans="1:44" x14ac:dyDescent="0.2">
      <c r="A5713" s="90"/>
      <c r="B5713" s="90"/>
      <c r="C5713" s="91"/>
      <c r="D5713" s="90"/>
      <c r="E5713" s="90"/>
      <c r="F5713" s="90"/>
      <c r="G5713" s="93"/>
      <c r="H5713" s="93"/>
      <c r="I5713" s="93"/>
      <c r="J5713" s="93"/>
      <c r="K5713" s="94"/>
      <c r="L5713" s="94"/>
      <c r="M5713" s="94"/>
      <c r="N5713" s="93"/>
      <c r="O5713" s="93"/>
      <c r="P5713" s="93"/>
      <c r="Q5713" s="93"/>
      <c r="R5713" s="95"/>
      <c r="S5713" s="95"/>
      <c r="T5713" s="95"/>
      <c r="U5713" s="95"/>
      <c r="V5713" s="95"/>
      <c r="W5713" s="95"/>
      <c r="X5713" s="93"/>
      <c r="Y5713" s="93"/>
      <c r="Z5713" s="93"/>
      <c r="AA5713" s="96"/>
      <c r="AB5713" s="95"/>
      <c r="AC5713" s="95"/>
      <c r="AD5713" s="93"/>
      <c r="AE5713" s="93"/>
      <c r="AF5713" s="93"/>
      <c r="AG5713" s="93"/>
      <c r="AH5713" s="93"/>
      <c r="AI5713" s="93"/>
      <c r="AJ5713" s="92"/>
      <c r="AK5713" s="92"/>
      <c r="AL5713" s="92"/>
      <c r="AM5713" s="92"/>
      <c r="AN5713" s="92"/>
      <c r="AO5713" s="92"/>
      <c r="AP5713" s="92"/>
      <c r="AQ5713" s="92"/>
      <c r="AR5713" s="92"/>
    </row>
    <row r="5714" spans="1:44" x14ac:dyDescent="0.2">
      <c r="A5714" s="90"/>
      <c r="B5714" s="90"/>
      <c r="C5714" s="91"/>
      <c r="D5714" s="90"/>
      <c r="E5714" s="90"/>
      <c r="F5714" s="90"/>
      <c r="G5714" s="93"/>
      <c r="H5714" s="93"/>
      <c r="I5714" s="93"/>
      <c r="J5714" s="93"/>
      <c r="K5714" s="94"/>
      <c r="L5714" s="94"/>
      <c r="M5714" s="94"/>
      <c r="N5714" s="93"/>
      <c r="O5714" s="93"/>
      <c r="P5714" s="93"/>
      <c r="Q5714" s="93"/>
      <c r="R5714" s="95"/>
      <c r="S5714" s="95"/>
      <c r="T5714" s="95"/>
      <c r="U5714" s="95"/>
      <c r="V5714" s="95"/>
      <c r="W5714" s="95"/>
      <c r="X5714" s="93"/>
      <c r="Y5714" s="93"/>
      <c r="Z5714" s="93"/>
      <c r="AA5714" s="96"/>
      <c r="AB5714" s="95"/>
      <c r="AC5714" s="95"/>
      <c r="AD5714" s="93"/>
      <c r="AE5714" s="93"/>
      <c r="AF5714" s="93"/>
      <c r="AG5714" s="93"/>
      <c r="AH5714" s="93"/>
      <c r="AI5714" s="93"/>
      <c r="AJ5714" s="92"/>
      <c r="AK5714" s="92"/>
      <c r="AL5714" s="92"/>
      <c r="AM5714" s="92"/>
      <c r="AN5714" s="92"/>
      <c r="AO5714" s="92"/>
      <c r="AP5714" s="92"/>
      <c r="AQ5714" s="92"/>
      <c r="AR5714" s="92"/>
    </row>
    <row r="5715" spans="1:44" x14ac:dyDescent="0.2">
      <c r="A5715" s="90"/>
      <c r="B5715" s="90"/>
      <c r="C5715" s="91"/>
      <c r="D5715" s="90"/>
      <c r="E5715" s="90"/>
      <c r="F5715" s="90"/>
      <c r="G5715" s="93"/>
      <c r="H5715" s="93"/>
      <c r="I5715" s="93"/>
      <c r="J5715" s="93"/>
      <c r="K5715" s="94"/>
      <c r="L5715" s="94"/>
      <c r="M5715" s="94"/>
      <c r="N5715" s="93"/>
      <c r="O5715" s="93"/>
      <c r="P5715" s="93"/>
      <c r="Q5715" s="93"/>
      <c r="R5715" s="95"/>
      <c r="S5715" s="95"/>
      <c r="T5715" s="95"/>
      <c r="U5715" s="95"/>
      <c r="V5715" s="95"/>
      <c r="W5715" s="95"/>
      <c r="X5715" s="93"/>
      <c r="Y5715" s="93"/>
      <c r="Z5715" s="93"/>
      <c r="AA5715" s="96"/>
      <c r="AB5715" s="95"/>
      <c r="AC5715" s="95"/>
      <c r="AD5715" s="93"/>
      <c r="AE5715" s="93"/>
      <c r="AF5715" s="93"/>
      <c r="AG5715" s="93"/>
      <c r="AH5715" s="93"/>
      <c r="AI5715" s="93"/>
      <c r="AJ5715" s="92"/>
      <c r="AK5715" s="92"/>
      <c r="AL5715" s="92"/>
      <c r="AM5715" s="92"/>
      <c r="AN5715" s="92"/>
      <c r="AO5715" s="92"/>
      <c r="AP5715" s="92"/>
      <c r="AQ5715" s="92"/>
      <c r="AR5715" s="92"/>
    </row>
    <row r="5716" spans="1:44" x14ac:dyDescent="0.2">
      <c r="A5716" s="90"/>
      <c r="B5716" s="90"/>
      <c r="C5716" s="91"/>
      <c r="D5716" s="90"/>
      <c r="E5716" s="90"/>
      <c r="F5716" s="90"/>
      <c r="G5716" s="93"/>
      <c r="H5716" s="93"/>
      <c r="I5716" s="93"/>
      <c r="J5716" s="93"/>
      <c r="K5716" s="94"/>
      <c r="L5716" s="94"/>
      <c r="M5716" s="94"/>
      <c r="N5716" s="93"/>
      <c r="O5716" s="93"/>
      <c r="P5716" s="93"/>
      <c r="Q5716" s="93"/>
      <c r="R5716" s="95"/>
      <c r="S5716" s="95"/>
      <c r="T5716" s="95"/>
      <c r="U5716" s="95"/>
      <c r="V5716" s="95"/>
      <c r="W5716" s="95"/>
      <c r="X5716" s="93"/>
      <c r="Y5716" s="93"/>
      <c r="Z5716" s="93"/>
      <c r="AA5716" s="96"/>
      <c r="AB5716" s="95"/>
      <c r="AC5716" s="95"/>
      <c r="AD5716" s="93"/>
      <c r="AE5716" s="93"/>
      <c r="AF5716" s="93"/>
      <c r="AG5716" s="93"/>
      <c r="AH5716" s="93"/>
      <c r="AI5716" s="93"/>
      <c r="AJ5716" s="92"/>
      <c r="AK5716" s="92"/>
      <c r="AL5716" s="92"/>
      <c r="AM5716" s="92"/>
      <c r="AN5716" s="92"/>
      <c r="AO5716" s="92"/>
      <c r="AP5716" s="92"/>
      <c r="AQ5716" s="92"/>
      <c r="AR5716" s="92"/>
    </row>
    <row r="5717" spans="1:44" x14ac:dyDescent="0.2">
      <c r="A5717" s="90"/>
      <c r="B5717" s="90"/>
      <c r="C5717" s="91"/>
      <c r="D5717" s="90"/>
      <c r="E5717" s="90"/>
      <c r="F5717" s="90"/>
      <c r="G5717" s="93"/>
      <c r="H5717" s="93"/>
      <c r="I5717" s="93"/>
      <c r="J5717" s="93"/>
      <c r="K5717" s="94"/>
      <c r="L5717" s="94"/>
      <c r="M5717" s="94"/>
      <c r="N5717" s="93"/>
      <c r="O5717" s="93"/>
      <c r="P5717" s="93"/>
      <c r="Q5717" s="93"/>
      <c r="R5717" s="95"/>
      <c r="S5717" s="95"/>
      <c r="T5717" s="95"/>
      <c r="U5717" s="95"/>
      <c r="V5717" s="95"/>
      <c r="W5717" s="95"/>
      <c r="X5717" s="93"/>
      <c r="Y5717" s="93"/>
      <c r="Z5717" s="93"/>
      <c r="AA5717" s="96"/>
      <c r="AB5717" s="95"/>
      <c r="AC5717" s="95"/>
      <c r="AD5717" s="93"/>
      <c r="AE5717" s="93"/>
      <c r="AF5717" s="93"/>
      <c r="AG5717" s="93"/>
      <c r="AH5717" s="93"/>
      <c r="AI5717" s="93"/>
      <c r="AJ5717" s="92"/>
      <c r="AK5717" s="92"/>
      <c r="AL5717" s="92"/>
      <c r="AM5717" s="92"/>
      <c r="AN5717" s="92"/>
      <c r="AO5717" s="92"/>
      <c r="AP5717" s="92"/>
      <c r="AQ5717" s="92"/>
      <c r="AR5717" s="92"/>
    </row>
    <row r="5718" spans="1:44" x14ac:dyDescent="0.2">
      <c r="A5718" s="90"/>
      <c r="B5718" s="90"/>
      <c r="C5718" s="91"/>
      <c r="D5718" s="90"/>
      <c r="E5718" s="90"/>
      <c r="F5718" s="90"/>
      <c r="G5718" s="93"/>
      <c r="H5718" s="93"/>
      <c r="I5718" s="93"/>
      <c r="J5718" s="93"/>
      <c r="K5718" s="94"/>
      <c r="L5718" s="94"/>
      <c r="M5718" s="94"/>
      <c r="N5718" s="93"/>
      <c r="O5718" s="93"/>
      <c r="P5718" s="93"/>
      <c r="Q5718" s="93"/>
      <c r="R5718" s="95"/>
      <c r="S5718" s="95"/>
      <c r="T5718" s="95"/>
      <c r="U5718" s="95"/>
      <c r="V5718" s="95"/>
      <c r="W5718" s="95"/>
      <c r="X5718" s="93"/>
      <c r="Y5718" s="93"/>
      <c r="Z5718" s="93"/>
      <c r="AA5718" s="96"/>
      <c r="AB5718" s="95"/>
      <c r="AC5718" s="95"/>
      <c r="AD5718" s="93"/>
      <c r="AE5718" s="93"/>
      <c r="AF5718" s="93"/>
      <c r="AG5718" s="93"/>
      <c r="AH5718" s="93"/>
      <c r="AI5718" s="93"/>
      <c r="AJ5718" s="92"/>
      <c r="AK5718" s="92"/>
      <c r="AL5718" s="92"/>
      <c r="AM5718" s="92"/>
      <c r="AN5718" s="92"/>
      <c r="AO5718" s="92"/>
      <c r="AP5718" s="92"/>
      <c r="AQ5718" s="92"/>
      <c r="AR5718" s="92"/>
    </row>
    <row r="5719" spans="1:44" x14ac:dyDescent="0.2">
      <c r="A5719" s="90"/>
      <c r="B5719" s="90"/>
      <c r="C5719" s="91"/>
      <c r="D5719" s="90"/>
      <c r="E5719" s="90"/>
      <c r="F5719" s="90"/>
      <c r="G5719" s="93"/>
      <c r="H5719" s="93"/>
      <c r="I5719" s="93"/>
      <c r="J5719" s="93"/>
      <c r="K5719" s="94"/>
      <c r="L5719" s="94"/>
      <c r="M5719" s="94"/>
      <c r="N5719" s="93"/>
      <c r="O5719" s="93"/>
      <c r="P5719" s="93"/>
      <c r="Q5719" s="93"/>
      <c r="R5719" s="95"/>
      <c r="S5719" s="95"/>
      <c r="T5719" s="95"/>
      <c r="U5719" s="95"/>
      <c r="V5719" s="95"/>
      <c r="W5719" s="95"/>
      <c r="X5719" s="93"/>
      <c r="Y5719" s="93"/>
      <c r="Z5719" s="93"/>
      <c r="AA5719" s="96"/>
      <c r="AB5719" s="95"/>
      <c r="AC5719" s="95"/>
      <c r="AD5719" s="93"/>
      <c r="AE5719" s="93"/>
      <c r="AF5719" s="93"/>
      <c r="AG5719" s="93"/>
      <c r="AH5719" s="93"/>
      <c r="AI5719" s="93"/>
      <c r="AJ5719" s="92"/>
      <c r="AK5719" s="92"/>
      <c r="AL5719" s="92"/>
      <c r="AM5719" s="92"/>
      <c r="AN5719" s="92"/>
      <c r="AO5719" s="92"/>
      <c r="AP5719" s="92"/>
      <c r="AQ5719" s="92"/>
      <c r="AR5719" s="92"/>
    </row>
    <row r="5720" spans="1:44" x14ac:dyDescent="0.2">
      <c r="A5720" s="90"/>
      <c r="B5720" s="90"/>
      <c r="C5720" s="91"/>
      <c r="D5720" s="90"/>
      <c r="E5720" s="90"/>
      <c r="F5720" s="90"/>
      <c r="G5720" s="93"/>
      <c r="H5720" s="93"/>
      <c r="I5720" s="93"/>
      <c r="J5720" s="93"/>
      <c r="K5720" s="94"/>
      <c r="L5720" s="94"/>
      <c r="M5720" s="94"/>
      <c r="N5720" s="93"/>
      <c r="O5720" s="93"/>
      <c r="P5720" s="93"/>
      <c r="Q5720" s="93"/>
      <c r="R5720" s="95"/>
      <c r="S5720" s="95"/>
      <c r="T5720" s="95"/>
      <c r="U5720" s="95"/>
      <c r="V5720" s="95"/>
      <c r="W5720" s="95"/>
      <c r="X5720" s="93"/>
      <c r="Y5720" s="93"/>
      <c r="Z5720" s="93"/>
      <c r="AA5720" s="96"/>
      <c r="AB5720" s="95"/>
      <c r="AC5720" s="95"/>
      <c r="AD5720" s="93"/>
      <c r="AE5720" s="93"/>
      <c r="AF5720" s="93"/>
      <c r="AG5720" s="93"/>
      <c r="AH5720" s="93"/>
      <c r="AI5720" s="93"/>
      <c r="AJ5720" s="92"/>
      <c r="AK5720" s="92"/>
      <c r="AL5720" s="92"/>
      <c r="AM5720" s="92"/>
      <c r="AN5720" s="92"/>
      <c r="AO5720" s="92"/>
      <c r="AP5720" s="92"/>
      <c r="AQ5720" s="92"/>
      <c r="AR5720" s="92"/>
    </row>
    <row r="5721" spans="1:44" x14ac:dyDescent="0.2">
      <c r="A5721" s="90"/>
      <c r="B5721" s="90"/>
      <c r="C5721" s="91"/>
      <c r="D5721" s="90"/>
      <c r="E5721" s="90"/>
      <c r="F5721" s="90"/>
      <c r="G5721" s="93"/>
      <c r="H5721" s="93"/>
      <c r="I5721" s="93"/>
      <c r="J5721" s="93"/>
      <c r="K5721" s="94"/>
      <c r="L5721" s="94"/>
      <c r="M5721" s="94"/>
      <c r="N5721" s="93"/>
      <c r="O5721" s="93"/>
      <c r="P5721" s="93"/>
      <c r="Q5721" s="93"/>
      <c r="R5721" s="95"/>
      <c r="S5721" s="95"/>
      <c r="T5721" s="95"/>
      <c r="U5721" s="95"/>
      <c r="V5721" s="95"/>
      <c r="W5721" s="95"/>
      <c r="X5721" s="93"/>
      <c r="Y5721" s="93"/>
      <c r="Z5721" s="93"/>
      <c r="AA5721" s="96"/>
      <c r="AB5721" s="95"/>
      <c r="AC5721" s="95"/>
      <c r="AD5721" s="93"/>
      <c r="AE5721" s="93"/>
      <c r="AF5721" s="93"/>
      <c r="AG5721" s="93"/>
      <c r="AH5721" s="93"/>
      <c r="AI5721" s="93"/>
      <c r="AJ5721" s="92"/>
      <c r="AK5721" s="92"/>
      <c r="AL5721" s="92"/>
      <c r="AM5721" s="92"/>
      <c r="AN5721" s="92"/>
      <c r="AO5721" s="92"/>
      <c r="AP5721" s="92"/>
      <c r="AQ5721" s="92"/>
      <c r="AR5721" s="92"/>
    </row>
    <row r="5722" spans="1:44" x14ac:dyDescent="0.2">
      <c r="A5722" s="90"/>
      <c r="B5722" s="90"/>
      <c r="C5722" s="91"/>
      <c r="D5722" s="90"/>
      <c r="E5722" s="90"/>
      <c r="F5722" s="90"/>
      <c r="G5722" s="93"/>
      <c r="H5722" s="93"/>
      <c r="I5722" s="93"/>
      <c r="J5722" s="93"/>
      <c r="K5722" s="94"/>
      <c r="L5722" s="94"/>
      <c r="M5722" s="94"/>
      <c r="N5722" s="93"/>
      <c r="O5722" s="93"/>
      <c r="P5722" s="93"/>
      <c r="Q5722" s="93"/>
      <c r="R5722" s="95"/>
      <c r="S5722" s="95"/>
      <c r="T5722" s="95"/>
      <c r="U5722" s="95"/>
      <c r="V5722" s="95"/>
      <c r="W5722" s="95"/>
      <c r="X5722" s="93"/>
      <c r="Y5722" s="93"/>
      <c r="Z5722" s="93"/>
      <c r="AA5722" s="96"/>
      <c r="AB5722" s="95"/>
      <c r="AC5722" s="95"/>
      <c r="AD5722" s="93"/>
      <c r="AE5722" s="93"/>
      <c r="AF5722" s="93"/>
      <c r="AG5722" s="93"/>
      <c r="AH5722" s="93"/>
      <c r="AI5722" s="93"/>
      <c r="AJ5722" s="92"/>
      <c r="AK5722" s="92"/>
      <c r="AL5722" s="92"/>
      <c r="AM5722" s="92"/>
      <c r="AN5722" s="92"/>
      <c r="AO5722" s="92"/>
      <c r="AP5722" s="92"/>
      <c r="AQ5722" s="92"/>
      <c r="AR5722" s="92"/>
    </row>
    <row r="5723" spans="1:44" x14ac:dyDescent="0.2">
      <c r="A5723" s="90"/>
      <c r="B5723" s="90"/>
      <c r="C5723" s="91"/>
      <c r="D5723" s="90"/>
      <c r="E5723" s="90"/>
      <c r="F5723" s="90"/>
      <c r="G5723" s="93"/>
      <c r="H5723" s="93"/>
      <c r="I5723" s="93"/>
      <c r="J5723" s="93"/>
      <c r="K5723" s="94"/>
      <c r="L5723" s="94"/>
      <c r="M5723" s="94"/>
      <c r="N5723" s="93"/>
      <c r="O5723" s="93"/>
      <c r="P5723" s="93"/>
      <c r="Q5723" s="93"/>
      <c r="R5723" s="95"/>
      <c r="S5723" s="95"/>
      <c r="T5723" s="95"/>
      <c r="U5723" s="95"/>
      <c r="V5723" s="95"/>
      <c r="W5723" s="95"/>
      <c r="X5723" s="93"/>
      <c r="Y5723" s="93"/>
      <c r="Z5723" s="93"/>
      <c r="AA5723" s="96"/>
      <c r="AB5723" s="95"/>
      <c r="AC5723" s="95"/>
      <c r="AD5723" s="93"/>
      <c r="AE5723" s="93"/>
      <c r="AF5723" s="93"/>
      <c r="AG5723" s="93"/>
      <c r="AH5723" s="93"/>
      <c r="AI5723" s="93"/>
      <c r="AJ5723" s="92"/>
      <c r="AK5723" s="92"/>
      <c r="AL5723" s="92"/>
      <c r="AM5723" s="92"/>
      <c r="AN5723" s="92"/>
      <c r="AO5723" s="92"/>
      <c r="AP5723" s="92"/>
      <c r="AQ5723" s="92"/>
      <c r="AR5723" s="92"/>
    </row>
    <row r="5724" spans="1:44" x14ac:dyDescent="0.2">
      <c r="A5724" s="90"/>
      <c r="B5724" s="90"/>
      <c r="C5724" s="91"/>
      <c r="D5724" s="90"/>
      <c r="E5724" s="90"/>
      <c r="F5724" s="90"/>
      <c r="G5724" s="93"/>
      <c r="H5724" s="93"/>
      <c r="I5724" s="93"/>
      <c r="J5724" s="93"/>
      <c r="K5724" s="94"/>
      <c r="L5724" s="94"/>
      <c r="M5724" s="94"/>
      <c r="N5724" s="93"/>
      <c r="O5724" s="93"/>
      <c r="P5724" s="93"/>
      <c r="Q5724" s="93"/>
      <c r="R5724" s="95"/>
      <c r="S5724" s="95"/>
      <c r="T5724" s="95"/>
      <c r="U5724" s="95"/>
      <c r="V5724" s="95"/>
      <c r="W5724" s="95"/>
      <c r="X5724" s="93"/>
      <c r="Y5724" s="93"/>
      <c r="Z5724" s="93"/>
      <c r="AA5724" s="96"/>
      <c r="AB5724" s="95"/>
      <c r="AC5724" s="95"/>
      <c r="AD5724" s="93"/>
      <c r="AE5724" s="93"/>
      <c r="AF5724" s="93"/>
      <c r="AG5724" s="93"/>
      <c r="AH5724" s="93"/>
      <c r="AI5724" s="93"/>
      <c r="AJ5724" s="92"/>
      <c r="AK5724" s="92"/>
      <c r="AL5724" s="92"/>
      <c r="AM5724" s="92"/>
      <c r="AN5724" s="92"/>
      <c r="AO5724" s="92"/>
      <c r="AP5724" s="92"/>
      <c r="AQ5724" s="92"/>
      <c r="AR5724" s="92"/>
    </row>
    <row r="5725" spans="1:44" x14ac:dyDescent="0.2">
      <c r="A5725" s="90"/>
      <c r="B5725" s="90"/>
      <c r="C5725" s="91"/>
      <c r="D5725" s="90"/>
      <c r="E5725" s="90"/>
      <c r="F5725" s="90"/>
      <c r="G5725" s="93"/>
      <c r="H5725" s="93"/>
      <c r="I5725" s="93"/>
      <c r="J5725" s="93"/>
      <c r="K5725" s="94"/>
      <c r="L5725" s="94"/>
      <c r="M5725" s="94"/>
      <c r="N5725" s="93"/>
      <c r="O5725" s="93"/>
      <c r="P5725" s="93"/>
      <c r="Q5725" s="93"/>
      <c r="R5725" s="95"/>
      <c r="S5725" s="95"/>
      <c r="T5725" s="95"/>
      <c r="U5725" s="95"/>
      <c r="V5725" s="95"/>
      <c r="W5725" s="95"/>
      <c r="X5725" s="93"/>
      <c r="Y5725" s="93"/>
      <c r="Z5725" s="93"/>
      <c r="AA5725" s="96"/>
      <c r="AB5725" s="95"/>
      <c r="AC5725" s="95"/>
      <c r="AD5725" s="93"/>
      <c r="AE5725" s="93"/>
      <c r="AF5725" s="93"/>
      <c r="AG5725" s="93"/>
      <c r="AH5725" s="93"/>
      <c r="AI5725" s="93"/>
      <c r="AJ5725" s="92"/>
      <c r="AK5725" s="92"/>
      <c r="AL5725" s="92"/>
      <c r="AM5725" s="92"/>
      <c r="AN5725" s="92"/>
      <c r="AO5725" s="92"/>
      <c r="AP5725" s="92"/>
      <c r="AQ5725" s="92"/>
      <c r="AR5725" s="92"/>
    </row>
    <row r="5726" spans="1:44" x14ac:dyDescent="0.2">
      <c r="A5726" s="90"/>
      <c r="B5726" s="90"/>
      <c r="C5726" s="91"/>
      <c r="D5726" s="90"/>
      <c r="E5726" s="90"/>
      <c r="F5726" s="90"/>
      <c r="G5726" s="93"/>
      <c r="H5726" s="93"/>
      <c r="I5726" s="93"/>
      <c r="J5726" s="93"/>
      <c r="K5726" s="94"/>
      <c r="L5726" s="94"/>
      <c r="M5726" s="94"/>
      <c r="N5726" s="93"/>
      <c r="O5726" s="93"/>
      <c r="P5726" s="93"/>
      <c r="Q5726" s="93"/>
      <c r="R5726" s="95"/>
      <c r="S5726" s="95"/>
      <c r="T5726" s="95"/>
      <c r="U5726" s="95"/>
      <c r="V5726" s="95"/>
      <c r="W5726" s="95"/>
      <c r="X5726" s="93"/>
      <c r="Y5726" s="93"/>
      <c r="Z5726" s="93"/>
      <c r="AA5726" s="96"/>
      <c r="AB5726" s="95"/>
      <c r="AC5726" s="95"/>
      <c r="AD5726" s="93"/>
      <c r="AE5726" s="93"/>
      <c r="AF5726" s="93"/>
      <c r="AG5726" s="93"/>
      <c r="AH5726" s="93"/>
      <c r="AI5726" s="93"/>
      <c r="AJ5726" s="92"/>
      <c r="AK5726" s="92"/>
      <c r="AL5726" s="92"/>
      <c r="AM5726" s="92"/>
      <c r="AN5726" s="92"/>
      <c r="AO5726" s="92"/>
      <c r="AP5726" s="92"/>
      <c r="AQ5726" s="92"/>
      <c r="AR5726" s="92"/>
    </row>
    <row r="5727" spans="1:44" x14ac:dyDescent="0.2">
      <c r="A5727" s="90"/>
      <c r="B5727" s="90"/>
      <c r="C5727" s="91"/>
      <c r="D5727" s="90"/>
      <c r="E5727" s="90"/>
      <c r="F5727" s="90"/>
      <c r="G5727" s="93"/>
      <c r="H5727" s="93"/>
      <c r="I5727" s="93"/>
      <c r="J5727" s="93"/>
      <c r="K5727" s="94"/>
      <c r="L5727" s="94"/>
      <c r="M5727" s="94"/>
      <c r="N5727" s="93"/>
      <c r="O5727" s="93"/>
      <c r="P5727" s="93"/>
      <c r="Q5727" s="93"/>
      <c r="R5727" s="95"/>
      <c r="S5727" s="95"/>
      <c r="T5727" s="95"/>
      <c r="U5727" s="95"/>
      <c r="V5727" s="95"/>
      <c r="W5727" s="95"/>
      <c r="X5727" s="93"/>
      <c r="Y5727" s="93"/>
      <c r="Z5727" s="93"/>
      <c r="AA5727" s="96"/>
      <c r="AB5727" s="95"/>
      <c r="AC5727" s="95"/>
      <c r="AD5727" s="93"/>
      <c r="AE5727" s="93"/>
      <c r="AF5727" s="93"/>
      <c r="AG5727" s="93"/>
      <c r="AH5727" s="93"/>
      <c r="AI5727" s="93"/>
      <c r="AJ5727" s="92"/>
      <c r="AK5727" s="92"/>
      <c r="AL5727" s="92"/>
      <c r="AM5727" s="92"/>
      <c r="AN5727" s="92"/>
      <c r="AO5727" s="92"/>
      <c r="AP5727" s="92"/>
      <c r="AQ5727" s="92"/>
      <c r="AR5727" s="92"/>
    </row>
    <row r="5728" spans="1:44" x14ac:dyDescent="0.2">
      <c r="A5728" s="90"/>
      <c r="B5728" s="90"/>
      <c r="C5728" s="91"/>
      <c r="D5728" s="90"/>
      <c r="E5728" s="90"/>
      <c r="F5728" s="90"/>
      <c r="G5728" s="93"/>
      <c r="H5728" s="93"/>
      <c r="I5728" s="93"/>
      <c r="J5728" s="93"/>
      <c r="K5728" s="94"/>
      <c r="L5728" s="94"/>
      <c r="M5728" s="94"/>
      <c r="N5728" s="93"/>
      <c r="O5728" s="93"/>
      <c r="P5728" s="93"/>
      <c r="Q5728" s="93"/>
      <c r="R5728" s="95"/>
      <c r="S5728" s="95"/>
      <c r="T5728" s="95"/>
      <c r="U5728" s="95"/>
      <c r="V5728" s="95"/>
      <c r="W5728" s="95"/>
      <c r="X5728" s="93"/>
      <c r="Y5728" s="93"/>
      <c r="Z5728" s="93"/>
      <c r="AA5728" s="96"/>
      <c r="AB5728" s="95"/>
      <c r="AC5728" s="95"/>
      <c r="AD5728" s="93"/>
      <c r="AE5728" s="93"/>
      <c r="AF5728" s="93"/>
      <c r="AG5728" s="93"/>
      <c r="AH5728" s="93"/>
      <c r="AI5728" s="93"/>
      <c r="AJ5728" s="92"/>
      <c r="AK5728" s="92"/>
      <c r="AL5728" s="92"/>
      <c r="AM5728" s="92"/>
      <c r="AN5728" s="92"/>
      <c r="AO5728" s="92"/>
      <c r="AP5728" s="92"/>
      <c r="AQ5728" s="92"/>
      <c r="AR5728" s="92"/>
    </row>
    <row r="5729" spans="1:44" x14ac:dyDescent="0.2">
      <c r="A5729" s="90"/>
      <c r="B5729" s="90"/>
      <c r="C5729" s="91"/>
      <c r="D5729" s="90"/>
      <c r="E5729" s="90"/>
      <c r="F5729" s="90"/>
      <c r="G5729" s="93"/>
      <c r="H5729" s="93"/>
      <c r="I5729" s="93"/>
      <c r="J5729" s="93"/>
      <c r="K5729" s="94"/>
      <c r="L5729" s="94"/>
      <c r="M5729" s="94"/>
      <c r="N5729" s="93"/>
      <c r="O5729" s="93"/>
      <c r="P5729" s="93"/>
      <c r="Q5729" s="93"/>
      <c r="R5729" s="95"/>
      <c r="S5729" s="95"/>
      <c r="T5729" s="95"/>
      <c r="U5729" s="95"/>
      <c r="V5729" s="95"/>
      <c r="W5729" s="95"/>
      <c r="X5729" s="93"/>
      <c r="Y5729" s="93"/>
      <c r="Z5729" s="93"/>
      <c r="AA5729" s="96"/>
      <c r="AB5729" s="95"/>
      <c r="AC5729" s="95"/>
      <c r="AD5729" s="93"/>
      <c r="AE5729" s="93"/>
      <c r="AF5729" s="93"/>
      <c r="AG5729" s="93"/>
      <c r="AH5729" s="93"/>
      <c r="AI5729" s="93"/>
      <c r="AJ5729" s="92"/>
      <c r="AK5729" s="92"/>
      <c r="AL5729" s="92"/>
      <c r="AM5729" s="92"/>
      <c r="AN5729" s="92"/>
      <c r="AO5729" s="92"/>
      <c r="AP5729" s="92"/>
      <c r="AQ5729" s="92"/>
      <c r="AR5729" s="92"/>
    </row>
    <row r="5730" spans="1:44" x14ac:dyDescent="0.2">
      <c r="A5730" s="90"/>
      <c r="B5730" s="90"/>
      <c r="C5730" s="91"/>
      <c r="D5730" s="90"/>
      <c r="E5730" s="90"/>
      <c r="F5730" s="90"/>
      <c r="G5730" s="93"/>
      <c r="H5730" s="93"/>
      <c r="I5730" s="93"/>
      <c r="J5730" s="93"/>
      <c r="K5730" s="94"/>
      <c r="L5730" s="94"/>
      <c r="M5730" s="94"/>
      <c r="N5730" s="93"/>
      <c r="O5730" s="93"/>
      <c r="P5730" s="93"/>
      <c r="Q5730" s="93"/>
      <c r="R5730" s="95"/>
      <c r="S5730" s="95"/>
      <c r="T5730" s="95"/>
      <c r="U5730" s="95"/>
      <c r="V5730" s="95"/>
      <c r="W5730" s="95"/>
      <c r="X5730" s="93"/>
      <c r="Y5730" s="93"/>
      <c r="Z5730" s="93"/>
      <c r="AA5730" s="96"/>
      <c r="AB5730" s="95"/>
      <c r="AC5730" s="95"/>
      <c r="AD5730" s="93"/>
      <c r="AE5730" s="93"/>
      <c r="AF5730" s="93"/>
      <c r="AG5730" s="93"/>
      <c r="AH5730" s="93"/>
      <c r="AI5730" s="93"/>
      <c r="AJ5730" s="92"/>
      <c r="AK5730" s="92"/>
      <c r="AL5730" s="92"/>
      <c r="AM5730" s="92"/>
      <c r="AN5730" s="92"/>
      <c r="AO5730" s="92"/>
      <c r="AP5730" s="92"/>
      <c r="AQ5730" s="92"/>
      <c r="AR5730" s="92"/>
    </row>
    <row r="5731" spans="1:44" x14ac:dyDescent="0.2">
      <c r="A5731" s="90"/>
      <c r="B5731" s="90"/>
      <c r="C5731" s="91"/>
      <c r="D5731" s="90"/>
      <c r="E5731" s="90"/>
      <c r="F5731" s="90"/>
      <c r="G5731" s="93"/>
      <c r="H5731" s="93"/>
      <c r="I5731" s="93"/>
      <c r="J5731" s="93"/>
      <c r="K5731" s="94"/>
      <c r="L5731" s="94"/>
      <c r="M5731" s="94"/>
      <c r="N5731" s="93"/>
      <c r="O5731" s="93"/>
      <c r="P5731" s="93"/>
      <c r="Q5731" s="93"/>
      <c r="R5731" s="95"/>
      <c r="S5731" s="95"/>
      <c r="T5731" s="95"/>
      <c r="U5731" s="95"/>
      <c r="V5731" s="95"/>
      <c r="W5731" s="95"/>
      <c r="X5731" s="93"/>
      <c r="Y5731" s="93"/>
      <c r="Z5731" s="93"/>
      <c r="AA5731" s="96"/>
      <c r="AB5731" s="95"/>
      <c r="AC5731" s="95"/>
      <c r="AD5731" s="93"/>
      <c r="AE5731" s="93"/>
      <c r="AF5731" s="93"/>
      <c r="AG5731" s="93"/>
      <c r="AH5731" s="93"/>
      <c r="AI5731" s="93"/>
      <c r="AJ5731" s="92"/>
      <c r="AK5731" s="92"/>
      <c r="AL5731" s="92"/>
      <c r="AM5731" s="92"/>
      <c r="AN5731" s="92"/>
      <c r="AO5731" s="92"/>
      <c r="AP5731" s="92"/>
      <c r="AQ5731" s="92"/>
      <c r="AR5731" s="92"/>
    </row>
    <row r="5732" spans="1:44" x14ac:dyDescent="0.2">
      <c r="A5732" s="90"/>
      <c r="B5732" s="90"/>
      <c r="C5732" s="91"/>
      <c r="D5732" s="90"/>
      <c r="E5732" s="90"/>
      <c r="F5732" s="90"/>
      <c r="G5732" s="93"/>
      <c r="H5732" s="93"/>
      <c r="I5732" s="93"/>
      <c r="J5732" s="93"/>
      <c r="K5732" s="94"/>
      <c r="L5732" s="94"/>
      <c r="M5732" s="94"/>
      <c r="N5732" s="93"/>
      <c r="O5732" s="93"/>
      <c r="P5732" s="93"/>
      <c r="Q5732" s="93"/>
      <c r="R5732" s="95"/>
      <c r="S5732" s="95"/>
      <c r="T5732" s="95"/>
      <c r="U5732" s="95"/>
      <c r="V5732" s="95"/>
      <c r="W5732" s="95"/>
      <c r="X5732" s="93"/>
      <c r="Y5732" s="93"/>
      <c r="Z5732" s="93"/>
      <c r="AA5732" s="96"/>
      <c r="AB5732" s="95"/>
      <c r="AC5732" s="95"/>
      <c r="AD5732" s="93"/>
      <c r="AE5732" s="93"/>
      <c r="AF5732" s="93"/>
      <c r="AG5732" s="93"/>
      <c r="AH5732" s="93"/>
      <c r="AI5732" s="93"/>
      <c r="AJ5732" s="92"/>
      <c r="AK5732" s="92"/>
      <c r="AL5732" s="92"/>
      <c r="AM5732" s="92"/>
      <c r="AN5732" s="92"/>
      <c r="AO5732" s="92"/>
      <c r="AP5732" s="92"/>
      <c r="AQ5732" s="92"/>
      <c r="AR5732" s="92"/>
    </row>
    <row r="5733" spans="1:44" x14ac:dyDescent="0.2">
      <c r="A5733" s="90"/>
      <c r="B5733" s="90"/>
      <c r="C5733" s="91"/>
      <c r="D5733" s="90"/>
      <c r="E5733" s="90"/>
      <c r="F5733" s="90"/>
      <c r="G5733" s="93"/>
      <c r="H5733" s="93"/>
      <c r="I5733" s="93"/>
      <c r="J5733" s="93"/>
      <c r="K5733" s="94"/>
      <c r="L5733" s="94"/>
      <c r="M5733" s="94"/>
      <c r="N5733" s="93"/>
      <c r="O5733" s="93"/>
      <c r="P5733" s="93"/>
      <c r="Q5733" s="93"/>
      <c r="R5733" s="95"/>
      <c r="S5733" s="95"/>
      <c r="T5733" s="95"/>
      <c r="U5733" s="95"/>
      <c r="V5733" s="95"/>
      <c r="W5733" s="95"/>
      <c r="X5733" s="93"/>
      <c r="Y5733" s="93"/>
      <c r="Z5733" s="93"/>
      <c r="AA5733" s="96"/>
      <c r="AB5733" s="95"/>
      <c r="AC5733" s="95"/>
      <c r="AD5733" s="93"/>
      <c r="AE5733" s="93"/>
      <c r="AF5733" s="93"/>
      <c r="AG5733" s="93"/>
      <c r="AH5733" s="93"/>
      <c r="AI5733" s="93"/>
      <c r="AJ5733" s="92"/>
      <c r="AK5733" s="92"/>
      <c r="AL5733" s="92"/>
      <c r="AM5733" s="92"/>
      <c r="AN5733" s="92"/>
      <c r="AO5733" s="92"/>
      <c r="AP5733" s="92"/>
      <c r="AQ5733" s="92"/>
      <c r="AR5733" s="92"/>
    </row>
    <row r="5734" spans="1:44" x14ac:dyDescent="0.2">
      <c r="A5734" s="90"/>
      <c r="B5734" s="90"/>
      <c r="C5734" s="91"/>
      <c r="D5734" s="90"/>
      <c r="E5734" s="90"/>
      <c r="F5734" s="90"/>
      <c r="G5734" s="93"/>
      <c r="H5734" s="93"/>
      <c r="I5734" s="93"/>
      <c r="J5734" s="93"/>
      <c r="K5734" s="94"/>
      <c r="L5734" s="94"/>
      <c r="M5734" s="94"/>
      <c r="N5734" s="93"/>
      <c r="O5734" s="93"/>
      <c r="P5734" s="93"/>
      <c r="Q5734" s="93"/>
      <c r="R5734" s="95"/>
      <c r="S5734" s="95"/>
      <c r="T5734" s="95"/>
      <c r="U5734" s="95"/>
      <c r="V5734" s="95"/>
      <c r="W5734" s="95"/>
      <c r="X5734" s="93"/>
      <c r="Y5734" s="93"/>
      <c r="Z5734" s="93"/>
      <c r="AA5734" s="96"/>
      <c r="AB5734" s="95"/>
      <c r="AC5734" s="95"/>
      <c r="AD5734" s="93"/>
      <c r="AE5734" s="93"/>
      <c r="AF5734" s="93"/>
      <c r="AG5734" s="93"/>
      <c r="AH5734" s="93"/>
      <c r="AI5734" s="93"/>
      <c r="AJ5734" s="92"/>
      <c r="AK5734" s="92"/>
      <c r="AL5734" s="92"/>
      <c r="AM5734" s="92"/>
      <c r="AN5734" s="92"/>
      <c r="AO5734" s="92"/>
      <c r="AP5734" s="92"/>
      <c r="AQ5734" s="92"/>
      <c r="AR5734" s="92"/>
    </row>
    <row r="5735" spans="1:44" x14ac:dyDescent="0.2">
      <c r="A5735" s="90"/>
      <c r="B5735" s="90"/>
      <c r="C5735" s="91"/>
      <c r="D5735" s="90"/>
      <c r="E5735" s="90"/>
      <c r="F5735" s="90"/>
      <c r="G5735" s="93"/>
      <c r="H5735" s="93"/>
      <c r="I5735" s="93"/>
      <c r="J5735" s="93"/>
      <c r="K5735" s="94"/>
      <c r="L5735" s="94"/>
      <c r="M5735" s="94"/>
      <c r="N5735" s="93"/>
      <c r="O5735" s="93"/>
      <c r="P5735" s="93"/>
      <c r="Q5735" s="93"/>
      <c r="R5735" s="95"/>
      <c r="S5735" s="95"/>
      <c r="T5735" s="95"/>
      <c r="U5735" s="95"/>
      <c r="V5735" s="95"/>
      <c r="W5735" s="95"/>
      <c r="X5735" s="93"/>
      <c r="Y5735" s="93"/>
      <c r="Z5735" s="93"/>
      <c r="AA5735" s="96"/>
      <c r="AB5735" s="95"/>
      <c r="AC5735" s="95"/>
      <c r="AD5735" s="93"/>
      <c r="AE5735" s="93"/>
      <c r="AF5735" s="93"/>
      <c r="AG5735" s="93"/>
      <c r="AH5735" s="93"/>
      <c r="AI5735" s="93"/>
      <c r="AJ5735" s="92"/>
      <c r="AK5735" s="92"/>
      <c r="AL5735" s="92"/>
      <c r="AM5735" s="92"/>
      <c r="AN5735" s="92"/>
      <c r="AO5735" s="92"/>
      <c r="AP5735" s="92"/>
      <c r="AQ5735" s="92"/>
      <c r="AR5735" s="92"/>
    </row>
    <row r="5736" spans="1:44" x14ac:dyDescent="0.2">
      <c r="A5736" s="90"/>
      <c r="B5736" s="90"/>
      <c r="C5736" s="91"/>
      <c r="D5736" s="90"/>
      <c r="E5736" s="90"/>
      <c r="F5736" s="90"/>
      <c r="G5736" s="93"/>
      <c r="H5736" s="93"/>
      <c r="I5736" s="93"/>
      <c r="J5736" s="93"/>
      <c r="K5736" s="94"/>
      <c r="L5736" s="94"/>
      <c r="M5736" s="94"/>
      <c r="N5736" s="93"/>
      <c r="O5736" s="93"/>
      <c r="P5736" s="93"/>
      <c r="Q5736" s="93"/>
      <c r="R5736" s="95"/>
      <c r="S5736" s="95"/>
      <c r="T5736" s="95"/>
      <c r="U5736" s="95"/>
      <c r="V5736" s="95"/>
      <c r="W5736" s="95"/>
      <c r="X5736" s="93"/>
      <c r="Y5736" s="93"/>
      <c r="Z5736" s="93"/>
      <c r="AA5736" s="96"/>
      <c r="AB5736" s="95"/>
      <c r="AC5736" s="95"/>
      <c r="AD5736" s="93"/>
      <c r="AE5736" s="93"/>
      <c r="AF5736" s="93"/>
      <c r="AG5736" s="93"/>
      <c r="AH5736" s="93"/>
      <c r="AI5736" s="93"/>
      <c r="AJ5736" s="92"/>
      <c r="AK5736" s="92"/>
      <c r="AL5736" s="92"/>
      <c r="AM5736" s="92"/>
      <c r="AN5736" s="92"/>
      <c r="AO5736" s="92"/>
      <c r="AP5736" s="92"/>
      <c r="AQ5736" s="92"/>
      <c r="AR5736" s="92"/>
    </row>
    <row r="5737" spans="1:44" x14ac:dyDescent="0.2">
      <c r="A5737" s="90"/>
      <c r="B5737" s="90"/>
      <c r="C5737" s="91"/>
      <c r="D5737" s="90"/>
      <c r="E5737" s="90"/>
      <c r="F5737" s="90"/>
      <c r="G5737" s="93"/>
      <c r="H5737" s="93"/>
      <c r="I5737" s="93"/>
      <c r="J5737" s="93"/>
      <c r="K5737" s="94"/>
      <c r="L5737" s="94"/>
      <c r="M5737" s="94"/>
      <c r="N5737" s="93"/>
      <c r="O5737" s="93"/>
      <c r="P5737" s="93"/>
      <c r="Q5737" s="93"/>
      <c r="R5737" s="95"/>
      <c r="S5737" s="95"/>
      <c r="T5737" s="95"/>
      <c r="U5737" s="95"/>
      <c r="V5737" s="95"/>
      <c r="W5737" s="95"/>
      <c r="X5737" s="93"/>
      <c r="Y5737" s="93"/>
      <c r="Z5737" s="93"/>
      <c r="AA5737" s="96"/>
      <c r="AB5737" s="95"/>
      <c r="AC5737" s="95"/>
      <c r="AD5737" s="93"/>
      <c r="AE5737" s="93"/>
      <c r="AF5737" s="93"/>
      <c r="AG5737" s="93"/>
      <c r="AH5737" s="93"/>
      <c r="AI5737" s="93"/>
      <c r="AJ5737" s="92"/>
      <c r="AK5737" s="92"/>
      <c r="AL5737" s="92"/>
      <c r="AM5737" s="92"/>
      <c r="AN5737" s="92"/>
      <c r="AO5737" s="92"/>
      <c r="AP5737" s="92"/>
      <c r="AQ5737" s="92"/>
      <c r="AR5737" s="92"/>
    </row>
    <row r="5738" spans="1:44" x14ac:dyDescent="0.2">
      <c r="A5738" s="90"/>
      <c r="B5738" s="90"/>
      <c r="C5738" s="91"/>
      <c r="D5738" s="90"/>
      <c r="E5738" s="90"/>
      <c r="F5738" s="90"/>
      <c r="G5738" s="93"/>
      <c r="H5738" s="93"/>
      <c r="I5738" s="93"/>
      <c r="J5738" s="93"/>
      <c r="K5738" s="94"/>
      <c r="L5738" s="94"/>
      <c r="M5738" s="94"/>
      <c r="N5738" s="93"/>
      <c r="O5738" s="93"/>
      <c r="P5738" s="93"/>
      <c r="Q5738" s="93"/>
      <c r="R5738" s="95"/>
      <c r="S5738" s="95"/>
      <c r="T5738" s="95"/>
      <c r="U5738" s="95"/>
      <c r="V5738" s="95"/>
      <c r="W5738" s="95"/>
      <c r="X5738" s="93"/>
      <c r="Y5738" s="93"/>
      <c r="Z5738" s="93"/>
      <c r="AA5738" s="96"/>
      <c r="AB5738" s="95"/>
      <c r="AC5738" s="95"/>
      <c r="AD5738" s="93"/>
      <c r="AE5738" s="93"/>
      <c r="AF5738" s="93"/>
      <c r="AG5738" s="93"/>
      <c r="AH5738" s="93"/>
      <c r="AI5738" s="93"/>
      <c r="AJ5738" s="92"/>
      <c r="AK5738" s="92"/>
      <c r="AL5738" s="92"/>
      <c r="AM5738" s="92"/>
      <c r="AN5738" s="92"/>
      <c r="AO5738" s="92"/>
      <c r="AP5738" s="92"/>
      <c r="AQ5738" s="92"/>
      <c r="AR5738" s="92"/>
    </row>
    <row r="5739" spans="1:44" x14ac:dyDescent="0.2">
      <c r="A5739" s="90"/>
      <c r="B5739" s="90"/>
      <c r="C5739" s="91"/>
      <c r="D5739" s="90"/>
      <c r="E5739" s="90"/>
      <c r="F5739" s="90"/>
      <c r="G5739" s="93"/>
      <c r="H5739" s="93"/>
      <c r="I5739" s="93"/>
      <c r="J5739" s="93"/>
      <c r="K5739" s="94"/>
      <c r="L5739" s="94"/>
      <c r="M5739" s="94"/>
      <c r="N5739" s="93"/>
      <c r="O5739" s="93"/>
      <c r="P5739" s="93"/>
      <c r="Q5739" s="93"/>
      <c r="R5739" s="95"/>
      <c r="S5739" s="95"/>
      <c r="T5739" s="95"/>
      <c r="U5739" s="95"/>
      <c r="V5739" s="95"/>
      <c r="W5739" s="95"/>
      <c r="X5739" s="93"/>
      <c r="Y5739" s="93"/>
      <c r="Z5739" s="93"/>
      <c r="AA5739" s="96"/>
      <c r="AB5739" s="95"/>
      <c r="AC5739" s="95"/>
      <c r="AD5739" s="93"/>
      <c r="AE5739" s="93"/>
      <c r="AF5739" s="93"/>
      <c r="AG5739" s="93"/>
      <c r="AH5739" s="93"/>
      <c r="AI5739" s="93"/>
      <c r="AJ5739" s="92"/>
      <c r="AK5739" s="92"/>
      <c r="AL5739" s="92"/>
      <c r="AM5739" s="92"/>
      <c r="AN5739" s="92"/>
      <c r="AO5739" s="92"/>
      <c r="AP5739" s="92"/>
      <c r="AQ5739" s="92"/>
      <c r="AR5739" s="92"/>
    </row>
    <row r="5740" spans="1:44" x14ac:dyDescent="0.2">
      <c r="A5740" s="90"/>
      <c r="B5740" s="90"/>
      <c r="C5740" s="91"/>
      <c r="D5740" s="90"/>
      <c r="E5740" s="90"/>
      <c r="F5740" s="90"/>
      <c r="G5740" s="93"/>
      <c r="H5740" s="93"/>
      <c r="I5740" s="93"/>
      <c r="J5740" s="93"/>
      <c r="K5740" s="94"/>
      <c r="L5740" s="94"/>
      <c r="M5740" s="94"/>
      <c r="N5740" s="93"/>
      <c r="O5740" s="93"/>
      <c r="P5740" s="93"/>
      <c r="Q5740" s="93"/>
      <c r="R5740" s="95"/>
      <c r="S5740" s="95"/>
      <c r="T5740" s="95"/>
      <c r="U5740" s="95"/>
      <c r="V5740" s="95"/>
      <c r="W5740" s="95"/>
      <c r="X5740" s="93"/>
      <c r="Y5740" s="93"/>
      <c r="Z5740" s="93"/>
      <c r="AA5740" s="96"/>
      <c r="AB5740" s="95"/>
      <c r="AC5740" s="95"/>
      <c r="AD5740" s="93"/>
      <c r="AE5740" s="93"/>
      <c r="AF5740" s="93"/>
      <c r="AG5740" s="93"/>
      <c r="AH5740" s="93"/>
      <c r="AI5740" s="93"/>
      <c r="AJ5740" s="92"/>
      <c r="AK5740" s="92"/>
      <c r="AL5740" s="92"/>
      <c r="AM5740" s="92"/>
      <c r="AN5740" s="92"/>
      <c r="AO5740" s="92"/>
      <c r="AP5740" s="92"/>
      <c r="AQ5740" s="92"/>
      <c r="AR5740" s="92"/>
    </row>
    <row r="5741" spans="1:44" x14ac:dyDescent="0.2">
      <c r="A5741" s="90"/>
      <c r="B5741" s="90"/>
      <c r="C5741" s="91"/>
      <c r="D5741" s="90"/>
      <c r="E5741" s="90"/>
      <c r="F5741" s="90"/>
      <c r="G5741" s="93"/>
      <c r="H5741" s="93"/>
      <c r="I5741" s="93"/>
      <c r="J5741" s="93"/>
      <c r="K5741" s="94"/>
      <c r="L5741" s="94"/>
      <c r="M5741" s="94"/>
      <c r="N5741" s="93"/>
      <c r="O5741" s="93"/>
      <c r="P5741" s="93"/>
      <c r="Q5741" s="93"/>
      <c r="R5741" s="95"/>
      <c r="S5741" s="95"/>
      <c r="T5741" s="95"/>
      <c r="U5741" s="95"/>
      <c r="V5741" s="95"/>
      <c r="W5741" s="95"/>
      <c r="X5741" s="93"/>
      <c r="Y5741" s="93"/>
      <c r="Z5741" s="93"/>
      <c r="AA5741" s="96"/>
      <c r="AB5741" s="95"/>
      <c r="AC5741" s="95"/>
      <c r="AD5741" s="93"/>
      <c r="AE5741" s="93"/>
      <c r="AF5741" s="93"/>
      <c r="AG5741" s="93"/>
      <c r="AH5741" s="93"/>
      <c r="AI5741" s="93"/>
      <c r="AJ5741" s="92"/>
      <c r="AK5741" s="92"/>
      <c r="AL5741" s="92"/>
      <c r="AM5741" s="92"/>
      <c r="AN5741" s="92"/>
      <c r="AO5741" s="92"/>
      <c r="AP5741" s="92"/>
      <c r="AQ5741" s="92"/>
      <c r="AR5741" s="92"/>
    </row>
    <row r="5742" spans="1:44" x14ac:dyDescent="0.2">
      <c r="A5742" s="90"/>
      <c r="B5742" s="90"/>
      <c r="C5742" s="91"/>
      <c r="D5742" s="90"/>
      <c r="E5742" s="90"/>
      <c r="F5742" s="90"/>
      <c r="G5742" s="93"/>
      <c r="H5742" s="93"/>
      <c r="I5742" s="93"/>
      <c r="J5742" s="93"/>
      <c r="K5742" s="94"/>
      <c r="L5742" s="94"/>
      <c r="M5742" s="94"/>
      <c r="N5742" s="93"/>
      <c r="O5742" s="93"/>
      <c r="P5742" s="93"/>
      <c r="Q5742" s="93"/>
      <c r="R5742" s="95"/>
      <c r="S5742" s="95"/>
      <c r="T5742" s="95"/>
      <c r="U5742" s="95"/>
      <c r="V5742" s="95"/>
      <c r="W5742" s="95"/>
      <c r="X5742" s="93"/>
      <c r="Y5742" s="93"/>
      <c r="Z5742" s="93"/>
      <c r="AA5742" s="96"/>
      <c r="AB5742" s="95"/>
      <c r="AC5742" s="95"/>
      <c r="AD5742" s="93"/>
      <c r="AE5742" s="93"/>
      <c r="AF5742" s="93"/>
      <c r="AG5742" s="93"/>
      <c r="AH5742" s="93"/>
      <c r="AI5742" s="93"/>
      <c r="AJ5742" s="92"/>
      <c r="AK5742" s="92"/>
      <c r="AL5742" s="92"/>
      <c r="AM5742" s="92"/>
      <c r="AN5742" s="92"/>
      <c r="AO5742" s="92"/>
      <c r="AP5742" s="92"/>
      <c r="AQ5742" s="92"/>
      <c r="AR5742" s="92"/>
    </row>
    <row r="5743" spans="1:44" x14ac:dyDescent="0.2">
      <c r="A5743" s="90"/>
      <c r="B5743" s="90"/>
      <c r="C5743" s="91"/>
      <c r="D5743" s="90"/>
      <c r="E5743" s="90"/>
      <c r="F5743" s="90"/>
      <c r="G5743" s="93"/>
      <c r="H5743" s="93"/>
      <c r="I5743" s="93"/>
      <c r="J5743" s="93"/>
      <c r="K5743" s="94"/>
      <c r="L5743" s="94"/>
      <c r="M5743" s="94"/>
      <c r="N5743" s="93"/>
      <c r="O5743" s="93"/>
      <c r="P5743" s="93"/>
      <c r="Q5743" s="93"/>
      <c r="R5743" s="95"/>
      <c r="S5743" s="95"/>
      <c r="T5743" s="95"/>
      <c r="U5743" s="95"/>
      <c r="V5743" s="95"/>
      <c r="W5743" s="95"/>
      <c r="X5743" s="93"/>
      <c r="Y5743" s="93"/>
      <c r="Z5743" s="93"/>
      <c r="AA5743" s="96"/>
      <c r="AB5743" s="95"/>
      <c r="AC5743" s="95"/>
      <c r="AD5743" s="93"/>
      <c r="AE5743" s="93"/>
      <c r="AF5743" s="93"/>
      <c r="AG5743" s="93"/>
      <c r="AH5743" s="93"/>
      <c r="AI5743" s="93"/>
      <c r="AJ5743" s="92"/>
      <c r="AK5743" s="92"/>
      <c r="AL5743" s="92"/>
      <c r="AM5743" s="92"/>
      <c r="AN5743" s="92"/>
      <c r="AO5743" s="92"/>
      <c r="AP5743" s="92"/>
      <c r="AQ5743" s="92"/>
      <c r="AR5743" s="92"/>
    </row>
    <row r="5744" spans="1:44" x14ac:dyDescent="0.2">
      <c r="A5744" s="90"/>
      <c r="B5744" s="90"/>
      <c r="C5744" s="91"/>
      <c r="D5744" s="90"/>
      <c r="E5744" s="90"/>
      <c r="F5744" s="90"/>
      <c r="G5744" s="93"/>
      <c r="H5744" s="93"/>
      <c r="I5744" s="93"/>
      <c r="J5744" s="93"/>
      <c r="K5744" s="94"/>
      <c r="L5744" s="94"/>
      <c r="M5744" s="94"/>
      <c r="N5744" s="93"/>
      <c r="O5744" s="93"/>
      <c r="P5744" s="93"/>
      <c r="Q5744" s="93"/>
      <c r="R5744" s="95"/>
      <c r="S5744" s="95"/>
      <c r="T5744" s="95"/>
      <c r="U5744" s="95"/>
      <c r="V5744" s="95"/>
      <c r="W5744" s="95"/>
      <c r="X5744" s="93"/>
      <c r="Y5744" s="93"/>
      <c r="Z5744" s="93"/>
      <c r="AA5744" s="96"/>
      <c r="AB5744" s="95"/>
      <c r="AC5744" s="95"/>
      <c r="AD5744" s="93"/>
      <c r="AE5744" s="93"/>
      <c r="AF5744" s="93"/>
      <c r="AG5744" s="93"/>
      <c r="AH5744" s="93"/>
      <c r="AI5744" s="93"/>
      <c r="AJ5744" s="92"/>
      <c r="AK5744" s="92"/>
      <c r="AL5744" s="92"/>
      <c r="AM5744" s="92"/>
      <c r="AN5744" s="92"/>
      <c r="AO5744" s="92"/>
      <c r="AP5744" s="92"/>
      <c r="AQ5744" s="92"/>
      <c r="AR5744" s="92"/>
    </row>
    <row r="5745" spans="1:44" x14ac:dyDescent="0.2">
      <c r="A5745" s="90"/>
      <c r="B5745" s="90"/>
      <c r="C5745" s="91"/>
      <c r="D5745" s="90"/>
      <c r="E5745" s="90"/>
      <c r="F5745" s="90"/>
      <c r="G5745" s="93"/>
      <c r="H5745" s="93"/>
      <c r="I5745" s="93"/>
      <c r="J5745" s="93"/>
      <c r="K5745" s="94"/>
      <c r="L5745" s="94"/>
      <c r="M5745" s="94"/>
      <c r="N5745" s="93"/>
      <c r="O5745" s="93"/>
      <c r="P5745" s="93"/>
      <c r="Q5745" s="93"/>
      <c r="R5745" s="95"/>
      <c r="S5745" s="95"/>
      <c r="T5745" s="95"/>
      <c r="U5745" s="95"/>
      <c r="V5745" s="95"/>
      <c r="W5745" s="95"/>
      <c r="X5745" s="93"/>
      <c r="Y5745" s="93"/>
      <c r="Z5745" s="93"/>
      <c r="AA5745" s="96"/>
      <c r="AB5745" s="95"/>
      <c r="AC5745" s="95"/>
      <c r="AD5745" s="93"/>
      <c r="AE5745" s="93"/>
      <c r="AF5745" s="93"/>
      <c r="AG5745" s="93"/>
      <c r="AH5745" s="93"/>
      <c r="AI5745" s="93"/>
      <c r="AJ5745" s="92"/>
      <c r="AK5745" s="92"/>
      <c r="AL5745" s="92"/>
      <c r="AM5745" s="92"/>
      <c r="AN5745" s="92"/>
      <c r="AO5745" s="92"/>
      <c r="AP5745" s="92"/>
      <c r="AQ5745" s="92"/>
      <c r="AR5745" s="92"/>
    </row>
    <row r="5746" spans="1:44" x14ac:dyDescent="0.2">
      <c r="A5746" s="90"/>
      <c r="B5746" s="90"/>
      <c r="C5746" s="91"/>
      <c r="D5746" s="90"/>
      <c r="E5746" s="90"/>
      <c r="F5746" s="90"/>
      <c r="G5746" s="93"/>
      <c r="H5746" s="93"/>
      <c r="I5746" s="93"/>
      <c r="J5746" s="93"/>
      <c r="K5746" s="94"/>
      <c r="L5746" s="94"/>
      <c r="M5746" s="94"/>
      <c r="N5746" s="93"/>
      <c r="O5746" s="93"/>
      <c r="P5746" s="93"/>
      <c r="Q5746" s="93"/>
      <c r="R5746" s="95"/>
      <c r="S5746" s="95"/>
      <c r="T5746" s="95"/>
      <c r="U5746" s="95"/>
      <c r="V5746" s="95"/>
      <c r="W5746" s="95"/>
      <c r="X5746" s="93"/>
      <c r="Y5746" s="93"/>
      <c r="Z5746" s="93"/>
      <c r="AA5746" s="96"/>
      <c r="AB5746" s="95"/>
      <c r="AC5746" s="95"/>
      <c r="AD5746" s="93"/>
      <c r="AE5746" s="93"/>
      <c r="AF5746" s="93"/>
      <c r="AG5746" s="93"/>
      <c r="AH5746" s="93"/>
      <c r="AI5746" s="93"/>
      <c r="AJ5746" s="92"/>
      <c r="AK5746" s="92"/>
      <c r="AL5746" s="92"/>
      <c r="AM5746" s="92"/>
      <c r="AN5746" s="92"/>
      <c r="AO5746" s="92"/>
      <c r="AP5746" s="92"/>
      <c r="AQ5746" s="92"/>
      <c r="AR5746" s="92"/>
    </row>
    <row r="5747" spans="1:44" x14ac:dyDescent="0.2">
      <c r="A5747" s="90"/>
      <c r="B5747" s="90"/>
      <c r="C5747" s="91"/>
      <c r="D5747" s="90"/>
      <c r="E5747" s="90"/>
      <c r="F5747" s="90"/>
      <c r="G5747" s="93"/>
      <c r="H5747" s="93"/>
      <c r="I5747" s="93"/>
      <c r="J5747" s="93"/>
      <c r="K5747" s="94"/>
      <c r="L5747" s="94"/>
      <c r="M5747" s="94"/>
      <c r="N5747" s="93"/>
      <c r="O5747" s="93"/>
      <c r="P5747" s="93"/>
      <c r="Q5747" s="93"/>
      <c r="R5747" s="95"/>
      <c r="S5747" s="95"/>
      <c r="T5747" s="95"/>
      <c r="U5747" s="95"/>
      <c r="V5747" s="95"/>
      <c r="W5747" s="95"/>
      <c r="X5747" s="93"/>
      <c r="Y5747" s="93"/>
      <c r="Z5747" s="93"/>
      <c r="AA5747" s="96"/>
      <c r="AB5747" s="95"/>
      <c r="AC5747" s="95"/>
      <c r="AD5747" s="93"/>
      <c r="AE5747" s="93"/>
      <c r="AF5747" s="93"/>
      <c r="AG5747" s="93"/>
      <c r="AH5747" s="93"/>
      <c r="AI5747" s="93"/>
      <c r="AJ5747" s="92"/>
      <c r="AK5747" s="92"/>
      <c r="AL5747" s="92"/>
      <c r="AM5747" s="92"/>
      <c r="AN5747" s="92"/>
      <c r="AO5747" s="92"/>
      <c r="AP5747" s="92"/>
      <c r="AQ5747" s="92"/>
      <c r="AR5747" s="92"/>
    </row>
    <row r="5748" spans="1:44" x14ac:dyDescent="0.2">
      <c r="A5748" s="90"/>
      <c r="B5748" s="90"/>
      <c r="C5748" s="91"/>
      <c r="D5748" s="90"/>
      <c r="E5748" s="90"/>
      <c r="F5748" s="90"/>
      <c r="G5748" s="93"/>
      <c r="H5748" s="93"/>
      <c r="I5748" s="93"/>
      <c r="J5748" s="93"/>
      <c r="K5748" s="94"/>
      <c r="L5748" s="94"/>
      <c r="M5748" s="94"/>
      <c r="N5748" s="93"/>
      <c r="O5748" s="93"/>
      <c r="P5748" s="93"/>
      <c r="Q5748" s="93"/>
      <c r="R5748" s="95"/>
      <c r="S5748" s="95"/>
      <c r="T5748" s="95"/>
      <c r="U5748" s="95"/>
      <c r="V5748" s="95"/>
      <c r="W5748" s="95"/>
      <c r="X5748" s="93"/>
      <c r="Y5748" s="93"/>
      <c r="Z5748" s="93"/>
      <c r="AA5748" s="96"/>
      <c r="AB5748" s="95"/>
      <c r="AC5748" s="95"/>
      <c r="AD5748" s="93"/>
      <c r="AE5748" s="93"/>
      <c r="AF5748" s="93"/>
      <c r="AG5748" s="93"/>
      <c r="AH5748" s="93"/>
      <c r="AI5748" s="93"/>
      <c r="AJ5748" s="92"/>
      <c r="AK5748" s="92"/>
      <c r="AL5748" s="92"/>
      <c r="AM5748" s="92"/>
      <c r="AN5748" s="92"/>
      <c r="AO5748" s="92"/>
      <c r="AP5748" s="92"/>
      <c r="AQ5748" s="92"/>
      <c r="AR5748" s="92"/>
    </row>
    <row r="5749" spans="1:44" x14ac:dyDescent="0.2">
      <c r="A5749" s="90"/>
      <c r="B5749" s="90"/>
      <c r="C5749" s="91"/>
      <c r="D5749" s="90"/>
      <c r="E5749" s="90"/>
      <c r="F5749" s="90"/>
      <c r="G5749" s="93"/>
      <c r="H5749" s="93"/>
      <c r="I5749" s="93"/>
      <c r="J5749" s="93"/>
      <c r="K5749" s="94"/>
      <c r="L5749" s="94"/>
      <c r="M5749" s="94"/>
      <c r="N5749" s="93"/>
      <c r="O5749" s="93"/>
      <c r="P5749" s="93"/>
      <c r="Q5749" s="93"/>
      <c r="R5749" s="95"/>
      <c r="S5749" s="95"/>
      <c r="T5749" s="95"/>
      <c r="U5749" s="95"/>
      <c r="V5749" s="95"/>
      <c r="W5749" s="95"/>
      <c r="X5749" s="93"/>
      <c r="Y5749" s="93"/>
      <c r="Z5749" s="93"/>
      <c r="AA5749" s="96"/>
      <c r="AB5749" s="95"/>
      <c r="AC5749" s="95"/>
      <c r="AD5749" s="93"/>
      <c r="AE5749" s="93"/>
      <c r="AF5749" s="93"/>
      <c r="AG5749" s="93"/>
      <c r="AH5749" s="93"/>
      <c r="AI5749" s="93"/>
      <c r="AJ5749" s="92"/>
      <c r="AK5749" s="92"/>
      <c r="AL5749" s="92"/>
      <c r="AM5749" s="92"/>
      <c r="AN5749" s="92"/>
      <c r="AO5749" s="92"/>
      <c r="AP5749" s="92"/>
      <c r="AQ5749" s="92"/>
      <c r="AR5749" s="92"/>
    </row>
    <row r="5750" spans="1:44" x14ac:dyDescent="0.2">
      <c r="A5750" s="90"/>
      <c r="B5750" s="90"/>
      <c r="C5750" s="91"/>
      <c r="D5750" s="90"/>
      <c r="E5750" s="90"/>
      <c r="F5750" s="90"/>
      <c r="G5750" s="93"/>
      <c r="H5750" s="93"/>
      <c r="I5750" s="93"/>
      <c r="J5750" s="93"/>
      <c r="K5750" s="94"/>
      <c r="L5750" s="94"/>
      <c r="M5750" s="94"/>
      <c r="N5750" s="93"/>
      <c r="O5750" s="93"/>
      <c r="P5750" s="93"/>
      <c r="Q5750" s="93"/>
      <c r="R5750" s="95"/>
      <c r="S5750" s="95"/>
      <c r="T5750" s="95"/>
      <c r="U5750" s="95"/>
      <c r="V5750" s="95"/>
      <c r="W5750" s="95"/>
      <c r="X5750" s="93"/>
      <c r="Y5750" s="93"/>
      <c r="Z5750" s="93"/>
      <c r="AA5750" s="96"/>
      <c r="AB5750" s="95"/>
      <c r="AC5750" s="95"/>
      <c r="AD5750" s="93"/>
      <c r="AE5750" s="93"/>
      <c r="AF5750" s="93"/>
      <c r="AG5750" s="93"/>
      <c r="AH5750" s="93"/>
      <c r="AI5750" s="93"/>
      <c r="AJ5750" s="92"/>
      <c r="AK5750" s="92"/>
      <c r="AL5750" s="92"/>
      <c r="AM5750" s="92"/>
      <c r="AN5750" s="92"/>
      <c r="AO5750" s="92"/>
      <c r="AP5750" s="92"/>
      <c r="AQ5750" s="92"/>
      <c r="AR5750" s="92"/>
    </row>
    <row r="5751" spans="1:44" x14ac:dyDescent="0.2">
      <c r="A5751" s="90"/>
      <c r="B5751" s="90"/>
      <c r="C5751" s="91"/>
      <c r="D5751" s="90"/>
      <c r="E5751" s="90"/>
      <c r="F5751" s="90"/>
      <c r="G5751" s="93"/>
      <c r="H5751" s="93"/>
      <c r="I5751" s="93"/>
      <c r="J5751" s="93"/>
      <c r="K5751" s="94"/>
      <c r="L5751" s="94"/>
      <c r="M5751" s="94"/>
      <c r="N5751" s="93"/>
      <c r="O5751" s="93"/>
      <c r="P5751" s="93"/>
      <c r="Q5751" s="93"/>
      <c r="R5751" s="95"/>
      <c r="S5751" s="95"/>
      <c r="T5751" s="95"/>
      <c r="U5751" s="95"/>
      <c r="V5751" s="95"/>
      <c r="W5751" s="95"/>
      <c r="X5751" s="93"/>
      <c r="Y5751" s="93"/>
      <c r="Z5751" s="93"/>
      <c r="AA5751" s="96"/>
      <c r="AB5751" s="95"/>
      <c r="AC5751" s="95"/>
      <c r="AD5751" s="93"/>
      <c r="AE5751" s="93"/>
      <c r="AF5751" s="93"/>
      <c r="AG5751" s="93"/>
      <c r="AH5751" s="93"/>
      <c r="AI5751" s="93"/>
      <c r="AJ5751" s="92"/>
      <c r="AK5751" s="92"/>
      <c r="AL5751" s="92"/>
      <c r="AM5751" s="92"/>
      <c r="AN5751" s="92"/>
      <c r="AO5751" s="92"/>
      <c r="AP5751" s="92"/>
      <c r="AQ5751" s="92"/>
      <c r="AR5751" s="92"/>
    </row>
    <row r="5752" spans="1:44" x14ac:dyDescent="0.2">
      <c r="A5752" s="90"/>
      <c r="B5752" s="90"/>
      <c r="C5752" s="91"/>
      <c r="D5752" s="90"/>
      <c r="E5752" s="90"/>
      <c r="F5752" s="90"/>
      <c r="G5752" s="93"/>
      <c r="H5752" s="93"/>
      <c r="I5752" s="93"/>
      <c r="J5752" s="93"/>
      <c r="K5752" s="94"/>
      <c r="L5752" s="94"/>
      <c r="M5752" s="94"/>
      <c r="N5752" s="93"/>
      <c r="O5752" s="93"/>
      <c r="P5752" s="93"/>
      <c r="Q5752" s="93"/>
      <c r="R5752" s="95"/>
      <c r="S5752" s="95"/>
      <c r="T5752" s="95"/>
      <c r="U5752" s="95"/>
      <c r="V5752" s="95"/>
      <c r="W5752" s="95"/>
      <c r="X5752" s="93"/>
      <c r="Y5752" s="93"/>
      <c r="Z5752" s="93"/>
      <c r="AA5752" s="96"/>
      <c r="AB5752" s="95"/>
      <c r="AC5752" s="95"/>
      <c r="AD5752" s="93"/>
      <c r="AE5752" s="93"/>
      <c r="AF5752" s="93"/>
      <c r="AG5752" s="93"/>
      <c r="AH5752" s="93"/>
      <c r="AI5752" s="93"/>
      <c r="AJ5752" s="92"/>
      <c r="AK5752" s="92"/>
      <c r="AL5752" s="92"/>
      <c r="AM5752" s="92"/>
      <c r="AN5752" s="92"/>
      <c r="AO5752" s="92"/>
      <c r="AP5752" s="92"/>
      <c r="AQ5752" s="92"/>
      <c r="AR5752" s="92"/>
    </row>
    <row r="5753" spans="1:44" x14ac:dyDescent="0.2">
      <c r="A5753" s="90"/>
      <c r="B5753" s="90"/>
      <c r="C5753" s="91"/>
      <c r="D5753" s="90"/>
      <c r="E5753" s="90"/>
      <c r="F5753" s="90"/>
      <c r="G5753" s="93"/>
      <c r="H5753" s="93"/>
      <c r="I5753" s="93"/>
      <c r="J5753" s="93"/>
      <c r="K5753" s="94"/>
      <c r="L5753" s="94"/>
      <c r="M5753" s="94"/>
      <c r="N5753" s="93"/>
      <c r="O5753" s="93"/>
      <c r="P5753" s="93"/>
      <c r="Q5753" s="93"/>
      <c r="R5753" s="95"/>
      <c r="S5753" s="95"/>
      <c r="T5753" s="95"/>
      <c r="U5753" s="95"/>
      <c r="V5753" s="95"/>
      <c r="W5753" s="95"/>
      <c r="X5753" s="93"/>
      <c r="Y5753" s="93"/>
      <c r="Z5753" s="93"/>
      <c r="AA5753" s="96"/>
      <c r="AB5753" s="95"/>
      <c r="AC5753" s="95"/>
      <c r="AD5753" s="93"/>
      <c r="AE5753" s="93"/>
      <c r="AF5753" s="93"/>
      <c r="AG5753" s="93"/>
      <c r="AH5753" s="93"/>
      <c r="AI5753" s="93"/>
      <c r="AJ5753" s="92"/>
      <c r="AK5753" s="92"/>
      <c r="AL5753" s="92"/>
      <c r="AM5753" s="92"/>
      <c r="AN5753" s="92"/>
      <c r="AO5753" s="92"/>
      <c r="AP5753" s="92"/>
      <c r="AQ5753" s="92"/>
      <c r="AR5753" s="92"/>
    </row>
    <row r="5754" spans="1:44" x14ac:dyDescent="0.2">
      <c r="A5754" s="90"/>
      <c r="B5754" s="90"/>
      <c r="C5754" s="91"/>
      <c r="D5754" s="90"/>
      <c r="E5754" s="90"/>
      <c r="F5754" s="90"/>
      <c r="G5754" s="93"/>
      <c r="H5754" s="93"/>
      <c r="I5754" s="93"/>
      <c r="J5754" s="93"/>
      <c r="K5754" s="94"/>
      <c r="L5754" s="94"/>
      <c r="M5754" s="94"/>
      <c r="N5754" s="93"/>
      <c r="O5754" s="93"/>
      <c r="P5754" s="93"/>
      <c r="Q5754" s="93"/>
      <c r="R5754" s="95"/>
      <c r="S5754" s="95"/>
      <c r="T5754" s="95"/>
      <c r="U5754" s="95"/>
      <c r="V5754" s="95"/>
      <c r="W5754" s="95"/>
      <c r="X5754" s="93"/>
      <c r="Y5754" s="93"/>
      <c r="Z5754" s="93"/>
      <c r="AA5754" s="96"/>
      <c r="AB5754" s="95"/>
      <c r="AC5754" s="95"/>
      <c r="AD5754" s="93"/>
      <c r="AE5754" s="93"/>
      <c r="AF5754" s="93"/>
      <c r="AG5754" s="93"/>
      <c r="AH5754" s="93"/>
      <c r="AI5754" s="93"/>
      <c r="AJ5754" s="92"/>
      <c r="AK5754" s="92"/>
      <c r="AL5754" s="92"/>
      <c r="AM5754" s="92"/>
      <c r="AN5754" s="92"/>
      <c r="AO5754" s="92"/>
      <c r="AP5754" s="92"/>
      <c r="AQ5754" s="92"/>
      <c r="AR5754" s="92"/>
    </row>
    <row r="5755" spans="1:44" x14ac:dyDescent="0.2">
      <c r="A5755" s="90"/>
      <c r="B5755" s="90"/>
      <c r="C5755" s="91"/>
      <c r="D5755" s="90"/>
      <c r="E5755" s="90"/>
      <c r="F5755" s="90"/>
      <c r="G5755" s="93"/>
      <c r="H5755" s="93"/>
      <c r="I5755" s="93"/>
      <c r="J5755" s="93"/>
      <c r="K5755" s="94"/>
      <c r="L5755" s="94"/>
      <c r="M5755" s="94"/>
      <c r="N5755" s="93"/>
      <c r="O5755" s="93"/>
      <c r="P5755" s="93"/>
      <c r="Q5755" s="93"/>
      <c r="R5755" s="95"/>
      <c r="S5755" s="95"/>
      <c r="T5755" s="95"/>
      <c r="U5755" s="95"/>
      <c r="V5755" s="95"/>
      <c r="W5755" s="95"/>
      <c r="X5755" s="93"/>
      <c r="Y5755" s="93"/>
      <c r="Z5755" s="93"/>
      <c r="AA5755" s="96"/>
      <c r="AB5755" s="95"/>
      <c r="AC5755" s="95"/>
      <c r="AD5755" s="93"/>
      <c r="AE5755" s="93"/>
      <c r="AF5755" s="93"/>
      <c r="AG5755" s="93"/>
      <c r="AH5755" s="93"/>
      <c r="AI5755" s="93"/>
      <c r="AJ5755" s="92"/>
      <c r="AK5755" s="92"/>
      <c r="AL5755" s="92"/>
      <c r="AM5755" s="92"/>
      <c r="AN5755" s="92"/>
      <c r="AO5755" s="92"/>
      <c r="AP5755" s="92"/>
      <c r="AQ5755" s="92"/>
      <c r="AR5755" s="92"/>
    </row>
    <row r="5756" spans="1:44" x14ac:dyDescent="0.2">
      <c r="A5756" s="90"/>
      <c r="B5756" s="90"/>
      <c r="C5756" s="91"/>
      <c r="D5756" s="90"/>
      <c r="E5756" s="90"/>
      <c r="F5756" s="90"/>
      <c r="G5756" s="93"/>
      <c r="H5756" s="93"/>
      <c r="I5756" s="93"/>
      <c r="J5756" s="93"/>
      <c r="K5756" s="94"/>
      <c r="L5756" s="94"/>
      <c r="M5756" s="94"/>
      <c r="N5756" s="93"/>
      <c r="O5756" s="93"/>
      <c r="P5756" s="93"/>
      <c r="Q5756" s="93"/>
      <c r="R5756" s="95"/>
      <c r="S5756" s="95"/>
      <c r="T5756" s="95"/>
      <c r="U5756" s="95"/>
      <c r="V5756" s="95"/>
      <c r="W5756" s="95"/>
      <c r="X5756" s="93"/>
      <c r="Y5756" s="93"/>
      <c r="Z5756" s="93"/>
      <c r="AA5756" s="96"/>
      <c r="AB5756" s="95"/>
      <c r="AC5756" s="95"/>
      <c r="AD5756" s="93"/>
      <c r="AE5756" s="93"/>
      <c r="AF5756" s="93"/>
      <c r="AG5756" s="93"/>
      <c r="AH5756" s="93"/>
      <c r="AI5756" s="93"/>
      <c r="AJ5756" s="92"/>
      <c r="AK5756" s="92"/>
      <c r="AL5756" s="92"/>
      <c r="AM5756" s="92"/>
      <c r="AN5756" s="92"/>
      <c r="AO5756" s="92"/>
      <c r="AP5756" s="92"/>
      <c r="AQ5756" s="92"/>
      <c r="AR5756" s="92"/>
    </row>
    <row r="5757" spans="1:44" x14ac:dyDescent="0.2">
      <c r="A5757" s="90"/>
      <c r="B5757" s="90"/>
      <c r="C5757" s="91"/>
      <c r="D5757" s="90"/>
      <c r="E5757" s="90"/>
      <c r="F5757" s="90"/>
      <c r="G5757" s="93"/>
      <c r="H5757" s="93"/>
      <c r="I5757" s="93"/>
      <c r="J5757" s="93"/>
      <c r="K5757" s="94"/>
      <c r="L5757" s="94"/>
      <c r="M5757" s="94"/>
      <c r="N5757" s="93"/>
      <c r="O5757" s="93"/>
      <c r="P5757" s="93"/>
      <c r="Q5757" s="93"/>
      <c r="R5757" s="95"/>
      <c r="S5757" s="95"/>
      <c r="T5757" s="95"/>
      <c r="U5757" s="95"/>
      <c r="V5757" s="95"/>
      <c r="W5757" s="95"/>
      <c r="X5757" s="93"/>
      <c r="Y5757" s="93"/>
      <c r="Z5757" s="93"/>
      <c r="AA5757" s="96"/>
      <c r="AB5757" s="95"/>
      <c r="AC5757" s="95"/>
      <c r="AD5757" s="93"/>
      <c r="AE5757" s="93"/>
      <c r="AF5757" s="93"/>
      <c r="AG5757" s="93"/>
      <c r="AH5757" s="93"/>
      <c r="AI5757" s="93"/>
      <c r="AJ5757" s="92"/>
      <c r="AK5757" s="92"/>
      <c r="AL5757" s="92"/>
      <c r="AM5757" s="92"/>
      <c r="AN5757" s="92"/>
      <c r="AO5757" s="92"/>
      <c r="AP5757" s="92"/>
      <c r="AQ5757" s="92"/>
      <c r="AR5757" s="92"/>
    </row>
    <row r="5758" spans="1:44" x14ac:dyDescent="0.2">
      <c r="A5758" s="90"/>
      <c r="B5758" s="90"/>
      <c r="C5758" s="91"/>
      <c r="D5758" s="90"/>
      <c r="E5758" s="90"/>
      <c r="F5758" s="90"/>
      <c r="G5758" s="93"/>
      <c r="H5758" s="93"/>
      <c r="I5758" s="93"/>
      <c r="J5758" s="93"/>
      <c r="K5758" s="94"/>
      <c r="L5758" s="94"/>
      <c r="M5758" s="94"/>
      <c r="N5758" s="93"/>
      <c r="O5758" s="93"/>
      <c r="P5758" s="93"/>
      <c r="Q5758" s="93"/>
      <c r="R5758" s="95"/>
      <c r="S5758" s="95"/>
      <c r="T5758" s="95"/>
      <c r="U5758" s="95"/>
      <c r="V5758" s="95"/>
      <c r="W5758" s="95"/>
      <c r="X5758" s="93"/>
      <c r="Y5758" s="93"/>
      <c r="Z5758" s="93"/>
      <c r="AA5758" s="96"/>
      <c r="AB5758" s="95"/>
      <c r="AC5758" s="95"/>
      <c r="AD5758" s="93"/>
      <c r="AE5758" s="93"/>
      <c r="AF5758" s="93"/>
      <c r="AG5758" s="93"/>
      <c r="AH5758" s="93"/>
      <c r="AI5758" s="93"/>
      <c r="AJ5758" s="92"/>
      <c r="AK5758" s="92"/>
      <c r="AL5758" s="92"/>
      <c r="AM5758" s="92"/>
      <c r="AN5758" s="92"/>
      <c r="AO5758" s="92"/>
      <c r="AP5758" s="92"/>
      <c r="AQ5758" s="92"/>
      <c r="AR5758" s="92"/>
    </row>
    <row r="5759" spans="1:44" x14ac:dyDescent="0.2">
      <c r="A5759" s="90"/>
      <c r="B5759" s="90"/>
      <c r="C5759" s="91"/>
      <c r="D5759" s="90"/>
      <c r="E5759" s="90"/>
      <c r="F5759" s="90"/>
      <c r="G5759" s="93"/>
      <c r="H5759" s="93"/>
      <c r="I5759" s="93"/>
      <c r="J5759" s="93"/>
      <c r="K5759" s="94"/>
      <c r="L5759" s="94"/>
      <c r="M5759" s="94"/>
      <c r="N5759" s="93"/>
      <c r="O5759" s="93"/>
      <c r="P5759" s="93"/>
      <c r="Q5759" s="93"/>
      <c r="R5759" s="95"/>
      <c r="S5759" s="95"/>
      <c r="T5759" s="95"/>
      <c r="U5759" s="95"/>
      <c r="V5759" s="95"/>
      <c r="W5759" s="95"/>
      <c r="X5759" s="93"/>
      <c r="Y5759" s="93"/>
      <c r="Z5759" s="93"/>
      <c r="AA5759" s="96"/>
      <c r="AB5759" s="95"/>
      <c r="AC5759" s="95"/>
      <c r="AD5759" s="93"/>
      <c r="AE5759" s="93"/>
      <c r="AF5759" s="93"/>
      <c r="AG5759" s="93"/>
      <c r="AH5759" s="93"/>
      <c r="AI5759" s="93"/>
      <c r="AJ5759" s="92"/>
      <c r="AK5759" s="92"/>
      <c r="AL5759" s="92"/>
      <c r="AM5759" s="92"/>
      <c r="AN5759" s="92"/>
      <c r="AO5759" s="92"/>
      <c r="AP5759" s="92"/>
      <c r="AQ5759" s="92"/>
      <c r="AR5759" s="92"/>
    </row>
    <row r="5760" spans="1:44" x14ac:dyDescent="0.2">
      <c r="A5760" s="90"/>
      <c r="B5760" s="90"/>
      <c r="C5760" s="91"/>
      <c r="D5760" s="90"/>
      <c r="E5760" s="90"/>
      <c r="F5760" s="90"/>
      <c r="G5760" s="93"/>
      <c r="H5760" s="93"/>
      <c r="I5760" s="93"/>
      <c r="J5760" s="93"/>
      <c r="K5760" s="94"/>
      <c r="L5760" s="94"/>
      <c r="M5760" s="94"/>
      <c r="N5760" s="93"/>
      <c r="O5760" s="93"/>
      <c r="P5760" s="93"/>
      <c r="Q5760" s="93"/>
      <c r="R5760" s="95"/>
      <c r="S5760" s="95"/>
      <c r="T5760" s="95"/>
      <c r="U5760" s="95"/>
      <c r="V5760" s="95"/>
      <c r="W5760" s="95"/>
      <c r="X5760" s="93"/>
      <c r="Y5760" s="93"/>
      <c r="Z5760" s="93"/>
      <c r="AA5760" s="96"/>
      <c r="AB5760" s="95"/>
      <c r="AC5760" s="95"/>
      <c r="AD5760" s="93"/>
      <c r="AE5760" s="93"/>
      <c r="AF5760" s="93"/>
      <c r="AG5760" s="93"/>
      <c r="AH5760" s="93"/>
      <c r="AI5760" s="93"/>
      <c r="AJ5760" s="92"/>
      <c r="AK5760" s="92"/>
      <c r="AL5760" s="92"/>
      <c r="AM5760" s="92"/>
      <c r="AN5760" s="92"/>
      <c r="AO5760" s="92"/>
      <c r="AP5760" s="92"/>
      <c r="AQ5760" s="92"/>
      <c r="AR5760" s="92"/>
    </row>
    <row r="5761" spans="1:44" x14ac:dyDescent="0.2">
      <c r="A5761" s="90"/>
      <c r="B5761" s="90"/>
      <c r="C5761" s="91"/>
      <c r="D5761" s="90"/>
      <c r="E5761" s="90"/>
      <c r="F5761" s="90"/>
      <c r="G5761" s="93"/>
      <c r="H5761" s="93"/>
      <c r="I5761" s="93"/>
      <c r="J5761" s="93"/>
      <c r="K5761" s="94"/>
      <c r="L5761" s="94"/>
      <c r="M5761" s="94"/>
      <c r="N5761" s="93"/>
      <c r="O5761" s="93"/>
      <c r="P5761" s="93"/>
      <c r="Q5761" s="93"/>
      <c r="R5761" s="95"/>
      <c r="S5761" s="95"/>
      <c r="T5761" s="95"/>
      <c r="U5761" s="95"/>
      <c r="V5761" s="95"/>
      <c r="W5761" s="95"/>
      <c r="X5761" s="93"/>
      <c r="Y5761" s="93"/>
      <c r="Z5761" s="93"/>
      <c r="AA5761" s="96"/>
      <c r="AB5761" s="95"/>
      <c r="AC5761" s="95"/>
      <c r="AD5761" s="93"/>
      <c r="AE5761" s="93"/>
      <c r="AF5761" s="93"/>
      <c r="AG5761" s="93"/>
      <c r="AH5761" s="93"/>
      <c r="AI5761" s="93"/>
      <c r="AJ5761" s="92"/>
      <c r="AK5761" s="92"/>
      <c r="AL5761" s="92"/>
      <c r="AM5761" s="92"/>
      <c r="AN5761" s="92"/>
      <c r="AO5761" s="92"/>
      <c r="AP5761" s="92"/>
      <c r="AQ5761" s="92"/>
      <c r="AR5761" s="92"/>
    </row>
    <row r="5762" spans="1:44" x14ac:dyDescent="0.2">
      <c r="A5762" s="90"/>
      <c r="B5762" s="90"/>
      <c r="C5762" s="91"/>
      <c r="D5762" s="90"/>
      <c r="E5762" s="90"/>
      <c r="F5762" s="90"/>
      <c r="G5762" s="93"/>
      <c r="H5762" s="93"/>
      <c r="I5762" s="93"/>
      <c r="J5762" s="93"/>
      <c r="K5762" s="94"/>
      <c r="L5762" s="94"/>
      <c r="M5762" s="94"/>
      <c r="N5762" s="93"/>
      <c r="O5762" s="93"/>
      <c r="P5762" s="93"/>
      <c r="Q5762" s="93"/>
      <c r="R5762" s="95"/>
      <c r="S5762" s="95"/>
      <c r="T5762" s="95"/>
      <c r="U5762" s="95"/>
      <c r="V5762" s="95"/>
      <c r="W5762" s="95"/>
      <c r="X5762" s="93"/>
      <c r="Y5762" s="93"/>
      <c r="Z5762" s="93"/>
      <c r="AA5762" s="96"/>
      <c r="AB5762" s="95"/>
      <c r="AC5762" s="95"/>
      <c r="AD5762" s="93"/>
      <c r="AE5762" s="93"/>
      <c r="AF5762" s="93"/>
      <c r="AG5762" s="93"/>
      <c r="AH5762" s="93"/>
      <c r="AI5762" s="93"/>
      <c r="AJ5762" s="92"/>
      <c r="AK5762" s="92"/>
      <c r="AL5762" s="92"/>
      <c r="AM5762" s="92"/>
      <c r="AN5762" s="92"/>
      <c r="AO5762" s="92"/>
      <c r="AP5762" s="92"/>
      <c r="AQ5762" s="92"/>
      <c r="AR5762" s="92"/>
    </row>
    <row r="5763" spans="1:44" x14ac:dyDescent="0.2">
      <c r="A5763" s="90"/>
      <c r="B5763" s="90"/>
      <c r="C5763" s="91"/>
      <c r="D5763" s="90"/>
      <c r="E5763" s="90"/>
      <c r="F5763" s="90"/>
      <c r="G5763" s="93"/>
      <c r="H5763" s="93"/>
      <c r="I5763" s="93"/>
      <c r="J5763" s="93"/>
      <c r="K5763" s="94"/>
      <c r="L5763" s="94"/>
      <c r="M5763" s="94"/>
      <c r="N5763" s="93"/>
      <c r="O5763" s="93"/>
      <c r="P5763" s="93"/>
      <c r="Q5763" s="93"/>
      <c r="R5763" s="95"/>
      <c r="S5763" s="95"/>
      <c r="T5763" s="95"/>
      <c r="U5763" s="95"/>
      <c r="V5763" s="95"/>
      <c r="W5763" s="95"/>
      <c r="X5763" s="93"/>
      <c r="Y5763" s="93"/>
      <c r="Z5763" s="93"/>
      <c r="AA5763" s="96"/>
      <c r="AB5763" s="95"/>
      <c r="AC5763" s="95"/>
      <c r="AD5763" s="93"/>
      <c r="AE5763" s="93"/>
      <c r="AF5763" s="93"/>
      <c r="AG5763" s="93"/>
      <c r="AH5763" s="93"/>
      <c r="AI5763" s="93"/>
      <c r="AJ5763" s="92"/>
      <c r="AK5763" s="92"/>
      <c r="AL5763" s="92"/>
      <c r="AM5763" s="92"/>
      <c r="AN5763" s="92"/>
      <c r="AO5763" s="92"/>
      <c r="AP5763" s="92"/>
      <c r="AQ5763" s="92"/>
      <c r="AR5763" s="92"/>
    </row>
    <row r="5764" spans="1:44" x14ac:dyDescent="0.2">
      <c r="A5764" s="90"/>
      <c r="B5764" s="90"/>
      <c r="C5764" s="91"/>
      <c r="D5764" s="90"/>
      <c r="E5764" s="90"/>
      <c r="F5764" s="90"/>
      <c r="G5764" s="93"/>
      <c r="H5764" s="93"/>
      <c r="I5764" s="93"/>
      <c r="J5764" s="93"/>
      <c r="K5764" s="94"/>
      <c r="L5764" s="94"/>
      <c r="M5764" s="94"/>
      <c r="N5764" s="93"/>
      <c r="O5764" s="93"/>
      <c r="P5764" s="93"/>
      <c r="Q5764" s="93"/>
      <c r="R5764" s="95"/>
      <c r="S5764" s="95"/>
      <c r="T5764" s="95"/>
      <c r="U5764" s="95"/>
      <c r="V5764" s="95"/>
      <c r="W5764" s="95"/>
      <c r="X5764" s="93"/>
      <c r="Y5764" s="93"/>
      <c r="Z5764" s="93"/>
      <c r="AA5764" s="96"/>
      <c r="AB5764" s="95"/>
      <c r="AC5764" s="95"/>
      <c r="AD5764" s="93"/>
      <c r="AE5764" s="93"/>
      <c r="AF5764" s="93"/>
      <c r="AG5764" s="93"/>
      <c r="AH5764" s="93"/>
      <c r="AI5764" s="93"/>
      <c r="AJ5764" s="92"/>
      <c r="AK5764" s="92"/>
      <c r="AL5764" s="92"/>
      <c r="AM5764" s="92"/>
      <c r="AN5764" s="92"/>
      <c r="AO5764" s="92"/>
      <c r="AP5764" s="92"/>
      <c r="AQ5764" s="92"/>
      <c r="AR5764" s="92"/>
    </row>
    <row r="5765" spans="1:44" x14ac:dyDescent="0.2">
      <c r="A5765" s="90"/>
      <c r="B5765" s="90"/>
      <c r="C5765" s="91"/>
      <c r="D5765" s="90"/>
      <c r="E5765" s="90"/>
      <c r="F5765" s="90"/>
      <c r="G5765" s="93"/>
      <c r="H5765" s="93"/>
      <c r="I5765" s="93"/>
      <c r="J5765" s="93"/>
      <c r="K5765" s="94"/>
      <c r="L5765" s="94"/>
      <c r="M5765" s="94"/>
      <c r="N5765" s="93"/>
      <c r="O5765" s="93"/>
      <c r="P5765" s="93"/>
      <c r="Q5765" s="93"/>
      <c r="R5765" s="95"/>
      <c r="S5765" s="95"/>
      <c r="T5765" s="95"/>
      <c r="U5765" s="95"/>
      <c r="V5765" s="95"/>
      <c r="W5765" s="95"/>
      <c r="X5765" s="93"/>
      <c r="Y5765" s="93"/>
      <c r="Z5765" s="93"/>
      <c r="AA5765" s="96"/>
      <c r="AB5765" s="95"/>
      <c r="AC5765" s="95"/>
      <c r="AD5765" s="93"/>
      <c r="AE5765" s="93"/>
      <c r="AF5765" s="93"/>
      <c r="AG5765" s="93"/>
      <c r="AH5765" s="93"/>
      <c r="AI5765" s="93"/>
      <c r="AJ5765" s="92"/>
      <c r="AK5765" s="92"/>
      <c r="AL5765" s="92"/>
      <c r="AM5765" s="92"/>
      <c r="AN5765" s="92"/>
      <c r="AO5765" s="92"/>
      <c r="AP5765" s="92"/>
      <c r="AQ5765" s="92"/>
      <c r="AR5765" s="92"/>
    </row>
    <row r="5766" spans="1:44" x14ac:dyDescent="0.2">
      <c r="A5766" s="90"/>
      <c r="B5766" s="90"/>
      <c r="C5766" s="91"/>
      <c r="D5766" s="90"/>
      <c r="E5766" s="90"/>
      <c r="F5766" s="90"/>
      <c r="G5766" s="93"/>
      <c r="H5766" s="93"/>
      <c r="I5766" s="93"/>
      <c r="J5766" s="93"/>
      <c r="K5766" s="94"/>
      <c r="L5766" s="94"/>
      <c r="M5766" s="94"/>
      <c r="N5766" s="93"/>
      <c r="O5766" s="93"/>
      <c r="P5766" s="93"/>
      <c r="Q5766" s="93"/>
      <c r="R5766" s="95"/>
      <c r="S5766" s="95"/>
      <c r="T5766" s="95"/>
      <c r="U5766" s="95"/>
      <c r="V5766" s="95"/>
      <c r="W5766" s="95"/>
      <c r="X5766" s="93"/>
      <c r="Y5766" s="93"/>
      <c r="Z5766" s="93"/>
      <c r="AA5766" s="96"/>
      <c r="AB5766" s="95"/>
      <c r="AC5766" s="95"/>
      <c r="AD5766" s="93"/>
      <c r="AE5766" s="93"/>
      <c r="AF5766" s="93"/>
      <c r="AG5766" s="93"/>
      <c r="AH5766" s="93"/>
      <c r="AI5766" s="93"/>
      <c r="AJ5766" s="92"/>
      <c r="AK5766" s="92"/>
      <c r="AL5766" s="92"/>
      <c r="AM5766" s="92"/>
      <c r="AN5766" s="92"/>
      <c r="AO5766" s="92"/>
      <c r="AP5766" s="92"/>
      <c r="AQ5766" s="92"/>
      <c r="AR5766" s="92"/>
    </row>
    <row r="5767" spans="1:44" x14ac:dyDescent="0.2">
      <c r="A5767" s="90"/>
      <c r="B5767" s="90"/>
      <c r="C5767" s="91"/>
      <c r="D5767" s="90"/>
      <c r="E5767" s="90"/>
      <c r="F5767" s="90"/>
      <c r="G5767" s="93"/>
      <c r="H5767" s="93"/>
      <c r="I5767" s="93"/>
      <c r="J5767" s="93"/>
      <c r="K5767" s="94"/>
      <c r="L5767" s="94"/>
      <c r="M5767" s="94"/>
      <c r="N5767" s="93"/>
      <c r="O5767" s="93"/>
      <c r="P5767" s="93"/>
      <c r="Q5767" s="93"/>
      <c r="R5767" s="95"/>
      <c r="S5767" s="95"/>
      <c r="T5767" s="95"/>
      <c r="U5767" s="95"/>
      <c r="V5767" s="95"/>
      <c r="W5767" s="95"/>
      <c r="X5767" s="93"/>
      <c r="Y5767" s="93"/>
      <c r="Z5767" s="93"/>
      <c r="AA5767" s="96"/>
      <c r="AB5767" s="95"/>
      <c r="AC5767" s="95"/>
      <c r="AD5767" s="93"/>
      <c r="AE5767" s="93"/>
      <c r="AF5767" s="93"/>
      <c r="AG5767" s="93"/>
      <c r="AH5767" s="93"/>
      <c r="AI5767" s="93"/>
      <c r="AJ5767" s="92"/>
      <c r="AK5767" s="92"/>
      <c r="AL5767" s="92"/>
      <c r="AM5767" s="92"/>
      <c r="AN5767" s="92"/>
      <c r="AO5767" s="92"/>
      <c r="AP5767" s="92"/>
      <c r="AQ5767" s="92"/>
      <c r="AR5767" s="92"/>
    </row>
    <row r="5768" spans="1:44" x14ac:dyDescent="0.2">
      <c r="A5768" s="90"/>
      <c r="B5768" s="90"/>
      <c r="C5768" s="91"/>
      <c r="D5768" s="90"/>
      <c r="E5768" s="90"/>
      <c r="F5768" s="90"/>
      <c r="G5768" s="93"/>
      <c r="H5768" s="93"/>
      <c r="I5768" s="93"/>
      <c r="J5768" s="93"/>
      <c r="K5768" s="94"/>
      <c r="L5768" s="94"/>
      <c r="M5768" s="94"/>
      <c r="N5768" s="93"/>
      <c r="O5768" s="93"/>
      <c r="P5768" s="93"/>
      <c r="Q5768" s="93"/>
      <c r="R5768" s="95"/>
      <c r="S5768" s="95"/>
      <c r="T5768" s="95"/>
      <c r="U5768" s="95"/>
      <c r="V5768" s="95"/>
      <c r="W5768" s="95"/>
      <c r="X5768" s="93"/>
      <c r="Y5768" s="93"/>
      <c r="Z5768" s="93"/>
      <c r="AA5768" s="96"/>
      <c r="AB5768" s="95"/>
      <c r="AC5768" s="95"/>
      <c r="AD5768" s="93"/>
      <c r="AE5768" s="93"/>
      <c r="AF5768" s="93"/>
      <c r="AG5768" s="93"/>
      <c r="AH5768" s="93"/>
      <c r="AI5768" s="93"/>
      <c r="AJ5768" s="92"/>
      <c r="AK5768" s="92"/>
      <c r="AL5768" s="92"/>
      <c r="AM5768" s="92"/>
      <c r="AN5768" s="92"/>
      <c r="AO5768" s="92"/>
      <c r="AP5768" s="92"/>
      <c r="AQ5768" s="92"/>
      <c r="AR5768" s="92"/>
    </row>
    <row r="5769" spans="1:44" x14ac:dyDescent="0.2">
      <c r="A5769" s="90"/>
      <c r="B5769" s="90"/>
      <c r="C5769" s="91"/>
      <c r="D5769" s="90"/>
      <c r="E5769" s="90"/>
      <c r="F5769" s="90"/>
      <c r="G5769" s="93"/>
      <c r="H5769" s="93"/>
      <c r="I5769" s="93"/>
      <c r="J5769" s="93"/>
      <c r="K5769" s="94"/>
      <c r="L5769" s="94"/>
      <c r="M5769" s="94"/>
      <c r="N5769" s="93"/>
      <c r="O5769" s="93"/>
      <c r="P5769" s="93"/>
      <c r="Q5769" s="93"/>
      <c r="R5769" s="95"/>
      <c r="S5769" s="95"/>
      <c r="T5769" s="95"/>
      <c r="U5769" s="95"/>
      <c r="V5769" s="95"/>
      <c r="W5769" s="95"/>
      <c r="X5769" s="93"/>
      <c r="Y5769" s="93"/>
      <c r="Z5769" s="93"/>
      <c r="AA5769" s="96"/>
      <c r="AB5769" s="95"/>
      <c r="AC5769" s="95"/>
      <c r="AD5769" s="93"/>
      <c r="AE5769" s="93"/>
      <c r="AF5769" s="93"/>
      <c r="AG5769" s="93"/>
      <c r="AH5769" s="93"/>
      <c r="AI5769" s="93"/>
      <c r="AJ5769" s="92"/>
      <c r="AK5769" s="92"/>
      <c r="AL5769" s="92"/>
      <c r="AM5769" s="92"/>
      <c r="AN5769" s="92"/>
      <c r="AO5769" s="92"/>
      <c r="AP5769" s="92"/>
      <c r="AQ5769" s="92"/>
      <c r="AR5769" s="92"/>
    </row>
    <row r="5770" spans="1:44" x14ac:dyDescent="0.2">
      <c r="A5770" s="90"/>
      <c r="B5770" s="90"/>
      <c r="C5770" s="91"/>
      <c r="D5770" s="90"/>
      <c r="E5770" s="90"/>
      <c r="F5770" s="90"/>
      <c r="G5770" s="93"/>
      <c r="H5770" s="93"/>
      <c r="I5770" s="93"/>
      <c r="J5770" s="93"/>
      <c r="K5770" s="94"/>
      <c r="L5770" s="94"/>
      <c r="M5770" s="94"/>
      <c r="N5770" s="93"/>
      <c r="O5770" s="93"/>
      <c r="P5770" s="93"/>
      <c r="Q5770" s="93"/>
      <c r="R5770" s="95"/>
      <c r="S5770" s="95"/>
      <c r="T5770" s="95"/>
      <c r="U5770" s="95"/>
      <c r="V5770" s="95"/>
      <c r="W5770" s="95"/>
      <c r="X5770" s="93"/>
      <c r="Y5770" s="93"/>
      <c r="Z5770" s="93"/>
      <c r="AA5770" s="96"/>
      <c r="AB5770" s="95"/>
      <c r="AC5770" s="95"/>
      <c r="AD5770" s="93"/>
      <c r="AE5770" s="93"/>
      <c r="AF5770" s="93"/>
      <c r="AG5770" s="93"/>
      <c r="AH5770" s="93"/>
      <c r="AI5770" s="93"/>
      <c r="AJ5770" s="92"/>
      <c r="AK5770" s="92"/>
      <c r="AL5770" s="92"/>
      <c r="AM5770" s="92"/>
      <c r="AN5770" s="92"/>
      <c r="AO5770" s="92"/>
      <c r="AP5770" s="92"/>
      <c r="AQ5770" s="92"/>
      <c r="AR5770" s="92"/>
    </row>
    <row r="5771" spans="1:44" x14ac:dyDescent="0.2">
      <c r="A5771" s="90"/>
      <c r="B5771" s="90"/>
      <c r="C5771" s="91"/>
      <c r="D5771" s="90"/>
      <c r="E5771" s="90"/>
      <c r="F5771" s="90"/>
      <c r="G5771" s="93"/>
      <c r="H5771" s="93"/>
      <c r="I5771" s="93"/>
      <c r="J5771" s="93"/>
      <c r="K5771" s="94"/>
      <c r="L5771" s="94"/>
      <c r="M5771" s="94"/>
      <c r="N5771" s="93"/>
      <c r="O5771" s="93"/>
      <c r="P5771" s="93"/>
      <c r="Q5771" s="93"/>
      <c r="R5771" s="95"/>
      <c r="S5771" s="95"/>
      <c r="T5771" s="95"/>
      <c r="U5771" s="95"/>
      <c r="V5771" s="95"/>
      <c r="W5771" s="95"/>
      <c r="X5771" s="93"/>
      <c r="Y5771" s="93"/>
      <c r="Z5771" s="93"/>
      <c r="AA5771" s="96"/>
      <c r="AB5771" s="95"/>
      <c r="AC5771" s="95"/>
      <c r="AD5771" s="93"/>
      <c r="AE5771" s="93"/>
      <c r="AF5771" s="93"/>
      <c r="AG5771" s="93"/>
      <c r="AH5771" s="93"/>
      <c r="AI5771" s="93"/>
      <c r="AJ5771" s="92"/>
      <c r="AK5771" s="92"/>
      <c r="AL5771" s="92"/>
      <c r="AM5771" s="92"/>
      <c r="AN5771" s="92"/>
      <c r="AO5771" s="92"/>
      <c r="AP5771" s="92"/>
      <c r="AQ5771" s="92"/>
      <c r="AR5771" s="92"/>
    </row>
    <row r="5772" spans="1:44" x14ac:dyDescent="0.2">
      <c r="A5772" s="90"/>
      <c r="B5772" s="90"/>
      <c r="C5772" s="91"/>
      <c r="D5772" s="90"/>
      <c r="E5772" s="90"/>
      <c r="F5772" s="90"/>
      <c r="G5772" s="93"/>
      <c r="H5772" s="93"/>
      <c r="I5772" s="93"/>
      <c r="J5772" s="93"/>
      <c r="K5772" s="94"/>
      <c r="L5772" s="94"/>
      <c r="M5772" s="94"/>
      <c r="N5772" s="93"/>
      <c r="O5772" s="93"/>
      <c r="P5772" s="93"/>
      <c r="Q5772" s="93"/>
      <c r="R5772" s="95"/>
      <c r="S5772" s="95"/>
      <c r="T5772" s="95"/>
      <c r="U5772" s="95"/>
      <c r="V5772" s="95"/>
      <c r="W5772" s="95"/>
      <c r="X5772" s="93"/>
      <c r="Y5772" s="93"/>
      <c r="Z5772" s="93"/>
      <c r="AA5772" s="96"/>
      <c r="AB5772" s="95"/>
      <c r="AC5772" s="95"/>
      <c r="AD5772" s="93"/>
      <c r="AE5772" s="93"/>
      <c r="AF5772" s="93"/>
      <c r="AG5772" s="93"/>
      <c r="AH5772" s="93"/>
      <c r="AI5772" s="93"/>
      <c r="AJ5772" s="92"/>
      <c r="AK5772" s="92"/>
      <c r="AL5772" s="92"/>
      <c r="AM5772" s="92"/>
      <c r="AN5772" s="92"/>
      <c r="AO5772" s="92"/>
      <c r="AP5772" s="92"/>
      <c r="AQ5772" s="92"/>
      <c r="AR5772" s="92"/>
    </row>
    <row r="5773" spans="1:44" x14ac:dyDescent="0.2">
      <c r="A5773" s="90"/>
      <c r="B5773" s="90"/>
      <c r="C5773" s="91"/>
      <c r="D5773" s="90"/>
      <c r="E5773" s="90"/>
      <c r="F5773" s="90"/>
      <c r="G5773" s="93"/>
      <c r="H5773" s="93"/>
      <c r="I5773" s="93"/>
      <c r="J5773" s="93"/>
      <c r="K5773" s="94"/>
      <c r="L5773" s="94"/>
      <c r="M5773" s="94"/>
      <c r="N5773" s="93"/>
      <c r="O5773" s="93"/>
      <c r="P5773" s="93"/>
      <c r="Q5773" s="93"/>
      <c r="R5773" s="95"/>
      <c r="S5773" s="95"/>
      <c r="T5773" s="95"/>
      <c r="U5773" s="95"/>
      <c r="V5773" s="95"/>
      <c r="W5773" s="95"/>
      <c r="X5773" s="93"/>
      <c r="Y5773" s="93"/>
      <c r="Z5773" s="93"/>
      <c r="AA5773" s="96"/>
      <c r="AB5773" s="95"/>
      <c r="AC5773" s="95"/>
      <c r="AD5773" s="93"/>
      <c r="AE5773" s="93"/>
      <c r="AF5773" s="93"/>
      <c r="AG5773" s="93"/>
      <c r="AH5773" s="93"/>
      <c r="AI5773" s="93"/>
      <c r="AJ5773" s="92"/>
      <c r="AK5773" s="92"/>
      <c r="AL5773" s="92"/>
      <c r="AM5773" s="92"/>
      <c r="AN5773" s="92"/>
      <c r="AO5773" s="92"/>
      <c r="AP5773" s="92"/>
      <c r="AQ5773" s="92"/>
      <c r="AR5773" s="92"/>
    </row>
    <row r="5774" spans="1:44" x14ac:dyDescent="0.2">
      <c r="A5774" s="90"/>
      <c r="B5774" s="90"/>
      <c r="C5774" s="91"/>
      <c r="D5774" s="90"/>
      <c r="E5774" s="90"/>
      <c r="F5774" s="90"/>
      <c r="G5774" s="93"/>
      <c r="H5774" s="93"/>
      <c r="I5774" s="93"/>
      <c r="J5774" s="93"/>
      <c r="K5774" s="94"/>
      <c r="L5774" s="94"/>
      <c r="M5774" s="94"/>
      <c r="N5774" s="93"/>
      <c r="O5774" s="93"/>
      <c r="P5774" s="93"/>
      <c r="Q5774" s="93"/>
      <c r="R5774" s="95"/>
      <c r="S5774" s="95"/>
      <c r="T5774" s="95"/>
      <c r="U5774" s="95"/>
      <c r="V5774" s="95"/>
      <c r="W5774" s="95"/>
      <c r="X5774" s="93"/>
      <c r="Y5774" s="93"/>
      <c r="Z5774" s="93"/>
      <c r="AA5774" s="96"/>
      <c r="AB5774" s="95"/>
      <c r="AC5774" s="95"/>
      <c r="AD5774" s="93"/>
      <c r="AE5774" s="93"/>
      <c r="AF5774" s="93"/>
      <c r="AG5774" s="93"/>
      <c r="AH5774" s="93"/>
      <c r="AI5774" s="93"/>
      <c r="AJ5774" s="92"/>
      <c r="AK5774" s="92"/>
      <c r="AL5774" s="92"/>
      <c r="AM5774" s="92"/>
      <c r="AN5774" s="92"/>
      <c r="AO5774" s="92"/>
      <c r="AP5774" s="92"/>
      <c r="AQ5774" s="92"/>
      <c r="AR5774" s="92"/>
    </row>
    <row r="5775" spans="1:44" x14ac:dyDescent="0.2">
      <c r="A5775" s="90"/>
      <c r="B5775" s="90"/>
      <c r="C5775" s="91"/>
      <c r="D5775" s="90"/>
      <c r="E5775" s="90"/>
      <c r="F5775" s="90"/>
      <c r="G5775" s="93"/>
      <c r="H5775" s="93"/>
      <c r="I5775" s="93"/>
      <c r="J5775" s="93"/>
      <c r="K5775" s="94"/>
      <c r="L5775" s="94"/>
      <c r="M5775" s="94"/>
      <c r="N5775" s="93"/>
      <c r="O5775" s="93"/>
      <c r="P5775" s="93"/>
      <c r="Q5775" s="93"/>
      <c r="R5775" s="95"/>
      <c r="S5775" s="95"/>
      <c r="T5775" s="95"/>
      <c r="U5775" s="95"/>
      <c r="V5775" s="95"/>
      <c r="W5775" s="95"/>
      <c r="X5775" s="93"/>
      <c r="Y5775" s="93"/>
      <c r="Z5775" s="93"/>
      <c r="AA5775" s="96"/>
      <c r="AB5775" s="95"/>
      <c r="AC5775" s="95"/>
      <c r="AD5775" s="93"/>
      <c r="AE5775" s="93"/>
      <c r="AF5775" s="93"/>
      <c r="AG5775" s="93"/>
      <c r="AH5775" s="93"/>
      <c r="AI5775" s="93"/>
      <c r="AJ5775" s="92"/>
      <c r="AK5775" s="92"/>
      <c r="AL5775" s="92"/>
      <c r="AM5775" s="92"/>
      <c r="AN5775" s="92"/>
      <c r="AO5775" s="92"/>
      <c r="AP5775" s="92"/>
      <c r="AQ5775" s="92"/>
      <c r="AR5775" s="92"/>
    </row>
    <row r="5776" spans="1:44" x14ac:dyDescent="0.2">
      <c r="A5776" s="90"/>
      <c r="B5776" s="90"/>
      <c r="C5776" s="91"/>
      <c r="D5776" s="90"/>
      <c r="E5776" s="90"/>
      <c r="F5776" s="90"/>
      <c r="G5776" s="93"/>
      <c r="H5776" s="93"/>
      <c r="I5776" s="93"/>
      <c r="J5776" s="93"/>
      <c r="K5776" s="94"/>
      <c r="L5776" s="94"/>
      <c r="M5776" s="94"/>
      <c r="N5776" s="93"/>
      <c r="O5776" s="93"/>
      <c r="P5776" s="93"/>
      <c r="Q5776" s="93"/>
      <c r="R5776" s="95"/>
      <c r="S5776" s="95"/>
      <c r="T5776" s="95"/>
      <c r="U5776" s="95"/>
      <c r="V5776" s="95"/>
      <c r="W5776" s="95"/>
      <c r="X5776" s="93"/>
      <c r="Y5776" s="93"/>
      <c r="Z5776" s="93"/>
      <c r="AA5776" s="96"/>
      <c r="AB5776" s="95"/>
      <c r="AC5776" s="95"/>
      <c r="AD5776" s="93"/>
      <c r="AE5776" s="93"/>
      <c r="AF5776" s="93"/>
      <c r="AG5776" s="93"/>
      <c r="AH5776" s="93"/>
      <c r="AI5776" s="93"/>
      <c r="AJ5776" s="92"/>
      <c r="AK5776" s="92"/>
      <c r="AL5776" s="92"/>
      <c r="AM5776" s="92"/>
      <c r="AN5776" s="92"/>
      <c r="AO5776" s="92"/>
      <c r="AP5776" s="92"/>
      <c r="AQ5776" s="92"/>
      <c r="AR5776" s="92"/>
    </row>
    <row r="5777" spans="1:44" x14ac:dyDescent="0.2">
      <c r="A5777" s="90"/>
      <c r="B5777" s="90"/>
      <c r="C5777" s="91"/>
      <c r="D5777" s="90"/>
      <c r="E5777" s="90"/>
      <c r="F5777" s="90"/>
      <c r="G5777" s="93"/>
      <c r="H5777" s="93"/>
      <c r="I5777" s="93"/>
      <c r="J5777" s="93"/>
      <c r="K5777" s="94"/>
      <c r="L5777" s="94"/>
      <c r="M5777" s="94"/>
      <c r="N5777" s="93"/>
      <c r="O5777" s="93"/>
      <c r="P5777" s="93"/>
      <c r="Q5777" s="93"/>
      <c r="R5777" s="95"/>
      <c r="S5777" s="95"/>
      <c r="T5777" s="95"/>
      <c r="U5777" s="95"/>
      <c r="V5777" s="95"/>
      <c r="W5777" s="95"/>
      <c r="X5777" s="93"/>
      <c r="Y5777" s="93"/>
      <c r="Z5777" s="93"/>
      <c r="AA5777" s="96"/>
      <c r="AB5777" s="95"/>
      <c r="AC5777" s="95"/>
      <c r="AD5777" s="93"/>
      <c r="AE5777" s="93"/>
      <c r="AF5777" s="93"/>
      <c r="AG5777" s="93"/>
      <c r="AH5777" s="93"/>
      <c r="AI5777" s="93"/>
      <c r="AJ5777" s="92"/>
      <c r="AK5777" s="92"/>
      <c r="AL5777" s="92"/>
      <c r="AM5777" s="92"/>
      <c r="AN5777" s="92"/>
      <c r="AO5777" s="92"/>
      <c r="AP5777" s="92"/>
      <c r="AQ5777" s="92"/>
      <c r="AR5777" s="92"/>
    </row>
    <row r="5778" spans="1:44" x14ac:dyDescent="0.2">
      <c r="A5778" s="90"/>
      <c r="B5778" s="90"/>
      <c r="C5778" s="91"/>
      <c r="D5778" s="90"/>
      <c r="E5778" s="90"/>
      <c r="F5778" s="90"/>
      <c r="G5778" s="93"/>
      <c r="H5778" s="93"/>
      <c r="I5778" s="93"/>
      <c r="J5778" s="93"/>
      <c r="K5778" s="94"/>
      <c r="L5778" s="94"/>
      <c r="M5778" s="94"/>
      <c r="N5778" s="93"/>
      <c r="O5778" s="93"/>
      <c r="P5778" s="93"/>
      <c r="Q5778" s="93"/>
      <c r="R5778" s="95"/>
      <c r="S5778" s="95"/>
      <c r="T5778" s="95"/>
      <c r="U5778" s="95"/>
      <c r="V5778" s="95"/>
      <c r="W5778" s="95"/>
      <c r="X5778" s="93"/>
      <c r="Y5778" s="93"/>
      <c r="Z5778" s="93"/>
      <c r="AA5778" s="96"/>
      <c r="AB5778" s="95"/>
      <c r="AC5778" s="95"/>
      <c r="AD5778" s="93"/>
      <c r="AE5778" s="93"/>
      <c r="AF5778" s="93"/>
      <c r="AG5778" s="93"/>
      <c r="AH5778" s="93"/>
      <c r="AI5778" s="93"/>
      <c r="AJ5778" s="92"/>
      <c r="AK5778" s="92"/>
      <c r="AL5778" s="92"/>
      <c r="AM5778" s="92"/>
      <c r="AN5778" s="92"/>
      <c r="AO5778" s="92"/>
      <c r="AP5778" s="92"/>
      <c r="AQ5778" s="92"/>
      <c r="AR5778" s="92"/>
    </row>
    <row r="5779" spans="1:44" x14ac:dyDescent="0.2">
      <c r="A5779" s="90"/>
      <c r="B5779" s="90"/>
      <c r="C5779" s="91"/>
      <c r="D5779" s="90"/>
      <c r="E5779" s="90"/>
      <c r="F5779" s="90"/>
      <c r="G5779" s="93"/>
      <c r="H5779" s="93"/>
      <c r="I5779" s="93"/>
      <c r="J5779" s="93"/>
      <c r="K5779" s="94"/>
      <c r="L5779" s="94"/>
      <c r="M5779" s="94"/>
      <c r="N5779" s="93"/>
      <c r="O5779" s="93"/>
      <c r="P5779" s="93"/>
      <c r="Q5779" s="93"/>
      <c r="R5779" s="95"/>
      <c r="S5779" s="95"/>
      <c r="T5779" s="95"/>
      <c r="U5779" s="95"/>
      <c r="V5779" s="95"/>
      <c r="W5779" s="95"/>
      <c r="X5779" s="93"/>
      <c r="Y5779" s="93"/>
      <c r="Z5779" s="93"/>
      <c r="AA5779" s="96"/>
      <c r="AB5779" s="95"/>
      <c r="AC5779" s="95"/>
      <c r="AD5779" s="93"/>
      <c r="AE5779" s="93"/>
      <c r="AF5779" s="93"/>
      <c r="AG5779" s="93"/>
      <c r="AH5779" s="93"/>
      <c r="AI5779" s="93"/>
      <c r="AJ5779" s="92"/>
      <c r="AK5779" s="92"/>
      <c r="AL5779" s="92"/>
      <c r="AM5779" s="92"/>
      <c r="AN5779" s="92"/>
      <c r="AO5779" s="92"/>
      <c r="AP5779" s="92"/>
      <c r="AQ5779" s="92"/>
      <c r="AR5779" s="92"/>
    </row>
    <row r="5780" spans="1:44" x14ac:dyDescent="0.2">
      <c r="A5780" s="90"/>
      <c r="B5780" s="90"/>
      <c r="C5780" s="91"/>
      <c r="D5780" s="90"/>
      <c r="E5780" s="90"/>
      <c r="F5780" s="90"/>
      <c r="G5780" s="93"/>
      <c r="H5780" s="93"/>
      <c r="I5780" s="93"/>
      <c r="J5780" s="93"/>
      <c r="K5780" s="94"/>
      <c r="L5780" s="94"/>
      <c r="M5780" s="94"/>
      <c r="N5780" s="93"/>
      <c r="O5780" s="93"/>
      <c r="P5780" s="93"/>
      <c r="Q5780" s="93"/>
      <c r="R5780" s="95"/>
      <c r="S5780" s="95"/>
      <c r="T5780" s="95"/>
      <c r="U5780" s="95"/>
      <c r="V5780" s="95"/>
      <c r="W5780" s="95"/>
      <c r="X5780" s="93"/>
      <c r="Y5780" s="93"/>
      <c r="Z5780" s="93"/>
      <c r="AA5780" s="96"/>
      <c r="AB5780" s="95"/>
      <c r="AC5780" s="95"/>
      <c r="AD5780" s="93"/>
      <c r="AE5780" s="93"/>
      <c r="AF5780" s="93"/>
      <c r="AG5780" s="93"/>
      <c r="AH5780" s="93"/>
      <c r="AI5780" s="93"/>
      <c r="AJ5780" s="92"/>
      <c r="AK5780" s="92"/>
      <c r="AL5780" s="92"/>
      <c r="AM5780" s="92"/>
      <c r="AN5780" s="92"/>
      <c r="AO5780" s="92"/>
      <c r="AP5780" s="92"/>
      <c r="AQ5780" s="92"/>
      <c r="AR5780" s="92"/>
    </row>
    <row r="5781" spans="1:44" x14ac:dyDescent="0.2">
      <c r="A5781" s="90"/>
      <c r="B5781" s="90"/>
      <c r="C5781" s="91"/>
      <c r="D5781" s="90"/>
      <c r="E5781" s="90"/>
      <c r="F5781" s="90"/>
      <c r="G5781" s="93"/>
      <c r="H5781" s="93"/>
      <c r="I5781" s="93"/>
      <c r="J5781" s="93"/>
      <c r="K5781" s="94"/>
      <c r="L5781" s="94"/>
      <c r="M5781" s="94"/>
      <c r="N5781" s="93"/>
      <c r="O5781" s="93"/>
      <c r="P5781" s="93"/>
      <c r="Q5781" s="93"/>
      <c r="R5781" s="95"/>
      <c r="S5781" s="95"/>
      <c r="T5781" s="95"/>
      <c r="U5781" s="95"/>
      <c r="V5781" s="95"/>
      <c r="W5781" s="95"/>
      <c r="X5781" s="93"/>
      <c r="Y5781" s="93"/>
      <c r="Z5781" s="93"/>
      <c r="AA5781" s="96"/>
      <c r="AB5781" s="95"/>
      <c r="AC5781" s="95"/>
      <c r="AD5781" s="93"/>
      <c r="AE5781" s="93"/>
      <c r="AF5781" s="93"/>
      <c r="AG5781" s="93"/>
      <c r="AH5781" s="93"/>
      <c r="AI5781" s="93"/>
      <c r="AJ5781" s="92"/>
      <c r="AK5781" s="92"/>
      <c r="AL5781" s="92"/>
      <c r="AM5781" s="92"/>
      <c r="AN5781" s="92"/>
      <c r="AO5781" s="92"/>
      <c r="AP5781" s="92"/>
      <c r="AQ5781" s="92"/>
      <c r="AR5781" s="92"/>
    </row>
    <row r="5782" spans="1:44" x14ac:dyDescent="0.2">
      <c r="A5782" s="90"/>
      <c r="B5782" s="90"/>
      <c r="C5782" s="91"/>
      <c r="D5782" s="90"/>
      <c r="E5782" s="90"/>
      <c r="F5782" s="90"/>
      <c r="G5782" s="93"/>
      <c r="H5782" s="93"/>
      <c r="I5782" s="93"/>
      <c r="J5782" s="93"/>
      <c r="K5782" s="94"/>
      <c r="L5782" s="94"/>
      <c r="M5782" s="94"/>
      <c r="N5782" s="93"/>
      <c r="O5782" s="93"/>
      <c r="P5782" s="93"/>
      <c r="Q5782" s="93"/>
      <c r="R5782" s="95"/>
      <c r="S5782" s="95"/>
      <c r="T5782" s="95"/>
      <c r="U5782" s="95"/>
      <c r="V5782" s="95"/>
      <c r="W5782" s="95"/>
      <c r="X5782" s="93"/>
      <c r="Y5782" s="93"/>
      <c r="Z5782" s="93"/>
      <c r="AA5782" s="96"/>
      <c r="AB5782" s="95"/>
      <c r="AC5782" s="95"/>
      <c r="AD5782" s="93"/>
      <c r="AE5782" s="93"/>
      <c r="AF5782" s="93"/>
      <c r="AG5782" s="93"/>
      <c r="AH5782" s="93"/>
      <c r="AI5782" s="93"/>
      <c r="AJ5782" s="92"/>
      <c r="AK5782" s="92"/>
      <c r="AL5782" s="92"/>
      <c r="AM5782" s="92"/>
      <c r="AN5782" s="92"/>
      <c r="AO5782" s="92"/>
      <c r="AP5782" s="92"/>
      <c r="AQ5782" s="92"/>
      <c r="AR5782" s="92"/>
    </row>
    <row r="5783" spans="1:44" x14ac:dyDescent="0.2">
      <c r="A5783" s="90"/>
      <c r="B5783" s="90"/>
      <c r="C5783" s="91"/>
      <c r="D5783" s="90"/>
      <c r="E5783" s="90"/>
      <c r="F5783" s="90"/>
      <c r="G5783" s="93"/>
      <c r="H5783" s="93"/>
      <c r="I5783" s="93"/>
      <c r="J5783" s="93"/>
      <c r="K5783" s="94"/>
      <c r="L5783" s="94"/>
      <c r="M5783" s="94"/>
      <c r="N5783" s="93"/>
      <c r="O5783" s="93"/>
      <c r="P5783" s="93"/>
      <c r="Q5783" s="93"/>
      <c r="R5783" s="95"/>
      <c r="S5783" s="95"/>
      <c r="T5783" s="95"/>
      <c r="U5783" s="95"/>
      <c r="V5783" s="95"/>
      <c r="W5783" s="95"/>
      <c r="X5783" s="93"/>
      <c r="Y5783" s="93"/>
      <c r="Z5783" s="93"/>
      <c r="AA5783" s="96"/>
      <c r="AB5783" s="95"/>
      <c r="AC5783" s="95"/>
      <c r="AD5783" s="93"/>
      <c r="AE5783" s="93"/>
      <c r="AF5783" s="93"/>
      <c r="AG5783" s="93"/>
      <c r="AH5783" s="93"/>
      <c r="AI5783" s="93"/>
      <c r="AJ5783" s="92"/>
      <c r="AK5783" s="92"/>
      <c r="AL5783" s="92"/>
      <c r="AM5783" s="92"/>
      <c r="AN5783" s="92"/>
      <c r="AO5783" s="92"/>
      <c r="AP5783" s="92"/>
      <c r="AQ5783" s="92"/>
      <c r="AR5783" s="92"/>
    </row>
    <row r="5784" spans="1:44" x14ac:dyDescent="0.2">
      <c r="A5784" s="90"/>
      <c r="B5784" s="90"/>
      <c r="C5784" s="91"/>
      <c r="D5784" s="90"/>
      <c r="E5784" s="90"/>
      <c r="F5784" s="90"/>
      <c r="G5784" s="93"/>
      <c r="H5784" s="93"/>
      <c r="I5784" s="93"/>
      <c r="J5784" s="93"/>
      <c r="K5784" s="94"/>
      <c r="L5784" s="94"/>
      <c r="M5784" s="94"/>
      <c r="N5784" s="93"/>
      <c r="O5784" s="93"/>
      <c r="P5784" s="93"/>
      <c r="Q5784" s="93"/>
      <c r="R5784" s="95"/>
      <c r="S5784" s="95"/>
      <c r="T5784" s="95"/>
      <c r="U5784" s="95"/>
      <c r="V5784" s="95"/>
      <c r="W5784" s="95"/>
      <c r="X5784" s="93"/>
      <c r="Y5784" s="93"/>
      <c r="Z5784" s="93"/>
      <c r="AA5784" s="96"/>
      <c r="AB5784" s="95"/>
      <c r="AC5784" s="95"/>
      <c r="AD5784" s="93"/>
      <c r="AE5784" s="93"/>
      <c r="AF5784" s="93"/>
      <c r="AG5784" s="93"/>
      <c r="AH5784" s="93"/>
      <c r="AI5784" s="93"/>
      <c r="AJ5784" s="92"/>
      <c r="AK5784" s="92"/>
      <c r="AL5784" s="92"/>
      <c r="AM5784" s="92"/>
      <c r="AN5784" s="92"/>
      <c r="AO5784" s="92"/>
      <c r="AP5784" s="92"/>
      <c r="AQ5784" s="92"/>
      <c r="AR5784" s="92"/>
    </row>
    <row r="5785" spans="1:44" x14ac:dyDescent="0.2">
      <c r="A5785" s="90"/>
      <c r="B5785" s="90"/>
      <c r="C5785" s="91"/>
      <c r="D5785" s="90"/>
      <c r="E5785" s="90"/>
      <c r="F5785" s="90"/>
      <c r="G5785" s="93"/>
      <c r="H5785" s="93"/>
      <c r="I5785" s="93"/>
      <c r="J5785" s="93"/>
      <c r="K5785" s="94"/>
      <c r="L5785" s="94"/>
      <c r="M5785" s="94"/>
      <c r="N5785" s="93"/>
      <c r="O5785" s="93"/>
      <c r="P5785" s="93"/>
      <c r="Q5785" s="93"/>
      <c r="R5785" s="95"/>
      <c r="S5785" s="95"/>
      <c r="T5785" s="95"/>
      <c r="U5785" s="95"/>
      <c r="V5785" s="95"/>
      <c r="W5785" s="95"/>
      <c r="X5785" s="93"/>
      <c r="Y5785" s="93"/>
      <c r="Z5785" s="93"/>
      <c r="AA5785" s="96"/>
      <c r="AB5785" s="95"/>
      <c r="AC5785" s="95"/>
      <c r="AD5785" s="93"/>
      <c r="AE5785" s="93"/>
      <c r="AF5785" s="93"/>
      <c r="AG5785" s="93"/>
      <c r="AH5785" s="93"/>
      <c r="AI5785" s="93"/>
      <c r="AJ5785" s="92"/>
      <c r="AK5785" s="92"/>
      <c r="AL5785" s="92"/>
      <c r="AM5785" s="92"/>
      <c r="AN5785" s="92"/>
      <c r="AO5785" s="92"/>
      <c r="AP5785" s="92"/>
      <c r="AQ5785" s="92"/>
      <c r="AR5785" s="92"/>
    </row>
    <row r="5786" spans="1:44" x14ac:dyDescent="0.2">
      <c r="A5786" s="90"/>
      <c r="B5786" s="90"/>
      <c r="C5786" s="91"/>
      <c r="D5786" s="90"/>
      <c r="E5786" s="90"/>
      <c r="F5786" s="90"/>
      <c r="G5786" s="93"/>
      <c r="H5786" s="93"/>
      <c r="I5786" s="93"/>
      <c r="J5786" s="93"/>
      <c r="K5786" s="94"/>
      <c r="L5786" s="94"/>
      <c r="M5786" s="94"/>
      <c r="N5786" s="93"/>
      <c r="O5786" s="93"/>
      <c r="P5786" s="93"/>
      <c r="Q5786" s="93"/>
      <c r="R5786" s="95"/>
      <c r="S5786" s="95"/>
      <c r="T5786" s="95"/>
      <c r="U5786" s="95"/>
      <c r="V5786" s="95"/>
      <c r="W5786" s="95"/>
      <c r="X5786" s="93"/>
      <c r="Y5786" s="93"/>
      <c r="Z5786" s="93"/>
      <c r="AA5786" s="96"/>
      <c r="AB5786" s="95"/>
      <c r="AC5786" s="95"/>
      <c r="AD5786" s="93"/>
      <c r="AE5786" s="93"/>
      <c r="AF5786" s="93"/>
      <c r="AG5786" s="93"/>
      <c r="AH5786" s="93"/>
      <c r="AI5786" s="93"/>
      <c r="AJ5786" s="92"/>
      <c r="AK5786" s="92"/>
      <c r="AL5786" s="92"/>
      <c r="AM5786" s="92"/>
      <c r="AN5786" s="92"/>
      <c r="AO5786" s="92"/>
      <c r="AP5786" s="92"/>
      <c r="AQ5786" s="92"/>
      <c r="AR5786" s="92"/>
    </row>
    <row r="5787" spans="1:44" x14ac:dyDescent="0.2">
      <c r="A5787" s="90"/>
      <c r="B5787" s="90"/>
      <c r="C5787" s="91"/>
      <c r="D5787" s="90"/>
      <c r="E5787" s="90"/>
      <c r="F5787" s="90"/>
      <c r="G5787" s="93"/>
      <c r="H5787" s="93"/>
      <c r="I5787" s="93"/>
      <c r="J5787" s="93"/>
      <c r="K5787" s="94"/>
      <c r="L5787" s="94"/>
      <c r="M5787" s="94"/>
      <c r="N5787" s="93"/>
      <c r="O5787" s="93"/>
      <c r="P5787" s="93"/>
      <c r="Q5787" s="93"/>
      <c r="R5787" s="95"/>
      <c r="S5787" s="95"/>
      <c r="T5787" s="95"/>
      <c r="U5787" s="95"/>
      <c r="V5787" s="95"/>
      <c r="W5787" s="95"/>
      <c r="X5787" s="93"/>
      <c r="Y5787" s="93"/>
      <c r="Z5787" s="93"/>
      <c r="AA5787" s="96"/>
      <c r="AB5787" s="95"/>
      <c r="AC5787" s="95"/>
      <c r="AD5787" s="93"/>
      <c r="AE5787" s="93"/>
      <c r="AF5787" s="93"/>
      <c r="AG5787" s="93"/>
      <c r="AH5787" s="93"/>
      <c r="AI5787" s="93"/>
      <c r="AJ5787" s="92"/>
      <c r="AK5787" s="92"/>
      <c r="AL5787" s="92"/>
      <c r="AM5787" s="92"/>
      <c r="AN5787" s="92"/>
      <c r="AO5787" s="92"/>
      <c r="AP5787" s="92"/>
      <c r="AQ5787" s="92"/>
      <c r="AR5787" s="92"/>
    </row>
    <row r="5788" spans="1:44" x14ac:dyDescent="0.2">
      <c r="A5788" s="90"/>
      <c r="B5788" s="90"/>
      <c r="C5788" s="91"/>
      <c r="D5788" s="90"/>
      <c r="E5788" s="90"/>
      <c r="F5788" s="90"/>
      <c r="G5788" s="93"/>
      <c r="H5788" s="93"/>
      <c r="I5788" s="93"/>
      <c r="J5788" s="93"/>
      <c r="K5788" s="94"/>
      <c r="L5788" s="94"/>
      <c r="M5788" s="94"/>
      <c r="N5788" s="93"/>
      <c r="O5788" s="93"/>
      <c r="P5788" s="93"/>
      <c r="Q5788" s="93"/>
      <c r="R5788" s="95"/>
      <c r="S5788" s="95"/>
      <c r="T5788" s="95"/>
      <c r="U5788" s="95"/>
      <c r="V5788" s="95"/>
      <c r="W5788" s="95"/>
      <c r="X5788" s="93"/>
      <c r="Y5788" s="93"/>
      <c r="Z5788" s="93"/>
      <c r="AA5788" s="96"/>
      <c r="AB5788" s="95"/>
      <c r="AC5788" s="95"/>
      <c r="AD5788" s="93"/>
      <c r="AE5788" s="93"/>
      <c r="AF5788" s="93"/>
      <c r="AG5788" s="93"/>
      <c r="AH5788" s="93"/>
      <c r="AI5788" s="93"/>
      <c r="AJ5788" s="92"/>
      <c r="AK5788" s="92"/>
      <c r="AL5788" s="92"/>
      <c r="AM5788" s="92"/>
      <c r="AN5788" s="92"/>
      <c r="AO5788" s="92"/>
      <c r="AP5788" s="92"/>
      <c r="AQ5788" s="92"/>
      <c r="AR5788" s="92"/>
    </row>
    <row r="5789" spans="1:44" x14ac:dyDescent="0.2">
      <c r="A5789" s="90"/>
      <c r="B5789" s="90"/>
      <c r="C5789" s="91"/>
      <c r="D5789" s="90"/>
      <c r="E5789" s="90"/>
      <c r="F5789" s="90"/>
      <c r="G5789" s="93"/>
      <c r="H5789" s="93"/>
      <c r="I5789" s="93"/>
      <c r="J5789" s="93"/>
      <c r="K5789" s="94"/>
      <c r="L5789" s="94"/>
      <c r="M5789" s="94"/>
      <c r="N5789" s="93"/>
      <c r="O5789" s="93"/>
      <c r="P5789" s="93"/>
      <c r="Q5789" s="93"/>
      <c r="R5789" s="95"/>
      <c r="S5789" s="95"/>
      <c r="T5789" s="95"/>
      <c r="U5789" s="95"/>
      <c r="V5789" s="95"/>
      <c r="W5789" s="95"/>
      <c r="X5789" s="93"/>
      <c r="Y5789" s="93"/>
      <c r="Z5789" s="93"/>
      <c r="AA5789" s="96"/>
      <c r="AB5789" s="95"/>
      <c r="AC5789" s="95"/>
      <c r="AD5789" s="93"/>
      <c r="AE5789" s="93"/>
      <c r="AF5789" s="93"/>
      <c r="AG5789" s="93"/>
      <c r="AH5789" s="93"/>
      <c r="AI5789" s="93"/>
      <c r="AJ5789" s="92"/>
      <c r="AK5789" s="92"/>
      <c r="AL5789" s="92"/>
      <c r="AM5789" s="92"/>
      <c r="AN5789" s="92"/>
      <c r="AO5789" s="92"/>
      <c r="AP5789" s="92"/>
      <c r="AQ5789" s="92"/>
      <c r="AR5789" s="92"/>
    </row>
    <row r="5790" spans="1:44" x14ac:dyDescent="0.2">
      <c r="A5790" s="90"/>
      <c r="B5790" s="90"/>
      <c r="C5790" s="91"/>
      <c r="D5790" s="90"/>
      <c r="E5790" s="90"/>
      <c r="F5790" s="90"/>
      <c r="G5790" s="93"/>
      <c r="H5790" s="93"/>
      <c r="I5790" s="93"/>
      <c r="J5790" s="93"/>
      <c r="K5790" s="94"/>
      <c r="L5790" s="94"/>
      <c r="M5790" s="94"/>
      <c r="N5790" s="93"/>
      <c r="O5790" s="93"/>
      <c r="P5790" s="93"/>
      <c r="Q5790" s="93"/>
      <c r="R5790" s="95"/>
      <c r="S5790" s="95"/>
      <c r="T5790" s="95"/>
      <c r="U5790" s="95"/>
      <c r="V5790" s="95"/>
      <c r="W5790" s="95"/>
      <c r="X5790" s="93"/>
      <c r="Y5790" s="93"/>
      <c r="Z5790" s="93"/>
      <c r="AA5790" s="96"/>
      <c r="AB5790" s="95"/>
      <c r="AC5790" s="95"/>
      <c r="AD5790" s="93"/>
      <c r="AE5790" s="93"/>
      <c r="AF5790" s="93"/>
      <c r="AG5790" s="93"/>
      <c r="AH5790" s="93"/>
      <c r="AI5790" s="93"/>
      <c r="AJ5790" s="92"/>
      <c r="AK5790" s="92"/>
      <c r="AL5790" s="92"/>
      <c r="AM5790" s="92"/>
      <c r="AN5790" s="92"/>
      <c r="AO5790" s="92"/>
      <c r="AP5790" s="92"/>
      <c r="AQ5790" s="92"/>
      <c r="AR5790" s="92"/>
    </row>
    <row r="5791" spans="1:44" x14ac:dyDescent="0.2">
      <c r="A5791" s="90"/>
      <c r="B5791" s="90"/>
      <c r="C5791" s="91"/>
      <c r="D5791" s="90"/>
      <c r="E5791" s="90"/>
      <c r="F5791" s="90"/>
      <c r="G5791" s="93"/>
      <c r="H5791" s="93"/>
      <c r="I5791" s="93"/>
      <c r="J5791" s="93"/>
      <c r="K5791" s="94"/>
      <c r="L5791" s="94"/>
      <c r="M5791" s="94"/>
      <c r="N5791" s="93"/>
      <c r="O5791" s="93"/>
      <c r="P5791" s="93"/>
      <c r="Q5791" s="93"/>
      <c r="R5791" s="95"/>
      <c r="S5791" s="95"/>
      <c r="T5791" s="95"/>
      <c r="U5791" s="95"/>
      <c r="V5791" s="95"/>
      <c r="W5791" s="95"/>
      <c r="X5791" s="93"/>
      <c r="Y5791" s="93"/>
      <c r="Z5791" s="93"/>
      <c r="AA5791" s="96"/>
      <c r="AB5791" s="95"/>
      <c r="AC5791" s="95"/>
      <c r="AD5791" s="93"/>
      <c r="AE5791" s="93"/>
      <c r="AF5791" s="93"/>
      <c r="AG5791" s="93"/>
      <c r="AH5791" s="93"/>
      <c r="AI5791" s="93"/>
      <c r="AJ5791" s="92"/>
      <c r="AK5791" s="92"/>
      <c r="AL5791" s="92"/>
      <c r="AM5791" s="92"/>
      <c r="AN5791" s="92"/>
      <c r="AO5791" s="92"/>
      <c r="AP5791" s="92"/>
      <c r="AQ5791" s="92"/>
      <c r="AR5791" s="92"/>
    </row>
    <row r="5792" spans="1:44" x14ac:dyDescent="0.2">
      <c r="A5792" s="90"/>
      <c r="B5792" s="90"/>
      <c r="C5792" s="91"/>
      <c r="D5792" s="90"/>
      <c r="E5792" s="90"/>
      <c r="F5792" s="90"/>
      <c r="G5792" s="93"/>
      <c r="H5792" s="93"/>
      <c r="I5792" s="93"/>
      <c r="J5792" s="93"/>
      <c r="K5792" s="94"/>
      <c r="L5792" s="94"/>
      <c r="M5792" s="94"/>
      <c r="N5792" s="93"/>
      <c r="O5792" s="93"/>
      <c r="P5792" s="93"/>
      <c r="Q5792" s="93"/>
      <c r="R5792" s="95"/>
      <c r="S5792" s="95"/>
      <c r="T5792" s="95"/>
      <c r="U5792" s="95"/>
      <c r="V5792" s="95"/>
      <c r="W5792" s="95"/>
      <c r="X5792" s="93"/>
      <c r="Y5792" s="93"/>
      <c r="Z5792" s="93"/>
      <c r="AA5792" s="96"/>
      <c r="AB5792" s="95"/>
      <c r="AC5792" s="95"/>
      <c r="AD5792" s="93"/>
      <c r="AE5792" s="93"/>
      <c r="AF5792" s="93"/>
      <c r="AG5792" s="93"/>
      <c r="AH5792" s="93"/>
      <c r="AI5792" s="93"/>
      <c r="AJ5792" s="92"/>
      <c r="AK5792" s="92"/>
      <c r="AL5792" s="92"/>
      <c r="AM5792" s="92"/>
      <c r="AN5792" s="92"/>
      <c r="AO5792" s="92"/>
      <c r="AP5792" s="92"/>
      <c r="AQ5792" s="92"/>
      <c r="AR5792" s="92"/>
    </row>
    <row r="5793" spans="1:44" x14ac:dyDescent="0.2">
      <c r="A5793" s="90"/>
      <c r="B5793" s="90"/>
      <c r="C5793" s="91"/>
      <c r="D5793" s="90"/>
      <c r="E5793" s="90"/>
      <c r="F5793" s="90"/>
      <c r="G5793" s="93"/>
      <c r="H5793" s="93"/>
      <c r="I5793" s="93"/>
      <c r="J5793" s="93"/>
      <c r="K5793" s="94"/>
      <c r="L5793" s="94"/>
      <c r="M5793" s="94"/>
      <c r="N5793" s="93"/>
      <c r="O5793" s="93"/>
      <c r="P5793" s="93"/>
      <c r="Q5793" s="93"/>
      <c r="R5793" s="95"/>
      <c r="S5793" s="95"/>
      <c r="T5793" s="95"/>
      <c r="U5793" s="95"/>
      <c r="V5793" s="95"/>
      <c r="W5793" s="95"/>
      <c r="X5793" s="93"/>
      <c r="Y5793" s="93"/>
      <c r="Z5793" s="93"/>
      <c r="AA5793" s="96"/>
      <c r="AB5793" s="95"/>
      <c r="AC5793" s="95"/>
      <c r="AD5793" s="93"/>
      <c r="AE5793" s="93"/>
      <c r="AF5793" s="93"/>
      <c r="AG5793" s="93"/>
      <c r="AH5793" s="93"/>
      <c r="AI5793" s="93"/>
      <c r="AJ5793" s="92"/>
      <c r="AK5793" s="92"/>
      <c r="AL5793" s="92"/>
      <c r="AM5793" s="92"/>
      <c r="AN5793" s="92"/>
      <c r="AO5793" s="92"/>
      <c r="AP5793" s="92"/>
      <c r="AQ5793" s="92"/>
      <c r="AR5793" s="92"/>
    </row>
    <row r="5794" spans="1:44" x14ac:dyDescent="0.2">
      <c r="A5794" s="90"/>
      <c r="B5794" s="90"/>
      <c r="C5794" s="91"/>
      <c r="D5794" s="90"/>
      <c r="E5794" s="90"/>
      <c r="F5794" s="90"/>
      <c r="G5794" s="93"/>
      <c r="H5794" s="93"/>
      <c r="I5794" s="93"/>
      <c r="J5794" s="93"/>
      <c r="K5794" s="94"/>
      <c r="L5794" s="94"/>
      <c r="M5794" s="94"/>
      <c r="N5794" s="93"/>
      <c r="O5794" s="93"/>
      <c r="P5794" s="93"/>
      <c r="Q5794" s="93"/>
      <c r="R5794" s="95"/>
      <c r="S5794" s="95"/>
      <c r="T5794" s="95"/>
      <c r="U5794" s="95"/>
      <c r="V5794" s="95"/>
      <c r="W5794" s="95"/>
      <c r="X5794" s="93"/>
      <c r="Y5794" s="93"/>
      <c r="Z5794" s="93"/>
      <c r="AA5794" s="96"/>
      <c r="AB5794" s="95"/>
      <c r="AC5794" s="95"/>
      <c r="AD5794" s="93"/>
      <c r="AE5794" s="93"/>
      <c r="AF5794" s="93"/>
      <c r="AG5794" s="93"/>
      <c r="AH5794" s="93"/>
      <c r="AI5794" s="93"/>
      <c r="AJ5794" s="92"/>
      <c r="AK5794" s="92"/>
      <c r="AL5794" s="92"/>
      <c r="AM5794" s="92"/>
      <c r="AN5794" s="92"/>
      <c r="AO5794" s="92"/>
      <c r="AP5794" s="92"/>
      <c r="AQ5794" s="92"/>
      <c r="AR5794" s="92"/>
    </row>
    <row r="5795" spans="1:44" x14ac:dyDescent="0.2">
      <c r="A5795" s="90"/>
      <c r="B5795" s="90"/>
      <c r="C5795" s="91"/>
      <c r="D5795" s="90"/>
      <c r="E5795" s="90"/>
      <c r="F5795" s="90"/>
      <c r="G5795" s="93"/>
      <c r="H5795" s="93"/>
      <c r="I5795" s="93"/>
      <c r="J5795" s="93"/>
      <c r="K5795" s="94"/>
      <c r="L5795" s="94"/>
      <c r="M5795" s="94"/>
      <c r="N5795" s="93"/>
      <c r="O5795" s="93"/>
      <c r="P5795" s="93"/>
      <c r="Q5795" s="93"/>
      <c r="R5795" s="95"/>
      <c r="S5795" s="95"/>
      <c r="T5795" s="95"/>
      <c r="U5795" s="95"/>
      <c r="V5795" s="95"/>
      <c r="W5795" s="95"/>
      <c r="X5795" s="93"/>
      <c r="Y5795" s="93"/>
      <c r="Z5795" s="93"/>
      <c r="AA5795" s="96"/>
      <c r="AB5795" s="95"/>
      <c r="AC5795" s="95"/>
      <c r="AD5795" s="93"/>
      <c r="AE5795" s="93"/>
      <c r="AF5795" s="93"/>
      <c r="AG5795" s="93"/>
      <c r="AH5795" s="93"/>
      <c r="AI5795" s="93"/>
      <c r="AJ5795" s="92"/>
      <c r="AK5795" s="92"/>
      <c r="AL5795" s="92"/>
      <c r="AM5795" s="92"/>
      <c r="AN5795" s="92"/>
      <c r="AO5795" s="92"/>
      <c r="AP5795" s="92"/>
      <c r="AQ5795" s="92"/>
      <c r="AR5795" s="92"/>
    </row>
    <row r="5796" spans="1:44" x14ac:dyDescent="0.2">
      <c r="A5796" s="90"/>
      <c r="B5796" s="90"/>
      <c r="C5796" s="91"/>
      <c r="D5796" s="90"/>
      <c r="E5796" s="90"/>
      <c r="F5796" s="90"/>
      <c r="G5796" s="93"/>
      <c r="H5796" s="93"/>
      <c r="I5796" s="93"/>
      <c r="J5796" s="93"/>
      <c r="K5796" s="94"/>
      <c r="L5796" s="94"/>
      <c r="M5796" s="94"/>
      <c r="N5796" s="93"/>
      <c r="O5796" s="93"/>
      <c r="P5796" s="93"/>
      <c r="Q5796" s="93"/>
      <c r="R5796" s="95"/>
      <c r="S5796" s="95"/>
      <c r="T5796" s="95"/>
      <c r="U5796" s="95"/>
      <c r="V5796" s="95"/>
      <c r="W5796" s="95"/>
      <c r="X5796" s="93"/>
      <c r="Y5796" s="93"/>
      <c r="Z5796" s="93"/>
      <c r="AA5796" s="96"/>
      <c r="AB5796" s="95"/>
      <c r="AC5796" s="95"/>
      <c r="AD5796" s="93"/>
      <c r="AE5796" s="93"/>
      <c r="AF5796" s="93"/>
      <c r="AG5796" s="93"/>
      <c r="AH5796" s="93"/>
      <c r="AI5796" s="93"/>
      <c r="AJ5796" s="92"/>
      <c r="AK5796" s="92"/>
      <c r="AL5796" s="92"/>
      <c r="AM5796" s="92"/>
      <c r="AN5796" s="92"/>
      <c r="AO5796" s="92"/>
      <c r="AP5796" s="92"/>
      <c r="AQ5796" s="92"/>
      <c r="AR5796" s="92"/>
    </row>
    <row r="5797" spans="1:44" x14ac:dyDescent="0.2">
      <c r="A5797" s="90"/>
      <c r="B5797" s="90"/>
      <c r="C5797" s="91"/>
      <c r="D5797" s="90"/>
      <c r="E5797" s="90"/>
      <c r="F5797" s="90"/>
      <c r="G5797" s="93"/>
      <c r="H5797" s="93"/>
      <c r="I5797" s="93"/>
      <c r="J5797" s="93"/>
      <c r="K5797" s="94"/>
      <c r="L5797" s="94"/>
      <c r="M5797" s="94"/>
      <c r="N5797" s="93"/>
      <c r="O5797" s="93"/>
      <c r="P5797" s="93"/>
      <c r="Q5797" s="93"/>
      <c r="R5797" s="95"/>
      <c r="S5797" s="95"/>
      <c r="T5797" s="95"/>
      <c r="U5797" s="95"/>
      <c r="V5797" s="95"/>
      <c r="W5797" s="95"/>
      <c r="X5797" s="93"/>
      <c r="Y5797" s="93"/>
      <c r="Z5797" s="93"/>
      <c r="AA5797" s="96"/>
      <c r="AB5797" s="95"/>
      <c r="AC5797" s="95"/>
      <c r="AD5797" s="93"/>
      <c r="AE5797" s="93"/>
      <c r="AF5797" s="93"/>
      <c r="AG5797" s="93"/>
      <c r="AH5797" s="93"/>
      <c r="AI5797" s="93"/>
      <c r="AJ5797" s="92"/>
      <c r="AK5797" s="92"/>
      <c r="AL5797" s="92"/>
      <c r="AM5797" s="92"/>
      <c r="AN5797" s="92"/>
      <c r="AO5797" s="92"/>
      <c r="AP5797" s="92"/>
      <c r="AQ5797" s="92"/>
      <c r="AR5797" s="92"/>
    </row>
    <row r="5798" spans="1:44" x14ac:dyDescent="0.2">
      <c r="A5798" s="90"/>
      <c r="B5798" s="90"/>
      <c r="C5798" s="91"/>
      <c r="D5798" s="90"/>
      <c r="E5798" s="90"/>
      <c r="F5798" s="90"/>
      <c r="G5798" s="93"/>
      <c r="H5798" s="93"/>
      <c r="I5798" s="93"/>
      <c r="J5798" s="93"/>
      <c r="K5798" s="94"/>
      <c r="L5798" s="94"/>
      <c r="M5798" s="94"/>
      <c r="N5798" s="93"/>
      <c r="O5798" s="93"/>
      <c r="P5798" s="93"/>
      <c r="Q5798" s="93"/>
      <c r="R5798" s="95"/>
      <c r="S5798" s="95"/>
      <c r="T5798" s="95"/>
      <c r="U5798" s="95"/>
      <c r="V5798" s="95"/>
      <c r="W5798" s="95"/>
      <c r="X5798" s="93"/>
      <c r="Y5798" s="93"/>
      <c r="Z5798" s="93"/>
      <c r="AA5798" s="96"/>
      <c r="AB5798" s="95"/>
      <c r="AC5798" s="95"/>
      <c r="AD5798" s="93"/>
      <c r="AE5798" s="93"/>
      <c r="AF5798" s="93"/>
      <c r="AG5798" s="93"/>
      <c r="AH5798" s="93"/>
      <c r="AI5798" s="93"/>
      <c r="AJ5798" s="92"/>
      <c r="AK5798" s="92"/>
      <c r="AL5798" s="92"/>
      <c r="AM5798" s="92"/>
      <c r="AN5798" s="92"/>
      <c r="AO5798" s="92"/>
      <c r="AP5798" s="92"/>
      <c r="AQ5798" s="92"/>
      <c r="AR5798" s="92"/>
    </row>
    <row r="5799" spans="1:44" x14ac:dyDescent="0.2">
      <c r="A5799" s="90"/>
      <c r="B5799" s="90"/>
      <c r="C5799" s="91"/>
      <c r="D5799" s="90"/>
      <c r="E5799" s="90"/>
      <c r="F5799" s="90"/>
      <c r="G5799" s="93"/>
      <c r="H5799" s="93"/>
      <c r="I5799" s="93"/>
      <c r="J5799" s="93"/>
      <c r="K5799" s="94"/>
      <c r="L5799" s="94"/>
      <c r="M5799" s="94"/>
      <c r="N5799" s="93"/>
      <c r="O5799" s="93"/>
      <c r="P5799" s="93"/>
      <c r="Q5799" s="93"/>
      <c r="R5799" s="95"/>
      <c r="S5799" s="95"/>
      <c r="T5799" s="95"/>
      <c r="U5799" s="95"/>
      <c r="V5799" s="95"/>
      <c r="W5799" s="95"/>
      <c r="X5799" s="93"/>
      <c r="Y5799" s="93"/>
      <c r="Z5799" s="93"/>
      <c r="AA5799" s="96"/>
      <c r="AB5799" s="95"/>
      <c r="AC5799" s="95"/>
      <c r="AD5799" s="93"/>
      <c r="AE5799" s="93"/>
      <c r="AF5799" s="93"/>
      <c r="AG5799" s="93"/>
      <c r="AH5799" s="93"/>
      <c r="AI5799" s="93"/>
      <c r="AJ5799" s="92"/>
      <c r="AK5799" s="92"/>
      <c r="AL5799" s="92"/>
      <c r="AM5799" s="92"/>
      <c r="AN5799" s="92"/>
      <c r="AO5799" s="92"/>
      <c r="AP5799" s="92"/>
      <c r="AQ5799" s="92"/>
      <c r="AR5799" s="92"/>
    </row>
    <row r="5800" spans="1:44" x14ac:dyDescent="0.2">
      <c r="A5800" s="90"/>
      <c r="B5800" s="90"/>
      <c r="C5800" s="91"/>
      <c r="D5800" s="90"/>
      <c r="E5800" s="90"/>
      <c r="F5800" s="90"/>
      <c r="G5800" s="93"/>
      <c r="H5800" s="93"/>
      <c r="I5800" s="93"/>
      <c r="J5800" s="93"/>
      <c r="K5800" s="94"/>
      <c r="L5800" s="94"/>
      <c r="M5800" s="94"/>
      <c r="N5800" s="93"/>
      <c r="O5800" s="93"/>
      <c r="P5800" s="93"/>
      <c r="Q5800" s="93"/>
      <c r="R5800" s="95"/>
      <c r="S5800" s="95"/>
      <c r="T5800" s="95"/>
      <c r="U5800" s="95"/>
      <c r="V5800" s="95"/>
      <c r="W5800" s="95"/>
      <c r="X5800" s="93"/>
      <c r="Y5800" s="93"/>
      <c r="Z5800" s="93"/>
      <c r="AA5800" s="96"/>
      <c r="AB5800" s="95"/>
      <c r="AC5800" s="95"/>
      <c r="AD5800" s="93"/>
      <c r="AE5800" s="93"/>
      <c r="AF5800" s="93"/>
      <c r="AG5800" s="93"/>
      <c r="AH5800" s="93"/>
      <c r="AI5800" s="93"/>
      <c r="AJ5800" s="92"/>
      <c r="AK5800" s="92"/>
      <c r="AL5800" s="92"/>
      <c r="AM5800" s="92"/>
      <c r="AN5800" s="92"/>
      <c r="AO5800" s="92"/>
      <c r="AP5800" s="92"/>
      <c r="AQ5800" s="92"/>
      <c r="AR5800" s="92"/>
    </row>
    <row r="5801" spans="1:44" x14ac:dyDescent="0.2">
      <c r="A5801" s="90"/>
      <c r="B5801" s="90"/>
      <c r="C5801" s="91"/>
      <c r="D5801" s="90"/>
      <c r="E5801" s="90"/>
      <c r="F5801" s="90"/>
      <c r="G5801" s="93"/>
      <c r="H5801" s="93"/>
      <c r="I5801" s="93"/>
      <c r="J5801" s="93"/>
      <c r="K5801" s="94"/>
      <c r="L5801" s="94"/>
      <c r="M5801" s="94"/>
      <c r="N5801" s="93"/>
      <c r="O5801" s="93"/>
      <c r="P5801" s="93"/>
      <c r="Q5801" s="93"/>
      <c r="R5801" s="95"/>
      <c r="S5801" s="95"/>
      <c r="T5801" s="95"/>
      <c r="U5801" s="95"/>
      <c r="V5801" s="95"/>
      <c r="W5801" s="95"/>
      <c r="X5801" s="93"/>
      <c r="Y5801" s="93"/>
      <c r="Z5801" s="93"/>
      <c r="AA5801" s="96"/>
      <c r="AB5801" s="95"/>
      <c r="AC5801" s="95"/>
      <c r="AD5801" s="93"/>
      <c r="AE5801" s="93"/>
      <c r="AF5801" s="93"/>
      <c r="AG5801" s="93"/>
      <c r="AH5801" s="93"/>
      <c r="AI5801" s="93"/>
      <c r="AJ5801" s="92"/>
      <c r="AK5801" s="92"/>
      <c r="AL5801" s="92"/>
      <c r="AM5801" s="92"/>
      <c r="AN5801" s="92"/>
      <c r="AO5801" s="92"/>
      <c r="AP5801" s="92"/>
      <c r="AQ5801" s="92"/>
      <c r="AR5801" s="92"/>
    </row>
    <row r="5802" spans="1:44" x14ac:dyDescent="0.2">
      <c r="A5802" s="90"/>
      <c r="B5802" s="90"/>
      <c r="C5802" s="91"/>
      <c r="D5802" s="90"/>
      <c r="E5802" s="90"/>
      <c r="F5802" s="90"/>
      <c r="G5802" s="93"/>
      <c r="H5802" s="93"/>
      <c r="I5802" s="93"/>
      <c r="J5802" s="93"/>
      <c r="K5802" s="94"/>
      <c r="L5802" s="94"/>
      <c r="M5802" s="94"/>
      <c r="N5802" s="93"/>
      <c r="O5802" s="93"/>
      <c r="P5802" s="93"/>
      <c r="Q5802" s="93"/>
      <c r="R5802" s="95"/>
      <c r="S5802" s="95"/>
      <c r="T5802" s="95"/>
      <c r="U5802" s="95"/>
      <c r="V5802" s="95"/>
      <c r="W5802" s="95"/>
      <c r="X5802" s="93"/>
      <c r="Y5802" s="93"/>
      <c r="Z5802" s="93"/>
      <c r="AA5802" s="96"/>
      <c r="AB5802" s="95"/>
      <c r="AC5802" s="95"/>
      <c r="AD5802" s="93"/>
      <c r="AE5802" s="93"/>
      <c r="AF5802" s="93"/>
      <c r="AG5802" s="93"/>
      <c r="AH5802" s="93"/>
      <c r="AI5802" s="93"/>
      <c r="AJ5802" s="92"/>
      <c r="AK5802" s="92"/>
      <c r="AL5802" s="92"/>
      <c r="AM5802" s="92"/>
      <c r="AN5802" s="92"/>
      <c r="AO5802" s="92"/>
      <c r="AP5802" s="92"/>
      <c r="AQ5802" s="92"/>
      <c r="AR5802" s="92"/>
    </row>
    <row r="5803" spans="1:44" x14ac:dyDescent="0.2">
      <c r="A5803" s="90"/>
      <c r="B5803" s="90"/>
      <c r="C5803" s="91"/>
      <c r="D5803" s="90"/>
      <c r="E5803" s="90"/>
      <c r="F5803" s="90"/>
      <c r="G5803" s="93"/>
      <c r="H5803" s="93"/>
      <c r="I5803" s="93"/>
      <c r="J5803" s="93"/>
      <c r="K5803" s="94"/>
      <c r="L5803" s="94"/>
      <c r="M5803" s="94"/>
      <c r="N5803" s="93"/>
      <c r="O5803" s="93"/>
      <c r="P5803" s="93"/>
      <c r="Q5803" s="93"/>
      <c r="R5803" s="95"/>
      <c r="S5803" s="95"/>
      <c r="T5803" s="95"/>
      <c r="U5803" s="95"/>
      <c r="V5803" s="95"/>
      <c r="W5803" s="95"/>
      <c r="X5803" s="93"/>
      <c r="Y5803" s="93"/>
      <c r="Z5803" s="93"/>
      <c r="AA5803" s="96"/>
      <c r="AB5803" s="95"/>
      <c r="AC5803" s="95"/>
      <c r="AD5803" s="93"/>
      <c r="AE5803" s="93"/>
      <c r="AF5803" s="93"/>
      <c r="AG5803" s="93"/>
      <c r="AH5803" s="93"/>
      <c r="AI5803" s="93"/>
      <c r="AJ5803" s="92"/>
      <c r="AK5803" s="92"/>
      <c r="AL5803" s="92"/>
      <c r="AM5803" s="92"/>
      <c r="AN5803" s="92"/>
      <c r="AO5803" s="92"/>
      <c r="AP5803" s="92"/>
      <c r="AQ5803" s="92"/>
      <c r="AR5803" s="92"/>
    </row>
    <row r="5804" spans="1:44" x14ac:dyDescent="0.2">
      <c r="A5804" s="90"/>
      <c r="B5804" s="90"/>
      <c r="C5804" s="91"/>
      <c r="D5804" s="90"/>
      <c r="E5804" s="90"/>
      <c r="F5804" s="90"/>
      <c r="G5804" s="93"/>
      <c r="H5804" s="93"/>
      <c r="I5804" s="93"/>
      <c r="J5804" s="93"/>
      <c r="K5804" s="94"/>
      <c r="L5804" s="94"/>
      <c r="M5804" s="94"/>
      <c r="N5804" s="93"/>
      <c r="O5804" s="93"/>
      <c r="P5804" s="93"/>
      <c r="Q5804" s="93"/>
      <c r="R5804" s="95"/>
      <c r="S5804" s="95"/>
      <c r="T5804" s="95"/>
      <c r="U5804" s="95"/>
      <c r="V5804" s="95"/>
      <c r="W5804" s="95"/>
      <c r="X5804" s="93"/>
      <c r="Y5804" s="93"/>
      <c r="Z5804" s="93"/>
      <c r="AA5804" s="96"/>
      <c r="AB5804" s="95"/>
      <c r="AC5804" s="95"/>
      <c r="AD5804" s="93"/>
      <c r="AE5804" s="93"/>
      <c r="AF5804" s="93"/>
      <c r="AG5804" s="93"/>
      <c r="AH5804" s="93"/>
      <c r="AI5804" s="93"/>
      <c r="AJ5804" s="92"/>
      <c r="AK5804" s="92"/>
      <c r="AL5804" s="92"/>
      <c r="AM5804" s="92"/>
      <c r="AN5804" s="92"/>
      <c r="AO5804" s="92"/>
      <c r="AP5804" s="92"/>
      <c r="AQ5804" s="92"/>
      <c r="AR5804" s="92"/>
    </row>
    <row r="5805" spans="1:44" x14ac:dyDescent="0.2">
      <c r="A5805" s="90"/>
      <c r="B5805" s="90"/>
      <c r="C5805" s="91"/>
      <c r="D5805" s="90"/>
      <c r="E5805" s="90"/>
      <c r="F5805" s="90"/>
      <c r="G5805" s="93"/>
      <c r="H5805" s="93"/>
      <c r="I5805" s="93"/>
      <c r="J5805" s="93"/>
      <c r="K5805" s="94"/>
      <c r="L5805" s="94"/>
      <c r="M5805" s="94"/>
      <c r="N5805" s="93"/>
      <c r="O5805" s="93"/>
      <c r="P5805" s="93"/>
      <c r="Q5805" s="93"/>
      <c r="R5805" s="95"/>
      <c r="S5805" s="95"/>
      <c r="T5805" s="95"/>
      <c r="U5805" s="95"/>
      <c r="V5805" s="95"/>
      <c r="W5805" s="95"/>
      <c r="X5805" s="93"/>
      <c r="Y5805" s="93"/>
      <c r="Z5805" s="93"/>
      <c r="AA5805" s="96"/>
      <c r="AB5805" s="95"/>
      <c r="AC5805" s="95"/>
      <c r="AD5805" s="93"/>
      <c r="AE5805" s="93"/>
      <c r="AF5805" s="93"/>
      <c r="AG5805" s="93"/>
      <c r="AH5805" s="93"/>
      <c r="AI5805" s="93"/>
      <c r="AJ5805" s="92"/>
      <c r="AK5805" s="92"/>
      <c r="AL5805" s="92"/>
      <c r="AM5805" s="92"/>
      <c r="AN5805" s="92"/>
      <c r="AO5805" s="92"/>
      <c r="AP5805" s="92"/>
      <c r="AQ5805" s="92"/>
      <c r="AR5805" s="92"/>
    </row>
    <row r="5806" spans="1:44" x14ac:dyDescent="0.2">
      <c r="A5806" s="90"/>
      <c r="B5806" s="90"/>
      <c r="C5806" s="91"/>
      <c r="D5806" s="90"/>
      <c r="E5806" s="90"/>
      <c r="F5806" s="90"/>
      <c r="G5806" s="93"/>
      <c r="H5806" s="93"/>
      <c r="I5806" s="93"/>
      <c r="J5806" s="93"/>
      <c r="K5806" s="94"/>
      <c r="L5806" s="94"/>
      <c r="M5806" s="94"/>
      <c r="N5806" s="93"/>
      <c r="O5806" s="93"/>
      <c r="P5806" s="93"/>
      <c r="Q5806" s="93"/>
      <c r="R5806" s="95"/>
      <c r="S5806" s="95"/>
      <c r="T5806" s="95"/>
      <c r="U5806" s="95"/>
      <c r="V5806" s="95"/>
      <c r="W5806" s="95"/>
      <c r="X5806" s="93"/>
      <c r="Y5806" s="93"/>
      <c r="Z5806" s="93"/>
      <c r="AA5806" s="96"/>
      <c r="AB5806" s="95"/>
      <c r="AC5806" s="95"/>
      <c r="AD5806" s="93"/>
      <c r="AE5806" s="93"/>
      <c r="AF5806" s="93"/>
      <c r="AG5806" s="93"/>
      <c r="AH5806" s="93"/>
      <c r="AI5806" s="93"/>
      <c r="AJ5806" s="92"/>
      <c r="AK5806" s="92"/>
      <c r="AL5806" s="92"/>
      <c r="AM5806" s="92"/>
      <c r="AN5806" s="92"/>
      <c r="AO5806" s="92"/>
      <c r="AP5806" s="92"/>
      <c r="AQ5806" s="92"/>
      <c r="AR5806" s="92"/>
    </row>
    <row r="5807" spans="1:44" x14ac:dyDescent="0.2">
      <c r="A5807" s="90"/>
      <c r="B5807" s="90"/>
      <c r="C5807" s="91"/>
      <c r="D5807" s="90"/>
      <c r="E5807" s="90"/>
      <c r="F5807" s="90"/>
      <c r="G5807" s="93"/>
      <c r="H5807" s="93"/>
      <c r="I5807" s="93"/>
      <c r="J5807" s="93"/>
      <c r="K5807" s="94"/>
      <c r="L5807" s="94"/>
      <c r="M5807" s="94"/>
      <c r="N5807" s="93"/>
      <c r="O5807" s="93"/>
      <c r="P5807" s="93"/>
      <c r="Q5807" s="93"/>
      <c r="R5807" s="95"/>
      <c r="S5807" s="95"/>
      <c r="T5807" s="95"/>
      <c r="U5807" s="95"/>
      <c r="V5807" s="95"/>
      <c r="W5807" s="95"/>
      <c r="X5807" s="93"/>
      <c r="Y5807" s="93"/>
      <c r="Z5807" s="93"/>
      <c r="AA5807" s="96"/>
      <c r="AB5807" s="95"/>
      <c r="AC5807" s="95"/>
      <c r="AD5807" s="93"/>
      <c r="AE5807" s="93"/>
      <c r="AF5807" s="93"/>
      <c r="AG5807" s="93"/>
      <c r="AH5807" s="93"/>
      <c r="AI5807" s="93"/>
      <c r="AJ5807" s="92"/>
      <c r="AK5807" s="92"/>
      <c r="AL5807" s="92"/>
      <c r="AM5807" s="92"/>
      <c r="AN5807" s="92"/>
      <c r="AO5807" s="92"/>
      <c r="AP5807" s="92"/>
      <c r="AQ5807" s="92"/>
      <c r="AR5807" s="92"/>
    </row>
    <row r="5808" spans="1:44" x14ac:dyDescent="0.2">
      <c r="A5808" s="90"/>
      <c r="B5808" s="90"/>
      <c r="C5808" s="91"/>
      <c r="D5808" s="90"/>
      <c r="E5808" s="90"/>
      <c r="F5808" s="90"/>
      <c r="G5808" s="93"/>
      <c r="H5808" s="93"/>
      <c r="I5808" s="93"/>
      <c r="J5808" s="93"/>
      <c r="K5808" s="94"/>
      <c r="L5808" s="94"/>
      <c r="M5808" s="94"/>
      <c r="N5808" s="93"/>
      <c r="O5808" s="93"/>
      <c r="P5808" s="93"/>
      <c r="Q5808" s="93"/>
      <c r="R5808" s="95"/>
      <c r="S5808" s="95"/>
      <c r="T5808" s="95"/>
      <c r="U5808" s="95"/>
      <c r="V5808" s="95"/>
      <c r="W5808" s="95"/>
      <c r="X5808" s="93"/>
      <c r="Y5808" s="93"/>
      <c r="Z5808" s="93"/>
      <c r="AA5808" s="96"/>
      <c r="AB5808" s="95"/>
      <c r="AC5808" s="95"/>
      <c r="AD5808" s="93"/>
      <c r="AE5808" s="93"/>
      <c r="AF5808" s="93"/>
      <c r="AG5808" s="93"/>
      <c r="AH5808" s="93"/>
      <c r="AI5808" s="93"/>
      <c r="AJ5808" s="92"/>
      <c r="AK5808" s="92"/>
      <c r="AL5808" s="92"/>
      <c r="AM5808" s="92"/>
      <c r="AN5808" s="92"/>
      <c r="AO5808" s="92"/>
      <c r="AP5808" s="92"/>
      <c r="AQ5808" s="92"/>
      <c r="AR5808" s="92"/>
    </row>
    <row r="5809" spans="1:44" x14ac:dyDescent="0.2">
      <c r="A5809" s="90"/>
      <c r="B5809" s="90"/>
      <c r="C5809" s="91"/>
      <c r="D5809" s="90"/>
      <c r="E5809" s="90"/>
      <c r="F5809" s="90"/>
      <c r="G5809" s="93"/>
      <c r="H5809" s="93"/>
      <c r="I5809" s="93"/>
      <c r="J5809" s="93"/>
      <c r="K5809" s="94"/>
      <c r="L5809" s="94"/>
      <c r="M5809" s="94"/>
      <c r="N5809" s="93"/>
      <c r="O5809" s="93"/>
      <c r="P5809" s="93"/>
      <c r="Q5809" s="93"/>
      <c r="R5809" s="95"/>
      <c r="S5809" s="95"/>
      <c r="T5809" s="95"/>
      <c r="U5809" s="95"/>
      <c r="V5809" s="95"/>
      <c r="W5809" s="95"/>
      <c r="X5809" s="93"/>
      <c r="Y5809" s="93"/>
      <c r="Z5809" s="93"/>
      <c r="AA5809" s="96"/>
      <c r="AB5809" s="95"/>
      <c r="AC5809" s="95"/>
      <c r="AD5809" s="93"/>
      <c r="AE5809" s="93"/>
      <c r="AF5809" s="93"/>
      <c r="AG5809" s="93"/>
      <c r="AH5809" s="93"/>
      <c r="AI5809" s="93"/>
      <c r="AJ5809" s="92"/>
      <c r="AK5809" s="92"/>
      <c r="AL5809" s="92"/>
      <c r="AM5809" s="92"/>
      <c r="AN5809" s="92"/>
      <c r="AO5809" s="92"/>
      <c r="AP5809" s="92"/>
      <c r="AQ5809" s="92"/>
      <c r="AR5809" s="92"/>
    </row>
    <row r="5810" spans="1:44" x14ac:dyDescent="0.2">
      <c r="A5810" s="90"/>
      <c r="B5810" s="90"/>
      <c r="C5810" s="91"/>
      <c r="D5810" s="90"/>
      <c r="E5810" s="90"/>
      <c r="F5810" s="90"/>
      <c r="G5810" s="93"/>
      <c r="H5810" s="93"/>
      <c r="I5810" s="93"/>
      <c r="J5810" s="93"/>
      <c r="K5810" s="94"/>
      <c r="L5810" s="94"/>
      <c r="M5810" s="94"/>
      <c r="N5810" s="93"/>
      <c r="O5810" s="93"/>
      <c r="P5810" s="93"/>
      <c r="Q5810" s="93"/>
      <c r="R5810" s="95"/>
      <c r="S5810" s="95"/>
      <c r="T5810" s="95"/>
      <c r="U5810" s="95"/>
      <c r="V5810" s="95"/>
      <c r="W5810" s="95"/>
      <c r="X5810" s="93"/>
      <c r="Y5810" s="93"/>
      <c r="Z5810" s="93"/>
      <c r="AA5810" s="96"/>
      <c r="AB5810" s="95"/>
      <c r="AC5810" s="95"/>
      <c r="AD5810" s="93"/>
      <c r="AE5810" s="93"/>
      <c r="AF5810" s="93"/>
      <c r="AG5810" s="93"/>
      <c r="AH5810" s="93"/>
      <c r="AI5810" s="93"/>
      <c r="AJ5810" s="92"/>
      <c r="AK5810" s="92"/>
      <c r="AL5810" s="92"/>
      <c r="AM5810" s="92"/>
      <c r="AN5810" s="92"/>
      <c r="AO5810" s="92"/>
      <c r="AP5810" s="92"/>
      <c r="AQ5810" s="92"/>
      <c r="AR5810" s="92"/>
    </row>
    <row r="5811" spans="1:44" x14ac:dyDescent="0.2">
      <c r="A5811" s="90"/>
      <c r="B5811" s="90"/>
      <c r="C5811" s="91"/>
      <c r="D5811" s="90"/>
      <c r="E5811" s="90"/>
      <c r="F5811" s="90"/>
      <c r="G5811" s="93"/>
      <c r="H5811" s="93"/>
      <c r="I5811" s="93"/>
      <c r="J5811" s="93"/>
      <c r="K5811" s="94"/>
      <c r="L5811" s="94"/>
      <c r="M5811" s="94"/>
      <c r="N5811" s="93"/>
      <c r="O5811" s="93"/>
      <c r="P5811" s="93"/>
      <c r="Q5811" s="93"/>
      <c r="R5811" s="95"/>
      <c r="S5811" s="95"/>
      <c r="T5811" s="95"/>
      <c r="U5811" s="95"/>
      <c r="V5811" s="95"/>
      <c r="W5811" s="95"/>
      <c r="X5811" s="93"/>
      <c r="Y5811" s="93"/>
      <c r="Z5811" s="93"/>
      <c r="AA5811" s="96"/>
      <c r="AB5811" s="95"/>
      <c r="AC5811" s="95"/>
      <c r="AD5811" s="93"/>
      <c r="AE5811" s="93"/>
      <c r="AF5811" s="93"/>
      <c r="AG5811" s="93"/>
      <c r="AH5811" s="93"/>
      <c r="AI5811" s="93"/>
      <c r="AJ5811" s="92"/>
      <c r="AK5811" s="92"/>
      <c r="AL5811" s="92"/>
      <c r="AM5811" s="92"/>
      <c r="AN5811" s="92"/>
      <c r="AO5811" s="92"/>
      <c r="AP5811" s="92"/>
      <c r="AQ5811" s="92"/>
      <c r="AR5811" s="92"/>
    </row>
    <row r="5812" spans="1:44" x14ac:dyDescent="0.2">
      <c r="A5812" s="90"/>
      <c r="B5812" s="90"/>
      <c r="C5812" s="91"/>
      <c r="D5812" s="90"/>
      <c r="E5812" s="90"/>
      <c r="F5812" s="90"/>
      <c r="G5812" s="93"/>
      <c r="H5812" s="93"/>
      <c r="I5812" s="93"/>
      <c r="J5812" s="93"/>
      <c r="K5812" s="94"/>
      <c r="L5812" s="94"/>
      <c r="M5812" s="94"/>
      <c r="N5812" s="93"/>
      <c r="O5812" s="93"/>
      <c r="P5812" s="93"/>
      <c r="Q5812" s="93"/>
      <c r="R5812" s="95"/>
      <c r="S5812" s="95"/>
      <c r="T5812" s="95"/>
      <c r="U5812" s="95"/>
      <c r="V5812" s="95"/>
      <c r="W5812" s="95"/>
      <c r="X5812" s="93"/>
      <c r="Y5812" s="93"/>
      <c r="Z5812" s="93"/>
      <c r="AA5812" s="96"/>
      <c r="AB5812" s="95"/>
      <c r="AC5812" s="95"/>
      <c r="AD5812" s="93"/>
      <c r="AE5812" s="93"/>
      <c r="AF5812" s="93"/>
      <c r="AG5812" s="93"/>
      <c r="AH5812" s="93"/>
      <c r="AI5812" s="93"/>
      <c r="AJ5812" s="92"/>
      <c r="AK5812" s="92"/>
      <c r="AL5812" s="92"/>
      <c r="AM5812" s="92"/>
      <c r="AN5812" s="92"/>
      <c r="AO5812" s="92"/>
      <c r="AP5812" s="92"/>
      <c r="AQ5812" s="92"/>
      <c r="AR5812" s="92"/>
    </row>
    <row r="5813" spans="1:44" x14ac:dyDescent="0.2">
      <c r="A5813" s="90"/>
      <c r="B5813" s="90"/>
      <c r="C5813" s="91"/>
      <c r="D5813" s="90"/>
      <c r="E5813" s="90"/>
      <c r="F5813" s="90"/>
      <c r="G5813" s="93"/>
      <c r="H5813" s="93"/>
      <c r="I5813" s="93"/>
      <c r="J5813" s="93"/>
      <c r="K5813" s="94"/>
      <c r="L5813" s="94"/>
      <c r="M5813" s="94"/>
      <c r="N5813" s="93"/>
      <c r="O5813" s="93"/>
      <c r="P5813" s="93"/>
      <c r="Q5813" s="93"/>
      <c r="R5813" s="95"/>
      <c r="S5813" s="95"/>
      <c r="T5813" s="95"/>
      <c r="U5813" s="95"/>
      <c r="V5813" s="95"/>
      <c r="W5813" s="95"/>
      <c r="X5813" s="93"/>
      <c r="Y5813" s="93"/>
      <c r="Z5813" s="93"/>
      <c r="AA5813" s="96"/>
      <c r="AB5813" s="95"/>
      <c r="AC5813" s="95"/>
      <c r="AD5813" s="93"/>
      <c r="AE5813" s="93"/>
      <c r="AF5813" s="93"/>
      <c r="AG5813" s="93"/>
      <c r="AH5813" s="93"/>
      <c r="AI5813" s="93"/>
      <c r="AJ5813" s="92"/>
      <c r="AK5813" s="92"/>
      <c r="AL5813" s="92"/>
      <c r="AM5813" s="92"/>
      <c r="AN5813" s="92"/>
      <c r="AO5813" s="92"/>
      <c r="AP5813" s="92"/>
      <c r="AQ5813" s="92"/>
      <c r="AR5813" s="92"/>
    </row>
    <row r="5814" spans="1:44" x14ac:dyDescent="0.2">
      <c r="A5814" s="90"/>
      <c r="B5814" s="90"/>
      <c r="C5814" s="91"/>
      <c r="D5814" s="90"/>
      <c r="E5814" s="90"/>
      <c r="F5814" s="90"/>
      <c r="G5814" s="93"/>
      <c r="H5814" s="93"/>
      <c r="I5814" s="93"/>
      <c r="J5814" s="93"/>
      <c r="K5814" s="94"/>
      <c r="L5814" s="94"/>
      <c r="M5814" s="94"/>
      <c r="N5814" s="93"/>
      <c r="O5814" s="93"/>
      <c r="P5814" s="93"/>
      <c r="Q5814" s="93"/>
      <c r="R5814" s="95"/>
      <c r="S5814" s="95"/>
      <c r="T5814" s="95"/>
      <c r="U5814" s="95"/>
      <c r="V5814" s="95"/>
      <c r="W5814" s="95"/>
      <c r="X5814" s="93"/>
      <c r="Y5814" s="93"/>
      <c r="Z5814" s="93"/>
      <c r="AA5814" s="96"/>
      <c r="AB5814" s="95"/>
      <c r="AC5814" s="95"/>
      <c r="AD5814" s="93"/>
      <c r="AE5814" s="93"/>
      <c r="AF5814" s="93"/>
      <c r="AG5814" s="93"/>
      <c r="AH5814" s="93"/>
      <c r="AI5814" s="93"/>
      <c r="AJ5814" s="92"/>
      <c r="AK5814" s="92"/>
      <c r="AL5814" s="92"/>
      <c r="AM5814" s="92"/>
      <c r="AN5814" s="92"/>
      <c r="AO5814" s="92"/>
      <c r="AP5814" s="92"/>
      <c r="AQ5814" s="92"/>
      <c r="AR5814" s="92"/>
    </row>
    <row r="5815" spans="1:44" x14ac:dyDescent="0.2">
      <c r="A5815" s="90"/>
      <c r="B5815" s="90"/>
      <c r="C5815" s="91"/>
      <c r="D5815" s="90"/>
      <c r="E5815" s="90"/>
      <c r="F5815" s="90"/>
      <c r="G5815" s="93"/>
      <c r="H5815" s="93"/>
      <c r="I5815" s="93"/>
      <c r="J5815" s="93"/>
      <c r="K5815" s="94"/>
      <c r="L5815" s="94"/>
      <c r="M5815" s="94"/>
      <c r="N5815" s="93"/>
      <c r="O5815" s="93"/>
      <c r="P5815" s="93"/>
      <c r="Q5815" s="93"/>
      <c r="R5815" s="95"/>
      <c r="S5815" s="95"/>
      <c r="T5815" s="95"/>
      <c r="U5815" s="95"/>
      <c r="V5815" s="95"/>
      <c r="W5815" s="95"/>
      <c r="X5815" s="93"/>
      <c r="Y5815" s="93"/>
      <c r="Z5815" s="93"/>
      <c r="AA5815" s="96"/>
      <c r="AB5815" s="95"/>
      <c r="AC5815" s="95"/>
      <c r="AD5815" s="93"/>
      <c r="AE5815" s="93"/>
      <c r="AF5815" s="93"/>
      <c r="AG5815" s="93"/>
      <c r="AH5815" s="93"/>
      <c r="AI5815" s="93"/>
      <c r="AJ5815" s="92"/>
      <c r="AK5815" s="92"/>
      <c r="AL5815" s="92"/>
      <c r="AM5815" s="92"/>
      <c r="AN5815" s="92"/>
      <c r="AO5815" s="92"/>
      <c r="AP5815" s="92"/>
      <c r="AQ5815" s="92"/>
      <c r="AR5815" s="92"/>
    </row>
    <row r="5816" spans="1:44" x14ac:dyDescent="0.2">
      <c r="A5816" s="90"/>
      <c r="B5816" s="90"/>
      <c r="C5816" s="91"/>
      <c r="D5816" s="90"/>
      <c r="E5816" s="90"/>
      <c r="F5816" s="90"/>
      <c r="G5816" s="93"/>
      <c r="H5816" s="93"/>
      <c r="I5816" s="93"/>
      <c r="J5816" s="93"/>
      <c r="K5816" s="94"/>
      <c r="L5816" s="94"/>
      <c r="M5816" s="94"/>
      <c r="N5816" s="93"/>
      <c r="O5816" s="93"/>
      <c r="P5816" s="93"/>
      <c r="Q5816" s="93"/>
      <c r="R5816" s="95"/>
      <c r="S5816" s="95"/>
      <c r="T5816" s="95"/>
      <c r="U5816" s="95"/>
      <c r="V5816" s="95"/>
      <c r="W5816" s="95"/>
      <c r="X5816" s="93"/>
      <c r="Y5816" s="93"/>
      <c r="Z5816" s="93"/>
      <c r="AA5816" s="96"/>
      <c r="AB5816" s="95"/>
      <c r="AC5816" s="95"/>
      <c r="AD5816" s="93"/>
      <c r="AE5816" s="93"/>
      <c r="AF5816" s="93"/>
      <c r="AG5816" s="93"/>
      <c r="AH5816" s="93"/>
      <c r="AI5816" s="93"/>
      <c r="AJ5816" s="92"/>
      <c r="AK5816" s="92"/>
      <c r="AL5816" s="92"/>
      <c r="AM5816" s="92"/>
      <c r="AN5816" s="92"/>
      <c r="AO5816" s="92"/>
      <c r="AP5816" s="92"/>
      <c r="AQ5816" s="92"/>
      <c r="AR5816" s="92"/>
    </row>
    <row r="5817" spans="1:44" x14ac:dyDescent="0.2">
      <c r="A5817" s="90"/>
      <c r="B5817" s="90"/>
      <c r="C5817" s="91"/>
      <c r="D5817" s="90"/>
      <c r="E5817" s="90"/>
      <c r="F5817" s="90"/>
      <c r="G5817" s="93"/>
      <c r="H5817" s="93"/>
      <c r="I5817" s="93"/>
      <c r="J5817" s="93"/>
      <c r="K5817" s="94"/>
      <c r="L5817" s="94"/>
      <c r="M5817" s="94"/>
      <c r="N5817" s="93"/>
      <c r="O5817" s="93"/>
      <c r="P5817" s="93"/>
      <c r="Q5817" s="93"/>
      <c r="R5817" s="95"/>
      <c r="S5817" s="95"/>
      <c r="T5817" s="95"/>
      <c r="U5817" s="95"/>
      <c r="V5817" s="95"/>
      <c r="W5817" s="95"/>
      <c r="X5817" s="93"/>
      <c r="Y5817" s="93"/>
      <c r="Z5817" s="93"/>
      <c r="AA5817" s="96"/>
      <c r="AB5817" s="95"/>
      <c r="AC5817" s="95"/>
      <c r="AD5817" s="93"/>
      <c r="AE5817" s="93"/>
      <c r="AF5817" s="93"/>
      <c r="AG5817" s="93"/>
      <c r="AH5817" s="93"/>
      <c r="AI5817" s="93"/>
      <c r="AJ5817" s="92"/>
      <c r="AK5817" s="92"/>
      <c r="AL5817" s="92"/>
      <c r="AM5817" s="92"/>
      <c r="AN5817" s="92"/>
      <c r="AO5817" s="92"/>
      <c r="AP5817" s="92"/>
      <c r="AQ5817" s="92"/>
      <c r="AR5817" s="92"/>
    </row>
    <row r="5818" spans="1:44" x14ac:dyDescent="0.2">
      <c r="A5818" s="90"/>
      <c r="B5818" s="90"/>
      <c r="C5818" s="91"/>
      <c r="D5818" s="90"/>
      <c r="E5818" s="90"/>
      <c r="F5818" s="90"/>
      <c r="G5818" s="93"/>
      <c r="H5818" s="93"/>
      <c r="I5818" s="93"/>
      <c r="J5818" s="93"/>
      <c r="K5818" s="94"/>
      <c r="L5818" s="94"/>
      <c r="M5818" s="94"/>
      <c r="N5818" s="93"/>
      <c r="O5818" s="93"/>
      <c r="P5818" s="93"/>
      <c r="Q5818" s="93"/>
      <c r="R5818" s="95"/>
      <c r="S5818" s="95"/>
      <c r="T5818" s="95"/>
      <c r="U5818" s="95"/>
      <c r="V5818" s="95"/>
      <c r="W5818" s="95"/>
      <c r="X5818" s="93"/>
      <c r="Y5818" s="93"/>
      <c r="Z5818" s="93"/>
      <c r="AA5818" s="96"/>
      <c r="AB5818" s="95"/>
      <c r="AC5818" s="95"/>
      <c r="AD5818" s="93"/>
      <c r="AE5818" s="93"/>
      <c r="AF5818" s="93"/>
      <c r="AG5818" s="93"/>
      <c r="AH5818" s="93"/>
      <c r="AI5818" s="93"/>
      <c r="AJ5818" s="92"/>
      <c r="AK5818" s="92"/>
      <c r="AL5818" s="92"/>
      <c r="AM5818" s="92"/>
      <c r="AN5818" s="92"/>
      <c r="AO5818" s="92"/>
      <c r="AP5818" s="92"/>
      <c r="AQ5818" s="92"/>
      <c r="AR5818" s="92"/>
    </row>
    <row r="5819" spans="1:44" x14ac:dyDescent="0.2">
      <c r="A5819" s="90"/>
      <c r="B5819" s="90"/>
      <c r="C5819" s="91"/>
      <c r="D5819" s="90"/>
      <c r="E5819" s="90"/>
      <c r="F5819" s="90"/>
      <c r="G5819" s="93"/>
      <c r="H5819" s="93"/>
      <c r="I5819" s="93"/>
      <c r="J5819" s="93"/>
      <c r="K5819" s="94"/>
      <c r="L5819" s="94"/>
      <c r="M5819" s="94"/>
      <c r="N5819" s="93"/>
      <c r="O5819" s="93"/>
      <c r="P5819" s="93"/>
      <c r="Q5819" s="93"/>
      <c r="R5819" s="95"/>
      <c r="S5819" s="95"/>
      <c r="T5819" s="95"/>
      <c r="U5819" s="95"/>
      <c r="V5819" s="95"/>
      <c r="W5819" s="95"/>
      <c r="X5819" s="93"/>
      <c r="Y5819" s="93"/>
      <c r="Z5819" s="93"/>
      <c r="AA5819" s="96"/>
      <c r="AB5819" s="95"/>
      <c r="AC5819" s="95"/>
      <c r="AD5819" s="93"/>
      <c r="AE5819" s="93"/>
      <c r="AF5819" s="93"/>
      <c r="AG5819" s="93"/>
      <c r="AH5819" s="93"/>
      <c r="AI5819" s="93"/>
      <c r="AJ5819" s="92"/>
      <c r="AK5819" s="92"/>
      <c r="AL5819" s="92"/>
      <c r="AM5819" s="92"/>
      <c r="AN5819" s="92"/>
      <c r="AO5819" s="92"/>
      <c r="AP5819" s="92"/>
      <c r="AQ5819" s="92"/>
      <c r="AR5819" s="92"/>
    </row>
    <row r="5820" spans="1:44" x14ac:dyDescent="0.2">
      <c r="A5820" s="90"/>
      <c r="B5820" s="90"/>
      <c r="C5820" s="91"/>
      <c r="D5820" s="90"/>
      <c r="E5820" s="90"/>
      <c r="F5820" s="90"/>
      <c r="G5820" s="93"/>
      <c r="H5820" s="93"/>
      <c r="I5820" s="93"/>
      <c r="J5820" s="93"/>
      <c r="K5820" s="94"/>
      <c r="L5820" s="94"/>
      <c r="M5820" s="94"/>
      <c r="N5820" s="93"/>
      <c r="O5820" s="93"/>
      <c r="P5820" s="93"/>
      <c r="Q5820" s="93"/>
      <c r="R5820" s="95"/>
      <c r="S5820" s="95"/>
      <c r="T5820" s="95"/>
      <c r="U5820" s="95"/>
      <c r="V5820" s="95"/>
      <c r="W5820" s="95"/>
      <c r="X5820" s="93"/>
      <c r="Y5820" s="93"/>
      <c r="Z5820" s="93"/>
      <c r="AA5820" s="96"/>
      <c r="AB5820" s="95"/>
      <c r="AC5820" s="95"/>
      <c r="AD5820" s="93"/>
      <c r="AE5820" s="93"/>
      <c r="AF5820" s="93"/>
      <c r="AG5820" s="93"/>
      <c r="AH5820" s="93"/>
      <c r="AI5820" s="93"/>
      <c r="AJ5820" s="92"/>
      <c r="AK5820" s="92"/>
      <c r="AL5820" s="92"/>
      <c r="AM5820" s="92"/>
      <c r="AN5820" s="92"/>
      <c r="AO5820" s="92"/>
      <c r="AP5820" s="92"/>
      <c r="AQ5820" s="92"/>
      <c r="AR5820" s="92"/>
    </row>
    <row r="5821" spans="1:44" x14ac:dyDescent="0.2">
      <c r="A5821" s="90"/>
      <c r="B5821" s="90"/>
      <c r="C5821" s="91"/>
      <c r="D5821" s="90"/>
      <c r="E5821" s="90"/>
      <c r="F5821" s="90"/>
      <c r="G5821" s="93"/>
      <c r="H5821" s="93"/>
      <c r="I5821" s="93"/>
      <c r="J5821" s="93"/>
      <c r="K5821" s="94"/>
      <c r="L5821" s="94"/>
      <c r="M5821" s="94"/>
      <c r="N5821" s="93"/>
      <c r="O5821" s="93"/>
      <c r="P5821" s="93"/>
      <c r="Q5821" s="93"/>
      <c r="R5821" s="95"/>
      <c r="S5821" s="95"/>
      <c r="T5821" s="95"/>
      <c r="U5821" s="95"/>
      <c r="V5821" s="95"/>
      <c r="W5821" s="95"/>
      <c r="X5821" s="93"/>
      <c r="Y5821" s="93"/>
      <c r="Z5821" s="93"/>
      <c r="AA5821" s="96"/>
      <c r="AB5821" s="95"/>
      <c r="AC5821" s="95"/>
      <c r="AD5821" s="93"/>
      <c r="AE5821" s="93"/>
      <c r="AF5821" s="93"/>
      <c r="AG5821" s="93"/>
      <c r="AH5821" s="93"/>
      <c r="AI5821" s="93"/>
      <c r="AJ5821" s="92"/>
      <c r="AK5821" s="92"/>
      <c r="AL5821" s="92"/>
      <c r="AM5821" s="92"/>
      <c r="AN5821" s="92"/>
      <c r="AO5821" s="92"/>
      <c r="AP5821" s="92"/>
      <c r="AQ5821" s="92"/>
      <c r="AR5821" s="92"/>
    </row>
    <row r="5822" spans="1:44" x14ac:dyDescent="0.2">
      <c r="A5822" s="90"/>
      <c r="B5822" s="90"/>
      <c r="C5822" s="91"/>
      <c r="D5822" s="90"/>
      <c r="E5822" s="90"/>
      <c r="F5822" s="90"/>
      <c r="G5822" s="93"/>
      <c r="H5822" s="93"/>
      <c r="I5822" s="93"/>
      <c r="J5822" s="93"/>
      <c r="K5822" s="94"/>
      <c r="L5822" s="94"/>
      <c r="M5822" s="94"/>
      <c r="N5822" s="93"/>
      <c r="O5822" s="93"/>
      <c r="P5822" s="93"/>
      <c r="Q5822" s="93"/>
      <c r="R5822" s="95"/>
      <c r="S5822" s="95"/>
      <c r="T5822" s="95"/>
      <c r="U5822" s="95"/>
      <c r="V5822" s="95"/>
      <c r="W5822" s="95"/>
      <c r="X5822" s="93"/>
      <c r="Y5822" s="93"/>
      <c r="Z5822" s="93"/>
      <c r="AA5822" s="96"/>
      <c r="AB5822" s="95"/>
      <c r="AC5822" s="95"/>
      <c r="AD5822" s="93"/>
      <c r="AE5822" s="93"/>
      <c r="AF5822" s="93"/>
      <c r="AG5822" s="93"/>
      <c r="AH5822" s="93"/>
      <c r="AI5822" s="93"/>
      <c r="AJ5822" s="92"/>
      <c r="AK5822" s="92"/>
      <c r="AL5822" s="92"/>
      <c r="AM5822" s="92"/>
      <c r="AN5822" s="92"/>
      <c r="AO5822" s="92"/>
      <c r="AP5822" s="92"/>
      <c r="AQ5822" s="92"/>
      <c r="AR5822" s="92"/>
    </row>
    <row r="5823" spans="1:44" x14ac:dyDescent="0.2">
      <c r="A5823" s="90"/>
      <c r="B5823" s="90"/>
      <c r="C5823" s="91"/>
      <c r="D5823" s="90"/>
      <c r="E5823" s="90"/>
      <c r="F5823" s="90"/>
      <c r="G5823" s="93"/>
      <c r="H5823" s="93"/>
      <c r="I5823" s="93"/>
      <c r="J5823" s="93"/>
      <c r="K5823" s="94"/>
      <c r="L5823" s="94"/>
      <c r="M5823" s="94"/>
      <c r="N5823" s="93"/>
      <c r="O5823" s="93"/>
      <c r="P5823" s="93"/>
      <c r="Q5823" s="93"/>
      <c r="R5823" s="95"/>
      <c r="S5823" s="95"/>
      <c r="T5823" s="95"/>
      <c r="U5823" s="95"/>
      <c r="V5823" s="95"/>
      <c r="W5823" s="95"/>
      <c r="X5823" s="93"/>
      <c r="Y5823" s="93"/>
      <c r="Z5823" s="93"/>
      <c r="AA5823" s="96"/>
      <c r="AB5823" s="95"/>
      <c r="AC5823" s="95"/>
      <c r="AD5823" s="93"/>
      <c r="AE5823" s="93"/>
      <c r="AF5823" s="93"/>
      <c r="AG5823" s="93"/>
      <c r="AH5823" s="93"/>
      <c r="AI5823" s="93"/>
      <c r="AJ5823" s="92"/>
      <c r="AK5823" s="92"/>
      <c r="AL5823" s="92"/>
      <c r="AM5823" s="92"/>
      <c r="AN5823" s="92"/>
      <c r="AO5823" s="92"/>
      <c r="AP5823" s="92"/>
      <c r="AQ5823" s="92"/>
      <c r="AR5823" s="92"/>
    </row>
    <row r="5824" spans="1:44" x14ac:dyDescent="0.2">
      <c r="A5824" s="90"/>
      <c r="B5824" s="90"/>
      <c r="C5824" s="91"/>
      <c r="D5824" s="90"/>
      <c r="E5824" s="90"/>
      <c r="F5824" s="90"/>
      <c r="G5824" s="93"/>
      <c r="H5824" s="93"/>
      <c r="I5824" s="93"/>
      <c r="J5824" s="93"/>
      <c r="K5824" s="94"/>
      <c r="L5824" s="94"/>
      <c r="M5824" s="94"/>
      <c r="N5824" s="93"/>
      <c r="O5824" s="93"/>
      <c r="P5824" s="93"/>
      <c r="Q5824" s="93"/>
      <c r="R5824" s="95"/>
      <c r="S5824" s="95"/>
      <c r="T5824" s="95"/>
      <c r="U5824" s="95"/>
      <c r="V5824" s="95"/>
      <c r="W5824" s="95"/>
      <c r="X5824" s="93"/>
      <c r="Y5824" s="93"/>
      <c r="Z5824" s="93"/>
      <c r="AA5824" s="96"/>
      <c r="AB5824" s="95"/>
      <c r="AC5824" s="95"/>
      <c r="AD5824" s="93"/>
      <c r="AE5824" s="93"/>
      <c r="AF5824" s="93"/>
      <c r="AG5824" s="93"/>
      <c r="AH5824" s="93"/>
      <c r="AI5824" s="93"/>
      <c r="AJ5824" s="92"/>
      <c r="AK5824" s="92"/>
      <c r="AL5824" s="92"/>
      <c r="AM5824" s="92"/>
      <c r="AN5824" s="92"/>
      <c r="AO5824" s="92"/>
      <c r="AP5824" s="92"/>
      <c r="AQ5824" s="92"/>
      <c r="AR5824" s="92"/>
    </row>
    <row r="5825" spans="1:44" x14ac:dyDescent="0.2">
      <c r="A5825" s="90"/>
      <c r="B5825" s="90"/>
      <c r="C5825" s="91"/>
      <c r="D5825" s="90"/>
      <c r="E5825" s="90"/>
      <c r="F5825" s="90"/>
      <c r="G5825" s="93"/>
      <c r="H5825" s="93"/>
      <c r="I5825" s="93"/>
      <c r="J5825" s="93"/>
      <c r="K5825" s="94"/>
      <c r="L5825" s="94"/>
      <c r="M5825" s="94"/>
      <c r="N5825" s="93"/>
      <c r="O5825" s="93"/>
      <c r="P5825" s="93"/>
      <c r="Q5825" s="93"/>
      <c r="R5825" s="95"/>
      <c r="S5825" s="95"/>
      <c r="T5825" s="95"/>
      <c r="U5825" s="95"/>
      <c r="V5825" s="95"/>
      <c r="W5825" s="95"/>
      <c r="X5825" s="93"/>
      <c r="Y5825" s="93"/>
      <c r="Z5825" s="93"/>
      <c r="AA5825" s="96"/>
      <c r="AB5825" s="95"/>
      <c r="AC5825" s="95"/>
      <c r="AD5825" s="93"/>
      <c r="AE5825" s="93"/>
      <c r="AF5825" s="93"/>
      <c r="AG5825" s="93"/>
      <c r="AH5825" s="93"/>
      <c r="AI5825" s="93"/>
      <c r="AJ5825" s="92"/>
      <c r="AK5825" s="92"/>
      <c r="AL5825" s="92"/>
      <c r="AM5825" s="92"/>
      <c r="AN5825" s="92"/>
      <c r="AO5825" s="92"/>
      <c r="AP5825" s="92"/>
      <c r="AQ5825" s="92"/>
      <c r="AR5825" s="92"/>
    </row>
    <row r="5826" spans="1:44" x14ac:dyDescent="0.2">
      <c r="A5826" s="90"/>
      <c r="B5826" s="90"/>
      <c r="C5826" s="91"/>
      <c r="D5826" s="90"/>
      <c r="E5826" s="90"/>
      <c r="F5826" s="90"/>
      <c r="G5826" s="93"/>
      <c r="H5826" s="93"/>
      <c r="I5826" s="93"/>
      <c r="J5826" s="93"/>
      <c r="K5826" s="94"/>
      <c r="L5826" s="94"/>
      <c r="M5826" s="94"/>
      <c r="N5826" s="93"/>
      <c r="O5826" s="93"/>
      <c r="P5826" s="93"/>
      <c r="Q5826" s="93"/>
      <c r="R5826" s="95"/>
      <c r="S5826" s="95"/>
      <c r="T5826" s="95"/>
      <c r="U5826" s="95"/>
      <c r="V5826" s="95"/>
      <c r="W5826" s="95"/>
      <c r="X5826" s="93"/>
      <c r="Y5826" s="93"/>
      <c r="Z5826" s="93"/>
      <c r="AA5826" s="96"/>
      <c r="AB5826" s="95"/>
      <c r="AC5826" s="95"/>
      <c r="AD5826" s="93"/>
      <c r="AE5826" s="93"/>
      <c r="AF5826" s="93"/>
      <c r="AG5826" s="93"/>
      <c r="AH5826" s="93"/>
      <c r="AI5826" s="93"/>
      <c r="AJ5826" s="92"/>
      <c r="AK5826" s="92"/>
      <c r="AL5826" s="92"/>
      <c r="AM5826" s="92"/>
      <c r="AN5826" s="92"/>
      <c r="AO5826" s="92"/>
      <c r="AP5826" s="92"/>
      <c r="AQ5826" s="92"/>
      <c r="AR5826" s="92"/>
    </row>
    <row r="5827" spans="1:44" x14ac:dyDescent="0.2">
      <c r="A5827" s="90"/>
      <c r="B5827" s="90"/>
      <c r="C5827" s="91"/>
      <c r="D5827" s="90"/>
      <c r="E5827" s="90"/>
      <c r="F5827" s="90"/>
      <c r="G5827" s="93"/>
      <c r="H5827" s="93"/>
      <c r="I5827" s="93"/>
      <c r="J5827" s="93"/>
      <c r="K5827" s="94"/>
      <c r="L5827" s="94"/>
      <c r="M5827" s="94"/>
      <c r="N5827" s="93"/>
      <c r="O5827" s="93"/>
      <c r="P5827" s="93"/>
      <c r="Q5827" s="93"/>
      <c r="R5827" s="95"/>
      <c r="S5827" s="95"/>
      <c r="T5827" s="95"/>
      <c r="U5827" s="95"/>
      <c r="V5827" s="95"/>
      <c r="W5827" s="95"/>
      <c r="X5827" s="93"/>
      <c r="Y5827" s="93"/>
      <c r="Z5827" s="93"/>
      <c r="AA5827" s="96"/>
      <c r="AB5827" s="95"/>
      <c r="AC5827" s="95"/>
      <c r="AD5827" s="93"/>
      <c r="AE5827" s="93"/>
      <c r="AF5827" s="93"/>
      <c r="AG5827" s="93"/>
      <c r="AH5827" s="93"/>
      <c r="AI5827" s="93"/>
      <c r="AJ5827" s="92"/>
      <c r="AK5827" s="92"/>
      <c r="AL5827" s="92"/>
      <c r="AM5827" s="92"/>
      <c r="AN5827" s="92"/>
      <c r="AO5827" s="92"/>
      <c r="AP5827" s="92"/>
      <c r="AQ5827" s="92"/>
      <c r="AR5827" s="92"/>
    </row>
    <row r="5828" spans="1:44" x14ac:dyDescent="0.2">
      <c r="A5828" s="90"/>
      <c r="B5828" s="90"/>
      <c r="C5828" s="91"/>
      <c r="D5828" s="90"/>
      <c r="E5828" s="90"/>
      <c r="F5828" s="90"/>
      <c r="G5828" s="93"/>
      <c r="H5828" s="93"/>
      <c r="I5828" s="93"/>
      <c r="J5828" s="93"/>
      <c r="K5828" s="94"/>
      <c r="L5828" s="94"/>
      <c r="M5828" s="94"/>
      <c r="N5828" s="93"/>
      <c r="O5828" s="93"/>
      <c r="P5828" s="93"/>
      <c r="Q5828" s="93"/>
      <c r="R5828" s="95"/>
      <c r="S5828" s="95"/>
      <c r="T5828" s="95"/>
      <c r="U5828" s="95"/>
      <c r="V5828" s="95"/>
      <c r="W5828" s="95"/>
      <c r="X5828" s="93"/>
      <c r="Y5828" s="93"/>
      <c r="Z5828" s="93"/>
      <c r="AA5828" s="96"/>
      <c r="AB5828" s="95"/>
      <c r="AC5828" s="95"/>
      <c r="AD5828" s="93"/>
      <c r="AE5828" s="93"/>
      <c r="AF5828" s="93"/>
      <c r="AG5828" s="93"/>
      <c r="AH5828" s="93"/>
      <c r="AI5828" s="93"/>
      <c r="AJ5828" s="92"/>
      <c r="AK5828" s="92"/>
      <c r="AL5828" s="92"/>
      <c r="AM5828" s="92"/>
      <c r="AN5828" s="92"/>
      <c r="AO5828" s="92"/>
      <c r="AP5828" s="92"/>
      <c r="AQ5828" s="92"/>
      <c r="AR5828" s="92"/>
    </row>
    <row r="5829" spans="1:44" x14ac:dyDescent="0.2">
      <c r="A5829" s="90"/>
      <c r="B5829" s="90"/>
      <c r="C5829" s="91"/>
      <c r="D5829" s="90"/>
      <c r="E5829" s="90"/>
      <c r="F5829" s="90"/>
      <c r="G5829" s="93"/>
      <c r="H5829" s="93"/>
      <c r="I5829" s="93"/>
      <c r="J5829" s="93"/>
      <c r="K5829" s="94"/>
      <c r="L5829" s="94"/>
      <c r="M5829" s="94"/>
      <c r="N5829" s="93"/>
      <c r="O5829" s="93"/>
      <c r="P5829" s="93"/>
      <c r="Q5829" s="93"/>
      <c r="R5829" s="95"/>
      <c r="S5829" s="95"/>
      <c r="T5829" s="95"/>
      <c r="U5829" s="95"/>
      <c r="V5829" s="95"/>
      <c r="W5829" s="95"/>
      <c r="X5829" s="93"/>
      <c r="Y5829" s="93"/>
      <c r="Z5829" s="93"/>
      <c r="AA5829" s="96"/>
      <c r="AB5829" s="95"/>
      <c r="AC5829" s="95"/>
      <c r="AD5829" s="93"/>
      <c r="AE5829" s="93"/>
      <c r="AF5829" s="93"/>
      <c r="AG5829" s="93"/>
      <c r="AH5829" s="93"/>
      <c r="AI5829" s="93"/>
      <c r="AJ5829" s="92"/>
      <c r="AK5829" s="92"/>
      <c r="AL5829" s="92"/>
      <c r="AM5829" s="92"/>
      <c r="AN5829" s="92"/>
      <c r="AO5829" s="92"/>
      <c r="AP5829" s="92"/>
      <c r="AQ5829" s="92"/>
      <c r="AR5829" s="92"/>
    </row>
    <row r="5830" spans="1:44" x14ac:dyDescent="0.2">
      <c r="A5830" s="90"/>
      <c r="B5830" s="90"/>
      <c r="C5830" s="91"/>
      <c r="D5830" s="90"/>
      <c r="E5830" s="90"/>
      <c r="F5830" s="90"/>
      <c r="G5830" s="93"/>
      <c r="H5830" s="93"/>
      <c r="I5830" s="93"/>
      <c r="J5830" s="93"/>
      <c r="K5830" s="94"/>
      <c r="L5830" s="94"/>
      <c r="M5830" s="94"/>
      <c r="N5830" s="93"/>
      <c r="O5830" s="93"/>
      <c r="P5830" s="93"/>
      <c r="Q5830" s="93"/>
      <c r="R5830" s="95"/>
      <c r="S5830" s="95"/>
      <c r="T5830" s="95"/>
      <c r="U5830" s="95"/>
      <c r="V5830" s="95"/>
      <c r="W5830" s="95"/>
      <c r="X5830" s="93"/>
      <c r="Y5830" s="93"/>
      <c r="Z5830" s="93"/>
      <c r="AA5830" s="96"/>
      <c r="AB5830" s="95"/>
      <c r="AC5830" s="95"/>
      <c r="AD5830" s="93"/>
      <c r="AE5830" s="93"/>
      <c r="AF5830" s="93"/>
      <c r="AG5830" s="93"/>
      <c r="AH5830" s="93"/>
      <c r="AI5830" s="93"/>
      <c r="AJ5830" s="92"/>
      <c r="AK5830" s="92"/>
      <c r="AL5830" s="92"/>
      <c r="AM5830" s="92"/>
      <c r="AN5830" s="92"/>
      <c r="AO5830" s="92"/>
      <c r="AP5830" s="92"/>
      <c r="AQ5830" s="92"/>
      <c r="AR5830" s="92"/>
    </row>
    <row r="5831" spans="1:44" x14ac:dyDescent="0.2">
      <c r="A5831" s="90"/>
      <c r="B5831" s="90"/>
      <c r="C5831" s="91"/>
      <c r="D5831" s="90"/>
      <c r="E5831" s="90"/>
      <c r="F5831" s="90"/>
      <c r="G5831" s="93"/>
      <c r="H5831" s="93"/>
      <c r="I5831" s="93"/>
      <c r="J5831" s="93"/>
      <c r="K5831" s="94"/>
      <c r="L5831" s="94"/>
      <c r="M5831" s="94"/>
      <c r="N5831" s="93"/>
      <c r="O5831" s="93"/>
      <c r="P5831" s="93"/>
      <c r="Q5831" s="93"/>
      <c r="R5831" s="95"/>
      <c r="S5831" s="95"/>
      <c r="T5831" s="95"/>
      <c r="U5831" s="95"/>
      <c r="V5831" s="95"/>
      <c r="W5831" s="95"/>
      <c r="X5831" s="93"/>
      <c r="Y5831" s="93"/>
      <c r="Z5831" s="93"/>
      <c r="AA5831" s="96"/>
      <c r="AB5831" s="95"/>
      <c r="AC5831" s="95"/>
      <c r="AD5831" s="93"/>
      <c r="AE5831" s="93"/>
      <c r="AF5831" s="93"/>
      <c r="AG5831" s="93"/>
      <c r="AH5831" s="93"/>
      <c r="AI5831" s="93"/>
      <c r="AJ5831" s="92"/>
      <c r="AK5831" s="92"/>
      <c r="AL5831" s="92"/>
      <c r="AM5831" s="92"/>
      <c r="AN5831" s="92"/>
      <c r="AO5831" s="92"/>
      <c r="AP5831" s="92"/>
      <c r="AQ5831" s="92"/>
      <c r="AR5831" s="92"/>
    </row>
    <row r="5832" spans="1:44" x14ac:dyDescent="0.2">
      <c r="A5832" s="90"/>
      <c r="B5832" s="90"/>
      <c r="C5832" s="91"/>
      <c r="D5832" s="90"/>
      <c r="E5832" s="90"/>
      <c r="F5832" s="90"/>
      <c r="G5832" s="93"/>
      <c r="H5832" s="93"/>
      <c r="I5832" s="93"/>
      <c r="J5832" s="93"/>
      <c r="K5832" s="94"/>
      <c r="L5832" s="94"/>
      <c r="M5832" s="94"/>
      <c r="N5832" s="93"/>
      <c r="O5832" s="93"/>
      <c r="P5832" s="93"/>
      <c r="Q5832" s="93"/>
      <c r="R5832" s="95"/>
      <c r="S5832" s="95"/>
      <c r="T5832" s="95"/>
      <c r="U5832" s="95"/>
      <c r="V5832" s="95"/>
      <c r="W5832" s="95"/>
      <c r="X5832" s="93"/>
      <c r="Y5832" s="93"/>
      <c r="Z5832" s="93"/>
      <c r="AA5832" s="96"/>
      <c r="AB5832" s="95"/>
      <c r="AC5832" s="95"/>
      <c r="AD5832" s="93"/>
      <c r="AE5832" s="93"/>
      <c r="AF5832" s="93"/>
      <c r="AG5832" s="93"/>
      <c r="AH5832" s="93"/>
      <c r="AI5832" s="93"/>
      <c r="AJ5832" s="92"/>
      <c r="AK5832" s="92"/>
      <c r="AL5832" s="92"/>
      <c r="AM5832" s="92"/>
      <c r="AN5832" s="92"/>
      <c r="AO5832" s="92"/>
      <c r="AP5832" s="92"/>
      <c r="AQ5832" s="92"/>
      <c r="AR5832" s="92"/>
    </row>
    <row r="5833" spans="1:44" x14ac:dyDescent="0.2">
      <c r="A5833" s="90"/>
      <c r="B5833" s="90"/>
      <c r="C5833" s="91"/>
      <c r="D5833" s="90"/>
      <c r="E5833" s="90"/>
      <c r="F5833" s="90"/>
      <c r="G5833" s="93"/>
      <c r="H5833" s="93"/>
      <c r="I5833" s="93"/>
      <c r="J5833" s="93"/>
      <c r="K5833" s="94"/>
      <c r="L5833" s="94"/>
      <c r="M5833" s="94"/>
      <c r="N5833" s="93"/>
      <c r="O5833" s="93"/>
      <c r="P5833" s="93"/>
      <c r="Q5833" s="93"/>
      <c r="R5833" s="95"/>
      <c r="S5833" s="95"/>
      <c r="T5833" s="95"/>
      <c r="U5833" s="95"/>
      <c r="V5833" s="95"/>
      <c r="W5833" s="95"/>
      <c r="X5833" s="93"/>
      <c r="Y5833" s="93"/>
      <c r="Z5833" s="93"/>
      <c r="AA5833" s="96"/>
      <c r="AB5833" s="95"/>
      <c r="AC5833" s="95"/>
      <c r="AD5833" s="93"/>
      <c r="AE5833" s="93"/>
      <c r="AF5833" s="93"/>
      <c r="AG5833" s="93"/>
      <c r="AH5833" s="93"/>
      <c r="AI5833" s="93"/>
      <c r="AJ5833" s="92"/>
      <c r="AK5833" s="92"/>
      <c r="AL5833" s="92"/>
      <c r="AM5833" s="92"/>
      <c r="AN5833" s="92"/>
      <c r="AO5833" s="92"/>
      <c r="AP5833" s="92"/>
      <c r="AQ5833" s="92"/>
      <c r="AR5833" s="92"/>
    </row>
    <row r="5834" spans="1:44" x14ac:dyDescent="0.2">
      <c r="A5834" s="90"/>
      <c r="B5834" s="90"/>
      <c r="C5834" s="91"/>
      <c r="D5834" s="90"/>
      <c r="E5834" s="90"/>
      <c r="F5834" s="90"/>
      <c r="G5834" s="93"/>
      <c r="H5834" s="93"/>
      <c r="I5834" s="93"/>
      <c r="J5834" s="93"/>
      <c r="K5834" s="94"/>
      <c r="L5834" s="94"/>
      <c r="M5834" s="94"/>
      <c r="N5834" s="93"/>
      <c r="O5834" s="93"/>
      <c r="P5834" s="93"/>
      <c r="Q5834" s="93"/>
      <c r="R5834" s="95"/>
      <c r="S5834" s="95"/>
      <c r="T5834" s="95"/>
      <c r="U5834" s="95"/>
      <c r="V5834" s="95"/>
      <c r="W5834" s="95"/>
      <c r="X5834" s="93"/>
      <c r="Y5834" s="93"/>
      <c r="Z5834" s="93"/>
      <c r="AA5834" s="96"/>
      <c r="AB5834" s="95"/>
      <c r="AC5834" s="95"/>
      <c r="AD5834" s="93"/>
      <c r="AE5834" s="93"/>
      <c r="AF5834" s="93"/>
      <c r="AG5834" s="93"/>
      <c r="AH5834" s="93"/>
      <c r="AI5834" s="93"/>
      <c r="AJ5834" s="92"/>
      <c r="AK5834" s="92"/>
      <c r="AL5834" s="92"/>
      <c r="AM5834" s="92"/>
      <c r="AN5834" s="92"/>
      <c r="AO5834" s="92"/>
      <c r="AP5834" s="92"/>
      <c r="AQ5834" s="92"/>
      <c r="AR5834" s="92"/>
    </row>
    <row r="5835" spans="1:44" x14ac:dyDescent="0.2">
      <c r="A5835" s="90"/>
      <c r="B5835" s="90"/>
      <c r="C5835" s="91"/>
      <c r="D5835" s="90"/>
      <c r="E5835" s="90"/>
      <c r="F5835" s="90"/>
      <c r="G5835" s="93"/>
      <c r="H5835" s="93"/>
      <c r="I5835" s="93"/>
      <c r="J5835" s="93"/>
      <c r="K5835" s="94"/>
      <c r="L5835" s="94"/>
      <c r="M5835" s="94"/>
      <c r="N5835" s="93"/>
      <c r="O5835" s="93"/>
      <c r="P5835" s="93"/>
      <c r="Q5835" s="93"/>
      <c r="R5835" s="95"/>
      <c r="S5835" s="95"/>
      <c r="T5835" s="95"/>
      <c r="U5835" s="95"/>
      <c r="V5835" s="95"/>
      <c r="W5835" s="95"/>
      <c r="X5835" s="93"/>
      <c r="Y5835" s="93"/>
      <c r="Z5835" s="93"/>
      <c r="AA5835" s="96"/>
      <c r="AB5835" s="95"/>
      <c r="AC5835" s="95"/>
      <c r="AD5835" s="93"/>
      <c r="AE5835" s="93"/>
      <c r="AF5835" s="93"/>
      <c r="AG5835" s="93"/>
      <c r="AH5835" s="93"/>
      <c r="AI5835" s="93"/>
      <c r="AJ5835" s="92"/>
      <c r="AK5835" s="92"/>
      <c r="AL5835" s="92"/>
      <c r="AM5835" s="92"/>
      <c r="AN5835" s="92"/>
      <c r="AO5835" s="92"/>
      <c r="AP5835" s="92"/>
      <c r="AQ5835" s="92"/>
      <c r="AR5835" s="92"/>
    </row>
    <row r="5836" spans="1:44" x14ac:dyDescent="0.2">
      <c r="A5836" s="90"/>
      <c r="B5836" s="90"/>
      <c r="C5836" s="91"/>
      <c r="D5836" s="90"/>
      <c r="E5836" s="90"/>
      <c r="F5836" s="90"/>
      <c r="G5836" s="93"/>
      <c r="H5836" s="93"/>
      <c r="I5836" s="93"/>
      <c r="J5836" s="93"/>
      <c r="K5836" s="94"/>
      <c r="L5836" s="94"/>
      <c r="M5836" s="94"/>
      <c r="N5836" s="93"/>
      <c r="O5836" s="93"/>
      <c r="P5836" s="93"/>
      <c r="Q5836" s="93"/>
      <c r="R5836" s="95"/>
      <c r="S5836" s="95"/>
      <c r="T5836" s="95"/>
      <c r="U5836" s="95"/>
      <c r="V5836" s="95"/>
      <c r="W5836" s="95"/>
      <c r="X5836" s="93"/>
      <c r="Y5836" s="93"/>
      <c r="Z5836" s="93"/>
      <c r="AA5836" s="96"/>
      <c r="AB5836" s="95"/>
      <c r="AC5836" s="95"/>
      <c r="AD5836" s="93"/>
      <c r="AE5836" s="93"/>
      <c r="AF5836" s="93"/>
      <c r="AG5836" s="93"/>
      <c r="AH5836" s="93"/>
      <c r="AI5836" s="93"/>
      <c r="AJ5836" s="92"/>
      <c r="AK5836" s="92"/>
      <c r="AL5836" s="92"/>
      <c r="AM5836" s="92"/>
      <c r="AN5836" s="92"/>
      <c r="AO5836" s="92"/>
      <c r="AP5836" s="92"/>
      <c r="AQ5836" s="92"/>
      <c r="AR5836" s="92"/>
    </row>
    <row r="5837" spans="1:44" x14ac:dyDescent="0.2">
      <c r="A5837" s="90"/>
      <c r="B5837" s="90"/>
      <c r="C5837" s="91"/>
      <c r="D5837" s="90"/>
      <c r="E5837" s="90"/>
      <c r="F5837" s="90"/>
      <c r="G5837" s="93"/>
      <c r="H5837" s="93"/>
      <c r="I5837" s="93"/>
      <c r="J5837" s="93"/>
      <c r="K5837" s="94"/>
      <c r="L5837" s="94"/>
      <c r="M5837" s="94"/>
      <c r="N5837" s="93"/>
      <c r="O5837" s="93"/>
      <c r="P5837" s="93"/>
      <c r="Q5837" s="93"/>
      <c r="R5837" s="95"/>
      <c r="S5837" s="95"/>
      <c r="T5837" s="95"/>
      <c r="U5837" s="95"/>
      <c r="V5837" s="95"/>
      <c r="W5837" s="95"/>
      <c r="X5837" s="93"/>
      <c r="Y5837" s="93"/>
      <c r="Z5837" s="93"/>
      <c r="AA5837" s="96"/>
      <c r="AB5837" s="95"/>
      <c r="AC5837" s="95"/>
      <c r="AD5837" s="93"/>
      <c r="AE5837" s="93"/>
      <c r="AF5837" s="93"/>
      <c r="AG5837" s="93"/>
      <c r="AH5837" s="93"/>
      <c r="AI5837" s="93"/>
      <c r="AJ5837" s="92"/>
      <c r="AK5837" s="92"/>
      <c r="AL5837" s="92"/>
      <c r="AM5837" s="92"/>
      <c r="AN5837" s="92"/>
      <c r="AO5837" s="92"/>
      <c r="AP5837" s="92"/>
      <c r="AQ5837" s="92"/>
      <c r="AR5837" s="92"/>
    </row>
    <row r="5838" spans="1:44" x14ac:dyDescent="0.2">
      <c r="A5838" s="90"/>
      <c r="B5838" s="90"/>
      <c r="C5838" s="91"/>
      <c r="D5838" s="90"/>
      <c r="E5838" s="90"/>
      <c r="F5838" s="90"/>
      <c r="G5838" s="93"/>
      <c r="H5838" s="93"/>
      <c r="I5838" s="93"/>
      <c r="J5838" s="93"/>
      <c r="K5838" s="94"/>
      <c r="L5838" s="94"/>
      <c r="M5838" s="94"/>
      <c r="N5838" s="93"/>
      <c r="O5838" s="93"/>
      <c r="P5838" s="93"/>
      <c r="Q5838" s="93"/>
      <c r="R5838" s="95"/>
      <c r="S5838" s="95"/>
      <c r="T5838" s="95"/>
      <c r="U5838" s="95"/>
      <c r="V5838" s="95"/>
      <c r="W5838" s="95"/>
      <c r="X5838" s="93"/>
      <c r="Y5838" s="93"/>
      <c r="Z5838" s="93"/>
      <c r="AA5838" s="96"/>
      <c r="AB5838" s="95"/>
      <c r="AC5838" s="95"/>
      <c r="AD5838" s="93"/>
      <c r="AE5838" s="93"/>
      <c r="AF5838" s="93"/>
      <c r="AG5838" s="93"/>
      <c r="AH5838" s="93"/>
      <c r="AI5838" s="93"/>
      <c r="AJ5838" s="92"/>
      <c r="AK5838" s="92"/>
      <c r="AL5838" s="92"/>
      <c r="AM5838" s="92"/>
      <c r="AN5838" s="92"/>
      <c r="AO5838" s="92"/>
      <c r="AP5838" s="92"/>
      <c r="AQ5838" s="92"/>
      <c r="AR5838" s="92"/>
    </row>
    <row r="5839" spans="1:44" x14ac:dyDescent="0.2">
      <c r="A5839" s="90"/>
      <c r="B5839" s="90"/>
      <c r="C5839" s="91"/>
      <c r="D5839" s="90"/>
      <c r="E5839" s="90"/>
      <c r="F5839" s="90"/>
      <c r="G5839" s="93"/>
      <c r="H5839" s="93"/>
      <c r="I5839" s="93"/>
      <c r="J5839" s="93"/>
      <c r="K5839" s="94"/>
      <c r="L5839" s="94"/>
      <c r="M5839" s="94"/>
      <c r="N5839" s="93"/>
      <c r="O5839" s="93"/>
      <c r="P5839" s="93"/>
      <c r="Q5839" s="93"/>
      <c r="R5839" s="95"/>
      <c r="S5839" s="95"/>
      <c r="T5839" s="95"/>
      <c r="U5839" s="95"/>
      <c r="V5839" s="95"/>
      <c r="W5839" s="95"/>
      <c r="X5839" s="93"/>
      <c r="Y5839" s="93"/>
      <c r="Z5839" s="93"/>
      <c r="AA5839" s="96"/>
      <c r="AB5839" s="95"/>
      <c r="AC5839" s="95"/>
      <c r="AD5839" s="93"/>
      <c r="AE5839" s="93"/>
      <c r="AF5839" s="93"/>
      <c r="AG5839" s="93"/>
      <c r="AH5839" s="93"/>
      <c r="AI5839" s="93"/>
      <c r="AJ5839" s="92"/>
      <c r="AK5839" s="92"/>
      <c r="AL5839" s="92"/>
      <c r="AM5839" s="92"/>
      <c r="AN5839" s="92"/>
      <c r="AO5839" s="92"/>
      <c r="AP5839" s="92"/>
      <c r="AQ5839" s="92"/>
      <c r="AR5839" s="92"/>
    </row>
    <row r="5840" spans="1:44" x14ac:dyDescent="0.2">
      <c r="A5840" s="90"/>
      <c r="B5840" s="90"/>
      <c r="C5840" s="91"/>
      <c r="D5840" s="90"/>
      <c r="E5840" s="90"/>
      <c r="F5840" s="90"/>
      <c r="G5840" s="93"/>
      <c r="H5840" s="93"/>
      <c r="I5840" s="93"/>
      <c r="J5840" s="93"/>
      <c r="K5840" s="94"/>
      <c r="L5840" s="94"/>
      <c r="M5840" s="94"/>
      <c r="N5840" s="93"/>
      <c r="O5840" s="93"/>
      <c r="P5840" s="93"/>
      <c r="Q5840" s="93"/>
      <c r="R5840" s="95"/>
      <c r="S5840" s="95"/>
      <c r="T5840" s="95"/>
      <c r="U5840" s="95"/>
      <c r="V5840" s="95"/>
      <c r="W5840" s="95"/>
      <c r="X5840" s="93"/>
      <c r="Y5840" s="93"/>
      <c r="Z5840" s="93"/>
      <c r="AA5840" s="96"/>
      <c r="AB5840" s="95"/>
      <c r="AC5840" s="95"/>
      <c r="AD5840" s="93"/>
      <c r="AE5840" s="93"/>
      <c r="AF5840" s="93"/>
      <c r="AG5840" s="93"/>
      <c r="AH5840" s="93"/>
      <c r="AI5840" s="93"/>
      <c r="AJ5840" s="92"/>
      <c r="AK5840" s="92"/>
      <c r="AL5840" s="92"/>
      <c r="AM5840" s="92"/>
      <c r="AN5840" s="92"/>
      <c r="AO5840" s="92"/>
      <c r="AP5840" s="92"/>
      <c r="AQ5840" s="92"/>
      <c r="AR5840" s="92"/>
    </row>
    <row r="5841" spans="1:44" x14ac:dyDescent="0.2">
      <c r="A5841" s="90"/>
      <c r="B5841" s="90"/>
      <c r="C5841" s="91"/>
      <c r="D5841" s="90"/>
      <c r="E5841" s="90"/>
      <c r="F5841" s="90"/>
      <c r="G5841" s="93"/>
      <c r="H5841" s="93"/>
      <c r="I5841" s="93"/>
      <c r="J5841" s="93"/>
      <c r="K5841" s="94"/>
      <c r="L5841" s="94"/>
      <c r="M5841" s="94"/>
      <c r="N5841" s="93"/>
      <c r="O5841" s="93"/>
      <c r="P5841" s="93"/>
      <c r="Q5841" s="93"/>
      <c r="R5841" s="95"/>
      <c r="S5841" s="95"/>
      <c r="T5841" s="95"/>
      <c r="U5841" s="95"/>
      <c r="V5841" s="95"/>
      <c r="W5841" s="95"/>
      <c r="X5841" s="93"/>
      <c r="Y5841" s="93"/>
      <c r="Z5841" s="93"/>
      <c r="AA5841" s="96"/>
      <c r="AB5841" s="95"/>
      <c r="AC5841" s="95"/>
      <c r="AD5841" s="93"/>
      <c r="AE5841" s="93"/>
      <c r="AF5841" s="93"/>
      <c r="AG5841" s="93"/>
      <c r="AH5841" s="93"/>
      <c r="AI5841" s="93"/>
      <c r="AJ5841" s="92"/>
      <c r="AK5841" s="92"/>
      <c r="AL5841" s="92"/>
      <c r="AM5841" s="92"/>
      <c r="AN5841" s="92"/>
      <c r="AO5841" s="92"/>
      <c r="AP5841" s="92"/>
      <c r="AQ5841" s="92"/>
      <c r="AR5841" s="92"/>
    </row>
    <row r="5842" spans="1:44" x14ac:dyDescent="0.2">
      <c r="A5842" s="90"/>
      <c r="B5842" s="90"/>
      <c r="C5842" s="91"/>
      <c r="D5842" s="90"/>
      <c r="E5842" s="90"/>
      <c r="F5842" s="90"/>
      <c r="G5842" s="93"/>
      <c r="H5842" s="93"/>
      <c r="I5842" s="93"/>
      <c r="J5842" s="93"/>
      <c r="K5842" s="94"/>
      <c r="L5842" s="94"/>
      <c r="M5842" s="94"/>
      <c r="N5842" s="93"/>
      <c r="O5842" s="93"/>
      <c r="P5842" s="93"/>
      <c r="Q5842" s="93"/>
      <c r="R5842" s="95"/>
      <c r="S5842" s="95"/>
      <c r="T5842" s="95"/>
      <c r="U5842" s="95"/>
      <c r="V5842" s="95"/>
      <c r="W5842" s="95"/>
      <c r="X5842" s="93"/>
      <c r="Y5842" s="93"/>
      <c r="Z5842" s="93"/>
      <c r="AA5842" s="96"/>
      <c r="AB5842" s="95"/>
      <c r="AC5842" s="95"/>
      <c r="AD5842" s="93"/>
      <c r="AE5842" s="93"/>
      <c r="AF5842" s="93"/>
      <c r="AG5842" s="93"/>
      <c r="AH5842" s="93"/>
      <c r="AI5842" s="93"/>
      <c r="AJ5842" s="92"/>
      <c r="AK5842" s="92"/>
      <c r="AL5842" s="92"/>
      <c r="AM5842" s="92"/>
      <c r="AN5842" s="92"/>
      <c r="AO5842" s="92"/>
      <c r="AP5842" s="92"/>
      <c r="AQ5842" s="92"/>
      <c r="AR5842" s="92"/>
    </row>
    <row r="5843" spans="1:44" x14ac:dyDescent="0.2">
      <c r="A5843" s="90"/>
      <c r="B5843" s="90"/>
      <c r="C5843" s="91"/>
      <c r="D5843" s="90"/>
      <c r="E5843" s="90"/>
      <c r="F5843" s="90"/>
      <c r="G5843" s="93"/>
      <c r="H5843" s="93"/>
      <c r="I5843" s="93"/>
      <c r="J5843" s="93"/>
      <c r="K5843" s="94"/>
      <c r="L5843" s="94"/>
      <c r="M5843" s="94"/>
      <c r="N5843" s="93"/>
      <c r="O5843" s="93"/>
      <c r="P5843" s="93"/>
      <c r="Q5843" s="93"/>
      <c r="R5843" s="95"/>
      <c r="S5843" s="95"/>
      <c r="T5843" s="95"/>
      <c r="U5843" s="95"/>
      <c r="V5843" s="95"/>
      <c r="W5843" s="95"/>
      <c r="X5843" s="93"/>
      <c r="Y5843" s="93"/>
      <c r="Z5843" s="93"/>
      <c r="AA5843" s="96"/>
      <c r="AB5843" s="95"/>
      <c r="AC5843" s="95"/>
      <c r="AD5843" s="93"/>
      <c r="AE5843" s="93"/>
      <c r="AF5843" s="93"/>
      <c r="AG5843" s="93"/>
      <c r="AH5843" s="93"/>
      <c r="AI5843" s="93"/>
      <c r="AJ5843" s="92"/>
      <c r="AK5843" s="92"/>
      <c r="AL5843" s="92"/>
      <c r="AM5843" s="92"/>
      <c r="AN5843" s="92"/>
      <c r="AO5843" s="92"/>
      <c r="AP5843" s="92"/>
      <c r="AQ5843" s="92"/>
      <c r="AR5843" s="92"/>
    </row>
    <row r="5844" spans="1:44" x14ac:dyDescent="0.2">
      <c r="A5844" s="90"/>
      <c r="B5844" s="90"/>
      <c r="C5844" s="91"/>
      <c r="D5844" s="90"/>
      <c r="E5844" s="90"/>
      <c r="F5844" s="90"/>
      <c r="G5844" s="93"/>
      <c r="H5844" s="93"/>
      <c r="I5844" s="93"/>
      <c r="J5844" s="93"/>
      <c r="K5844" s="94"/>
      <c r="L5844" s="94"/>
      <c r="M5844" s="94"/>
      <c r="N5844" s="93"/>
      <c r="O5844" s="93"/>
      <c r="P5844" s="93"/>
      <c r="Q5844" s="93"/>
      <c r="R5844" s="95"/>
      <c r="S5844" s="95"/>
      <c r="T5844" s="95"/>
      <c r="U5844" s="95"/>
      <c r="V5844" s="95"/>
      <c r="W5844" s="95"/>
      <c r="X5844" s="93"/>
      <c r="Y5844" s="93"/>
      <c r="Z5844" s="93"/>
      <c r="AA5844" s="96"/>
      <c r="AB5844" s="95"/>
      <c r="AC5844" s="95"/>
      <c r="AD5844" s="93"/>
      <c r="AE5844" s="93"/>
      <c r="AF5844" s="93"/>
      <c r="AG5844" s="93"/>
      <c r="AH5844" s="93"/>
      <c r="AI5844" s="93"/>
      <c r="AJ5844" s="92"/>
      <c r="AK5844" s="92"/>
      <c r="AL5844" s="92"/>
      <c r="AM5844" s="92"/>
      <c r="AN5844" s="92"/>
      <c r="AO5844" s="92"/>
      <c r="AP5844" s="92"/>
      <c r="AQ5844" s="92"/>
      <c r="AR5844" s="92"/>
    </row>
    <row r="5845" spans="1:44" x14ac:dyDescent="0.2">
      <c r="A5845" s="90"/>
      <c r="B5845" s="90"/>
      <c r="C5845" s="91"/>
      <c r="D5845" s="90"/>
      <c r="E5845" s="90"/>
      <c r="F5845" s="90"/>
      <c r="G5845" s="93"/>
      <c r="H5845" s="93"/>
      <c r="I5845" s="93"/>
      <c r="J5845" s="93"/>
      <c r="K5845" s="94"/>
      <c r="L5845" s="94"/>
      <c r="M5845" s="94"/>
      <c r="N5845" s="93"/>
      <c r="O5845" s="93"/>
      <c r="P5845" s="93"/>
      <c r="Q5845" s="93"/>
      <c r="R5845" s="95"/>
      <c r="S5845" s="95"/>
      <c r="T5845" s="95"/>
      <c r="U5845" s="95"/>
      <c r="V5845" s="95"/>
      <c r="W5845" s="95"/>
      <c r="X5845" s="93"/>
      <c r="Y5845" s="93"/>
      <c r="Z5845" s="93"/>
      <c r="AA5845" s="96"/>
      <c r="AB5845" s="95"/>
      <c r="AC5845" s="95"/>
      <c r="AD5845" s="93"/>
      <c r="AE5845" s="93"/>
      <c r="AF5845" s="93"/>
      <c r="AG5845" s="93"/>
      <c r="AH5845" s="93"/>
      <c r="AI5845" s="93"/>
      <c r="AJ5845" s="92"/>
      <c r="AK5845" s="92"/>
      <c r="AL5845" s="92"/>
      <c r="AM5845" s="92"/>
      <c r="AN5845" s="92"/>
      <c r="AO5845" s="92"/>
      <c r="AP5845" s="92"/>
      <c r="AQ5845" s="92"/>
      <c r="AR5845" s="92"/>
    </row>
    <row r="5846" spans="1:44" x14ac:dyDescent="0.2">
      <c r="A5846" s="90"/>
      <c r="B5846" s="90"/>
      <c r="C5846" s="91"/>
      <c r="D5846" s="90"/>
      <c r="E5846" s="90"/>
      <c r="F5846" s="90"/>
      <c r="G5846" s="93"/>
      <c r="H5846" s="93"/>
      <c r="I5846" s="93"/>
      <c r="J5846" s="93"/>
      <c r="K5846" s="94"/>
      <c r="L5846" s="94"/>
      <c r="M5846" s="94"/>
      <c r="N5846" s="93"/>
      <c r="O5846" s="93"/>
      <c r="P5846" s="93"/>
      <c r="Q5846" s="93"/>
      <c r="R5846" s="95"/>
      <c r="S5846" s="95"/>
      <c r="T5846" s="95"/>
      <c r="U5846" s="95"/>
      <c r="V5846" s="95"/>
      <c r="W5846" s="95"/>
      <c r="X5846" s="93"/>
      <c r="Y5846" s="93"/>
      <c r="Z5846" s="93"/>
      <c r="AA5846" s="96"/>
      <c r="AB5846" s="95"/>
      <c r="AC5846" s="95"/>
      <c r="AD5846" s="93"/>
      <c r="AE5846" s="93"/>
      <c r="AF5846" s="93"/>
      <c r="AG5846" s="93"/>
      <c r="AH5846" s="93"/>
      <c r="AI5846" s="93"/>
      <c r="AJ5846" s="92"/>
      <c r="AK5846" s="92"/>
      <c r="AL5846" s="92"/>
      <c r="AM5846" s="92"/>
      <c r="AN5846" s="92"/>
      <c r="AO5846" s="92"/>
      <c r="AP5846" s="92"/>
      <c r="AQ5846" s="92"/>
      <c r="AR5846" s="92"/>
    </row>
    <row r="5847" spans="1:44" x14ac:dyDescent="0.2">
      <c r="A5847" s="90"/>
      <c r="B5847" s="90"/>
      <c r="C5847" s="91"/>
      <c r="D5847" s="90"/>
      <c r="E5847" s="90"/>
      <c r="F5847" s="90"/>
      <c r="G5847" s="93"/>
      <c r="H5847" s="93"/>
      <c r="I5847" s="93"/>
      <c r="J5847" s="93"/>
      <c r="K5847" s="94"/>
      <c r="L5847" s="94"/>
      <c r="M5847" s="94"/>
      <c r="N5847" s="93"/>
      <c r="O5847" s="93"/>
      <c r="P5847" s="93"/>
      <c r="Q5847" s="93"/>
      <c r="R5847" s="95"/>
      <c r="S5847" s="95"/>
      <c r="T5847" s="95"/>
      <c r="U5847" s="95"/>
      <c r="V5847" s="95"/>
      <c r="W5847" s="95"/>
      <c r="X5847" s="93"/>
      <c r="Y5847" s="93"/>
      <c r="Z5847" s="93"/>
      <c r="AA5847" s="96"/>
      <c r="AB5847" s="95"/>
      <c r="AC5847" s="95"/>
      <c r="AD5847" s="93"/>
      <c r="AE5847" s="93"/>
      <c r="AF5847" s="93"/>
      <c r="AG5847" s="93"/>
      <c r="AH5847" s="93"/>
      <c r="AI5847" s="93"/>
      <c r="AJ5847" s="92"/>
      <c r="AK5847" s="92"/>
      <c r="AL5847" s="92"/>
      <c r="AM5847" s="92"/>
      <c r="AN5847" s="92"/>
      <c r="AO5847" s="92"/>
      <c r="AP5847" s="92"/>
      <c r="AQ5847" s="92"/>
      <c r="AR5847" s="92"/>
    </row>
    <row r="5848" spans="1:44" x14ac:dyDescent="0.2">
      <c r="A5848" s="90"/>
      <c r="B5848" s="90"/>
      <c r="C5848" s="91"/>
      <c r="D5848" s="90"/>
      <c r="E5848" s="90"/>
      <c r="F5848" s="90"/>
      <c r="G5848" s="93"/>
      <c r="H5848" s="93"/>
      <c r="I5848" s="93"/>
      <c r="J5848" s="93"/>
      <c r="K5848" s="94"/>
      <c r="L5848" s="94"/>
      <c r="M5848" s="94"/>
      <c r="N5848" s="93"/>
      <c r="O5848" s="93"/>
      <c r="P5848" s="93"/>
      <c r="Q5848" s="93"/>
      <c r="R5848" s="95"/>
      <c r="S5848" s="95"/>
      <c r="T5848" s="95"/>
      <c r="U5848" s="95"/>
      <c r="V5848" s="95"/>
      <c r="W5848" s="95"/>
      <c r="X5848" s="93"/>
      <c r="Y5848" s="93"/>
      <c r="Z5848" s="93"/>
      <c r="AA5848" s="96"/>
      <c r="AB5848" s="95"/>
      <c r="AC5848" s="95"/>
      <c r="AD5848" s="93"/>
      <c r="AE5848" s="93"/>
      <c r="AF5848" s="93"/>
      <c r="AG5848" s="93"/>
      <c r="AH5848" s="93"/>
      <c r="AI5848" s="93"/>
      <c r="AJ5848" s="92"/>
      <c r="AK5848" s="92"/>
      <c r="AL5848" s="92"/>
      <c r="AM5848" s="92"/>
      <c r="AN5848" s="92"/>
      <c r="AO5848" s="92"/>
      <c r="AP5848" s="92"/>
      <c r="AQ5848" s="92"/>
      <c r="AR5848" s="92"/>
    </row>
    <row r="5849" spans="1:44" x14ac:dyDescent="0.2">
      <c r="A5849" s="90"/>
      <c r="B5849" s="90"/>
      <c r="C5849" s="91"/>
      <c r="D5849" s="90"/>
      <c r="E5849" s="90"/>
      <c r="F5849" s="90"/>
      <c r="G5849" s="93"/>
      <c r="H5849" s="93"/>
      <c r="I5849" s="93"/>
      <c r="J5849" s="93"/>
      <c r="K5849" s="94"/>
      <c r="L5849" s="94"/>
      <c r="M5849" s="94"/>
      <c r="N5849" s="93"/>
      <c r="O5849" s="93"/>
      <c r="P5849" s="93"/>
      <c r="Q5849" s="93"/>
      <c r="R5849" s="95"/>
      <c r="S5849" s="95"/>
      <c r="T5849" s="95"/>
      <c r="U5849" s="95"/>
      <c r="V5849" s="95"/>
      <c r="W5849" s="95"/>
      <c r="X5849" s="93"/>
      <c r="Y5849" s="93"/>
      <c r="Z5849" s="93"/>
      <c r="AA5849" s="96"/>
      <c r="AB5849" s="95"/>
      <c r="AC5849" s="95"/>
      <c r="AD5849" s="93"/>
      <c r="AE5849" s="93"/>
      <c r="AF5849" s="93"/>
      <c r="AG5849" s="93"/>
      <c r="AH5849" s="93"/>
      <c r="AI5849" s="93"/>
      <c r="AJ5849" s="92"/>
      <c r="AK5849" s="92"/>
      <c r="AL5849" s="92"/>
      <c r="AM5849" s="92"/>
      <c r="AN5849" s="92"/>
      <c r="AO5849" s="92"/>
      <c r="AP5849" s="92"/>
      <c r="AQ5849" s="92"/>
      <c r="AR5849" s="92"/>
    </row>
    <row r="5850" spans="1:44" x14ac:dyDescent="0.2">
      <c r="A5850" s="90"/>
      <c r="B5850" s="90"/>
      <c r="C5850" s="91"/>
      <c r="D5850" s="90"/>
      <c r="E5850" s="90"/>
      <c r="F5850" s="90"/>
      <c r="G5850" s="93"/>
      <c r="H5850" s="93"/>
      <c r="I5850" s="93"/>
      <c r="J5850" s="93"/>
      <c r="K5850" s="94"/>
      <c r="L5850" s="94"/>
      <c r="M5850" s="94"/>
      <c r="N5850" s="93"/>
      <c r="O5850" s="93"/>
      <c r="P5850" s="93"/>
      <c r="Q5850" s="93"/>
      <c r="R5850" s="95"/>
      <c r="S5850" s="95"/>
      <c r="T5850" s="95"/>
      <c r="U5850" s="95"/>
      <c r="V5850" s="95"/>
      <c r="W5850" s="95"/>
      <c r="X5850" s="93"/>
      <c r="Y5850" s="93"/>
      <c r="Z5850" s="93"/>
      <c r="AA5850" s="96"/>
      <c r="AB5850" s="95"/>
      <c r="AC5850" s="95"/>
      <c r="AD5850" s="93"/>
      <c r="AE5850" s="93"/>
      <c r="AF5850" s="93"/>
      <c r="AG5850" s="93"/>
      <c r="AH5850" s="93"/>
      <c r="AI5850" s="93"/>
      <c r="AJ5850" s="92"/>
      <c r="AK5850" s="92"/>
      <c r="AL5850" s="92"/>
      <c r="AM5850" s="92"/>
      <c r="AN5850" s="92"/>
      <c r="AO5850" s="92"/>
      <c r="AP5850" s="92"/>
      <c r="AQ5850" s="92"/>
      <c r="AR5850" s="92"/>
    </row>
    <row r="5851" spans="1:44" x14ac:dyDescent="0.2">
      <c r="A5851" s="90"/>
      <c r="B5851" s="90"/>
      <c r="C5851" s="91"/>
      <c r="D5851" s="90"/>
      <c r="E5851" s="90"/>
      <c r="F5851" s="90"/>
      <c r="G5851" s="93"/>
      <c r="H5851" s="93"/>
      <c r="I5851" s="93"/>
      <c r="J5851" s="93"/>
      <c r="K5851" s="94"/>
      <c r="L5851" s="94"/>
      <c r="M5851" s="94"/>
      <c r="N5851" s="93"/>
      <c r="O5851" s="93"/>
      <c r="P5851" s="93"/>
      <c r="Q5851" s="93"/>
      <c r="R5851" s="95"/>
      <c r="S5851" s="95"/>
      <c r="T5851" s="95"/>
      <c r="U5851" s="95"/>
      <c r="V5851" s="95"/>
      <c r="W5851" s="95"/>
      <c r="X5851" s="93"/>
      <c r="Y5851" s="93"/>
      <c r="Z5851" s="93"/>
      <c r="AA5851" s="96"/>
      <c r="AB5851" s="95"/>
      <c r="AC5851" s="95"/>
      <c r="AD5851" s="93"/>
      <c r="AE5851" s="93"/>
      <c r="AF5851" s="93"/>
      <c r="AG5851" s="93"/>
      <c r="AH5851" s="93"/>
      <c r="AI5851" s="93"/>
      <c r="AJ5851" s="92"/>
      <c r="AK5851" s="92"/>
      <c r="AL5851" s="92"/>
      <c r="AM5851" s="92"/>
      <c r="AN5851" s="92"/>
      <c r="AO5851" s="92"/>
      <c r="AP5851" s="92"/>
      <c r="AQ5851" s="92"/>
      <c r="AR5851" s="92"/>
    </row>
    <row r="5852" spans="1:44" x14ac:dyDescent="0.2">
      <c r="A5852" s="90"/>
      <c r="B5852" s="90"/>
      <c r="C5852" s="91"/>
      <c r="D5852" s="90"/>
      <c r="E5852" s="90"/>
      <c r="F5852" s="90"/>
      <c r="G5852" s="93"/>
      <c r="H5852" s="93"/>
      <c r="I5852" s="93"/>
      <c r="J5852" s="93"/>
      <c r="K5852" s="94"/>
      <c r="L5852" s="94"/>
      <c r="M5852" s="94"/>
      <c r="N5852" s="93"/>
      <c r="O5852" s="93"/>
      <c r="P5852" s="93"/>
      <c r="Q5852" s="93"/>
      <c r="R5852" s="95"/>
      <c r="S5852" s="95"/>
      <c r="T5852" s="95"/>
      <c r="U5852" s="95"/>
      <c r="V5852" s="95"/>
      <c r="W5852" s="95"/>
      <c r="X5852" s="93"/>
      <c r="Y5852" s="93"/>
      <c r="Z5852" s="93"/>
      <c r="AA5852" s="96"/>
      <c r="AB5852" s="95"/>
      <c r="AC5852" s="95"/>
      <c r="AD5852" s="93"/>
      <c r="AE5852" s="93"/>
      <c r="AF5852" s="93"/>
      <c r="AG5852" s="93"/>
      <c r="AH5852" s="93"/>
      <c r="AI5852" s="93"/>
      <c r="AJ5852" s="92"/>
      <c r="AK5852" s="92"/>
      <c r="AL5852" s="92"/>
      <c r="AM5852" s="92"/>
      <c r="AN5852" s="92"/>
      <c r="AO5852" s="92"/>
      <c r="AP5852" s="92"/>
      <c r="AQ5852" s="92"/>
      <c r="AR5852" s="92"/>
    </row>
    <row r="5853" spans="1:44" x14ac:dyDescent="0.2">
      <c r="A5853" s="90"/>
      <c r="B5853" s="90"/>
      <c r="C5853" s="91"/>
      <c r="D5853" s="90"/>
      <c r="E5853" s="90"/>
      <c r="F5853" s="90"/>
      <c r="G5853" s="93"/>
      <c r="H5853" s="93"/>
      <c r="I5853" s="93"/>
      <c r="J5853" s="93"/>
      <c r="K5853" s="94"/>
      <c r="L5853" s="94"/>
      <c r="M5853" s="94"/>
      <c r="N5853" s="93"/>
      <c r="O5853" s="93"/>
      <c r="P5853" s="93"/>
      <c r="Q5853" s="93"/>
      <c r="R5853" s="95"/>
      <c r="S5853" s="95"/>
      <c r="T5853" s="95"/>
      <c r="U5853" s="95"/>
      <c r="V5853" s="95"/>
      <c r="W5853" s="95"/>
      <c r="X5853" s="93"/>
      <c r="Y5853" s="93"/>
      <c r="Z5853" s="93"/>
      <c r="AA5853" s="96"/>
      <c r="AB5853" s="95"/>
      <c r="AC5853" s="95"/>
      <c r="AD5853" s="93"/>
      <c r="AE5853" s="93"/>
      <c r="AF5853" s="93"/>
      <c r="AG5853" s="93"/>
      <c r="AH5853" s="93"/>
      <c r="AI5853" s="93"/>
      <c r="AJ5853" s="92"/>
      <c r="AK5853" s="92"/>
      <c r="AL5853" s="92"/>
      <c r="AM5853" s="92"/>
      <c r="AN5853" s="92"/>
      <c r="AO5853" s="92"/>
      <c r="AP5853" s="92"/>
      <c r="AQ5853" s="92"/>
      <c r="AR5853" s="92"/>
    </row>
    <row r="5854" spans="1:44" x14ac:dyDescent="0.2">
      <c r="A5854" s="90"/>
      <c r="B5854" s="90"/>
      <c r="C5854" s="91"/>
      <c r="D5854" s="90"/>
      <c r="E5854" s="90"/>
      <c r="F5854" s="90"/>
      <c r="G5854" s="93"/>
      <c r="H5854" s="93"/>
      <c r="I5854" s="93"/>
      <c r="J5854" s="93"/>
      <c r="K5854" s="94"/>
      <c r="L5854" s="94"/>
      <c r="M5854" s="94"/>
      <c r="N5854" s="93"/>
      <c r="O5854" s="93"/>
      <c r="P5854" s="93"/>
      <c r="Q5854" s="93"/>
      <c r="R5854" s="95"/>
      <c r="S5854" s="95"/>
      <c r="T5854" s="95"/>
      <c r="U5854" s="95"/>
      <c r="V5854" s="95"/>
      <c r="W5854" s="95"/>
      <c r="X5854" s="93"/>
      <c r="Y5854" s="93"/>
      <c r="Z5854" s="93"/>
      <c r="AA5854" s="96"/>
      <c r="AB5854" s="95"/>
      <c r="AC5854" s="95"/>
      <c r="AD5854" s="93"/>
      <c r="AE5854" s="93"/>
      <c r="AF5854" s="93"/>
      <c r="AG5854" s="93"/>
      <c r="AH5854" s="93"/>
      <c r="AI5854" s="93"/>
      <c r="AJ5854" s="92"/>
      <c r="AK5854" s="92"/>
      <c r="AL5854" s="92"/>
      <c r="AM5854" s="92"/>
      <c r="AN5854" s="92"/>
      <c r="AO5854" s="92"/>
      <c r="AP5854" s="92"/>
      <c r="AQ5854" s="92"/>
      <c r="AR5854" s="92"/>
    </row>
    <row r="5855" spans="1:44" x14ac:dyDescent="0.2">
      <c r="A5855" s="90"/>
      <c r="B5855" s="90"/>
      <c r="C5855" s="91"/>
      <c r="D5855" s="90"/>
      <c r="E5855" s="90"/>
      <c r="F5855" s="90"/>
      <c r="G5855" s="93"/>
      <c r="H5855" s="93"/>
      <c r="I5855" s="93"/>
      <c r="J5855" s="93"/>
      <c r="K5855" s="94"/>
      <c r="L5855" s="94"/>
      <c r="M5855" s="94"/>
      <c r="N5855" s="93"/>
      <c r="O5855" s="93"/>
      <c r="P5855" s="93"/>
      <c r="Q5855" s="93"/>
      <c r="R5855" s="95"/>
      <c r="S5855" s="95"/>
      <c r="T5855" s="95"/>
      <c r="U5855" s="95"/>
      <c r="V5855" s="95"/>
      <c r="W5855" s="95"/>
      <c r="X5855" s="93"/>
      <c r="Y5855" s="93"/>
      <c r="Z5855" s="93"/>
      <c r="AA5855" s="96"/>
      <c r="AB5855" s="95"/>
      <c r="AC5855" s="95"/>
      <c r="AD5855" s="93"/>
      <c r="AE5855" s="93"/>
      <c r="AF5855" s="93"/>
      <c r="AG5855" s="93"/>
      <c r="AH5855" s="93"/>
      <c r="AI5855" s="93"/>
      <c r="AJ5855" s="92"/>
      <c r="AK5855" s="92"/>
      <c r="AL5855" s="92"/>
      <c r="AM5855" s="92"/>
      <c r="AN5855" s="92"/>
      <c r="AO5855" s="92"/>
      <c r="AP5855" s="92"/>
      <c r="AQ5855" s="92"/>
      <c r="AR5855" s="92"/>
    </row>
    <row r="5856" spans="1:44" x14ac:dyDescent="0.2">
      <c r="A5856" s="90"/>
      <c r="B5856" s="90"/>
      <c r="C5856" s="91"/>
      <c r="D5856" s="90"/>
      <c r="E5856" s="90"/>
      <c r="F5856" s="90"/>
      <c r="G5856" s="93"/>
      <c r="H5856" s="93"/>
      <c r="I5856" s="93"/>
      <c r="J5856" s="93"/>
      <c r="K5856" s="94"/>
      <c r="L5856" s="94"/>
      <c r="M5856" s="94"/>
      <c r="N5856" s="93"/>
      <c r="O5856" s="93"/>
      <c r="P5856" s="93"/>
      <c r="Q5856" s="93"/>
      <c r="R5856" s="95"/>
      <c r="S5856" s="95"/>
      <c r="T5856" s="95"/>
      <c r="U5856" s="95"/>
      <c r="V5856" s="95"/>
      <c r="W5856" s="95"/>
      <c r="X5856" s="93"/>
      <c r="Y5856" s="93"/>
      <c r="Z5856" s="93"/>
      <c r="AA5856" s="96"/>
      <c r="AB5856" s="95"/>
      <c r="AC5856" s="95"/>
      <c r="AD5856" s="93"/>
      <c r="AE5856" s="93"/>
      <c r="AF5856" s="93"/>
      <c r="AG5856" s="93"/>
      <c r="AH5856" s="93"/>
      <c r="AI5856" s="93"/>
      <c r="AJ5856" s="92"/>
      <c r="AK5856" s="92"/>
      <c r="AL5856" s="92"/>
      <c r="AM5856" s="92"/>
      <c r="AN5856" s="92"/>
      <c r="AO5856" s="92"/>
      <c r="AP5856" s="92"/>
      <c r="AQ5856" s="92"/>
      <c r="AR5856" s="92"/>
    </row>
    <row r="5857" spans="1:44" x14ac:dyDescent="0.2">
      <c r="A5857" s="90"/>
      <c r="B5857" s="90"/>
      <c r="C5857" s="91"/>
      <c r="D5857" s="90"/>
      <c r="E5857" s="90"/>
      <c r="F5857" s="90"/>
      <c r="G5857" s="93"/>
      <c r="H5857" s="93"/>
      <c r="I5857" s="93"/>
      <c r="J5857" s="93"/>
      <c r="K5857" s="94"/>
      <c r="L5857" s="94"/>
      <c r="M5857" s="94"/>
      <c r="N5857" s="93"/>
      <c r="O5857" s="93"/>
      <c r="P5857" s="93"/>
      <c r="Q5857" s="93"/>
      <c r="R5857" s="95"/>
      <c r="S5857" s="95"/>
      <c r="T5857" s="95"/>
      <c r="U5857" s="95"/>
      <c r="V5857" s="95"/>
      <c r="W5857" s="95"/>
      <c r="X5857" s="93"/>
      <c r="Y5857" s="93"/>
      <c r="Z5857" s="93"/>
      <c r="AA5857" s="96"/>
      <c r="AB5857" s="95"/>
      <c r="AC5857" s="95"/>
      <c r="AD5857" s="93"/>
      <c r="AE5857" s="93"/>
      <c r="AF5857" s="93"/>
      <c r="AG5857" s="93"/>
      <c r="AH5857" s="93"/>
      <c r="AI5857" s="93"/>
      <c r="AJ5857" s="92"/>
      <c r="AK5857" s="92"/>
      <c r="AL5857" s="92"/>
      <c r="AM5857" s="92"/>
      <c r="AN5857" s="92"/>
      <c r="AO5857" s="92"/>
      <c r="AP5857" s="92"/>
      <c r="AQ5857" s="92"/>
      <c r="AR5857" s="92"/>
    </row>
    <row r="5858" spans="1:44" x14ac:dyDescent="0.2">
      <c r="A5858" s="90"/>
      <c r="B5858" s="90"/>
      <c r="C5858" s="91"/>
      <c r="D5858" s="90"/>
      <c r="E5858" s="90"/>
      <c r="F5858" s="90"/>
      <c r="G5858" s="93"/>
      <c r="H5858" s="93"/>
      <c r="I5858" s="93"/>
      <c r="J5858" s="93"/>
      <c r="K5858" s="94"/>
      <c r="L5858" s="94"/>
      <c r="M5858" s="94"/>
      <c r="N5858" s="93"/>
      <c r="O5858" s="93"/>
      <c r="P5858" s="93"/>
      <c r="Q5858" s="93"/>
      <c r="R5858" s="95"/>
      <c r="S5858" s="95"/>
      <c r="T5858" s="95"/>
      <c r="U5858" s="95"/>
      <c r="V5858" s="95"/>
      <c r="W5858" s="95"/>
      <c r="X5858" s="93"/>
      <c r="Y5858" s="93"/>
      <c r="Z5858" s="93"/>
      <c r="AA5858" s="96"/>
      <c r="AB5858" s="95"/>
      <c r="AC5858" s="95"/>
      <c r="AD5858" s="93"/>
      <c r="AE5858" s="93"/>
      <c r="AF5858" s="93"/>
      <c r="AG5858" s="93"/>
      <c r="AH5858" s="93"/>
      <c r="AI5858" s="93"/>
      <c r="AJ5858" s="92"/>
      <c r="AK5858" s="92"/>
      <c r="AL5858" s="92"/>
      <c r="AM5858" s="92"/>
      <c r="AN5858" s="92"/>
      <c r="AO5858" s="92"/>
      <c r="AP5858" s="92"/>
      <c r="AQ5858" s="92"/>
      <c r="AR5858" s="92"/>
    </row>
    <row r="5859" spans="1:44" x14ac:dyDescent="0.2">
      <c r="A5859" s="90"/>
      <c r="B5859" s="90"/>
      <c r="C5859" s="91"/>
      <c r="D5859" s="90"/>
      <c r="E5859" s="90"/>
      <c r="F5859" s="90"/>
      <c r="G5859" s="93"/>
      <c r="H5859" s="93"/>
      <c r="I5859" s="93"/>
      <c r="J5859" s="93"/>
      <c r="K5859" s="94"/>
      <c r="L5859" s="94"/>
      <c r="M5859" s="94"/>
      <c r="N5859" s="93"/>
      <c r="O5859" s="93"/>
      <c r="P5859" s="93"/>
      <c r="Q5859" s="93"/>
      <c r="R5859" s="95"/>
      <c r="S5859" s="95"/>
      <c r="T5859" s="95"/>
      <c r="U5859" s="95"/>
      <c r="V5859" s="95"/>
      <c r="W5859" s="95"/>
      <c r="X5859" s="93"/>
      <c r="Y5859" s="93"/>
      <c r="Z5859" s="93"/>
      <c r="AA5859" s="96"/>
      <c r="AB5859" s="95"/>
      <c r="AC5859" s="95"/>
      <c r="AD5859" s="93"/>
      <c r="AE5859" s="93"/>
      <c r="AF5859" s="93"/>
      <c r="AG5859" s="93"/>
      <c r="AH5859" s="93"/>
      <c r="AI5859" s="93"/>
      <c r="AJ5859" s="92"/>
      <c r="AK5859" s="92"/>
      <c r="AL5859" s="92"/>
      <c r="AM5859" s="92"/>
      <c r="AN5859" s="92"/>
      <c r="AO5859" s="92"/>
      <c r="AP5859" s="92"/>
      <c r="AQ5859" s="92"/>
      <c r="AR5859" s="92"/>
    </row>
    <row r="5860" spans="1:44" x14ac:dyDescent="0.2">
      <c r="A5860" s="90"/>
      <c r="B5860" s="90"/>
      <c r="C5860" s="91"/>
      <c r="D5860" s="90"/>
      <c r="E5860" s="90"/>
      <c r="F5860" s="90"/>
      <c r="G5860" s="93"/>
      <c r="H5860" s="93"/>
      <c r="I5860" s="93"/>
      <c r="J5860" s="93"/>
      <c r="K5860" s="94"/>
      <c r="L5860" s="94"/>
      <c r="M5860" s="94"/>
      <c r="N5860" s="93"/>
      <c r="O5860" s="93"/>
      <c r="P5860" s="93"/>
      <c r="Q5860" s="93"/>
      <c r="R5860" s="95"/>
      <c r="S5860" s="95"/>
      <c r="T5860" s="95"/>
      <c r="U5860" s="95"/>
      <c r="V5860" s="95"/>
      <c r="W5860" s="95"/>
      <c r="X5860" s="93"/>
      <c r="Y5860" s="93"/>
      <c r="Z5860" s="93"/>
      <c r="AA5860" s="96"/>
      <c r="AB5860" s="95"/>
      <c r="AC5860" s="95"/>
      <c r="AD5860" s="93"/>
      <c r="AE5860" s="93"/>
      <c r="AF5860" s="93"/>
      <c r="AG5860" s="93"/>
      <c r="AH5860" s="93"/>
      <c r="AI5860" s="93"/>
      <c r="AJ5860" s="92"/>
      <c r="AK5860" s="92"/>
      <c r="AL5860" s="92"/>
      <c r="AM5860" s="92"/>
      <c r="AN5860" s="92"/>
      <c r="AO5860" s="92"/>
      <c r="AP5860" s="92"/>
      <c r="AQ5860" s="92"/>
      <c r="AR5860" s="92"/>
    </row>
    <row r="5861" spans="1:44" x14ac:dyDescent="0.2">
      <c r="A5861" s="90"/>
      <c r="B5861" s="90"/>
      <c r="C5861" s="91"/>
      <c r="D5861" s="90"/>
      <c r="E5861" s="90"/>
      <c r="F5861" s="90"/>
      <c r="G5861" s="93"/>
      <c r="H5861" s="93"/>
      <c r="I5861" s="93"/>
      <c r="J5861" s="93"/>
      <c r="K5861" s="94"/>
      <c r="L5861" s="94"/>
      <c r="M5861" s="94"/>
      <c r="N5861" s="93"/>
      <c r="O5861" s="93"/>
      <c r="P5861" s="93"/>
      <c r="Q5861" s="93"/>
      <c r="R5861" s="95"/>
      <c r="S5861" s="95"/>
      <c r="T5861" s="95"/>
      <c r="U5861" s="95"/>
      <c r="V5861" s="95"/>
      <c r="W5861" s="95"/>
      <c r="X5861" s="93"/>
      <c r="Y5861" s="93"/>
      <c r="Z5861" s="93"/>
      <c r="AA5861" s="96"/>
      <c r="AB5861" s="95"/>
      <c r="AC5861" s="95"/>
      <c r="AD5861" s="93"/>
      <c r="AE5861" s="93"/>
      <c r="AF5861" s="93"/>
      <c r="AG5861" s="93"/>
      <c r="AH5861" s="93"/>
      <c r="AI5861" s="93"/>
      <c r="AJ5861" s="92"/>
      <c r="AK5861" s="92"/>
      <c r="AL5861" s="92"/>
      <c r="AM5861" s="92"/>
      <c r="AN5861" s="92"/>
      <c r="AO5861" s="92"/>
      <c r="AP5861" s="92"/>
      <c r="AQ5861" s="92"/>
      <c r="AR5861" s="92"/>
    </row>
    <row r="5862" spans="1:44" x14ac:dyDescent="0.2">
      <c r="A5862" s="90"/>
      <c r="B5862" s="90"/>
      <c r="C5862" s="91"/>
      <c r="D5862" s="90"/>
      <c r="E5862" s="90"/>
      <c r="F5862" s="90"/>
      <c r="G5862" s="93"/>
      <c r="H5862" s="93"/>
      <c r="I5862" s="93"/>
      <c r="J5862" s="93"/>
      <c r="K5862" s="94"/>
      <c r="L5862" s="94"/>
      <c r="M5862" s="94"/>
      <c r="N5862" s="93"/>
      <c r="O5862" s="93"/>
      <c r="P5862" s="93"/>
      <c r="Q5862" s="93"/>
      <c r="R5862" s="95"/>
      <c r="S5862" s="95"/>
      <c r="T5862" s="95"/>
      <c r="U5862" s="95"/>
      <c r="V5862" s="95"/>
      <c r="W5862" s="95"/>
      <c r="X5862" s="93"/>
      <c r="Y5862" s="93"/>
      <c r="Z5862" s="93"/>
      <c r="AA5862" s="96"/>
      <c r="AB5862" s="95"/>
      <c r="AC5862" s="95"/>
      <c r="AD5862" s="93"/>
      <c r="AE5862" s="93"/>
      <c r="AF5862" s="93"/>
      <c r="AG5862" s="93"/>
      <c r="AH5862" s="93"/>
      <c r="AI5862" s="93"/>
      <c r="AJ5862" s="92"/>
      <c r="AK5862" s="92"/>
      <c r="AL5862" s="92"/>
      <c r="AM5862" s="92"/>
      <c r="AN5862" s="92"/>
      <c r="AO5862" s="92"/>
      <c r="AP5862" s="92"/>
      <c r="AQ5862" s="92"/>
      <c r="AR5862" s="92"/>
    </row>
    <row r="5863" spans="1:44" x14ac:dyDescent="0.2">
      <c r="A5863" s="90"/>
      <c r="B5863" s="90"/>
      <c r="C5863" s="91"/>
      <c r="D5863" s="90"/>
      <c r="E5863" s="90"/>
      <c r="F5863" s="90"/>
      <c r="G5863" s="93"/>
      <c r="H5863" s="93"/>
      <c r="I5863" s="93"/>
      <c r="J5863" s="93"/>
      <c r="K5863" s="94"/>
      <c r="L5863" s="94"/>
      <c r="M5863" s="94"/>
      <c r="N5863" s="93"/>
      <c r="O5863" s="93"/>
      <c r="P5863" s="93"/>
      <c r="Q5863" s="93"/>
      <c r="R5863" s="95"/>
      <c r="S5863" s="95"/>
      <c r="T5863" s="95"/>
      <c r="U5863" s="95"/>
      <c r="V5863" s="95"/>
      <c r="W5863" s="95"/>
      <c r="X5863" s="93"/>
      <c r="Y5863" s="93"/>
      <c r="Z5863" s="93"/>
      <c r="AA5863" s="96"/>
      <c r="AB5863" s="95"/>
      <c r="AC5863" s="95"/>
      <c r="AD5863" s="93"/>
      <c r="AE5863" s="93"/>
      <c r="AF5863" s="93"/>
      <c r="AG5863" s="93"/>
      <c r="AH5863" s="93"/>
      <c r="AI5863" s="93"/>
      <c r="AJ5863" s="92"/>
      <c r="AK5863" s="92"/>
      <c r="AL5863" s="92"/>
      <c r="AM5863" s="92"/>
      <c r="AN5863" s="92"/>
      <c r="AO5863" s="92"/>
      <c r="AP5863" s="92"/>
      <c r="AQ5863" s="92"/>
      <c r="AR5863" s="92"/>
    </row>
    <row r="5864" spans="1:44" x14ac:dyDescent="0.2">
      <c r="A5864" s="90"/>
      <c r="B5864" s="90"/>
      <c r="C5864" s="91"/>
      <c r="D5864" s="90"/>
      <c r="E5864" s="90"/>
      <c r="F5864" s="90"/>
      <c r="G5864" s="93"/>
      <c r="H5864" s="93"/>
      <c r="I5864" s="93"/>
      <c r="J5864" s="93"/>
      <c r="K5864" s="94"/>
      <c r="L5864" s="94"/>
      <c r="M5864" s="94"/>
      <c r="N5864" s="93"/>
      <c r="O5864" s="93"/>
      <c r="P5864" s="93"/>
      <c r="Q5864" s="93"/>
      <c r="R5864" s="95"/>
      <c r="S5864" s="95"/>
      <c r="T5864" s="95"/>
      <c r="U5864" s="95"/>
      <c r="V5864" s="95"/>
      <c r="W5864" s="95"/>
      <c r="X5864" s="93"/>
      <c r="Y5864" s="93"/>
      <c r="Z5864" s="93"/>
      <c r="AA5864" s="96"/>
      <c r="AB5864" s="95"/>
      <c r="AC5864" s="95"/>
      <c r="AD5864" s="93"/>
      <c r="AE5864" s="93"/>
      <c r="AF5864" s="93"/>
      <c r="AG5864" s="93"/>
      <c r="AH5864" s="93"/>
      <c r="AI5864" s="93"/>
      <c r="AJ5864" s="92"/>
      <c r="AK5864" s="92"/>
      <c r="AL5864" s="92"/>
      <c r="AM5864" s="92"/>
      <c r="AN5864" s="92"/>
      <c r="AO5864" s="92"/>
      <c r="AP5864" s="92"/>
      <c r="AQ5864" s="92"/>
      <c r="AR5864" s="92"/>
    </row>
    <row r="5865" spans="1:44" x14ac:dyDescent="0.2">
      <c r="A5865" s="90"/>
      <c r="B5865" s="90"/>
      <c r="C5865" s="91"/>
      <c r="D5865" s="90"/>
      <c r="E5865" s="90"/>
      <c r="F5865" s="90"/>
      <c r="G5865" s="93"/>
      <c r="H5865" s="93"/>
      <c r="I5865" s="93"/>
      <c r="J5865" s="93"/>
      <c r="K5865" s="94"/>
      <c r="L5865" s="94"/>
      <c r="M5865" s="94"/>
      <c r="N5865" s="93"/>
      <c r="O5865" s="93"/>
      <c r="P5865" s="93"/>
      <c r="Q5865" s="93"/>
      <c r="R5865" s="95"/>
      <c r="S5865" s="95"/>
      <c r="T5865" s="95"/>
      <c r="U5865" s="95"/>
      <c r="V5865" s="95"/>
      <c r="W5865" s="95"/>
      <c r="X5865" s="93"/>
      <c r="Y5865" s="93"/>
      <c r="Z5865" s="93"/>
      <c r="AA5865" s="96"/>
      <c r="AB5865" s="95"/>
      <c r="AC5865" s="95"/>
      <c r="AD5865" s="93"/>
      <c r="AE5865" s="93"/>
      <c r="AF5865" s="93"/>
      <c r="AG5865" s="93"/>
      <c r="AH5865" s="93"/>
      <c r="AI5865" s="93"/>
      <c r="AJ5865" s="92"/>
      <c r="AK5865" s="92"/>
      <c r="AL5865" s="92"/>
      <c r="AM5865" s="92"/>
      <c r="AN5865" s="92"/>
      <c r="AO5865" s="92"/>
      <c r="AP5865" s="92"/>
      <c r="AQ5865" s="92"/>
      <c r="AR5865" s="92"/>
    </row>
    <row r="5866" spans="1:44" x14ac:dyDescent="0.2">
      <c r="A5866" s="90"/>
      <c r="B5866" s="90"/>
      <c r="C5866" s="91"/>
      <c r="D5866" s="90"/>
      <c r="E5866" s="90"/>
      <c r="F5866" s="90"/>
      <c r="G5866" s="93"/>
      <c r="H5866" s="93"/>
      <c r="I5866" s="93"/>
      <c r="J5866" s="93"/>
      <c r="K5866" s="94"/>
      <c r="L5866" s="94"/>
      <c r="M5866" s="94"/>
      <c r="N5866" s="93"/>
      <c r="O5866" s="93"/>
      <c r="P5866" s="93"/>
      <c r="Q5866" s="93"/>
      <c r="R5866" s="95"/>
      <c r="S5866" s="95"/>
      <c r="T5866" s="95"/>
      <c r="U5866" s="95"/>
      <c r="V5866" s="95"/>
      <c r="W5866" s="95"/>
      <c r="X5866" s="93"/>
      <c r="Y5866" s="93"/>
      <c r="Z5866" s="93"/>
      <c r="AA5866" s="96"/>
      <c r="AB5866" s="95"/>
      <c r="AC5866" s="95"/>
      <c r="AD5866" s="93"/>
      <c r="AE5866" s="93"/>
      <c r="AF5866" s="93"/>
      <c r="AG5866" s="93"/>
      <c r="AH5866" s="93"/>
      <c r="AI5866" s="93"/>
      <c r="AJ5866" s="92"/>
      <c r="AK5866" s="92"/>
      <c r="AL5866" s="92"/>
      <c r="AM5866" s="92"/>
      <c r="AN5866" s="92"/>
      <c r="AO5866" s="92"/>
      <c r="AP5866" s="92"/>
      <c r="AQ5866" s="92"/>
      <c r="AR5866" s="92"/>
    </row>
    <row r="5867" spans="1:44" x14ac:dyDescent="0.2">
      <c r="A5867" s="90"/>
      <c r="B5867" s="90"/>
      <c r="C5867" s="91"/>
      <c r="D5867" s="90"/>
      <c r="E5867" s="90"/>
      <c r="F5867" s="90"/>
      <c r="G5867" s="93"/>
      <c r="H5867" s="93"/>
      <c r="I5867" s="93"/>
      <c r="J5867" s="93"/>
      <c r="K5867" s="94"/>
      <c r="L5867" s="94"/>
      <c r="M5867" s="94"/>
      <c r="N5867" s="93"/>
      <c r="O5867" s="93"/>
      <c r="P5867" s="93"/>
      <c r="Q5867" s="93"/>
      <c r="R5867" s="95"/>
      <c r="S5867" s="95"/>
      <c r="T5867" s="95"/>
      <c r="U5867" s="95"/>
      <c r="V5867" s="95"/>
      <c r="W5867" s="95"/>
      <c r="X5867" s="93"/>
      <c r="Y5867" s="93"/>
      <c r="Z5867" s="93"/>
      <c r="AA5867" s="96"/>
      <c r="AB5867" s="95"/>
      <c r="AC5867" s="95"/>
      <c r="AD5867" s="93"/>
      <c r="AE5867" s="93"/>
      <c r="AF5867" s="93"/>
      <c r="AG5867" s="93"/>
      <c r="AH5867" s="93"/>
      <c r="AI5867" s="93"/>
      <c r="AJ5867" s="92"/>
      <c r="AK5867" s="92"/>
      <c r="AL5867" s="92"/>
      <c r="AM5867" s="92"/>
      <c r="AN5867" s="92"/>
      <c r="AO5867" s="92"/>
      <c r="AP5867" s="92"/>
      <c r="AQ5867" s="92"/>
      <c r="AR5867" s="92"/>
    </row>
    <row r="5868" spans="1:44" x14ac:dyDescent="0.2">
      <c r="A5868" s="90"/>
      <c r="B5868" s="90"/>
      <c r="C5868" s="91"/>
      <c r="D5868" s="90"/>
      <c r="E5868" s="90"/>
      <c r="F5868" s="90"/>
      <c r="G5868" s="93"/>
      <c r="H5868" s="93"/>
      <c r="I5868" s="93"/>
      <c r="J5868" s="93"/>
      <c r="K5868" s="94"/>
      <c r="L5868" s="94"/>
      <c r="M5868" s="94"/>
      <c r="N5868" s="93"/>
      <c r="O5868" s="93"/>
      <c r="P5868" s="93"/>
      <c r="Q5868" s="93"/>
      <c r="R5868" s="95"/>
      <c r="S5868" s="95"/>
      <c r="T5868" s="95"/>
      <c r="U5868" s="95"/>
      <c r="V5868" s="95"/>
      <c r="W5868" s="95"/>
      <c r="X5868" s="93"/>
      <c r="Y5868" s="93"/>
      <c r="Z5868" s="93"/>
      <c r="AA5868" s="96"/>
      <c r="AB5868" s="95"/>
      <c r="AC5868" s="95"/>
      <c r="AD5868" s="93"/>
      <c r="AE5868" s="93"/>
      <c r="AF5868" s="93"/>
      <c r="AG5868" s="93"/>
      <c r="AH5868" s="93"/>
      <c r="AI5868" s="93"/>
      <c r="AJ5868" s="92"/>
      <c r="AK5868" s="92"/>
      <c r="AL5868" s="92"/>
      <c r="AM5868" s="92"/>
      <c r="AN5868" s="92"/>
      <c r="AO5868" s="92"/>
      <c r="AP5868" s="92"/>
      <c r="AQ5868" s="92"/>
      <c r="AR5868" s="92"/>
    </row>
    <row r="5869" spans="1:44" x14ac:dyDescent="0.2">
      <c r="A5869" s="90"/>
      <c r="B5869" s="90"/>
      <c r="C5869" s="91"/>
      <c r="D5869" s="90"/>
      <c r="E5869" s="90"/>
      <c r="F5869" s="90"/>
      <c r="G5869" s="93"/>
      <c r="H5869" s="93"/>
      <c r="I5869" s="93"/>
      <c r="J5869" s="93"/>
      <c r="K5869" s="94"/>
      <c r="L5869" s="94"/>
      <c r="M5869" s="94"/>
      <c r="N5869" s="93"/>
      <c r="O5869" s="93"/>
      <c r="P5869" s="93"/>
      <c r="Q5869" s="93"/>
      <c r="R5869" s="95"/>
      <c r="S5869" s="95"/>
      <c r="T5869" s="95"/>
      <c r="U5869" s="95"/>
      <c r="V5869" s="95"/>
      <c r="W5869" s="95"/>
      <c r="X5869" s="93"/>
      <c r="Y5869" s="93"/>
      <c r="Z5869" s="93"/>
      <c r="AA5869" s="96"/>
      <c r="AB5869" s="95"/>
      <c r="AC5869" s="95"/>
      <c r="AD5869" s="93"/>
      <c r="AE5869" s="93"/>
      <c r="AF5869" s="93"/>
      <c r="AG5869" s="93"/>
      <c r="AH5869" s="93"/>
      <c r="AI5869" s="93"/>
      <c r="AJ5869" s="92"/>
      <c r="AK5869" s="92"/>
      <c r="AL5869" s="92"/>
      <c r="AM5869" s="92"/>
      <c r="AN5869" s="92"/>
      <c r="AO5869" s="92"/>
      <c r="AP5869" s="92"/>
      <c r="AQ5869" s="92"/>
      <c r="AR5869" s="92"/>
    </row>
    <row r="5870" spans="1:44" x14ac:dyDescent="0.2">
      <c r="A5870" s="90"/>
      <c r="B5870" s="90"/>
      <c r="C5870" s="91"/>
      <c r="D5870" s="90"/>
      <c r="E5870" s="90"/>
      <c r="F5870" s="90"/>
      <c r="G5870" s="93"/>
      <c r="H5870" s="93"/>
      <c r="I5870" s="93"/>
      <c r="J5870" s="93"/>
      <c r="K5870" s="94"/>
      <c r="L5870" s="94"/>
      <c r="M5870" s="94"/>
      <c r="N5870" s="93"/>
      <c r="O5870" s="93"/>
      <c r="P5870" s="93"/>
      <c r="Q5870" s="93"/>
      <c r="R5870" s="95"/>
      <c r="S5870" s="95"/>
      <c r="T5870" s="95"/>
      <c r="U5870" s="95"/>
      <c r="V5870" s="95"/>
      <c r="W5870" s="95"/>
      <c r="X5870" s="93"/>
      <c r="Y5870" s="93"/>
      <c r="Z5870" s="93"/>
      <c r="AA5870" s="96"/>
      <c r="AB5870" s="95"/>
      <c r="AC5870" s="95"/>
      <c r="AD5870" s="93"/>
      <c r="AE5870" s="93"/>
      <c r="AF5870" s="93"/>
      <c r="AG5870" s="93"/>
      <c r="AH5870" s="93"/>
      <c r="AI5870" s="93"/>
      <c r="AJ5870" s="92"/>
      <c r="AK5870" s="92"/>
      <c r="AL5870" s="92"/>
      <c r="AM5870" s="92"/>
      <c r="AN5870" s="92"/>
      <c r="AO5870" s="92"/>
      <c r="AP5870" s="92"/>
      <c r="AQ5870" s="92"/>
      <c r="AR5870" s="92"/>
    </row>
    <row r="5871" spans="1:44" x14ac:dyDescent="0.2">
      <c r="A5871" s="90"/>
      <c r="B5871" s="90"/>
      <c r="C5871" s="91"/>
      <c r="D5871" s="90"/>
      <c r="E5871" s="90"/>
      <c r="F5871" s="90"/>
      <c r="G5871" s="93"/>
      <c r="H5871" s="93"/>
      <c r="I5871" s="93"/>
      <c r="J5871" s="93"/>
      <c r="K5871" s="94"/>
      <c r="L5871" s="94"/>
      <c r="M5871" s="94"/>
      <c r="N5871" s="93"/>
      <c r="O5871" s="93"/>
      <c r="P5871" s="93"/>
      <c r="Q5871" s="93"/>
      <c r="R5871" s="95"/>
      <c r="S5871" s="95"/>
      <c r="T5871" s="95"/>
      <c r="U5871" s="95"/>
      <c r="V5871" s="95"/>
      <c r="W5871" s="95"/>
      <c r="X5871" s="93"/>
      <c r="Y5871" s="93"/>
      <c r="Z5871" s="93"/>
      <c r="AA5871" s="96"/>
      <c r="AB5871" s="95"/>
      <c r="AC5871" s="95"/>
      <c r="AD5871" s="93"/>
      <c r="AE5871" s="93"/>
      <c r="AF5871" s="93"/>
      <c r="AG5871" s="93"/>
      <c r="AH5871" s="93"/>
      <c r="AI5871" s="93"/>
      <c r="AJ5871" s="92"/>
      <c r="AK5871" s="92"/>
      <c r="AL5871" s="92"/>
      <c r="AM5871" s="92"/>
      <c r="AN5871" s="92"/>
      <c r="AO5871" s="92"/>
      <c r="AP5871" s="92"/>
      <c r="AQ5871" s="92"/>
      <c r="AR5871" s="92"/>
    </row>
    <row r="5872" spans="1:44" x14ac:dyDescent="0.2">
      <c r="A5872" s="90"/>
      <c r="B5872" s="90"/>
      <c r="C5872" s="91"/>
      <c r="D5872" s="90"/>
      <c r="E5872" s="90"/>
      <c r="F5872" s="90"/>
      <c r="G5872" s="93"/>
      <c r="H5872" s="93"/>
      <c r="I5872" s="93"/>
      <c r="J5872" s="93"/>
      <c r="K5872" s="94"/>
      <c r="L5872" s="94"/>
      <c r="M5872" s="94"/>
      <c r="N5872" s="93"/>
      <c r="O5872" s="93"/>
      <c r="P5872" s="93"/>
      <c r="Q5872" s="93"/>
      <c r="R5872" s="95"/>
      <c r="S5872" s="95"/>
      <c r="T5872" s="95"/>
      <c r="U5872" s="95"/>
      <c r="V5872" s="95"/>
      <c r="W5872" s="95"/>
      <c r="X5872" s="93"/>
      <c r="Y5872" s="93"/>
      <c r="Z5872" s="93"/>
      <c r="AA5872" s="96"/>
      <c r="AB5872" s="95"/>
      <c r="AC5872" s="95"/>
      <c r="AD5872" s="93"/>
      <c r="AE5872" s="93"/>
      <c r="AF5872" s="93"/>
      <c r="AG5872" s="93"/>
      <c r="AH5872" s="93"/>
      <c r="AI5872" s="93"/>
      <c r="AJ5872" s="92"/>
      <c r="AK5872" s="92"/>
      <c r="AL5872" s="92"/>
      <c r="AM5872" s="92"/>
      <c r="AN5872" s="92"/>
      <c r="AO5872" s="92"/>
      <c r="AP5872" s="92"/>
      <c r="AQ5872" s="92"/>
      <c r="AR5872" s="92"/>
    </row>
    <row r="5873" spans="1:44" x14ac:dyDescent="0.2">
      <c r="A5873" s="90"/>
      <c r="B5873" s="90"/>
      <c r="C5873" s="91"/>
      <c r="D5873" s="90"/>
      <c r="E5873" s="90"/>
      <c r="F5873" s="90"/>
      <c r="G5873" s="93"/>
      <c r="H5873" s="93"/>
      <c r="I5873" s="93"/>
      <c r="J5873" s="93"/>
      <c r="K5873" s="94"/>
      <c r="L5873" s="94"/>
      <c r="M5873" s="94"/>
      <c r="N5873" s="93"/>
      <c r="O5873" s="93"/>
      <c r="P5873" s="93"/>
      <c r="Q5873" s="93"/>
      <c r="R5873" s="95"/>
      <c r="S5873" s="95"/>
      <c r="T5873" s="95"/>
      <c r="U5873" s="95"/>
      <c r="V5873" s="95"/>
      <c r="W5873" s="95"/>
      <c r="X5873" s="93"/>
      <c r="Y5873" s="93"/>
      <c r="Z5873" s="93"/>
      <c r="AA5873" s="96"/>
      <c r="AB5873" s="95"/>
      <c r="AC5873" s="95"/>
      <c r="AD5873" s="93"/>
      <c r="AE5873" s="93"/>
      <c r="AF5873" s="93"/>
      <c r="AG5873" s="93"/>
      <c r="AH5873" s="93"/>
      <c r="AI5873" s="93"/>
      <c r="AJ5873" s="92"/>
      <c r="AK5873" s="92"/>
      <c r="AL5873" s="92"/>
      <c r="AM5873" s="92"/>
      <c r="AN5873" s="92"/>
      <c r="AO5873" s="92"/>
      <c r="AP5873" s="92"/>
      <c r="AQ5873" s="92"/>
      <c r="AR5873" s="92"/>
    </row>
    <row r="5874" spans="1:44" x14ac:dyDescent="0.2">
      <c r="A5874" s="90"/>
      <c r="B5874" s="90"/>
      <c r="C5874" s="91"/>
      <c r="D5874" s="90"/>
      <c r="E5874" s="90"/>
      <c r="F5874" s="90"/>
      <c r="G5874" s="93"/>
      <c r="H5874" s="93"/>
      <c r="I5874" s="93"/>
      <c r="J5874" s="93"/>
      <c r="K5874" s="94"/>
      <c r="L5874" s="94"/>
      <c r="M5874" s="94"/>
      <c r="N5874" s="93"/>
      <c r="O5874" s="93"/>
      <c r="P5874" s="93"/>
      <c r="Q5874" s="93"/>
      <c r="R5874" s="95"/>
      <c r="S5874" s="95"/>
      <c r="T5874" s="95"/>
      <c r="U5874" s="95"/>
      <c r="V5874" s="95"/>
      <c r="W5874" s="95"/>
      <c r="X5874" s="93"/>
      <c r="Y5874" s="93"/>
      <c r="Z5874" s="93"/>
      <c r="AA5874" s="96"/>
      <c r="AB5874" s="95"/>
      <c r="AC5874" s="95"/>
      <c r="AD5874" s="93"/>
      <c r="AE5874" s="93"/>
      <c r="AF5874" s="93"/>
      <c r="AG5874" s="93"/>
      <c r="AH5874" s="93"/>
      <c r="AI5874" s="93"/>
      <c r="AJ5874" s="92"/>
      <c r="AK5874" s="92"/>
      <c r="AL5874" s="92"/>
      <c r="AM5874" s="92"/>
      <c r="AN5874" s="92"/>
      <c r="AO5874" s="92"/>
      <c r="AP5874" s="92"/>
      <c r="AQ5874" s="92"/>
      <c r="AR5874" s="92"/>
    </row>
    <row r="5875" spans="1:44" x14ac:dyDescent="0.2">
      <c r="A5875" s="90"/>
      <c r="B5875" s="90"/>
      <c r="C5875" s="91"/>
      <c r="D5875" s="90"/>
      <c r="E5875" s="90"/>
      <c r="F5875" s="90"/>
      <c r="G5875" s="93"/>
      <c r="H5875" s="93"/>
      <c r="I5875" s="93"/>
      <c r="J5875" s="93"/>
      <c r="K5875" s="94"/>
      <c r="L5875" s="94"/>
      <c r="M5875" s="94"/>
      <c r="N5875" s="93"/>
      <c r="O5875" s="93"/>
      <c r="P5875" s="93"/>
      <c r="Q5875" s="93"/>
      <c r="R5875" s="95"/>
      <c r="S5875" s="95"/>
      <c r="T5875" s="95"/>
      <c r="U5875" s="95"/>
      <c r="V5875" s="95"/>
      <c r="W5875" s="95"/>
      <c r="X5875" s="93"/>
      <c r="Y5875" s="93"/>
      <c r="Z5875" s="93"/>
      <c r="AA5875" s="96"/>
      <c r="AB5875" s="95"/>
      <c r="AC5875" s="95"/>
      <c r="AD5875" s="93"/>
      <c r="AE5875" s="93"/>
      <c r="AF5875" s="93"/>
      <c r="AG5875" s="93"/>
      <c r="AH5875" s="93"/>
      <c r="AI5875" s="93"/>
      <c r="AJ5875" s="92"/>
      <c r="AK5875" s="92"/>
      <c r="AL5875" s="92"/>
      <c r="AM5875" s="92"/>
      <c r="AN5875" s="92"/>
      <c r="AO5875" s="92"/>
      <c r="AP5875" s="92"/>
      <c r="AQ5875" s="92"/>
      <c r="AR5875" s="92"/>
    </row>
    <row r="5876" spans="1:44" x14ac:dyDescent="0.2">
      <c r="A5876" s="90"/>
      <c r="B5876" s="90"/>
      <c r="C5876" s="91"/>
      <c r="D5876" s="90"/>
      <c r="E5876" s="90"/>
      <c r="F5876" s="90"/>
      <c r="G5876" s="93"/>
      <c r="H5876" s="93"/>
      <c r="I5876" s="93"/>
      <c r="J5876" s="93"/>
      <c r="K5876" s="94"/>
      <c r="L5876" s="94"/>
      <c r="M5876" s="94"/>
      <c r="N5876" s="93"/>
      <c r="O5876" s="93"/>
      <c r="P5876" s="93"/>
      <c r="Q5876" s="93"/>
      <c r="R5876" s="95"/>
      <c r="S5876" s="95"/>
      <c r="T5876" s="95"/>
      <c r="U5876" s="95"/>
      <c r="V5876" s="95"/>
      <c r="W5876" s="95"/>
      <c r="X5876" s="93"/>
      <c r="Y5876" s="93"/>
      <c r="Z5876" s="93"/>
      <c r="AA5876" s="96"/>
      <c r="AB5876" s="95"/>
      <c r="AC5876" s="95"/>
      <c r="AD5876" s="93"/>
      <c r="AE5876" s="93"/>
      <c r="AF5876" s="93"/>
      <c r="AG5876" s="93"/>
      <c r="AH5876" s="93"/>
      <c r="AI5876" s="93"/>
      <c r="AJ5876" s="92"/>
      <c r="AK5876" s="92"/>
      <c r="AL5876" s="92"/>
      <c r="AM5876" s="92"/>
      <c r="AN5876" s="92"/>
      <c r="AO5876" s="92"/>
      <c r="AP5876" s="92"/>
      <c r="AQ5876" s="92"/>
      <c r="AR5876" s="92"/>
    </row>
    <row r="5877" spans="1:44" x14ac:dyDescent="0.2">
      <c r="A5877" s="90"/>
      <c r="B5877" s="90"/>
      <c r="C5877" s="91"/>
      <c r="D5877" s="90"/>
      <c r="E5877" s="90"/>
      <c r="F5877" s="90"/>
      <c r="G5877" s="93"/>
      <c r="H5877" s="93"/>
      <c r="I5877" s="93"/>
      <c r="J5877" s="93"/>
      <c r="K5877" s="94"/>
      <c r="L5877" s="94"/>
      <c r="M5877" s="94"/>
      <c r="N5877" s="93"/>
      <c r="O5877" s="93"/>
      <c r="P5877" s="93"/>
      <c r="Q5877" s="93"/>
      <c r="R5877" s="95"/>
      <c r="S5877" s="95"/>
      <c r="T5877" s="95"/>
      <c r="U5877" s="95"/>
      <c r="V5877" s="95"/>
      <c r="W5877" s="95"/>
      <c r="X5877" s="93"/>
      <c r="Y5877" s="93"/>
      <c r="Z5877" s="93"/>
      <c r="AA5877" s="96"/>
      <c r="AB5877" s="95"/>
      <c r="AC5877" s="95"/>
      <c r="AD5877" s="93"/>
      <c r="AE5877" s="93"/>
      <c r="AF5877" s="93"/>
      <c r="AG5877" s="93"/>
      <c r="AH5877" s="93"/>
      <c r="AI5877" s="93"/>
      <c r="AJ5877" s="92"/>
      <c r="AK5877" s="92"/>
      <c r="AL5877" s="92"/>
      <c r="AM5877" s="92"/>
      <c r="AN5877" s="92"/>
      <c r="AO5877" s="92"/>
      <c r="AP5877" s="92"/>
      <c r="AQ5877" s="92"/>
      <c r="AR5877" s="92"/>
    </row>
    <row r="5878" spans="1:44" x14ac:dyDescent="0.2">
      <c r="A5878" s="90"/>
      <c r="B5878" s="90"/>
      <c r="C5878" s="91"/>
      <c r="D5878" s="90"/>
      <c r="E5878" s="90"/>
      <c r="F5878" s="90"/>
      <c r="G5878" s="93"/>
      <c r="H5878" s="93"/>
      <c r="I5878" s="93"/>
      <c r="J5878" s="93"/>
      <c r="K5878" s="94"/>
      <c r="L5878" s="94"/>
      <c r="M5878" s="94"/>
      <c r="N5878" s="93"/>
      <c r="O5878" s="93"/>
      <c r="P5878" s="93"/>
      <c r="Q5878" s="93"/>
      <c r="R5878" s="95"/>
      <c r="S5878" s="95"/>
      <c r="T5878" s="95"/>
      <c r="U5878" s="95"/>
      <c r="V5878" s="95"/>
      <c r="W5878" s="95"/>
      <c r="X5878" s="93"/>
      <c r="Y5878" s="93"/>
      <c r="Z5878" s="93"/>
      <c r="AA5878" s="96"/>
      <c r="AB5878" s="95"/>
      <c r="AC5878" s="95"/>
      <c r="AD5878" s="93"/>
      <c r="AE5878" s="93"/>
      <c r="AF5878" s="93"/>
      <c r="AG5878" s="93"/>
      <c r="AH5878" s="93"/>
      <c r="AI5878" s="93"/>
      <c r="AJ5878" s="92"/>
      <c r="AK5878" s="92"/>
      <c r="AL5878" s="92"/>
      <c r="AM5878" s="92"/>
      <c r="AN5878" s="92"/>
      <c r="AO5878" s="92"/>
      <c r="AP5878" s="92"/>
      <c r="AQ5878" s="92"/>
      <c r="AR5878" s="92"/>
    </row>
    <row r="5879" spans="1:44" x14ac:dyDescent="0.2">
      <c r="A5879" s="90"/>
      <c r="B5879" s="90"/>
      <c r="C5879" s="91"/>
      <c r="D5879" s="90"/>
      <c r="E5879" s="90"/>
      <c r="F5879" s="90"/>
      <c r="G5879" s="93"/>
      <c r="H5879" s="93"/>
      <c r="I5879" s="93"/>
      <c r="J5879" s="93"/>
      <c r="K5879" s="94"/>
      <c r="L5879" s="94"/>
      <c r="M5879" s="94"/>
      <c r="N5879" s="93"/>
      <c r="O5879" s="93"/>
      <c r="P5879" s="93"/>
      <c r="Q5879" s="93"/>
      <c r="R5879" s="95"/>
      <c r="S5879" s="95"/>
      <c r="T5879" s="95"/>
      <c r="U5879" s="95"/>
      <c r="V5879" s="95"/>
      <c r="W5879" s="95"/>
      <c r="X5879" s="93"/>
      <c r="Y5879" s="93"/>
      <c r="Z5879" s="93"/>
      <c r="AA5879" s="96"/>
      <c r="AB5879" s="95"/>
      <c r="AC5879" s="95"/>
      <c r="AD5879" s="93"/>
      <c r="AE5879" s="93"/>
      <c r="AF5879" s="93"/>
      <c r="AG5879" s="93"/>
      <c r="AH5879" s="93"/>
      <c r="AI5879" s="93"/>
      <c r="AJ5879" s="92"/>
      <c r="AK5879" s="92"/>
      <c r="AL5879" s="92"/>
      <c r="AM5879" s="92"/>
      <c r="AN5879" s="92"/>
      <c r="AO5879" s="92"/>
      <c r="AP5879" s="92"/>
      <c r="AQ5879" s="92"/>
      <c r="AR5879" s="92"/>
    </row>
    <row r="5880" spans="1:44" x14ac:dyDescent="0.2">
      <c r="A5880" s="90"/>
      <c r="B5880" s="90"/>
      <c r="C5880" s="91"/>
      <c r="D5880" s="90"/>
      <c r="E5880" s="90"/>
      <c r="F5880" s="90"/>
      <c r="G5880" s="93"/>
      <c r="H5880" s="93"/>
      <c r="I5880" s="93"/>
      <c r="J5880" s="93"/>
      <c r="K5880" s="94"/>
      <c r="L5880" s="94"/>
      <c r="M5880" s="94"/>
      <c r="N5880" s="93"/>
      <c r="O5880" s="93"/>
      <c r="P5880" s="93"/>
      <c r="Q5880" s="93"/>
      <c r="R5880" s="95"/>
      <c r="S5880" s="95"/>
      <c r="T5880" s="95"/>
      <c r="U5880" s="95"/>
      <c r="V5880" s="95"/>
      <c r="W5880" s="95"/>
      <c r="X5880" s="93"/>
      <c r="Y5880" s="93"/>
      <c r="Z5880" s="93"/>
      <c r="AA5880" s="96"/>
      <c r="AB5880" s="95"/>
      <c r="AC5880" s="95"/>
      <c r="AD5880" s="93"/>
      <c r="AE5880" s="93"/>
      <c r="AF5880" s="93"/>
      <c r="AG5880" s="93"/>
      <c r="AH5880" s="93"/>
      <c r="AI5880" s="93"/>
      <c r="AJ5880" s="92"/>
      <c r="AK5880" s="92"/>
      <c r="AL5880" s="92"/>
      <c r="AM5880" s="92"/>
      <c r="AN5880" s="92"/>
      <c r="AO5880" s="92"/>
      <c r="AP5880" s="92"/>
      <c r="AQ5880" s="92"/>
      <c r="AR5880" s="92"/>
    </row>
    <row r="5881" spans="1:44" x14ac:dyDescent="0.2">
      <c r="A5881" s="90"/>
      <c r="B5881" s="90"/>
      <c r="C5881" s="91"/>
      <c r="D5881" s="90"/>
      <c r="E5881" s="90"/>
      <c r="F5881" s="90"/>
      <c r="G5881" s="93"/>
      <c r="H5881" s="93"/>
      <c r="I5881" s="93"/>
      <c r="J5881" s="93"/>
      <c r="K5881" s="94"/>
      <c r="L5881" s="94"/>
      <c r="M5881" s="94"/>
      <c r="N5881" s="93"/>
      <c r="O5881" s="93"/>
      <c r="P5881" s="93"/>
      <c r="Q5881" s="93"/>
      <c r="R5881" s="95"/>
      <c r="S5881" s="95"/>
      <c r="T5881" s="95"/>
      <c r="U5881" s="95"/>
      <c r="V5881" s="95"/>
      <c r="W5881" s="95"/>
      <c r="X5881" s="93"/>
      <c r="Y5881" s="93"/>
      <c r="Z5881" s="93"/>
      <c r="AA5881" s="96"/>
      <c r="AB5881" s="95"/>
      <c r="AC5881" s="95"/>
      <c r="AD5881" s="93"/>
      <c r="AE5881" s="93"/>
      <c r="AF5881" s="93"/>
      <c r="AG5881" s="93"/>
      <c r="AH5881" s="93"/>
      <c r="AI5881" s="93"/>
      <c r="AJ5881" s="92"/>
      <c r="AK5881" s="92"/>
      <c r="AL5881" s="92"/>
      <c r="AM5881" s="92"/>
      <c r="AN5881" s="92"/>
      <c r="AO5881" s="92"/>
      <c r="AP5881" s="92"/>
      <c r="AQ5881" s="92"/>
      <c r="AR5881" s="92"/>
    </row>
    <row r="5882" spans="1:44" x14ac:dyDescent="0.2">
      <c r="A5882" s="90"/>
      <c r="B5882" s="90"/>
      <c r="C5882" s="91"/>
      <c r="D5882" s="90"/>
      <c r="E5882" s="90"/>
      <c r="F5882" s="90"/>
      <c r="G5882" s="93"/>
      <c r="H5882" s="93"/>
      <c r="I5882" s="93"/>
      <c r="J5882" s="93"/>
      <c r="K5882" s="94"/>
      <c r="L5882" s="94"/>
      <c r="M5882" s="94"/>
      <c r="N5882" s="93"/>
      <c r="O5882" s="93"/>
      <c r="P5882" s="93"/>
      <c r="Q5882" s="93"/>
      <c r="R5882" s="95"/>
      <c r="S5882" s="95"/>
      <c r="T5882" s="95"/>
      <c r="U5882" s="95"/>
      <c r="V5882" s="95"/>
      <c r="W5882" s="95"/>
      <c r="X5882" s="93"/>
      <c r="Y5882" s="93"/>
      <c r="Z5882" s="93"/>
      <c r="AA5882" s="96"/>
      <c r="AB5882" s="95"/>
      <c r="AC5882" s="95"/>
      <c r="AD5882" s="93"/>
      <c r="AE5882" s="93"/>
      <c r="AF5882" s="93"/>
      <c r="AG5882" s="93"/>
      <c r="AH5882" s="93"/>
      <c r="AI5882" s="93"/>
      <c r="AJ5882" s="92"/>
      <c r="AK5882" s="92"/>
      <c r="AL5882" s="92"/>
      <c r="AM5882" s="92"/>
      <c r="AN5882" s="92"/>
      <c r="AO5882" s="92"/>
      <c r="AP5882" s="92"/>
      <c r="AQ5882" s="92"/>
      <c r="AR5882" s="92"/>
    </row>
    <row r="5883" spans="1:44" x14ac:dyDescent="0.2">
      <c r="A5883" s="90"/>
      <c r="B5883" s="90"/>
      <c r="C5883" s="91"/>
      <c r="D5883" s="90"/>
      <c r="E5883" s="90"/>
      <c r="F5883" s="90"/>
      <c r="G5883" s="93"/>
      <c r="H5883" s="93"/>
      <c r="I5883" s="93"/>
      <c r="J5883" s="93"/>
      <c r="K5883" s="94"/>
      <c r="L5883" s="94"/>
      <c r="M5883" s="94"/>
      <c r="N5883" s="93"/>
      <c r="O5883" s="93"/>
      <c r="P5883" s="93"/>
      <c r="Q5883" s="93"/>
      <c r="R5883" s="95"/>
      <c r="S5883" s="95"/>
      <c r="T5883" s="95"/>
      <c r="U5883" s="95"/>
      <c r="V5883" s="95"/>
      <c r="W5883" s="95"/>
      <c r="X5883" s="93"/>
      <c r="Y5883" s="93"/>
      <c r="Z5883" s="93"/>
      <c r="AA5883" s="96"/>
      <c r="AB5883" s="95"/>
      <c r="AC5883" s="95"/>
      <c r="AD5883" s="93"/>
      <c r="AE5883" s="93"/>
      <c r="AF5883" s="93"/>
      <c r="AG5883" s="93"/>
      <c r="AH5883" s="93"/>
      <c r="AI5883" s="93"/>
      <c r="AJ5883" s="92"/>
      <c r="AK5883" s="92"/>
      <c r="AL5883" s="92"/>
      <c r="AM5883" s="92"/>
      <c r="AN5883" s="92"/>
      <c r="AO5883" s="92"/>
      <c r="AP5883" s="92"/>
      <c r="AQ5883" s="92"/>
      <c r="AR5883" s="92"/>
    </row>
    <row r="5884" spans="1:44" x14ac:dyDescent="0.2">
      <c r="A5884" s="90"/>
      <c r="B5884" s="90"/>
      <c r="C5884" s="91"/>
      <c r="D5884" s="90"/>
      <c r="E5884" s="90"/>
      <c r="F5884" s="90"/>
      <c r="G5884" s="93"/>
      <c r="H5884" s="93"/>
      <c r="I5884" s="93"/>
      <c r="J5884" s="93"/>
      <c r="K5884" s="94"/>
      <c r="L5884" s="94"/>
      <c r="M5884" s="94"/>
      <c r="N5884" s="93"/>
      <c r="O5884" s="93"/>
      <c r="P5884" s="93"/>
      <c r="Q5884" s="93"/>
      <c r="R5884" s="95"/>
      <c r="S5884" s="95"/>
      <c r="T5884" s="95"/>
      <c r="U5884" s="95"/>
      <c r="V5884" s="95"/>
      <c r="W5884" s="95"/>
      <c r="X5884" s="93"/>
      <c r="Y5884" s="93"/>
      <c r="Z5884" s="93"/>
      <c r="AA5884" s="96"/>
      <c r="AB5884" s="95"/>
      <c r="AC5884" s="95"/>
      <c r="AD5884" s="93"/>
      <c r="AE5884" s="93"/>
      <c r="AF5884" s="93"/>
      <c r="AG5884" s="93"/>
      <c r="AH5884" s="93"/>
      <c r="AI5884" s="93"/>
      <c r="AJ5884" s="92"/>
      <c r="AK5884" s="92"/>
      <c r="AL5884" s="92"/>
      <c r="AM5884" s="92"/>
      <c r="AN5884" s="92"/>
      <c r="AO5884" s="92"/>
      <c r="AP5884" s="92"/>
      <c r="AQ5884" s="92"/>
      <c r="AR5884" s="92"/>
    </row>
    <row r="5885" spans="1:44" x14ac:dyDescent="0.2">
      <c r="A5885" s="90"/>
      <c r="B5885" s="90"/>
      <c r="C5885" s="91"/>
      <c r="D5885" s="90"/>
      <c r="E5885" s="90"/>
      <c r="F5885" s="90"/>
      <c r="G5885" s="93"/>
      <c r="H5885" s="93"/>
      <c r="I5885" s="93"/>
      <c r="J5885" s="93"/>
      <c r="K5885" s="94"/>
      <c r="L5885" s="94"/>
      <c r="M5885" s="94"/>
      <c r="N5885" s="93"/>
      <c r="O5885" s="93"/>
      <c r="P5885" s="93"/>
      <c r="Q5885" s="93"/>
      <c r="R5885" s="95"/>
      <c r="S5885" s="95"/>
      <c r="T5885" s="95"/>
      <c r="U5885" s="95"/>
      <c r="V5885" s="95"/>
      <c r="W5885" s="95"/>
      <c r="X5885" s="93"/>
      <c r="Y5885" s="93"/>
      <c r="Z5885" s="93"/>
      <c r="AA5885" s="96"/>
      <c r="AB5885" s="95"/>
      <c r="AC5885" s="95"/>
      <c r="AD5885" s="93"/>
      <c r="AE5885" s="93"/>
      <c r="AF5885" s="93"/>
      <c r="AG5885" s="93"/>
      <c r="AH5885" s="93"/>
      <c r="AI5885" s="93"/>
      <c r="AJ5885" s="92"/>
      <c r="AK5885" s="92"/>
      <c r="AL5885" s="92"/>
      <c r="AM5885" s="92"/>
      <c r="AN5885" s="92"/>
      <c r="AO5885" s="92"/>
      <c r="AP5885" s="92"/>
      <c r="AQ5885" s="92"/>
      <c r="AR5885" s="92"/>
    </row>
    <row r="5886" spans="1:44" x14ac:dyDescent="0.2">
      <c r="A5886" s="90"/>
      <c r="B5886" s="90"/>
      <c r="C5886" s="91"/>
      <c r="D5886" s="90"/>
      <c r="E5886" s="90"/>
      <c r="F5886" s="90"/>
      <c r="G5886" s="93"/>
      <c r="H5886" s="93"/>
      <c r="I5886" s="93"/>
      <c r="J5886" s="93"/>
      <c r="K5886" s="94"/>
      <c r="L5886" s="94"/>
      <c r="M5886" s="94"/>
      <c r="N5886" s="93"/>
      <c r="O5886" s="93"/>
      <c r="P5886" s="93"/>
      <c r="Q5886" s="93"/>
      <c r="R5886" s="95"/>
      <c r="S5886" s="95"/>
      <c r="T5886" s="95"/>
      <c r="U5886" s="95"/>
      <c r="V5886" s="95"/>
      <c r="W5886" s="95"/>
      <c r="X5886" s="93"/>
      <c r="Y5886" s="93"/>
      <c r="Z5886" s="93"/>
      <c r="AA5886" s="96"/>
      <c r="AB5886" s="95"/>
      <c r="AC5886" s="95"/>
      <c r="AD5886" s="93"/>
      <c r="AE5886" s="93"/>
      <c r="AF5886" s="93"/>
      <c r="AG5886" s="93"/>
      <c r="AH5886" s="93"/>
      <c r="AI5886" s="93"/>
      <c r="AJ5886" s="92"/>
      <c r="AK5886" s="92"/>
      <c r="AL5886" s="92"/>
      <c r="AM5886" s="92"/>
      <c r="AN5886" s="92"/>
      <c r="AO5886" s="92"/>
      <c r="AP5886" s="92"/>
      <c r="AQ5886" s="92"/>
      <c r="AR5886" s="92"/>
    </row>
    <row r="5887" spans="1:44" x14ac:dyDescent="0.2">
      <c r="A5887" s="90"/>
      <c r="B5887" s="90"/>
      <c r="C5887" s="91"/>
      <c r="D5887" s="90"/>
      <c r="E5887" s="90"/>
      <c r="F5887" s="90"/>
      <c r="G5887" s="93"/>
      <c r="H5887" s="93"/>
      <c r="I5887" s="93"/>
      <c r="J5887" s="93"/>
      <c r="K5887" s="94"/>
      <c r="L5887" s="94"/>
      <c r="M5887" s="94"/>
      <c r="N5887" s="93"/>
      <c r="O5887" s="93"/>
      <c r="P5887" s="93"/>
      <c r="Q5887" s="93"/>
      <c r="R5887" s="95"/>
      <c r="S5887" s="95"/>
      <c r="T5887" s="95"/>
      <c r="U5887" s="95"/>
      <c r="V5887" s="95"/>
      <c r="W5887" s="95"/>
      <c r="X5887" s="93"/>
      <c r="Y5887" s="93"/>
      <c r="Z5887" s="93"/>
      <c r="AA5887" s="96"/>
      <c r="AB5887" s="95"/>
      <c r="AC5887" s="95"/>
      <c r="AD5887" s="93"/>
      <c r="AE5887" s="93"/>
      <c r="AF5887" s="93"/>
      <c r="AG5887" s="93"/>
      <c r="AH5887" s="93"/>
      <c r="AI5887" s="93"/>
      <c r="AJ5887" s="92"/>
      <c r="AK5887" s="92"/>
      <c r="AL5887" s="92"/>
      <c r="AM5887" s="92"/>
      <c r="AN5887" s="92"/>
      <c r="AO5887" s="92"/>
      <c r="AP5887" s="92"/>
      <c r="AQ5887" s="92"/>
      <c r="AR5887" s="92"/>
    </row>
    <row r="5888" spans="1:44" x14ac:dyDescent="0.2">
      <c r="A5888" s="90"/>
      <c r="B5888" s="90"/>
      <c r="C5888" s="91"/>
      <c r="D5888" s="90"/>
      <c r="E5888" s="90"/>
      <c r="F5888" s="90"/>
      <c r="G5888" s="93"/>
      <c r="H5888" s="93"/>
      <c r="I5888" s="93"/>
      <c r="J5888" s="93"/>
      <c r="K5888" s="94"/>
      <c r="L5888" s="94"/>
      <c r="M5888" s="94"/>
      <c r="N5888" s="93"/>
      <c r="O5888" s="93"/>
      <c r="P5888" s="93"/>
      <c r="Q5888" s="93"/>
      <c r="R5888" s="95"/>
      <c r="S5888" s="95"/>
      <c r="T5888" s="95"/>
      <c r="U5888" s="95"/>
      <c r="V5888" s="95"/>
      <c r="W5888" s="95"/>
      <c r="X5888" s="93"/>
      <c r="Y5888" s="93"/>
      <c r="Z5888" s="93"/>
      <c r="AA5888" s="96"/>
      <c r="AB5888" s="95"/>
      <c r="AC5888" s="95"/>
      <c r="AD5888" s="93"/>
      <c r="AE5888" s="93"/>
      <c r="AF5888" s="93"/>
      <c r="AG5888" s="93"/>
      <c r="AH5888" s="93"/>
      <c r="AI5888" s="93"/>
      <c r="AJ5888" s="92"/>
      <c r="AK5888" s="92"/>
      <c r="AL5888" s="92"/>
      <c r="AM5888" s="92"/>
      <c r="AN5888" s="92"/>
      <c r="AO5888" s="92"/>
      <c r="AP5888" s="92"/>
      <c r="AQ5888" s="92"/>
      <c r="AR5888" s="92"/>
    </row>
    <row r="5889" spans="1:44" x14ac:dyDescent="0.2">
      <c r="A5889" s="90"/>
      <c r="B5889" s="90"/>
      <c r="C5889" s="91"/>
      <c r="D5889" s="90"/>
      <c r="E5889" s="90"/>
      <c r="F5889" s="90"/>
      <c r="G5889" s="93"/>
      <c r="H5889" s="93"/>
      <c r="I5889" s="93"/>
      <c r="J5889" s="93"/>
      <c r="K5889" s="94"/>
      <c r="L5889" s="94"/>
      <c r="M5889" s="94"/>
      <c r="N5889" s="93"/>
      <c r="O5889" s="93"/>
      <c r="P5889" s="93"/>
      <c r="Q5889" s="93"/>
      <c r="R5889" s="95"/>
      <c r="S5889" s="95"/>
      <c r="T5889" s="95"/>
      <c r="U5889" s="95"/>
      <c r="V5889" s="95"/>
      <c r="W5889" s="95"/>
      <c r="X5889" s="93"/>
      <c r="Y5889" s="93"/>
      <c r="Z5889" s="93"/>
      <c r="AA5889" s="96"/>
      <c r="AB5889" s="95"/>
      <c r="AC5889" s="95"/>
      <c r="AD5889" s="93"/>
      <c r="AE5889" s="93"/>
      <c r="AF5889" s="93"/>
      <c r="AG5889" s="93"/>
      <c r="AH5889" s="93"/>
      <c r="AI5889" s="93"/>
      <c r="AJ5889" s="92"/>
      <c r="AK5889" s="92"/>
      <c r="AL5889" s="92"/>
      <c r="AM5889" s="92"/>
      <c r="AN5889" s="92"/>
      <c r="AO5889" s="92"/>
      <c r="AP5889" s="92"/>
      <c r="AQ5889" s="92"/>
      <c r="AR5889" s="92"/>
    </row>
    <row r="5890" spans="1:44" x14ac:dyDescent="0.2">
      <c r="A5890" s="90"/>
      <c r="B5890" s="90"/>
      <c r="C5890" s="91"/>
      <c r="D5890" s="90"/>
      <c r="E5890" s="90"/>
      <c r="F5890" s="90"/>
      <c r="G5890" s="93"/>
      <c r="H5890" s="93"/>
      <c r="I5890" s="93"/>
      <c r="J5890" s="93"/>
      <c r="K5890" s="94"/>
      <c r="L5890" s="94"/>
      <c r="M5890" s="94"/>
      <c r="N5890" s="93"/>
      <c r="O5890" s="93"/>
      <c r="P5890" s="93"/>
      <c r="Q5890" s="93"/>
      <c r="R5890" s="95"/>
      <c r="S5890" s="95"/>
      <c r="T5890" s="95"/>
      <c r="U5890" s="95"/>
      <c r="V5890" s="95"/>
      <c r="W5890" s="95"/>
      <c r="X5890" s="93"/>
      <c r="Y5890" s="93"/>
      <c r="Z5890" s="93"/>
      <c r="AA5890" s="96"/>
      <c r="AB5890" s="95"/>
      <c r="AC5890" s="95"/>
      <c r="AD5890" s="93"/>
      <c r="AE5890" s="93"/>
      <c r="AF5890" s="93"/>
      <c r="AG5890" s="93"/>
      <c r="AH5890" s="93"/>
      <c r="AI5890" s="93"/>
      <c r="AJ5890" s="92"/>
      <c r="AK5890" s="92"/>
      <c r="AL5890" s="92"/>
      <c r="AM5890" s="92"/>
      <c r="AN5890" s="92"/>
      <c r="AO5890" s="92"/>
      <c r="AP5890" s="92"/>
      <c r="AQ5890" s="92"/>
      <c r="AR5890" s="92"/>
    </row>
    <row r="5891" spans="1:44" x14ac:dyDescent="0.2">
      <c r="A5891" s="90"/>
      <c r="B5891" s="90"/>
      <c r="C5891" s="91"/>
      <c r="D5891" s="90"/>
      <c r="E5891" s="90"/>
      <c r="F5891" s="90"/>
      <c r="G5891" s="93"/>
      <c r="H5891" s="93"/>
      <c r="I5891" s="93"/>
      <c r="J5891" s="93"/>
      <c r="K5891" s="94"/>
      <c r="L5891" s="94"/>
      <c r="M5891" s="94"/>
      <c r="N5891" s="93"/>
      <c r="O5891" s="93"/>
      <c r="P5891" s="93"/>
      <c r="Q5891" s="93"/>
      <c r="R5891" s="95"/>
      <c r="S5891" s="95"/>
      <c r="T5891" s="95"/>
      <c r="U5891" s="95"/>
      <c r="V5891" s="95"/>
      <c r="W5891" s="95"/>
      <c r="X5891" s="93"/>
      <c r="Y5891" s="93"/>
      <c r="Z5891" s="93"/>
      <c r="AA5891" s="96"/>
      <c r="AB5891" s="95"/>
      <c r="AC5891" s="95"/>
      <c r="AD5891" s="93"/>
      <c r="AE5891" s="93"/>
      <c r="AF5891" s="93"/>
      <c r="AG5891" s="93"/>
      <c r="AH5891" s="93"/>
      <c r="AI5891" s="93"/>
      <c r="AJ5891" s="92"/>
      <c r="AK5891" s="92"/>
      <c r="AL5891" s="92"/>
      <c r="AM5891" s="92"/>
      <c r="AN5891" s="92"/>
      <c r="AO5891" s="92"/>
      <c r="AP5891" s="92"/>
      <c r="AQ5891" s="92"/>
      <c r="AR5891" s="92"/>
    </row>
    <row r="5892" spans="1:44" x14ac:dyDescent="0.2">
      <c r="A5892" s="90"/>
      <c r="B5892" s="90"/>
      <c r="C5892" s="91"/>
      <c r="D5892" s="90"/>
      <c r="E5892" s="90"/>
      <c r="F5892" s="90"/>
      <c r="G5892" s="93"/>
      <c r="H5892" s="93"/>
      <c r="I5892" s="93"/>
      <c r="J5892" s="93"/>
      <c r="K5892" s="94"/>
      <c r="L5892" s="94"/>
      <c r="M5892" s="94"/>
      <c r="N5892" s="93"/>
      <c r="O5892" s="93"/>
      <c r="P5892" s="93"/>
      <c r="Q5892" s="93"/>
      <c r="R5892" s="95"/>
      <c r="S5892" s="95"/>
      <c r="T5892" s="95"/>
      <c r="U5892" s="95"/>
      <c r="V5892" s="95"/>
      <c r="W5892" s="95"/>
      <c r="X5892" s="93"/>
      <c r="Y5892" s="93"/>
      <c r="Z5892" s="93"/>
      <c r="AA5892" s="96"/>
      <c r="AB5892" s="95"/>
      <c r="AC5892" s="95"/>
      <c r="AD5892" s="93"/>
      <c r="AE5892" s="93"/>
      <c r="AF5892" s="93"/>
      <c r="AG5892" s="93"/>
      <c r="AH5892" s="93"/>
      <c r="AI5892" s="93"/>
      <c r="AJ5892" s="92"/>
      <c r="AK5892" s="92"/>
      <c r="AL5892" s="92"/>
      <c r="AM5892" s="92"/>
      <c r="AN5892" s="92"/>
      <c r="AO5892" s="92"/>
      <c r="AP5892" s="92"/>
      <c r="AQ5892" s="92"/>
      <c r="AR5892" s="92"/>
    </row>
    <row r="5893" spans="1:44" x14ac:dyDescent="0.2">
      <c r="A5893" s="90"/>
      <c r="B5893" s="90"/>
      <c r="C5893" s="91"/>
      <c r="D5893" s="90"/>
      <c r="E5893" s="90"/>
      <c r="F5893" s="90"/>
      <c r="G5893" s="93"/>
      <c r="H5893" s="93"/>
      <c r="I5893" s="93"/>
      <c r="J5893" s="93"/>
      <c r="K5893" s="94"/>
      <c r="L5893" s="94"/>
      <c r="M5893" s="94"/>
      <c r="N5893" s="93"/>
      <c r="O5893" s="93"/>
      <c r="P5893" s="93"/>
      <c r="Q5893" s="93"/>
      <c r="R5893" s="95"/>
      <c r="S5893" s="95"/>
      <c r="T5893" s="95"/>
      <c r="U5893" s="95"/>
      <c r="V5893" s="95"/>
      <c r="W5893" s="95"/>
      <c r="X5893" s="93"/>
      <c r="Y5893" s="93"/>
      <c r="Z5893" s="93"/>
      <c r="AA5893" s="96"/>
      <c r="AB5893" s="95"/>
      <c r="AC5893" s="95"/>
      <c r="AD5893" s="93"/>
      <c r="AE5893" s="93"/>
      <c r="AF5893" s="93"/>
      <c r="AG5893" s="93"/>
      <c r="AH5893" s="93"/>
      <c r="AI5893" s="93"/>
      <c r="AJ5893" s="92"/>
      <c r="AK5893" s="92"/>
      <c r="AL5893" s="92"/>
      <c r="AM5893" s="92"/>
      <c r="AN5893" s="92"/>
      <c r="AO5893" s="92"/>
      <c r="AP5893" s="92"/>
      <c r="AQ5893" s="92"/>
      <c r="AR5893" s="92"/>
    </row>
    <row r="5894" spans="1:44" x14ac:dyDescent="0.2">
      <c r="A5894" s="90"/>
      <c r="B5894" s="90"/>
      <c r="C5894" s="91"/>
      <c r="D5894" s="90"/>
      <c r="E5894" s="90"/>
      <c r="F5894" s="90"/>
      <c r="G5894" s="93"/>
      <c r="H5894" s="93"/>
      <c r="I5894" s="93"/>
      <c r="J5894" s="93"/>
      <c r="K5894" s="94"/>
      <c r="L5894" s="94"/>
      <c r="M5894" s="94"/>
      <c r="N5894" s="93"/>
      <c r="O5894" s="93"/>
      <c r="P5894" s="93"/>
      <c r="Q5894" s="93"/>
      <c r="R5894" s="95"/>
      <c r="S5894" s="95"/>
      <c r="T5894" s="95"/>
      <c r="U5894" s="95"/>
      <c r="V5894" s="95"/>
      <c r="W5894" s="95"/>
      <c r="X5894" s="93"/>
      <c r="Y5894" s="93"/>
      <c r="Z5894" s="93"/>
      <c r="AA5894" s="96"/>
      <c r="AB5894" s="95"/>
      <c r="AC5894" s="95"/>
      <c r="AD5894" s="93"/>
      <c r="AE5894" s="93"/>
      <c r="AF5894" s="93"/>
      <c r="AG5894" s="93"/>
      <c r="AH5894" s="93"/>
      <c r="AI5894" s="93"/>
      <c r="AJ5894" s="92"/>
      <c r="AK5894" s="92"/>
      <c r="AL5894" s="92"/>
      <c r="AM5894" s="92"/>
      <c r="AN5894" s="92"/>
      <c r="AO5894" s="92"/>
      <c r="AP5894" s="92"/>
      <c r="AQ5894" s="92"/>
      <c r="AR5894" s="92"/>
    </row>
    <row r="5895" spans="1:44" x14ac:dyDescent="0.2">
      <c r="A5895" s="90"/>
      <c r="B5895" s="90"/>
      <c r="C5895" s="91"/>
      <c r="D5895" s="90"/>
      <c r="E5895" s="90"/>
      <c r="F5895" s="90"/>
      <c r="G5895" s="93"/>
      <c r="H5895" s="93"/>
      <c r="I5895" s="93"/>
      <c r="J5895" s="93"/>
      <c r="K5895" s="94"/>
      <c r="L5895" s="94"/>
      <c r="M5895" s="94"/>
      <c r="N5895" s="93"/>
      <c r="O5895" s="93"/>
      <c r="P5895" s="93"/>
      <c r="Q5895" s="93"/>
      <c r="R5895" s="95"/>
      <c r="S5895" s="95"/>
      <c r="T5895" s="95"/>
      <c r="U5895" s="95"/>
      <c r="V5895" s="95"/>
      <c r="W5895" s="95"/>
      <c r="X5895" s="93"/>
      <c r="Y5895" s="93"/>
      <c r="Z5895" s="93"/>
      <c r="AA5895" s="96"/>
      <c r="AB5895" s="95"/>
      <c r="AC5895" s="95"/>
      <c r="AD5895" s="93"/>
      <c r="AE5895" s="93"/>
      <c r="AF5895" s="93"/>
      <c r="AG5895" s="93"/>
      <c r="AH5895" s="93"/>
      <c r="AI5895" s="93"/>
      <c r="AJ5895" s="92"/>
      <c r="AK5895" s="92"/>
      <c r="AL5895" s="92"/>
      <c r="AM5895" s="92"/>
      <c r="AN5895" s="92"/>
      <c r="AO5895" s="92"/>
      <c r="AP5895" s="92"/>
      <c r="AQ5895" s="92"/>
      <c r="AR5895" s="92"/>
    </row>
    <row r="5896" spans="1:44" x14ac:dyDescent="0.2">
      <c r="A5896" s="90"/>
      <c r="B5896" s="90"/>
      <c r="C5896" s="91"/>
      <c r="D5896" s="90"/>
      <c r="E5896" s="90"/>
      <c r="F5896" s="90"/>
      <c r="G5896" s="93"/>
      <c r="H5896" s="93"/>
      <c r="I5896" s="93"/>
      <c r="J5896" s="93"/>
      <c r="K5896" s="94"/>
      <c r="L5896" s="94"/>
      <c r="M5896" s="94"/>
      <c r="N5896" s="93"/>
      <c r="O5896" s="93"/>
      <c r="P5896" s="93"/>
      <c r="Q5896" s="93"/>
      <c r="R5896" s="95"/>
      <c r="S5896" s="95"/>
      <c r="T5896" s="95"/>
      <c r="U5896" s="95"/>
      <c r="V5896" s="95"/>
      <c r="W5896" s="95"/>
      <c r="X5896" s="93"/>
      <c r="Y5896" s="93"/>
      <c r="Z5896" s="93"/>
      <c r="AA5896" s="96"/>
      <c r="AB5896" s="95"/>
      <c r="AC5896" s="95"/>
      <c r="AD5896" s="93"/>
      <c r="AE5896" s="93"/>
      <c r="AF5896" s="93"/>
      <c r="AG5896" s="93"/>
      <c r="AH5896" s="93"/>
      <c r="AI5896" s="93"/>
      <c r="AJ5896" s="92"/>
      <c r="AK5896" s="92"/>
      <c r="AL5896" s="92"/>
      <c r="AM5896" s="92"/>
      <c r="AN5896" s="92"/>
      <c r="AO5896" s="92"/>
      <c r="AP5896" s="92"/>
      <c r="AQ5896" s="92"/>
      <c r="AR5896" s="92"/>
    </row>
    <row r="5897" spans="1:44" x14ac:dyDescent="0.2">
      <c r="A5897" s="90"/>
      <c r="B5897" s="90"/>
      <c r="C5897" s="91"/>
      <c r="D5897" s="90"/>
      <c r="E5897" s="90"/>
      <c r="F5897" s="90"/>
      <c r="G5897" s="93"/>
      <c r="H5897" s="93"/>
      <c r="I5897" s="93"/>
      <c r="J5897" s="93"/>
      <c r="K5897" s="94"/>
      <c r="L5897" s="94"/>
      <c r="M5897" s="94"/>
      <c r="N5897" s="93"/>
      <c r="O5897" s="93"/>
      <c r="P5897" s="93"/>
      <c r="Q5897" s="93"/>
      <c r="R5897" s="95"/>
      <c r="S5897" s="95"/>
      <c r="T5897" s="95"/>
      <c r="U5897" s="95"/>
      <c r="V5897" s="95"/>
      <c r="W5897" s="95"/>
      <c r="X5897" s="93"/>
      <c r="Y5897" s="93"/>
      <c r="Z5897" s="93"/>
      <c r="AA5897" s="96"/>
      <c r="AB5897" s="95"/>
      <c r="AC5897" s="95"/>
      <c r="AD5897" s="93"/>
      <c r="AE5897" s="93"/>
      <c r="AF5897" s="93"/>
      <c r="AG5897" s="93"/>
      <c r="AH5897" s="93"/>
      <c r="AI5897" s="93"/>
      <c r="AJ5897" s="92"/>
      <c r="AK5897" s="92"/>
      <c r="AL5897" s="92"/>
      <c r="AM5897" s="92"/>
      <c r="AN5897" s="92"/>
      <c r="AO5897" s="92"/>
      <c r="AP5897" s="92"/>
      <c r="AQ5897" s="92"/>
      <c r="AR5897" s="92"/>
    </row>
    <row r="5898" spans="1:44" x14ac:dyDescent="0.2">
      <c r="A5898" s="90"/>
      <c r="B5898" s="90"/>
      <c r="C5898" s="91"/>
      <c r="D5898" s="90"/>
      <c r="E5898" s="90"/>
      <c r="F5898" s="90"/>
      <c r="G5898" s="93"/>
      <c r="H5898" s="93"/>
      <c r="I5898" s="93"/>
      <c r="J5898" s="93"/>
      <c r="K5898" s="94"/>
      <c r="L5898" s="94"/>
      <c r="M5898" s="94"/>
      <c r="N5898" s="93"/>
      <c r="O5898" s="93"/>
      <c r="P5898" s="93"/>
      <c r="Q5898" s="93"/>
      <c r="R5898" s="95"/>
      <c r="S5898" s="95"/>
      <c r="T5898" s="95"/>
      <c r="U5898" s="95"/>
      <c r="V5898" s="95"/>
      <c r="W5898" s="95"/>
      <c r="X5898" s="93"/>
      <c r="Y5898" s="93"/>
      <c r="Z5898" s="93"/>
      <c r="AA5898" s="96"/>
      <c r="AB5898" s="95"/>
      <c r="AC5898" s="95"/>
      <c r="AD5898" s="93"/>
      <c r="AE5898" s="93"/>
      <c r="AF5898" s="93"/>
      <c r="AG5898" s="93"/>
      <c r="AH5898" s="93"/>
      <c r="AI5898" s="93"/>
      <c r="AJ5898" s="92"/>
      <c r="AK5898" s="92"/>
      <c r="AL5898" s="92"/>
      <c r="AM5898" s="92"/>
      <c r="AN5898" s="92"/>
      <c r="AO5898" s="92"/>
      <c r="AP5898" s="92"/>
      <c r="AQ5898" s="92"/>
      <c r="AR5898" s="92"/>
    </row>
    <row r="5899" spans="1:44" x14ac:dyDescent="0.2">
      <c r="A5899" s="90"/>
      <c r="B5899" s="90"/>
      <c r="C5899" s="91"/>
      <c r="D5899" s="90"/>
      <c r="E5899" s="90"/>
      <c r="F5899" s="90"/>
      <c r="G5899" s="93"/>
      <c r="H5899" s="93"/>
      <c r="I5899" s="93"/>
      <c r="J5899" s="93"/>
      <c r="K5899" s="94"/>
      <c r="L5899" s="94"/>
      <c r="M5899" s="94"/>
      <c r="N5899" s="93"/>
      <c r="O5899" s="93"/>
      <c r="P5899" s="93"/>
      <c r="Q5899" s="93"/>
      <c r="R5899" s="95"/>
      <c r="S5899" s="95"/>
      <c r="T5899" s="95"/>
      <c r="U5899" s="95"/>
      <c r="V5899" s="95"/>
      <c r="W5899" s="95"/>
      <c r="X5899" s="93"/>
      <c r="Y5899" s="93"/>
      <c r="Z5899" s="93"/>
      <c r="AA5899" s="96"/>
      <c r="AB5899" s="95"/>
      <c r="AC5899" s="95"/>
      <c r="AD5899" s="93"/>
      <c r="AE5899" s="93"/>
      <c r="AF5899" s="93"/>
      <c r="AG5899" s="93"/>
      <c r="AH5899" s="93"/>
      <c r="AI5899" s="93"/>
      <c r="AJ5899" s="92"/>
      <c r="AK5899" s="92"/>
      <c r="AL5899" s="92"/>
      <c r="AM5899" s="92"/>
      <c r="AN5899" s="92"/>
      <c r="AO5899" s="92"/>
      <c r="AP5899" s="92"/>
      <c r="AQ5899" s="92"/>
      <c r="AR5899" s="92"/>
    </row>
    <row r="5900" spans="1:44" x14ac:dyDescent="0.2">
      <c r="A5900" s="90"/>
      <c r="B5900" s="90"/>
      <c r="C5900" s="91"/>
      <c r="D5900" s="90"/>
      <c r="E5900" s="90"/>
      <c r="F5900" s="90"/>
      <c r="G5900" s="93"/>
      <c r="H5900" s="93"/>
      <c r="I5900" s="93"/>
      <c r="J5900" s="93"/>
      <c r="K5900" s="94"/>
      <c r="L5900" s="94"/>
      <c r="M5900" s="94"/>
      <c r="N5900" s="93"/>
      <c r="O5900" s="93"/>
      <c r="P5900" s="93"/>
      <c r="Q5900" s="93"/>
      <c r="R5900" s="95"/>
      <c r="S5900" s="95"/>
      <c r="T5900" s="95"/>
      <c r="U5900" s="95"/>
      <c r="V5900" s="95"/>
      <c r="W5900" s="95"/>
      <c r="X5900" s="93"/>
      <c r="Y5900" s="93"/>
      <c r="Z5900" s="93"/>
      <c r="AA5900" s="96"/>
      <c r="AB5900" s="95"/>
      <c r="AC5900" s="95"/>
      <c r="AD5900" s="93"/>
      <c r="AE5900" s="93"/>
      <c r="AF5900" s="93"/>
      <c r="AG5900" s="93"/>
      <c r="AH5900" s="93"/>
      <c r="AI5900" s="93"/>
      <c r="AJ5900" s="92"/>
      <c r="AK5900" s="92"/>
      <c r="AL5900" s="92"/>
      <c r="AM5900" s="92"/>
      <c r="AN5900" s="92"/>
      <c r="AO5900" s="92"/>
      <c r="AP5900" s="92"/>
      <c r="AQ5900" s="92"/>
      <c r="AR5900" s="92"/>
    </row>
    <row r="5901" spans="1:44" x14ac:dyDescent="0.2">
      <c r="A5901" s="90"/>
      <c r="B5901" s="90"/>
      <c r="C5901" s="91"/>
      <c r="D5901" s="90"/>
      <c r="E5901" s="90"/>
      <c r="F5901" s="90"/>
      <c r="G5901" s="93"/>
      <c r="H5901" s="93"/>
      <c r="I5901" s="93"/>
      <c r="J5901" s="93"/>
      <c r="K5901" s="94"/>
      <c r="L5901" s="94"/>
      <c r="M5901" s="94"/>
      <c r="N5901" s="93"/>
      <c r="O5901" s="93"/>
      <c r="P5901" s="93"/>
      <c r="Q5901" s="93"/>
      <c r="R5901" s="95"/>
      <c r="S5901" s="95"/>
      <c r="T5901" s="95"/>
      <c r="U5901" s="95"/>
      <c r="V5901" s="95"/>
      <c r="W5901" s="95"/>
      <c r="X5901" s="93"/>
      <c r="Y5901" s="93"/>
      <c r="Z5901" s="93"/>
      <c r="AA5901" s="96"/>
      <c r="AB5901" s="95"/>
      <c r="AC5901" s="95"/>
      <c r="AD5901" s="93"/>
      <c r="AE5901" s="93"/>
      <c r="AF5901" s="93"/>
      <c r="AG5901" s="93"/>
      <c r="AH5901" s="93"/>
      <c r="AI5901" s="93"/>
      <c r="AJ5901" s="92"/>
      <c r="AK5901" s="92"/>
      <c r="AL5901" s="92"/>
      <c r="AM5901" s="92"/>
      <c r="AN5901" s="92"/>
      <c r="AO5901" s="92"/>
      <c r="AP5901" s="92"/>
      <c r="AQ5901" s="92"/>
      <c r="AR5901" s="92"/>
    </row>
    <row r="5902" spans="1:44" x14ac:dyDescent="0.2">
      <c r="A5902" s="90"/>
      <c r="B5902" s="90"/>
      <c r="C5902" s="91"/>
      <c r="D5902" s="90"/>
      <c r="E5902" s="90"/>
      <c r="F5902" s="90"/>
      <c r="G5902" s="93"/>
      <c r="H5902" s="93"/>
      <c r="I5902" s="93"/>
      <c r="J5902" s="93"/>
      <c r="K5902" s="94"/>
      <c r="L5902" s="94"/>
      <c r="M5902" s="94"/>
      <c r="N5902" s="93"/>
      <c r="O5902" s="93"/>
      <c r="P5902" s="93"/>
      <c r="Q5902" s="93"/>
      <c r="R5902" s="95"/>
      <c r="S5902" s="95"/>
      <c r="T5902" s="95"/>
      <c r="U5902" s="95"/>
      <c r="V5902" s="95"/>
      <c r="W5902" s="95"/>
      <c r="X5902" s="93"/>
      <c r="Y5902" s="93"/>
      <c r="Z5902" s="93"/>
      <c r="AA5902" s="96"/>
      <c r="AB5902" s="95"/>
      <c r="AC5902" s="95"/>
      <c r="AD5902" s="93"/>
      <c r="AE5902" s="93"/>
      <c r="AF5902" s="93"/>
      <c r="AG5902" s="93"/>
      <c r="AH5902" s="93"/>
      <c r="AI5902" s="93"/>
      <c r="AJ5902" s="92"/>
      <c r="AK5902" s="92"/>
      <c r="AL5902" s="92"/>
      <c r="AM5902" s="92"/>
      <c r="AN5902" s="92"/>
      <c r="AO5902" s="92"/>
      <c r="AP5902" s="92"/>
      <c r="AQ5902" s="92"/>
      <c r="AR5902" s="92"/>
    </row>
    <row r="5903" spans="1:44" x14ac:dyDescent="0.2">
      <c r="A5903" s="90"/>
      <c r="B5903" s="90"/>
      <c r="C5903" s="91"/>
      <c r="D5903" s="90"/>
      <c r="E5903" s="90"/>
      <c r="F5903" s="90"/>
      <c r="G5903" s="93"/>
      <c r="H5903" s="93"/>
      <c r="I5903" s="93"/>
      <c r="J5903" s="93"/>
      <c r="K5903" s="94"/>
      <c r="L5903" s="94"/>
      <c r="M5903" s="94"/>
      <c r="N5903" s="93"/>
      <c r="O5903" s="93"/>
      <c r="P5903" s="93"/>
      <c r="Q5903" s="93"/>
      <c r="R5903" s="95"/>
      <c r="S5903" s="95"/>
      <c r="T5903" s="95"/>
      <c r="U5903" s="95"/>
      <c r="V5903" s="95"/>
      <c r="W5903" s="95"/>
      <c r="X5903" s="93"/>
      <c r="Y5903" s="93"/>
      <c r="Z5903" s="93"/>
      <c r="AA5903" s="96"/>
      <c r="AB5903" s="95"/>
      <c r="AC5903" s="95"/>
      <c r="AD5903" s="93"/>
      <c r="AE5903" s="93"/>
      <c r="AF5903" s="93"/>
      <c r="AG5903" s="93"/>
      <c r="AH5903" s="93"/>
      <c r="AI5903" s="93"/>
      <c r="AJ5903" s="92"/>
      <c r="AK5903" s="92"/>
      <c r="AL5903" s="92"/>
      <c r="AM5903" s="92"/>
      <c r="AN5903" s="92"/>
      <c r="AO5903" s="92"/>
      <c r="AP5903" s="92"/>
      <c r="AQ5903" s="92"/>
      <c r="AR5903" s="92"/>
    </row>
    <row r="5904" spans="1:44" x14ac:dyDescent="0.2">
      <c r="A5904" s="90"/>
      <c r="B5904" s="90"/>
      <c r="C5904" s="91"/>
      <c r="D5904" s="90"/>
      <c r="E5904" s="90"/>
      <c r="F5904" s="90"/>
      <c r="G5904" s="93"/>
      <c r="H5904" s="93"/>
      <c r="I5904" s="93"/>
      <c r="J5904" s="93"/>
      <c r="K5904" s="94"/>
      <c r="L5904" s="94"/>
      <c r="M5904" s="94"/>
      <c r="N5904" s="93"/>
      <c r="O5904" s="93"/>
      <c r="P5904" s="93"/>
      <c r="Q5904" s="93"/>
      <c r="R5904" s="95"/>
      <c r="S5904" s="95"/>
      <c r="T5904" s="95"/>
      <c r="U5904" s="95"/>
      <c r="V5904" s="95"/>
      <c r="W5904" s="95"/>
      <c r="X5904" s="93"/>
      <c r="Y5904" s="93"/>
      <c r="Z5904" s="93"/>
      <c r="AA5904" s="96"/>
      <c r="AB5904" s="95"/>
      <c r="AC5904" s="95"/>
      <c r="AD5904" s="93"/>
      <c r="AE5904" s="93"/>
      <c r="AF5904" s="93"/>
      <c r="AG5904" s="93"/>
      <c r="AH5904" s="93"/>
      <c r="AI5904" s="93"/>
      <c r="AJ5904" s="92"/>
      <c r="AK5904" s="92"/>
      <c r="AL5904" s="92"/>
      <c r="AM5904" s="92"/>
      <c r="AN5904" s="92"/>
      <c r="AO5904" s="92"/>
      <c r="AP5904" s="92"/>
      <c r="AQ5904" s="92"/>
      <c r="AR5904" s="92"/>
    </row>
    <row r="5905" spans="1:44" x14ac:dyDescent="0.2">
      <c r="A5905" s="90"/>
      <c r="B5905" s="90"/>
      <c r="C5905" s="91"/>
      <c r="D5905" s="90"/>
      <c r="E5905" s="90"/>
      <c r="F5905" s="90"/>
      <c r="G5905" s="93"/>
      <c r="H5905" s="93"/>
      <c r="I5905" s="93"/>
      <c r="J5905" s="93"/>
      <c r="K5905" s="94"/>
      <c r="L5905" s="94"/>
      <c r="M5905" s="94"/>
      <c r="N5905" s="93"/>
      <c r="O5905" s="93"/>
      <c r="P5905" s="93"/>
      <c r="Q5905" s="93"/>
      <c r="R5905" s="95"/>
      <c r="S5905" s="95"/>
      <c r="T5905" s="95"/>
      <c r="U5905" s="95"/>
      <c r="V5905" s="95"/>
      <c r="W5905" s="95"/>
      <c r="X5905" s="93"/>
      <c r="Y5905" s="93"/>
      <c r="Z5905" s="93"/>
      <c r="AA5905" s="96"/>
      <c r="AB5905" s="95"/>
      <c r="AC5905" s="95"/>
      <c r="AD5905" s="93"/>
      <c r="AE5905" s="93"/>
      <c r="AF5905" s="93"/>
      <c r="AG5905" s="93"/>
      <c r="AH5905" s="93"/>
      <c r="AI5905" s="93"/>
      <c r="AJ5905" s="92"/>
      <c r="AK5905" s="92"/>
      <c r="AL5905" s="92"/>
      <c r="AM5905" s="92"/>
      <c r="AN5905" s="92"/>
      <c r="AO5905" s="92"/>
      <c r="AP5905" s="92"/>
      <c r="AQ5905" s="92"/>
      <c r="AR5905" s="92"/>
    </row>
    <row r="5906" spans="1:44" x14ac:dyDescent="0.2">
      <c r="A5906" s="90"/>
      <c r="B5906" s="90"/>
      <c r="C5906" s="91"/>
      <c r="D5906" s="90"/>
      <c r="E5906" s="90"/>
      <c r="F5906" s="90"/>
      <c r="G5906" s="93"/>
      <c r="H5906" s="93"/>
      <c r="I5906" s="93"/>
      <c r="J5906" s="93"/>
      <c r="K5906" s="94"/>
      <c r="L5906" s="94"/>
      <c r="M5906" s="94"/>
      <c r="N5906" s="93"/>
      <c r="O5906" s="93"/>
      <c r="P5906" s="93"/>
      <c r="Q5906" s="93"/>
      <c r="R5906" s="95"/>
      <c r="S5906" s="95"/>
      <c r="T5906" s="95"/>
      <c r="U5906" s="95"/>
      <c r="V5906" s="95"/>
      <c r="W5906" s="95"/>
      <c r="X5906" s="93"/>
      <c r="Y5906" s="93"/>
      <c r="Z5906" s="93"/>
      <c r="AA5906" s="96"/>
      <c r="AB5906" s="95"/>
      <c r="AC5906" s="95"/>
      <c r="AD5906" s="93"/>
      <c r="AE5906" s="93"/>
      <c r="AF5906" s="93"/>
      <c r="AG5906" s="93"/>
      <c r="AH5906" s="93"/>
      <c r="AI5906" s="93"/>
      <c r="AJ5906" s="92"/>
      <c r="AK5906" s="92"/>
      <c r="AL5906" s="92"/>
      <c r="AM5906" s="92"/>
      <c r="AN5906" s="92"/>
      <c r="AO5906" s="92"/>
      <c r="AP5906" s="92"/>
      <c r="AQ5906" s="92"/>
      <c r="AR5906" s="92"/>
    </row>
    <row r="5907" spans="1:44" x14ac:dyDescent="0.2">
      <c r="A5907" s="90"/>
      <c r="B5907" s="90"/>
      <c r="C5907" s="91"/>
      <c r="D5907" s="90"/>
      <c r="E5907" s="90"/>
      <c r="F5907" s="90"/>
      <c r="G5907" s="93"/>
      <c r="H5907" s="93"/>
      <c r="I5907" s="93"/>
      <c r="J5907" s="93"/>
      <c r="K5907" s="94"/>
      <c r="L5907" s="94"/>
      <c r="M5907" s="94"/>
      <c r="N5907" s="93"/>
      <c r="O5907" s="93"/>
      <c r="P5907" s="93"/>
      <c r="Q5907" s="93"/>
      <c r="R5907" s="95"/>
      <c r="S5907" s="95"/>
      <c r="T5907" s="95"/>
      <c r="U5907" s="95"/>
      <c r="V5907" s="95"/>
      <c r="W5907" s="95"/>
      <c r="X5907" s="93"/>
      <c r="Y5907" s="93"/>
      <c r="Z5907" s="93"/>
      <c r="AA5907" s="96"/>
      <c r="AB5907" s="95"/>
      <c r="AC5907" s="95"/>
      <c r="AD5907" s="93"/>
      <c r="AE5907" s="93"/>
      <c r="AF5907" s="93"/>
      <c r="AG5907" s="93"/>
      <c r="AH5907" s="93"/>
      <c r="AI5907" s="93"/>
      <c r="AJ5907" s="92"/>
      <c r="AK5907" s="92"/>
      <c r="AL5907" s="92"/>
      <c r="AM5907" s="92"/>
      <c r="AN5907" s="92"/>
      <c r="AO5907" s="92"/>
      <c r="AP5907" s="92"/>
      <c r="AQ5907" s="92"/>
      <c r="AR5907" s="92"/>
    </row>
    <row r="5908" spans="1:44" x14ac:dyDescent="0.2">
      <c r="A5908" s="90"/>
      <c r="B5908" s="90"/>
      <c r="C5908" s="91"/>
      <c r="D5908" s="90"/>
      <c r="E5908" s="90"/>
      <c r="F5908" s="90"/>
      <c r="G5908" s="93"/>
      <c r="H5908" s="93"/>
      <c r="I5908" s="93"/>
      <c r="J5908" s="93"/>
      <c r="K5908" s="94"/>
      <c r="L5908" s="94"/>
      <c r="M5908" s="94"/>
      <c r="N5908" s="93"/>
      <c r="O5908" s="93"/>
      <c r="P5908" s="93"/>
      <c r="Q5908" s="93"/>
      <c r="R5908" s="95"/>
      <c r="S5908" s="95"/>
      <c r="T5908" s="95"/>
      <c r="U5908" s="95"/>
      <c r="V5908" s="95"/>
      <c r="W5908" s="95"/>
      <c r="X5908" s="93"/>
      <c r="Y5908" s="93"/>
      <c r="Z5908" s="93"/>
      <c r="AA5908" s="96"/>
      <c r="AB5908" s="95"/>
      <c r="AC5908" s="95"/>
      <c r="AD5908" s="93"/>
      <c r="AE5908" s="93"/>
      <c r="AF5908" s="93"/>
      <c r="AG5908" s="93"/>
      <c r="AH5908" s="93"/>
      <c r="AI5908" s="93"/>
      <c r="AJ5908" s="92"/>
      <c r="AK5908" s="92"/>
      <c r="AL5908" s="92"/>
      <c r="AM5908" s="92"/>
      <c r="AN5908" s="92"/>
      <c r="AO5908" s="92"/>
      <c r="AP5908" s="92"/>
      <c r="AQ5908" s="92"/>
      <c r="AR5908" s="92"/>
    </row>
    <row r="5909" spans="1:44" x14ac:dyDescent="0.2">
      <c r="A5909" s="90"/>
      <c r="B5909" s="90"/>
      <c r="C5909" s="91"/>
      <c r="D5909" s="90"/>
      <c r="E5909" s="90"/>
      <c r="F5909" s="90"/>
      <c r="G5909" s="93"/>
      <c r="H5909" s="93"/>
      <c r="I5909" s="93"/>
      <c r="J5909" s="93"/>
      <c r="K5909" s="94"/>
      <c r="L5909" s="94"/>
      <c r="M5909" s="94"/>
      <c r="N5909" s="93"/>
      <c r="O5909" s="93"/>
      <c r="P5909" s="93"/>
      <c r="Q5909" s="93"/>
      <c r="R5909" s="95"/>
      <c r="S5909" s="95"/>
      <c r="T5909" s="95"/>
      <c r="U5909" s="95"/>
      <c r="V5909" s="95"/>
      <c r="W5909" s="95"/>
      <c r="X5909" s="93"/>
      <c r="Y5909" s="93"/>
      <c r="Z5909" s="93"/>
      <c r="AA5909" s="96"/>
      <c r="AB5909" s="95"/>
      <c r="AC5909" s="95"/>
      <c r="AD5909" s="93"/>
      <c r="AE5909" s="93"/>
      <c r="AF5909" s="93"/>
      <c r="AG5909" s="93"/>
      <c r="AH5909" s="93"/>
      <c r="AI5909" s="93"/>
      <c r="AJ5909" s="92"/>
      <c r="AK5909" s="92"/>
      <c r="AL5909" s="92"/>
      <c r="AM5909" s="92"/>
      <c r="AN5909" s="92"/>
      <c r="AO5909" s="92"/>
      <c r="AP5909" s="92"/>
      <c r="AQ5909" s="92"/>
      <c r="AR5909" s="92"/>
    </row>
    <row r="5910" spans="1:44" x14ac:dyDescent="0.2">
      <c r="A5910" s="90"/>
      <c r="B5910" s="90"/>
      <c r="C5910" s="91"/>
      <c r="D5910" s="90"/>
      <c r="E5910" s="90"/>
      <c r="F5910" s="90"/>
      <c r="G5910" s="93"/>
      <c r="H5910" s="93"/>
      <c r="I5910" s="93"/>
      <c r="J5910" s="93"/>
      <c r="K5910" s="94"/>
      <c r="L5910" s="94"/>
      <c r="M5910" s="94"/>
      <c r="N5910" s="93"/>
      <c r="O5910" s="93"/>
      <c r="P5910" s="93"/>
      <c r="Q5910" s="93"/>
      <c r="R5910" s="95"/>
      <c r="S5910" s="95"/>
      <c r="T5910" s="95"/>
      <c r="U5910" s="95"/>
      <c r="V5910" s="95"/>
      <c r="W5910" s="95"/>
      <c r="X5910" s="93"/>
      <c r="Y5910" s="93"/>
      <c r="Z5910" s="93"/>
      <c r="AA5910" s="96"/>
      <c r="AB5910" s="95"/>
      <c r="AC5910" s="95"/>
      <c r="AD5910" s="93"/>
      <c r="AE5910" s="93"/>
      <c r="AF5910" s="93"/>
      <c r="AG5910" s="93"/>
      <c r="AH5910" s="93"/>
      <c r="AI5910" s="93"/>
      <c r="AJ5910" s="92"/>
      <c r="AK5910" s="92"/>
      <c r="AL5910" s="92"/>
      <c r="AM5910" s="92"/>
      <c r="AN5910" s="92"/>
      <c r="AO5910" s="92"/>
      <c r="AP5910" s="92"/>
      <c r="AQ5910" s="92"/>
      <c r="AR5910" s="92"/>
    </row>
    <row r="5911" spans="1:44" x14ac:dyDescent="0.2">
      <c r="A5911" s="90"/>
      <c r="B5911" s="90"/>
      <c r="C5911" s="91"/>
      <c r="D5911" s="90"/>
      <c r="E5911" s="90"/>
      <c r="F5911" s="90"/>
      <c r="G5911" s="93"/>
      <c r="H5911" s="93"/>
      <c r="I5911" s="93"/>
      <c r="J5911" s="93"/>
      <c r="K5911" s="94"/>
      <c r="L5911" s="94"/>
      <c r="M5911" s="94"/>
      <c r="N5911" s="93"/>
      <c r="O5911" s="93"/>
      <c r="P5911" s="93"/>
      <c r="Q5911" s="93"/>
      <c r="R5911" s="95"/>
      <c r="S5911" s="95"/>
      <c r="T5911" s="95"/>
      <c r="U5911" s="95"/>
      <c r="V5911" s="95"/>
      <c r="W5911" s="95"/>
      <c r="X5911" s="93"/>
      <c r="Y5911" s="93"/>
      <c r="Z5911" s="93"/>
      <c r="AA5911" s="96"/>
      <c r="AB5911" s="95"/>
      <c r="AC5911" s="95"/>
      <c r="AD5911" s="93"/>
      <c r="AE5911" s="93"/>
      <c r="AF5911" s="93"/>
      <c r="AG5911" s="93"/>
      <c r="AH5911" s="93"/>
      <c r="AI5911" s="93"/>
      <c r="AJ5911" s="92"/>
      <c r="AK5911" s="92"/>
      <c r="AL5911" s="92"/>
      <c r="AM5911" s="92"/>
      <c r="AN5911" s="92"/>
      <c r="AO5911" s="92"/>
      <c r="AP5911" s="92"/>
      <c r="AQ5911" s="92"/>
      <c r="AR5911" s="92"/>
    </row>
    <row r="5912" spans="1:44" x14ac:dyDescent="0.2">
      <c r="A5912" s="90"/>
      <c r="B5912" s="90"/>
      <c r="C5912" s="91"/>
      <c r="D5912" s="90"/>
      <c r="E5912" s="90"/>
      <c r="F5912" s="90"/>
      <c r="G5912" s="93"/>
      <c r="H5912" s="93"/>
      <c r="I5912" s="93"/>
      <c r="J5912" s="93"/>
      <c r="K5912" s="94"/>
      <c r="L5912" s="94"/>
      <c r="M5912" s="94"/>
      <c r="N5912" s="93"/>
      <c r="O5912" s="93"/>
      <c r="P5912" s="93"/>
      <c r="Q5912" s="93"/>
      <c r="R5912" s="95"/>
      <c r="S5912" s="95"/>
      <c r="T5912" s="95"/>
      <c r="U5912" s="95"/>
      <c r="V5912" s="95"/>
      <c r="W5912" s="95"/>
      <c r="X5912" s="93"/>
      <c r="Y5912" s="93"/>
      <c r="Z5912" s="93"/>
      <c r="AA5912" s="96"/>
      <c r="AB5912" s="95"/>
      <c r="AC5912" s="95"/>
      <c r="AD5912" s="93"/>
      <c r="AE5912" s="93"/>
      <c r="AF5912" s="93"/>
      <c r="AG5912" s="93"/>
      <c r="AH5912" s="93"/>
      <c r="AI5912" s="93"/>
      <c r="AJ5912" s="92"/>
      <c r="AK5912" s="92"/>
      <c r="AL5912" s="92"/>
      <c r="AM5912" s="92"/>
      <c r="AN5912" s="92"/>
      <c r="AO5912" s="92"/>
      <c r="AP5912" s="92"/>
      <c r="AQ5912" s="92"/>
      <c r="AR5912" s="92"/>
    </row>
    <row r="5913" spans="1:44" x14ac:dyDescent="0.2">
      <c r="A5913" s="90"/>
      <c r="B5913" s="90"/>
      <c r="C5913" s="91"/>
      <c r="D5913" s="90"/>
      <c r="E5913" s="90"/>
      <c r="F5913" s="90"/>
      <c r="G5913" s="93"/>
      <c r="H5913" s="93"/>
      <c r="I5913" s="93"/>
      <c r="J5913" s="93"/>
      <c r="K5913" s="94"/>
      <c r="L5913" s="94"/>
      <c r="M5913" s="94"/>
      <c r="N5913" s="93"/>
      <c r="O5913" s="93"/>
      <c r="P5913" s="93"/>
      <c r="Q5913" s="93"/>
      <c r="R5913" s="95"/>
      <c r="S5913" s="95"/>
      <c r="T5913" s="95"/>
      <c r="U5913" s="95"/>
      <c r="V5913" s="95"/>
      <c r="W5913" s="95"/>
      <c r="X5913" s="93"/>
      <c r="Y5913" s="93"/>
      <c r="Z5913" s="93"/>
      <c r="AA5913" s="96"/>
      <c r="AB5913" s="95"/>
      <c r="AC5913" s="95"/>
      <c r="AD5913" s="93"/>
      <c r="AE5913" s="93"/>
      <c r="AF5913" s="93"/>
      <c r="AG5913" s="93"/>
      <c r="AH5913" s="93"/>
      <c r="AI5913" s="93"/>
      <c r="AJ5913" s="92"/>
      <c r="AK5913" s="92"/>
      <c r="AL5913" s="92"/>
      <c r="AM5913" s="92"/>
      <c r="AN5913" s="92"/>
      <c r="AO5913" s="92"/>
      <c r="AP5913" s="92"/>
      <c r="AQ5913" s="92"/>
      <c r="AR5913" s="92"/>
    </row>
    <row r="5914" spans="1:44" x14ac:dyDescent="0.2">
      <c r="A5914" s="90"/>
      <c r="B5914" s="90"/>
      <c r="C5914" s="91"/>
      <c r="D5914" s="90"/>
      <c r="E5914" s="90"/>
      <c r="F5914" s="90"/>
      <c r="G5914" s="93"/>
      <c r="H5914" s="93"/>
      <c r="I5914" s="93"/>
      <c r="J5914" s="93"/>
      <c r="K5914" s="94"/>
      <c r="L5914" s="94"/>
      <c r="M5914" s="94"/>
      <c r="N5914" s="93"/>
      <c r="O5914" s="93"/>
      <c r="P5914" s="93"/>
      <c r="Q5914" s="93"/>
      <c r="R5914" s="95"/>
      <c r="S5914" s="95"/>
      <c r="T5914" s="95"/>
      <c r="U5914" s="95"/>
      <c r="V5914" s="95"/>
      <c r="W5914" s="95"/>
      <c r="X5914" s="93"/>
      <c r="Y5914" s="93"/>
      <c r="Z5914" s="93"/>
      <c r="AA5914" s="96"/>
      <c r="AB5914" s="95"/>
      <c r="AC5914" s="95"/>
      <c r="AD5914" s="93"/>
      <c r="AE5914" s="93"/>
      <c r="AF5914" s="93"/>
      <c r="AG5914" s="93"/>
      <c r="AH5914" s="93"/>
      <c r="AI5914" s="93"/>
      <c r="AJ5914" s="92"/>
      <c r="AK5914" s="92"/>
      <c r="AL5914" s="92"/>
      <c r="AM5914" s="92"/>
      <c r="AN5914" s="92"/>
      <c r="AO5914" s="92"/>
      <c r="AP5914" s="92"/>
      <c r="AQ5914" s="92"/>
      <c r="AR5914" s="92"/>
    </row>
    <row r="5915" spans="1:44" x14ac:dyDescent="0.2">
      <c r="A5915" s="90"/>
      <c r="B5915" s="90"/>
      <c r="C5915" s="91"/>
      <c r="D5915" s="90"/>
      <c r="E5915" s="90"/>
      <c r="F5915" s="90"/>
      <c r="G5915" s="93"/>
      <c r="H5915" s="93"/>
      <c r="I5915" s="93"/>
      <c r="J5915" s="93"/>
      <c r="K5915" s="94"/>
      <c r="L5915" s="94"/>
      <c r="M5915" s="94"/>
      <c r="N5915" s="93"/>
      <c r="O5915" s="93"/>
      <c r="P5915" s="93"/>
      <c r="Q5915" s="93"/>
      <c r="R5915" s="95"/>
      <c r="S5915" s="95"/>
      <c r="T5915" s="95"/>
      <c r="U5915" s="95"/>
      <c r="V5915" s="95"/>
      <c r="W5915" s="95"/>
      <c r="X5915" s="93"/>
      <c r="Y5915" s="93"/>
      <c r="Z5915" s="93"/>
      <c r="AA5915" s="96"/>
      <c r="AB5915" s="95"/>
      <c r="AC5915" s="95"/>
      <c r="AD5915" s="93"/>
      <c r="AE5915" s="93"/>
      <c r="AF5915" s="93"/>
      <c r="AG5915" s="93"/>
      <c r="AH5915" s="93"/>
      <c r="AI5915" s="93"/>
      <c r="AJ5915" s="92"/>
      <c r="AK5915" s="92"/>
      <c r="AL5915" s="92"/>
      <c r="AM5915" s="92"/>
      <c r="AN5915" s="92"/>
      <c r="AO5915" s="92"/>
      <c r="AP5915" s="92"/>
      <c r="AQ5915" s="92"/>
      <c r="AR5915" s="92"/>
    </row>
    <row r="5916" spans="1:44" x14ac:dyDescent="0.2">
      <c r="A5916" s="90"/>
      <c r="B5916" s="90"/>
      <c r="C5916" s="91"/>
      <c r="D5916" s="90"/>
      <c r="E5916" s="90"/>
      <c r="F5916" s="90"/>
      <c r="G5916" s="93"/>
      <c r="H5916" s="93"/>
      <c r="I5916" s="93"/>
      <c r="J5916" s="93"/>
      <c r="K5916" s="94"/>
      <c r="L5916" s="94"/>
      <c r="M5916" s="94"/>
      <c r="N5916" s="93"/>
      <c r="O5916" s="93"/>
      <c r="P5916" s="93"/>
      <c r="Q5916" s="93"/>
      <c r="R5916" s="95"/>
      <c r="S5916" s="95"/>
      <c r="T5916" s="95"/>
      <c r="U5916" s="95"/>
      <c r="V5916" s="95"/>
      <c r="W5916" s="95"/>
      <c r="X5916" s="93"/>
      <c r="Y5916" s="93"/>
      <c r="Z5916" s="93"/>
      <c r="AA5916" s="96"/>
      <c r="AB5916" s="95"/>
      <c r="AC5916" s="95"/>
      <c r="AD5916" s="93"/>
      <c r="AE5916" s="93"/>
      <c r="AF5916" s="93"/>
      <c r="AG5916" s="93"/>
      <c r="AH5916" s="93"/>
      <c r="AI5916" s="93"/>
      <c r="AJ5916" s="92"/>
      <c r="AK5916" s="92"/>
      <c r="AL5916" s="92"/>
      <c r="AM5916" s="92"/>
      <c r="AN5916" s="92"/>
      <c r="AO5916" s="92"/>
      <c r="AP5916" s="92"/>
      <c r="AQ5916" s="92"/>
      <c r="AR5916" s="92"/>
    </row>
    <row r="5917" spans="1:44" x14ac:dyDescent="0.2">
      <c r="A5917" s="90"/>
      <c r="B5917" s="90"/>
      <c r="C5917" s="91"/>
      <c r="D5917" s="90"/>
      <c r="E5917" s="90"/>
      <c r="F5917" s="90"/>
      <c r="G5917" s="93"/>
      <c r="H5917" s="93"/>
      <c r="I5917" s="93"/>
      <c r="J5917" s="93"/>
      <c r="K5917" s="94"/>
      <c r="L5917" s="94"/>
      <c r="M5917" s="94"/>
      <c r="N5917" s="93"/>
      <c r="O5917" s="93"/>
      <c r="P5917" s="93"/>
      <c r="Q5917" s="93"/>
      <c r="R5917" s="95"/>
      <c r="S5917" s="95"/>
      <c r="T5917" s="95"/>
      <c r="U5917" s="95"/>
      <c r="V5917" s="95"/>
      <c r="W5917" s="95"/>
      <c r="X5917" s="93"/>
      <c r="Y5917" s="93"/>
      <c r="Z5917" s="93"/>
      <c r="AA5917" s="96"/>
      <c r="AB5917" s="95"/>
      <c r="AC5917" s="95"/>
      <c r="AD5917" s="93"/>
      <c r="AE5917" s="93"/>
      <c r="AF5917" s="93"/>
      <c r="AG5917" s="93"/>
      <c r="AH5917" s="93"/>
      <c r="AI5917" s="93"/>
      <c r="AJ5917" s="92"/>
      <c r="AK5917" s="92"/>
      <c r="AL5917" s="92"/>
      <c r="AM5917" s="92"/>
      <c r="AN5917" s="92"/>
      <c r="AO5917" s="92"/>
      <c r="AP5917" s="92"/>
      <c r="AQ5917" s="92"/>
      <c r="AR5917" s="92"/>
    </row>
    <row r="5918" spans="1:44" x14ac:dyDescent="0.2">
      <c r="A5918" s="90"/>
      <c r="B5918" s="90"/>
      <c r="C5918" s="91"/>
      <c r="D5918" s="90"/>
      <c r="E5918" s="90"/>
      <c r="F5918" s="90"/>
      <c r="G5918" s="93"/>
      <c r="H5918" s="93"/>
      <c r="I5918" s="93"/>
      <c r="J5918" s="93"/>
      <c r="K5918" s="94"/>
      <c r="L5918" s="94"/>
      <c r="M5918" s="94"/>
      <c r="N5918" s="93"/>
      <c r="O5918" s="93"/>
      <c r="P5918" s="93"/>
      <c r="Q5918" s="93"/>
      <c r="R5918" s="95"/>
      <c r="S5918" s="95"/>
      <c r="T5918" s="95"/>
      <c r="U5918" s="95"/>
      <c r="V5918" s="95"/>
      <c r="W5918" s="95"/>
      <c r="X5918" s="93"/>
      <c r="Y5918" s="93"/>
      <c r="Z5918" s="93"/>
      <c r="AA5918" s="96"/>
      <c r="AB5918" s="95"/>
      <c r="AC5918" s="95"/>
      <c r="AD5918" s="93"/>
      <c r="AE5918" s="93"/>
      <c r="AF5918" s="93"/>
      <c r="AG5918" s="93"/>
      <c r="AH5918" s="93"/>
      <c r="AI5918" s="93"/>
      <c r="AJ5918" s="92"/>
      <c r="AK5918" s="92"/>
      <c r="AL5918" s="92"/>
      <c r="AM5918" s="92"/>
      <c r="AN5918" s="92"/>
      <c r="AO5918" s="92"/>
      <c r="AP5918" s="92"/>
      <c r="AQ5918" s="92"/>
      <c r="AR5918" s="92"/>
    </row>
    <row r="5919" spans="1:44" x14ac:dyDescent="0.2">
      <c r="A5919" s="90"/>
      <c r="B5919" s="90"/>
      <c r="C5919" s="91"/>
      <c r="D5919" s="90"/>
      <c r="E5919" s="90"/>
      <c r="F5919" s="90"/>
      <c r="G5919" s="93"/>
      <c r="H5919" s="93"/>
      <c r="I5919" s="93"/>
      <c r="J5919" s="93"/>
      <c r="K5919" s="94"/>
      <c r="L5919" s="94"/>
      <c r="M5919" s="94"/>
      <c r="N5919" s="93"/>
      <c r="O5919" s="93"/>
      <c r="P5919" s="93"/>
      <c r="Q5919" s="93"/>
      <c r="R5919" s="95"/>
      <c r="S5919" s="95"/>
      <c r="T5919" s="95"/>
      <c r="U5919" s="95"/>
      <c r="V5919" s="95"/>
      <c r="W5919" s="95"/>
      <c r="X5919" s="93"/>
      <c r="Y5919" s="93"/>
      <c r="Z5919" s="93"/>
      <c r="AA5919" s="96"/>
      <c r="AB5919" s="95"/>
      <c r="AC5919" s="95"/>
      <c r="AD5919" s="93"/>
      <c r="AE5919" s="93"/>
      <c r="AF5919" s="93"/>
      <c r="AG5919" s="93"/>
      <c r="AH5919" s="93"/>
      <c r="AI5919" s="93"/>
      <c r="AJ5919" s="92"/>
      <c r="AK5919" s="92"/>
      <c r="AL5919" s="92"/>
      <c r="AM5919" s="92"/>
      <c r="AN5919" s="92"/>
      <c r="AO5919" s="92"/>
      <c r="AP5919" s="92"/>
      <c r="AQ5919" s="92"/>
      <c r="AR5919" s="92"/>
    </row>
    <row r="5920" spans="1:44" x14ac:dyDescent="0.2">
      <c r="A5920" s="90"/>
      <c r="B5920" s="90"/>
      <c r="C5920" s="91"/>
      <c r="D5920" s="90"/>
      <c r="E5920" s="90"/>
      <c r="F5920" s="90"/>
      <c r="G5920" s="93"/>
      <c r="H5920" s="93"/>
      <c r="I5920" s="93"/>
      <c r="J5920" s="93"/>
      <c r="K5920" s="94"/>
      <c r="L5920" s="94"/>
      <c r="M5920" s="94"/>
      <c r="N5920" s="93"/>
      <c r="O5920" s="93"/>
      <c r="P5920" s="93"/>
      <c r="Q5920" s="93"/>
      <c r="R5920" s="95"/>
      <c r="S5920" s="95"/>
      <c r="T5920" s="95"/>
      <c r="U5920" s="95"/>
      <c r="V5920" s="95"/>
      <c r="W5920" s="95"/>
      <c r="X5920" s="93"/>
      <c r="Y5920" s="93"/>
      <c r="Z5920" s="93"/>
      <c r="AA5920" s="96"/>
      <c r="AB5920" s="95"/>
      <c r="AC5920" s="95"/>
      <c r="AD5920" s="93"/>
      <c r="AE5920" s="93"/>
      <c r="AF5920" s="93"/>
      <c r="AG5920" s="93"/>
      <c r="AH5920" s="93"/>
      <c r="AI5920" s="93"/>
      <c r="AJ5920" s="92"/>
      <c r="AK5920" s="92"/>
      <c r="AL5920" s="92"/>
      <c r="AM5920" s="92"/>
      <c r="AN5920" s="92"/>
      <c r="AO5920" s="92"/>
      <c r="AP5920" s="92"/>
      <c r="AQ5920" s="92"/>
      <c r="AR5920" s="92"/>
    </row>
    <row r="5921" spans="1:44" x14ac:dyDescent="0.2">
      <c r="A5921" s="90"/>
      <c r="B5921" s="90"/>
      <c r="C5921" s="91"/>
      <c r="D5921" s="90"/>
      <c r="E5921" s="90"/>
      <c r="F5921" s="90"/>
      <c r="G5921" s="93"/>
      <c r="H5921" s="93"/>
      <c r="I5921" s="93"/>
      <c r="J5921" s="93"/>
      <c r="K5921" s="94"/>
      <c r="L5921" s="94"/>
      <c r="M5921" s="94"/>
      <c r="N5921" s="93"/>
      <c r="O5921" s="93"/>
      <c r="P5921" s="93"/>
      <c r="Q5921" s="93"/>
      <c r="R5921" s="95"/>
      <c r="S5921" s="95"/>
      <c r="T5921" s="95"/>
      <c r="U5921" s="95"/>
      <c r="V5921" s="95"/>
      <c r="W5921" s="95"/>
      <c r="X5921" s="93"/>
      <c r="Y5921" s="93"/>
      <c r="Z5921" s="93"/>
      <c r="AA5921" s="96"/>
      <c r="AB5921" s="95"/>
      <c r="AC5921" s="95"/>
      <c r="AD5921" s="93"/>
      <c r="AE5921" s="93"/>
      <c r="AF5921" s="93"/>
      <c r="AG5921" s="93"/>
      <c r="AH5921" s="93"/>
      <c r="AI5921" s="93"/>
      <c r="AJ5921" s="92"/>
      <c r="AK5921" s="92"/>
      <c r="AL5921" s="92"/>
      <c r="AM5921" s="92"/>
      <c r="AN5921" s="92"/>
      <c r="AO5921" s="92"/>
      <c r="AP5921" s="92"/>
      <c r="AQ5921" s="92"/>
      <c r="AR5921" s="92"/>
    </row>
    <row r="5922" spans="1:44" x14ac:dyDescent="0.2">
      <c r="A5922" s="90"/>
      <c r="B5922" s="90"/>
      <c r="C5922" s="91"/>
      <c r="D5922" s="90"/>
      <c r="E5922" s="90"/>
      <c r="F5922" s="90"/>
      <c r="G5922" s="93"/>
      <c r="H5922" s="93"/>
      <c r="I5922" s="93"/>
      <c r="J5922" s="93"/>
      <c r="K5922" s="94"/>
      <c r="L5922" s="94"/>
      <c r="M5922" s="94"/>
      <c r="N5922" s="93"/>
      <c r="O5922" s="93"/>
      <c r="P5922" s="93"/>
      <c r="Q5922" s="93"/>
      <c r="R5922" s="95"/>
      <c r="S5922" s="95"/>
      <c r="T5922" s="95"/>
      <c r="U5922" s="95"/>
      <c r="V5922" s="95"/>
      <c r="W5922" s="95"/>
      <c r="X5922" s="93"/>
      <c r="Y5922" s="93"/>
      <c r="Z5922" s="93"/>
      <c r="AA5922" s="96"/>
      <c r="AB5922" s="95"/>
      <c r="AC5922" s="95"/>
      <c r="AD5922" s="93"/>
      <c r="AE5922" s="93"/>
      <c r="AF5922" s="93"/>
      <c r="AG5922" s="93"/>
      <c r="AH5922" s="93"/>
      <c r="AI5922" s="93"/>
      <c r="AJ5922" s="92"/>
      <c r="AK5922" s="92"/>
      <c r="AL5922" s="92"/>
      <c r="AM5922" s="92"/>
      <c r="AN5922" s="92"/>
      <c r="AO5922" s="92"/>
      <c r="AP5922" s="92"/>
      <c r="AQ5922" s="92"/>
      <c r="AR5922" s="92"/>
    </row>
    <row r="5923" spans="1:44" x14ac:dyDescent="0.2">
      <c r="A5923" s="90"/>
      <c r="B5923" s="90"/>
      <c r="C5923" s="91"/>
      <c r="D5923" s="90"/>
      <c r="E5923" s="90"/>
      <c r="F5923" s="90"/>
      <c r="G5923" s="93"/>
      <c r="H5923" s="93"/>
      <c r="I5923" s="93"/>
      <c r="J5923" s="93"/>
      <c r="K5923" s="94"/>
      <c r="L5923" s="94"/>
      <c r="M5923" s="94"/>
      <c r="N5923" s="93"/>
      <c r="O5923" s="93"/>
      <c r="P5923" s="93"/>
      <c r="Q5923" s="93"/>
      <c r="R5923" s="95"/>
      <c r="S5923" s="95"/>
      <c r="T5923" s="95"/>
      <c r="U5923" s="95"/>
      <c r="V5923" s="95"/>
      <c r="W5923" s="95"/>
      <c r="X5923" s="93"/>
      <c r="Y5923" s="93"/>
      <c r="Z5923" s="93"/>
      <c r="AA5923" s="96"/>
      <c r="AB5923" s="95"/>
      <c r="AC5923" s="95"/>
      <c r="AD5923" s="93"/>
      <c r="AE5923" s="93"/>
      <c r="AF5923" s="93"/>
      <c r="AG5923" s="93"/>
      <c r="AH5923" s="93"/>
      <c r="AI5923" s="93"/>
      <c r="AJ5923" s="92"/>
      <c r="AK5923" s="92"/>
      <c r="AL5923" s="92"/>
      <c r="AM5923" s="92"/>
      <c r="AN5923" s="92"/>
      <c r="AO5923" s="92"/>
      <c r="AP5923" s="92"/>
      <c r="AQ5923" s="92"/>
      <c r="AR5923" s="92"/>
    </row>
    <row r="5924" spans="1:44" x14ac:dyDescent="0.2">
      <c r="A5924" s="90"/>
      <c r="B5924" s="90"/>
      <c r="C5924" s="91"/>
      <c r="D5924" s="90"/>
      <c r="E5924" s="90"/>
      <c r="F5924" s="90"/>
      <c r="G5924" s="93"/>
      <c r="H5924" s="93"/>
      <c r="I5924" s="93"/>
      <c r="J5924" s="93"/>
      <c r="K5924" s="94"/>
      <c r="L5924" s="94"/>
      <c r="M5924" s="94"/>
      <c r="N5924" s="93"/>
      <c r="O5924" s="93"/>
      <c r="P5924" s="93"/>
      <c r="Q5924" s="93"/>
      <c r="R5924" s="95"/>
      <c r="S5924" s="95"/>
      <c r="T5924" s="95"/>
      <c r="U5924" s="95"/>
      <c r="V5924" s="95"/>
      <c r="W5924" s="95"/>
      <c r="X5924" s="93"/>
      <c r="Y5924" s="93"/>
      <c r="Z5924" s="93"/>
      <c r="AA5924" s="96"/>
      <c r="AB5924" s="95"/>
      <c r="AC5924" s="95"/>
      <c r="AD5924" s="93"/>
      <c r="AE5924" s="93"/>
      <c r="AF5924" s="93"/>
      <c r="AG5924" s="93"/>
      <c r="AH5924" s="93"/>
      <c r="AI5924" s="93"/>
      <c r="AJ5924" s="92"/>
      <c r="AK5924" s="92"/>
      <c r="AL5924" s="92"/>
      <c r="AM5924" s="92"/>
      <c r="AN5924" s="92"/>
      <c r="AO5924" s="92"/>
      <c r="AP5924" s="92"/>
      <c r="AQ5924" s="92"/>
      <c r="AR5924" s="92"/>
    </row>
    <row r="5925" spans="1:44" x14ac:dyDescent="0.2">
      <c r="A5925" s="90"/>
      <c r="B5925" s="90"/>
      <c r="C5925" s="91"/>
      <c r="D5925" s="90"/>
      <c r="E5925" s="90"/>
      <c r="F5925" s="90"/>
      <c r="G5925" s="93"/>
      <c r="H5925" s="93"/>
      <c r="I5925" s="93"/>
      <c r="J5925" s="93"/>
      <c r="K5925" s="94"/>
      <c r="L5925" s="94"/>
      <c r="M5925" s="94"/>
      <c r="N5925" s="93"/>
      <c r="O5925" s="93"/>
      <c r="P5925" s="93"/>
      <c r="Q5925" s="93"/>
      <c r="R5925" s="95"/>
      <c r="S5925" s="95"/>
      <c r="T5925" s="95"/>
      <c r="U5925" s="95"/>
      <c r="V5925" s="95"/>
      <c r="W5925" s="95"/>
      <c r="X5925" s="93"/>
      <c r="Y5925" s="93"/>
      <c r="Z5925" s="93"/>
      <c r="AA5925" s="96"/>
      <c r="AB5925" s="95"/>
      <c r="AC5925" s="95"/>
      <c r="AD5925" s="93"/>
      <c r="AE5925" s="93"/>
      <c r="AF5925" s="93"/>
      <c r="AG5925" s="93"/>
      <c r="AH5925" s="93"/>
      <c r="AI5925" s="93"/>
      <c r="AJ5925" s="92"/>
      <c r="AK5925" s="92"/>
      <c r="AL5925" s="92"/>
      <c r="AM5925" s="92"/>
      <c r="AN5925" s="92"/>
      <c r="AO5925" s="92"/>
      <c r="AP5925" s="92"/>
      <c r="AQ5925" s="92"/>
      <c r="AR5925" s="92"/>
    </row>
    <row r="5926" spans="1:44" x14ac:dyDescent="0.2">
      <c r="A5926" s="90"/>
      <c r="B5926" s="90"/>
      <c r="C5926" s="91"/>
      <c r="D5926" s="90"/>
      <c r="E5926" s="90"/>
      <c r="F5926" s="90"/>
      <c r="G5926" s="93"/>
      <c r="H5926" s="93"/>
      <c r="I5926" s="93"/>
      <c r="J5926" s="93"/>
      <c r="K5926" s="94"/>
      <c r="L5926" s="94"/>
      <c r="M5926" s="94"/>
      <c r="N5926" s="93"/>
      <c r="O5926" s="93"/>
      <c r="P5926" s="93"/>
      <c r="Q5926" s="93"/>
      <c r="R5926" s="95"/>
      <c r="S5926" s="95"/>
      <c r="T5926" s="95"/>
      <c r="U5926" s="95"/>
      <c r="V5926" s="95"/>
      <c r="W5926" s="95"/>
      <c r="X5926" s="93"/>
      <c r="Y5926" s="93"/>
      <c r="Z5926" s="93"/>
      <c r="AA5926" s="96"/>
      <c r="AB5926" s="95"/>
      <c r="AC5926" s="95"/>
      <c r="AD5926" s="93"/>
      <c r="AE5926" s="93"/>
      <c r="AF5926" s="93"/>
      <c r="AG5926" s="93"/>
      <c r="AH5926" s="93"/>
      <c r="AI5926" s="93"/>
      <c r="AJ5926" s="92"/>
      <c r="AK5926" s="92"/>
      <c r="AL5926" s="92"/>
      <c r="AM5926" s="92"/>
      <c r="AN5926" s="92"/>
      <c r="AO5926" s="92"/>
      <c r="AP5926" s="92"/>
      <c r="AQ5926" s="92"/>
      <c r="AR5926" s="92"/>
    </row>
    <row r="5927" spans="1:44" x14ac:dyDescent="0.2">
      <c r="A5927" s="90"/>
      <c r="B5927" s="90"/>
      <c r="C5927" s="91"/>
      <c r="D5927" s="90"/>
      <c r="E5927" s="90"/>
      <c r="F5927" s="90"/>
      <c r="G5927" s="93"/>
      <c r="H5927" s="93"/>
      <c r="I5927" s="93"/>
      <c r="J5927" s="93"/>
      <c r="K5927" s="94"/>
      <c r="L5927" s="94"/>
      <c r="M5927" s="94"/>
      <c r="N5927" s="93"/>
      <c r="O5927" s="93"/>
      <c r="P5927" s="93"/>
      <c r="Q5927" s="93"/>
      <c r="R5927" s="95"/>
      <c r="S5927" s="95"/>
      <c r="T5927" s="95"/>
      <c r="U5927" s="95"/>
      <c r="V5927" s="95"/>
      <c r="W5927" s="95"/>
      <c r="X5927" s="93"/>
      <c r="Y5927" s="93"/>
      <c r="Z5927" s="93"/>
      <c r="AA5927" s="96"/>
      <c r="AB5927" s="95"/>
      <c r="AC5927" s="95"/>
      <c r="AD5927" s="93"/>
      <c r="AE5927" s="93"/>
      <c r="AF5927" s="93"/>
      <c r="AG5927" s="93"/>
      <c r="AH5927" s="93"/>
      <c r="AI5927" s="93"/>
      <c r="AJ5927" s="92"/>
      <c r="AK5927" s="92"/>
      <c r="AL5927" s="92"/>
      <c r="AM5927" s="92"/>
      <c r="AN5927" s="92"/>
      <c r="AO5927" s="92"/>
      <c r="AP5927" s="92"/>
      <c r="AQ5927" s="92"/>
      <c r="AR5927" s="92"/>
    </row>
    <row r="5928" spans="1:44" x14ac:dyDescent="0.2">
      <c r="A5928" s="90"/>
      <c r="B5928" s="90"/>
      <c r="C5928" s="91"/>
      <c r="D5928" s="90"/>
      <c r="E5928" s="90"/>
      <c r="F5928" s="90"/>
      <c r="G5928" s="93"/>
      <c r="H5928" s="93"/>
      <c r="I5928" s="93"/>
      <c r="J5928" s="93"/>
      <c r="K5928" s="94"/>
      <c r="L5928" s="94"/>
      <c r="M5928" s="94"/>
      <c r="N5928" s="93"/>
      <c r="O5928" s="93"/>
      <c r="P5928" s="93"/>
      <c r="Q5928" s="93"/>
      <c r="R5928" s="95"/>
      <c r="S5928" s="95"/>
      <c r="T5928" s="95"/>
      <c r="U5928" s="95"/>
      <c r="V5928" s="95"/>
      <c r="W5928" s="95"/>
      <c r="X5928" s="93"/>
      <c r="Y5928" s="93"/>
      <c r="Z5928" s="93"/>
      <c r="AA5928" s="96"/>
      <c r="AB5928" s="95"/>
      <c r="AC5928" s="95"/>
      <c r="AD5928" s="93"/>
      <c r="AE5928" s="93"/>
      <c r="AF5928" s="93"/>
      <c r="AG5928" s="93"/>
      <c r="AH5928" s="93"/>
      <c r="AI5928" s="93"/>
      <c r="AJ5928" s="92"/>
      <c r="AK5928" s="92"/>
      <c r="AL5928" s="92"/>
      <c r="AM5928" s="92"/>
      <c r="AN5928" s="92"/>
      <c r="AO5928" s="92"/>
      <c r="AP5928" s="92"/>
      <c r="AQ5928" s="92"/>
      <c r="AR5928" s="92"/>
    </row>
    <row r="5929" spans="1:44" x14ac:dyDescent="0.2">
      <c r="A5929" s="90"/>
      <c r="B5929" s="90"/>
      <c r="C5929" s="91"/>
      <c r="D5929" s="90"/>
      <c r="E5929" s="90"/>
      <c r="F5929" s="90"/>
      <c r="G5929" s="93"/>
      <c r="H5929" s="93"/>
      <c r="I5929" s="93"/>
      <c r="J5929" s="93"/>
      <c r="K5929" s="94"/>
      <c r="L5929" s="94"/>
      <c r="M5929" s="94"/>
      <c r="N5929" s="93"/>
      <c r="O5929" s="93"/>
      <c r="P5929" s="93"/>
      <c r="Q5929" s="93"/>
      <c r="R5929" s="95"/>
      <c r="S5929" s="95"/>
      <c r="T5929" s="95"/>
      <c r="U5929" s="95"/>
      <c r="V5929" s="95"/>
      <c r="W5929" s="95"/>
      <c r="X5929" s="93"/>
      <c r="Y5929" s="93"/>
      <c r="Z5929" s="93"/>
      <c r="AA5929" s="96"/>
      <c r="AB5929" s="95"/>
      <c r="AC5929" s="95"/>
      <c r="AD5929" s="93"/>
      <c r="AE5929" s="93"/>
      <c r="AF5929" s="93"/>
      <c r="AG5929" s="93"/>
      <c r="AH5929" s="93"/>
      <c r="AI5929" s="93"/>
      <c r="AJ5929" s="92"/>
      <c r="AK5929" s="92"/>
      <c r="AL5929" s="92"/>
      <c r="AM5929" s="92"/>
      <c r="AN5929" s="92"/>
      <c r="AO5929" s="92"/>
      <c r="AP5929" s="92"/>
      <c r="AQ5929" s="92"/>
      <c r="AR5929" s="92"/>
    </row>
    <row r="5930" spans="1:44" x14ac:dyDescent="0.2">
      <c r="A5930" s="90"/>
      <c r="B5930" s="90"/>
      <c r="C5930" s="91"/>
      <c r="D5930" s="90"/>
      <c r="E5930" s="90"/>
      <c r="F5930" s="90"/>
      <c r="G5930" s="93"/>
      <c r="H5930" s="93"/>
      <c r="I5930" s="93"/>
      <c r="J5930" s="93"/>
      <c r="K5930" s="94"/>
      <c r="L5930" s="94"/>
      <c r="M5930" s="94"/>
      <c r="N5930" s="93"/>
      <c r="O5930" s="93"/>
      <c r="P5930" s="93"/>
      <c r="Q5930" s="93"/>
      <c r="R5930" s="95"/>
      <c r="S5930" s="95"/>
      <c r="T5930" s="95"/>
      <c r="U5930" s="95"/>
      <c r="V5930" s="95"/>
      <c r="W5930" s="95"/>
      <c r="X5930" s="93"/>
      <c r="Y5930" s="93"/>
      <c r="Z5930" s="93"/>
      <c r="AA5930" s="96"/>
      <c r="AB5930" s="95"/>
      <c r="AC5930" s="95"/>
      <c r="AD5930" s="93"/>
      <c r="AE5930" s="93"/>
      <c r="AF5930" s="93"/>
      <c r="AG5930" s="93"/>
      <c r="AH5930" s="93"/>
      <c r="AI5930" s="93"/>
      <c r="AJ5930" s="92"/>
      <c r="AK5930" s="92"/>
      <c r="AL5930" s="92"/>
      <c r="AM5930" s="92"/>
      <c r="AN5930" s="92"/>
      <c r="AO5930" s="92"/>
      <c r="AP5930" s="92"/>
      <c r="AQ5930" s="92"/>
      <c r="AR5930" s="92"/>
    </row>
    <row r="5931" spans="1:44" x14ac:dyDescent="0.2">
      <c r="A5931" s="90"/>
      <c r="B5931" s="90"/>
      <c r="C5931" s="91"/>
      <c r="D5931" s="90"/>
      <c r="E5931" s="90"/>
      <c r="F5931" s="90"/>
      <c r="G5931" s="93"/>
      <c r="H5931" s="93"/>
      <c r="I5931" s="93"/>
      <c r="J5931" s="93"/>
      <c r="K5931" s="94"/>
      <c r="L5931" s="94"/>
      <c r="M5931" s="94"/>
      <c r="N5931" s="93"/>
      <c r="O5931" s="93"/>
      <c r="P5931" s="93"/>
      <c r="Q5931" s="93"/>
      <c r="R5931" s="95"/>
      <c r="S5931" s="95"/>
      <c r="T5931" s="95"/>
      <c r="U5931" s="95"/>
      <c r="V5931" s="95"/>
      <c r="W5931" s="95"/>
      <c r="X5931" s="93"/>
      <c r="Y5931" s="93"/>
      <c r="Z5931" s="93"/>
      <c r="AA5931" s="96"/>
      <c r="AB5931" s="95"/>
      <c r="AC5931" s="95"/>
      <c r="AD5931" s="93"/>
      <c r="AE5931" s="93"/>
      <c r="AF5931" s="93"/>
      <c r="AG5931" s="93"/>
      <c r="AH5931" s="93"/>
      <c r="AI5931" s="93"/>
      <c r="AJ5931" s="92"/>
      <c r="AK5931" s="92"/>
      <c r="AL5931" s="92"/>
      <c r="AM5931" s="92"/>
      <c r="AN5931" s="92"/>
      <c r="AO5931" s="92"/>
      <c r="AP5931" s="92"/>
      <c r="AQ5931" s="92"/>
      <c r="AR5931" s="92"/>
    </row>
    <row r="5932" spans="1:44" x14ac:dyDescent="0.2">
      <c r="A5932" s="90"/>
      <c r="B5932" s="90"/>
      <c r="C5932" s="91"/>
      <c r="D5932" s="90"/>
      <c r="E5932" s="90"/>
      <c r="F5932" s="90"/>
      <c r="G5932" s="93"/>
      <c r="H5932" s="93"/>
      <c r="I5932" s="93"/>
      <c r="J5932" s="93"/>
      <c r="K5932" s="94"/>
      <c r="L5932" s="94"/>
      <c r="M5932" s="94"/>
      <c r="N5932" s="93"/>
      <c r="O5932" s="93"/>
      <c r="P5932" s="93"/>
      <c r="Q5932" s="93"/>
      <c r="R5932" s="95"/>
      <c r="S5932" s="95"/>
      <c r="T5932" s="95"/>
      <c r="U5932" s="95"/>
      <c r="V5932" s="95"/>
      <c r="W5932" s="95"/>
      <c r="X5932" s="93"/>
      <c r="Y5932" s="93"/>
      <c r="Z5932" s="93"/>
      <c r="AA5932" s="96"/>
      <c r="AB5932" s="95"/>
      <c r="AC5932" s="95"/>
      <c r="AD5932" s="93"/>
      <c r="AE5932" s="93"/>
      <c r="AF5932" s="93"/>
      <c r="AG5932" s="93"/>
      <c r="AH5932" s="93"/>
      <c r="AI5932" s="93"/>
      <c r="AJ5932" s="92"/>
      <c r="AK5932" s="92"/>
      <c r="AL5932" s="92"/>
      <c r="AM5932" s="92"/>
      <c r="AN5932" s="92"/>
      <c r="AO5932" s="92"/>
      <c r="AP5932" s="92"/>
      <c r="AQ5932" s="92"/>
      <c r="AR5932" s="92"/>
    </row>
    <row r="5933" spans="1:44" x14ac:dyDescent="0.2">
      <c r="A5933" s="90"/>
      <c r="B5933" s="90"/>
      <c r="C5933" s="91"/>
      <c r="D5933" s="90"/>
      <c r="E5933" s="90"/>
      <c r="F5933" s="90"/>
      <c r="G5933" s="93"/>
      <c r="H5933" s="93"/>
      <c r="I5933" s="93"/>
      <c r="J5933" s="93"/>
      <c r="K5933" s="94"/>
      <c r="L5933" s="94"/>
      <c r="M5933" s="94"/>
      <c r="N5933" s="93"/>
      <c r="O5933" s="93"/>
      <c r="P5933" s="93"/>
      <c r="Q5933" s="93"/>
      <c r="R5933" s="95"/>
      <c r="S5933" s="95"/>
      <c r="T5933" s="95"/>
      <c r="U5933" s="95"/>
      <c r="V5933" s="95"/>
      <c r="W5933" s="95"/>
      <c r="X5933" s="93"/>
      <c r="Y5933" s="93"/>
      <c r="Z5933" s="93"/>
      <c r="AA5933" s="96"/>
      <c r="AB5933" s="95"/>
      <c r="AC5933" s="95"/>
      <c r="AD5933" s="93"/>
      <c r="AE5933" s="93"/>
      <c r="AF5933" s="93"/>
      <c r="AG5933" s="93"/>
      <c r="AH5933" s="93"/>
      <c r="AI5933" s="93"/>
      <c r="AJ5933" s="92"/>
      <c r="AK5933" s="92"/>
      <c r="AL5933" s="92"/>
      <c r="AM5933" s="92"/>
      <c r="AN5933" s="92"/>
      <c r="AO5933" s="92"/>
      <c r="AP5933" s="92"/>
      <c r="AQ5933" s="92"/>
      <c r="AR5933" s="92"/>
    </row>
    <row r="5934" spans="1:44" x14ac:dyDescent="0.2">
      <c r="A5934" s="90"/>
      <c r="B5934" s="90"/>
      <c r="C5934" s="91"/>
      <c r="D5934" s="90"/>
      <c r="E5934" s="90"/>
      <c r="F5934" s="90"/>
      <c r="G5934" s="93"/>
      <c r="H5934" s="93"/>
      <c r="I5934" s="93"/>
      <c r="J5934" s="93"/>
      <c r="K5934" s="94"/>
      <c r="L5934" s="94"/>
      <c r="M5934" s="94"/>
      <c r="N5934" s="93"/>
      <c r="O5934" s="93"/>
      <c r="P5934" s="93"/>
      <c r="Q5934" s="93"/>
      <c r="R5934" s="95"/>
      <c r="S5934" s="95"/>
      <c r="T5934" s="95"/>
      <c r="U5934" s="95"/>
      <c r="V5934" s="95"/>
      <c r="W5934" s="95"/>
      <c r="X5934" s="93"/>
      <c r="Y5934" s="93"/>
      <c r="Z5934" s="93"/>
      <c r="AA5934" s="96"/>
      <c r="AB5934" s="95"/>
      <c r="AC5934" s="95"/>
      <c r="AD5934" s="93"/>
      <c r="AE5934" s="93"/>
      <c r="AF5934" s="93"/>
      <c r="AG5934" s="93"/>
      <c r="AH5934" s="93"/>
      <c r="AI5934" s="93"/>
      <c r="AJ5934" s="92"/>
      <c r="AK5934" s="92"/>
      <c r="AL5934" s="92"/>
      <c r="AM5934" s="92"/>
      <c r="AN5934" s="92"/>
      <c r="AO5934" s="92"/>
      <c r="AP5934" s="92"/>
      <c r="AQ5934" s="92"/>
      <c r="AR5934" s="92"/>
    </row>
    <row r="5935" spans="1:44" x14ac:dyDescent="0.2">
      <c r="A5935" s="90"/>
      <c r="B5935" s="90"/>
      <c r="C5935" s="91"/>
      <c r="D5935" s="90"/>
      <c r="E5935" s="90"/>
      <c r="F5935" s="90"/>
      <c r="G5935" s="93"/>
      <c r="H5935" s="93"/>
      <c r="I5935" s="93"/>
      <c r="J5935" s="93"/>
      <c r="K5935" s="94"/>
      <c r="L5935" s="94"/>
      <c r="M5935" s="94"/>
      <c r="N5935" s="93"/>
      <c r="O5935" s="93"/>
      <c r="P5935" s="93"/>
      <c r="Q5935" s="93"/>
      <c r="R5935" s="95"/>
      <c r="S5935" s="95"/>
      <c r="T5935" s="95"/>
      <c r="U5935" s="95"/>
      <c r="V5935" s="95"/>
      <c r="W5935" s="95"/>
      <c r="X5935" s="93"/>
      <c r="Y5935" s="93"/>
      <c r="Z5935" s="93"/>
      <c r="AA5935" s="96"/>
      <c r="AB5935" s="95"/>
      <c r="AC5935" s="95"/>
      <c r="AD5935" s="93"/>
      <c r="AE5935" s="93"/>
      <c r="AF5935" s="93"/>
      <c r="AG5935" s="93"/>
      <c r="AH5935" s="93"/>
      <c r="AI5935" s="93"/>
      <c r="AJ5935" s="92"/>
      <c r="AK5935" s="92"/>
      <c r="AL5935" s="92"/>
      <c r="AM5935" s="92"/>
      <c r="AN5935" s="92"/>
      <c r="AO5935" s="92"/>
      <c r="AP5935" s="92"/>
      <c r="AQ5935" s="92"/>
      <c r="AR5935" s="92"/>
    </row>
    <row r="5936" spans="1:44" x14ac:dyDescent="0.2">
      <c r="A5936" s="90"/>
      <c r="B5936" s="90"/>
      <c r="C5936" s="91"/>
      <c r="D5936" s="90"/>
      <c r="E5936" s="90"/>
      <c r="F5936" s="90"/>
      <c r="G5936" s="93"/>
      <c r="H5936" s="93"/>
      <c r="I5936" s="93"/>
      <c r="J5936" s="93"/>
      <c r="K5936" s="94"/>
      <c r="L5936" s="94"/>
      <c r="M5936" s="94"/>
      <c r="N5936" s="93"/>
      <c r="O5936" s="93"/>
      <c r="P5936" s="93"/>
      <c r="Q5936" s="93"/>
      <c r="R5936" s="95"/>
      <c r="S5936" s="95"/>
      <c r="T5936" s="95"/>
      <c r="U5936" s="95"/>
      <c r="V5936" s="95"/>
      <c r="W5936" s="95"/>
      <c r="X5936" s="93"/>
      <c r="Y5936" s="93"/>
      <c r="Z5936" s="93"/>
      <c r="AA5936" s="96"/>
      <c r="AB5936" s="95"/>
      <c r="AC5936" s="95"/>
      <c r="AD5936" s="93"/>
      <c r="AE5936" s="93"/>
      <c r="AF5936" s="93"/>
      <c r="AG5936" s="93"/>
      <c r="AH5936" s="93"/>
      <c r="AI5936" s="93"/>
      <c r="AJ5936" s="92"/>
      <c r="AK5936" s="92"/>
      <c r="AL5936" s="92"/>
      <c r="AM5936" s="92"/>
      <c r="AN5936" s="92"/>
      <c r="AO5936" s="92"/>
      <c r="AP5936" s="92"/>
      <c r="AQ5936" s="92"/>
      <c r="AR5936" s="92"/>
    </row>
    <row r="5937" spans="1:44" x14ac:dyDescent="0.2">
      <c r="A5937" s="90"/>
      <c r="B5937" s="90"/>
      <c r="C5937" s="91"/>
      <c r="D5937" s="90"/>
      <c r="E5937" s="90"/>
      <c r="F5937" s="90"/>
      <c r="G5937" s="93"/>
      <c r="H5937" s="93"/>
      <c r="I5937" s="93"/>
      <c r="J5937" s="93"/>
      <c r="K5937" s="94"/>
      <c r="L5937" s="94"/>
      <c r="M5937" s="94"/>
      <c r="N5937" s="93"/>
      <c r="O5937" s="93"/>
      <c r="P5937" s="93"/>
      <c r="Q5937" s="93"/>
      <c r="R5937" s="95"/>
      <c r="S5937" s="95"/>
      <c r="T5937" s="95"/>
      <c r="U5937" s="95"/>
      <c r="V5937" s="95"/>
      <c r="W5937" s="95"/>
      <c r="X5937" s="93"/>
      <c r="Y5937" s="93"/>
      <c r="Z5937" s="93"/>
      <c r="AA5937" s="96"/>
      <c r="AB5937" s="95"/>
      <c r="AC5937" s="95"/>
      <c r="AD5937" s="93"/>
      <c r="AE5937" s="93"/>
      <c r="AF5937" s="93"/>
      <c r="AG5937" s="93"/>
      <c r="AH5937" s="93"/>
      <c r="AI5937" s="93"/>
      <c r="AJ5937" s="92"/>
      <c r="AK5937" s="92"/>
      <c r="AL5937" s="92"/>
      <c r="AM5937" s="92"/>
      <c r="AN5937" s="92"/>
      <c r="AO5937" s="92"/>
      <c r="AP5937" s="92"/>
      <c r="AQ5937" s="92"/>
      <c r="AR5937" s="92"/>
    </row>
    <row r="5938" spans="1:44" x14ac:dyDescent="0.2">
      <c r="A5938" s="90"/>
      <c r="B5938" s="90"/>
      <c r="C5938" s="91"/>
      <c r="D5938" s="90"/>
      <c r="E5938" s="90"/>
      <c r="F5938" s="90"/>
      <c r="G5938" s="93"/>
      <c r="H5938" s="93"/>
      <c r="I5938" s="93"/>
      <c r="J5938" s="93"/>
      <c r="K5938" s="94"/>
      <c r="L5938" s="94"/>
      <c r="M5938" s="94"/>
      <c r="N5938" s="93"/>
      <c r="O5938" s="93"/>
      <c r="P5938" s="93"/>
      <c r="Q5938" s="93"/>
      <c r="R5938" s="95"/>
      <c r="S5938" s="95"/>
      <c r="T5938" s="95"/>
      <c r="U5938" s="95"/>
      <c r="V5938" s="95"/>
      <c r="W5938" s="95"/>
      <c r="X5938" s="93"/>
      <c r="Y5938" s="93"/>
      <c r="Z5938" s="93"/>
      <c r="AA5938" s="96"/>
      <c r="AB5938" s="95"/>
      <c r="AC5938" s="95"/>
      <c r="AD5938" s="93"/>
      <c r="AE5938" s="93"/>
      <c r="AF5938" s="93"/>
      <c r="AG5938" s="93"/>
      <c r="AH5938" s="93"/>
      <c r="AI5938" s="93"/>
      <c r="AJ5938" s="92"/>
      <c r="AK5938" s="92"/>
      <c r="AL5938" s="92"/>
      <c r="AM5938" s="92"/>
      <c r="AN5938" s="92"/>
      <c r="AO5938" s="92"/>
      <c r="AP5938" s="92"/>
      <c r="AQ5938" s="92"/>
      <c r="AR5938" s="92"/>
    </row>
    <row r="5939" spans="1:44" x14ac:dyDescent="0.2">
      <c r="A5939" s="90"/>
      <c r="B5939" s="90"/>
      <c r="C5939" s="91"/>
      <c r="D5939" s="90"/>
      <c r="E5939" s="90"/>
      <c r="F5939" s="90"/>
      <c r="G5939" s="93"/>
      <c r="H5939" s="93"/>
      <c r="I5939" s="93"/>
      <c r="J5939" s="93"/>
      <c r="K5939" s="94"/>
      <c r="L5939" s="94"/>
      <c r="M5939" s="94"/>
      <c r="N5939" s="93"/>
      <c r="O5939" s="93"/>
      <c r="P5939" s="93"/>
      <c r="Q5939" s="93"/>
      <c r="R5939" s="95"/>
      <c r="S5939" s="95"/>
      <c r="T5939" s="95"/>
      <c r="U5939" s="95"/>
      <c r="V5939" s="95"/>
      <c r="W5939" s="95"/>
      <c r="X5939" s="93"/>
      <c r="Y5939" s="93"/>
      <c r="Z5939" s="93"/>
      <c r="AA5939" s="96"/>
      <c r="AB5939" s="95"/>
      <c r="AC5939" s="95"/>
      <c r="AD5939" s="93"/>
      <c r="AE5939" s="93"/>
      <c r="AF5939" s="93"/>
      <c r="AG5939" s="93"/>
      <c r="AH5939" s="93"/>
      <c r="AI5939" s="93"/>
      <c r="AJ5939" s="92"/>
      <c r="AK5939" s="92"/>
      <c r="AL5939" s="92"/>
      <c r="AM5939" s="92"/>
      <c r="AN5939" s="92"/>
      <c r="AO5939" s="92"/>
      <c r="AP5939" s="92"/>
      <c r="AQ5939" s="92"/>
      <c r="AR5939" s="92"/>
    </row>
    <row r="5940" spans="1:44" x14ac:dyDescent="0.2">
      <c r="A5940" s="90"/>
      <c r="B5940" s="90"/>
      <c r="C5940" s="91"/>
      <c r="D5940" s="90"/>
      <c r="E5940" s="90"/>
      <c r="F5940" s="90"/>
      <c r="G5940" s="93"/>
      <c r="H5940" s="93"/>
      <c r="I5940" s="93"/>
      <c r="J5940" s="93"/>
      <c r="K5940" s="94"/>
      <c r="L5940" s="94"/>
      <c r="M5940" s="94"/>
      <c r="N5940" s="93"/>
      <c r="O5940" s="93"/>
      <c r="P5940" s="93"/>
      <c r="Q5940" s="93"/>
      <c r="R5940" s="95"/>
      <c r="S5940" s="95"/>
      <c r="T5940" s="95"/>
      <c r="U5940" s="95"/>
      <c r="V5940" s="95"/>
      <c r="W5940" s="95"/>
      <c r="X5940" s="93"/>
      <c r="Y5940" s="93"/>
      <c r="Z5940" s="93"/>
      <c r="AA5940" s="96"/>
      <c r="AB5940" s="95"/>
      <c r="AC5940" s="95"/>
      <c r="AD5940" s="93"/>
      <c r="AE5940" s="93"/>
      <c r="AF5940" s="93"/>
      <c r="AG5940" s="93"/>
      <c r="AH5940" s="93"/>
      <c r="AI5940" s="93"/>
      <c r="AJ5940" s="92"/>
      <c r="AK5940" s="92"/>
      <c r="AL5940" s="92"/>
      <c r="AM5940" s="92"/>
      <c r="AN5940" s="92"/>
      <c r="AO5940" s="92"/>
      <c r="AP5940" s="92"/>
      <c r="AQ5940" s="92"/>
      <c r="AR5940" s="92"/>
    </row>
    <row r="5941" spans="1:44" x14ac:dyDescent="0.2">
      <c r="A5941" s="90"/>
      <c r="B5941" s="90"/>
      <c r="C5941" s="91"/>
      <c r="D5941" s="90"/>
      <c r="E5941" s="90"/>
      <c r="F5941" s="90"/>
      <c r="G5941" s="93"/>
      <c r="H5941" s="93"/>
      <c r="I5941" s="93"/>
      <c r="J5941" s="93"/>
      <c r="K5941" s="94"/>
      <c r="L5941" s="94"/>
      <c r="M5941" s="94"/>
      <c r="N5941" s="93"/>
      <c r="O5941" s="93"/>
      <c r="P5941" s="93"/>
      <c r="Q5941" s="93"/>
      <c r="R5941" s="95"/>
      <c r="S5941" s="95"/>
      <c r="T5941" s="95"/>
      <c r="U5941" s="95"/>
      <c r="V5941" s="95"/>
      <c r="W5941" s="95"/>
      <c r="X5941" s="93"/>
      <c r="Y5941" s="93"/>
      <c r="Z5941" s="93"/>
      <c r="AA5941" s="96"/>
      <c r="AB5941" s="95"/>
      <c r="AC5941" s="95"/>
      <c r="AD5941" s="93"/>
      <c r="AE5941" s="93"/>
      <c r="AF5941" s="93"/>
      <c r="AG5941" s="93"/>
      <c r="AH5941" s="93"/>
      <c r="AI5941" s="93"/>
      <c r="AJ5941" s="92"/>
      <c r="AK5941" s="92"/>
      <c r="AL5941" s="92"/>
      <c r="AM5941" s="92"/>
      <c r="AN5941" s="92"/>
      <c r="AO5941" s="92"/>
      <c r="AP5941" s="92"/>
      <c r="AQ5941" s="92"/>
      <c r="AR5941" s="92"/>
    </row>
    <row r="5942" spans="1:44" x14ac:dyDescent="0.2">
      <c r="A5942" s="90"/>
      <c r="B5942" s="90"/>
      <c r="C5942" s="91"/>
      <c r="D5942" s="90"/>
      <c r="E5942" s="90"/>
      <c r="F5942" s="90"/>
      <c r="G5942" s="93"/>
      <c r="H5942" s="93"/>
      <c r="I5942" s="93"/>
      <c r="J5942" s="93"/>
      <c r="K5942" s="94"/>
      <c r="L5942" s="94"/>
      <c r="M5942" s="94"/>
      <c r="N5942" s="93"/>
      <c r="O5942" s="93"/>
      <c r="P5942" s="93"/>
      <c r="Q5942" s="93"/>
      <c r="R5942" s="95"/>
      <c r="S5942" s="95"/>
      <c r="T5942" s="95"/>
      <c r="U5942" s="95"/>
      <c r="V5942" s="95"/>
      <c r="W5942" s="95"/>
      <c r="X5942" s="93"/>
      <c r="Y5942" s="93"/>
      <c r="Z5942" s="93"/>
      <c r="AA5942" s="96"/>
      <c r="AB5942" s="95"/>
      <c r="AC5942" s="95"/>
      <c r="AD5942" s="93"/>
      <c r="AE5942" s="93"/>
      <c r="AF5942" s="93"/>
      <c r="AG5942" s="93"/>
      <c r="AH5942" s="93"/>
      <c r="AI5942" s="93"/>
      <c r="AJ5942" s="92"/>
      <c r="AK5942" s="92"/>
      <c r="AL5942" s="92"/>
      <c r="AM5942" s="92"/>
      <c r="AN5942" s="92"/>
      <c r="AO5942" s="92"/>
      <c r="AP5942" s="92"/>
      <c r="AQ5942" s="92"/>
      <c r="AR5942" s="92"/>
    </row>
    <row r="5943" spans="1:44" x14ac:dyDescent="0.2">
      <c r="A5943" s="90"/>
      <c r="B5943" s="90"/>
      <c r="C5943" s="91"/>
      <c r="D5943" s="90"/>
      <c r="E5943" s="90"/>
      <c r="F5943" s="90"/>
      <c r="G5943" s="93"/>
      <c r="H5943" s="93"/>
      <c r="I5943" s="93"/>
      <c r="J5943" s="93"/>
      <c r="K5943" s="94"/>
      <c r="L5943" s="94"/>
      <c r="M5943" s="94"/>
      <c r="N5943" s="93"/>
      <c r="O5943" s="93"/>
      <c r="P5943" s="93"/>
      <c r="Q5943" s="93"/>
      <c r="R5943" s="95"/>
      <c r="S5943" s="95"/>
      <c r="T5943" s="95"/>
      <c r="U5943" s="95"/>
      <c r="V5943" s="95"/>
      <c r="W5943" s="95"/>
      <c r="X5943" s="93"/>
      <c r="Y5943" s="93"/>
      <c r="Z5943" s="93"/>
      <c r="AA5943" s="96"/>
      <c r="AB5943" s="95"/>
      <c r="AC5943" s="95"/>
      <c r="AD5943" s="93"/>
      <c r="AE5943" s="93"/>
      <c r="AF5943" s="93"/>
      <c r="AG5943" s="93"/>
      <c r="AH5943" s="93"/>
      <c r="AI5943" s="93"/>
      <c r="AJ5943" s="92"/>
      <c r="AK5943" s="92"/>
      <c r="AL5943" s="92"/>
      <c r="AM5943" s="92"/>
      <c r="AN5943" s="92"/>
      <c r="AO5943" s="92"/>
      <c r="AP5943" s="92"/>
      <c r="AQ5943" s="92"/>
      <c r="AR5943" s="92"/>
    </row>
    <row r="5944" spans="1:44" x14ac:dyDescent="0.2">
      <c r="A5944" s="90"/>
      <c r="B5944" s="90"/>
      <c r="C5944" s="91"/>
      <c r="D5944" s="90"/>
      <c r="E5944" s="90"/>
      <c r="F5944" s="90"/>
      <c r="G5944" s="93"/>
      <c r="H5944" s="93"/>
      <c r="I5944" s="93"/>
      <c r="J5944" s="93"/>
      <c r="K5944" s="94"/>
      <c r="L5944" s="94"/>
      <c r="M5944" s="94"/>
      <c r="N5944" s="93"/>
      <c r="O5944" s="93"/>
      <c r="P5944" s="93"/>
      <c r="Q5944" s="93"/>
      <c r="R5944" s="95"/>
      <c r="S5944" s="95"/>
      <c r="T5944" s="95"/>
      <c r="U5944" s="95"/>
      <c r="V5944" s="95"/>
      <c r="W5944" s="95"/>
      <c r="X5944" s="93"/>
      <c r="Y5944" s="93"/>
      <c r="Z5944" s="93"/>
      <c r="AA5944" s="96"/>
      <c r="AB5944" s="95"/>
      <c r="AC5944" s="95"/>
      <c r="AD5944" s="93"/>
      <c r="AE5944" s="93"/>
      <c r="AF5944" s="93"/>
      <c r="AG5944" s="93"/>
      <c r="AH5944" s="93"/>
      <c r="AI5944" s="93"/>
      <c r="AJ5944" s="92"/>
      <c r="AK5944" s="92"/>
      <c r="AL5944" s="92"/>
      <c r="AM5944" s="92"/>
      <c r="AN5944" s="92"/>
      <c r="AO5944" s="92"/>
      <c r="AP5944" s="92"/>
      <c r="AQ5944" s="92"/>
      <c r="AR5944" s="92"/>
    </row>
    <row r="5945" spans="1:44" x14ac:dyDescent="0.2">
      <c r="A5945" s="90"/>
      <c r="B5945" s="90"/>
      <c r="C5945" s="91"/>
      <c r="D5945" s="90"/>
      <c r="E5945" s="90"/>
      <c r="F5945" s="90"/>
      <c r="G5945" s="93"/>
      <c r="H5945" s="93"/>
      <c r="I5945" s="93"/>
      <c r="J5945" s="93"/>
      <c r="K5945" s="94"/>
      <c r="L5945" s="94"/>
      <c r="M5945" s="94"/>
      <c r="N5945" s="93"/>
      <c r="O5945" s="93"/>
      <c r="P5945" s="93"/>
      <c r="Q5945" s="93"/>
      <c r="R5945" s="95"/>
      <c r="S5945" s="95"/>
      <c r="T5945" s="95"/>
      <c r="U5945" s="95"/>
      <c r="V5945" s="95"/>
      <c r="W5945" s="95"/>
      <c r="X5945" s="93"/>
      <c r="Y5945" s="93"/>
      <c r="Z5945" s="93"/>
      <c r="AA5945" s="96"/>
      <c r="AB5945" s="95"/>
      <c r="AC5945" s="95"/>
      <c r="AD5945" s="93"/>
      <c r="AE5945" s="93"/>
      <c r="AF5945" s="93"/>
      <c r="AG5945" s="93"/>
      <c r="AH5945" s="93"/>
      <c r="AI5945" s="93"/>
      <c r="AJ5945" s="92"/>
      <c r="AK5945" s="92"/>
      <c r="AL5945" s="92"/>
      <c r="AM5945" s="92"/>
      <c r="AN5945" s="92"/>
      <c r="AO5945" s="92"/>
      <c r="AP5945" s="92"/>
      <c r="AQ5945" s="92"/>
      <c r="AR5945" s="92"/>
    </row>
    <row r="5946" spans="1:44" x14ac:dyDescent="0.2">
      <c r="A5946" s="90"/>
      <c r="B5946" s="90"/>
      <c r="C5946" s="91"/>
      <c r="D5946" s="90"/>
      <c r="E5946" s="90"/>
      <c r="F5946" s="90"/>
      <c r="G5946" s="93"/>
      <c r="H5946" s="93"/>
      <c r="I5946" s="93"/>
      <c r="J5946" s="93"/>
      <c r="K5946" s="94"/>
      <c r="L5946" s="94"/>
      <c r="M5946" s="94"/>
      <c r="N5946" s="93"/>
      <c r="O5946" s="93"/>
      <c r="P5946" s="93"/>
      <c r="Q5946" s="93"/>
      <c r="R5946" s="95"/>
      <c r="S5946" s="95"/>
      <c r="T5946" s="95"/>
      <c r="U5946" s="95"/>
      <c r="V5946" s="95"/>
      <c r="W5946" s="95"/>
      <c r="X5946" s="93"/>
      <c r="Y5946" s="93"/>
      <c r="Z5946" s="93"/>
      <c r="AA5946" s="96"/>
      <c r="AB5946" s="95"/>
      <c r="AC5946" s="95"/>
      <c r="AD5946" s="93"/>
      <c r="AE5946" s="93"/>
      <c r="AF5946" s="93"/>
      <c r="AG5946" s="93"/>
      <c r="AH5946" s="93"/>
      <c r="AI5946" s="93"/>
      <c r="AJ5946" s="92"/>
      <c r="AK5946" s="92"/>
      <c r="AL5946" s="92"/>
      <c r="AM5946" s="92"/>
      <c r="AN5946" s="92"/>
      <c r="AO5946" s="92"/>
      <c r="AP5946" s="92"/>
      <c r="AQ5946" s="92"/>
      <c r="AR5946" s="92"/>
    </row>
    <row r="5947" spans="1:44" x14ac:dyDescent="0.2">
      <c r="A5947" s="90"/>
      <c r="B5947" s="90"/>
      <c r="C5947" s="91"/>
      <c r="D5947" s="90"/>
      <c r="E5947" s="90"/>
      <c r="F5947" s="90"/>
      <c r="G5947" s="93"/>
      <c r="H5947" s="93"/>
      <c r="I5947" s="93"/>
      <c r="J5947" s="93"/>
      <c r="K5947" s="94"/>
      <c r="L5947" s="94"/>
      <c r="M5947" s="94"/>
      <c r="N5947" s="93"/>
      <c r="O5947" s="93"/>
      <c r="P5947" s="93"/>
      <c r="Q5947" s="93"/>
      <c r="R5947" s="95"/>
      <c r="S5947" s="95"/>
      <c r="T5947" s="95"/>
      <c r="U5947" s="95"/>
      <c r="V5947" s="95"/>
      <c r="W5947" s="95"/>
      <c r="X5947" s="93"/>
      <c r="Y5947" s="93"/>
      <c r="Z5947" s="93"/>
      <c r="AA5947" s="96"/>
      <c r="AB5947" s="95"/>
      <c r="AC5947" s="95"/>
      <c r="AD5947" s="93"/>
      <c r="AE5947" s="93"/>
      <c r="AF5947" s="93"/>
      <c r="AG5947" s="93"/>
      <c r="AH5947" s="93"/>
      <c r="AI5947" s="93"/>
      <c r="AJ5947" s="92"/>
      <c r="AK5947" s="92"/>
      <c r="AL5947" s="92"/>
      <c r="AM5947" s="92"/>
      <c r="AN5947" s="92"/>
      <c r="AO5947" s="92"/>
      <c r="AP5947" s="92"/>
      <c r="AQ5947" s="92"/>
      <c r="AR5947" s="92"/>
    </row>
    <row r="5948" spans="1:44" x14ac:dyDescent="0.2">
      <c r="A5948" s="90"/>
      <c r="B5948" s="90"/>
      <c r="C5948" s="91"/>
      <c r="D5948" s="90"/>
      <c r="E5948" s="90"/>
      <c r="F5948" s="90"/>
      <c r="G5948" s="93"/>
      <c r="H5948" s="93"/>
      <c r="I5948" s="93"/>
      <c r="J5948" s="93"/>
      <c r="K5948" s="94"/>
      <c r="L5948" s="94"/>
      <c r="M5948" s="94"/>
      <c r="N5948" s="93"/>
      <c r="O5948" s="93"/>
      <c r="P5948" s="93"/>
      <c r="Q5948" s="93"/>
      <c r="R5948" s="95"/>
      <c r="S5948" s="95"/>
      <c r="T5948" s="95"/>
      <c r="U5948" s="95"/>
      <c r="V5948" s="95"/>
      <c r="W5948" s="95"/>
      <c r="X5948" s="93"/>
      <c r="Y5948" s="93"/>
      <c r="Z5948" s="93"/>
      <c r="AA5948" s="96"/>
      <c r="AB5948" s="95"/>
      <c r="AC5948" s="95"/>
      <c r="AD5948" s="93"/>
      <c r="AE5948" s="93"/>
      <c r="AF5948" s="93"/>
      <c r="AG5948" s="93"/>
      <c r="AH5948" s="93"/>
      <c r="AI5948" s="93"/>
      <c r="AJ5948" s="92"/>
      <c r="AK5948" s="92"/>
      <c r="AL5948" s="92"/>
      <c r="AM5948" s="92"/>
      <c r="AN5948" s="92"/>
      <c r="AO5948" s="92"/>
      <c r="AP5948" s="92"/>
      <c r="AQ5948" s="92"/>
      <c r="AR5948" s="92"/>
    </row>
    <row r="5949" spans="1:44" x14ac:dyDescent="0.2">
      <c r="A5949" s="90"/>
      <c r="B5949" s="90"/>
      <c r="C5949" s="91"/>
      <c r="D5949" s="90"/>
      <c r="E5949" s="90"/>
      <c r="F5949" s="90"/>
      <c r="G5949" s="93"/>
      <c r="H5949" s="93"/>
      <c r="I5949" s="93"/>
      <c r="J5949" s="93"/>
      <c r="K5949" s="94"/>
      <c r="L5949" s="94"/>
      <c r="M5949" s="94"/>
      <c r="N5949" s="93"/>
      <c r="O5949" s="93"/>
      <c r="P5949" s="93"/>
      <c r="Q5949" s="93"/>
      <c r="R5949" s="95"/>
      <c r="S5949" s="95"/>
      <c r="T5949" s="95"/>
      <c r="U5949" s="95"/>
      <c r="V5949" s="95"/>
      <c r="W5949" s="95"/>
      <c r="X5949" s="93"/>
      <c r="Y5949" s="93"/>
      <c r="Z5949" s="93"/>
      <c r="AA5949" s="96"/>
      <c r="AB5949" s="95"/>
      <c r="AC5949" s="95"/>
      <c r="AD5949" s="93"/>
      <c r="AE5949" s="93"/>
      <c r="AF5949" s="93"/>
      <c r="AG5949" s="93"/>
      <c r="AH5949" s="93"/>
      <c r="AI5949" s="93"/>
      <c r="AJ5949" s="92"/>
      <c r="AK5949" s="92"/>
      <c r="AL5949" s="92"/>
      <c r="AM5949" s="92"/>
      <c r="AN5949" s="92"/>
      <c r="AO5949" s="92"/>
      <c r="AP5949" s="92"/>
      <c r="AQ5949" s="92"/>
      <c r="AR5949" s="92"/>
    </row>
    <row r="5950" spans="1:44" x14ac:dyDescent="0.2">
      <c r="A5950" s="90"/>
      <c r="B5950" s="90"/>
      <c r="C5950" s="91"/>
      <c r="D5950" s="90"/>
      <c r="E5950" s="90"/>
      <c r="F5950" s="90"/>
      <c r="G5950" s="93"/>
      <c r="H5950" s="93"/>
      <c r="I5950" s="93"/>
      <c r="J5950" s="93"/>
      <c r="K5950" s="94"/>
      <c r="L5950" s="94"/>
      <c r="M5950" s="94"/>
      <c r="N5950" s="93"/>
      <c r="O5950" s="93"/>
      <c r="P5950" s="93"/>
      <c r="Q5950" s="93"/>
      <c r="R5950" s="95"/>
      <c r="S5950" s="95"/>
      <c r="T5950" s="95"/>
      <c r="U5950" s="95"/>
      <c r="V5950" s="95"/>
      <c r="W5950" s="95"/>
      <c r="X5950" s="93"/>
      <c r="Y5950" s="93"/>
      <c r="Z5950" s="93"/>
      <c r="AA5950" s="96"/>
      <c r="AB5950" s="95"/>
      <c r="AC5950" s="95"/>
      <c r="AD5950" s="93"/>
      <c r="AE5950" s="93"/>
      <c r="AF5950" s="93"/>
      <c r="AG5950" s="93"/>
      <c r="AH5950" s="93"/>
      <c r="AI5950" s="93"/>
      <c r="AJ5950" s="92"/>
      <c r="AK5950" s="92"/>
      <c r="AL5950" s="92"/>
      <c r="AM5950" s="92"/>
      <c r="AN5950" s="92"/>
      <c r="AO5950" s="92"/>
      <c r="AP5950" s="92"/>
      <c r="AQ5950" s="92"/>
      <c r="AR5950" s="92"/>
    </row>
    <row r="5951" spans="1:44" x14ac:dyDescent="0.2">
      <c r="A5951" s="90"/>
      <c r="B5951" s="90"/>
      <c r="C5951" s="91"/>
      <c r="D5951" s="90"/>
      <c r="E5951" s="90"/>
      <c r="F5951" s="90"/>
      <c r="G5951" s="93"/>
      <c r="H5951" s="93"/>
      <c r="I5951" s="93"/>
      <c r="J5951" s="93"/>
      <c r="K5951" s="94"/>
      <c r="L5951" s="94"/>
      <c r="M5951" s="94"/>
      <c r="N5951" s="93"/>
      <c r="O5951" s="93"/>
      <c r="P5951" s="93"/>
      <c r="Q5951" s="93"/>
      <c r="R5951" s="95"/>
      <c r="S5951" s="95"/>
      <c r="T5951" s="95"/>
      <c r="U5951" s="95"/>
      <c r="V5951" s="95"/>
      <c r="W5951" s="95"/>
      <c r="X5951" s="93"/>
      <c r="Y5951" s="93"/>
      <c r="Z5951" s="93"/>
      <c r="AA5951" s="96"/>
      <c r="AB5951" s="95"/>
      <c r="AC5951" s="95"/>
      <c r="AD5951" s="93"/>
      <c r="AE5951" s="93"/>
      <c r="AF5951" s="93"/>
      <c r="AG5951" s="93"/>
      <c r="AH5951" s="93"/>
      <c r="AI5951" s="93"/>
      <c r="AJ5951" s="92"/>
      <c r="AK5951" s="92"/>
      <c r="AL5951" s="92"/>
      <c r="AM5951" s="92"/>
      <c r="AN5951" s="92"/>
      <c r="AO5951" s="92"/>
      <c r="AP5951" s="92"/>
      <c r="AQ5951" s="92"/>
      <c r="AR5951" s="92"/>
    </row>
    <row r="5952" spans="1:44" x14ac:dyDescent="0.2">
      <c r="A5952" s="90"/>
      <c r="B5952" s="90"/>
      <c r="C5952" s="91"/>
      <c r="D5952" s="90"/>
      <c r="E5952" s="90"/>
      <c r="F5952" s="90"/>
      <c r="G5952" s="93"/>
      <c r="H5952" s="93"/>
      <c r="I5952" s="93"/>
      <c r="J5952" s="93"/>
      <c r="K5952" s="94"/>
      <c r="L5952" s="94"/>
      <c r="M5952" s="94"/>
      <c r="N5952" s="93"/>
      <c r="O5952" s="93"/>
      <c r="P5952" s="93"/>
      <c r="Q5952" s="93"/>
      <c r="R5952" s="95"/>
      <c r="S5952" s="95"/>
      <c r="T5952" s="95"/>
      <c r="U5952" s="95"/>
      <c r="V5952" s="95"/>
      <c r="W5952" s="95"/>
      <c r="X5952" s="93"/>
      <c r="Y5952" s="93"/>
      <c r="Z5952" s="93"/>
      <c r="AA5952" s="96"/>
      <c r="AB5952" s="95"/>
      <c r="AC5952" s="95"/>
      <c r="AD5952" s="93"/>
      <c r="AE5952" s="93"/>
      <c r="AF5952" s="93"/>
      <c r="AG5952" s="93"/>
      <c r="AH5952" s="93"/>
      <c r="AI5952" s="93"/>
      <c r="AJ5952" s="92"/>
      <c r="AK5952" s="92"/>
      <c r="AL5952" s="92"/>
      <c r="AM5952" s="92"/>
      <c r="AN5952" s="92"/>
      <c r="AO5952" s="92"/>
      <c r="AP5952" s="92"/>
      <c r="AQ5952" s="92"/>
      <c r="AR5952" s="92"/>
    </row>
    <row r="5953" spans="1:44" x14ac:dyDescent="0.2">
      <c r="A5953" s="90"/>
      <c r="B5953" s="90"/>
      <c r="C5953" s="91"/>
      <c r="D5953" s="90"/>
      <c r="E5953" s="90"/>
      <c r="F5953" s="90"/>
      <c r="G5953" s="93"/>
      <c r="H5953" s="93"/>
      <c r="I5953" s="93"/>
      <c r="J5953" s="93"/>
      <c r="K5953" s="94"/>
      <c r="L5953" s="94"/>
      <c r="M5953" s="94"/>
      <c r="N5953" s="93"/>
      <c r="O5953" s="93"/>
      <c r="P5953" s="93"/>
      <c r="Q5953" s="93"/>
      <c r="R5953" s="95"/>
      <c r="S5953" s="95"/>
      <c r="T5953" s="95"/>
      <c r="U5953" s="95"/>
      <c r="V5953" s="95"/>
      <c r="W5953" s="95"/>
      <c r="X5953" s="93"/>
      <c r="Y5953" s="93"/>
      <c r="Z5953" s="93"/>
      <c r="AA5953" s="96"/>
      <c r="AB5953" s="95"/>
      <c r="AC5953" s="95"/>
      <c r="AD5953" s="93"/>
      <c r="AE5953" s="93"/>
      <c r="AF5953" s="93"/>
      <c r="AG5953" s="93"/>
      <c r="AH5953" s="93"/>
      <c r="AI5953" s="93"/>
      <c r="AJ5953" s="92"/>
      <c r="AK5953" s="92"/>
      <c r="AL5953" s="92"/>
      <c r="AM5953" s="92"/>
      <c r="AN5953" s="92"/>
      <c r="AO5953" s="92"/>
      <c r="AP5953" s="92"/>
      <c r="AQ5953" s="92"/>
      <c r="AR5953" s="92"/>
    </row>
    <row r="5954" spans="1:44" x14ac:dyDescent="0.2">
      <c r="A5954" s="90"/>
      <c r="B5954" s="90"/>
      <c r="C5954" s="91"/>
      <c r="D5954" s="90"/>
      <c r="E5954" s="90"/>
      <c r="F5954" s="90"/>
      <c r="G5954" s="93"/>
      <c r="H5954" s="93"/>
      <c r="I5954" s="93"/>
      <c r="J5954" s="93"/>
      <c r="K5954" s="94"/>
      <c r="L5954" s="94"/>
      <c r="M5954" s="94"/>
      <c r="N5954" s="93"/>
      <c r="O5954" s="93"/>
      <c r="P5954" s="93"/>
      <c r="Q5954" s="93"/>
      <c r="R5954" s="95"/>
      <c r="S5954" s="95"/>
      <c r="T5954" s="95"/>
      <c r="U5954" s="95"/>
      <c r="V5954" s="95"/>
      <c r="W5954" s="95"/>
      <c r="X5954" s="93"/>
      <c r="Y5954" s="93"/>
      <c r="Z5954" s="93"/>
      <c r="AA5954" s="96"/>
      <c r="AB5954" s="95"/>
      <c r="AC5954" s="95"/>
      <c r="AD5954" s="93"/>
      <c r="AE5954" s="93"/>
      <c r="AF5954" s="93"/>
      <c r="AG5954" s="93"/>
      <c r="AH5954" s="93"/>
      <c r="AI5954" s="93"/>
      <c r="AJ5954" s="92"/>
      <c r="AK5954" s="92"/>
      <c r="AL5954" s="92"/>
      <c r="AM5954" s="92"/>
      <c r="AN5954" s="92"/>
      <c r="AO5954" s="92"/>
      <c r="AP5954" s="92"/>
      <c r="AQ5954" s="92"/>
      <c r="AR5954" s="92"/>
    </row>
    <row r="5955" spans="1:44" x14ac:dyDescent="0.2">
      <c r="A5955" s="90"/>
      <c r="B5955" s="90"/>
      <c r="C5955" s="91"/>
      <c r="D5955" s="90"/>
      <c r="E5955" s="90"/>
      <c r="F5955" s="90"/>
      <c r="G5955" s="93"/>
      <c r="H5955" s="93"/>
      <c r="I5955" s="93"/>
      <c r="J5955" s="93"/>
      <c r="K5955" s="94"/>
      <c r="L5955" s="94"/>
      <c r="M5955" s="94"/>
      <c r="N5955" s="93"/>
      <c r="O5955" s="93"/>
      <c r="P5955" s="93"/>
      <c r="Q5955" s="93"/>
      <c r="R5955" s="95"/>
      <c r="S5955" s="95"/>
      <c r="T5955" s="95"/>
      <c r="U5955" s="95"/>
      <c r="V5955" s="95"/>
      <c r="W5955" s="95"/>
      <c r="X5955" s="93"/>
      <c r="Y5955" s="93"/>
      <c r="Z5955" s="93"/>
      <c r="AA5955" s="96"/>
      <c r="AB5955" s="95"/>
      <c r="AC5955" s="95"/>
      <c r="AD5955" s="93"/>
      <c r="AE5955" s="93"/>
      <c r="AF5955" s="93"/>
      <c r="AG5955" s="93"/>
      <c r="AH5955" s="93"/>
      <c r="AI5955" s="93"/>
      <c r="AJ5955" s="92"/>
      <c r="AK5955" s="92"/>
      <c r="AL5955" s="92"/>
      <c r="AM5955" s="92"/>
      <c r="AN5955" s="92"/>
      <c r="AO5955" s="92"/>
      <c r="AP5955" s="92"/>
      <c r="AQ5955" s="92"/>
      <c r="AR5955" s="92"/>
    </row>
    <row r="5956" spans="1:44" x14ac:dyDescent="0.2">
      <c r="A5956" s="90"/>
      <c r="B5956" s="90"/>
      <c r="C5956" s="91"/>
      <c r="D5956" s="90"/>
      <c r="E5956" s="90"/>
      <c r="F5956" s="90"/>
      <c r="G5956" s="93"/>
      <c r="H5956" s="93"/>
      <c r="I5956" s="93"/>
      <c r="J5956" s="93"/>
      <c r="K5956" s="94"/>
      <c r="L5956" s="94"/>
      <c r="M5956" s="94"/>
      <c r="N5956" s="93"/>
      <c r="O5956" s="93"/>
      <c r="P5956" s="93"/>
      <c r="Q5956" s="93"/>
      <c r="R5956" s="95"/>
      <c r="S5956" s="95"/>
      <c r="T5956" s="95"/>
      <c r="U5956" s="95"/>
      <c r="V5956" s="95"/>
      <c r="W5956" s="95"/>
      <c r="X5956" s="93"/>
      <c r="Y5956" s="93"/>
      <c r="Z5956" s="93"/>
      <c r="AA5956" s="96"/>
      <c r="AB5956" s="95"/>
      <c r="AC5956" s="95"/>
      <c r="AD5956" s="93"/>
      <c r="AE5956" s="93"/>
      <c r="AF5956" s="93"/>
      <c r="AG5956" s="93"/>
      <c r="AH5956" s="93"/>
      <c r="AI5956" s="93"/>
      <c r="AJ5956" s="92"/>
      <c r="AK5956" s="92"/>
      <c r="AL5956" s="92"/>
      <c r="AM5956" s="92"/>
      <c r="AN5956" s="92"/>
      <c r="AO5956" s="92"/>
      <c r="AP5956" s="92"/>
      <c r="AQ5956" s="92"/>
      <c r="AR5956" s="92"/>
    </row>
    <row r="5957" spans="1:44" x14ac:dyDescent="0.2">
      <c r="A5957" s="90"/>
      <c r="B5957" s="90"/>
      <c r="C5957" s="91"/>
      <c r="D5957" s="90"/>
      <c r="E5957" s="90"/>
      <c r="F5957" s="90"/>
      <c r="G5957" s="93"/>
      <c r="H5957" s="93"/>
      <c r="I5957" s="93"/>
      <c r="J5957" s="93"/>
      <c r="K5957" s="94"/>
      <c r="L5957" s="94"/>
      <c r="M5957" s="94"/>
      <c r="N5957" s="93"/>
      <c r="O5957" s="93"/>
      <c r="P5957" s="93"/>
      <c r="Q5957" s="93"/>
      <c r="R5957" s="95"/>
      <c r="S5957" s="95"/>
      <c r="T5957" s="95"/>
      <c r="U5957" s="95"/>
      <c r="V5957" s="95"/>
      <c r="W5957" s="95"/>
      <c r="X5957" s="93"/>
      <c r="Y5957" s="93"/>
      <c r="Z5957" s="93"/>
      <c r="AA5957" s="96"/>
      <c r="AB5957" s="95"/>
      <c r="AC5957" s="95"/>
      <c r="AD5957" s="93"/>
      <c r="AE5957" s="93"/>
      <c r="AF5957" s="93"/>
      <c r="AG5957" s="93"/>
      <c r="AH5957" s="93"/>
      <c r="AI5957" s="93"/>
      <c r="AJ5957" s="92"/>
      <c r="AK5957" s="92"/>
      <c r="AL5957" s="92"/>
      <c r="AM5957" s="92"/>
      <c r="AN5957" s="92"/>
      <c r="AO5957" s="92"/>
      <c r="AP5957" s="92"/>
      <c r="AQ5957" s="92"/>
      <c r="AR5957" s="92"/>
    </row>
    <row r="5958" spans="1:44" x14ac:dyDescent="0.2">
      <c r="A5958" s="90"/>
      <c r="B5958" s="90"/>
      <c r="C5958" s="91"/>
      <c r="D5958" s="90"/>
      <c r="E5958" s="90"/>
      <c r="F5958" s="90"/>
      <c r="G5958" s="93"/>
      <c r="H5958" s="93"/>
      <c r="I5958" s="93"/>
      <c r="J5958" s="93"/>
      <c r="K5958" s="94"/>
      <c r="L5958" s="94"/>
      <c r="M5958" s="94"/>
      <c r="N5958" s="93"/>
      <c r="O5958" s="93"/>
      <c r="P5958" s="93"/>
      <c r="Q5958" s="93"/>
      <c r="R5958" s="95"/>
      <c r="S5958" s="95"/>
      <c r="T5958" s="95"/>
      <c r="U5958" s="95"/>
      <c r="V5958" s="95"/>
      <c r="W5958" s="95"/>
      <c r="X5958" s="93"/>
      <c r="Y5958" s="93"/>
      <c r="Z5958" s="93"/>
      <c r="AA5958" s="96"/>
      <c r="AB5958" s="95"/>
      <c r="AC5958" s="95"/>
      <c r="AD5958" s="93"/>
      <c r="AE5958" s="93"/>
      <c r="AF5958" s="93"/>
      <c r="AG5958" s="93"/>
      <c r="AH5958" s="93"/>
      <c r="AI5958" s="93"/>
      <c r="AJ5958" s="92"/>
      <c r="AK5958" s="92"/>
      <c r="AL5958" s="92"/>
      <c r="AM5958" s="92"/>
      <c r="AN5958" s="92"/>
      <c r="AO5958" s="92"/>
      <c r="AP5958" s="92"/>
      <c r="AQ5958" s="92"/>
      <c r="AR5958" s="92"/>
    </row>
    <row r="5959" spans="1:44" x14ac:dyDescent="0.2">
      <c r="A5959" s="90"/>
      <c r="B5959" s="90"/>
      <c r="C5959" s="91"/>
      <c r="D5959" s="90"/>
      <c r="E5959" s="90"/>
      <c r="F5959" s="90"/>
      <c r="G5959" s="93"/>
      <c r="H5959" s="93"/>
      <c r="I5959" s="93"/>
      <c r="J5959" s="93"/>
      <c r="K5959" s="94"/>
      <c r="L5959" s="94"/>
      <c r="M5959" s="94"/>
      <c r="N5959" s="93"/>
      <c r="O5959" s="93"/>
      <c r="P5959" s="93"/>
      <c r="Q5959" s="93"/>
      <c r="R5959" s="95"/>
      <c r="S5959" s="95"/>
      <c r="T5959" s="95"/>
      <c r="U5959" s="95"/>
      <c r="V5959" s="95"/>
      <c r="W5959" s="95"/>
      <c r="X5959" s="93"/>
      <c r="Y5959" s="93"/>
      <c r="Z5959" s="93"/>
      <c r="AA5959" s="96"/>
      <c r="AB5959" s="95"/>
      <c r="AC5959" s="95"/>
      <c r="AD5959" s="93"/>
      <c r="AE5959" s="93"/>
      <c r="AF5959" s="93"/>
      <c r="AG5959" s="93"/>
      <c r="AH5959" s="93"/>
      <c r="AI5959" s="93"/>
      <c r="AJ5959" s="92"/>
      <c r="AK5959" s="92"/>
      <c r="AL5959" s="92"/>
      <c r="AM5959" s="92"/>
      <c r="AN5959" s="92"/>
      <c r="AO5959" s="92"/>
      <c r="AP5959" s="92"/>
      <c r="AQ5959" s="92"/>
      <c r="AR5959" s="92"/>
    </row>
    <row r="5960" spans="1:44" x14ac:dyDescent="0.2">
      <c r="A5960" s="90"/>
      <c r="B5960" s="90"/>
      <c r="C5960" s="91"/>
      <c r="D5960" s="90"/>
      <c r="E5960" s="90"/>
      <c r="F5960" s="90"/>
      <c r="G5960" s="93"/>
      <c r="H5960" s="93"/>
      <c r="I5960" s="93"/>
      <c r="J5960" s="93"/>
      <c r="K5960" s="94"/>
      <c r="L5960" s="94"/>
      <c r="M5960" s="94"/>
      <c r="N5960" s="93"/>
      <c r="O5960" s="93"/>
      <c r="P5960" s="93"/>
      <c r="Q5960" s="93"/>
      <c r="R5960" s="95"/>
      <c r="S5960" s="95"/>
      <c r="T5960" s="95"/>
      <c r="U5960" s="95"/>
      <c r="V5960" s="95"/>
      <c r="W5960" s="95"/>
      <c r="X5960" s="93"/>
      <c r="Y5960" s="93"/>
      <c r="Z5960" s="93"/>
      <c r="AA5960" s="96"/>
      <c r="AB5960" s="95"/>
      <c r="AC5960" s="95"/>
      <c r="AD5960" s="93"/>
      <c r="AE5960" s="93"/>
      <c r="AF5960" s="93"/>
      <c r="AG5960" s="93"/>
      <c r="AH5960" s="93"/>
      <c r="AI5960" s="93"/>
      <c r="AJ5960" s="92"/>
      <c r="AK5960" s="92"/>
      <c r="AL5960" s="92"/>
      <c r="AM5960" s="92"/>
      <c r="AN5960" s="92"/>
      <c r="AO5960" s="92"/>
      <c r="AP5960" s="92"/>
      <c r="AQ5960" s="92"/>
      <c r="AR5960" s="92"/>
    </row>
    <row r="5961" spans="1:44" x14ac:dyDescent="0.2">
      <c r="A5961" s="90"/>
      <c r="B5961" s="90"/>
      <c r="C5961" s="91"/>
      <c r="D5961" s="90"/>
      <c r="E5961" s="90"/>
      <c r="F5961" s="90"/>
      <c r="G5961" s="93"/>
      <c r="H5961" s="93"/>
      <c r="I5961" s="93"/>
      <c r="J5961" s="93"/>
      <c r="K5961" s="94"/>
      <c r="L5961" s="94"/>
      <c r="M5961" s="94"/>
      <c r="N5961" s="93"/>
      <c r="O5961" s="93"/>
      <c r="P5961" s="93"/>
      <c r="Q5961" s="93"/>
      <c r="R5961" s="95"/>
      <c r="S5961" s="95"/>
      <c r="T5961" s="95"/>
      <c r="U5961" s="95"/>
      <c r="V5961" s="95"/>
      <c r="W5961" s="95"/>
      <c r="X5961" s="93"/>
      <c r="Y5961" s="93"/>
      <c r="Z5961" s="93"/>
      <c r="AA5961" s="96"/>
      <c r="AB5961" s="95"/>
      <c r="AC5961" s="95"/>
      <c r="AD5961" s="93"/>
      <c r="AE5961" s="93"/>
      <c r="AF5961" s="93"/>
      <c r="AG5961" s="93"/>
      <c r="AH5961" s="93"/>
      <c r="AI5961" s="93"/>
      <c r="AJ5961" s="92"/>
      <c r="AK5961" s="92"/>
      <c r="AL5961" s="92"/>
      <c r="AM5961" s="92"/>
      <c r="AN5961" s="92"/>
      <c r="AO5961" s="92"/>
      <c r="AP5961" s="92"/>
      <c r="AQ5961" s="92"/>
      <c r="AR5961" s="92"/>
    </row>
    <row r="5962" spans="1:44" x14ac:dyDescent="0.2">
      <c r="A5962" s="90"/>
      <c r="B5962" s="90"/>
      <c r="C5962" s="91"/>
      <c r="D5962" s="90"/>
      <c r="E5962" s="90"/>
      <c r="F5962" s="90"/>
      <c r="G5962" s="93"/>
      <c r="H5962" s="93"/>
      <c r="I5962" s="93"/>
      <c r="J5962" s="93"/>
      <c r="K5962" s="94"/>
      <c r="L5962" s="94"/>
      <c r="M5962" s="94"/>
      <c r="N5962" s="93"/>
      <c r="O5962" s="93"/>
      <c r="P5962" s="93"/>
      <c r="Q5962" s="93"/>
      <c r="R5962" s="95"/>
      <c r="S5962" s="95"/>
      <c r="T5962" s="95"/>
      <c r="U5962" s="95"/>
      <c r="V5962" s="95"/>
      <c r="W5962" s="95"/>
      <c r="X5962" s="93"/>
      <c r="Y5962" s="93"/>
      <c r="Z5962" s="93"/>
      <c r="AA5962" s="96"/>
      <c r="AB5962" s="95"/>
      <c r="AC5962" s="95"/>
      <c r="AD5962" s="93"/>
      <c r="AE5962" s="93"/>
      <c r="AF5962" s="93"/>
      <c r="AG5962" s="93"/>
      <c r="AH5962" s="93"/>
      <c r="AI5962" s="93"/>
      <c r="AJ5962" s="92"/>
      <c r="AK5962" s="92"/>
      <c r="AL5962" s="92"/>
      <c r="AM5962" s="92"/>
      <c r="AN5962" s="92"/>
      <c r="AO5962" s="92"/>
      <c r="AP5962" s="92"/>
      <c r="AQ5962" s="92"/>
      <c r="AR5962" s="92"/>
    </row>
    <row r="5963" spans="1:44" x14ac:dyDescent="0.2">
      <c r="A5963" s="90"/>
      <c r="B5963" s="90"/>
      <c r="C5963" s="91"/>
      <c r="D5963" s="90"/>
      <c r="E5963" s="90"/>
      <c r="F5963" s="90"/>
      <c r="G5963" s="93"/>
      <c r="H5963" s="93"/>
      <c r="I5963" s="93"/>
      <c r="J5963" s="93"/>
      <c r="K5963" s="94"/>
      <c r="L5963" s="94"/>
      <c r="M5963" s="94"/>
      <c r="N5963" s="93"/>
      <c r="O5963" s="93"/>
      <c r="P5963" s="93"/>
      <c r="Q5963" s="93"/>
      <c r="R5963" s="95"/>
      <c r="S5963" s="95"/>
      <c r="T5963" s="95"/>
      <c r="U5963" s="95"/>
      <c r="V5963" s="95"/>
      <c r="W5963" s="95"/>
      <c r="X5963" s="93"/>
      <c r="Y5963" s="93"/>
      <c r="Z5963" s="93"/>
      <c r="AA5963" s="96"/>
      <c r="AB5963" s="95"/>
      <c r="AC5963" s="95"/>
      <c r="AD5963" s="93"/>
      <c r="AE5963" s="93"/>
      <c r="AF5963" s="93"/>
      <c r="AG5963" s="93"/>
      <c r="AH5963" s="93"/>
      <c r="AI5963" s="93"/>
      <c r="AJ5963" s="92"/>
      <c r="AK5963" s="92"/>
      <c r="AL5963" s="92"/>
      <c r="AM5963" s="92"/>
      <c r="AN5963" s="92"/>
      <c r="AO5963" s="92"/>
      <c r="AP5963" s="92"/>
      <c r="AQ5963" s="92"/>
      <c r="AR5963" s="92"/>
    </row>
    <row r="5964" spans="1:44" x14ac:dyDescent="0.2">
      <c r="A5964" s="90"/>
      <c r="B5964" s="90"/>
      <c r="C5964" s="91"/>
      <c r="D5964" s="90"/>
      <c r="E5964" s="90"/>
      <c r="F5964" s="90"/>
      <c r="G5964" s="93"/>
      <c r="H5964" s="93"/>
      <c r="I5964" s="93"/>
      <c r="J5964" s="93"/>
      <c r="K5964" s="94"/>
      <c r="L5964" s="94"/>
      <c r="M5964" s="94"/>
      <c r="N5964" s="93"/>
      <c r="O5964" s="93"/>
      <c r="P5964" s="93"/>
      <c r="Q5964" s="93"/>
      <c r="R5964" s="95"/>
      <c r="S5964" s="95"/>
      <c r="T5964" s="95"/>
      <c r="U5964" s="95"/>
      <c r="V5964" s="95"/>
      <c r="W5964" s="95"/>
      <c r="X5964" s="93"/>
      <c r="Y5964" s="93"/>
      <c r="Z5964" s="93"/>
      <c r="AA5964" s="96"/>
      <c r="AB5964" s="95"/>
      <c r="AC5964" s="95"/>
      <c r="AD5964" s="93"/>
      <c r="AE5964" s="93"/>
      <c r="AF5964" s="93"/>
      <c r="AG5964" s="93"/>
      <c r="AH5964" s="93"/>
      <c r="AI5964" s="93"/>
      <c r="AJ5964" s="92"/>
      <c r="AK5964" s="92"/>
      <c r="AL5964" s="92"/>
      <c r="AM5964" s="92"/>
      <c r="AN5964" s="92"/>
      <c r="AO5964" s="92"/>
      <c r="AP5964" s="92"/>
      <c r="AQ5964" s="92"/>
      <c r="AR5964" s="92"/>
    </row>
    <row r="5965" spans="1:44" x14ac:dyDescent="0.2">
      <c r="A5965" s="90"/>
      <c r="B5965" s="90"/>
      <c r="C5965" s="91"/>
      <c r="D5965" s="90"/>
      <c r="E5965" s="90"/>
      <c r="F5965" s="90"/>
      <c r="G5965" s="93"/>
      <c r="H5965" s="93"/>
      <c r="I5965" s="93"/>
      <c r="J5965" s="93"/>
      <c r="K5965" s="94"/>
      <c r="L5965" s="94"/>
      <c r="M5965" s="94"/>
      <c r="N5965" s="93"/>
      <c r="O5965" s="93"/>
      <c r="P5965" s="93"/>
      <c r="Q5965" s="93"/>
      <c r="R5965" s="95"/>
      <c r="S5965" s="95"/>
      <c r="T5965" s="95"/>
      <c r="U5965" s="95"/>
      <c r="V5965" s="95"/>
      <c r="W5965" s="95"/>
      <c r="X5965" s="93"/>
      <c r="Y5965" s="93"/>
      <c r="Z5965" s="93"/>
      <c r="AA5965" s="96"/>
      <c r="AB5965" s="95"/>
      <c r="AC5965" s="95"/>
      <c r="AD5965" s="93"/>
      <c r="AE5965" s="93"/>
      <c r="AF5965" s="93"/>
      <c r="AG5965" s="93"/>
      <c r="AH5965" s="93"/>
      <c r="AI5965" s="93"/>
      <c r="AJ5965" s="92"/>
      <c r="AK5965" s="92"/>
      <c r="AL5965" s="92"/>
      <c r="AM5965" s="92"/>
      <c r="AN5965" s="92"/>
      <c r="AO5965" s="92"/>
      <c r="AP5965" s="92"/>
      <c r="AQ5965" s="92"/>
      <c r="AR5965" s="92"/>
    </row>
    <row r="5966" spans="1:44" x14ac:dyDescent="0.2">
      <c r="A5966" s="90"/>
      <c r="B5966" s="90"/>
      <c r="C5966" s="91"/>
      <c r="D5966" s="90"/>
      <c r="E5966" s="90"/>
      <c r="F5966" s="90"/>
      <c r="G5966" s="93"/>
      <c r="H5966" s="93"/>
      <c r="I5966" s="93"/>
      <c r="J5966" s="93"/>
      <c r="K5966" s="94"/>
      <c r="L5966" s="94"/>
      <c r="M5966" s="94"/>
      <c r="N5966" s="93"/>
      <c r="O5966" s="93"/>
      <c r="P5966" s="93"/>
      <c r="Q5966" s="93"/>
      <c r="R5966" s="95"/>
      <c r="S5966" s="95"/>
      <c r="T5966" s="95"/>
      <c r="U5966" s="95"/>
      <c r="V5966" s="95"/>
      <c r="W5966" s="95"/>
      <c r="X5966" s="93"/>
      <c r="Y5966" s="93"/>
      <c r="Z5966" s="93"/>
      <c r="AA5966" s="96"/>
      <c r="AB5966" s="95"/>
      <c r="AC5966" s="95"/>
      <c r="AD5966" s="93"/>
      <c r="AE5966" s="93"/>
      <c r="AF5966" s="93"/>
      <c r="AG5966" s="93"/>
      <c r="AH5966" s="93"/>
      <c r="AI5966" s="93"/>
      <c r="AJ5966" s="92"/>
      <c r="AK5966" s="92"/>
      <c r="AL5966" s="92"/>
      <c r="AM5966" s="92"/>
      <c r="AN5966" s="92"/>
      <c r="AO5966" s="92"/>
      <c r="AP5966" s="92"/>
      <c r="AQ5966" s="92"/>
      <c r="AR5966" s="92"/>
    </row>
    <row r="5967" spans="1:44" x14ac:dyDescent="0.2">
      <c r="A5967" s="90"/>
      <c r="B5967" s="90"/>
      <c r="C5967" s="91"/>
      <c r="D5967" s="90"/>
      <c r="E5967" s="90"/>
      <c r="F5967" s="90"/>
      <c r="G5967" s="93"/>
      <c r="H5967" s="93"/>
      <c r="I5967" s="93"/>
      <c r="J5967" s="93"/>
      <c r="K5967" s="94"/>
      <c r="L5967" s="94"/>
      <c r="M5967" s="94"/>
      <c r="N5967" s="93"/>
      <c r="O5967" s="93"/>
      <c r="P5967" s="93"/>
      <c r="Q5967" s="93"/>
      <c r="R5967" s="95"/>
      <c r="S5967" s="95"/>
      <c r="T5967" s="95"/>
      <c r="U5967" s="95"/>
      <c r="V5967" s="95"/>
      <c r="W5967" s="95"/>
      <c r="X5967" s="93"/>
      <c r="Y5967" s="93"/>
      <c r="Z5967" s="93"/>
      <c r="AA5967" s="96"/>
      <c r="AB5967" s="95"/>
      <c r="AC5967" s="95"/>
      <c r="AD5967" s="93"/>
      <c r="AE5967" s="93"/>
      <c r="AF5967" s="93"/>
      <c r="AG5967" s="93"/>
      <c r="AH5967" s="93"/>
      <c r="AI5967" s="93"/>
      <c r="AJ5967" s="92"/>
      <c r="AK5967" s="92"/>
      <c r="AL5967" s="92"/>
      <c r="AM5967" s="92"/>
      <c r="AN5967" s="92"/>
      <c r="AO5967" s="92"/>
      <c r="AP5967" s="92"/>
      <c r="AQ5967" s="92"/>
      <c r="AR5967" s="92"/>
    </row>
    <row r="5968" spans="1:44" x14ac:dyDescent="0.2">
      <c r="A5968" s="90"/>
      <c r="B5968" s="90"/>
      <c r="C5968" s="91"/>
      <c r="D5968" s="90"/>
      <c r="E5968" s="90"/>
      <c r="F5968" s="90"/>
      <c r="G5968" s="93"/>
      <c r="H5968" s="93"/>
      <c r="I5968" s="93"/>
      <c r="J5968" s="93"/>
      <c r="K5968" s="94"/>
      <c r="L5968" s="94"/>
      <c r="M5968" s="94"/>
      <c r="N5968" s="93"/>
      <c r="O5968" s="93"/>
      <c r="P5968" s="93"/>
      <c r="Q5968" s="93"/>
      <c r="R5968" s="95"/>
      <c r="S5968" s="95"/>
      <c r="T5968" s="95"/>
      <c r="U5968" s="95"/>
      <c r="V5968" s="95"/>
      <c r="W5968" s="95"/>
      <c r="X5968" s="93"/>
      <c r="Y5968" s="93"/>
      <c r="Z5968" s="93"/>
      <c r="AA5968" s="96"/>
      <c r="AB5968" s="95"/>
      <c r="AC5968" s="95"/>
      <c r="AD5968" s="93"/>
      <c r="AE5968" s="93"/>
      <c r="AF5968" s="93"/>
      <c r="AG5968" s="93"/>
      <c r="AH5968" s="93"/>
      <c r="AI5968" s="93"/>
      <c r="AJ5968" s="92"/>
      <c r="AK5968" s="92"/>
      <c r="AL5968" s="92"/>
      <c r="AM5968" s="92"/>
      <c r="AN5968" s="92"/>
      <c r="AO5968" s="92"/>
      <c r="AP5968" s="92"/>
      <c r="AQ5968" s="92"/>
      <c r="AR5968" s="92"/>
    </row>
    <row r="5969" spans="1:44" x14ac:dyDescent="0.2">
      <c r="A5969" s="90"/>
      <c r="B5969" s="90"/>
      <c r="C5969" s="91"/>
      <c r="D5969" s="90"/>
      <c r="E5969" s="90"/>
      <c r="F5969" s="90"/>
      <c r="G5969" s="93"/>
      <c r="H5969" s="93"/>
      <c r="I5969" s="93"/>
      <c r="J5969" s="93"/>
      <c r="K5969" s="94"/>
      <c r="L5969" s="94"/>
      <c r="M5969" s="94"/>
      <c r="N5969" s="93"/>
      <c r="O5969" s="93"/>
      <c r="P5969" s="93"/>
      <c r="Q5969" s="93"/>
      <c r="R5969" s="95"/>
      <c r="S5969" s="95"/>
      <c r="T5969" s="95"/>
      <c r="U5969" s="95"/>
      <c r="V5969" s="95"/>
      <c r="W5969" s="95"/>
      <c r="X5969" s="93"/>
      <c r="Y5969" s="93"/>
      <c r="Z5969" s="93"/>
      <c r="AA5969" s="96"/>
      <c r="AB5969" s="95"/>
      <c r="AC5969" s="95"/>
      <c r="AD5969" s="93"/>
      <c r="AE5969" s="93"/>
      <c r="AF5969" s="93"/>
      <c r="AG5969" s="93"/>
      <c r="AH5969" s="93"/>
      <c r="AI5969" s="93"/>
      <c r="AJ5969" s="92"/>
      <c r="AK5969" s="92"/>
      <c r="AL5969" s="92"/>
      <c r="AM5969" s="92"/>
      <c r="AN5969" s="92"/>
      <c r="AO5969" s="92"/>
      <c r="AP5969" s="92"/>
      <c r="AQ5969" s="92"/>
      <c r="AR5969" s="92"/>
    </row>
    <row r="5970" spans="1:44" x14ac:dyDescent="0.2">
      <c r="A5970" s="90"/>
      <c r="B5970" s="90"/>
      <c r="C5970" s="91"/>
      <c r="D5970" s="90"/>
      <c r="E5970" s="90"/>
      <c r="F5970" s="90"/>
      <c r="G5970" s="93"/>
      <c r="H5970" s="93"/>
      <c r="I5970" s="93"/>
      <c r="J5970" s="93"/>
      <c r="K5970" s="94"/>
      <c r="L5970" s="94"/>
      <c r="M5970" s="94"/>
      <c r="N5970" s="93"/>
      <c r="O5970" s="93"/>
      <c r="P5970" s="93"/>
      <c r="Q5970" s="93"/>
      <c r="R5970" s="95"/>
      <c r="S5970" s="95"/>
      <c r="T5970" s="95"/>
      <c r="U5970" s="95"/>
      <c r="V5970" s="95"/>
      <c r="W5970" s="95"/>
      <c r="X5970" s="93"/>
      <c r="Y5970" s="93"/>
      <c r="Z5970" s="93"/>
      <c r="AA5970" s="96"/>
      <c r="AB5970" s="95"/>
      <c r="AC5970" s="95"/>
      <c r="AD5970" s="93"/>
      <c r="AE5970" s="93"/>
      <c r="AF5970" s="93"/>
      <c r="AG5970" s="93"/>
      <c r="AH5970" s="93"/>
      <c r="AI5970" s="93"/>
      <c r="AJ5970" s="92"/>
      <c r="AK5970" s="92"/>
      <c r="AL5970" s="92"/>
      <c r="AM5970" s="92"/>
      <c r="AN5970" s="92"/>
      <c r="AO5970" s="92"/>
      <c r="AP5970" s="92"/>
      <c r="AQ5970" s="92"/>
      <c r="AR5970" s="92"/>
    </row>
    <row r="5971" spans="1:44" x14ac:dyDescent="0.2">
      <c r="A5971" s="90"/>
      <c r="B5971" s="90"/>
      <c r="C5971" s="91"/>
      <c r="D5971" s="90"/>
      <c r="E5971" s="90"/>
      <c r="F5971" s="90"/>
      <c r="G5971" s="93"/>
      <c r="H5971" s="93"/>
      <c r="I5971" s="93"/>
      <c r="J5971" s="93"/>
      <c r="K5971" s="94"/>
      <c r="L5971" s="94"/>
      <c r="M5971" s="94"/>
      <c r="N5971" s="93"/>
      <c r="O5971" s="93"/>
      <c r="P5971" s="93"/>
      <c r="Q5971" s="93"/>
      <c r="R5971" s="95"/>
      <c r="S5971" s="95"/>
      <c r="T5971" s="95"/>
      <c r="U5971" s="95"/>
      <c r="V5971" s="95"/>
      <c r="W5971" s="95"/>
      <c r="X5971" s="93"/>
      <c r="Y5971" s="93"/>
      <c r="Z5971" s="93"/>
      <c r="AA5971" s="96"/>
      <c r="AB5971" s="95"/>
      <c r="AC5971" s="95"/>
      <c r="AD5971" s="93"/>
      <c r="AE5971" s="93"/>
      <c r="AF5971" s="93"/>
      <c r="AG5971" s="93"/>
      <c r="AH5971" s="93"/>
      <c r="AI5971" s="93"/>
      <c r="AJ5971" s="92"/>
      <c r="AK5971" s="92"/>
      <c r="AL5971" s="92"/>
      <c r="AM5971" s="92"/>
      <c r="AN5971" s="92"/>
      <c r="AO5971" s="92"/>
      <c r="AP5971" s="92"/>
      <c r="AQ5971" s="92"/>
      <c r="AR5971" s="92"/>
    </row>
    <row r="5972" spans="1:44" x14ac:dyDescent="0.2">
      <c r="A5972" s="90"/>
      <c r="B5972" s="90"/>
      <c r="C5972" s="91"/>
      <c r="D5972" s="90"/>
      <c r="E5972" s="90"/>
      <c r="F5972" s="90"/>
      <c r="G5972" s="93"/>
      <c r="H5972" s="93"/>
      <c r="I5972" s="93"/>
      <c r="J5972" s="93"/>
      <c r="K5972" s="94"/>
      <c r="L5972" s="94"/>
      <c r="M5972" s="94"/>
      <c r="N5972" s="93"/>
      <c r="O5972" s="93"/>
      <c r="P5972" s="93"/>
      <c r="Q5972" s="93"/>
      <c r="R5972" s="95"/>
      <c r="S5972" s="95"/>
      <c r="T5972" s="95"/>
      <c r="U5972" s="95"/>
      <c r="V5972" s="95"/>
      <c r="W5972" s="95"/>
      <c r="X5972" s="93"/>
      <c r="Y5972" s="93"/>
      <c r="Z5972" s="93"/>
      <c r="AA5972" s="96"/>
      <c r="AB5972" s="95"/>
      <c r="AC5972" s="95"/>
      <c r="AD5972" s="93"/>
      <c r="AE5972" s="93"/>
      <c r="AF5972" s="93"/>
      <c r="AG5972" s="93"/>
      <c r="AH5972" s="93"/>
      <c r="AI5972" s="93"/>
      <c r="AJ5972" s="92"/>
      <c r="AK5972" s="92"/>
      <c r="AL5972" s="92"/>
      <c r="AM5972" s="92"/>
      <c r="AN5972" s="92"/>
      <c r="AO5972" s="92"/>
      <c r="AP5972" s="92"/>
      <c r="AQ5972" s="92"/>
      <c r="AR5972" s="92"/>
    </row>
    <row r="5973" spans="1:44" x14ac:dyDescent="0.2">
      <c r="A5973" s="90"/>
      <c r="B5973" s="90"/>
      <c r="C5973" s="91"/>
      <c r="D5973" s="90"/>
      <c r="E5973" s="90"/>
      <c r="F5973" s="90"/>
      <c r="G5973" s="93"/>
      <c r="H5973" s="93"/>
      <c r="I5973" s="93"/>
      <c r="J5973" s="93"/>
      <c r="K5973" s="94"/>
      <c r="L5973" s="94"/>
      <c r="M5973" s="94"/>
      <c r="N5973" s="93"/>
      <c r="O5973" s="93"/>
      <c r="P5973" s="93"/>
      <c r="Q5973" s="93"/>
      <c r="R5973" s="95"/>
      <c r="S5973" s="95"/>
      <c r="T5973" s="95"/>
      <c r="U5973" s="95"/>
      <c r="V5973" s="95"/>
      <c r="W5973" s="95"/>
      <c r="X5973" s="93"/>
      <c r="Y5973" s="93"/>
      <c r="Z5973" s="93"/>
      <c r="AA5973" s="96"/>
      <c r="AB5973" s="95"/>
      <c r="AC5973" s="95"/>
      <c r="AD5973" s="93"/>
      <c r="AE5973" s="93"/>
      <c r="AF5973" s="93"/>
      <c r="AG5973" s="93"/>
      <c r="AH5973" s="93"/>
      <c r="AI5973" s="93"/>
      <c r="AJ5973" s="92"/>
      <c r="AK5973" s="92"/>
      <c r="AL5973" s="92"/>
      <c r="AM5973" s="92"/>
      <c r="AN5973" s="92"/>
      <c r="AO5973" s="92"/>
      <c r="AP5973" s="92"/>
      <c r="AQ5973" s="92"/>
      <c r="AR5973" s="92"/>
    </row>
    <row r="5974" spans="1:44" x14ac:dyDescent="0.2">
      <c r="A5974" s="90"/>
      <c r="B5974" s="90"/>
      <c r="C5974" s="91"/>
      <c r="D5974" s="90"/>
      <c r="E5974" s="90"/>
      <c r="F5974" s="90"/>
      <c r="G5974" s="93"/>
      <c r="H5974" s="93"/>
      <c r="I5974" s="93"/>
      <c r="J5974" s="93"/>
      <c r="K5974" s="94"/>
      <c r="L5974" s="94"/>
      <c r="M5974" s="94"/>
      <c r="N5974" s="93"/>
      <c r="O5974" s="93"/>
      <c r="P5974" s="93"/>
      <c r="Q5974" s="93"/>
      <c r="R5974" s="95"/>
      <c r="S5974" s="95"/>
      <c r="T5974" s="95"/>
      <c r="U5974" s="95"/>
      <c r="V5974" s="95"/>
      <c r="W5974" s="95"/>
      <c r="X5974" s="93"/>
      <c r="Y5974" s="93"/>
      <c r="Z5974" s="93"/>
      <c r="AA5974" s="96"/>
      <c r="AB5974" s="95"/>
      <c r="AC5974" s="95"/>
      <c r="AD5974" s="93"/>
      <c r="AE5974" s="93"/>
      <c r="AF5974" s="93"/>
      <c r="AG5974" s="93"/>
      <c r="AH5974" s="93"/>
      <c r="AI5974" s="93"/>
      <c r="AJ5974" s="92"/>
      <c r="AK5974" s="92"/>
      <c r="AL5974" s="92"/>
      <c r="AM5974" s="92"/>
      <c r="AN5974" s="92"/>
      <c r="AO5974" s="92"/>
      <c r="AP5974" s="92"/>
      <c r="AQ5974" s="92"/>
      <c r="AR5974" s="92"/>
    </row>
    <row r="5975" spans="1:44" x14ac:dyDescent="0.2">
      <c r="A5975" s="90"/>
      <c r="B5975" s="90"/>
      <c r="C5975" s="91"/>
      <c r="D5975" s="90"/>
      <c r="E5975" s="90"/>
      <c r="F5975" s="90"/>
      <c r="G5975" s="93"/>
      <c r="H5975" s="93"/>
      <c r="I5975" s="93"/>
      <c r="J5975" s="93"/>
      <c r="K5975" s="94"/>
      <c r="L5975" s="94"/>
      <c r="M5975" s="94"/>
      <c r="N5975" s="93"/>
      <c r="O5975" s="93"/>
      <c r="P5975" s="93"/>
      <c r="Q5975" s="93"/>
      <c r="R5975" s="95"/>
      <c r="S5975" s="95"/>
      <c r="T5975" s="95"/>
      <c r="U5975" s="95"/>
      <c r="V5975" s="95"/>
      <c r="W5975" s="95"/>
      <c r="X5975" s="93"/>
      <c r="Y5975" s="93"/>
      <c r="Z5975" s="93"/>
      <c r="AA5975" s="96"/>
      <c r="AB5975" s="95"/>
      <c r="AC5975" s="95"/>
      <c r="AD5975" s="93"/>
      <c r="AE5975" s="93"/>
      <c r="AF5975" s="93"/>
      <c r="AG5975" s="93"/>
      <c r="AH5975" s="93"/>
      <c r="AI5975" s="93"/>
      <c r="AJ5975" s="92"/>
      <c r="AK5975" s="92"/>
      <c r="AL5975" s="92"/>
      <c r="AM5975" s="92"/>
      <c r="AN5975" s="92"/>
      <c r="AO5975" s="92"/>
      <c r="AP5975" s="92"/>
      <c r="AQ5975" s="92"/>
      <c r="AR5975" s="92"/>
    </row>
    <row r="5976" spans="1:44" x14ac:dyDescent="0.2">
      <c r="A5976" s="90"/>
      <c r="B5976" s="90"/>
      <c r="C5976" s="91"/>
      <c r="D5976" s="90"/>
      <c r="E5976" s="90"/>
      <c r="F5976" s="90"/>
      <c r="G5976" s="93"/>
      <c r="H5976" s="93"/>
      <c r="I5976" s="93"/>
      <c r="J5976" s="93"/>
      <c r="K5976" s="94"/>
      <c r="L5976" s="94"/>
      <c r="M5976" s="94"/>
      <c r="N5976" s="93"/>
      <c r="O5976" s="93"/>
      <c r="P5976" s="93"/>
      <c r="Q5976" s="93"/>
      <c r="R5976" s="95"/>
      <c r="S5976" s="95"/>
      <c r="T5976" s="95"/>
      <c r="U5976" s="95"/>
      <c r="V5976" s="95"/>
      <c r="W5976" s="95"/>
      <c r="X5976" s="93"/>
      <c r="Y5976" s="93"/>
      <c r="Z5976" s="93"/>
      <c r="AA5976" s="96"/>
      <c r="AB5976" s="95"/>
      <c r="AC5976" s="95"/>
      <c r="AD5976" s="93"/>
      <c r="AE5976" s="93"/>
      <c r="AF5976" s="93"/>
      <c r="AG5976" s="93"/>
      <c r="AH5976" s="93"/>
      <c r="AI5976" s="93"/>
      <c r="AJ5976" s="92"/>
      <c r="AK5976" s="92"/>
      <c r="AL5976" s="92"/>
      <c r="AM5976" s="92"/>
      <c r="AN5976" s="92"/>
      <c r="AO5976" s="92"/>
      <c r="AP5976" s="92"/>
      <c r="AQ5976" s="92"/>
      <c r="AR5976" s="92"/>
    </row>
    <row r="5977" spans="1:44" x14ac:dyDescent="0.2">
      <c r="A5977" s="90"/>
      <c r="B5977" s="90"/>
      <c r="C5977" s="91"/>
      <c r="D5977" s="90"/>
      <c r="E5977" s="90"/>
      <c r="F5977" s="90"/>
      <c r="G5977" s="93"/>
      <c r="H5977" s="93"/>
      <c r="I5977" s="93"/>
      <c r="J5977" s="93"/>
      <c r="K5977" s="94"/>
      <c r="L5977" s="94"/>
      <c r="M5977" s="94"/>
      <c r="N5977" s="93"/>
      <c r="O5977" s="93"/>
      <c r="P5977" s="93"/>
      <c r="Q5977" s="93"/>
      <c r="R5977" s="95"/>
      <c r="S5977" s="95"/>
      <c r="T5977" s="95"/>
      <c r="U5977" s="95"/>
      <c r="V5977" s="95"/>
      <c r="W5977" s="95"/>
      <c r="X5977" s="93"/>
      <c r="Y5977" s="93"/>
      <c r="Z5977" s="93"/>
      <c r="AA5977" s="96"/>
      <c r="AB5977" s="95"/>
      <c r="AC5977" s="95"/>
      <c r="AD5977" s="93"/>
      <c r="AE5977" s="93"/>
      <c r="AF5977" s="93"/>
      <c r="AG5977" s="93"/>
      <c r="AH5977" s="93"/>
      <c r="AI5977" s="93"/>
      <c r="AJ5977" s="92"/>
      <c r="AK5977" s="92"/>
      <c r="AL5977" s="92"/>
      <c r="AM5977" s="92"/>
      <c r="AN5977" s="92"/>
      <c r="AO5977" s="92"/>
      <c r="AP5977" s="92"/>
      <c r="AQ5977" s="92"/>
      <c r="AR5977" s="92"/>
    </row>
    <row r="5978" spans="1:44" x14ac:dyDescent="0.2">
      <c r="A5978" s="90"/>
      <c r="B5978" s="90"/>
      <c r="C5978" s="91"/>
      <c r="D5978" s="90"/>
      <c r="E5978" s="90"/>
      <c r="F5978" s="90"/>
      <c r="G5978" s="93"/>
      <c r="H5978" s="93"/>
      <c r="I5978" s="93"/>
      <c r="J5978" s="93"/>
      <c r="K5978" s="94"/>
      <c r="L5978" s="94"/>
      <c r="M5978" s="94"/>
      <c r="N5978" s="93"/>
      <c r="O5978" s="93"/>
      <c r="P5978" s="93"/>
      <c r="Q5978" s="93"/>
      <c r="R5978" s="95"/>
      <c r="S5978" s="95"/>
      <c r="T5978" s="95"/>
      <c r="U5978" s="95"/>
      <c r="V5978" s="95"/>
      <c r="W5978" s="95"/>
      <c r="X5978" s="93"/>
      <c r="Y5978" s="93"/>
      <c r="Z5978" s="93"/>
      <c r="AA5978" s="96"/>
      <c r="AB5978" s="95"/>
      <c r="AC5978" s="95"/>
      <c r="AD5978" s="93"/>
      <c r="AE5978" s="93"/>
      <c r="AF5978" s="93"/>
      <c r="AG5978" s="93"/>
      <c r="AH5978" s="93"/>
      <c r="AI5978" s="93"/>
      <c r="AJ5978" s="92"/>
      <c r="AK5978" s="92"/>
      <c r="AL5978" s="92"/>
      <c r="AM5978" s="92"/>
      <c r="AN5978" s="92"/>
      <c r="AO5978" s="92"/>
      <c r="AP5978" s="92"/>
      <c r="AQ5978" s="92"/>
      <c r="AR5978" s="92"/>
    </row>
    <row r="5979" spans="1:44" x14ac:dyDescent="0.2">
      <c r="A5979" s="90"/>
      <c r="B5979" s="90"/>
      <c r="C5979" s="91"/>
      <c r="D5979" s="90"/>
      <c r="E5979" s="90"/>
      <c r="F5979" s="90"/>
      <c r="G5979" s="93"/>
      <c r="H5979" s="93"/>
      <c r="I5979" s="93"/>
      <c r="J5979" s="93"/>
      <c r="K5979" s="94"/>
      <c r="L5979" s="94"/>
      <c r="M5979" s="94"/>
      <c r="N5979" s="93"/>
      <c r="O5979" s="93"/>
      <c r="P5979" s="93"/>
      <c r="Q5979" s="93"/>
      <c r="R5979" s="95"/>
      <c r="S5979" s="95"/>
      <c r="T5979" s="95"/>
      <c r="U5979" s="95"/>
      <c r="V5979" s="95"/>
      <c r="W5979" s="95"/>
      <c r="X5979" s="93"/>
      <c r="Y5979" s="93"/>
      <c r="Z5979" s="93"/>
      <c r="AA5979" s="96"/>
      <c r="AB5979" s="95"/>
      <c r="AC5979" s="95"/>
      <c r="AD5979" s="93"/>
      <c r="AE5979" s="93"/>
      <c r="AF5979" s="93"/>
      <c r="AG5979" s="93"/>
      <c r="AH5979" s="93"/>
      <c r="AI5979" s="93"/>
      <c r="AJ5979" s="92"/>
      <c r="AK5979" s="92"/>
      <c r="AL5979" s="92"/>
      <c r="AM5979" s="92"/>
      <c r="AN5979" s="92"/>
      <c r="AO5979" s="92"/>
      <c r="AP5979" s="92"/>
      <c r="AQ5979" s="92"/>
      <c r="AR5979" s="92"/>
    </row>
    <row r="5980" spans="1:44" x14ac:dyDescent="0.2">
      <c r="A5980" s="90"/>
      <c r="B5980" s="90"/>
      <c r="C5980" s="91"/>
      <c r="D5980" s="90"/>
      <c r="E5980" s="90"/>
      <c r="F5980" s="90"/>
      <c r="G5980" s="93"/>
      <c r="H5980" s="93"/>
      <c r="I5980" s="93"/>
      <c r="J5980" s="93"/>
      <c r="K5980" s="94"/>
      <c r="L5980" s="94"/>
      <c r="M5980" s="94"/>
      <c r="N5980" s="93"/>
      <c r="O5980" s="93"/>
      <c r="P5980" s="93"/>
      <c r="Q5980" s="93"/>
      <c r="R5980" s="95"/>
      <c r="S5980" s="95"/>
      <c r="T5980" s="95"/>
      <c r="U5980" s="95"/>
      <c r="V5980" s="95"/>
      <c r="W5980" s="95"/>
      <c r="X5980" s="93"/>
      <c r="Y5980" s="93"/>
      <c r="Z5980" s="93"/>
      <c r="AA5980" s="96"/>
      <c r="AB5980" s="95"/>
      <c r="AC5980" s="95"/>
      <c r="AD5980" s="93"/>
      <c r="AE5980" s="93"/>
      <c r="AF5980" s="93"/>
      <c r="AG5980" s="93"/>
      <c r="AH5980" s="93"/>
      <c r="AI5980" s="93"/>
      <c r="AJ5980" s="92"/>
      <c r="AK5980" s="92"/>
      <c r="AL5980" s="92"/>
      <c r="AM5980" s="92"/>
      <c r="AN5980" s="92"/>
      <c r="AO5980" s="92"/>
      <c r="AP5980" s="92"/>
      <c r="AQ5980" s="92"/>
      <c r="AR5980" s="92"/>
    </row>
    <row r="5981" spans="1:44" x14ac:dyDescent="0.2">
      <c r="A5981" s="90"/>
      <c r="B5981" s="90"/>
      <c r="C5981" s="91"/>
      <c r="D5981" s="90"/>
      <c r="E5981" s="90"/>
      <c r="F5981" s="90"/>
      <c r="G5981" s="93"/>
      <c r="H5981" s="93"/>
      <c r="I5981" s="93"/>
      <c r="J5981" s="93"/>
      <c r="K5981" s="94"/>
      <c r="L5981" s="94"/>
      <c r="M5981" s="94"/>
      <c r="N5981" s="93"/>
      <c r="O5981" s="93"/>
      <c r="P5981" s="93"/>
      <c r="Q5981" s="93"/>
      <c r="R5981" s="95"/>
      <c r="S5981" s="95"/>
      <c r="T5981" s="95"/>
      <c r="U5981" s="95"/>
      <c r="V5981" s="95"/>
      <c r="W5981" s="95"/>
      <c r="X5981" s="93"/>
      <c r="Y5981" s="93"/>
      <c r="Z5981" s="93"/>
      <c r="AA5981" s="96"/>
      <c r="AB5981" s="95"/>
      <c r="AC5981" s="95"/>
      <c r="AD5981" s="93"/>
      <c r="AE5981" s="93"/>
      <c r="AF5981" s="93"/>
      <c r="AG5981" s="93"/>
      <c r="AH5981" s="93"/>
      <c r="AI5981" s="93"/>
      <c r="AJ5981" s="92"/>
      <c r="AK5981" s="92"/>
      <c r="AL5981" s="92"/>
      <c r="AM5981" s="92"/>
      <c r="AN5981" s="92"/>
      <c r="AO5981" s="92"/>
      <c r="AP5981" s="92"/>
      <c r="AQ5981" s="92"/>
      <c r="AR5981" s="92"/>
    </row>
    <row r="5982" spans="1:44" x14ac:dyDescent="0.2">
      <c r="A5982" s="90"/>
      <c r="B5982" s="90"/>
      <c r="C5982" s="91"/>
      <c r="D5982" s="90"/>
      <c r="E5982" s="90"/>
      <c r="F5982" s="90"/>
      <c r="G5982" s="93"/>
      <c r="H5982" s="93"/>
      <c r="I5982" s="93"/>
      <c r="J5982" s="93"/>
      <c r="K5982" s="94"/>
      <c r="L5982" s="94"/>
      <c r="M5982" s="94"/>
      <c r="N5982" s="93"/>
      <c r="O5982" s="93"/>
      <c r="P5982" s="93"/>
      <c r="Q5982" s="93"/>
      <c r="R5982" s="95"/>
      <c r="S5982" s="95"/>
      <c r="T5982" s="95"/>
      <c r="U5982" s="95"/>
      <c r="V5982" s="95"/>
      <c r="W5982" s="95"/>
      <c r="X5982" s="93"/>
      <c r="Y5982" s="93"/>
      <c r="Z5982" s="93"/>
      <c r="AA5982" s="96"/>
      <c r="AB5982" s="95"/>
      <c r="AC5982" s="95"/>
      <c r="AD5982" s="93"/>
      <c r="AE5982" s="93"/>
      <c r="AF5982" s="93"/>
      <c r="AG5982" s="93"/>
      <c r="AH5982" s="93"/>
      <c r="AI5982" s="93"/>
      <c r="AJ5982" s="92"/>
      <c r="AK5982" s="92"/>
      <c r="AL5982" s="92"/>
      <c r="AM5982" s="92"/>
      <c r="AN5982" s="92"/>
      <c r="AO5982" s="92"/>
      <c r="AP5982" s="92"/>
      <c r="AQ5982" s="92"/>
      <c r="AR5982" s="92"/>
    </row>
    <row r="5983" spans="1:44" x14ac:dyDescent="0.2">
      <c r="A5983" s="90"/>
      <c r="B5983" s="90"/>
      <c r="C5983" s="91"/>
      <c r="D5983" s="90"/>
      <c r="E5983" s="90"/>
      <c r="F5983" s="90"/>
      <c r="G5983" s="93"/>
      <c r="H5983" s="93"/>
      <c r="I5983" s="93"/>
      <c r="J5983" s="93"/>
      <c r="K5983" s="94"/>
      <c r="L5983" s="94"/>
      <c r="M5983" s="94"/>
      <c r="N5983" s="93"/>
      <c r="O5983" s="93"/>
      <c r="P5983" s="93"/>
      <c r="Q5983" s="93"/>
      <c r="R5983" s="95"/>
      <c r="S5983" s="95"/>
      <c r="T5983" s="95"/>
      <c r="U5983" s="95"/>
      <c r="V5983" s="95"/>
      <c r="W5983" s="95"/>
      <c r="X5983" s="93"/>
      <c r="Y5983" s="93"/>
      <c r="Z5983" s="93"/>
      <c r="AA5983" s="96"/>
      <c r="AB5983" s="95"/>
      <c r="AC5983" s="95"/>
      <c r="AD5983" s="93"/>
      <c r="AE5983" s="93"/>
      <c r="AF5983" s="93"/>
      <c r="AG5983" s="93"/>
      <c r="AH5983" s="93"/>
      <c r="AI5983" s="93"/>
      <c r="AJ5983" s="92"/>
      <c r="AK5983" s="92"/>
      <c r="AL5983" s="92"/>
      <c r="AM5983" s="92"/>
      <c r="AN5983" s="92"/>
      <c r="AO5983" s="92"/>
      <c r="AP5983" s="92"/>
      <c r="AQ5983" s="92"/>
      <c r="AR5983" s="92"/>
    </row>
    <row r="5984" spans="1:44" x14ac:dyDescent="0.2">
      <c r="A5984" s="90"/>
      <c r="B5984" s="90"/>
      <c r="C5984" s="91"/>
      <c r="D5984" s="90"/>
      <c r="E5984" s="90"/>
      <c r="F5984" s="90"/>
      <c r="G5984" s="93"/>
      <c r="H5984" s="93"/>
      <c r="I5984" s="93"/>
      <c r="J5984" s="93"/>
      <c r="K5984" s="94"/>
      <c r="L5984" s="94"/>
      <c r="M5984" s="94"/>
      <c r="N5984" s="93"/>
      <c r="O5984" s="93"/>
      <c r="P5984" s="93"/>
      <c r="Q5984" s="93"/>
      <c r="R5984" s="95"/>
      <c r="S5984" s="95"/>
      <c r="T5984" s="95"/>
      <c r="U5984" s="95"/>
      <c r="V5984" s="95"/>
      <c r="W5984" s="95"/>
      <c r="X5984" s="93"/>
      <c r="Y5984" s="93"/>
      <c r="Z5984" s="93"/>
      <c r="AA5984" s="96"/>
      <c r="AB5984" s="95"/>
      <c r="AC5984" s="95"/>
      <c r="AD5984" s="93"/>
      <c r="AE5984" s="93"/>
      <c r="AF5984" s="93"/>
      <c r="AG5984" s="93"/>
      <c r="AH5984" s="93"/>
      <c r="AI5984" s="93"/>
      <c r="AJ5984" s="92"/>
      <c r="AK5984" s="92"/>
      <c r="AL5984" s="92"/>
      <c r="AM5984" s="92"/>
      <c r="AN5984" s="92"/>
      <c r="AO5984" s="92"/>
      <c r="AP5984" s="92"/>
      <c r="AQ5984" s="92"/>
      <c r="AR5984" s="92"/>
    </row>
    <row r="5985" spans="1:44" x14ac:dyDescent="0.2">
      <c r="A5985" s="90"/>
      <c r="B5985" s="90"/>
      <c r="C5985" s="91"/>
      <c r="D5985" s="90"/>
      <c r="E5985" s="90"/>
      <c r="F5985" s="90"/>
      <c r="G5985" s="93"/>
      <c r="H5985" s="93"/>
      <c r="I5985" s="93"/>
      <c r="J5985" s="93"/>
      <c r="K5985" s="94"/>
      <c r="L5985" s="94"/>
      <c r="M5985" s="94"/>
      <c r="N5985" s="93"/>
      <c r="O5985" s="93"/>
      <c r="P5985" s="93"/>
      <c r="Q5985" s="93"/>
      <c r="R5985" s="95"/>
      <c r="S5985" s="95"/>
      <c r="T5985" s="95"/>
      <c r="U5985" s="95"/>
      <c r="V5985" s="95"/>
      <c r="W5985" s="95"/>
      <c r="X5985" s="93"/>
      <c r="Y5985" s="93"/>
      <c r="Z5985" s="93"/>
      <c r="AA5985" s="96"/>
      <c r="AB5985" s="95"/>
      <c r="AC5985" s="95"/>
      <c r="AD5985" s="93"/>
      <c r="AE5985" s="93"/>
      <c r="AF5985" s="93"/>
      <c r="AG5985" s="93"/>
      <c r="AH5985" s="93"/>
      <c r="AI5985" s="93"/>
      <c r="AJ5985" s="92"/>
      <c r="AK5985" s="92"/>
      <c r="AL5985" s="92"/>
      <c r="AM5985" s="92"/>
      <c r="AN5985" s="92"/>
      <c r="AO5985" s="92"/>
      <c r="AP5985" s="92"/>
      <c r="AQ5985" s="92"/>
      <c r="AR5985" s="92"/>
    </row>
    <row r="5986" spans="1:44" x14ac:dyDescent="0.2">
      <c r="A5986" s="90"/>
      <c r="B5986" s="90"/>
      <c r="C5986" s="91"/>
      <c r="D5986" s="90"/>
      <c r="E5986" s="90"/>
      <c r="F5986" s="90"/>
      <c r="G5986" s="93"/>
      <c r="H5986" s="93"/>
      <c r="I5986" s="93"/>
      <c r="J5986" s="93"/>
      <c r="K5986" s="94"/>
      <c r="L5986" s="94"/>
      <c r="M5986" s="94"/>
      <c r="N5986" s="93"/>
      <c r="O5986" s="93"/>
      <c r="P5986" s="93"/>
      <c r="Q5986" s="93"/>
      <c r="R5986" s="95"/>
      <c r="S5986" s="95"/>
      <c r="T5986" s="95"/>
      <c r="U5986" s="95"/>
      <c r="V5986" s="95"/>
      <c r="W5986" s="95"/>
      <c r="X5986" s="93"/>
      <c r="Y5986" s="93"/>
      <c r="Z5986" s="93"/>
      <c r="AA5986" s="96"/>
      <c r="AB5986" s="95"/>
      <c r="AC5986" s="95"/>
      <c r="AD5986" s="93"/>
      <c r="AE5986" s="93"/>
      <c r="AF5986" s="93"/>
      <c r="AG5986" s="93"/>
      <c r="AH5986" s="93"/>
      <c r="AI5986" s="93"/>
      <c r="AJ5986" s="92"/>
      <c r="AK5986" s="92"/>
      <c r="AL5986" s="92"/>
      <c r="AM5986" s="92"/>
      <c r="AN5986" s="92"/>
      <c r="AO5986" s="92"/>
      <c r="AP5986" s="92"/>
      <c r="AQ5986" s="92"/>
      <c r="AR5986" s="92"/>
    </row>
    <row r="5987" spans="1:44" x14ac:dyDescent="0.2">
      <c r="A5987" s="90"/>
      <c r="B5987" s="90"/>
      <c r="C5987" s="91"/>
      <c r="D5987" s="90"/>
      <c r="E5987" s="90"/>
      <c r="F5987" s="90"/>
      <c r="G5987" s="93"/>
      <c r="H5987" s="93"/>
      <c r="I5987" s="93"/>
      <c r="J5987" s="93"/>
      <c r="K5987" s="94"/>
      <c r="L5987" s="94"/>
      <c r="M5987" s="94"/>
      <c r="N5987" s="93"/>
      <c r="O5987" s="93"/>
      <c r="P5987" s="93"/>
      <c r="Q5987" s="93"/>
      <c r="R5987" s="95"/>
      <c r="S5987" s="95"/>
      <c r="T5987" s="95"/>
      <c r="U5987" s="95"/>
      <c r="V5987" s="95"/>
      <c r="W5987" s="95"/>
      <c r="X5987" s="93"/>
      <c r="Y5987" s="93"/>
      <c r="Z5987" s="93"/>
      <c r="AA5987" s="96"/>
      <c r="AB5987" s="95"/>
      <c r="AC5987" s="95"/>
      <c r="AD5987" s="93"/>
      <c r="AE5987" s="93"/>
      <c r="AF5987" s="93"/>
      <c r="AG5987" s="93"/>
      <c r="AH5987" s="93"/>
      <c r="AI5987" s="93"/>
      <c r="AJ5987" s="92"/>
      <c r="AK5987" s="92"/>
      <c r="AL5987" s="92"/>
      <c r="AM5987" s="92"/>
      <c r="AN5987" s="92"/>
      <c r="AO5987" s="92"/>
      <c r="AP5987" s="92"/>
      <c r="AQ5987" s="92"/>
      <c r="AR5987" s="92"/>
    </row>
    <row r="5988" spans="1:44" x14ac:dyDescent="0.2">
      <c r="A5988" s="90"/>
      <c r="B5988" s="90"/>
      <c r="C5988" s="91"/>
      <c r="D5988" s="90"/>
      <c r="E5988" s="90"/>
      <c r="F5988" s="90"/>
      <c r="G5988" s="93"/>
      <c r="H5988" s="93"/>
      <c r="I5988" s="93"/>
      <c r="J5988" s="93"/>
      <c r="K5988" s="94"/>
      <c r="L5988" s="94"/>
      <c r="M5988" s="94"/>
      <c r="N5988" s="93"/>
      <c r="O5988" s="93"/>
      <c r="P5988" s="93"/>
      <c r="Q5988" s="93"/>
      <c r="R5988" s="95"/>
      <c r="S5988" s="95"/>
      <c r="T5988" s="95"/>
      <c r="U5988" s="95"/>
      <c r="V5988" s="95"/>
      <c r="W5988" s="95"/>
      <c r="X5988" s="93"/>
      <c r="Y5988" s="93"/>
      <c r="Z5988" s="93"/>
      <c r="AA5988" s="96"/>
      <c r="AB5988" s="95"/>
      <c r="AC5988" s="95"/>
      <c r="AD5988" s="93"/>
      <c r="AE5988" s="93"/>
      <c r="AF5988" s="93"/>
      <c r="AG5988" s="93"/>
      <c r="AH5988" s="93"/>
      <c r="AI5988" s="93"/>
      <c r="AJ5988" s="92"/>
      <c r="AK5988" s="92"/>
      <c r="AL5988" s="92"/>
      <c r="AM5988" s="92"/>
      <c r="AN5988" s="92"/>
      <c r="AO5988" s="92"/>
      <c r="AP5988" s="92"/>
      <c r="AQ5988" s="92"/>
      <c r="AR5988" s="92"/>
    </row>
    <row r="5989" spans="1:44" x14ac:dyDescent="0.2">
      <c r="A5989" s="90"/>
      <c r="B5989" s="90"/>
      <c r="C5989" s="91"/>
      <c r="D5989" s="90"/>
      <c r="E5989" s="90"/>
      <c r="F5989" s="90"/>
      <c r="G5989" s="97"/>
      <c r="H5989" s="97"/>
      <c r="I5989" s="97"/>
      <c r="J5989" s="97"/>
      <c r="K5989" s="98"/>
      <c r="L5989" s="98"/>
      <c r="M5989" s="98"/>
      <c r="N5989" s="97"/>
      <c r="O5989" s="97"/>
      <c r="P5989" s="97"/>
      <c r="Q5989" s="97"/>
      <c r="R5989" s="99"/>
      <c r="S5989" s="90"/>
      <c r="T5989" s="90"/>
      <c r="U5989" s="90"/>
      <c r="V5989" s="90"/>
      <c r="W5989" s="90"/>
      <c r="X5989" s="90"/>
      <c r="Y5989" s="90"/>
      <c r="Z5989" s="90"/>
      <c r="AA5989" s="90"/>
      <c r="AB5989" s="90"/>
      <c r="AC5989" s="90"/>
      <c r="AD5989" s="90"/>
      <c r="AE5989" s="90"/>
      <c r="AF5989" s="90"/>
      <c r="AG5989" s="90"/>
      <c r="AH5989" s="90"/>
      <c r="AI5989" s="90"/>
      <c r="AJ5989" s="92"/>
      <c r="AK5989" s="92"/>
      <c r="AL5989" s="92"/>
      <c r="AM5989" s="92"/>
      <c r="AN5989" s="92"/>
      <c r="AO5989" s="92"/>
      <c r="AP5989" s="92"/>
      <c r="AQ5989" s="92"/>
      <c r="AR5989" s="92"/>
    </row>
    <row r="5990" spans="1:44" x14ac:dyDescent="0.2">
      <c r="A5990" s="90"/>
      <c r="B5990" s="90"/>
      <c r="C5990" s="91"/>
      <c r="D5990" s="90"/>
      <c r="E5990" s="90"/>
      <c r="F5990" s="90"/>
      <c r="G5990" s="97"/>
      <c r="H5990" s="97"/>
      <c r="I5990" s="97"/>
      <c r="J5990" s="97"/>
      <c r="K5990" s="98"/>
      <c r="L5990" s="98"/>
      <c r="M5990" s="98"/>
      <c r="N5990" s="97"/>
      <c r="O5990" s="97"/>
      <c r="P5990" s="97"/>
      <c r="Q5990" s="97"/>
      <c r="R5990" s="99"/>
      <c r="S5990" s="90"/>
      <c r="T5990" s="90"/>
      <c r="U5990" s="90"/>
      <c r="V5990" s="90"/>
      <c r="W5990" s="90"/>
      <c r="X5990" s="90"/>
      <c r="Y5990" s="90"/>
      <c r="Z5990" s="90"/>
      <c r="AA5990" s="90"/>
      <c r="AB5990" s="90"/>
      <c r="AC5990" s="90"/>
      <c r="AD5990" s="90"/>
      <c r="AE5990" s="90"/>
      <c r="AF5990" s="90"/>
      <c r="AG5990" s="90"/>
      <c r="AH5990" s="90"/>
      <c r="AI5990" s="90"/>
      <c r="AJ5990" s="92"/>
      <c r="AK5990" s="92"/>
      <c r="AL5990" s="92"/>
      <c r="AM5990" s="92"/>
      <c r="AN5990" s="92"/>
      <c r="AO5990" s="92"/>
      <c r="AP5990" s="92"/>
      <c r="AQ5990" s="92"/>
      <c r="AR5990" s="92"/>
    </row>
    <row r="5991" spans="1:44" x14ac:dyDescent="0.2">
      <c r="A5991" s="90"/>
      <c r="B5991" s="90"/>
      <c r="C5991" s="91"/>
      <c r="D5991" s="90"/>
      <c r="E5991" s="90"/>
      <c r="F5991" s="90"/>
      <c r="G5991" s="97"/>
      <c r="H5991" s="97"/>
      <c r="I5991" s="97"/>
      <c r="J5991" s="97"/>
      <c r="K5991" s="98"/>
      <c r="L5991" s="98"/>
      <c r="M5991" s="98"/>
      <c r="N5991" s="97"/>
      <c r="O5991" s="97"/>
      <c r="P5991" s="97"/>
      <c r="Q5991" s="97"/>
      <c r="R5991" s="99"/>
      <c r="S5991" s="90"/>
      <c r="T5991" s="90"/>
      <c r="U5991" s="90"/>
      <c r="V5991" s="90"/>
      <c r="W5991" s="90"/>
      <c r="X5991" s="90"/>
      <c r="Y5991" s="90"/>
      <c r="Z5991" s="90"/>
      <c r="AA5991" s="90"/>
      <c r="AB5991" s="90"/>
      <c r="AC5991" s="90"/>
      <c r="AD5991" s="90"/>
      <c r="AE5991" s="90"/>
      <c r="AF5991" s="90"/>
      <c r="AG5991" s="90"/>
      <c r="AH5991" s="90"/>
      <c r="AI5991" s="90"/>
      <c r="AJ5991" s="92"/>
      <c r="AK5991" s="92"/>
      <c r="AL5991" s="92"/>
      <c r="AM5991" s="92"/>
      <c r="AN5991" s="92"/>
      <c r="AO5991" s="92"/>
      <c r="AP5991" s="92"/>
      <c r="AQ5991" s="92"/>
      <c r="AR5991" s="92"/>
    </row>
    <row r="5992" spans="1:44" x14ac:dyDescent="0.2">
      <c r="A5992" s="90"/>
      <c r="B5992" s="90"/>
      <c r="C5992" s="91"/>
      <c r="D5992" s="90"/>
      <c r="E5992" s="90"/>
      <c r="F5992" s="90"/>
      <c r="G5992" s="97"/>
      <c r="H5992" s="97"/>
      <c r="I5992" s="97"/>
      <c r="J5992" s="97"/>
      <c r="K5992" s="98"/>
      <c r="L5992" s="98"/>
      <c r="M5992" s="98"/>
      <c r="N5992" s="97"/>
      <c r="O5992" s="97"/>
      <c r="P5992" s="97"/>
      <c r="Q5992" s="97"/>
      <c r="R5992" s="99"/>
      <c r="S5992" s="90"/>
      <c r="T5992" s="90"/>
      <c r="U5992" s="90"/>
      <c r="V5992" s="90"/>
      <c r="W5992" s="90"/>
      <c r="X5992" s="90"/>
      <c r="Y5992" s="90"/>
      <c r="Z5992" s="90"/>
      <c r="AA5992" s="90"/>
      <c r="AB5992" s="90"/>
      <c r="AC5992" s="90"/>
      <c r="AD5992" s="90"/>
      <c r="AE5992" s="90"/>
      <c r="AF5992" s="90"/>
      <c r="AG5992" s="90"/>
      <c r="AH5992" s="90"/>
      <c r="AI5992" s="90"/>
      <c r="AJ5992" s="92"/>
      <c r="AK5992" s="92"/>
      <c r="AL5992" s="92"/>
      <c r="AM5992" s="92"/>
      <c r="AN5992" s="92"/>
      <c r="AO5992" s="92"/>
      <c r="AP5992" s="92"/>
      <c r="AQ5992" s="92"/>
      <c r="AR5992" s="92"/>
    </row>
    <row r="5993" spans="1:44" x14ac:dyDescent="0.2">
      <c r="A5993" s="90"/>
      <c r="B5993" s="90"/>
      <c r="C5993" s="91"/>
      <c r="D5993" s="90"/>
      <c r="E5993" s="90"/>
      <c r="F5993" s="90"/>
      <c r="G5993" s="97"/>
      <c r="H5993" s="97"/>
      <c r="I5993" s="97"/>
      <c r="J5993" s="97"/>
      <c r="K5993" s="98"/>
      <c r="L5993" s="98"/>
      <c r="M5993" s="98"/>
      <c r="N5993" s="97"/>
      <c r="O5993" s="97"/>
      <c r="P5993" s="97"/>
      <c r="Q5993" s="97"/>
      <c r="R5993" s="99"/>
      <c r="S5993" s="90"/>
      <c r="T5993" s="100"/>
      <c r="U5993" s="90"/>
      <c r="V5993" s="90"/>
      <c r="W5993" s="90"/>
      <c r="X5993" s="90"/>
      <c r="Y5993" s="90"/>
      <c r="Z5993" s="90"/>
      <c r="AA5993" s="90"/>
      <c r="AB5993" s="90"/>
      <c r="AC5993" s="90"/>
      <c r="AD5993" s="90"/>
      <c r="AE5993" s="90"/>
      <c r="AF5993" s="90"/>
      <c r="AG5993" s="90"/>
      <c r="AH5993" s="90"/>
      <c r="AI5993" s="90"/>
      <c r="AJ5993" s="92"/>
      <c r="AK5993" s="92"/>
      <c r="AL5993" s="92"/>
      <c r="AM5993" s="92"/>
      <c r="AN5993" s="92"/>
      <c r="AO5993" s="92"/>
      <c r="AP5993" s="92"/>
      <c r="AQ5993" s="92"/>
      <c r="AR5993" s="92"/>
    </row>
    <row r="5994" spans="1:44" x14ac:dyDescent="0.2">
      <c r="A5994" s="90"/>
      <c r="B5994" s="90"/>
      <c r="C5994" s="91"/>
      <c r="D5994" s="90"/>
      <c r="E5994" s="90"/>
      <c r="F5994" s="90"/>
      <c r="G5994" s="97"/>
      <c r="H5994" s="97"/>
      <c r="I5994" s="97"/>
      <c r="J5994" s="97"/>
      <c r="K5994" s="98"/>
      <c r="L5994" s="98"/>
      <c r="M5994" s="98"/>
      <c r="N5994" s="97"/>
      <c r="O5994" s="97"/>
      <c r="P5994" s="97"/>
      <c r="Q5994" s="97"/>
      <c r="R5994" s="99"/>
      <c r="S5994" s="90"/>
      <c r="T5994" s="90"/>
      <c r="U5994" s="90"/>
      <c r="V5994" s="90"/>
      <c r="W5994" s="90"/>
      <c r="X5994" s="90"/>
      <c r="Y5994" s="90"/>
      <c r="Z5994" s="90"/>
      <c r="AA5994" s="90"/>
      <c r="AB5994" s="90"/>
      <c r="AC5994" s="90"/>
      <c r="AD5994" s="90"/>
      <c r="AE5994" s="90"/>
      <c r="AF5994" s="90"/>
      <c r="AG5994" s="90"/>
      <c r="AH5994" s="90"/>
      <c r="AI5994" s="90"/>
      <c r="AJ5994" s="92"/>
      <c r="AK5994" s="92"/>
      <c r="AL5994" s="92"/>
      <c r="AM5994" s="92"/>
      <c r="AN5994" s="92"/>
      <c r="AO5994" s="92"/>
      <c r="AP5994" s="92"/>
      <c r="AQ5994" s="92"/>
      <c r="AR5994" s="92"/>
    </row>
    <row r="5995" spans="1:44" x14ac:dyDescent="0.2">
      <c r="A5995" s="90"/>
      <c r="B5995" s="90"/>
      <c r="C5995" s="91"/>
      <c r="D5995" s="90"/>
      <c r="E5995" s="90"/>
      <c r="F5995" s="90"/>
      <c r="G5995" s="97"/>
      <c r="H5995" s="97"/>
      <c r="I5995" s="97"/>
      <c r="J5995" s="97"/>
      <c r="K5995" s="98"/>
      <c r="L5995" s="98"/>
      <c r="M5995" s="98"/>
      <c r="N5995" s="97"/>
      <c r="O5995" s="97"/>
      <c r="P5995" s="97"/>
      <c r="Q5995" s="97"/>
      <c r="R5995" s="99"/>
      <c r="S5995" s="90"/>
      <c r="T5995" s="100"/>
      <c r="U5995" s="90"/>
      <c r="V5995" s="100"/>
      <c r="W5995" s="90"/>
      <c r="X5995" s="90"/>
      <c r="Y5995" s="90"/>
      <c r="Z5995" s="90"/>
      <c r="AA5995" s="90"/>
      <c r="AB5995" s="90"/>
      <c r="AC5995" s="90"/>
      <c r="AD5995" s="90"/>
      <c r="AE5995" s="90"/>
      <c r="AF5995" s="90"/>
      <c r="AG5995" s="90"/>
      <c r="AH5995" s="90"/>
      <c r="AI5995" s="90"/>
      <c r="AJ5995" s="92"/>
      <c r="AK5995" s="92"/>
      <c r="AL5995" s="92"/>
      <c r="AM5995" s="92"/>
      <c r="AN5995" s="92"/>
      <c r="AO5995" s="92"/>
      <c r="AP5995" s="92"/>
      <c r="AQ5995" s="92"/>
      <c r="AR5995" s="92"/>
    </row>
    <row r="5996" spans="1:44" x14ac:dyDescent="0.2">
      <c r="A5996" s="90"/>
      <c r="B5996" s="90"/>
      <c r="C5996" s="91"/>
      <c r="D5996" s="90"/>
      <c r="E5996" s="90"/>
      <c r="F5996" s="90"/>
      <c r="G5996" s="97"/>
      <c r="H5996" s="97"/>
      <c r="I5996" s="97"/>
      <c r="J5996" s="97"/>
      <c r="K5996" s="98"/>
      <c r="L5996" s="98"/>
      <c r="M5996" s="98"/>
      <c r="N5996" s="97"/>
      <c r="O5996" s="97"/>
      <c r="P5996" s="97"/>
      <c r="Q5996" s="97"/>
      <c r="R5996" s="99"/>
      <c r="S5996" s="90"/>
      <c r="T5996" s="90"/>
      <c r="U5996" s="90"/>
      <c r="V5996" s="90"/>
      <c r="W5996" s="90"/>
      <c r="X5996" s="90"/>
      <c r="Y5996" s="90"/>
      <c r="Z5996" s="90"/>
      <c r="AA5996" s="90"/>
      <c r="AB5996" s="90"/>
      <c r="AC5996" s="90"/>
      <c r="AD5996" s="90"/>
      <c r="AE5996" s="90"/>
      <c r="AF5996" s="90"/>
      <c r="AG5996" s="90"/>
      <c r="AH5996" s="90"/>
      <c r="AI5996" s="90"/>
      <c r="AJ5996" s="92"/>
      <c r="AK5996" s="92"/>
      <c r="AL5996" s="92"/>
      <c r="AM5996" s="92"/>
      <c r="AN5996" s="92"/>
      <c r="AO5996" s="92"/>
      <c r="AP5996" s="92"/>
      <c r="AQ5996" s="92"/>
      <c r="AR5996" s="92"/>
    </row>
    <row r="5997" spans="1:44" x14ac:dyDescent="0.2">
      <c r="A5997" s="90"/>
      <c r="B5997" s="90"/>
      <c r="C5997" s="91"/>
      <c r="D5997" s="90"/>
      <c r="E5997" s="90"/>
      <c r="F5997" s="90"/>
      <c r="G5997" s="97"/>
      <c r="H5997" s="97"/>
      <c r="I5997" s="97"/>
      <c r="J5997" s="97"/>
      <c r="K5997" s="98"/>
      <c r="L5997" s="98"/>
      <c r="M5997" s="98"/>
      <c r="N5997" s="97"/>
      <c r="O5997" s="97"/>
      <c r="P5997" s="97"/>
      <c r="Q5997" s="97"/>
      <c r="R5997" s="99"/>
      <c r="S5997" s="90"/>
      <c r="T5997" s="100"/>
      <c r="U5997" s="90"/>
      <c r="V5997" s="90"/>
      <c r="W5997" s="90"/>
      <c r="X5997" s="90"/>
      <c r="Y5997" s="90"/>
      <c r="Z5997" s="90"/>
      <c r="AA5997" s="90"/>
      <c r="AB5997" s="90"/>
      <c r="AC5997" s="90"/>
      <c r="AD5997" s="90"/>
      <c r="AE5997" s="90"/>
      <c r="AF5997" s="90"/>
      <c r="AG5997" s="90"/>
      <c r="AH5997" s="90"/>
      <c r="AI5997" s="90"/>
      <c r="AJ5997" s="92"/>
      <c r="AK5997" s="92"/>
      <c r="AL5997" s="92"/>
      <c r="AM5997" s="92"/>
      <c r="AN5997" s="92"/>
      <c r="AO5997" s="92"/>
      <c r="AP5997" s="92"/>
      <c r="AQ5997" s="92"/>
      <c r="AR5997" s="92"/>
    </row>
    <row r="5998" spans="1:44" x14ac:dyDescent="0.2">
      <c r="A5998" s="90"/>
      <c r="B5998" s="90"/>
      <c r="C5998" s="91"/>
      <c r="D5998" s="90"/>
      <c r="E5998" s="90"/>
      <c r="F5998" s="90"/>
      <c r="G5998" s="97"/>
      <c r="H5998" s="97"/>
      <c r="I5998" s="97"/>
      <c r="J5998" s="97"/>
      <c r="K5998" s="98"/>
      <c r="L5998" s="98"/>
      <c r="M5998" s="98"/>
      <c r="N5998" s="97"/>
      <c r="O5998" s="97"/>
      <c r="P5998" s="97"/>
      <c r="Q5998" s="97"/>
      <c r="R5998" s="99"/>
      <c r="S5998" s="90"/>
      <c r="T5998" s="100"/>
      <c r="U5998" s="90"/>
      <c r="V5998" s="90"/>
      <c r="W5998" s="90"/>
      <c r="X5998" s="90"/>
      <c r="Y5998" s="90"/>
      <c r="Z5998" s="90"/>
      <c r="AA5998" s="90"/>
      <c r="AB5998" s="90"/>
      <c r="AC5998" s="90"/>
      <c r="AD5998" s="90"/>
      <c r="AE5998" s="90"/>
      <c r="AF5998" s="90"/>
      <c r="AG5998" s="90"/>
      <c r="AH5998" s="90"/>
      <c r="AI5998" s="90"/>
      <c r="AJ5998" s="92"/>
      <c r="AK5998" s="92"/>
      <c r="AL5998" s="92"/>
      <c r="AM5998" s="92"/>
      <c r="AN5998" s="92"/>
      <c r="AO5998" s="92"/>
      <c r="AP5998" s="92"/>
      <c r="AQ5998" s="92"/>
      <c r="AR5998" s="92"/>
    </row>
    <row r="5999" spans="1:44" x14ac:dyDescent="0.2">
      <c r="A5999" s="90"/>
      <c r="B5999" s="90"/>
      <c r="C5999" s="91"/>
      <c r="D5999" s="90"/>
      <c r="E5999" s="90"/>
      <c r="F5999" s="90"/>
      <c r="G5999" s="97"/>
      <c r="H5999" s="97"/>
      <c r="I5999" s="97"/>
      <c r="J5999" s="97"/>
      <c r="K5999" s="98"/>
      <c r="L5999" s="98"/>
      <c r="M5999" s="98"/>
      <c r="N5999" s="97"/>
      <c r="O5999" s="97"/>
      <c r="P5999" s="97"/>
      <c r="Q5999" s="97"/>
      <c r="R5999" s="99"/>
      <c r="S5999" s="90"/>
      <c r="T5999" s="100"/>
      <c r="U5999" s="90"/>
      <c r="V5999" s="100"/>
      <c r="W5999" s="90"/>
      <c r="X5999" s="90"/>
      <c r="Y5999" s="90"/>
      <c r="Z5999" s="90"/>
      <c r="AA5999" s="90"/>
      <c r="AB5999" s="90"/>
      <c r="AC5999" s="90"/>
      <c r="AD5999" s="90"/>
      <c r="AE5999" s="90"/>
      <c r="AF5999" s="90"/>
      <c r="AG5999" s="90"/>
      <c r="AH5999" s="90"/>
      <c r="AI5999" s="90"/>
      <c r="AJ5999" s="92"/>
      <c r="AK5999" s="92"/>
      <c r="AL5999" s="92"/>
      <c r="AM5999" s="92"/>
      <c r="AN5999" s="92"/>
      <c r="AO5999" s="92"/>
      <c r="AP5999" s="92"/>
      <c r="AQ5999" s="92"/>
      <c r="AR5999" s="92"/>
    </row>
    <row r="6000" spans="1:44" x14ac:dyDescent="0.2">
      <c r="A6000" s="90"/>
      <c r="B6000" s="90"/>
      <c r="C6000" s="91"/>
      <c r="D6000" s="90"/>
      <c r="E6000" s="90"/>
      <c r="F6000" s="90"/>
      <c r="G6000" s="97"/>
      <c r="H6000" s="97"/>
      <c r="I6000" s="97"/>
      <c r="J6000" s="97"/>
      <c r="K6000" s="98"/>
      <c r="L6000" s="98"/>
      <c r="M6000" s="98"/>
      <c r="N6000" s="97"/>
      <c r="O6000" s="97"/>
      <c r="P6000" s="97"/>
      <c r="Q6000" s="97"/>
      <c r="R6000" s="99"/>
      <c r="S6000" s="90"/>
      <c r="T6000" s="100"/>
      <c r="U6000" s="90"/>
      <c r="V6000" s="90"/>
      <c r="W6000" s="90"/>
      <c r="X6000" s="90"/>
      <c r="Y6000" s="90"/>
      <c r="Z6000" s="90"/>
      <c r="AA6000" s="90"/>
      <c r="AB6000" s="90"/>
      <c r="AC6000" s="90"/>
      <c r="AD6000" s="90"/>
      <c r="AE6000" s="90"/>
      <c r="AF6000" s="90"/>
      <c r="AG6000" s="90"/>
      <c r="AH6000" s="90"/>
      <c r="AI6000" s="90"/>
      <c r="AJ6000" s="92"/>
      <c r="AK6000" s="92"/>
      <c r="AL6000" s="92"/>
      <c r="AM6000" s="92"/>
      <c r="AN6000" s="92"/>
      <c r="AO6000" s="92"/>
      <c r="AP6000" s="92"/>
      <c r="AQ6000" s="92"/>
      <c r="AR6000" s="92"/>
    </row>
    <row r="6001" spans="1:44" x14ac:dyDescent="0.2">
      <c r="A6001" s="90"/>
      <c r="B6001" s="90"/>
      <c r="C6001" s="91"/>
      <c r="D6001" s="90"/>
      <c r="E6001" s="90"/>
      <c r="F6001" s="90"/>
      <c r="G6001" s="97"/>
      <c r="H6001" s="97"/>
      <c r="I6001" s="97"/>
      <c r="J6001" s="97"/>
      <c r="K6001" s="98"/>
      <c r="L6001" s="98"/>
      <c r="M6001" s="98"/>
      <c r="N6001" s="97"/>
      <c r="O6001" s="97"/>
      <c r="P6001" s="97"/>
      <c r="Q6001" s="97"/>
      <c r="R6001" s="99"/>
      <c r="S6001" s="90"/>
      <c r="T6001" s="90"/>
      <c r="U6001" s="90"/>
      <c r="V6001" s="90"/>
      <c r="W6001" s="90"/>
      <c r="X6001" s="90"/>
      <c r="Y6001" s="90"/>
      <c r="Z6001" s="90"/>
      <c r="AA6001" s="90"/>
      <c r="AB6001" s="90"/>
      <c r="AC6001" s="90"/>
      <c r="AD6001" s="90"/>
      <c r="AE6001" s="90"/>
      <c r="AF6001" s="90"/>
      <c r="AG6001" s="90"/>
      <c r="AH6001" s="90"/>
      <c r="AI6001" s="90"/>
      <c r="AJ6001" s="92"/>
      <c r="AK6001" s="92"/>
      <c r="AL6001" s="92"/>
      <c r="AM6001" s="92"/>
      <c r="AN6001" s="92"/>
      <c r="AO6001" s="92"/>
      <c r="AP6001" s="92"/>
      <c r="AQ6001" s="92"/>
      <c r="AR6001" s="92"/>
    </row>
    <row r="6002" spans="1:44" x14ac:dyDescent="0.2">
      <c r="A6002" s="90"/>
      <c r="B6002" s="90"/>
      <c r="C6002" s="91"/>
      <c r="D6002" s="90"/>
      <c r="E6002" s="90"/>
      <c r="F6002" s="90"/>
      <c r="G6002" s="97"/>
      <c r="H6002" s="97"/>
      <c r="I6002" s="97"/>
      <c r="J6002" s="97"/>
      <c r="K6002" s="98"/>
      <c r="L6002" s="98"/>
      <c r="M6002" s="98"/>
      <c r="N6002" s="97"/>
      <c r="O6002" s="97"/>
      <c r="P6002" s="97"/>
      <c r="Q6002" s="97"/>
      <c r="R6002" s="99"/>
      <c r="S6002" s="90"/>
      <c r="T6002" s="90"/>
      <c r="U6002" s="90"/>
      <c r="V6002" s="90"/>
      <c r="W6002" s="90"/>
      <c r="X6002" s="90"/>
      <c r="Y6002" s="90"/>
      <c r="Z6002" s="90"/>
      <c r="AA6002" s="90"/>
      <c r="AB6002" s="90"/>
      <c r="AC6002" s="90"/>
      <c r="AD6002" s="90"/>
      <c r="AE6002" s="90"/>
      <c r="AF6002" s="90"/>
      <c r="AG6002" s="90"/>
      <c r="AH6002" s="90"/>
      <c r="AI6002" s="90"/>
      <c r="AJ6002" s="92"/>
      <c r="AK6002" s="92"/>
      <c r="AL6002" s="92"/>
      <c r="AM6002" s="92"/>
      <c r="AN6002" s="92"/>
      <c r="AO6002" s="92"/>
      <c r="AP6002" s="92"/>
      <c r="AQ6002" s="92"/>
      <c r="AR6002" s="92"/>
    </row>
    <row r="6003" spans="1:44" x14ac:dyDescent="0.2">
      <c r="A6003" s="90"/>
      <c r="B6003" s="90"/>
      <c r="C6003" s="91"/>
      <c r="D6003" s="90"/>
      <c r="E6003" s="90"/>
      <c r="F6003" s="90"/>
      <c r="G6003" s="97"/>
      <c r="H6003" s="97"/>
      <c r="I6003" s="97"/>
      <c r="J6003" s="97"/>
      <c r="K6003" s="98"/>
      <c r="L6003" s="98"/>
      <c r="M6003" s="98"/>
      <c r="N6003" s="97"/>
      <c r="O6003" s="97"/>
      <c r="P6003" s="97"/>
      <c r="Q6003" s="97"/>
      <c r="R6003" s="99"/>
      <c r="S6003" s="90"/>
      <c r="T6003" s="100"/>
      <c r="U6003" s="90"/>
      <c r="V6003" s="90"/>
      <c r="W6003" s="90"/>
      <c r="X6003" s="90"/>
      <c r="Y6003" s="90"/>
      <c r="Z6003" s="90"/>
      <c r="AA6003" s="90"/>
      <c r="AB6003" s="90"/>
      <c r="AC6003" s="90"/>
      <c r="AD6003" s="90"/>
      <c r="AE6003" s="90"/>
      <c r="AF6003" s="90"/>
      <c r="AG6003" s="90"/>
      <c r="AH6003" s="90"/>
      <c r="AI6003" s="90"/>
      <c r="AJ6003" s="92"/>
      <c r="AK6003" s="92"/>
      <c r="AL6003" s="92"/>
      <c r="AM6003" s="92"/>
      <c r="AN6003" s="92"/>
      <c r="AO6003" s="92"/>
      <c r="AP6003" s="92"/>
      <c r="AQ6003" s="92"/>
      <c r="AR6003" s="92"/>
    </row>
    <row r="6004" spans="1:44" x14ac:dyDescent="0.2">
      <c r="A6004" s="90"/>
      <c r="B6004" s="90"/>
      <c r="C6004" s="91"/>
      <c r="D6004" s="90"/>
      <c r="E6004" s="90"/>
      <c r="F6004" s="90"/>
      <c r="G6004" s="97"/>
      <c r="H6004" s="97"/>
      <c r="I6004" s="97"/>
      <c r="J6004" s="97"/>
      <c r="K6004" s="98"/>
      <c r="L6004" s="98"/>
      <c r="M6004" s="98"/>
      <c r="N6004" s="97"/>
      <c r="O6004" s="97"/>
      <c r="P6004" s="97"/>
      <c r="Q6004" s="97"/>
      <c r="R6004" s="99"/>
      <c r="S6004" s="90"/>
      <c r="T6004" s="100"/>
      <c r="U6004" s="90"/>
      <c r="V6004" s="90"/>
      <c r="W6004" s="90"/>
      <c r="X6004" s="90"/>
      <c r="Y6004" s="90"/>
      <c r="Z6004" s="90"/>
      <c r="AA6004" s="90"/>
      <c r="AB6004" s="90"/>
      <c r="AC6004" s="90"/>
      <c r="AD6004" s="90"/>
      <c r="AE6004" s="90"/>
      <c r="AF6004" s="90"/>
      <c r="AG6004" s="90"/>
      <c r="AH6004" s="90"/>
      <c r="AI6004" s="90"/>
      <c r="AJ6004" s="92"/>
      <c r="AK6004" s="92"/>
      <c r="AL6004" s="92"/>
      <c r="AM6004" s="92"/>
      <c r="AN6004" s="92"/>
      <c r="AO6004" s="92"/>
      <c r="AP6004" s="92"/>
      <c r="AQ6004" s="92"/>
      <c r="AR6004" s="92"/>
    </row>
    <row r="6005" spans="1:44" x14ac:dyDescent="0.2">
      <c r="A6005" s="90"/>
      <c r="B6005" s="90"/>
      <c r="C6005" s="91"/>
      <c r="D6005" s="90"/>
      <c r="E6005" s="90"/>
      <c r="F6005" s="90"/>
      <c r="G6005" s="97"/>
      <c r="H6005" s="97"/>
      <c r="I6005" s="97"/>
      <c r="J6005" s="97"/>
      <c r="K6005" s="98"/>
      <c r="L6005" s="98"/>
      <c r="M6005" s="98"/>
      <c r="N6005" s="97"/>
      <c r="O6005" s="97"/>
      <c r="P6005" s="97"/>
      <c r="Q6005" s="97"/>
      <c r="R6005" s="99"/>
      <c r="S6005" s="90"/>
      <c r="T6005" s="90"/>
      <c r="U6005" s="90"/>
      <c r="V6005" s="90"/>
      <c r="W6005" s="90"/>
      <c r="X6005" s="90"/>
      <c r="Y6005" s="90"/>
      <c r="Z6005" s="90"/>
      <c r="AA6005" s="90"/>
      <c r="AB6005" s="90"/>
      <c r="AC6005" s="90"/>
      <c r="AD6005" s="90"/>
      <c r="AE6005" s="90"/>
      <c r="AF6005" s="90"/>
      <c r="AG6005" s="90"/>
      <c r="AH6005" s="90"/>
      <c r="AI6005" s="90"/>
      <c r="AJ6005" s="92"/>
      <c r="AK6005" s="92"/>
      <c r="AL6005" s="92"/>
      <c r="AM6005" s="92"/>
      <c r="AN6005" s="92"/>
      <c r="AO6005" s="92"/>
      <c r="AP6005" s="92"/>
      <c r="AQ6005" s="92"/>
      <c r="AR6005" s="92"/>
    </row>
    <row r="6006" spans="1:44" x14ac:dyDescent="0.2">
      <c r="A6006" s="90"/>
      <c r="B6006" s="90"/>
      <c r="C6006" s="91"/>
      <c r="D6006" s="90"/>
      <c r="E6006" s="90"/>
      <c r="F6006" s="90"/>
      <c r="G6006" s="97"/>
      <c r="H6006" s="97"/>
      <c r="I6006" s="97"/>
      <c r="J6006" s="97"/>
      <c r="K6006" s="98"/>
      <c r="L6006" s="98"/>
      <c r="M6006" s="98"/>
      <c r="N6006" s="97"/>
      <c r="O6006" s="97"/>
      <c r="P6006" s="97"/>
      <c r="Q6006" s="97"/>
      <c r="R6006" s="99"/>
      <c r="S6006" s="90"/>
      <c r="T6006" s="90"/>
      <c r="U6006" s="90"/>
      <c r="V6006" s="90"/>
      <c r="W6006" s="90"/>
      <c r="X6006" s="90"/>
      <c r="Y6006" s="90"/>
      <c r="Z6006" s="90"/>
      <c r="AA6006" s="90"/>
      <c r="AB6006" s="90"/>
      <c r="AC6006" s="90"/>
      <c r="AD6006" s="90"/>
      <c r="AE6006" s="90"/>
      <c r="AF6006" s="90"/>
      <c r="AG6006" s="90"/>
      <c r="AH6006" s="90"/>
      <c r="AI6006" s="90"/>
      <c r="AJ6006" s="92"/>
      <c r="AK6006" s="92"/>
      <c r="AL6006" s="92"/>
      <c r="AM6006" s="92"/>
      <c r="AN6006" s="92"/>
      <c r="AO6006" s="92"/>
      <c r="AP6006" s="92"/>
      <c r="AQ6006" s="92"/>
      <c r="AR6006" s="92"/>
    </row>
    <row r="6007" spans="1:44" x14ac:dyDescent="0.2">
      <c r="A6007" s="90"/>
      <c r="B6007" s="90"/>
      <c r="C6007" s="91"/>
      <c r="D6007" s="90"/>
      <c r="E6007" s="90"/>
      <c r="F6007" s="90"/>
      <c r="G6007" s="97"/>
      <c r="H6007" s="97"/>
      <c r="I6007" s="97"/>
      <c r="J6007" s="97"/>
      <c r="K6007" s="98"/>
      <c r="L6007" s="98"/>
      <c r="M6007" s="98"/>
      <c r="N6007" s="97"/>
      <c r="O6007" s="97"/>
      <c r="P6007" s="97"/>
      <c r="Q6007" s="97"/>
      <c r="R6007" s="99"/>
      <c r="S6007" s="90"/>
      <c r="T6007" s="90"/>
      <c r="U6007" s="90"/>
      <c r="V6007" s="90"/>
      <c r="W6007" s="90"/>
      <c r="X6007" s="90"/>
      <c r="Y6007" s="90"/>
      <c r="Z6007" s="90"/>
      <c r="AA6007" s="90"/>
      <c r="AB6007" s="90"/>
      <c r="AC6007" s="90"/>
      <c r="AD6007" s="90"/>
      <c r="AE6007" s="90"/>
      <c r="AF6007" s="90"/>
      <c r="AG6007" s="90"/>
      <c r="AH6007" s="90"/>
      <c r="AI6007" s="90"/>
      <c r="AJ6007" s="92"/>
      <c r="AK6007" s="92"/>
      <c r="AL6007" s="92"/>
      <c r="AM6007" s="92"/>
      <c r="AN6007" s="92"/>
      <c r="AO6007" s="92"/>
      <c r="AP6007" s="92"/>
      <c r="AQ6007" s="92"/>
      <c r="AR6007" s="92"/>
    </row>
    <row r="6008" spans="1:44" x14ac:dyDescent="0.2">
      <c r="A6008" s="90"/>
      <c r="B6008" s="90"/>
      <c r="C6008" s="91"/>
      <c r="D6008" s="90"/>
      <c r="E6008" s="90"/>
      <c r="F6008" s="90"/>
      <c r="G6008" s="97"/>
      <c r="H6008" s="97"/>
      <c r="I6008" s="97"/>
      <c r="J6008" s="97"/>
      <c r="K6008" s="98"/>
      <c r="L6008" s="98"/>
      <c r="M6008" s="98"/>
      <c r="N6008" s="97"/>
      <c r="O6008" s="97"/>
      <c r="P6008" s="97"/>
      <c r="Q6008" s="97"/>
      <c r="R6008" s="99"/>
      <c r="S6008" s="100"/>
      <c r="T6008" s="90"/>
      <c r="U6008" s="100"/>
      <c r="V6008" s="90"/>
      <c r="W6008" s="90"/>
      <c r="X6008" s="90"/>
      <c r="Y6008" s="90"/>
      <c r="Z6008" s="90"/>
      <c r="AA6008" s="90"/>
      <c r="AB6008" s="90"/>
      <c r="AC6008" s="90"/>
      <c r="AD6008" s="90"/>
      <c r="AE6008" s="90"/>
      <c r="AF6008" s="90"/>
      <c r="AG6008" s="90"/>
      <c r="AH6008" s="90"/>
      <c r="AI6008" s="90"/>
      <c r="AJ6008" s="92"/>
      <c r="AK6008" s="92"/>
      <c r="AL6008" s="92"/>
      <c r="AM6008" s="92"/>
      <c r="AN6008" s="92"/>
      <c r="AO6008" s="92"/>
      <c r="AP6008" s="92"/>
      <c r="AQ6008" s="92"/>
      <c r="AR6008" s="92"/>
    </row>
    <row r="6009" spans="1:44" x14ac:dyDescent="0.2">
      <c r="A6009" s="90"/>
      <c r="B6009" s="90"/>
      <c r="C6009" s="91"/>
      <c r="D6009" s="90"/>
      <c r="E6009" s="90"/>
      <c r="F6009" s="90"/>
      <c r="G6009" s="97"/>
      <c r="H6009" s="97"/>
      <c r="I6009" s="97"/>
      <c r="J6009" s="97"/>
      <c r="K6009" s="98"/>
      <c r="L6009" s="98"/>
      <c r="M6009" s="98"/>
      <c r="N6009" s="97"/>
      <c r="O6009" s="97"/>
      <c r="P6009" s="97"/>
      <c r="Q6009" s="97"/>
      <c r="R6009" s="99"/>
      <c r="S6009" s="90"/>
      <c r="T6009" s="90"/>
      <c r="U6009" s="90"/>
      <c r="V6009" s="90"/>
      <c r="W6009" s="90"/>
      <c r="X6009" s="90"/>
      <c r="Y6009" s="90"/>
      <c r="Z6009" s="90"/>
      <c r="AA6009" s="90"/>
      <c r="AB6009" s="90"/>
      <c r="AC6009" s="90"/>
      <c r="AD6009" s="90"/>
      <c r="AE6009" s="90"/>
      <c r="AF6009" s="90"/>
      <c r="AG6009" s="90"/>
      <c r="AH6009" s="90"/>
      <c r="AI6009" s="90"/>
      <c r="AJ6009" s="92"/>
      <c r="AK6009" s="92"/>
      <c r="AL6009" s="92"/>
      <c r="AM6009" s="92"/>
      <c r="AN6009" s="92"/>
      <c r="AO6009" s="92"/>
      <c r="AP6009" s="92"/>
      <c r="AQ6009" s="92"/>
      <c r="AR6009" s="92"/>
    </row>
    <row r="6010" spans="1:44" x14ac:dyDescent="0.2">
      <c r="A6010" s="90"/>
      <c r="B6010" s="90"/>
      <c r="C6010" s="91"/>
      <c r="D6010" s="90"/>
      <c r="E6010" s="90"/>
      <c r="F6010" s="90"/>
      <c r="G6010" s="97"/>
      <c r="H6010" s="97"/>
      <c r="I6010" s="97"/>
      <c r="J6010" s="97"/>
      <c r="K6010" s="98"/>
      <c r="L6010" s="98"/>
      <c r="M6010" s="98"/>
      <c r="N6010" s="97"/>
      <c r="O6010" s="97"/>
      <c r="P6010" s="97"/>
      <c r="Q6010" s="97"/>
      <c r="R6010" s="99"/>
      <c r="S6010" s="90"/>
      <c r="T6010" s="90"/>
      <c r="U6010" s="90"/>
      <c r="V6010" s="90"/>
      <c r="W6010" s="90"/>
      <c r="X6010" s="90"/>
      <c r="Y6010" s="90"/>
      <c r="Z6010" s="90"/>
      <c r="AA6010" s="90"/>
      <c r="AB6010" s="90"/>
      <c r="AC6010" s="90"/>
      <c r="AD6010" s="90"/>
      <c r="AE6010" s="90"/>
      <c r="AF6010" s="90"/>
      <c r="AG6010" s="90"/>
      <c r="AH6010" s="90"/>
      <c r="AI6010" s="90"/>
      <c r="AJ6010" s="92"/>
      <c r="AK6010" s="92"/>
      <c r="AL6010" s="92"/>
      <c r="AM6010" s="92"/>
      <c r="AN6010" s="92"/>
      <c r="AO6010" s="92"/>
      <c r="AP6010" s="92"/>
      <c r="AQ6010" s="92"/>
      <c r="AR6010" s="92"/>
    </row>
    <row r="6011" spans="1:44" x14ac:dyDescent="0.2">
      <c r="A6011" s="90"/>
      <c r="B6011" s="90"/>
      <c r="C6011" s="91"/>
      <c r="D6011" s="90"/>
      <c r="E6011" s="90"/>
      <c r="F6011" s="90"/>
      <c r="G6011" s="97"/>
      <c r="H6011" s="97"/>
      <c r="I6011" s="97"/>
      <c r="J6011" s="97"/>
      <c r="K6011" s="98"/>
      <c r="L6011" s="98"/>
      <c r="M6011" s="98"/>
      <c r="N6011" s="97"/>
      <c r="O6011" s="97"/>
      <c r="P6011" s="97"/>
      <c r="Q6011" s="97"/>
      <c r="R6011" s="99"/>
      <c r="S6011" s="90"/>
      <c r="T6011" s="90"/>
      <c r="U6011" s="90"/>
      <c r="V6011" s="90"/>
      <c r="W6011" s="90"/>
      <c r="X6011" s="90"/>
      <c r="Y6011" s="90"/>
      <c r="Z6011" s="90"/>
      <c r="AA6011" s="90"/>
      <c r="AB6011" s="90"/>
      <c r="AC6011" s="90"/>
      <c r="AD6011" s="90"/>
      <c r="AE6011" s="90"/>
      <c r="AF6011" s="90"/>
      <c r="AG6011" s="90"/>
      <c r="AH6011" s="90"/>
      <c r="AI6011" s="90"/>
      <c r="AJ6011" s="92"/>
      <c r="AK6011" s="92"/>
      <c r="AL6011" s="92"/>
      <c r="AM6011" s="92"/>
      <c r="AN6011" s="92"/>
      <c r="AO6011" s="92"/>
      <c r="AP6011" s="92"/>
      <c r="AQ6011" s="92"/>
      <c r="AR6011" s="92"/>
    </row>
    <row r="6012" spans="1:44" x14ac:dyDescent="0.2">
      <c r="A6012" s="90"/>
      <c r="B6012" s="90"/>
      <c r="C6012" s="91"/>
      <c r="D6012" s="90"/>
      <c r="E6012" s="90"/>
      <c r="F6012" s="90"/>
      <c r="G6012" s="97"/>
      <c r="H6012" s="97"/>
      <c r="I6012" s="97"/>
      <c r="J6012" s="97"/>
      <c r="K6012" s="98"/>
      <c r="L6012" s="98"/>
      <c r="M6012" s="98"/>
      <c r="N6012" s="97"/>
      <c r="O6012" s="97"/>
      <c r="P6012" s="97"/>
      <c r="Q6012" s="97"/>
      <c r="R6012" s="99"/>
      <c r="S6012" s="90"/>
      <c r="T6012" s="90"/>
      <c r="U6012" s="90"/>
      <c r="V6012" s="90"/>
      <c r="W6012" s="90"/>
      <c r="X6012" s="90"/>
      <c r="Y6012" s="90"/>
      <c r="Z6012" s="90"/>
      <c r="AA6012" s="90"/>
      <c r="AB6012" s="90"/>
      <c r="AC6012" s="90"/>
      <c r="AD6012" s="90"/>
      <c r="AE6012" s="90"/>
      <c r="AF6012" s="90"/>
      <c r="AG6012" s="90"/>
      <c r="AH6012" s="90"/>
      <c r="AI6012" s="90"/>
      <c r="AJ6012" s="92"/>
      <c r="AK6012" s="92"/>
      <c r="AL6012" s="92"/>
      <c r="AM6012" s="92"/>
      <c r="AN6012" s="92"/>
      <c r="AO6012" s="92"/>
      <c r="AP6012" s="92"/>
      <c r="AQ6012" s="92"/>
      <c r="AR6012" s="92"/>
    </row>
    <row r="6013" spans="1:44" x14ac:dyDescent="0.2">
      <c r="A6013" s="90"/>
      <c r="B6013" s="90"/>
      <c r="C6013" s="91"/>
      <c r="D6013" s="90"/>
      <c r="E6013" s="90"/>
      <c r="F6013" s="90"/>
      <c r="G6013" s="97"/>
      <c r="H6013" s="97"/>
      <c r="I6013" s="97"/>
      <c r="J6013" s="97"/>
      <c r="K6013" s="98"/>
      <c r="L6013" s="98"/>
      <c r="M6013" s="98"/>
      <c r="N6013" s="97"/>
      <c r="O6013" s="97"/>
      <c r="P6013" s="97"/>
      <c r="Q6013" s="97"/>
      <c r="R6013" s="99"/>
      <c r="S6013" s="90"/>
      <c r="T6013" s="100"/>
      <c r="U6013" s="90"/>
      <c r="V6013" s="90"/>
      <c r="W6013" s="90"/>
      <c r="X6013" s="90"/>
      <c r="Y6013" s="90"/>
      <c r="Z6013" s="90"/>
      <c r="AA6013" s="90"/>
      <c r="AB6013" s="90"/>
      <c r="AC6013" s="90"/>
      <c r="AD6013" s="90"/>
      <c r="AE6013" s="90"/>
      <c r="AF6013" s="90"/>
      <c r="AG6013" s="90"/>
      <c r="AH6013" s="90"/>
      <c r="AI6013" s="90"/>
      <c r="AJ6013" s="92"/>
      <c r="AK6013" s="92"/>
      <c r="AL6013" s="92"/>
      <c r="AM6013" s="92"/>
      <c r="AN6013" s="92"/>
      <c r="AO6013" s="92"/>
      <c r="AP6013" s="92"/>
      <c r="AQ6013" s="92"/>
      <c r="AR6013" s="92"/>
    </row>
    <row r="6014" spans="1:44" x14ac:dyDescent="0.2">
      <c r="A6014" s="90"/>
      <c r="B6014" s="90"/>
      <c r="C6014" s="91"/>
      <c r="D6014" s="90"/>
      <c r="E6014" s="90"/>
      <c r="F6014" s="90"/>
      <c r="G6014" s="97"/>
      <c r="H6014" s="97"/>
      <c r="I6014" s="97"/>
      <c r="J6014" s="97"/>
      <c r="K6014" s="98"/>
      <c r="L6014" s="98"/>
      <c r="M6014" s="98"/>
      <c r="N6014" s="97"/>
      <c r="O6014" s="97"/>
      <c r="P6014" s="97"/>
      <c r="Q6014" s="97"/>
      <c r="R6014" s="99"/>
      <c r="S6014" s="90"/>
      <c r="T6014" s="100"/>
      <c r="U6014" s="90"/>
      <c r="V6014" s="90"/>
      <c r="W6014" s="90"/>
      <c r="X6014" s="90"/>
      <c r="Y6014" s="90"/>
      <c r="Z6014" s="90"/>
      <c r="AA6014" s="90"/>
      <c r="AB6014" s="90"/>
      <c r="AC6014" s="90"/>
      <c r="AD6014" s="90"/>
      <c r="AE6014" s="90"/>
      <c r="AF6014" s="90"/>
      <c r="AG6014" s="90"/>
      <c r="AH6014" s="90"/>
      <c r="AI6014" s="90"/>
      <c r="AJ6014" s="92"/>
      <c r="AK6014" s="92"/>
      <c r="AL6014" s="92"/>
      <c r="AM6014" s="92"/>
      <c r="AN6014" s="92"/>
      <c r="AO6014" s="92"/>
      <c r="AP6014" s="92"/>
      <c r="AQ6014" s="92"/>
      <c r="AR6014" s="92"/>
    </row>
    <row r="6015" spans="1:44" x14ac:dyDescent="0.2">
      <c r="A6015" s="90"/>
      <c r="B6015" s="90"/>
      <c r="C6015" s="91"/>
      <c r="D6015" s="90"/>
      <c r="E6015" s="90"/>
      <c r="F6015" s="90"/>
      <c r="G6015" s="97"/>
      <c r="H6015" s="97"/>
      <c r="I6015" s="97"/>
      <c r="J6015" s="97"/>
      <c r="K6015" s="98"/>
      <c r="L6015" s="98"/>
      <c r="M6015" s="98"/>
      <c r="N6015" s="97"/>
      <c r="O6015" s="97"/>
      <c r="P6015" s="97"/>
      <c r="Q6015" s="97"/>
      <c r="R6015" s="99"/>
      <c r="S6015" s="90"/>
      <c r="T6015" s="90"/>
      <c r="U6015" s="90"/>
      <c r="V6015" s="90"/>
      <c r="W6015" s="90"/>
      <c r="X6015" s="90"/>
      <c r="Y6015" s="90"/>
      <c r="Z6015" s="90"/>
      <c r="AA6015" s="90"/>
      <c r="AB6015" s="90"/>
      <c r="AC6015" s="90"/>
      <c r="AD6015" s="90"/>
      <c r="AE6015" s="90"/>
      <c r="AF6015" s="90"/>
      <c r="AG6015" s="90"/>
      <c r="AH6015" s="90"/>
      <c r="AI6015" s="90"/>
      <c r="AJ6015" s="92"/>
      <c r="AK6015" s="92"/>
      <c r="AL6015" s="92"/>
      <c r="AM6015" s="92"/>
      <c r="AN6015" s="92"/>
      <c r="AO6015" s="92"/>
      <c r="AP6015" s="92"/>
      <c r="AQ6015" s="92"/>
      <c r="AR6015" s="92"/>
    </row>
    <row r="6016" spans="1:44" x14ac:dyDescent="0.2">
      <c r="A6016" s="90"/>
      <c r="B6016" s="90"/>
      <c r="C6016" s="91"/>
      <c r="D6016" s="90"/>
      <c r="E6016" s="90"/>
      <c r="F6016" s="90"/>
      <c r="G6016" s="97"/>
      <c r="H6016" s="97"/>
      <c r="I6016" s="97"/>
      <c r="J6016" s="97"/>
      <c r="K6016" s="98"/>
      <c r="L6016" s="98"/>
      <c r="M6016" s="98"/>
      <c r="N6016" s="97"/>
      <c r="O6016" s="97"/>
      <c r="P6016" s="97"/>
      <c r="Q6016" s="97"/>
      <c r="R6016" s="99"/>
      <c r="S6016" s="90"/>
      <c r="T6016" s="90"/>
      <c r="U6016" s="90"/>
      <c r="V6016" s="90"/>
      <c r="W6016" s="90"/>
      <c r="X6016" s="90"/>
      <c r="Y6016" s="90"/>
      <c r="Z6016" s="90"/>
      <c r="AA6016" s="90"/>
      <c r="AB6016" s="90"/>
      <c r="AC6016" s="90"/>
      <c r="AD6016" s="90"/>
      <c r="AE6016" s="90"/>
      <c r="AF6016" s="90"/>
      <c r="AG6016" s="90"/>
      <c r="AH6016" s="90"/>
      <c r="AI6016" s="90"/>
      <c r="AJ6016" s="92"/>
      <c r="AK6016" s="92"/>
      <c r="AL6016" s="92"/>
      <c r="AM6016" s="92"/>
      <c r="AN6016" s="92"/>
      <c r="AO6016" s="92"/>
      <c r="AP6016" s="92"/>
      <c r="AQ6016" s="92"/>
      <c r="AR6016" s="92"/>
    </row>
    <row r="6017" spans="1:44" x14ac:dyDescent="0.2">
      <c r="A6017" s="90"/>
      <c r="B6017" s="90"/>
      <c r="C6017" s="91"/>
      <c r="D6017" s="90"/>
      <c r="E6017" s="90"/>
      <c r="F6017" s="90"/>
      <c r="G6017" s="97"/>
      <c r="H6017" s="97"/>
      <c r="I6017" s="97"/>
      <c r="J6017" s="97"/>
      <c r="K6017" s="98"/>
      <c r="L6017" s="98"/>
      <c r="M6017" s="98"/>
      <c r="N6017" s="97"/>
      <c r="O6017" s="97"/>
      <c r="P6017" s="97"/>
      <c r="Q6017" s="97"/>
      <c r="R6017" s="99"/>
      <c r="S6017" s="90"/>
      <c r="T6017" s="90"/>
      <c r="U6017" s="90"/>
      <c r="V6017" s="90"/>
      <c r="W6017" s="90"/>
      <c r="X6017" s="90"/>
      <c r="Y6017" s="90"/>
      <c r="Z6017" s="90"/>
      <c r="AA6017" s="90"/>
      <c r="AB6017" s="90"/>
      <c r="AC6017" s="90"/>
      <c r="AD6017" s="90"/>
      <c r="AE6017" s="90"/>
      <c r="AF6017" s="90"/>
      <c r="AG6017" s="90"/>
      <c r="AH6017" s="90"/>
      <c r="AI6017" s="90"/>
      <c r="AJ6017" s="92"/>
      <c r="AK6017" s="92"/>
      <c r="AL6017" s="92"/>
      <c r="AM6017" s="92"/>
      <c r="AN6017" s="92"/>
      <c r="AO6017" s="92"/>
      <c r="AP6017" s="92"/>
      <c r="AQ6017" s="92"/>
      <c r="AR6017" s="92"/>
    </row>
    <row r="6018" spans="1:44" x14ac:dyDescent="0.2">
      <c r="A6018" s="90"/>
      <c r="B6018" s="90"/>
      <c r="C6018" s="91"/>
      <c r="D6018" s="90"/>
      <c r="E6018" s="90"/>
      <c r="F6018" s="90"/>
      <c r="G6018" s="97"/>
      <c r="H6018" s="97"/>
      <c r="I6018" s="97"/>
      <c r="J6018" s="97"/>
      <c r="K6018" s="98"/>
      <c r="L6018" s="98"/>
      <c r="M6018" s="98"/>
      <c r="N6018" s="97"/>
      <c r="O6018" s="97"/>
      <c r="P6018" s="97"/>
      <c r="Q6018" s="97"/>
      <c r="R6018" s="99"/>
      <c r="S6018" s="90"/>
      <c r="T6018" s="90"/>
      <c r="U6018" s="90"/>
      <c r="V6018" s="90"/>
      <c r="W6018" s="90"/>
      <c r="X6018" s="90"/>
      <c r="Y6018" s="90"/>
      <c r="Z6018" s="90"/>
      <c r="AA6018" s="90"/>
      <c r="AB6018" s="90"/>
      <c r="AC6018" s="90"/>
      <c r="AD6018" s="90"/>
      <c r="AE6018" s="90"/>
      <c r="AF6018" s="90"/>
      <c r="AG6018" s="90"/>
      <c r="AH6018" s="90"/>
      <c r="AI6018" s="90"/>
      <c r="AJ6018" s="92"/>
      <c r="AK6018" s="92"/>
      <c r="AL6018" s="92"/>
      <c r="AM6018" s="92"/>
      <c r="AN6018" s="92"/>
      <c r="AO6018" s="92"/>
      <c r="AP6018" s="92"/>
      <c r="AQ6018" s="92"/>
      <c r="AR6018" s="92"/>
    </row>
    <row r="6019" spans="1:44" x14ac:dyDescent="0.2">
      <c r="A6019" s="90"/>
      <c r="B6019" s="90"/>
      <c r="C6019" s="91"/>
      <c r="D6019" s="90"/>
      <c r="E6019" s="90"/>
      <c r="F6019" s="90"/>
      <c r="G6019" s="97"/>
      <c r="H6019" s="97"/>
      <c r="I6019" s="97"/>
      <c r="J6019" s="97"/>
      <c r="K6019" s="98"/>
      <c r="L6019" s="98"/>
      <c r="M6019" s="98"/>
      <c r="N6019" s="97"/>
      <c r="O6019" s="97"/>
      <c r="P6019" s="97"/>
      <c r="Q6019" s="97"/>
      <c r="R6019" s="99"/>
      <c r="S6019" s="90"/>
      <c r="T6019" s="90"/>
      <c r="U6019" s="90"/>
      <c r="V6019" s="90"/>
      <c r="W6019" s="90"/>
      <c r="X6019" s="90"/>
      <c r="Y6019" s="90"/>
      <c r="Z6019" s="90"/>
      <c r="AA6019" s="90"/>
      <c r="AB6019" s="90"/>
      <c r="AC6019" s="90"/>
      <c r="AD6019" s="90"/>
      <c r="AE6019" s="90"/>
      <c r="AF6019" s="90"/>
      <c r="AG6019" s="90"/>
      <c r="AH6019" s="90"/>
      <c r="AI6019" s="90"/>
      <c r="AJ6019" s="92"/>
      <c r="AK6019" s="92"/>
      <c r="AL6019" s="92"/>
      <c r="AM6019" s="92"/>
      <c r="AN6019" s="92"/>
      <c r="AO6019" s="92"/>
      <c r="AP6019" s="92"/>
      <c r="AQ6019" s="92"/>
      <c r="AR6019" s="92"/>
    </row>
    <row r="6020" spans="1:44" x14ac:dyDescent="0.2">
      <c r="A6020" s="90"/>
      <c r="B6020" s="90"/>
      <c r="C6020" s="91"/>
      <c r="D6020" s="90"/>
      <c r="E6020" s="90"/>
      <c r="F6020" s="90"/>
      <c r="G6020" s="97"/>
      <c r="H6020" s="97"/>
      <c r="I6020" s="97"/>
      <c r="J6020" s="97"/>
      <c r="K6020" s="98"/>
      <c r="L6020" s="98"/>
      <c r="M6020" s="98"/>
      <c r="N6020" s="97"/>
      <c r="O6020" s="97"/>
      <c r="P6020" s="97"/>
      <c r="Q6020" s="97"/>
      <c r="R6020" s="99"/>
      <c r="S6020" s="90"/>
      <c r="T6020" s="100"/>
      <c r="U6020" s="90"/>
      <c r="V6020" s="90"/>
      <c r="W6020" s="90"/>
      <c r="X6020" s="90"/>
      <c r="Y6020" s="90"/>
      <c r="Z6020" s="90"/>
      <c r="AA6020" s="90"/>
      <c r="AB6020" s="90"/>
      <c r="AC6020" s="90"/>
      <c r="AD6020" s="90"/>
      <c r="AE6020" s="90"/>
      <c r="AF6020" s="90"/>
      <c r="AG6020" s="90"/>
      <c r="AH6020" s="90"/>
      <c r="AI6020" s="90"/>
      <c r="AJ6020" s="92"/>
      <c r="AK6020" s="92"/>
      <c r="AL6020" s="92"/>
      <c r="AM6020" s="92"/>
      <c r="AN6020" s="92"/>
      <c r="AO6020" s="92"/>
      <c r="AP6020" s="92"/>
      <c r="AQ6020" s="92"/>
      <c r="AR6020" s="92"/>
    </row>
    <row r="6021" spans="1:44" x14ac:dyDescent="0.2">
      <c r="A6021" s="90"/>
      <c r="B6021" s="90"/>
      <c r="C6021" s="91"/>
      <c r="D6021" s="90"/>
      <c r="E6021" s="90"/>
      <c r="F6021" s="90"/>
      <c r="G6021" s="97"/>
      <c r="H6021" s="97"/>
      <c r="I6021" s="97"/>
      <c r="J6021" s="97"/>
      <c r="K6021" s="98"/>
      <c r="L6021" s="98"/>
      <c r="M6021" s="98"/>
      <c r="N6021" s="97"/>
      <c r="O6021" s="97"/>
      <c r="P6021" s="97"/>
      <c r="Q6021" s="97"/>
      <c r="R6021" s="99"/>
      <c r="S6021" s="90"/>
      <c r="T6021" s="90"/>
      <c r="U6021" s="90"/>
      <c r="V6021" s="90"/>
      <c r="W6021" s="90"/>
      <c r="X6021" s="90"/>
      <c r="Y6021" s="90"/>
      <c r="Z6021" s="90"/>
      <c r="AA6021" s="90"/>
      <c r="AB6021" s="90"/>
      <c r="AC6021" s="90"/>
      <c r="AD6021" s="90"/>
      <c r="AE6021" s="90"/>
      <c r="AF6021" s="90"/>
      <c r="AG6021" s="90"/>
      <c r="AH6021" s="90"/>
      <c r="AI6021" s="90"/>
      <c r="AJ6021" s="92"/>
      <c r="AK6021" s="92"/>
      <c r="AL6021" s="92"/>
      <c r="AM6021" s="92"/>
      <c r="AN6021" s="92"/>
      <c r="AO6021" s="92"/>
      <c r="AP6021" s="92"/>
      <c r="AQ6021" s="92"/>
      <c r="AR6021" s="92"/>
    </row>
    <row r="6022" spans="1:44" x14ac:dyDescent="0.2">
      <c r="A6022" s="90"/>
      <c r="B6022" s="90"/>
      <c r="C6022" s="91"/>
      <c r="D6022" s="90"/>
      <c r="E6022" s="90"/>
      <c r="F6022" s="90"/>
      <c r="G6022" s="97"/>
      <c r="H6022" s="97"/>
      <c r="I6022" s="97"/>
      <c r="J6022" s="97"/>
      <c r="K6022" s="98"/>
      <c r="L6022" s="98"/>
      <c r="M6022" s="98"/>
      <c r="N6022" s="97"/>
      <c r="O6022" s="97"/>
      <c r="P6022" s="97"/>
      <c r="Q6022" s="97"/>
      <c r="R6022" s="99"/>
      <c r="S6022" s="90"/>
      <c r="T6022" s="90"/>
      <c r="U6022" s="90"/>
      <c r="V6022" s="90"/>
      <c r="W6022" s="90"/>
      <c r="X6022" s="90"/>
      <c r="Y6022" s="90"/>
      <c r="Z6022" s="90"/>
      <c r="AA6022" s="90"/>
      <c r="AB6022" s="90"/>
      <c r="AC6022" s="90"/>
      <c r="AD6022" s="90"/>
      <c r="AE6022" s="90"/>
      <c r="AF6022" s="90"/>
      <c r="AG6022" s="90"/>
      <c r="AH6022" s="90"/>
      <c r="AI6022" s="90"/>
      <c r="AJ6022" s="92"/>
      <c r="AK6022" s="92"/>
      <c r="AL6022" s="92"/>
      <c r="AM6022" s="92"/>
      <c r="AN6022" s="92"/>
      <c r="AO6022" s="92"/>
      <c r="AP6022" s="92"/>
      <c r="AQ6022" s="92"/>
      <c r="AR6022" s="92"/>
    </row>
    <row r="6023" spans="1:44" x14ac:dyDescent="0.2">
      <c r="A6023" s="90"/>
      <c r="B6023" s="90"/>
      <c r="C6023" s="91"/>
      <c r="D6023" s="90"/>
      <c r="E6023" s="90"/>
      <c r="F6023" s="90"/>
      <c r="G6023" s="97"/>
      <c r="H6023" s="97"/>
      <c r="I6023" s="97"/>
      <c r="J6023" s="97"/>
      <c r="K6023" s="98"/>
      <c r="L6023" s="98"/>
      <c r="M6023" s="98"/>
      <c r="N6023" s="97"/>
      <c r="O6023" s="97"/>
      <c r="P6023" s="97"/>
      <c r="Q6023" s="97"/>
      <c r="R6023" s="99"/>
      <c r="S6023" s="90"/>
      <c r="T6023" s="90"/>
      <c r="U6023" s="90"/>
      <c r="V6023" s="90"/>
      <c r="W6023" s="90"/>
      <c r="X6023" s="90"/>
      <c r="Y6023" s="90"/>
      <c r="Z6023" s="90"/>
      <c r="AA6023" s="90"/>
      <c r="AB6023" s="90"/>
      <c r="AC6023" s="90"/>
      <c r="AD6023" s="90"/>
      <c r="AE6023" s="90"/>
      <c r="AF6023" s="90"/>
      <c r="AG6023" s="90"/>
      <c r="AH6023" s="90"/>
      <c r="AI6023" s="90"/>
      <c r="AJ6023" s="92"/>
      <c r="AK6023" s="92"/>
      <c r="AL6023" s="92"/>
      <c r="AM6023" s="92"/>
      <c r="AN6023" s="92"/>
      <c r="AO6023" s="92"/>
      <c r="AP6023" s="92"/>
      <c r="AQ6023" s="92"/>
      <c r="AR6023" s="92"/>
    </row>
    <row r="6024" spans="1:44" x14ac:dyDescent="0.2">
      <c r="A6024" s="90"/>
      <c r="B6024" s="90"/>
      <c r="C6024" s="91"/>
      <c r="D6024" s="90"/>
      <c r="E6024" s="90"/>
      <c r="F6024" s="90"/>
      <c r="G6024" s="97"/>
      <c r="H6024" s="97"/>
      <c r="I6024" s="97"/>
      <c r="J6024" s="97"/>
      <c r="K6024" s="98"/>
      <c r="L6024" s="98"/>
      <c r="M6024" s="98"/>
      <c r="N6024" s="97"/>
      <c r="O6024" s="97"/>
      <c r="P6024" s="97"/>
      <c r="Q6024" s="97"/>
      <c r="R6024" s="99"/>
      <c r="S6024" s="90"/>
      <c r="T6024" s="100"/>
      <c r="U6024" s="90"/>
      <c r="V6024" s="90"/>
      <c r="W6024" s="90"/>
      <c r="X6024" s="90"/>
      <c r="Y6024" s="90"/>
      <c r="Z6024" s="90"/>
      <c r="AA6024" s="90"/>
      <c r="AB6024" s="90"/>
      <c r="AC6024" s="90"/>
      <c r="AD6024" s="90"/>
      <c r="AE6024" s="90"/>
      <c r="AF6024" s="90"/>
      <c r="AG6024" s="90"/>
      <c r="AH6024" s="90"/>
      <c r="AI6024" s="90"/>
      <c r="AJ6024" s="92"/>
      <c r="AK6024" s="92"/>
      <c r="AL6024" s="92"/>
      <c r="AM6024" s="92"/>
      <c r="AN6024" s="92"/>
      <c r="AO6024" s="92"/>
      <c r="AP6024" s="92"/>
      <c r="AQ6024" s="92"/>
      <c r="AR6024" s="92"/>
    </row>
    <row r="6025" spans="1:44" x14ac:dyDescent="0.2">
      <c r="A6025" s="90"/>
      <c r="B6025" s="90"/>
      <c r="C6025" s="91"/>
      <c r="D6025" s="90"/>
      <c r="E6025" s="90"/>
      <c r="F6025" s="90"/>
      <c r="G6025" s="97"/>
      <c r="H6025" s="97"/>
      <c r="I6025" s="97"/>
      <c r="J6025" s="97"/>
      <c r="K6025" s="98"/>
      <c r="L6025" s="98"/>
      <c r="M6025" s="98"/>
      <c r="N6025" s="97"/>
      <c r="O6025" s="97"/>
      <c r="P6025" s="97"/>
      <c r="Q6025" s="97"/>
      <c r="R6025" s="99"/>
      <c r="S6025" s="90"/>
      <c r="T6025" s="90"/>
      <c r="U6025" s="90"/>
      <c r="V6025" s="90"/>
      <c r="W6025" s="90"/>
      <c r="X6025" s="90"/>
      <c r="Y6025" s="90"/>
      <c r="Z6025" s="90"/>
      <c r="AA6025" s="90"/>
      <c r="AB6025" s="90"/>
      <c r="AC6025" s="90"/>
      <c r="AD6025" s="90"/>
      <c r="AE6025" s="90"/>
      <c r="AF6025" s="90"/>
      <c r="AG6025" s="90"/>
      <c r="AH6025" s="90"/>
      <c r="AI6025" s="90"/>
      <c r="AJ6025" s="92"/>
      <c r="AK6025" s="92"/>
      <c r="AL6025" s="92"/>
      <c r="AM6025" s="92"/>
      <c r="AN6025" s="92"/>
      <c r="AO6025" s="92"/>
      <c r="AP6025" s="92"/>
      <c r="AQ6025" s="92"/>
      <c r="AR6025" s="92"/>
    </row>
    <row r="6026" spans="1:44" x14ac:dyDescent="0.2">
      <c r="A6026" s="90"/>
      <c r="B6026" s="90"/>
      <c r="C6026" s="91"/>
      <c r="D6026" s="90"/>
      <c r="E6026" s="90"/>
      <c r="F6026" s="90"/>
      <c r="G6026" s="97"/>
      <c r="H6026" s="97"/>
      <c r="I6026" s="97"/>
      <c r="J6026" s="97"/>
      <c r="K6026" s="98"/>
      <c r="L6026" s="98"/>
      <c r="M6026" s="98"/>
      <c r="N6026" s="97"/>
      <c r="O6026" s="97"/>
      <c r="P6026" s="97"/>
      <c r="Q6026" s="97"/>
      <c r="R6026" s="99"/>
      <c r="S6026" s="90"/>
      <c r="T6026" s="90"/>
      <c r="U6026" s="90"/>
      <c r="V6026" s="90"/>
      <c r="W6026" s="90"/>
      <c r="X6026" s="90"/>
      <c r="Y6026" s="90"/>
      <c r="Z6026" s="90"/>
      <c r="AA6026" s="90"/>
      <c r="AB6026" s="90"/>
      <c r="AC6026" s="90"/>
      <c r="AD6026" s="90"/>
      <c r="AE6026" s="90"/>
      <c r="AF6026" s="90"/>
      <c r="AG6026" s="90"/>
      <c r="AH6026" s="90"/>
      <c r="AI6026" s="90"/>
      <c r="AJ6026" s="92"/>
      <c r="AK6026" s="92"/>
      <c r="AL6026" s="92"/>
      <c r="AM6026" s="92"/>
      <c r="AN6026" s="92"/>
      <c r="AO6026" s="92"/>
      <c r="AP6026" s="92"/>
      <c r="AQ6026" s="92"/>
      <c r="AR6026" s="92"/>
    </row>
    <row r="6027" spans="1:44" x14ac:dyDescent="0.2">
      <c r="A6027" s="90"/>
      <c r="B6027" s="90"/>
      <c r="C6027" s="91"/>
      <c r="D6027" s="90"/>
      <c r="E6027" s="90"/>
      <c r="F6027" s="90"/>
      <c r="G6027" s="97"/>
      <c r="H6027" s="97"/>
      <c r="I6027" s="97"/>
      <c r="J6027" s="97"/>
      <c r="K6027" s="98"/>
      <c r="L6027" s="98"/>
      <c r="M6027" s="98"/>
      <c r="N6027" s="97"/>
      <c r="O6027" s="97"/>
      <c r="P6027" s="97"/>
      <c r="Q6027" s="97"/>
      <c r="R6027" s="99"/>
      <c r="S6027" s="90"/>
      <c r="T6027" s="90"/>
      <c r="U6027" s="90"/>
      <c r="V6027" s="90"/>
      <c r="W6027" s="90"/>
      <c r="X6027" s="90"/>
      <c r="Y6027" s="90"/>
      <c r="Z6027" s="90"/>
      <c r="AA6027" s="90"/>
      <c r="AB6027" s="90"/>
      <c r="AC6027" s="90"/>
      <c r="AD6027" s="90"/>
      <c r="AE6027" s="90"/>
      <c r="AF6027" s="90"/>
      <c r="AG6027" s="90"/>
      <c r="AH6027" s="90"/>
      <c r="AI6027" s="90"/>
      <c r="AJ6027" s="92"/>
      <c r="AK6027" s="92"/>
      <c r="AL6027" s="92"/>
      <c r="AM6027" s="92"/>
      <c r="AN6027" s="92"/>
      <c r="AO6027" s="92"/>
      <c r="AP6027" s="92"/>
      <c r="AQ6027" s="92"/>
      <c r="AR6027" s="92"/>
    </row>
    <row r="6028" spans="1:44" x14ac:dyDescent="0.2">
      <c r="A6028" s="90"/>
      <c r="B6028" s="90"/>
      <c r="C6028" s="91"/>
      <c r="D6028" s="90"/>
      <c r="E6028" s="90"/>
      <c r="F6028" s="90"/>
      <c r="G6028" s="97"/>
      <c r="H6028" s="97"/>
      <c r="I6028" s="97"/>
      <c r="J6028" s="97"/>
      <c r="K6028" s="98"/>
      <c r="L6028" s="98"/>
      <c r="M6028" s="98"/>
      <c r="N6028" s="97"/>
      <c r="O6028" s="97"/>
      <c r="P6028" s="97"/>
      <c r="Q6028" s="97"/>
      <c r="R6028" s="99"/>
      <c r="S6028" s="90"/>
      <c r="T6028" s="90"/>
      <c r="U6028" s="90"/>
      <c r="V6028" s="90"/>
      <c r="W6028" s="90"/>
      <c r="X6028" s="90"/>
      <c r="Y6028" s="90"/>
      <c r="Z6028" s="90"/>
      <c r="AA6028" s="90"/>
      <c r="AB6028" s="90"/>
      <c r="AC6028" s="90"/>
      <c r="AD6028" s="90"/>
      <c r="AE6028" s="90"/>
      <c r="AF6028" s="90"/>
      <c r="AG6028" s="90"/>
      <c r="AH6028" s="90"/>
      <c r="AI6028" s="90"/>
      <c r="AJ6028" s="92"/>
      <c r="AK6028" s="92"/>
      <c r="AL6028" s="92"/>
      <c r="AM6028" s="92"/>
      <c r="AN6028" s="92"/>
      <c r="AO6028" s="92"/>
      <c r="AP6028" s="92"/>
      <c r="AQ6028" s="92"/>
      <c r="AR6028" s="92"/>
    </row>
    <row r="6029" spans="1:44" x14ac:dyDescent="0.2">
      <c r="A6029" s="90"/>
      <c r="B6029" s="90"/>
      <c r="C6029" s="91"/>
      <c r="D6029" s="90"/>
      <c r="E6029" s="90"/>
      <c r="F6029" s="90"/>
      <c r="G6029" s="97"/>
      <c r="H6029" s="97"/>
      <c r="I6029" s="97"/>
      <c r="J6029" s="97"/>
      <c r="K6029" s="98"/>
      <c r="L6029" s="98"/>
      <c r="M6029" s="98"/>
      <c r="N6029" s="97"/>
      <c r="O6029" s="97"/>
      <c r="P6029" s="97"/>
      <c r="Q6029" s="97"/>
      <c r="R6029" s="99"/>
      <c r="S6029" s="90"/>
      <c r="T6029" s="90"/>
      <c r="U6029" s="90"/>
      <c r="V6029" s="90"/>
      <c r="W6029" s="90"/>
      <c r="X6029" s="90"/>
      <c r="Y6029" s="90"/>
      <c r="Z6029" s="90"/>
      <c r="AA6029" s="90"/>
      <c r="AB6029" s="90"/>
      <c r="AC6029" s="90"/>
      <c r="AD6029" s="90"/>
      <c r="AE6029" s="90"/>
      <c r="AF6029" s="90"/>
      <c r="AG6029" s="90"/>
      <c r="AH6029" s="90"/>
      <c r="AI6029" s="90"/>
      <c r="AJ6029" s="92"/>
      <c r="AK6029" s="92"/>
      <c r="AL6029" s="92"/>
      <c r="AM6029" s="92"/>
      <c r="AN6029" s="92"/>
      <c r="AO6029" s="92"/>
      <c r="AP6029" s="92"/>
      <c r="AQ6029" s="92"/>
      <c r="AR6029" s="92"/>
    </row>
    <row r="6030" spans="1:44" x14ac:dyDescent="0.2">
      <c r="A6030" s="90"/>
      <c r="B6030" s="90"/>
      <c r="C6030" s="91"/>
      <c r="D6030" s="90"/>
      <c r="E6030" s="90"/>
      <c r="F6030" s="90"/>
      <c r="G6030" s="97"/>
      <c r="H6030" s="97"/>
      <c r="I6030" s="97"/>
      <c r="J6030" s="97"/>
      <c r="K6030" s="98"/>
      <c r="L6030" s="98"/>
      <c r="M6030" s="98"/>
      <c r="N6030" s="97"/>
      <c r="O6030" s="97"/>
      <c r="P6030" s="97"/>
      <c r="Q6030" s="97"/>
      <c r="R6030" s="99"/>
      <c r="S6030" s="90"/>
      <c r="T6030" s="90"/>
      <c r="U6030" s="90"/>
      <c r="V6030" s="90"/>
      <c r="W6030" s="90"/>
      <c r="X6030" s="90"/>
      <c r="Y6030" s="90"/>
      <c r="Z6030" s="90"/>
      <c r="AA6030" s="90"/>
      <c r="AB6030" s="90"/>
      <c r="AC6030" s="90"/>
      <c r="AD6030" s="90"/>
      <c r="AE6030" s="90"/>
      <c r="AF6030" s="90"/>
      <c r="AG6030" s="90"/>
      <c r="AH6030" s="90"/>
      <c r="AI6030" s="90"/>
      <c r="AJ6030" s="92"/>
      <c r="AK6030" s="92"/>
      <c r="AL6030" s="92"/>
      <c r="AM6030" s="92"/>
      <c r="AN6030" s="92"/>
      <c r="AO6030" s="92"/>
      <c r="AP6030" s="92"/>
      <c r="AQ6030" s="92"/>
      <c r="AR6030" s="92"/>
    </row>
    <row r="6031" spans="1:44" x14ac:dyDescent="0.2">
      <c r="A6031" s="90"/>
      <c r="B6031" s="90"/>
      <c r="C6031" s="91"/>
      <c r="D6031" s="90"/>
      <c r="E6031" s="90"/>
      <c r="F6031" s="90"/>
      <c r="G6031" s="97"/>
      <c r="H6031" s="97"/>
      <c r="I6031" s="97"/>
      <c r="J6031" s="97"/>
      <c r="K6031" s="98"/>
      <c r="L6031" s="98"/>
      <c r="M6031" s="98"/>
      <c r="N6031" s="97"/>
      <c r="O6031" s="97"/>
      <c r="P6031" s="97"/>
      <c r="Q6031" s="97"/>
      <c r="R6031" s="99"/>
      <c r="S6031" s="90"/>
      <c r="T6031" s="90"/>
      <c r="U6031" s="90"/>
      <c r="V6031" s="90"/>
      <c r="W6031" s="90"/>
      <c r="X6031" s="90"/>
      <c r="Y6031" s="90"/>
      <c r="Z6031" s="90"/>
      <c r="AA6031" s="90"/>
      <c r="AB6031" s="90"/>
      <c r="AC6031" s="90"/>
      <c r="AD6031" s="90"/>
      <c r="AE6031" s="90"/>
      <c r="AF6031" s="90"/>
      <c r="AG6031" s="90"/>
      <c r="AH6031" s="90"/>
      <c r="AI6031" s="90"/>
      <c r="AJ6031" s="92"/>
      <c r="AK6031" s="92"/>
      <c r="AL6031" s="92"/>
      <c r="AM6031" s="92"/>
      <c r="AN6031" s="92"/>
      <c r="AO6031" s="92"/>
      <c r="AP6031" s="92"/>
      <c r="AQ6031" s="92"/>
      <c r="AR6031" s="92"/>
    </row>
    <row r="6032" spans="1:44" x14ac:dyDescent="0.2">
      <c r="A6032" s="90"/>
      <c r="B6032" s="90"/>
      <c r="C6032" s="91"/>
      <c r="D6032" s="90"/>
      <c r="E6032" s="90"/>
      <c r="F6032" s="90"/>
      <c r="G6032" s="97"/>
      <c r="H6032" s="97"/>
      <c r="I6032" s="97"/>
      <c r="J6032" s="97"/>
      <c r="K6032" s="98"/>
      <c r="L6032" s="98"/>
      <c r="M6032" s="98"/>
      <c r="N6032" s="97"/>
      <c r="O6032" s="97"/>
      <c r="P6032" s="97"/>
      <c r="Q6032" s="97"/>
      <c r="R6032" s="99"/>
      <c r="S6032" s="90"/>
      <c r="T6032" s="100"/>
      <c r="U6032" s="90"/>
      <c r="V6032" s="90"/>
      <c r="W6032" s="90"/>
      <c r="X6032" s="90"/>
      <c r="Y6032" s="90"/>
      <c r="Z6032" s="90"/>
      <c r="AA6032" s="90"/>
      <c r="AB6032" s="90"/>
      <c r="AC6032" s="90"/>
      <c r="AD6032" s="90"/>
      <c r="AE6032" s="90"/>
      <c r="AF6032" s="90"/>
      <c r="AG6032" s="90"/>
      <c r="AH6032" s="90"/>
      <c r="AI6032" s="90"/>
      <c r="AJ6032" s="92"/>
      <c r="AK6032" s="92"/>
      <c r="AL6032" s="92"/>
      <c r="AM6032" s="92"/>
      <c r="AN6032" s="92"/>
      <c r="AO6032" s="92"/>
      <c r="AP6032" s="92"/>
      <c r="AQ6032" s="92"/>
      <c r="AR6032" s="92"/>
    </row>
    <row r="6033" spans="1:44" x14ac:dyDescent="0.2">
      <c r="A6033" s="90"/>
      <c r="B6033" s="90"/>
      <c r="C6033" s="91"/>
      <c r="D6033" s="90"/>
      <c r="E6033" s="90"/>
      <c r="F6033" s="90"/>
      <c r="G6033" s="97"/>
      <c r="H6033" s="97"/>
      <c r="I6033" s="97"/>
      <c r="J6033" s="97"/>
      <c r="K6033" s="98"/>
      <c r="L6033" s="98"/>
      <c r="M6033" s="98"/>
      <c r="N6033" s="97"/>
      <c r="O6033" s="97"/>
      <c r="P6033" s="97"/>
      <c r="Q6033" s="97"/>
      <c r="R6033" s="99"/>
      <c r="S6033" s="90"/>
      <c r="T6033" s="90"/>
      <c r="U6033" s="90"/>
      <c r="V6033" s="90"/>
      <c r="W6033" s="90"/>
      <c r="X6033" s="90"/>
      <c r="Y6033" s="90"/>
      <c r="Z6033" s="90"/>
      <c r="AA6033" s="90"/>
      <c r="AB6033" s="90"/>
      <c r="AC6033" s="90"/>
      <c r="AD6033" s="90"/>
      <c r="AE6033" s="90"/>
      <c r="AF6033" s="90"/>
      <c r="AG6033" s="90"/>
      <c r="AH6033" s="90"/>
      <c r="AI6033" s="90"/>
      <c r="AJ6033" s="92"/>
      <c r="AK6033" s="92"/>
      <c r="AL6033" s="92"/>
      <c r="AM6033" s="92"/>
      <c r="AN6033" s="92"/>
      <c r="AO6033" s="92"/>
      <c r="AP6033" s="92"/>
      <c r="AQ6033" s="92"/>
      <c r="AR6033" s="92"/>
    </row>
    <row r="6034" spans="1:44" x14ac:dyDescent="0.2">
      <c r="A6034" s="90"/>
      <c r="B6034" s="90"/>
      <c r="C6034" s="91"/>
      <c r="D6034" s="90"/>
      <c r="E6034" s="90"/>
      <c r="F6034" s="90"/>
      <c r="G6034" s="97"/>
      <c r="H6034" s="97"/>
      <c r="I6034" s="97"/>
      <c r="J6034" s="97"/>
      <c r="K6034" s="98"/>
      <c r="L6034" s="98"/>
      <c r="M6034" s="98"/>
      <c r="N6034" s="97"/>
      <c r="O6034" s="97"/>
      <c r="P6034" s="97"/>
      <c r="Q6034" s="97"/>
      <c r="R6034" s="99"/>
      <c r="S6034" s="100"/>
      <c r="T6034" s="100"/>
      <c r="U6034" s="90"/>
      <c r="V6034" s="90"/>
      <c r="W6034" s="90"/>
      <c r="X6034" s="90"/>
      <c r="Y6034" s="90"/>
      <c r="Z6034" s="90"/>
      <c r="AA6034" s="90"/>
      <c r="AB6034" s="90"/>
      <c r="AC6034" s="90"/>
      <c r="AD6034" s="90"/>
      <c r="AE6034" s="90"/>
      <c r="AF6034" s="90"/>
      <c r="AG6034" s="90"/>
      <c r="AH6034" s="90"/>
      <c r="AI6034" s="90"/>
      <c r="AJ6034" s="92"/>
      <c r="AK6034" s="92"/>
      <c r="AL6034" s="92"/>
      <c r="AM6034" s="92"/>
      <c r="AN6034" s="92"/>
      <c r="AO6034" s="92"/>
      <c r="AP6034" s="92"/>
      <c r="AQ6034" s="92"/>
      <c r="AR6034" s="92"/>
    </row>
    <row r="6035" spans="1:44" x14ac:dyDescent="0.2">
      <c r="A6035" s="90"/>
      <c r="B6035" s="90"/>
      <c r="C6035" s="91"/>
      <c r="D6035" s="90"/>
      <c r="E6035" s="90"/>
      <c r="F6035" s="90"/>
      <c r="G6035" s="97"/>
      <c r="H6035" s="97"/>
      <c r="I6035" s="97"/>
      <c r="J6035" s="97"/>
      <c r="K6035" s="98"/>
      <c r="L6035" s="98"/>
      <c r="M6035" s="98"/>
      <c r="N6035" s="97"/>
      <c r="O6035" s="97"/>
      <c r="P6035" s="97"/>
      <c r="Q6035" s="97"/>
      <c r="R6035" s="99"/>
      <c r="S6035" s="90"/>
      <c r="T6035" s="90"/>
      <c r="U6035" s="90"/>
      <c r="V6035" s="90"/>
      <c r="W6035" s="90"/>
      <c r="X6035" s="90"/>
      <c r="Y6035" s="90"/>
      <c r="Z6035" s="90"/>
      <c r="AA6035" s="90"/>
      <c r="AB6035" s="90"/>
      <c r="AC6035" s="90"/>
      <c r="AD6035" s="90"/>
      <c r="AE6035" s="90"/>
      <c r="AF6035" s="90"/>
      <c r="AG6035" s="90"/>
      <c r="AH6035" s="90"/>
      <c r="AI6035" s="90"/>
      <c r="AJ6035" s="92"/>
      <c r="AK6035" s="92"/>
      <c r="AL6035" s="92"/>
      <c r="AM6035" s="92"/>
      <c r="AN6035" s="92"/>
      <c r="AO6035" s="92"/>
      <c r="AP6035" s="92"/>
      <c r="AQ6035" s="92"/>
      <c r="AR6035" s="92"/>
    </row>
    <row r="6036" spans="1:44" x14ac:dyDescent="0.2">
      <c r="A6036" s="90"/>
      <c r="B6036" s="90"/>
      <c r="C6036" s="91"/>
      <c r="D6036" s="90"/>
      <c r="E6036" s="90"/>
      <c r="F6036" s="90"/>
      <c r="G6036" s="97"/>
      <c r="H6036" s="97"/>
      <c r="I6036" s="97"/>
      <c r="J6036" s="97"/>
      <c r="K6036" s="98"/>
      <c r="L6036" s="98"/>
      <c r="M6036" s="98"/>
      <c r="N6036" s="97"/>
      <c r="O6036" s="97"/>
      <c r="P6036" s="97"/>
      <c r="Q6036" s="97"/>
      <c r="R6036" s="99"/>
      <c r="S6036" s="90"/>
      <c r="T6036" s="90"/>
      <c r="U6036" s="90"/>
      <c r="V6036" s="90"/>
      <c r="W6036" s="90"/>
      <c r="X6036" s="90"/>
      <c r="Y6036" s="90"/>
      <c r="Z6036" s="90"/>
      <c r="AA6036" s="90"/>
      <c r="AB6036" s="90"/>
      <c r="AC6036" s="90"/>
      <c r="AD6036" s="90"/>
      <c r="AE6036" s="90"/>
      <c r="AF6036" s="90"/>
      <c r="AG6036" s="90"/>
      <c r="AH6036" s="90"/>
      <c r="AI6036" s="90"/>
      <c r="AJ6036" s="92"/>
      <c r="AK6036" s="92"/>
      <c r="AL6036" s="92"/>
      <c r="AM6036" s="92"/>
      <c r="AN6036" s="92"/>
      <c r="AO6036" s="92"/>
      <c r="AP6036" s="92"/>
      <c r="AQ6036" s="92"/>
      <c r="AR6036" s="92"/>
    </row>
    <row r="6037" spans="1:44" x14ac:dyDescent="0.2">
      <c r="A6037" s="90"/>
      <c r="B6037" s="90"/>
      <c r="C6037" s="91"/>
      <c r="D6037" s="90"/>
      <c r="E6037" s="90"/>
      <c r="F6037" s="90"/>
      <c r="G6037" s="97"/>
      <c r="H6037" s="97"/>
      <c r="I6037" s="97"/>
      <c r="J6037" s="97"/>
      <c r="K6037" s="98"/>
      <c r="L6037" s="98"/>
      <c r="M6037" s="98"/>
      <c r="N6037" s="97"/>
      <c r="O6037" s="97"/>
      <c r="P6037" s="97"/>
      <c r="Q6037" s="97"/>
      <c r="R6037" s="99"/>
      <c r="S6037" s="100"/>
      <c r="T6037" s="100"/>
      <c r="U6037" s="90"/>
      <c r="V6037" s="90"/>
      <c r="W6037" s="90"/>
      <c r="X6037" s="90"/>
      <c r="Y6037" s="90"/>
      <c r="Z6037" s="90"/>
      <c r="AA6037" s="90"/>
      <c r="AB6037" s="90"/>
      <c r="AC6037" s="90"/>
      <c r="AD6037" s="90"/>
      <c r="AE6037" s="90"/>
      <c r="AF6037" s="90"/>
      <c r="AG6037" s="90"/>
      <c r="AH6037" s="90"/>
      <c r="AI6037" s="90"/>
      <c r="AJ6037" s="92"/>
      <c r="AK6037" s="92"/>
      <c r="AL6037" s="92"/>
      <c r="AM6037" s="92"/>
      <c r="AN6037" s="92"/>
      <c r="AO6037" s="92"/>
      <c r="AP6037" s="92"/>
      <c r="AQ6037" s="92"/>
      <c r="AR6037" s="92"/>
    </row>
    <row r="6038" spans="1:44" x14ac:dyDescent="0.2">
      <c r="A6038" s="90"/>
      <c r="B6038" s="90"/>
      <c r="C6038" s="91"/>
      <c r="D6038" s="90"/>
      <c r="E6038" s="90"/>
      <c r="F6038" s="90"/>
      <c r="G6038" s="97"/>
      <c r="H6038" s="97"/>
      <c r="I6038" s="97"/>
      <c r="J6038" s="97"/>
      <c r="K6038" s="98"/>
      <c r="L6038" s="98"/>
      <c r="M6038" s="98"/>
      <c r="N6038" s="97"/>
      <c r="O6038" s="97"/>
      <c r="P6038" s="97"/>
      <c r="Q6038" s="97"/>
      <c r="R6038" s="99"/>
      <c r="S6038" s="90"/>
      <c r="T6038" s="90"/>
      <c r="U6038" s="90"/>
      <c r="V6038" s="90"/>
      <c r="W6038" s="90"/>
      <c r="X6038" s="90"/>
      <c r="Y6038" s="90"/>
      <c r="Z6038" s="90"/>
      <c r="AA6038" s="90"/>
      <c r="AB6038" s="90"/>
      <c r="AC6038" s="90"/>
      <c r="AD6038" s="90"/>
      <c r="AE6038" s="90"/>
      <c r="AF6038" s="90"/>
      <c r="AG6038" s="90"/>
      <c r="AH6038" s="90"/>
      <c r="AI6038" s="90"/>
      <c r="AJ6038" s="92"/>
      <c r="AK6038" s="92"/>
      <c r="AL6038" s="92"/>
      <c r="AM6038" s="92"/>
      <c r="AN6038" s="92"/>
      <c r="AO6038" s="92"/>
      <c r="AP6038" s="92"/>
      <c r="AQ6038" s="92"/>
      <c r="AR6038" s="92"/>
    </row>
    <row r="6039" spans="1:44" x14ac:dyDescent="0.2">
      <c r="A6039" s="90"/>
      <c r="B6039" s="90"/>
      <c r="C6039" s="91"/>
      <c r="D6039" s="90"/>
      <c r="E6039" s="90"/>
      <c r="F6039" s="90"/>
      <c r="G6039" s="97"/>
      <c r="H6039" s="97"/>
      <c r="I6039" s="97"/>
      <c r="J6039" s="97"/>
      <c r="K6039" s="98"/>
      <c r="L6039" s="98"/>
      <c r="M6039" s="98"/>
      <c r="N6039" s="97"/>
      <c r="O6039" s="97"/>
      <c r="P6039" s="97"/>
      <c r="Q6039" s="97"/>
      <c r="R6039" s="99"/>
      <c r="S6039" s="90"/>
      <c r="T6039" s="90"/>
      <c r="U6039" s="90"/>
      <c r="V6039" s="90"/>
      <c r="W6039" s="90"/>
      <c r="X6039" s="90"/>
      <c r="Y6039" s="90"/>
      <c r="Z6039" s="90"/>
      <c r="AA6039" s="90"/>
      <c r="AB6039" s="90"/>
      <c r="AC6039" s="90"/>
      <c r="AD6039" s="90"/>
      <c r="AE6039" s="90"/>
      <c r="AF6039" s="90"/>
      <c r="AG6039" s="90"/>
      <c r="AH6039" s="90"/>
      <c r="AI6039" s="90"/>
      <c r="AJ6039" s="92"/>
      <c r="AK6039" s="92"/>
      <c r="AL6039" s="92"/>
      <c r="AM6039" s="92"/>
      <c r="AN6039" s="92"/>
      <c r="AO6039" s="92"/>
      <c r="AP6039" s="92"/>
      <c r="AQ6039" s="92"/>
      <c r="AR6039" s="92"/>
    </row>
    <row r="6040" spans="1:44" x14ac:dyDescent="0.2">
      <c r="A6040" s="90"/>
      <c r="B6040" s="90"/>
      <c r="C6040" s="91"/>
      <c r="D6040" s="90"/>
      <c r="E6040" s="90"/>
      <c r="F6040" s="90"/>
      <c r="G6040" s="97"/>
      <c r="H6040" s="97"/>
      <c r="I6040" s="97"/>
      <c r="J6040" s="97"/>
      <c r="K6040" s="98"/>
      <c r="L6040" s="98"/>
      <c r="M6040" s="98"/>
      <c r="N6040" s="97"/>
      <c r="O6040" s="97"/>
      <c r="P6040" s="97"/>
      <c r="Q6040" s="97"/>
      <c r="R6040" s="99"/>
      <c r="S6040" s="90"/>
      <c r="T6040" s="90"/>
      <c r="U6040" s="90"/>
      <c r="V6040" s="90"/>
      <c r="W6040" s="90"/>
      <c r="X6040" s="90"/>
      <c r="Y6040" s="90"/>
      <c r="Z6040" s="90"/>
      <c r="AA6040" s="90"/>
      <c r="AB6040" s="90"/>
      <c r="AC6040" s="90"/>
      <c r="AD6040" s="90"/>
      <c r="AE6040" s="90"/>
      <c r="AF6040" s="90"/>
      <c r="AG6040" s="90"/>
      <c r="AH6040" s="90"/>
      <c r="AI6040" s="90"/>
      <c r="AJ6040" s="92"/>
      <c r="AK6040" s="92"/>
      <c r="AL6040" s="92"/>
      <c r="AM6040" s="92"/>
      <c r="AN6040" s="92"/>
      <c r="AO6040" s="92"/>
      <c r="AP6040" s="92"/>
      <c r="AQ6040" s="92"/>
      <c r="AR6040" s="92"/>
    </row>
    <row r="6041" spans="1:44" x14ac:dyDescent="0.2">
      <c r="A6041" s="90"/>
      <c r="B6041" s="90"/>
      <c r="C6041" s="91"/>
      <c r="D6041" s="90"/>
      <c r="E6041" s="90"/>
      <c r="F6041" s="90"/>
      <c r="G6041" s="97"/>
      <c r="H6041" s="97"/>
      <c r="I6041" s="97"/>
      <c r="J6041" s="97"/>
      <c r="K6041" s="98"/>
      <c r="L6041" s="98"/>
      <c r="M6041" s="98"/>
      <c r="N6041" s="97"/>
      <c r="O6041" s="97"/>
      <c r="P6041" s="97"/>
      <c r="Q6041" s="97"/>
      <c r="R6041" s="99"/>
      <c r="S6041" s="90"/>
      <c r="T6041" s="100"/>
      <c r="U6041" s="90"/>
      <c r="V6041" s="90"/>
      <c r="W6041" s="90"/>
      <c r="X6041" s="90"/>
      <c r="Y6041" s="90"/>
      <c r="Z6041" s="90"/>
      <c r="AA6041" s="90"/>
      <c r="AB6041" s="90"/>
      <c r="AC6041" s="90"/>
      <c r="AD6041" s="90"/>
      <c r="AE6041" s="90"/>
      <c r="AF6041" s="90"/>
      <c r="AG6041" s="90"/>
      <c r="AH6041" s="90"/>
      <c r="AI6041" s="90"/>
      <c r="AJ6041" s="92"/>
      <c r="AK6041" s="92"/>
      <c r="AL6041" s="92"/>
      <c r="AM6041" s="92"/>
      <c r="AN6041" s="92"/>
      <c r="AO6041" s="92"/>
      <c r="AP6041" s="92"/>
      <c r="AQ6041" s="92"/>
      <c r="AR6041" s="92"/>
    </row>
    <row r="6042" spans="1:44" x14ac:dyDescent="0.2">
      <c r="A6042" s="90"/>
      <c r="B6042" s="90"/>
      <c r="C6042" s="91"/>
      <c r="D6042" s="90"/>
      <c r="E6042" s="90"/>
      <c r="F6042" s="90"/>
      <c r="G6042" s="97"/>
      <c r="H6042" s="97"/>
      <c r="I6042" s="97"/>
      <c r="J6042" s="97"/>
      <c r="K6042" s="98"/>
      <c r="L6042" s="98"/>
      <c r="M6042" s="98"/>
      <c r="N6042" s="97"/>
      <c r="O6042" s="97"/>
      <c r="P6042" s="97"/>
      <c r="Q6042" s="97"/>
      <c r="R6042" s="99"/>
      <c r="S6042" s="90"/>
      <c r="T6042" s="90"/>
      <c r="U6042" s="90"/>
      <c r="V6042" s="90"/>
      <c r="W6042" s="90"/>
      <c r="X6042" s="90"/>
      <c r="Y6042" s="90"/>
      <c r="Z6042" s="90"/>
      <c r="AA6042" s="90"/>
      <c r="AB6042" s="90"/>
      <c r="AC6042" s="90"/>
      <c r="AD6042" s="90"/>
      <c r="AE6042" s="90"/>
      <c r="AF6042" s="90"/>
      <c r="AG6042" s="90"/>
      <c r="AH6042" s="90"/>
      <c r="AI6042" s="90"/>
      <c r="AJ6042" s="92"/>
      <c r="AK6042" s="92"/>
      <c r="AL6042" s="92"/>
      <c r="AM6042" s="92"/>
      <c r="AN6042" s="92"/>
      <c r="AO6042" s="92"/>
      <c r="AP6042" s="92"/>
      <c r="AQ6042" s="92"/>
      <c r="AR6042" s="92"/>
    </row>
    <row r="6043" spans="1:44" x14ac:dyDescent="0.2">
      <c r="A6043" s="90"/>
      <c r="B6043" s="90"/>
      <c r="C6043" s="91"/>
      <c r="D6043" s="90"/>
      <c r="E6043" s="90"/>
      <c r="F6043" s="90"/>
      <c r="G6043" s="97"/>
      <c r="H6043" s="97"/>
      <c r="I6043" s="97"/>
      <c r="J6043" s="97"/>
      <c r="K6043" s="98"/>
      <c r="L6043" s="98"/>
      <c r="M6043" s="98"/>
      <c r="N6043" s="97"/>
      <c r="O6043" s="97"/>
      <c r="P6043" s="97"/>
      <c r="Q6043" s="97"/>
      <c r="R6043" s="99"/>
      <c r="S6043" s="90"/>
      <c r="T6043" s="90"/>
      <c r="U6043" s="90"/>
      <c r="V6043" s="90"/>
      <c r="W6043" s="90"/>
      <c r="X6043" s="90"/>
      <c r="Y6043" s="90"/>
      <c r="Z6043" s="90"/>
      <c r="AA6043" s="90"/>
      <c r="AB6043" s="90"/>
      <c r="AC6043" s="90"/>
      <c r="AD6043" s="90"/>
      <c r="AE6043" s="90"/>
      <c r="AF6043" s="90"/>
      <c r="AG6043" s="90"/>
      <c r="AH6043" s="90"/>
      <c r="AI6043" s="90"/>
      <c r="AJ6043" s="92"/>
      <c r="AK6043" s="92"/>
      <c r="AL6043" s="92"/>
      <c r="AM6043" s="92"/>
      <c r="AN6043" s="92"/>
      <c r="AO6043" s="92"/>
      <c r="AP6043" s="92"/>
      <c r="AQ6043" s="92"/>
      <c r="AR6043" s="92"/>
    </row>
    <row r="6044" spans="1:44" x14ac:dyDescent="0.2">
      <c r="A6044" s="90"/>
      <c r="B6044" s="90"/>
      <c r="C6044" s="91"/>
      <c r="D6044" s="90"/>
      <c r="E6044" s="90"/>
      <c r="F6044" s="90"/>
      <c r="G6044" s="97"/>
      <c r="H6044" s="97"/>
      <c r="I6044" s="97"/>
      <c r="J6044" s="97"/>
      <c r="K6044" s="98"/>
      <c r="L6044" s="98"/>
      <c r="M6044" s="98"/>
      <c r="N6044" s="97"/>
      <c r="O6044" s="97"/>
      <c r="P6044" s="97"/>
      <c r="Q6044" s="97"/>
      <c r="R6044" s="99"/>
      <c r="S6044" s="90"/>
      <c r="T6044" s="90"/>
      <c r="U6044" s="90"/>
      <c r="V6044" s="90"/>
      <c r="W6044" s="90"/>
      <c r="X6044" s="90"/>
      <c r="Y6044" s="90"/>
      <c r="Z6044" s="90"/>
      <c r="AA6044" s="90"/>
      <c r="AB6044" s="90"/>
      <c r="AC6044" s="90"/>
      <c r="AD6044" s="90"/>
      <c r="AE6044" s="90"/>
      <c r="AF6044" s="90"/>
      <c r="AG6044" s="90"/>
      <c r="AH6044" s="90"/>
      <c r="AI6044" s="90"/>
      <c r="AJ6044" s="92"/>
      <c r="AK6044" s="92"/>
      <c r="AL6044" s="92"/>
      <c r="AM6044" s="92"/>
      <c r="AN6044" s="92"/>
      <c r="AO6044" s="92"/>
      <c r="AP6044" s="92"/>
      <c r="AQ6044" s="92"/>
      <c r="AR6044" s="92"/>
    </row>
    <row r="6045" spans="1:44" x14ac:dyDescent="0.2">
      <c r="A6045" s="90"/>
      <c r="B6045" s="90"/>
      <c r="C6045" s="91"/>
      <c r="D6045" s="90"/>
      <c r="E6045" s="90"/>
      <c r="F6045" s="90"/>
      <c r="G6045" s="97"/>
      <c r="H6045" s="97"/>
      <c r="I6045" s="97"/>
      <c r="J6045" s="97"/>
      <c r="K6045" s="98"/>
      <c r="L6045" s="98"/>
      <c r="M6045" s="98"/>
      <c r="N6045" s="97"/>
      <c r="O6045" s="97"/>
      <c r="P6045" s="97"/>
      <c r="Q6045" s="97"/>
      <c r="R6045" s="99"/>
      <c r="S6045" s="90"/>
      <c r="T6045" s="90"/>
      <c r="U6045" s="90"/>
      <c r="V6045" s="90"/>
      <c r="W6045" s="90"/>
      <c r="X6045" s="90"/>
      <c r="Y6045" s="90"/>
      <c r="Z6045" s="90"/>
      <c r="AA6045" s="90"/>
      <c r="AB6045" s="90"/>
      <c r="AC6045" s="90"/>
      <c r="AD6045" s="90"/>
      <c r="AE6045" s="90"/>
      <c r="AF6045" s="90"/>
      <c r="AG6045" s="90"/>
      <c r="AH6045" s="90"/>
      <c r="AI6045" s="90"/>
      <c r="AJ6045" s="92"/>
      <c r="AK6045" s="92"/>
      <c r="AL6045" s="92"/>
      <c r="AM6045" s="92"/>
      <c r="AN6045" s="92"/>
      <c r="AO6045" s="92"/>
      <c r="AP6045" s="92"/>
      <c r="AQ6045" s="92"/>
      <c r="AR6045" s="92"/>
    </row>
    <row r="6046" spans="1:44" x14ac:dyDescent="0.2">
      <c r="A6046" s="90"/>
      <c r="B6046" s="90"/>
      <c r="C6046" s="91"/>
      <c r="D6046" s="90"/>
      <c r="E6046" s="90"/>
      <c r="F6046" s="90"/>
      <c r="G6046" s="97"/>
      <c r="H6046" s="97"/>
      <c r="I6046" s="97"/>
      <c r="J6046" s="97"/>
      <c r="K6046" s="98"/>
      <c r="L6046" s="98"/>
      <c r="M6046" s="98"/>
      <c r="N6046" s="97"/>
      <c r="O6046" s="97"/>
      <c r="P6046" s="97"/>
      <c r="Q6046" s="97"/>
      <c r="R6046" s="99"/>
      <c r="S6046" s="90"/>
      <c r="T6046" s="90"/>
      <c r="U6046" s="90"/>
      <c r="V6046" s="90"/>
      <c r="W6046" s="90"/>
      <c r="X6046" s="90"/>
      <c r="Y6046" s="90"/>
      <c r="Z6046" s="90"/>
      <c r="AA6046" s="90"/>
      <c r="AB6046" s="90"/>
      <c r="AC6046" s="90"/>
      <c r="AD6046" s="90"/>
      <c r="AE6046" s="90"/>
      <c r="AF6046" s="90"/>
      <c r="AG6046" s="90"/>
      <c r="AH6046" s="90"/>
      <c r="AI6046" s="90"/>
      <c r="AJ6046" s="92"/>
      <c r="AK6046" s="92"/>
      <c r="AL6046" s="92"/>
      <c r="AM6046" s="92"/>
      <c r="AN6046" s="92"/>
      <c r="AO6046" s="92"/>
      <c r="AP6046" s="92"/>
      <c r="AQ6046" s="92"/>
      <c r="AR6046" s="92"/>
    </row>
    <row r="6047" spans="1:44" x14ac:dyDescent="0.2">
      <c r="A6047" s="90"/>
      <c r="B6047" s="90"/>
      <c r="C6047" s="91"/>
      <c r="D6047" s="90"/>
      <c r="E6047" s="90"/>
      <c r="F6047" s="90"/>
      <c r="G6047" s="97"/>
      <c r="H6047" s="97"/>
      <c r="I6047" s="97"/>
      <c r="J6047" s="97"/>
      <c r="K6047" s="98"/>
      <c r="L6047" s="98"/>
      <c r="M6047" s="98"/>
      <c r="N6047" s="97"/>
      <c r="O6047" s="97"/>
      <c r="P6047" s="97"/>
      <c r="Q6047" s="97"/>
      <c r="R6047" s="99"/>
      <c r="S6047" s="100"/>
      <c r="T6047" s="100"/>
      <c r="U6047" s="90"/>
      <c r="V6047" s="90"/>
      <c r="W6047" s="90"/>
      <c r="X6047" s="90"/>
      <c r="Y6047" s="90"/>
      <c r="Z6047" s="90"/>
      <c r="AA6047" s="90"/>
      <c r="AB6047" s="90"/>
      <c r="AC6047" s="90"/>
      <c r="AD6047" s="90"/>
      <c r="AE6047" s="90"/>
      <c r="AF6047" s="90"/>
      <c r="AG6047" s="90"/>
      <c r="AH6047" s="90"/>
      <c r="AI6047" s="90"/>
      <c r="AJ6047" s="92"/>
      <c r="AK6047" s="92"/>
      <c r="AL6047" s="92"/>
      <c r="AM6047" s="92"/>
      <c r="AN6047" s="92"/>
      <c r="AO6047" s="92"/>
      <c r="AP6047" s="92"/>
      <c r="AQ6047" s="92"/>
      <c r="AR6047" s="92"/>
    </row>
    <row r="6048" spans="1:44" x14ac:dyDescent="0.2">
      <c r="A6048" s="90"/>
      <c r="B6048" s="90"/>
      <c r="C6048" s="91"/>
      <c r="D6048" s="90"/>
      <c r="E6048" s="90"/>
      <c r="F6048" s="90"/>
      <c r="G6048" s="97"/>
      <c r="H6048" s="97"/>
      <c r="I6048" s="97"/>
      <c r="J6048" s="97"/>
      <c r="K6048" s="98"/>
      <c r="L6048" s="98"/>
      <c r="M6048" s="98"/>
      <c r="N6048" s="97"/>
      <c r="O6048" s="97"/>
      <c r="P6048" s="97"/>
      <c r="Q6048" s="97"/>
      <c r="R6048" s="99"/>
      <c r="S6048" s="90"/>
      <c r="T6048" s="90"/>
      <c r="U6048" s="90"/>
      <c r="V6048" s="90"/>
      <c r="W6048" s="90"/>
      <c r="X6048" s="90"/>
      <c r="Y6048" s="90"/>
      <c r="Z6048" s="90"/>
      <c r="AA6048" s="90"/>
      <c r="AB6048" s="90"/>
      <c r="AC6048" s="90"/>
      <c r="AD6048" s="90"/>
      <c r="AE6048" s="90"/>
      <c r="AF6048" s="90"/>
      <c r="AG6048" s="90"/>
      <c r="AH6048" s="90"/>
      <c r="AI6048" s="90"/>
      <c r="AJ6048" s="92"/>
      <c r="AK6048" s="92"/>
      <c r="AL6048" s="92"/>
      <c r="AM6048" s="92"/>
      <c r="AN6048" s="92"/>
      <c r="AO6048" s="92"/>
      <c r="AP6048" s="92"/>
      <c r="AQ6048" s="92"/>
      <c r="AR6048" s="92"/>
    </row>
    <row r="6049" spans="1:44" x14ac:dyDescent="0.2">
      <c r="A6049" s="90"/>
      <c r="B6049" s="90"/>
      <c r="C6049" s="91"/>
      <c r="D6049" s="90"/>
      <c r="E6049" s="90"/>
      <c r="F6049" s="90"/>
      <c r="G6049" s="97"/>
      <c r="H6049" s="97"/>
      <c r="I6049" s="97"/>
      <c r="J6049" s="97"/>
      <c r="K6049" s="98"/>
      <c r="L6049" s="98"/>
      <c r="M6049" s="98"/>
      <c r="N6049" s="97"/>
      <c r="O6049" s="97"/>
      <c r="P6049" s="97"/>
      <c r="Q6049" s="97"/>
      <c r="R6049" s="99"/>
      <c r="S6049" s="90"/>
      <c r="T6049" s="90"/>
      <c r="U6049" s="90"/>
      <c r="V6049" s="90"/>
      <c r="W6049" s="90"/>
      <c r="X6049" s="90"/>
      <c r="Y6049" s="90"/>
      <c r="Z6049" s="90"/>
      <c r="AA6049" s="90"/>
      <c r="AB6049" s="90"/>
      <c r="AC6049" s="90"/>
      <c r="AD6049" s="90"/>
      <c r="AE6049" s="90"/>
      <c r="AF6049" s="90"/>
      <c r="AG6049" s="90"/>
      <c r="AH6049" s="90"/>
      <c r="AI6049" s="90"/>
      <c r="AJ6049" s="92"/>
      <c r="AK6049" s="92"/>
      <c r="AL6049" s="92"/>
      <c r="AM6049" s="92"/>
      <c r="AN6049" s="92"/>
      <c r="AO6049" s="92"/>
      <c r="AP6049" s="92"/>
      <c r="AQ6049" s="92"/>
      <c r="AR6049" s="92"/>
    </row>
    <row r="6050" spans="1:44" x14ac:dyDescent="0.2">
      <c r="A6050" s="90"/>
      <c r="B6050" s="90"/>
      <c r="C6050" s="91"/>
      <c r="D6050" s="90"/>
      <c r="E6050" s="90"/>
      <c r="F6050" s="90"/>
      <c r="G6050" s="97"/>
      <c r="H6050" s="97"/>
      <c r="I6050" s="97"/>
      <c r="J6050" s="97"/>
      <c r="K6050" s="98"/>
      <c r="L6050" s="98"/>
      <c r="M6050" s="98"/>
      <c r="N6050" s="97"/>
      <c r="O6050" s="97"/>
      <c r="P6050" s="97"/>
      <c r="Q6050" s="97"/>
      <c r="R6050" s="99"/>
      <c r="S6050" s="90"/>
      <c r="T6050" s="90"/>
      <c r="U6050" s="90"/>
      <c r="V6050" s="90"/>
      <c r="W6050" s="90"/>
      <c r="X6050" s="90"/>
      <c r="Y6050" s="90"/>
      <c r="Z6050" s="90"/>
      <c r="AA6050" s="90"/>
      <c r="AB6050" s="90"/>
      <c r="AC6050" s="90"/>
      <c r="AD6050" s="90"/>
      <c r="AE6050" s="90"/>
      <c r="AF6050" s="90"/>
      <c r="AG6050" s="90"/>
      <c r="AH6050" s="90"/>
      <c r="AI6050" s="90"/>
      <c r="AJ6050" s="92"/>
      <c r="AK6050" s="92"/>
      <c r="AL6050" s="92"/>
      <c r="AM6050" s="92"/>
      <c r="AN6050" s="92"/>
      <c r="AO6050" s="92"/>
      <c r="AP6050" s="92"/>
      <c r="AQ6050" s="92"/>
      <c r="AR6050" s="92"/>
    </row>
    <row r="6051" spans="1:44" x14ac:dyDescent="0.2">
      <c r="A6051" s="90"/>
      <c r="B6051" s="90"/>
      <c r="C6051" s="91"/>
      <c r="D6051" s="90"/>
      <c r="E6051" s="90"/>
      <c r="F6051" s="90"/>
      <c r="G6051" s="97"/>
      <c r="H6051" s="97"/>
      <c r="I6051" s="97"/>
      <c r="J6051" s="97"/>
      <c r="K6051" s="98"/>
      <c r="L6051" s="98"/>
      <c r="M6051" s="98"/>
      <c r="N6051" s="97"/>
      <c r="O6051" s="97"/>
      <c r="P6051" s="97"/>
      <c r="Q6051" s="97"/>
      <c r="R6051" s="99"/>
      <c r="S6051" s="100"/>
      <c r="T6051" s="90"/>
      <c r="U6051" s="90"/>
      <c r="V6051" s="90"/>
      <c r="W6051" s="90"/>
      <c r="X6051" s="90"/>
      <c r="Y6051" s="90"/>
      <c r="Z6051" s="90"/>
      <c r="AA6051" s="90"/>
      <c r="AB6051" s="90"/>
      <c r="AC6051" s="90"/>
      <c r="AD6051" s="90"/>
      <c r="AE6051" s="90"/>
      <c r="AF6051" s="90"/>
      <c r="AG6051" s="90"/>
      <c r="AH6051" s="90"/>
      <c r="AI6051" s="90"/>
      <c r="AJ6051" s="92"/>
      <c r="AK6051" s="92"/>
      <c r="AL6051" s="92"/>
      <c r="AM6051" s="92"/>
      <c r="AN6051" s="92"/>
      <c r="AO6051" s="92"/>
      <c r="AP6051" s="92"/>
      <c r="AQ6051" s="92"/>
      <c r="AR6051" s="92"/>
    </row>
    <row r="6052" spans="1:44" x14ac:dyDescent="0.2">
      <c r="A6052" s="90"/>
      <c r="B6052" s="90"/>
      <c r="C6052" s="91"/>
      <c r="D6052" s="90"/>
      <c r="E6052" s="90"/>
      <c r="F6052" s="90"/>
      <c r="G6052" s="97"/>
      <c r="H6052" s="97"/>
      <c r="I6052" s="97"/>
      <c r="J6052" s="97"/>
      <c r="K6052" s="98"/>
      <c r="L6052" s="98"/>
      <c r="M6052" s="98"/>
      <c r="N6052" s="97"/>
      <c r="O6052" s="97"/>
      <c r="P6052" s="97"/>
      <c r="Q6052" s="97"/>
      <c r="R6052" s="99"/>
      <c r="S6052" s="90"/>
      <c r="T6052" s="90"/>
      <c r="U6052" s="90"/>
      <c r="V6052" s="90"/>
      <c r="W6052" s="90"/>
      <c r="X6052" s="90"/>
      <c r="Y6052" s="90"/>
      <c r="Z6052" s="90"/>
      <c r="AA6052" s="90"/>
      <c r="AB6052" s="90"/>
      <c r="AC6052" s="90"/>
      <c r="AD6052" s="90"/>
      <c r="AE6052" s="90"/>
      <c r="AF6052" s="90"/>
      <c r="AG6052" s="90"/>
      <c r="AH6052" s="90"/>
      <c r="AI6052" s="90"/>
      <c r="AJ6052" s="92"/>
      <c r="AK6052" s="92"/>
      <c r="AL6052" s="92"/>
      <c r="AM6052" s="92"/>
      <c r="AN6052" s="92"/>
      <c r="AO6052" s="92"/>
      <c r="AP6052" s="92"/>
      <c r="AQ6052" s="92"/>
      <c r="AR6052" s="92"/>
    </row>
    <row r="6053" spans="1:44" x14ac:dyDescent="0.2">
      <c r="A6053" s="90"/>
      <c r="B6053" s="90"/>
      <c r="C6053" s="91"/>
      <c r="D6053" s="90"/>
      <c r="E6053" s="90"/>
      <c r="F6053" s="90"/>
      <c r="G6053" s="97"/>
      <c r="H6053" s="97"/>
      <c r="I6053" s="97"/>
      <c r="J6053" s="97"/>
      <c r="K6053" s="98"/>
      <c r="L6053" s="98"/>
      <c r="M6053" s="98"/>
      <c r="N6053" s="97"/>
      <c r="O6053" s="97"/>
      <c r="P6053" s="97"/>
      <c r="Q6053" s="97"/>
      <c r="R6053" s="99"/>
      <c r="S6053" s="90"/>
      <c r="T6053" s="90"/>
      <c r="U6053" s="90"/>
      <c r="V6053" s="90"/>
      <c r="W6053" s="90"/>
      <c r="X6053" s="90"/>
      <c r="Y6053" s="90"/>
      <c r="Z6053" s="90"/>
      <c r="AA6053" s="90"/>
      <c r="AB6053" s="90"/>
      <c r="AC6053" s="90"/>
      <c r="AD6053" s="90"/>
      <c r="AE6053" s="90"/>
      <c r="AF6053" s="90"/>
      <c r="AG6053" s="90"/>
      <c r="AH6053" s="90"/>
      <c r="AI6053" s="90"/>
      <c r="AJ6053" s="92"/>
      <c r="AK6053" s="92"/>
      <c r="AL6053" s="92"/>
      <c r="AM6053" s="92"/>
      <c r="AN6053" s="92"/>
      <c r="AO6053" s="92"/>
      <c r="AP6053" s="92"/>
      <c r="AQ6053" s="92"/>
      <c r="AR6053" s="92"/>
    </row>
    <row r="6054" spans="1:44" x14ac:dyDescent="0.2">
      <c r="A6054" s="90"/>
      <c r="B6054" s="90"/>
      <c r="C6054" s="91"/>
      <c r="D6054" s="90"/>
      <c r="E6054" s="90"/>
      <c r="F6054" s="90"/>
      <c r="G6054" s="97"/>
      <c r="H6054" s="97"/>
      <c r="I6054" s="97"/>
      <c r="J6054" s="97"/>
      <c r="K6054" s="98"/>
      <c r="L6054" s="98"/>
      <c r="M6054" s="98"/>
      <c r="N6054" s="97"/>
      <c r="O6054" s="97"/>
      <c r="P6054" s="97"/>
      <c r="Q6054" s="97"/>
      <c r="R6054" s="99"/>
      <c r="S6054" s="90"/>
      <c r="T6054" s="90"/>
      <c r="U6054" s="90"/>
      <c r="V6054" s="90"/>
      <c r="W6054" s="90"/>
      <c r="X6054" s="90"/>
      <c r="Y6054" s="90"/>
      <c r="Z6054" s="90"/>
      <c r="AA6054" s="90"/>
      <c r="AB6054" s="90"/>
      <c r="AC6054" s="90"/>
      <c r="AD6054" s="90"/>
      <c r="AE6054" s="90"/>
      <c r="AF6054" s="90"/>
      <c r="AG6054" s="90"/>
      <c r="AH6054" s="90"/>
      <c r="AI6054" s="90"/>
      <c r="AJ6054" s="92"/>
      <c r="AK6054" s="92"/>
      <c r="AL6054" s="92"/>
      <c r="AM6054" s="92"/>
      <c r="AN6054" s="92"/>
      <c r="AO6054" s="92"/>
      <c r="AP6054" s="92"/>
      <c r="AQ6054" s="92"/>
      <c r="AR6054" s="92"/>
    </row>
    <row r="6055" spans="1:44" x14ac:dyDescent="0.2">
      <c r="A6055" s="90"/>
      <c r="B6055" s="90"/>
      <c r="C6055" s="91"/>
      <c r="D6055" s="90"/>
      <c r="E6055" s="90"/>
      <c r="F6055" s="90"/>
      <c r="G6055" s="97"/>
      <c r="H6055" s="97"/>
      <c r="I6055" s="97"/>
      <c r="J6055" s="97"/>
      <c r="K6055" s="98"/>
      <c r="L6055" s="98"/>
      <c r="M6055" s="98"/>
      <c r="N6055" s="97"/>
      <c r="O6055" s="97"/>
      <c r="P6055" s="97"/>
      <c r="Q6055" s="97"/>
      <c r="R6055" s="99"/>
      <c r="S6055" s="90"/>
      <c r="T6055" s="90"/>
      <c r="U6055" s="90"/>
      <c r="V6055" s="90"/>
      <c r="W6055" s="90"/>
      <c r="X6055" s="90"/>
      <c r="Y6055" s="90"/>
      <c r="Z6055" s="90"/>
      <c r="AA6055" s="90"/>
      <c r="AB6055" s="90"/>
      <c r="AC6055" s="90"/>
      <c r="AD6055" s="90"/>
      <c r="AE6055" s="90"/>
      <c r="AF6055" s="90"/>
      <c r="AG6055" s="90"/>
      <c r="AH6055" s="90"/>
      <c r="AI6055" s="90"/>
      <c r="AJ6055" s="92"/>
      <c r="AK6055" s="92"/>
      <c r="AL6055" s="92"/>
      <c r="AM6055" s="92"/>
      <c r="AN6055" s="92"/>
      <c r="AO6055" s="92"/>
      <c r="AP6055" s="92"/>
      <c r="AQ6055" s="92"/>
      <c r="AR6055" s="92"/>
    </row>
    <row r="6056" spans="1:44" x14ac:dyDescent="0.2">
      <c r="A6056" s="90"/>
      <c r="B6056" s="90"/>
      <c r="C6056" s="91"/>
      <c r="D6056" s="90"/>
      <c r="E6056" s="90"/>
      <c r="F6056" s="90"/>
      <c r="G6056" s="97"/>
      <c r="H6056" s="97"/>
      <c r="I6056" s="97"/>
      <c r="J6056" s="97"/>
      <c r="K6056" s="98"/>
      <c r="L6056" s="98"/>
      <c r="M6056" s="98"/>
      <c r="N6056" s="97"/>
      <c r="O6056" s="97"/>
      <c r="P6056" s="97"/>
      <c r="Q6056" s="97"/>
      <c r="R6056" s="99"/>
      <c r="S6056" s="90"/>
      <c r="T6056" s="90"/>
      <c r="U6056" s="90"/>
      <c r="V6056" s="90"/>
      <c r="W6056" s="90"/>
      <c r="X6056" s="90"/>
      <c r="Y6056" s="90"/>
      <c r="Z6056" s="90"/>
      <c r="AA6056" s="90"/>
      <c r="AB6056" s="90"/>
      <c r="AC6056" s="90"/>
      <c r="AD6056" s="90"/>
      <c r="AE6056" s="90"/>
      <c r="AF6056" s="90"/>
      <c r="AG6056" s="90"/>
      <c r="AH6056" s="90"/>
      <c r="AI6056" s="90"/>
      <c r="AJ6056" s="92"/>
      <c r="AK6056" s="92"/>
      <c r="AL6056" s="92"/>
      <c r="AM6056" s="92"/>
      <c r="AN6056" s="92"/>
      <c r="AO6056" s="92"/>
      <c r="AP6056" s="92"/>
      <c r="AQ6056" s="92"/>
      <c r="AR6056" s="92"/>
    </row>
    <row r="6057" spans="1:44" x14ac:dyDescent="0.2">
      <c r="A6057" s="90"/>
      <c r="B6057" s="90"/>
      <c r="C6057" s="91"/>
      <c r="D6057" s="90"/>
      <c r="E6057" s="90"/>
      <c r="F6057" s="90"/>
      <c r="G6057" s="97"/>
      <c r="H6057" s="97"/>
      <c r="I6057" s="97"/>
      <c r="J6057" s="97"/>
      <c r="K6057" s="98"/>
      <c r="L6057" s="98"/>
      <c r="M6057" s="98"/>
      <c r="N6057" s="97"/>
      <c r="O6057" s="97"/>
      <c r="P6057" s="97"/>
      <c r="Q6057" s="97"/>
      <c r="R6057" s="99"/>
      <c r="S6057" s="90"/>
      <c r="T6057" s="90"/>
      <c r="U6057" s="90"/>
      <c r="V6057" s="90"/>
      <c r="W6057" s="90"/>
      <c r="X6057" s="90"/>
      <c r="Y6057" s="90"/>
      <c r="Z6057" s="90"/>
      <c r="AA6057" s="90"/>
      <c r="AB6057" s="90"/>
      <c r="AC6057" s="90"/>
      <c r="AD6057" s="90"/>
      <c r="AE6057" s="90"/>
      <c r="AF6057" s="90"/>
      <c r="AG6057" s="90"/>
      <c r="AH6057" s="90"/>
      <c r="AI6057" s="90"/>
      <c r="AJ6057" s="92"/>
      <c r="AK6057" s="92"/>
      <c r="AL6057" s="92"/>
      <c r="AM6057" s="92"/>
      <c r="AN6057" s="92"/>
      <c r="AO6057" s="92"/>
      <c r="AP6057" s="92"/>
      <c r="AQ6057" s="92"/>
      <c r="AR6057" s="92"/>
    </row>
    <row r="6058" spans="1:44" x14ac:dyDescent="0.2">
      <c r="A6058" s="90"/>
      <c r="B6058" s="90"/>
      <c r="C6058" s="91"/>
      <c r="D6058" s="90"/>
      <c r="E6058" s="90"/>
      <c r="F6058" s="90"/>
      <c r="G6058" s="97"/>
      <c r="H6058" s="97"/>
      <c r="I6058" s="97"/>
      <c r="J6058" s="97"/>
      <c r="K6058" s="98"/>
      <c r="L6058" s="98"/>
      <c r="M6058" s="98"/>
      <c r="N6058" s="97"/>
      <c r="O6058" s="97"/>
      <c r="P6058" s="97"/>
      <c r="Q6058" s="97"/>
      <c r="R6058" s="99"/>
      <c r="S6058" s="90"/>
      <c r="T6058" s="90"/>
      <c r="U6058" s="90"/>
      <c r="V6058" s="90"/>
      <c r="W6058" s="90"/>
      <c r="X6058" s="90"/>
      <c r="Y6058" s="90"/>
      <c r="Z6058" s="90"/>
      <c r="AA6058" s="90"/>
      <c r="AB6058" s="90"/>
      <c r="AC6058" s="90"/>
      <c r="AD6058" s="90"/>
      <c r="AE6058" s="90"/>
      <c r="AF6058" s="90"/>
      <c r="AG6058" s="90"/>
      <c r="AH6058" s="90"/>
      <c r="AI6058" s="90"/>
      <c r="AJ6058" s="92"/>
      <c r="AK6058" s="92"/>
      <c r="AL6058" s="92"/>
      <c r="AM6058" s="92"/>
      <c r="AN6058" s="92"/>
      <c r="AO6058" s="92"/>
      <c r="AP6058" s="92"/>
      <c r="AQ6058" s="92"/>
      <c r="AR6058" s="92"/>
    </row>
    <row r="6059" spans="1:44" x14ac:dyDescent="0.2">
      <c r="A6059" s="90"/>
      <c r="B6059" s="90"/>
      <c r="C6059" s="91"/>
      <c r="D6059" s="90"/>
      <c r="E6059" s="90"/>
      <c r="F6059" s="90"/>
      <c r="G6059" s="97"/>
      <c r="H6059" s="97"/>
      <c r="I6059" s="97"/>
      <c r="J6059" s="97"/>
      <c r="K6059" s="98"/>
      <c r="L6059" s="98"/>
      <c r="M6059" s="98"/>
      <c r="N6059" s="97"/>
      <c r="O6059" s="97"/>
      <c r="P6059" s="97"/>
      <c r="Q6059" s="97"/>
      <c r="R6059" s="99"/>
      <c r="S6059" s="90"/>
      <c r="T6059" s="90"/>
      <c r="U6059" s="90"/>
      <c r="V6059" s="90"/>
      <c r="W6059" s="90"/>
      <c r="X6059" s="90"/>
      <c r="Y6059" s="90"/>
      <c r="Z6059" s="90"/>
      <c r="AA6059" s="90"/>
      <c r="AB6059" s="90"/>
      <c r="AC6059" s="90"/>
      <c r="AD6059" s="90"/>
      <c r="AE6059" s="90"/>
      <c r="AF6059" s="90"/>
      <c r="AG6059" s="90"/>
      <c r="AH6059" s="90"/>
      <c r="AI6059" s="90"/>
      <c r="AJ6059" s="92"/>
      <c r="AK6059" s="92"/>
      <c r="AL6059" s="92"/>
      <c r="AM6059" s="92"/>
      <c r="AN6059" s="92"/>
      <c r="AO6059" s="92"/>
      <c r="AP6059" s="92"/>
      <c r="AQ6059" s="92"/>
      <c r="AR6059" s="92"/>
    </row>
    <row r="6060" spans="1:44" x14ac:dyDescent="0.2">
      <c r="A6060" s="90"/>
      <c r="B6060" s="90"/>
      <c r="C6060" s="91"/>
      <c r="D6060" s="90"/>
      <c r="E6060" s="90"/>
      <c r="F6060" s="90"/>
      <c r="G6060" s="97"/>
      <c r="H6060" s="97"/>
      <c r="I6060" s="97"/>
      <c r="J6060" s="97"/>
      <c r="K6060" s="98"/>
      <c r="L6060" s="98"/>
      <c r="M6060" s="98"/>
      <c r="N6060" s="97"/>
      <c r="O6060" s="97"/>
      <c r="P6060" s="97"/>
      <c r="Q6060" s="97"/>
      <c r="R6060" s="99"/>
      <c r="S6060" s="90"/>
      <c r="T6060" s="90"/>
      <c r="U6060" s="90"/>
      <c r="V6060" s="90"/>
      <c r="W6060" s="90"/>
      <c r="X6060" s="90"/>
      <c r="Y6060" s="90"/>
      <c r="Z6060" s="90"/>
      <c r="AA6060" s="90"/>
      <c r="AB6060" s="90"/>
      <c r="AC6060" s="90"/>
      <c r="AD6060" s="90"/>
      <c r="AE6060" s="90"/>
      <c r="AF6060" s="90"/>
      <c r="AG6060" s="90"/>
      <c r="AH6060" s="90"/>
      <c r="AI6060" s="90"/>
      <c r="AJ6060" s="92"/>
      <c r="AK6060" s="92"/>
      <c r="AL6060" s="92"/>
      <c r="AM6060" s="92"/>
      <c r="AN6060" s="92"/>
      <c r="AO6060" s="92"/>
      <c r="AP6060" s="92"/>
      <c r="AQ6060" s="92"/>
      <c r="AR6060" s="92"/>
    </row>
    <row r="6061" spans="1:44" x14ac:dyDescent="0.2">
      <c r="A6061" s="90"/>
      <c r="B6061" s="90"/>
      <c r="C6061" s="91"/>
      <c r="D6061" s="90"/>
      <c r="E6061" s="90"/>
      <c r="F6061" s="90"/>
      <c r="G6061" s="97"/>
      <c r="H6061" s="97"/>
      <c r="I6061" s="97"/>
      <c r="J6061" s="97"/>
      <c r="K6061" s="98"/>
      <c r="L6061" s="98"/>
      <c r="M6061" s="98"/>
      <c r="N6061" s="97"/>
      <c r="O6061" s="97"/>
      <c r="P6061" s="97"/>
      <c r="Q6061" s="97"/>
      <c r="R6061" s="99"/>
      <c r="S6061" s="90"/>
      <c r="T6061" s="90"/>
      <c r="U6061" s="90"/>
      <c r="V6061" s="90"/>
      <c r="W6061" s="90"/>
      <c r="X6061" s="90"/>
      <c r="Y6061" s="90"/>
      <c r="Z6061" s="90"/>
      <c r="AA6061" s="90"/>
      <c r="AB6061" s="90"/>
      <c r="AC6061" s="90"/>
      <c r="AD6061" s="90"/>
      <c r="AE6061" s="90"/>
      <c r="AF6061" s="90"/>
      <c r="AG6061" s="90"/>
      <c r="AH6061" s="90"/>
      <c r="AI6061" s="90"/>
      <c r="AJ6061" s="92"/>
      <c r="AK6061" s="92"/>
      <c r="AL6061" s="92"/>
      <c r="AM6061" s="92"/>
      <c r="AN6061" s="92"/>
      <c r="AO6061" s="92"/>
      <c r="AP6061" s="92"/>
      <c r="AQ6061" s="92"/>
      <c r="AR6061" s="92"/>
    </row>
    <row r="6062" spans="1:44" x14ac:dyDescent="0.2">
      <c r="A6062" s="90"/>
      <c r="B6062" s="90"/>
      <c r="C6062" s="91"/>
      <c r="D6062" s="90"/>
      <c r="E6062" s="90"/>
      <c r="F6062" s="90"/>
      <c r="G6062" s="97"/>
      <c r="H6062" s="97"/>
      <c r="I6062" s="97"/>
      <c r="J6062" s="97"/>
      <c r="K6062" s="98"/>
      <c r="L6062" s="98"/>
      <c r="M6062" s="98"/>
      <c r="N6062" s="97"/>
      <c r="O6062" s="97"/>
      <c r="P6062" s="97"/>
      <c r="Q6062" s="97"/>
      <c r="R6062" s="99"/>
      <c r="S6062" s="90"/>
      <c r="T6062" s="90"/>
      <c r="U6062" s="90"/>
      <c r="V6062" s="90"/>
      <c r="W6062" s="90"/>
      <c r="X6062" s="90"/>
      <c r="Y6062" s="90"/>
      <c r="Z6062" s="90"/>
      <c r="AA6062" s="90"/>
      <c r="AB6062" s="90"/>
      <c r="AC6062" s="90"/>
      <c r="AD6062" s="90"/>
      <c r="AE6062" s="90"/>
      <c r="AF6062" s="90"/>
      <c r="AG6062" s="90"/>
      <c r="AH6062" s="90"/>
      <c r="AI6062" s="90"/>
      <c r="AJ6062" s="92"/>
      <c r="AK6062" s="92"/>
      <c r="AL6062" s="92"/>
      <c r="AM6062" s="92"/>
      <c r="AN6062" s="92"/>
      <c r="AO6062" s="92"/>
      <c r="AP6062" s="92"/>
      <c r="AQ6062" s="92"/>
      <c r="AR6062" s="92"/>
    </row>
    <row r="6063" spans="1:44" x14ac:dyDescent="0.2">
      <c r="A6063" s="90"/>
      <c r="B6063" s="90"/>
      <c r="C6063" s="91"/>
      <c r="D6063" s="90"/>
      <c r="E6063" s="90"/>
      <c r="F6063" s="90"/>
      <c r="G6063" s="97"/>
      <c r="H6063" s="97"/>
      <c r="I6063" s="97"/>
      <c r="J6063" s="97"/>
      <c r="K6063" s="98"/>
      <c r="L6063" s="98"/>
      <c r="M6063" s="98"/>
      <c r="N6063" s="97"/>
      <c r="O6063" s="97"/>
      <c r="P6063" s="97"/>
      <c r="Q6063" s="97"/>
      <c r="R6063" s="99"/>
      <c r="S6063" s="90"/>
      <c r="T6063" s="100"/>
      <c r="U6063" s="90"/>
      <c r="V6063" s="90"/>
      <c r="W6063" s="90"/>
      <c r="X6063" s="90"/>
      <c r="Y6063" s="90"/>
      <c r="Z6063" s="90"/>
      <c r="AA6063" s="90"/>
      <c r="AB6063" s="90"/>
      <c r="AC6063" s="90"/>
      <c r="AD6063" s="90"/>
      <c r="AE6063" s="90"/>
      <c r="AF6063" s="90"/>
      <c r="AG6063" s="90"/>
      <c r="AH6063" s="90"/>
      <c r="AI6063" s="90"/>
      <c r="AJ6063" s="92"/>
      <c r="AK6063" s="92"/>
      <c r="AL6063" s="92"/>
      <c r="AM6063" s="92"/>
      <c r="AN6063" s="92"/>
      <c r="AO6063" s="92"/>
      <c r="AP6063" s="92"/>
      <c r="AQ6063" s="92"/>
      <c r="AR6063" s="92"/>
    </row>
    <row r="6064" spans="1:44" x14ac:dyDescent="0.2">
      <c r="A6064" s="90"/>
      <c r="B6064" s="90"/>
      <c r="C6064" s="91"/>
      <c r="D6064" s="90"/>
      <c r="E6064" s="90"/>
      <c r="F6064" s="90"/>
      <c r="G6064" s="97"/>
      <c r="H6064" s="97"/>
      <c r="I6064" s="97"/>
      <c r="J6064" s="97"/>
      <c r="K6064" s="98"/>
      <c r="L6064" s="98"/>
      <c r="M6064" s="98"/>
      <c r="N6064" s="97"/>
      <c r="O6064" s="97"/>
      <c r="P6064" s="97"/>
      <c r="Q6064" s="97"/>
      <c r="R6064" s="99"/>
      <c r="S6064" s="100"/>
      <c r="T6064" s="90"/>
      <c r="U6064" s="90"/>
      <c r="V6064" s="90"/>
      <c r="W6064" s="90"/>
      <c r="X6064" s="90"/>
      <c r="Y6064" s="90"/>
      <c r="Z6064" s="90"/>
      <c r="AA6064" s="90"/>
      <c r="AB6064" s="90"/>
      <c r="AC6064" s="90"/>
      <c r="AD6064" s="90"/>
      <c r="AE6064" s="90"/>
      <c r="AF6064" s="90"/>
      <c r="AG6064" s="90"/>
      <c r="AH6064" s="90"/>
      <c r="AI6064" s="90"/>
      <c r="AJ6064" s="92"/>
      <c r="AK6064" s="92"/>
      <c r="AL6064" s="92"/>
      <c r="AM6064" s="92"/>
      <c r="AN6064" s="92"/>
      <c r="AO6064" s="92"/>
      <c r="AP6064" s="92"/>
      <c r="AQ6064" s="92"/>
      <c r="AR6064" s="92"/>
    </row>
    <row r="6065" spans="1:44" x14ac:dyDescent="0.2">
      <c r="A6065" s="90"/>
      <c r="B6065" s="90"/>
      <c r="C6065" s="91"/>
      <c r="D6065" s="90"/>
      <c r="E6065" s="90"/>
      <c r="F6065" s="90"/>
      <c r="G6065" s="97"/>
      <c r="H6065" s="97"/>
      <c r="I6065" s="97"/>
      <c r="J6065" s="97"/>
      <c r="K6065" s="98"/>
      <c r="L6065" s="98"/>
      <c r="M6065" s="98"/>
      <c r="N6065" s="97"/>
      <c r="O6065" s="97"/>
      <c r="P6065" s="97"/>
      <c r="Q6065" s="97"/>
      <c r="R6065" s="99"/>
      <c r="S6065" s="100"/>
      <c r="T6065" s="90"/>
      <c r="U6065" s="90"/>
      <c r="V6065" s="90"/>
      <c r="W6065" s="90"/>
      <c r="X6065" s="90"/>
      <c r="Y6065" s="90"/>
      <c r="Z6065" s="90"/>
      <c r="AA6065" s="90"/>
      <c r="AB6065" s="90"/>
      <c r="AC6065" s="90"/>
      <c r="AD6065" s="90"/>
      <c r="AE6065" s="90"/>
      <c r="AF6065" s="90"/>
      <c r="AG6065" s="90"/>
      <c r="AH6065" s="90"/>
      <c r="AI6065" s="90"/>
      <c r="AJ6065" s="92"/>
      <c r="AK6065" s="92"/>
      <c r="AL6065" s="92"/>
      <c r="AM6065" s="92"/>
      <c r="AN6065" s="92"/>
      <c r="AO6065" s="92"/>
      <c r="AP6065" s="92"/>
      <c r="AQ6065" s="92"/>
      <c r="AR6065" s="92"/>
    </row>
    <row r="6066" spans="1:44" x14ac:dyDescent="0.2">
      <c r="A6066" s="90"/>
      <c r="B6066" s="90"/>
      <c r="C6066" s="91"/>
      <c r="D6066" s="90"/>
      <c r="E6066" s="90"/>
      <c r="F6066" s="90"/>
      <c r="G6066" s="97"/>
      <c r="H6066" s="97"/>
      <c r="I6066" s="97"/>
      <c r="J6066" s="97"/>
      <c r="K6066" s="98"/>
      <c r="L6066" s="98"/>
      <c r="M6066" s="98"/>
      <c r="N6066" s="97"/>
      <c r="O6066" s="97"/>
      <c r="P6066" s="97"/>
      <c r="Q6066" s="97"/>
      <c r="R6066" s="99"/>
      <c r="S6066" s="90"/>
      <c r="T6066" s="90"/>
      <c r="U6066" s="90"/>
      <c r="V6066" s="90"/>
      <c r="W6066" s="90"/>
      <c r="X6066" s="90"/>
      <c r="Y6066" s="90"/>
      <c r="Z6066" s="90"/>
      <c r="AA6066" s="90"/>
      <c r="AB6066" s="90"/>
      <c r="AC6066" s="90"/>
      <c r="AD6066" s="90"/>
      <c r="AE6066" s="90"/>
      <c r="AF6066" s="90"/>
      <c r="AG6066" s="90"/>
      <c r="AH6066" s="90"/>
      <c r="AI6066" s="90"/>
      <c r="AJ6066" s="92"/>
      <c r="AK6066" s="92"/>
      <c r="AL6066" s="92"/>
      <c r="AM6066" s="92"/>
      <c r="AN6066" s="92"/>
      <c r="AO6066" s="92"/>
      <c r="AP6066" s="92"/>
      <c r="AQ6066" s="92"/>
      <c r="AR6066" s="92"/>
    </row>
    <row r="6067" spans="1:44" x14ac:dyDescent="0.2">
      <c r="A6067" s="90"/>
      <c r="B6067" s="90"/>
      <c r="C6067" s="91"/>
      <c r="D6067" s="90"/>
      <c r="E6067" s="90"/>
      <c r="F6067" s="90"/>
      <c r="G6067" s="97"/>
      <c r="H6067" s="97"/>
      <c r="I6067" s="97"/>
      <c r="J6067" s="97"/>
      <c r="K6067" s="98"/>
      <c r="L6067" s="98"/>
      <c r="M6067" s="98"/>
      <c r="N6067" s="97"/>
      <c r="O6067" s="97"/>
      <c r="P6067" s="97"/>
      <c r="Q6067" s="97"/>
      <c r="R6067" s="99"/>
      <c r="S6067" s="90"/>
      <c r="T6067" s="100"/>
      <c r="U6067" s="100"/>
      <c r="V6067" s="90"/>
      <c r="W6067" s="90"/>
      <c r="X6067" s="90"/>
      <c r="Y6067" s="90"/>
      <c r="Z6067" s="90"/>
      <c r="AA6067" s="90"/>
      <c r="AB6067" s="90"/>
      <c r="AC6067" s="90"/>
      <c r="AD6067" s="90"/>
      <c r="AE6067" s="90"/>
      <c r="AF6067" s="90"/>
      <c r="AG6067" s="90"/>
      <c r="AH6067" s="90"/>
      <c r="AI6067" s="90"/>
      <c r="AJ6067" s="92"/>
      <c r="AK6067" s="92"/>
      <c r="AL6067" s="92"/>
      <c r="AM6067" s="92"/>
      <c r="AN6067" s="92"/>
      <c r="AO6067" s="92"/>
      <c r="AP6067" s="92"/>
      <c r="AQ6067" s="92"/>
      <c r="AR6067" s="92"/>
    </row>
    <row r="6068" spans="1:44" x14ac:dyDescent="0.2">
      <c r="A6068" s="90"/>
      <c r="B6068" s="90"/>
      <c r="C6068" s="91"/>
      <c r="D6068" s="90"/>
      <c r="E6068" s="90"/>
      <c r="F6068" s="90"/>
      <c r="G6068" s="97"/>
      <c r="H6068" s="97"/>
      <c r="I6068" s="97"/>
      <c r="J6068" s="97"/>
      <c r="K6068" s="98"/>
      <c r="L6068" s="98"/>
      <c r="M6068" s="98"/>
      <c r="N6068" s="97"/>
      <c r="O6068" s="97"/>
      <c r="P6068" s="97"/>
      <c r="Q6068" s="97"/>
      <c r="R6068" s="99"/>
      <c r="S6068" s="90"/>
      <c r="T6068" s="90"/>
      <c r="U6068" s="90"/>
      <c r="V6068" s="90"/>
      <c r="W6068" s="90"/>
      <c r="X6068" s="90"/>
      <c r="Y6068" s="90"/>
      <c r="Z6068" s="90"/>
      <c r="AA6068" s="90"/>
      <c r="AB6068" s="90"/>
      <c r="AC6068" s="90"/>
      <c r="AD6068" s="90"/>
      <c r="AE6068" s="90"/>
      <c r="AF6068" s="90"/>
      <c r="AG6068" s="90"/>
      <c r="AH6068" s="90"/>
      <c r="AI6068" s="90"/>
      <c r="AJ6068" s="92"/>
      <c r="AK6068" s="92"/>
      <c r="AL6068" s="92"/>
      <c r="AM6068" s="92"/>
      <c r="AN6068" s="92"/>
      <c r="AO6068" s="92"/>
      <c r="AP6068" s="92"/>
      <c r="AQ6068" s="92"/>
      <c r="AR6068" s="92"/>
    </row>
    <row r="6069" spans="1:44" x14ac:dyDescent="0.2">
      <c r="A6069" s="90"/>
      <c r="B6069" s="90"/>
      <c r="C6069" s="91"/>
      <c r="D6069" s="90"/>
      <c r="E6069" s="90"/>
      <c r="F6069" s="90"/>
      <c r="G6069" s="97"/>
      <c r="H6069" s="97"/>
      <c r="I6069" s="97"/>
      <c r="J6069" s="97"/>
      <c r="K6069" s="98"/>
      <c r="L6069" s="98"/>
      <c r="M6069" s="98"/>
      <c r="N6069" s="97"/>
      <c r="O6069" s="97"/>
      <c r="P6069" s="97"/>
      <c r="Q6069" s="97"/>
      <c r="R6069" s="99"/>
      <c r="S6069" s="90"/>
      <c r="T6069" s="90"/>
      <c r="U6069" s="90"/>
      <c r="V6069" s="90"/>
      <c r="W6069" s="90"/>
      <c r="X6069" s="90"/>
      <c r="Y6069" s="90"/>
      <c r="Z6069" s="90"/>
      <c r="AA6069" s="90"/>
      <c r="AB6069" s="90"/>
      <c r="AC6069" s="90"/>
      <c r="AD6069" s="90"/>
      <c r="AE6069" s="90"/>
      <c r="AF6069" s="90"/>
      <c r="AG6069" s="90"/>
      <c r="AH6069" s="90"/>
      <c r="AI6069" s="90"/>
      <c r="AJ6069" s="92"/>
      <c r="AK6069" s="92"/>
      <c r="AL6069" s="92"/>
      <c r="AM6069" s="92"/>
      <c r="AN6069" s="92"/>
      <c r="AO6069" s="92"/>
      <c r="AP6069" s="92"/>
      <c r="AQ6069" s="92"/>
      <c r="AR6069" s="92"/>
    </row>
    <row r="6070" spans="1:44" x14ac:dyDescent="0.2">
      <c r="A6070" s="90"/>
      <c r="B6070" s="90"/>
      <c r="C6070" s="91"/>
      <c r="D6070" s="90"/>
      <c r="E6070" s="90"/>
      <c r="F6070" s="90"/>
      <c r="G6070" s="97"/>
      <c r="H6070" s="97"/>
      <c r="I6070" s="97"/>
      <c r="J6070" s="97"/>
      <c r="K6070" s="98"/>
      <c r="L6070" s="98"/>
      <c r="M6070" s="98"/>
      <c r="N6070" s="97"/>
      <c r="O6070" s="97"/>
      <c r="P6070" s="97"/>
      <c r="Q6070" s="97"/>
      <c r="R6070" s="99"/>
      <c r="S6070" s="90"/>
      <c r="T6070" s="100"/>
      <c r="U6070" s="90"/>
      <c r="V6070" s="100"/>
      <c r="W6070" s="90"/>
      <c r="X6070" s="90"/>
      <c r="Y6070" s="90"/>
      <c r="Z6070" s="90"/>
      <c r="AA6070" s="90"/>
      <c r="AB6070" s="90"/>
      <c r="AC6070" s="90"/>
      <c r="AD6070" s="90"/>
      <c r="AE6070" s="90"/>
      <c r="AF6070" s="90"/>
      <c r="AG6070" s="90"/>
      <c r="AH6070" s="90"/>
      <c r="AI6070" s="90"/>
      <c r="AJ6070" s="92"/>
      <c r="AK6070" s="92"/>
      <c r="AL6070" s="92"/>
      <c r="AM6070" s="92"/>
      <c r="AN6070" s="92"/>
      <c r="AO6070" s="92"/>
      <c r="AP6070" s="92"/>
      <c r="AQ6070" s="92"/>
      <c r="AR6070" s="92"/>
    </row>
    <row r="6071" spans="1:44" x14ac:dyDescent="0.2">
      <c r="A6071" s="90"/>
      <c r="B6071" s="90"/>
      <c r="C6071" s="91"/>
      <c r="D6071" s="90"/>
      <c r="E6071" s="90"/>
      <c r="F6071" s="90"/>
      <c r="G6071" s="97"/>
      <c r="H6071" s="97"/>
      <c r="I6071" s="97"/>
      <c r="J6071" s="97"/>
      <c r="K6071" s="98"/>
      <c r="L6071" s="98"/>
      <c r="M6071" s="98"/>
      <c r="N6071" s="97"/>
      <c r="O6071" s="97"/>
      <c r="P6071" s="97"/>
      <c r="Q6071" s="97"/>
      <c r="R6071" s="99"/>
      <c r="S6071" s="90"/>
      <c r="T6071" s="90"/>
      <c r="U6071" s="90"/>
      <c r="V6071" s="90"/>
      <c r="W6071" s="90"/>
      <c r="X6071" s="90"/>
      <c r="Y6071" s="90"/>
      <c r="Z6071" s="90"/>
      <c r="AA6071" s="90"/>
      <c r="AB6071" s="90"/>
      <c r="AC6071" s="90"/>
      <c r="AD6071" s="90"/>
      <c r="AE6071" s="90"/>
      <c r="AF6071" s="90"/>
      <c r="AG6071" s="90"/>
      <c r="AH6071" s="90"/>
      <c r="AI6071" s="90"/>
      <c r="AJ6071" s="92"/>
      <c r="AK6071" s="92"/>
      <c r="AL6071" s="92"/>
      <c r="AM6071" s="92"/>
      <c r="AN6071" s="92"/>
      <c r="AO6071" s="92"/>
      <c r="AP6071" s="92"/>
      <c r="AQ6071" s="92"/>
      <c r="AR6071" s="92"/>
    </row>
    <row r="6072" spans="1:44" x14ac:dyDescent="0.2">
      <c r="A6072" s="90"/>
      <c r="B6072" s="90"/>
      <c r="C6072" s="91"/>
      <c r="D6072" s="90"/>
      <c r="E6072" s="90"/>
      <c r="F6072" s="90"/>
      <c r="G6072" s="97"/>
      <c r="H6072" s="97"/>
      <c r="I6072" s="97"/>
      <c r="J6072" s="97"/>
      <c r="K6072" s="98"/>
      <c r="L6072" s="98"/>
      <c r="M6072" s="98"/>
      <c r="N6072" s="97"/>
      <c r="O6072" s="97"/>
      <c r="P6072" s="97"/>
      <c r="Q6072" s="97"/>
      <c r="R6072" s="99"/>
      <c r="S6072" s="90"/>
      <c r="T6072" s="90"/>
      <c r="U6072" s="90"/>
      <c r="V6072" s="90"/>
      <c r="W6072" s="90"/>
      <c r="X6072" s="90"/>
      <c r="Y6072" s="90"/>
      <c r="Z6072" s="90"/>
      <c r="AA6072" s="90"/>
      <c r="AB6072" s="90"/>
      <c r="AC6072" s="90"/>
      <c r="AD6072" s="90"/>
      <c r="AE6072" s="90"/>
      <c r="AF6072" s="90"/>
      <c r="AG6072" s="90"/>
      <c r="AH6072" s="90"/>
      <c r="AI6072" s="90"/>
      <c r="AJ6072" s="92"/>
      <c r="AK6072" s="92"/>
      <c r="AL6072" s="92"/>
      <c r="AM6072" s="92"/>
      <c r="AN6072" s="92"/>
      <c r="AO6072" s="92"/>
      <c r="AP6072" s="92"/>
      <c r="AQ6072" s="92"/>
      <c r="AR6072" s="92"/>
    </row>
    <row r="6073" spans="1:44" x14ac:dyDescent="0.2">
      <c r="A6073" s="90"/>
      <c r="B6073" s="90"/>
      <c r="C6073" s="91"/>
      <c r="D6073" s="90"/>
      <c r="E6073" s="90"/>
      <c r="F6073" s="90"/>
      <c r="G6073" s="97"/>
      <c r="H6073" s="97"/>
      <c r="I6073" s="97"/>
      <c r="J6073" s="97"/>
      <c r="K6073" s="98"/>
      <c r="L6073" s="98"/>
      <c r="M6073" s="98"/>
      <c r="N6073" s="97"/>
      <c r="O6073" s="97"/>
      <c r="P6073" s="97"/>
      <c r="Q6073" s="97"/>
      <c r="R6073" s="99"/>
      <c r="S6073" s="90"/>
      <c r="T6073" s="90"/>
      <c r="U6073" s="90"/>
      <c r="V6073" s="90"/>
      <c r="W6073" s="90"/>
      <c r="X6073" s="90"/>
      <c r="Y6073" s="90"/>
      <c r="Z6073" s="90"/>
      <c r="AA6073" s="90"/>
      <c r="AB6073" s="90"/>
      <c r="AC6073" s="90"/>
      <c r="AD6073" s="90"/>
      <c r="AE6073" s="90"/>
      <c r="AF6073" s="90"/>
      <c r="AG6073" s="90"/>
      <c r="AH6073" s="90"/>
      <c r="AI6073" s="90"/>
      <c r="AJ6073" s="92"/>
      <c r="AK6073" s="92"/>
      <c r="AL6073" s="92"/>
      <c r="AM6073" s="92"/>
      <c r="AN6073" s="92"/>
      <c r="AO6073" s="92"/>
      <c r="AP6073" s="92"/>
      <c r="AQ6073" s="92"/>
      <c r="AR6073" s="92"/>
    </row>
    <row r="6074" spans="1:44" x14ac:dyDescent="0.2">
      <c r="A6074" s="90"/>
      <c r="B6074" s="90"/>
      <c r="C6074" s="91"/>
      <c r="D6074" s="90"/>
      <c r="E6074" s="90"/>
      <c r="F6074" s="90"/>
      <c r="G6074" s="97"/>
      <c r="H6074" s="97"/>
      <c r="I6074" s="97"/>
      <c r="J6074" s="97"/>
      <c r="K6074" s="98"/>
      <c r="L6074" s="98"/>
      <c r="M6074" s="98"/>
      <c r="N6074" s="97"/>
      <c r="O6074" s="97"/>
      <c r="P6074" s="97"/>
      <c r="Q6074" s="97"/>
      <c r="R6074" s="99"/>
      <c r="S6074" s="100"/>
      <c r="T6074" s="100"/>
      <c r="U6074" s="90"/>
      <c r="V6074" s="90"/>
      <c r="W6074" s="90"/>
      <c r="X6074" s="90"/>
      <c r="Y6074" s="90"/>
      <c r="Z6074" s="90"/>
      <c r="AA6074" s="90"/>
      <c r="AB6074" s="90"/>
      <c r="AC6074" s="90"/>
      <c r="AD6074" s="90"/>
      <c r="AE6074" s="90"/>
      <c r="AF6074" s="90"/>
      <c r="AG6074" s="90"/>
      <c r="AH6074" s="90"/>
      <c r="AI6074" s="90"/>
      <c r="AJ6074" s="92"/>
      <c r="AK6074" s="92"/>
      <c r="AL6074" s="92"/>
      <c r="AM6074" s="92"/>
      <c r="AN6074" s="92"/>
      <c r="AO6074" s="92"/>
      <c r="AP6074" s="92"/>
      <c r="AQ6074" s="92"/>
      <c r="AR6074" s="92"/>
    </row>
    <row r="6075" spans="1:44" x14ac:dyDescent="0.2">
      <c r="A6075" s="90"/>
      <c r="B6075" s="90"/>
      <c r="C6075" s="91"/>
      <c r="D6075" s="90"/>
      <c r="E6075" s="90"/>
      <c r="F6075" s="90"/>
      <c r="G6075" s="97"/>
      <c r="H6075" s="97"/>
      <c r="I6075" s="97"/>
      <c r="J6075" s="97"/>
      <c r="K6075" s="98"/>
      <c r="L6075" s="98"/>
      <c r="M6075" s="98"/>
      <c r="N6075" s="97"/>
      <c r="O6075" s="97"/>
      <c r="P6075" s="97"/>
      <c r="Q6075" s="97"/>
      <c r="R6075" s="99"/>
      <c r="S6075" s="90"/>
      <c r="T6075" s="90"/>
      <c r="U6075" s="90"/>
      <c r="V6075" s="90"/>
      <c r="W6075" s="90"/>
      <c r="X6075" s="90"/>
      <c r="Y6075" s="90"/>
      <c r="Z6075" s="90"/>
      <c r="AA6075" s="90"/>
      <c r="AB6075" s="90"/>
      <c r="AC6075" s="90"/>
      <c r="AD6075" s="90"/>
      <c r="AE6075" s="90"/>
      <c r="AF6075" s="90"/>
      <c r="AG6075" s="90"/>
      <c r="AH6075" s="90"/>
      <c r="AI6075" s="90"/>
      <c r="AJ6075" s="92"/>
      <c r="AK6075" s="92"/>
      <c r="AL6075" s="92"/>
      <c r="AM6075" s="92"/>
      <c r="AN6075" s="92"/>
      <c r="AO6075" s="92"/>
      <c r="AP6075" s="92"/>
      <c r="AQ6075" s="92"/>
      <c r="AR6075" s="92"/>
    </row>
    <row r="6076" spans="1:44" x14ac:dyDescent="0.2">
      <c r="A6076" s="90"/>
      <c r="B6076" s="90"/>
      <c r="C6076" s="91"/>
      <c r="D6076" s="90"/>
      <c r="E6076" s="90"/>
      <c r="F6076" s="90"/>
      <c r="G6076" s="97"/>
      <c r="H6076" s="97"/>
      <c r="I6076" s="97"/>
      <c r="J6076" s="97"/>
      <c r="K6076" s="98"/>
      <c r="L6076" s="98"/>
      <c r="M6076" s="98"/>
      <c r="N6076" s="97"/>
      <c r="O6076" s="97"/>
      <c r="P6076" s="97"/>
      <c r="Q6076" s="97"/>
      <c r="R6076" s="99"/>
      <c r="S6076" s="90"/>
      <c r="T6076" s="90"/>
      <c r="U6076" s="90"/>
      <c r="V6076" s="90"/>
      <c r="W6076" s="90"/>
      <c r="X6076" s="90"/>
      <c r="Y6076" s="90"/>
      <c r="Z6076" s="90"/>
      <c r="AA6076" s="90"/>
      <c r="AB6076" s="90"/>
      <c r="AC6076" s="90"/>
      <c r="AD6076" s="90"/>
      <c r="AE6076" s="90"/>
      <c r="AF6076" s="90"/>
      <c r="AG6076" s="90"/>
      <c r="AH6076" s="90"/>
      <c r="AI6076" s="90"/>
      <c r="AJ6076" s="92"/>
      <c r="AK6076" s="92"/>
      <c r="AL6076" s="92"/>
      <c r="AM6076" s="92"/>
      <c r="AN6076" s="92"/>
      <c r="AO6076" s="92"/>
      <c r="AP6076" s="92"/>
      <c r="AQ6076" s="92"/>
      <c r="AR6076" s="92"/>
    </row>
    <row r="6077" spans="1:44" x14ac:dyDescent="0.2">
      <c r="A6077" s="90"/>
      <c r="B6077" s="90"/>
      <c r="C6077" s="91"/>
      <c r="D6077" s="90"/>
      <c r="E6077" s="90"/>
      <c r="F6077" s="90"/>
      <c r="G6077" s="97"/>
      <c r="H6077" s="97"/>
      <c r="I6077" s="97"/>
      <c r="J6077" s="97"/>
      <c r="K6077" s="98"/>
      <c r="L6077" s="98"/>
      <c r="M6077" s="98"/>
      <c r="N6077" s="97"/>
      <c r="O6077" s="97"/>
      <c r="P6077" s="97"/>
      <c r="Q6077" s="97"/>
      <c r="R6077" s="99"/>
      <c r="S6077" s="90"/>
      <c r="T6077" s="90"/>
      <c r="U6077" s="90"/>
      <c r="V6077" s="90"/>
      <c r="W6077" s="90"/>
      <c r="X6077" s="90"/>
      <c r="Y6077" s="90"/>
      <c r="Z6077" s="90"/>
      <c r="AA6077" s="90"/>
      <c r="AB6077" s="90"/>
      <c r="AC6077" s="90"/>
      <c r="AD6077" s="90"/>
      <c r="AE6077" s="90"/>
      <c r="AF6077" s="90"/>
      <c r="AG6077" s="90"/>
      <c r="AH6077" s="90"/>
      <c r="AI6077" s="90"/>
      <c r="AJ6077" s="92"/>
      <c r="AK6077" s="92"/>
      <c r="AL6077" s="92"/>
      <c r="AM6077" s="92"/>
      <c r="AN6077" s="92"/>
      <c r="AO6077" s="92"/>
      <c r="AP6077" s="92"/>
      <c r="AQ6077" s="92"/>
      <c r="AR6077" s="92"/>
    </row>
    <row r="6078" spans="1:44" x14ac:dyDescent="0.2">
      <c r="A6078" s="90"/>
      <c r="B6078" s="90"/>
      <c r="C6078" s="91"/>
      <c r="D6078" s="90"/>
      <c r="E6078" s="90"/>
      <c r="F6078" s="90"/>
      <c r="G6078" s="97"/>
      <c r="H6078" s="97"/>
      <c r="I6078" s="97"/>
      <c r="J6078" s="97"/>
      <c r="K6078" s="98"/>
      <c r="L6078" s="98"/>
      <c r="M6078" s="98"/>
      <c r="N6078" s="97"/>
      <c r="O6078" s="97"/>
      <c r="P6078" s="97"/>
      <c r="Q6078" s="97"/>
      <c r="R6078" s="99"/>
      <c r="S6078" s="90"/>
      <c r="T6078" s="90"/>
      <c r="U6078" s="90"/>
      <c r="V6078" s="90"/>
      <c r="W6078" s="90"/>
      <c r="X6078" s="90"/>
      <c r="Y6078" s="90"/>
      <c r="Z6078" s="90"/>
      <c r="AA6078" s="90"/>
      <c r="AB6078" s="90"/>
      <c r="AC6078" s="90"/>
      <c r="AD6078" s="90"/>
      <c r="AE6078" s="90"/>
      <c r="AF6078" s="90"/>
      <c r="AG6078" s="90"/>
      <c r="AH6078" s="90"/>
      <c r="AI6078" s="90"/>
      <c r="AJ6078" s="92"/>
      <c r="AK6078" s="92"/>
      <c r="AL6078" s="92"/>
      <c r="AM6078" s="92"/>
      <c r="AN6078" s="92"/>
      <c r="AO6078" s="92"/>
      <c r="AP6078" s="92"/>
      <c r="AQ6078" s="92"/>
      <c r="AR6078" s="92"/>
    </row>
    <row r="6079" spans="1:44" x14ac:dyDescent="0.2">
      <c r="A6079" s="90"/>
      <c r="B6079" s="90"/>
      <c r="C6079" s="91"/>
      <c r="D6079" s="90"/>
      <c r="E6079" s="90"/>
      <c r="F6079" s="90"/>
      <c r="G6079" s="97"/>
      <c r="H6079" s="97"/>
      <c r="I6079" s="97"/>
      <c r="J6079" s="97"/>
      <c r="K6079" s="98"/>
      <c r="L6079" s="98"/>
      <c r="M6079" s="98"/>
      <c r="N6079" s="97"/>
      <c r="O6079" s="97"/>
      <c r="P6079" s="97"/>
      <c r="Q6079" s="97"/>
      <c r="R6079" s="99"/>
      <c r="S6079" s="90"/>
      <c r="T6079" s="90"/>
      <c r="U6079" s="90"/>
      <c r="V6079" s="90"/>
      <c r="W6079" s="90"/>
      <c r="X6079" s="90"/>
      <c r="Y6079" s="90"/>
      <c r="Z6079" s="90"/>
      <c r="AA6079" s="90"/>
      <c r="AB6079" s="90"/>
      <c r="AC6079" s="90"/>
      <c r="AD6079" s="90"/>
      <c r="AE6079" s="90"/>
      <c r="AF6079" s="90"/>
      <c r="AG6079" s="90"/>
      <c r="AH6079" s="90"/>
      <c r="AI6079" s="90"/>
      <c r="AJ6079" s="92"/>
      <c r="AK6079" s="92"/>
      <c r="AL6079" s="92"/>
      <c r="AM6079" s="92"/>
      <c r="AN6079" s="92"/>
      <c r="AO6079" s="92"/>
      <c r="AP6079" s="92"/>
      <c r="AQ6079" s="92"/>
      <c r="AR6079" s="92"/>
    </row>
    <row r="6080" spans="1:44" x14ac:dyDescent="0.2">
      <c r="A6080" s="90"/>
      <c r="B6080" s="90"/>
      <c r="C6080" s="91"/>
      <c r="D6080" s="90"/>
      <c r="E6080" s="90"/>
      <c r="F6080" s="90"/>
      <c r="G6080" s="97"/>
      <c r="H6080" s="97"/>
      <c r="I6080" s="97"/>
      <c r="J6080" s="97"/>
      <c r="K6080" s="98"/>
      <c r="L6080" s="98"/>
      <c r="M6080" s="98"/>
      <c r="N6080" s="97"/>
      <c r="O6080" s="97"/>
      <c r="P6080" s="97"/>
      <c r="Q6080" s="97"/>
      <c r="R6080" s="99"/>
      <c r="S6080" s="100"/>
      <c r="T6080" s="90"/>
      <c r="U6080" s="90"/>
      <c r="V6080" s="90"/>
      <c r="W6080" s="90"/>
      <c r="X6080" s="90"/>
      <c r="Y6080" s="90"/>
      <c r="Z6080" s="90"/>
      <c r="AA6080" s="90"/>
      <c r="AB6080" s="90"/>
      <c r="AC6080" s="90"/>
      <c r="AD6080" s="90"/>
      <c r="AE6080" s="90"/>
      <c r="AF6080" s="90"/>
      <c r="AG6080" s="90"/>
      <c r="AH6080" s="90"/>
      <c r="AI6080" s="90"/>
      <c r="AJ6080" s="92"/>
      <c r="AK6080" s="92"/>
      <c r="AL6080" s="92"/>
      <c r="AM6080" s="92"/>
      <c r="AN6080" s="92"/>
      <c r="AO6080" s="92"/>
      <c r="AP6080" s="92"/>
      <c r="AQ6080" s="92"/>
      <c r="AR6080" s="92"/>
    </row>
    <row r="6081" spans="1:44" x14ac:dyDescent="0.2">
      <c r="A6081" s="90"/>
      <c r="B6081" s="90"/>
      <c r="C6081" s="91"/>
      <c r="D6081" s="90"/>
      <c r="E6081" s="90"/>
      <c r="F6081" s="90"/>
      <c r="G6081" s="97"/>
      <c r="H6081" s="97"/>
      <c r="I6081" s="97"/>
      <c r="J6081" s="97"/>
      <c r="K6081" s="98"/>
      <c r="L6081" s="98"/>
      <c r="M6081" s="98"/>
      <c r="N6081" s="97"/>
      <c r="O6081" s="97"/>
      <c r="P6081" s="97"/>
      <c r="Q6081" s="97"/>
      <c r="R6081" s="99"/>
      <c r="S6081" s="100"/>
      <c r="T6081" s="100"/>
      <c r="U6081" s="90"/>
      <c r="V6081" s="90"/>
      <c r="W6081" s="90"/>
      <c r="X6081" s="90"/>
      <c r="Y6081" s="90"/>
      <c r="Z6081" s="90"/>
      <c r="AA6081" s="90"/>
      <c r="AB6081" s="90"/>
      <c r="AC6081" s="90"/>
      <c r="AD6081" s="90"/>
      <c r="AE6081" s="90"/>
      <c r="AF6081" s="90"/>
      <c r="AG6081" s="90"/>
      <c r="AH6081" s="90"/>
      <c r="AI6081" s="90"/>
      <c r="AJ6081" s="92"/>
      <c r="AK6081" s="92"/>
      <c r="AL6081" s="92"/>
      <c r="AM6081" s="92"/>
      <c r="AN6081" s="92"/>
      <c r="AO6081" s="92"/>
      <c r="AP6081" s="92"/>
      <c r="AQ6081" s="92"/>
      <c r="AR6081" s="92"/>
    </row>
    <row r="6082" spans="1:44" x14ac:dyDescent="0.2">
      <c r="A6082" s="90"/>
      <c r="B6082" s="90"/>
      <c r="C6082" s="91"/>
      <c r="D6082" s="90"/>
      <c r="E6082" s="90"/>
      <c r="F6082" s="90"/>
      <c r="G6082" s="97"/>
      <c r="H6082" s="97"/>
      <c r="I6082" s="97"/>
      <c r="J6082" s="97"/>
      <c r="K6082" s="98"/>
      <c r="L6082" s="98"/>
      <c r="M6082" s="98"/>
      <c r="N6082" s="97"/>
      <c r="O6082" s="97"/>
      <c r="P6082" s="97"/>
      <c r="Q6082" s="97"/>
      <c r="R6082" s="99"/>
      <c r="S6082" s="90"/>
      <c r="T6082" s="90"/>
      <c r="U6082" s="90"/>
      <c r="V6082" s="90"/>
      <c r="W6082" s="90"/>
      <c r="X6082" s="90"/>
      <c r="Y6082" s="90"/>
      <c r="Z6082" s="90"/>
      <c r="AA6082" s="90"/>
      <c r="AB6082" s="90"/>
      <c r="AC6082" s="90"/>
      <c r="AD6082" s="90"/>
      <c r="AE6082" s="90"/>
      <c r="AF6082" s="90"/>
      <c r="AG6082" s="90"/>
      <c r="AH6082" s="90"/>
      <c r="AI6082" s="90"/>
      <c r="AJ6082" s="92"/>
      <c r="AK6082" s="92"/>
      <c r="AL6082" s="92"/>
      <c r="AM6082" s="92"/>
      <c r="AN6082" s="92"/>
      <c r="AO6082" s="92"/>
      <c r="AP6082" s="92"/>
      <c r="AQ6082" s="92"/>
      <c r="AR6082" s="92"/>
    </row>
    <row r="6083" spans="1:44" x14ac:dyDescent="0.2">
      <c r="A6083" s="90"/>
      <c r="B6083" s="90"/>
      <c r="C6083" s="91"/>
      <c r="D6083" s="90"/>
      <c r="E6083" s="90"/>
      <c r="F6083" s="90"/>
      <c r="G6083" s="97"/>
      <c r="H6083" s="97"/>
      <c r="I6083" s="97"/>
      <c r="J6083" s="97"/>
      <c r="K6083" s="98"/>
      <c r="L6083" s="98"/>
      <c r="M6083" s="98"/>
      <c r="N6083" s="97"/>
      <c r="O6083" s="97"/>
      <c r="P6083" s="97"/>
      <c r="Q6083" s="97"/>
      <c r="R6083" s="99"/>
      <c r="S6083" s="90"/>
      <c r="T6083" s="90"/>
      <c r="U6083" s="90"/>
      <c r="V6083" s="90"/>
      <c r="W6083" s="90"/>
      <c r="X6083" s="90"/>
      <c r="Y6083" s="90"/>
      <c r="Z6083" s="90"/>
      <c r="AA6083" s="90"/>
      <c r="AB6083" s="90"/>
      <c r="AC6083" s="90"/>
      <c r="AD6083" s="90"/>
      <c r="AE6083" s="90"/>
      <c r="AF6083" s="90"/>
      <c r="AG6083" s="90"/>
      <c r="AH6083" s="90"/>
      <c r="AI6083" s="90"/>
      <c r="AJ6083" s="92"/>
      <c r="AK6083" s="92"/>
      <c r="AL6083" s="92"/>
      <c r="AM6083" s="92"/>
      <c r="AN6083" s="92"/>
      <c r="AO6083" s="92"/>
      <c r="AP6083" s="92"/>
      <c r="AQ6083" s="92"/>
      <c r="AR6083" s="92"/>
    </row>
    <row r="6084" spans="1:44" x14ac:dyDescent="0.2">
      <c r="A6084" s="90"/>
      <c r="B6084" s="90"/>
      <c r="C6084" s="91"/>
      <c r="D6084" s="90"/>
      <c r="E6084" s="90"/>
      <c r="F6084" s="90"/>
      <c r="G6084" s="97"/>
      <c r="H6084" s="97"/>
      <c r="I6084" s="97"/>
      <c r="J6084" s="97"/>
      <c r="K6084" s="98"/>
      <c r="L6084" s="98"/>
      <c r="M6084" s="98"/>
      <c r="N6084" s="97"/>
      <c r="O6084" s="97"/>
      <c r="P6084" s="97"/>
      <c r="Q6084" s="97"/>
      <c r="R6084" s="99"/>
      <c r="S6084" s="100"/>
      <c r="T6084" s="90"/>
      <c r="U6084" s="100"/>
      <c r="V6084" s="90"/>
      <c r="W6084" s="90"/>
      <c r="X6084" s="90"/>
      <c r="Y6084" s="90"/>
      <c r="Z6084" s="90"/>
      <c r="AA6084" s="90"/>
      <c r="AB6084" s="90"/>
      <c r="AC6084" s="90"/>
      <c r="AD6084" s="90"/>
      <c r="AE6084" s="90"/>
      <c r="AF6084" s="90"/>
      <c r="AG6084" s="90"/>
      <c r="AH6084" s="90"/>
      <c r="AI6084" s="90"/>
      <c r="AJ6084" s="92"/>
      <c r="AK6084" s="92"/>
      <c r="AL6084" s="92"/>
      <c r="AM6084" s="92"/>
      <c r="AN6084" s="92"/>
      <c r="AO6084" s="92"/>
      <c r="AP6084" s="92"/>
      <c r="AQ6084" s="92"/>
      <c r="AR6084" s="92"/>
    </row>
    <row r="6085" spans="1:44" x14ac:dyDescent="0.2">
      <c r="A6085" s="90"/>
      <c r="B6085" s="90"/>
      <c r="C6085" s="91"/>
      <c r="D6085" s="90"/>
      <c r="E6085" s="90"/>
      <c r="F6085" s="90"/>
      <c r="G6085" s="97"/>
      <c r="H6085" s="97"/>
      <c r="I6085" s="97"/>
      <c r="J6085" s="97"/>
      <c r="K6085" s="98"/>
      <c r="L6085" s="98"/>
      <c r="M6085" s="98"/>
      <c r="N6085" s="97"/>
      <c r="O6085" s="97"/>
      <c r="P6085" s="97"/>
      <c r="Q6085" s="97"/>
      <c r="R6085" s="99"/>
      <c r="S6085" s="100"/>
      <c r="T6085" s="100"/>
      <c r="U6085" s="90"/>
      <c r="V6085" s="90"/>
      <c r="W6085" s="90"/>
      <c r="X6085" s="90"/>
      <c r="Y6085" s="90"/>
      <c r="Z6085" s="90"/>
      <c r="AA6085" s="90"/>
      <c r="AB6085" s="90"/>
      <c r="AC6085" s="90"/>
      <c r="AD6085" s="90"/>
      <c r="AE6085" s="90"/>
      <c r="AF6085" s="90"/>
      <c r="AG6085" s="90"/>
      <c r="AH6085" s="90"/>
      <c r="AI6085" s="90"/>
      <c r="AJ6085" s="92"/>
      <c r="AK6085" s="92"/>
      <c r="AL6085" s="92"/>
      <c r="AM6085" s="92"/>
      <c r="AN6085" s="92"/>
      <c r="AO6085" s="92"/>
      <c r="AP6085" s="92"/>
      <c r="AQ6085" s="92"/>
      <c r="AR6085" s="92"/>
    </row>
    <row r="6086" spans="1:44" x14ac:dyDescent="0.2">
      <c r="A6086" s="90"/>
      <c r="B6086" s="90"/>
      <c r="C6086" s="91"/>
      <c r="D6086" s="90"/>
      <c r="E6086" s="90"/>
      <c r="F6086" s="90"/>
      <c r="G6086" s="97"/>
      <c r="H6086" s="97"/>
      <c r="I6086" s="97"/>
      <c r="J6086" s="97"/>
      <c r="K6086" s="98"/>
      <c r="L6086" s="98"/>
      <c r="M6086" s="98"/>
      <c r="N6086" s="97"/>
      <c r="O6086" s="97"/>
      <c r="P6086" s="97"/>
      <c r="Q6086" s="97"/>
      <c r="R6086" s="99"/>
      <c r="S6086" s="90"/>
      <c r="T6086" s="90"/>
      <c r="U6086" s="90"/>
      <c r="V6086" s="90"/>
      <c r="W6086" s="90"/>
      <c r="X6086" s="90"/>
      <c r="Y6086" s="90"/>
      <c r="Z6086" s="90"/>
      <c r="AA6086" s="90"/>
      <c r="AB6086" s="90"/>
      <c r="AC6086" s="90"/>
      <c r="AD6086" s="90"/>
      <c r="AE6086" s="90"/>
      <c r="AF6086" s="90"/>
      <c r="AG6086" s="90"/>
      <c r="AH6086" s="90"/>
      <c r="AI6086" s="90"/>
      <c r="AJ6086" s="92"/>
      <c r="AK6086" s="92"/>
      <c r="AL6086" s="92"/>
      <c r="AM6086" s="92"/>
      <c r="AN6086" s="92"/>
      <c r="AO6086" s="92"/>
      <c r="AP6086" s="92"/>
      <c r="AQ6086" s="92"/>
      <c r="AR6086" s="92"/>
    </row>
    <row r="6087" spans="1:44" x14ac:dyDescent="0.2">
      <c r="A6087" s="90"/>
      <c r="B6087" s="90"/>
      <c r="C6087" s="91"/>
      <c r="D6087" s="90"/>
      <c r="E6087" s="90"/>
      <c r="F6087" s="90"/>
      <c r="G6087" s="97"/>
      <c r="H6087" s="97"/>
      <c r="I6087" s="97"/>
      <c r="J6087" s="97"/>
      <c r="K6087" s="98"/>
      <c r="L6087" s="98"/>
      <c r="M6087" s="98"/>
      <c r="N6087" s="97"/>
      <c r="O6087" s="97"/>
      <c r="P6087" s="97"/>
      <c r="Q6087" s="97"/>
      <c r="R6087" s="99"/>
      <c r="S6087" s="90"/>
      <c r="T6087" s="90"/>
      <c r="U6087" s="90"/>
      <c r="V6087" s="90"/>
      <c r="W6087" s="90"/>
      <c r="X6087" s="90"/>
      <c r="Y6087" s="90"/>
      <c r="Z6087" s="90"/>
      <c r="AA6087" s="90"/>
      <c r="AB6087" s="90"/>
      <c r="AC6087" s="90"/>
      <c r="AD6087" s="90"/>
      <c r="AE6087" s="90"/>
      <c r="AF6087" s="90"/>
      <c r="AG6087" s="90"/>
      <c r="AH6087" s="90"/>
      <c r="AI6087" s="90"/>
      <c r="AJ6087" s="92"/>
      <c r="AK6087" s="92"/>
      <c r="AL6087" s="92"/>
      <c r="AM6087" s="92"/>
      <c r="AN6087" s="92"/>
      <c r="AO6087" s="92"/>
      <c r="AP6087" s="92"/>
      <c r="AQ6087" s="92"/>
      <c r="AR6087" s="92"/>
    </row>
    <row r="6088" spans="1:44" x14ac:dyDescent="0.2">
      <c r="A6088" s="90"/>
      <c r="B6088" s="90"/>
      <c r="C6088" s="91"/>
      <c r="D6088" s="90"/>
      <c r="E6088" s="90"/>
      <c r="F6088" s="90"/>
      <c r="G6088" s="97"/>
      <c r="H6088" s="97"/>
      <c r="I6088" s="97"/>
      <c r="J6088" s="97"/>
      <c r="K6088" s="98"/>
      <c r="L6088" s="98"/>
      <c r="M6088" s="98"/>
      <c r="N6088" s="97"/>
      <c r="O6088" s="97"/>
      <c r="P6088" s="97"/>
      <c r="Q6088" s="97"/>
      <c r="R6088" s="99"/>
      <c r="S6088" s="90"/>
      <c r="T6088" s="90"/>
      <c r="U6088" s="90"/>
      <c r="V6088" s="90"/>
      <c r="W6088" s="90"/>
      <c r="X6088" s="90"/>
      <c r="Y6088" s="90"/>
      <c r="Z6088" s="90"/>
      <c r="AA6088" s="90"/>
      <c r="AB6088" s="90"/>
      <c r="AC6088" s="90"/>
      <c r="AD6088" s="90"/>
      <c r="AE6088" s="90"/>
      <c r="AF6088" s="90"/>
      <c r="AG6088" s="90"/>
      <c r="AH6088" s="90"/>
      <c r="AI6088" s="90"/>
      <c r="AJ6088" s="92"/>
      <c r="AK6088" s="92"/>
      <c r="AL6088" s="92"/>
      <c r="AM6088" s="92"/>
      <c r="AN6088" s="92"/>
      <c r="AO6088" s="92"/>
      <c r="AP6088" s="92"/>
      <c r="AQ6088" s="92"/>
      <c r="AR6088" s="92"/>
    </row>
    <row r="6089" spans="1:44" x14ac:dyDescent="0.2">
      <c r="A6089" s="90"/>
      <c r="B6089" s="90"/>
      <c r="C6089" s="91"/>
      <c r="D6089" s="90"/>
      <c r="E6089" s="90"/>
      <c r="F6089" s="90"/>
      <c r="G6089" s="97"/>
      <c r="H6089" s="97"/>
      <c r="I6089" s="97"/>
      <c r="J6089" s="97"/>
      <c r="K6089" s="98"/>
      <c r="L6089" s="98"/>
      <c r="M6089" s="98"/>
      <c r="N6089" s="97"/>
      <c r="O6089" s="97"/>
      <c r="P6089" s="97"/>
      <c r="Q6089" s="97"/>
      <c r="R6089" s="99"/>
      <c r="S6089" s="90"/>
      <c r="T6089" s="90"/>
      <c r="U6089" s="90"/>
      <c r="V6089" s="90"/>
      <c r="W6089" s="90"/>
      <c r="X6089" s="90"/>
      <c r="Y6089" s="90"/>
      <c r="Z6089" s="90"/>
      <c r="AA6089" s="90"/>
      <c r="AB6089" s="90"/>
      <c r="AC6089" s="90"/>
      <c r="AD6089" s="90"/>
      <c r="AE6089" s="90"/>
      <c r="AF6089" s="90"/>
      <c r="AG6089" s="90"/>
      <c r="AH6089" s="90"/>
      <c r="AI6089" s="90"/>
      <c r="AJ6089" s="92"/>
      <c r="AK6089" s="92"/>
      <c r="AL6089" s="92"/>
      <c r="AM6089" s="92"/>
      <c r="AN6089" s="92"/>
      <c r="AO6089" s="92"/>
      <c r="AP6089" s="92"/>
      <c r="AQ6089" s="92"/>
      <c r="AR6089" s="92"/>
    </row>
    <row r="6090" spans="1:44" x14ac:dyDescent="0.2">
      <c r="A6090" s="90"/>
      <c r="B6090" s="90"/>
      <c r="C6090" s="91"/>
      <c r="D6090" s="90"/>
      <c r="E6090" s="90"/>
      <c r="F6090" s="90"/>
      <c r="G6090" s="97"/>
      <c r="H6090" s="97"/>
      <c r="I6090" s="97"/>
      <c r="J6090" s="97"/>
      <c r="K6090" s="98"/>
      <c r="L6090" s="98"/>
      <c r="M6090" s="98"/>
      <c r="N6090" s="97"/>
      <c r="O6090" s="97"/>
      <c r="P6090" s="97"/>
      <c r="Q6090" s="97"/>
      <c r="R6090" s="99"/>
      <c r="S6090" s="90"/>
      <c r="T6090" s="90"/>
      <c r="U6090" s="90"/>
      <c r="V6090" s="90"/>
      <c r="W6090" s="90"/>
      <c r="X6090" s="90"/>
      <c r="Y6090" s="90"/>
      <c r="Z6090" s="90"/>
      <c r="AA6090" s="90"/>
      <c r="AB6090" s="90"/>
      <c r="AC6090" s="90"/>
      <c r="AD6090" s="90"/>
      <c r="AE6090" s="90"/>
      <c r="AF6090" s="90"/>
      <c r="AG6090" s="90"/>
      <c r="AH6090" s="90"/>
      <c r="AI6090" s="90"/>
      <c r="AJ6090" s="92"/>
      <c r="AK6090" s="92"/>
      <c r="AL6090" s="92"/>
      <c r="AM6090" s="92"/>
      <c r="AN6090" s="92"/>
      <c r="AO6090" s="92"/>
      <c r="AP6090" s="92"/>
      <c r="AQ6090" s="92"/>
      <c r="AR6090" s="92"/>
    </row>
    <row r="6091" spans="1:44" x14ac:dyDescent="0.2">
      <c r="A6091" s="90"/>
      <c r="B6091" s="90"/>
      <c r="C6091" s="91"/>
      <c r="D6091" s="90"/>
      <c r="E6091" s="90"/>
      <c r="F6091" s="90"/>
      <c r="G6091" s="97"/>
      <c r="H6091" s="97"/>
      <c r="I6091" s="97"/>
      <c r="J6091" s="97"/>
      <c r="K6091" s="98"/>
      <c r="L6091" s="98"/>
      <c r="M6091" s="98"/>
      <c r="N6091" s="97"/>
      <c r="O6091" s="97"/>
      <c r="P6091" s="97"/>
      <c r="Q6091" s="97"/>
      <c r="R6091" s="99"/>
      <c r="S6091" s="90"/>
      <c r="T6091" s="90"/>
      <c r="U6091" s="90"/>
      <c r="V6091" s="90"/>
      <c r="W6091" s="90"/>
      <c r="X6091" s="90"/>
      <c r="Y6091" s="90"/>
      <c r="Z6091" s="90"/>
      <c r="AA6091" s="90"/>
      <c r="AB6091" s="90"/>
      <c r="AC6091" s="90"/>
      <c r="AD6091" s="90"/>
      <c r="AE6091" s="90"/>
      <c r="AF6091" s="90"/>
      <c r="AG6091" s="90"/>
      <c r="AH6091" s="90"/>
      <c r="AI6091" s="90"/>
      <c r="AJ6091" s="92"/>
      <c r="AK6091" s="92"/>
      <c r="AL6091" s="92"/>
      <c r="AM6091" s="92"/>
      <c r="AN6091" s="92"/>
      <c r="AO6091" s="92"/>
      <c r="AP6091" s="92"/>
      <c r="AQ6091" s="92"/>
      <c r="AR6091" s="92"/>
    </row>
    <row r="6092" spans="1:44" x14ac:dyDescent="0.2">
      <c r="A6092" s="90"/>
      <c r="B6092" s="90"/>
      <c r="C6092" s="91"/>
      <c r="D6092" s="90"/>
      <c r="E6092" s="90"/>
      <c r="F6092" s="90"/>
      <c r="G6092" s="97"/>
      <c r="H6092" s="97"/>
      <c r="I6092" s="97"/>
      <c r="J6092" s="97"/>
      <c r="K6092" s="98"/>
      <c r="L6092" s="98"/>
      <c r="M6092" s="98"/>
      <c r="N6092" s="97"/>
      <c r="O6092" s="97"/>
      <c r="P6092" s="97"/>
      <c r="Q6092" s="97"/>
      <c r="R6092" s="99"/>
      <c r="S6092" s="90"/>
      <c r="T6092" s="90"/>
      <c r="U6092" s="90"/>
      <c r="V6092" s="90"/>
      <c r="W6092" s="90"/>
      <c r="X6092" s="90"/>
      <c r="Y6092" s="90"/>
      <c r="Z6092" s="90"/>
      <c r="AA6092" s="90"/>
      <c r="AB6092" s="90"/>
      <c r="AC6092" s="90"/>
      <c r="AD6092" s="90"/>
      <c r="AE6092" s="90"/>
      <c r="AF6092" s="90"/>
      <c r="AG6092" s="90"/>
      <c r="AH6092" s="90"/>
      <c r="AI6092" s="90"/>
      <c r="AJ6092" s="92"/>
      <c r="AK6092" s="92"/>
      <c r="AL6092" s="92"/>
      <c r="AM6092" s="92"/>
      <c r="AN6092" s="92"/>
      <c r="AO6092" s="92"/>
      <c r="AP6092" s="92"/>
      <c r="AQ6092" s="92"/>
      <c r="AR6092" s="92"/>
    </row>
    <row r="6093" spans="1:44" x14ac:dyDescent="0.2">
      <c r="A6093" s="90"/>
      <c r="B6093" s="90"/>
      <c r="C6093" s="91"/>
      <c r="D6093" s="90"/>
      <c r="E6093" s="90"/>
      <c r="F6093" s="90"/>
      <c r="G6093" s="97"/>
      <c r="H6093" s="97"/>
      <c r="I6093" s="97"/>
      <c r="J6093" s="97"/>
      <c r="K6093" s="98"/>
      <c r="L6093" s="98"/>
      <c r="M6093" s="98"/>
      <c r="N6093" s="97"/>
      <c r="O6093" s="97"/>
      <c r="P6093" s="97"/>
      <c r="Q6093" s="97"/>
      <c r="R6093" s="99"/>
      <c r="S6093" s="90"/>
      <c r="T6093" s="100"/>
      <c r="U6093" s="90"/>
      <c r="V6093" s="90"/>
      <c r="W6093" s="90"/>
      <c r="X6093" s="90"/>
      <c r="Y6093" s="90"/>
      <c r="Z6093" s="90"/>
      <c r="AA6093" s="90"/>
      <c r="AB6093" s="90"/>
      <c r="AC6093" s="90"/>
      <c r="AD6093" s="90"/>
      <c r="AE6093" s="90"/>
      <c r="AF6093" s="90"/>
      <c r="AG6093" s="90"/>
      <c r="AH6093" s="90"/>
      <c r="AI6093" s="90"/>
      <c r="AJ6093" s="92"/>
      <c r="AK6093" s="92"/>
      <c r="AL6093" s="92"/>
      <c r="AM6093" s="92"/>
      <c r="AN6093" s="92"/>
      <c r="AO6093" s="92"/>
      <c r="AP6093" s="92"/>
      <c r="AQ6093" s="92"/>
      <c r="AR6093" s="92"/>
    </row>
    <row r="6094" spans="1:44" x14ac:dyDescent="0.2">
      <c r="A6094" s="90"/>
      <c r="B6094" s="90"/>
      <c r="C6094" s="91"/>
      <c r="D6094" s="90"/>
      <c r="E6094" s="90"/>
      <c r="F6094" s="90"/>
      <c r="G6094" s="97"/>
      <c r="H6094" s="97"/>
      <c r="I6094" s="97"/>
      <c r="J6094" s="97"/>
      <c r="K6094" s="98"/>
      <c r="L6094" s="98"/>
      <c r="M6094" s="98"/>
      <c r="N6094" s="97"/>
      <c r="O6094" s="97"/>
      <c r="P6094" s="97"/>
      <c r="Q6094" s="97"/>
      <c r="R6094" s="99"/>
      <c r="S6094" s="90"/>
      <c r="T6094" s="90"/>
      <c r="U6094" s="90"/>
      <c r="V6094" s="90"/>
      <c r="W6094" s="90"/>
      <c r="X6094" s="90"/>
      <c r="Y6094" s="90"/>
      <c r="Z6094" s="90"/>
      <c r="AA6094" s="90"/>
      <c r="AB6094" s="90"/>
      <c r="AC6094" s="90"/>
      <c r="AD6094" s="90"/>
      <c r="AE6094" s="90"/>
      <c r="AF6094" s="90"/>
      <c r="AG6094" s="90"/>
      <c r="AH6094" s="90"/>
      <c r="AI6094" s="90"/>
      <c r="AJ6094" s="92"/>
      <c r="AK6094" s="92"/>
      <c r="AL6094" s="92"/>
      <c r="AM6094" s="92"/>
      <c r="AN6094" s="92"/>
      <c r="AO6094" s="92"/>
      <c r="AP6094" s="92"/>
      <c r="AQ6094" s="92"/>
      <c r="AR6094" s="92"/>
    </row>
    <row r="6095" spans="1:44" x14ac:dyDescent="0.2">
      <c r="A6095" s="90"/>
      <c r="B6095" s="90"/>
      <c r="C6095" s="91"/>
      <c r="D6095" s="90"/>
      <c r="E6095" s="90"/>
      <c r="F6095" s="90"/>
      <c r="G6095" s="97"/>
      <c r="H6095" s="97"/>
      <c r="I6095" s="97"/>
      <c r="J6095" s="97"/>
      <c r="K6095" s="98"/>
      <c r="L6095" s="98"/>
      <c r="M6095" s="98"/>
      <c r="N6095" s="97"/>
      <c r="O6095" s="97"/>
      <c r="P6095" s="97"/>
      <c r="Q6095" s="97"/>
      <c r="R6095" s="99"/>
      <c r="S6095" s="90"/>
      <c r="T6095" s="100"/>
      <c r="U6095" s="90"/>
      <c r="V6095" s="90"/>
      <c r="W6095" s="90"/>
      <c r="X6095" s="90"/>
      <c r="Y6095" s="90"/>
      <c r="Z6095" s="90"/>
      <c r="AA6095" s="90"/>
      <c r="AB6095" s="90"/>
      <c r="AC6095" s="90"/>
      <c r="AD6095" s="90"/>
      <c r="AE6095" s="90"/>
      <c r="AF6095" s="90"/>
      <c r="AG6095" s="90"/>
      <c r="AH6095" s="90"/>
      <c r="AI6095" s="90"/>
      <c r="AJ6095" s="92"/>
      <c r="AK6095" s="92"/>
      <c r="AL6095" s="92"/>
      <c r="AM6095" s="92"/>
      <c r="AN6095" s="92"/>
      <c r="AO6095" s="92"/>
      <c r="AP6095" s="92"/>
      <c r="AQ6095" s="92"/>
      <c r="AR6095" s="92"/>
    </row>
    <row r="6096" spans="1:44" x14ac:dyDescent="0.2">
      <c r="A6096" s="90"/>
      <c r="B6096" s="90"/>
      <c r="C6096" s="91"/>
      <c r="D6096" s="90"/>
      <c r="E6096" s="90"/>
      <c r="F6096" s="90"/>
      <c r="G6096" s="97"/>
      <c r="H6096" s="97"/>
      <c r="I6096" s="97"/>
      <c r="J6096" s="97"/>
      <c r="K6096" s="98"/>
      <c r="L6096" s="98"/>
      <c r="M6096" s="98"/>
      <c r="N6096" s="97"/>
      <c r="O6096" s="97"/>
      <c r="P6096" s="97"/>
      <c r="Q6096" s="97"/>
      <c r="R6096" s="99"/>
      <c r="S6096" s="90"/>
      <c r="T6096" s="90"/>
      <c r="U6096" s="90"/>
      <c r="V6096" s="90"/>
      <c r="W6096" s="90"/>
      <c r="X6096" s="90"/>
      <c r="Y6096" s="90"/>
      <c r="Z6096" s="90"/>
      <c r="AA6096" s="90"/>
      <c r="AB6096" s="90"/>
      <c r="AC6096" s="90"/>
      <c r="AD6096" s="90"/>
      <c r="AE6096" s="90"/>
      <c r="AF6096" s="90"/>
      <c r="AG6096" s="90"/>
      <c r="AH6096" s="90"/>
      <c r="AI6096" s="90"/>
      <c r="AJ6096" s="92"/>
      <c r="AK6096" s="92"/>
      <c r="AL6096" s="92"/>
      <c r="AM6096" s="92"/>
      <c r="AN6096" s="92"/>
      <c r="AO6096" s="92"/>
      <c r="AP6096" s="92"/>
      <c r="AQ6096" s="92"/>
      <c r="AR6096" s="92"/>
    </row>
    <row r="6097" spans="1:44" x14ac:dyDescent="0.2">
      <c r="A6097" s="90"/>
      <c r="B6097" s="90"/>
      <c r="C6097" s="91"/>
      <c r="D6097" s="90"/>
      <c r="E6097" s="90"/>
      <c r="F6097" s="90"/>
      <c r="G6097" s="97"/>
      <c r="H6097" s="97"/>
      <c r="I6097" s="97"/>
      <c r="J6097" s="97"/>
      <c r="K6097" s="98"/>
      <c r="L6097" s="98"/>
      <c r="M6097" s="98"/>
      <c r="N6097" s="97"/>
      <c r="O6097" s="97"/>
      <c r="P6097" s="97"/>
      <c r="Q6097" s="97"/>
      <c r="R6097" s="99"/>
      <c r="S6097" s="90"/>
      <c r="T6097" s="90"/>
      <c r="U6097" s="90"/>
      <c r="V6097" s="90"/>
      <c r="W6097" s="90"/>
      <c r="X6097" s="90"/>
      <c r="Y6097" s="90"/>
      <c r="Z6097" s="90"/>
      <c r="AA6097" s="90"/>
      <c r="AB6097" s="90"/>
      <c r="AC6097" s="90"/>
      <c r="AD6097" s="90"/>
      <c r="AE6097" s="90"/>
      <c r="AF6097" s="90"/>
      <c r="AG6097" s="90"/>
      <c r="AH6097" s="90"/>
      <c r="AI6097" s="90"/>
      <c r="AJ6097" s="92"/>
      <c r="AK6097" s="92"/>
      <c r="AL6097" s="92"/>
      <c r="AM6097" s="92"/>
      <c r="AN6097" s="92"/>
      <c r="AO6097" s="92"/>
      <c r="AP6097" s="92"/>
      <c r="AQ6097" s="92"/>
      <c r="AR6097" s="92"/>
    </row>
    <row r="6098" spans="1:44" x14ac:dyDescent="0.2">
      <c r="A6098" s="90"/>
      <c r="B6098" s="90"/>
      <c r="C6098" s="91"/>
      <c r="D6098" s="90"/>
      <c r="E6098" s="90"/>
      <c r="F6098" s="90"/>
      <c r="G6098" s="97"/>
      <c r="H6098" s="97"/>
      <c r="I6098" s="97"/>
      <c r="J6098" s="97"/>
      <c r="K6098" s="98"/>
      <c r="L6098" s="98"/>
      <c r="M6098" s="98"/>
      <c r="N6098" s="97"/>
      <c r="O6098" s="97"/>
      <c r="P6098" s="97"/>
      <c r="Q6098" s="97"/>
      <c r="R6098" s="99"/>
      <c r="S6098" s="90"/>
      <c r="T6098" s="90"/>
      <c r="U6098" s="90"/>
      <c r="V6098" s="90"/>
      <c r="W6098" s="90"/>
      <c r="X6098" s="90"/>
      <c r="Y6098" s="90"/>
      <c r="Z6098" s="90"/>
      <c r="AA6098" s="90"/>
      <c r="AB6098" s="90"/>
      <c r="AC6098" s="90"/>
      <c r="AD6098" s="90"/>
      <c r="AE6098" s="90"/>
      <c r="AF6098" s="90"/>
      <c r="AG6098" s="90"/>
      <c r="AH6098" s="90"/>
      <c r="AI6098" s="90"/>
      <c r="AJ6098" s="92"/>
      <c r="AK6098" s="92"/>
      <c r="AL6098" s="92"/>
      <c r="AM6098" s="92"/>
      <c r="AN6098" s="92"/>
      <c r="AO6098" s="92"/>
      <c r="AP6098" s="92"/>
      <c r="AQ6098" s="92"/>
      <c r="AR6098" s="92"/>
    </row>
    <row r="6099" spans="1:44" x14ac:dyDescent="0.2">
      <c r="A6099" s="90"/>
      <c r="B6099" s="90"/>
      <c r="C6099" s="91"/>
      <c r="D6099" s="90"/>
      <c r="E6099" s="90"/>
      <c r="F6099" s="90"/>
      <c r="G6099" s="97"/>
      <c r="H6099" s="97"/>
      <c r="I6099" s="97"/>
      <c r="J6099" s="97"/>
      <c r="K6099" s="98"/>
      <c r="L6099" s="98"/>
      <c r="M6099" s="98"/>
      <c r="N6099" s="97"/>
      <c r="O6099" s="97"/>
      <c r="P6099" s="97"/>
      <c r="Q6099" s="97"/>
      <c r="R6099" s="99"/>
      <c r="S6099" s="90"/>
      <c r="T6099" s="90"/>
      <c r="U6099" s="90"/>
      <c r="V6099" s="90"/>
      <c r="W6099" s="90"/>
      <c r="X6099" s="90"/>
      <c r="Y6099" s="90"/>
      <c r="Z6099" s="90"/>
      <c r="AA6099" s="90"/>
      <c r="AB6099" s="90"/>
      <c r="AC6099" s="90"/>
      <c r="AD6099" s="90"/>
      <c r="AE6099" s="90"/>
      <c r="AF6099" s="90"/>
      <c r="AG6099" s="90"/>
      <c r="AH6099" s="90"/>
      <c r="AI6099" s="90"/>
      <c r="AJ6099" s="92"/>
      <c r="AK6099" s="92"/>
      <c r="AL6099" s="92"/>
      <c r="AM6099" s="92"/>
      <c r="AN6099" s="92"/>
      <c r="AO6099" s="92"/>
      <c r="AP6099" s="92"/>
      <c r="AQ6099" s="92"/>
      <c r="AR6099" s="92"/>
    </row>
    <row r="6100" spans="1:44" x14ac:dyDescent="0.2">
      <c r="A6100" s="90"/>
      <c r="B6100" s="90"/>
      <c r="C6100" s="91"/>
      <c r="D6100" s="90"/>
      <c r="E6100" s="90"/>
      <c r="F6100" s="90"/>
      <c r="G6100" s="97"/>
      <c r="H6100" s="97"/>
      <c r="I6100" s="97"/>
      <c r="J6100" s="97"/>
      <c r="K6100" s="98"/>
      <c r="L6100" s="98"/>
      <c r="M6100" s="98"/>
      <c r="N6100" s="97"/>
      <c r="O6100" s="97"/>
      <c r="P6100" s="97"/>
      <c r="Q6100" s="97"/>
      <c r="R6100" s="99"/>
      <c r="S6100" s="90"/>
      <c r="T6100" s="100"/>
      <c r="U6100" s="90"/>
      <c r="V6100" s="90"/>
      <c r="W6100" s="90"/>
      <c r="X6100" s="90"/>
      <c r="Y6100" s="90"/>
      <c r="Z6100" s="90"/>
      <c r="AA6100" s="90"/>
      <c r="AB6100" s="90"/>
      <c r="AC6100" s="90"/>
      <c r="AD6100" s="90"/>
      <c r="AE6100" s="90"/>
      <c r="AF6100" s="90"/>
      <c r="AG6100" s="90"/>
      <c r="AH6100" s="90"/>
      <c r="AI6100" s="90"/>
      <c r="AJ6100" s="92"/>
      <c r="AK6100" s="92"/>
      <c r="AL6100" s="92"/>
      <c r="AM6100" s="92"/>
      <c r="AN6100" s="92"/>
      <c r="AO6100" s="92"/>
      <c r="AP6100" s="92"/>
      <c r="AQ6100" s="92"/>
      <c r="AR6100" s="92"/>
    </row>
    <row r="6101" spans="1:44" x14ac:dyDescent="0.2">
      <c r="A6101" s="90"/>
      <c r="B6101" s="90"/>
      <c r="C6101" s="91"/>
      <c r="D6101" s="90"/>
      <c r="E6101" s="90"/>
      <c r="F6101" s="90"/>
      <c r="G6101" s="97"/>
      <c r="H6101" s="97"/>
      <c r="I6101" s="97"/>
      <c r="J6101" s="97"/>
      <c r="K6101" s="98"/>
      <c r="L6101" s="98"/>
      <c r="M6101" s="98"/>
      <c r="N6101" s="97"/>
      <c r="O6101" s="97"/>
      <c r="P6101" s="97"/>
      <c r="Q6101" s="97"/>
      <c r="R6101" s="99"/>
      <c r="S6101" s="90"/>
      <c r="T6101" s="90"/>
      <c r="U6101" s="90"/>
      <c r="V6101" s="90"/>
      <c r="W6101" s="90"/>
      <c r="X6101" s="90"/>
      <c r="Y6101" s="90"/>
      <c r="Z6101" s="90"/>
      <c r="AA6101" s="90"/>
      <c r="AB6101" s="90"/>
      <c r="AC6101" s="90"/>
      <c r="AD6101" s="90"/>
      <c r="AE6101" s="90"/>
      <c r="AF6101" s="90"/>
      <c r="AG6101" s="90"/>
      <c r="AH6101" s="90"/>
      <c r="AI6101" s="90"/>
      <c r="AJ6101" s="92"/>
      <c r="AK6101" s="92"/>
      <c r="AL6101" s="92"/>
      <c r="AM6101" s="92"/>
      <c r="AN6101" s="92"/>
      <c r="AO6101" s="92"/>
      <c r="AP6101" s="92"/>
      <c r="AQ6101" s="92"/>
      <c r="AR6101" s="92"/>
    </row>
    <row r="6102" spans="1:44" x14ac:dyDescent="0.2">
      <c r="A6102" s="90"/>
      <c r="B6102" s="90"/>
      <c r="C6102" s="91"/>
      <c r="D6102" s="90"/>
      <c r="E6102" s="90"/>
      <c r="F6102" s="90"/>
      <c r="G6102" s="97"/>
      <c r="H6102" s="97"/>
      <c r="I6102" s="97"/>
      <c r="J6102" s="97"/>
      <c r="K6102" s="98"/>
      <c r="L6102" s="98"/>
      <c r="M6102" s="98"/>
      <c r="N6102" s="97"/>
      <c r="O6102" s="97"/>
      <c r="P6102" s="97"/>
      <c r="Q6102" s="97"/>
      <c r="R6102" s="99"/>
      <c r="S6102" s="90"/>
      <c r="T6102" s="100"/>
      <c r="U6102" s="90"/>
      <c r="V6102" s="90"/>
      <c r="W6102" s="90"/>
      <c r="X6102" s="90"/>
      <c r="Y6102" s="90"/>
      <c r="Z6102" s="90"/>
      <c r="AA6102" s="90"/>
      <c r="AB6102" s="90"/>
      <c r="AC6102" s="90"/>
      <c r="AD6102" s="90"/>
      <c r="AE6102" s="90"/>
      <c r="AF6102" s="90"/>
      <c r="AG6102" s="90"/>
      <c r="AH6102" s="90"/>
      <c r="AI6102" s="90"/>
      <c r="AJ6102" s="92"/>
      <c r="AK6102" s="92"/>
      <c r="AL6102" s="92"/>
      <c r="AM6102" s="92"/>
      <c r="AN6102" s="92"/>
      <c r="AO6102" s="92"/>
      <c r="AP6102" s="92"/>
      <c r="AQ6102" s="92"/>
      <c r="AR6102" s="92"/>
    </row>
    <row r="6103" spans="1:44" x14ac:dyDescent="0.2">
      <c r="A6103" s="90"/>
      <c r="B6103" s="90"/>
      <c r="C6103" s="91"/>
      <c r="D6103" s="90"/>
      <c r="E6103" s="90"/>
      <c r="F6103" s="90"/>
      <c r="G6103" s="97"/>
      <c r="H6103" s="97"/>
      <c r="I6103" s="97"/>
      <c r="J6103" s="97"/>
      <c r="K6103" s="98"/>
      <c r="L6103" s="98"/>
      <c r="M6103" s="98"/>
      <c r="N6103" s="97"/>
      <c r="O6103" s="97"/>
      <c r="P6103" s="97"/>
      <c r="Q6103" s="97"/>
      <c r="R6103" s="99"/>
      <c r="S6103" s="90"/>
      <c r="T6103" s="90"/>
      <c r="U6103" s="90"/>
      <c r="V6103" s="90"/>
      <c r="W6103" s="90"/>
      <c r="X6103" s="90"/>
      <c r="Y6103" s="90"/>
      <c r="Z6103" s="90"/>
      <c r="AA6103" s="90"/>
      <c r="AB6103" s="90"/>
      <c r="AC6103" s="90"/>
      <c r="AD6103" s="90"/>
      <c r="AE6103" s="90"/>
      <c r="AF6103" s="90"/>
      <c r="AG6103" s="90"/>
      <c r="AH6103" s="90"/>
      <c r="AI6103" s="90"/>
      <c r="AJ6103" s="92"/>
      <c r="AK6103" s="92"/>
      <c r="AL6103" s="92"/>
      <c r="AM6103" s="92"/>
      <c r="AN6103" s="92"/>
      <c r="AO6103" s="92"/>
      <c r="AP6103" s="92"/>
      <c r="AQ6103" s="92"/>
      <c r="AR6103" s="92"/>
    </row>
    <row r="6104" spans="1:44" x14ac:dyDescent="0.2">
      <c r="A6104" s="90"/>
      <c r="B6104" s="90"/>
      <c r="C6104" s="91"/>
      <c r="D6104" s="90"/>
      <c r="E6104" s="90"/>
      <c r="F6104" s="90"/>
      <c r="G6104" s="97"/>
      <c r="H6104" s="97"/>
      <c r="I6104" s="97"/>
      <c r="J6104" s="97"/>
      <c r="K6104" s="98"/>
      <c r="L6104" s="98"/>
      <c r="M6104" s="98"/>
      <c r="N6104" s="97"/>
      <c r="O6104" s="97"/>
      <c r="P6104" s="97"/>
      <c r="Q6104" s="97"/>
      <c r="R6104" s="99"/>
      <c r="S6104" s="90"/>
      <c r="T6104" s="90"/>
      <c r="U6104" s="90"/>
      <c r="V6104" s="90"/>
      <c r="W6104" s="90"/>
      <c r="X6104" s="90"/>
      <c r="Y6104" s="90"/>
      <c r="Z6104" s="90"/>
      <c r="AA6104" s="90"/>
      <c r="AB6104" s="90"/>
      <c r="AC6104" s="90"/>
      <c r="AD6104" s="90"/>
      <c r="AE6104" s="90"/>
      <c r="AF6104" s="90"/>
      <c r="AG6104" s="90"/>
      <c r="AH6104" s="90"/>
      <c r="AI6104" s="90"/>
      <c r="AJ6104" s="92"/>
      <c r="AK6104" s="92"/>
      <c r="AL6104" s="92"/>
      <c r="AM6104" s="92"/>
      <c r="AN6104" s="92"/>
      <c r="AO6104" s="92"/>
      <c r="AP6104" s="92"/>
      <c r="AQ6104" s="92"/>
      <c r="AR6104" s="92"/>
    </row>
    <row r="6105" spans="1:44" x14ac:dyDescent="0.2">
      <c r="A6105" s="90"/>
      <c r="B6105" s="90"/>
      <c r="C6105" s="91"/>
      <c r="D6105" s="90"/>
      <c r="E6105" s="90"/>
      <c r="F6105" s="90"/>
      <c r="G6105" s="97"/>
      <c r="H6105" s="97"/>
      <c r="I6105" s="97"/>
      <c r="J6105" s="97"/>
      <c r="K6105" s="98"/>
      <c r="L6105" s="98"/>
      <c r="M6105" s="98"/>
      <c r="N6105" s="97"/>
      <c r="O6105" s="97"/>
      <c r="P6105" s="97"/>
      <c r="Q6105" s="97"/>
      <c r="R6105" s="99"/>
      <c r="S6105" s="90"/>
      <c r="T6105" s="90"/>
      <c r="U6105" s="90"/>
      <c r="V6105" s="90"/>
      <c r="W6105" s="90"/>
      <c r="X6105" s="90"/>
      <c r="Y6105" s="90"/>
      <c r="Z6105" s="90"/>
      <c r="AA6105" s="90"/>
      <c r="AB6105" s="90"/>
      <c r="AC6105" s="90"/>
      <c r="AD6105" s="90"/>
      <c r="AE6105" s="90"/>
      <c r="AF6105" s="90"/>
      <c r="AG6105" s="90"/>
      <c r="AH6105" s="90"/>
      <c r="AI6105" s="90"/>
      <c r="AJ6105" s="92"/>
      <c r="AK6105" s="92"/>
      <c r="AL6105" s="92"/>
      <c r="AM6105" s="92"/>
      <c r="AN6105" s="92"/>
      <c r="AO6105" s="92"/>
      <c r="AP6105" s="92"/>
      <c r="AQ6105" s="92"/>
      <c r="AR6105" s="92"/>
    </row>
    <row r="6106" spans="1:44" x14ac:dyDescent="0.2">
      <c r="A6106" s="90"/>
      <c r="B6106" s="90"/>
      <c r="C6106" s="91"/>
      <c r="D6106" s="90"/>
      <c r="E6106" s="90"/>
      <c r="F6106" s="90"/>
      <c r="G6106" s="97"/>
      <c r="H6106" s="97"/>
      <c r="I6106" s="97"/>
      <c r="J6106" s="97"/>
      <c r="K6106" s="98"/>
      <c r="L6106" s="98"/>
      <c r="M6106" s="98"/>
      <c r="N6106" s="97"/>
      <c r="O6106" s="97"/>
      <c r="P6106" s="97"/>
      <c r="Q6106" s="97"/>
      <c r="R6106" s="99"/>
      <c r="S6106" s="90"/>
      <c r="T6106" s="90"/>
      <c r="U6106" s="90"/>
      <c r="V6106" s="90"/>
      <c r="W6106" s="90"/>
      <c r="X6106" s="90"/>
      <c r="Y6106" s="90"/>
      <c r="Z6106" s="90"/>
      <c r="AA6106" s="90"/>
      <c r="AB6106" s="90"/>
      <c r="AC6106" s="90"/>
      <c r="AD6106" s="90"/>
      <c r="AE6106" s="90"/>
      <c r="AF6106" s="90"/>
      <c r="AG6106" s="90"/>
      <c r="AH6106" s="90"/>
      <c r="AI6106" s="90"/>
      <c r="AJ6106" s="92"/>
      <c r="AK6106" s="92"/>
      <c r="AL6106" s="92"/>
      <c r="AM6106" s="92"/>
      <c r="AN6106" s="92"/>
      <c r="AO6106" s="92"/>
      <c r="AP6106" s="92"/>
      <c r="AQ6106" s="92"/>
      <c r="AR6106" s="92"/>
    </row>
    <row r="6107" spans="1:44" x14ac:dyDescent="0.2">
      <c r="A6107" s="90"/>
      <c r="B6107" s="90"/>
      <c r="C6107" s="91"/>
      <c r="D6107" s="90"/>
      <c r="E6107" s="90"/>
      <c r="F6107" s="90"/>
      <c r="G6107" s="97"/>
      <c r="H6107" s="97"/>
      <c r="I6107" s="97"/>
      <c r="J6107" s="97"/>
      <c r="K6107" s="98"/>
      <c r="L6107" s="98"/>
      <c r="M6107" s="98"/>
      <c r="N6107" s="97"/>
      <c r="O6107" s="97"/>
      <c r="P6107" s="97"/>
      <c r="Q6107" s="97"/>
      <c r="R6107" s="99"/>
      <c r="S6107" s="90"/>
      <c r="T6107" s="90"/>
      <c r="U6107" s="90"/>
      <c r="V6107" s="90"/>
      <c r="W6107" s="90"/>
      <c r="X6107" s="90"/>
      <c r="Y6107" s="90"/>
      <c r="Z6107" s="90"/>
      <c r="AA6107" s="90"/>
      <c r="AB6107" s="90"/>
      <c r="AC6107" s="90"/>
      <c r="AD6107" s="90"/>
      <c r="AE6107" s="90"/>
      <c r="AF6107" s="90"/>
      <c r="AG6107" s="90"/>
      <c r="AH6107" s="90"/>
      <c r="AI6107" s="90"/>
      <c r="AJ6107" s="92"/>
      <c r="AK6107" s="92"/>
      <c r="AL6107" s="92"/>
      <c r="AM6107" s="92"/>
      <c r="AN6107" s="92"/>
      <c r="AO6107" s="92"/>
      <c r="AP6107" s="92"/>
      <c r="AQ6107" s="92"/>
      <c r="AR6107" s="92"/>
    </row>
    <row r="6108" spans="1:44" x14ac:dyDescent="0.2">
      <c r="A6108" s="90"/>
      <c r="B6108" s="90"/>
      <c r="C6108" s="91"/>
      <c r="D6108" s="90"/>
      <c r="E6108" s="90"/>
      <c r="F6108" s="90"/>
      <c r="G6108" s="97"/>
      <c r="H6108" s="97"/>
      <c r="I6108" s="97"/>
      <c r="J6108" s="97"/>
      <c r="K6108" s="98"/>
      <c r="L6108" s="98"/>
      <c r="M6108" s="98"/>
      <c r="N6108" s="97"/>
      <c r="O6108" s="97"/>
      <c r="P6108" s="97"/>
      <c r="Q6108" s="97"/>
      <c r="R6108" s="99"/>
      <c r="S6108" s="90"/>
      <c r="T6108" s="90"/>
      <c r="U6108" s="90"/>
      <c r="V6108" s="90"/>
      <c r="W6108" s="90"/>
      <c r="X6108" s="90"/>
      <c r="Y6108" s="90"/>
      <c r="Z6108" s="90"/>
      <c r="AA6108" s="90"/>
      <c r="AB6108" s="90"/>
      <c r="AC6108" s="90"/>
      <c r="AD6108" s="90"/>
      <c r="AE6108" s="90"/>
      <c r="AF6108" s="90"/>
      <c r="AG6108" s="90"/>
      <c r="AH6108" s="90"/>
      <c r="AI6108" s="90"/>
      <c r="AJ6108" s="92"/>
      <c r="AK6108" s="92"/>
      <c r="AL6108" s="92"/>
      <c r="AM6108" s="92"/>
      <c r="AN6108" s="92"/>
      <c r="AO6108" s="92"/>
      <c r="AP6108" s="92"/>
      <c r="AQ6108" s="92"/>
      <c r="AR6108" s="92"/>
    </row>
    <row r="6109" spans="1:44" x14ac:dyDescent="0.2">
      <c r="A6109" s="90"/>
      <c r="B6109" s="90"/>
      <c r="C6109" s="91"/>
      <c r="D6109" s="90"/>
      <c r="E6109" s="90"/>
      <c r="F6109" s="90"/>
      <c r="G6109" s="97"/>
      <c r="H6109" s="97"/>
      <c r="I6109" s="97"/>
      <c r="J6109" s="97"/>
      <c r="K6109" s="98"/>
      <c r="L6109" s="98"/>
      <c r="M6109" s="98"/>
      <c r="N6109" s="97"/>
      <c r="O6109" s="97"/>
      <c r="P6109" s="97"/>
      <c r="Q6109" s="97"/>
      <c r="R6109" s="99"/>
      <c r="S6109" s="90"/>
      <c r="T6109" s="90"/>
      <c r="U6109" s="90"/>
      <c r="V6109" s="90"/>
      <c r="W6109" s="90"/>
      <c r="X6109" s="90"/>
      <c r="Y6109" s="90"/>
      <c r="Z6109" s="90"/>
      <c r="AA6109" s="90"/>
      <c r="AB6109" s="90"/>
      <c r="AC6109" s="90"/>
      <c r="AD6109" s="90"/>
      <c r="AE6109" s="90"/>
      <c r="AF6109" s="90"/>
      <c r="AG6109" s="90"/>
      <c r="AH6109" s="90"/>
      <c r="AI6109" s="90"/>
      <c r="AJ6109" s="92"/>
      <c r="AK6109" s="92"/>
      <c r="AL6109" s="92"/>
      <c r="AM6109" s="92"/>
      <c r="AN6109" s="92"/>
      <c r="AO6109" s="92"/>
      <c r="AP6109" s="92"/>
      <c r="AQ6109" s="92"/>
      <c r="AR6109" s="92"/>
    </row>
    <row r="6110" spans="1:44" x14ac:dyDescent="0.2">
      <c r="A6110" s="90"/>
      <c r="B6110" s="90"/>
      <c r="C6110" s="91"/>
      <c r="D6110" s="90"/>
      <c r="E6110" s="90"/>
      <c r="F6110" s="90"/>
      <c r="G6110" s="97"/>
      <c r="H6110" s="97"/>
      <c r="I6110" s="97"/>
      <c r="J6110" s="97"/>
      <c r="K6110" s="98"/>
      <c r="L6110" s="98"/>
      <c r="M6110" s="98"/>
      <c r="N6110" s="97"/>
      <c r="O6110" s="97"/>
      <c r="P6110" s="97"/>
      <c r="Q6110" s="97"/>
      <c r="R6110" s="99"/>
      <c r="S6110" s="90"/>
      <c r="T6110" s="90"/>
      <c r="U6110" s="90"/>
      <c r="V6110" s="90"/>
      <c r="W6110" s="90"/>
      <c r="X6110" s="90"/>
      <c r="Y6110" s="90"/>
      <c r="Z6110" s="90"/>
      <c r="AA6110" s="90"/>
      <c r="AB6110" s="90"/>
      <c r="AC6110" s="90"/>
      <c r="AD6110" s="90"/>
      <c r="AE6110" s="90"/>
      <c r="AF6110" s="90"/>
      <c r="AG6110" s="90"/>
      <c r="AH6110" s="90"/>
      <c r="AI6110" s="90"/>
      <c r="AJ6110" s="92"/>
      <c r="AK6110" s="92"/>
      <c r="AL6110" s="92"/>
      <c r="AM6110" s="92"/>
      <c r="AN6110" s="92"/>
      <c r="AO6110" s="92"/>
      <c r="AP6110" s="92"/>
      <c r="AQ6110" s="92"/>
      <c r="AR6110" s="92"/>
    </row>
    <row r="6111" spans="1:44" x14ac:dyDescent="0.2">
      <c r="A6111" s="90"/>
      <c r="B6111" s="90"/>
      <c r="C6111" s="91"/>
      <c r="D6111" s="90"/>
      <c r="E6111" s="90"/>
      <c r="F6111" s="90"/>
      <c r="G6111" s="97"/>
      <c r="H6111" s="97"/>
      <c r="I6111" s="97"/>
      <c r="J6111" s="97"/>
      <c r="K6111" s="98"/>
      <c r="L6111" s="98"/>
      <c r="M6111" s="98"/>
      <c r="N6111" s="97"/>
      <c r="O6111" s="97"/>
      <c r="P6111" s="97"/>
      <c r="Q6111" s="97"/>
      <c r="R6111" s="99"/>
      <c r="S6111" s="90"/>
      <c r="T6111" s="90"/>
      <c r="U6111" s="90"/>
      <c r="V6111" s="90"/>
      <c r="W6111" s="90"/>
      <c r="X6111" s="90"/>
      <c r="Y6111" s="90"/>
      <c r="Z6111" s="90"/>
      <c r="AA6111" s="90"/>
      <c r="AB6111" s="90"/>
      <c r="AC6111" s="90"/>
      <c r="AD6111" s="90"/>
      <c r="AE6111" s="90"/>
      <c r="AF6111" s="90"/>
      <c r="AG6111" s="90"/>
      <c r="AH6111" s="90"/>
      <c r="AI6111" s="90"/>
      <c r="AJ6111" s="92"/>
      <c r="AK6111" s="92"/>
      <c r="AL6111" s="92"/>
      <c r="AM6111" s="92"/>
      <c r="AN6111" s="92"/>
      <c r="AO6111" s="92"/>
      <c r="AP6111" s="92"/>
      <c r="AQ6111" s="92"/>
      <c r="AR6111" s="92"/>
    </row>
    <row r="6112" spans="1:44" x14ac:dyDescent="0.2">
      <c r="A6112" s="90"/>
      <c r="B6112" s="90"/>
      <c r="C6112" s="91"/>
      <c r="D6112" s="90"/>
      <c r="E6112" s="90"/>
      <c r="F6112" s="90"/>
      <c r="G6112" s="97"/>
      <c r="H6112" s="97"/>
      <c r="I6112" s="97"/>
      <c r="J6112" s="97"/>
      <c r="K6112" s="98"/>
      <c r="L6112" s="98"/>
      <c r="M6112" s="98"/>
      <c r="N6112" s="97"/>
      <c r="O6112" s="97"/>
      <c r="P6112" s="97"/>
      <c r="Q6112" s="97"/>
      <c r="R6112" s="99"/>
      <c r="S6112" s="90"/>
      <c r="T6112" s="90"/>
      <c r="U6112" s="90"/>
      <c r="V6112" s="90"/>
      <c r="W6112" s="90"/>
      <c r="X6112" s="90"/>
      <c r="Y6112" s="90"/>
      <c r="Z6112" s="90"/>
      <c r="AA6112" s="90"/>
      <c r="AB6112" s="90"/>
      <c r="AC6112" s="90"/>
      <c r="AD6112" s="90"/>
      <c r="AE6112" s="90"/>
      <c r="AF6112" s="90"/>
      <c r="AG6112" s="90"/>
      <c r="AH6112" s="90"/>
      <c r="AI6112" s="90"/>
      <c r="AJ6112" s="92"/>
      <c r="AK6112" s="92"/>
      <c r="AL6112" s="92"/>
      <c r="AM6112" s="92"/>
      <c r="AN6112" s="92"/>
      <c r="AO6112" s="92"/>
      <c r="AP6112" s="92"/>
      <c r="AQ6112" s="92"/>
      <c r="AR6112" s="92"/>
    </row>
    <row r="6113" spans="1:44" x14ac:dyDescent="0.2">
      <c r="A6113" s="90"/>
      <c r="B6113" s="90"/>
      <c r="C6113" s="91"/>
      <c r="D6113" s="90"/>
      <c r="E6113" s="90"/>
      <c r="F6113" s="90"/>
      <c r="G6113" s="97"/>
      <c r="H6113" s="97"/>
      <c r="I6113" s="97"/>
      <c r="J6113" s="97"/>
      <c r="K6113" s="98"/>
      <c r="L6113" s="98"/>
      <c r="M6113" s="98"/>
      <c r="N6113" s="97"/>
      <c r="O6113" s="97"/>
      <c r="P6113" s="97"/>
      <c r="Q6113" s="97"/>
      <c r="R6113" s="99"/>
      <c r="S6113" s="90"/>
      <c r="T6113" s="90"/>
      <c r="U6113" s="90"/>
      <c r="V6113" s="90"/>
      <c r="W6113" s="90"/>
      <c r="X6113" s="90"/>
      <c r="Y6113" s="90"/>
      <c r="Z6113" s="90"/>
      <c r="AA6113" s="90"/>
      <c r="AB6113" s="90"/>
      <c r="AC6113" s="90"/>
      <c r="AD6113" s="90"/>
      <c r="AE6113" s="90"/>
      <c r="AF6113" s="90"/>
      <c r="AG6113" s="90"/>
      <c r="AH6113" s="90"/>
      <c r="AI6113" s="90"/>
      <c r="AJ6113" s="92"/>
      <c r="AK6113" s="92"/>
      <c r="AL6113" s="92"/>
      <c r="AM6113" s="92"/>
      <c r="AN6113" s="92"/>
      <c r="AO6113" s="92"/>
      <c r="AP6113" s="92"/>
      <c r="AQ6113" s="92"/>
      <c r="AR6113" s="92"/>
    </row>
    <row r="6114" spans="1:44" x14ac:dyDescent="0.2">
      <c r="A6114" s="90"/>
      <c r="B6114" s="90"/>
      <c r="C6114" s="91"/>
      <c r="D6114" s="90"/>
      <c r="E6114" s="90"/>
      <c r="F6114" s="90"/>
      <c r="G6114" s="97"/>
      <c r="H6114" s="97"/>
      <c r="I6114" s="97"/>
      <c r="J6114" s="97"/>
      <c r="K6114" s="98"/>
      <c r="L6114" s="98"/>
      <c r="M6114" s="98"/>
      <c r="N6114" s="97"/>
      <c r="O6114" s="97"/>
      <c r="P6114" s="97"/>
      <c r="Q6114" s="97"/>
      <c r="R6114" s="99"/>
      <c r="S6114" s="90"/>
      <c r="T6114" s="90"/>
      <c r="U6114" s="90"/>
      <c r="V6114" s="90"/>
      <c r="W6114" s="90"/>
      <c r="X6114" s="90"/>
      <c r="Y6114" s="90"/>
      <c r="Z6114" s="90"/>
      <c r="AA6114" s="90"/>
      <c r="AB6114" s="90"/>
      <c r="AC6114" s="90"/>
      <c r="AD6114" s="90"/>
      <c r="AE6114" s="90"/>
      <c r="AF6114" s="90"/>
      <c r="AG6114" s="90"/>
      <c r="AH6114" s="90"/>
      <c r="AI6114" s="90"/>
      <c r="AJ6114" s="92"/>
      <c r="AK6114" s="92"/>
      <c r="AL6114" s="92"/>
      <c r="AM6114" s="92"/>
      <c r="AN6114" s="92"/>
      <c r="AO6114" s="92"/>
      <c r="AP6114" s="92"/>
      <c r="AQ6114" s="92"/>
      <c r="AR6114" s="92"/>
    </row>
    <row r="6115" spans="1:44" x14ac:dyDescent="0.2">
      <c r="A6115" s="90"/>
      <c r="B6115" s="90"/>
      <c r="C6115" s="91"/>
      <c r="D6115" s="90"/>
      <c r="E6115" s="90"/>
      <c r="F6115" s="90"/>
      <c r="G6115" s="97"/>
      <c r="H6115" s="97"/>
      <c r="I6115" s="97"/>
      <c r="J6115" s="97"/>
      <c r="K6115" s="98"/>
      <c r="L6115" s="98"/>
      <c r="M6115" s="98"/>
      <c r="N6115" s="97"/>
      <c r="O6115" s="97"/>
      <c r="P6115" s="97"/>
      <c r="Q6115" s="97"/>
      <c r="R6115" s="99"/>
      <c r="S6115" s="90"/>
      <c r="T6115" s="90"/>
      <c r="U6115" s="90"/>
      <c r="V6115" s="90"/>
      <c r="W6115" s="90"/>
      <c r="X6115" s="90"/>
      <c r="Y6115" s="90"/>
      <c r="Z6115" s="90"/>
      <c r="AA6115" s="90"/>
      <c r="AB6115" s="90"/>
      <c r="AC6115" s="90"/>
      <c r="AD6115" s="90"/>
      <c r="AE6115" s="90"/>
      <c r="AF6115" s="90"/>
      <c r="AG6115" s="90"/>
      <c r="AH6115" s="90"/>
      <c r="AI6115" s="90"/>
      <c r="AJ6115" s="92"/>
      <c r="AK6115" s="92"/>
      <c r="AL6115" s="92"/>
      <c r="AM6115" s="92"/>
      <c r="AN6115" s="92"/>
      <c r="AO6115" s="92"/>
      <c r="AP6115" s="92"/>
      <c r="AQ6115" s="92"/>
      <c r="AR6115" s="92"/>
    </row>
    <row r="6116" spans="1:44" x14ac:dyDescent="0.2">
      <c r="A6116" s="90"/>
      <c r="B6116" s="90"/>
      <c r="C6116" s="91"/>
      <c r="D6116" s="90"/>
      <c r="E6116" s="90"/>
      <c r="F6116" s="90"/>
      <c r="G6116" s="97"/>
      <c r="H6116" s="97"/>
      <c r="I6116" s="97"/>
      <c r="J6116" s="97"/>
      <c r="K6116" s="98"/>
      <c r="L6116" s="98"/>
      <c r="M6116" s="98"/>
      <c r="N6116" s="97"/>
      <c r="O6116" s="97"/>
      <c r="P6116" s="97"/>
      <c r="Q6116" s="97"/>
      <c r="R6116" s="99"/>
      <c r="S6116" s="90"/>
      <c r="T6116" s="90"/>
      <c r="U6116" s="90"/>
      <c r="V6116" s="90"/>
      <c r="W6116" s="90"/>
      <c r="X6116" s="90"/>
      <c r="Y6116" s="90"/>
      <c r="Z6116" s="90"/>
      <c r="AA6116" s="90"/>
      <c r="AB6116" s="90"/>
      <c r="AC6116" s="90"/>
      <c r="AD6116" s="90"/>
      <c r="AE6116" s="90"/>
      <c r="AF6116" s="90"/>
      <c r="AG6116" s="90"/>
      <c r="AH6116" s="90"/>
      <c r="AI6116" s="90"/>
      <c r="AJ6116" s="92"/>
      <c r="AK6116" s="92"/>
      <c r="AL6116" s="92"/>
      <c r="AM6116" s="92"/>
      <c r="AN6116" s="92"/>
      <c r="AO6116" s="92"/>
      <c r="AP6116" s="92"/>
      <c r="AQ6116" s="92"/>
      <c r="AR6116" s="92"/>
    </row>
    <row r="6117" spans="1:44" x14ac:dyDescent="0.2">
      <c r="A6117" s="90"/>
      <c r="B6117" s="90"/>
      <c r="C6117" s="91"/>
      <c r="D6117" s="90"/>
      <c r="E6117" s="90"/>
      <c r="F6117" s="90"/>
      <c r="G6117" s="97"/>
      <c r="H6117" s="97"/>
      <c r="I6117" s="97"/>
      <c r="J6117" s="97"/>
      <c r="K6117" s="98"/>
      <c r="L6117" s="98"/>
      <c r="M6117" s="98"/>
      <c r="N6117" s="97"/>
      <c r="O6117" s="97"/>
      <c r="P6117" s="97"/>
      <c r="Q6117" s="97"/>
      <c r="R6117" s="99"/>
      <c r="S6117" s="90"/>
      <c r="T6117" s="100"/>
      <c r="U6117" s="90"/>
      <c r="V6117" s="90"/>
      <c r="W6117" s="90"/>
      <c r="X6117" s="90"/>
      <c r="Y6117" s="90"/>
      <c r="Z6117" s="90"/>
      <c r="AA6117" s="90"/>
      <c r="AB6117" s="90"/>
      <c r="AC6117" s="90"/>
      <c r="AD6117" s="90"/>
      <c r="AE6117" s="90"/>
      <c r="AF6117" s="90"/>
      <c r="AG6117" s="90"/>
      <c r="AH6117" s="90"/>
      <c r="AI6117" s="90"/>
      <c r="AJ6117" s="92"/>
      <c r="AK6117" s="92"/>
      <c r="AL6117" s="92"/>
      <c r="AM6117" s="92"/>
      <c r="AN6117" s="92"/>
      <c r="AO6117" s="92"/>
      <c r="AP6117" s="92"/>
      <c r="AQ6117" s="92"/>
      <c r="AR6117" s="92"/>
    </row>
    <row r="6118" spans="1:44" x14ac:dyDescent="0.2">
      <c r="A6118" s="90"/>
      <c r="B6118" s="90"/>
      <c r="C6118" s="91"/>
      <c r="D6118" s="90"/>
      <c r="E6118" s="90"/>
      <c r="F6118" s="90"/>
      <c r="G6118" s="97"/>
      <c r="H6118" s="97"/>
      <c r="I6118" s="97"/>
      <c r="J6118" s="97"/>
      <c r="K6118" s="98"/>
      <c r="L6118" s="98"/>
      <c r="M6118" s="98"/>
      <c r="N6118" s="97"/>
      <c r="O6118" s="97"/>
      <c r="P6118" s="97"/>
      <c r="Q6118" s="97"/>
      <c r="R6118" s="99"/>
      <c r="S6118" s="90"/>
      <c r="T6118" s="90"/>
      <c r="U6118" s="90"/>
      <c r="V6118" s="90"/>
      <c r="W6118" s="90"/>
      <c r="X6118" s="90"/>
      <c r="Y6118" s="90"/>
      <c r="Z6118" s="90"/>
      <c r="AA6118" s="90"/>
      <c r="AB6118" s="90"/>
      <c r="AC6118" s="90"/>
      <c r="AD6118" s="90"/>
      <c r="AE6118" s="90"/>
      <c r="AF6118" s="90"/>
      <c r="AG6118" s="90"/>
      <c r="AH6118" s="90"/>
      <c r="AI6118" s="90"/>
      <c r="AJ6118" s="92"/>
      <c r="AK6118" s="92"/>
      <c r="AL6118" s="92"/>
      <c r="AM6118" s="92"/>
      <c r="AN6118" s="92"/>
      <c r="AO6118" s="92"/>
      <c r="AP6118" s="92"/>
      <c r="AQ6118" s="92"/>
      <c r="AR6118" s="92"/>
    </row>
    <row r="6119" spans="1:44" x14ac:dyDescent="0.2">
      <c r="A6119" s="90"/>
      <c r="B6119" s="90"/>
      <c r="C6119" s="91"/>
      <c r="D6119" s="90"/>
      <c r="E6119" s="90"/>
      <c r="F6119" s="90"/>
      <c r="G6119" s="97"/>
      <c r="H6119" s="97"/>
      <c r="I6119" s="97"/>
      <c r="J6119" s="97"/>
      <c r="K6119" s="98"/>
      <c r="L6119" s="98"/>
      <c r="M6119" s="98"/>
      <c r="N6119" s="97"/>
      <c r="O6119" s="97"/>
      <c r="P6119" s="97"/>
      <c r="Q6119" s="97"/>
      <c r="R6119" s="99"/>
      <c r="S6119" s="90"/>
      <c r="T6119" s="100"/>
      <c r="U6119" s="90"/>
      <c r="V6119" s="90"/>
      <c r="W6119" s="90"/>
      <c r="X6119" s="90"/>
      <c r="Y6119" s="90"/>
      <c r="Z6119" s="90"/>
      <c r="AA6119" s="90"/>
      <c r="AB6119" s="90"/>
      <c r="AC6119" s="90"/>
      <c r="AD6119" s="90"/>
      <c r="AE6119" s="90"/>
      <c r="AF6119" s="90"/>
      <c r="AG6119" s="90"/>
      <c r="AH6119" s="90"/>
      <c r="AI6119" s="90"/>
      <c r="AJ6119" s="92"/>
      <c r="AK6119" s="92"/>
      <c r="AL6119" s="92"/>
      <c r="AM6119" s="92"/>
      <c r="AN6119" s="92"/>
      <c r="AO6119" s="92"/>
      <c r="AP6119" s="92"/>
      <c r="AQ6119" s="92"/>
      <c r="AR6119" s="92"/>
    </row>
    <row r="6120" spans="1:44" x14ac:dyDescent="0.2">
      <c r="A6120" s="90"/>
      <c r="B6120" s="90"/>
      <c r="C6120" s="91"/>
      <c r="D6120" s="90"/>
      <c r="E6120" s="90"/>
      <c r="F6120" s="90"/>
      <c r="G6120" s="97"/>
      <c r="H6120" s="97"/>
      <c r="I6120" s="97"/>
      <c r="J6120" s="97"/>
      <c r="K6120" s="98"/>
      <c r="L6120" s="98"/>
      <c r="M6120" s="98"/>
      <c r="N6120" s="97"/>
      <c r="O6120" s="97"/>
      <c r="P6120" s="97"/>
      <c r="Q6120" s="97"/>
      <c r="R6120" s="99"/>
      <c r="S6120" s="90"/>
      <c r="T6120" s="90"/>
      <c r="U6120" s="90"/>
      <c r="V6120" s="90"/>
      <c r="W6120" s="90"/>
      <c r="X6120" s="90"/>
      <c r="Y6120" s="90"/>
      <c r="Z6120" s="90"/>
      <c r="AA6120" s="90"/>
      <c r="AB6120" s="90"/>
      <c r="AC6120" s="90"/>
      <c r="AD6120" s="90"/>
      <c r="AE6120" s="90"/>
      <c r="AF6120" s="90"/>
      <c r="AG6120" s="90"/>
      <c r="AH6120" s="90"/>
      <c r="AI6120" s="90"/>
      <c r="AJ6120" s="92"/>
      <c r="AK6120" s="92"/>
      <c r="AL6120" s="92"/>
      <c r="AM6120" s="92"/>
      <c r="AN6120" s="92"/>
      <c r="AO6120" s="92"/>
      <c r="AP6120" s="92"/>
      <c r="AQ6120" s="92"/>
      <c r="AR6120" s="92"/>
    </row>
    <row r="6121" spans="1:44" x14ac:dyDescent="0.2">
      <c r="A6121" s="90"/>
      <c r="B6121" s="90"/>
      <c r="C6121" s="91"/>
      <c r="D6121" s="90"/>
      <c r="E6121" s="90"/>
      <c r="F6121" s="90"/>
      <c r="G6121" s="97"/>
      <c r="H6121" s="97"/>
      <c r="I6121" s="97"/>
      <c r="J6121" s="97"/>
      <c r="K6121" s="98"/>
      <c r="L6121" s="98"/>
      <c r="M6121" s="98"/>
      <c r="N6121" s="97"/>
      <c r="O6121" s="97"/>
      <c r="P6121" s="97"/>
      <c r="Q6121" s="97"/>
      <c r="R6121" s="99"/>
      <c r="S6121" s="100"/>
      <c r="T6121" s="90"/>
      <c r="U6121" s="90"/>
      <c r="V6121" s="90"/>
      <c r="W6121" s="90"/>
      <c r="X6121" s="90"/>
      <c r="Y6121" s="90"/>
      <c r="Z6121" s="90"/>
      <c r="AA6121" s="90"/>
      <c r="AB6121" s="90"/>
      <c r="AC6121" s="90"/>
      <c r="AD6121" s="90"/>
      <c r="AE6121" s="90"/>
      <c r="AF6121" s="90"/>
      <c r="AG6121" s="90"/>
      <c r="AH6121" s="90"/>
      <c r="AI6121" s="90"/>
      <c r="AJ6121" s="92"/>
      <c r="AK6121" s="92"/>
      <c r="AL6121" s="92"/>
      <c r="AM6121" s="92"/>
      <c r="AN6121" s="92"/>
      <c r="AO6121" s="92"/>
      <c r="AP6121" s="92"/>
      <c r="AQ6121" s="92"/>
      <c r="AR6121" s="92"/>
    </row>
    <row r="6122" spans="1:44" x14ac:dyDescent="0.2">
      <c r="A6122" s="90"/>
      <c r="B6122" s="90"/>
      <c r="C6122" s="91"/>
      <c r="D6122" s="90"/>
      <c r="E6122" s="90"/>
      <c r="F6122" s="90"/>
      <c r="G6122" s="97"/>
      <c r="H6122" s="97"/>
      <c r="I6122" s="97"/>
      <c r="J6122" s="97"/>
      <c r="K6122" s="98"/>
      <c r="L6122" s="98"/>
      <c r="M6122" s="98"/>
      <c r="N6122" s="97"/>
      <c r="O6122" s="97"/>
      <c r="P6122" s="97"/>
      <c r="Q6122" s="97"/>
      <c r="R6122" s="99"/>
      <c r="S6122" s="90"/>
      <c r="T6122" s="90"/>
      <c r="U6122" s="90"/>
      <c r="V6122" s="90"/>
      <c r="W6122" s="90"/>
      <c r="X6122" s="90"/>
      <c r="Y6122" s="90"/>
      <c r="Z6122" s="90"/>
      <c r="AA6122" s="90"/>
      <c r="AB6122" s="90"/>
      <c r="AC6122" s="90"/>
      <c r="AD6122" s="90"/>
      <c r="AE6122" s="90"/>
      <c r="AF6122" s="90"/>
      <c r="AG6122" s="90"/>
      <c r="AH6122" s="90"/>
      <c r="AI6122" s="90"/>
      <c r="AJ6122" s="92"/>
      <c r="AK6122" s="92"/>
      <c r="AL6122" s="92"/>
      <c r="AM6122" s="92"/>
      <c r="AN6122" s="92"/>
      <c r="AO6122" s="92"/>
      <c r="AP6122" s="92"/>
      <c r="AQ6122" s="92"/>
      <c r="AR6122" s="92"/>
    </row>
    <row r="6123" spans="1:44" x14ac:dyDescent="0.2">
      <c r="A6123" s="90"/>
      <c r="B6123" s="90"/>
      <c r="C6123" s="91"/>
      <c r="D6123" s="90"/>
      <c r="E6123" s="90"/>
      <c r="F6123" s="90"/>
      <c r="G6123" s="97"/>
      <c r="H6123" s="97"/>
      <c r="I6123" s="97"/>
      <c r="J6123" s="97"/>
      <c r="K6123" s="98"/>
      <c r="L6123" s="98"/>
      <c r="M6123" s="98"/>
      <c r="N6123" s="97"/>
      <c r="O6123" s="97"/>
      <c r="P6123" s="97"/>
      <c r="Q6123" s="97"/>
      <c r="R6123" s="99"/>
      <c r="S6123" s="90"/>
      <c r="T6123" s="90"/>
      <c r="U6123" s="90"/>
      <c r="V6123" s="90"/>
      <c r="W6123" s="90"/>
      <c r="X6123" s="90"/>
      <c r="Y6123" s="90"/>
      <c r="Z6123" s="90"/>
      <c r="AA6123" s="90"/>
      <c r="AB6123" s="90"/>
      <c r="AC6123" s="90"/>
      <c r="AD6123" s="90"/>
      <c r="AE6123" s="90"/>
      <c r="AF6123" s="90"/>
      <c r="AG6123" s="90"/>
      <c r="AH6123" s="90"/>
      <c r="AI6123" s="90"/>
      <c r="AJ6123" s="92"/>
      <c r="AK6123" s="92"/>
      <c r="AL6123" s="92"/>
      <c r="AM6123" s="92"/>
      <c r="AN6123" s="92"/>
      <c r="AO6123" s="92"/>
      <c r="AP6123" s="92"/>
      <c r="AQ6123" s="92"/>
      <c r="AR6123" s="92"/>
    </row>
    <row r="6124" spans="1:44" x14ac:dyDescent="0.2">
      <c r="A6124" s="90"/>
      <c r="B6124" s="90"/>
      <c r="C6124" s="91"/>
      <c r="D6124" s="90"/>
      <c r="E6124" s="90"/>
      <c r="F6124" s="90"/>
      <c r="G6124" s="97"/>
      <c r="H6124" s="97"/>
      <c r="I6124" s="97"/>
      <c r="J6124" s="97"/>
      <c r="K6124" s="98"/>
      <c r="L6124" s="98"/>
      <c r="M6124" s="98"/>
      <c r="N6124" s="97"/>
      <c r="O6124" s="97"/>
      <c r="P6124" s="97"/>
      <c r="Q6124" s="97"/>
      <c r="R6124" s="99"/>
      <c r="S6124" s="90"/>
      <c r="T6124" s="90"/>
      <c r="U6124" s="90"/>
      <c r="V6124" s="90"/>
      <c r="W6124" s="90"/>
      <c r="X6124" s="90"/>
      <c r="Y6124" s="90"/>
      <c r="Z6124" s="90"/>
      <c r="AA6124" s="90"/>
      <c r="AB6124" s="90"/>
      <c r="AC6124" s="90"/>
      <c r="AD6124" s="90"/>
      <c r="AE6124" s="90"/>
      <c r="AF6124" s="90"/>
      <c r="AG6124" s="90"/>
      <c r="AH6124" s="90"/>
      <c r="AI6124" s="90"/>
      <c r="AJ6124" s="92"/>
      <c r="AK6124" s="92"/>
      <c r="AL6124" s="92"/>
      <c r="AM6124" s="92"/>
      <c r="AN6124" s="92"/>
      <c r="AO6124" s="92"/>
      <c r="AP6124" s="92"/>
      <c r="AQ6124" s="92"/>
      <c r="AR6124" s="92"/>
    </row>
    <row r="6125" spans="1:44" x14ac:dyDescent="0.2">
      <c r="A6125" s="90"/>
      <c r="B6125" s="90"/>
      <c r="C6125" s="91"/>
      <c r="D6125" s="90"/>
      <c r="E6125" s="90"/>
      <c r="F6125" s="90"/>
      <c r="G6125" s="97"/>
      <c r="H6125" s="97"/>
      <c r="I6125" s="97"/>
      <c r="J6125" s="97"/>
      <c r="K6125" s="98"/>
      <c r="L6125" s="98"/>
      <c r="M6125" s="98"/>
      <c r="N6125" s="97"/>
      <c r="O6125" s="97"/>
      <c r="P6125" s="97"/>
      <c r="Q6125" s="97"/>
      <c r="R6125" s="99"/>
      <c r="S6125" s="90"/>
      <c r="T6125" s="90"/>
      <c r="U6125" s="90"/>
      <c r="V6125" s="90"/>
      <c r="W6125" s="90"/>
      <c r="X6125" s="90"/>
      <c r="Y6125" s="90"/>
      <c r="Z6125" s="90"/>
      <c r="AA6125" s="90"/>
      <c r="AB6125" s="90"/>
      <c r="AC6125" s="90"/>
      <c r="AD6125" s="90"/>
      <c r="AE6125" s="90"/>
      <c r="AF6125" s="90"/>
      <c r="AG6125" s="90"/>
      <c r="AH6125" s="90"/>
      <c r="AI6125" s="90"/>
      <c r="AJ6125" s="92"/>
      <c r="AK6125" s="92"/>
      <c r="AL6125" s="92"/>
      <c r="AM6125" s="92"/>
      <c r="AN6125" s="92"/>
      <c r="AO6125" s="92"/>
      <c r="AP6125" s="92"/>
      <c r="AQ6125" s="92"/>
      <c r="AR6125" s="92"/>
    </row>
    <row r="6126" spans="1:44" x14ac:dyDescent="0.2">
      <c r="A6126" s="90"/>
      <c r="B6126" s="90"/>
      <c r="C6126" s="91"/>
      <c r="D6126" s="90"/>
      <c r="E6126" s="90"/>
      <c r="F6126" s="90"/>
      <c r="G6126" s="97"/>
      <c r="H6126" s="97"/>
      <c r="I6126" s="97"/>
      <c r="J6126" s="97"/>
      <c r="K6126" s="98"/>
      <c r="L6126" s="98"/>
      <c r="M6126" s="98"/>
      <c r="N6126" s="97"/>
      <c r="O6126" s="97"/>
      <c r="P6126" s="97"/>
      <c r="Q6126" s="97"/>
      <c r="R6126" s="99"/>
      <c r="S6126" s="90"/>
      <c r="T6126" s="90"/>
      <c r="U6126" s="90"/>
      <c r="V6126" s="90"/>
      <c r="W6126" s="90"/>
      <c r="X6126" s="90"/>
      <c r="Y6126" s="90"/>
      <c r="Z6126" s="90"/>
      <c r="AA6126" s="90"/>
      <c r="AB6126" s="90"/>
      <c r="AC6126" s="90"/>
      <c r="AD6126" s="90"/>
      <c r="AE6126" s="90"/>
      <c r="AF6126" s="90"/>
      <c r="AG6126" s="90"/>
      <c r="AH6126" s="90"/>
      <c r="AI6126" s="90"/>
      <c r="AJ6126" s="92"/>
      <c r="AK6126" s="92"/>
      <c r="AL6126" s="92"/>
      <c r="AM6126" s="92"/>
      <c r="AN6126" s="92"/>
      <c r="AO6126" s="92"/>
      <c r="AP6126" s="92"/>
      <c r="AQ6126" s="92"/>
      <c r="AR6126" s="92"/>
    </row>
    <row r="6127" spans="1:44" x14ac:dyDescent="0.2">
      <c r="A6127" s="90"/>
      <c r="B6127" s="90"/>
      <c r="C6127" s="91"/>
      <c r="D6127" s="90"/>
      <c r="E6127" s="90"/>
      <c r="F6127" s="90"/>
      <c r="G6127" s="97"/>
      <c r="H6127" s="97"/>
      <c r="I6127" s="97"/>
      <c r="J6127" s="97"/>
      <c r="K6127" s="98"/>
      <c r="L6127" s="98"/>
      <c r="M6127" s="98"/>
      <c r="N6127" s="97"/>
      <c r="O6127" s="97"/>
      <c r="P6127" s="97"/>
      <c r="Q6127" s="97"/>
      <c r="R6127" s="99"/>
      <c r="S6127" s="90"/>
      <c r="T6127" s="90"/>
      <c r="U6127" s="90"/>
      <c r="V6127" s="90"/>
      <c r="W6127" s="90"/>
      <c r="X6127" s="90"/>
      <c r="Y6127" s="90"/>
      <c r="Z6127" s="90"/>
      <c r="AA6127" s="90"/>
      <c r="AB6127" s="90"/>
      <c r="AC6127" s="90"/>
      <c r="AD6127" s="90"/>
      <c r="AE6127" s="90"/>
      <c r="AF6127" s="90"/>
      <c r="AG6127" s="90"/>
      <c r="AH6127" s="90"/>
      <c r="AI6127" s="90"/>
      <c r="AJ6127" s="92"/>
      <c r="AK6127" s="92"/>
      <c r="AL6127" s="92"/>
      <c r="AM6127" s="92"/>
      <c r="AN6127" s="92"/>
      <c r="AO6127" s="92"/>
      <c r="AP6127" s="92"/>
      <c r="AQ6127" s="92"/>
      <c r="AR6127" s="92"/>
    </row>
    <row r="6128" spans="1:44" x14ac:dyDescent="0.2">
      <c r="A6128" s="90"/>
      <c r="B6128" s="90"/>
      <c r="C6128" s="91"/>
      <c r="D6128" s="90"/>
      <c r="E6128" s="90"/>
      <c r="F6128" s="90"/>
      <c r="G6128" s="97"/>
      <c r="H6128" s="97"/>
      <c r="I6128" s="97"/>
      <c r="J6128" s="97"/>
      <c r="K6128" s="98"/>
      <c r="L6128" s="98"/>
      <c r="M6128" s="98"/>
      <c r="N6128" s="97"/>
      <c r="O6128" s="97"/>
      <c r="P6128" s="97"/>
      <c r="Q6128" s="97"/>
      <c r="R6128" s="99"/>
      <c r="S6128" s="100"/>
      <c r="T6128" s="90"/>
      <c r="U6128" s="100"/>
      <c r="V6128" s="90"/>
      <c r="W6128" s="90"/>
      <c r="X6128" s="90"/>
      <c r="Y6128" s="90"/>
      <c r="Z6128" s="90"/>
      <c r="AA6128" s="90"/>
      <c r="AB6128" s="90"/>
      <c r="AC6128" s="90"/>
      <c r="AD6128" s="90"/>
      <c r="AE6128" s="90"/>
      <c r="AF6128" s="90"/>
      <c r="AG6128" s="90"/>
      <c r="AH6128" s="90"/>
      <c r="AI6128" s="90"/>
      <c r="AJ6128" s="92"/>
      <c r="AK6128" s="92"/>
      <c r="AL6128" s="92"/>
      <c r="AM6128" s="92"/>
      <c r="AN6128" s="92"/>
      <c r="AO6128" s="92"/>
      <c r="AP6128" s="92"/>
      <c r="AQ6128" s="92"/>
      <c r="AR6128" s="92"/>
    </row>
    <row r="6129" spans="1:44" x14ac:dyDescent="0.2">
      <c r="A6129" s="90"/>
      <c r="B6129" s="90"/>
      <c r="C6129" s="91"/>
      <c r="D6129" s="90"/>
      <c r="E6129" s="90"/>
      <c r="F6129" s="90"/>
      <c r="G6129" s="97"/>
      <c r="H6129" s="97"/>
      <c r="I6129" s="97"/>
      <c r="J6129" s="97"/>
      <c r="K6129" s="98"/>
      <c r="L6129" s="98"/>
      <c r="M6129" s="98"/>
      <c r="N6129" s="97"/>
      <c r="O6129" s="97"/>
      <c r="P6129" s="97"/>
      <c r="Q6129" s="97"/>
      <c r="R6129" s="99"/>
      <c r="S6129" s="90"/>
      <c r="T6129" s="90"/>
      <c r="U6129" s="90"/>
      <c r="V6129" s="90"/>
      <c r="W6129" s="90"/>
      <c r="X6129" s="90"/>
      <c r="Y6129" s="90"/>
      <c r="Z6129" s="90"/>
      <c r="AA6129" s="90"/>
      <c r="AB6129" s="90"/>
      <c r="AC6129" s="90"/>
      <c r="AD6129" s="90"/>
      <c r="AE6129" s="90"/>
      <c r="AF6129" s="90"/>
      <c r="AG6129" s="90"/>
      <c r="AH6129" s="90"/>
      <c r="AI6129" s="90"/>
      <c r="AJ6129" s="92"/>
      <c r="AK6129" s="92"/>
      <c r="AL6129" s="92"/>
      <c r="AM6129" s="92"/>
      <c r="AN6129" s="92"/>
      <c r="AO6129" s="92"/>
      <c r="AP6129" s="92"/>
      <c r="AQ6129" s="92"/>
      <c r="AR6129" s="92"/>
    </row>
    <row r="6130" spans="1:44" x14ac:dyDescent="0.2">
      <c r="A6130" s="90"/>
      <c r="B6130" s="90"/>
      <c r="C6130" s="91"/>
      <c r="D6130" s="90"/>
      <c r="E6130" s="90"/>
      <c r="F6130" s="90"/>
      <c r="G6130" s="97"/>
      <c r="H6130" s="97"/>
      <c r="I6130" s="97"/>
      <c r="J6130" s="97"/>
      <c r="K6130" s="98"/>
      <c r="L6130" s="98"/>
      <c r="M6130" s="98"/>
      <c r="N6130" s="97"/>
      <c r="O6130" s="97"/>
      <c r="P6130" s="97"/>
      <c r="Q6130" s="97"/>
      <c r="R6130" s="99"/>
      <c r="S6130" s="90"/>
      <c r="T6130" s="90"/>
      <c r="U6130" s="90"/>
      <c r="V6130" s="90"/>
      <c r="W6130" s="90"/>
      <c r="X6130" s="90"/>
      <c r="Y6130" s="90"/>
      <c r="Z6130" s="90"/>
      <c r="AA6130" s="90"/>
      <c r="AB6130" s="90"/>
      <c r="AC6130" s="90"/>
      <c r="AD6130" s="90"/>
      <c r="AE6130" s="90"/>
      <c r="AF6130" s="90"/>
      <c r="AG6130" s="90"/>
      <c r="AH6130" s="90"/>
      <c r="AI6130" s="90"/>
      <c r="AJ6130" s="92"/>
      <c r="AK6130" s="92"/>
      <c r="AL6130" s="92"/>
      <c r="AM6130" s="92"/>
      <c r="AN6130" s="92"/>
      <c r="AO6130" s="92"/>
      <c r="AP6130" s="92"/>
      <c r="AQ6130" s="92"/>
      <c r="AR6130" s="92"/>
    </row>
    <row r="6131" spans="1:44" x14ac:dyDescent="0.2">
      <c r="A6131" s="90"/>
      <c r="B6131" s="90"/>
      <c r="C6131" s="91"/>
      <c r="D6131" s="90"/>
      <c r="E6131" s="90"/>
      <c r="F6131" s="90"/>
      <c r="G6131" s="97"/>
      <c r="H6131" s="97"/>
      <c r="I6131" s="97"/>
      <c r="J6131" s="97"/>
      <c r="K6131" s="98"/>
      <c r="L6131" s="98"/>
      <c r="M6131" s="98"/>
      <c r="N6131" s="97"/>
      <c r="O6131" s="97"/>
      <c r="P6131" s="97"/>
      <c r="Q6131" s="97"/>
      <c r="R6131" s="99"/>
      <c r="S6131" s="90"/>
      <c r="T6131" s="90"/>
      <c r="U6131" s="90"/>
      <c r="V6131" s="90"/>
      <c r="W6131" s="90"/>
      <c r="X6131" s="90"/>
      <c r="Y6131" s="90"/>
      <c r="Z6131" s="90"/>
      <c r="AA6131" s="90"/>
      <c r="AB6131" s="90"/>
      <c r="AC6131" s="90"/>
      <c r="AD6131" s="90"/>
      <c r="AE6131" s="90"/>
      <c r="AF6131" s="90"/>
      <c r="AG6131" s="90"/>
      <c r="AH6131" s="90"/>
      <c r="AI6131" s="90"/>
      <c r="AJ6131" s="92"/>
      <c r="AK6131" s="92"/>
      <c r="AL6131" s="92"/>
      <c r="AM6131" s="92"/>
      <c r="AN6131" s="92"/>
      <c r="AO6131" s="92"/>
      <c r="AP6131" s="92"/>
      <c r="AQ6131" s="92"/>
      <c r="AR6131" s="92"/>
    </row>
    <row r="6132" spans="1:44" x14ac:dyDescent="0.2">
      <c r="A6132" s="90"/>
      <c r="B6132" s="90"/>
      <c r="C6132" s="91"/>
      <c r="D6132" s="90"/>
      <c r="E6132" s="90"/>
      <c r="F6132" s="90"/>
      <c r="G6132" s="97"/>
      <c r="H6132" s="97"/>
      <c r="I6132" s="97"/>
      <c r="J6132" s="97"/>
      <c r="K6132" s="98"/>
      <c r="L6132" s="98"/>
      <c r="M6132" s="98"/>
      <c r="N6132" s="97"/>
      <c r="O6132" s="97"/>
      <c r="P6132" s="97"/>
      <c r="Q6132" s="97"/>
      <c r="R6132" s="99"/>
      <c r="S6132" s="100"/>
      <c r="T6132" s="90"/>
      <c r="U6132" s="90"/>
      <c r="V6132" s="90"/>
      <c r="W6132" s="90"/>
      <c r="X6132" s="90"/>
      <c r="Y6132" s="90"/>
      <c r="Z6132" s="90"/>
      <c r="AA6132" s="90"/>
      <c r="AB6132" s="90"/>
      <c r="AC6132" s="90"/>
      <c r="AD6132" s="90"/>
      <c r="AE6132" s="90"/>
      <c r="AF6132" s="90"/>
      <c r="AG6132" s="90"/>
      <c r="AH6132" s="90"/>
      <c r="AI6132" s="90"/>
      <c r="AJ6132" s="92"/>
      <c r="AK6132" s="92"/>
      <c r="AL6132" s="92"/>
      <c r="AM6132" s="92"/>
      <c r="AN6132" s="92"/>
      <c r="AO6132" s="92"/>
      <c r="AP6132" s="92"/>
      <c r="AQ6132" s="92"/>
      <c r="AR6132" s="92"/>
    </row>
    <row r="6133" spans="1:44" x14ac:dyDescent="0.2">
      <c r="A6133" s="90"/>
      <c r="B6133" s="90"/>
      <c r="C6133" s="91"/>
      <c r="D6133" s="90"/>
      <c r="E6133" s="90"/>
      <c r="F6133" s="90"/>
      <c r="G6133" s="97"/>
      <c r="H6133" s="97"/>
      <c r="I6133" s="97"/>
      <c r="J6133" s="97"/>
      <c r="K6133" s="98"/>
      <c r="L6133" s="98"/>
      <c r="M6133" s="98"/>
      <c r="N6133" s="97"/>
      <c r="O6133" s="97"/>
      <c r="P6133" s="97"/>
      <c r="Q6133" s="97"/>
      <c r="R6133" s="99"/>
      <c r="S6133" s="90"/>
      <c r="T6133" s="90"/>
      <c r="U6133" s="90"/>
      <c r="V6133" s="90"/>
      <c r="W6133" s="90"/>
      <c r="X6133" s="90"/>
      <c r="Y6133" s="90"/>
      <c r="Z6133" s="90"/>
      <c r="AA6133" s="90"/>
      <c r="AB6133" s="90"/>
      <c r="AC6133" s="90"/>
      <c r="AD6133" s="90"/>
      <c r="AE6133" s="90"/>
      <c r="AF6133" s="90"/>
      <c r="AG6133" s="90"/>
      <c r="AH6133" s="90"/>
      <c r="AI6133" s="90"/>
      <c r="AJ6133" s="92"/>
      <c r="AK6133" s="92"/>
      <c r="AL6133" s="92"/>
      <c r="AM6133" s="92"/>
      <c r="AN6133" s="92"/>
      <c r="AO6133" s="92"/>
      <c r="AP6133" s="92"/>
      <c r="AQ6133" s="92"/>
      <c r="AR6133" s="92"/>
    </row>
    <row r="6134" spans="1:44" x14ac:dyDescent="0.2">
      <c r="A6134" s="90"/>
      <c r="B6134" s="90"/>
      <c r="C6134" s="91"/>
      <c r="D6134" s="90"/>
      <c r="E6134" s="90"/>
      <c r="F6134" s="90"/>
      <c r="G6134" s="97"/>
      <c r="H6134" s="97"/>
      <c r="I6134" s="97"/>
      <c r="J6134" s="97"/>
      <c r="K6134" s="98"/>
      <c r="L6134" s="98"/>
      <c r="M6134" s="98"/>
      <c r="N6134" s="97"/>
      <c r="O6134" s="97"/>
      <c r="P6134" s="97"/>
      <c r="Q6134" s="97"/>
      <c r="R6134" s="99"/>
      <c r="S6134" s="90"/>
      <c r="T6134" s="90"/>
      <c r="U6134" s="90"/>
      <c r="V6134" s="90"/>
      <c r="W6134" s="90"/>
      <c r="X6134" s="90"/>
      <c r="Y6134" s="90"/>
      <c r="Z6134" s="90"/>
      <c r="AA6134" s="90"/>
      <c r="AB6134" s="90"/>
      <c r="AC6134" s="90"/>
      <c r="AD6134" s="90"/>
      <c r="AE6134" s="90"/>
      <c r="AF6134" s="90"/>
      <c r="AG6134" s="90"/>
      <c r="AH6134" s="90"/>
      <c r="AI6134" s="90"/>
      <c r="AJ6134" s="92"/>
      <c r="AK6134" s="92"/>
      <c r="AL6134" s="92"/>
      <c r="AM6134" s="92"/>
      <c r="AN6134" s="92"/>
      <c r="AO6134" s="92"/>
      <c r="AP6134" s="92"/>
      <c r="AQ6134" s="92"/>
      <c r="AR6134" s="92"/>
    </row>
    <row r="6135" spans="1:44" x14ac:dyDescent="0.2">
      <c r="A6135" s="90"/>
      <c r="B6135" s="90"/>
      <c r="C6135" s="91"/>
      <c r="D6135" s="90"/>
      <c r="E6135" s="90"/>
      <c r="F6135" s="90"/>
      <c r="G6135" s="97"/>
      <c r="H6135" s="97"/>
      <c r="I6135" s="97"/>
      <c r="J6135" s="97"/>
      <c r="K6135" s="98"/>
      <c r="L6135" s="98"/>
      <c r="M6135" s="98"/>
      <c r="N6135" s="97"/>
      <c r="O6135" s="97"/>
      <c r="P6135" s="97"/>
      <c r="Q6135" s="97"/>
      <c r="R6135" s="99"/>
      <c r="S6135" s="90"/>
      <c r="T6135" s="90"/>
      <c r="U6135" s="90"/>
      <c r="V6135" s="90"/>
      <c r="W6135" s="90"/>
      <c r="X6135" s="90"/>
      <c r="Y6135" s="90"/>
      <c r="Z6135" s="90"/>
      <c r="AA6135" s="90"/>
      <c r="AB6135" s="90"/>
      <c r="AC6135" s="90"/>
      <c r="AD6135" s="90"/>
      <c r="AE6135" s="90"/>
      <c r="AF6135" s="90"/>
      <c r="AG6135" s="90"/>
      <c r="AH6135" s="90"/>
      <c r="AI6135" s="90"/>
      <c r="AJ6135" s="92"/>
      <c r="AK6135" s="92"/>
      <c r="AL6135" s="92"/>
      <c r="AM6135" s="92"/>
      <c r="AN6135" s="92"/>
      <c r="AO6135" s="92"/>
      <c r="AP6135" s="92"/>
      <c r="AQ6135" s="92"/>
      <c r="AR6135" s="92"/>
    </row>
    <row r="6136" spans="1:44" x14ac:dyDescent="0.2">
      <c r="A6136" s="90"/>
      <c r="B6136" s="90"/>
      <c r="C6136" s="91"/>
      <c r="D6136" s="90"/>
      <c r="E6136" s="90"/>
      <c r="F6136" s="90"/>
      <c r="G6136" s="97"/>
      <c r="H6136" s="97"/>
      <c r="I6136" s="97"/>
      <c r="J6136" s="97"/>
      <c r="K6136" s="98"/>
      <c r="L6136" s="98"/>
      <c r="M6136" s="98"/>
      <c r="N6136" s="97"/>
      <c r="O6136" s="97"/>
      <c r="P6136" s="97"/>
      <c r="Q6136" s="97"/>
      <c r="R6136" s="99"/>
      <c r="S6136" s="90"/>
      <c r="T6136" s="90"/>
      <c r="U6136" s="90"/>
      <c r="V6136" s="90"/>
      <c r="W6136" s="90"/>
      <c r="X6136" s="90"/>
      <c r="Y6136" s="90"/>
      <c r="Z6136" s="90"/>
      <c r="AA6136" s="90"/>
      <c r="AB6136" s="90"/>
      <c r="AC6136" s="90"/>
      <c r="AD6136" s="90"/>
      <c r="AE6136" s="90"/>
      <c r="AF6136" s="90"/>
      <c r="AG6136" s="90"/>
      <c r="AH6136" s="90"/>
      <c r="AI6136" s="90"/>
      <c r="AJ6136" s="92"/>
      <c r="AK6136" s="92"/>
      <c r="AL6136" s="92"/>
      <c r="AM6136" s="92"/>
      <c r="AN6136" s="92"/>
      <c r="AO6136" s="92"/>
      <c r="AP6136" s="92"/>
      <c r="AQ6136" s="92"/>
      <c r="AR6136" s="92"/>
    </row>
    <row r="6137" spans="1:44" x14ac:dyDescent="0.2">
      <c r="A6137" s="90"/>
      <c r="B6137" s="90"/>
      <c r="C6137" s="91"/>
      <c r="D6137" s="90"/>
      <c r="E6137" s="90"/>
      <c r="F6137" s="90"/>
      <c r="G6137" s="97"/>
      <c r="H6137" s="97"/>
      <c r="I6137" s="97"/>
      <c r="J6137" s="97"/>
      <c r="K6137" s="98"/>
      <c r="L6137" s="98"/>
      <c r="M6137" s="98"/>
      <c r="N6137" s="97"/>
      <c r="O6137" s="97"/>
      <c r="P6137" s="97"/>
      <c r="Q6137" s="97"/>
      <c r="R6137" s="99"/>
      <c r="S6137" s="90"/>
      <c r="T6137" s="90"/>
      <c r="U6137" s="90"/>
      <c r="V6137" s="90"/>
      <c r="W6137" s="90"/>
      <c r="X6137" s="90"/>
      <c r="Y6137" s="90"/>
      <c r="Z6137" s="90"/>
      <c r="AA6137" s="90"/>
      <c r="AB6137" s="90"/>
      <c r="AC6137" s="90"/>
      <c r="AD6137" s="90"/>
      <c r="AE6137" s="90"/>
      <c r="AF6137" s="90"/>
      <c r="AG6137" s="90"/>
      <c r="AH6137" s="90"/>
      <c r="AI6137" s="90"/>
      <c r="AJ6137" s="92"/>
      <c r="AK6137" s="92"/>
      <c r="AL6137" s="92"/>
      <c r="AM6137" s="92"/>
      <c r="AN6137" s="92"/>
      <c r="AO6137" s="92"/>
      <c r="AP6137" s="92"/>
      <c r="AQ6137" s="92"/>
      <c r="AR6137" s="92"/>
    </row>
    <row r="6138" spans="1:44" x14ac:dyDescent="0.2">
      <c r="A6138" s="90"/>
      <c r="B6138" s="90"/>
      <c r="C6138" s="91"/>
      <c r="D6138" s="90"/>
      <c r="E6138" s="90"/>
      <c r="F6138" s="90"/>
      <c r="G6138" s="97"/>
      <c r="H6138" s="97"/>
      <c r="I6138" s="97"/>
      <c r="J6138" s="97"/>
      <c r="K6138" s="98"/>
      <c r="L6138" s="98"/>
      <c r="M6138" s="98"/>
      <c r="N6138" s="97"/>
      <c r="O6138" s="97"/>
      <c r="P6138" s="97"/>
      <c r="Q6138" s="97"/>
      <c r="R6138" s="99"/>
      <c r="S6138" s="100"/>
      <c r="T6138" s="90"/>
      <c r="U6138" s="90"/>
      <c r="V6138" s="90"/>
      <c r="W6138" s="90"/>
      <c r="X6138" s="90"/>
      <c r="Y6138" s="90"/>
      <c r="Z6138" s="90"/>
      <c r="AA6138" s="90"/>
      <c r="AB6138" s="90"/>
      <c r="AC6138" s="90"/>
      <c r="AD6138" s="90"/>
      <c r="AE6138" s="90"/>
      <c r="AF6138" s="90"/>
      <c r="AG6138" s="90"/>
      <c r="AH6138" s="90"/>
      <c r="AI6138" s="90"/>
      <c r="AJ6138" s="92"/>
      <c r="AK6138" s="92"/>
      <c r="AL6138" s="92"/>
      <c r="AM6138" s="92"/>
      <c r="AN6138" s="92"/>
      <c r="AO6138" s="92"/>
      <c r="AP6138" s="92"/>
      <c r="AQ6138" s="92"/>
      <c r="AR6138" s="92"/>
    </row>
    <row r="6139" spans="1:44" x14ac:dyDescent="0.2">
      <c r="A6139" s="90"/>
      <c r="B6139" s="90"/>
      <c r="C6139" s="91"/>
      <c r="D6139" s="90"/>
      <c r="E6139" s="90"/>
      <c r="F6139" s="90"/>
      <c r="G6139" s="97"/>
      <c r="H6139" s="97"/>
      <c r="I6139" s="97"/>
      <c r="J6139" s="97"/>
      <c r="K6139" s="98"/>
      <c r="L6139" s="98"/>
      <c r="M6139" s="98"/>
      <c r="N6139" s="97"/>
      <c r="O6139" s="97"/>
      <c r="P6139" s="97"/>
      <c r="Q6139" s="97"/>
      <c r="R6139" s="99"/>
      <c r="S6139" s="90"/>
      <c r="T6139" s="90"/>
      <c r="U6139" s="90"/>
      <c r="V6139" s="90"/>
      <c r="W6139" s="90"/>
      <c r="X6139" s="90"/>
      <c r="Y6139" s="90"/>
      <c r="Z6139" s="90"/>
      <c r="AA6139" s="90"/>
      <c r="AB6139" s="90"/>
      <c r="AC6139" s="90"/>
      <c r="AD6139" s="90"/>
      <c r="AE6139" s="90"/>
      <c r="AF6139" s="90"/>
      <c r="AG6139" s="90"/>
      <c r="AH6139" s="90"/>
      <c r="AI6139" s="90"/>
      <c r="AJ6139" s="92"/>
      <c r="AK6139" s="92"/>
      <c r="AL6139" s="92"/>
      <c r="AM6139" s="92"/>
      <c r="AN6139" s="92"/>
      <c r="AO6139" s="92"/>
      <c r="AP6139" s="92"/>
      <c r="AQ6139" s="92"/>
      <c r="AR6139" s="92"/>
    </row>
    <row r="6140" spans="1:44" x14ac:dyDescent="0.2">
      <c r="A6140" s="90"/>
      <c r="B6140" s="90"/>
      <c r="C6140" s="91"/>
      <c r="D6140" s="90"/>
      <c r="E6140" s="90"/>
      <c r="F6140" s="90"/>
      <c r="G6140" s="97"/>
      <c r="H6140" s="97"/>
      <c r="I6140" s="97"/>
      <c r="J6140" s="97"/>
      <c r="K6140" s="98"/>
      <c r="L6140" s="98"/>
      <c r="M6140" s="98"/>
      <c r="N6140" s="97"/>
      <c r="O6140" s="97"/>
      <c r="P6140" s="97"/>
      <c r="Q6140" s="97"/>
      <c r="R6140" s="99"/>
      <c r="S6140" s="90"/>
      <c r="T6140" s="100"/>
      <c r="U6140" s="90"/>
      <c r="V6140" s="90"/>
      <c r="W6140" s="90"/>
      <c r="X6140" s="90"/>
      <c r="Y6140" s="90"/>
      <c r="Z6140" s="90"/>
      <c r="AA6140" s="90"/>
      <c r="AB6140" s="90"/>
      <c r="AC6140" s="90"/>
      <c r="AD6140" s="90"/>
      <c r="AE6140" s="90"/>
      <c r="AF6140" s="90"/>
      <c r="AG6140" s="90"/>
      <c r="AH6140" s="90"/>
      <c r="AI6140" s="90"/>
      <c r="AJ6140" s="92"/>
      <c r="AK6140" s="92"/>
      <c r="AL6140" s="92"/>
      <c r="AM6140" s="92"/>
      <c r="AN6140" s="92"/>
      <c r="AO6140" s="92"/>
      <c r="AP6140" s="92"/>
      <c r="AQ6140" s="92"/>
      <c r="AR6140" s="92"/>
    </row>
    <row r="6141" spans="1:44" x14ac:dyDescent="0.2">
      <c r="A6141" s="90"/>
      <c r="B6141" s="90"/>
      <c r="C6141" s="91"/>
      <c r="D6141" s="90"/>
      <c r="E6141" s="90"/>
      <c r="F6141" s="90"/>
      <c r="G6141" s="97"/>
      <c r="H6141" s="97"/>
      <c r="I6141" s="97"/>
      <c r="J6141" s="97"/>
      <c r="K6141" s="98"/>
      <c r="L6141" s="98"/>
      <c r="M6141" s="98"/>
      <c r="N6141" s="97"/>
      <c r="O6141" s="97"/>
      <c r="P6141" s="97"/>
      <c r="Q6141" s="97"/>
      <c r="R6141" s="99"/>
      <c r="S6141" s="90"/>
      <c r="T6141" s="100"/>
      <c r="U6141" s="90"/>
      <c r="V6141" s="90"/>
      <c r="W6141" s="90"/>
      <c r="X6141" s="90"/>
      <c r="Y6141" s="90"/>
      <c r="Z6141" s="90"/>
      <c r="AA6141" s="90"/>
      <c r="AB6141" s="90"/>
      <c r="AC6141" s="90"/>
      <c r="AD6141" s="90"/>
      <c r="AE6141" s="90"/>
      <c r="AF6141" s="90"/>
      <c r="AG6141" s="90"/>
      <c r="AH6141" s="90"/>
      <c r="AI6141" s="90"/>
      <c r="AJ6141" s="92"/>
      <c r="AK6141" s="92"/>
      <c r="AL6141" s="92"/>
      <c r="AM6141" s="92"/>
      <c r="AN6141" s="92"/>
      <c r="AO6141" s="92"/>
      <c r="AP6141" s="92"/>
      <c r="AQ6141" s="92"/>
      <c r="AR6141" s="92"/>
    </row>
    <row r="6142" spans="1:44" x14ac:dyDescent="0.2">
      <c r="A6142" s="90"/>
      <c r="B6142" s="90"/>
      <c r="C6142" s="91"/>
      <c r="D6142" s="90"/>
      <c r="E6142" s="90"/>
      <c r="F6142" s="90"/>
      <c r="G6142" s="97"/>
      <c r="H6142" s="97"/>
      <c r="I6142" s="97"/>
      <c r="J6142" s="97"/>
      <c r="K6142" s="98"/>
      <c r="L6142" s="98"/>
      <c r="M6142" s="98"/>
      <c r="N6142" s="97"/>
      <c r="O6142" s="97"/>
      <c r="P6142" s="97"/>
      <c r="Q6142" s="97"/>
      <c r="R6142" s="99"/>
      <c r="S6142" s="90"/>
      <c r="T6142" s="90"/>
      <c r="U6142" s="90"/>
      <c r="V6142" s="90"/>
      <c r="W6142" s="90"/>
      <c r="X6142" s="90"/>
      <c r="Y6142" s="90"/>
      <c r="Z6142" s="90"/>
      <c r="AA6142" s="90"/>
      <c r="AB6142" s="90"/>
      <c r="AC6142" s="90"/>
      <c r="AD6142" s="90"/>
      <c r="AE6142" s="90"/>
      <c r="AF6142" s="90"/>
      <c r="AG6142" s="90"/>
      <c r="AH6142" s="90"/>
      <c r="AI6142" s="90"/>
      <c r="AJ6142" s="92"/>
      <c r="AK6142" s="92"/>
      <c r="AL6142" s="92"/>
      <c r="AM6142" s="92"/>
      <c r="AN6142" s="92"/>
      <c r="AO6142" s="92"/>
      <c r="AP6142" s="92"/>
      <c r="AQ6142" s="92"/>
      <c r="AR6142" s="92"/>
    </row>
    <row r="6143" spans="1:44" x14ac:dyDescent="0.2">
      <c r="A6143" s="90"/>
      <c r="B6143" s="90"/>
      <c r="C6143" s="91"/>
      <c r="D6143" s="90"/>
      <c r="E6143" s="90"/>
      <c r="F6143" s="90"/>
      <c r="G6143" s="97"/>
      <c r="H6143" s="97"/>
      <c r="I6143" s="97"/>
      <c r="J6143" s="97"/>
      <c r="K6143" s="98"/>
      <c r="L6143" s="98"/>
      <c r="M6143" s="98"/>
      <c r="N6143" s="97"/>
      <c r="O6143" s="97"/>
      <c r="P6143" s="97"/>
      <c r="Q6143" s="97"/>
      <c r="R6143" s="99"/>
      <c r="S6143" s="90"/>
      <c r="T6143" s="90"/>
      <c r="U6143" s="90"/>
      <c r="V6143" s="90"/>
      <c r="W6143" s="90"/>
      <c r="X6143" s="90"/>
      <c r="Y6143" s="90"/>
      <c r="Z6143" s="90"/>
      <c r="AA6143" s="90"/>
      <c r="AB6143" s="90"/>
      <c r="AC6143" s="90"/>
      <c r="AD6143" s="90"/>
      <c r="AE6143" s="90"/>
      <c r="AF6143" s="90"/>
      <c r="AG6143" s="90"/>
      <c r="AH6143" s="90"/>
      <c r="AI6143" s="90"/>
      <c r="AJ6143" s="92"/>
      <c r="AK6143" s="92"/>
      <c r="AL6143" s="92"/>
      <c r="AM6143" s="92"/>
      <c r="AN6143" s="92"/>
      <c r="AO6143" s="92"/>
      <c r="AP6143" s="92"/>
      <c r="AQ6143" s="92"/>
      <c r="AR6143" s="92"/>
    </row>
    <row r="6144" spans="1:44" x14ac:dyDescent="0.2">
      <c r="A6144" s="90"/>
      <c r="B6144" s="90"/>
      <c r="C6144" s="91"/>
      <c r="D6144" s="90"/>
      <c r="E6144" s="90"/>
      <c r="F6144" s="90"/>
      <c r="G6144" s="97"/>
      <c r="H6144" s="97"/>
      <c r="I6144" s="97"/>
      <c r="J6144" s="97"/>
      <c r="K6144" s="98"/>
      <c r="L6144" s="98"/>
      <c r="M6144" s="98"/>
      <c r="N6144" s="97"/>
      <c r="O6144" s="97"/>
      <c r="P6144" s="97"/>
      <c r="Q6144" s="97"/>
      <c r="R6144" s="99"/>
      <c r="S6144" s="90"/>
      <c r="T6144" s="100"/>
      <c r="U6144" s="90"/>
      <c r="V6144" s="90"/>
      <c r="W6144" s="90"/>
      <c r="X6144" s="90"/>
      <c r="Y6144" s="90"/>
      <c r="Z6144" s="90"/>
      <c r="AA6144" s="90"/>
      <c r="AB6144" s="90"/>
      <c r="AC6144" s="90"/>
      <c r="AD6144" s="90"/>
      <c r="AE6144" s="90"/>
      <c r="AF6144" s="90"/>
      <c r="AG6144" s="90"/>
      <c r="AH6144" s="90"/>
      <c r="AI6144" s="90"/>
      <c r="AJ6144" s="92"/>
      <c r="AK6144" s="92"/>
      <c r="AL6144" s="92"/>
      <c r="AM6144" s="92"/>
      <c r="AN6144" s="92"/>
      <c r="AO6144" s="92"/>
      <c r="AP6144" s="92"/>
      <c r="AQ6144" s="92"/>
      <c r="AR6144" s="92"/>
    </row>
    <row r="6145" spans="1:44" x14ac:dyDescent="0.2">
      <c r="A6145" s="90"/>
      <c r="B6145" s="90"/>
      <c r="C6145" s="91"/>
      <c r="D6145" s="90"/>
      <c r="E6145" s="90"/>
      <c r="F6145" s="90"/>
      <c r="G6145" s="97"/>
      <c r="H6145" s="97"/>
      <c r="I6145" s="97"/>
      <c r="J6145" s="97"/>
      <c r="K6145" s="98"/>
      <c r="L6145" s="98"/>
      <c r="M6145" s="98"/>
      <c r="N6145" s="97"/>
      <c r="O6145" s="97"/>
      <c r="P6145" s="97"/>
      <c r="Q6145" s="97"/>
      <c r="R6145" s="99"/>
      <c r="S6145" s="90"/>
      <c r="T6145" s="90"/>
      <c r="U6145" s="90"/>
      <c r="V6145" s="90"/>
      <c r="W6145" s="90"/>
      <c r="X6145" s="90"/>
      <c r="Y6145" s="90"/>
      <c r="Z6145" s="90"/>
      <c r="AA6145" s="90"/>
      <c r="AB6145" s="90"/>
      <c r="AC6145" s="90"/>
      <c r="AD6145" s="90"/>
      <c r="AE6145" s="90"/>
      <c r="AF6145" s="90"/>
      <c r="AG6145" s="90"/>
      <c r="AH6145" s="90"/>
      <c r="AI6145" s="90"/>
      <c r="AJ6145" s="92"/>
      <c r="AK6145" s="92"/>
      <c r="AL6145" s="92"/>
      <c r="AM6145" s="92"/>
      <c r="AN6145" s="92"/>
      <c r="AO6145" s="92"/>
      <c r="AP6145" s="92"/>
      <c r="AQ6145" s="92"/>
      <c r="AR6145" s="92"/>
    </row>
    <row r="6146" spans="1:44" x14ac:dyDescent="0.2">
      <c r="A6146" s="90"/>
      <c r="B6146" s="90"/>
      <c r="C6146" s="91"/>
      <c r="D6146" s="90"/>
      <c r="E6146" s="90"/>
      <c r="F6146" s="90"/>
      <c r="G6146" s="97"/>
      <c r="H6146" s="97"/>
      <c r="I6146" s="97"/>
      <c r="J6146" s="97"/>
      <c r="K6146" s="98"/>
      <c r="L6146" s="98"/>
      <c r="M6146" s="98"/>
      <c r="N6146" s="97"/>
      <c r="O6146" s="97"/>
      <c r="P6146" s="97"/>
      <c r="Q6146" s="97"/>
      <c r="R6146" s="99"/>
      <c r="S6146" s="90"/>
      <c r="T6146" s="90"/>
      <c r="U6146" s="90"/>
      <c r="V6146" s="90"/>
      <c r="W6146" s="90"/>
      <c r="X6146" s="90"/>
      <c r="Y6146" s="90"/>
      <c r="Z6146" s="90"/>
      <c r="AA6146" s="90"/>
      <c r="AB6146" s="90"/>
      <c r="AC6146" s="90"/>
      <c r="AD6146" s="90"/>
      <c r="AE6146" s="90"/>
      <c r="AF6146" s="90"/>
      <c r="AG6146" s="90"/>
      <c r="AH6146" s="90"/>
      <c r="AI6146" s="90"/>
      <c r="AJ6146" s="92"/>
      <c r="AK6146" s="92"/>
      <c r="AL6146" s="92"/>
      <c r="AM6146" s="92"/>
      <c r="AN6146" s="92"/>
      <c r="AO6146" s="92"/>
      <c r="AP6146" s="92"/>
      <c r="AQ6146" s="92"/>
      <c r="AR6146" s="92"/>
    </row>
    <row r="6147" spans="1:44" x14ac:dyDescent="0.2">
      <c r="A6147" s="90"/>
      <c r="B6147" s="90"/>
      <c r="C6147" s="91"/>
      <c r="D6147" s="90"/>
      <c r="E6147" s="90"/>
      <c r="F6147" s="90"/>
      <c r="G6147" s="97"/>
      <c r="H6147" s="97"/>
      <c r="I6147" s="97"/>
      <c r="J6147" s="97"/>
      <c r="K6147" s="98"/>
      <c r="L6147" s="98"/>
      <c r="M6147" s="98"/>
      <c r="N6147" s="97"/>
      <c r="O6147" s="97"/>
      <c r="P6147" s="97"/>
      <c r="Q6147" s="97"/>
      <c r="R6147" s="99"/>
      <c r="S6147" s="90"/>
      <c r="T6147" s="90"/>
      <c r="U6147" s="90"/>
      <c r="V6147" s="90"/>
      <c r="W6147" s="90"/>
      <c r="X6147" s="90"/>
      <c r="Y6147" s="90"/>
      <c r="Z6147" s="90"/>
      <c r="AA6147" s="90"/>
      <c r="AB6147" s="90"/>
      <c r="AC6147" s="90"/>
      <c r="AD6147" s="90"/>
      <c r="AE6147" s="90"/>
      <c r="AF6147" s="90"/>
      <c r="AG6147" s="90"/>
      <c r="AH6147" s="90"/>
      <c r="AI6147" s="90"/>
      <c r="AJ6147" s="92"/>
      <c r="AK6147" s="92"/>
      <c r="AL6147" s="92"/>
      <c r="AM6147" s="92"/>
      <c r="AN6147" s="92"/>
      <c r="AO6147" s="92"/>
      <c r="AP6147" s="92"/>
      <c r="AQ6147" s="92"/>
      <c r="AR6147" s="92"/>
    </row>
    <row r="6148" spans="1:44" x14ac:dyDescent="0.2">
      <c r="A6148" s="90"/>
      <c r="B6148" s="90"/>
      <c r="C6148" s="91"/>
      <c r="D6148" s="90"/>
      <c r="E6148" s="90"/>
      <c r="F6148" s="90"/>
      <c r="G6148" s="97"/>
      <c r="H6148" s="97"/>
      <c r="I6148" s="97"/>
      <c r="J6148" s="97"/>
      <c r="K6148" s="98"/>
      <c r="L6148" s="98"/>
      <c r="M6148" s="98"/>
      <c r="N6148" s="97"/>
      <c r="O6148" s="97"/>
      <c r="P6148" s="97"/>
      <c r="Q6148" s="97"/>
      <c r="R6148" s="99"/>
      <c r="S6148" s="90"/>
      <c r="T6148" s="90"/>
      <c r="U6148" s="90"/>
      <c r="V6148" s="90"/>
      <c r="W6148" s="90"/>
      <c r="X6148" s="90"/>
      <c r="Y6148" s="90"/>
      <c r="Z6148" s="90"/>
      <c r="AA6148" s="90"/>
      <c r="AB6148" s="90"/>
      <c r="AC6148" s="90"/>
      <c r="AD6148" s="90"/>
      <c r="AE6148" s="90"/>
      <c r="AF6148" s="90"/>
      <c r="AG6148" s="90"/>
      <c r="AH6148" s="90"/>
      <c r="AI6148" s="90"/>
      <c r="AJ6148" s="92"/>
      <c r="AK6148" s="92"/>
      <c r="AL6148" s="92"/>
      <c r="AM6148" s="92"/>
      <c r="AN6148" s="92"/>
      <c r="AO6148" s="92"/>
      <c r="AP6148" s="92"/>
      <c r="AQ6148" s="92"/>
      <c r="AR6148" s="92"/>
    </row>
    <row r="6149" spans="1:44" x14ac:dyDescent="0.2">
      <c r="A6149" s="90"/>
      <c r="B6149" s="90"/>
      <c r="C6149" s="91"/>
      <c r="D6149" s="90"/>
      <c r="E6149" s="90"/>
      <c r="F6149" s="90"/>
      <c r="G6149" s="97"/>
      <c r="H6149" s="97"/>
      <c r="I6149" s="97"/>
      <c r="J6149" s="97"/>
      <c r="K6149" s="98"/>
      <c r="L6149" s="98"/>
      <c r="M6149" s="98"/>
      <c r="N6149" s="97"/>
      <c r="O6149" s="97"/>
      <c r="P6149" s="97"/>
      <c r="Q6149" s="97"/>
      <c r="R6149" s="99"/>
      <c r="S6149" s="90"/>
      <c r="T6149" s="90"/>
      <c r="U6149" s="90"/>
      <c r="V6149" s="90"/>
      <c r="W6149" s="90"/>
      <c r="X6149" s="90"/>
      <c r="Y6149" s="90"/>
      <c r="Z6149" s="90"/>
      <c r="AA6149" s="90"/>
      <c r="AB6149" s="90"/>
      <c r="AC6149" s="90"/>
      <c r="AD6149" s="90"/>
      <c r="AE6149" s="90"/>
      <c r="AF6149" s="90"/>
      <c r="AG6149" s="90"/>
      <c r="AH6149" s="90"/>
      <c r="AI6149" s="90"/>
      <c r="AJ6149" s="92"/>
      <c r="AK6149" s="92"/>
      <c r="AL6149" s="92"/>
      <c r="AM6149" s="92"/>
      <c r="AN6149" s="92"/>
      <c r="AO6149" s="92"/>
      <c r="AP6149" s="92"/>
      <c r="AQ6149" s="92"/>
      <c r="AR6149" s="92"/>
    </row>
    <row r="6150" spans="1:44" x14ac:dyDescent="0.2">
      <c r="A6150" s="90"/>
      <c r="B6150" s="90"/>
      <c r="C6150" s="91"/>
      <c r="D6150" s="90"/>
      <c r="E6150" s="90"/>
      <c r="F6150" s="90"/>
      <c r="G6150" s="97"/>
      <c r="H6150" s="97"/>
      <c r="I6150" s="97"/>
      <c r="J6150" s="97"/>
      <c r="K6150" s="98"/>
      <c r="L6150" s="98"/>
      <c r="M6150" s="98"/>
      <c r="N6150" s="97"/>
      <c r="O6150" s="97"/>
      <c r="P6150" s="97"/>
      <c r="Q6150" s="97"/>
      <c r="R6150" s="99"/>
      <c r="S6150" s="90"/>
      <c r="T6150" s="90"/>
      <c r="U6150" s="90"/>
      <c r="V6150" s="90"/>
      <c r="W6150" s="90"/>
      <c r="X6150" s="90"/>
      <c r="Y6150" s="90"/>
      <c r="Z6150" s="90"/>
      <c r="AA6150" s="90"/>
      <c r="AB6150" s="90"/>
      <c r="AC6150" s="90"/>
      <c r="AD6150" s="90"/>
      <c r="AE6150" s="90"/>
      <c r="AF6150" s="90"/>
      <c r="AG6150" s="90"/>
      <c r="AH6150" s="90"/>
      <c r="AI6150" s="90"/>
      <c r="AJ6150" s="92"/>
      <c r="AK6150" s="92"/>
      <c r="AL6150" s="92"/>
      <c r="AM6150" s="92"/>
      <c r="AN6150" s="92"/>
      <c r="AO6150" s="92"/>
      <c r="AP6150" s="92"/>
      <c r="AQ6150" s="92"/>
      <c r="AR6150" s="92"/>
    </row>
    <row r="6151" spans="1:44" x14ac:dyDescent="0.2">
      <c r="A6151" s="90"/>
      <c r="B6151" s="90"/>
      <c r="C6151" s="91"/>
      <c r="D6151" s="90"/>
      <c r="E6151" s="90"/>
      <c r="F6151" s="90"/>
      <c r="G6151" s="97"/>
      <c r="H6151" s="97"/>
      <c r="I6151" s="97"/>
      <c r="J6151" s="97"/>
      <c r="K6151" s="98"/>
      <c r="L6151" s="98"/>
      <c r="M6151" s="98"/>
      <c r="N6151" s="97"/>
      <c r="O6151" s="97"/>
      <c r="P6151" s="97"/>
      <c r="Q6151" s="97"/>
      <c r="R6151" s="99"/>
      <c r="S6151" s="90"/>
      <c r="T6151" s="90"/>
      <c r="U6151" s="90"/>
      <c r="V6151" s="90"/>
      <c r="W6151" s="90"/>
      <c r="X6151" s="90"/>
      <c r="Y6151" s="90"/>
      <c r="Z6151" s="90"/>
      <c r="AA6151" s="90"/>
      <c r="AB6151" s="90"/>
      <c r="AC6151" s="90"/>
      <c r="AD6151" s="90"/>
      <c r="AE6151" s="90"/>
      <c r="AF6151" s="90"/>
      <c r="AG6151" s="90"/>
      <c r="AH6151" s="90"/>
      <c r="AI6151" s="90"/>
      <c r="AJ6151" s="92"/>
      <c r="AK6151" s="92"/>
      <c r="AL6151" s="92"/>
      <c r="AM6151" s="92"/>
      <c r="AN6151" s="92"/>
      <c r="AO6151" s="92"/>
      <c r="AP6151" s="92"/>
      <c r="AQ6151" s="92"/>
      <c r="AR6151" s="92"/>
    </row>
    <row r="6152" spans="1:44" x14ac:dyDescent="0.2">
      <c r="A6152" s="90"/>
      <c r="B6152" s="90"/>
      <c r="C6152" s="91"/>
      <c r="D6152" s="90"/>
      <c r="E6152" s="90"/>
      <c r="F6152" s="90"/>
      <c r="G6152" s="97"/>
      <c r="H6152" s="97"/>
      <c r="I6152" s="97"/>
      <c r="J6152" s="97"/>
      <c r="K6152" s="98"/>
      <c r="L6152" s="98"/>
      <c r="M6152" s="98"/>
      <c r="N6152" s="97"/>
      <c r="O6152" s="97"/>
      <c r="P6152" s="97"/>
      <c r="Q6152" s="97"/>
      <c r="R6152" s="99"/>
      <c r="S6152" s="90"/>
      <c r="T6152" s="100"/>
      <c r="U6152" s="90"/>
      <c r="V6152" s="90"/>
      <c r="W6152" s="90"/>
      <c r="X6152" s="90"/>
      <c r="Y6152" s="90"/>
      <c r="Z6152" s="90"/>
      <c r="AA6152" s="90"/>
      <c r="AB6152" s="90"/>
      <c r="AC6152" s="90"/>
      <c r="AD6152" s="90"/>
      <c r="AE6152" s="90"/>
      <c r="AF6152" s="90"/>
      <c r="AG6152" s="90"/>
      <c r="AH6152" s="90"/>
      <c r="AI6152" s="90"/>
      <c r="AJ6152" s="92"/>
      <c r="AK6152" s="92"/>
      <c r="AL6152" s="92"/>
      <c r="AM6152" s="92"/>
      <c r="AN6152" s="92"/>
      <c r="AO6152" s="92"/>
      <c r="AP6152" s="92"/>
      <c r="AQ6152" s="92"/>
      <c r="AR6152" s="92"/>
    </row>
    <row r="6153" spans="1:44" x14ac:dyDescent="0.2">
      <c r="A6153" s="90"/>
      <c r="B6153" s="90"/>
      <c r="C6153" s="91"/>
      <c r="D6153" s="90"/>
      <c r="E6153" s="90"/>
      <c r="F6153" s="90"/>
      <c r="G6153" s="97"/>
      <c r="H6153" s="97"/>
      <c r="I6153" s="97"/>
      <c r="J6153" s="97"/>
      <c r="K6153" s="98"/>
      <c r="L6153" s="98"/>
      <c r="M6153" s="98"/>
      <c r="N6153" s="97"/>
      <c r="O6153" s="97"/>
      <c r="P6153" s="97"/>
      <c r="Q6153" s="97"/>
      <c r="R6153" s="99"/>
      <c r="S6153" s="90"/>
      <c r="T6153" s="90"/>
      <c r="U6153" s="90"/>
      <c r="V6153" s="90"/>
      <c r="W6153" s="90"/>
      <c r="X6153" s="90"/>
      <c r="Y6153" s="90"/>
      <c r="Z6153" s="90"/>
      <c r="AA6153" s="90"/>
      <c r="AB6153" s="90"/>
      <c r="AC6153" s="90"/>
      <c r="AD6153" s="90"/>
      <c r="AE6153" s="90"/>
      <c r="AF6153" s="90"/>
      <c r="AG6153" s="90"/>
      <c r="AH6153" s="90"/>
      <c r="AI6153" s="90"/>
      <c r="AJ6153" s="92"/>
      <c r="AK6153" s="92"/>
      <c r="AL6153" s="92"/>
      <c r="AM6153" s="92"/>
      <c r="AN6153" s="92"/>
      <c r="AO6153" s="92"/>
      <c r="AP6153" s="92"/>
      <c r="AQ6153" s="92"/>
      <c r="AR6153" s="92"/>
    </row>
    <row r="6154" spans="1:44" x14ac:dyDescent="0.2">
      <c r="A6154" s="90"/>
      <c r="B6154" s="90"/>
      <c r="C6154" s="91"/>
      <c r="D6154" s="90"/>
      <c r="E6154" s="90"/>
      <c r="F6154" s="90"/>
      <c r="G6154" s="97"/>
      <c r="H6154" s="97"/>
      <c r="I6154" s="97"/>
      <c r="J6154" s="97"/>
      <c r="K6154" s="98"/>
      <c r="L6154" s="98"/>
      <c r="M6154" s="98"/>
      <c r="N6154" s="97"/>
      <c r="O6154" s="97"/>
      <c r="P6154" s="97"/>
      <c r="Q6154" s="97"/>
      <c r="R6154" s="99"/>
      <c r="S6154" s="90"/>
      <c r="T6154" s="90"/>
      <c r="U6154" s="90"/>
      <c r="V6154" s="90"/>
      <c r="W6154" s="90"/>
      <c r="X6154" s="90"/>
      <c r="Y6154" s="90"/>
      <c r="Z6154" s="90"/>
      <c r="AA6154" s="90"/>
      <c r="AB6154" s="90"/>
      <c r="AC6154" s="90"/>
      <c r="AD6154" s="90"/>
      <c r="AE6154" s="90"/>
      <c r="AF6154" s="90"/>
      <c r="AG6154" s="90"/>
      <c r="AH6154" s="90"/>
      <c r="AI6154" s="90"/>
      <c r="AJ6154" s="92"/>
      <c r="AK6154" s="92"/>
      <c r="AL6154" s="92"/>
      <c r="AM6154" s="92"/>
      <c r="AN6154" s="92"/>
      <c r="AO6154" s="92"/>
      <c r="AP6154" s="92"/>
      <c r="AQ6154" s="92"/>
      <c r="AR6154" s="92"/>
    </row>
    <row r="6155" spans="1:44" x14ac:dyDescent="0.2">
      <c r="A6155" s="90"/>
      <c r="B6155" s="90"/>
      <c r="C6155" s="91"/>
      <c r="D6155" s="90"/>
      <c r="E6155" s="90"/>
      <c r="F6155" s="90"/>
      <c r="G6155" s="97"/>
      <c r="H6155" s="97"/>
      <c r="I6155" s="97"/>
      <c r="J6155" s="97"/>
      <c r="K6155" s="98"/>
      <c r="L6155" s="98"/>
      <c r="M6155" s="98"/>
      <c r="N6155" s="97"/>
      <c r="O6155" s="97"/>
      <c r="P6155" s="97"/>
      <c r="Q6155" s="97"/>
      <c r="R6155" s="99"/>
      <c r="S6155" s="90"/>
      <c r="T6155" s="100"/>
      <c r="U6155" s="90"/>
      <c r="V6155" s="90"/>
      <c r="W6155" s="90"/>
      <c r="X6155" s="90"/>
      <c r="Y6155" s="90"/>
      <c r="Z6155" s="90"/>
      <c r="AA6155" s="90"/>
      <c r="AB6155" s="90"/>
      <c r="AC6155" s="90"/>
      <c r="AD6155" s="90"/>
      <c r="AE6155" s="90"/>
      <c r="AF6155" s="90"/>
      <c r="AG6155" s="90"/>
      <c r="AH6155" s="90"/>
      <c r="AI6155" s="90"/>
      <c r="AJ6155" s="92"/>
      <c r="AK6155" s="92"/>
      <c r="AL6155" s="92"/>
      <c r="AM6155" s="92"/>
      <c r="AN6155" s="92"/>
      <c r="AO6155" s="92"/>
      <c r="AP6155" s="92"/>
      <c r="AQ6155" s="92"/>
      <c r="AR6155" s="92"/>
    </row>
    <row r="6156" spans="1:44" x14ac:dyDescent="0.2">
      <c r="A6156" s="90"/>
      <c r="B6156" s="90"/>
      <c r="C6156" s="91"/>
      <c r="D6156" s="90"/>
      <c r="E6156" s="90"/>
      <c r="F6156" s="90"/>
      <c r="G6156" s="97"/>
      <c r="H6156" s="97"/>
      <c r="I6156" s="97"/>
      <c r="J6156" s="97"/>
      <c r="K6156" s="98"/>
      <c r="L6156" s="98"/>
      <c r="M6156" s="98"/>
      <c r="N6156" s="97"/>
      <c r="O6156" s="97"/>
      <c r="P6156" s="97"/>
      <c r="Q6156" s="97"/>
      <c r="R6156" s="99"/>
      <c r="S6156" s="100"/>
      <c r="T6156" s="90"/>
      <c r="U6156" s="90"/>
      <c r="V6156" s="90"/>
      <c r="W6156" s="90"/>
      <c r="X6156" s="90"/>
      <c r="Y6156" s="90"/>
      <c r="Z6156" s="90"/>
      <c r="AA6156" s="90"/>
      <c r="AB6156" s="90"/>
      <c r="AC6156" s="90"/>
      <c r="AD6156" s="90"/>
      <c r="AE6156" s="90"/>
      <c r="AF6156" s="90"/>
      <c r="AG6156" s="90"/>
      <c r="AH6156" s="90"/>
      <c r="AI6156" s="90"/>
      <c r="AJ6156" s="92"/>
      <c r="AK6156" s="92"/>
      <c r="AL6156" s="92"/>
      <c r="AM6156" s="92"/>
      <c r="AN6156" s="92"/>
      <c r="AO6156" s="92"/>
      <c r="AP6156" s="92"/>
      <c r="AQ6156" s="92"/>
      <c r="AR6156" s="92"/>
    </row>
    <row r="6157" spans="1:44" x14ac:dyDescent="0.2">
      <c r="A6157" s="90"/>
      <c r="B6157" s="90"/>
      <c r="C6157" s="91"/>
      <c r="D6157" s="90"/>
      <c r="E6157" s="90"/>
      <c r="F6157" s="90"/>
      <c r="G6157" s="97"/>
      <c r="H6157" s="97"/>
      <c r="I6157" s="97"/>
      <c r="J6157" s="97"/>
      <c r="K6157" s="98"/>
      <c r="L6157" s="98"/>
      <c r="M6157" s="98"/>
      <c r="N6157" s="97"/>
      <c r="O6157" s="97"/>
      <c r="P6157" s="97"/>
      <c r="Q6157" s="97"/>
      <c r="R6157" s="99"/>
      <c r="S6157" s="90"/>
      <c r="T6157" s="90"/>
      <c r="U6157" s="90"/>
      <c r="V6157" s="90"/>
      <c r="W6157" s="90"/>
      <c r="X6157" s="90"/>
      <c r="Y6157" s="90"/>
      <c r="Z6157" s="90"/>
      <c r="AA6157" s="90"/>
      <c r="AB6157" s="90"/>
      <c r="AC6157" s="90"/>
      <c r="AD6157" s="90"/>
      <c r="AE6157" s="90"/>
      <c r="AF6157" s="90"/>
      <c r="AG6157" s="90"/>
      <c r="AH6157" s="90"/>
      <c r="AI6157" s="90"/>
      <c r="AJ6157" s="92"/>
      <c r="AK6157" s="92"/>
      <c r="AL6157" s="92"/>
      <c r="AM6157" s="92"/>
      <c r="AN6157" s="92"/>
      <c r="AO6157" s="92"/>
      <c r="AP6157" s="92"/>
      <c r="AQ6157" s="92"/>
      <c r="AR6157" s="92"/>
    </row>
    <row r="6158" spans="1:44" x14ac:dyDescent="0.2">
      <c r="A6158" s="90"/>
      <c r="B6158" s="90"/>
      <c r="C6158" s="91"/>
      <c r="D6158" s="90"/>
      <c r="E6158" s="90"/>
      <c r="F6158" s="90"/>
      <c r="G6158" s="97"/>
      <c r="H6158" s="97"/>
      <c r="I6158" s="97"/>
      <c r="J6158" s="97"/>
      <c r="K6158" s="98"/>
      <c r="L6158" s="98"/>
      <c r="M6158" s="98"/>
      <c r="N6158" s="97"/>
      <c r="O6158" s="97"/>
      <c r="P6158" s="97"/>
      <c r="Q6158" s="97"/>
      <c r="R6158" s="99"/>
      <c r="S6158" s="90"/>
      <c r="T6158" s="90"/>
      <c r="U6158" s="90"/>
      <c r="V6158" s="90"/>
      <c r="W6158" s="90"/>
      <c r="X6158" s="90"/>
      <c r="Y6158" s="90"/>
      <c r="Z6158" s="90"/>
      <c r="AA6158" s="90"/>
      <c r="AB6158" s="90"/>
      <c r="AC6158" s="90"/>
      <c r="AD6158" s="90"/>
      <c r="AE6158" s="90"/>
      <c r="AF6158" s="90"/>
      <c r="AG6158" s="90"/>
      <c r="AH6158" s="90"/>
      <c r="AI6158" s="90"/>
      <c r="AJ6158" s="92"/>
      <c r="AK6158" s="92"/>
      <c r="AL6158" s="92"/>
      <c r="AM6158" s="92"/>
      <c r="AN6158" s="92"/>
      <c r="AO6158" s="92"/>
      <c r="AP6158" s="92"/>
      <c r="AQ6158" s="92"/>
      <c r="AR6158" s="92"/>
    </row>
    <row r="6159" spans="1:44" x14ac:dyDescent="0.2">
      <c r="A6159" s="90"/>
      <c r="B6159" s="90"/>
      <c r="C6159" s="91"/>
      <c r="D6159" s="90"/>
      <c r="E6159" s="90"/>
      <c r="F6159" s="90"/>
      <c r="G6159" s="97"/>
      <c r="H6159" s="97"/>
      <c r="I6159" s="97"/>
      <c r="J6159" s="97"/>
      <c r="K6159" s="98"/>
      <c r="L6159" s="98"/>
      <c r="M6159" s="98"/>
      <c r="N6159" s="97"/>
      <c r="O6159" s="97"/>
      <c r="P6159" s="97"/>
      <c r="Q6159" s="97"/>
      <c r="R6159" s="99"/>
      <c r="S6159" s="90"/>
      <c r="T6159" s="90"/>
      <c r="U6159" s="90"/>
      <c r="V6159" s="90"/>
      <c r="W6159" s="90"/>
      <c r="X6159" s="90"/>
      <c r="Y6159" s="90"/>
      <c r="Z6159" s="90"/>
      <c r="AA6159" s="90"/>
      <c r="AB6159" s="90"/>
      <c r="AC6159" s="90"/>
      <c r="AD6159" s="90"/>
      <c r="AE6159" s="90"/>
      <c r="AF6159" s="90"/>
      <c r="AG6159" s="90"/>
      <c r="AH6159" s="90"/>
      <c r="AI6159" s="90"/>
      <c r="AJ6159" s="92"/>
      <c r="AK6159" s="92"/>
      <c r="AL6159" s="92"/>
      <c r="AM6159" s="92"/>
      <c r="AN6159" s="92"/>
      <c r="AO6159" s="92"/>
      <c r="AP6159" s="92"/>
      <c r="AQ6159" s="92"/>
      <c r="AR6159" s="92"/>
    </row>
    <row r="6160" spans="1:44" x14ac:dyDescent="0.2">
      <c r="A6160" s="90"/>
      <c r="B6160" s="90"/>
      <c r="C6160" s="91"/>
      <c r="D6160" s="90"/>
      <c r="E6160" s="90"/>
      <c r="F6160" s="90"/>
      <c r="G6160" s="97"/>
      <c r="H6160" s="97"/>
      <c r="I6160" s="97"/>
      <c r="J6160" s="97"/>
      <c r="K6160" s="98"/>
      <c r="L6160" s="98"/>
      <c r="M6160" s="98"/>
      <c r="N6160" s="97"/>
      <c r="O6160" s="97"/>
      <c r="P6160" s="97"/>
      <c r="Q6160" s="97"/>
      <c r="R6160" s="99"/>
      <c r="S6160" s="90"/>
      <c r="T6160" s="90"/>
      <c r="U6160" s="90"/>
      <c r="V6160" s="90"/>
      <c r="W6160" s="90"/>
      <c r="X6160" s="90"/>
      <c r="Y6160" s="90"/>
      <c r="Z6160" s="90"/>
      <c r="AA6160" s="90"/>
      <c r="AB6160" s="90"/>
      <c r="AC6160" s="90"/>
      <c r="AD6160" s="90"/>
      <c r="AE6160" s="90"/>
      <c r="AF6160" s="90"/>
      <c r="AG6160" s="90"/>
      <c r="AH6160" s="90"/>
      <c r="AI6160" s="90"/>
      <c r="AJ6160" s="92"/>
      <c r="AK6160" s="92"/>
      <c r="AL6160" s="92"/>
      <c r="AM6160" s="92"/>
      <c r="AN6160" s="92"/>
      <c r="AO6160" s="92"/>
      <c r="AP6160" s="92"/>
      <c r="AQ6160" s="92"/>
      <c r="AR6160" s="92"/>
    </row>
    <row r="6161" spans="1:44" x14ac:dyDescent="0.2">
      <c r="A6161" s="90"/>
      <c r="B6161" s="90"/>
      <c r="C6161" s="91"/>
      <c r="D6161" s="90"/>
      <c r="E6161" s="90"/>
      <c r="F6161" s="90"/>
      <c r="G6161" s="97"/>
      <c r="H6161" s="97"/>
      <c r="I6161" s="97"/>
      <c r="J6161" s="97"/>
      <c r="K6161" s="98"/>
      <c r="L6161" s="98"/>
      <c r="M6161" s="98"/>
      <c r="N6161" s="97"/>
      <c r="O6161" s="97"/>
      <c r="P6161" s="97"/>
      <c r="Q6161" s="97"/>
      <c r="R6161" s="99"/>
      <c r="S6161" s="90"/>
      <c r="T6161" s="90"/>
      <c r="U6161" s="90"/>
      <c r="V6161" s="90"/>
      <c r="W6161" s="90"/>
      <c r="X6161" s="90"/>
      <c r="Y6161" s="90"/>
      <c r="Z6161" s="90"/>
      <c r="AA6161" s="90"/>
      <c r="AB6161" s="90"/>
      <c r="AC6161" s="90"/>
      <c r="AD6161" s="90"/>
      <c r="AE6161" s="90"/>
      <c r="AF6161" s="90"/>
      <c r="AG6161" s="90"/>
      <c r="AH6161" s="90"/>
      <c r="AI6161" s="90"/>
      <c r="AJ6161" s="92"/>
      <c r="AK6161" s="92"/>
      <c r="AL6161" s="92"/>
      <c r="AM6161" s="92"/>
      <c r="AN6161" s="92"/>
      <c r="AO6161" s="92"/>
      <c r="AP6161" s="92"/>
      <c r="AQ6161" s="92"/>
      <c r="AR6161" s="92"/>
    </row>
    <row r="6162" spans="1:44" x14ac:dyDescent="0.2">
      <c r="A6162" s="90"/>
      <c r="B6162" s="90"/>
      <c r="C6162" s="91"/>
      <c r="D6162" s="90"/>
      <c r="E6162" s="90"/>
      <c r="F6162" s="90"/>
      <c r="G6162" s="97"/>
      <c r="H6162" s="97"/>
      <c r="I6162" s="97"/>
      <c r="J6162" s="97"/>
      <c r="K6162" s="98"/>
      <c r="L6162" s="98"/>
      <c r="M6162" s="98"/>
      <c r="N6162" s="97"/>
      <c r="O6162" s="97"/>
      <c r="P6162" s="97"/>
      <c r="Q6162" s="97"/>
      <c r="R6162" s="99"/>
      <c r="S6162" s="90"/>
      <c r="T6162" s="90"/>
      <c r="U6162" s="90"/>
      <c r="V6162" s="90"/>
      <c r="W6162" s="90"/>
      <c r="X6162" s="90"/>
      <c r="Y6162" s="90"/>
      <c r="Z6162" s="90"/>
      <c r="AA6162" s="90"/>
      <c r="AB6162" s="90"/>
      <c r="AC6162" s="90"/>
      <c r="AD6162" s="90"/>
      <c r="AE6162" s="90"/>
      <c r="AF6162" s="90"/>
      <c r="AG6162" s="90"/>
      <c r="AH6162" s="90"/>
      <c r="AI6162" s="90"/>
      <c r="AJ6162" s="92"/>
      <c r="AK6162" s="92"/>
      <c r="AL6162" s="92"/>
      <c r="AM6162" s="92"/>
      <c r="AN6162" s="92"/>
      <c r="AO6162" s="92"/>
      <c r="AP6162" s="92"/>
      <c r="AQ6162" s="92"/>
      <c r="AR6162" s="92"/>
    </row>
    <row r="6163" spans="1:44" x14ac:dyDescent="0.2">
      <c r="A6163" s="90"/>
      <c r="B6163" s="90"/>
      <c r="C6163" s="91"/>
      <c r="D6163" s="90"/>
      <c r="E6163" s="90"/>
      <c r="F6163" s="90"/>
      <c r="G6163" s="97"/>
      <c r="H6163" s="97"/>
      <c r="I6163" s="97"/>
      <c r="J6163" s="97"/>
      <c r="K6163" s="98"/>
      <c r="L6163" s="98"/>
      <c r="M6163" s="98"/>
      <c r="N6163" s="97"/>
      <c r="O6163" s="97"/>
      <c r="P6163" s="97"/>
      <c r="Q6163" s="97"/>
      <c r="R6163" s="99"/>
      <c r="S6163" s="90"/>
      <c r="T6163" s="100"/>
      <c r="U6163" s="90"/>
      <c r="V6163" s="90"/>
      <c r="W6163" s="90"/>
      <c r="X6163" s="90"/>
      <c r="Y6163" s="90"/>
      <c r="Z6163" s="90"/>
      <c r="AA6163" s="90"/>
      <c r="AB6163" s="90"/>
      <c r="AC6163" s="90"/>
      <c r="AD6163" s="90"/>
      <c r="AE6163" s="90"/>
      <c r="AF6163" s="90"/>
      <c r="AG6163" s="90"/>
      <c r="AH6163" s="90"/>
      <c r="AI6163" s="90"/>
      <c r="AJ6163" s="92"/>
      <c r="AK6163" s="92"/>
      <c r="AL6163" s="92"/>
      <c r="AM6163" s="92"/>
      <c r="AN6163" s="92"/>
      <c r="AO6163" s="92"/>
      <c r="AP6163" s="92"/>
      <c r="AQ6163" s="92"/>
      <c r="AR6163" s="92"/>
    </row>
    <row r="6164" spans="1:44" x14ac:dyDescent="0.2">
      <c r="A6164" s="90"/>
      <c r="B6164" s="90"/>
      <c r="C6164" s="91"/>
      <c r="D6164" s="90"/>
      <c r="E6164" s="90"/>
      <c r="F6164" s="90"/>
      <c r="G6164" s="97"/>
      <c r="H6164" s="97"/>
      <c r="I6164" s="97"/>
      <c r="J6164" s="97"/>
      <c r="K6164" s="98"/>
      <c r="L6164" s="98"/>
      <c r="M6164" s="98"/>
      <c r="N6164" s="97"/>
      <c r="O6164" s="97"/>
      <c r="P6164" s="97"/>
      <c r="Q6164" s="97"/>
      <c r="R6164" s="99"/>
      <c r="S6164" s="90"/>
      <c r="T6164" s="90"/>
      <c r="U6164" s="90"/>
      <c r="V6164" s="90"/>
      <c r="W6164" s="90"/>
      <c r="X6164" s="90"/>
      <c r="Y6164" s="90"/>
      <c r="Z6164" s="90"/>
      <c r="AA6164" s="90"/>
      <c r="AB6164" s="90"/>
      <c r="AC6164" s="90"/>
      <c r="AD6164" s="90"/>
      <c r="AE6164" s="90"/>
      <c r="AF6164" s="90"/>
      <c r="AG6164" s="90"/>
      <c r="AH6164" s="90"/>
      <c r="AI6164" s="90"/>
      <c r="AJ6164" s="92"/>
      <c r="AK6164" s="92"/>
      <c r="AL6164" s="92"/>
      <c r="AM6164" s="92"/>
      <c r="AN6164" s="92"/>
      <c r="AO6164" s="92"/>
      <c r="AP6164" s="92"/>
      <c r="AQ6164" s="92"/>
      <c r="AR6164" s="92"/>
    </row>
    <row r="6165" spans="1:44" x14ac:dyDescent="0.2">
      <c r="A6165" s="90"/>
      <c r="B6165" s="90"/>
      <c r="C6165" s="91"/>
      <c r="D6165" s="90"/>
      <c r="E6165" s="90"/>
      <c r="F6165" s="90"/>
      <c r="G6165" s="97"/>
      <c r="H6165" s="97"/>
      <c r="I6165" s="97"/>
      <c r="J6165" s="97"/>
      <c r="K6165" s="98"/>
      <c r="L6165" s="98"/>
      <c r="M6165" s="98"/>
      <c r="N6165" s="97"/>
      <c r="O6165" s="97"/>
      <c r="P6165" s="97"/>
      <c r="Q6165" s="97"/>
      <c r="R6165" s="99"/>
      <c r="S6165" s="90"/>
      <c r="T6165" s="90"/>
      <c r="U6165" s="90"/>
      <c r="V6165" s="90"/>
      <c r="W6165" s="90"/>
      <c r="X6165" s="90"/>
      <c r="Y6165" s="90"/>
      <c r="Z6165" s="90"/>
      <c r="AA6165" s="90"/>
      <c r="AB6165" s="90"/>
      <c r="AC6165" s="90"/>
      <c r="AD6165" s="90"/>
      <c r="AE6165" s="90"/>
      <c r="AF6165" s="90"/>
      <c r="AG6165" s="90"/>
      <c r="AH6165" s="90"/>
      <c r="AI6165" s="90"/>
      <c r="AJ6165" s="92"/>
      <c r="AK6165" s="92"/>
      <c r="AL6165" s="92"/>
      <c r="AM6165" s="92"/>
      <c r="AN6165" s="92"/>
      <c r="AO6165" s="92"/>
      <c r="AP6165" s="92"/>
      <c r="AQ6165" s="92"/>
      <c r="AR6165" s="92"/>
    </row>
    <row r="6166" spans="1:44" x14ac:dyDescent="0.2">
      <c r="A6166" s="90"/>
      <c r="B6166" s="90"/>
      <c r="C6166" s="91"/>
      <c r="D6166" s="90"/>
      <c r="E6166" s="90"/>
      <c r="F6166" s="90"/>
      <c r="G6166" s="97"/>
      <c r="H6166" s="97"/>
      <c r="I6166" s="97"/>
      <c r="J6166" s="97"/>
      <c r="K6166" s="98"/>
      <c r="L6166" s="98"/>
      <c r="M6166" s="98"/>
      <c r="N6166" s="97"/>
      <c r="O6166" s="97"/>
      <c r="P6166" s="97"/>
      <c r="Q6166" s="97"/>
      <c r="R6166" s="99"/>
      <c r="S6166" s="90"/>
      <c r="T6166" s="90"/>
      <c r="U6166" s="90"/>
      <c r="V6166" s="90"/>
      <c r="W6166" s="90"/>
      <c r="X6166" s="90"/>
      <c r="Y6166" s="90"/>
      <c r="Z6166" s="90"/>
      <c r="AA6166" s="90"/>
      <c r="AB6166" s="90"/>
      <c r="AC6166" s="90"/>
      <c r="AD6166" s="90"/>
      <c r="AE6166" s="90"/>
      <c r="AF6166" s="90"/>
      <c r="AG6166" s="90"/>
      <c r="AH6166" s="90"/>
      <c r="AI6166" s="90"/>
      <c r="AJ6166" s="92"/>
      <c r="AK6166" s="92"/>
      <c r="AL6166" s="92"/>
      <c r="AM6166" s="92"/>
      <c r="AN6166" s="92"/>
      <c r="AO6166" s="92"/>
      <c r="AP6166" s="92"/>
      <c r="AQ6166" s="92"/>
      <c r="AR6166" s="92"/>
    </row>
    <row r="6167" spans="1:44" x14ac:dyDescent="0.2">
      <c r="A6167" s="90"/>
      <c r="B6167" s="90"/>
      <c r="C6167" s="91"/>
      <c r="D6167" s="90"/>
      <c r="E6167" s="90"/>
      <c r="F6167" s="90"/>
      <c r="G6167" s="97"/>
      <c r="H6167" s="97"/>
      <c r="I6167" s="97"/>
      <c r="J6167" s="97"/>
      <c r="K6167" s="98"/>
      <c r="L6167" s="98"/>
      <c r="M6167" s="98"/>
      <c r="N6167" s="97"/>
      <c r="O6167" s="97"/>
      <c r="P6167" s="97"/>
      <c r="Q6167" s="97"/>
      <c r="R6167" s="99"/>
      <c r="S6167" s="90"/>
      <c r="T6167" s="90"/>
      <c r="U6167" s="90"/>
      <c r="V6167" s="90"/>
      <c r="W6167" s="90"/>
      <c r="X6167" s="90"/>
      <c r="Y6167" s="90"/>
      <c r="Z6167" s="90"/>
      <c r="AA6167" s="90"/>
      <c r="AB6167" s="90"/>
      <c r="AC6167" s="90"/>
      <c r="AD6167" s="90"/>
      <c r="AE6167" s="90"/>
      <c r="AF6167" s="90"/>
      <c r="AG6167" s="90"/>
      <c r="AH6167" s="90"/>
      <c r="AI6167" s="90"/>
      <c r="AJ6167" s="92"/>
      <c r="AK6167" s="92"/>
      <c r="AL6167" s="92"/>
      <c r="AM6167" s="92"/>
      <c r="AN6167" s="92"/>
      <c r="AO6167" s="92"/>
      <c r="AP6167" s="92"/>
      <c r="AQ6167" s="92"/>
      <c r="AR6167" s="92"/>
    </row>
    <row r="6168" spans="1:44" x14ac:dyDescent="0.2">
      <c r="A6168" s="90"/>
      <c r="B6168" s="90"/>
      <c r="C6168" s="91"/>
      <c r="D6168" s="90"/>
      <c r="E6168" s="90"/>
      <c r="F6168" s="90"/>
      <c r="G6168" s="97"/>
      <c r="H6168" s="97"/>
      <c r="I6168" s="97"/>
      <c r="J6168" s="97"/>
      <c r="K6168" s="98"/>
      <c r="L6168" s="98"/>
      <c r="M6168" s="98"/>
      <c r="N6168" s="97"/>
      <c r="O6168" s="97"/>
      <c r="P6168" s="97"/>
      <c r="Q6168" s="97"/>
      <c r="R6168" s="99"/>
      <c r="S6168" s="90"/>
      <c r="T6168" s="90"/>
      <c r="U6168" s="90"/>
      <c r="V6168" s="90"/>
      <c r="W6168" s="90"/>
      <c r="X6168" s="90"/>
      <c r="Y6168" s="90"/>
      <c r="Z6168" s="90"/>
      <c r="AA6168" s="90"/>
      <c r="AB6168" s="90"/>
      <c r="AC6168" s="90"/>
      <c r="AD6168" s="90"/>
      <c r="AE6168" s="90"/>
      <c r="AF6168" s="90"/>
      <c r="AG6168" s="90"/>
      <c r="AH6168" s="90"/>
      <c r="AI6168" s="90"/>
      <c r="AJ6168" s="92"/>
      <c r="AK6168" s="92"/>
      <c r="AL6168" s="92"/>
      <c r="AM6168" s="92"/>
      <c r="AN6168" s="92"/>
      <c r="AO6168" s="92"/>
      <c r="AP6168" s="92"/>
      <c r="AQ6168" s="92"/>
      <c r="AR6168" s="92"/>
    </row>
    <row r="6169" spans="1:44" x14ac:dyDescent="0.2">
      <c r="A6169" s="90"/>
      <c r="B6169" s="90"/>
      <c r="C6169" s="91"/>
      <c r="D6169" s="90"/>
      <c r="E6169" s="90"/>
      <c r="F6169" s="90"/>
      <c r="G6169" s="97"/>
      <c r="H6169" s="97"/>
      <c r="I6169" s="97"/>
      <c r="J6169" s="97"/>
      <c r="K6169" s="98"/>
      <c r="L6169" s="98"/>
      <c r="M6169" s="98"/>
      <c r="N6169" s="97"/>
      <c r="O6169" s="97"/>
      <c r="P6169" s="97"/>
      <c r="Q6169" s="97"/>
      <c r="R6169" s="99"/>
      <c r="S6169" s="90"/>
      <c r="T6169" s="90"/>
      <c r="U6169" s="90"/>
      <c r="V6169" s="90"/>
      <c r="W6169" s="90"/>
      <c r="X6169" s="90"/>
      <c r="Y6169" s="90"/>
      <c r="Z6169" s="90"/>
      <c r="AA6169" s="90"/>
      <c r="AB6169" s="90"/>
      <c r="AC6169" s="90"/>
      <c r="AD6169" s="90"/>
      <c r="AE6169" s="90"/>
      <c r="AF6169" s="90"/>
      <c r="AG6169" s="90"/>
      <c r="AH6169" s="90"/>
      <c r="AI6169" s="90"/>
      <c r="AJ6169" s="92"/>
      <c r="AK6169" s="92"/>
      <c r="AL6169" s="92"/>
      <c r="AM6169" s="92"/>
      <c r="AN6169" s="92"/>
      <c r="AO6169" s="92"/>
      <c r="AP6169" s="92"/>
      <c r="AQ6169" s="92"/>
      <c r="AR6169" s="92"/>
    </row>
    <row r="6170" spans="1:44" x14ac:dyDescent="0.2">
      <c r="A6170" s="90"/>
      <c r="B6170" s="90"/>
      <c r="C6170" s="91"/>
      <c r="D6170" s="90"/>
      <c r="E6170" s="90"/>
      <c r="F6170" s="90"/>
      <c r="G6170" s="97"/>
      <c r="H6170" s="97"/>
      <c r="I6170" s="97"/>
      <c r="J6170" s="97"/>
      <c r="K6170" s="98"/>
      <c r="L6170" s="98"/>
      <c r="M6170" s="98"/>
      <c r="N6170" s="97"/>
      <c r="O6170" s="97"/>
      <c r="P6170" s="97"/>
      <c r="Q6170" s="97"/>
      <c r="R6170" s="99"/>
      <c r="S6170" s="90"/>
      <c r="T6170" s="90"/>
      <c r="U6170" s="90"/>
      <c r="V6170" s="90"/>
      <c r="W6170" s="90"/>
      <c r="X6170" s="90"/>
      <c r="Y6170" s="90"/>
      <c r="Z6170" s="90"/>
      <c r="AA6170" s="90"/>
      <c r="AB6170" s="90"/>
      <c r="AC6170" s="90"/>
      <c r="AD6170" s="90"/>
      <c r="AE6170" s="90"/>
      <c r="AF6170" s="90"/>
      <c r="AG6170" s="90"/>
      <c r="AH6170" s="90"/>
      <c r="AI6170" s="90"/>
      <c r="AJ6170" s="92"/>
      <c r="AK6170" s="92"/>
      <c r="AL6170" s="92"/>
      <c r="AM6170" s="92"/>
      <c r="AN6170" s="92"/>
      <c r="AO6170" s="92"/>
      <c r="AP6170" s="92"/>
      <c r="AQ6170" s="92"/>
      <c r="AR6170" s="92"/>
    </row>
    <row r="6171" spans="1:44" x14ac:dyDescent="0.2">
      <c r="A6171" s="90"/>
      <c r="B6171" s="90"/>
      <c r="C6171" s="91"/>
      <c r="D6171" s="90"/>
      <c r="E6171" s="90"/>
      <c r="F6171" s="90"/>
      <c r="G6171" s="97"/>
      <c r="H6171" s="97"/>
      <c r="I6171" s="97"/>
      <c r="J6171" s="97"/>
      <c r="K6171" s="98"/>
      <c r="L6171" s="98"/>
      <c r="M6171" s="98"/>
      <c r="N6171" s="97"/>
      <c r="O6171" s="97"/>
      <c r="P6171" s="97"/>
      <c r="Q6171" s="97"/>
      <c r="R6171" s="99"/>
      <c r="S6171" s="90"/>
      <c r="T6171" s="100"/>
      <c r="U6171" s="90"/>
      <c r="V6171" s="90"/>
      <c r="W6171" s="90"/>
      <c r="X6171" s="90"/>
      <c r="Y6171" s="90"/>
      <c r="Z6171" s="90"/>
      <c r="AA6171" s="90"/>
      <c r="AB6171" s="90"/>
      <c r="AC6171" s="90"/>
      <c r="AD6171" s="90"/>
      <c r="AE6171" s="90"/>
      <c r="AF6171" s="90"/>
      <c r="AG6171" s="90"/>
      <c r="AH6171" s="90"/>
      <c r="AI6171" s="90"/>
      <c r="AJ6171" s="92"/>
      <c r="AK6171" s="92"/>
      <c r="AL6171" s="92"/>
      <c r="AM6171" s="92"/>
      <c r="AN6171" s="92"/>
      <c r="AO6171" s="92"/>
      <c r="AP6171" s="92"/>
      <c r="AQ6171" s="92"/>
      <c r="AR6171" s="92"/>
    </row>
    <row r="6172" spans="1:44" x14ac:dyDescent="0.2">
      <c r="A6172" s="90"/>
      <c r="B6172" s="90"/>
      <c r="C6172" s="91"/>
      <c r="D6172" s="90"/>
      <c r="E6172" s="90"/>
      <c r="F6172" s="90"/>
      <c r="G6172" s="97"/>
      <c r="H6172" s="97"/>
      <c r="I6172" s="97"/>
      <c r="J6172" s="97"/>
      <c r="K6172" s="98"/>
      <c r="L6172" s="98"/>
      <c r="M6172" s="98"/>
      <c r="N6172" s="97"/>
      <c r="O6172" s="97"/>
      <c r="P6172" s="97"/>
      <c r="Q6172" s="97"/>
      <c r="R6172" s="99"/>
      <c r="S6172" s="90"/>
      <c r="T6172" s="100"/>
      <c r="U6172" s="90"/>
      <c r="V6172" s="90"/>
      <c r="W6172" s="90"/>
      <c r="X6172" s="90"/>
      <c r="Y6172" s="90"/>
      <c r="Z6172" s="90"/>
      <c r="AA6172" s="90"/>
      <c r="AB6172" s="90"/>
      <c r="AC6172" s="90"/>
      <c r="AD6172" s="90"/>
      <c r="AE6172" s="90"/>
      <c r="AF6172" s="90"/>
      <c r="AG6172" s="90"/>
      <c r="AH6172" s="90"/>
      <c r="AI6172" s="90"/>
      <c r="AJ6172" s="92"/>
      <c r="AK6172" s="92"/>
      <c r="AL6172" s="92"/>
      <c r="AM6172" s="92"/>
      <c r="AN6172" s="92"/>
      <c r="AO6172" s="92"/>
      <c r="AP6172" s="92"/>
      <c r="AQ6172" s="92"/>
      <c r="AR6172" s="92"/>
    </row>
    <row r="6173" spans="1:44" x14ac:dyDescent="0.2">
      <c r="A6173" s="90"/>
      <c r="B6173" s="90"/>
      <c r="C6173" s="91"/>
      <c r="D6173" s="90"/>
      <c r="E6173" s="90"/>
      <c r="F6173" s="90"/>
      <c r="G6173" s="97"/>
      <c r="H6173" s="97"/>
      <c r="I6173" s="97"/>
      <c r="J6173" s="97"/>
      <c r="K6173" s="98"/>
      <c r="L6173" s="98"/>
      <c r="M6173" s="98"/>
      <c r="N6173" s="97"/>
      <c r="O6173" s="97"/>
      <c r="P6173" s="97"/>
      <c r="Q6173" s="97"/>
      <c r="R6173" s="99"/>
      <c r="S6173" s="90"/>
      <c r="T6173" s="100"/>
      <c r="U6173" s="90"/>
      <c r="V6173" s="90"/>
      <c r="W6173" s="90"/>
      <c r="X6173" s="90"/>
      <c r="Y6173" s="90"/>
      <c r="Z6173" s="90"/>
      <c r="AA6173" s="90"/>
      <c r="AB6173" s="90"/>
      <c r="AC6173" s="90"/>
      <c r="AD6173" s="90"/>
      <c r="AE6173" s="90"/>
      <c r="AF6173" s="90"/>
      <c r="AG6173" s="90"/>
      <c r="AH6173" s="90"/>
      <c r="AI6173" s="90"/>
      <c r="AJ6173" s="92"/>
      <c r="AK6173" s="92"/>
      <c r="AL6173" s="92"/>
      <c r="AM6173" s="92"/>
      <c r="AN6173" s="92"/>
      <c r="AO6173" s="92"/>
      <c r="AP6173" s="92"/>
      <c r="AQ6173" s="92"/>
      <c r="AR6173" s="92"/>
    </row>
    <row r="6174" spans="1:44" x14ac:dyDescent="0.2">
      <c r="A6174" s="90"/>
      <c r="B6174" s="90"/>
      <c r="C6174" s="91"/>
      <c r="D6174" s="90"/>
      <c r="E6174" s="90"/>
      <c r="F6174" s="90"/>
      <c r="G6174" s="97"/>
      <c r="H6174" s="97"/>
      <c r="I6174" s="97"/>
      <c r="J6174" s="97"/>
      <c r="K6174" s="98"/>
      <c r="L6174" s="98"/>
      <c r="M6174" s="98"/>
      <c r="N6174" s="97"/>
      <c r="O6174" s="97"/>
      <c r="P6174" s="97"/>
      <c r="Q6174" s="97"/>
      <c r="R6174" s="99"/>
      <c r="S6174" s="100"/>
      <c r="T6174" s="90"/>
      <c r="U6174" s="90"/>
      <c r="V6174" s="90"/>
      <c r="W6174" s="90"/>
      <c r="X6174" s="90"/>
      <c r="Y6174" s="90"/>
      <c r="Z6174" s="90"/>
      <c r="AA6174" s="90"/>
      <c r="AB6174" s="90"/>
      <c r="AC6174" s="90"/>
      <c r="AD6174" s="90"/>
      <c r="AE6174" s="90"/>
      <c r="AF6174" s="90"/>
      <c r="AG6174" s="90"/>
      <c r="AH6174" s="90"/>
      <c r="AI6174" s="90"/>
      <c r="AJ6174" s="92"/>
      <c r="AK6174" s="92"/>
      <c r="AL6174" s="92"/>
      <c r="AM6174" s="92"/>
      <c r="AN6174" s="92"/>
      <c r="AO6174" s="92"/>
      <c r="AP6174" s="92"/>
      <c r="AQ6174" s="92"/>
      <c r="AR6174" s="92"/>
    </row>
    <row r="6175" spans="1:44" x14ac:dyDescent="0.2">
      <c r="A6175" s="90"/>
      <c r="B6175" s="90"/>
      <c r="C6175" s="91"/>
      <c r="D6175" s="90"/>
      <c r="E6175" s="90"/>
      <c r="F6175" s="90"/>
      <c r="G6175" s="97"/>
      <c r="H6175" s="97"/>
      <c r="I6175" s="97"/>
      <c r="J6175" s="97"/>
      <c r="K6175" s="98"/>
      <c r="L6175" s="98"/>
      <c r="M6175" s="98"/>
      <c r="N6175" s="97"/>
      <c r="O6175" s="97"/>
      <c r="P6175" s="97"/>
      <c r="Q6175" s="97"/>
      <c r="R6175" s="99"/>
      <c r="S6175" s="90"/>
      <c r="T6175" s="90"/>
      <c r="U6175" s="90"/>
      <c r="V6175" s="90"/>
      <c r="W6175" s="90"/>
      <c r="X6175" s="90"/>
      <c r="Y6175" s="90"/>
      <c r="Z6175" s="90"/>
      <c r="AA6175" s="90"/>
      <c r="AB6175" s="90"/>
      <c r="AC6175" s="90"/>
      <c r="AD6175" s="90"/>
      <c r="AE6175" s="90"/>
      <c r="AF6175" s="90"/>
      <c r="AG6175" s="90"/>
      <c r="AH6175" s="90"/>
      <c r="AI6175" s="90"/>
      <c r="AJ6175" s="92"/>
      <c r="AK6175" s="92"/>
      <c r="AL6175" s="92"/>
      <c r="AM6175" s="92"/>
      <c r="AN6175" s="92"/>
      <c r="AO6175" s="92"/>
      <c r="AP6175" s="92"/>
      <c r="AQ6175" s="92"/>
      <c r="AR6175" s="92"/>
    </row>
    <row r="6176" spans="1:44" x14ac:dyDescent="0.2">
      <c r="A6176" s="90"/>
      <c r="B6176" s="90"/>
      <c r="C6176" s="91"/>
      <c r="D6176" s="90"/>
      <c r="E6176" s="90"/>
      <c r="F6176" s="90"/>
      <c r="G6176" s="97"/>
      <c r="H6176" s="97"/>
      <c r="I6176" s="97"/>
      <c r="J6176" s="97"/>
      <c r="K6176" s="98"/>
      <c r="L6176" s="98"/>
      <c r="M6176" s="98"/>
      <c r="N6176" s="97"/>
      <c r="O6176" s="97"/>
      <c r="P6176" s="97"/>
      <c r="Q6176" s="97"/>
      <c r="R6176" s="99"/>
      <c r="S6176" s="90"/>
      <c r="T6176" s="90"/>
      <c r="U6176" s="90"/>
      <c r="V6176" s="90"/>
      <c r="W6176" s="90"/>
      <c r="X6176" s="90"/>
      <c r="Y6176" s="90"/>
      <c r="Z6176" s="90"/>
      <c r="AA6176" s="90"/>
      <c r="AB6176" s="90"/>
      <c r="AC6176" s="90"/>
      <c r="AD6176" s="90"/>
      <c r="AE6176" s="90"/>
      <c r="AF6176" s="90"/>
      <c r="AG6176" s="90"/>
      <c r="AH6176" s="90"/>
      <c r="AI6176" s="90"/>
      <c r="AJ6176" s="92"/>
      <c r="AK6176" s="92"/>
      <c r="AL6176" s="92"/>
      <c r="AM6176" s="92"/>
      <c r="AN6176" s="92"/>
      <c r="AO6176" s="92"/>
      <c r="AP6176" s="92"/>
      <c r="AQ6176" s="92"/>
      <c r="AR6176" s="92"/>
    </row>
    <row r="6177" spans="1:44" x14ac:dyDescent="0.2">
      <c r="A6177" s="90"/>
      <c r="B6177" s="90"/>
      <c r="C6177" s="91"/>
      <c r="D6177" s="90"/>
      <c r="E6177" s="90"/>
      <c r="F6177" s="90"/>
      <c r="G6177" s="97"/>
      <c r="H6177" s="97"/>
      <c r="I6177" s="97"/>
      <c r="J6177" s="97"/>
      <c r="K6177" s="98"/>
      <c r="L6177" s="98"/>
      <c r="M6177" s="98"/>
      <c r="N6177" s="97"/>
      <c r="O6177" s="97"/>
      <c r="P6177" s="97"/>
      <c r="Q6177" s="97"/>
      <c r="R6177" s="99"/>
      <c r="S6177" s="90"/>
      <c r="T6177" s="90"/>
      <c r="U6177" s="90"/>
      <c r="V6177" s="90"/>
      <c r="W6177" s="90"/>
      <c r="X6177" s="90"/>
      <c r="Y6177" s="90"/>
      <c r="Z6177" s="90"/>
      <c r="AA6177" s="90"/>
      <c r="AB6177" s="90"/>
      <c r="AC6177" s="90"/>
      <c r="AD6177" s="90"/>
      <c r="AE6177" s="90"/>
      <c r="AF6177" s="90"/>
      <c r="AG6177" s="90"/>
      <c r="AH6177" s="90"/>
      <c r="AI6177" s="90"/>
      <c r="AJ6177" s="92"/>
      <c r="AK6177" s="92"/>
      <c r="AL6177" s="92"/>
      <c r="AM6177" s="92"/>
      <c r="AN6177" s="92"/>
      <c r="AO6177" s="92"/>
      <c r="AP6177" s="92"/>
      <c r="AQ6177" s="92"/>
      <c r="AR6177" s="92"/>
    </row>
    <row r="6178" spans="1:44" x14ac:dyDescent="0.2">
      <c r="A6178" s="90"/>
      <c r="B6178" s="90"/>
      <c r="C6178" s="91"/>
      <c r="D6178" s="90"/>
      <c r="E6178" s="90"/>
      <c r="F6178" s="90"/>
      <c r="G6178" s="97"/>
      <c r="H6178" s="97"/>
      <c r="I6178" s="97"/>
      <c r="J6178" s="97"/>
      <c r="K6178" s="98"/>
      <c r="L6178" s="98"/>
      <c r="M6178" s="98"/>
      <c r="N6178" s="97"/>
      <c r="O6178" s="97"/>
      <c r="P6178" s="97"/>
      <c r="Q6178" s="97"/>
      <c r="R6178" s="99"/>
      <c r="S6178" s="100"/>
      <c r="T6178" s="100"/>
      <c r="U6178" s="100"/>
      <c r="V6178" s="90"/>
      <c r="W6178" s="90"/>
      <c r="X6178" s="90"/>
      <c r="Y6178" s="90"/>
      <c r="Z6178" s="90"/>
      <c r="AA6178" s="90"/>
      <c r="AB6178" s="90"/>
      <c r="AC6178" s="90"/>
      <c r="AD6178" s="90"/>
      <c r="AE6178" s="90"/>
      <c r="AF6178" s="90"/>
      <c r="AG6178" s="90"/>
      <c r="AH6178" s="90"/>
      <c r="AI6178" s="90"/>
      <c r="AJ6178" s="92"/>
      <c r="AK6178" s="92"/>
      <c r="AL6178" s="92"/>
      <c r="AM6178" s="92"/>
      <c r="AN6178" s="92"/>
      <c r="AO6178" s="92"/>
      <c r="AP6178" s="92"/>
      <c r="AQ6178" s="92"/>
      <c r="AR6178" s="92"/>
    </row>
    <row r="6179" spans="1:44" x14ac:dyDescent="0.2">
      <c r="A6179" s="90"/>
      <c r="B6179" s="90"/>
      <c r="C6179" s="91"/>
      <c r="D6179" s="90"/>
      <c r="E6179" s="90"/>
      <c r="F6179" s="90"/>
      <c r="G6179" s="97"/>
      <c r="H6179" s="97"/>
      <c r="I6179" s="97"/>
      <c r="J6179" s="97"/>
      <c r="K6179" s="98"/>
      <c r="L6179" s="98"/>
      <c r="M6179" s="98"/>
      <c r="N6179" s="97"/>
      <c r="O6179" s="97"/>
      <c r="P6179" s="97"/>
      <c r="Q6179" s="97"/>
      <c r="R6179" s="99"/>
      <c r="S6179" s="90"/>
      <c r="T6179" s="100"/>
      <c r="U6179" s="90"/>
      <c r="V6179" s="90"/>
      <c r="W6179" s="90"/>
      <c r="X6179" s="90"/>
      <c r="Y6179" s="90"/>
      <c r="Z6179" s="90"/>
      <c r="AA6179" s="90"/>
      <c r="AB6179" s="90"/>
      <c r="AC6179" s="90"/>
      <c r="AD6179" s="90"/>
      <c r="AE6179" s="90"/>
      <c r="AF6179" s="90"/>
      <c r="AG6179" s="90"/>
      <c r="AH6179" s="90"/>
      <c r="AI6179" s="90"/>
      <c r="AJ6179" s="92"/>
      <c r="AK6179" s="92"/>
      <c r="AL6179" s="92"/>
      <c r="AM6179" s="92"/>
      <c r="AN6179" s="92"/>
      <c r="AO6179" s="92"/>
      <c r="AP6179" s="92"/>
      <c r="AQ6179" s="92"/>
      <c r="AR6179" s="92"/>
    </row>
    <row r="6180" spans="1:44" x14ac:dyDescent="0.2">
      <c r="A6180" s="90"/>
      <c r="B6180" s="90"/>
      <c r="C6180" s="91"/>
      <c r="D6180" s="90"/>
      <c r="E6180" s="90"/>
      <c r="F6180" s="90"/>
      <c r="G6180" s="97"/>
      <c r="H6180" s="97"/>
      <c r="I6180" s="97"/>
      <c r="J6180" s="97"/>
      <c r="K6180" s="98"/>
      <c r="L6180" s="98"/>
      <c r="M6180" s="98"/>
      <c r="N6180" s="97"/>
      <c r="O6180" s="97"/>
      <c r="P6180" s="97"/>
      <c r="Q6180" s="97"/>
      <c r="R6180" s="99"/>
      <c r="S6180" s="90"/>
      <c r="T6180" s="90"/>
      <c r="U6180" s="90"/>
      <c r="V6180" s="90"/>
      <c r="W6180" s="90"/>
      <c r="X6180" s="90"/>
      <c r="Y6180" s="90"/>
      <c r="Z6180" s="90"/>
      <c r="AA6180" s="90"/>
      <c r="AB6180" s="90"/>
      <c r="AC6180" s="90"/>
      <c r="AD6180" s="90"/>
      <c r="AE6180" s="90"/>
      <c r="AF6180" s="90"/>
      <c r="AG6180" s="90"/>
      <c r="AH6180" s="90"/>
      <c r="AI6180" s="90"/>
      <c r="AJ6180" s="92"/>
      <c r="AK6180" s="92"/>
      <c r="AL6180" s="92"/>
      <c r="AM6180" s="92"/>
      <c r="AN6180" s="92"/>
      <c r="AO6180" s="92"/>
      <c r="AP6180" s="92"/>
      <c r="AQ6180" s="92"/>
      <c r="AR6180" s="92"/>
    </row>
    <row r="6181" spans="1:44" x14ac:dyDescent="0.2">
      <c r="A6181" s="90"/>
      <c r="B6181" s="90"/>
      <c r="C6181" s="91"/>
      <c r="D6181" s="90"/>
      <c r="E6181" s="90"/>
      <c r="F6181" s="90"/>
      <c r="G6181" s="97"/>
      <c r="H6181" s="97"/>
      <c r="I6181" s="97"/>
      <c r="J6181" s="97"/>
      <c r="K6181" s="98"/>
      <c r="L6181" s="98"/>
      <c r="M6181" s="98"/>
      <c r="N6181" s="97"/>
      <c r="O6181" s="97"/>
      <c r="P6181" s="97"/>
      <c r="Q6181" s="97"/>
      <c r="R6181" s="99"/>
      <c r="S6181" s="90"/>
      <c r="T6181" s="100"/>
      <c r="U6181" s="90"/>
      <c r="V6181" s="90"/>
      <c r="W6181" s="90"/>
      <c r="X6181" s="90"/>
      <c r="Y6181" s="90"/>
      <c r="Z6181" s="90"/>
      <c r="AA6181" s="90"/>
      <c r="AB6181" s="90"/>
      <c r="AC6181" s="90"/>
      <c r="AD6181" s="90"/>
      <c r="AE6181" s="90"/>
      <c r="AF6181" s="90"/>
      <c r="AG6181" s="90"/>
      <c r="AH6181" s="90"/>
      <c r="AI6181" s="90"/>
      <c r="AJ6181" s="92"/>
      <c r="AK6181" s="92"/>
      <c r="AL6181" s="92"/>
      <c r="AM6181" s="92"/>
      <c r="AN6181" s="92"/>
      <c r="AO6181" s="92"/>
      <c r="AP6181" s="92"/>
      <c r="AQ6181" s="92"/>
      <c r="AR6181" s="92"/>
    </row>
    <row r="6182" spans="1:44" x14ac:dyDescent="0.2">
      <c r="A6182" s="90"/>
      <c r="B6182" s="90"/>
      <c r="C6182" s="91"/>
      <c r="D6182" s="90"/>
      <c r="E6182" s="90"/>
      <c r="F6182" s="90"/>
      <c r="G6182" s="97"/>
      <c r="H6182" s="97"/>
      <c r="I6182" s="97"/>
      <c r="J6182" s="97"/>
      <c r="K6182" s="98"/>
      <c r="L6182" s="98"/>
      <c r="M6182" s="98"/>
      <c r="N6182" s="97"/>
      <c r="O6182" s="97"/>
      <c r="P6182" s="97"/>
      <c r="Q6182" s="97"/>
      <c r="R6182" s="99"/>
      <c r="S6182" s="90"/>
      <c r="T6182" s="90"/>
      <c r="U6182" s="90"/>
      <c r="V6182" s="90"/>
      <c r="W6182" s="90"/>
      <c r="X6182" s="90"/>
      <c r="Y6182" s="90"/>
      <c r="Z6182" s="90"/>
      <c r="AA6182" s="90"/>
      <c r="AB6182" s="90"/>
      <c r="AC6182" s="90"/>
      <c r="AD6182" s="90"/>
      <c r="AE6182" s="90"/>
      <c r="AF6182" s="90"/>
      <c r="AG6182" s="90"/>
      <c r="AH6182" s="90"/>
      <c r="AI6182" s="90"/>
      <c r="AJ6182" s="92"/>
      <c r="AK6182" s="92"/>
      <c r="AL6182" s="92"/>
      <c r="AM6182" s="92"/>
      <c r="AN6182" s="92"/>
      <c r="AO6182" s="92"/>
      <c r="AP6182" s="92"/>
      <c r="AQ6182" s="92"/>
      <c r="AR6182" s="92"/>
    </row>
    <row r="6183" spans="1:44" x14ac:dyDescent="0.2">
      <c r="A6183" s="90"/>
      <c r="B6183" s="90"/>
      <c r="C6183" s="91"/>
      <c r="D6183" s="90"/>
      <c r="E6183" s="90"/>
      <c r="F6183" s="90"/>
      <c r="G6183" s="97"/>
      <c r="H6183" s="97"/>
      <c r="I6183" s="97"/>
      <c r="J6183" s="97"/>
      <c r="K6183" s="98"/>
      <c r="L6183" s="98"/>
      <c r="M6183" s="98"/>
      <c r="N6183" s="97"/>
      <c r="O6183" s="97"/>
      <c r="P6183" s="97"/>
      <c r="Q6183" s="97"/>
      <c r="R6183" s="99"/>
      <c r="S6183" s="90"/>
      <c r="T6183" s="90"/>
      <c r="U6183" s="90"/>
      <c r="V6183" s="90"/>
      <c r="W6183" s="90"/>
      <c r="X6183" s="90"/>
      <c r="Y6183" s="90"/>
      <c r="Z6183" s="90"/>
      <c r="AA6183" s="90"/>
      <c r="AB6183" s="90"/>
      <c r="AC6183" s="90"/>
      <c r="AD6183" s="90"/>
      <c r="AE6183" s="90"/>
      <c r="AF6183" s="90"/>
      <c r="AG6183" s="90"/>
      <c r="AH6183" s="90"/>
      <c r="AI6183" s="90"/>
      <c r="AJ6183" s="92"/>
      <c r="AK6183" s="92"/>
      <c r="AL6183" s="92"/>
      <c r="AM6183" s="92"/>
      <c r="AN6183" s="92"/>
      <c r="AO6183" s="92"/>
      <c r="AP6183" s="92"/>
      <c r="AQ6183" s="92"/>
      <c r="AR6183" s="92"/>
    </row>
    <row r="6184" spans="1:44" x14ac:dyDescent="0.2">
      <c r="A6184" s="90"/>
      <c r="B6184" s="90"/>
      <c r="C6184" s="91"/>
      <c r="D6184" s="90"/>
      <c r="E6184" s="90"/>
      <c r="F6184" s="90"/>
      <c r="G6184" s="97"/>
      <c r="H6184" s="97"/>
      <c r="I6184" s="97"/>
      <c r="J6184" s="97"/>
      <c r="K6184" s="98"/>
      <c r="L6184" s="98"/>
      <c r="M6184" s="98"/>
      <c r="N6184" s="97"/>
      <c r="O6184" s="97"/>
      <c r="P6184" s="97"/>
      <c r="Q6184" s="97"/>
      <c r="R6184" s="99"/>
      <c r="S6184" s="100"/>
      <c r="T6184" s="90"/>
      <c r="U6184" s="90"/>
      <c r="V6184" s="90"/>
      <c r="W6184" s="90"/>
      <c r="X6184" s="90"/>
      <c r="Y6184" s="90"/>
      <c r="Z6184" s="90"/>
      <c r="AA6184" s="90"/>
      <c r="AB6184" s="90"/>
      <c r="AC6184" s="90"/>
      <c r="AD6184" s="90"/>
      <c r="AE6184" s="90"/>
      <c r="AF6184" s="90"/>
      <c r="AG6184" s="90"/>
      <c r="AH6184" s="90"/>
      <c r="AI6184" s="90"/>
      <c r="AJ6184" s="92"/>
      <c r="AK6184" s="92"/>
      <c r="AL6184" s="92"/>
      <c r="AM6184" s="92"/>
      <c r="AN6184" s="92"/>
      <c r="AO6184" s="92"/>
      <c r="AP6184" s="92"/>
      <c r="AQ6184" s="92"/>
      <c r="AR6184" s="92"/>
    </row>
    <row r="6185" spans="1:44" x14ac:dyDescent="0.2">
      <c r="A6185" s="90"/>
      <c r="B6185" s="90"/>
      <c r="C6185" s="91"/>
      <c r="D6185" s="90"/>
      <c r="E6185" s="90"/>
      <c r="F6185" s="90"/>
      <c r="G6185" s="97"/>
      <c r="H6185" s="97"/>
      <c r="I6185" s="97"/>
      <c r="J6185" s="97"/>
      <c r="K6185" s="98"/>
      <c r="L6185" s="98"/>
      <c r="M6185" s="98"/>
      <c r="N6185" s="97"/>
      <c r="O6185" s="97"/>
      <c r="P6185" s="97"/>
      <c r="Q6185" s="97"/>
      <c r="R6185" s="99"/>
      <c r="S6185" s="90"/>
      <c r="T6185" s="100"/>
      <c r="U6185" s="90"/>
      <c r="V6185" s="90"/>
      <c r="W6185" s="90"/>
      <c r="X6185" s="90"/>
      <c r="Y6185" s="90"/>
      <c r="Z6185" s="90"/>
      <c r="AA6185" s="90"/>
      <c r="AB6185" s="90"/>
      <c r="AC6185" s="90"/>
      <c r="AD6185" s="90"/>
      <c r="AE6185" s="90"/>
      <c r="AF6185" s="90"/>
      <c r="AG6185" s="90"/>
      <c r="AH6185" s="90"/>
      <c r="AI6185" s="90"/>
      <c r="AJ6185" s="92"/>
      <c r="AK6185" s="92"/>
      <c r="AL6185" s="92"/>
      <c r="AM6185" s="92"/>
      <c r="AN6185" s="92"/>
      <c r="AO6185" s="92"/>
      <c r="AP6185" s="92"/>
      <c r="AQ6185" s="92"/>
      <c r="AR6185" s="92"/>
    </row>
    <row r="6186" spans="1:44" x14ac:dyDescent="0.2">
      <c r="A6186" s="90"/>
      <c r="B6186" s="90"/>
      <c r="C6186" s="91"/>
      <c r="D6186" s="90"/>
      <c r="E6186" s="90"/>
      <c r="F6186" s="90"/>
      <c r="G6186" s="97"/>
      <c r="H6186" s="97"/>
      <c r="I6186" s="97"/>
      <c r="J6186" s="97"/>
      <c r="K6186" s="98"/>
      <c r="L6186" s="98"/>
      <c r="M6186" s="98"/>
      <c r="N6186" s="97"/>
      <c r="O6186" s="97"/>
      <c r="P6186" s="97"/>
      <c r="Q6186" s="97"/>
      <c r="R6186" s="99"/>
      <c r="S6186" s="90"/>
      <c r="T6186" s="90"/>
      <c r="U6186" s="90"/>
      <c r="V6186" s="90"/>
      <c r="W6186" s="90"/>
      <c r="X6186" s="90"/>
      <c r="Y6186" s="90"/>
      <c r="Z6186" s="90"/>
      <c r="AA6186" s="90"/>
      <c r="AB6186" s="90"/>
      <c r="AC6186" s="90"/>
      <c r="AD6186" s="90"/>
      <c r="AE6186" s="90"/>
      <c r="AF6186" s="90"/>
      <c r="AG6186" s="90"/>
      <c r="AH6186" s="90"/>
      <c r="AI6186" s="90"/>
      <c r="AJ6186" s="92"/>
      <c r="AK6186" s="92"/>
      <c r="AL6186" s="92"/>
      <c r="AM6186" s="92"/>
      <c r="AN6186" s="92"/>
      <c r="AO6186" s="92"/>
      <c r="AP6186" s="92"/>
      <c r="AQ6186" s="92"/>
      <c r="AR6186" s="92"/>
    </row>
    <row r="6187" spans="1:44" x14ac:dyDescent="0.2">
      <c r="A6187" s="90"/>
      <c r="B6187" s="90"/>
      <c r="C6187" s="91"/>
      <c r="D6187" s="90"/>
      <c r="E6187" s="90"/>
      <c r="F6187" s="90"/>
      <c r="G6187" s="97"/>
      <c r="H6187" s="97"/>
      <c r="I6187" s="97"/>
      <c r="J6187" s="97"/>
      <c r="K6187" s="98"/>
      <c r="L6187" s="98"/>
      <c r="M6187" s="98"/>
      <c r="N6187" s="97"/>
      <c r="O6187" s="97"/>
      <c r="P6187" s="97"/>
      <c r="Q6187" s="97"/>
      <c r="R6187" s="99"/>
      <c r="S6187" s="100"/>
      <c r="T6187" s="90"/>
      <c r="U6187" s="90"/>
      <c r="V6187" s="90"/>
      <c r="W6187" s="90"/>
      <c r="X6187" s="90"/>
      <c r="Y6187" s="90"/>
      <c r="Z6187" s="90"/>
      <c r="AA6187" s="90"/>
      <c r="AB6187" s="90"/>
      <c r="AC6187" s="90"/>
      <c r="AD6187" s="90"/>
      <c r="AE6187" s="90"/>
      <c r="AF6187" s="90"/>
      <c r="AG6187" s="90"/>
      <c r="AH6187" s="90"/>
      <c r="AI6187" s="90"/>
      <c r="AJ6187" s="92"/>
      <c r="AK6187" s="92"/>
      <c r="AL6187" s="92"/>
      <c r="AM6187" s="92"/>
      <c r="AN6187" s="92"/>
      <c r="AO6187" s="92"/>
      <c r="AP6187" s="92"/>
      <c r="AQ6187" s="92"/>
      <c r="AR6187" s="92"/>
    </row>
    <row r="6188" spans="1:44" x14ac:dyDescent="0.2">
      <c r="A6188" s="90"/>
      <c r="B6188" s="90"/>
      <c r="C6188" s="91"/>
      <c r="D6188" s="90"/>
      <c r="E6188" s="90"/>
      <c r="F6188" s="90"/>
      <c r="G6188" s="97"/>
      <c r="H6188" s="97"/>
      <c r="I6188" s="97"/>
      <c r="J6188" s="97"/>
      <c r="K6188" s="98"/>
      <c r="L6188" s="98"/>
      <c r="M6188" s="98"/>
      <c r="N6188" s="97"/>
      <c r="O6188" s="97"/>
      <c r="P6188" s="97"/>
      <c r="Q6188" s="97"/>
      <c r="R6188" s="99"/>
      <c r="S6188" s="90"/>
      <c r="T6188" s="90"/>
      <c r="U6188" s="90"/>
      <c r="V6188" s="90"/>
      <c r="W6188" s="90"/>
      <c r="X6188" s="90"/>
      <c r="Y6188" s="90"/>
      <c r="Z6188" s="90"/>
      <c r="AA6188" s="90"/>
      <c r="AB6188" s="90"/>
      <c r="AC6188" s="90"/>
      <c r="AD6188" s="90"/>
      <c r="AE6188" s="90"/>
      <c r="AF6188" s="90"/>
      <c r="AG6188" s="90"/>
      <c r="AH6188" s="90"/>
      <c r="AI6188" s="90"/>
      <c r="AJ6188" s="92"/>
      <c r="AK6188" s="92"/>
      <c r="AL6188" s="92"/>
      <c r="AM6188" s="92"/>
      <c r="AN6188" s="92"/>
      <c r="AO6188" s="92"/>
      <c r="AP6188" s="92"/>
      <c r="AQ6188" s="92"/>
      <c r="AR6188" s="92"/>
    </row>
    <row r="6189" spans="1:44" x14ac:dyDescent="0.2">
      <c r="A6189" s="90"/>
      <c r="B6189" s="90"/>
      <c r="C6189" s="91"/>
      <c r="D6189" s="90"/>
      <c r="E6189" s="90"/>
      <c r="F6189" s="90"/>
      <c r="G6189" s="97"/>
      <c r="H6189" s="97"/>
      <c r="I6189" s="97"/>
      <c r="J6189" s="97"/>
      <c r="K6189" s="98"/>
      <c r="L6189" s="98"/>
      <c r="M6189" s="98"/>
      <c r="N6189" s="97"/>
      <c r="O6189" s="97"/>
      <c r="P6189" s="97"/>
      <c r="Q6189" s="97"/>
      <c r="R6189" s="99"/>
      <c r="S6189" s="90"/>
      <c r="T6189" s="90"/>
      <c r="U6189" s="90"/>
      <c r="V6189" s="90"/>
      <c r="W6189" s="90"/>
      <c r="X6189" s="90"/>
      <c r="Y6189" s="90"/>
      <c r="Z6189" s="90"/>
      <c r="AA6189" s="90"/>
      <c r="AB6189" s="90"/>
      <c r="AC6189" s="90"/>
      <c r="AD6189" s="90"/>
      <c r="AE6189" s="90"/>
      <c r="AF6189" s="90"/>
      <c r="AG6189" s="90"/>
      <c r="AH6189" s="90"/>
      <c r="AI6189" s="90"/>
      <c r="AJ6189" s="92"/>
      <c r="AK6189" s="92"/>
      <c r="AL6189" s="92"/>
      <c r="AM6189" s="92"/>
      <c r="AN6189" s="92"/>
      <c r="AO6189" s="92"/>
      <c r="AP6189" s="92"/>
      <c r="AQ6189" s="92"/>
      <c r="AR6189" s="92"/>
    </row>
    <row r="6190" spans="1:44" x14ac:dyDescent="0.2">
      <c r="A6190" s="90"/>
      <c r="B6190" s="90"/>
      <c r="C6190" s="91"/>
      <c r="D6190" s="90"/>
      <c r="E6190" s="90"/>
      <c r="F6190" s="90"/>
      <c r="G6190" s="97"/>
      <c r="H6190" s="97"/>
      <c r="I6190" s="97"/>
      <c r="J6190" s="97"/>
      <c r="K6190" s="98"/>
      <c r="L6190" s="98"/>
      <c r="M6190" s="98"/>
      <c r="N6190" s="97"/>
      <c r="O6190" s="97"/>
      <c r="P6190" s="97"/>
      <c r="Q6190" s="97"/>
      <c r="R6190" s="99"/>
      <c r="S6190" s="90"/>
      <c r="T6190" s="90"/>
      <c r="U6190" s="90"/>
      <c r="V6190" s="90"/>
      <c r="W6190" s="90"/>
      <c r="X6190" s="90"/>
      <c r="Y6190" s="90"/>
      <c r="Z6190" s="90"/>
      <c r="AA6190" s="90"/>
      <c r="AB6190" s="90"/>
      <c r="AC6190" s="90"/>
      <c r="AD6190" s="90"/>
      <c r="AE6190" s="90"/>
      <c r="AF6190" s="90"/>
      <c r="AG6190" s="90"/>
      <c r="AH6190" s="90"/>
      <c r="AI6190" s="90"/>
      <c r="AJ6190" s="92"/>
      <c r="AK6190" s="92"/>
      <c r="AL6190" s="92"/>
      <c r="AM6190" s="92"/>
      <c r="AN6190" s="92"/>
      <c r="AO6190" s="92"/>
      <c r="AP6190" s="92"/>
      <c r="AQ6190" s="92"/>
      <c r="AR6190" s="92"/>
    </row>
    <row r="6191" spans="1:44" x14ac:dyDescent="0.2">
      <c r="A6191" s="90"/>
      <c r="B6191" s="90"/>
      <c r="C6191" s="91"/>
      <c r="D6191" s="90"/>
      <c r="E6191" s="90"/>
      <c r="F6191" s="90"/>
      <c r="G6191" s="97"/>
      <c r="H6191" s="97"/>
      <c r="I6191" s="97"/>
      <c r="J6191" s="97"/>
      <c r="K6191" s="98"/>
      <c r="L6191" s="98"/>
      <c r="M6191" s="98"/>
      <c r="N6191" s="97"/>
      <c r="O6191" s="97"/>
      <c r="P6191" s="97"/>
      <c r="Q6191" s="97"/>
      <c r="R6191" s="99"/>
      <c r="S6191" s="90"/>
      <c r="T6191" s="100"/>
      <c r="U6191" s="90"/>
      <c r="V6191" s="100"/>
      <c r="W6191" s="90"/>
      <c r="X6191" s="90"/>
      <c r="Y6191" s="90"/>
      <c r="Z6191" s="90"/>
      <c r="AA6191" s="90"/>
      <c r="AB6191" s="90"/>
      <c r="AC6191" s="90"/>
      <c r="AD6191" s="90"/>
      <c r="AE6191" s="90"/>
      <c r="AF6191" s="90"/>
      <c r="AG6191" s="90"/>
      <c r="AH6191" s="90"/>
      <c r="AI6191" s="90"/>
      <c r="AJ6191" s="92"/>
      <c r="AK6191" s="92"/>
      <c r="AL6191" s="92"/>
      <c r="AM6191" s="92"/>
      <c r="AN6191" s="92"/>
      <c r="AO6191" s="92"/>
      <c r="AP6191" s="92"/>
      <c r="AQ6191" s="92"/>
      <c r="AR6191" s="92"/>
    </row>
    <row r="6192" spans="1:44" x14ac:dyDescent="0.2">
      <c r="A6192" s="90"/>
      <c r="B6192" s="90"/>
      <c r="C6192" s="91"/>
      <c r="D6192" s="90"/>
      <c r="E6192" s="90"/>
      <c r="F6192" s="90"/>
      <c r="G6192" s="97"/>
      <c r="H6192" s="97"/>
      <c r="I6192" s="97"/>
      <c r="J6192" s="97"/>
      <c r="K6192" s="98"/>
      <c r="L6192" s="98"/>
      <c r="M6192" s="98"/>
      <c r="N6192" s="97"/>
      <c r="O6192" s="97"/>
      <c r="P6192" s="97"/>
      <c r="Q6192" s="97"/>
      <c r="R6192" s="99"/>
      <c r="S6192" s="90"/>
      <c r="T6192" s="90"/>
      <c r="U6192" s="90"/>
      <c r="V6192" s="90"/>
      <c r="W6192" s="90"/>
      <c r="X6192" s="90"/>
      <c r="Y6192" s="90"/>
      <c r="Z6192" s="90"/>
      <c r="AA6192" s="90"/>
      <c r="AB6192" s="90"/>
      <c r="AC6192" s="90"/>
      <c r="AD6192" s="90"/>
      <c r="AE6192" s="90"/>
      <c r="AF6192" s="90"/>
      <c r="AG6192" s="90"/>
      <c r="AH6192" s="90"/>
      <c r="AI6192" s="90"/>
      <c r="AJ6192" s="92"/>
      <c r="AK6192" s="92"/>
      <c r="AL6192" s="92"/>
      <c r="AM6192" s="92"/>
      <c r="AN6192" s="92"/>
      <c r="AO6192" s="92"/>
      <c r="AP6192" s="92"/>
      <c r="AQ6192" s="92"/>
      <c r="AR6192" s="92"/>
    </row>
    <row r="6193" spans="1:44" x14ac:dyDescent="0.2">
      <c r="A6193" s="90"/>
      <c r="B6193" s="90"/>
      <c r="C6193" s="91"/>
      <c r="D6193" s="90"/>
      <c r="E6193" s="90"/>
      <c r="F6193" s="90"/>
      <c r="G6193" s="97"/>
      <c r="H6193" s="97"/>
      <c r="I6193" s="97"/>
      <c r="J6193" s="97"/>
      <c r="K6193" s="98"/>
      <c r="L6193" s="98"/>
      <c r="M6193" s="98"/>
      <c r="N6193" s="97"/>
      <c r="O6193" s="97"/>
      <c r="P6193" s="97"/>
      <c r="Q6193" s="97"/>
      <c r="R6193" s="99"/>
      <c r="S6193" s="90"/>
      <c r="T6193" s="90"/>
      <c r="U6193" s="90"/>
      <c r="V6193" s="90"/>
      <c r="W6193" s="90"/>
      <c r="X6193" s="90"/>
      <c r="Y6193" s="90"/>
      <c r="Z6193" s="90"/>
      <c r="AA6193" s="90"/>
      <c r="AB6193" s="90"/>
      <c r="AC6193" s="90"/>
      <c r="AD6193" s="90"/>
      <c r="AE6193" s="90"/>
      <c r="AF6193" s="90"/>
      <c r="AG6193" s="90"/>
      <c r="AH6193" s="90"/>
      <c r="AI6193" s="90"/>
      <c r="AJ6193" s="92"/>
      <c r="AK6193" s="92"/>
      <c r="AL6193" s="92"/>
      <c r="AM6193" s="92"/>
      <c r="AN6193" s="92"/>
      <c r="AO6193" s="92"/>
      <c r="AP6193" s="92"/>
      <c r="AQ6193" s="92"/>
      <c r="AR6193" s="92"/>
    </row>
    <row r="6194" spans="1:44" x14ac:dyDescent="0.2">
      <c r="A6194" s="90"/>
      <c r="B6194" s="90"/>
      <c r="C6194" s="91"/>
      <c r="D6194" s="90"/>
      <c r="E6194" s="90"/>
      <c r="F6194" s="90"/>
      <c r="G6194" s="97"/>
      <c r="H6194" s="97"/>
      <c r="I6194" s="97"/>
      <c r="J6194" s="97"/>
      <c r="K6194" s="98"/>
      <c r="L6194" s="98"/>
      <c r="M6194" s="98"/>
      <c r="N6194" s="97"/>
      <c r="O6194" s="97"/>
      <c r="P6194" s="97"/>
      <c r="Q6194" s="97"/>
      <c r="R6194" s="99"/>
      <c r="S6194" s="90"/>
      <c r="T6194" s="90"/>
      <c r="U6194" s="90"/>
      <c r="V6194" s="90"/>
      <c r="W6194" s="90"/>
      <c r="X6194" s="90"/>
      <c r="Y6194" s="90"/>
      <c r="Z6194" s="90"/>
      <c r="AA6194" s="90"/>
      <c r="AB6194" s="90"/>
      <c r="AC6194" s="90"/>
      <c r="AD6194" s="90"/>
      <c r="AE6194" s="90"/>
      <c r="AF6194" s="90"/>
      <c r="AG6194" s="90"/>
      <c r="AH6194" s="90"/>
      <c r="AI6194" s="90"/>
      <c r="AJ6194" s="92"/>
      <c r="AK6194" s="92"/>
      <c r="AL6194" s="92"/>
      <c r="AM6194" s="92"/>
      <c r="AN6194" s="92"/>
      <c r="AO6194" s="92"/>
      <c r="AP6194" s="92"/>
      <c r="AQ6194" s="92"/>
      <c r="AR6194" s="92"/>
    </row>
    <row r="6195" spans="1:44" x14ac:dyDescent="0.2">
      <c r="A6195" s="90"/>
      <c r="B6195" s="90"/>
      <c r="C6195" s="91"/>
      <c r="D6195" s="90"/>
      <c r="E6195" s="90"/>
      <c r="F6195" s="90"/>
      <c r="G6195" s="97"/>
      <c r="H6195" s="97"/>
      <c r="I6195" s="97"/>
      <c r="J6195" s="97"/>
      <c r="K6195" s="98"/>
      <c r="L6195" s="98"/>
      <c r="M6195" s="98"/>
      <c r="N6195" s="97"/>
      <c r="O6195" s="97"/>
      <c r="P6195" s="97"/>
      <c r="Q6195" s="97"/>
      <c r="R6195" s="99"/>
      <c r="S6195" s="90"/>
      <c r="T6195" s="90"/>
      <c r="U6195" s="90"/>
      <c r="V6195" s="90"/>
      <c r="W6195" s="90"/>
      <c r="X6195" s="90"/>
      <c r="Y6195" s="90"/>
      <c r="Z6195" s="90"/>
      <c r="AA6195" s="90"/>
      <c r="AB6195" s="90"/>
      <c r="AC6195" s="90"/>
      <c r="AD6195" s="90"/>
      <c r="AE6195" s="90"/>
      <c r="AF6195" s="90"/>
      <c r="AG6195" s="90"/>
      <c r="AH6195" s="90"/>
      <c r="AI6195" s="90"/>
      <c r="AJ6195" s="92"/>
      <c r="AK6195" s="92"/>
      <c r="AL6195" s="92"/>
      <c r="AM6195" s="92"/>
      <c r="AN6195" s="92"/>
      <c r="AO6195" s="92"/>
      <c r="AP6195" s="92"/>
      <c r="AQ6195" s="92"/>
      <c r="AR6195" s="92"/>
    </row>
    <row r="6196" spans="1:44" x14ac:dyDescent="0.2">
      <c r="A6196" s="90"/>
      <c r="B6196" s="90"/>
      <c r="C6196" s="91"/>
      <c r="D6196" s="90"/>
      <c r="E6196" s="90"/>
      <c r="F6196" s="90"/>
      <c r="G6196" s="97"/>
      <c r="H6196" s="97"/>
      <c r="I6196" s="97"/>
      <c r="J6196" s="97"/>
      <c r="K6196" s="98"/>
      <c r="L6196" s="98"/>
      <c r="M6196" s="98"/>
      <c r="N6196" s="97"/>
      <c r="O6196" s="97"/>
      <c r="P6196" s="97"/>
      <c r="Q6196" s="97"/>
      <c r="R6196" s="99"/>
      <c r="S6196" s="100"/>
      <c r="T6196" s="90"/>
      <c r="U6196" s="90"/>
      <c r="V6196" s="90"/>
      <c r="W6196" s="90"/>
      <c r="X6196" s="90"/>
      <c r="Y6196" s="90"/>
      <c r="Z6196" s="90"/>
      <c r="AA6196" s="90"/>
      <c r="AB6196" s="90"/>
      <c r="AC6196" s="90"/>
      <c r="AD6196" s="90"/>
      <c r="AE6196" s="90"/>
      <c r="AF6196" s="90"/>
      <c r="AG6196" s="90"/>
      <c r="AH6196" s="90"/>
      <c r="AI6196" s="90"/>
      <c r="AJ6196" s="92"/>
      <c r="AK6196" s="92"/>
      <c r="AL6196" s="92"/>
      <c r="AM6196" s="92"/>
      <c r="AN6196" s="92"/>
      <c r="AO6196" s="92"/>
      <c r="AP6196" s="92"/>
      <c r="AQ6196" s="92"/>
      <c r="AR6196" s="92"/>
    </row>
    <row r="6197" spans="1:44" x14ac:dyDescent="0.2">
      <c r="A6197" s="90"/>
      <c r="B6197" s="90"/>
      <c r="C6197" s="91"/>
      <c r="D6197" s="90"/>
      <c r="E6197" s="90"/>
      <c r="F6197" s="90"/>
      <c r="G6197" s="97"/>
      <c r="H6197" s="97"/>
      <c r="I6197" s="97"/>
      <c r="J6197" s="97"/>
      <c r="K6197" s="98"/>
      <c r="L6197" s="98"/>
      <c r="M6197" s="98"/>
      <c r="N6197" s="97"/>
      <c r="O6197" s="97"/>
      <c r="P6197" s="97"/>
      <c r="Q6197" s="97"/>
      <c r="R6197" s="99"/>
      <c r="S6197" s="90"/>
      <c r="T6197" s="90"/>
      <c r="U6197" s="90"/>
      <c r="V6197" s="90"/>
      <c r="W6197" s="90"/>
      <c r="X6197" s="90"/>
      <c r="Y6197" s="90"/>
      <c r="Z6197" s="90"/>
      <c r="AA6197" s="90"/>
      <c r="AB6197" s="90"/>
      <c r="AC6197" s="90"/>
      <c r="AD6197" s="90"/>
      <c r="AE6197" s="90"/>
      <c r="AF6197" s="90"/>
      <c r="AG6197" s="90"/>
      <c r="AH6197" s="90"/>
      <c r="AI6197" s="90"/>
      <c r="AJ6197" s="92"/>
      <c r="AK6197" s="92"/>
      <c r="AL6197" s="92"/>
      <c r="AM6197" s="92"/>
      <c r="AN6197" s="92"/>
      <c r="AO6197" s="92"/>
      <c r="AP6197" s="92"/>
      <c r="AQ6197" s="92"/>
      <c r="AR6197" s="92"/>
    </row>
    <row r="6198" spans="1:44" x14ac:dyDescent="0.2">
      <c r="A6198" s="90"/>
      <c r="B6198" s="90"/>
      <c r="C6198" s="91"/>
      <c r="D6198" s="90"/>
      <c r="E6198" s="90"/>
      <c r="F6198" s="90"/>
      <c r="G6198" s="97"/>
      <c r="H6198" s="97"/>
      <c r="I6198" s="97"/>
      <c r="J6198" s="97"/>
      <c r="K6198" s="98"/>
      <c r="L6198" s="98"/>
      <c r="M6198" s="98"/>
      <c r="N6198" s="97"/>
      <c r="O6198" s="97"/>
      <c r="P6198" s="97"/>
      <c r="Q6198" s="97"/>
      <c r="R6198" s="99"/>
      <c r="S6198" s="90"/>
      <c r="T6198" s="90"/>
      <c r="U6198" s="90"/>
      <c r="V6198" s="90"/>
      <c r="W6198" s="90"/>
      <c r="X6198" s="90"/>
      <c r="Y6198" s="90"/>
      <c r="Z6198" s="90"/>
      <c r="AA6198" s="90"/>
      <c r="AB6198" s="90"/>
      <c r="AC6198" s="90"/>
      <c r="AD6198" s="90"/>
      <c r="AE6198" s="90"/>
      <c r="AF6198" s="90"/>
      <c r="AG6198" s="90"/>
      <c r="AH6198" s="90"/>
      <c r="AI6198" s="90"/>
      <c r="AJ6198" s="92"/>
      <c r="AK6198" s="92"/>
      <c r="AL6198" s="92"/>
      <c r="AM6198" s="92"/>
      <c r="AN6198" s="92"/>
      <c r="AO6198" s="92"/>
      <c r="AP6198" s="92"/>
      <c r="AQ6198" s="92"/>
      <c r="AR6198" s="92"/>
    </row>
    <row r="6199" spans="1:44" x14ac:dyDescent="0.2">
      <c r="A6199" s="90"/>
      <c r="B6199" s="90"/>
      <c r="C6199" s="91"/>
      <c r="D6199" s="90"/>
      <c r="E6199" s="90"/>
      <c r="F6199" s="90"/>
      <c r="G6199" s="97"/>
      <c r="H6199" s="97"/>
      <c r="I6199" s="97"/>
      <c r="J6199" s="97"/>
      <c r="K6199" s="98"/>
      <c r="L6199" s="98"/>
      <c r="M6199" s="98"/>
      <c r="N6199" s="97"/>
      <c r="O6199" s="97"/>
      <c r="P6199" s="97"/>
      <c r="Q6199" s="97"/>
      <c r="R6199" s="99"/>
      <c r="S6199" s="90"/>
      <c r="T6199" s="100"/>
      <c r="U6199" s="90"/>
      <c r="V6199" s="90"/>
      <c r="W6199" s="90"/>
      <c r="X6199" s="90"/>
      <c r="Y6199" s="90"/>
      <c r="Z6199" s="90"/>
      <c r="AA6199" s="90"/>
      <c r="AB6199" s="90"/>
      <c r="AC6199" s="90"/>
      <c r="AD6199" s="90"/>
      <c r="AE6199" s="90"/>
      <c r="AF6199" s="90"/>
      <c r="AG6199" s="90"/>
      <c r="AH6199" s="90"/>
      <c r="AI6199" s="90"/>
      <c r="AJ6199" s="92"/>
      <c r="AK6199" s="92"/>
      <c r="AL6199" s="92"/>
      <c r="AM6199" s="92"/>
      <c r="AN6199" s="92"/>
      <c r="AO6199" s="92"/>
      <c r="AP6199" s="92"/>
      <c r="AQ6199" s="92"/>
      <c r="AR6199" s="92"/>
    </row>
    <row r="6200" spans="1:44" x14ac:dyDescent="0.2">
      <c r="A6200" s="90"/>
      <c r="B6200" s="90"/>
      <c r="C6200" s="91"/>
      <c r="D6200" s="90"/>
      <c r="E6200" s="90"/>
      <c r="F6200" s="90"/>
      <c r="G6200" s="97"/>
      <c r="H6200" s="97"/>
      <c r="I6200" s="97"/>
      <c r="J6200" s="97"/>
      <c r="K6200" s="98"/>
      <c r="L6200" s="98"/>
      <c r="M6200" s="98"/>
      <c r="N6200" s="97"/>
      <c r="O6200" s="97"/>
      <c r="P6200" s="97"/>
      <c r="Q6200" s="97"/>
      <c r="R6200" s="99"/>
      <c r="S6200" s="90"/>
      <c r="T6200" s="100"/>
      <c r="U6200" s="90"/>
      <c r="V6200" s="90"/>
      <c r="W6200" s="90"/>
      <c r="X6200" s="90"/>
      <c r="Y6200" s="90"/>
      <c r="Z6200" s="90"/>
      <c r="AA6200" s="90"/>
      <c r="AB6200" s="90"/>
      <c r="AC6200" s="90"/>
      <c r="AD6200" s="90"/>
      <c r="AE6200" s="90"/>
      <c r="AF6200" s="90"/>
      <c r="AG6200" s="90"/>
      <c r="AH6200" s="90"/>
      <c r="AI6200" s="90"/>
      <c r="AJ6200" s="92"/>
      <c r="AK6200" s="92"/>
      <c r="AL6200" s="92"/>
      <c r="AM6200" s="92"/>
      <c r="AN6200" s="92"/>
      <c r="AO6200" s="92"/>
      <c r="AP6200" s="92"/>
      <c r="AQ6200" s="92"/>
      <c r="AR6200" s="92"/>
    </row>
    <row r="6201" spans="1:44" x14ac:dyDescent="0.2">
      <c r="A6201" s="90"/>
      <c r="B6201" s="90"/>
      <c r="C6201" s="91"/>
      <c r="D6201" s="90"/>
      <c r="E6201" s="90"/>
      <c r="F6201" s="90"/>
      <c r="G6201" s="97"/>
      <c r="H6201" s="97"/>
      <c r="I6201" s="97"/>
      <c r="J6201" s="97"/>
      <c r="K6201" s="98"/>
      <c r="L6201" s="98"/>
      <c r="M6201" s="98"/>
      <c r="N6201" s="97"/>
      <c r="O6201" s="97"/>
      <c r="P6201" s="97"/>
      <c r="Q6201" s="97"/>
      <c r="R6201" s="99"/>
      <c r="S6201" s="90"/>
      <c r="T6201" s="90"/>
      <c r="U6201" s="90"/>
      <c r="V6201" s="90"/>
      <c r="W6201" s="90"/>
      <c r="X6201" s="90"/>
      <c r="Y6201" s="90"/>
      <c r="Z6201" s="90"/>
      <c r="AA6201" s="90"/>
      <c r="AB6201" s="90"/>
      <c r="AC6201" s="90"/>
      <c r="AD6201" s="90"/>
      <c r="AE6201" s="90"/>
      <c r="AF6201" s="90"/>
      <c r="AG6201" s="90"/>
      <c r="AH6201" s="90"/>
      <c r="AI6201" s="90"/>
      <c r="AJ6201" s="92"/>
      <c r="AK6201" s="92"/>
      <c r="AL6201" s="92"/>
      <c r="AM6201" s="92"/>
      <c r="AN6201" s="92"/>
      <c r="AO6201" s="92"/>
      <c r="AP6201" s="92"/>
      <c r="AQ6201" s="92"/>
      <c r="AR6201" s="92"/>
    </row>
    <row r="6202" spans="1:44" x14ac:dyDescent="0.2">
      <c r="A6202" s="90"/>
      <c r="B6202" s="90"/>
      <c r="C6202" s="91"/>
      <c r="D6202" s="90"/>
      <c r="E6202" s="90"/>
      <c r="F6202" s="90"/>
      <c r="G6202" s="97"/>
      <c r="H6202" s="97"/>
      <c r="I6202" s="97"/>
      <c r="J6202" s="97"/>
      <c r="K6202" s="98"/>
      <c r="L6202" s="98"/>
      <c r="M6202" s="98"/>
      <c r="N6202" s="97"/>
      <c r="O6202" s="97"/>
      <c r="P6202" s="97"/>
      <c r="Q6202" s="97"/>
      <c r="R6202" s="99"/>
      <c r="S6202" s="90"/>
      <c r="T6202" s="90"/>
      <c r="U6202" s="90"/>
      <c r="V6202" s="90"/>
      <c r="W6202" s="90"/>
      <c r="X6202" s="90"/>
      <c r="Y6202" s="90"/>
      <c r="Z6202" s="90"/>
      <c r="AA6202" s="90"/>
      <c r="AB6202" s="90"/>
      <c r="AC6202" s="90"/>
      <c r="AD6202" s="90"/>
      <c r="AE6202" s="90"/>
      <c r="AF6202" s="90"/>
      <c r="AG6202" s="90"/>
      <c r="AH6202" s="90"/>
      <c r="AI6202" s="90"/>
      <c r="AJ6202" s="92"/>
      <c r="AK6202" s="92"/>
      <c r="AL6202" s="92"/>
      <c r="AM6202" s="92"/>
      <c r="AN6202" s="92"/>
      <c r="AO6202" s="92"/>
      <c r="AP6202" s="92"/>
      <c r="AQ6202" s="92"/>
      <c r="AR6202" s="92"/>
    </row>
    <row r="6203" spans="1:44" x14ac:dyDescent="0.2">
      <c r="A6203" s="90"/>
      <c r="B6203" s="90"/>
      <c r="C6203" s="91"/>
      <c r="D6203" s="90"/>
      <c r="E6203" s="90"/>
      <c r="F6203" s="90"/>
      <c r="G6203" s="97"/>
      <c r="H6203" s="97"/>
      <c r="I6203" s="97"/>
      <c r="J6203" s="97"/>
      <c r="K6203" s="98"/>
      <c r="L6203" s="98"/>
      <c r="M6203" s="98"/>
      <c r="N6203" s="97"/>
      <c r="O6203" s="97"/>
      <c r="P6203" s="97"/>
      <c r="Q6203" s="97"/>
      <c r="R6203" s="99"/>
      <c r="S6203" s="90"/>
      <c r="T6203" s="90"/>
      <c r="U6203" s="90"/>
      <c r="V6203" s="90"/>
      <c r="W6203" s="90"/>
      <c r="X6203" s="90"/>
      <c r="Y6203" s="90"/>
      <c r="Z6203" s="90"/>
      <c r="AA6203" s="90"/>
      <c r="AB6203" s="90"/>
      <c r="AC6203" s="90"/>
      <c r="AD6203" s="90"/>
      <c r="AE6203" s="90"/>
      <c r="AF6203" s="90"/>
      <c r="AG6203" s="90"/>
      <c r="AH6203" s="90"/>
      <c r="AI6203" s="90"/>
      <c r="AJ6203" s="92"/>
      <c r="AK6203" s="92"/>
      <c r="AL6203" s="92"/>
      <c r="AM6203" s="92"/>
      <c r="AN6203" s="92"/>
      <c r="AO6203" s="92"/>
      <c r="AP6203" s="92"/>
      <c r="AQ6203" s="92"/>
      <c r="AR6203" s="92"/>
    </row>
    <row r="6204" spans="1:44" x14ac:dyDescent="0.2">
      <c r="A6204" s="90"/>
      <c r="B6204" s="90"/>
      <c r="C6204" s="91"/>
      <c r="D6204" s="90"/>
      <c r="E6204" s="90"/>
      <c r="F6204" s="90"/>
      <c r="G6204" s="97"/>
      <c r="H6204" s="97"/>
      <c r="I6204" s="97"/>
      <c r="J6204" s="97"/>
      <c r="K6204" s="98"/>
      <c r="L6204" s="98"/>
      <c r="M6204" s="98"/>
      <c r="N6204" s="97"/>
      <c r="O6204" s="97"/>
      <c r="P6204" s="97"/>
      <c r="Q6204" s="97"/>
      <c r="R6204" s="99"/>
      <c r="S6204" s="90"/>
      <c r="T6204" s="90"/>
      <c r="U6204" s="90"/>
      <c r="V6204" s="90"/>
      <c r="W6204" s="90"/>
      <c r="X6204" s="90"/>
      <c r="Y6204" s="90"/>
      <c r="Z6204" s="90"/>
      <c r="AA6204" s="90"/>
      <c r="AB6204" s="90"/>
      <c r="AC6204" s="90"/>
      <c r="AD6204" s="90"/>
      <c r="AE6204" s="90"/>
      <c r="AF6204" s="90"/>
      <c r="AG6204" s="90"/>
      <c r="AH6204" s="90"/>
      <c r="AI6204" s="90"/>
      <c r="AJ6204" s="92"/>
      <c r="AK6204" s="92"/>
      <c r="AL6204" s="92"/>
      <c r="AM6204" s="92"/>
      <c r="AN6204" s="92"/>
      <c r="AO6204" s="92"/>
      <c r="AP6204" s="92"/>
      <c r="AQ6204" s="92"/>
      <c r="AR6204" s="92"/>
    </row>
    <row r="6205" spans="1:44" x14ac:dyDescent="0.2">
      <c r="A6205" s="90"/>
      <c r="B6205" s="90"/>
      <c r="C6205" s="91"/>
      <c r="D6205" s="90"/>
      <c r="E6205" s="90"/>
      <c r="F6205" s="90"/>
      <c r="G6205" s="97"/>
      <c r="H6205" s="97"/>
      <c r="I6205" s="97"/>
      <c r="J6205" s="97"/>
      <c r="K6205" s="98"/>
      <c r="L6205" s="98"/>
      <c r="M6205" s="98"/>
      <c r="N6205" s="97"/>
      <c r="O6205" s="97"/>
      <c r="P6205" s="97"/>
      <c r="Q6205" s="97"/>
      <c r="R6205" s="99"/>
      <c r="S6205" s="90"/>
      <c r="T6205" s="90"/>
      <c r="U6205" s="90"/>
      <c r="V6205" s="90"/>
      <c r="W6205" s="90"/>
      <c r="X6205" s="90"/>
      <c r="Y6205" s="90"/>
      <c r="Z6205" s="90"/>
      <c r="AA6205" s="90"/>
      <c r="AB6205" s="90"/>
      <c r="AC6205" s="90"/>
      <c r="AD6205" s="90"/>
      <c r="AE6205" s="90"/>
      <c r="AF6205" s="90"/>
      <c r="AG6205" s="90"/>
      <c r="AH6205" s="90"/>
      <c r="AI6205" s="90"/>
      <c r="AJ6205" s="92"/>
      <c r="AK6205" s="92"/>
      <c r="AL6205" s="92"/>
      <c r="AM6205" s="92"/>
      <c r="AN6205" s="92"/>
      <c r="AO6205" s="92"/>
      <c r="AP6205" s="92"/>
      <c r="AQ6205" s="92"/>
      <c r="AR6205" s="92"/>
    </row>
    <row r="6206" spans="1:44" x14ac:dyDescent="0.2">
      <c r="A6206" s="90"/>
      <c r="B6206" s="90"/>
      <c r="C6206" s="91"/>
      <c r="D6206" s="90"/>
      <c r="E6206" s="90"/>
      <c r="F6206" s="90"/>
      <c r="G6206" s="97"/>
      <c r="H6206" s="97"/>
      <c r="I6206" s="97"/>
      <c r="J6206" s="97"/>
      <c r="K6206" s="98"/>
      <c r="L6206" s="98"/>
      <c r="M6206" s="98"/>
      <c r="N6206" s="97"/>
      <c r="O6206" s="97"/>
      <c r="P6206" s="97"/>
      <c r="Q6206" s="97"/>
      <c r="R6206" s="99"/>
      <c r="S6206" s="90"/>
      <c r="T6206" s="90"/>
      <c r="U6206" s="90"/>
      <c r="V6206" s="90"/>
      <c r="W6206" s="90"/>
      <c r="X6206" s="90"/>
      <c r="Y6206" s="90"/>
      <c r="Z6206" s="90"/>
      <c r="AA6206" s="90"/>
      <c r="AB6206" s="90"/>
      <c r="AC6206" s="90"/>
      <c r="AD6206" s="90"/>
      <c r="AE6206" s="90"/>
      <c r="AF6206" s="90"/>
      <c r="AG6206" s="90"/>
      <c r="AH6206" s="90"/>
      <c r="AI6206" s="90"/>
      <c r="AJ6206" s="92"/>
      <c r="AK6206" s="92"/>
      <c r="AL6206" s="92"/>
      <c r="AM6206" s="92"/>
      <c r="AN6206" s="92"/>
      <c r="AO6206" s="92"/>
      <c r="AP6206" s="92"/>
      <c r="AQ6206" s="92"/>
      <c r="AR6206" s="92"/>
    </row>
    <row r="6207" spans="1:44" x14ac:dyDescent="0.2">
      <c r="A6207" s="90"/>
      <c r="B6207" s="90"/>
      <c r="C6207" s="91"/>
      <c r="D6207" s="90"/>
      <c r="E6207" s="90"/>
      <c r="F6207" s="90"/>
      <c r="G6207" s="97"/>
      <c r="H6207" s="97"/>
      <c r="I6207" s="97"/>
      <c r="J6207" s="97"/>
      <c r="K6207" s="98"/>
      <c r="L6207" s="98"/>
      <c r="M6207" s="98"/>
      <c r="N6207" s="97"/>
      <c r="O6207" s="97"/>
      <c r="P6207" s="97"/>
      <c r="Q6207" s="97"/>
      <c r="R6207" s="99"/>
      <c r="S6207" s="90"/>
      <c r="T6207" s="90"/>
      <c r="U6207" s="90"/>
      <c r="V6207" s="90"/>
      <c r="W6207" s="90"/>
      <c r="X6207" s="90"/>
      <c r="Y6207" s="90"/>
      <c r="Z6207" s="90"/>
      <c r="AA6207" s="90"/>
      <c r="AB6207" s="90"/>
      <c r="AC6207" s="90"/>
      <c r="AD6207" s="90"/>
      <c r="AE6207" s="90"/>
      <c r="AF6207" s="90"/>
      <c r="AG6207" s="90"/>
      <c r="AH6207" s="90"/>
      <c r="AI6207" s="90"/>
      <c r="AJ6207" s="92"/>
      <c r="AK6207" s="92"/>
      <c r="AL6207" s="92"/>
      <c r="AM6207" s="92"/>
      <c r="AN6207" s="92"/>
      <c r="AO6207" s="92"/>
      <c r="AP6207" s="92"/>
      <c r="AQ6207" s="92"/>
      <c r="AR6207" s="92"/>
    </row>
    <row r="6208" spans="1:44" x14ac:dyDescent="0.2">
      <c r="A6208" s="90"/>
      <c r="B6208" s="90"/>
      <c r="C6208" s="91"/>
      <c r="D6208" s="90"/>
      <c r="E6208" s="90"/>
      <c r="F6208" s="90"/>
      <c r="G6208" s="97"/>
      <c r="H6208" s="97"/>
      <c r="I6208" s="97"/>
      <c r="J6208" s="97"/>
      <c r="K6208" s="98"/>
      <c r="L6208" s="98"/>
      <c r="M6208" s="98"/>
      <c r="N6208" s="97"/>
      <c r="O6208" s="97"/>
      <c r="P6208" s="97"/>
      <c r="Q6208" s="97"/>
      <c r="R6208" s="99"/>
      <c r="S6208" s="90"/>
      <c r="T6208" s="90"/>
      <c r="U6208" s="90"/>
      <c r="V6208" s="90"/>
      <c r="W6208" s="90"/>
      <c r="X6208" s="90"/>
      <c r="Y6208" s="90"/>
      <c r="Z6208" s="90"/>
      <c r="AA6208" s="90"/>
      <c r="AB6208" s="90"/>
      <c r="AC6208" s="90"/>
      <c r="AD6208" s="90"/>
      <c r="AE6208" s="90"/>
      <c r="AF6208" s="90"/>
      <c r="AG6208" s="90"/>
      <c r="AH6208" s="90"/>
      <c r="AI6208" s="90"/>
      <c r="AJ6208" s="92"/>
      <c r="AK6208" s="92"/>
      <c r="AL6208" s="92"/>
      <c r="AM6208" s="92"/>
      <c r="AN6208" s="92"/>
      <c r="AO6208" s="92"/>
      <c r="AP6208" s="92"/>
      <c r="AQ6208" s="92"/>
      <c r="AR6208" s="92"/>
    </row>
    <row r="6209" spans="1:44" x14ac:dyDescent="0.2">
      <c r="A6209" s="90"/>
      <c r="B6209" s="90"/>
      <c r="C6209" s="91"/>
      <c r="D6209" s="90"/>
      <c r="E6209" s="90"/>
      <c r="F6209" s="90"/>
      <c r="G6209" s="97"/>
      <c r="H6209" s="97"/>
      <c r="I6209" s="97"/>
      <c r="J6209" s="97"/>
      <c r="K6209" s="98"/>
      <c r="L6209" s="98"/>
      <c r="M6209" s="98"/>
      <c r="N6209" s="97"/>
      <c r="O6209" s="97"/>
      <c r="P6209" s="97"/>
      <c r="Q6209" s="97"/>
      <c r="R6209" s="99"/>
      <c r="S6209" s="90"/>
      <c r="T6209" s="90"/>
      <c r="U6209" s="90"/>
      <c r="V6209" s="90"/>
      <c r="W6209" s="90"/>
      <c r="X6209" s="90"/>
      <c r="Y6209" s="90"/>
      <c r="Z6209" s="90"/>
      <c r="AA6209" s="90"/>
      <c r="AB6209" s="90"/>
      <c r="AC6209" s="90"/>
      <c r="AD6209" s="90"/>
      <c r="AE6209" s="90"/>
      <c r="AF6209" s="90"/>
      <c r="AG6209" s="90"/>
      <c r="AH6209" s="90"/>
      <c r="AI6209" s="90"/>
      <c r="AJ6209" s="92"/>
      <c r="AK6209" s="92"/>
      <c r="AL6209" s="92"/>
      <c r="AM6209" s="92"/>
      <c r="AN6209" s="92"/>
      <c r="AO6209" s="92"/>
      <c r="AP6209" s="92"/>
      <c r="AQ6209" s="92"/>
      <c r="AR6209" s="92"/>
    </row>
    <row r="6210" spans="1:44" x14ac:dyDescent="0.2">
      <c r="A6210" s="90"/>
      <c r="B6210" s="90"/>
      <c r="C6210" s="91"/>
      <c r="D6210" s="90"/>
      <c r="E6210" s="90"/>
      <c r="F6210" s="90"/>
      <c r="G6210" s="97"/>
      <c r="H6210" s="97"/>
      <c r="I6210" s="97"/>
      <c r="J6210" s="97"/>
      <c r="K6210" s="98"/>
      <c r="L6210" s="98"/>
      <c r="M6210" s="98"/>
      <c r="N6210" s="97"/>
      <c r="O6210" s="97"/>
      <c r="P6210" s="97"/>
      <c r="Q6210" s="97"/>
      <c r="R6210" s="99"/>
      <c r="S6210" s="90"/>
      <c r="T6210" s="90"/>
      <c r="U6210" s="90"/>
      <c r="V6210" s="90"/>
      <c r="W6210" s="90"/>
      <c r="X6210" s="90"/>
      <c r="Y6210" s="90"/>
      <c r="Z6210" s="90"/>
      <c r="AA6210" s="90"/>
      <c r="AB6210" s="90"/>
      <c r="AC6210" s="90"/>
      <c r="AD6210" s="90"/>
      <c r="AE6210" s="90"/>
      <c r="AF6210" s="90"/>
      <c r="AG6210" s="90"/>
      <c r="AH6210" s="90"/>
      <c r="AI6210" s="90"/>
      <c r="AJ6210" s="92"/>
      <c r="AK6210" s="92"/>
      <c r="AL6210" s="92"/>
      <c r="AM6210" s="92"/>
      <c r="AN6210" s="92"/>
      <c r="AO6210" s="92"/>
      <c r="AP6210" s="92"/>
      <c r="AQ6210" s="92"/>
      <c r="AR6210" s="92"/>
    </row>
    <row r="6211" spans="1:44" x14ac:dyDescent="0.2">
      <c r="A6211" s="90"/>
      <c r="B6211" s="90"/>
      <c r="C6211" s="91"/>
      <c r="D6211" s="90"/>
      <c r="E6211" s="90"/>
      <c r="F6211" s="90"/>
      <c r="G6211" s="97"/>
      <c r="H6211" s="97"/>
      <c r="I6211" s="97"/>
      <c r="J6211" s="97"/>
      <c r="K6211" s="98"/>
      <c r="L6211" s="98"/>
      <c r="M6211" s="98"/>
      <c r="N6211" s="97"/>
      <c r="O6211" s="97"/>
      <c r="P6211" s="97"/>
      <c r="Q6211" s="97"/>
      <c r="R6211" s="99"/>
      <c r="S6211" s="90"/>
      <c r="T6211" s="90"/>
      <c r="U6211" s="90"/>
      <c r="V6211" s="90"/>
      <c r="W6211" s="90"/>
      <c r="X6211" s="90"/>
      <c r="Y6211" s="90"/>
      <c r="Z6211" s="90"/>
      <c r="AA6211" s="90"/>
      <c r="AB6211" s="90"/>
      <c r="AC6211" s="90"/>
      <c r="AD6211" s="90"/>
      <c r="AE6211" s="90"/>
      <c r="AF6211" s="90"/>
      <c r="AG6211" s="90"/>
      <c r="AH6211" s="90"/>
      <c r="AI6211" s="90"/>
      <c r="AJ6211" s="92"/>
      <c r="AK6211" s="92"/>
      <c r="AL6211" s="92"/>
      <c r="AM6211" s="92"/>
      <c r="AN6211" s="92"/>
      <c r="AO6211" s="92"/>
      <c r="AP6211" s="92"/>
      <c r="AQ6211" s="92"/>
      <c r="AR6211" s="92"/>
    </row>
    <row r="6212" spans="1:44" x14ac:dyDescent="0.2">
      <c r="A6212" s="90"/>
      <c r="B6212" s="90"/>
      <c r="C6212" s="91"/>
      <c r="D6212" s="90"/>
      <c r="E6212" s="90"/>
      <c r="F6212" s="90"/>
      <c r="G6212" s="97"/>
      <c r="H6212" s="97"/>
      <c r="I6212" s="97"/>
      <c r="J6212" s="97"/>
      <c r="K6212" s="98"/>
      <c r="L6212" s="98"/>
      <c r="M6212" s="98"/>
      <c r="N6212" s="97"/>
      <c r="O6212" s="97"/>
      <c r="P6212" s="97"/>
      <c r="Q6212" s="97"/>
      <c r="R6212" s="99"/>
      <c r="S6212" s="100"/>
      <c r="T6212" s="90"/>
      <c r="U6212" s="100"/>
      <c r="V6212" s="90"/>
      <c r="W6212" s="90"/>
      <c r="X6212" s="90"/>
      <c r="Y6212" s="90"/>
      <c r="Z6212" s="90"/>
      <c r="AA6212" s="90"/>
      <c r="AB6212" s="90"/>
      <c r="AC6212" s="90"/>
      <c r="AD6212" s="90"/>
      <c r="AE6212" s="90"/>
      <c r="AF6212" s="90"/>
      <c r="AG6212" s="90"/>
      <c r="AH6212" s="90"/>
      <c r="AI6212" s="90"/>
      <c r="AJ6212" s="92"/>
      <c r="AK6212" s="92"/>
      <c r="AL6212" s="92"/>
      <c r="AM6212" s="92"/>
      <c r="AN6212" s="92"/>
      <c r="AO6212" s="92"/>
      <c r="AP6212" s="92"/>
      <c r="AQ6212" s="92"/>
      <c r="AR6212" s="92"/>
    </row>
    <row r="6213" spans="1:44" x14ac:dyDescent="0.2">
      <c r="A6213" s="90"/>
      <c r="B6213" s="90"/>
      <c r="C6213" s="91"/>
      <c r="D6213" s="90"/>
      <c r="E6213" s="90"/>
      <c r="F6213" s="90"/>
      <c r="G6213" s="97"/>
      <c r="H6213" s="97"/>
      <c r="I6213" s="97"/>
      <c r="J6213" s="97"/>
      <c r="K6213" s="98"/>
      <c r="L6213" s="98"/>
      <c r="M6213" s="98"/>
      <c r="N6213" s="97"/>
      <c r="O6213" s="97"/>
      <c r="P6213" s="97"/>
      <c r="Q6213" s="97"/>
      <c r="R6213" s="99"/>
      <c r="S6213" s="90"/>
      <c r="T6213" s="90"/>
      <c r="U6213" s="90"/>
      <c r="V6213" s="90"/>
      <c r="W6213" s="90"/>
      <c r="X6213" s="90"/>
      <c r="Y6213" s="90"/>
      <c r="Z6213" s="90"/>
      <c r="AA6213" s="90"/>
      <c r="AB6213" s="90"/>
      <c r="AC6213" s="90"/>
      <c r="AD6213" s="90"/>
      <c r="AE6213" s="90"/>
      <c r="AF6213" s="90"/>
      <c r="AG6213" s="90"/>
      <c r="AH6213" s="90"/>
      <c r="AI6213" s="90"/>
      <c r="AJ6213" s="92"/>
      <c r="AK6213" s="92"/>
      <c r="AL6213" s="92"/>
      <c r="AM6213" s="92"/>
      <c r="AN6213" s="92"/>
      <c r="AO6213" s="92"/>
      <c r="AP6213" s="92"/>
      <c r="AQ6213" s="92"/>
      <c r="AR6213" s="92"/>
    </row>
    <row r="6214" spans="1:44" x14ac:dyDescent="0.2">
      <c r="A6214" s="90"/>
      <c r="B6214" s="90"/>
      <c r="C6214" s="91"/>
      <c r="D6214" s="90"/>
      <c r="E6214" s="90"/>
      <c r="F6214" s="90"/>
      <c r="G6214" s="97"/>
      <c r="H6214" s="97"/>
      <c r="I6214" s="97"/>
      <c r="J6214" s="97"/>
      <c r="K6214" s="98"/>
      <c r="L6214" s="98"/>
      <c r="M6214" s="98"/>
      <c r="N6214" s="97"/>
      <c r="O6214" s="97"/>
      <c r="P6214" s="97"/>
      <c r="Q6214" s="97"/>
      <c r="R6214" s="99"/>
      <c r="S6214" s="90"/>
      <c r="T6214" s="90"/>
      <c r="U6214" s="90"/>
      <c r="V6214" s="90"/>
      <c r="W6214" s="90"/>
      <c r="X6214" s="90"/>
      <c r="Y6214" s="90"/>
      <c r="Z6214" s="90"/>
      <c r="AA6214" s="90"/>
      <c r="AB6214" s="90"/>
      <c r="AC6214" s="90"/>
      <c r="AD6214" s="90"/>
      <c r="AE6214" s="90"/>
      <c r="AF6214" s="90"/>
      <c r="AG6214" s="90"/>
      <c r="AH6214" s="90"/>
      <c r="AI6214" s="90"/>
      <c r="AJ6214" s="92"/>
      <c r="AK6214" s="92"/>
      <c r="AL6214" s="92"/>
      <c r="AM6214" s="92"/>
      <c r="AN6214" s="92"/>
      <c r="AO6214" s="92"/>
      <c r="AP6214" s="92"/>
      <c r="AQ6214" s="92"/>
      <c r="AR6214" s="92"/>
    </row>
    <row r="6215" spans="1:44" x14ac:dyDescent="0.2">
      <c r="A6215" s="90"/>
      <c r="B6215" s="90"/>
      <c r="C6215" s="91"/>
      <c r="D6215" s="90"/>
      <c r="E6215" s="90"/>
      <c r="F6215" s="90"/>
      <c r="G6215" s="97"/>
      <c r="H6215" s="97"/>
      <c r="I6215" s="97"/>
      <c r="J6215" s="97"/>
      <c r="K6215" s="98"/>
      <c r="L6215" s="98"/>
      <c r="M6215" s="98"/>
      <c r="N6215" s="97"/>
      <c r="O6215" s="97"/>
      <c r="P6215" s="97"/>
      <c r="Q6215" s="97"/>
      <c r="R6215" s="99"/>
      <c r="S6215" s="90"/>
      <c r="T6215" s="90"/>
      <c r="U6215" s="90"/>
      <c r="V6215" s="90"/>
      <c r="W6215" s="90"/>
      <c r="X6215" s="90"/>
      <c r="Y6215" s="90"/>
      <c r="Z6215" s="90"/>
      <c r="AA6215" s="90"/>
      <c r="AB6215" s="90"/>
      <c r="AC6215" s="90"/>
      <c r="AD6215" s="90"/>
      <c r="AE6215" s="90"/>
      <c r="AF6215" s="90"/>
      <c r="AG6215" s="90"/>
      <c r="AH6215" s="90"/>
      <c r="AI6215" s="90"/>
      <c r="AJ6215" s="92"/>
      <c r="AK6215" s="92"/>
      <c r="AL6215" s="92"/>
      <c r="AM6215" s="92"/>
      <c r="AN6215" s="92"/>
      <c r="AO6215" s="92"/>
      <c r="AP6215" s="92"/>
      <c r="AQ6215" s="92"/>
      <c r="AR6215" s="92"/>
    </row>
    <row r="6216" spans="1:44" x14ac:dyDescent="0.2">
      <c r="A6216" s="90"/>
      <c r="B6216" s="90"/>
      <c r="C6216" s="91"/>
      <c r="D6216" s="90"/>
      <c r="E6216" s="90"/>
      <c r="F6216" s="90"/>
      <c r="G6216" s="97"/>
      <c r="H6216" s="97"/>
      <c r="I6216" s="97"/>
      <c r="J6216" s="97"/>
      <c r="K6216" s="98"/>
      <c r="L6216" s="98"/>
      <c r="M6216" s="98"/>
      <c r="N6216" s="97"/>
      <c r="O6216" s="97"/>
      <c r="P6216" s="97"/>
      <c r="Q6216" s="97"/>
      <c r="R6216" s="99"/>
      <c r="S6216" s="90"/>
      <c r="T6216" s="90"/>
      <c r="U6216" s="90"/>
      <c r="V6216" s="90"/>
      <c r="W6216" s="90"/>
      <c r="X6216" s="90"/>
      <c r="Y6216" s="90"/>
      <c r="Z6216" s="90"/>
      <c r="AA6216" s="90"/>
      <c r="AB6216" s="90"/>
      <c r="AC6216" s="90"/>
      <c r="AD6216" s="90"/>
      <c r="AE6216" s="90"/>
      <c r="AF6216" s="90"/>
      <c r="AG6216" s="90"/>
      <c r="AH6216" s="90"/>
      <c r="AI6216" s="90"/>
      <c r="AJ6216" s="92"/>
      <c r="AK6216" s="92"/>
      <c r="AL6216" s="92"/>
      <c r="AM6216" s="92"/>
      <c r="AN6216" s="92"/>
      <c r="AO6216" s="92"/>
      <c r="AP6216" s="92"/>
      <c r="AQ6216" s="92"/>
      <c r="AR6216" s="92"/>
    </row>
    <row r="6217" spans="1:44" x14ac:dyDescent="0.2">
      <c r="A6217" s="90"/>
      <c r="B6217" s="90"/>
      <c r="C6217" s="91"/>
      <c r="D6217" s="90"/>
      <c r="E6217" s="90"/>
      <c r="F6217" s="90"/>
      <c r="G6217" s="97"/>
      <c r="H6217" s="97"/>
      <c r="I6217" s="97"/>
      <c r="J6217" s="97"/>
      <c r="K6217" s="98"/>
      <c r="L6217" s="98"/>
      <c r="M6217" s="98"/>
      <c r="N6217" s="97"/>
      <c r="O6217" s="97"/>
      <c r="P6217" s="97"/>
      <c r="Q6217" s="97"/>
      <c r="R6217" s="99"/>
      <c r="S6217" s="90"/>
      <c r="T6217" s="100"/>
      <c r="U6217" s="90"/>
      <c r="V6217" s="90"/>
      <c r="W6217" s="90"/>
      <c r="X6217" s="90"/>
      <c r="Y6217" s="90"/>
      <c r="Z6217" s="90"/>
      <c r="AA6217" s="90"/>
      <c r="AB6217" s="90"/>
      <c r="AC6217" s="90"/>
      <c r="AD6217" s="90"/>
      <c r="AE6217" s="90"/>
      <c r="AF6217" s="90"/>
      <c r="AG6217" s="90"/>
      <c r="AH6217" s="90"/>
      <c r="AI6217" s="90"/>
      <c r="AJ6217" s="92"/>
      <c r="AK6217" s="92"/>
      <c r="AL6217" s="92"/>
      <c r="AM6217" s="92"/>
      <c r="AN6217" s="92"/>
      <c r="AO6217" s="92"/>
      <c r="AP6217" s="92"/>
      <c r="AQ6217" s="92"/>
      <c r="AR6217" s="92"/>
    </row>
    <row r="6218" spans="1:44" x14ac:dyDescent="0.2">
      <c r="A6218" s="90"/>
      <c r="B6218" s="90"/>
      <c r="C6218" s="91"/>
      <c r="D6218" s="90"/>
      <c r="E6218" s="90"/>
      <c r="F6218" s="90"/>
      <c r="G6218" s="97"/>
      <c r="H6218" s="97"/>
      <c r="I6218" s="97"/>
      <c r="J6218" s="97"/>
      <c r="K6218" s="98"/>
      <c r="L6218" s="98"/>
      <c r="M6218" s="98"/>
      <c r="N6218" s="97"/>
      <c r="O6218" s="97"/>
      <c r="P6218" s="97"/>
      <c r="Q6218" s="97"/>
      <c r="R6218" s="99"/>
      <c r="S6218" s="90"/>
      <c r="T6218" s="90"/>
      <c r="U6218" s="90"/>
      <c r="V6218" s="90"/>
      <c r="W6218" s="90"/>
      <c r="X6218" s="90"/>
      <c r="Y6218" s="90"/>
      <c r="Z6218" s="90"/>
      <c r="AA6218" s="90"/>
      <c r="AB6218" s="90"/>
      <c r="AC6218" s="90"/>
      <c r="AD6218" s="90"/>
      <c r="AE6218" s="90"/>
      <c r="AF6218" s="90"/>
      <c r="AG6218" s="90"/>
      <c r="AH6218" s="90"/>
      <c r="AI6218" s="90"/>
      <c r="AJ6218" s="92"/>
      <c r="AK6218" s="92"/>
      <c r="AL6218" s="92"/>
      <c r="AM6218" s="92"/>
      <c r="AN6218" s="92"/>
      <c r="AO6218" s="92"/>
      <c r="AP6218" s="92"/>
      <c r="AQ6218" s="92"/>
      <c r="AR6218" s="92"/>
    </row>
    <row r="6219" spans="1:44" x14ac:dyDescent="0.2">
      <c r="A6219" s="90"/>
      <c r="B6219" s="90"/>
      <c r="C6219" s="91"/>
      <c r="D6219" s="90"/>
      <c r="E6219" s="90"/>
      <c r="F6219" s="90"/>
      <c r="G6219" s="97"/>
      <c r="H6219" s="97"/>
      <c r="I6219" s="97"/>
      <c r="J6219" s="97"/>
      <c r="K6219" s="98"/>
      <c r="L6219" s="98"/>
      <c r="M6219" s="98"/>
      <c r="N6219" s="97"/>
      <c r="O6219" s="97"/>
      <c r="P6219" s="97"/>
      <c r="Q6219" s="97"/>
      <c r="R6219" s="99"/>
      <c r="S6219" s="90"/>
      <c r="T6219" s="90"/>
      <c r="U6219" s="90"/>
      <c r="V6219" s="90"/>
      <c r="W6219" s="90"/>
      <c r="X6219" s="90"/>
      <c r="Y6219" s="90"/>
      <c r="Z6219" s="90"/>
      <c r="AA6219" s="90"/>
      <c r="AB6219" s="90"/>
      <c r="AC6219" s="90"/>
      <c r="AD6219" s="90"/>
      <c r="AE6219" s="90"/>
      <c r="AF6219" s="90"/>
      <c r="AG6219" s="90"/>
      <c r="AH6219" s="90"/>
      <c r="AI6219" s="90"/>
      <c r="AJ6219" s="92"/>
      <c r="AK6219" s="92"/>
      <c r="AL6219" s="92"/>
      <c r="AM6219" s="92"/>
      <c r="AN6219" s="92"/>
      <c r="AO6219" s="92"/>
      <c r="AP6219" s="92"/>
      <c r="AQ6219" s="92"/>
      <c r="AR6219" s="92"/>
    </row>
    <row r="6220" spans="1:44" x14ac:dyDescent="0.2">
      <c r="A6220" s="90"/>
      <c r="B6220" s="90"/>
      <c r="C6220" s="91"/>
      <c r="D6220" s="90"/>
      <c r="E6220" s="90"/>
      <c r="F6220" s="90"/>
      <c r="G6220" s="97"/>
      <c r="H6220" s="97"/>
      <c r="I6220" s="97"/>
      <c r="J6220" s="97"/>
      <c r="K6220" s="98"/>
      <c r="L6220" s="98"/>
      <c r="M6220" s="98"/>
      <c r="N6220" s="97"/>
      <c r="O6220" s="97"/>
      <c r="P6220" s="97"/>
      <c r="Q6220" s="97"/>
      <c r="R6220" s="99"/>
      <c r="S6220" s="100"/>
      <c r="T6220" s="100"/>
      <c r="U6220" s="90"/>
      <c r="V6220" s="90"/>
      <c r="W6220" s="90"/>
      <c r="X6220" s="90"/>
      <c r="Y6220" s="90"/>
      <c r="Z6220" s="90"/>
      <c r="AA6220" s="90"/>
      <c r="AB6220" s="90"/>
      <c r="AC6220" s="90"/>
      <c r="AD6220" s="90"/>
      <c r="AE6220" s="90"/>
      <c r="AF6220" s="90"/>
      <c r="AG6220" s="90"/>
      <c r="AH6220" s="90"/>
      <c r="AI6220" s="90"/>
      <c r="AJ6220" s="92"/>
      <c r="AK6220" s="92"/>
      <c r="AL6220" s="92"/>
      <c r="AM6220" s="92"/>
      <c r="AN6220" s="92"/>
      <c r="AO6220" s="92"/>
      <c r="AP6220" s="92"/>
      <c r="AQ6220" s="92"/>
      <c r="AR6220" s="92"/>
    </row>
    <row r="6221" spans="1:44" x14ac:dyDescent="0.2">
      <c r="A6221" s="90"/>
      <c r="B6221" s="90"/>
      <c r="C6221" s="91"/>
      <c r="D6221" s="90"/>
      <c r="E6221" s="90"/>
      <c r="F6221" s="90"/>
      <c r="G6221" s="97"/>
      <c r="H6221" s="97"/>
      <c r="I6221" s="97"/>
      <c r="J6221" s="97"/>
      <c r="K6221" s="98"/>
      <c r="L6221" s="98"/>
      <c r="M6221" s="98"/>
      <c r="N6221" s="97"/>
      <c r="O6221" s="97"/>
      <c r="P6221" s="97"/>
      <c r="Q6221" s="97"/>
      <c r="R6221" s="99"/>
      <c r="S6221" s="90"/>
      <c r="T6221" s="90"/>
      <c r="U6221" s="90"/>
      <c r="V6221" s="90"/>
      <c r="W6221" s="90"/>
      <c r="X6221" s="90"/>
      <c r="Y6221" s="90"/>
      <c r="Z6221" s="90"/>
      <c r="AA6221" s="90"/>
      <c r="AB6221" s="90"/>
      <c r="AC6221" s="90"/>
      <c r="AD6221" s="90"/>
      <c r="AE6221" s="90"/>
      <c r="AF6221" s="90"/>
      <c r="AG6221" s="90"/>
      <c r="AH6221" s="90"/>
      <c r="AI6221" s="90"/>
      <c r="AJ6221" s="92"/>
      <c r="AK6221" s="92"/>
      <c r="AL6221" s="92"/>
      <c r="AM6221" s="92"/>
      <c r="AN6221" s="92"/>
      <c r="AO6221" s="92"/>
      <c r="AP6221" s="92"/>
      <c r="AQ6221" s="92"/>
      <c r="AR6221" s="92"/>
    </row>
    <row r="6222" spans="1:44" x14ac:dyDescent="0.2">
      <c r="A6222" s="90"/>
      <c r="B6222" s="90"/>
      <c r="C6222" s="91"/>
      <c r="D6222" s="90"/>
      <c r="E6222" s="90"/>
      <c r="F6222" s="90"/>
      <c r="G6222" s="97"/>
      <c r="H6222" s="97"/>
      <c r="I6222" s="97"/>
      <c r="J6222" s="97"/>
      <c r="K6222" s="98"/>
      <c r="L6222" s="98"/>
      <c r="M6222" s="98"/>
      <c r="N6222" s="97"/>
      <c r="O6222" s="97"/>
      <c r="P6222" s="97"/>
      <c r="Q6222" s="97"/>
      <c r="R6222" s="99"/>
      <c r="S6222" s="90"/>
      <c r="T6222" s="90"/>
      <c r="U6222" s="90"/>
      <c r="V6222" s="90"/>
      <c r="W6222" s="90"/>
      <c r="X6222" s="90"/>
      <c r="Y6222" s="90"/>
      <c r="Z6222" s="90"/>
      <c r="AA6222" s="90"/>
      <c r="AB6222" s="90"/>
      <c r="AC6222" s="90"/>
      <c r="AD6222" s="90"/>
      <c r="AE6222" s="90"/>
      <c r="AF6222" s="90"/>
      <c r="AG6222" s="90"/>
      <c r="AH6222" s="90"/>
      <c r="AI6222" s="90"/>
      <c r="AJ6222" s="92"/>
      <c r="AK6222" s="92"/>
      <c r="AL6222" s="92"/>
      <c r="AM6222" s="92"/>
      <c r="AN6222" s="92"/>
      <c r="AO6222" s="92"/>
      <c r="AP6222" s="92"/>
      <c r="AQ6222" s="92"/>
      <c r="AR6222" s="92"/>
    </row>
    <row r="6223" spans="1:44" x14ac:dyDescent="0.2">
      <c r="A6223" s="90"/>
      <c r="B6223" s="90"/>
      <c r="C6223" s="91"/>
      <c r="D6223" s="90"/>
      <c r="E6223" s="90"/>
      <c r="F6223" s="90"/>
      <c r="G6223" s="97"/>
      <c r="H6223" s="97"/>
      <c r="I6223" s="97"/>
      <c r="J6223" s="97"/>
      <c r="K6223" s="98"/>
      <c r="L6223" s="98"/>
      <c r="M6223" s="98"/>
      <c r="N6223" s="97"/>
      <c r="O6223" s="97"/>
      <c r="P6223" s="97"/>
      <c r="Q6223" s="97"/>
      <c r="R6223" s="99"/>
      <c r="S6223" s="90"/>
      <c r="T6223" s="90"/>
      <c r="U6223" s="90"/>
      <c r="V6223" s="90"/>
      <c r="W6223" s="90"/>
      <c r="X6223" s="90"/>
      <c r="Y6223" s="90"/>
      <c r="Z6223" s="90"/>
      <c r="AA6223" s="90"/>
      <c r="AB6223" s="90"/>
      <c r="AC6223" s="90"/>
      <c r="AD6223" s="90"/>
      <c r="AE6223" s="90"/>
      <c r="AF6223" s="90"/>
      <c r="AG6223" s="90"/>
      <c r="AH6223" s="90"/>
      <c r="AI6223" s="90"/>
      <c r="AJ6223" s="92"/>
      <c r="AK6223" s="92"/>
      <c r="AL6223" s="92"/>
      <c r="AM6223" s="92"/>
      <c r="AN6223" s="92"/>
      <c r="AO6223" s="92"/>
      <c r="AP6223" s="92"/>
      <c r="AQ6223" s="92"/>
      <c r="AR6223" s="92"/>
    </row>
    <row r="6224" spans="1:44" x14ac:dyDescent="0.2">
      <c r="A6224" s="90"/>
      <c r="B6224" s="90"/>
      <c r="C6224" s="91"/>
      <c r="D6224" s="90"/>
      <c r="E6224" s="90"/>
      <c r="F6224" s="90"/>
      <c r="G6224" s="97"/>
      <c r="H6224" s="97"/>
      <c r="I6224" s="97"/>
      <c r="J6224" s="97"/>
      <c r="K6224" s="98"/>
      <c r="L6224" s="98"/>
      <c r="M6224" s="98"/>
      <c r="N6224" s="97"/>
      <c r="O6224" s="97"/>
      <c r="P6224" s="97"/>
      <c r="Q6224" s="97"/>
      <c r="R6224" s="99"/>
      <c r="S6224" s="90"/>
      <c r="T6224" s="90"/>
      <c r="U6224" s="90"/>
      <c r="V6224" s="90"/>
      <c r="W6224" s="90"/>
      <c r="X6224" s="90"/>
      <c r="Y6224" s="90"/>
      <c r="Z6224" s="90"/>
      <c r="AA6224" s="90"/>
      <c r="AB6224" s="90"/>
      <c r="AC6224" s="90"/>
      <c r="AD6224" s="90"/>
      <c r="AE6224" s="90"/>
      <c r="AF6224" s="90"/>
      <c r="AG6224" s="90"/>
      <c r="AH6224" s="90"/>
      <c r="AI6224" s="90"/>
      <c r="AJ6224" s="92"/>
      <c r="AK6224" s="92"/>
      <c r="AL6224" s="92"/>
      <c r="AM6224" s="92"/>
      <c r="AN6224" s="92"/>
      <c r="AO6224" s="92"/>
      <c r="AP6224" s="92"/>
      <c r="AQ6224" s="92"/>
      <c r="AR6224" s="92"/>
    </row>
    <row r="6225" spans="1:44" x14ac:dyDescent="0.2">
      <c r="A6225" s="90"/>
      <c r="B6225" s="90"/>
      <c r="C6225" s="91"/>
      <c r="D6225" s="90"/>
      <c r="E6225" s="90"/>
      <c r="F6225" s="90"/>
      <c r="G6225" s="97"/>
      <c r="H6225" s="97"/>
      <c r="I6225" s="97"/>
      <c r="J6225" s="97"/>
      <c r="K6225" s="98"/>
      <c r="L6225" s="98"/>
      <c r="M6225" s="98"/>
      <c r="N6225" s="97"/>
      <c r="O6225" s="97"/>
      <c r="P6225" s="97"/>
      <c r="Q6225" s="97"/>
      <c r="R6225" s="99"/>
      <c r="S6225" s="90"/>
      <c r="T6225" s="90"/>
      <c r="U6225" s="90"/>
      <c r="V6225" s="90"/>
      <c r="W6225" s="90"/>
      <c r="X6225" s="90"/>
      <c r="Y6225" s="90"/>
      <c r="Z6225" s="90"/>
      <c r="AA6225" s="90"/>
      <c r="AB6225" s="90"/>
      <c r="AC6225" s="90"/>
      <c r="AD6225" s="90"/>
      <c r="AE6225" s="90"/>
      <c r="AF6225" s="90"/>
      <c r="AG6225" s="90"/>
      <c r="AH6225" s="90"/>
      <c r="AI6225" s="90"/>
      <c r="AJ6225" s="92"/>
      <c r="AK6225" s="92"/>
      <c r="AL6225" s="92"/>
      <c r="AM6225" s="92"/>
      <c r="AN6225" s="92"/>
      <c r="AO6225" s="92"/>
      <c r="AP6225" s="92"/>
      <c r="AQ6225" s="92"/>
      <c r="AR6225" s="92"/>
    </row>
    <row r="6226" spans="1:44" x14ac:dyDescent="0.2">
      <c r="A6226" s="90"/>
      <c r="B6226" s="90"/>
      <c r="C6226" s="91"/>
      <c r="D6226" s="90"/>
      <c r="E6226" s="90"/>
      <c r="F6226" s="90"/>
      <c r="G6226" s="97"/>
      <c r="H6226" s="97"/>
      <c r="I6226" s="97"/>
      <c r="J6226" s="97"/>
      <c r="K6226" s="98"/>
      <c r="L6226" s="98"/>
      <c r="M6226" s="98"/>
      <c r="N6226" s="97"/>
      <c r="O6226" s="97"/>
      <c r="P6226" s="97"/>
      <c r="Q6226" s="97"/>
      <c r="R6226" s="99"/>
      <c r="S6226" s="90"/>
      <c r="T6226" s="90"/>
      <c r="U6226" s="90"/>
      <c r="V6226" s="90"/>
      <c r="W6226" s="90"/>
      <c r="X6226" s="90"/>
      <c r="Y6226" s="90"/>
      <c r="Z6226" s="90"/>
      <c r="AA6226" s="90"/>
      <c r="AB6226" s="90"/>
      <c r="AC6226" s="90"/>
      <c r="AD6226" s="90"/>
      <c r="AE6226" s="90"/>
      <c r="AF6226" s="90"/>
      <c r="AG6226" s="90"/>
      <c r="AH6226" s="90"/>
      <c r="AI6226" s="90"/>
      <c r="AJ6226" s="92"/>
      <c r="AK6226" s="92"/>
      <c r="AL6226" s="92"/>
      <c r="AM6226" s="92"/>
      <c r="AN6226" s="92"/>
      <c r="AO6226" s="92"/>
      <c r="AP6226" s="92"/>
      <c r="AQ6226" s="92"/>
      <c r="AR6226" s="92"/>
    </row>
    <row r="6227" spans="1:44" x14ac:dyDescent="0.2">
      <c r="A6227" s="90"/>
      <c r="B6227" s="90"/>
      <c r="C6227" s="91"/>
      <c r="D6227" s="90"/>
      <c r="E6227" s="90"/>
      <c r="F6227" s="90"/>
      <c r="G6227" s="97"/>
      <c r="H6227" s="97"/>
      <c r="I6227" s="97"/>
      <c r="J6227" s="97"/>
      <c r="K6227" s="98"/>
      <c r="L6227" s="98"/>
      <c r="M6227" s="98"/>
      <c r="N6227" s="97"/>
      <c r="O6227" s="97"/>
      <c r="P6227" s="97"/>
      <c r="Q6227" s="97"/>
      <c r="R6227" s="99"/>
      <c r="S6227" s="90"/>
      <c r="T6227" s="90"/>
      <c r="U6227" s="90"/>
      <c r="V6227" s="90"/>
      <c r="W6227" s="90"/>
      <c r="X6227" s="90"/>
      <c r="Y6227" s="90"/>
      <c r="Z6227" s="90"/>
      <c r="AA6227" s="90"/>
      <c r="AB6227" s="90"/>
      <c r="AC6227" s="90"/>
      <c r="AD6227" s="90"/>
      <c r="AE6227" s="90"/>
      <c r="AF6227" s="90"/>
      <c r="AG6227" s="90"/>
      <c r="AH6227" s="90"/>
      <c r="AI6227" s="90"/>
      <c r="AJ6227" s="92"/>
      <c r="AK6227" s="92"/>
      <c r="AL6227" s="92"/>
      <c r="AM6227" s="92"/>
      <c r="AN6227" s="92"/>
      <c r="AO6227" s="92"/>
      <c r="AP6227" s="92"/>
      <c r="AQ6227" s="92"/>
      <c r="AR6227" s="92"/>
    </row>
    <row r="6228" spans="1:44" x14ac:dyDescent="0.2">
      <c r="A6228" s="90"/>
      <c r="B6228" s="90"/>
      <c r="C6228" s="91"/>
      <c r="D6228" s="90"/>
      <c r="E6228" s="90"/>
      <c r="F6228" s="90"/>
      <c r="G6228" s="97"/>
      <c r="H6228" s="97"/>
      <c r="I6228" s="97"/>
      <c r="J6228" s="97"/>
      <c r="K6228" s="98"/>
      <c r="L6228" s="98"/>
      <c r="M6228" s="98"/>
      <c r="N6228" s="97"/>
      <c r="O6228" s="97"/>
      <c r="P6228" s="97"/>
      <c r="Q6228" s="97"/>
      <c r="R6228" s="99"/>
      <c r="S6228" s="100"/>
      <c r="T6228" s="90"/>
      <c r="U6228" s="90"/>
      <c r="V6228" s="90"/>
      <c r="W6228" s="90"/>
      <c r="X6228" s="90"/>
      <c r="Y6228" s="90"/>
      <c r="Z6228" s="90"/>
      <c r="AA6228" s="90"/>
      <c r="AB6228" s="90"/>
      <c r="AC6228" s="90"/>
      <c r="AD6228" s="90"/>
      <c r="AE6228" s="90"/>
      <c r="AF6228" s="90"/>
      <c r="AG6228" s="90"/>
      <c r="AH6228" s="90"/>
      <c r="AI6228" s="90"/>
      <c r="AJ6228" s="92"/>
      <c r="AK6228" s="92"/>
      <c r="AL6228" s="92"/>
      <c r="AM6228" s="92"/>
      <c r="AN6228" s="92"/>
      <c r="AO6228" s="92"/>
      <c r="AP6228" s="92"/>
      <c r="AQ6228" s="92"/>
      <c r="AR6228" s="92"/>
    </row>
    <row r="6229" spans="1:44" x14ac:dyDescent="0.2">
      <c r="A6229" s="90"/>
      <c r="B6229" s="90"/>
      <c r="C6229" s="91"/>
      <c r="D6229" s="90"/>
      <c r="E6229" s="90"/>
      <c r="F6229" s="90"/>
      <c r="G6229" s="97"/>
      <c r="H6229" s="97"/>
      <c r="I6229" s="97"/>
      <c r="J6229" s="97"/>
      <c r="K6229" s="98"/>
      <c r="L6229" s="98"/>
      <c r="M6229" s="98"/>
      <c r="N6229" s="97"/>
      <c r="O6229" s="97"/>
      <c r="P6229" s="97"/>
      <c r="Q6229" s="97"/>
      <c r="R6229" s="99"/>
      <c r="S6229" s="90"/>
      <c r="T6229" s="90"/>
      <c r="U6229" s="90"/>
      <c r="V6229" s="90"/>
      <c r="W6229" s="90"/>
      <c r="X6229" s="90"/>
      <c r="Y6229" s="90"/>
      <c r="Z6229" s="90"/>
      <c r="AA6229" s="90"/>
      <c r="AB6229" s="90"/>
      <c r="AC6229" s="90"/>
      <c r="AD6229" s="90"/>
      <c r="AE6229" s="90"/>
      <c r="AF6229" s="90"/>
      <c r="AG6229" s="90"/>
      <c r="AH6229" s="90"/>
      <c r="AI6229" s="90"/>
      <c r="AJ6229" s="92"/>
      <c r="AK6229" s="92"/>
      <c r="AL6229" s="92"/>
      <c r="AM6229" s="92"/>
      <c r="AN6229" s="92"/>
      <c r="AO6229" s="92"/>
      <c r="AP6229" s="92"/>
      <c r="AQ6229" s="92"/>
      <c r="AR6229" s="92"/>
    </row>
    <row r="6230" spans="1:44" x14ac:dyDescent="0.2">
      <c r="A6230" s="90"/>
      <c r="B6230" s="90"/>
      <c r="C6230" s="91"/>
      <c r="D6230" s="90"/>
      <c r="E6230" s="90"/>
      <c r="F6230" s="90"/>
      <c r="G6230" s="97"/>
      <c r="H6230" s="97"/>
      <c r="I6230" s="97"/>
      <c r="J6230" s="97"/>
      <c r="K6230" s="98"/>
      <c r="L6230" s="98"/>
      <c r="M6230" s="98"/>
      <c r="N6230" s="97"/>
      <c r="O6230" s="97"/>
      <c r="P6230" s="97"/>
      <c r="Q6230" s="97"/>
      <c r="R6230" s="99"/>
      <c r="S6230" s="90"/>
      <c r="T6230" s="90"/>
      <c r="U6230" s="90"/>
      <c r="V6230" s="90"/>
      <c r="W6230" s="90"/>
      <c r="X6230" s="90"/>
      <c r="Y6230" s="90"/>
      <c r="Z6230" s="90"/>
      <c r="AA6230" s="90"/>
      <c r="AB6230" s="90"/>
      <c r="AC6230" s="90"/>
      <c r="AD6230" s="90"/>
      <c r="AE6230" s="90"/>
      <c r="AF6230" s="90"/>
      <c r="AG6230" s="90"/>
      <c r="AH6230" s="90"/>
      <c r="AI6230" s="90"/>
      <c r="AJ6230" s="92"/>
      <c r="AK6230" s="92"/>
      <c r="AL6230" s="92"/>
      <c r="AM6230" s="92"/>
      <c r="AN6230" s="92"/>
      <c r="AO6230" s="92"/>
      <c r="AP6230" s="92"/>
      <c r="AQ6230" s="92"/>
      <c r="AR6230" s="92"/>
    </row>
    <row r="6231" spans="1:44" x14ac:dyDescent="0.2">
      <c r="A6231" s="90"/>
      <c r="B6231" s="90"/>
      <c r="C6231" s="91"/>
      <c r="D6231" s="90"/>
      <c r="E6231" s="90"/>
      <c r="F6231" s="90"/>
      <c r="G6231" s="97"/>
      <c r="H6231" s="97"/>
      <c r="I6231" s="97"/>
      <c r="J6231" s="97"/>
      <c r="K6231" s="98"/>
      <c r="L6231" s="98"/>
      <c r="M6231" s="98"/>
      <c r="N6231" s="97"/>
      <c r="O6231" s="97"/>
      <c r="P6231" s="97"/>
      <c r="Q6231" s="97"/>
      <c r="R6231" s="99"/>
      <c r="S6231" s="90"/>
      <c r="T6231" s="90"/>
      <c r="U6231" s="90"/>
      <c r="V6231" s="90"/>
      <c r="W6231" s="90"/>
      <c r="X6231" s="90"/>
      <c r="Y6231" s="90"/>
      <c r="Z6231" s="90"/>
      <c r="AA6231" s="90"/>
      <c r="AB6231" s="90"/>
      <c r="AC6231" s="90"/>
      <c r="AD6231" s="90"/>
      <c r="AE6231" s="90"/>
      <c r="AF6231" s="90"/>
      <c r="AG6231" s="90"/>
      <c r="AH6231" s="90"/>
      <c r="AI6231" s="90"/>
      <c r="AJ6231" s="92"/>
      <c r="AK6231" s="92"/>
      <c r="AL6231" s="92"/>
      <c r="AM6231" s="92"/>
      <c r="AN6231" s="92"/>
      <c r="AO6231" s="92"/>
      <c r="AP6231" s="92"/>
      <c r="AQ6231" s="92"/>
      <c r="AR6231" s="92"/>
    </row>
    <row r="6232" spans="1:44" x14ac:dyDescent="0.2">
      <c r="A6232" s="90"/>
      <c r="B6232" s="90"/>
      <c r="C6232" s="91"/>
      <c r="D6232" s="90"/>
      <c r="E6232" s="90"/>
      <c r="F6232" s="90"/>
      <c r="G6232" s="97"/>
      <c r="H6232" s="97"/>
      <c r="I6232" s="97"/>
      <c r="J6232" s="97"/>
      <c r="K6232" s="98"/>
      <c r="L6232" s="98"/>
      <c r="M6232" s="98"/>
      <c r="N6232" s="97"/>
      <c r="O6232" s="97"/>
      <c r="P6232" s="97"/>
      <c r="Q6232" s="97"/>
      <c r="R6232" s="99"/>
      <c r="S6232" s="90"/>
      <c r="T6232" s="100"/>
      <c r="U6232" s="90"/>
      <c r="V6232" s="90"/>
      <c r="W6232" s="90"/>
      <c r="X6232" s="90"/>
      <c r="Y6232" s="90"/>
      <c r="Z6232" s="90"/>
      <c r="AA6232" s="90"/>
      <c r="AB6232" s="90"/>
      <c r="AC6232" s="90"/>
      <c r="AD6232" s="90"/>
      <c r="AE6232" s="90"/>
      <c r="AF6232" s="90"/>
      <c r="AG6232" s="90"/>
      <c r="AH6232" s="90"/>
      <c r="AI6232" s="90"/>
      <c r="AJ6232" s="92"/>
      <c r="AK6232" s="92"/>
      <c r="AL6232" s="92"/>
      <c r="AM6232" s="92"/>
      <c r="AN6232" s="92"/>
      <c r="AO6232" s="92"/>
      <c r="AP6232" s="92"/>
      <c r="AQ6232" s="92"/>
      <c r="AR6232" s="92"/>
    </row>
    <row r="6233" spans="1:44" x14ac:dyDescent="0.2">
      <c r="A6233" s="90"/>
      <c r="B6233" s="90"/>
      <c r="C6233" s="91"/>
      <c r="D6233" s="90"/>
      <c r="E6233" s="90"/>
      <c r="F6233" s="90"/>
      <c r="G6233" s="97"/>
      <c r="H6233" s="97"/>
      <c r="I6233" s="97"/>
      <c r="J6233" s="97"/>
      <c r="K6233" s="98"/>
      <c r="L6233" s="98"/>
      <c r="M6233" s="98"/>
      <c r="N6233" s="97"/>
      <c r="O6233" s="97"/>
      <c r="P6233" s="97"/>
      <c r="Q6233" s="97"/>
      <c r="R6233" s="99"/>
      <c r="S6233" s="90"/>
      <c r="T6233" s="90"/>
      <c r="U6233" s="90"/>
      <c r="V6233" s="90"/>
      <c r="W6233" s="90"/>
      <c r="X6233" s="90"/>
      <c r="Y6233" s="90"/>
      <c r="Z6233" s="90"/>
      <c r="AA6233" s="90"/>
      <c r="AB6233" s="90"/>
      <c r="AC6233" s="90"/>
      <c r="AD6233" s="90"/>
      <c r="AE6233" s="90"/>
      <c r="AF6233" s="90"/>
      <c r="AG6233" s="90"/>
      <c r="AH6233" s="90"/>
      <c r="AI6233" s="90"/>
      <c r="AJ6233" s="92"/>
      <c r="AK6233" s="92"/>
      <c r="AL6233" s="92"/>
      <c r="AM6233" s="92"/>
      <c r="AN6233" s="92"/>
      <c r="AO6233" s="92"/>
      <c r="AP6233" s="92"/>
      <c r="AQ6233" s="92"/>
      <c r="AR6233" s="92"/>
    </row>
    <row r="6234" spans="1:44" x14ac:dyDescent="0.2">
      <c r="A6234" s="90"/>
      <c r="B6234" s="90"/>
      <c r="C6234" s="91"/>
      <c r="D6234" s="90"/>
      <c r="E6234" s="90"/>
      <c r="F6234" s="90"/>
      <c r="G6234" s="97"/>
      <c r="H6234" s="97"/>
      <c r="I6234" s="97"/>
      <c r="J6234" s="97"/>
      <c r="K6234" s="98"/>
      <c r="L6234" s="98"/>
      <c r="M6234" s="98"/>
      <c r="N6234" s="97"/>
      <c r="O6234" s="97"/>
      <c r="P6234" s="97"/>
      <c r="Q6234" s="97"/>
      <c r="R6234" s="99"/>
      <c r="S6234" s="90"/>
      <c r="T6234" s="90"/>
      <c r="U6234" s="90"/>
      <c r="V6234" s="90"/>
      <c r="W6234" s="90"/>
      <c r="X6234" s="90"/>
      <c r="Y6234" s="90"/>
      <c r="Z6234" s="90"/>
      <c r="AA6234" s="90"/>
      <c r="AB6234" s="90"/>
      <c r="AC6234" s="90"/>
      <c r="AD6234" s="90"/>
      <c r="AE6234" s="90"/>
      <c r="AF6234" s="90"/>
      <c r="AG6234" s="90"/>
      <c r="AH6234" s="90"/>
      <c r="AI6234" s="90"/>
      <c r="AJ6234" s="92"/>
      <c r="AK6234" s="92"/>
      <c r="AL6234" s="92"/>
      <c r="AM6234" s="92"/>
      <c r="AN6234" s="92"/>
      <c r="AO6234" s="92"/>
      <c r="AP6234" s="92"/>
      <c r="AQ6234" s="92"/>
      <c r="AR6234" s="92"/>
    </row>
    <row r="6235" spans="1:44" x14ac:dyDescent="0.2">
      <c r="A6235" s="90"/>
      <c r="B6235" s="90"/>
      <c r="C6235" s="91"/>
      <c r="D6235" s="90"/>
      <c r="E6235" s="90"/>
      <c r="F6235" s="90"/>
      <c r="G6235" s="97"/>
      <c r="H6235" s="97"/>
      <c r="I6235" s="97"/>
      <c r="J6235" s="97"/>
      <c r="K6235" s="98"/>
      <c r="L6235" s="98"/>
      <c r="M6235" s="98"/>
      <c r="N6235" s="97"/>
      <c r="O6235" s="97"/>
      <c r="P6235" s="97"/>
      <c r="Q6235" s="97"/>
      <c r="R6235" s="99"/>
      <c r="S6235" s="100"/>
      <c r="T6235" s="90"/>
      <c r="U6235" s="100"/>
      <c r="V6235" s="90"/>
      <c r="W6235" s="90"/>
      <c r="X6235" s="90"/>
      <c r="Y6235" s="90"/>
      <c r="Z6235" s="90"/>
      <c r="AA6235" s="90"/>
      <c r="AB6235" s="90"/>
      <c r="AC6235" s="90"/>
      <c r="AD6235" s="90"/>
      <c r="AE6235" s="90"/>
      <c r="AF6235" s="90"/>
      <c r="AG6235" s="90"/>
      <c r="AH6235" s="90"/>
      <c r="AI6235" s="90"/>
      <c r="AJ6235" s="92"/>
      <c r="AK6235" s="92"/>
      <c r="AL6235" s="92"/>
      <c r="AM6235" s="92"/>
      <c r="AN6235" s="92"/>
      <c r="AO6235" s="92"/>
      <c r="AP6235" s="92"/>
      <c r="AQ6235" s="92"/>
      <c r="AR6235" s="92"/>
    </row>
    <row r="6236" spans="1:44" x14ac:dyDescent="0.2">
      <c r="A6236" s="90"/>
      <c r="B6236" s="90"/>
      <c r="C6236" s="91"/>
      <c r="D6236" s="90"/>
      <c r="E6236" s="90"/>
      <c r="F6236" s="90"/>
      <c r="G6236" s="97"/>
      <c r="H6236" s="97"/>
      <c r="I6236" s="97"/>
      <c r="J6236" s="97"/>
      <c r="K6236" s="98"/>
      <c r="L6236" s="98"/>
      <c r="M6236" s="98"/>
      <c r="N6236" s="97"/>
      <c r="O6236" s="97"/>
      <c r="P6236" s="97"/>
      <c r="Q6236" s="97"/>
      <c r="R6236" s="99"/>
      <c r="S6236" s="90"/>
      <c r="T6236" s="90"/>
      <c r="U6236" s="90"/>
      <c r="V6236" s="90"/>
      <c r="W6236" s="90"/>
      <c r="X6236" s="90"/>
      <c r="Y6236" s="90"/>
      <c r="Z6236" s="90"/>
      <c r="AA6236" s="90"/>
      <c r="AB6236" s="90"/>
      <c r="AC6236" s="90"/>
      <c r="AD6236" s="90"/>
      <c r="AE6236" s="90"/>
      <c r="AF6236" s="90"/>
      <c r="AG6236" s="90"/>
      <c r="AH6236" s="90"/>
      <c r="AI6236" s="90"/>
      <c r="AJ6236" s="92"/>
      <c r="AK6236" s="92"/>
      <c r="AL6236" s="92"/>
      <c r="AM6236" s="92"/>
      <c r="AN6236" s="92"/>
      <c r="AO6236" s="92"/>
      <c r="AP6236" s="92"/>
      <c r="AQ6236" s="92"/>
      <c r="AR6236" s="92"/>
    </row>
    <row r="6237" spans="1:44" x14ac:dyDescent="0.2">
      <c r="A6237" s="90"/>
      <c r="B6237" s="90"/>
      <c r="C6237" s="91"/>
      <c r="D6237" s="90"/>
      <c r="E6237" s="90"/>
      <c r="F6237" s="90"/>
      <c r="G6237" s="97"/>
      <c r="H6237" s="97"/>
      <c r="I6237" s="97"/>
      <c r="J6237" s="97"/>
      <c r="K6237" s="98"/>
      <c r="L6237" s="98"/>
      <c r="M6237" s="98"/>
      <c r="N6237" s="97"/>
      <c r="O6237" s="97"/>
      <c r="P6237" s="97"/>
      <c r="Q6237" s="97"/>
      <c r="R6237" s="99"/>
      <c r="S6237" s="90"/>
      <c r="T6237" s="100"/>
      <c r="U6237" s="90"/>
      <c r="V6237" s="90"/>
      <c r="W6237" s="90"/>
      <c r="X6237" s="90"/>
      <c r="Y6237" s="90"/>
      <c r="Z6237" s="90"/>
      <c r="AA6237" s="90"/>
      <c r="AB6237" s="90"/>
      <c r="AC6237" s="90"/>
      <c r="AD6237" s="90"/>
      <c r="AE6237" s="90"/>
      <c r="AF6237" s="90"/>
      <c r="AG6237" s="90"/>
      <c r="AH6237" s="90"/>
      <c r="AI6237" s="90"/>
      <c r="AJ6237" s="92"/>
      <c r="AK6237" s="92"/>
      <c r="AL6237" s="92"/>
      <c r="AM6237" s="92"/>
      <c r="AN6237" s="92"/>
      <c r="AO6237" s="92"/>
      <c r="AP6237" s="92"/>
      <c r="AQ6237" s="92"/>
      <c r="AR6237" s="92"/>
    </row>
    <row r="6238" spans="1:44" x14ac:dyDescent="0.2">
      <c r="A6238" s="90"/>
      <c r="B6238" s="90"/>
      <c r="C6238" s="91"/>
      <c r="D6238" s="90"/>
      <c r="E6238" s="90"/>
      <c r="F6238" s="90"/>
      <c r="G6238" s="97"/>
      <c r="H6238" s="97"/>
      <c r="I6238" s="97"/>
      <c r="J6238" s="97"/>
      <c r="K6238" s="98"/>
      <c r="L6238" s="98"/>
      <c r="M6238" s="98"/>
      <c r="N6238" s="97"/>
      <c r="O6238" s="97"/>
      <c r="P6238" s="97"/>
      <c r="Q6238" s="97"/>
      <c r="R6238" s="99"/>
      <c r="S6238" s="100"/>
      <c r="T6238" s="90"/>
      <c r="U6238" s="90"/>
      <c r="V6238" s="90"/>
      <c r="W6238" s="90"/>
      <c r="X6238" s="90"/>
      <c r="Y6238" s="90"/>
      <c r="Z6238" s="90"/>
      <c r="AA6238" s="90"/>
      <c r="AB6238" s="90"/>
      <c r="AC6238" s="90"/>
      <c r="AD6238" s="90"/>
      <c r="AE6238" s="90"/>
      <c r="AF6238" s="90"/>
      <c r="AG6238" s="90"/>
      <c r="AH6238" s="90"/>
      <c r="AI6238" s="90"/>
      <c r="AJ6238" s="92"/>
      <c r="AK6238" s="92"/>
      <c r="AL6238" s="92"/>
      <c r="AM6238" s="92"/>
      <c r="AN6238" s="92"/>
      <c r="AO6238" s="92"/>
      <c r="AP6238" s="92"/>
      <c r="AQ6238" s="92"/>
      <c r="AR6238" s="92"/>
    </row>
    <row r="6239" spans="1:44" x14ac:dyDescent="0.2">
      <c r="A6239" s="90"/>
      <c r="B6239" s="90"/>
      <c r="C6239" s="91"/>
      <c r="D6239" s="90"/>
      <c r="E6239" s="90"/>
      <c r="F6239" s="90"/>
      <c r="G6239" s="97"/>
      <c r="H6239" s="97"/>
      <c r="I6239" s="97"/>
      <c r="J6239" s="97"/>
      <c r="K6239" s="98"/>
      <c r="L6239" s="98"/>
      <c r="M6239" s="98"/>
      <c r="N6239" s="97"/>
      <c r="O6239" s="97"/>
      <c r="P6239" s="97"/>
      <c r="Q6239" s="97"/>
      <c r="R6239" s="99"/>
      <c r="S6239" s="90"/>
      <c r="T6239" s="90"/>
      <c r="U6239" s="90"/>
      <c r="V6239" s="90"/>
      <c r="W6239" s="90"/>
      <c r="X6239" s="90"/>
      <c r="Y6239" s="90"/>
      <c r="Z6239" s="90"/>
      <c r="AA6239" s="90"/>
      <c r="AB6239" s="90"/>
      <c r="AC6239" s="90"/>
      <c r="AD6239" s="90"/>
      <c r="AE6239" s="90"/>
      <c r="AF6239" s="90"/>
      <c r="AG6239" s="90"/>
      <c r="AH6239" s="90"/>
      <c r="AI6239" s="90"/>
      <c r="AJ6239" s="92"/>
      <c r="AK6239" s="92"/>
      <c r="AL6239" s="92"/>
      <c r="AM6239" s="92"/>
      <c r="AN6239" s="92"/>
      <c r="AO6239" s="92"/>
      <c r="AP6239" s="92"/>
      <c r="AQ6239" s="92"/>
      <c r="AR6239" s="92"/>
    </row>
    <row r="6240" spans="1:44" x14ac:dyDescent="0.2">
      <c r="A6240" s="90"/>
      <c r="B6240" s="90"/>
      <c r="C6240" s="91"/>
      <c r="D6240" s="90"/>
      <c r="E6240" s="90"/>
      <c r="F6240" s="90"/>
      <c r="G6240" s="97"/>
      <c r="H6240" s="97"/>
      <c r="I6240" s="97"/>
      <c r="J6240" s="97"/>
      <c r="K6240" s="98"/>
      <c r="L6240" s="98"/>
      <c r="M6240" s="98"/>
      <c r="N6240" s="97"/>
      <c r="O6240" s="97"/>
      <c r="P6240" s="97"/>
      <c r="Q6240" s="97"/>
      <c r="R6240" s="99"/>
      <c r="S6240" s="90"/>
      <c r="T6240" s="90"/>
      <c r="U6240" s="90"/>
      <c r="V6240" s="90"/>
      <c r="W6240" s="90"/>
      <c r="X6240" s="90"/>
      <c r="Y6240" s="90"/>
      <c r="Z6240" s="90"/>
      <c r="AA6240" s="90"/>
      <c r="AB6240" s="90"/>
      <c r="AC6240" s="90"/>
      <c r="AD6240" s="90"/>
      <c r="AE6240" s="90"/>
      <c r="AF6240" s="90"/>
      <c r="AG6240" s="90"/>
      <c r="AH6240" s="90"/>
      <c r="AI6240" s="90"/>
      <c r="AJ6240" s="92"/>
      <c r="AK6240" s="92"/>
      <c r="AL6240" s="92"/>
      <c r="AM6240" s="92"/>
      <c r="AN6240" s="92"/>
      <c r="AO6240" s="92"/>
      <c r="AP6240" s="92"/>
      <c r="AQ6240" s="92"/>
      <c r="AR6240" s="92"/>
    </row>
    <row r="6241" spans="1:44" x14ac:dyDescent="0.2">
      <c r="A6241" s="90"/>
      <c r="B6241" s="90"/>
      <c r="C6241" s="91"/>
      <c r="D6241" s="90"/>
      <c r="E6241" s="90"/>
      <c r="F6241" s="90"/>
      <c r="G6241" s="97"/>
      <c r="H6241" s="97"/>
      <c r="I6241" s="97"/>
      <c r="J6241" s="97"/>
      <c r="K6241" s="98"/>
      <c r="L6241" s="98"/>
      <c r="M6241" s="98"/>
      <c r="N6241" s="97"/>
      <c r="O6241" s="97"/>
      <c r="P6241" s="97"/>
      <c r="Q6241" s="97"/>
      <c r="R6241" s="99"/>
      <c r="S6241" s="90"/>
      <c r="T6241" s="90"/>
      <c r="U6241" s="90"/>
      <c r="V6241" s="90"/>
      <c r="W6241" s="90"/>
      <c r="X6241" s="90"/>
      <c r="Y6241" s="90"/>
      <c r="Z6241" s="90"/>
      <c r="AA6241" s="90"/>
      <c r="AB6241" s="90"/>
      <c r="AC6241" s="90"/>
      <c r="AD6241" s="90"/>
      <c r="AE6241" s="90"/>
      <c r="AF6241" s="90"/>
      <c r="AG6241" s="90"/>
      <c r="AH6241" s="90"/>
      <c r="AI6241" s="90"/>
      <c r="AJ6241" s="92"/>
      <c r="AK6241" s="92"/>
      <c r="AL6241" s="92"/>
      <c r="AM6241" s="92"/>
      <c r="AN6241" s="92"/>
      <c r="AO6241" s="92"/>
      <c r="AP6241" s="92"/>
      <c r="AQ6241" s="92"/>
      <c r="AR6241" s="92"/>
    </row>
    <row r="6242" spans="1:44" x14ac:dyDescent="0.2">
      <c r="A6242" s="90"/>
      <c r="B6242" s="90"/>
      <c r="C6242" s="91"/>
      <c r="D6242" s="90"/>
      <c r="E6242" s="90"/>
      <c r="F6242" s="90"/>
      <c r="G6242" s="97"/>
      <c r="H6242" s="97"/>
      <c r="I6242" s="97"/>
      <c r="J6242" s="97"/>
      <c r="K6242" s="98"/>
      <c r="L6242" s="98"/>
      <c r="M6242" s="98"/>
      <c r="N6242" s="97"/>
      <c r="O6242" s="97"/>
      <c r="P6242" s="97"/>
      <c r="Q6242" s="97"/>
      <c r="R6242" s="99"/>
      <c r="S6242" s="90"/>
      <c r="T6242" s="90"/>
      <c r="U6242" s="90"/>
      <c r="V6242" s="90"/>
      <c r="W6242" s="90"/>
      <c r="X6242" s="90"/>
      <c r="Y6242" s="90"/>
      <c r="Z6242" s="90"/>
      <c r="AA6242" s="90"/>
      <c r="AB6242" s="90"/>
      <c r="AC6242" s="90"/>
      <c r="AD6242" s="90"/>
      <c r="AE6242" s="90"/>
      <c r="AF6242" s="90"/>
      <c r="AG6242" s="90"/>
      <c r="AH6242" s="90"/>
      <c r="AI6242" s="90"/>
      <c r="AJ6242" s="92"/>
      <c r="AK6242" s="92"/>
      <c r="AL6242" s="92"/>
      <c r="AM6242" s="92"/>
      <c r="AN6242" s="92"/>
      <c r="AO6242" s="92"/>
      <c r="AP6242" s="92"/>
      <c r="AQ6242" s="92"/>
      <c r="AR6242" s="92"/>
    </row>
    <row r="6243" spans="1:44" x14ac:dyDescent="0.2">
      <c r="A6243" s="90"/>
      <c r="B6243" s="90"/>
      <c r="C6243" s="91"/>
      <c r="D6243" s="90"/>
      <c r="E6243" s="90"/>
      <c r="F6243" s="90"/>
      <c r="G6243" s="97"/>
      <c r="H6243" s="97"/>
      <c r="I6243" s="97"/>
      <c r="J6243" s="97"/>
      <c r="K6243" s="98"/>
      <c r="L6243" s="98"/>
      <c r="M6243" s="98"/>
      <c r="N6243" s="97"/>
      <c r="O6243" s="97"/>
      <c r="P6243" s="97"/>
      <c r="Q6243" s="97"/>
      <c r="R6243" s="99"/>
      <c r="S6243" s="90"/>
      <c r="T6243" s="90"/>
      <c r="U6243" s="90"/>
      <c r="V6243" s="90"/>
      <c r="W6243" s="90"/>
      <c r="X6243" s="90"/>
      <c r="Y6243" s="90"/>
      <c r="Z6243" s="90"/>
      <c r="AA6243" s="90"/>
      <c r="AB6243" s="90"/>
      <c r="AC6243" s="90"/>
      <c r="AD6243" s="90"/>
      <c r="AE6243" s="90"/>
      <c r="AF6243" s="90"/>
      <c r="AG6243" s="90"/>
      <c r="AH6243" s="90"/>
      <c r="AI6243" s="90"/>
      <c r="AJ6243" s="92"/>
      <c r="AK6243" s="92"/>
      <c r="AL6243" s="92"/>
      <c r="AM6243" s="92"/>
      <c r="AN6243" s="92"/>
      <c r="AO6243" s="92"/>
      <c r="AP6243" s="92"/>
      <c r="AQ6243" s="92"/>
      <c r="AR6243" s="92"/>
    </row>
    <row r="6244" spans="1:44" x14ac:dyDescent="0.2">
      <c r="A6244" s="90"/>
      <c r="B6244" s="90"/>
      <c r="C6244" s="91"/>
      <c r="D6244" s="90"/>
      <c r="E6244" s="90"/>
      <c r="F6244" s="90"/>
      <c r="G6244" s="97"/>
      <c r="H6244" s="97"/>
      <c r="I6244" s="97"/>
      <c r="J6244" s="97"/>
      <c r="K6244" s="98"/>
      <c r="L6244" s="98"/>
      <c r="M6244" s="98"/>
      <c r="N6244" s="97"/>
      <c r="O6244" s="97"/>
      <c r="P6244" s="97"/>
      <c r="Q6244" s="97"/>
      <c r="R6244" s="99"/>
      <c r="S6244" s="90"/>
      <c r="T6244" s="90"/>
      <c r="U6244" s="90"/>
      <c r="V6244" s="90"/>
      <c r="W6244" s="90"/>
      <c r="X6244" s="90"/>
      <c r="Y6244" s="90"/>
      <c r="Z6244" s="90"/>
      <c r="AA6244" s="90"/>
      <c r="AB6244" s="90"/>
      <c r="AC6244" s="90"/>
      <c r="AD6244" s="90"/>
      <c r="AE6244" s="90"/>
      <c r="AF6244" s="90"/>
      <c r="AG6244" s="90"/>
      <c r="AH6244" s="90"/>
      <c r="AI6244" s="90"/>
      <c r="AJ6244" s="92"/>
      <c r="AK6244" s="92"/>
      <c r="AL6244" s="92"/>
      <c r="AM6244" s="92"/>
      <c r="AN6244" s="92"/>
      <c r="AO6244" s="92"/>
      <c r="AP6244" s="92"/>
      <c r="AQ6244" s="92"/>
      <c r="AR6244" s="92"/>
    </row>
    <row r="6245" spans="1:44" x14ac:dyDescent="0.2">
      <c r="A6245" s="90"/>
      <c r="B6245" s="90"/>
      <c r="C6245" s="91"/>
      <c r="D6245" s="90"/>
      <c r="E6245" s="90"/>
      <c r="F6245" s="90"/>
      <c r="G6245" s="97"/>
      <c r="H6245" s="97"/>
      <c r="I6245" s="97"/>
      <c r="J6245" s="97"/>
      <c r="K6245" s="98"/>
      <c r="L6245" s="98"/>
      <c r="M6245" s="98"/>
      <c r="N6245" s="97"/>
      <c r="O6245" s="97"/>
      <c r="P6245" s="97"/>
      <c r="Q6245" s="97"/>
      <c r="R6245" s="99"/>
      <c r="S6245" s="90"/>
      <c r="T6245" s="90"/>
      <c r="U6245" s="90"/>
      <c r="V6245" s="90"/>
      <c r="W6245" s="90"/>
      <c r="X6245" s="90"/>
      <c r="Y6245" s="90"/>
      <c r="Z6245" s="90"/>
      <c r="AA6245" s="90"/>
      <c r="AB6245" s="90"/>
      <c r="AC6245" s="90"/>
      <c r="AD6245" s="90"/>
      <c r="AE6245" s="90"/>
      <c r="AF6245" s="90"/>
      <c r="AG6245" s="90"/>
      <c r="AH6245" s="90"/>
      <c r="AI6245" s="90"/>
      <c r="AJ6245" s="92"/>
      <c r="AK6245" s="92"/>
      <c r="AL6245" s="92"/>
      <c r="AM6245" s="92"/>
      <c r="AN6245" s="92"/>
      <c r="AO6245" s="92"/>
      <c r="AP6245" s="92"/>
      <c r="AQ6245" s="92"/>
      <c r="AR6245" s="92"/>
    </row>
    <row r="6246" spans="1:44" x14ac:dyDescent="0.2">
      <c r="A6246" s="90"/>
      <c r="B6246" s="90"/>
      <c r="C6246" s="91"/>
      <c r="D6246" s="90"/>
      <c r="E6246" s="90"/>
      <c r="F6246" s="90"/>
      <c r="G6246" s="97"/>
      <c r="H6246" s="97"/>
      <c r="I6246" s="97"/>
      <c r="J6246" s="97"/>
      <c r="K6246" s="98"/>
      <c r="L6246" s="98"/>
      <c r="M6246" s="98"/>
      <c r="N6246" s="97"/>
      <c r="O6246" s="97"/>
      <c r="P6246" s="97"/>
      <c r="Q6246" s="97"/>
      <c r="R6246" s="99"/>
      <c r="S6246" s="90"/>
      <c r="T6246" s="100"/>
      <c r="U6246" s="90"/>
      <c r="V6246" s="90"/>
      <c r="W6246" s="90"/>
      <c r="X6246" s="90"/>
      <c r="Y6246" s="90"/>
      <c r="Z6246" s="90"/>
      <c r="AA6246" s="90"/>
      <c r="AB6246" s="90"/>
      <c r="AC6246" s="90"/>
      <c r="AD6246" s="90"/>
      <c r="AE6246" s="90"/>
      <c r="AF6246" s="90"/>
      <c r="AG6246" s="90"/>
      <c r="AH6246" s="90"/>
      <c r="AI6246" s="90"/>
      <c r="AJ6246" s="92"/>
      <c r="AK6246" s="92"/>
      <c r="AL6246" s="92"/>
      <c r="AM6246" s="92"/>
      <c r="AN6246" s="92"/>
      <c r="AO6246" s="92"/>
      <c r="AP6246" s="92"/>
      <c r="AQ6246" s="92"/>
      <c r="AR6246" s="92"/>
    </row>
    <row r="6247" spans="1:44" x14ac:dyDescent="0.2">
      <c r="A6247" s="90"/>
      <c r="B6247" s="90"/>
      <c r="C6247" s="91"/>
      <c r="D6247" s="90"/>
      <c r="E6247" s="90"/>
      <c r="F6247" s="90"/>
      <c r="G6247" s="97"/>
      <c r="H6247" s="97"/>
      <c r="I6247" s="97"/>
      <c r="J6247" s="97"/>
      <c r="K6247" s="98"/>
      <c r="L6247" s="98"/>
      <c r="M6247" s="98"/>
      <c r="N6247" s="97"/>
      <c r="O6247" s="97"/>
      <c r="P6247" s="97"/>
      <c r="Q6247" s="97"/>
      <c r="R6247" s="99"/>
      <c r="S6247" s="90"/>
      <c r="T6247" s="90"/>
      <c r="U6247" s="90"/>
      <c r="V6247" s="90"/>
      <c r="W6247" s="90"/>
      <c r="X6247" s="90"/>
      <c r="Y6247" s="90"/>
      <c r="Z6247" s="90"/>
      <c r="AA6247" s="90"/>
      <c r="AB6247" s="90"/>
      <c r="AC6247" s="90"/>
      <c r="AD6247" s="90"/>
      <c r="AE6247" s="90"/>
      <c r="AF6247" s="90"/>
      <c r="AG6247" s="90"/>
      <c r="AH6247" s="90"/>
      <c r="AI6247" s="90"/>
      <c r="AJ6247" s="92"/>
      <c r="AK6247" s="92"/>
      <c r="AL6247" s="92"/>
      <c r="AM6247" s="92"/>
      <c r="AN6247" s="92"/>
      <c r="AO6247" s="92"/>
      <c r="AP6247" s="92"/>
      <c r="AQ6247" s="92"/>
      <c r="AR6247" s="92"/>
    </row>
    <row r="6248" spans="1:44" x14ac:dyDescent="0.2">
      <c r="A6248" s="90"/>
      <c r="B6248" s="90"/>
      <c r="C6248" s="91"/>
      <c r="D6248" s="90"/>
      <c r="E6248" s="90"/>
      <c r="F6248" s="90"/>
      <c r="G6248" s="97"/>
      <c r="H6248" s="97"/>
      <c r="I6248" s="97"/>
      <c r="J6248" s="97"/>
      <c r="K6248" s="98"/>
      <c r="L6248" s="98"/>
      <c r="M6248" s="98"/>
      <c r="N6248" s="97"/>
      <c r="O6248" s="97"/>
      <c r="P6248" s="97"/>
      <c r="Q6248" s="97"/>
      <c r="R6248" s="99"/>
      <c r="S6248" s="90"/>
      <c r="T6248" s="90"/>
      <c r="U6248" s="90"/>
      <c r="V6248" s="90"/>
      <c r="W6248" s="90"/>
      <c r="X6248" s="90"/>
      <c r="Y6248" s="90"/>
      <c r="Z6248" s="90"/>
      <c r="AA6248" s="90"/>
      <c r="AB6248" s="90"/>
      <c r="AC6248" s="90"/>
      <c r="AD6248" s="90"/>
      <c r="AE6248" s="90"/>
      <c r="AF6248" s="90"/>
      <c r="AG6248" s="90"/>
      <c r="AH6248" s="90"/>
      <c r="AI6248" s="90"/>
      <c r="AJ6248" s="92"/>
      <c r="AK6248" s="92"/>
      <c r="AL6248" s="92"/>
      <c r="AM6248" s="92"/>
      <c r="AN6248" s="92"/>
      <c r="AO6248" s="92"/>
      <c r="AP6248" s="92"/>
      <c r="AQ6248" s="92"/>
      <c r="AR6248" s="92"/>
    </row>
    <row r="6249" spans="1:44" x14ac:dyDescent="0.2">
      <c r="A6249" s="90"/>
      <c r="B6249" s="90"/>
      <c r="C6249" s="91"/>
      <c r="D6249" s="90"/>
      <c r="E6249" s="90"/>
      <c r="F6249" s="90"/>
      <c r="G6249" s="97"/>
      <c r="H6249" s="97"/>
      <c r="I6249" s="97"/>
      <c r="J6249" s="97"/>
      <c r="K6249" s="98"/>
      <c r="L6249" s="98"/>
      <c r="M6249" s="98"/>
      <c r="N6249" s="97"/>
      <c r="O6249" s="97"/>
      <c r="P6249" s="97"/>
      <c r="Q6249" s="97"/>
      <c r="R6249" s="99"/>
      <c r="S6249" s="90"/>
      <c r="T6249" s="90"/>
      <c r="U6249" s="90"/>
      <c r="V6249" s="90"/>
      <c r="W6249" s="90"/>
      <c r="X6249" s="90"/>
      <c r="Y6249" s="90"/>
      <c r="Z6249" s="90"/>
      <c r="AA6249" s="90"/>
      <c r="AB6249" s="90"/>
      <c r="AC6249" s="90"/>
      <c r="AD6249" s="90"/>
      <c r="AE6249" s="90"/>
      <c r="AF6249" s="90"/>
      <c r="AG6249" s="90"/>
      <c r="AH6249" s="90"/>
      <c r="AI6249" s="90"/>
      <c r="AJ6249" s="92"/>
      <c r="AK6249" s="92"/>
      <c r="AL6249" s="92"/>
      <c r="AM6249" s="92"/>
      <c r="AN6249" s="92"/>
      <c r="AO6249" s="92"/>
      <c r="AP6249" s="92"/>
      <c r="AQ6249" s="92"/>
      <c r="AR6249" s="92"/>
    </row>
    <row r="6250" spans="1:44" x14ac:dyDescent="0.2">
      <c r="A6250" s="90"/>
      <c r="B6250" s="90"/>
      <c r="C6250" s="91"/>
      <c r="D6250" s="90"/>
      <c r="E6250" s="90"/>
      <c r="F6250" s="90"/>
      <c r="G6250" s="97"/>
      <c r="H6250" s="97"/>
      <c r="I6250" s="97"/>
      <c r="J6250" s="97"/>
      <c r="K6250" s="98"/>
      <c r="L6250" s="98"/>
      <c r="M6250" s="98"/>
      <c r="N6250" s="97"/>
      <c r="O6250" s="97"/>
      <c r="P6250" s="97"/>
      <c r="Q6250" s="97"/>
      <c r="R6250" s="99"/>
      <c r="S6250" s="90"/>
      <c r="T6250" s="90"/>
      <c r="U6250" s="90"/>
      <c r="V6250" s="90"/>
      <c r="W6250" s="90"/>
      <c r="X6250" s="90"/>
      <c r="Y6250" s="90"/>
      <c r="Z6250" s="90"/>
      <c r="AA6250" s="90"/>
      <c r="AB6250" s="90"/>
      <c r="AC6250" s="90"/>
      <c r="AD6250" s="90"/>
      <c r="AE6250" s="90"/>
      <c r="AF6250" s="90"/>
      <c r="AG6250" s="90"/>
      <c r="AH6250" s="90"/>
      <c r="AI6250" s="90"/>
      <c r="AJ6250" s="92"/>
      <c r="AK6250" s="92"/>
      <c r="AL6250" s="92"/>
      <c r="AM6250" s="92"/>
      <c r="AN6250" s="92"/>
      <c r="AO6250" s="92"/>
      <c r="AP6250" s="92"/>
      <c r="AQ6250" s="92"/>
      <c r="AR6250" s="92"/>
    </row>
    <row r="6251" spans="1:44" x14ac:dyDescent="0.2">
      <c r="A6251" s="90"/>
      <c r="B6251" s="90"/>
      <c r="C6251" s="91"/>
      <c r="D6251" s="90"/>
      <c r="E6251" s="90"/>
      <c r="F6251" s="90"/>
      <c r="G6251" s="97"/>
      <c r="H6251" s="97"/>
      <c r="I6251" s="97"/>
      <c r="J6251" s="97"/>
      <c r="K6251" s="98"/>
      <c r="L6251" s="98"/>
      <c r="M6251" s="98"/>
      <c r="N6251" s="97"/>
      <c r="O6251" s="97"/>
      <c r="P6251" s="97"/>
      <c r="Q6251" s="97"/>
      <c r="R6251" s="99"/>
      <c r="S6251" s="90"/>
      <c r="T6251" s="90"/>
      <c r="U6251" s="90"/>
      <c r="V6251" s="90"/>
      <c r="W6251" s="90"/>
      <c r="X6251" s="90"/>
      <c r="Y6251" s="90"/>
      <c r="Z6251" s="90"/>
      <c r="AA6251" s="90"/>
      <c r="AB6251" s="90"/>
      <c r="AC6251" s="90"/>
      <c r="AD6251" s="90"/>
      <c r="AE6251" s="90"/>
      <c r="AF6251" s="90"/>
      <c r="AG6251" s="90"/>
      <c r="AH6251" s="90"/>
      <c r="AI6251" s="90"/>
      <c r="AJ6251" s="92"/>
      <c r="AK6251" s="92"/>
      <c r="AL6251" s="92"/>
      <c r="AM6251" s="92"/>
      <c r="AN6251" s="92"/>
      <c r="AO6251" s="92"/>
      <c r="AP6251" s="92"/>
      <c r="AQ6251" s="92"/>
      <c r="AR6251" s="92"/>
    </row>
    <row r="6252" spans="1:44" x14ac:dyDescent="0.2">
      <c r="A6252" s="90"/>
      <c r="B6252" s="90"/>
      <c r="C6252" s="91"/>
      <c r="D6252" s="90"/>
      <c r="E6252" s="90"/>
      <c r="F6252" s="90"/>
      <c r="G6252" s="97"/>
      <c r="H6252" s="97"/>
      <c r="I6252" s="97"/>
      <c r="J6252" s="97"/>
      <c r="K6252" s="98"/>
      <c r="L6252" s="98"/>
      <c r="M6252" s="98"/>
      <c r="N6252" s="97"/>
      <c r="O6252" s="97"/>
      <c r="P6252" s="97"/>
      <c r="Q6252" s="97"/>
      <c r="R6252" s="99"/>
      <c r="S6252" s="90"/>
      <c r="T6252" s="90"/>
      <c r="U6252" s="90"/>
      <c r="V6252" s="90"/>
      <c r="W6252" s="90"/>
      <c r="X6252" s="90"/>
      <c r="Y6252" s="90"/>
      <c r="Z6252" s="90"/>
      <c r="AA6252" s="90"/>
      <c r="AB6252" s="90"/>
      <c r="AC6252" s="90"/>
      <c r="AD6252" s="90"/>
      <c r="AE6252" s="90"/>
      <c r="AF6252" s="90"/>
      <c r="AG6252" s="90"/>
      <c r="AH6252" s="90"/>
      <c r="AI6252" s="90"/>
      <c r="AJ6252" s="92"/>
      <c r="AK6252" s="92"/>
      <c r="AL6252" s="92"/>
      <c r="AM6252" s="92"/>
      <c r="AN6252" s="92"/>
      <c r="AO6252" s="92"/>
      <c r="AP6252" s="92"/>
      <c r="AQ6252" s="92"/>
      <c r="AR6252" s="92"/>
    </row>
    <row r="6253" spans="1:44" x14ac:dyDescent="0.2">
      <c r="A6253" s="90"/>
      <c r="B6253" s="90"/>
      <c r="C6253" s="91"/>
      <c r="D6253" s="90"/>
      <c r="E6253" s="90"/>
      <c r="F6253" s="90"/>
      <c r="G6253" s="97"/>
      <c r="H6253" s="97"/>
      <c r="I6253" s="97"/>
      <c r="J6253" s="97"/>
      <c r="K6253" s="98"/>
      <c r="L6253" s="98"/>
      <c r="M6253" s="98"/>
      <c r="N6253" s="97"/>
      <c r="O6253" s="97"/>
      <c r="P6253" s="97"/>
      <c r="Q6253" s="97"/>
      <c r="R6253" s="99"/>
      <c r="S6253" s="90"/>
      <c r="T6253" s="90"/>
      <c r="U6253" s="90"/>
      <c r="V6253" s="90"/>
      <c r="W6253" s="90"/>
      <c r="X6253" s="90"/>
      <c r="Y6253" s="90"/>
      <c r="Z6253" s="90"/>
      <c r="AA6253" s="90"/>
      <c r="AB6253" s="90"/>
      <c r="AC6253" s="90"/>
      <c r="AD6253" s="90"/>
      <c r="AE6253" s="90"/>
      <c r="AF6253" s="90"/>
      <c r="AG6253" s="90"/>
      <c r="AH6253" s="90"/>
      <c r="AI6253" s="90"/>
      <c r="AJ6253" s="92"/>
      <c r="AK6253" s="92"/>
      <c r="AL6253" s="92"/>
      <c r="AM6253" s="92"/>
      <c r="AN6253" s="92"/>
      <c r="AO6253" s="92"/>
      <c r="AP6253" s="92"/>
      <c r="AQ6253" s="92"/>
      <c r="AR6253" s="92"/>
    </row>
    <row r="6254" spans="1:44" x14ac:dyDescent="0.2">
      <c r="A6254" s="90"/>
      <c r="B6254" s="90"/>
      <c r="C6254" s="91"/>
      <c r="D6254" s="90"/>
      <c r="E6254" s="90"/>
      <c r="F6254" s="90"/>
      <c r="G6254" s="97"/>
      <c r="H6254" s="97"/>
      <c r="I6254" s="97"/>
      <c r="J6254" s="97"/>
      <c r="K6254" s="98"/>
      <c r="L6254" s="98"/>
      <c r="M6254" s="98"/>
      <c r="N6254" s="97"/>
      <c r="O6254" s="97"/>
      <c r="P6254" s="97"/>
      <c r="Q6254" s="97"/>
      <c r="R6254" s="99"/>
      <c r="S6254" s="90"/>
      <c r="T6254" s="90"/>
      <c r="U6254" s="90"/>
      <c r="V6254" s="90"/>
      <c r="W6254" s="90"/>
      <c r="X6254" s="90"/>
      <c r="Y6254" s="90"/>
      <c r="Z6254" s="90"/>
      <c r="AA6254" s="90"/>
      <c r="AB6254" s="90"/>
      <c r="AC6254" s="90"/>
      <c r="AD6254" s="90"/>
      <c r="AE6254" s="90"/>
      <c r="AF6254" s="90"/>
      <c r="AG6254" s="90"/>
      <c r="AH6254" s="90"/>
      <c r="AI6254" s="90"/>
      <c r="AJ6254" s="92"/>
      <c r="AK6254" s="92"/>
      <c r="AL6254" s="92"/>
      <c r="AM6254" s="92"/>
      <c r="AN6254" s="92"/>
      <c r="AO6254" s="92"/>
      <c r="AP6254" s="92"/>
      <c r="AQ6254" s="92"/>
      <c r="AR6254" s="92"/>
    </row>
    <row r="6255" spans="1:44" x14ac:dyDescent="0.2">
      <c r="A6255" s="90"/>
      <c r="B6255" s="90"/>
      <c r="C6255" s="91"/>
      <c r="D6255" s="90"/>
      <c r="E6255" s="90"/>
      <c r="F6255" s="90"/>
      <c r="G6255" s="97"/>
      <c r="H6255" s="97"/>
      <c r="I6255" s="97"/>
      <c r="J6255" s="97"/>
      <c r="K6255" s="98"/>
      <c r="L6255" s="98"/>
      <c r="M6255" s="98"/>
      <c r="N6255" s="97"/>
      <c r="O6255" s="97"/>
      <c r="P6255" s="97"/>
      <c r="Q6255" s="97"/>
      <c r="R6255" s="99"/>
      <c r="S6255" s="90"/>
      <c r="T6255" s="90"/>
      <c r="U6255" s="90"/>
      <c r="V6255" s="90"/>
      <c r="W6255" s="90"/>
      <c r="X6255" s="90"/>
      <c r="Y6255" s="90"/>
      <c r="Z6255" s="90"/>
      <c r="AA6255" s="90"/>
      <c r="AB6255" s="90"/>
      <c r="AC6255" s="90"/>
      <c r="AD6255" s="90"/>
      <c r="AE6255" s="90"/>
      <c r="AF6255" s="90"/>
      <c r="AG6255" s="90"/>
      <c r="AH6255" s="90"/>
      <c r="AI6255" s="90"/>
      <c r="AJ6255" s="92"/>
      <c r="AK6255" s="92"/>
      <c r="AL6255" s="92"/>
      <c r="AM6255" s="92"/>
      <c r="AN6255" s="92"/>
      <c r="AO6255" s="92"/>
      <c r="AP6255" s="92"/>
      <c r="AQ6255" s="92"/>
      <c r="AR6255" s="92"/>
    </row>
    <row r="6256" spans="1:44" x14ac:dyDescent="0.2">
      <c r="A6256" s="90"/>
      <c r="B6256" s="90"/>
      <c r="C6256" s="91"/>
      <c r="D6256" s="90"/>
      <c r="E6256" s="90"/>
      <c r="F6256" s="90"/>
      <c r="G6256" s="97"/>
      <c r="H6256" s="97"/>
      <c r="I6256" s="97"/>
      <c r="J6256" s="97"/>
      <c r="K6256" s="98"/>
      <c r="L6256" s="98"/>
      <c r="M6256" s="98"/>
      <c r="N6256" s="97"/>
      <c r="O6256" s="97"/>
      <c r="P6256" s="97"/>
      <c r="Q6256" s="97"/>
      <c r="R6256" s="99"/>
      <c r="S6256" s="90"/>
      <c r="T6256" s="90"/>
      <c r="U6256" s="90"/>
      <c r="V6256" s="90"/>
      <c r="W6256" s="90"/>
      <c r="X6256" s="90"/>
      <c r="Y6256" s="90"/>
      <c r="Z6256" s="90"/>
      <c r="AA6256" s="90"/>
      <c r="AB6256" s="90"/>
      <c r="AC6256" s="90"/>
      <c r="AD6256" s="90"/>
      <c r="AE6256" s="90"/>
      <c r="AF6256" s="90"/>
      <c r="AG6256" s="90"/>
      <c r="AH6256" s="90"/>
      <c r="AI6256" s="90"/>
      <c r="AJ6256" s="92"/>
      <c r="AK6256" s="92"/>
      <c r="AL6256" s="92"/>
      <c r="AM6256" s="92"/>
      <c r="AN6256" s="92"/>
      <c r="AO6256" s="92"/>
      <c r="AP6256" s="92"/>
      <c r="AQ6256" s="92"/>
      <c r="AR6256" s="92"/>
    </row>
    <row r="6257" spans="1:44" x14ac:dyDescent="0.2">
      <c r="A6257" s="90"/>
      <c r="B6257" s="90"/>
      <c r="C6257" s="91"/>
      <c r="D6257" s="90"/>
      <c r="E6257" s="90"/>
      <c r="F6257" s="90"/>
      <c r="G6257" s="97"/>
      <c r="H6257" s="97"/>
      <c r="I6257" s="97"/>
      <c r="J6257" s="97"/>
      <c r="K6257" s="98"/>
      <c r="L6257" s="98"/>
      <c r="M6257" s="98"/>
      <c r="N6257" s="97"/>
      <c r="O6257" s="97"/>
      <c r="P6257" s="97"/>
      <c r="Q6257" s="97"/>
      <c r="R6257" s="99"/>
      <c r="S6257" s="90"/>
      <c r="T6257" s="90"/>
      <c r="U6257" s="90"/>
      <c r="V6257" s="90"/>
      <c r="W6257" s="90"/>
      <c r="X6257" s="90"/>
      <c r="Y6257" s="90"/>
      <c r="Z6257" s="90"/>
      <c r="AA6257" s="90"/>
      <c r="AB6257" s="90"/>
      <c r="AC6257" s="90"/>
      <c r="AD6257" s="90"/>
      <c r="AE6257" s="90"/>
      <c r="AF6257" s="90"/>
      <c r="AG6257" s="90"/>
      <c r="AH6257" s="90"/>
      <c r="AI6257" s="90"/>
      <c r="AJ6257" s="92"/>
      <c r="AK6257" s="92"/>
      <c r="AL6257" s="92"/>
      <c r="AM6257" s="92"/>
      <c r="AN6257" s="92"/>
      <c r="AO6257" s="92"/>
      <c r="AP6257" s="92"/>
      <c r="AQ6257" s="92"/>
      <c r="AR6257" s="92"/>
    </row>
    <row r="6258" spans="1:44" x14ac:dyDescent="0.2">
      <c r="A6258" s="90"/>
      <c r="B6258" s="90"/>
      <c r="C6258" s="91"/>
      <c r="D6258" s="90"/>
      <c r="E6258" s="90"/>
      <c r="F6258" s="90"/>
      <c r="G6258" s="97"/>
      <c r="H6258" s="97"/>
      <c r="I6258" s="97"/>
      <c r="J6258" s="97"/>
      <c r="K6258" s="98"/>
      <c r="L6258" s="98"/>
      <c r="M6258" s="98"/>
      <c r="N6258" s="97"/>
      <c r="O6258" s="97"/>
      <c r="P6258" s="97"/>
      <c r="Q6258" s="97"/>
      <c r="R6258" s="99"/>
      <c r="S6258" s="100"/>
      <c r="T6258" s="90"/>
      <c r="U6258" s="90"/>
      <c r="V6258" s="90"/>
      <c r="W6258" s="90"/>
      <c r="X6258" s="90"/>
      <c r="Y6258" s="90"/>
      <c r="Z6258" s="90"/>
      <c r="AA6258" s="90"/>
      <c r="AB6258" s="90"/>
      <c r="AC6258" s="90"/>
      <c r="AD6258" s="90"/>
      <c r="AE6258" s="90"/>
      <c r="AF6258" s="90"/>
      <c r="AG6258" s="90"/>
      <c r="AH6258" s="90"/>
      <c r="AI6258" s="90"/>
      <c r="AJ6258" s="92"/>
      <c r="AK6258" s="92"/>
      <c r="AL6258" s="92"/>
      <c r="AM6258" s="92"/>
      <c r="AN6258" s="92"/>
      <c r="AO6258" s="92"/>
      <c r="AP6258" s="92"/>
      <c r="AQ6258" s="92"/>
      <c r="AR6258" s="92"/>
    </row>
    <row r="6259" spans="1:44" x14ac:dyDescent="0.2">
      <c r="A6259" s="90"/>
      <c r="B6259" s="90"/>
      <c r="C6259" s="91"/>
      <c r="D6259" s="90"/>
      <c r="E6259" s="90"/>
      <c r="F6259" s="90"/>
      <c r="G6259" s="97"/>
      <c r="H6259" s="97"/>
      <c r="I6259" s="97"/>
      <c r="J6259" s="97"/>
      <c r="K6259" s="98"/>
      <c r="L6259" s="98"/>
      <c r="M6259" s="98"/>
      <c r="N6259" s="97"/>
      <c r="O6259" s="97"/>
      <c r="P6259" s="97"/>
      <c r="Q6259" s="97"/>
      <c r="R6259" s="99"/>
      <c r="S6259" s="90"/>
      <c r="T6259" s="90"/>
      <c r="U6259" s="90"/>
      <c r="V6259" s="90"/>
      <c r="W6259" s="90"/>
      <c r="X6259" s="90"/>
      <c r="Y6259" s="90"/>
      <c r="Z6259" s="90"/>
      <c r="AA6259" s="90"/>
      <c r="AB6259" s="90"/>
      <c r="AC6259" s="90"/>
      <c r="AD6259" s="90"/>
      <c r="AE6259" s="90"/>
      <c r="AF6259" s="90"/>
      <c r="AG6259" s="90"/>
      <c r="AH6259" s="90"/>
      <c r="AI6259" s="90"/>
      <c r="AJ6259" s="92"/>
      <c r="AK6259" s="92"/>
      <c r="AL6259" s="92"/>
      <c r="AM6259" s="92"/>
      <c r="AN6259" s="92"/>
      <c r="AO6259" s="92"/>
      <c r="AP6259" s="92"/>
      <c r="AQ6259" s="92"/>
      <c r="AR6259" s="92"/>
    </row>
    <row r="6260" spans="1:44" x14ac:dyDescent="0.2">
      <c r="A6260" s="90"/>
      <c r="B6260" s="90"/>
      <c r="C6260" s="91"/>
      <c r="D6260" s="90"/>
      <c r="E6260" s="90"/>
      <c r="F6260" s="90"/>
      <c r="G6260" s="97"/>
      <c r="H6260" s="97"/>
      <c r="I6260" s="97"/>
      <c r="J6260" s="97"/>
      <c r="K6260" s="98"/>
      <c r="L6260" s="98"/>
      <c r="M6260" s="98"/>
      <c r="N6260" s="97"/>
      <c r="O6260" s="97"/>
      <c r="P6260" s="97"/>
      <c r="Q6260" s="97"/>
      <c r="R6260" s="99"/>
      <c r="S6260" s="90"/>
      <c r="T6260" s="90"/>
      <c r="U6260" s="90"/>
      <c r="V6260" s="90"/>
      <c r="W6260" s="90"/>
      <c r="X6260" s="90"/>
      <c r="Y6260" s="90"/>
      <c r="Z6260" s="90"/>
      <c r="AA6260" s="90"/>
      <c r="AB6260" s="90"/>
      <c r="AC6260" s="90"/>
      <c r="AD6260" s="90"/>
      <c r="AE6260" s="90"/>
      <c r="AF6260" s="90"/>
      <c r="AG6260" s="90"/>
      <c r="AH6260" s="90"/>
      <c r="AI6260" s="90"/>
      <c r="AJ6260" s="92"/>
      <c r="AK6260" s="92"/>
      <c r="AL6260" s="92"/>
      <c r="AM6260" s="92"/>
      <c r="AN6260" s="92"/>
      <c r="AO6260" s="92"/>
      <c r="AP6260" s="92"/>
      <c r="AQ6260" s="92"/>
      <c r="AR6260" s="92"/>
    </row>
    <row r="6261" spans="1:44" x14ac:dyDescent="0.2">
      <c r="A6261" s="90"/>
      <c r="B6261" s="90"/>
      <c r="C6261" s="91"/>
      <c r="D6261" s="90"/>
      <c r="E6261" s="90"/>
      <c r="F6261" s="90"/>
      <c r="G6261" s="97"/>
      <c r="H6261" s="97"/>
      <c r="I6261" s="97"/>
      <c r="J6261" s="97"/>
      <c r="K6261" s="98"/>
      <c r="L6261" s="98"/>
      <c r="M6261" s="98"/>
      <c r="N6261" s="97"/>
      <c r="O6261" s="97"/>
      <c r="P6261" s="97"/>
      <c r="Q6261" s="97"/>
      <c r="R6261" s="99"/>
      <c r="S6261" s="100"/>
      <c r="T6261" s="100"/>
      <c r="U6261" s="90"/>
      <c r="V6261" s="90"/>
      <c r="W6261" s="90"/>
      <c r="X6261" s="90"/>
      <c r="Y6261" s="90"/>
      <c r="Z6261" s="90"/>
      <c r="AA6261" s="90"/>
      <c r="AB6261" s="90"/>
      <c r="AC6261" s="90"/>
      <c r="AD6261" s="90"/>
      <c r="AE6261" s="90"/>
      <c r="AF6261" s="90"/>
      <c r="AG6261" s="90"/>
      <c r="AH6261" s="90"/>
      <c r="AI6261" s="90"/>
      <c r="AJ6261" s="92"/>
      <c r="AK6261" s="92"/>
      <c r="AL6261" s="92"/>
      <c r="AM6261" s="92"/>
      <c r="AN6261" s="92"/>
      <c r="AO6261" s="92"/>
      <c r="AP6261" s="92"/>
      <c r="AQ6261" s="92"/>
      <c r="AR6261" s="92"/>
    </row>
    <row r="6262" spans="1:44" x14ac:dyDescent="0.2">
      <c r="A6262" s="90"/>
      <c r="B6262" s="90"/>
      <c r="C6262" s="91"/>
      <c r="D6262" s="90"/>
      <c r="E6262" s="90"/>
      <c r="F6262" s="90"/>
      <c r="G6262" s="97"/>
      <c r="H6262" s="97"/>
      <c r="I6262" s="97"/>
      <c r="J6262" s="97"/>
      <c r="K6262" s="98"/>
      <c r="L6262" s="98"/>
      <c r="M6262" s="98"/>
      <c r="N6262" s="97"/>
      <c r="O6262" s="97"/>
      <c r="P6262" s="97"/>
      <c r="Q6262" s="97"/>
      <c r="R6262" s="99"/>
      <c r="S6262" s="90"/>
      <c r="T6262" s="90"/>
      <c r="U6262" s="90"/>
      <c r="V6262" s="90"/>
      <c r="W6262" s="90"/>
      <c r="X6262" s="90"/>
      <c r="Y6262" s="90"/>
      <c r="Z6262" s="90"/>
      <c r="AA6262" s="90"/>
      <c r="AB6262" s="90"/>
      <c r="AC6262" s="90"/>
      <c r="AD6262" s="90"/>
      <c r="AE6262" s="90"/>
      <c r="AF6262" s="90"/>
      <c r="AG6262" s="90"/>
      <c r="AH6262" s="90"/>
      <c r="AI6262" s="90"/>
      <c r="AJ6262" s="92"/>
      <c r="AK6262" s="92"/>
      <c r="AL6262" s="92"/>
      <c r="AM6262" s="92"/>
      <c r="AN6262" s="92"/>
      <c r="AO6262" s="92"/>
      <c r="AP6262" s="92"/>
      <c r="AQ6262" s="92"/>
      <c r="AR6262" s="92"/>
    </row>
    <row r="6263" spans="1:44" x14ac:dyDescent="0.2">
      <c r="A6263" s="90"/>
      <c r="B6263" s="90"/>
      <c r="C6263" s="91"/>
      <c r="D6263" s="90"/>
      <c r="E6263" s="90"/>
      <c r="F6263" s="90"/>
      <c r="G6263" s="97"/>
      <c r="H6263" s="97"/>
      <c r="I6263" s="97"/>
      <c r="J6263" s="97"/>
      <c r="K6263" s="98"/>
      <c r="L6263" s="98"/>
      <c r="M6263" s="98"/>
      <c r="N6263" s="97"/>
      <c r="O6263" s="97"/>
      <c r="P6263" s="97"/>
      <c r="Q6263" s="97"/>
      <c r="R6263" s="99"/>
      <c r="S6263" s="90"/>
      <c r="T6263" s="90"/>
      <c r="U6263" s="90"/>
      <c r="V6263" s="90"/>
      <c r="W6263" s="90"/>
      <c r="X6263" s="90"/>
      <c r="Y6263" s="90"/>
      <c r="Z6263" s="90"/>
      <c r="AA6263" s="90"/>
      <c r="AB6263" s="90"/>
      <c r="AC6263" s="90"/>
      <c r="AD6263" s="90"/>
      <c r="AE6263" s="90"/>
      <c r="AF6263" s="90"/>
      <c r="AG6263" s="90"/>
      <c r="AH6263" s="90"/>
      <c r="AI6263" s="90"/>
      <c r="AJ6263" s="92"/>
      <c r="AK6263" s="92"/>
      <c r="AL6263" s="92"/>
      <c r="AM6263" s="92"/>
      <c r="AN6263" s="92"/>
      <c r="AO6263" s="92"/>
      <c r="AP6263" s="92"/>
      <c r="AQ6263" s="92"/>
      <c r="AR6263" s="92"/>
    </row>
    <row r="6264" spans="1:44" x14ac:dyDescent="0.2">
      <c r="A6264" s="90"/>
      <c r="B6264" s="90"/>
      <c r="C6264" s="91"/>
      <c r="D6264" s="90"/>
      <c r="E6264" s="90"/>
      <c r="F6264" s="90"/>
      <c r="G6264" s="97"/>
      <c r="H6264" s="97"/>
      <c r="I6264" s="97"/>
      <c r="J6264" s="97"/>
      <c r="K6264" s="98"/>
      <c r="L6264" s="98"/>
      <c r="M6264" s="98"/>
      <c r="N6264" s="97"/>
      <c r="O6264" s="97"/>
      <c r="P6264" s="97"/>
      <c r="Q6264" s="97"/>
      <c r="R6264" s="99"/>
      <c r="S6264" s="90"/>
      <c r="T6264" s="90"/>
      <c r="U6264" s="90"/>
      <c r="V6264" s="90"/>
      <c r="W6264" s="90"/>
      <c r="X6264" s="90"/>
      <c r="Y6264" s="90"/>
      <c r="Z6264" s="90"/>
      <c r="AA6264" s="90"/>
      <c r="AB6264" s="90"/>
      <c r="AC6264" s="90"/>
      <c r="AD6264" s="90"/>
      <c r="AE6264" s="90"/>
      <c r="AF6264" s="90"/>
      <c r="AG6264" s="90"/>
      <c r="AH6264" s="90"/>
      <c r="AI6264" s="90"/>
      <c r="AJ6264" s="92"/>
      <c r="AK6264" s="92"/>
      <c r="AL6264" s="92"/>
      <c r="AM6264" s="92"/>
      <c r="AN6264" s="92"/>
      <c r="AO6264" s="92"/>
      <c r="AP6264" s="92"/>
      <c r="AQ6264" s="92"/>
      <c r="AR6264" s="92"/>
    </row>
    <row r="6265" spans="1:44" x14ac:dyDescent="0.2">
      <c r="A6265" s="90"/>
      <c r="B6265" s="90"/>
      <c r="C6265" s="91"/>
      <c r="D6265" s="90"/>
      <c r="E6265" s="90"/>
      <c r="F6265" s="90"/>
      <c r="G6265" s="97"/>
      <c r="H6265" s="97"/>
      <c r="I6265" s="97"/>
      <c r="J6265" s="97"/>
      <c r="K6265" s="98"/>
      <c r="L6265" s="98"/>
      <c r="M6265" s="98"/>
      <c r="N6265" s="97"/>
      <c r="O6265" s="97"/>
      <c r="P6265" s="97"/>
      <c r="Q6265" s="97"/>
      <c r="R6265" s="99"/>
      <c r="S6265" s="90"/>
      <c r="T6265" s="100"/>
      <c r="U6265" s="90"/>
      <c r="V6265" s="90"/>
      <c r="W6265" s="90"/>
      <c r="X6265" s="90"/>
      <c r="Y6265" s="90"/>
      <c r="Z6265" s="90"/>
      <c r="AA6265" s="90"/>
      <c r="AB6265" s="90"/>
      <c r="AC6265" s="90"/>
      <c r="AD6265" s="90"/>
      <c r="AE6265" s="90"/>
      <c r="AF6265" s="90"/>
      <c r="AG6265" s="90"/>
      <c r="AH6265" s="90"/>
      <c r="AI6265" s="90"/>
      <c r="AJ6265" s="92"/>
      <c r="AK6265" s="92"/>
      <c r="AL6265" s="92"/>
      <c r="AM6265" s="92"/>
      <c r="AN6265" s="92"/>
      <c r="AO6265" s="92"/>
      <c r="AP6265" s="92"/>
      <c r="AQ6265" s="92"/>
      <c r="AR6265" s="92"/>
    </row>
    <row r="6266" spans="1:44" x14ac:dyDescent="0.2">
      <c r="A6266" s="90"/>
      <c r="B6266" s="90"/>
      <c r="C6266" s="91"/>
      <c r="D6266" s="90"/>
      <c r="E6266" s="90"/>
      <c r="F6266" s="90"/>
      <c r="G6266" s="97"/>
      <c r="H6266" s="97"/>
      <c r="I6266" s="97"/>
      <c r="J6266" s="97"/>
      <c r="K6266" s="98"/>
      <c r="L6266" s="98"/>
      <c r="M6266" s="98"/>
      <c r="N6266" s="97"/>
      <c r="O6266" s="97"/>
      <c r="P6266" s="97"/>
      <c r="Q6266" s="97"/>
      <c r="R6266" s="99"/>
      <c r="S6266" s="90"/>
      <c r="T6266" s="90"/>
      <c r="U6266" s="90"/>
      <c r="V6266" s="90"/>
      <c r="W6266" s="90"/>
      <c r="X6266" s="90"/>
      <c r="Y6266" s="90"/>
      <c r="Z6266" s="90"/>
      <c r="AA6266" s="90"/>
      <c r="AB6266" s="90"/>
      <c r="AC6266" s="90"/>
      <c r="AD6266" s="90"/>
      <c r="AE6266" s="90"/>
      <c r="AF6266" s="90"/>
      <c r="AG6266" s="90"/>
      <c r="AH6266" s="90"/>
      <c r="AI6266" s="90"/>
      <c r="AJ6266" s="92"/>
      <c r="AK6266" s="92"/>
      <c r="AL6266" s="92"/>
      <c r="AM6266" s="92"/>
      <c r="AN6266" s="92"/>
      <c r="AO6266" s="92"/>
      <c r="AP6266" s="92"/>
      <c r="AQ6266" s="92"/>
      <c r="AR6266" s="92"/>
    </row>
    <row r="6267" spans="1:44" x14ac:dyDescent="0.2">
      <c r="A6267" s="90"/>
      <c r="B6267" s="90"/>
      <c r="C6267" s="91"/>
      <c r="D6267" s="90"/>
      <c r="E6267" s="90"/>
      <c r="F6267" s="90"/>
      <c r="G6267" s="97"/>
      <c r="H6267" s="97"/>
      <c r="I6267" s="97"/>
      <c r="J6267" s="97"/>
      <c r="K6267" s="98"/>
      <c r="L6267" s="98"/>
      <c r="M6267" s="98"/>
      <c r="N6267" s="97"/>
      <c r="O6267" s="97"/>
      <c r="P6267" s="97"/>
      <c r="Q6267" s="97"/>
      <c r="R6267" s="99"/>
      <c r="S6267" s="90"/>
      <c r="T6267" s="90"/>
      <c r="U6267" s="90"/>
      <c r="V6267" s="90"/>
      <c r="W6267" s="90"/>
      <c r="X6267" s="90"/>
      <c r="Y6267" s="90"/>
      <c r="Z6267" s="90"/>
      <c r="AA6267" s="90"/>
      <c r="AB6267" s="90"/>
      <c r="AC6267" s="90"/>
      <c r="AD6267" s="90"/>
      <c r="AE6267" s="90"/>
      <c r="AF6267" s="90"/>
      <c r="AG6267" s="90"/>
      <c r="AH6267" s="90"/>
      <c r="AI6267" s="90"/>
      <c r="AJ6267" s="92"/>
      <c r="AK6267" s="92"/>
      <c r="AL6267" s="92"/>
      <c r="AM6267" s="92"/>
      <c r="AN6267" s="92"/>
      <c r="AO6267" s="92"/>
      <c r="AP6267" s="92"/>
      <c r="AQ6267" s="92"/>
      <c r="AR6267" s="92"/>
    </row>
    <row r="6268" spans="1:44" x14ac:dyDescent="0.2">
      <c r="A6268" s="90"/>
      <c r="B6268" s="90"/>
      <c r="C6268" s="91"/>
      <c r="D6268" s="90"/>
      <c r="E6268" s="90"/>
      <c r="F6268" s="90"/>
      <c r="G6268" s="97"/>
      <c r="H6268" s="97"/>
      <c r="I6268" s="97"/>
      <c r="J6268" s="97"/>
      <c r="K6268" s="98"/>
      <c r="L6268" s="98"/>
      <c r="M6268" s="98"/>
      <c r="N6268" s="97"/>
      <c r="O6268" s="97"/>
      <c r="P6268" s="97"/>
      <c r="Q6268" s="97"/>
      <c r="R6268" s="99"/>
      <c r="S6268" s="90"/>
      <c r="T6268" s="90"/>
      <c r="U6268" s="90"/>
      <c r="V6268" s="90"/>
      <c r="W6268" s="90"/>
      <c r="X6268" s="90"/>
      <c r="Y6268" s="90"/>
      <c r="Z6268" s="90"/>
      <c r="AA6268" s="90"/>
      <c r="AB6268" s="90"/>
      <c r="AC6268" s="90"/>
      <c r="AD6268" s="90"/>
      <c r="AE6268" s="90"/>
      <c r="AF6268" s="90"/>
      <c r="AG6268" s="90"/>
      <c r="AH6268" s="90"/>
      <c r="AI6268" s="90"/>
      <c r="AJ6268" s="92"/>
      <c r="AK6268" s="92"/>
      <c r="AL6268" s="92"/>
      <c r="AM6268" s="92"/>
      <c r="AN6268" s="92"/>
      <c r="AO6268" s="92"/>
      <c r="AP6268" s="92"/>
      <c r="AQ6268" s="92"/>
      <c r="AR6268" s="92"/>
    </row>
    <row r="6269" spans="1:44" x14ac:dyDescent="0.2">
      <c r="A6269" s="90"/>
      <c r="B6269" s="90"/>
      <c r="C6269" s="91"/>
      <c r="D6269" s="90"/>
      <c r="E6269" s="90"/>
      <c r="F6269" s="90"/>
      <c r="G6269" s="97"/>
      <c r="H6269" s="97"/>
      <c r="I6269" s="97"/>
      <c r="J6269" s="97"/>
      <c r="K6269" s="98"/>
      <c r="L6269" s="98"/>
      <c r="M6269" s="98"/>
      <c r="N6269" s="97"/>
      <c r="O6269" s="97"/>
      <c r="P6269" s="97"/>
      <c r="Q6269" s="97"/>
      <c r="R6269" s="99"/>
      <c r="S6269" s="90"/>
      <c r="T6269" s="90"/>
      <c r="U6269" s="90"/>
      <c r="V6269" s="90"/>
      <c r="W6269" s="90"/>
      <c r="X6269" s="90"/>
      <c r="Y6269" s="90"/>
      <c r="Z6269" s="90"/>
      <c r="AA6269" s="90"/>
      <c r="AB6269" s="90"/>
      <c r="AC6269" s="90"/>
      <c r="AD6269" s="90"/>
      <c r="AE6269" s="90"/>
      <c r="AF6269" s="90"/>
      <c r="AG6269" s="90"/>
      <c r="AH6269" s="90"/>
      <c r="AI6269" s="90"/>
      <c r="AJ6269" s="92"/>
      <c r="AK6269" s="92"/>
      <c r="AL6269" s="92"/>
      <c r="AM6269" s="92"/>
      <c r="AN6269" s="92"/>
      <c r="AO6269" s="92"/>
      <c r="AP6269" s="92"/>
      <c r="AQ6269" s="92"/>
      <c r="AR6269" s="92"/>
    </row>
    <row r="6270" spans="1:44" x14ac:dyDescent="0.2">
      <c r="A6270" s="90"/>
      <c r="B6270" s="90"/>
      <c r="C6270" s="91"/>
      <c r="D6270" s="90"/>
      <c r="E6270" s="90"/>
      <c r="F6270" s="90"/>
      <c r="G6270" s="97"/>
      <c r="H6270" s="97"/>
      <c r="I6270" s="97"/>
      <c r="J6270" s="97"/>
      <c r="K6270" s="98"/>
      <c r="L6270" s="98"/>
      <c r="M6270" s="98"/>
      <c r="N6270" s="97"/>
      <c r="O6270" s="97"/>
      <c r="P6270" s="97"/>
      <c r="Q6270" s="97"/>
      <c r="R6270" s="99"/>
      <c r="S6270" s="100"/>
      <c r="T6270" s="90"/>
      <c r="U6270" s="90"/>
      <c r="V6270" s="90"/>
      <c r="W6270" s="90"/>
      <c r="X6270" s="90"/>
      <c r="Y6270" s="90"/>
      <c r="Z6270" s="90"/>
      <c r="AA6270" s="90"/>
      <c r="AB6270" s="90"/>
      <c r="AC6270" s="90"/>
      <c r="AD6270" s="90"/>
      <c r="AE6270" s="90"/>
      <c r="AF6270" s="90"/>
      <c r="AG6270" s="90"/>
      <c r="AH6270" s="90"/>
      <c r="AI6270" s="90"/>
      <c r="AJ6270" s="92"/>
      <c r="AK6270" s="92"/>
      <c r="AL6270" s="92"/>
      <c r="AM6270" s="92"/>
      <c r="AN6270" s="92"/>
      <c r="AO6270" s="92"/>
      <c r="AP6270" s="92"/>
      <c r="AQ6270" s="92"/>
      <c r="AR6270" s="92"/>
    </row>
    <row r="6271" spans="1:44" x14ac:dyDescent="0.2">
      <c r="A6271" s="90"/>
      <c r="B6271" s="90"/>
      <c r="C6271" s="91"/>
      <c r="D6271" s="90"/>
      <c r="E6271" s="90"/>
      <c r="F6271" s="90"/>
      <c r="G6271" s="97"/>
      <c r="H6271" s="97"/>
      <c r="I6271" s="97"/>
      <c r="J6271" s="97"/>
      <c r="K6271" s="98"/>
      <c r="L6271" s="98"/>
      <c r="M6271" s="98"/>
      <c r="N6271" s="97"/>
      <c r="O6271" s="97"/>
      <c r="P6271" s="97"/>
      <c r="Q6271" s="97"/>
      <c r="R6271" s="99"/>
      <c r="S6271" s="90"/>
      <c r="T6271" s="90"/>
      <c r="U6271" s="90"/>
      <c r="V6271" s="90"/>
      <c r="W6271" s="90"/>
      <c r="X6271" s="90"/>
      <c r="Y6271" s="90"/>
      <c r="Z6271" s="90"/>
      <c r="AA6271" s="90"/>
      <c r="AB6271" s="90"/>
      <c r="AC6271" s="90"/>
      <c r="AD6271" s="90"/>
      <c r="AE6271" s="90"/>
      <c r="AF6271" s="90"/>
      <c r="AG6271" s="90"/>
      <c r="AH6271" s="90"/>
      <c r="AI6271" s="90"/>
      <c r="AJ6271" s="92"/>
      <c r="AK6271" s="92"/>
      <c r="AL6271" s="92"/>
      <c r="AM6271" s="92"/>
      <c r="AN6271" s="92"/>
      <c r="AO6271" s="92"/>
      <c r="AP6271" s="92"/>
      <c r="AQ6271" s="92"/>
      <c r="AR6271" s="92"/>
    </row>
    <row r="6272" spans="1:44" x14ac:dyDescent="0.2">
      <c r="A6272" s="90"/>
      <c r="B6272" s="90"/>
      <c r="C6272" s="91"/>
      <c r="D6272" s="90"/>
      <c r="E6272" s="90"/>
      <c r="F6272" s="90"/>
      <c r="G6272" s="97"/>
      <c r="H6272" s="97"/>
      <c r="I6272" s="97"/>
      <c r="J6272" s="97"/>
      <c r="K6272" s="98"/>
      <c r="L6272" s="98"/>
      <c r="M6272" s="98"/>
      <c r="N6272" s="97"/>
      <c r="O6272" s="97"/>
      <c r="P6272" s="97"/>
      <c r="Q6272" s="97"/>
      <c r="R6272" s="99"/>
      <c r="S6272" s="90"/>
      <c r="T6272" s="100"/>
      <c r="U6272" s="90"/>
      <c r="V6272" s="90"/>
      <c r="W6272" s="90"/>
      <c r="X6272" s="90"/>
      <c r="Y6272" s="90"/>
      <c r="Z6272" s="90"/>
      <c r="AA6272" s="90"/>
      <c r="AB6272" s="90"/>
      <c r="AC6272" s="90"/>
      <c r="AD6272" s="90"/>
      <c r="AE6272" s="90"/>
      <c r="AF6272" s="90"/>
      <c r="AG6272" s="90"/>
      <c r="AH6272" s="90"/>
      <c r="AI6272" s="90"/>
      <c r="AJ6272" s="92"/>
      <c r="AK6272" s="92"/>
      <c r="AL6272" s="92"/>
      <c r="AM6272" s="92"/>
      <c r="AN6272" s="92"/>
      <c r="AO6272" s="92"/>
      <c r="AP6272" s="92"/>
      <c r="AQ6272" s="92"/>
      <c r="AR6272" s="92"/>
    </row>
    <row r="6273" spans="1:44" x14ac:dyDescent="0.2">
      <c r="A6273" s="90"/>
      <c r="B6273" s="90"/>
      <c r="C6273" s="91"/>
      <c r="D6273" s="90"/>
      <c r="E6273" s="90"/>
      <c r="F6273" s="90"/>
      <c r="G6273" s="97"/>
      <c r="H6273" s="97"/>
      <c r="I6273" s="97"/>
      <c r="J6273" s="97"/>
      <c r="K6273" s="98"/>
      <c r="L6273" s="98"/>
      <c r="M6273" s="98"/>
      <c r="N6273" s="97"/>
      <c r="O6273" s="97"/>
      <c r="P6273" s="97"/>
      <c r="Q6273" s="97"/>
      <c r="R6273" s="99"/>
      <c r="S6273" s="90"/>
      <c r="T6273" s="90"/>
      <c r="U6273" s="90"/>
      <c r="V6273" s="90"/>
      <c r="W6273" s="90"/>
      <c r="X6273" s="90"/>
      <c r="Y6273" s="90"/>
      <c r="Z6273" s="90"/>
      <c r="AA6273" s="90"/>
      <c r="AB6273" s="90"/>
      <c r="AC6273" s="90"/>
      <c r="AD6273" s="90"/>
      <c r="AE6273" s="90"/>
      <c r="AF6273" s="90"/>
      <c r="AG6273" s="90"/>
      <c r="AH6273" s="90"/>
      <c r="AI6273" s="90"/>
      <c r="AJ6273" s="92"/>
      <c r="AK6273" s="92"/>
      <c r="AL6273" s="92"/>
      <c r="AM6273" s="92"/>
      <c r="AN6273" s="92"/>
      <c r="AO6273" s="92"/>
      <c r="AP6273" s="92"/>
      <c r="AQ6273" s="92"/>
      <c r="AR6273" s="92"/>
    </row>
    <row r="6274" spans="1:44" x14ac:dyDescent="0.2">
      <c r="A6274" s="90"/>
      <c r="B6274" s="90"/>
      <c r="C6274" s="91"/>
      <c r="D6274" s="90"/>
      <c r="E6274" s="90"/>
      <c r="F6274" s="90"/>
      <c r="G6274" s="97"/>
      <c r="H6274" s="97"/>
      <c r="I6274" s="97"/>
      <c r="J6274" s="97"/>
      <c r="K6274" s="98"/>
      <c r="L6274" s="98"/>
      <c r="M6274" s="98"/>
      <c r="N6274" s="97"/>
      <c r="O6274" s="97"/>
      <c r="P6274" s="97"/>
      <c r="Q6274" s="97"/>
      <c r="R6274" s="99"/>
      <c r="S6274" s="90"/>
      <c r="T6274" s="90"/>
      <c r="U6274" s="90"/>
      <c r="V6274" s="90"/>
      <c r="W6274" s="90"/>
      <c r="X6274" s="90"/>
      <c r="Y6274" s="90"/>
      <c r="Z6274" s="90"/>
      <c r="AA6274" s="90"/>
      <c r="AB6274" s="90"/>
      <c r="AC6274" s="90"/>
      <c r="AD6274" s="90"/>
      <c r="AE6274" s="90"/>
      <c r="AF6274" s="90"/>
      <c r="AG6274" s="90"/>
      <c r="AH6274" s="90"/>
      <c r="AI6274" s="90"/>
      <c r="AJ6274" s="92"/>
      <c r="AK6274" s="92"/>
      <c r="AL6274" s="92"/>
      <c r="AM6274" s="92"/>
      <c r="AN6274" s="92"/>
      <c r="AO6274" s="92"/>
      <c r="AP6274" s="92"/>
      <c r="AQ6274" s="92"/>
      <c r="AR6274" s="92"/>
    </row>
    <row r="6275" spans="1:44" x14ac:dyDescent="0.2">
      <c r="A6275" s="90"/>
      <c r="B6275" s="90"/>
      <c r="C6275" s="91"/>
      <c r="D6275" s="90"/>
      <c r="E6275" s="90"/>
      <c r="F6275" s="90"/>
      <c r="G6275" s="97"/>
      <c r="H6275" s="97"/>
      <c r="I6275" s="97"/>
      <c r="J6275" s="97"/>
      <c r="K6275" s="98"/>
      <c r="L6275" s="98"/>
      <c r="M6275" s="98"/>
      <c r="N6275" s="97"/>
      <c r="O6275" s="97"/>
      <c r="P6275" s="97"/>
      <c r="Q6275" s="97"/>
      <c r="R6275" s="99"/>
      <c r="S6275" s="90"/>
      <c r="T6275" s="90"/>
      <c r="U6275" s="90"/>
      <c r="V6275" s="90"/>
      <c r="W6275" s="90"/>
      <c r="X6275" s="90"/>
      <c r="Y6275" s="90"/>
      <c r="Z6275" s="90"/>
      <c r="AA6275" s="90"/>
      <c r="AB6275" s="90"/>
      <c r="AC6275" s="90"/>
      <c r="AD6275" s="90"/>
      <c r="AE6275" s="90"/>
      <c r="AF6275" s="90"/>
      <c r="AG6275" s="90"/>
      <c r="AH6275" s="90"/>
      <c r="AI6275" s="90"/>
      <c r="AJ6275" s="92"/>
      <c r="AK6275" s="92"/>
      <c r="AL6275" s="92"/>
      <c r="AM6275" s="92"/>
      <c r="AN6275" s="92"/>
      <c r="AO6275" s="92"/>
      <c r="AP6275" s="92"/>
      <c r="AQ6275" s="92"/>
      <c r="AR6275" s="92"/>
    </row>
    <row r="6276" spans="1:44" x14ac:dyDescent="0.2">
      <c r="A6276" s="90"/>
      <c r="B6276" s="90"/>
      <c r="C6276" s="91"/>
      <c r="D6276" s="90"/>
      <c r="E6276" s="90"/>
      <c r="F6276" s="90"/>
      <c r="G6276" s="97"/>
      <c r="H6276" s="97"/>
      <c r="I6276" s="97"/>
      <c r="J6276" s="97"/>
      <c r="K6276" s="98"/>
      <c r="L6276" s="98"/>
      <c r="M6276" s="98"/>
      <c r="N6276" s="97"/>
      <c r="O6276" s="97"/>
      <c r="P6276" s="97"/>
      <c r="Q6276" s="97"/>
      <c r="R6276" s="99"/>
      <c r="S6276" s="90"/>
      <c r="T6276" s="90"/>
      <c r="U6276" s="90"/>
      <c r="V6276" s="90"/>
      <c r="W6276" s="90"/>
      <c r="X6276" s="90"/>
      <c r="Y6276" s="90"/>
      <c r="Z6276" s="90"/>
      <c r="AA6276" s="90"/>
      <c r="AB6276" s="90"/>
      <c r="AC6276" s="90"/>
      <c r="AD6276" s="90"/>
      <c r="AE6276" s="90"/>
      <c r="AF6276" s="90"/>
      <c r="AG6276" s="90"/>
      <c r="AH6276" s="90"/>
      <c r="AI6276" s="90"/>
      <c r="AJ6276" s="92"/>
      <c r="AK6276" s="92"/>
      <c r="AL6276" s="92"/>
      <c r="AM6276" s="92"/>
      <c r="AN6276" s="92"/>
      <c r="AO6276" s="92"/>
      <c r="AP6276" s="92"/>
      <c r="AQ6276" s="92"/>
      <c r="AR6276" s="92"/>
    </row>
    <row r="6277" spans="1:44" x14ac:dyDescent="0.2">
      <c r="A6277" s="90"/>
      <c r="B6277" s="90"/>
      <c r="C6277" s="91"/>
      <c r="D6277" s="90"/>
      <c r="E6277" s="90"/>
      <c r="F6277" s="90"/>
      <c r="G6277" s="97"/>
      <c r="H6277" s="97"/>
      <c r="I6277" s="97"/>
      <c r="J6277" s="97"/>
      <c r="K6277" s="98"/>
      <c r="L6277" s="98"/>
      <c r="M6277" s="98"/>
      <c r="N6277" s="97"/>
      <c r="O6277" s="97"/>
      <c r="P6277" s="97"/>
      <c r="Q6277" s="97"/>
      <c r="R6277" s="99"/>
      <c r="S6277" s="90"/>
      <c r="T6277" s="90"/>
      <c r="U6277" s="90"/>
      <c r="V6277" s="90"/>
      <c r="W6277" s="90"/>
      <c r="X6277" s="90"/>
      <c r="Y6277" s="90"/>
      <c r="Z6277" s="90"/>
      <c r="AA6277" s="90"/>
      <c r="AB6277" s="90"/>
      <c r="AC6277" s="90"/>
      <c r="AD6277" s="90"/>
      <c r="AE6277" s="90"/>
      <c r="AF6277" s="90"/>
      <c r="AG6277" s="90"/>
      <c r="AH6277" s="90"/>
      <c r="AI6277" s="90"/>
      <c r="AJ6277" s="92"/>
      <c r="AK6277" s="92"/>
      <c r="AL6277" s="92"/>
      <c r="AM6277" s="92"/>
      <c r="AN6277" s="92"/>
      <c r="AO6277" s="92"/>
      <c r="AP6277" s="92"/>
      <c r="AQ6277" s="92"/>
      <c r="AR6277" s="92"/>
    </row>
    <row r="6278" spans="1:44" x14ac:dyDescent="0.2">
      <c r="A6278" s="90"/>
      <c r="B6278" s="90"/>
      <c r="C6278" s="91"/>
      <c r="D6278" s="90"/>
      <c r="E6278" s="90"/>
      <c r="F6278" s="90"/>
      <c r="G6278" s="97"/>
      <c r="H6278" s="97"/>
      <c r="I6278" s="97"/>
      <c r="J6278" s="97"/>
      <c r="K6278" s="98"/>
      <c r="L6278" s="98"/>
      <c r="M6278" s="98"/>
      <c r="N6278" s="97"/>
      <c r="O6278" s="97"/>
      <c r="P6278" s="97"/>
      <c r="Q6278" s="97"/>
      <c r="R6278" s="99"/>
      <c r="S6278" s="100"/>
      <c r="T6278" s="90"/>
      <c r="U6278" s="90"/>
      <c r="V6278" s="90"/>
      <c r="W6278" s="90"/>
      <c r="X6278" s="90"/>
      <c r="Y6278" s="90"/>
      <c r="Z6278" s="90"/>
      <c r="AA6278" s="90"/>
      <c r="AB6278" s="90"/>
      <c r="AC6278" s="90"/>
      <c r="AD6278" s="90"/>
      <c r="AE6278" s="90"/>
      <c r="AF6278" s="90"/>
      <c r="AG6278" s="90"/>
      <c r="AH6278" s="90"/>
      <c r="AI6278" s="90"/>
      <c r="AJ6278" s="92"/>
      <c r="AK6278" s="92"/>
      <c r="AL6278" s="92"/>
      <c r="AM6278" s="92"/>
      <c r="AN6278" s="92"/>
      <c r="AO6278" s="92"/>
      <c r="AP6278" s="92"/>
      <c r="AQ6278" s="92"/>
      <c r="AR6278" s="92"/>
    </row>
    <row r="6279" spans="1:44" x14ac:dyDescent="0.2">
      <c r="A6279" s="90"/>
      <c r="B6279" s="90"/>
      <c r="C6279" s="91"/>
      <c r="D6279" s="90"/>
      <c r="E6279" s="90"/>
      <c r="F6279" s="90"/>
      <c r="G6279" s="97"/>
      <c r="H6279" s="97"/>
      <c r="I6279" s="97"/>
      <c r="J6279" s="97"/>
      <c r="K6279" s="98"/>
      <c r="L6279" s="98"/>
      <c r="M6279" s="98"/>
      <c r="N6279" s="97"/>
      <c r="O6279" s="97"/>
      <c r="P6279" s="97"/>
      <c r="Q6279" s="97"/>
      <c r="R6279" s="99"/>
      <c r="S6279" s="90"/>
      <c r="T6279" s="90"/>
      <c r="U6279" s="90"/>
      <c r="V6279" s="90"/>
      <c r="W6279" s="90"/>
      <c r="X6279" s="90"/>
      <c r="Y6279" s="90"/>
      <c r="Z6279" s="90"/>
      <c r="AA6279" s="90"/>
      <c r="AB6279" s="90"/>
      <c r="AC6279" s="90"/>
      <c r="AD6279" s="90"/>
      <c r="AE6279" s="90"/>
      <c r="AF6279" s="90"/>
      <c r="AG6279" s="90"/>
      <c r="AH6279" s="90"/>
      <c r="AI6279" s="90"/>
      <c r="AJ6279" s="92"/>
      <c r="AK6279" s="92"/>
      <c r="AL6279" s="92"/>
      <c r="AM6279" s="92"/>
      <c r="AN6279" s="92"/>
      <c r="AO6279" s="92"/>
      <c r="AP6279" s="92"/>
      <c r="AQ6279" s="92"/>
      <c r="AR6279" s="92"/>
    </row>
    <row r="6280" spans="1:44" x14ac:dyDescent="0.2">
      <c r="A6280" s="90"/>
      <c r="B6280" s="90"/>
      <c r="C6280" s="91"/>
      <c r="D6280" s="90"/>
      <c r="E6280" s="90"/>
      <c r="F6280" s="90"/>
      <c r="G6280" s="97"/>
      <c r="H6280" s="97"/>
      <c r="I6280" s="97"/>
      <c r="J6280" s="97"/>
      <c r="K6280" s="98"/>
      <c r="L6280" s="98"/>
      <c r="M6280" s="98"/>
      <c r="N6280" s="97"/>
      <c r="O6280" s="97"/>
      <c r="P6280" s="97"/>
      <c r="Q6280" s="97"/>
      <c r="R6280" s="99"/>
      <c r="S6280" s="90"/>
      <c r="T6280" s="90"/>
      <c r="U6280" s="90"/>
      <c r="V6280" s="90"/>
      <c r="W6280" s="90"/>
      <c r="X6280" s="90"/>
      <c r="Y6280" s="90"/>
      <c r="Z6280" s="90"/>
      <c r="AA6280" s="90"/>
      <c r="AB6280" s="90"/>
      <c r="AC6280" s="90"/>
      <c r="AD6280" s="90"/>
      <c r="AE6280" s="90"/>
      <c r="AF6280" s="90"/>
      <c r="AG6280" s="90"/>
      <c r="AH6280" s="90"/>
      <c r="AI6280" s="90"/>
      <c r="AJ6280" s="92"/>
      <c r="AK6280" s="92"/>
      <c r="AL6280" s="92"/>
      <c r="AM6280" s="92"/>
      <c r="AN6280" s="92"/>
      <c r="AO6280" s="92"/>
      <c r="AP6280" s="92"/>
      <c r="AQ6280" s="92"/>
      <c r="AR6280" s="92"/>
    </row>
    <row r="6281" spans="1:44" x14ac:dyDescent="0.2">
      <c r="A6281" s="90"/>
      <c r="B6281" s="90"/>
      <c r="C6281" s="91"/>
      <c r="D6281" s="90"/>
      <c r="E6281" s="90"/>
      <c r="F6281" s="90"/>
      <c r="G6281" s="97"/>
      <c r="H6281" s="97"/>
      <c r="I6281" s="97"/>
      <c r="J6281" s="97"/>
      <c r="K6281" s="98"/>
      <c r="L6281" s="98"/>
      <c r="M6281" s="98"/>
      <c r="N6281" s="97"/>
      <c r="O6281" s="97"/>
      <c r="P6281" s="97"/>
      <c r="Q6281" s="97"/>
      <c r="R6281" s="99"/>
      <c r="S6281" s="90"/>
      <c r="T6281" s="90"/>
      <c r="U6281" s="90"/>
      <c r="V6281" s="90"/>
      <c r="W6281" s="90"/>
      <c r="X6281" s="90"/>
      <c r="Y6281" s="90"/>
      <c r="Z6281" s="90"/>
      <c r="AA6281" s="90"/>
      <c r="AB6281" s="90"/>
      <c r="AC6281" s="90"/>
      <c r="AD6281" s="90"/>
      <c r="AE6281" s="90"/>
      <c r="AF6281" s="90"/>
      <c r="AG6281" s="90"/>
      <c r="AH6281" s="90"/>
      <c r="AI6281" s="90"/>
      <c r="AJ6281" s="92"/>
      <c r="AK6281" s="92"/>
      <c r="AL6281" s="92"/>
      <c r="AM6281" s="92"/>
      <c r="AN6281" s="92"/>
      <c r="AO6281" s="92"/>
      <c r="AP6281" s="92"/>
      <c r="AQ6281" s="92"/>
      <c r="AR6281" s="92"/>
    </row>
    <row r="6282" spans="1:44" x14ac:dyDescent="0.2">
      <c r="A6282" s="90"/>
      <c r="B6282" s="90"/>
      <c r="C6282" s="91"/>
      <c r="D6282" s="90"/>
      <c r="E6282" s="90"/>
      <c r="F6282" s="90"/>
      <c r="G6282" s="97"/>
      <c r="H6282" s="97"/>
      <c r="I6282" s="97"/>
      <c r="J6282" s="97"/>
      <c r="K6282" s="98"/>
      <c r="L6282" s="98"/>
      <c r="M6282" s="98"/>
      <c r="N6282" s="97"/>
      <c r="O6282" s="97"/>
      <c r="P6282" s="97"/>
      <c r="Q6282" s="97"/>
      <c r="R6282" s="99"/>
      <c r="S6282" s="90"/>
      <c r="T6282" s="90"/>
      <c r="U6282" s="90"/>
      <c r="V6282" s="90"/>
      <c r="W6282" s="90"/>
      <c r="X6282" s="90"/>
      <c r="Y6282" s="90"/>
      <c r="Z6282" s="90"/>
      <c r="AA6282" s="90"/>
      <c r="AB6282" s="90"/>
      <c r="AC6282" s="90"/>
      <c r="AD6282" s="90"/>
      <c r="AE6282" s="90"/>
      <c r="AF6282" s="90"/>
      <c r="AG6282" s="90"/>
      <c r="AH6282" s="90"/>
      <c r="AI6282" s="90"/>
      <c r="AJ6282" s="92"/>
      <c r="AK6282" s="92"/>
      <c r="AL6282" s="92"/>
      <c r="AM6282" s="92"/>
      <c r="AN6282" s="92"/>
      <c r="AO6282" s="92"/>
      <c r="AP6282" s="92"/>
      <c r="AQ6282" s="92"/>
      <c r="AR6282" s="92"/>
    </row>
    <row r="6283" spans="1:44" x14ac:dyDescent="0.2">
      <c r="A6283" s="90"/>
      <c r="B6283" s="90"/>
      <c r="C6283" s="91"/>
      <c r="D6283" s="90"/>
      <c r="E6283" s="90"/>
      <c r="F6283" s="90"/>
      <c r="G6283" s="97"/>
      <c r="H6283" s="97"/>
      <c r="I6283" s="97"/>
      <c r="J6283" s="97"/>
      <c r="K6283" s="98"/>
      <c r="L6283" s="98"/>
      <c r="M6283" s="98"/>
      <c r="N6283" s="97"/>
      <c r="O6283" s="97"/>
      <c r="P6283" s="97"/>
      <c r="Q6283" s="97"/>
      <c r="R6283" s="99"/>
      <c r="S6283" s="90"/>
      <c r="T6283" s="90"/>
      <c r="U6283" s="90"/>
      <c r="V6283" s="90"/>
      <c r="W6283" s="90"/>
      <c r="X6283" s="90"/>
      <c r="Y6283" s="90"/>
      <c r="Z6283" s="90"/>
      <c r="AA6283" s="90"/>
      <c r="AB6283" s="90"/>
      <c r="AC6283" s="90"/>
      <c r="AD6283" s="90"/>
      <c r="AE6283" s="90"/>
      <c r="AF6283" s="90"/>
      <c r="AG6283" s="90"/>
      <c r="AH6283" s="90"/>
      <c r="AI6283" s="90"/>
      <c r="AJ6283" s="92"/>
      <c r="AK6283" s="92"/>
      <c r="AL6283" s="92"/>
      <c r="AM6283" s="92"/>
      <c r="AN6283" s="92"/>
      <c r="AO6283" s="92"/>
      <c r="AP6283" s="92"/>
      <c r="AQ6283" s="92"/>
      <c r="AR6283" s="92"/>
    </row>
    <row r="6284" spans="1:44" x14ac:dyDescent="0.2">
      <c r="A6284" s="90"/>
      <c r="B6284" s="90"/>
      <c r="C6284" s="91"/>
      <c r="D6284" s="90"/>
      <c r="E6284" s="90"/>
      <c r="F6284" s="90"/>
      <c r="G6284" s="97"/>
      <c r="H6284" s="97"/>
      <c r="I6284" s="97"/>
      <c r="J6284" s="97"/>
      <c r="K6284" s="98"/>
      <c r="L6284" s="98"/>
      <c r="M6284" s="98"/>
      <c r="N6284" s="97"/>
      <c r="O6284" s="97"/>
      <c r="P6284" s="97"/>
      <c r="Q6284" s="97"/>
      <c r="R6284" s="99"/>
      <c r="S6284" s="90"/>
      <c r="T6284" s="90"/>
      <c r="U6284" s="90"/>
      <c r="V6284" s="90"/>
      <c r="W6284" s="90"/>
      <c r="X6284" s="90"/>
      <c r="Y6284" s="90"/>
      <c r="Z6284" s="90"/>
      <c r="AA6284" s="90"/>
      <c r="AB6284" s="90"/>
      <c r="AC6284" s="90"/>
      <c r="AD6284" s="90"/>
      <c r="AE6284" s="90"/>
      <c r="AF6284" s="90"/>
      <c r="AG6284" s="90"/>
      <c r="AH6284" s="90"/>
      <c r="AI6284" s="90"/>
      <c r="AJ6284" s="92"/>
      <c r="AK6284" s="92"/>
      <c r="AL6284" s="92"/>
      <c r="AM6284" s="92"/>
      <c r="AN6284" s="92"/>
      <c r="AO6284" s="92"/>
      <c r="AP6284" s="92"/>
      <c r="AQ6284" s="92"/>
      <c r="AR6284" s="92"/>
    </row>
    <row r="6285" spans="1:44" x14ac:dyDescent="0.2">
      <c r="A6285" s="90"/>
      <c r="B6285" s="90"/>
      <c r="C6285" s="91"/>
      <c r="D6285" s="90"/>
      <c r="E6285" s="90"/>
      <c r="F6285" s="90"/>
      <c r="G6285" s="97"/>
      <c r="H6285" s="97"/>
      <c r="I6285" s="97"/>
      <c r="J6285" s="97"/>
      <c r="K6285" s="98"/>
      <c r="L6285" s="98"/>
      <c r="M6285" s="98"/>
      <c r="N6285" s="97"/>
      <c r="O6285" s="97"/>
      <c r="P6285" s="97"/>
      <c r="Q6285" s="97"/>
      <c r="R6285" s="99"/>
      <c r="S6285" s="100"/>
      <c r="T6285" s="90"/>
      <c r="U6285" s="90"/>
      <c r="V6285" s="90"/>
      <c r="W6285" s="90"/>
      <c r="X6285" s="90"/>
      <c r="Y6285" s="90"/>
      <c r="Z6285" s="90"/>
      <c r="AA6285" s="90"/>
      <c r="AB6285" s="90"/>
      <c r="AC6285" s="90"/>
      <c r="AD6285" s="90"/>
      <c r="AE6285" s="90"/>
      <c r="AF6285" s="90"/>
      <c r="AG6285" s="90"/>
      <c r="AH6285" s="90"/>
      <c r="AI6285" s="90"/>
      <c r="AJ6285" s="92"/>
      <c r="AK6285" s="92"/>
      <c r="AL6285" s="92"/>
      <c r="AM6285" s="92"/>
      <c r="AN6285" s="92"/>
      <c r="AO6285" s="92"/>
      <c r="AP6285" s="92"/>
      <c r="AQ6285" s="92"/>
      <c r="AR6285" s="92"/>
    </row>
    <row r="6286" spans="1:44" x14ac:dyDescent="0.2">
      <c r="A6286" s="90"/>
      <c r="B6286" s="90"/>
      <c r="C6286" s="91"/>
      <c r="D6286" s="90"/>
      <c r="E6286" s="90"/>
      <c r="F6286" s="90"/>
      <c r="G6286" s="97"/>
      <c r="H6286" s="97"/>
      <c r="I6286" s="97"/>
      <c r="J6286" s="97"/>
      <c r="K6286" s="98"/>
      <c r="L6286" s="98"/>
      <c r="M6286" s="98"/>
      <c r="N6286" s="97"/>
      <c r="O6286" s="97"/>
      <c r="P6286" s="97"/>
      <c r="Q6286" s="97"/>
      <c r="R6286" s="99"/>
      <c r="S6286" s="90"/>
      <c r="T6286" s="90"/>
      <c r="U6286" s="90"/>
      <c r="V6286" s="90"/>
      <c r="W6286" s="90"/>
      <c r="X6286" s="90"/>
      <c r="Y6286" s="90"/>
      <c r="Z6286" s="90"/>
      <c r="AA6286" s="90"/>
      <c r="AB6286" s="90"/>
      <c r="AC6286" s="90"/>
      <c r="AD6286" s="90"/>
      <c r="AE6286" s="90"/>
      <c r="AF6286" s="90"/>
      <c r="AG6286" s="90"/>
      <c r="AH6286" s="90"/>
      <c r="AI6286" s="90"/>
      <c r="AJ6286" s="92"/>
      <c r="AK6286" s="92"/>
      <c r="AL6286" s="92"/>
      <c r="AM6286" s="92"/>
      <c r="AN6286" s="92"/>
      <c r="AO6286" s="92"/>
      <c r="AP6286" s="92"/>
      <c r="AQ6286" s="92"/>
      <c r="AR6286" s="92"/>
    </row>
    <row r="6287" spans="1:44" x14ac:dyDescent="0.2">
      <c r="A6287" s="90"/>
      <c r="B6287" s="90"/>
      <c r="C6287" s="91"/>
      <c r="D6287" s="90"/>
      <c r="E6287" s="90"/>
      <c r="F6287" s="90"/>
      <c r="G6287" s="97"/>
      <c r="H6287" s="97"/>
      <c r="I6287" s="97"/>
      <c r="J6287" s="97"/>
      <c r="K6287" s="98"/>
      <c r="L6287" s="98"/>
      <c r="M6287" s="98"/>
      <c r="N6287" s="97"/>
      <c r="O6287" s="97"/>
      <c r="P6287" s="97"/>
      <c r="Q6287" s="97"/>
      <c r="R6287" s="99"/>
      <c r="S6287" s="100"/>
      <c r="T6287" s="90"/>
      <c r="U6287" s="90"/>
      <c r="V6287" s="90"/>
      <c r="W6287" s="90"/>
      <c r="X6287" s="90"/>
      <c r="Y6287" s="90"/>
      <c r="Z6287" s="90"/>
      <c r="AA6287" s="90"/>
      <c r="AB6287" s="90"/>
      <c r="AC6287" s="90"/>
      <c r="AD6287" s="90"/>
      <c r="AE6287" s="90"/>
      <c r="AF6287" s="90"/>
      <c r="AG6287" s="90"/>
      <c r="AH6287" s="90"/>
      <c r="AI6287" s="90"/>
      <c r="AJ6287" s="92"/>
      <c r="AK6287" s="92"/>
      <c r="AL6287" s="92"/>
      <c r="AM6287" s="92"/>
      <c r="AN6287" s="92"/>
      <c r="AO6287" s="92"/>
      <c r="AP6287" s="92"/>
      <c r="AQ6287" s="92"/>
      <c r="AR6287" s="92"/>
    </row>
    <row r="6288" spans="1:44" x14ac:dyDescent="0.2">
      <c r="A6288" s="90"/>
      <c r="B6288" s="90"/>
      <c r="C6288" s="91"/>
      <c r="D6288" s="90"/>
      <c r="E6288" s="90"/>
      <c r="F6288" s="90"/>
      <c r="G6288" s="97"/>
      <c r="H6288" s="97"/>
      <c r="I6288" s="97"/>
      <c r="J6288" s="97"/>
      <c r="K6288" s="98"/>
      <c r="L6288" s="98"/>
      <c r="M6288" s="98"/>
      <c r="N6288" s="97"/>
      <c r="O6288" s="97"/>
      <c r="P6288" s="97"/>
      <c r="Q6288" s="97"/>
      <c r="R6288" s="99"/>
      <c r="S6288" s="90"/>
      <c r="T6288" s="90"/>
      <c r="U6288" s="90"/>
      <c r="V6288" s="90"/>
      <c r="W6288" s="90"/>
      <c r="X6288" s="90"/>
      <c r="Y6288" s="90"/>
      <c r="Z6288" s="90"/>
      <c r="AA6288" s="90"/>
      <c r="AB6288" s="90"/>
      <c r="AC6288" s="90"/>
      <c r="AD6288" s="90"/>
      <c r="AE6288" s="90"/>
      <c r="AF6288" s="90"/>
      <c r="AG6288" s="90"/>
      <c r="AH6288" s="90"/>
      <c r="AI6288" s="90"/>
      <c r="AJ6288" s="92"/>
      <c r="AK6288" s="92"/>
      <c r="AL6288" s="92"/>
      <c r="AM6288" s="92"/>
      <c r="AN6288" s="92"/>
      <c r="AO6288" s="92"/>
      <c r="AP6288" s="92"/>
      <c r="AQ6288" s="92"/>
      <c r="AR6288" s="92"/>
    </row>
    <row r="6289" spans="1:44" x14ac:dyDescent="0.2">
      <c r="A6289" s="90"/>
      <c r="B6289" s="90"/>
      <c r="C6289" s="91"/>
      <c r="D6289" s="90"/>
      <c r="E6289" s="90"/>
      <c r="F6289" s="90"/>
      <c r="G6289" s="97"/>
      <c r="H6289" s="97"/>
      <c r="I6289" s="97"/>
      <c r="J6289" s="97"/>
      <c r="K6289" s="98"/>
      <c r="L6289" s="98"/>
      <c r="M6289" s="98"/>
      <c r="N6289" s="97"/>
      <c r="O6289" s="97"/>
      <c r="P6289" s="97"/>
      <c r="Q6289" s="97"/>
      <c r="R6289" s="99"/>
      <c r="S6289" s="100"/>
      <c r="T6289" s="90"/>
      <c r="U6289" s="100"/>
      <c r="V6289" s="100"/>
      <c r="W6289" s="90"/>
      <c r="X6289" s="90"/>
      <c r="Y6289" s="90"/>
      <c r="Z6289" s="90"/>
      <c r="AA6289" s="90"/>
      <c r="AB6289" s="90"/>
      <c r="AC6289" s="90"/>
      <c r="AD6289" s="90"/>
      <c r="AE6289" s="90"/>
      <c r="AF6289" s="90"/>
      <c r="AG6289" s="90"/>
      <c r="AH6289" s="90"/>
      <c r="AI6289" s="90"/>
      <c r="AJ6289" s="92"/>
      <c r="AK6289" s="92"/>
      <c r="AL6289" s="92"/>
      <c r="AM6289" s="92"/>
      <c r="AN6289" s="92"/>
      <c r="AO6289" s="92"/>
      <c r="AP6289" s="92"/>
      <c r="AQ6289" s="92"/>
      <c r="AR6289" s="92"/>
    </row>
    <row r="6290" spans="1:44" x14ac:dyDescent="0.2">
      <c r="A6290" s="90"/>
      <c r="B6290" s="90"/>
      <c r="C6290" s="91"/>
      <c r="D6290" s="90"/>
      <c r="E6290" s="90"/>
      <c r="F6290" s="90"/>
      <c r="G6290" s="97"/>
      <c r="H6290" s="97"/>
      <c r="I6290" s="97"/>
      <c r="J6290" s="97"/>
      <c r="K6290" s="98"/>
      <c r="L6290" s="98"/>
      <c r="M6290" s="98"/>
      <c r="N6290" s="97"/>
      <c r="O6290" s="97"/>
      <c r="P6290" s="97"/>
      <c r="Q6290" s="97"/>
      <c r="R6290" s="99"/>
      <c r="S6290" s="90"/>
      <c r="T6290" s="90"/>
      <c r="U6290" s="90"/>
      <c r="V6290" s="90"/>
      <c r="W6290" s="90"/>
      <c r="X6290" s="90"/>
      <c r="Y6290" s="90"/>
      <c r="Z6290" s="90"/>
      <c r="AA6290" s="90"/>
      <c r="AB6290" s="90"/>
      <c r="AC6290" s="90"/>
      <c r="AD6290" s="90"/>
      <c r="AE6290" s="90"/>
      <c r="AF6290" s="90"/>
      <c r="AG6290" s="90"/>
      <c r="AH6290" s="90"/>
      <c r="AI6290" s="90"/>
      <c r="AJ6290" s="92"/>
      <c r="AK6290" s="92"/>
      <c r="AL6290" s="92"/>
      <c r="AM6290" s="92"/>
      <c r="AN6290" s="92"/>
      <c r="AO6290" s="92"/>
      <c r="AP6290" s="92"/>
      <c r="AQ6290" s="92"/>
      <c r="AR6290" s="92"/>
    </row>
    <row r="6291" spans="1:44" x14ac:dyDescent="0.2">
      <c r="A6291" s="90"/>
      <c r="B6291" s="90"/>
      <c r="C6291" s="91"/>
      <c r="D6291" s="90"/>
      <c r="E6291" s="90"/>
      <c r="F6291" s="90"/>
      <c r="G6291" s="97"/>
      <c r="H6291" s="97"/>
      <c r="I6291" s="97"/>
      <c r="J6291" s="97"/>
      <c r="K6291" s="98"/>
      <c r="L6291" s="98"/>
      <c r="M6291" s="98"/>
      <c r="N6291" s="97"/>
      <c r="O6291" s="97"/>
      <c r="P6291" s="97"/>
      <c r="Q6291" s="97"/>
      <c r="R6291" s="99"/>
      <c r="S6291" s="90"/>
      <c r="T6291" s="90"/>
      <c r="U6291" s="90"/>
      <c r="V6291" s="90"/>
      <c r="W6291" s="90"/>
      <c r="X6291" s="90"/>
      <c r="Y6291" s="90"/>
      <c r="Z6291" s="90"/>
      <c r="AA6291" s="90"/>
      <c r="AB6291" s="90"/>
      <c r="AC6291" s="90"/>
      <c r="AD6291" s="90"/>
      <c r="AE6291" s="90"/>
      <c r="AF6291" s="90"/>
      <c r="AG6291" s="90"/>
      <c r="AH6291" s="90"/>
      <c r="AI6291" s="90"/>
      <c r="AJ6291" s="92"/>
      <c r="AK6291" s="92"/>
      <c r="AL6291" s="92"/>
      <c r="AM6291" s="92"/>
      <c r="AN6291" s="92"/>
      <c r="AO6291" s="92"/>
      <c r="AP6291" s="92"/>
      <c r="AQ6291" s="92"/>
      <c r="AR6291" s="92"/>
    </row>
    <row r="6292" spans="1:44" x14ac:dyDescent="0.2">
      <c r="A6292" s="90"/>
      <c r="B6292" s="90"/>
      <c r="C6292" s="91"/>
      <c r="D6292" s="90"/>
      <c r="E6292" s="90"/>
      <c r="F6292" s="90"/>
      <c r="G6292" s="97"/>
      <c r="H6292" s="97"/>
      <c r="I6292" s="97"/>
      <c r="J6292" s="97"/>
      <c r="K6292" s="98"/>
      <c r="L6292" s="98"/>
      <c r="M6292" s="98"/>
      <c r="N6292" s="97"/>
      <c r="O6292" s="97"/>
      <c r="P6292" s="97"/>
      <c r="Q6292" s="97"/>
      <c r="R6292" s="99"/>
      <c r="S6292" s="90"/>
      <c r="T6292" s="90"/>
      <c r="U6292" s="90"/>
      <c r="V6292" s="90"/>
      <c r="W6292" s="90"/>
      <c r="X6292" s="90"/>
      <c r="Y6292" s="90"/>
      <c r="Z6292" s="90"/>
      <c r="AA6292" s="90"/>
      <c r="AB6292" s="90"/>
      <c r="AC6292" s="90"/>
      <c r="AD6292" s="90"/>
      <c r="AE6292" s="90"/>
      <c r="AF6292" s="90"/>
      <c r="AG6292" s="90"/>
      <c r="AH6292" s="90"/>
      <c r="AI6292" s="90"/>
      <c r="AJ6292" s="92"/>
      <c r="AK6292" s="92"/>
      <c r="AL6292" s="92"/>
      <c r="AM6292" s="92"/>
      <c r="AN6292" s="92"/>
      <c r="AO6292" s="92"/>
      <c r="AP6292" s="92"/>
      <c r="AQ6292" s="92"/>
      <c r="AR6292" s="92"/>
    </row>
    <row r="6293" spans="1:44" x14ac:dyDescent="0.2">
      <c r="A6293" s="90"/>
      <c r="B6293" s="90"/>
      <c r="C6293" s="91"/>
      <c r="D6293" s="90"/>
      <c r="E6293" s="90"/>
      <c r="F6293" s="90"/>
      <c r="G6293" s="97"/>
      <c r="H6293" s="97"/>
      <c r="I6293" s="97"/>
      <c r="J6293" s="97"/>
      <c r="K6293" s="98"/>
      <c r="L6293" s="98"/>
      <c r="M6293" s="98"/>
      <c r="N6293" s="97"/>
      <c r="O6293" s="97"/>
      <c r="P6293" s="97"/>
      <c r="Q6293" s="97"/>
      <c r="R6293" s="99"/>
      <c r="S6293" s="90"/>
      <c r="T6293" s="90"/>
      <c r="U6293" s="90"/>
      <c r="V6293" s="90"/>
      <c r="W6293" s="90"/>
      <c r="X6293" s="90"/>
      <c r="Y6293" s="90"/>
      <c r="Z6293" s="90"/>
      <c r="AA6293" s="90"/>
      <c r="AB6293" s="90"/>
      <c r="AC6293" s="90"/>
      <c r="AD6293" s="90"/>
      <c r="AE6293" s="90"/>
      <c r="AF6293" s="90"/>
      <c r="AG6293" s="90"/>
      <c r="AH6293" s="90"/>
      <c r="AI6293" s="90"/>
      <c r="AJ6293" s="92"/>
      <c r="AK6293" s="92"/>
      <c r="AL6293" s="92"/>
      <c r="AM6293" s="92"/>
      <c r="AN6293" s="92"/>
      <c r="AO6293" s="92"/>
      <c r="AP6293" s="92"/>
      <c r="AQ6293" s="92"/>
      <c r="AR6293" s="92"/>
    </row>
    <row r="6294" spans="1:44" x14ac:dyDescent="0.2">
      <c r="A6294" s="90"/>
      <c r="B6294" s="90"/>
      <c r="C6294" s="91"/>
      <c r="D6294" s="90"/>
      <c r="E6294" s="90"/>
      <c r="F6294" s="90"/>
      <c r="G6294" s="97"/>
      <c r="H6294" s="97"/>
      <c r="I6294" s="97"/>
      <c r="J6294" s="97"/>
      <c r="K6294" s="98"/>
      <c r="L6294" s="98"/>
      <c r="M6294" s="98"/>
      <c r="N6294" s="97"/>
      <c r="O6294" s="97"/>
      <c r="P6294" s="97"/>
      <c r="Q6294" s="97"/>
      <c r="R6294" s="99"/>
      <c r="S6294" s="90"/>
      <c r="T6294" s="90"/>
      <c r="U6294" s="90"/>
      <c r="V6294" s="90"/>
      <c r="W6294" s="90"/>
      <c r="X6294" s="90"/>
      <c r="Y6294" s="90"/>
      <c r="Z6294" s="90"/>
      <c r="AA6294" s="90"/>
      <c r="AB6294" s="90"/>
      <c r="AC6294" s="90"/>
      <c r="AD6294" s="90"/>
      <c r="AE6294" s="90"/>
      <c r="AF6294" s="90"/>
      <c r="AG6294" s="90"/>
      <c r="AH6294" s="90"/>
      <c r="AI6294" s="90"/>
      <c r="AJ6294" s="92"/>
      <c r="AK6294" s="92"/>
      <c r="AL6294" s="92"/>
      <c r="AM6294" s="92"/>
      <c r="AN6294" s="92"/>
      <c r="AO6294" s="92"/>
      <c r="AP6294" s="92"/>
      <c r="AQ6294" s="92"/>
      <c r="AR6294" s="92"/>
    </row>
    <row r="6295" spans="1:44" x14ac:dyDescent="0.2">
      <c r="A6295" s="90"/>
      <c r="B6295" s="90"/>
      <c r="C6295" s="91"/>
      <c r="D6295" s="90"/>
      <c r="E6295" s="90"/>
      <c r="F6295" s="90"/>
      <c r="G6295" s="97"/>
      <c r="H6295" s="97"/>
      <c r="I6295" s="97"/>
      <c r="J6295" s="97"/>
      <c r="K6295" s="98"/>
      <c r="L6295" s="98"/>
      <c r="M6295" s="98"/>
      <c r="N6295" s="97"/>
      <c r="O6295" s="97"/>
      <c r="P6295" s="97"/>
      <c r="Q6295" s="97"/>
      <c r="R6295" s="99"/>
      <c r="S6295" s="90"/>
      <c r="T6295" s="90"/>
      <c r="U6295" s="90"/>
      <c r="V6295" s="90"/>
      <c r="W6295" s="90"/>
      <c r="X6295" s="90"/>
      <c r="Y6295" s="90"/>
      <c r="Z6295" s="90"/>
      <c r="AA6295" s="90"/>
      <c r="AB6295" s="90"/>
      <c r="AC6295" s="90"/>
      <c r="AD6295" s="90"/>
      <c r="AE6295" s="90"/>
      <c r="AF6295" s="90"/>
      <c r="AG6295" s="90"/>
      <c r="AH6295" s="90"/>
      <c r="AI6295" s="90"/>
      <c r="AJ6295" s="92"/>
      <c r="AK6295" s="92"/>
      <c r="AL6295" s="92"/>
      <c r="AM6295" s="92"/>
      <c r="AN6295" s="92"/>
      <c r="AO6295" s="92"/>
      <c r="AP6295" s="92"/>
      <c r="AQ6295" s="92"/>
      <c r="AR6295" s="92"/>
    </row>
    <row r="6296" spans="1:44" x14ac:dyDescent="0.2">
      <c r="A6296" s="90"/>
      <c r="B6296" s="90"/>
      <c r="C6296" s="91"/>
      <c r="D6296" s="90"/>
      <c r="E6296" s="90"/>
      <c r="F6296" s="90"/>
      <c r="G6296" s="97"/>
      <c r="H6296" s="97"/>
      <c r="I6296" s="97"/>
      <c r="J6296" s="97"/>
      <c r="K6296" s="98"/>
      <c r="L6296" s="98"/>
      <c r="M6296" s="98"/>
      <c r="N6296" s="97"/>
      <c r="O6296" s="97"/>
      <c r="P6296" s="97"/>
      <c r="Q6296" s="97"/>
      <c r="R6296" s="99"/>
      <c r="S6296" s="90"/>
      <c r="T6296" s="90"/>
      <c r="U6296" s="90"/>
      <c r="V6296" s="90"/>
      <c r="W6296" s="90"/>
      <c r="X6296" s="90"/>
      <c r="Y6296" s="90"/>
      <c r="Z6296" s="90"/>
      <c r="AA6296" s="90"/>
      <c r="AB6296" s="90"/>
      <c r="AC6296" s="90"/>
      <c r="AD6296" s="90"/>
      <c r="AE6296" s="90"/>
      <c r="AF6296" s="90"/>
      <c r="AG6296" s="90"/>
      <c r="AH6296" s="90"/>
      <c r="AI6296" s="90"/>
      <c r="AJ6296" s="92"/>
      <c r="AK6296" s="92"/>
      <c r="AL6296" s="92"/>
      <c r="AM6296" s="92"/>
      <c r="AN6296" s="92"/>
      <c r="AO6296" s="92"/>
      <c r="AP6296" s="92"/>
      <c r="AQ6296" s="92"/>
      <c r="AR6296" s="92"/>
    </row>
    <row r="6297" spans="1:44" x14ac:dyDescent="0.2">
      <c r="A6297" s="90"/>
      <c r="B6297" s="90"/>
      <c r="C6297" s="91"/>
      <c r="D6297" s="90"/>
      <c r="E6297" s="90"/>
      <c r="F6297" s="90"/>
      <c r="G6297" s="97"/>
      <c r="H6297" s="97"/>
      <c r="I6297" s="97"/>
      <c r="J6297" s="97"/>
      <c r="K6297" s="98"/>
      <c r="L6297" s="98"/>
      <c r="M6297" s="98"/>
      <c r="N6297" s="97"/>
      <c r="O6297" s="97"/>
      <c r="P6297" s="97"/>
      <c r="Q6297" s="97"/>
      <c r="R6297" s="99"/>
      <c r="S6297" s="90"/>
      <c r="T6297" s="100"/>
      <c r="U6297" s="90"/>
      <c r="V6297" s="90"/>
      <c r="W6297" s="90"/>
      <c r="X6297" s="90"/>
      <c r="Y6297" s="90"/>
      <c r="Z6297" s="90"/>
      <c r="AA6297" s="90"/>
      <c r="AB6297" s="90"/>
      <c r="AC6297" s="90"/>
      <c r="AD6297" s="90"/>
      <c r="AE6297" s="90"/>
      <c r="AF6297" s="90"/>
      <c r="AG6297" s="90"/>
      <c r="AH6297" s="90"/>
      <c r="AI6297" s="90"/>
      <c r="AJ6297" s="92"/>
      <c r="AK6297" s="92"/>
      <c r="AL6297" s="92"/>
      <c r="AM6297" s="92"/>
      <c r="AN6297" s="92"/>
      <c r="AO6297" s="92"/>
      <c r="AP6297" s="92"/>
      <c r="AQ6297" s="92"/>
      <c r="AR6297" s="92"/>
    </row>
    <row r="6298" spans="1:44" x14ac:dyDescent="0.2">
      <c r="A6298" s="90"/>
      <c r="B6298" s="90"/>
      <c r="C6298" s="91"/>
      <c r="D6298" s="90"/>
      <c r="E6298" s="90"/>
      <c r="F6298" s="90"/>
      <c r="G6298" s="97"/>
      <c r="H6298" s="97"/>
      <c r="I6298" s="97"/>
      <c r="J6298" s="97"/>
      <c r="K6298" s="98"/>
      <c r="L6298" s="98"/>
      <c r="M6298" s="98"/>
      <c r="N6298" s="97"/>
      <c r="O6298" s="97"/>
      <c r="P6298" s="97"/>
      <c r="Q6298" s="97"/>
      <c r="R6298" s="99"/>
      <c r="S6298" s="90"/>
      <c r="T6298" s="90"/>
      <c r="U6298" s="90"/>
      <c r="V6298" s="90"/>
      <c r="W6298" s="90"/>
      <c r="X6298" s="90"/>
      <c r="Y6298" s="90"/>
      <c r="Z6298" s="90"/>
      <c r="AA6298" s="90"/>
      <c r="AB6298" s="90"/>
      <c r="AC6298" s="90"/>
      <c r="AD6298" s="90"/>
      <c r="AE6298" s="90"/>
      <c r="AF6298" s="90"/>
      <c r="AG6298" s="90"/>
      <c r="AH6298" s="90"/>
      <c r="AI6298" s="90"/>
      <c r="AJ6298" s="92"/>
      <c r="AK6298" s="92"/>
      <c r="AL6298" s="92"/>
      <c r="AM6298" s="92"/>
      <c r="AN6298" s="92"/>
      <c r="AO6298" s="92"/>
      <c r="AP6298" s="92"/>
      <c r="AQ6298" s="92"/>
      <c r="AR6298" s="92"/>
    </row>
    <row r="6299" spans="1:44" x14ac:dyDescent="0.2">
      <c r="A6299" s="90"/>
      <c r="B6299" s="90"/>
      <c r="C6299" s="91"/>
      <c r="D6299" s="90"/>
      <c r="E6299" s="90"/>
      <c r="F6299" s="90"/>
      <c r="G6299" s="97"/>
      <c r="H6299" s="97"/>
      <c r="I6299" s="97"/>
      <c r="J6299" s="97"/>
      <c r="K6299" s="98"/>
      <c r="L6299" s="98"/>
      <c r="M6299" s="98"/>
      <c r="N6299" s="97"/>
      <c r="O6299" s="97"/>
      <c r="P6299" s="97"/>
      <c r="Q6299" s="97"/>
      <c r="R6299" s="99"/>
      <c r="S6299" s="90"/>
      <c r="T6299" s="90"/>
      <c r="U6299" s="90"/>
      <c r="V6299" s="90"/>
      <c r="W6299" s="90"/>
      <c r="X6299" s="90"/>
      <c r="Y6299" s="90"/>
      <c r="Z6299" s="90"/>
      <c r="AA6299" s="90"/>
      <c r="AB6299" s="90"/>
      <c r="AC6299" s="90"/>
      <c r="AD6299" s="90"/>
      <c r="AE6299" s="90"/>
      <c r="AF6299" s="90"/>
      <c r="AG6299" s="90"/>
      <c r="AH6299" s="90"/>
      <c r="AI6299" s="90"/>
      <c r="AJ6299" s="92"/>
      <c r="AK6299" s="92"/>
      <c r="AL6299" s="92"/>
      <c r="AM6299" s="92"/>
      <c r="AN6299" s="92"/>
      <c r="AO6299" s="92"/>
      <c r="AP6299" s="92"/>
      <c r="AQ6299" s="92"/>
      <c r="AR6299" s="92"/>
    </row>
    <row r="6300" spans="1:44" x14ac:dyDescent="0.2">
      <c r="A6300" s="90"/>
      <c r="B6300" s="90"/>
      <c r="C6300" s="91"/>
      <c r="D6300" s="90"/>
      <c r="E6300" s="90"/>
      <c r="F6300" s="90"/>
      <c r="G6300" s="97"/>
      <c r="H6300" s="97"/>
      <c r="I6300" s="97"/>
      <c r="J6300" s="97"/>
      <c r="K6300" s="98"/>
      <c r="L6300" s="98"/>
      <c r="M6300" s="98"/>
      <c r="N6300" s="97"/>
      <c r="O6300" s="97"/>
      <c r="P6300" s="97"/>
      <c r="Q6300" s="97"/>
      <c r="R6300" s="99"/>
      <c r="S6300" s="90"/>
      <c r="T6300" s="90"/>
      <c r="U6300" s="90"/>
      <c r="V6300" s="90"/>
      <c r="W6300" s="90"/>
      <c r="X6300" s="90"/>
      <c r="Y6300" s="90"/>
      <c r="Z6300" s="90"/>
      <c r="AA6300" s="90"/>
      <c r="AB6300" s="90"/>
      <c r="AC6300" s="90"/>
      <c r="AD6300" s="90"/>
      <c r="AE6300" s="90"/>
      <c r="AF6300" s="90"/>
      <c r="AG6300" s="90"/>
      <c r="AH6300" s="90"/>
      <c r="AI6300" s="90"/>
      <c r="AJ6300" s="92"/>
      <c r="AK6300" s="92"/>
      <c r="AL6300" s="92"/>
      <c r="AM6300" s="92"/>
      <c r="AN6300" s="92"/>
      <c r="AO6300" s="92"/>
      <c r="AP6300" s="92"/>
      <c r="AQ6300" s="92"/>
      <c r="AR6300" s="92"/>
    </row>
    <row r="6301" spans="1:44" x14ac:dyDescent="0.2">
      <c r="A6301" s="90"/>
      <c r="B6301" s="90"/>
      <c r="C6301" s="91"/>
      <c r="D6301" s="90"/>
      <c r="E6301" s="90"/>
      <c r="F6301" s="90"/>
      <c r="G6301" s="97"/>
      <c r="H6301" s="97"/>
      <c r="I6301" s="97"/>
      <c r="J6301" s="97"/>
      <c r="K6301" s="98"/>
      <c r="L6301" s="98"/>
      <c r="M6301" s="98"/>
      <c r="N6301" s="97"/>
      <c r="O6301" s="97"/>
      <c r="P6301" s="97"/>
      <c r="Q6301" s="97"/>
      <c r="R6301" s="99"/>
      <c r="S6301" s="90"/>
      <c r="T6301" s="100"/>
      <c r="U6301" s="90"/>
      <c r="V6301" s="90"/>
      <c r="W6301" s="90"/>
      <c r="X6301" s="90"/>
      <c r="Y6301" s="90"/>
      <c r="Z6301" s="90"/>
      <c r="AA6301" s="90"/>
      <c r="AB6301" s="90"/>
      <c r="AC6301" s="90"/>
      <c r="AD6301" s="90"/>
      <c r="AE6301" s="90"/>
      <c r="AF6301" s="90"/>
      <c r="AG6301" s="90"/>
      <c r="AH6301" s="90"/>
      <c r="AI6301" s="90"/>
      <c r="AJ6301" s="92"/>
      <c r="AK6301" s="92"/>
      <c r="AL6301" s="92"/>
      <c r="AM6301" s="92"/>
      <c r="AN6301" s="92"/>
      <c r="AO6301" s="92"/>
      <c r="AP6301" s="92"/>
      <c r="AQ6301" s="92"/>
      <c r="AR6301" s="92"/>
    </row>
    <row r="6302" spans="1:44" x14ac:dyDescent="0.2">
      <c r="A6302" s="90"/>
      <c r="B6302" s="90"/>
      <c r="C6302" s="91"/>
      <c r="D6302" s="90"/>
      <c r="E6302" s="90"/>
      <c r="F6302" s="90"/>
      <c r="G6302" s="97"/>
      <c r="H6302" s="97"/>
      <c r="I6302" s="97"/>
      <c r="J6302" s="97"/>
      <c r="K6302" s="98"/>
      <c r="L6302" s="98"/>
      <c r="M6302" s="98"/>
      <c r="N6302" s="97"/>
      <c r="O6302" s="97"/>
      <c r="P6302" s="97"/>
      <c r="Q6302" s="97"/>
      <c r="R6302" s="99"/>
      <c r="S6302" s="90"/>
      <c r="T6302" s="90"/>
      <c r="U6302" s="90"/>
      <c r="V6302" s="90"/>
      <c r="W6302" s="90"/>
      <c r="X6302" s="90"/>
      <c r="Y6302" s="90"/>
      <c r="Z6302" s="90"/>
      <c r="AA6302" s="90"/>
      <c r="AB6302" s="90"/>
      <c r="AC6302" s="90"/>
      <c r="AD6302" s="90"/>
      <c r="AE6302" s="90"/>
      <c r="AF6302" s="90"/>
      <c r="AG6302" s="90"/>
      <c r="AH6302" s="90"/>
      <c r="AI6302" s="90"/>
      <c r="AJ6302" s="92"/>
      <c r="AK6302" s="92"/>
      <c r="AL6302" s="92"/>
      <c r="AM6302" s="92"/>
      <c r="AN6302" s="92"/>
      <c r="AO6302" s="92"/>
      <c r="AP6302" s="92"/>
      <c r="AQ6302" s="92"/>
      <c r="AR6302" s="92"/>
    </row>
    <row r="6303" spans="1:44" x14ac:dyDescent="0.2">
      <c r="A6303" s="90"/>
      <c r="B6303" s="90"/>
      <c r="C6303" s="91"/>
      <c r="D6303" s="90"/>
      <c r="E6303" s="90"/>
      <c r="F6303" s="90"/>
      <c r="G6303" s="97"/>
      <c r="H6303" s="97"/>
      <c r="I6303" s="97"/>
      <c r="J6303" s="97"/>
      <c r="K6303" s="98"/>
      <c r="L6303" s="98"/>
      <c r="M6303" s="98"/>
      <c r="N6303" s="97"/>
      <c r="O6303" s="97"/>
      <c r="P6303" s="97"/>
      <c r="Q6303" s="97"/>
      <c r="R6303" s="99"/>
      <c r="S6303" s="90"/>
      <c r="T6303" s="90"/>
      <c r="U6303" s="90"/>
      <c r="V6303" s="90"/>
      <c r="W6303" s="90"/>
      <c r="X6303" s="90"/>
      <c r="Y6303" s="90"/>
      <c r="Z6303" s="90"/>
      <c r="AA6303" s="90"/>
      <c r="AB6303" s="90"/>
      <c r="AC6303" s="90"/>
      <c r="AD6303" s="90"/>
      <c r="AE6303" s="90"/>
      <c r="AF6303" s="90"/>
      <c r="AG6303" s="90"/>
      <c r="AH6303" s="90"/>
      <c r="AI6303" s="90"/>
      <c r="AJ6303" s="92"/>
      <c r="AK6303" s="92"/>
      <c r="AL6303" s="92"/>
      <c r="AM6303" s="92"/>
      <c r="AN6303" s="92"/>
      <c r="AO6303" s="92"/>
      <c r="AP6303" s="92"/>
      <c r="AQ6303" s="92"/>
      <c r="AR6303" s="92"/>
    </row>
    <row r="6304" spans="1:44" x14ac:dyDescent="0.2">
      <c r="A6304" s="90"/>
      <c r="B6304" s="90"/>
      <c r="C6304" s="91"/>
      <c r="D6304" s="90"/>
      <c r="E6304" s="90"/>
      <c r="F6304" s="90"/>
      <c r="G6304" s="97"/>
      <c r="H6304" s="97"/>
      <c r="I6304" s="97"/>
      <c r="J6304" s="97"/>
      <c r="K6304" s="98"/>
      <c r="L6304" s="98"/>
      <c r="M6304" s="98"/>
      <c r="N6304" s="97"/>
      <c r="O6304" s="97"/>
      <c r="P6304" s="97"/>
      <c r="Q6304" s="97"/>
      <c r="R6304" s="99"/>
      <c r="S6304" s="90"/>
      <c r="T6304" s="100"/>
      <c r="U6304" s="90"/>
      <c r="V6304" s="90"/>
      <c r="W6304" s="90"/>
      <c r="X6304" s="90"/>
      <c r="Y6304" s="90"/>
      <c r="Z6304" s="90"/>
      <c r="AA6304" s="90"/>
      <c r="AB6304" s="90"/>
      <c r="AC6304" s="90"/>
      <c r="AD6304" s="90"/>
      <c r="AE6304" s="90"/>
      <c r="AF6304" s="90"/>
      <c r="AG6304" s="90"/>
      <c r="AH6304" s="90"/>
      <c r="AI6304" s="90"/>
      <c r="AJ6304" s="92"/>
      <c r="AK6304" s="92"/>
      <c r="AL6304" s="92"/>
      <c r="AM6304" s="92"/>
      <c r="AN6304" s="92"/>
      <c r="AO6304" s="92"/>
      <c r="AP6304" s="92"/>
      <c r="AQ6304" s="92"/>
      <c r="AR6304" s="92"/>
    </row>
    <row r="6305" spans="1:44" x14ac:dyDescent="0.2">
      <c r="A6305" s="90"/>
      <c r="B6305" s="90"/>
      <c r="C6305" s="91"/>
      <c r="D6305" s="90"/>
      <c r="E6305" s="90"/>
      <c r="F6305" s="90"/>
      <c r="G6305" s="97"/>
      <c r="H6305" s="97"/>
      <c r="I6305" s="97"/>
      <c r="J6305" s="97"/>
      <c r="K6305" s="98"/>
      <c r="L6305" s="98"/>
      <c r="M6305" s="98"/>
      <c r="N6305" s="97"/>
      <c r="O6305" s="97"/>
      <c r="P6305" s="97"/>
      <c r="Q6305" s="97"/>
      <c r="R6305" s="99"/>
      <c r="S6305" s="90"/>
      <c r="T6305" s="90"/>
      <c r="U6305" s="90"/>
      <c r="V6305" s="90"/>
      <c r="W6305" s="90"/>
      <c r="X6305" s="90"/>
      <c r="Y6305" s="90"/>
      <c r="Z6305" s="90"/>
      <c r="AA6305" s="90"/>
      <c r="AB6305" s="90"/>
      <c r="AC6305" s="90"/>
      <c r="AD6305" s="90"/>
      <c r="AE6305" s="90"/>
      <c r="AF6305" s="90"/>
      <c r="AG6305" s="90"/>
      <c r="AH6305" s="90"/>
      <c r="AI6305" s="90"/>
      <c r="AJ6305" s="92"/>
      <c r="AK6305" s="92"/>
      <c r="AL6305" s="92"/>
      <c r="AM6305" s="92"/>
      <c r="AN6305" s="92"/>
      <c r="AO6305" s="92"/>
      <c r="AP6305" s="92"/>
      <c r="AQ6305" s="92"/>
      <c r="AR6305" s="92"/>
    </row>
    <row r="6306" spans="1:44" x14ac:dyDescent="0.2">
      <c r="A6306" s="90"/>
      <c r="B6306" s="90"/>
      <c r="C6306" s="91"/>
      <c r="D6306" s="90"/>
      <c r="E6306" s="90"/>
      <c r="F6306" s="90"/>
      <c r="G6306" s="97"/>
      <c r="H6306" s="97"/>
      <c r="I6306" s="97"/>
      <c r="J6306" s="97"/>
      <c r="K6306" s="98"/>
      <c r="L6306" s="98"/>
      <c r="M6306" s="98"/>
      <c r="N6306" s="97"/>
      <c r="O6306" s="97"/>
      <c r="P6306" s="97"/>
      <c r="Q6306" s="97"/>
      <c r="R6306" s="99"/>
      <c r="S6306" s="90"/>
      <c r="T6306" s="100"/>
      <c r="U6306" s="90"/>
      <c r="V6306" s="90"/>
      <c r="W6306" s="90"/>
      <c r="X6306" s="90"/>
      <c r="Y6306" s="90"/>
      <c r="Z6306" s="90"/>
      <c r="AA6306" s="90"/>
      <c r="AB6306" s="90"/>
      <c r="AC6306" s="90"/>
      <c r="AD6306" s="90"/>
      <c r="AE6306" s="90"/>
      <c r="AF6306" s="90"/>
      <c r="AG6306" s="90"/>
      <c r="AH6306" s="90"/>
      <c r="AI6306" s="90"/>
      <c r="AJ6306" s="92"/>
      <c r="AK6306" s="92"/>
      <c r="AL6306" s="92"/>
      <c r="AM6306" s="92"/>
      <c r="AN6306" s="92"/>
      <c r="AO6306" s="92"/>
      <c r="AP6306" s="92"/>
      <c r="AQ6306" s="92"/>
      <c r="AR6306" s="92"/>
    </row>
    <row r="6307" spans="1:44" x14ac:dyDescent="0.2">
      <c r="A6307" s="90"/>
      <c r="B6307" s="90"/>
      <c r="C6307" s="91"/>
      <c r="D6307" s="90"/>
      <c r="E6307" s="90"/>
      <c r="F6307" s="90"/>
      <c r="G6307" s="97"/>
      <c r="H6307" s="97"/>
      <c r="I6307" s="97"/>
      <c r="J6307" s="97"/>
      <c r="K6307" s="98"/>
      <c r="L6307" s="98"/>
      <c r="M6307" s="98"/>
      <c r="N6307" s="97"/>
      <c r="O6307" s="97"/>
      <c r="P6307" s="97"/>
      <c r="Q6307" s="97"/>
      <c r="R6307" s="99"/>
      <c r="S6307" s="90"/>
      <c r="T6307" s="100"/>
      <c r="U6307" s="90"/>
      <c r="V6307" s="90"/>
      <c r="W6307" s="90"/>
      <c r="X6307" s="90"/>
      <c r="Y6307" s="90"/>
      <c r="Z6307" s="90"/>
      <c r="AA6307" s="90"/>
      <c r="AB6307" s="90"/>
      <c r="AC6307" s="90"/>
      <c r="AD6307" s="90"/>
      <c r="AE6307" s="90"/>
      <c r="AF6307" s="90"/>
      <c r="AG6307" s="90"/>
      <c r="AH6307" s="90"/>
      <c r="AI6307" s="90"/>
      <c r="AJ6307" s="92"/>
      <c r="AK6307" s="92"/>
      <c r="AL6307" s="92"/>
      <c r="AM6307" s="92"/>
      <c r="AN6307" s="92"/>
      <c r="AO6307" s="92"/>
      <c r="AP6307" s="92"/>
      <c r="AQ6307" s="92"/>
      <c r="AR6307" s="92"/>
    </row>
    <row r="6308" spans="1:44" x14ac:dyDescent="0.2">
      <c r="A6308" s="90"/>
      <c r="B6308" s="90"/>
      <c r="C6308" s="91"/>
      <c r="D6308" s="90"/>
      <c r="E6308" s="90"/>
      <c r="F6308" s="90"/>
      <c r="G6308" s="97"/>
      <c r="H6308" s="97"/>
      <c r="I6308" s="97"/>
      <c r="J6308" s="97"/>
      <c r="K6308" s="98"/>
      <c r="L6308" s="98"/>
      <c r="M6308" s="98"/>
      <c r="N6308" s="97"/>
      <c r="O6308" s="97"/>
      <c r="P6308" s="97"/>
      <c r="Q6308" s="97"/>
      <c r="R6308" s="99"/>
      <c r="S6308" s="90"/>
      <c r="T6308" s="90"/>
      <c r="U6308" s="90"/>
      <c r="V6308" s="90"/>
      <c r="W6308" s="90"/>
      <c r="X6308" s="90"/>
      <c r="Y6308" s="90"/>
      <c r="Z6308" s="90"/>
      <c r="AA6308" s="90"/>
      <c r="AB6308" s="90"/>
      <c r="AC6308" s="90"/>
      <c r="AD6308" s="90"/>
      <c r="AE6308" s="90"/>
      <c r="AF6308" s="90"/>
      <c r="AG6308" s="90"/>
      <c r="AH6308" s="90"/>
      <c r="AI6308" s="90"/>
      <c r="AJ6308" s="92"/>
      <c r="AK6308" s="92"/>
      <c r="AL6308" s="92"/>
      <c r="AM6308" s="92"/>
      <c r="AN6308" s="92"/>
      <c r="AO6308" s="92"/>
      <c r="AP6308" s="92"/>
      <c r="AQ6308" s="92"/>
      <c r="AR6308" s="92"/>
    </row>
    <row r="6309" spans="1:44" x14ac:dyDescent="0.2">
      <c r="A6309" s="90"/>
      <c r="B6309" s="90"/>
      <c r="C6309" s="91"/>
      <c r="D6309" s="90"/>
      <c r="E6309" s="90"/>
      <c r="F6309" s="90"/>
      <c r="G6309" s="97"/>
      <c r="H6309" s="97"/>
      <c r="I6309" s="97"/>
      <c r="J6309" s="97"/>
      <c r="K6309" s="98"/>
      <c r="L6309" s="98"/>
      <c r="M6309" s="98"/>
      <c r="N6309" s="97"/>
      <c r="O6309" s="97"/>
      <c r="P6309" s="97"/>
      <c r="Q6309" s="97"/>
      <c r="R6309" s="99"/>
      <c r="S6309" s="90"/>
      <c r="T6309" s="90"/>
      <c r="U6309" s="90"/>
      <c r="V6309" s="90"/>
      <c r="W6309" s="90"/>
      <c r="X6309" s="90"/>
      <c r="Y6309" s="90"/>
      <c r="Z6309" s="90"/>
      <c r="AA6309" s="90"/>
      <c r="AB6309" s="90"/>
      <c r="AC6309" s="90"/>
      <c r="AD6309" s="90"/>
      <c r="AE6309" s="90"/>
      <c r="AF6309" s="90"/>
      <c r="AG6309" s="90"/>
      <c r="AH6309" s="90"/>
      <c r="AI6309" s="90"/>
      <c r="AJ6309" s="92"/>
      <c r="AK6309" s="92"/>
      <c r="AL6309" s="92"/>
      <c r="AM6309" s="92"/>
      <c r="AN6309" s="92"/>
      <c r="AO6309" s="92"/>
      <c r="AP6309" s="92"/>
      <c r="AQ6309" s="92"/>
      <c r="AR6309" s="92"/>
    </row>
    <row r="6310" spans="1:44" x14ac:dyDescent="0.2">
      <c r="A6310" s="90"/>
      <c r="B6310" s="90"/>
      <c r="C6310" s="91"/>
      <c r="D6310" s="90"/>
      <c r="E6310" s="90"/>
      <c r="F6310" s="90"/>
      <c r="G6310" s="97"/>
      <c r="H6310" s="97"/>
      <c r="I6310" s="97"/>
      <c r="J6310" s="97"/>
      <c r="K6310" s="98"/>
      <c r="L6310" s="98"/>
      <c r="M6310" s="98"/>
      <c r="N6310" s="97"/>
      <c r="O6310" s="97"/>
      <c r="P6310" s="97"/>
      <c r="Q6310" s="97"/>
      <c r="R6310" s="99"/>
      <c r="S6310" s="90"/>
      <c r="T6310" s="90"/>
      <c r="U6310" s="90"/>
      <c r="V6310" s="90"/>
      <c r="W6310" s="90"/>
      <c r="X6310" s="90"/>
      <c r="Y6310" s="90"/>
      <c r="Z6310" s="90"/>
      <c r="AA6310" s="90"/>
      <c r="AB6310" s="90"/>
      <c r="AC6310" s="90"/>
      <c r="AD6310" s="90"/>
      <c r="AE6310" s="90"/>
      <c r="AF6310" s="90"/>
      <c r="AG6310" s="90"/>
      <c r="AH6310" s="90"/>
      <c r="AI6310" s="90"/>
      <c r="AJ6310" s="92"/>
      <c r="AK6310" s="92"/>
      <c r="AL6310" s="92"/>
      <c r="AM6310" s="92"/>
      <c r="AN6310" s="92"/>
      <c r="AO6310" s="92"/>
      <c r="AP6310" s="92"/>
      <c r="AQ6310" s="92"/>
      <c r="AR6310" s="92"/>
    </row>
    <row r="6311" spans="1:44" x14ac:dyDescent="0.2">
      <c r="A6311" s="90"/>
      <c r="B6311" s="90"/>
      <c r="C6311" s="91"/>
      <c r="D6311" s="90"/>
      <c r="E6311" s="90"/>
      <c r="F6311" s="90"/>
      <c r="G6311" s="97"/>
      <c r="H6311" s="97"/>
      <c r="I6311" s="97"/>
      <c r="J6311" s="97"/>
      <c r="K6311" s="98"/>
      <c r="L6311" s="98"/>
      <c r="M6311" s="98"/>
      <c r="N6311" s="97"/>
      <c r="O6311" s="97"/>
      <c r="P6311" s="97"/>
      <c r="Q6311" s="97"/>
      <c r="R6311" s="99"/>
      <c r="S6311" s="100"/>
      <c r="T6311" s="90"/>
      <c r="U6311" s="90"/>
      <c r="V6311" s="90"/>
      <c r="W6311" s="90"/>
      <c r="X6311" s="90"/>
      <c r="Y6311" s="90"/>
      <c r="Z6311" s="90"/>
      <c r="AA6311" s="90"/>
      <c r="AB6311" s="90"/>
      <c r="AC6311" s="90"/>
      <c r="AD6311" s="90"/>
      <c r="AE6311" s="90"/>
      <c r="AF6311" s="90"/>
      <c r="AG6311" s="90"/>
      <c r="AH6311" s="90"/>
      <c r="AI6311" s="90"/>
      <c r="AJ6311" s="92"/>
      <c r="AK6311" s="92"/>
      <c r="AL6311" s="92"/>
      <c r="AM6311" s="92"/>
      <c r="AN6311" s="92"/>
      <c r="AO6311" s="92"/>
      <c r="AP6311" s="92"/>
      <c r="AQ6311" s="92"/>
      <c r="AR6311" s="92"/>
    </row>
    <row r="6312" spans="1:44" x14ac:dyDescent="0.2">
      <c r="A6312" s="90"/>
      <c r="B6312" s="90"/>
      <c r="C6312" s="91"/>
      <c r="D6312" s="90"/>
      <c r="E6312" s="90"/>
      <c r="F6312" s="90"/>
      <c r="G6312" s="97"/>
      <c r="H6312" s="97"/>
      <c r="I6312" s="97"/>
      <c r="J6312" s="97"/>
      <c r="K6312" s="98"/>
      <c r="L6312" s="98"/>
      <c r="M6312" s="98"/>
      <c r="N6312" s="97"/>
      <c r="O6312" s="97"/>
      <c r="P6312" s="97"/>
      <c r="Q6312" s="97"/>
      <c r="R6312" s="99"/>
      <c r="S6312" s="90"/>
      <c r="T6312" s="90"/>
      <c r="U6312" s="90"/>
      <c r="V6312" s="90"/>
      <c r="W6312" s="90"/>
      <c r="X6312" s="90"/>
      <c r="Y6312" s="90"/>
      <c r="Z6312" s="90"/>
      <c r="AA6312" s="90"/>
      <c r="AB6312" s="90"/>
      <c r="AC6312" s="90"/>
      <c r="AD6312" s="90"/>
      <c r="AE6312" s="90"/>
      <c r="AF6312" s="90"/>
      <c r="AG6312" s="90"/>
      <c r="AH6312" s="90"/>
      <c r="AI6312" s="90"/>
      <c r="AJ6312" s="92"/>
      <c r="AK6312" s="92"/>
      <c r="AL6312" s="92"/>
      <c r="AM6312" s="92"/>
      <c r="AN6312" s="92"/>
      <c r="AO6312" s="92"/>
      <c r="AP6312" s="92"/>
      <c r="AQ6312" s="92"/>
      <c r="AR6312" s="92"/>
    </row>
    <row r="6313" spans="1:44" x14ac:dyDescent="0.2">
      <c r="A6313" s="90"/>
      <c r="B6313" s="90"/>
      <c r="C6313" s="91"/>
      <c r="D6313" s="90"/>
      <c r="E6313" s="90"/>
      <c r="F6313" s="90"/>
      <c r="G6313" s="97"/>
      <c r="H6313" s="97"/>
      <c r="I6313" s="97"/>
      <c r="J6313" s="97"/>
      <c r="K6313" s="98"/>
      <c r="L6313" s="98"/>
      <c r="M6313" s="98"/>
      <c r="N6313" s="97"/>
      <c r="O6313" s="97"/>
      <c r="P6313" s="97"/>
      <c r="Q6313" s="97"/>
      <c r="R6313" s="99"/>
      <c r="S6313" s="90"/>
      <c r="T6313" s="90"/>
      <c r="U6313" s="90"/>
      <c r="V6313" s="90"/>
      <c r="W6313" s="90"/>
      <c r="X6313" s="90"/>
      <c r="Y6313" s="90"/>
      <c r="Z6313" s="90"/>
      <c r="AA6313" s="90"/>
      <c r="AB6313" s="90"/>
      <c r="AC6313" s="90"/>
      <c r="AD6313" s="90"/>
      <c r="AE6313" s="90"/>
      <c r="AF6313" s="90"/>
      <c r="AG6313" s="90"/>
      <c r="AH6313" s="90"/>
      <c r="AI6313" s="90"/>
      <c r="AJ6313" s="92"/>
      <c r="AK6313" s="92"/>
      <c r="AL6313" s="92"/>
      <c r="AM6313" s="92"/>
      <c r="AN6313" s="92"/>
      <c r="AO6313" s="92"/>
      <c r="AP6313" s="92"/>
      <c r="AQ6313" s="92"/>
      <c r="AR6313" s="92"/>
    </row>
    <row r="6314" spans="1:44" x14ac:dyDescent="0.2">
      <c r="A6314" s="90"/>
      <c r="B6314" s="90"/>
      <c r="C6314" s="91"/>
      <c r="D6314" s="90"/>
      <c r="E6314" s="90"/>
      <c r="F6314" s="90"/>
      <c r="G6314" s="97"/>
      <c r="H6314" s="97"/>
      <c r="I6314" s="97"/>
      <c r="J6314" s="97"/>
      <c r="K6314" s="98"/>
      <c r="L6314" s="98"/>
      <c r="M6314" s="98"/>
      <c r="N6314" s="97"/>
      <c r="O6314" s="97"/>
      <c r="P6314" s="97"/>
      <c r="Q6314" s="97"/>
      <c r="R6314" s="99"/>
      <c r="S6314" s="90"/>
      <c r="T6314" s="100"/>
      <c r="U6314" s="90"/>
      <c r="V6314" s="90"/>
      <c r="W6314" s="90"/>
      <c r="X6314" s="90"/>
      <c r="Y6314" s="90"/>
      <c r="Z6314" s="90"/>
      <c r="AA6314" s="90"/>
      <c r="AB6314" s="90"/>
      <c r="AC6314" s="90"/>
      <c r="AD6314" s="90"/>
      <c r="AE6314" s="90"/>
      <c r="AF6314" s="90"/>
      <c r="AG6314" s="90"/>
      <c r="AH6314" s="90"/>
      <c r="AI6314" s="90"/>
      <c r="AJ6314" s="92"/>
      <c r="AK6314" s="92"/>
      <c r="AL6314" s="92"/>
      <c r="AM6314" s="92"/>
      <c r="AN6314" s="92"/>
      <c r="AO6314" s="92"/>
      <c r="AP6314" s="92"/>
      <c r="AQ6314" s="92"/>
      <c r="AR6314" s="92"/>
    </row>
    <row r="6315" spans="1:44" x14ac:dyDescent="0.2">
      <c r="A6315" s="90"/>
      <c r="B6315" s="90"/>
      <c r="C6315" s="91"/>
      <c r="D6315" s="90"/>
      <c r="E6315" s="90"/>
      <c r="F6315" s="90"/>
      <c r="G6315" s="97"/>
      <c r="H6315" s="97"/>
      <c r="I6315" s="97"/>
      <c r="J6315" s="97"/>
      <c r="K6315" s="98"/>
      <c r="L6315" s="98"/>
      <c r="M6315" s="98"/>
      <c r="N6315" s="97"/>
      <c r="O6315" s="97"/>
      <c r="P6315" s="97"/>
      <c r="Q6315" s="97"/>
      <c r="R6315" s="99"/>
      <c r="S6315" s="100"/>
      <c r="T6315" s="90"/>
      <c r="U6315" s="90"/>
      <c r="V6315" s="90"/>
      <c r="W6315" s="90"/>
      <c r="X6315" s="90"/>
      <c r="Y6315" s="90"/>
      <c r="Z6315" s="90"/>
      <c r="AA6315" s="90"/>
      <c r="AB6315" s="90"/>
      <c r="AC6315" s="90"/>
      <c r="AD6315" s="90"/>
      <c r="AE6315" s="90"/>
      <c r="AF6315" s="90"/>
      <c r="AG6315" s="90"/>
      <c r="AH6315" s="90"/>
      <c r="AI6315" s="90"/>
      <c r="AJ6315" s="92"/>
      <c r="AK6315" s="92"/>
      <c r="AL6315" s="92"/>
      <c r="AM6315" s="92"/>
      <c r="AN6315" s="92"/>
      <c r="AO6315" s="92"/>
      <c r="AP6315" s="92"/>
      <c r="AQ6315" s="92"/>
      <c r="AR6315" s="92"/>
    </row>
    <row r="6316" spans="1:44" x14ac:dyDescent="0.2">
      <c r="A6316" s="90"/>
      <c r="B6316" s="90"/>
      <c r="C6316" s="91"/>
      <c r="D6316" s="90"/>
      <c r="E6316" s="90"/>
      <c r="F6316" s="90"/>
      <c r="G6316" s="97"/>
      <c r="H6316" s="97"/>
      <c r="I6316" s="97"/>
      <c r="J6316" s="97"/>
      <c r="K6316" s="98"/>
      <c r="L6316" s="98"/>
      <c r="M6316" s="98"/>
      <c r="N6316" s="97"/>
      <c r="O6316" s="97"/>
      <c r="P6316" s="97"/>
      <c r="Q6316" s="97"/>
      <c r="R6316" s="99"/>
      <c r="S6316" s="90"/>
      <c r="T6316" s="90"/>
      <c r="U6316" s="90"/>
      <c r="V6316" s="90"/>
      <c r="W6316" s="90"/>
      <c r="X6316" s="90"/>
      <c r="Y6316" s="90"/>
      <c r="Z6316" s="90"/>
      <c r="AA6316" s="90"/>
      <c r="AB6316" s="90"/>
      <c r="AC6316" s="90"/>
      <c r="AD6316" s="90"/>
      <c r="AE6316" s="90"/>
      <c r="AF6316" s="90"/>
      <c r="AG6316" s="90"/>
      <c r="AH6316" s="90"/>
      <c r="AI6316" s="90"/>
      <c r="AJ6316" s="92"/>
      <c r="AK6316" s="92"/>
      <c r="AL6316" s="92"/>
      <c r="AM6316" s="92"/>
      <c r="AN6316" s="92"/>
      <c r="AO6316" s="92"/>
      <c r="AP6316" s="92"/>
      <c r="AQ6316" s="92"/>
      <c r="AR6316" s="92"/>
    </row>
    <row r="6317" spans="1:44" x14ac:dyDescent="0.2">
      <c r="A6317" s="90"/>
      <c r="B6317" s="90"/>
      <c r="C6317" s="91"/>
      <c r="D6317" s="90"/>
      <c r="E6317" s="90"/>
      <c r="F6317" s="90"/>
      <c r="G6317" s="97"/>
      <c r="H6317" s="97"/>
      <c r="I6317" s="97"/>
      <c r="J6317" s="97"/>
      <c r="K6317" s="98"/>
      <c r="L6317" s="98"/>
      <c r="M6317" s="98"/>
      <c r="N6317" s="97"/>
      <c r="O6317" s="97"/>
      <c r="P6317" s="97"/>
      <c r="Q6317" s="97"/>
      <c r="R6317" s="99"/>
      <c r="S6317" s="90"/>
      <c r="T6317" s="90"/>
      <c r="U6317" s="90"/>
      <c r="V6317" s="90"/>
      <c r="W6317" s="90"/>
      <c r="X6317" s="90"/>
      <c r="Y6317" s="90"/>
      <c r="Z6317" s="90"/>
      <c r="AA6317" s="90"/>
      <c r="AB6317" s="90"/>
      <c r="AC6317" s="90"/>
      <c r="AD6317" s="90"/>
      <c r="AE6317" s="90"/>
      <c r="AF6317" s="90"/>
      <c r="AG6317" s="90"/>
      <c r="AH6317" s="90"/>
      <c r="AI6317" s="90"/>
      <c r="AJ6317" s="92"/>
      <c r="AK6317" s="92"/>
      <c r="AL6317" s="92"/>
      <c r="AM6317" s="92"/>
      <c r="AN6317" s="92"/>
      <c r="AO6317" s="92"/>
      <c r="AP6317" s="92"/>
      <c r="AQ6317" s="92"/>
      <c r="AR6317" s="92"/>
    </row>
    <row r="6318" spans="1:44" x14ac:dyDescent="0.2">
      <c r="A6318" s="90"/>
      <c r="B6318" s="90"/>
      <c r="C6318" s="91"/>
      <c r="D6318" s="90"/>
      <c r="E6318" s="90"/>
      <c r="F6318" s="90"/>
      <c r="G6318" s="97"/>
      <c r="H6318" s="97"/>
      <c r="I6318" s="97"/>
      <c r="J6318" s="97"/>
      <c r="K6318" s="98"/>
      <c r="L6318" s="98"/>
      <c r="M6318" s="98"/>
      <c r="N6318" s="97"/>
      <c r="O6318" s="97"/>
      <c r="P6318" s="97"/>
      <c r="Q6318" s="97"/>
      <c r="R6318" s="99"/>
      <c r="S6318" s="90"/>
      <c r="T6318" s="90"/>
      <c r="U6318" s="90"/>
      <c r="V6318" s="90"/>
      <c r="W6318" s="90"/>
      <c r="X6318" s="90"/>
      <c r="Y6318" s="90"/>
      <c r="Z6318" s="90"/>
      <c r="AA6318" s="90"/>
      <c r="AB6318" s="90"/>
      <c r="AC6318" s="90"/>
      <c r="AD6318" s="90"/>
      <c r="AE6318" s="90"/>
      <c r="AF6318" s="90"/>
      <c r="AG6318" s="90"/>
      <c r="AH6318" s="90"/>
      <c r="AI6318" s="90"/>
      <c r="AJ6318" s="92"/>
      <c r="AK6318" s="92"/>
      <c r="AL6318" s="92"/>
      <c r="AM6318" s="92"/>
      <c r="AN6318" s="92"/>
      <c r="AO6318" s="92"/>
      <c r="AP6318" s="92"/>
      <c r="AQ6318" s="92"/>
      <c r="AR6318" s="92"/>
    </row>
    <row r="6319" spans="1:44" x14ac:dyDescent="0.2">
      <c r="A6319" s="90"/>
      <c r="B6319" s="90"/>
      <c r="C6319" s="91"/>
      <c r="D6319" s="90"/>
      <c r="E6319" s="90"/>
      <c r="F6319" s="90"/>
      <c r="G6319" s="97"/>
      <c r="H6319" s="97"/>
      <c r="I6319" s="97"/>
      <c r="J6319" s="97"/>
      <c r="K6319" s="98"/>
      <c r="L6319" s="98"/>
      <c r="M6319" s="98"/>
      <c r="N6319" s="97"/>
      <c r="O6319" s="97"/>
      <c r="P6319" s="97"/>
      <c r="Q6319" s="97"/>
      <c r="R6319" s="99"/>
      <c r="S6319" s="90"/>
      <c r="T6319" s="90"/>
      <c r="U6319" s="90"/>
      <c r="V6319" s="90"/>
      <c r="W6319" s="90"/>
      <c r="X6319" s="90"/>
      <c r="Y6319" s="90"/>
      <c r="Z6319" s="90"/>
      <c r="AA6319" s="90"/>
      <c r="AB6319" s="90"/>
      <c r="AC6319" s="90"/>
      <c r="AD6319" s="90"/>
      <c r="AE6319" s="90"/>
      <c r="AF6319" s="90"/>
      <c r="AG6319" s="90"/>
      <c r="AH6319" s="90"/>
      <c r="AI6319" s="90"/>
      <c r="AJ6319" s="92"/>
      <c r="AK6319" s="92"/>
      <c r="AL6319" s="92"/>
      <c r="AM6319" s="92"/>
      <c r="AN6319" s="92"/>
      <c r="AO6319" s="92"/>
      <c r="AP6319" s="92"/>
      <c r="AQ6319" s="92"/>
      <c r="AR6319" s="92"/>
    </row>
    <row r="6320" spans="1:44" x14ac:dyDescent="0.2">
      <c r="A6320" s="90"/>
      <c r="B6320" s="90"/>
      <c r="C6320" s="91"/>
      <c r="D6320" s="90"/>
      <c r="E6320" s="90"/>
      <c r="F6320" s="90"/>
      <c r="G6320" s="97"/>
      <c r="H6320" s="97"/>
      <c r="I6320" s="97"/>
      <c r="J6320" s="97"/>
      <c r="K6320" s="98"/>
      <c r="L6320" s="98"/>
      <c r="M6320" s="98"/>
      <c r="N6320" s="97"/>
      <c r="O6320" s="97"/>
      <c r="P6320" s="97"/>
      <c r="Q6320" s="97"/>
      <c r="R6320" s="99"/>
      <c r="S6320" s="90"/>
      <c r="T6320" s="90"/>
      <c r="U6320" s="90"/>
      <c r="V6320" s="90"/>
      <c r="W6320" s="90"/>
      <c r="X6320" s="90"/>
      <c r="Y6320" s="90"/>
      <c r="Z6320" s="90"/>
      <c r="AA6320" s="90"/>
      <c r="AB6320" s="90"/>
      <c r="AC6320" s="90"/>
      <c r="AD6320" s="90"/>
      <c r="AE6320" s="90"/>
      <c r="AF6320" s="90"/>
      <c r="AG6320" s="90"/>
      <c r="AH6320" s="90"/>
      <c r="AI6320" s="90"/>
      <c r="AJ6320" s="92"/>
      <c r="AK6320" s="92"/>
      <c r="AL6320" s="92"/>
      <c r="AM6320" s="92"/>
      <c r="AN6320" s="92"/>
      <c r="AO6320" s="92"/>
      <c r="AP6320" s="92"/>
      <c r="AQ6320" s="92"/>
      <c r="AR6320" s="92"/>
    </row>
    <row r="6321" spans="1:44" x14ac:dyDescent="0.2">
      <c r="A6321" s="90"/>
      <c r="B6321" s="90"/>
      <c r="C6321" s="91"/>
      <c r="D6321" s="90"/>
      <c r="E6321" s="90"/>
      <c r="F6321" s="90"/>
      <c r="G6321" s="97"/>
      <c r="H6321" s="97"/>
      <c r="I6321" s="97"/>
      <c r="J6321" s="97"/>
      <c r="K6321" s="98"/>
      <c r="L6321" s="98"/>
      <c r="M6321" s="98"/>
      <c r="N6321" s="97"/>
      <c r="O6321" s="97"/>
      <c r="P6321" s="97"/>
      <c r="Q6321" s="97"/>
      <c r="R6321" s="99"/>
      <c r="S6321" s="90"/>
      <c r="T6321" s="90"/>
      <c r="U6321" s="90"/>
      <c r="V6321" s="90"/>
      <c r="W6321" s="90"/>
      <c r="X6321" s="90"/>
      <c r="Y6321" s="90"/>
      <c r="Z6321" s="90"/>
      <c r="AA6321" s="90"/>
      <c r="AB6321" s="90"/>
      <c r="AC6321" s="90"/>
      <c r="AD6321" s="90"/>
      <c r="AE6321" s="90"/>
      <c r="AF6321" s="90"/>
      <c r="AG6321" s="90"/>
      <c r="AH6321" s="90"/>
      <c r="AI6321" s="90"/>
      <c r="AJ6321" s="92"/>
      <c r="AK6321" s="92"/>
      <c r="AL6321" s="92"/>
      <c r="AM6321" s="92"/>
      <c r="AN6321" s="92"/>
      <c r="AO6321" s="92"/>
      <c r="AP6321" s="92"/>
      <c r="AQ6321" s="92"/>
      <c r="AR6321" s="92"/>
    </row>
    <row r="6322" spans="1:44" x14ac:dyDescent="0.2">
      <c r="A6322" s="90"/>
      <c r="B6322" s="90"/>
      <c r="C6322" s="91"/>
      <c r="D6322" s="90"/>
      <c r="E6322" s="90"/>
      <c r="F6322" s="90"/>
      <c r="G6322" s="97"/>
      <c r="H6322" s="97"/>
      <c r="I6322" s="97"/>
      <c r="J6322" s="97"/>
      <c r="K6322" s="98"/>
      <c r="L6322" s="98"/>
      <c r="M6322" s="98"/>
      <c r="N6322" s="97"/>
      <c r="O6322" s="97"/>
      <c r="P6322" s="97"/>
      <c r="Q6322" s="97"/>
      <c r="R6322" s="99"/>
      <c r="S6322" s="90"/>
      <c r="T6322" s="90"/>
      <c r="U6322" s="90"/>
      <c r="V6322" s="90"/>
      <c r="W6322" s="90"/>
      <c r="X6322" s="90"/>
      <c r="Y6322" s="90"/>
      <c r="Z6322" s="90"/>
      <c r="AA6322" s="90"/>
      <c r="AB6322" s="90"/>
      <c r="AC6322" s="90"/>
      <c r="AD6322" s="90"/>
      <c r="AE6322" s="90"/>
      <c r="AF6322" s="90"/>
      <c r="AG6322" s="90"/>
      <c r="AH6322" s="90"/>
      <c r="AI6322" s="90"/>
      <c r="AJ6322" s="92"/>
      <c r="AK6322" s="92"/>
      <c r="AL6322" s="92"/>
      <c r="AM6322" s="92"/>
      <c r="AN6322" s="92"/>
      <c r="AO6322" s="92"/>
      <c r="AP6322" s="92"/>
      <c r="AQ6322" s="92"/>
      <c r="AR6322" s="92"/>
    </row>
    <row r="6323" spans="1:44" x14ac:dyDescent="0.2">
      <c r="A6323" s="90"/>
      <c r="B6323" s="90"/>
      <c r="C6323" s="91"/>
      <c r="D6323" s="90"/>
      <c r="E6323" s="90"/>
      <c r="F6323" s="90"/>
      <c r="G6323" s="97"/>
      <c r="H6323" s="97"/>
      <c r="I6323" s="97"/>
      <c r="J6323" s="97"/>
      <c r="K6323" s="98"/>
      <c r="L6323" s="98"/>
      <c r="M6323" s="98"/>
      <c r="N6323" s="97"/>
      <c r="O6323" s="97"/>
      <c r="P6323" s="97"/>
      <c r="Q6323" s="97"/>
      <c r="R6323" s="99"/>
      <c r="S6323" s="90"/>
      <c r="T6323" s="90"/>
      <c r="U6323" s="90"/>
      <c r="V6323" s="90"/>
      <c r="W6323" s="90"/>
      <c r="X6323" s="90"/>
      <c r="Y6323" s="90"/>
      <c r="Z6323" s="90"/>
      <c r="AA6323" s="90"/>
      <c r="AB6323" s="90"/>
      <c r="AC6323" s="90"/>
      <c r="AD6323" s="90"/>
      <c r="AE6323" s="90"/>
      <c r="AF6323" s="90"/>
      <c r="AG6323" s="90"/>
      <c r="AH6323" s="90"/>
      <c r="AI6323" s="90"/>
      <c r="AJ6323" s="92"/>
      <c r="AK6323" s="92"/>
      <c r="AL6323" s="92"/>
      <c r="AM6323" s="92"/>
      <c r="AN6323" s="92"/>
      <c r="AO6323" s="92"/>
      <c r="AP6323" s="92"/>
      <c r="AQ6323" s="92"/>
      <c r="AR6323" s="92"/>
    </row>
    <row r="6324" spans="1:44" x14ac:dyDescent="0.2">
      <c r="A6324" s="90"/>
      <c r="B6324" s="90"/>
      <c r="C6324" s="91"/>
      <c r="D6324" s="90"/>
      <c r="E6324" s="90"/>
      <c r="F6324" s="90"/>
      <c r="G6324" s="97"/>
      <c r="H6324" s="97"/>
      <c r="I6324" s="97"/>
      <c r="J6324" s="97"/>
      <c r="K6324" s="98"/>
      <c r="L6324" s="98"/>
      <c r="M6324" s="98"/>
      <c r="N6324" s="97"/>
      <c r="O6324" s="97"/>
      <c r="P6324" s="97"/>
      <c r="Q6324" s="97"/>
      <c r="R6324" s="99"/>
      <c r="S6324" s="90"/>
      <c r="T6324" s="90"/>
      <c r="U6324" s="90"/>
      <c r="V6324" s="90"/>
      <c r="W6324" s="90"/>
      <c r="X6324" s="90"/>
      <c r="Y6324" s="90"/>
      <c r="Z6324" s="90"/>
      <c r="AA6324" s="90"/>
      <c r="AB6324" s="90"/>
      <c r="AC6324" s="90"/>
      <c r="AD6324" s="90"/>
      <c r="AE6324" s="90"/>
      <c r="AF6324" s="90"/>
      <c r="AG6324" s="90"/>
      <c r="AH6324" s="90"/>
      <c r="AI6324" s="90"/>
      <c r="AJ6324" s="92"/>
      <c r="AK6324" s="92"/>
      <c r="AL6324" s="92"/>
      <c r="AM6324" s="92"/>
      <c r="AN6324" s="92"/>
      <c r="AO6324" s="92"/>
      <c r="AP6324" s="92"/>
      <c r="AQ6324" s="92"/>
      <c r="AR6324" s="92"/>
    </row>
    <row r="6325" spans="1:44" x14ac:dyDescent="0.2">
      <c r="A6325" s="90"/>
      <c r="B6325" s="90"/>
      <c r="C6325" s="91"/>
      <c r="D6325" s="90"/>
      <c r="E6325" s="90"/>
      <c r="F6325" s="90"/>
      <c r="G6325" s="97"/>
      <c r="H6325" s="97"/>
      <c r="I6325" s="97"/>
      <c r="J6325" s="97"/>
      <c r="K6325" s="98"/>
      <c r="L6325" s="98"/>
      <c r="M6325" s="98"/>
      <c r="N6325" s="97"/>
      <c r="O6325" s="97"/>
      <c r="P6325" s="97"/>
      <c r="Q6325" s="97"/>
      <c r="R6325" s="99"/>
      <c r="S6325" s="90"/>
      <c r="T6325" s="90"/>
      <c r="U6325" s="90"/>
      <c r="V6325" s="90"/>
      <c r="W6325" s="90"/>
      <c r="X6325" s="90"/>
      <c r="Y6325" s="90"/>
      <c r="Z6325" s="90"/>
      <c r="AA6325" s="90"/>
      <c r="AB6325" s="90"/>
      <c r="AC6325" s="90"/>
      <c r="AD6325" s="90"/>
      <c r="AE6325" s="90"/>
      <c r="AF6325" s="90"/>
      <c r="AG6325" s="90"/>
      <c r="AH6325" s="90"/>
      <c r="AI6325" s="90"/>
      <c r="AJ6325" s="92"/>
      <c r="AK6325" s="92"/>
      <c r="AL6325" s="92"/>
      <c r="AM6325" s="92"/>
      <c r="AN6325" s="92"/>
      <c r="AO6325" s="92"/>
      <c r="AP6325" s="92"/>
      <c r="AQ6325" s="92"/>
      <c r="AR6325" s="92"/>
    </row>
    <row r="6326" spans="1:44" x14ac:dyDescent="0.2">
      <c r="A6326" s="90"/>
      <c r="B6326" s="90"/>
      <c r="C6326" s="91"/>
      <c r="D6326" s="90"/>
      <c r="E6326" s="90"/>
      <c r="F6326" s="90"/>
      <c r="G6326" s="97"/>
      <c r="H6326" s="97"/>
      <c r="I6326" s="97"/>
      <c r="J6326" s="97"/>
      <c r="K6326" s="98"/>
      <c r="L6326" s="98"/>
      <c r="M6326" s="98"/>
      <c r="N6326" s="97"/>
      <c r="O6326" s="97"/>
      <c r="P6326" s="97"/>
      <c r="Q6326" s="97"/>
      <c r="R6326" s="99"/>
      <c r="S6326" s="90"/>
      <c r="T6326" s="90"/>
      <c r="U6326" s="90"/>
      <c r="V6326" s="90"/>
      <c r="W6326" s="90"/>
      <c r="X6326" s="90"/>
      <c r="Y6326" s="90"/>
      <c r="Z6326" s="90"/>
      <c r="AA6326" s="90"/>
      <c r="AB6326" s="90"/>
      <c r="AC6326" s="90"/>
      <c r="AD6326" s="90"/>
      <c r="AE6326" s="90"/>
      <c r="AF6326" s="90"/>
      <c r="AG6326" s="90"/>
      <c r="AH6326" s="90"/>
      <c r="AI6326" s="90"/>
      <c r="AJ6326" s="92"/>
      <c r="AK6326" s="92"/>
      <c r="AL6326" s="92"/>
      <c r="AM6326" s="92"/>
      <c r="AN6326" s="92"/>
      <c r="AO6326" s="92"/>
      <c r="AP6326" s="92"/>
      <c r="AQ6326" s="92"/>
      <c r="AR6326" s="92"/>
    </row>
    <row r="6327" spans="1:44" x14ac:dyDescent="0.2">
      <c r="A6327" s="90"/>
      <c r="B6327" s="90"/>
      <c r="C6327" s="91"/>
      <c r="D6327" s="90"/>
      <c r="E6327" s="90"/>
      <c r="F6327" s="90"/>
      <c r="G6327" s="97"/>
      <c r="H6327" s="97"/>
      <c r="I6327" s="97"/>
      <c r="J6327" s="97"/>
      <c r="K6327" s="98"/>
      <c r="L6327" s="98"/>
      <c r="M6327" s="98"/>
      <c r="N6327" s="97"/>
      <c r="O6327" s="97"/>
      <c r="P6327" s="97"/>
      <c r="Q6327" s="97"/>
      <c r="R6327" s="99"/>
      <c r="S6327" s="90"/>
      <c r="T6327" s="90"/>
      <c r="U6327" s="90"/>
      <c r="V6327" s="90"/>
      <c r="W6327" s="90"/>
      <c r="X6327" s="90"/>
      <c r="Y6327" s="90"/>
      <c r="Z6327" s="90"/>
      <c r="AA6327" s="90"/>
      <c r="AB6327" s="90"/>
      <c r="AC6327" s="90"/>
      <c r="AD6327" s="90"/>
      <c r="AE6327" s="90"/>
      <c r="AF6327" s="90"/>
      <c r="AG6327" s="90"/>
      <c r="AH6327" s="90"/>
      <c r="AI6327" s="90"/>
      <c r="AJ6327" s="92"/>
      <c r="AK6327" s="92"/>
      <c r="AL6327" s="92"/>
      <c r="AM6327" s="92"/>
      <c r="AN6327" s="92"/>
      <c r="AO6327" s="92"/>
      <c r="AP6327" s="92"/>
      <c r="AQ6327" s="92"/>
      <c r="AR6327" s="92"/>
    </row>
    <row r="6328" spans="1:44" x14ac:dyDescent="0.2">
      <c r="A6328" s="90"/>
      <c r="B6328" s="90"/>
      <c r="C6328" s="91"/>
      <c r="D6328" s="90"/>
      <c r="E6328" s="90"/>
      <c r="F6328" s="90"/>
      <c r="G6328" s="97"/>
      <c r="H6328" s="97"/>
      <c r="I6328" s="97"/>
      <c r="J6328" s="97"/>
      <c r="K6328" s="98"/>
      <c r="L6328" s="98"/>
      <c r="M6328" s="98"/>
      <c r="N6328" s="97"/>
      <c r="O6328" s="97"/>
      <c r="P6328" s="97"/>
      <c r="Q6328" s="97"/>
      <c r="R6328" s="99"/>
      <c r="S6328" s="90"/>
      <c r="T6328" s="90"/>
      <c r="U6328" s="90"/>
      <c r="V6328" s="90"/>
      <c r="W6328" s="90"/>
      <c r="X6328" s="90"/>
      <c r="Y6328" s="90"/>
      <c r="Z6328" s="90"/>
      <c r="AA6328" s="90"/>
      <c r="AB6328" s="90"/>
      <c r="AC6328" s="90"/>
      <c r="AD6328" s="90"/>
      <c r="AE6328" s="90"/>
      <c r="AF6328" s="90"/>
      <c r="AG6328" s="90"/>
      <c r="AH6328" s="90"/>
      <c r="AI6328" s="90"/>
      <c r="AJ6328" s="92"/>
      <c r="AK6328" s="92"/>
      <c r="AL6328" s="92"/>
      <c r="AM6328" s="92"/>
      <c r="AN6328" s="92"/>
      <c r="AO6328" s="92"/>
      <c r="AP6328" s="92"/>
      <c r="AQ6328" s="92"/>
      <c r="AR6328" s="92"/>
    </row>
    <row r="6329" spans="1:44" x14ac:dyDescent="0.2">
      <c r="A6329" s="90"/>
      <c r="B6329" s="90"/>
      <c r="C6329" s="91"/>
      <c r="D6329" s="90"/>
      <c r="E6329" s="90"/>
      <c r="F6329" s="90"/>
      <c r="G6329" s="97"/>
      <c r="H6329" s="97"/>
      <c r="I6329" s="97"/>
      <c r="J6329" s="97"/>
      <c r="K6329" s="98"/>
      <c r="L6329" s="98"/>
      <c r="M6329" s="98"/>
      <c r="N6329" s="97"/>
      <c r="O6329" s="97"/>
      <c r="P6329" s="97"/>
      <c r="Q6329" s="97"/>
      <c r="R6329" s="99"/>
      <c r="S6329" s="90"/>
      <c r="T6329" s="100"/>
      <c r="U6329" s="90"/>
      <c r="V6329" s="90"/>
      <c r="W6329" s="90"/>
      <c r="X6329" s="90"/>
      <c r="Y6329" s="90"/>
      <c r="Z6329" s="90"/>
      <c r="AA6329" s="90"/>
      <c r="AB6329" s="90"/>
      <c r="AC6329" s="90"/>
      <c r="AD6329" s="90"/>
      <c r="AE6329" s="90"/>
      <c r="AF6329" s="90"/>
      <c r="AG6329" s="90"/>
      <c r="AH6329" s="90"/>
      <c r="AI6329" s="90"/>
      <c r="AJ6329" s="92"/>
      <c r="AK6329" s="92"/>
      <c r="AL6329" s="92"/>
      <c r="AM6329" s="92"/>
      <c r="AN6329" s="92"/>
      <c r="AO6329" s="92"/>
      <c r="AP6329" s="92"/>
      <c r="AQ6329" s="92"/>
      <c r="AR6329" s="92"/>
    </row>
    <row r="6330" spans="1:44" x14ac:dyDescent="0.2">
      <c r="A6330" s="90"/>
      <c r="B6330" s="90"/>
      <c r="C6330" s="91"/>
      <c r="D6330" s="90"/>
      <c r="E6330" s="90"/>
      <c r="F6330" s="90"/>
      <c r="G6330" s="97"/>
      <c r="H6330" s="97"/>
      <c r="I6330" s="97"/>
      <c r="J6330" s="97"/>
      <c r="K6330" s="98"/>
      <c r="L6330" s="98"/>
      <c r="M6330" s="98"/>
      <c r="N6330" s="97"/>
      <c r="O6330" s="97"/>
      <c r="P6330" s="97"/>
      <c r="Q6330" s="97"/>
      <c r="R6330" s="99"/>
      <c r="S6330" s="90"/>
      <c r="T6330" s="90"/>
      <c r="U6330" s="90"/>
      <c r="V6330" s="90"/>
      <c r="W6330" s="90"/>
      <c r="X6330" s="90"/>
      <c r="Y6330" s="90"/>
      <c r="Z6330" s="90"/>
      <c r="AA6330" s="90"/>
      <c r="AB6330" s="90"/>
      <c r="AC6330" s="90"/>
      <c r="AD6330" s="90"/>
      <c r="AE6330" s="90"/>
      <c r="AF6330" s="90"/>
      <c r="AG6330" s="90"/>
      <c r="AH6330" s="90"/>
      <c r="AI6330" s="90"/>
      <c r="AJ6330" s="92"/>
      <c r="AK6330" s="92"/>
      <c r="AL6330" s="92"/>
      <c r="AM6330" s="92"/>
      <c r="AN6330" s="92"/>
      <c r="AO6330" s="92"/>
      <c r="AP6330" s="92"/>
      <c r="AQ6330" s="92"/>
      <c r="AR6330" s="92"/>
    </row>
    <row r="6331" spans="1:44" x14ac:dyDescent="0.2">
      <c r="A6331" s="90"/>
      <c r="B6331" s="90"/>
      <c r="C6331" s="91"/>
      <c r="D6331" s="90"/>
      <c r="E6331" s="90"/>
      <c r="F6331" s="90"/>
      <c r="G6331" s="97"/>
      <c r="H6331" s="97"/>
      <c r="I6331" s="97"/>
      <c r="J6331" s="97"/>
      <c r="K6331" s="98"/>
      <c r="L6331" s="98"/>
      <c r="M6331" s="98"/>
      <c r="N6331" s="97"/>
      <c r="O6331" s="97"/>
      <c r="P6331" s="97"/>
      <c r="Q6331" s="97"/>
      <c r="R6331" s="99"/>
      <c r="S6331" s="90"/>
      <c r="T6331" s="90"/>
      <c r="U6331" s="90"/>
      <c r="V6331" s="90"/>
      <c r="W6331" s="90"/>
      <c r="X6331" s="90"/>
      <c r="Y6331" s="90"/>
      <c r="Z6331" s="90"/>
      <c r="AA6331" s="90"/>
      <c r="AB6331" s="90"/>
      <c r="AC6331" s="90"/>
      <c r="AD6331" s="90"/>
      <c r="AE6331" s="90"/>
      <c r="AF6331" s="90"/>
      <c r="AG6331" s="90"/>
      <c r="AH6331" s="90"/>
      <c r="AI6331" s="90"/>
      <c r="AJ6331" s="92"/>
      <c r="AK6331" s="92"/>
      <c r="AL6331" s="92"/>
      <c r="AM6331" s="92"/>
      <c r="AN6331" s="92"/>
      <c r="AO6331" s="92"/>
      <c r="AP6331" s="92"/>
      <c r="AQ6331" s="92"/>
      <c r="AR6331" s="92"/>
    </row>
    <row r="6332" spans="1:44" x14ac:dyDescent="0.2">
      <c r="A6332" s="90"/>
      <c r="B6332" s="90"/>
      <c r="C6332" s="91"/>
      <c r="D6332" s="90"/>
      <c r="E6332" s="90"/>
      <c r="F6332" s="90"/>
      <c r="G6332" s="97"/>
      <c r="H6332" s="97"/>
      <c r="I6332" s="97"/>
      <c r="J6332" s="97"/>
      <c r="K6332" s="98"/>
      <c r="L6332" s="98"/>
      <c r="M6332" s="98"/>
      <c r="N6332" s="97"/>
      <c r="O6332" s="97"/>
      <c r="P6332" s="97"/>
      <c r="Q6332" s="97"/>
      <c r="R6332" s="99"/>
      <c r="S6332" s="90"/>
      <c r="T6332" s="100"/>
      <c r="U6332" s="90"/>
      <c r="V6332" s="90"/>
      <c r="W6332" s="90"/>
      <c r="X6332" s="90"/>
      <c r="Y6332" s="90"/>
      <c r="Z6332" s="90"/>
      <c r="AA6332" s="90"/>
      <c r="AB6332" s="90"/>
      <c r="AC6332" s="90"/>
      <c r="AD6332" s="90"/>
      <c r="AE6332" s="90"/>
      <c r="AF6332" s="90"/>
      <c r="AG6332" s="90"/>
      <c r="AH6332" s="90"/>
      <c r="AI6332" s="90"/>
      <c r="AJ6332" s="92"/>
      <c r="AK6332" s="92"/>
      <c r="AL6332" s="92"/>
      <c r="AM6332" s="92"/>
      <c r="AN6332" s="92"/>
      <c r="AO6332" s="92"/>
      <c r="AP6332" s="92"/>
      <c r="AQ6332" s="92"/>
      <c r="AR6332" s="92"/>
    </row>
    <row r="6333" spans="1:44" x14ac:dyDescent="0.2">
      <c r="A6333" s="90"/>
      <c r="B6333" s="90"/>
      <c r="C6333" s="91"/>
      <c r="D6333" s="90"/>
      <c r="E6333" s="90"/>
      <c r="F6333" s="90"/>
      <c r="G6333" s="97"/>
      <c r="H6333" s="97"/>
      <c r="I6333" s="97"/>
      <c r="J6333" s="97"/>
      <c r="K6333" s="98"/>
      <c r="L6333" s="98"/>
      <c r="M6333" s="98"/>
      <c r="N6333" s="97"/>
      <c r="O6333" s="97"/>
      <c r="P6333" s="97"/>
      <c r="Q6333" s="97"/>
      <c r="R6333" s="99"/>
      <c r="S6333" s="90"/>
      <c r="T6333" s="90"/>
      <c r="U6333" s="90"/>
      <c r="V6333" s="90"/>
      <c r="W6333" s="90"/>
      <c r="X6333" s="90"/>
      <c r="Y6333" s="90"/>
      <c r="Z6333" s="90"/>
      <c r="AA6333" s="90"/>
      <c r="AB6333" s="90"/>
      <c r="AC6333" s="90"/>
      <c r="AD6333" s="90"/>
      <c r="AE6333" s="90"/>
      <c r="AF6333" s="90"/>
      <c r="AG6333" s="90"/>
      <c r="AH6333" s="90"/>
      <c r="AI6333" s="90"/>
      <c r="AJ6333" s="92"/>
      <c r="AK6333" s="92"/>
      <c r="AL6333" s="92"/>
      <c r="AM6333" s="92"/>
      <c r="AN6333" s="92"/>
      <c r="AO6333" s="92"/>
      <c r="AP6333" s="92"/>
      <c r="AQ6333" s="92"/>
      <c r="AR6333" s="92"/>
    </row>
    <row r="6334" spans="1:44" x14ac:dyDescent="0.2">
      <c r="A6334" s="90"/>
      <c r="B6334" s="90"/>
      <c r="C6334" s="91"/>
      <c r="D6334" s="90"/>
      <c r="E6334" s="90"/>
      <c r="F6334" s="90"/>
      <c r="G6334" s="97"/>
      <c r="H6334" s="97"/>
      <c r="I6334" s="97"/>
      <c r="J6334" s="97"/>
      <c r="K6334" s="98"/>
      <c r="L6334" s="98"/>
      <c r="M6334" s="98"/>
      <c r="N6334" s="97"/>
      <c r="O6334" s="97"/>
      <c r="P6334" s="97"/>
      <c r="Q6334" s="97"/>
      <c r="R6334" s="99"/>
      <c r="S6334" s="90"/>
      <c r="T6334" s="90"/>
      <c r="U6334" s="90"/>
      <c r="V6334" s="90"/>
      <c r="W6334" s="90"/>
      <c r="X6334" s="90"/>
      <c r="Y6334" s="90"/>
      <c r="Z6334" s="90"/>
      <c r="AA6334" s="90"/>
      <c r="AB6334" s="90"/>
      <c r="AC6334" s="90"/>
      <c r="AD6334" s="90"/>
      <c r="AE6334" s="90"/>
      <c r="AF6334" s="90"/>
      <c r="AG6334" s="90"/>
      <c r="AH6334" s="90"/>
      <c r="AI6334" s="90"/>
      <c r="AJ6334" s="92"/>
      <c r="AK6334" s="92"/>
      <c r="AL6334" s="92"/>
      <c r="AM6334" s="92"/>
      <c r="AN6334" s="92"/>
      <c r="AO6334" s="92"/>
      <c r="AP6334" s="92"/>
      <c r="AQ6334" s="92"/>
      <c r="AR6334" s="92"/>
    </row>
    <row r="6335" spans="1:44" x14ac:dyDescent="0.2">
      <c r="A6335" s="90"/>
      <c r="B6335" s="90"/>
      <c r="C6335" s="91"/>
      <c r="D6335" s="90"/>
      <c r="E6335" s="90"/>
      <c r="F6335" s="90"/>
      <c r="G6335" s="97"/>
      <c r="H6335" s="97"/>
      <c r="I6335" s="97"/>
      <c r="J6335" s="97"/>
      <c r="K6335" s="98"/>
      <c r="L6335" s="98"/>
      <c r="M6335" s="98"/>
      <c r="N6335" s="97"/>
      <c r="O6335" s="97"/>
      <c r="P6335" s="97"/>
      <c r="Q6335" s="97"/>
      <c r="R6335" s="99"/>
      <c r="S6335" s="90"/>
      <c r="T6335" s="90"/>
      <c r="U6335" s="90"/>
      <c r="V6335" s="90"/>
      <c r="W6335" s="90"/>
      <c r="X6335" s="90"/>
      <c r="Y6335" s="90"/>
      <c r="Z6335" s="90"/>
      <c r="AA6335" s="90"/>
      <c r="AB6335" s="90"/>
      <c r="AC6335" s="90"/>
      <c r="AD6335" s="90"/>
      <c r="AE6335" s="90"/>
      <c r="AF6335" s="90"/>
      <c r="AG6335" s="90"/>
      <c r="AH6335" s="90"/>
      <c r="AI6335" s="90"/>
      <c r="AJ6335" s="92"/>
      <c r="AK6335" s="92"/>
      <c r="AL6335" s="92"/>
      <c r="AM6335" s="92"/>
      <c r="AN6335" s="92"/>
      <c r="AO6335" s="92"/>
      <c r="AP6335" s="92"/>
      <c r="AQ6335" s="92"/>
      <c r="AR6335" s="92"/>
    </row>
    <row r="6336" spans="1:44" x14ac:dyDescent="0.2">
      <c r="A6336" s="90"/>
      <c r="B6336" s="90"/>
      <c r="C6336" s="91"/>
      <c r="D6336" s="90"/>
      <c r="E6336" s="90"/>
      <c r="F6336" s="90"/>
      <c r="G6336" s="97"/>
      <c r="H6336" s="97"/>
      <c r="I6336" s="97"/>
      <c r="J6336" s="97"/>
      <c r="K6336" s="98"/>
      <c r="L6336" s="98"/>
      <c r="M6336" s="98"/>
      <c r="N6336" s="97"/>
      <c r="O6336" s="97"/>
      <c r="P6336" s="97"/>
      <c r="Q6336" s="97"/>
      <c r="R6336" s="99"/>
      <c r="S6336" s="90"/>
      <c r="T6336" s="90"/>
      <c r="U6336" s="90"/>
      <c r="V6336" s="90"/>
      <c r="W6336" s="90"/>
      <c r="X6336" s="90"/>
      <c r="Y6336" s="90"/>
      <c r="Z6336" s="90"/>
      <c r="AA6336" s="90"/>
      <c r="AB6336" s="90"/>
      <c r="AC6336" s="90"/>
      <c r="AD6336" s="90"/>
      <c r="AE6336" s="90"/>
      <c r="AF6336" s="90"/>
      <c r="AG6336" s="90"/>
      <c r="AH6336" s="90"/>
      <c r="AI6336" s="90"/>
      <c r="AJ6336" s="92"/>
      <c r="AK6336" s="92"/>
      <c r="AL6336" s="92"/>
      <c r="AM6336" s="92"/>
      <c r="AN6336" s="92"/>
      <c r="AO6336" s="92"/>
      <c r="AP6336" s="92"/>
      <c r="AQ6336" s="92"/>
      <c r="AR6336" s="92"/>
    </row>
    <row r="6337" spans="1:44" x14ac:dyDescent="0.2">
      <c r="A6337" s="90"/>
      <c r="B6337" s="90"/>
      <c r="C6337" s="91"/>
      <c r="D6337" s="90"/>
      <c r="E6337" s="90"/>
      <c r="F6337" s="90"/>
      <c r="G6337" s="97"/>
      <c r="H6337" s="97"/>
      <c r="I6337" s="97"/>
      <c r="J6337" s="97"/>
      <c r="K6337" s="98"/>
      <c r="L6337" s="98"/>
      <c r="M6337" s="98"/>
      <c r="N6337" s="97"/>
      <c r="O6337" s="97"/>
      <c r="P6337" s="97"/>
      <c r="Q6337" s="97"/>
      <c r="R6337" s="99"/>
      <c r="S6337" s="90"/>
      <c r="T6337" s="90"/>
      <c r="U6337" s="90"/>
      <c r="V6337" s="90"/>
      <c r="W6337" s="90"/>
      <c r="X6337" s="90"/>
      <c r="Y6337" s="90"/>
      <c r="Z6337" s="90"/>
      <c r="AA6337" s="90"/>
      <c r="AB6337" s="90"/>
      <c r="AC6337" s="90"/>
      <c r="AD6337" s="90"/>
      <c r="AE6337" s="90"/>
      <c r="AF6337" s="90"/>
      <c r="AG6337" s="90"/>
      <c r="AH6337" s="90"/>
      <c r="AI6337" s="90"/>
      <c r="AJ6337" s="92"/>
      <c r="AK6337" s="92"/>
      <c r="AL6337" s="92"/>
      <c r="AM6337" s="92"/>
      <c r="AN6337" s="92"/>
      <c r="AO6337" s="92"/>
      <c r="AP6337" s="92"/>
      <c r="AQ6337" s="92"/>
      <c r="AR6337" s="92"/>
    </row>
    <row r="6338" spans="1:44" x14ac:dyDescent="0.2">
      <c r="A6338" s="90"/>
      <c r="B6338" s="90"/>
      <c r="C6338" s="91"/>
      <c r="D6338" s="90"/>
      <c r="E6338" s="90"/>
      <c r="F6338" s="90"/>
      <c r="G6338" s="97"/>
      <c r="H6338" s="97"/>
      <c r="I6338" s="97"/>
      <c r="J6338" s="97"/>
      <c r="K6338" s="98"/>
      <c r="L6338" s="98"/>
      <c r="M6338" s="98"/>
      <c r="N6338" s="97"/>
      <c r="O6338" s="97"/>
      <c r="P6338" s="97"/>
      <c r="Q6338" s="97"/>
      <c r="R6338" s="99"/>
      <c r="S6338" s="90"/>
      <c r="T6338" s="90"/>
      <c r="U6338" s="90"/>
      <c r="V6338" s="90"/>
      <c r="W6338" s="90"/>
      <c r="X6338" s="90"/>
      <c r="Y6338" s="90"/>
      <c r="Z6338" s="90"/>
      <c r="AA6338" s="90"/>
      <c r="AB6338" s="90"/>
      <c r="AC6338" s="90"/>
      <c r="AD6338" s="90"/>
      <c r="AE6338" s="90"/>
      <c r="AF6338" s="90"/>
      <c r="AG6338" s="90"/>
      <c r="AH6338" s="90"/>
      <c r="AI6338" s="90"/>
      <c r="AJ6338" s="92"/>
      <c r="AK6338" s="92"/>
      <c r="AL6338" s="92"/>
      <c r="AM6338" s="92"/>
      <c r="AN6338" s="92"/>
      <c r="AO6338" s="92"/>
      <c r="AP6338" s="92"/>
      <c r="AQ6338" s="92"/>
      <c r="AR6338" s="92"/>
    </row>
    <row r="6339" spans="1:44" x14ac:dyDescent="0.2">
      <c r="A6339" s="90"/>
      <c r="B6339" s="90"/>
      <c r="C6339" s="91"/>
      <c r="D6339" s="90"/>
      <c r="E6339" s="90"/>
      <c r="F6339" s="90"/>
      <c r="G6339" s="97"/>
      <c r="H6339" s="97"/>
      <c r="I6339" s="97"/>
      <c r="J6339" s="97"/>
      <c r="K6339" s="98"/>
      <c r="L6339" s="98"/>
      <c r="M6339" s="98"/>
      <c r="N6339" s="97"/>
      <c r="O6339" s="97"/>
      <c r="P6339" s="97"/>
      <c r="Q6339" s="97"/>
      <c r="R6339" s="99"/>
      <c r="S6339" s="90"/>
      <c r="T6339" s="90"/>
      <c r="U6339" s="90"/>
      <c r="V6339" s="90"/>
      <c r="W6339" s="90"/>
      <c r="X6339" s="90"/>
      <c r="Y6339" s="90"/>
      <c r="Z6339" s="90"/>
      <c r="AA6339" s="90"/>
      <c r="AB6339" s="90"/>
      <c r="AC6339" s="90"/>
      <c r="AD6339" s="90"/>
      <c r="AE6339" s="90"/>
      <c r="AF6339" s="90"/>
      <c r="AG6339" s="90"/>
      <c r="AH6339" s="90"/>
      <c r="AI6339" s="90"/>
      <c r="AJ6339" s="92"/>
      <c r="AK6339" s="92"/>
      <c r="AL6339" s="92"/>
      <c r="AM6339" s="92"/>
      <c r="AN6339" s="92"/>
      <c r="AO6339" s="92"/>
      <c r="AP6339" s="92"/>
      <c r="AQ6339" s="92"/>
      <c r="AR6339" s="92"/>
    </row>
    <row r="6340" spans="1:44" x14ac:dyDescent="0.2">
      <c r="A6340" s="90"/>
      <c r="B6340" s="90"/>
      <c r="C6340" s="91"/>
      <c r="D6340" s="90"/>
      <c r="E6340" s="90"/>
      <c r="F6340" s="90"/>
      <c r="G6340" s="97"/>
      <c r="H6340" s="97"/>
      <c r="I6340" s="97"/>
      <c r="J6340" s="97"/>
      <c r="K6340" s="98"/>
      <c r="L6340" s="98"/>
      <c r="M6340" s="98"/>
      <c r="N6340" s="97"/>
      <c r="O6340" s="97"/>
      <c r="P6340" s="97"/>
      <c r="Q6340" s="97"/>
      <c r="R6340" s="99"/>
      <c r="S6340" s="90"/>
      <c r="T6340" s="100"/>
      <c r="U6340" s="90"/>
      <c r="V6340" s="90"/>
      <c r="W6340" s="90"/>
      <c r="X6340" s="90"/>
      <c r="Y6340" s="90"/>
      <c r="Z6340" s="90"/>
      <c r="AA6340" s="90"/>
      <c r="AB6340" s="90"/>
      <c r="AC6340" s="90"/>
      <c r="AD6340" s="90"/>
      <c r="AE6340" s="90"/>
      <c r="AF6340" s="90"/>
      <c r="AG6340" s="90"/>
      <c r="AH6340" s="90"/>
      <c r="AI6340" s="90"/>
      <c r="AJ6340" s="92"/>
      <c r="AK6340" s="92"/>
      <c r="AL6340" s="92"/>
      <c r="AM6340" s="92"/>
      <c r="AN6340" s="92"/>
      <c r="AO6340" s="92"/>
      <c r="AP6340" s="92"/>
      <c r="AQ6340" s="92"/>
      <c r="AR6340" s="92"/>
    </row>
    <row r="6341" spans="1:44" x14ac:dyDescent="0.2">
      <c r="A6341" s="90"/>
      <c r="B6341" s="90"/>
      <c r="C6341" s="91"/>
      <c r="D6341" s="90"/>
      <c r="E6341" s="90"/>
      <c r="F6341" s="90"/>
      <c r="G6341" s="97"/>
      <c r="H6341" s="97"/>
      <c r="I6341" s="97"/>
      <c r="J6341" s="97"/>
      <c r="K6341" s="98"/>
      <c r="L6341" s="98"/>
      <c r="M6341" s="98"/>
      <c r="N6341" s="97"/>
      <c r="O6341" s="97"/>
      <c r="P6341" s="97"/>
      <c r="Q6341" s="97"/>
      <c r="R6341" s="99"/>
      <c r="S6341" s="90"/>
      <c r="T6341" s="90"/>
      <c r="U6341" s="90"/>
      <c r="V6341" s="90"/>
      <c r="W6341" s="90"/>
      <c r="X6341" s="90"/>
      <c r="Y6341" s="90"/>
      <c r="Z6341" s="90"/>
      <c r="AA6341" s="90"/>
      <c r="AB6341" s="90"/>
      <c r="AC6341" s="90"/>
      <c r="AD6341" s="90"/>
      <c r="AE6341" s="90"/>
      <c r="AF6341" s="90"/>
      <c r="AG6341" s="90"/>
      <c r="AH6341" s="90"/>
      <c r="AI6341" s="90"/>
      <c r="AJ6341" s="92"/>
      <c r="AK6341" s="92"/>
      <c r="AL6341" s="92"/>
      <c r="AM6341" s="92"/>
      <c r="AN6341" s="92"/>
      <c r="AO6341" s="92"/>
      <c r="AP6341" s="92"/>
      <c r="AQ6341" s="92"/>
      <c r="AR6341" s="92"/>
    </row>
    <row r="6342" spans="1:44" x14ac:dyDescent="0.2">
      <c r="A6342" s="90"/>
      <c r="B6342" s="90"/>
      <c r="C6342" s="91"/>
      <c r="D6342" s="90"/>
      <c r="E6342" s="90"/>
      <c r="F6342" s="90"/>
      <c r="G6342" s="97"/>
      <c r="H6342" s="97"/>
      <c r="I6342" s="97"/>
      <c r="J6342" s="97"/>
      <c r="K6342" s="98"/>
      <c r="L6342" s="98"/>
      <c r="M6342" s="98"/>
      <c r="N6342" s="97"/>
      <c r="O6342" s="97"/>
      <c r="P6342" s="97"/>
      <c r="Q6342" s="97"/>
      <c r="R6342" s="99"/>
      <c r="S6342" s="90"/>
      <c r="T6342" s="100"/>
      <c r="U6342" s="90"/>
      <c r="V6342" s="90"/>
      <c r="W6342" s="90"/>
      <c r="X6342" s="90"/>
      <c r="Y6342" s="90"/>
      <c r="Z6342" s="90"/>
      <c r="AA6342" s="90"/>
      <c r="AB6342" s="90"/>
      <c r="AC6342" s="90"/>
      <c r="AD6342" s="90"/>
      <c r="AE6342" s="90"/>
      <c r="AF6342" s="90"/>
      <c r="AG6342" s="90"/>
      <c r="AH6342" s="90"/>
      <c r="AI6342" s="90"/>
      <c r="AJ6342" s="92"/>
      <c r="AK6342" s="92"/>
      <c r="AL6342" s="92"/>
      <c r="AM6342" s="92"/>
      <c r="AN6342" s="92"/>
      <c r="AO6342" s="92"/>
      <c r="AP6342" s="92"/>
      <c r="AQ6342" s="92"/>
      <c r="AR6342" s="92"/>
    </row>
    <row r="6343" spans="1:44" x14ac:dyDescent="0.2">
      <c r="A6343" s="90"/>
      <c r="B6343" s="90"/>
      <c r="C6343" s="91"/>
      <c r="D6343" s="90"/>
      <c r="E6343" s="90"/>
      <c r="F6343" s="90"/>
      <c r="G6343" s="97"/>
      <c r="H6343" s="97"/>
      <c r="I6343" s="97"/>
      <c r="J6343" s="97"/>
      <c r="K6343" s="98"/>
      <c r="L6343" s="98"/>
      <c r="M6343" s="98"/>
      <c r="N6343" s="97"/>
      <c r="O6343" s="97"/>
      <c r="P6343" s="97"/>
      <c r="Q6343" s="97"/>
      <c r="R6343" s="99"/>
      <c r="S6343" s="90"/>
      <c r="T6343" s="90"/>
      <c r="U6343" s="90"/>
      <c r="V6343" s="90"/>
      <c r="W6343" s="90"/>
      <c r="X6343" s="90"/>
      <c r="Y6343" s="90"/>
      <c r="Z6343" s="90"/>
      <c r="AA6343" s="90"/>
      <c r="AB6343" s="90"/>
      <c r="AC6343" s="90"/>
      <c r="AD6343" s="90"/>
      <c r="AE6343" s="90"/>
      <c r="AF6343" s="90"/>
      <c r="AG6343" s="90"/>
      <c r="AH6343" s="90"/>
      <c r="AI6343" s="90"/>
      <c r="AJ6343" s="92"/>
      <c r="AK6343" s="92"/>
      <c r="AL6343" s="92"/>
      <c r="AM6343" s="92"/>
      <c r="AN6343" s="92"/>
      <c r="AO6343" s="92"/>
      <c r="AP6343" s="92"/>
      <c r="AQ6343" s="92"/>
      <c r="AR6343" s="92"/>
    </row>
    <row r="6344" spans="1:44" x14ac:dyDescent="0.2">
      <c r="A6344" s="90"/>
      <c r="B6344" s="90"/>
      <c r="C6344" s="91"/>
      <c r="D6344" s="90"/>
      <c r="E6344" s="90"/>
      <c r="F6344" s="90"/>
      <c r="G6344" s="97"/>
      <c r="H6344" s="97"/>
      <c r="I6344" s="97"/>
      <c r="J6344" s="97"/>
      <c r="K6344" s="98"/>
      <c r="L6344" s="98"/>
      <c r="M6344" s="98"/>
      <c r="N6344" s="97"/>
      <c r="O6344" s="97"/>
      <c r="P6344" s="97"/>
      <c r="Q6344" s="97"/>
      <c r="R6344" s="99"/>
      <c r="S6344" s="90"/>
      <c r="T6344" s="90"/>
      <c r="U6344" s="90"/>
      <c r="V6344" s="90"/>
      <c r="W6344" s="90"/>
      <c r="X6344" s="90"/>
      <c r="Y6344" s="90"/>
      <c r="Z6344" s="90"/>
      <c r="AA6344" s="90"/>
      <c r="AB6344" s="90"/>
      <c r="AC6344" s="90"/>
      <c r="AD6344" s="90"/>
      <c r="AE6344" s="90"/>
      <c r="AF6344" s="90"/>
      <c r="AG6344" s="90"/>
      <c r="AH6344" s="90"/>
      <c r="AI6344" s="90"/>
      <c r="AJ6344" s="92"/>
      <c r="AK6344" s="92"/>
      <c r="AL6344" s="92"/>
      <c r="AM6344" s="92"/>
      <c r="AN6344" s="92"/>
      <c r="AO6344" s="92"/>
      <c r="AP6344" s="92"/>
      <c r="AQ6344" s="92"/>
      <c r="AR6344" s="92"/>
    </row>
    <row r="6345" spans="1:44" x14ac:dyDescent="0.2">
      <c r="A6345" s="90"/>
      <c r="B6345" s="90"/>
      <c r="C6345" s="91"/>
      <c r="D6345" s="90"/>
      <c r="E6345" s="90"/>
      <c r="F6345" s="90"/>
      <c r="G6345" s="97"/>
      <c r="H6345" s="97"/>
      <c r="I6345" s="97"/>
      <c r="J6345" s="97"/>
      <c r="K6345" s="98"/>
      <c r="L6345" s="98"/>
      <c r="M6345" s="98"/>
      <c r="N6345" s="97"/>
      <c r="O6345" s="97"/>
      <c r="P6345" s="97"/>
      <c r="Q6345" s="97"/>
      <c r="R6345" s="99"/>
      <c r="S6345" s="100"/>
      <c r="T6345" s="90"/>
      <c r="U6345" s="100"/>
      <c r="V6345" s="90"/>
      <c r="W6345" s="90"/>
      <c r="X6345" s="90"/>
      <c r="Y6345" s="90"/>
      <c r="Z6345" s="90"/>
      <c r="AA6345" s="90"/>
      <c r="AB6345" s="90"/>
      <c r="AC6345" s="90"/>
      <c r="AD6345" s="90"/>
      <c r="AE6345" s="90"/>
      <c r="AF6345" s="90"/>
      <c r="AG6345" s="90"/>
      <c r="AH6345" s="90"/>
      <c r="AI6345" s="90"/>
      <c r="AJ6345" s="92"/>
      <c r="AK6345" s="92"/>
      <c r="AL6345" s="92"/>
      <c r="AM6345" s="92"/>
      <c r="AN6345" s="92"/>
      <c r="AO6345" s="92"/>
      <c r="AP6345" s="92"/>
      <c r="AQ6345" s="92"/>
      <c r="AR6345" s="92"/>
    </row>
    <row r="6346" spans="1:44" x14ac:dyDescent="0.2">
      <c r="A6346" s="90"/>
      <c r="B6346" s="90"/>
      <c r="C6346" s="91"/>
      <c r="D6346" s="90"/>
      <c r="E6346" s="90"/>
      <c r="F6346" s="90"/>
      <c r="G6346" s="97"/>
      <c r="H6346" s="97"/>
      <c r="I6346" s="97"/>
      <c r="J6346" s="97"/>
      <c r="K6346" s="98"/>
      <c r="L6346" s="98"/>
      <c r="M6346" s="98"/>
      <c r="N6346" s="97"/>
      <c r="O6346" s="97"/>
      <c r="P6346" s="97"/>
      <c r="Q6346" s="97"/>
      <c r="R6346" s="99"/>
      <c r="S6346" s="90"/>
      <c r="T6346" s="90"/>
      <c r="U6346" s="90"/>
      <c r="V6346" s="90"/>
      <c r="W6346" s="90"/>
      <c r="X6346" s="90"/>
      <c r="Y6346" s="90"/>
      <c r="Z6346" s="90"/>
      <c r="AA6346" s="90"/>
      <c r="AB6346" s="90"/>
      <c r="AC6346" s="90"/>
      <c r="AD6346" s="90"/>
      <c r="AE6346" s="90"/>
      <c r="AF6346" s="90"/>
      <c r="AG6346" s="90"/>
      <c r="AH6346" s="90"/>
      <c r="AI6346" s="90"/>
      <c r="AJ6346" s="92"/>
      <c r="AK6346" s="92"/>
      <c r="AL6346" s="92"/>
      <c r="AM6346" s="92"/>
      <c r="AN6346" s="92"/>
      <c r="AO6346" s="92"/>
      <c r="AP6346" s="92"/>
      <c r="AQ6346" s="92"/>
      <c r="AR6346" s="92"/>
    </row>
    <row r="6347" spans="1:44" x14ac:dyDescent="0.2">
      <c r="A6347" s="90"/>
      <c r="B6347" s="90"/>
      <c r="C6347" s="91"/>
      <c r="D6347" s="90"/>
      <c r="E6347" s="90"/>
      <c r="F6347" s="90"/>
      <c r="G6347" s="97"/>
      <c r="H6347" s="97"/>
      <c r="I6347" s="97"/>
      <c r="J6347" s="97"/>
      <c r="K6347" s="98"/>
      <c r="L6347" s="98"/>
      <c r="M6347" s="98"/>
      <c r="N6347" s="97"/>
      <c r="O6347" s="97"/>
      <c r="P6347" s="97"/>
      <c r="Q6347" s="97"/>
      <c r="R6347" s="99"/>
      <c r="S6347" s="90"/>
      <c r="T6347" s="90"/>
      <c r="U6347" s="90"/>
      <c r="V6347" s="90"/>
      <c r="W6347" s="90"/>
      <c r="X6347" s="90"/>
      <c r="Y6347" s="90"/>
      <c r="Z6347" s="90"/>
      <c r="AA6347" s="90"/>
      <c r="AB6347" s="90"/>
      <c r="AC6347" s="90"/>
      <c r="AD6347" s="90"/>
      <c r="AE6347" s="90"/>
      <c r="AF6347" s="90"/>
      <c r="AG6347" s="90"/>
      <c r="AH6347" s="90"/>
      <c r="AI6347" s="90"/>
      <c r="AJ6347" s="92"/>
      <c r="AK6347" s="92"/>
      <c r="AL6347" s="92"/>
      <c r="AM6347" s="92"/>
      <c r="AN6347" s="92"/>
      <c r="AO6347" s="92"/>
      <c r="AP6347" s="92"/>
      <c r="AQ6347" s="92"/>
      <c r="AR6347" s="92"/>
    </row>
    <row r="6348" spans="1:44" x14ac:dyDescent="0.2">
      <c r="A6348" s="90"/>
      <c r="B6348" s="90"/>
      <c r="C6348" s="91"/>
      <c r="D6348" s="90"/>
      <c r="E6348" s="90"/>
      <c r="F6348" s="90"/>
      <c r="G6348" s="97"/>
      <c r="H6348" s="97"/>
      <c r="I6348" s="97"/>
      <c r="J6348" s="97"/>
      <c r="K6348" s="98"/>
      <c r="L6348" s="98"/>
      <c r="M6348" s="98"/>
      <c r="N6348" s="97"/>
      <c r="O6348" s="97"/>
      <c r="P6348" s="97"/>
      <c r="Q6348" s="97"/>
      <c r="R6348" s="99"/>
      <c r="S6348" s="90"/>
      <c r="T6348" s="100"/>
      <c r="U6348" s="90"/>
      <c r="V6348" s="90"/>
      <c r="W6348" s="90"/>
      <c r="X6348" s="90"/>
      <c r="Y6348" s="90"/>
      <c r="Z6348" s="90"/>
      <c r="AA6348" s="90"/>
      <c r="AB6348" s="90"/>
      <c r="AC6348" s="90"/>
      <c r="AD6348" s="90"/>
      <c r="AE6348" s="90"/>
      <c r="AF6348" s="90"/>
      <c r="AG6348" s="90"/>
      <c r="AH6348" s="90"/>
      <c r="AI6348" s="90"/>
      <c r="AJ6348" s="92"/>
      <c r="AK6348" s="92"/>
      <c r="AL6348" s="92"/>
      <c r="AM6348" s="92"/>
      <c r="AN6348" s="92"/>
      <c r="AO6348" s="92"/>
      <c r="AP6348" s="92"/>
      <c r="AQ6348" s="92"/>
      <c r="AR6348" s="92"/>
    </row>
    <row r="6349" spans="1:44" x14ac:dyDescent="0.2">
      <c r="A6349" s="90"/>
      <c r="B6349" s="90"/>
      <c r="C6349" s="91"/>
      <c r="D6349" s="90"/>
      <c r="E6349" s="90"/>
      <c r="F6349" s="90"/>
      <c r="G6349" s="97"/>
      <c r="H6349" s="97"/>
      <c r="I6349" s="97"/>
      <c r="J6349" s="97"/>
      <c r="K6349" s="98"/>
      <c r="L6349" s="98"/>
      <c r="M6349" s="98"/>
      <c r="N6349" s="97"/>
      <c r="O6349" s="97"/>
      <c r="P6349" s="97"/>
      <c r="Q6349" s="97"/>
      <c r="R6349" s="99"/>
      <c r="S6349" s="100"/>
      <c r="T6349" s="90"/>
      <c r="U6349" s="90"/>
      <c r="V6349" s="90"/>
      <c r="W6349" s="90"/>
      <c r="X6349" s="90"/>
      <c r="Y6349" s="90"/>
      <c r="Z6349" s="90"/>
      <c r="AA6349" s="90"/>
      <c r="AB6349" s="90"/>
      <c r="AC6349" s="90"/>
      <c r="AD6349" s="90"/>
      <c r="AE6349" s="90"/>
      <c r="AF6349" s="90"/>
      <c r="AG6349" s="90"/>
      <c r="AH6349" s="90"/>
      <c r="AI6349" s="90"/>
      <c r="AJ6349" s="92"/>
      <c r="AK6349" s="92"/>
      <c r="AL6349" s="92"/>
      <c r="AM6349" s="92"/>
      <c r="AN6349" s="92"/>
      <c r="AO6349" s="92"/>
      <c r="AP6349" s="92"/>
      <c r="AQ6349" s="92"/>
      <c r="AR6349" s="92"/>
    </row>
    <row r="6350" spans="1:44" x14ac:dyDescent="0.2">
      <c r="A6350" s="90"/>
      <c r="B6350" s="90"/>
      <c r="C6350" s="91"/>
      <c r="D6350" s="90"/>
      <c r="E6350" s="90"/>
      <c r="F6350" s="90"/>
      <c r="G6350" s="97"/>
      <c r="H6350" s="97"/>
      <c r="I6350" s="97"/>
      <c r="J6350" s="97"/>
      <c r="K6350" s="98"/>
      <c r="L6350" s="98"/>
      <c r="M6350" s="98"/>
      <c r="N6350" s="97"/>
      <c r="O6350" s="97"/>
      <c r="P6350" s="97"/>
      <c r="Q6350" s="97"/>
      <c r="R6350" s="99"/>
      <c r="S6350" s="90"/>
      <c r="T6350" s="100"/>
      <c r="U6350" s="90"/>
      <c r="V6350" s="90"/>
      <c r="W6350" s="90"/>
      <c r="X6350" s="90"/>
      <c r="Y6350" s="90"/>
      <c r="Z6350" s="90"/>
      <c r="AA6350" s="90"/>
      <c r="AB6350" s="90"/>
      <c r="AC6350" s="90"/>
      <c r="AD6350" s="90"/>
      <c r="AE6350" s="90"/>
      <c r="AF6350" s="90"/>
      <c r="AG6350" s="90"/>
      <c r="AH6350" s="90"/>
      <c r="AI6350" s="90"/>
      <c r="AJ6350" s="92"/>
      <c r="AK6350" s="92"/>
      <c r="AL6350" s="92"/>
      <c r="AM6350" s="92"/>
      <c r="AN6350" s="92"/>
      <c r="AO6350" s="92"/>
      <c r="AP6350" s="92"/>
      <c r="AQ6350" s="92"/>
      <c r="AR6350" s="92"/>
    </row>
    <row r="6351" spans="1:44" x14ac:dyDescent="0.2">
      <c r="A6351" s="90"/>
      <c r="B6351" s="90"/>
      <c r="C6351" s="91"/>
      <c r="D6351" s="90"/>
      <c r="E6351" s="90"/>
      <c r="F6351" s="90"/>
      <c r="G6351" s="97"/>
      <c r="H6351" s="97"/>
      <c r="I6351" s="97"/>
      <c r="J6351" s="97"/>
      <c r="K6351" s="98"/>
      <c r="L6351" s="98"/>
      <c r="M6351" s="98"/>
      <c r="N6351" s="97"/>
      <c r="O6351" s="97"/>
      <c r="P6351" s="97"/>
      <c r="Q6351" s="97"/>
      <c r="R6351" s="99"/>
      <c r="S6351" s="90"/>
      <c r="T6351" s="90"/>
      <c r="U6351" s="90"/>
      <c r="V6351" s="90"/>
      <c r="W6351" s="90"/>
      <c r="X6351" s="90"/>
      <c r="Y6351" s="90"/>
      <c r="Z6351" s="90"/>
      <c r="AA6351" s="90"/>
      <c r="AB6351" s="90"/>
      <c r="AC6351" s="90"/>
      <c r="AD6351" s="90"/>
      <c r="AE6351" s="90"/>
      <c r="AF6351" s="90"/>
      <c r="AG6351" s="90"/>
      <c r="AH6351" s="90"/>
      <c r="AI6351" s="90"/>
      <c r="AJ6351" s="92"/>
      <c r="AK6351" s="92"/>
      <c r="AL6351" s="92"/>
      <c r="AM6351" s="92"/>
      <c r="AN6351" s="92"/>
      <c r="AO6351" s="92"/>
      <c r="AP6351" s="92"/>
      <c r="AQ6351" s="92"/>
      <c r="AR6351" s="92"/>
    </row>
    <row r="6352" spans="1:44" x14ac:dyDescent="0.2">
      <c r="A6352" s="90"/>
      <c r="B6352" s="90"/>
      <c r="C6352" s="91"/>
      <c r="D6352" s="90"/>
      <c r="E6352" s="90"/>
      <c r="F6352" s="90"/>
      <c r="G6352" s="97"/>
      <c r="H6352" s="97"/>
      <c r="I6352" s="97"/>
      <c r="J6352" s="97"/>
      <c r="K6352" s="98"/>
      <c r="L6352" s="98"/>
      <c r="M6352" s="98"/>
      <c r="N6352" s="97"/>
      <c r="O6352" s="97"/>
      <c r="P6352" s="97"/>
      <c r="Q6352" s="97"/>
      <c r="R6352" s="99"/>
      <c r="S6352" s="100"/>
      <c r="T6352" s="100"/>
      <c r="U6352" s="90"/>
      <c r="V6352" s="90"/>
      <c r="W6352" s="90"/>
      <c r="X6352" s="90"/>
      <c r="Y6352" s="90"/>
      <c r="Z6352" s="90"/>
      <c r="AA6352" s="90"/>
      <c r="AB6352" s="90"/>
      <c r="AC6352" s="90"/>
      <c r="AD6352" s="90"/>
      <c r="AE6352" s="90"/>
      <c r="AF6352" s="90"/>
      <c r="AG6352" s="90"/>
      <c r="AH6352" s="90"/>
      <c r="AI6352" s="90"/>
      <c r="AJ6352" s="92"/>
      <c r="AK6352" s="92"/>
      <c r="AL6352" s="92"/>
      <c r="AM6352" s="92"/>
      <c r="AN6352" s="92"/>
      <c r="AO6352" s="92"/>
      <c r="AP6352" s="92"/>
      <c r="AQ6352" s="92"/>
      <c r="AR6352" s="92"/>
    </row>
    <row r="6353" spans="1:44" x14ac:dyDescent="0.2">
      <c r="A6353" s="90"/>
      <c r="B6353" s="90"/>
      <c r="C6353" s="91"/>
      <c r="D6353" s="90"/>
      <c r="E6353" s="90"/>
      <c r="F6353" s="90"/>
      <c r="G6353" s="97"/>
      <c r="H6353" s="97"/>
      <c r="I6353" s="97"/>
      <c r="J6353" s="97"/>
      <c r="K6353" s="98"/>
      <c r="L6353" s="98"/>
      <c r="M6353" s="98"/>
      <c r="N6353" s="97"/>
      <c r="O6353" s="97"/>
      <c r="P6353" s="97"/>
      <c r="Q6353" s="97"/>
      <c r="R6353" s="99"/>
      <c r="S6353" s="90"/>
      <c r="T6353" s="100"/>
      <c r="U6353" s="90"/>
      <c r="V6353" s="100"/>
      <c r="W6353" s="90"/>
      <c r="X6353" s="90"/>
      <c r="Y6353" s="90"/>
      <c r="Z6353" s="90"/>
      <c r="AA6353" s="90"/>
      <c r="AB6353" s="90"/>
      <c r="AC6353" s="90"/>
      <c r="AD6353" s="90"/>
      <c r="AE6353" s="90"/>
      <c r="AF6353" s="90"/>
      <c r="AG6353" s="90"/>
      <c r="AH6353" s="90"/>
      <c r="AI6353" s="90"/>
      <c r="AJ6353" s="92"/>
      <c r="AK6353" s="92"/>
      <c r="AL6353" s="92"/>
      <c r="AM6353" s="92"/>
      <c r="AN6353" s="92"/>
      <c r="AO6353" s="92"/>
      <c r="AP6353" s="92"/>
      <c r="AQ6353" s="92"/>
      <c r="AR6353" s="92"/>
    </row>
    <row r="6354" spans="1:44" x14ac:dyDescent="0.2">
      <c r="A6354" s="90"/>
      <c r="B6354" s="90"/>
      <c r="C6354" s="91"/>
      <c r="D6354" s="90"/>
      <c r="E6354" s="90"/>
      <c r="F6354" s="90"/>
      <c r="G6354" s="97"/>
      <c r="H6354" s="97"/>
      <c r="I6354" s="97"/>
      <c r="J6354" s="97"/>
      <c r="K6354" s="98"/>
      <c r="L6354" s="98"/>
      <c r="M6354" s="98"/>
      <c r="N6354" s="97"/>
      <c r="O6354" s="97"/>
      <c r="P6354" s="97"/>
      <c r="Q6354" s="97"/>
      <c r="R6354" s="99"/>
      <c r="S6354" s="90"/>
      <c r="T6354" s="90"/>
      <c r="U6354" s="90"/>
      <c r="V6354" s="90"/>
      <c r="W6354" s="90"/>
      <c r="X6354" s="90"/>
      <c r="Y6354" s="90"/>
      <c r="Z6354" s="90"/>
      <c r="AA6354" s="90"/>
      <c r="AB6354" s="90"/>
      <c r="AC6354" s="90"/>
      <c r="AD6354" s="90"/>
      <c r="AE6354" s="90"/>
      <c r="AF6354" s="90"/>
      <c r="AG6354" s="90"/>
      <c r="AH6354" s="90"/>
      <c r="AI6354" s="90"/>
      <c r="AJ6354" s="92"/>
      <c r="AK6354" s="92"/>
      <c r="AL6354" s="92"/>
      <c r="AM6354" s="92"/>
      <c r="AN6354" s="92"/>
      <c r="AO6354" s="92"/>
      <c r="AP6354" s="92"/>
      <c r="AQ6354" s="92"/>
      <c r="AR6354" s="92"/>
    </row>
    <row r="6355" spans="1:44" x14ac:dyDescent="0.2">
      <c r="A6355" s="90"/>
      <c r="B6355" s="90"/>
      <c r="C6355" s="91"/>
      <c r="D6355" s="90"/>
      <c r="E6355" s="90"/>
      <c r="F6355" s="90"/>
      <c r="G6355" s="97"/>
      <c r="H6355" s="97"/>
      <c r="I6355" s="97"/>
      <c r="J6355" s="97"/>
      <c r="K6355" s="98"/>
      <c r="L6355" s="98"/>
      <c r="M6355" s="98"/>
      <c r="N6355" s="97"/>
      <c r="O6355" s="97"/>
      <c r="P6355" s="97"/>
      <c r="Q6355" s="97"/>
      <c r="R6355" s="99"/>
      <c r="S6355" s="100"/>
      <c r="T6355" s="90"/>
      <c r="U6355" s="100"/>
      <c r="V6355" s="90"/>
      <c r="W6355" s="90"/>
      <c r="X6355" s="90"/>
      <c r="Y6355" s="90"/>
      <c r="Z6355" s="90"/>
      <c r="AA6355" s="90"/>
      <c r="AB6355" s="90"/>
      <c r="AC6355" s="90"/>
      <c r="AD6355" s="90"/>
      <c r="AE6355" s="90"/>
      <c r="AF6355" s="90"/>
      <c r="AG6355" s="90"/>
      <c r="AH6355" s="90"/>
      <c r="AI6355" s="90"/>
      <c r="AJ6355" s="92"/>
      <c r="AK6355" s="92"/>
      <c r="AL6355" s="92"/>
      <c r="AM6355" s="92"/>
      <c r="AN6355" s="92"/>
      <c r="AO6355" s="92"/>
      <c r="AP6355" s="92"/>
      <c r="AQ6355" s="92"/>
      <c r="AR6355" s="92"/>
    </row>
    <row r="6356" spans="1:44" x14ac:dyDescent="0.2">
      <c r="A6356" s="90"/>
      <c r="B6356" s="90"/>
      <c r="C6356" s="91"/>
      <c r="D6356" s="90"/>
      <c r="E6356" s="90"/>
      <c r="F6356" s="90"/>
      <c r="G6356" s="97"/>
      <c r="H6356" s="97"/>
      <c r="I6356" s="97"/>
      <c r="J6356" s="97"/>
      <c r="K6356" s="98"/>
      <c r="L6356" s="98"/>
      <c r="M6356" s="98"/>
      <c r="N6356" s="97"/>
      <c r="O6356" s="97"/>
      <c r="P6356" s="97"/>
      <c r="Q6356" s="97"/>
      <c r="R6356" s="99"/>
      <c r="S6356" s="90"/>
      <c r="T6356" s="100"/>
      <c r="U6356" s="90"/>
      <c r="V6356" s="90"/>
      <c r="W6356" s="90"/>
      <c r="X6356" s="90"/>
      <c r="Y6356" s="90"/>
      <c r="Z6356" s="90"/>
      <c r="AA6356" s="90"/>
      <c r="AB6356" s="90"/>
      <c r="AC6356" s="90"/>
      <c r="AD6356" s="90"/>
      <c r="AE6356" s="90"/>
      <c r="AF6356" s="90"/>
      <c r="AG6356" s="90"/>
      <c r="AH6356" s="90"/>
      <c r="AI6356" s="90"/>
      <c r="AJ6356" s="92"/>
      <c r="AK6356" s="92"/>
      <c r="AL6356" s="92"/>
      <c r="AM6356" s="92"/>
      <c r="AN6356" s="92"/>
      <c r="AO6356" s="92"/>
      <c r="AP6356" s="92"/>
      <c r="AQ6356" s="92"/>
      <c r="AR6356" s="92"/>
    </row>
    <row r="6357" spans="1:44" x14ac:dyDescent="0.2">
      <c r="A6357" s="90"/>
      <c r="B6357" s="90"/>
      <c r="C6357" s="91"/>
      <c r="D6357" s="90"/>
      <c r="E6357" s="90"/>
      <c r="F6357" s="90"/>
      <c r="G6357" s="97"/>
      <c r="H6357" s="97"/>
      <c r="I6357" s="97"/>
      <c r="J6357" s="97"/>
      <c r="K6357" s="98"/>
      <c r="L6357" s="98"/>
      <c r="M6357" s="98"/>
      <c r="N6357" s="97"/>
      <c r="O6357" s="97"/>
      <c r="P6357" s="97"/>
      <c r="Q6357" s="97"/>
      <c r="R6357" s="99"/>
      <c r="S6357" s="90"/>
      <c r="T6357" s="90"/>
      <c r="U6357" s="90"/>
      <c r="V6357" s="90"/>
      <c r="W6357" s="90"/>
      <c r="X6357" s="90"/>
      <c r="Y6357" s="90"/>
      <c r="Z6357" s="90"/>
      <c r="AA6357" s="90"/>
      <c r="AB6357" s="90"/>
      <c r="AC6357" s="90"/>
      <c r="AD6357" s="90"/>
      <c r="AE6357" s="90"/>
      <c r="AF6357" s="90"/>
      <c r="AG6357" s="90"/>
      <c r="AH6357" s="90"/>
      <c r="AI6357" s="90"/>
      <c r="AJ6357" s="92"/>
      <c r="AK6357" s="92"/>
      <c r="AL6357" s="92"/>
      <c r="AM6357" s="92"/>
      <c r="AN6357" s="92"/>
      <c r="AO6357" s="92"/>
      <c r="AP6357" s="92"/>
      <c r="AQ6357" s="92"/>
      <c r="AR6357" s="92"/>
    </row>
    <row r="6358" spans="1:44" x14ac:dyDescent="0.2">
      <c r="A6358" s="90"/>
      <c r="B6358" s="90"/>
      <c r="C6358" s="91"/>
      <c r="D6358" s="90"/>
      <c r="E6358" s="90"/>
      <c r="F6358" s="90"/>
      <c r="G6358" s="97"/>
      <c r="H6358" s="97"/>
      <c r="I6358" s="97"/>
      <c r="J6358" s="97"/>
      <c r="K6358" s="98"/>
      <c r="L6358" s="98"/>
      <c r="M6358" s="98"/>
      <c r="N6358" s="97"/>
      <c r="O6358" s="97"/>
      <c r="P6358" s="97"/>
      <c r="Q6358" s="97"/>
      <c r="R6358" s="99"/>
      <c r="S6358" s="90"/>
      <c r="T6358" s="90"/>
      <c r="U6358" s="90"/>
      <c r="V6358" s="90"/>
      <c r="W6358" s="90"/>
      <c r="X6358" s="90"/>
      <c r="Y6358" s="90"/>
      <c r="Z6358" s="90"/>
      <c r="AA6358" s="90"/>
      <c r="AB6358" s="90"/>
      <c r="AC6358" s="90"/>
      <c r="AD6358" s="90"/>
      <c r="AE6358" s="90"/>
      <c r="AF6358" s="90"/>
      <c r="AG6358" s="90"/>
      <c r="AH6358" s="90"/>
      <c r="AI6358" s="90"/>
      <c r="AJ6358" s="92"/>
      <c r="AK6358" s="92"/>
      <c r="AL6358" s="92"/>
      <c r="AM6358" s="92"/>
      <c r="AN6358" s="92"/>
      <c r="AO6358" s="92"/>
      <c r="AP6358" s="92"/>
      <c r="AQ6358" s="92"/>
      <c r="AR6358" s="92"/>
    </row>
    <row r="6359" spans="1:44" x14ac:dyDescent="0.2">
      <c r="A6359" s="90"/>
      <c r="B6359" s="90"/>
      <c r="C6359" s="91"/>
      <c r="D6359" s="90"/>
      <c r="E6359" s="90"/>
      <c r="F6359" s="90"/>
      <c r="G6359" s="97"/>
      <c r="H6359" s="97"/>
      <c r="I6359" s="97"/>
      <c r="J6359" s="97"/>
      <c r="K6359" s="98"/>
      <c r="L6359" s="98"/>
      <c r="M6359" s="98"/>
      <c r="N6359" s="97"/>
      <c r="O6359" s="97"/>
      <c r="P6359" s="97"/>
      <c r="Q6359" s="97"/>
      <c r="R6359" s="99"/>
      <c r="S6359" s="90"/>
      <c r="T6359" s="100"/>
      <c r="U6359" s="90"/>
      <c r="V6359" s="90"/>
      <c r="W6359" s="90"/>
      <c r="X6359" s="90"/>
      <c r="Y6359" s="90"/>
      <c r="Z6359" s="90"/>
      <c r="AA6359" s="90"/>
      <c r="AB6359" s="90"/>
      <c r="AC6359" s="90"/>
      <c r="AD6359" s="90"/>
      <c r="AE6359" s="90"/>
      <c r="AF6359" s="90"/>
      <c r="AG6359" s="90"/>
      <c r="AH6359" s="90"/>
      <c r="AI6359" s="90"/>
      <c r="AJ6359" s="92"/>
      <c r="AK6359" s="92"/>
      <c r="AL6359" s="92"/>
      <c r="AM6359" s="92"/>
      <c r="AN6359" s="92"/>
      <c r="AO6359" s="92"/>
      <c r="AP6359" s="92"/>
      <c r="AQ6359" s="92"/>
      <c r="AR6359" s="92"/>
    </row>
    <row r="6360" spans="1:44" x14ac:dyDescent="0.2">
      <c r="A6360" s="90"/>
      <c r="B6360" s="90"/>
      <c r="C6360" s="91"/>
      <c r="D6360" s="90"/>
      <c r="E6360" s="90"/>
      <c r="F6360" s="90"/>
      <c r="G6360" s="97"/>
      <c r="H6360" s="97"/>
      <c r="I6360" s="97"/>
      <c r="J6360" s="97"/>
      <c r="K6360" s="98"/>
      <c r="L6360" s="98"/>
      <c r="M6360" s="98"/>
      <c r="N6360" s="97"/>
      <c r="O6360" s="97"/>
      <c r="P6360" s="97"/>
      <c r="Q6360" s="97"/>
      <c r="R6360" s="99"/>
      <c r="S6360" s="90"/>
      <c r="T6360" s="90"/>
      <c r="U6360" s="90"/>
      <c r="V6360" s="90"/>
      <c r="W6360" s="90"/>
      <c r="X6360" s="90"/>
      <c r="Y6360" s="90"/>
      <c r="Z6360" s="90"/>
      <c r="AA6360" s="90"/>
      <c r="AB6360" s="90"/>
      <c r="AC6360" s="90"/>
      <c r="AD6360" s="90"/>
      <c r="AE6360" s="90"/>
      <c r="AF6360" s="90"/>
      <c r="AG6360" s="90"/>
      <c r="AH6360" s="90"/>
      <c r="AI6360" s="90"/>
      <c r="AJ6360" s="92"/>
      <c r="AK6360" s="92"/>
      <c r="AL6360" s="92"/>
      <c r="AM6360" s="92"/>
      <c r="AN6360" s="92"/>
      <c r="AO6360" s="92"/>
      <c r="AP6360" s="92"/>
      <c r="AQ6360" s="92"/>
      <c r="AR6360" s="92"/>
    </row>
    <row r="6361" spans="1:44" x14ac:dyDescent="0.2">
      <c r="A6361" s="90"/>
      <c r="B6361" s="90"/>
      <c r="C6361" s="91"/>
      <c r="D6361" s="90"/>
      <c r="E6361" s="90"/>
      <c r="F6361" s="90"/>
      <c r="G6361" s="97"/>
      <c r="H6361" s="97"/>
      <c r="I6361" s="97"/>
      <c r="J6361" s="97"/>
      <c r="K6361" s="98"/>
      <c r="L6361" s="98"/>
      <c r="M6361" s="98"/>
      <c r="N6361" s="97"/>
      <c r="O6361" s="97"/>
      <c r="P6361" s="97"/>
      <c r="Q6361" s="97"/>
      <c r="R6361" s="99"/>
      <c r="S6361" s="90"/>
      <c r="T6361" s="90"/>
      <c r="U6361" s="90"/>
      <c r="V6361" s="90"/>
      <c r="W6361" s="90"/>
      <c r="X6361" s="90"/>
      <c r="Y6361" s="90"/>
      <c r="Z6361" s="90"/>
      <c r="AA6361" s="90"/>
      <c r="AB6361" s="90"/>
      <c r="AC6361" s="90"/>
      <c r="AD6361" s="90"/>
      <c r="AE6361" s="90"/>
      <c r="AF6361" s="90"/>
      <c r="AG6361" s="90"/>
      <c r="AH6361" s="90"/>
      <c r="AI6361" s="90"/>
      <c r="AJ6361" s="92"/>
      <c r="AK6361" s="92"/>
      <c r="AL6361" s="92"/>
      <c r="AM6361" s="92"/>
      <c r="AN6361" s="92"/>
      <c r="AO6361" s="92"/>
      <c r="AP6361" s="92"/>
      <c r="AQ6361" s="92"/>
      <c r="AR6361" s="92"/>
    </row>
    <row r="6362" spans="1:44" x14ac:dyDescent="0.2">
      <c r="A6362" s="90"/>
      <c r="B6362" s="90"/>
      <c r="C6362" s="91"/>
      <c r="D6362" s="90"/>
      <c r="E6362" s="90"/>
      <c r="F6362" s="90"/>
      <c r="G6362" s="97"/>
      <c r="H6362" s="97"/>
      <c r="I6362" s="97"/>
      <c r="J6362" s="97"/>
      <c r="K6362" s="98"/>
      <c r="L6362" s="98"/>
      <c r="M6362" s="98"/>
      <c r="N6362" s="97"/>
      <c r="O6362" s="97"/>
      <c r="P6362" s="97"/>
      <c r="Q6362" s="97"/>
      <c r="R6362" s="99"/>
      <c r="S6362" s="90"/>
      <c r="T6362" s="100"/>
      <c r="U6362" s="90"/>
      <c r="V6362" s="90"/>
      <c r="W6362" s="90"/>
      <c r="X6362" s="90"/>
      <c r="Y6362" s="90"/>
      <c r="Z6362" s="90"/>
      <c r="AA6362" s="90"/>
      <c r="AB6362" s="90"/>
      <c r="AC6362" s="90"/>
      <c r="AD6362" s="90"/>
      <c r="AE6362" s="90"/>
      <c r="AF6362" s="90"/>
      <c r="AG6362" s="90"/>
      <c r="AH6362" s="90"/>
      <c r="AI6362" s="90"/>
      <c r="AJ6362" s="92"/>
      <c r="AK6362" s="92"/>
      <c r="AL6362" s="92"/>
      <c r="AM6362" s="92"/>
      <c r="AN6362" s="92"/>
      <c r="AO6362" s="92"/>
      <c r="AP6362" s="92"/>
      <c r="AQ6362" s="92"/>
      <c r="AR6362" s="92"/>
    </row>
    <row r="6363" spans="1:44" x14ac:dyDescent="0.2">
      <c r="A6363" s="90"/>
      <c r="B6363" s="90"/>
      <c r="C6363" s="91"/>
      <c r="D6363" s="90"/>
      <c r="E6363" s="90"/>
      <c r="F6363" s="90"/>
      <c r="G6363" s="97"/>
      <c r="H6363" s="97"/>
      <c r="I6363" s="97"/>
      <c r="J6363" s="97"/>
      <c r="K6363" s="98"/>
      <c r="L6363" s="98"/>
      <c r="M6363" s="98"/>
      <c r="N6363" s="97"/>
      <c r="O6363" s="97"/>
      <c r="P6363" s="97"/>
      <c r="Q6363" s="97"/>
      <c r="R6363" s="99"/>
      <c r="S6363" s="90"/>
      <c r="T6363" s="100"/>
      <c r="U6363" s="100"/>
      <c r="V6363" s="90"/>
      <c r="W6363" s="90"/>
      <c r="X6363" s="90"/>
      <c r="Y6363" s="90"/>
      <c r="Z6363" s="90"/>
      <c r="AA6363" s="90"/>
      <c r="AB6363" s="90"/>
      <c r="AC6363" s="90"/>
      <c r="AD6363" s="90"/>
      <c r="AE6363" s="90"/>
      <c r="AF6363" s="90"/>
      <c r="AG6363" s="90"/>
      <c r="AH6363" s="90"/>
      <c r="AI6363" s="90"/>
      <c r="AJ6363" s="92"/>
      <c r="AK6363" s="92"/>
      <c r="AL6363" s="92"/>
      <c r="AM6363" s="92"/>
      <c r="AN6363" s="92"/>
      <c r="AO6363" s="92"/>
      <c r="AP6363" s="92"/>
      <c r="AQ6363" s="92"/>
      <c r="AR6363" s="92"/>
    </row>
    <row r="6364" spans="1:44" x14ac:dyDescent="0.2">
      <c r="A6364" s="90"/>
      <c r="B6364" s="90"/>
      <c r="C6364" s="91"/>
      <c r="D6364" s="90"/>
      <c r="E6364" s="90"/>
      <c r="F6364" s="90"/>
      <c r="G6364" s="97"/>
      <c r="H6364" s="97"/>
      <c r="I6364" s="97"/>
      <c r="J6364" s="97"/>
      <c r="K6364" s="98"/>
      <c r="L6364" s="98"/>
      <c r="M6364" s="98"/>
      <c r="N6364" s="97"/>
      <c r="O6364" s="97"/>
      <c r="P6364" s="97"/>
      <c r="Q6364" s="97"/>
      <c r="R6364" s="99"/>
      <c r="S6364" s="90"/>
      <c r="T6364" s="90"/>
      <c r="U6364" s="90"/>
      <c r="V6364" s="90"/>
      <c r="W6364" s="90"/>
      <c r="X6364" s="90"/>
      <c r="Y6364" s="90"/>
      <c r="Z6364" s="90"/>
      <c r="AA6364" s="90"/>
      <c r="AB6364" s="90"/>
      <c r="AC6364" s="90"/>
      <c r="AD6364" s="90"/>
      <c r="AE6364" s="90"/>
      <c r="AF6364" s="90"/>
      <c r="AG6364" s="90"/>
      <c r="AH6364" s="90"/>
      <c r="AI6364" s="90"/>
      <c r="AJ6364" s="92"/>
      <c r="AK6364" s="92"/>
      <c r="AL6364" s="92"/>
      <c r="AM6364" s="92"/>
      <c r="AN6364" s="92"/>
      <c r="AO6364" s="92"/>
      <c r="AP6364" s="92"/>
      <c r="AQ6364" s="92"/>
      <c r="AR6364" s="92"/>
    </row>
    <row r="6365" spans="1:44" x14ac:dyDescent="0.2">
      <c r="A6365" s="90"/>
      <c r="B6365" s="90"/>
      <c r="C6365" s="91"/>
      <c r="D6365" s="90"/>
      <c r="E6365" s="90"/>
      <c r="F6365" s="90"/>
      <c r="G6365" s="97"/>
      <c r="H6365" s="97"/>
      <c r="I6365" s="97"/>
      <c r="J6365" s="97"/>
      <c r="K6365" s="98"/>
      <c r="L6365" s="98"/>
      <c r="M6365" s="98"/>
      <c r="N6365" s="97"/>
      <c r="O6365" s="97"/>
      <c r="P6365" s="97"/>
      <c r="Q6365" s="97"/>
      <c r="R6365" s="99"/>
      <c r="S6365" s="90"/>
      <c r="T6365" s="90"/>
      <c r="U6365" s="90"/>
      <c r="V6365" s="90"/>
      <c r="W6365" s="90"/>
      <c r="X6365" s="90"/>
      <c r="Y6365" s="90"/>
      <c r="Z6365" s="90"/>
      <c r="AA6365" s="90"/>
      <c r="AB6365" s="90"/>
      <c r="AC6365" s="90"/>
      <c r="AD6365" s="90"/>
      <c r="AE6365" s="90"/>
      <c r="AF6365" s="90"/>
      <c r="AG6365" s="90"/>
      <c r="AH6365" s="90"/>
      <c r="AI6365" s="90"/>
      <c r="AJ6365" s="92"/>
      <c r="AK6365" s="92"/>
      <c r="AL6365" s="92"/>
      <c r="AM6365" s="92"/>
      <c r="AN6365" s="92"/>
      <c r="AO6365" s="92"/>
      <c r="AP6365" s="92"/>
      <c r="AQ6365" s="92"/>
      <c r="AR6365" s="92"/>
    </row>
    <row r="6366" spans="1:44" x14ac:dyDescent="0.2">
      <c r="A6366" s="90"/>
      <c r="B6366" s="90"/>
      <c r="C6366" s="91"/>
      <c r="D6366" s="90"/>
      <c r="E6366" s="90"/>
      <c r="F6366" s="90"/>
      <c r="G6366" s="97"/>
      <c r="H6366" s="97"/>
      <c r="I6366" s="97"/>
      <c r="J6366" s="97"/>
      <c r="K6366" s="98"/>
      <c r="L6366" s="98"/>
      <c r="M6366" s="98"/>
      <c r="N6366" s="97"/>
      <c r="O6366" s="97"/>
      <c r="P6366" s="97"/>
      <c r="Q6366" s="97"/>
      <c r="R6366" s="99"/>
      <c r="S6366" s="90"/>
      <c r="T6366" s="90"/>
      <c r="U6366" s="90"/>
      <c r="V6366" s="90"/>
      <c r="W6366" s="90"/>
      <c r="X6366" s="90"/>
      <c r="Y6366" s="90"/>
      <c r="Z6366" s="90"/>
      <c r="AA6366" s="90"/>
      <c r="AB6366" s="90"/>
      <c r="AC6366" s="90"/>
      <c r="AD6366" s="90"/>
      <c r="AE6366" s="90"/>
      <c r="AF6366" s="90"/>
      <c r="AG6366" s="90"/>
      <c r="AH6366" s="90"/>
      <c r="AI6366" s="90"/>
      <c r="AJ6366" s="92"/>
      <c r="AK6366" s="92"/>
      <c r="AL6366" s="92"/>
      <c r="AM6366" s="92"/>
      <c r="AN6366" s="92"/>
      <c r="AO6366" s="92"/>
      <c r="AP6366" s="92"/>
      <c r="AQ6366" s="92"/>
      <c r="AR6366" s="92"/>
    </row>
    <row r="6367" spans="1:44" x14ac:dyDescent="0.2">
      <c r="A6367" s="90"/>
      <c r="B6367" s="90"/>
      <c r="C6367" s="91"/>
      <c r="D6367" s="90"/>
      <c r="E6367" s="90"/>
      <c r="F6367" s="90"/>
      <c r="G6367" s="97"/>
      <c r="H6367" s="97"/>
      <c r="I6367" s="97"/>
      <c r="J6367" s="97"/>
      <c r="K6367" s="98"/>
      <c r="L6367" s="98"/>
      <c r="M6367" s="98"/>
      <c r="N6367" s="97"/>
      <c r="O6367" s="97"/>
      <c r="P6367" s="97"/>
      <c r="Q6367" s="97"/>
      <c r="R6367" s="99"/>
      <c r="S6367" s="90"/>
      <c r="T6367" s="100"/>
      <c r="U6367" s="90"/>
      <c r="V6367" s="90"/>
      <c r="W6367" s="90"/>
      <c r="X6367" s="90"/>
      <c r="Y6367" s="90"/>
      <c r="Z6367" s="90"/>
      <c r="AA6367" s="90"/>
      <c r="AB6367" s="90"/>
      <c r="AC6367" s="90"/>
      <c r="AD6367" s="90"/>
      <c r="AE6367" s="90"/>
      <c r="AF6367" s="90"/>
      <c r="AG6367" s="90"/>
      <c r="AH6367" s="90"/>
      <c r="AI6367" s="90"/>
      <c r="AJ6367" s="92"/>
      <c r="AK6367" s="92"/>
      <c r="AL6367" s="92"/>
      <c r="AM6367" s="92"/>
      <c r="AN6367" s="92"/>
      <c r="AO6367" s="92"/>
      <c r="AP6367" s="92"/>
      <c r="AQ6367" s="92"/>
      <c r="AR6367" s="92"/>
    </row>
    <row r="6368" spans="1:44" x14ac:dyDescent="0.2">
      <c r="A6368" s="90"/>
      <c r="B6368" s="90"/>
      <c r="C6368" s="91"/>
      <c r="D6368" s="90"/>
      <c r="E6368" s="90"/>
      <c r="F6368" s="90"/>
      <c r="G6368" s="97"/>
      <c r="H6368" s="97"/>
      <c r="I6368" s="97"/>
      <c r="J6368" s="97"/>
      <c r="K6368" s="98"/>
      <c r="L6368" s="98"/>
      <c r="M6368" s="98"/>
      <c r="N6368" s="97"/>
      <c r="O6368" s="97"/>
      <c r="P6368" s="97"/>
      <c r="Q6368" s="97"/>
      <c r="R6368" s="99"/>
      <c r="S6368" s="90"/>
      <c r="T6368" s="100"/>
      <c r="U6368" s="90"/>
      <c r="V6368" s="90"/>
      <c r="W6368" s="90"/>
      <c r="X6368" s="90"/>
      <c r="Y6368" s="90"/>
      <c r="Z6368" s="90"/>
      <c r="AA6368" s="90"/>
      <c r="AB6368" s="90"/>
      <c r="AC6368" s="90"/>
      <c r="AD6368" s="90"/>
      <c r="AE6368" s="90"/>
      <c r="AF6368" s="90"/>
      <c r="AG6368" s="90"/>
      <c r="AH6368" s="90"/>
      <c r="AI6368" s="90"/>
      <c r="AJ6368" s="92"/>
      <c r="AK6368" s="92"/>
      <c r="AL6368" s="92"/>
      <c r="AM6368" s="92"/>
      <c r="AN6368" s="92"/>
      <c r="AO6368" s="92"/>
      <c r="AP6368" s="92"/>
      <c r="AQ6368" s="92"/>
      <c r="AR6368" s="92"/>
    </row>
    <row r="6369" spans="1:44" x14ac:dyDescent="0.2">
      <c r="A6369" s="90"/>
      <c r="B6369" s="90"/>
      <c r="C6369" s="91"/>
      <c r="D6369" s="90"/>
      <c r="E6369" s="90"/>
      <c r="F6369" s="90"/>
      <c r="G6369" s="97"/>
      <c r="H6369" s="97"/>
      <c r="I6369" s="97"/>
      <c r="J6369" s="97"/>
      <c r="K6369" s="98"/>
      <c r="L6369" s="98"/>
      <c r="M6369" s="98"/>
      <c r="N6369" s="97"/>
      <c r="O6369" s="97"/>
      <c r="P6369" s="97"/>
      <c r="Q6369" s="97"/>
      <c r="R6369" s="99"/>
      <c r="S6369" s="90"/>
      <c r="T6369" s="100"/>
      <c r="U6369" s="90"/>
      <c r="V6369" s="90"/>
      <c r="W6369" s="90"/>
      <c r="X6369" s="90"/>
      <c r="Y6369" s="90"/>
      <c r="Z6369" s="90"/>
      <c r="AA6369" s="90"/>
      <c r="AB6369" s="90"/>
      <c r="AC6369" s="90"/>
      <c r="AD6369" s="90"/>
      <c r="AE6369" s="90"/>
      <c r="AF6369" s="90"/>
      <c r="AG6369" s="90"/>
      <c r="AH6369" s="90"/>
      <c r="AI6369" s="90"/>
      <c r="AJ6369" s="92"/>
      <c r="AK6369" s="92"/>
      <c r="AL6369" s="92"/>
      <c r="AM6369" s="92"/>
      <c r="AN6369" s="92"/>
      <c r="AO6369" s="92"/>
      <c r="AP6369" s="92"/>
      <c r="AQ6369" s="92"/>
      <c r="AR6369" s="92"/>
    </row>
    <row r="6370" spans="1:44" x14ac:dyDescent="0.2">
      <c r="A6370" s="90"/>
      <c r="B6370" s="90"/>
      <c r="C6370" s="91"/>
      <c r="D6370" s="90"/>
      <c r="E6370" s="90"/>
      <c r="F6370" s="90"/>
      <c r="G6370" s="97"/>
      <c r="H6370" s="97"/>
      <c r="I6370" s="97"/>
      <c r="J6370" s="97"/>
      <c r="K6370" s="98"/>
      <c r="L6370" s="98"/>
      <c r="M6370" s="98"/>
      <c r="N6370" s="97"/>
      <c r="O6370" s="97"/>
      <c r="P6370" s="97"/>
      <c r="Q6370" s="97"/>
      <c r="R6370" s="99"/>
      <c r="S6370" s="90"/>
      <c r="T6370" s="90"/>
      <c r="U6370" s="90"/>
      <c r="V6370" s="90"/>
      <c r="W6370" s="90"/>
      <c r="X6370" s="90"/>
      <c r="Y6370" s="90"/>
      <c r="Z6370" s="90"/>
      <c r="AA6370" s="90"/>
      <c r="AB6370" s="90"/>
      <c r="AC6370" s="90"/>
      <c r="AD6370" s="90"/>
      <c r="AE6370" s="90"/>
      <c r="AF6370" s="90"/>
      <c r="AG6370" s="90"/>
      <c r="AH6370" s="90"/>
      <c r="AI6370" s="90"/>
      <c r="AJ6370" s="92"/>
      <c r="AK6370" s="92"/>
      <c r="AL6370" s="92"/>
      <c r="AM6370" s="92"/>
      <c r="AN6370" s="92"/>
      <c r="AO6370" s="92"/>
      <c r="AP6370" s="92"/>
      <c r="AQ6370" s="92"/>
      <c r="AR6370" s="92"/>
    </row>
    <row r="6371" spans="1:44" x14ac:dyDescent="0.2">
      <c r="A6371" s="90"/>
      <c r="B6371" s="90"/>
      <c r="C6371" s="91"/>
      <c r="D6371" s="90"/>
      <c r="E6371" s="90"/>
      <c r="F6371" s="90"/>
      <c r="G6371" s="97"/>
      <c r="H6371" s="97"/>
      <c r="I6371" s="97"/>
      <c r="J6371" s="97"/>
      <c r="K6371" s="98"/>
      <c r="L6371" s="98"/>
      <c r="M6371" s="98"/>
      <c r="N6371" s="97"/>
      <c r="O6371" s="97"/>
      <c r="P6371" s="97"/>
      <c r="Q6371" s="97"/>
      <c r="R6371" s="99"/>
      <c r="S6371" s="90"/>
      <c r="T6371" s="90"/>
      <c r="U6371" s="90"/>
      <c r="V6371" s="90"/>
      <c r="W6371" s="90"/>
      <c r="X6371" s="90"/>
      <c r="Y6371" s="90"/>
      <c r="Z6371" s="90"/>
      <c r="AA6371" s="90"/>
      <c r="AB6371" s="90"/>
      <c r="AC6371" s="90"/>
      <c r="AD6371" s="90"/>
      <c r="AE6371" s="90"/>
      <c r="AF6371" s="90"/>
      <c r="AG6371" s="90"/>
      <c r="AH6371" s="90"/>
      <c r="AI6371" s="90"/>
      <c r="AJ6371" s="92"/>
      <c r="AK6371" s="92"/>
      <c r="AL6371" s="92"/>
      <c r="AM6371" s="92"/>
      <c r="AN6371" s="92"/>
      <c r="AO6371" s="92"/>
      <c r="AP6371" s="92"/>
      <c r="AQ6371" s="92"/>
      <c r="AR6371" s="92"/>
    </row>
    <row r="6372" spans="1:44" x14ac:dyDescent="0.2">
      <c r="A6372" s="90"/>
      <c r="B6372" s="90"/>
      <c r="C6372" s="91"/>
      <c r="D6372" s="90"/>
      <c r="E6372" s="90"/>
      <c r="F6372" s="90"/>
      <c r="G6372" s="97"/>
      <c r="H6372" s="97"/>
      <c r="I6372" s="97"/>
      <c r="J6372" s="97"/>
      <c r="K6372" s="98"/>
      <c r="L6372" s="98"/>
      <c r="M6372" s="98"/>
      <c r="N6372" s="97"/>
      <c r="O6372" s="97"/>
      <c r="P6372" s="97"/>
      <c r="Q6372" s="97"/>
      <c r="R6372" s="99"/>
      <c r="S6372" s="90"/>
      <c r="T6372" s="100"/>
      <c r="U6372" s="90"/>
      <c r="V6372" s="90"/>
      <c r="W6372" s="90"/>
      <c r="X6372" s="90"/>
      <c r="Y6372" s="90"/>
      <c r="Z6372" s="90"/>
      <c r="AA6372" s="90"/>
      <c r="AB6372" s="90"/>
      <c r="AC6372" s="90"/>
      <c r="AD6372" s="90"/>
      <c r="AE6372" s="90"/>
      <c r="AF6372" s="90"/>
      <c r="AG6372" s="90"/>
      <c r="AH6372" s="90"/>
      <c r="AI6372" s="90"/>
      <c r="AJ6372" s="92"/>
      <c r="AK6372" s="92"/>
      <c r="AL6372" s="92"/>
      <c r="AM6372" s="92"/>
      <c r="AN6372" s="92"/>
      <c r="AO6372" s="92"/>
      <c r="AP6372" s="92"/>
      <c r="AQ6372" s="92"/>
      <c r="AR6372" s="92"/>
    </row>
    <row r="6373" spans="1:44" x14ac:dyDescent="0.2">
      <c r="A6373" s="90"/>
      <c r="B6373" s="90"/>
      <c r="C6373" s="91"/>
      <c r="D6373" s="90"/>
      <c r="E6373" s="90"/>
      <c r="F6373" s="90"/>
      <c r="G6373" s="97"/>
      <c r="H6373" s="97"/>
      <c r="I6373" s="97"/>
      <c r="J6373" s="97"/>
      <c r="K6373" s="98"/>
      <c r="L6373" s="98"/>
      <c r="M6373" s="98"/>
      <c r="N6373" s="97"/>
      <c r="O6373" s="97"/>
      <c r="P6373" s="97"/>
      <c r="Q6373" s="97"/>
      <c r="R6373" s="99"/>
      <c r="S6373" s="90"/>
      <c r="T6373" s="90"/>
      <c r="U6373" s="90"/>
      <c r="V6373" s="90"/>
      <c r="W6373" s="90"/>
      <c r="X6373" s="90"/>
      <c r="Y6373" s="90"/>
      <c r="Z6373" s="90"/>
      <c r="AA6373" s="90"/>
      <c r="AB6373" s="90"/>
      <c r="AC6373" s="90"/>
      <c r="AD6373" s="90"/>
      <c r="AE6373" s="90"/>
      <c r="AF6373" s="90"/>
      <c r="AG6373" s="90"/>
      <c r="AH6373" s="90"/>
      <c r="AI6373" s="90"/>
      <c r="AJ6373" s="92"/>
      <c r="AK6373" s="92"/>
      <c r="AL6373" s="92"/>
      <c r="AM6373" s="92"/>
      <c r="AN6373" s="92"/>
      <c r="AO6373" s="92"/>
      <c r="AP6373" s="92"/>
      <c r="AQ6373" s="92"/>
      <c r="AR6373" s="92"/>
    </row>
    <row r="6374" spans="1:44" x14ac:dyDescent="0.2">
      <c r="A6374" s="90"/>
      <c r="B6374" s="90"/>
      <c r="C6374" s="91"/>
      <c r="D6374" s="90"/>
      <c r="E6374" s="90"/>
      <c r="F6374" s="90"/>
      <c r="G6374" s="97"/>
      <c r="H6374" s="97"/>
      <c r="I6374" s="97"/>
      <c r="J6374" s="97"/>
      <c r="K6374" s="98"/>
      <c r="L6374" s="98"/>
      <c r="M6374" s="98"/>
      <c r="N6374" s="97"/>
      <c r="O6374" s="97"/>
      <c r="P6374" s="97"/>
      <c r="Q6374" s="97"/>
      <c r="R6374" s="99"/>
      <c r="S6374" s="90"/>
      <c r="T6374" s="100"/>
      <c r="U6374" s="90"/>
      <c r="V6374" s="90"/>
      <c r="W6374" s="90"/>
      <c r="X6374" s="90"/>
      <c r="Y6374" s="90"/>
      <c r="Z6374" s="90"/>
      <c r="AA6374" s="90"/>
      <c r="AB6374" s="90"/>
      <c r="AC6374" s="90"/>
      <c r="AD6374" s="90"/>
      <c r="AE6374" s="90"/>
      <c r="AF6374" s="90"/>
      <c r="AG6374" s="90"/>
      <c r="AH6374" s="90"/>
      <c r="AI6374" s="90"/>
      <c r="AJ6374" s="92"/>
      <c r="AK6374" s="92"/>
      <c r="AL6374" s="92"/>
      <c r="AM6374" s="92"/>
      <c r="AN6374" s="92"/>
      <c r="AO6374" s="92"/>
      <c r="AP6374" s="92"/>
      <c r="AQ6374" s="92"/>
      <c r="AR6374" s="92"/>
    </row>
    <row r="6375" spans="1:44" x14ac:dyDescent="0.2">
      <c r="A6375" s="90"/>
      <c r="B6375" s="90"/>
      <c r="C6375" s="91"/>
      <c r="D6375" s="90"/>
      <c r="E6375" s="90"/>
      <c r="F6375" s="90"/>
      <c r="G6375" s="97"/>
      <c r="H6375" s="97"/>
      <c r="I6375" s="97"/>
      <c r="J6375" s="97"/>
      <c r="K6375" s="98"/>
      <c r="L6375" s="98"/>
      <c r="M6375" s="98"/>
      <c r="N6375" s="97"/>
      <c r="O6375" s="97"/>
      <c r="P6375" s="97"/>
      <c r="Q6375" s="97"/>
      <c r="R6375" s="99"/>
      <c r="S6375" s="100"/>
      <c r="T6375" s="90"/>
      <c r="U6375" s="90"/>
      <c r="V6375" s="90"/>
      <c r="W6375" s="90"/>
      <c r="X6375" s="90"/>
      <c r="Y6375" s="90"/>
      <c r="Z6375" s="90"/>
      <c r="AA6375" s="90"/>
      <c r="AB6375" s="90"/>
      <c r="AC6375" s="90"/>
      <c r="AD6375" s="90"/>
      <c r="AE6375" s="90"/>
      <c r="AF6375" s="90"/>
      <c r="AG6375" s="90"/>
      <c r="AH6375" s="90"/>
      <c r="AI6375" s="90"/>
      <c r="AJ6375" s="92"/>
      <c r="AK6375" s="92"/>
      <c r="AL6375" s="92"/>
      <c r="AM6375" s="92"/>
      <c r="AN6375" s="92"/>
      <c r="AO6375" s="92"/>
      <c r="AP6375" s="92"/>
      <c r="AQ6375" s="92"/>
      <c r="AR6375" s="92"/>
    </row>
    <row r="6376" spans="1:44" x14ac:dyDescent="0.2">
      <c r="A6376" s="90"/>
      <c r="B6376" s="90"/>
      <c r="C6376" s="91"/>
      <c r="D6376" s="90"/>
      <c r="E6376" s="90"/>
      <c r="F6376" s="90"/>
      <c r="G6376" s="97"/>
      <c r="H6376" s="97"/>
      <c r="I6376" s="97"/>
      <c r="J6376" s="97"/>
      <c r="K6376" s="98"/>
      <c r="L6376" s="98"/>
      <c r="M6376" s="98"/>
      <c r="N6376" s="97"/>
      <c r="O6376" s="97"/>
      <c r="P6376" s="97"/>
      <c r="Q6376" s="97"/>
      <c r="R6376" s="99"/>
      <c r="S6376" s="90"/>
      <c r="T6376" s="90"/>
      <c r="U6376" s="90"/>
      <c r="V6376" s="90"/>
      <c r="W6376" s="90"/>
      <c r="X6376" s="90"/>
      <c r="Y6376" s="90"/>
      <c r="Z6376" s="90"/>
      <c r="AA6376" s="90"/>
      <c r="AB6376" s="90"/>
      <c r="AC6376" s="90"/>
      <c r="AD6376" s="90"/>
      <c r="AE6376" s="90"/>
      <c r="AF6376" s="90"/>
      <c r="AG6376" s="90"/>
      <c r="AH6376" s="90"/>
      <c r="AI6376" s="90"/>
      <c r="AJ6376" s="92"/>
      <c r="AK6376" s="92"/>
      <c r="AL6376" s="92"/>
      <c r="AM6376" s="92"/>
      <c r="AN6376" s="92"/>
      <c r="AO6376" s="92"/>
      <c r="AP6376" s="92"/>
      <c r="AQ6376" s="92"/>
      <c r="AR6376" s="92"/>
    </row>
    <row r="6377" spans="1:44" x14ac:dyDescent="0.2">
      <c r="A6377" s="90"/>
      <c r="B6377" s="90"/>
      <c r="C6377" s="91"/>
      <c r="D6377" s="90"/>
      <c r="E6377" s="90"/>
      <c r="F6377" s="90"/>
      <c r="G6377" s="97"/>
      <c r="H6377" s="97"/>
      <c r="I6377" s="97"/>
      <c r="J6377" s="97"/>
      <c r="K6377" s="98"/>
      <c r="L6377" s="98"/>
      <c r="M6377" s="98"/>
      <c r="N6377" s="97"/>
      <c r="O6377" s="97"/>
      <c r="P6377" s="97"/>
      <c r="Q6377" s="97"/>
      <c r="R6377" s="99"/>
      <c r="S6377" s="90"/>
      <c r="T6377" s="100"/>
      <c r="U6377" s="90"/>
      <c r="V6377" s="90"/>
      <c r="W6377" s="100"/>
      <c r="X6377" s="90"/>
      <c r="Y6377" s="90"/>
      <c r="Z6377" s="90"/>
      <c r="AA6377" s="90"/>
      <c r="AB6377" s="90"/>
      <c r="AC6377" s="90"/>
      <c r="AD6377" s="90"/>
      <c r="AE6377" s="90"/>
      <c r="AF6377" s="90"/>
      <c r="AG6377" s="90"/>
      <c r="AH6377" s="90"/>
      <c r="AI6377" s="90"/>
      <c r="AJ6377" s="92"/>
      <c r="AK6377" s="92"/>
      <c r="AL6377" s="92"/>
      <c r="AM6377" s="92"/>
      <c r="AN6377" s="92"/>
      <c r="AO6377" s="92"/>
      <c r="AP6377" s="92"/>
      <c r="AQ6377" s="92"/>
      <c r="AR6377" s="92"/>
    </row>
    <row r="6378" spans="1:44" x14ac:dyDescent="0.2">
      <c r="A6378" s="90"/>
      <c r="B6378" s="90"/>
      <c r="C6378" s="91"/>
      <c r="D6378" s="90"/>
      <c r="E6378" s="90"/>
      <c r="F6378" s="90"/>
      <c r="G6378" s="97"/>
      <c r="H6378" s="97"/>
      <c r="I6378" s="97"/>
      <c r="J6378" s="97"/>
      <c r="K6378" s="98"/>
      <c r="L6378" s="98"/>
      <c r="M6378" s="98"/>
      <c r="N6378" s="97"/>
      <c r="O6378" s="97"/>
      <c r="P6378" s="97"/>
      <c r="Q6378" s="97"/>
      <c r="R6378" s="99"/>
      <c r="S6378" s="90"/>
      <c r="T6378" s="90"/>
      <c r="U6378" s="90"/>
      <c r="V6378" s="90"/>
      <c r="W6378" s="90"/>
      <c r="X6378" s="90"/>
      <c r="Y6378" s="90"/>
      <c r="Z6378" s="90"/>
      <c r="AA6378" s="90"/>
      <c r="AB6378" s="90"/>
      <c r="AC6378" s="90"/>
      <c r="AD6378" s="90"/>
      <c r="AE6378" s="90"/>
      <c r="AF6378" s="90"/>
      <c r="AG6378" s="90"/>
      <c r="AH6378" s="90"/>
      <c r="AI6378" s="90"/>
      <c r="AJ6378" s="92"/>
      <c r="AK6378" s="92"/>
      <c r="AL6378" s="92"/>
      <c r="AM6378" s="92"/>
      <c r="AN6378" s="92"/>
      <c r="AO6378" s="92"/>
      <c r="AP6378" s="92"/>
      <c r="AQ6378" s="92"/>
      <c r="AR6378" s="92"/>
    </row>
    <row r="6379" spans="1:44" x14ac:dyDescent="0.2">
      <c r="A6379" s="90"/>
      <c r="B6379" s="90"/>
      <c r="C6379" s="91"/>
      <c r="D6379" s="90"/>
      <c r="E6379" s="90"/>
      <c r="F6379" s="90"/>
      <c r="G6379" s="97"/>
      <c r="H6379" s="97"/>
      <c r="I6379" s="97"/>
      <c r="J6379" s="97"/>
      <c r="K6379" s="98"/>
      <c r="L6379" s="98"/>
      <c r="M6379" s="98"/>
      <c r="N6379" s="97"/>
      <c r="O6379" s="97"/>
      <c r="P6379" s="97"/>
      <c r="Q6379" s="97"/>
      <c r="R6379" s="99"/>
      <c r="S6379" s="90"/>
      <c r="T6379" s="90"/>
      <c r="U6379" s="90"/>
      <c r="V6379" s="90"/>
      <c r="W6379" s="90"/>
      <c r="X6379" s="90"/>
      <c r="Y6379" s="90"/>
      <c r="Z6379" s="90"/>
      <c r="AA6379" s="90"/>
      <c r="AB6379" s="90"/>
      <c r="AC6379" s="90"/>
      <c r="AD6379" s="90"/>
      <c r="AE6379" s="90"/>
      <c r="AF6379" s="90"/>
      <c r="AG6379" s="90"/>
      <c r="AH6379" s="90"/>
      <c r="AI6379" s="90"/>
      <c r="AJ6379" s="92"/>
      <c r="AK6379" s="92"/>
      <c r="AL6379" s="92"/>
      <c r="AM6379" s="92"/>
      <c r="AN6379" s="92"/>
      <c r="AO6379" s="92"/>
      <c r="AP6379" s="92"/>
      <c r="AQ6379" s="92"/>
      <c r="AR6379" s="92"/>
    </row>
    <row r="6380" spans="1:44" x14ac:dyDescent="0.2">
      <c r="A6380" s="90"/>
      <c r="B6380" s="90"/>
      <c r="C6380" s="91"/>
      <c r="D6380" s="90"/>
      <c r="E6380" s="90"/>
      <c r="F6380" s="90"/>
      <c r="G6380" s="97"/>
      <c r="H6380" s="97"/>
      <c r="I6380" s="97"/>
      <c r="J6380" s="97"/>
      <c r="K6380" s="98"/>
      <c r="L6380" s="98"/>
      <c r="M6380" s="98"/>
      <c r="N6380" s="97"/>
      <c r="O6380" s="97"/>
      <c r="P6380" s="97"/>
      <c r="Q6380" s="97"/>
      <c r="R6380" s="99"/>
      <c r="S6380" s="100"/>
      <c r="T6380" s="90"/>
      <c r="U6380" s="100"/>
      <c r="V6380" s="90"/>
      <c r="W6380" s="90"/>
      <c r="X6380" s="90"/>
      <c r="Y6380" s="90"/>
      <c r="Z6380" s="90"/>
      <c r="AA6380" s="90"/>
      <c r="AB6380" s="90"/>
      <c r="AC6380" s="90"/>
      <c r="AD6380" s="90"/>
      <c r="AE6380" s="90"/>
      <c r="AF6380" s="90"/>
      <c r="AG6380" s="90"/>
      <c r="AH6380" s="90"/>
      <c r="AI6380" s="90"/>
      <c r="AJ6380" s="92"/>
      <c r="AK6380" s="92"/>
      <c r="AL6380" s="92"/>
      <c r="AM6380" s="92"/>
      <c r="AN6380" s="92"/>
      <c r="AO6380" s="92"/>
      <c r="AP6380" s="92"/>
      <c r="AQ6380" s="92"/>
      <c r="AR6380" s="92"/>
    </row>
    <row r="6381" spans="1:44" x14ac:dyDescent="0.2">
      <c r="A6381" s="90"/>
      <c r="B6381" s="90"/>
      <c r="C6381" s="91"/>
      <c r="D6381" s="90"/>
      <c r="E6381" s="90"/>
      <c r="F6381" s="90"/>
      <c r="G6381" s="97"/>
      <c r="H6381" s="97"/>
      <c r="I6381" s="97"/>
      <c r="J6381" s="97"/>
      <c r="K6381" s="98"/>
      <c r="L6381" s="98"/>
      <c r="M6381" s="98"/>
      <c r="N6381" s="97"/>
      <c r="O6381" s="97"/>
      <c r="P6381" s="97"/>
      <c r="Q6381" s="97"/>
      <c r="R6381" s="99"/>
      <c r="S6381" s="90"/>
      <c r="T6381" s="90"/>
      <c r="U6381" s="90"/>
      <c r="V6381" s="90"/>
      <c r="W6381" s="90"/>
      <c r="X6381" s="90"/>
      <c r="Y6381" s="90"/>
      <c r="Z6381" s="90"/>
      <c r="AA6381" s="90"/>
      <c r="AB6381" s="90"/>
      <c r="AC6381" s="90"/>
      <c r="AD6381" s="90"/>
      <c r="AE6381" s="90"/>
      <c r="AF6381" s="90"/>
      <c r="AG6381" s="90"/>
      <c r="AH6381" s="90"/>
      <c r="AI6381" s="90"/>
      <c r="AJ6381" s="92"/>
      <c r="AK6381" s="92"/>
      <c r="AL6381" s="92"/>
      <c r="AM6381" s="92"/>
      <c r="AN6381" s="92"/>
      <c r="AO6381" s="92"/>
      <c r="AP6381" s="92"/>
      <c r="AQ6381" s="92"/>
      <c r="AR6381" s="92"/>
    </row>
    <row r="6382" spans="1:44" x14ac:dyDescent="0.2">
      <c r="A6382" s="90"/>
      <c r="B6382" s="90"/>
      <c r="C6382" s="91"/>
      <c r="D6382" s="90"/>
      <c r="E6382" s="90"/>
      <c r="F6382" s="90"/>
      <c r="G6382" s="97"/>
      <c r="H6382" s="97"/>
      <c r="I6382" s="97"/>
      <c r="J6382" s="97"/>
      <c r="K6382" s="98"/>
      <c r="L6382" s="98"/>
      <c r="M6382" s="98"/>
      <c r="N6382" s="97"/>
      <c r="O6382" s="97"/>
      <c r="P6382" s="97"/>
      <c r="Q6382" s="97"/>
      <c r="R6382" s="99"/>
      <c r="S6382" s="100"/>
      <c r="T6382" s="100"/>
      <c r="U6382" s="100"/>
      <c r="V6382" s="90"/>
      <c r="W6382" s="90"/>
      <c r="X6382" s="90"/>
      <c r="Y6382" s="90"/>
      <c r="Z6382" s="90"/>
      <c r="AA6382" s="90"/>
      <c r="AB6382" s="90"/>
      <c r="AC6382" s="90"/>
      <c r="AD6382" s="90"/>
      <c r="AE6382" s="90"/>
      <c r="AF6382" s="90"/>
      <c r="AG6382" s="90"/>
      <c r="AH6382" s="90"/>
      <c r="AI6382" s="90"/>
      <c r="AJ6382" s="92"/>
      <c r="AK6382" s="92"/>
      <c r="AL6382" s="92"/>
      <c r="AM6382" s="92"/>
      <c r="AN6382" s="92"/>
      <c r="AO6382" s="92"/>
      <c r="AP6382" s="92"/>
      <c r="AQ6382" s="92"/>
      <c r="AR6382" s="92"/>
    </row>
    <row r="6383" spans="1:44" x14ac:dyDescent="0.2">
      <c r="A6383" s="90"/>
      <c r="B6383" s="90"/>
      <c r="C6383" s="91"/>
      <c r="D6383" s="90"/>
      <c r="E6383" s="90"/>
      <c r="F6383" s="90"/>
      <c r="G6383" s="97"/>
      <c r="H6383" s="97"/>
      <c r="I6383" s="97"/>
      <c r="J6383" s="97"/>
      <c r="K6383" s="98"/>
      <c r="L6383" s="98"/>
      <c r="M6383" s="98"/>
      <c r="N6383" s="97"/>
      <c r="O6383" s="97"/>
      <c r="P6383" s="97"/>
      <c r="Q6383" s="97"/>
      <c r="R6383" s="99"/>
      <c r="S6383" s="90"/>
      <c r="T6383" s="90"/>
      <c r="U6383" s="90"/>
      <c r="V6383" s="90"/>
      <c r="W6383" s="90"/>
      <c r="X6383" s="90"/>
      <c r="Y6383" s="90"/>
      <c r="Z6383" s="90"/>
      <c r="AA6383" s="90"/>
      <c r="AB6383" s="90"/>
      <c r="AC6383" s="90"/>
      <c r="AD6383" s="90"/>
      <c r="AE6383" s="90"/>
      <c r="AF6383" s="90"/>
      <c r="AG6383" s="90"/>
      <c r="AH6383" s="90"/>
      <c r="AI6383" s="90"/>
      <c r="AJ6383" s="92"/>
      <c r="AK6383" s="92"/>
      <c r="AL6383" s="92"/>
      <c r="AM6383" s="92"/>
      <c r="AN6383" s="92"/>
      <c r="AO6383" s="92"/>
      <c r="AP6383" s="92"/>
      <c r="AQ6383" s="92"/>
      <c r="AR6383" s="92"/>
    </row>
    <row r="6384" spans="1:44" x14ac:dyDescent="0.2">
      <c r="A6384" s="90"/>
      <c r="B6384" s="90"/>
      <c r="C6384" s="91"/>
      <c r="D6384" s="90"/>
      <c r="E6384" s="90"/>
      <c r="F6384" s="90"/>
      <c r="G6384" s="97"/>
      <c r="H6384" s="97"/>
      <c r="I6384" s="97"/>
      <c r="J6384" s="97"/>
      <c r="K6384" s="98"/>
      <c r="L6384" s="98"/>
      <c r="M6384" s="98"/>
      <c r="N6384" s="97"/>
      <c r="O6384" s="97"/>
      <c r="P6384" s="97"/>
      <c r="Q6384" s="97"/>
      <c r="R6384" s="99"/>
      <c r="S6384" s="90"/>
      <c r="T6384" s="90"/>
      <c r="U6384" s="90"/>
      <c r="V6384" s="90"/>
      <c r="W6384" s="90"/>
      <c r="X6384" s="90"/>
      <c r="Y6384" s="90"/>
      <c r="Z6384" s="90"/>
      <c r="AA6384" s="90"/>
      <c r="AB6384" s="90"/>
      <c r="AC6384" s="90"/>
      <c r="AD6384" s="90"/>
      <c r="AE6384" s="90"/>
      <c r="AF6384" s="90"/>
      <c r="AG6384" s="90"/>
      <c r="AH6384" s="90"/>
      <c r="AI6384" s="90"/>
      <c r="AJ6384" s="92"/>
      <c r="AK6384" s="92"/>
      <c r="AL6384" s="92"/>
      <c r="AM6384" s="92"/>
      <c r="AN6384" s="92"/>
      <c r="AO6384" s="92"/>
      <c r="AP6384" s="92"/>
      <c r="AQ6384" s="92"/>
      <c r="AR6384" s="92"/>
    </row>
    <row r="6385" spans="1:44" x14ac:dyDescent="0.2">
      <c r="A6385" s="90"/>
      <c r="B6385" s="90"/>
      <c r="C6385" s="91"/>
      <c r="D6385" s="90"/>
      <c r="E6385" s="90"/>
      <c r="F6385" s="90"/>
      <c r="G6385" s="97"/>
      <c r="H6385" s="97"/>
      <c r="I6385" s="97"/>
      <c r="J6385" s="97"/>
      <c r="K6385" s="98"/>
      <c r="L6385" s="98"/>
      <c r="M6385" s="98"/>
      <c r="N6385" s="97"/>
      <c r="O6385" s="97"/>
      <c r="P6385" s="97"/>
      <c r="Q6385" s="97"/>
      <c r="R6385" s="99"/>
      <c r="S6385" s="90"/>
      <c r="T6385" s="90"/>
      <c r="U6385" s="90"/>
      <c r="V6385" s="90"/>
      <c r="W6385" s="90"/>
      <c r="X6385" s="90"/>
      <c r="Y6385" s="90"/>
      <c r="Z6385" s="90"/>
      <c r="AA6385" s="90"/>
      <c r="AB6385" s="90"/>
      <c r="AC6385" s="90"/>
      <c r="AD6385" s="90"/>
      <c r="AE6385" s="90"/>
      <c r="AF6385" s="90"/>
      <c r="AG6385" s="90"/>
      <c r="AH6385" s="90"/>
      <c r="AI6385" s="90"/>
      <c r="AJ6385" s="92"/>
      <c r="AK6385" s="92"/>
      <c r="AL6385" s="92"/>
      <c r="AM6385" s="92"/>
      <c r="AN6385" s="92"/>
      <c r="AO6385" s="92"/>
      <c r="AP6385" s="92"/>
      <c r="AQ6385" s="92"/>
      <c r="AR6385" s="92"/>
    </row>
    <row r="6386" spans="1:44" x14ac:dyDescent="0.2">
      <c r="A6386" s="90"/>
      <c r="B6386" s="90"/>
      <c r="C6386" s="91"/>
      <c r="D6386" s="90"/>
      <c r="E6386" s="90"/>
      <c r="F6386" s="90"/>
      <c r="G6386" s="97"/>
      <c r="H6386" s="97"/>
      <c r="I6386" s="97"/>
      <c r="J6386" s="97"/>
      <c r="K6386" s="98"/>
      <c r="L6386" s="98"/>
      <c r="M6386" s="98"/>
      <c r="N6386" s="97"/>
      <c r="O6386" s="97"/>
      <c r="P6386" s="97"/>
      <c r="Q6386" s="97"/>
      <c r="R6386" s="99"/>
      <c r="S6386" s="90"/>
      <c r="T6386" s="100"/>
      <c r="U6386" s="90"/>
      <c r="V6386" s="90"/>
      <c r="W6386" s="90"/>
      <c r="X6386" s="90"/>
      <c r="Y6386" s="90"/>
      <c r="Z6386" s="90"/>
      <c r="AA6386" s="90"/>
      <c r="AB6386" s="90"/>
      <c r="AC6386" s="90"/>
      <c r="AD6386" s="90"/>
      <c r="AE6386" s="90"/>
      <c r="AF6386" s="90"/>
      <c r="AG6386" s="90"/>
      <c r="AH6386" s="90"/>
      <c r="AI6386" s="90"/>
      <c r="AJ6386" s="92"/>
      <c r="AK6386" s="92"/>
      <c r="AL6386" s="92"/>
      <c r="AM6386" s="92"/>
      <c r="AN6386" s="92"/>
      <c r="AO6386" s="92"/>
      <c r="AP6386" s="92"/>
      <c r="AQ6386" s="92"/>
      <c r="AR6386" s="92"/>
    </row>
    <row r="6387" spans="1:44" x14ac:dyDescent="0.2">
      <c r="A6387" s="90"/>
      <c r="B6387" s="90"/>
      <c r="C6387" s="91"/>
      <c r="D6387" s="90"/>
      <c r="E6387" s="90"/>
      <c r="F6387" s="90"/>
      <c r="G6387" s="97"/>
      <c r="H6387" s="97"/>
      <c r="I6387" s="97"/>
      <c r="J6387" s="97"/>
      <c r="K6387" s="98"/>
      <c r="L6387" s="98"/>
      <c r="M6387" s="98"/>
      <c r="N6387" s="97"/>
      <c r="O6387" s="97"/>
      <c r="P6387" s="97"/>
      <c r="Q6387" s="97"/>
      <c r="R6387" s="99"/>
      <c r="S6387" s="90"/>
      <c r="T6387" s="90"/>
      <c r="U6387" s="90"/>
      <c r="V6387" s="90"/>
      <c r="W6387" s="90"/>
      <c r="X6387" s="90"/>
      <c r="Y6387" s="90"/>
      <c r="Z6387" s="90"/>
      <c r="AA6387" s="90"/>
      <c r="AB6387" s="90"/>
      <c r="AC6387" s="90"/>
      <c r="AD6387" s="90"/>
      <c r="AE6387" s="90"/>
      <c r="AF6387" s="90"/>
      <c r="AG6387" s="90"/>
      <c r="AH6387" s="90"/>
      <c r="AI6387" s="90"/>
      <c r="AJ6387" s="92"/>
      <c r="AK6387" s="92"/>
      <c r="AL6387" s="92"/>
      <c r="AM6387" s="92"/>
      <c r="AN6387" s="92"/>
      <c r="AO6387" s="92"/>
      <c r="AP6387" s="92"/>
      <c r="AQ6387" s="92"/>
      <c r="AR6387" s="92"/>
    </row>
    <row r="6388" spans="1:44" x14ac:dyDescent="0.2">
      <c r="A6388" s="90"/>
      <c r="B6388" s="90"/>
      <c r="C6388" s="91"/>
      <c r="D6388" s="90"/>
      <c r="E6388" s="90"/>
      <c r="F6388" s="90"/>
      <c r="G6388" s="97"/>
      <c r="H6388" s="97"/>
      <c r="I6388" s="97"/>
      <c r="J6388" s="97"/>
      <c r="K6388" s="98"/>
      <c r="L6388" s="98"/>
      <c r="M6388" s="98"/>
      <c r="N6388" s="97"/>
      <c r="O6388" s="97"/>
      <c r="P6388" s="97"/>
      <c r="Q6388" s="97"/>
      <c r="R6388" s="99"/>
      <c r="S6388" s="90"/>
      <c r="T6388" s="90"/>
      <c r="U6388" s="90"/>
      <c r="V6388" s="90"/>
      <c r="W6388" s="90"/>
      <c r="X6388" s="90"/>
      <c r="Y6388" s="90"/>
      <c r="Z6388" s="90"/>
      <c r="AA6388" s="90"/>
      <c r="AB6388" s="90"/>
      <c r="AC6388" s="90"/>
      <c r="AD6388" s="90"/>
      <c r="AE6388" s="90"/>
      <c r="AF6388" s="90"/>
      <c r="AG6388" s="90"/>
      <c r="AH6388" s="90"/>
      <c r="AI6388" s="90"/>
      <c r="AJ6388" s="92"/>
      <c r="AK6388" s="92"/>
      <c r="AL6388" s="92"/>
      <c r="AM6388" s="92"/>
      <c r="AN6388" s="92"/>
      <c r="AO6388" s="92"/>
      <c r="AP6388" s="92"/>
      <c r="AQ6388" s="92"/>
      <c r="AR6388" s="92"/>
    </row>
    <row r="6389" spans="1:44" x14ac:dyDescent="0.2">
      <c r="A6389" s="90"/>
      <c r="B6389" s="90"/>
      <c r="C6389" s="91"/>
      <c r="D6389" s="90"/>
      <c r="E6389" s="90"/>
      <c r="F6389" s="90"/>
      <c r="G6389" s="97"/>
      <c r="H6389" s="97"/>
      <c r="I6389" s="97"/>
      <c r="J6389" s="97"/>
      <c r="K6389" s="98"/>
      <c r="L6389" s="98"/>
      <c r="M6389" s="98"/>
      <c r="N6389" s="97"/>
      <c r="O6389" s="97"/>
      <c r="P6389" s="97"/>
      <c r="Q6389" s="97"/>
      <c r="R6389" s="99"/>
      <c r="S6389" s="90"/>
      <c r="T6389" s="90"/>
      <c r="U6389" s="90"/>
      <c r="V6389" s="90"/>
      <c r="W6389" s="90"/>
      <c r="X6389" s="90"/>
      <c r="Y6389" s="90"/>
      <c r="Z6389" s="90"/>
      <c r="AA6389" s="90"/>
      <c r="AB6389" s="90"/>
      <c r="AC6389" s="90"/>
      <c r="AD6389" s="90"/>
      <c r="AE6389" s="90"/>
      <c r="AF6389" s="90"/>
      <c r="AG6389" s="90"/>
      <c r="AH6389" s="90"/>
      <c r="AI6389" s="90"/>
      <c r="AJ6389" s="92"/>
      <c r="AK6389" s="92"/>
      <c r="AL6389" s="92"/>
      <c r="AM6389" s="92"/>
      <c r="AN6389" s="92"/>
      <c r="AO6389" s="92"/>
      <c r="AP6389" s="92"/>
      <c r="AQ6389" s="92"/>
      <c r="AR6389" s="92"/>
    </row>
    <row r="6390" spans="1:44" x14ac:dyDescent="0.2">
      <c r="A6390" s="90"/>
      <c r="B6390" s="90"/>
      <c r="C6390" s="91"/>
      <c r="D6390" s="90"/>
      <c r="E6390" s="90"/>
      <c r="F6390" s="90"/>
      <c r="G6390" s="97"/>
      <c r="H6390" s="97"/>
      <c r="I6390" s="97"/>
      <c r="J6390" s="97"/>
      <c r="K6390" s="98"/>
      <c r="L6390" s="98"/>
      <c r="M6390" s="98"/>
      <c r="N6390" s="97"/>
      <c r="O6390" s="97"/>
      <c r="P6390" s="97"/>
      <c r="Q6390" s="97"/>
      <c r="R6390" s="99"/>
      <c r="S6390" s="90"/>
      <c r="T6390" s="90"/>
      <c r="U6390" s="90"/>
      <c r="V6390" s="90"/>
      <c r="W6390" s="90"/>
      <c r="X6390" s="90"/>
      <c r="Y6390" s="90"/>
      <c r="Z6390" s="90"/>
      <c r="AA6390" s="90"/>
      <c r="AB6390" s="90"/>
      <c r="AC6390" s="90"/>
      <c r="AD6390" s="90"/>
      <c r="AE6390" s="90"/>
      <c r="AF6390" s="90"/>
      <c r="AG6390" s="90"/>
      <c r="AH6390" s="90"/>
      <c r="AI6390" s="90"/>
      <c r="AJ6390" s="92"/>
      <c r="AK6390" s="92"/>
      <c r="AL6390" s="92"/>
      <c r="AM6390" s="92"/>
      <c r="AN6390" s="92"/>
      <c r="AO6390" s="92"/>
      <c r="AP6390" s="92"/>
      <c r="AQ6390" s="92"/>
      <c r="AR6390" s="92"/>
    </row>
    <row r="6391" spans="1:44" x14ac:dyDescent="0.2">
      <c r="A6391" s="90"/>
      <c r="B6391" s="90"/>
      <c r="C6391" s="91"/>
      <c r="D6391" s="90"/>
      <c r="E6391" s="90"/>
      <c r="F6391" s="90"/>
      <c r="G6391" s="97"/>
      <c r="H6391" s="97"/>
      <c r="I6391" s="97"/>
      <c r="J6391" s="97"/>
      <c r="K6391" s="98"/>
      <c r="L6391" s="98"/>
      <c r="M6391" s="98"/>
      <c r="N6391" s="97"/>
      <c r="O6391" s="97"/>
      <c r="P6391" s="97"/>
      <c r="Q6391" s="97"/>
      <c r="R6391" s="99"/>
      <c r="S6391" s="100"/>
      <c r="T6391" s="90"/>
      <c r="U6391" s="90"/>
      <c r="V6391" s="90"/>
      <c r="W6391" s="90"/>
      <c r="X6391" s="90"/>
      <c r="Y6391" s="90"/>
      <c r="Z6391" s="90"/>
      <c r="AA6391" s="90"/>
      <c r="AB6391" s="90"/>
      <c r="AC6391" s="90"/>
      <c r="AD6391" s="90"/>
      <c r="AE6391" s="90"/>
      <c r="AF6391" s="90"/>
      <c r="AG6391" s="90"/>
      <c r="AH6391" s="90"/>
      <c r="AI6391" s="90"/>
      <c r="AJ6391" s="92"/>
      <c r="AK6391" s="92"/>
      <c r="AL6391" s="92"/>
      <c r="AM6391" s="92"/>
      <c r="AN6391" s="92"/>
      <c r="AO6391" s="92"/>
      <c r="AP6391" s="92"/>
      <c r="AQ6391" s="92"/>
      <c r="AR6391" s="92"/>
    </row>
    <row r="6392" spans="1:44" x14ac:dyDescent="0.2">
      <c r="A6392" s="90"/>
      <c r="B6392" s="90"/>
      <c r="C6392" s="91"/>
      <c r="D6392" s="90"/>
      <c r="E6392" s="90"/>
      <c r="F6392" s="90"/>
      <c r="G6392" s="97"/>
      <c r="H6392" s="97"/>
      <c r="I6392" s="97"/>
      <c r="J6392" s="97"/>
      <c r="K6392" s="98"/>
      <c r="L6392" s="98"/>
      <c r="M6392" s="98"/>
      <c r="N6392" s="97"/>
      <c r="O6392" s="97"/>
      <c r="P6392" s="97"/>
      <c r="Q6392" s="97"/>
      <c r="R6392" s="99"/>
      <c r="S6392" s="90"/>
      <c r="T6392" s="90"/>
      <c r="U6392" s="90"/>
      <c r="V6392" s="90"/>
      <c r="W6392" s="90"/>
      <c r="X6392" s="90"/>
      <c r="Y6392" s="90"/>
      <c r="Z6392" s="90"/>
      <c r="AA6392" s="90"/>
      <c r="AB6392" s="90"/>
      <c r="AC6392" s="90"/>
      <c r="AD6392" s="90"/>
      <c r="AE6392" s="90"/>
      <c r="AF6392" s="90"/>
      <c r="AG6392" s="90"/>
      <c r="AH6392" s="90"/>
      <c r="AI6392" s="90"/>
      <c r="AJ6392" s="92"/>
      <c r="AK6392" s="92"/>
      <c r="AL6392" s="92"/>
      <c r="AM6392" s="92"/>
      <c r="AN6392" s="92"/>
      <c r="AO6392" s="92"/>
      <c r="AP6392" s="92"/>
      <c r="AQ6392" s="92"/>
      <c r="AR6392" s="92"/>
    </row>
    <row r="6393" spans="1:44" x14ac:dyDescent="0.2">
      <c r="A6393" s="90"/>
      <c r="B6393" s="90"/>
      <c r="C6393" s="91"/>
      <c r="D6393" s="90"/>
      <c r="E6393" s="90"/>
      <c r="F6393" s="90"/>
      <c r="G6393" s="97"/>
      <c r="H6393" s="97"/>
      <c r="I6393" s="97"/>
      <c r="J6393" s="97"/>
      <c r="K6393" s="98"/>
      <c r="L6393" s="98"/>
      <c r="M6393" s="98"/>
      <c r="N6393" s="97"/>
      <c r="O6393" s="97"/>
      <c r="P6393" s="97"/>
      <c r="Q6393" s="97"/>
      <c r="R6393" s="99"/>
      <c r="S6393" s="90"/>
      <c r="T6393" s="90"/>
      <c r="U6393" s="90"/>
      <c r="V6393" s="90"/>
      <c r="W6393" s="90"/>
      <c r="X6393" s="90"/>
      <c r="Y6393" s="90"/>
      <c r="Z6393" s="90"/>
      <c r="AA6393" s="90"/>
      <c r="AB6393" s="90"/>
      <c r="AC6393" s="90"/>
      <c r="AD6393" s="90"/>
      <c r="AE6393" s="90"/>
      <c r="AF6393" s="90"/>
      <c r="AG6393" s="90"/>
      <c r="AH6393" s="90"/>
      <c r="AI6393" s="90"/>
      <c r="AJ6393" s="92"/>
      <c r="AK6393" s="92"/>
      <c r="AL6393" s="92"/>
      <c r="AM6393" s="92"/>
      <c r="AN6393" s="92"/>
      <c r="AO6393" s="92"/>
      <c r="AP6393" s="92"/>
      <c r="AQ6393" s="92"/>
      <c r="AR6393" s="92"/>
    </row>
    <row r="6394" spans="1:44" x14ac:dyDescent="0.2">
      <c r="A6394" s="90"/>
      <c r="B6394" s="90"/>
      <c r="C6394" s="91"/>
      <c r="D6394" s="90"/>
      <c r="E6394" s="90"/>
      <c r="F6394" s="90"/>
      <c r="G6394" s="97"/>
      <c r="H6394" s="97"/>
      <c r="I6394" s="97"/>
      <c r="J6394" s="97"/>
      <c r="K6394" s="98"/>
      <c r="L6394" s="98"/>
      <c r="M6394" s="98"/>
      <c r="N6394" s="97"/>
      <c r="O6394" s="97"/>
      <c r="P6394" s="97"/>
      <c r="Q6394" s="97"/>
      <c r="R6394" s="99"/>
      <c r="S6394" s="90"/>
      <c r="T6394" s="90"/>
      <c r="U6394" s="90"/>
      <c r="V6394" s="90"/>
      <c r="W6394" s="90"/>
      <c r="X6394" s="90"/>
      <c r="Y6394" s="90"/>
      <c r="Z6394" s="90"/>
      <c r="AA6394" s="90"/>
      <c r="AB6394" s="90"/>
      <c r="AC6394" s="90"/>
      <c r="AD6394" s="90"/>
      <c r="AE6394" s="90"/>
      <c r="AF6394" s="90"/>
      <c r="AG6394" s="90"/>
      <c r="AH6394" s="90"/>
      <c r="AI6394" s="90"/>
      <c r="AJ6394" s="92"/>
      <c r="AK6394" s="92"/>
      <c r="AL6394" s="92"/>
      <c r="AM6394" s="92"/>
      <c r="AN6394" s="92"/>
      <c r="AO6394" s="92"/>
      <c r="AP6394" s="92"/>
      <c r="AQ6394" s="92"/>
      <c r="AR6394" s="92"/>
    </row>
    <row r="6395" spans="1:44" x14ac:dyDescent="0.2">
      <c r="A6395" s="90"/>
      <c r="B6395" s="90"/>
      <c r="C6395" s="91"/>
      <c r="D6395" s="90"/>
      <c r="E6395" s="90"/>
      <c r="F6395" s="90"/>
      <c r="G6395" s="97"/>
      <c r="H6395" s="97"/>
      <c r="I6395" s="97"/>
      <c r="J6395" s="97"/>
      <c r="K6395" s="98"/>
      <c r="L6395" s="98"/>
      <c r="M6395" s="98"/>
      <c r="N6395" s="97"/>
      <c r="O6395" s="97"/>
      <c r="P6395" s="97"/>
      <c r="Q6395" s="97"/>
      <c r="R6395" s="99"/>
      <c r="S6395" s="90"/>
      <c r="T6395" s="90"/>
      <c r="U6395" s="90"/>
      <c r="V6395" s="90"/>
      <c r="W6395" s="90"/>
      <c r="X6395" s="90"/>
      <c r="Y6395" s="90"/>
      <c r="Z6395" s="90"/>
      <c r="AA6395" s="90"/>
      <c r="AB6395" s="90"/>
      <c r="AC6395" s="90"/>
      <c r="AD6395" s="90"/>
      <c r="AE6395" s="90"/>
      <c r="AF6395" s="90"/>
      <c r="AG6395" s="90"/>
      <c r="AH6395" s="90"/>
      <c r="AI6395" s="90"/>
      <c r="AJ6395" s="92"/>
      <c r="AK6395" s="92"/>
      <c r="AL6395" s="92"/>
      <c r="AM6395" s="92"/>
      <c r="AN6395" s="92"/>
      <c r="AO6395" s="92"/>
      <c r="AP6395" s="92"/>
      <c r="AQ6395" s="92"/>
      <c r="AR6395" s="92"/>
    </row>
    <row r="6396" spans="1:44" x14ac:dyDescent="0.2">
      <c r="A6396" s="90"/>
      <c r="B6396" s="90"/>
      <c r="C6396" s="91"/>
      <c r="D6396" s="90"/>
      <c r="E6396" s="90"/>
      <c r="F6396" s="90"/>
      <c r="G6396" s="97"/>
      <c r="H6396" s="97"/>
      <c r="I6396" s="97"/>
      <c r="J6396" s="97"/>
      <c r="K6396" s="98"/>
      <c r="L6396" s="98"/>
      <c r="M6396" s="98"/>
      <c r="N6396" s="97"/>
      <c r="O6396" s="97"/>
      <c r="P6396" s="97"/>
      <c r="Q6396" s="97"/>
      <c r="R6396" s="99"/>
      <c r="S6396" s="90"/>
      <c r="T6396" s="90"/>
      <c r="U6396" s="90"/>
      <c r="V6396" s="90"/>
      <c r="W6396" s="90"/>
      <c r="X6396" s="90"/>
      <c r="Y6396" s="90"/>
      <c r="Z6396" s="90"/>
      <c r="AA6396" s="90"/>
      <c r="AB6396" s="90"/>
      <c r="AC6396" s="90"/>
      <c r="AD6396" s="90"/>
      <c r="AE6396" s="90"/>
      <c r="AF6396" s="90"/>
      <c r="AG6396" s="90"/>
      <c r="AH6396" s="90"/>
      <c r="AI6396" s="90"/>
      <c r="AJ6396" s="92"/>
      <c r="AK6396" s="92"/>
      <c r="AL6396" s="92"/>
      <c r="AM6396" s="92"/>
      <c r="AN6396" s="92"/>
      <c r="AO6396" s="92"/>
      <c r="AP6396" s="92"/>
      <c r="AQ6396" s="92"/>
      <c r="AR6396" s="92"/>
    </row>
    <row r="6397" spans="1:44" x14ac:dyDescent="0.2">
      <c r="A6397" s="90"/>
      <c r="B6397" s="90"/>
      <c r="C6397" s="91"/>
      <c r="D6397" s="90"/>
      <c r="E6397" s="90"/>
      <c r="F6397" s="90"/>
      <c r="G6397" s="97"/>
      <c r="H6397" s="97"/>
      <c r="I6397" s="97"/>
      <c r="J6397" s="97"/>
      <c r="K6397" s="98"/>
      <c r="L6397" s="98"/>
      <c r="M6397" s="98"/>
      <c r="N6397" s="97"/>
      <c r="O6397" s="97"/>
      <c r="P6397" s="97"/>
      <c r="Q6397" s="97"/>
      <c r="R6397" s="99"/>
      <c r="S6397" s="90"/>
      <c r="T6397" s="90"/>
      <c r="U6397" s="90"/>
      <c r="V6397" s="90"/>
      <c r="W6397" s="90"/>
      <c r="X6397" s="90"/>
      <c r="Y6397" s="90"/>
      <c r="Z6397" s="90"/>
      <c r="AA6397" s="90"/>
      <c r="AB6397" s="90"/>
      <c r="AC6397" s="90"/>
      <c r="AD6397" s="90"/>
      <c r="AE6397" s="90"/>
      <c r="AF6397" s="90"/>
      <c r="AG6397" s="90"/>
      <c r="AH6397" s="90"/>
      <c r="AI6397" s="90"/>
      <c r="AJ6397" s="92"/>
      <c r="AK6397" s="92"/>
      <c r="AL6397" s="92"/>
      <c r="AM6397" s="92"/>
      <c r="AN6397" s="92"/>
      <c r="AO6397" s="92"/>
      <c r="AP6397" s="92"/>
      <c r="AQ6397" s="92"/>
      <c r="AR6397" s="92"/>
    </row>
    <row r="6398" spans="1:44" x14ac:dyDescent="0.2">
      <c r="A6398" s="90"/>
      <c r="B6398" s="90"/>
      <c r="C6398" s="91"/>
      <c r="D6398" s="90"/>
      <c r="E6398" s="90"/>
      <c r="F6398" s="90"/>
      <c r="G6398" s="97"/>
      <c r="H6398" s="97"/>
      <c r="I6398" s="97"/>
      <c r="J6398" s="97"/>
      <c r="K6398" s="98"/>
      <c r="L6398" s="98"/>
      <c r="M6398" s="98"/>
      <c r="N6398" s="97"/>
      <c r="O6398" s="97"/>
      <c r="P6398" s="97"/>
      <c r="Q6398" s="97"/>
      <c r="R6398" s="99"/>
      <c r="S6398" s="90"/>
      <c r="T6398" s="90"/>
      <c r="U6398" s="90"/>
      <c r="V6398" s="90"/>
      <c r="W6398" s="90"/>
      <c r="X6398" s="90"/>
      <c r="Y6398" s="90"/>
      <c r="Z6398" s="90"/>
      <c r="AA6398" s="90"/>
      <c r="AB6398" s="90"/>
      <c r="AC6398" s="90"/>
      <c r="AD6398" s="90"/>
      <c r="AE6398" s="90"/>
      <c r="AF6398" s="90"/>
      <c r="AG6398" s="90"/>
      <c r="AH6398" s="90"/>
      <c r="AI6398" s="90"/>
      <c r="AJ6398" s="92"/>
      <c r="AK6398" s="92"/>
      <c r="AL6398" s="92"/>
      <c r="AM6398" s="92"/>
      <c r="AN6398" s="92"/>
      <c r="AO6398" s="92"/>
      <c r="AP6398" s="92"/>
      <c r="AQ6398" s="92"/>
      <c r="AR6398" s="92"/>
    </row>
    <row r="6399" spans="1:44" x14ac:dyDescent="0.2">
      <c r="A6399" s="90"/>
      <c r="B6399" s="90"/>
      <c r="C6399" s="91"/>
      <c r="D6399" s="90"/>
      <c r="E6399" s="90"/>
      <c r="F6399" s="90"/>
      <c r="G6399" s="97"/>
      <c r="H6399" s="97"/>
      <c r="I6399" s="97"/>
      <c r="J6399" s="97"/>
      <c r="K6399" s="98"/>
      <c r="L6399" s="98"/>
      <c r="M6399" s="98"/>
      <c r="N6399" s="97"/>
      <c r="O6399" s="97"/>
      <c r="P6399" s="97"/>
      <c r="Q6399" s="97"/>
      <c r="R6399" s="99"/>
      <c r="S6399" s="90"/>
      <c r="T6399" s="90"/>
      <c r="U6399" s="90"/>
      <c r="V6399" s="90"/>
      <c r="W6399" s="90"/>
      <c r="X6399" s="90"/>
      <c r="Y6399" s="90"/>
      <c r="Z6399" s="90"/>
      <c r="AA6399" s="90"/>
      <c r="AB6399" s="90"/>
      <c r="AC6399" s="90"/>
      <c r="AD6399" s="90"/>
      <c r="AE6399" s="90"/>
      <c r="AF6399" s="90"/>
      <c r="AG6399" s="90"/>
      <c r="AH6399" s="90"/>
      <c r="AI6399" s="90"/>
      <c r="AJ6399" s="92"/>
      <c r="AK6399" s="92"/>
      <c r="AL6399" s="92"/>
      <c r="AM6399" s="92"/>
      <c r="AN6399" s="92"/>
      <c r="AO6399" s="92"/>
      <c r="AP6399" s="92"/>
      <c r="AQ6399" s="92"/>
      <c r="AR6399" s="92"/>
    </row>
    <row r="6400" spans="1:44" x14ac:dyDescent="0.2">
      <c r="A6400" s="90"/>
      <c r="B6400" s="90"/>
      <c r="C6400" s="91"/>
      <c r="D6400" s="90"/>
      <c r="E6400" s="90"/>
      <c r="F6400" s="90"/>
      <c r="G6400" s="97"/>
      <c r="H6400" s="97"/>
      <c r="I6400" s="97"/>
      <c r="J6400" s="97"/>
      <c r="K6400" s="98"/>
      <c r="L6400" s="98"/>
      <c r="M6400" s="98"/>
      <c r="N6400" s="97"/>
      <c r="O6400" s="97"/>
      <c r="P6400" s="97"/>
      <c r="Q6400" s="97"/>
      <c r="R6400" s="99"/>
      <c r="S6400" s="90"/>
      <c r="T6400" s="90"/>
      <c r="U6400" s="90"/>
      <c r="V6400" s="90"/>
      <c r="W6400" s="90"/>
      <c r="X6400" s="90"/>
      <c r="Y6400" s="90"/>
      <c r="Z6400" s="90"/>
      <c r="AA6400" s="90"/>
      <c r="AB6400" s="90"/>
      <c r="AC6400" s="90"/>
      <c r="AD6400" s="90"/>
      <c r="AE6400" s="90"/>
      <c r="AF6400" s="90"/>
      <c r="AG6400" s="90"/>
      <c r="AH6400" s="90"/>
      <c r="AI6400" s="90"/>
      <c r="AJ6400" s="92"/>
      <c r="AK6400" s="92"/>
      <c r="AL6400" s="92"/>
      <c r="AM6400" s="92"/>
      <c r="AN6400" s="92"/>
      <c r="AO6400" s="92"/>
      <c r="AP6400" s="92"/>
      <c r="AQ6400" s="92"/>
      <c r="AR6400" s="92"/>
    </row>
    <row r="6401" spans="1:44" x14ac:dyDescent="0.2">
      <c r="A6401" s="90"/>
      <c r="B6401" s="90"/>
      <c r="C6401" s="91"/>
      <c r="D6401" s="90"/>
      <c r="E6401" s="90"/>
      <c r="F6401" s="90"/>
      <c r="G6401" s="97"/>
      <c r="H6401" s="97"/>
      <c r="I6401" s="97"/>
      <c r="J6401" s="97"/>
      <c r="K6401" s="98"/>
      <c r="L6401" s="98"/>
      <c r="M6401" s="98"/>
      <c r="N6401" s="97"/>
      <c r="O6401" s="97"/>
      <c r="P6401" s="97"/>
      <c r="Q6401" s="97"/>
      <c r="R6401" s="99"/>
      <c r="S6401" s="90"/>
      <c r="T6401" s="90"/>
      <c r="U6401" s="90"/>
      <c r="V6401" s="90"/>
      <c r="W6401" s="90"/>
      <c r="X6401" s="90"/>
      <c r="Y6401" s="90"/>
      <c r="Z6401" s="90"/>
      <c r="AA6401" s="90"/>
      <c r="AB6401" s="90"/>
      <c r="AC6401" s="90"/>
      <c r="AD6401" s="90"/>
      <c r="AE6401" s="90"/>
      <c r="AF6401" s="90"/>
      <c r="AG6401" s="90"/>
      <c r="AH6401" s="90"/>
      <c r="AI6401" s="90"/>
      <c r="AJ6401" s="92"/>
      <c r="AK6401" s="92"/>
      <c r="AL6401" s="92"/>
      <c r="AM6401" s="92"/>
      <c r="AN6401" s="92"/>
      <c r="AO6401" s="92"/>
      <c r="AP6401" s="92"/>
      <c r="AQ6401" s="92"/>
      <c r="AR6401" s="92"/>
    </row>
    <row r="6402" spans="1:44" x14ac:dyDescent="0.2">
      <c r="A6402" s="90"/>
      <c r="B6402" s="90"/>
      <c r="C6402" s="91"/>
      <c r="D6402" s="90"/>
      <c r="E6402" s="90"/>
      <c r="F6402" s="90"/>
      <c r="G6402" s="97"/>
      <c r="H6402" s="97"/>
      <c r="I6402" s="97"/>
      <c r="J6402" s="97"/>
      <c r="K6402" s="98"/>
      <c r="L6402" s="98"/>
      <c r="M6402" s="98"/>
      <c r="N6402" s="97"/>
      <c r="O6402" s="97"/>
      <c r="P6402" s="97"/>
      <c r="Q6402" s="97"/>
      <c r="R6402" s="99"/>
      <c r="S6402" s="90"/>
      <c r="T6402" s="90"/>
      <c r="U6402" s="90"/>
      <c r="V6402" s="90"/>
      <c r="W6402" s="90"/>
      <c r="X6402" s="90"/>
      <c r="Y6402" s="90"/>
      <c r="Z6402" s="90"/>
      <c r="AA6402" s="90"/>
      <c r="AB6402" s="90"/>
      <c r="AC6402" s="90"/>
      <c r="AD6402" s="90"/>
      <c r="AE6402" s="90"/>
      <c r="AF6402" s="90"/>
      <c r="AG6402" s="90"/>
      <c r="AH6402" s="90"/>
      <c r="AI6402" s="90"/>
      <c r="AJ6402" s="92"/>
      <c r="AK6402" s="92"/>
      <c r="AL6402" s="92"/>
      <c r="AM6402" s="92"/>
      <c r="AN6402" s="92"/>
      <c r="AO6402" s="92"/>
      <c r="AP6402" s="92"/>
      <c r="AQ6402" s="92"/>
      <c r="AR6402" s="92"/>
    </row>
    <row r="6403" spans="1:44" x14ac:dyDescent="0.2">
      <c r="A6403" s="90"/>
      <c r="B6403" s="90"/>
      <c r="C6403" s="91"/>
      <c r="D6403" s="90"/>
      <c r="E6403" s="90"/>
      <c r="F6403" s="90"/>
      <c r="G6403" s="97"/>
      <c r="H6403" s="97"/>
      <c r="I6403" s="97"/>
      <c r="J6403" s="97"/>
      <c r="K6403" s="98"/>
      <c r="L6403" s="98"/>
      <c r="M6403" s="98"/>
      <c r="N6403" s="97"/>
      <c r="O6403" s="97"/>
      <c r="P6403" s="97"/>
      <c r="Q6403" s="97"/>
      <c r="R6403" s="99"/>
      <c r="S6403" s="90"/>
      <c r="T6403" s="90"/>
      <c r="U6403" s="90"/>
      <c r="V6403" s="90"/>
      <c r="W6403" s="90"/>
      <c r="X6403" s="90"/>
      <c r="Y6403" s="90"/>
      <c r="Z6403" s="90"/>
      <c r="AA6403" s="90"/>
      <c r="AB6403" s="90"/>
      <c r="AC6403" s="90"/>
      <c r="AD6403" s="90"/>
      <c r="AE6403" s="90"/>
      <c r="AF6403" s="90"/>
      <c r="AG6403" s="90"/>
      <c r="AH6403" s="90"/>
      <c r="AI6403" s="90"/>
      <c r="AJ6403" s="92"/>
      <c r="AK6403" s="92"/>
      <c r="AL6403" s="92"/>
      <c r="AM6403" s="92"/>
      <c r="AN6403" s="92"/>
      <c r="AO6403" s="92"/>
      <c r="AP6403" s="92"/>
      <c r="AQ6403" s="92"/>
      <c r="AR6403" s="92"/>
    </row>
    <row r="6404" spans="1:44" x14ac:dyDescent="0.2">
      <c r="A6404" s="90"/>
      <c r="B6404" s="90"/>
      <c r="C6404" s="91"/>
      <c r="D6404" s="90"/>
      <c r="E6404" s="90"/>
      <c r="F6404" s="90"/>
      <c r="G6404" s="97"/>
      <c r="H6404" s="97"/>
      <c r="I6404" s="97"/>
      <c r="J6404" s="97"/>
      <c r="K6404" s="98"/>
      <c r="L6404" s="98"/>
      <c r="M6404" s="98"/>
      <c r="N6404" s="97"/>
      <c r="O6404" s="97"/>
      <c r="P6404" s="97"/>
      <c r="Q6404" s="97"/>
      <c r="R6404" s="99"/>
      <c r="S6404" s="90"/>
      <c r="T6404" s="90"/>
      <c r="U6404" s="90"/>
      <c r="V6404" s="90"/>
      <c r="W6404" s="90"/>
      <c r="X6404" s="90"/>
      <c r="Y6404" s="90"/>
      <c r="Z6404" s="90"/>
      <c r="AA6404" s="90"/>
      <c r="AB6404" s="90"/>
      <c r="AC6404" s="90"/>
      <c r="AD6404" s="90"/>
      <c r="AE6404" s="90"/>
      <c r="AF6404" s="90"/>
      <c r="AG6404" s="90"/>
      <c r="AH6404" s="90"/>
      <c r="AI6404" s="90"/>
      <c r="AJ6404" s="92"/>
      <c r="AK6404" s="92"/>
      <c r="AL6404" s="92"/>
      <c r="AM6404" s="92"/>
      <c r="AN6404" s="92"/>
      <c r="AO6404" s="92"/>
      <c r="AP6404" s="92"/>
      <c r="AQ6404" s="92"/>
      <c r="AR6404" s="92"/>
    </row>
    <row r="6405" spans="1:44" x14ac:dyDescent="0.2">
      <c r="A6405" s="90"/>
      <c r="B6405" s="90"/>
      <c r="C6405" s="91"/>
      <c r="D6405" s="90"/>
      <c r="E6405" s="90"/>
      <c r="F6405" s="90"/>
      <c r="G6405" s="97"/>
      <c r="H6405" s="97"/>
      <c r="I6405" s="97"/>
      <c r="J6405" s="97"/>
      <c r="K6405" s="98"/>
      <c r="L6405" s="98"/>
      <c r="M6405" s="98"/>
      <c r="N6405" s="97"/>
      <c r="O6405" s="97"/>
      <c r="P6405" s="97"/>
      <c r="Q6405" s="97"/>
      <c r="R6405" s="99"/>
      <c r="S6405" s="100"/>
      <c r="T6405" s="90"/>
      <c r="U6405" s="90"/>
      <c r="V6405" s="90"/>
      <c r="W6405" s="90"/>
      <c r="X6405" s="90"/>
      <c r="Y6405" s="90"/>
      <c r="Z6405" s="90"/>
      <c r="AA6405" s="90"/>
      <c r="AB6405" s="90"/>
      <c r="AC6405" s="90"/>
      <c r="AD6405" s="90"/>
      <c r="AE6405" s="90"/>
      <c r="AF6405" s="90"/>
      <c r="AG6405" s="90"/>
      <c r="AH6405" s="90"/>
      <c r="AI6405" s="90"/>
      <c r="AJ6405" s="92"/>
      <c r="AK6405" s="92"/>
      <c r="AL6405" s="92"/>
      <c r="AM6405" s="92"/>
      <c r="AN6405" s="92"/>
      <c r="AO6405" s="92"/>
      <c r="AP6405" s="92"/>
      <c r="AQ6405" s="92"/>
      <c r="AR6405" s="92"/>
    </row>
    <row r="6406" spans="1:44" x14ac:dyDescent="0.2">
      <c r="A6406" s="90"/>
      <c r="B6406" s="90"/>
      <c r="C6406" s="91"/>
      <c r="D6406" s="90"/>
      <c r="E6406" s="90"/>
      <c r="F6406" s="90"/>
      <c r="G6406" s="97"/>
      <c r="H6406" s="97"/>
      <c r="I6406" s="97"/>
      <c r="J6406" s="97"/>
      <c r="K6406" s="98"/>
      <c r="L6406" s="98"/>
      <c r="M6406" s="98"/>
      <c r="N6406" s="97"/>
      <c r="O6406" s="97"/>
      <c r="P6406" s="97"/>
      <c r="Q6406" s="97"/>
      <c r="R6406" s="99"/>
      <c r="S6406" s="90"/>
      <c r="T6406" s="90"/>
      <c r="U6406" s="90"/>
      <c r="V6406" s="90"/>
      <c r="W6406" s="90"/>
      <c r="X6406" s="90"/>
      <c r="Y6406" s="90"/>
      <c r="Z6406" s="90"/>
      <c r="AA6406" s="90"/>
      <c r="AB6406" s="90"/>
      <c r="AC6406" s="90"/>
      <c r="AD6406" s="90"/>
      <c r="AE6406" s="90"/>
      <c r="AF6406" s="90"/>
      <c r="AG6406" s="90"/>
      <c r="AH6406" s="90"/>
      <c r="AI6406" s="90"/>
      <c r="AJ6406" s="92"/>
      <c r="AK6406" s="92"/>
      <c r="AL6406" s="92"/>
      <c r="AM6406" s="92"/>
      <c r="AN6406" s="92"/>
      <c r="AO6406" s="92"/>
      <c r="AP6406" s="92"/>
      <c r="AQ6406" s="92"/>
      <c r="AR6406" s="92"/>
    </row>
    <row r="6407" spans="1:44" x14ac:dyDescent="0.2">
      <c r="A6407" s="90"/>
      <c r="B6407" s="90"/>
      <c r="C6407" s="91"/>
      <c r="D6407" s="90"/>
      <c r="E6407" s="90"/>
      <c r="F6407" s="90"/>
      <c r="G6407" s="97"/>
      <c r="H6407" s="97"/>
      <c r="I6407" s="97"/>
      <c r="J6407" s="97"/>
      <c r="K6407" s="98"/>
      <c r="L6407" s="98"/>
      <c r="M6407" s="98"/>
      <c r="N6407" s="97"/>
      <c r="O6407" s="97"/>
      <c r="P6407" s="97"/>
      <c r="Q6407" s="97"/>
      <c r="R6407" s="99"/>
      <c r="S6407" s="100"/>
      <c r="T6407" s="90"/>
      <c r="U6407" s="100"/>
      <c r="V6407" s="90"/>
      <c r="W6407" s="90"/>
      <c r="X6407" s="90"/>
      <c r="Y6407" s="90"/>
      <c r="Z6407" s="90"/>
      <c r="AA6407" s="90"/>
      <c r="AB6407" s="90"/>
      <c r="AC6407" s="90"/>
      <c r="AD6407" s="90"/>
      <c r="AE6407" s="90"/>
      <c r="AF6407" s="90"/>
      <c r="AG6407" s="90"/>
      <c r="AH6407" s="90"/>
      <c r="AI6407" s="90"/>
      <c r="AJ6407" s="92"/>
      <c r="AK6407" s="92"/>
      <c r="AL6407" s="92"/>
      <c r="AM6407" s="92"/>
      <c r="AN6407" s="92"/>
      <c r="AO6407" s="92"/>
      <c r="AP6407" s="92"/>
      <c r="AQ6407" s="92"/>
      <c r="AR6407" s="92"/>
    </row>
    <row r="6408" spans="1:44" x14ac:dyDescent="0.2">
      <c r="A6408" s="90"/>
      <c r="B6408" s="90"/>
      <c r="C6408" s="91"/>
      <c r="D6408" s="90"/>
      <c r="E6408" s="90"/>
      <c r="F6408" s="90"/>
      <c r="G6408" s="97"/>
      <c r="H6408" s="97"/>
      <c r="I6408" s="97"/>
      <c r="J6408" s="97"/>
      <c r="K6408" s="98"/>
      <c r="L6408" s="98"/>
      <c r="M6408" s="98"/>
      <c r="N6408" s="97"/>
      <c r="O6408" s="97"/>
      <c r="P6408" s="97"/>
      <c r="Q6408" s="97"/>
      <c r="R6408" s="99"/>
      <c r="S6408" s="90"/>
      <c r="T6408" s="90"/>
      <c r="U6408" s="90"/>
      <c r="V6408" s="90"/>
      <c r="W6408" s="90"/>
      <c r="X6408" s="90"/>
      <c r="Y6408" s="90"/>
      <c r="Z6408" s="90"/>
      <c r="AA6408" s="90"/>
      <c r="AB6408" s="90"/>
      <c r="AC6408" s="90"/>
      <c r="AD6408" s="90"/>
      <c r="AE6408" s="90"/>
      <c r="AF6408" s="90"/>
      <c r="AG6408" s="90"/>
      <c r="AH6408" s="90"/>
      <c r="AI6408" s="90"/>
      <c r="AJ6408" s="92"/>
      <c r="AK6408" s="92"/>
      <c r="AL6408" s="92"/>
      <c r="AM6408" s="92"/>
      <c r="AN6408" s="92"/>
      <c r="AO6408" s="92"/>
      <c r="AP6408" s="92"/>
      <c r="AQ6408" s="92"/>
      <c r="AR6408" s="92"/>
    </row>
    <row r="6409" spans="1:44" x14ac:dyDescent="0.2">
      <c r="A6409" s="90"/>
      <c r="B6409" s="90"/>
      <c r="C6409" s="91"/>
      <c r="D6409" s="90"/>
      <c r="E6409" s="90"/>
      <c r="F6409" s="90"/>
      <c r="G6409" s="97"/>
      <c r="H6409" s="97"/>
      <c r="I6409" s="97"/>
      <c r="J6409" s="97"/>
      <c r="K6409" s="98"/>
      <c r="L6409" s="98"/>
      <c r="M6409" s="98"/>
      <c r="N6409" s="97"/>
      <c r="O6409" s="97"/>
      <c r="P6409" s="97"/>
      <c r="Q6409" s="97"/>
      <c r="R6409" s="99"/>
      <c r="S6409" s="90"/>
      <c r="T6409" s="90"/>
      <c r="U6409" s="90"/>
      <c r="V6409" s="90"/>
      <c r="W6409" s="90"/>
      <c r="X6409" s="90"/>
      <c r="Y6409" s="90"/>
      <c r="Z6409" s="90"/>
      <c r="AA6409" s="90"/>
      <c r="AB6409" s="90"/>
      <c r="AC6409" s="90"/>
      <c r="AD6409" s="90"/>
      <c r="AE6409" s="90"/>
      <c r="AF6409" s="90"/>
      <c r="AG6409" s="90"/>
      <c r="AH6409" s="90"/>
      <c r="AI6409" s="90"/>
      <c r="AJ6409" s="92"/>
      <c r="AK6409" s="92"/>
      <c r="AL6409" s="92"/>
      <c r="AM6409" s="92"/>
      <c r="AN6409" s="92"/>
      <c r="AO6409" s="92"/>
      <c r="AP6409" s="92"/>
      <c r="AQ6409" s="92"/>
      <c r="AR6409" s="92"/>
    </row>
    <row r="6410" spans="1:44" x14ac:dyDescent="0.2">
      <c r="A6410" s="90"/>
      <c r="B6410" s="90"/>
      <c r="C6410" s="91"/>
      <c r="D6410" s="90"/>
      <c r="E6410" s="90"/>
      <c r="F6410" s="90"/>
      <c r="G6410" s="97"/>
      <c r="H6410" s="97"/>
      <c r="I6410" s="97"/>
      <c r="J6410" s="97"/>
      <c r="K6410" s="98"/>
      <c r="L6410" s="98"/>
      <c r="M6410" s="98"/>
      <c r="N6410" s="97"/>
      <c r="O6410" s="97"/>
      <c r="P6410" s="97"/>
      <c r="Q6410" s="97"/>
      <c r="R6410" s="99"/>
      <c r="S6410" s="90"/>
      <c r="T6410" s="90"/>
      <c r="U6410" s="90"/>
      <c r="V6410" s="90"/>
      <c r="W6410" s="90"/>
      <c r="X6410" s="90"/>
      <c r="Y6410" s="90"/>
      <c r="Z6410" s="90"/>
      <c r="AA6410" s="90"/>
      <c r="AB6410" s="90"/>
      <c r="AC6410" s="90"/>
      <c r="AD6410" s="90"/>
      <c r="AE6410" s="90"/>
      <c r="AF6410" s="90"/>
      <c r="AG6410" s="90"/>
      <c r="AH6410" s="90"/>
      <c r="AI6410" s="90"/>
      <c r="AJ6410" s="92"/>
      <c r="AK6410" s="92"/>
      <c r="AL6410" s="92"/>
      <c r="AM6410" s="92"/>
      <c r="AN6410" s="92"/>
      <c r="AO6410" s="92"/>
      <c r="AP6410" s="92"/>
      <c r="AQ6410" s="92"/>
      <c r="AR6410" s="92"/>
    </row>
    <row r="6411" spans="1:44" x14ac:dyDescent="0.2">
      <c r="A6411" s="90"/>
      <c r="B6411" s="90"/>
      <c r="C6411" s="91"/>
      <c r="D6411" s="90"/>
      <c r="E6411" s="90"/>
      <c r="F6411" s="90"/>
      <c r="G6411" s="97"/>
      <c r="H6411" s="97"/>
      <c r="I6411" s="97"/>
      <c r="J6411" s="97"/>
      <c r="K6411" s="98"/>
      <c r="L6411" s="98"/>
      <c r="M6411" s="98"/>
      <c r="N6411" s="97"/>
      <c r="O6411" s="97"/>
      <c r="P6411" s="97"/>
      <c r="Q6411" s="97"/>
      <c r="R6411" s="99"/>
      <c r="S6411" s="90"/>
      <c r="T6411" s="90"/>
      <c r="U6411" s="90"/>
      <c r="V6411" s="90"/>
      <c r="W6411" s="90"/>
      <c r="X6411" s="90"/>
      <c r="Y6411" s="90"/>
      <c r="Z6411" s="90"/>
      <c r="AA6411" s="90"/>
      <c r="AB6411" s="90"/>
      <c r="AC6411" s="90"/>
      <c r="AD6411" s="90"/>
      <c r="AE6411" s="90"/>
      <c r="AF6411" s="90"/>
      <c r="AG6411" s="90"/>
      <c r="AH6411" s="90"/>
      <c r="AI6411" s="90"/>
      <c r="AJ6411" s="92"/>
      <c r="AK6411" s="92"/>
      <c r="AL6411" s="92"/>
      <c r="AM6411" s="92"/>
      <c r="AN6411" s="92"/>
      <c r="AO6411" s="92"/>
      <c r="AP6411" s="92"/>
      <c r="AQ6411" s="92"/>
      <c r="AR6411" s="92"/>
    </row>
    <row r="6412" spans="1:44" x14ac:dyDescent="0.2">
      <c r="A6412" s="90"/>
      <c r="B6412" s="90"/>
      <c r="C6412" s="91"/>
      <c r="D6412" s="90"/>
      <c r="E6412" s="90"/>
      <c r="F6412" s="90"/>
      <c r="G6412" s="97"/>
      <c r="H6412" s="97"/>
      <c r="I6412" s="97"/>
      <c r="J6412" s="97"/>
      <c r="K6412" s="98"/>
      <c r="L6412" s="98"/>
      <c r="M6412" s="98"/>
      <c r="N6412" s="97"/>
      <c r="O6412" s="97"/>
      <c r="P6412" s="97"/>
      <c r="Q6412" s="97"/>
      <c r="R6412" s="99"/>
      <c r="S6412" s="90"/>
      <c r="T6412" s="90"/>
      <c r="U6412" s="90"/>
      <c r="V6412" s="90"/>
      <c r="W6412" s="90"/>
      <c r="X6412" s="90"/>
      <c r="Y6412" s="90"/>
      <c r="Z6412" s="90"/>
      <c r="AA6412" s="90"/>
      <c r="AB6412" s="90"/>
      <c r="AC6412" s="90"/>
      <c r="AD6412" s="90"/>
      <c r="AE6412" s="90"/>
      <c r="AF6412" s="90"/>
      <c r="AG6412" s="90"/>
      <c r="AH6412" s="90"/>
      <c r="AI6412" s="90"/>
      <c r="AJ6412" s="92"/>
      <c r="AK6412" s="92"/>
      <c r="AL6412" s="92"/>
      <c r="AM6412" s="92"/>
      <c r="AN6412" s="92"/>
      <c r="AO6412" s="92"/>
      <c r="AP6412" s="92"/>
      <c r="AQ6412" s="92"/>
      <c r="AR6412" s="92"/>
    </row>
    <row r="6413" spans="1:44" x14ac:dyDescent="0.2">
      <c r="A6413" s="90"/>
      <c r="B6413" s="90"/>
      <c r="C6413" s="91"/>
      <c r="D6413" s="90"/>
      <c r="E6413" s="90"/>
      <c r="F6413" s="90"/>
      <c r="G6413" s="97"/>
      <c r="H6413" s="97"/>
      <c r="I6413" s="97"/>
      <c r="J6413" s="97"/>
      <c r="K6413" s="98"/>
      <c r="L6413" s="98"/>
      <c r="M6413" s="98"/>
      <c r="N6413" s="97"/>
      <c r="O6413" s="97"/>
      <c r="P6413" s="97"/>
      <c r="Q6413" s="97"/>
      <c r="R6413" s="99"/>
      <c r="S6413" s="90"/>
      <c r="T6413" s="90"/>
      <c r="U6413" s="90"/>
      <c r="V6413" s="90"/>
      <c r="W6413" s="90"/>
      <c r="X6413" s="90"/>
      <c r="Y6413" s="90"/>
      <c r="Z6413" s="90"/>
      <c r="AA6413" s="90"/>
      <c r="AB6413" s="90"/>
      <c r="AC6413" s="90"/>
      <c r="AD6413" s="90"/>
      <c r="AE6413" s="90"/>
      <c r="AF6413" s="90"/>
      <c r="AG6413" s="90"/>
      <c r="AH6413" s="90"/>
      <c r="AI6413" s="90"/>
      <c r="AJ6413" s="92"/>
      <c r="AK6413" s="92"/>
      <c r="AL6413" s="92"/>
      <c r="AM6413" s="92"/>
      <c r="AN6413" s="92"/>
      <c r="AO6413" s="92"/>
      <c r="AP6413" s="92"/>
      <c r="AQ6413" s="92"/>
      <c r="AR6413" s="92"/>
    </row>
    <row r="6414" spans="1:44" x14ac:dyDescent="0.2">
      <c r="A6414" s="90"/>
      <c r="B6414" s="90"/>
      <c r="C6414" s="91"/>
      <c r="D6414" s="90"/>
      <c r="E6414" s="90"/>
      <c r="F6414" s="90"/>
      <c r="G6414" s="97"/>
      <c r="H6414" s="97"/>
      <c r="I6414" s="97"/>
      <c r="J6414" s="97"/>
      <c r="K6414" s="98"/>
      <c r="L6414" s="98"/>
      <c r="M6414" s="98"/>
      <c r="N6414" s="97"/>
      <c r="O6414" s="97"/>
      <c r="P6414" s="97"/>
      <c r="Q6414" s="97"/>
      <c r="R6414" s="99"/>
      <c r="S6414" s="90"/>
      <c r="T6414" s="90"/>
      <c r="U6414" s="90"/>
      <c r="V6414" s="90"/>
      <c r="W6414" s="90"/>
      <c r="X6414" s="90"/>
      <c r="Y6414" s="90"/>
      <c r="Z6414" s="90"/>
      <c r="AA6414" s="90"/>
      <c r="AB6414" s="90"/>
      <c r="AC6414" s="90"/>
      <c r="AD6414" s="90"/>
      <c r="AE6414" s="90"/>
      <c r="AF6414" s="90"/>
      <c r="AG6414" s="90"/>
      <c r="AH6414" s="90"/>
      <c r="AI6414" s="90"/>
      <c r="AJ6414" s="92"/>
      <c r="AK6414" s="92"/>
      <c r="AL6414" s="92"/>
      <c r="AM6414" s="92"/>
      <c r="AN6414" s="92"/>
      <c r="AO6414" s="92"/>
      <c r="AP6414" s="92"/>
      <c r="AQ6414" s="92"/>
      <c r="AR6414" s="92"/>
    </row>
    <row r="6415" spans="1:44" x14ac:dyDescent="0.2">
      <c r="A6415" s="90"/>
      <c r="B6415" s="90"/>
      <c r="C6415" s="91"/>
      <c r="D6415" s="90"/>
      <c r="E6415" s="90"/>
      <c r="F6415" s="90"/>
      <c r="G6415" s="97"/>
      <c r="H6415" s="97"/>
      <c r="I6415" s="97"/>
      <c r="J6415" s="97"/>
      <c r="K6415" s="98"/>
      <c r="L6415" s="98"/>
      <c r="M6415" s="98"/>
      <c r="N6415" s="97"/>
      <c r="O6415" s="97"/>
      <c r="P6415" s="97"/>
      <c r="Q6415" s="97"/>
      <c r="R6415" s="99"/>
      <c r="S6415" s="90"/>
      <c r="T6415" s="90"/>
      <c r="U6415" s="90"/>
      <c r="V6415" s="90"/>
      <c r="W6415" s="90"/>
      <c r="X6415" s="90"/>
      <c r="Y6415" s="90"/>
      <c r="Z6415" s="90"/>
      <c r="AA6415" s="90"/>
      <c r="AB6415" s="90"/>
      <c r="AC6415" s="90"/>
      <c r="AD6415" s="90"/>
      <c r="AE6415" s="90"/>
      <c r="AF6415" s="90"/>
      <c r="AG6415" s="90"/>
      <c r="AH6415" s="90"/>
      <c r="AI6415" s="90"/>
      <c r="AJ6415" s="92"/>
      <c r="AK6415" s="92"/>
      <c r="AL6415" s="92"/>
      <c r="AM6415" s="92"/>
      <c r="AN6415" s="92"/>
      <c r="AO6415" s="92"/>
      <c r="AP6415" s="92"/>
      <c r="AQ6415" s="92"/>
      <c r="AR6415" s="92"/>
    </row>
    <row r="6416" spans="1:44" x14ac:dyDescent="0.2">
      <c r="A6416" s="90"/>
      <c r="B6416" s="90"/>
      <c r="C6416" s="91"/>
      <c r="D6416" s="90"/>
      <c r="E6416" s="90"/>
      <c r="F6416" s="90"/>
      <c r="G6416" s="97"/>
      <c r="H6416" s="97"/>
      <c r="I6416" s="97"/>
      <c r="J6416" s="97"/>
      <c r="K6416" s="98"/>
      <c r="L6416" s="98"/>
      <c r="M6416" s="98"/>
      <c r="N6416" s="97"/>
      <c r="O6416" s="97"/>
      <c r="P6416" s="97"/>
      <c r="Q6416" s="97"/>
      <c r="R6416" s="99"/>
      <c r="S6416" s="90"/>
      <c r="T6416" s="90"/>
      <c r="U6416" s="90"/>
      <c r="V6416" s="90"/>
      <c r="W6416" s="90"/>
      <c r="X6416" s="90"/>
      <c r="Y6416" s="90"/>
      <c r="Z6416" s="90"/>
      <c r="AA6416" s="90"/>
      <c r="AB6416" s="90"/>
      <c r="AC6416" s="90"/>
      <c r="AD6416" s="90"/>
      <c r="AE6416" s="90"/>
      <c r="AF6416" s="90"/>
      <c r="AG6416" s="90"/>
      <c r="AH6416" s="90"/>
      <c r="AI6416" s="90"/>
      <c r="AJ6416" s="92"/>
      <c r="AK6416" s="92"/>
      <c r="AL6416" s="92"/>
      <c r="AM6416" s="92"/>
      <c r="AN6416" s="92"/>
      <c r="AO6416" s="92"/>
      <c r="AP6416" s="92"/>
      <c r="AQ6416" s="92"/>
      <c r="AR6416" s="92"/>
    </row>
    <row r="6417" spans="1:44" x14ac:dyDescent="0.2">
      <c r="A6417" s="90"/>
      <c r="B6417" s="90"/>
      <c r="C6417" s="91"/>
      <c r="D6417" s="90"/>
      <c r="E6417" s="90"/>
      <c r="F6417" s="90"/>
      <c r="G6417" s="97"/>
      <c r="H6417" s="97"/>
      <c r="I6417" s="97"/>
      <c r="J6417" s="97"/>
      <c r="K6417" s="98"/>
      <c r="L6417" s="98"/>
      <c r="M6417" s="98"/>
      <c r="N6417" s="97"/>
      <c r="O6417" s="97"/>
      <c r="P6417" s="97"/>
      <c r="Q6417" s="97"/>
      <c r="R6417" s="99"/>
      <c r="S6417" s="100"/>
      <c r="T6417" s="100"/>
      <c r="U6417" s="90"/>
      <c r="V6417" s="90"/>
      <c r="W6417" s="90"/>
      <c r="X6417" s="90"/>
      <c r="Y6417" s="90"/>
      <c r="Z6417" s="90"/>
      <c r="AA6417" s="90"/>
      <c r="AB6417" s="90"/>
      <c r="AC6417" s="90"/>
      <c r="AD6417" s="90"/>
      <c r="AE6417" s="90"/>
      <c r="AF6417" s="90"/>
      <c r="AG6417" s="90"/>
      <c r="AH6417" s="90"/>
      <c r="AI6417" s="90"/>
      <c r="AJ6417" s="92"/>
      <c r="AK6417" s="92"/>
      <c r="AL6417" s="92"/>
      <c r="AM6417" s="92"/>
      <c r="AN6417" s="92"/>
      <c r="AO6417" s="92"/>
      <c r="AP6417" s="92"/>
      <c r="AQ6417" s="92"/>
      <c r="AR6417" s="92"/>
    </row>
    <row r="6418" spans="1:44" x14ac:dyDescent="0.2">
      <c r="A6418" s="90"/>
      <c r="B6418" s="90"/>
      <c r="C6418" s="91"/>
      <c r="D6418" s="90"/>
      <c r="E6418" s="90"/>
      <c r="F6418" s="90"/>
      <c r="G6418" s="97"/>
      <c r="H6418" s="97"/>
      <c r="I6418" s="97"/>
      <c r="J6418" s="97"/>
      <c r="K6418" s="98"/>
      <c r="L6418" s="98"/>
      <c r="M6418" s="98"/>
      <c r="N6418" s="97"/>
      <c r="O6418" s="97"/>
      <c r="P6418" s="97"/>
      <c r="Q6418" s="97"/>
      <c r="R6418" s="99"/>
      <c r="S6418" s="90"/>
      <c r="T6418" s="90"/>
      <c r="U6418" s="90"/>
      <c r="V6418" s="90"/>
      <c r="W6418" s="90"/>
      <c r="X6418" s="90"/>
      <c r="Y6418" s="90"/>
      <c r="Z6418" s="90"/>
      <c r="AA6418" s="90"/>
      <c r="AB6418" s="90"/>
      <c r="AC6418" s="90"/>
      <c r="AD6418" s="90"/>
      <c r="AE6418" s="90"/>
      <c r="AF6418" s="90"/>
      <c r="AG6418" s="90"/>
      <c r="AH6418" s="90"/>
      <c r="AI6418" s="90"/>
      <c r="AJ6418" s="92"/>
      <c r="AK6418" s="92"/>
      <c r="AL6418" s="92"/>
      <c r="AM6418" s="92"/>
      <c r="AN6418" s="92"/>
      <c r="AO6418" s="92"/>
      <c r="AP6418" s="92"/>
      <c r="AQ6418" s="92"/>
      <c r="AR6418" s="92"/>
    </row>
    <row r="6419" spans="1:44" x14ac:dyDescent="0.2">
      <c r="A6419" s="90"/>
      <c r="B6419" s="90"/>
      <c r="C6419" s="91"/>
      <c r="D6419" s="90"/>
      <c r="E6419" s="90"/>
      <c r="F6419" s="90"/>
      <c r="G6419" s="97"/>
      <c r="H6419" s="97"/>
      <c r="I6419" s="97"/>
      <c r="J6419" s="97"/>
      <c r="K6419" s="98"/>
      <c r="L6419" s="98"/>
      <c r="M6419" s="98"/>
      <c r="N6419" s="97"/>
      <c r="O6419" s="97"/>
      <c r="P6419" s="97"/>
      <c r="Q6419" s="97"/>
      <c r="R6419" s="99"/>
      <c r="S6419" s="90"/>
      <c r="T6419" s="90"/>
      <c r="U6419" s="90"/>
      <c r="V6419" s="90"/>
      <c r="W6419" s="90"/>
      <c r="X6419" s="90"/>
      <c r="Y6419" s="90"/>
      <c r="Z6419" s="90"/>
      <c r="AA6419" s="90"/>
      <c r="AB6419" s="90"/>
      <c r="AC6419" s="90"/>
      <c r="AD6419" s="90"/>
      <c r="AE6419" s="90"/>
      <c r="AF6419" s="90"/>
      <c r="AG6419" s="90"/>
      <c r="AH6419" s="90"/>
      <c r="AI6419" s="90"/>
      <c r="AJ6419" s="92"/>
      <c r="AK6419" s="92"/>
      <c r="AL6419" s="92"/>
      <c r="AM6419" s="92"/>
      <c r="AN6419" s="92"/>
      <c r="AO6419" s="92"/>
      <c r="AP6419" s="92"/>
      <c r="AQ6419" s="92"/>
      <c r="AR6419" s="92"/>
    </row>
    <row r="6420" spans="1:44" x14ac:dyDescent="0.2">
      <c r="A6420" s="90"/>
      <c r="B6420" s="90"/>
      <c r="C6420" s="91"/>
      <c r="D6420" s="90"/>
      <c r="E6420" s="90"/>
      <c r="F6420" s="90"/>
      <c r="G6420" s="97"/>
      <c r="H6420" s="97"/>
      <c r="I6420" s="97"/>
      <c r="J6420" s="97"/>
      <c r="K6420" s="98"/>
      <c r="L6420" s="98"/>
      <c r="M6420" s="98"/>
      <c r="N6420" s="97"/>
      <c r="O6420" s="97"/>
      <c r="P6420" s="97"/>
      <c r="Q6420" s="97"/>
      <c r="R6420" s="99"/>
      <c r="S6420" s="90"/>
      <c r="T6420" s="100"/>
      <c r="U6420" s="90"/>
      <c r="V6420" s="90"/>
      <c r="W6420" s="90"/>
      <c r="X6420" s="90"/>
      <c r="Y6420" s="90"/>
      <c r="Z6420" s="90"/>
      <c r="AA6420" s="90"/>
      <c r="AB6420" s="90"/>
      <c r="AC6420" s="90"/>
      <c r="AD6420" s="90"/>
      <c r="AE6420" s="90"/>
      <c r="AF6420" s="90"/>
      <c r="AG6420" s="90"/>
      <c r="AH6420" s="90"/>
      <c r="AI6420" s="90"/>
      <c r="AJ6420" s="92"/>
      <c r="AK6420" s="92"/>
      <c r="AL6420" s="92"/>
      <c r="AM6420" s="92"/>
      <c r="AN6420" s="92"/>
      <c r="AO6420" s="92"/>
      <c r="AP6420" s="92"/>
      <c r="AQ6420" s="92"/>
      <c r="AR6420" s="92"/>
    </row>
    <row r="6421" spans="1:44" x14ac:dyDescent="0.2">
      <c r="A6421" s="90"/>
      <c r="B6421" s="90"/>
      <c r="C6421" s="91"/>
      <c r="D6421" s="90"/>
      <c r="E6421" s="90"/>
      <c r="F6421" s="90"/>
      <c r="G6421" s="97"/>
      <c r="H6421" s="97"/>
      <c r="I6421" s="97"/>
      <c r="J6421" s="97"/>
      <c r="K6421" s="98"/>
      <c r="L6421" s="98"/>
      <c r="M6421" s="98"/>
      <c r="N6421" s="97"/>
      <c r="O6421" s="97"/>
      <c r="P6421" s="97"/>
      <c r="Q6421" s="97"/>
      <c r="R6421" s="99"/>
      <c r="S6421" s="100"/>
      <c r="T6421" s="90"/>
      <c r="U6421" s="90"/>
      <c r="V6421" s="90"/>
      <c r="W6421" s="90"/>
      <c r="X6421" s="90"/>
      <c r="Y6421" s="90"/>
      <c r="Z6421" s="90"/>
      <c r="AA6421" s="90"/>
      <c r="AB6421" s="90"/>
      <c r="AC6421" s="90"/>
      <c r="AD6421" s="90"/>
      <c r="AE6421" s="90"/>
      <c r="AF6421" s="90"/>
      <c r="AG6421" s="90"/>
      <c r="AH6421" s="90"/>
      <c r="AI6421" s="90"/>
      <c r="AJ6421" s="92"/>
      <c r="AK6421" s="92"/>
      <c r="AL6421" s="92"/>
      <c r="AM6421" s="92"/>
      <c r="AN6421" s="92"/>
      <c r="AO6421" s="92"/>
      <c r="AP6421" s="92"/>
      <c r="AQ6421" s="92"/>
      <c r="AR6421" s="92"/>
    </row>
    <row r="6422" spans="1:44" x14ac:dyDescent="0.2">
      <c r="A6422" s="90"/>
      <c r="B6422" s="90"/>
      <c r="C6422" s="91"/>
      <c r="D6422" s="90"/>
      <c r="E6422" s="90"/>
      <c r="F6422" s="90"/>
      <c r="G6422" s="97"/>
      <c r="H6422" s="97"/>
      <c r="I6422" s="97"/>
      <c r="J6422" s="97"/>
      <c r="K6422" s="98"/>
      <c r="L6422" s="98"/>
      <c r="M6422" s="98"/>
      <c r="N6422" s="97"/>
      <c r="O6422" s="97"/>
      <c r="P6422" s="97"/>
      <c r="Q6422" s="97"/>
      <c r="R6422" s="99"/>
      <c r="S6422" s="90"/>
      <c r="T6422" s="90"/>
      <c r="U6422" s="90"/>
      <c r="V6422" s="90"/>
      <c r="W6422" s="90"/>
      <c r="X6422" s="90"/>
      <c r="Y6422" s="90"/>
      <c r="Z6422" s="90"/>
      <c r="AA6422" s="90"/>
      <c r="AB6422" s="90"/>
      <c r="AC6422" s="90"/>
      <c r="AD6422" s="90"/>
      <c r="AE6422" s="90"/>
      <c r="AF6422" s="90"/>
      <c r="AG6422" s="90"/>
      <c r="AH6422" s="90"/>
      <c r="AI6422" s="90"/>
      <c r="AJ6422" s="92"/>
      <c r="AK6422" s="92"/>
      <c r="AL6422" s="92"/>
      <c r="AM6422" s="92"/>
      <c r="AN6422" s="92"/>
      <c r="AO6422" s="92"/>
      <c r="AP6422" s="92"/>
      <c r="AQ6422" s="92"/>
      <c r="AR6422" s="92"/>
    </row>
    <row r="6423" spans="1:44" x14ac:dyDescent="0.2">
      <c r="A6423" s="90"/>
      <c r="B6423" s="90"/>
      <c r="C6423" s="91"/>
      <c r="D6423" s="90"/>
      <c r="E6423" s="90"/>
      <c r="F6423" s="90"/>
      <c r="G6423" s="97"/>
      <c r="H6423" s="97"/>
      <c r="I6423" s="97"/>
      <c r="J6423" s="97"/>
      <c r="K6423" s="98"/>
      <c r="L6423" s="98"/>
      <c r="M6423" s="98"/>
      <c r="N6423" s="97"/>
      <c r="O6423" s="97"/>
      <c r="P6423" s="97"/>
      <c r="Q6423" s="97"/>
      <c r="R6423" s="99"/>
      <c r="S6423" s="90"/>
      <c r="T6423" s="90"/>
      <c r="U6423" s="90"/>
      <c r="V6423" s="90"/>
      <c r="W6423" s="90"/>
      <c r="X6423" s="90"/>
      <c r="Y6423" s="90"/>
      <c r="Z6423" s="90"/>
      <c r="AA6423" s="90"/>
      <c r="AB6423" s="90"/>
      <c r="AC6423" s="90"/>
      <c r="AD6423" s="90"/>
      <c r="AE6423" s="90"/>
      <c r="AF6423" s="90"/>
      <c r="AG6423" s="90"/>
      <c r="AH6423" s="90"/>
      <c r="AI6423" s="90"/>
      <c r="AJ6423" s="92"/>
      <c r="AK6423" s="92"/>
      <c r="AL6423" s="92"/>
      <c r="AM6423" s="92"/>
      <c r="AN6423" s="92"/>
      <c r="AO6423" s="92"/>
      <c r="AP6423" s="92"/>
      <c r="AQ6423" s="92"/>
      <c r="AR6423" s="92"/>
    </row>
    <row r="6424" spans="1:44" x14ac:dyDescent="0.2">
      <c r="A6424" s="90"/>
      <c r="B6424" s="90"/>
      <c r="C6424" s="91"/>
      <c r="D6424" s="90"/>
      <c r="E6424" s="90"/>
      <c r="F6424" s="90"/>
      <c r="G6424" s="97"/>
      <c r="H6424" s="97"/>
      <c r="I6424" s="97"/>
      <c r="J6424" s="97"/>
      <c r="K6424" s="98"/>
      <c r="L6424" s="98"/>
      <c r="M6424" s="98"/>
      <c r="N6424" s="97"/>
      <c r="O6424" s="97"/>
      <c r="P6424" s="97"/>
      <c r="Q6424" s="97"/>
      <c r="R6424" s="99"/>
      <c r="S6424" s="90"/>
      <c r="T6424" s="90"/>
      <c r="U6424" s="90"/>
      <c r="V6424" s="90"/>
      <c r="W6424" s="90"/>
      <c r="X6424" s="90"/>
      <c r="Y6424" s="90"/>
      <c r="Z6424" s="90"/>
      <c r="AA6424" s="90"/>
      <c r="AB6424" s="90"/>
      <c r="AC6424" s="90"/>
      <c r="AD6424" s="90"/>
      <c r="AE6424" s="90"/>
      <c r="AF6424" s="90"/>
      <c r="AG6424" s="90"/>
      <c r="AH6424" s="90"/>
      <c r="AI6424" s="90"/>
      <c r="AJ6424" s="92"/>
      <c r="AK6424" s="92"/>
      <c r="AL6424" s="92"/>
      <c r="AM6424" s="92"/>
      <c r="AN6424" s="92"/>
      <c r="AO6424" s="92"/>
      <c r="AP6424" s="92"/>
      <c r="AQ6424" s="92"/>
      <c r="AR6424" s="92"/>
    </row>
    <row r="6425" spans="1:44" x14ac:dyDescent="0.2">
      <c r="A6425" s="90"/>
      <c r="B6425" s="90"/>
      <c r="C6425" s="91"/>
      <c r="D6425" s="90"/>
      <c r="E6425" s="90"/>
      <c r="F6425" s="90"/>
      <c r="G6425" s="97"/>
      <c r="H6425" s="97"/>
      <c r="I6425" s="97"/>
      <c r="J6425" s="97"/>
      <c r="K6425" s="98"/>
      <c r="L6425" s="98"/>
      <c r="M6425" s="98"/>
      <c r="N6425" s="97"/>
      <c r="O6425" s="97"/>
      <c r="P6425" s="97"/>
      <c r="Q6425" s="97"/>
      <c r="R6425" s="99"/>
      <c r="S6425" s="90"/>
      <c r="T6425" s="90"/>
      <c r="U6425" s="90"/>
      <c r="V6425" s="90"/>
      <c r="W6425" s="90"/>
      <c r="X6425" s="90"/>
      <c r="Y6425" s="90"/>
      <c r="Z6425" s="90"/>
      <c r="AA6425" s="90"/>
      <c r="AB6425" s="90"/>
      <c r="AC6425" s="90"/>
      <c r="AD6425" s="90"/>
      <c r="AE6425" s="90"/>
      <c r="AF6425" s="90"/>
      <c r="AG6425" s="90"/>
      <c r="AH6425" s="90"/>
      <c r="AI6425" s="90"/>
      <c r="AJ6425" s="92"/>
      <c r="AK6425" s="92"/>
      <c r="AL6425" s="92"/>
      <c r="AM6425" s="92"/>
      <c r="AN6425" s="92"/>
      <c r="AO6425" s="92"/>
      <c r="AP6425" s="92"/>
      <c r="AQ6425" s="92"/>
      <c r="AR6425" s="92"/>
    </row>
    <row r="6426" spans="1:44" x14ac:dyDescent="0.2">
      <c r="A6426" s="90"/>
      <c r="B6426" s="90"/>
      <c r="C6426" s="91"/>
      <c r="D6426" s="90"/>
      <c r="E6426" s="90"/>
      <c r="F6426" s="90"/>
      <c r="G6426" s="97"/>
      <c r="H6426" s="97"/>
      <c r="I6426" s="97"/>
      <c r="J6426" s="97"/>
      <c r="K6426" s="98"/>
      <c r="L6426" s="98"/>
      <c r="M6426" s="98"/>
      <c r="N6426" s="97"/>
      <c r="O6426" s="97"/>
      <c r="P6426" s="97"/>
      <c r="Q6426" s="97"/>
      <c r="R6426" s="99"/>
      <c r="S6426" s="90"/>
      <c r="T6426" s="90"/>
      <c r="U6426" s="90"/>
      <c r="V6426" s="90"/>
      <c r="W6426" s="90"/>
      <c r="X6426" s="90"/>
      <c r="Y6426" s="90"/>
      <c r="Z6426" s="90"/>
      <c r="AA6426" s="90"/>
      <c r="AB6426" s="90"/>
      <c r="AC6426" s="90"/>
      <c r="AD6426" s="90"/>
      <c r="AE6426" s="90"/>
      <c r="AF6426" s="90"/>
      <c r="AG6426" s="90"/>
      <c r="AH6426" s="90"/>
      <c r="AI6426" s="90"/>
      <c r="AJ6426" s="92"/>
      <c r="AK6426" s="92"/>
      <c r="AL6426" s="92"/>
      <c r="AM6426" s="92"/>
      <c r="AN6426" s="92"/>
      <c r="AO6426" s="92"/>
      <c r="AP6426" s="92"/>
      <c r="AQ6426" s="92"/>
      <c r="AR6426" s="92"/>
    </row>
    <row r="6427" spans="1:44" x14ac:dyDescent="0.2">
      <c r="A6427" s="90"/>
      <c r="B6427" s="90"/>
      <c r="C6427" s="91"/>
      <c r="D6427" s="90"/>
      <c r="E6427" s="90"/>
      <c r="F6427" s="90"/>
      <c r="G6427" s="97"/>
      <c r="H6427" s="97"/>
      <c r="I6427" s="97"/>
      <c r="J6427" s="97"/>
      <c r="K6427" s="98"/>
      <c r="L6427" s="98"/>
      <c r="M6427" s="98"/>
      <c r="N6427" s="97"/>
      <c r="O6427" s="97"/>
      <c r="P6427" s="97"/>
      <c r="Q6427" s="97"/>
      <c r="R6427" s="99"/>
      <c r="S6427" s="90"/>
      <c r="T6427" s="90"/>
      <c r="U6427" s="90"/>
      <c r="V6427" s="90"/>
      <c r="W6427" s="90"/>
      <c r="X6427" s="90"/>
      <c r="Y6427" s="90"/>
      <c r="Z6427" s="90"/>
      <c r="AA6427" s="90"/>
      <c r="AB6427" s="90"/>
      <c r="AC6427" s="90"/>
      <c r="AD6427" s="90"/>
      <c r="AE6427" s="90"/>
      <c r="AF6427" s="90"/>
      <c r="AG6427" s="90"/>
      <c r="AH6427" s="90"/>
      <c r="AI6427" s="90"/>
      <c r="AJ6427" s="92"/>
      <c r="AK6427" s="92"/>
      <c r="AL6427" s="92"/>
      <c r="AM6427" s="92"/>
      <c r="AN6427" s="92"/>
      <c r="AO6427" s="92"/>
      <c r="AP6427" s="92"/>
      <c r="AQ6427" s="92"/>
      <c r="AR6427" s="92"/>
    </row>
    <row r="6428" spans="1:44" x14ac:dyDescent="0.2">
      <c r="A6428" s="90"/>
      <c r="B6428" s="90"/>
      <c r="C6428" s="91"/>
      <c r="D6428" s="90"/>
      <c r="E6428" s="90"/>
      <c r="F6428" s="90"/>
      <c r="G6428" s="97"/>
      <c r="H6428" s="97"/>
      <c r="I6428" s="97"/>
      <c r="J6428" s="97"/>
      <c r="K6428" s="98"/>
      <c r="L6428" s="98"/>
      <c r="M6428" s="98"/>
      <c r="N6428" s="97"/>
      <c r="O6428" s="97"/>
      <c r="P6428" s="97"/>
      <c r="Q6428" s="97"/>
      <c r="R6428" s="99"/>
      <c r="S6428" s="90"/>
      <c r="T6428" s="90"/>
      <c r="U6428" s="90"/>
      <c r="V6428" s="90"/>
      <c r="W6428" s="90"/>
      <c r="X6428" s="90"/>
      <c r="Y6428" s="90"/>
      <c r="Z6428" s="90"/>
      <c r="AA6428" s="90"/>
      <c r="AB6428" s="90"/>
      <c r="AC6428" s="90"/>
      <c r="AD6428" s="90"/>
      <c r="AE6428" s="90"/>
      <c r="AF6428" s="90"/>
      <c r="AG6428" s="90"/>
      <c r="AH6428" s="90"/>
      <c r="AI6428" s="90"/>
      <c r="AJ6428" s="92"/>
      <c r="AK6428" s="92"/>
      <c r="AL6428" s="92"/>
      <c r="AM6428" s="92"/>
      <c r="AN6428" s="92"/>
      <c r="AO6428" s="92"/>
      <c r="AP6428" s="92"/>
      <c r="AQ6428" s="92"/>
      <c r="AR6428" s="92"/>
    </row>
    <row r="6429" spans="1:44" x14ac:dyDescent="0.2">
      <c r="A6429" s="90"/>
      <c r="B6429" s="90"/>
      <c r="C6429" s="91"/>
      <c r="D6429" s="90"/>
      <c r="E6429" s="90"/>
      <c r="F6429" s="90"/>
      <c r="G6429" s="97"/>
      <c r="H6429" s="97"/>
      <c r="I6429" s="97"/>
      <c r="J6429" s="97"/>
      <c r="K6429" s="98"/>
      <c r="L6429" s="98"/>
      <c r="M6429" s="98"/>
      <c r="N6429" s="97"/>
      <c r="O6429" s="97"/>
      <c r="P6429" s="97"/>
      <c r="Q6429" s="97"/>
      <c r="R6429" s="99"/>
      <c r="S6429" s="90"/>
      <c r="T6429" s="90"/>
      <c r="U6429" s="90"/>
      <c r="V6429" s="90"/>
      <c r="W6429" s="90"/>
      <c r="X6429" s="90"/>
      <c r="Y6429" s="90"/>
      <c r="Z6429" s="90"/>
      <c r="AA6429" s="90"/>
      <c r="AB6429" s="90"/>
      <c r="AC6429" s="90"/>
      <c r="AD6429" s="90"/>
      <c r="AE6429" s="90"/>
      <c r="AF6429" s="90"/>
      <c r="AG6429" s="90"/>
      <c r="AH6429" s="90"/>
      <c r="AI6429" s="90"/>
      <c r="AJ6429" s="92"/>
      <c r="AK6429" s="92"/>
      <c r="AL6429" s="92"/>
      <c r="AM6429" s="92"/>
      <c r="AN6429" s="92"/>
      <c r="AO6429" s="92"/>
      <c r="AP6429" s="92"/>
      <c r="AQ6429" s="92"/>
      <c r="AR6429" s="92"/>
    </row>
    <row r="6430" spans="1:44" x14ac:dyDescent="0.2">
      <c r="A6430" s="90"/>
      <c r="B6430" s="90"/>
      <c r="C6430" s="91"/>
      <c r="D6430" s="90"/>
      <c r="E6430" s="90"/>
      <c r="F6430" s="90"/>
      <c r="G6430" s="97"/>
      <c r="H6430" s="97"/>
      <c r="I6430" s="97"/>
      <c r="J6430" s="97"/>
      <c r="K6430" s="98"/>
      <c r="L6430" s="98"/>
      <c r="M6430" s="98"/>
      <c r="N6430" s="97"/>
      <c r="O6430" s="97"/>
      <c r="P6430" s="97"/>
      <c r="Q6430" s="97"/>
      <c r="R6430" s="99"/>
      <c r="S6430" s="90"/>
      <c r="T6430" s="90"/>
      <c r="U6430" s="90"/>
      <c r="V6430" s="90"/>
      <c r="W6430" s="90"/>
      <c r="X6430" s="90"/>
      <c r="Y6430" s="90"/>
      <c r="Z6430" s="90"/>
      <c r="AA6430" s="90"/>
      <c r="AB6430" s="90"/>
      <c r="AC6430" s="90"/>
      <c r="AD6430" s="90"/>
      <c r="AE6430" s="90"/>
      <c r="AF6430" s="90"/>
      <c r="AG6430" s="90"/>
      <c r="AH6430" s="90"/>
      <c r="AI6430" s="90"/>
      <c r="AJ6430" s="92"/>
      <c r="AK6430" s="92"/>
      <c r="AL6430" s="92"/>
      <c r="AM6430" s="92"/>
      <c r="AN6430" s="92"/>
      <c r="AO6430" s="92"/>
      <c r="AP6430" s="92"/>
      <c r="AQ6430" s="92"/>
      <c r="AR6430" s="92"/>
    </row>
    <row r="6431" spans="1:44" x14ac:dyDescent="0.2">
      <c r="A6431" s="90"/>
      <c r="B6431" s="90"/>
      <c r="C6431" s="91"/>
      <c r="D6431" s="90"/>
      <c r="E6431" s="90"/>
      <c r="F6431" s="90"/>
      <c r="G6431" s="97"/>
      <c r="H6431" s="97"/>
      <c r="I6431" s="97"/>
      <c r="J6431" s="97"/>
      <c r="K6431" s="98"/>
      <c r="L6431" s="98"/>
      <c r="M6431" s="98"/>
      <c r="N6431" s="97"/>
      <c r="O6431" s="97"/>
      <c r="P6431" s="97"/>
      <c r="Q6431" s="97"/>
      <c r="R6431" s="99"/>
      <c r="S6431" s="90"/>
      <c r="T6431" s="90"/>
      <c r="U6431" s="90"/>
      <c r="V6431" s="90"/>
      <c r="W6431" s="90"/>
      <c r="X6431" s="90"/>
      <c r="Y6431" s="90"/>
      <c r="Z6431" s="90"/>
      <c r="AA6431" s="90"/>
      <c r="AB6431" s="90"/>
      <c r="AC6431" s="90"/>
      <c r="AD6431" s="90"/>
      <c r="AE6431" s="90"/>
      <c r="AF6431" s="90"/>
      <c r="AG6431" s="90"/>
      <c r="AH6431" s="90"/>
      <c r="AI6431" s="90"/>
      <c r="AJ6431" s="92"/>
      <c r="AK6431" s="92"/>
      <c r="AL6431" s="92"/>
      <c r="AM6431" s="92"/>
      <c r="AN6431" s="92"/>
      <c r="AO6431" s="92"/>
      <c r="AP6431" s="92"/>
      <c r="AQ6431" s="92"/>
      <c r="AR6431" s="92"/>
    </row>
    <row r="6432" spans="1:44" x14ac:dyDescent="0.2">
      <c r="A6432" s="90"/>
      <c r="B6432" s="90"/>
      <c r="C6432" s="91"/>
      <c r="D6432" s="90"/>
      <c r="E6432" s="90"/>
      <c r="F6432" s="90"/>
      <c r="G6432" s="97"/>
      <c r="H6432" s="97"/>
      <c r="I6432" s="97"/>
      <c r="J6432" s="97"/>
      <c r="K6432" s="98"/>
      <c r="L6432" s="98"/>
      <c r="M6432" s="98"/>
      <c r="N6432" s="97"/>
      <c r="O6432" s="97"/>
      <c r="P6432" s="97"/>
      <c r="Q6432" s="97"/>
      <c r="R6432" s="99"/>
      <c r="S6432" s="90"/>
      <c r="T6432" s="90"/>
      <c r="U6432" s="90"/>
      <c r="V6432" s="90"/>
      <c r="W6432" s="90"/>
      <c r="X6432" s="90"/>
      <c r="Y6432" s="90"/>
      <c r="Z6432" s="90"/>
      <c r="AA6432" s="90"/>
      <c r="AB6432" s="90"/>
      <c r="AC6432" s="90"/>
      <c r="AD6432" s="90"/>
      <c r="AE6432" s="90"/>
      <c r="AF6432" s="90"/>
      <c r="AG6432" s="90"/>
      <c r="AH6432" s="90"/>
      <c r="AI6432" s="90"/>
      <c r="AJ6432" s="92"/>
      <c r="AK6432" s="92"/>
      <c r="AL6432" s="92"/>
      <c r="AM6432" s="92"/>
      <c r="AN6432" s="92"/>
      <c r="AO6432" s="92"/>
      <c r="AP6432" s="92"/>
      <c r="AQ6432" s="92"/>
      <c r="AR6432" s="92"/>
    </row>
    <row r="6433" spans="1:44" x14ac:dyDescent="0.2">
      <c r="A6433" s="90"/>
      <c r="B6433" s="90"/>
      <c r="C6433" s="91"/>
      <c r="D6433" s="90"/>
      <c r="E6433" s="90"/>
      <c r="F6433" s="90"/>
      <c r="G6433" s="97"/>
      <c r="H6433" s="97"/>
      <c r="I6433" s="97"/>
      <c r="J6433" s="97"/>
      <c r="K6433" s="98"/>
      <c r="L6433" s="98"/>
      <c r="M6433" s="98"/>
      <c r="N6433" s="97"/>
      <c r="O6433" s="97"/>
      <c r="P6433" s="97"/>
      <c r="Q6433" s="97"/>
      <c r="R6433" s="99"/>
      <c r="S6433" s="90"/>
      <c r="T6433" s="90"/>
      <c r="U6433" s="90"/>
      <c r="V6433" s="90"/>
      <c r="W6433" s="90"/>
      <c r="X6433" s="90"/>
      <c r="Y6433" s="90"/>
      <c r="Z6433" s="90"/>
      <c r="AA6433" s="90"/>
      <c r="AB6433" s="90"/>
      <c r="AC6433" s="90"/>
      <c r="AD6433" s="90"/>
      <c r="AE6433" s="90"/>
      <c r="AF6433" s="90"/>
      <c r="AG6433" s="90"/>
      <c r="AH6433" s="90"/>
      <c r="AI6433" s="90"/>
      <c r="AJ6433" s="92"/>
      <c r="AK6433" s="92"/>
      <c r="AL6433" s="92"/>
      <c r="AM6433" s="92"/>
      <c r="AN6433" s="92"/>
      <c r="AO6433" s="92"/>
      <c r="AP6433" s="92"/>
      <c r="AQ6433" s="92"/>
      <c r="AR6433" s="92"/>
    </row>
    <row r="6434" spans="1:44" x14ac:dyDescent="0.2">
      <c r="A6434" s="90"/>
      <c r="B6434" s="90"/>
      <c r="C6434" s="91"/>
      <c r="D6434" s="90"/>
      <c r="E6434" s="90"/>
      <c r="F6434" s="90"/>
      <c r="G6434" s="97"/>
      <c r="H6434" s="97"/>
      <c r="I6434" s="97"/>
      <c r="J6434" s="97"/>
      <c r="K6434" s="98"/>
      <c r="L6434" s="98"/>
      <c r="M6434" s="98"/>
      <c r="N6434" s="97"/>
      <c r="O6434" s="97"/>
      <c r="P6434" s="97"/>
      <c r="Q6434" s="97"/>
      <c r="R6434" s="99"/>
      <c r="S6434" s="90"/>
      <c r="T6434" s="90"/>
      <c r="U6434" s="90"/>
      <c r="V6434" s="90"/>
      <c r="W6434" s="90"/>
      <c r="X6434" s="90"/>
      <c r="Y6434" s="90"/>
      <c r="Z6434" s="90"/>
      <c r="AA6434" s="90"/>
      <c r="AB6434" s="90"/>
      <c r="AC6434" s="90"/>
      <c r="AD6434" s="90"/>
      <c r="AE6434" s="90"/>
      <c r="AF6434" s="90"/>
      <c r="AG6434" s="90"/>
      <c r="AH6434" s="90"/>
      <c r="AI6434" s="90"/>
      <c r="AJ6434" s="92"/>
      <c r="AK6434" s="92"/>
      <c r="AL6434" s="92"/>
      <c r="AM6434" s="92"/>
      <c r="AN6434" s="92"/>
      <c r="AO6434" s="92"/>
      <c r="AP6434" s="92"/>
      <c r="AQ6434" s="92"/>
      <c r="AR6434" s="92"/>
    </row>
    <row r="6435" spans="1:44" x14ac:dyDescent="0.2">
      <c r="A6435" s="90"/>
      <c r="B6435" s="90"/>
      <c r="C6435" s="91"/>
      <c r="D6435" s="90"/>
      <c r="E6435" s="90"/>
      <c r="F6435" s="90"/>
      <c r="G6435" s="97"/>
      <c r="H6435" s="97"/>
      <c r="I6435" s="97"/>
      <c r="J6435" s="97"/>
      <c r="K6435" s="98"/>
      <c r="L6435" s="98"/>
      <c r="M6435" s="98"/>
      <c r="N6435" s="97"/>
      <c r="O6435" s="97"/>
      <c r="P6435" s="97"/>
      <c r="Q6435" s="97"/>
      <c r="R6435" s="99"/>
      <c r="S6435" s="90"/>
      <c r="T6435" s="90"/>
      <c r="U6435" s="90"/>
      <c r="V6435" s="90"/>
      <c r="W6435" s="90"/>
      <c r="X6435" s="90"/>
      <c r="Y6435" s="90"/>
      <c r="Z6435" s="90"/>
      <c r="AA6435" s="90"/>
      <c r="AB6435" s="90"/>
      <c r="AC6435" s="90"/>
      <c r="AD6435" s="90"/>
      <c r="AE6435" s="90"/>
      <c r="AF6435" s="90"/>
      <c r="AG6435" s="90"/>
      <c r="AH6435" s="90"/>
      <c r="AI6435" s="90"/>
      <c r="AJ6435" s="92"/>
      <c r="AK6435" s="92"/>
      <c r="AL6435" s="92"/>
      <c r="AM6435" s="92"/>
      <c r="AN6435" s="92"/>
      <c r="AO6435" s="92"/>
      <c r="AP6435" s="92"/>
      <c r="AQ6435" s="92"/>
      <c r="AR6435" s="92"/>
    </row>
    <row r="6436" spans="1:44" x14ac:dyDescent="0.2">
      <c r="A6436" s="90"/>
      <c r="B6436" s="90"/>
      <c r="C6436" s="91"/>
      <c r="D6436" s="90"/>
      <c r="E6436" s="90"/>
      <c r="F6436" s="90"/>
      <c r="G6436" s="97"/>
      <c r="H6436" s="97"/>
      <c r="I6436" s="97"/>
      <c r="J6436" s="97"/>
      <c r="K6436" s="98"/>
      <c r="L6436" s="98"/>
      <c r="M6436" s="98"/>
      <c r="N6436" s="97"/>
      <c r="O6436" s="97"/>
      <c r="P6436" s="97"/>
      <c r="Q6436" s="97"/>
      <c r="R6436" s="99"/>
      <c r="S6436" s="90"/>
      <c r="T6436" s="90"/>
      <c r="U6436" s="90"/>
      <c r="V6436" s="90"/>
      <c r="W6436" s="90"/>
      <c r="X6436" s="90"/>
      <c r="Y6436" s="90"/>
      <c r="Z6436" s="90"/>
      <c r="AA6436" s="90"/>
      <c r="AB6436" s="90"/>
      <c r="AC6436" s="90"/>
      <c r="AD6436" s="90"/>
      <c r="AE6436" s="90"/>
      <c r="AF6436" s="90"/>
      <c r="AG6436" s="90"/>
      <c r="AH6436" s="90"/>
      <c r="AI6436" s="90"/>
      <c r="AJ6436" s="92"/>
      <c r="AK6436" s="92"/>
      <c r="AL6436" s="92"/>
      <c r="AM6436" s="92"/>
      <c r="AN6436" s="92"/>
      <c r="AO6436" s="92"/>
      <c r="AP6436" s="92"/>
      <c r="AQ6436" s="92"/>
      <c r="AR6436" s="92"/>
    </row>
    <row r="6437" spans="1:44" x14ac:dyDescent="0.2">
      <c r="A6437" s="90"/>
      <c r="B6437" s="90"/>
      <c r="C6437" s="91"/>
      <c r="D6437" s="90"/>
      <c r="E6437" s="90"/>
      <c r="F6437" s="90"/>
      <c r="G6437" s="97"/>
      <c r="H6437" s="97"/>
      <c r="I6437" s="97"/>
      <c r="J6437" s="97"/>
      <c r="K6437" s="98"/>
      <c r="L6437" s="98"/>
      <c r="M6437" s="98"/>
      <c r="N6437" s="97"/>
      <c r="O6437" s="97"/>
      <c r="P6437" s="97"/>
      <c r="Q6437" s="97"/>
      <c r="R6437" s="99"/>
      <c r="S6437" s="90"/>
      <c r="T6437" s="90"/>
      <c r="U6437" s="90"/>
      <c r="V6437" s="90"/>
      <c r="W6437" s="90"/>
      <c r="X6437" s="90"/>
      <c r="Y6437" s="90"/>
      <c r="Z6437" s="90"/>
      <c r="AA6437" s="90"/>
      <c r="AB6437" s="90"/>
      <c r="AC6437" s="90"/>
      <c r="AD6437" s="90"/>
      <c r="AE6437" s="90"/>
      <c r="AF6437" s="90"/>
      <c r="AG6437" s="90"/>
      <c r="AH6437" s="90"/>
      <c r="AI6437" s="90"/>
      <c r="AJ6437" s="92"/>
      <c r="AK6437" s="92"/>
      <c r="AL6437" s="92"/>
      <c r="AM6437" s="92"/>
      <c r="AN6437" s="92"/>
      <c r="AO6437" s="92"/>
      <c r="AP6437" s="92"/>
      <c r="AQ6437" s="92"/>
      <c r="AR6437" s="92"/>
    </row>
    <row r="6438" spans="1:44" x14ac:dyDescent="0.2">
      <c r="A6438" s="90"/>
      <c r="B6438" s="90"/>
      <c r="C6438" s="91"/>
      <c r="D6438" s="90"/>
      <c r="E6438" s="90"/>
      <c r="F6438" s="90"/>
      <c r="G6438" s="97"/>
      <c r="H6438" s="97"/>
      <c r="I6438" s="97"/>
      <c r="J6438" s="97"/>
      <c r="K6438" s="98"/>
      <c r="L6438" s="98"/>
      <c r="M6438" s="98"/>
      <c r="N6438" s="97"/>
      <c r="O6438" s="97"/>
      <c r="P6438" s="97"/>
      <c r="Q6438" s="97"/>
      <c r="R6438" s="99"/>
      <c r="S6438" s="90"/>
      <c r="T6438" s="90"/>
      <c r="U6438" s="90"/>
      <c r="V6438" s="90"/>
      <c r="W6438" s="90"/>
      <c r="X6438" s="90"/>
      <c r="Y6438" s="90"/>
      <c r="Z6438" s="90"/>
      <c r="AA6438" s="90"/>
      <c r="AB6438" s="90"/>
      <c r="AC6438" s="90"/>
      <c r="AD6438" s="90"/>
      <c r="AE6438" s="90"/>
      <c r="AF6438" s="90"/>
      <c r="AG6438" s="90"/>
      <c r="AH6438" s="90"/>
      <c r="AI6438" s="90"/>
      <c r="AJ6438" s="92"/>
      <c r="AK6438" s="92"/>
      <c r="AL6438" s="92"/>
      <c r="AM6438" s="92"/>
      <c r="AN6438" s="92"/>
      <c r="AO6438" s="92"/>
      <c r="AP6438" s="92"/>
      <c r="AQ6438" s="92"/>
      <c r="AR6438" s="92"/>
    </row>
    <row r="6439" spans="1:44" x14ac:dyDescent="0.2">
      <c r="A6439" s="90"/>
      <c r="B6439" s="90"/>
      <c r="C6439" s="91"/>
      <c r="D6439" s="90"/>
      <c r="E6439" s="90"/>
      <c r="F6439" s="90"/>
      <c r="G6439" s="97"/>
      <c r="H6439" s="97"/>
      <c r="I6439" s="97"/>
      <c r="J6439" s="97"/>
      <c r="K6439" s="98"/>
      <c r="L6439" s="98"/>
      <c r="M6439" s="98"/>
      <c r="N6439" s="97"/>
      <c r="O6439" s="97"/>
      <c r="P6439" s="97"/>
      <c r="Q6439" s="97"/>
      <c r="R6439" s="99"/>
      <c r="S6439" s="100"/>
      <c r="T6439" s="100"/>
      <c r="U6439" s="90"/>
      <c r="V6439" s="90"/>
      <c r="W6439" s="90"/>
      <c r="X6439" s="90"/>
      <c r="Y6439" s="90"/>
      <c r="Z6439" s="90"/>
      <c r="AA6439" s="90"/>
      <c r="AB6439" s="90"/>
      <c r="AC6439" s="90"/>
      <c r="AD6439" s="90"/>
      <c r="AE6439" s="90"/>
      <c r="AF6439" s="90"/>
      <c r="AG6439" s="90"/>
      <c r="AH6439" s="90"/>
      <c r="AI6439" s="90"/>
      <c r="AJ6439" s="92"/>
      <c r="AK6439" s="92"/>
      <c r="AL6439" s="92"/>
      <c r="AM6439" s="92"/>
      <c r="AN6439" s="92"/>
      <c r="AO6439" s="92"/>
      <c r="AP6439" s="92"/>
      <c r="AQ6439" s="92"/>
      <c r="AR6439" s="92"/>
    </row>
    <row r="6440" spans="1:44" x14ac:dyDescent="0.2">
      <c r="A6440" s="90"/>
      <c r="B6440" s="90"/>
      <c r="C6440" s="91"/>
      <c r="D6440" s="90"/>
      <c r="E6440" s="90"/>
      <c r="F6440" s="90"/>
      <c r="G6440" s="97"/>
      <c r="H6440" s="97"/>
      <c r="I6440" s="97"/>
      <c r="J6440" s="97"/>
      <c r="K6440" s="98"/>
      <c r="L6440" s="98"/>
      <c r="M6440" s="98"/>
      <c r="N6440" s="97"/>
      <c r="O6440" s="97"/>
      <c r="P6440" s="97"/>
      <c r="Q6440" s="97"/>
      <c r="R6440" s="99"/>
      <c r="S6440" s="90"/>
      <c r="T6440" s="90"/>
      <c r="U6440" s="90"/>
      <c r="V6440" s="90"/>
      <c r="W6440" s="90"/>
      <c r="X6440" s="90"/>
      <c r="Y6440" s="90"/>
      <c r="Z6440" s="90"/>
      <c r="AA6440" s="90"/>
      <c r="AB6440" s="90"/>
      <c r="AC6440" s="90"/>
      <c r="AD6440" s="90"/>
      <c r="AE6440" s="90"/>
      <c r="AF6440" s="90"/>
      <c r="AG6440" s="90"/>
      <c r="AH6440" s="90"/>
      <c r="AI6440" s="90"/>
      <c r="AJ6440" s="92"/>
      <c r="AK6440" s="92"/>
      <c r="AL6440" s="92"/>
      <c r="AM6440" s="92"/>
      <c r="AN6440" s="92"/>
      <c r="AO6440" s="92"/>
      <c r="AP6440" s="92"/>
      <c r="AQ6440" s="92"/>
      <c r="AR6440" s="92"/>
    </row>
    <row r="6441" spans="1:44" x14ac:dyDescent="0.2">
      <c r="A6441" s="90"/>
      <c r="B6441" s="90"/>
      <c r="C6441" s="91"/>
      <c r="D6441" s="90"/>
      <c r="E6441" s="90"/>
      <c r="F6441" s="90"/>
      <c r="G6441" s="97"/>
      <c r="H6441" s="97"/>
      <c r="I6441" s="97"/>
      <c r="J6441" s="97"/>
      <c r="K6441" s="98"/>
      <c r="L6441" s="98"/>
      <c r="M6441" s="98"/>
      <c r="N6441" s="97"/>
      <c r="O6441" s="97"/>
      <c r="P6441" s="97"/>
      <c r="Q6441" s="97"/>
      <c r="R6441" s="99"/>
      <c r="S6441" s="90"/>
      <c r="T6441" s="90"/>
      <c r="U6441" s="90"/>
      <c r="V6441" s="90"/>
      <c r="W6441" s="90"/>
      <c r="X6441" s="90"/>
      <c r="Y6441" s="90"/>
      <c r="Z6441" s="90"/>
      <c r="AA6441" s="90"/>
      <c r="AB6441" s="90"/>
      <c r="AC6441" s="90"/>
      <c r="AD6441" s="90"/>
      <c r="AE6441" s="90"/>
      <c r="AF6441" s="90"/>
      <c r="AG6441" s="90"/>
      <c r="AH6441" s="90"/>
      <c r="AI6441" s="90"/>
      <c r="AJ6441" s="92"/>
      <c r="AK6441" s="92"/>
      <c r="AL6441" s="92"/>
      <c r="AM6441" s="92"/>
      <c r="AN6441" s="92"/>
      <c r="AO6441" s="92"/>
      <c r="AP6441" s="92"/>
      <c r="AQ6441" s="92"/>
      <c r="AR6441" s="92"/>
    </row>
    <row r="6442" spans="1:44" x14ac:dyDescent="0.2">
      <c r="A6442" s="90"/>
      <c r="B6442" s="90"/>
      <c r="C6442" s="91"/>
      <c r="D6442" s="90"/>
      <c r="E6442" s="90"/>
      <c r="F6442" s="90"/>
      <c r="G6442" s="97"/>
      <c r="H6442" s="97"/>
      <c r="I6442" s="97"/>
      <c r="J6442" s="97"/>
      <c r="K6442" s="98"/>
      <c r="L6442" s="98"/>
      <c r="M6442" s="98"/>
      <c r="N6442" s="97"/>
      <c r="O6442" s="97"/>
      <c r="P6442" s="97"/>
      <c r="Q6442" s="97"/>
      <c r="R6442" s="99"/>
      <c r="S6442" s="90"/>
      <c r="T6442" s="90"/>
      <c r="U6442" s="90"/>
      <c r="V6442" s="90"/>
      <c r="W6442" s="90"/>
      <c r="X6442" s="90"/>
      <c r="Y6442" s="90"/>
      <c r="Z6442" s="90"/>
      <c r="AA6442" s="90"/>
      <c r="AB6442" s="90"/>
      <c r="AC6442" s="90"/>
      <c r="AD6442" s="90"/>
      <c r="AE6442" s="90"/>
      <c r="AF6442" s="90"/>
      <c r="AG6442" s="90"/>
      <c r="AH6442" s="90"/>
      <c r="AI6442" s="90"/>
      <c r="AJ6442" s="92"/>
      <c r="AK6442" s="92"/>
      <c r="AL6442" s="92"/>
      <c r="AM6442" s="92"/>
      <c r="AN6442" s="92"/>
      <c r="AO6442" s="92"/>
      <c r="AP6442" s="92"/>
      <c r="AQ6442" s="92"/>
      <c r="AR6442" s="92"/>
    </row>
    <row r="6443" spans="1:44" x14ac:dyDescent="0.2">
      <c r="A6443" s="90"/>
      <c r="B6443" s="90"/>
      <c r="C6443" s="91"/>
      <c r="D6443" s="90"/>
      <c r="E6443" s="90"/>
      <c r="F6443" s="90"/>
      <c r="G6443" s="97"/>
      <c r="H6443" s="97"/>
      <c r="I6443" s="97"/>
      <c r="J6443" s="97"/>
      <c r="K6443" s="98"/>
      <c r="L6443" s="98"/>
      <c r="M6443" s="98"/>
      <c r="N6443" s="97"/>
      <c r="O6443" s="97"/>
      <c r="P6443" s="97"/>
      <c r="Q6443" s="97"/>
      <c r="R6443" s="99"/>
      <c r="S6443" s="90"/>
      <c r="T6443" s="90"/>
      <c r="U6443" s="90"/>
      <c r="V6443" s="90"/>
      <c r="W6443" s="90"/>
      <c r="X6443" s="90"/>
      <c r="Y6443" s="90"/>
      <c r="Z6443" s="90"/>
      <c r="AA6443" s="90"/>
      <c r="AB6443" s="90"/>
      <c r="AC6443" s="90"/>
      <c r="AD6443" s="90"/>
      <c r="AE6443" s="90"/>
      <c r="AF6443" s="90"/>
      <c r="AG6443" s="90"/>
      <c r="AH6443" s="90"/>
      <c r="AI6443" s="90"/>
      <c r="AJ6443" s="92"/>
      <c r="AK6443" s="92"/>
      <c r="AL6443" s="92"/>
      <c r="AM6443" s="92"/>
      <c r="AN6443" s="92"/>
      <c r="AO6443" s="92"/>
      <c r="AP6443" s="92"/>
      <c r="AQ6443" s="92"/>
      <c r="AR6443" s="92"/>
    </row>
    <row r="6444" spans="1:44" x14ac:dyDescent="0.2">
      <c r="A6444" s="90"/>
      <c r="B6444" s="90"/>
      <c r="C6444" s="91"/>
      <c r="D6444" s="90"/>
      <c r="E6444" s="90"/>
      <c r="F6444" s="90"/>
      <c r="G6444" s="97"/>
      <c r="H6444" s="97"/>
      <c r="I6444" s="97"/>
      <c r="J6444" s="97"/>
      <c r="K6444" s="98"/>
      <c r="L6444" s="98"/>
      <c r="M6444" s="98"/>
      <c r="N6444" s="97"/>
      <c r="O6444" s="97"/>
      <c r="P6444" s="97"/>
      <c r="Q6444" s="97"/>
      <c r="R6444" s="99"/>
      <c r="S6444" s="90"/>
      <c r="T6444" s="90"/>
      <c r="U6444" s="90"/>
      <c r="V6444" s="90"/>
      <c r="W6444" s="90"/>
      <c r="X6444" s="90"/>
      <c r="Y6444" s="90"/>
      <c r="Z6444" s="90"/>
      <c r="AA6444" s="90"/>
      <c r="AB6444" s="90"/>
      <c r="AC6444" s="90"/>
      <c r="AD6444" s="90"/>
      <c r="AE6444" s="90"/>
      <c r="AF6444" s="90"/>
      <c r="AG6444" s="90"/>
      <c r="AH6444" s="90"/>
      <c r="AI6444" s="90"/>
      <c r="AJ6444" s="92"/>
      <c r="AK6444" s="92"/>
      <c r="AL6444" s="92"/>
      <c r="AM6444" s="92"/>
      <c r="AN6444" s="92"/>
      <c r="AO6444" s="92"/>
      <c r="AP6444" s="92"/>
      <c r="AQ6444" s="92"/>
      <c r="AR6444" s="92"/>
    </row>
    <row r="6445" spans="1:44" x14ac:dyDescent="0.2">
      <c r="A6445" s="90"/>
      <c r="B6445" s="90"/>
      <c r="C6445" s="91"/>
      <c r="D6445" s="90"/>
      <c r="E6445" s="90"/>
      <c r="F6445" s="90"/>
      <c r="G6445" s="97"/>
      <c r="H6445" s="97"/>
      <c r="I6445" s="97"/>
      <c r="J6445" s="97"/>
      <c r="K6445" s="98"/>
      <c r="L6445" s="98"/>
      <c r="M6445" s="98"/>
      <c r="N6445" s="97"/>
      <c r="O6445" s="97"/>
      <c r="P6445" s="97"/>
      <c r="Q6445" s="97"/>
      <c r="R6445" s="99"/>
      <c r="S6445" s="90"/>
      <c r="T6445" s="90"/>
      <c r="U6445" s="90"/>
      <c r="V6445" s="90"/>
      <c r="W6445" s="90"/>
      <c r="X6445" s="90"/>
      <c r="Y6445" s="90"/>
      <c r="Z6445" s="90"/>
      <c r="AA6445" s="90"/>
      <c r="AB6445" s="90"/>
      <c r="AC6445" s="90"/>
      <c r="AD6445" s="90"/>
      <c r="AE6445" s="90"/>
      <c r="AF6445" s="90"/>
      <c r="AG6445" s="90"/>
      <c r="AH6445" s="90"/>
      <c r="AI6445" s="90"/>
      <c r="AJ6445" s="92"/>
      <c r="AK6445" s="92"/>
      <c r="AL6445" s="92"/>
      <c r="AM6445" s="92"/>
      <c r="AN6445" s="92"/>
      <c r="AO6445" s="92"/>
      <c r="AP6445" s="92"/>
      <c r="AQ6445" s="92"/>
      <c r="AR6445" s="92"/>
    </row>
    <row r="6446" spans="1:44" x14ac:dyDescent="0.2">
      <c r="A6446" s="90"/>
      <c r="B6446" s="90"/>
      <c r="C6446" s="91"/>
      <c r="D6446" s="90"/>
      <c r="E6446" s="90"/>
      <c r="F6446" s="90"/>
      <c r="G6446" s="97"/>
      <c r="H6446" s="97"/>
      <c r="I6446" s="97"/>
      <c r="J6446" s="97"/>
      <c r="K6446" s="98"/>
      <c r="L6446" s="98"/>
      <c r="M6446" s="98"/>
      <c r="N6446" s="97"/>
      <c r="O6446" s="97"/>
      <c r="P6446" s="97"/>
      <c r="Q6446" s="97"/>
      <c r="R6446" s="99"/>
      <c r="S6446" s="90"/>
      <c r="T6446" s="90"/>
      <c r="U6446" s="90"/>
      <c r="V6446" s="90"/>
      <c r="W6446" s="90"/>
      <c r="X6446" s="90"/>
      <c r="Y6446" s="90"/>
      <c r="Z6446" s="90"/>
      <c r="AA6446" s="90"/>
      <c r="AB6446" s="90"/>
      <c r="AC6446" s="90"/>
      <c r="AD6446" s="90"/>
      <c r="AE6446" s="90"/>
      <c r="AF6446" s="90"/>
      <c r="AG6446" s="90"/>
      <c r="AH6446" s="90"/>
      <c r="AI6446" s="90"/>
      <c r="AJ6446" s="92"/>
      <c r="AK6446" s="92"/>
      <c r="AL6446" s="92"/>
      <c r="AM6446" s="92"/>
      <c r="AN6446" s="92"/>
      <c r="AO6446" s="92"/>
      <c r="AP6446" s="92"/>
      <c r="AQ6446" s="92"/>
      <c r="AR6446" s="92"/>
    </row>
    <row r="6447" spans="1:44" x14ac:dyDescent="0.2">
      <c r="A6447" s="90"/>
      <c r="B6447" s="90"/>
      <c r="C6447" s="91"/>
      <c r="D6447" s="90"/>
      <c r="E6447" s="90"/>
      <c r="F6447" s="90"/>
      <c r="G6447" s="97"/>
      <c r="H6447" s="97"/>
      <c r="I6447" s="97"/>
      <c r="J6447" s="97"/>
      <c r="K6447" s="98"/>
      <c r="L6447" s="98"/>
      <c r="M6447" s="98"/>
      <c r="N6447" s="97"/>
      <c r="O6447" s="97"/>
      <c r="P6447" s="97"/>
      <c r="Q6447" s="97"/>
      <c r="R6447" s="99"/>
      <c r="S6447" s="90"/>
      <c r="T6447" s="100"/>
      <c r="U6447" s="90"/>
      <c r="V6447" s="90"/>
      <c r="W6447" s="90"/>
      <c r="X6447" s="90"/>
      <c r="Y6447" s="90"/>
      <c r="Z6447" s="90"/>
      <c r="AA6447" s="90"/>
      <c r="AB6447" s="90"/>
      <c r="AC6447" s="90"/>
      <c r="AD6447" s="90"/>
      <c r="AE6447" s="90"/>
      <c r="AF6447" s="90"/>
      <c r="AG6447" s="90"/>
      <c r="AH6447" s="90"/>
      <c r="AI6447" s="90"/>
      <c r="AJ6447" s="92"/>
      <c r="AK6447" s="92"/>
      <c r="AL6447" s="92"/>
      <c r="AM6447" s="92"/>
      <c r="AN6447" s="92"/>
      <c r="AO6447" s="92"/>
      <c r="AP6447" s="92"/>
      <c r="AQ6447" s="92"/>
      <c r="AR6447" s="92"/>
    </row>
    <row r="6448" spans="1:44" x14ac:dyDescent="0.2">
      <c r="A6448" s="90"/>
      <c r="B6448" s="90"/>
      <c r="C6448" s="91"/>
      <c r="D6448" s="90"/>
      <c r="E6448" s="90"/>
      <c r="F6448" s="90"/>
      <c r="G6448" s="97"/>
      <c r="H6448" s="97"/>
      <c r="I6448" s="97"/>
      <c r="J6448" s="97"/>
      <c r="K6448" s="98"/>
      <c r="L6448" s="98"/>
      <c r="M6448" s="98"/>
      <c r="N6448" s="97"/>
      <c r="O6448" s="97"/>
      <c r="P6448" s="97"/>
      <c r="Q6448" s="97"/>
      <c r="R6448" s="99"/>
      <c r="S6448" s="90"/>
      <c r="T6448" s="90"/>
      <c r="U6448" s="90"/>
      <c r="V6448" s="90"/>
      <c r="W6448" s="90"/>
      <c r="X6448" s="90"/>
      <c r="Y6448" s="90"/>
      <c r="Z6448" s="90"/>
      <c r="AA6448" s="90"/>
      <c r="AB6448" s="90"/>
      <c r="AC6448" s="90"/>
      <c r="AD6448" s="90"/>
      <c r="AE6448" s="90"/>
      <c r="AF6448" s="90"/>
      <c r="AG6448" s="90"/>
      <c r="AH6448" s="90"/>
      <c r="AI6448" s="90"/>
      <c r="AJ6448" s="92"/>
      <c r="AK6448" s="92"/>
      <c r="AL6448" s="92"/>
      <c r="AM6448" s="92"/>
      <c r="AN6448" s="92"/>
      <c r="AO6448" s="92"/>
      <c r="AP6448" s="92"/>
      <c r="AQ6448" s="92"/>
      <c r="AR6448" s="92"/>
    </row>
    <row r="6449" spans="1:44" x14ac:dyDescent="0.2">
      <c r="A6449" s="90"/>
      <c r="B6449" s="90"/>
      <c r="C6449" s="91"/>
      <c r="D6449" s="90"/>
      <c r="E6449" s="90"/>
      <c r="F6449" s="90"/>
      <c r="G6449" s="97"/>
      <c r="H6449" s="97"/>
      <c r="I6449" s="97"/>
      <c r="J6449" s="97"/>
      <c r="K6449" s="98"/>
      <c r="L6449" s="98"/>
      <c r="M6449" s="98"/>
      <c r="N6449" s="97"/>
      <c r="O6449" s="97"/>
      <c r="P6449" s="97"/>
      <c r="Q6449" s="97"/>
      <c r="R6449" s="99"/>
      <c r="S6449" s="90"/>
      <c r="T6449" s="90"/>
      <c r="U6449" s="90"/>
      <c r="V6449" s="90"/>
      <c r="W6449" s="90"/>
      <c r="X6449" s="90"/>
      <c r="Y6449" s="90"/>
      <c r="Z6449" s="90"/>
      <c r="AA6449" s="90"/>
      <c r="AB6449" s="90"/>
      <c r="AC6449" s="90"/>
      <c r="AD6449" s="90"/>
      <c r="AE6449" s="90"/>
      <c r="AF6449" s="90"/>
      <c r="AG6449" s="90"/>
      <c r="AH6449" s="90"/>
      <c r="AI6449" s="90"/>
      <c r="AJ6449" s="92"/>
      <c r="AK6449" s="92"/>
      <c r="AL6449" s="92"/>
      <c r="AM6449" s="92"/>
      <c r="AN6449" s="92"/>
      <c r="AO6449" s="92"/>
      <c r="AP6449" s="92"/>
      <c r="AQ6449" s="92"/>
      <c r="AR6449" s="92"/>
    </row>
    <row r="6450" spans="1:44" x14ac:dyDescent="0.2">
      <c r="A6450" s="90"/>
      <c r="B6450" s="90"/>
      <c r="C6450" s="91"/>
      <c r="D6450" s="90"/>
      <c r="E6450" s="90"/>
      <c r="F6450" s="90"/>
      <c r="G6450" s="97"/>
      <c r="H6450" s="97"/>
      <c r="I6450" s="97"/>
      <c r="J6450" s="97"/>
      <c r="K6450" s="98"/>
      <c r="L6450" s="98"/>
      <c r="M6450" s="98"/>
      <c r="N6450" s="97"/>
      <c r="O6450" s="97"/>
      <c r="P6450" s="97"/>
      <c r="Q6450" s="97"/>
      <c r="R6450" s="99"/>
      <c r="S6450" s="90"/>
      <c r="T6450" s="90"/>
      <c r="U6450" s="90"/>
      <c r="V6450" s="90"/>
      <c r="W6450" s="90"/>
      <c r="X6450" s="90"/>
      <c r="Y6450" s="90"/>
      <c r="Z6450" s="90"/>
      <c r="AA6450" s="90"/>
      <c r="AB6450" s="90"/>
      <c r="AC6450" s="90"/>
      <c r="AD6450" s="90"/>
      <c r="AE6450" s="90"/>
      <c r="AF6450" s="90"/>
      <c r="AG6450" s="90"/>
      <c r="AH6450" s="90"/>
      <c r="AI6450" s="90"/>
      <c r="AJ6450" s="92"/>
      <c r="AK6450" s="92"/>
      <c r="AL6450" s="92"/>
      <c r="AM6450" s="92"/>
      <c r="AN6450" s="92"/>
      <c r="AO6450" s="92"/>
      <c r="AP6450" s="92"/>
      <c r="AQ6450" s="92"/>
      <c r="AR6450" s="92"/>
    </row>
    <row r="6451" spans="1:44" x14ac:dyDescent="0.2">
      <c r="A6451" s="90"/>
      <c r="B6451" s="90"/>
      <c r="C6451" s="91"/>
      <c r="D6451" s="90"/>
      <c r="E6451" s="90"/>
      <c r="F6451" s="90"/>
      <c r="G6451" s="97"/>
      <c r="H6451" s="97"/>
      <c r="I6451" s="97"/>
      <c r="J6451" s="97"/>
      <c r="K6451" s="98"/>
      <c r="L6451" s="98"/>
      <c r="M6451" s="98"/>
      <c r="N6451" s="97"/>
      <c r="O6451" s="97"/>
      <c r="P6451" s="97"/>
      <c r="Q6451" s="97"/>
      <c r="R6451" s="99"/>
      <c r="S6451" s="90"/>
      <c r="T6451" s="90"/>
      <c r="U6451" s="90"/>
      <c r="V6451" s="90"/>
      <c r="W6451" s="90"/>
      <c r="X6451" s="90"/>
      <c r="Y6451" s="90"/>
      <c r="Z6451" s="90"/>
      <c r="AA6451" s="90"/>
      <c r="AB6451" s="90"/>
      <c r="AC6451" s="90"/>
      <c r="AD6451" s="90"/>
      <c r="AE6451" s="90"/>
      <c r="AF6451" s="90"/>
      <c r="AG6451" s="90"/>
      <c r="AH6451" s="90"/>
      <c r="AI6451" s="90"/>
      <c r="AJ6451" s="92"/>
      <c r="AK6451" s="92"/>
      <c r="AL6451" s="92"/>
      <c r="AM6451" s="92"/>
      <c r="AN6451" s="92"/>
      <c r="AO6451" s="92"/>
      <c r="AP6451" s="92"/>
      <c r="AQ6451" s="92"/>
      <c r="AR6451" s="92"/>
    </row>
    <row r="6452" spans="1:44" x14ac:dyDescent="0.2">
      <c r="A6452" s="90"/>
      <c r="B6452" s="90"/>
      <c r="C6452" s="91"/>
      <c r="D6452" s="90"/>
      <c r="E6452" s="90"/>
      <c r="F6452" s="90"/>
      <c r="G6452" s="97"/>
      <c r="H6452" s="97"/>
      <c r="I6452" s="97"/>
      <c r="J6452" s="97"/>
      <c r="K6452" s="98"/>
      <c r="L6452" s="98"/>
      <c r="M6452" s="98"/>
      <c r="N6452" s="97"/>
      <c r="O6452" s="97"/>
      <c r="P6452" s="97"/>
      <c r="Q6452" s="97"/>
      <c r="R6452" s="99"/>
      <c r="S6452" s="90"/>
      <c r="T6452" s="90"/>
      <c r="U6452" s="90"/>
      <c r="V6452" s="90"/>
      <c r="W6452" s="90"/>
      <c r="X6452" s="90"/>
      <c r="Y6452" s="90"/>
      <c r="Z6452" s="90"/>
      <c r="AA6452" s="90"/>
      <c r="AB6452" s="90"/>
      <c r="AC6452" s="90"/>
      <c r="AD6452" s="90"/>
      <c r="AE6452" s="90"/>
      <c r="AF6452" s="90"/>
      <c r="AG6452" s="90"/>
      <c r="AH6452" s="90"/>
      <c r="AI6452" s="90"/>
      <c r="AJ6452" s="92"/>
      <c r="AK6452" s="92"/>
      <c r="AL6452" s="92"/>
      <c r="AM6452" s="92"/>
      <c r="AN6452" s="92"/>
      <c r="AO6452" s="92"/>
      <c r="AP6452" s="92"/>
      <c r="AQ6452" s="92"/>
      <c r="AR6452" s="92"/>
    </row>
    <row r="6453" spans="1:44" x14ac:dyDescent="0.2">
      <c r="A6453" s="90"/>
      <c r="B6453" s="90"/>
      <c r="C6453" s="91"/>
      <c r="D6453" s="90"/>
      <c r="E6453" s="90"/>
      <c r="F6453" s="90"/>
      <c r="G6453" s="97"/>
      <c r="H6453" s="97"/>
      <c r="I6453" s="97"/>
      <c r="J6453" s="97"/>
      <c r="K6453" s="98"/>
      <c r="L6453" s="98"/>
      <c r="M6453" s="98"/>
      <c r="N6453" s="97"/>
      <c r="O6453" s="97"/>
      <c r="P6453" s="97"/>
      <c r="Q6453" s="97"/>
      <c r="R6453" s="99"/>
      <c r="S6453" s="90"/>
      <c r="T6453" s="90"/>
      <c r="U6453" s="90"/>
      <c r="V6453" s="90"/>
      <c r="W6453" s="90"/>
      <c r="X6453" s="90"/>
      <c r="Y6453" s="90"/>
      <c r="Z6453" s="90"/>
      <c r="AA6453" s="90"/>
      <c r="AB6453" s="90"/>
      <c r="AC6453" s="90"/>
      <c r="AD6453" s="90"/>
      <c r="AE6453" s="90"/>
      <c r="AF6453" s="90"/>
      <c r="AG6453" s="90"/>
      <c r="AH6453" s="90"/>
      <c r="AI6453" s="90"/>
      <c r="AJ6453" s="92"/>
      <c r="AK6453" s="92"/>
      <c r="AL6453" s="92"/>
      <c r="AM6453" s="92"/>
      <c r="AN6453" s="92"/>
      <c r="AO6453" s="92"/>
      <c r="AP6453" s="92"/>
      <c r="AQ6453" s="92"/>
      <c r="AR6453" s="92"/>
    </row>
    <row r="6454" spans="1:44" x14ac:dyDescent="0.2">
      <c r="A6454" s="90"/>
      <c r="B6454" s="90"/>
      <c r="C6454" s="91"/>
      <c r="D6454" s="90"/>
      <c r="E6454" s="90"/>
      <c r="F6454" s="90"/>
      <c r="G6454" s="97"/>
      <c r="H6454" s="97"/>
      <c r="I6454" s="97"/>
      <c r="J6454" s="97"/>
      <c r="K6454" s="98"/>
      <c r="L6454" s="98"/>
      <c r="M6454" s="98"/>
      <c r="N6454" s="97"/>
      <c r="O6454" s="97"/>
      <c r="P6454" s="97"/>
      <c r="Q6454" s="97"/>
      <c r="R6454" s="99"/>
      <c r="S6454" s="90"/>
      <c r="T6454" s="90"/>
      <c r="U6454" s="90"/>
      <c r="V6454" s="90"/>
      <c r="W6454" s="90"/>
      <c r="X6454" s="90"/>
      <c r="Y6454" s="90"/>
      <c r="Z6454" s="90"/>
      <c r="AA6454" s="90"/>
      <c r="AB6454" s="90"/>
      <c r="AC6454" s="90"/>
      <c r="AD6454" s="90"/>
      <c r="AE6454" s="90"/>
      <c r="AF6454" s="90"/>
      <c r="AG6454" s="90"/>
      <c r="AH6454" s="90"/>
      <c r="AI6454" s="90"/>
      <c r="AJ6454" s="92"/>
      <c r="AK6454" s="92"/>
      <c r="AL6454" s="92"/>
      <c r="AM6454" s="92"/>
      <c r="AN6454" s="92"/>
      <c r="AO6454" s="92"/>
      <c r="AP6454" s="92"/>
      <c r="AQ6454" s="92"/>
      <c r="AR6454" s="92"/>
    </row>
    <row r="6455" spans="1:44" x14ac:dyDescent="0.2">
      <c r="A6455" s="90"/>
      <c r="B6455" s="90"/>
      <c r="C6455" s="91"/>
      <c r="D6455" s="90"/>
      <c r="E6455" s="90"/>
      <c r="F6455" s="90"/>
      <c r="G6455" s="97"/>
      <c r="H6455" s="97"/>
      <c r="I6455" s="97"/>
      <c r="J6455" s="97"/>
      <c r="K6455" s="98"/>
      <c r="L6455" s="98"/>
      <c r="M6455" s="98"/>
      <c r="N6455" s="97"/>
      <c r="O6455" s="97"/>
      <c r="P6455" s="97"/>
      <c r="Q6455" s="97"/>
      <c r="R6455" s="99"/>
      <c r="S6455" s="90"/>
      <c r="T6455" s="90"/>
      <c r="U6455" s="90"/>
      <c r="V6455" s="90"/>
      <c r="W6455" s="90"/>
      <c r="X6455" s="90"/>
      <c r="Y6455" s="90"/>
      <c r="Z6455" s="90"/>
      <c r="AA6455" s="90"/>
      <c r="AB6455" s="90"/>
      <c r="AC6455" s="90"/>
      <c r="AD6455" s="90"/>
      <c r="AE6455" s="90"/>
      <c r="AF6455" s="90"/>
      <c r="AG6455" s="90"/>
      <c r="AH6455" s="90"/>
      <c r="AI6455" s="90"/>
      <c r="AJ6455" s="92"/>
      <c r="AK6455" s="92"/>
      <c r="AL6455" s="92"/>
      <c r="AM6455" s="92"/>
      <c r="AN6455" s="92"/>
      <c r="AO6455" s="92"/>
      <c r="AP6455" s="92"/>
      <c r="AQ6455" s="92"/>
      <c r="AR6455" s="92"/>
    </row>
    <row r="6456" spans="1:44" x14ac:dyDescent="0.2">
      <c r="A6456" s="90"/>
      <c r="B6456" s="90"/>
      <c r="C6456" s="91"/>
      <c r="D6456" s="90"/>
      <c r="E6456" s="90"/>
      <c r="F6456" s="90"/>
      <c r="G6456" s="97"/>
      <c r="H6456" s="97"/>
      <c r="I6456" s="97"/>
      <c r="J6456" s="97"/>
      <c r="K6456" s="98"/>
      <c r="L6456" s="98"/>
      <c r="M6456" s="98"/>
      <c r="N6456" s="97"/>
      <c r="O6456" s="97"/>
      <c r="P6456" s="97"/>
      <c r="Q6456" s="97"/>
      <c r="R6456" s="99"/>
      <c r="S6456" s="90"/>
      <c r="T6456" s="90"/>
      <c r="U6456" s="90"/>
      <c r="V6456" s="90"/>
      <c r="W6456" s="90"/>
      <c r="X6456" s="90"/>
      <c r="Y6456" s="90"/>
      <c r="Z6456" s="90"/>
      <c r="AA6456" s="90"/>
      <c r="AB6456" s="90"/>
      <c r="AC6456" s="90"/>
      <c r="AD6456" s="90"/>
      <c r="AE6456" s="90"/>
      <c r="AF6456" s="90"/>
      <c r="AG6456" s="90"/>
      <c r="AH6456" s="90"/>
      <c r="AI6456" s="90"/>
      <c r="AJ6456" s="92"/>
      <c r="AK6456" s="92"/>
      <c r="AL6456" s="92"/>
      <c r="AM6456" s="92"/>
      <c r="AN6456" s="92"/>
      <c r="AO6456" s="92"/>
      <c r="AP6456" s="92"/>
      <c r="AQ6456" s="92"/>
      <c r="AR6456" s="92"/>
    </row>
    <row r="6457" spans="1:44" x14ac:dyDescent="0.2">
      <c r="A6457" s="90"/>
      <c r="B6457" s="90"/>
      <c r="C6457" s="91"/>
      <c r="D6457" s="90"/>
      <c r="E6457" s="90"/>
      <c r="F6457" s="90"/>
      <c r="G6457" s="97"/>
      <c r="H6457" s="97"/>
      <c r="I6457" s="97"/>
      <c r="J6457" s="97"/>
      <c r="K6457" s="98"/>
      <c r="L6457" s="98"/>
      <c r="M6457" s="98"/>
      <c r="N6457" s="97"/>
      <c r="O6457" s="97"/>
      <c r="P6457" s="97"/>
      <c r="Q6457" s="97"/>
      <c r="R6457" s="99"/>
      <c r="S6457" s="90"/>
      <c r="T6457" s="90"/>
      <c r="U6457" s="90"/>
      <c r="V6457" s="90"/>
      <c r="W6457" s="90"/>
      <c r="X6457" s="90"/>
      <c r="Y6457" s="90"/>
      <c r="Z6457" s="90"/>
      <c r="AA6457" s="90"/>
      <c r="AB6457" s="90"/>
      <c r="AC6457" s="90"/>
      <c r="AD6457" s="90"/>
      <c r="AE6457" s="90"/>
      <c r="AF6457" s="90"/>
      <c r="AG6457" s="90"/>
      <c r="AH6457" s="90"/>
      <c r="AI6457" s="90"/>
      <c r="AJ6457" s="92"/>
      <c r="AK6457" s="92"/>
      <c r="AL6457" s="92"/>
      <c r="AM6457" s="92"/>
      <c r="AN6457" s="92"/>
      <c r="AO6457" s="92"/>
      <c r="AP6457" s="92"/>
      <c r="AQ6457" s="92"/>
      <c r="AR6457" s="92"/>
    </row>
    <row r="6458" spans="1:44" x14ac:dyDescent="0.2">
      <c r="A6458" s="90"/>
      <c r="B6458" s="90"/>
      <c r="C6458" s="91"/>
      <c r="D6458" s="90"/>
      <c r="E6458" s="90"/>
      <c r="F6458" s="90"/>
      <c r="G6458" s="97"/>
      <c r="H6458" s="97"/>
      <c r="I6458" s="97"/>
      <c r="J6458" s="97"/>
      <c r="K6458" s="98"/>
      <c r="L6458" s="98"/>
      <c r="M6458" s="98"/>
      <c r="N6458" s="97"/>
      <c r="O6458" s="97"/>
      <c r="P6458" s="97"/>
      <c r="Q6458" s="97"/>
      <c r="R6458" s="99"/>
      <c r="S6458" s="90"/>
      <c r="T6458" s="90"/>
      <c r="U6458" s="90"/>
      <c r="V6458" s="90"/>
      <c r="W6458" s="90"/>
      <c r="X6458" s="90"/>
      <c r="Y6458" s="90"/>
      <c r="Z6458" s="90"/>
      <c r="AA6458" s="90"/>
      <c r="AB6458" s="90"/>
      <c r="AC6458" s="90"/>
      <c r="AD6458" s="90"/>
      <c r="AE6458" s="90"/>
      <c r="AF6458" s="90"/>
      <c r="AG6458" s="90"/>
      <c r="AH6458" s="90"/>
      <c r="AI6458" s="90"/>
      <c r="AJ6458" s="92"/>
      <c r="AK6458" s="92"/>
      <c r="AL6458" s="92"/>
      <c r="AM6458" s="92"/>
      <c r="AN6458" s="92"/>
      <c r="AO6458" s="92"/>
      <c r="AP6458" s="92"/>
      <c r="AQ6458" s="92"/>
      <c r="AR6458" s="92"/>
    </row>
    <row r="6459" spans="1:44" x14ac:dyDescent="0.2">
      <c r="A6459" s="90"/>
      <c r="B6459" s="90"/>
      <c r="C6459" s="91"/>
      <c r="D6459" s="90"/>
      <c r="E6459" s="90"/>
      <c r="F6459" s="90"/>
      <c r="G6459" s="97"/>
      <c r="H6459" s="97"/>
      <c r="I6459" s="97"/>
      <c r="J6459" s="97"/>
      <c r="K6459" s="98"/>
      <c r="L6459" s="98"/>
      <c r="M6459" s="98"/>
      <c r="N6459" s="97"/>
      <c r="O6459" s="97"/>
      <c r="P6459" s="97"/>
      <c r="Q6459" s="97"/>
      <c r="R6459" s="99"/>
      <c r="S6459" s="90"/>
      <c r="T6459" s="90"/>
      <c r="U6459" s="90"/>
      <c r="V6459" s="90"/>
      <c r="W6459" s="90"/>
      <c r="X6459" s="90"/>
      <c r="Y6459" s="90"/>
      <c r="Z6459" s="90"/>
      <c r="AA6459" s="90"/>
      <c r="AB6459" s="90"/>
      <c r="AC6459" s="90"/>
      <c r="AD6459" s="90"/>
      <c r="AE6459" s="90"/>
      <c r="AF6459" s="90"/>
      <c r="AG6459" s="90"/>
      <c r="AH6459" s="90"/>
      <c r="AI6459" s="90"/>
      <c r="AJ6459" s="92"/>
      <c r="AK6459" s="92"/>
      <c r="AL6459" s="92"/>
      <c r="AM6459" s="92"/>
      <c r="AN6459" s="92"/>
      <c r="AO6459" s="92"/>
      <c r="AP6459" s="92"/>
      <c r="AQ6459" s="92"/>
      <c r="AR6459" s="92"/>
    </row>
    <row r="6460" spans="1:44" x14ac:dyDescent="0.2">
      <c r="A6460" s="90"/>
      <c r="B6460" s="90"/>
      <c r="C6460" s="91"/>
      <c r="D6460" s="90"/>
      <c r="E6460" s="90"/>
      <c r="F6460" s="90"/>
      <c r="G6460" s="97"/>
      <c r="H6460" s="97"/>
      <c r="I6460" s="97"/>
      <c r="J6460" s="97"/>
      <c r="K6460" s="98"/>
      <c r="L6460" s="98"/>
      <c r="M6460" s="98"/>
      <c r="N6460" s="97"/>
      <c r="O6460" s="97"/>
      <c r="P6460" s="97"/>
      <c r="Q6460" s="97"/>
      <c r="R6460" s="99"/>
      <c r="S6460" s="90"/>
      <c r="T6460" s="90"/>
      <c r="U6460" s="90"/>
      <c r="V6460" s="90"/>
      <c r="W6460" s="90"/>
      <c r="X6460" s="90"/>
      <c r="Y6460" s="90"/>
      <c r="Z6460" s="90"/>
      <c r="AA6460" s="90"/>
      <c r="AB6460" s="90"/>
      <c r="AC6460" s="90"/>
      <c r="AD6460" s="90"/>
      <c r="AE6460" s="90"/>
      <c r="AF6460" s="90"/>
      <c r="AG6460" s="90"/>
      <c r="AH6460" s="90"/>
      <c r="AI6460" s="90"/>
      <c r="AJ6460" s="92"/>
      <c r="AK6460" s="92"/>
      <c r="AL6460" s="92"/>
      <c r="AM6460" s="92"/>
      <c r="AN6460" s="92"/>
      <c r="AO6460" s="92"/>
      <c r="AP6460" s="92"/>
      <c r="AQ6460" s="92"/>
      <c r="AR6460" s="92"/>
    </row>
    <row r="6461" spans="1:44" x14ac:dyDescent="0.2">
      <c r="A6461" s="90"/>
      <c r="B6461" s="90"/>
      <c r="C6461" s="91"/>
      <c r="D6461" s="90"/>
      <c r="E6461" s="90"/>
      <c r="F6461" s="90"/>
      <c r="G6461" s="97"/>
      <c r="H6461" s="97"/>
      <c r="I6461" s="97"/>
      <c r="J6461" s="97"/>
      <c r="K6461" s="98"/>
      <c r="L6461" s="98"/>
      <c r="M6461" s="98"/>
      <c r="N6461" s="97"/>
      <c r="O6461" s="97"/>
      <c r="P6461" s="97"/>
      <c r="Q6461" s="97"/>
      <c r="R6461" s="99"/>
      <c r="S6461" s="90"/>
      <c r="T6461" s="100"/>
      <c r="U6461" s="90"/>
      <c r="V6461" s="90"/>
      <c r="W6461" s="90"/>
      <c r="X6461" s="90"/>
      <c r="Y6461" s="90"/>
      <c r="Z6461" s="90"/>
      <c r="AA6461" s="90"/>
      <c r="AB6461" s="90"/>
      <c r="AC6461" s="90"/>
      <c r="AD6461" s="90"/>
      <c r="AE6461" s="90"/>
      <c r="AF6461" s="90"/>
      <c r="AG6461" s="90"/>
      <c r="AH6461" s="90"/>
      <c r="AI6461" s="90"/>
      <c r="AJ6461" s="92"/>
      <c r="AK6461" s="92"/>
      <c r="AL6461" s="92"/>
      <c r="AM6461" s="92"/>
      <c r="AN6461" s="92"/>
      <c r="AO6461" s="92"/>
      <c r="AP6461" s="92"/>
      <c r="AQ6461" s="92"/>
      <c r="AR6461" s="92"/>
    </row>
    <row r="6462" spans="1:44" x14ac:dyDescent="0.2">
      <c r="A6462" s="90"/>
      <c r="B6462" s="90"/>
      <c r="C6462" s="91"/>
      <c r="D6462" s="90"/>
      <c r="E6462" s="90"/>
      <c r="F6462" s="90"/>
      <c r="G6462" s="97"/>
      <c r="H6462" s="97"/>
      <c r="I6462" s="97"/>
      <c r="J6462" s="97"/>
      <c r="K6462" s="98"/>
      <c r="L6462" s="98"/>
      <c r="M6462" s="98"/>
      <c r="N6462" s="97"/>
      <c r="O6462" s="97"/>
      <c r="P6462" s="97"/>
      <c r="Q6462" s="97"/>
      <c r="R6462" s="99"/>
      <c r="S6462" s="90"/>
      <c r="T6462" s="90"/>
      <c r="U6462" s="90"/>
      <c r="V6462" s="90"/>
      <c r="W6462" s="90"/>
      <c r="X6462" s="90"/>
      <c r="Y6462" s="90"/>
      <c r="Z6462" s="90"/>
      <c r="AA6462" s="90"/>
      <c r="AB6462" s="90"/>
      <c r="AC6462" s="90"/>
      <c r="AD6462" s="90"/>
      <c r="AE6462" s="90"/>
      <c r="AF6462" s="90"/>
      <c r="AG6462" s="90"/>
      <c r="AH6462" s="90"/>
      <c r="AI6462" s="90"/>
      <c r="AJ6462" s="92"/>
      <c r="AK6462" s="92"/>
      <c r="AL6462" s="92"/>
      <c r="AM6462" s="92"/>
      <c r="AN6462" s="92"/>
      <c r="AO6462" s="92"/>
      <c r="AP6462" s="92"/>
      <c r="AQ6462" s="92"/>
      <c r="AR6462" s="92"/>
    </row>
    <row r="6463" spans="1:44" x14ac:dyDescent="0.2">
      <c r="A6463" s="90"/>
      <c r="B6463" s="90"/>
      <c r="C6463" s="91"/>
      <c r="D6463" s="90"/>
      <c r="E6463" s="90"/>
      <c r="F6463" s="90"/>
      <c r="G6463" s="97"/>
      <c r="H6463" s="97"/>
      <c r="I6463" s="97"/>
      <c r="J6463" s="97"/>
      <c r="K6463" s="98"/>
      <c r="L6463" s="98"/>
      <c r="M6463" s="98"/>
      <c r="N6463" s="97"/>
      <c r="O6463" s="97"/>
      <c r="P6463" s="97"/>
      <c r="Q6463" s="97"/>
      <c r="R6463" s="99"/>
      <c r="S6463" s="90"/>
      <c r="T6463" s="90"/>
      <c r="U6463" s="90"/>
      <c r="V6463" s="90"/>
      <c r="W6463" s="90"/>
      <c r="X6463" s="90"/>
      <c r="Y6463" s="90"/>
      <c r="Z6463" s="90"/>
      <c r="AA6463" s="90"/>
      <c r="AB6463" s="90"/>
      <c r="AC6463" s="90"/>
      <c r="AD6463" s="90"/>
      <c r="AE6463" s="90"/>
      <c r="AF6463" s="90"/>
      <c r="AG6463" s="90"/>
      <c r="AH6463" s="90"/>
      <c r="AI6463" s="90"/>
      <c r="AJ6463" s="92"/>
      <c r="AK6463" s="92"/>
      <c r="AL6463" s="92"/>
      <c r="AM6463" s="92"/>
      <c r="AN6463" s="92"/>
      <c r="AO6463" s="92"/>
      <c r="AP6463" s="92"/>
      <c r="AQ6463" s="92"/>
      <c r="AR6463" s="92"/>
    </row>
    <row r="6464" spans="1:44" x14ac:dyDescent="0.2">
      <c r="A6464" s="90"/>
      <c r="B6464" s="90"/>
      <c r="C6464" s="91"/>
      <c r="D6464" s="90"/>
      <c r="E6464" s="90"/>
      <c r="F6464" s="90"/>
      <c r="G6464" s="97"/>
      <c r="H6464" s="97"/>
      <c r="I6464" s="97"/>
      <c r="J6464" s="97"/>
      <c r="K6464" s="98"/>
      <c r="L6464" s="98"/>
      <c r="M6464" s="98"/>
      <c r="N6464" s="97"/>
      <c r="O6464" s="97"/>
      <c r="P6464" s="97"/>
      <c r="Q6464" s="97"/>
      <c r="R6464" s="99"/>
      <c r="S6464" s="90"/>
      <c r="T6464" s="90"/>
      <c r="U6464" s="90"/>
      <c r="V6464" s="90"/>
      <c r="W6464" s="90"/>
      <c r="X6464" s="90"/>
      <c r="Y6464" s="90"/>
      <c r="Z6464" s="90"/>
      <c r="AA6464" s="90"/>
      <c r="AB6464" s="90"/>
      <c r="AC6464" s="90"/>
      <c r="AD6464" s="90"/>
      <c r="AE6464" s="90"/>
      <c r="AF6464" s="90"/>
      <c r="AG6464" s="90"/>
      <c r="AH6464" s="90"/>
      <c r="AI6464" s="90"/>
      <c r="AJ6464" s="92"/>
      <c r="AK6464" s="92"/>
      <c r="AL6464" s="92"/>
      <c r="AM6464" s="92"/>
      <c r="AN6464" s="92"/>
      <c r="AO6464" s="92"/>
      <c r="AP6464" s="92"/>
      <c r="AQ6464" s="92"/>
      <c r="AR6464" s="92"/>
    </row>
    <row r="6465" spans="1:44" x14ac:dyDescent="0.2">
      <c r="A6465" s="90"/>
      <c r="B6465" s="90"/>
      <c r="C6465" s="91"/>
      <c r="D6465" s="90"/>
      <c r="E6465" s="90"/>
      <c r="F6465" s="90"/>
      <c r="G6465" s="97"/>
      <c r="H6465" s="97"/>
      <c r="I6465" s="97"/>
      <c r="J6465" s="97"/>
      <c r="K6465" s="98"/>
      <c r="L6465" s="98"/>
      <c r="M6465" s="98"/>
      <c r="N6465" s="97"/>
      <c r="O6465" s="97"/>
      <c r="P6465" s="97"/>
      <c r="Q6465" s="97"/>
      <c r="R6465" s="99"/>
      <c r="S6465" s="90"/>
      <c r="T6465" s="90"/>
      <c r="U6465" s="90"/>
      <c r="V6465" s="90"/>
      <c r="W6465" s="90"/>
      <c r="X6465" s="90"/>
      <c r="Y6465" s="90"/>
      <c r="Z6465" s="90"/>
      <c r="AA6465" s="90"/>
      <c r="AB6465" s="90"/>
      <c r="AC6465" s="90"/>
      <c r="AD6465" s="90"/>
      <c r="AE6465" s="90"/>
      <c r="AF6465" s="90"/>
      <c r="AG6465" s="90"/>
      <c r="AH6465" s="90"/>
      <c r="AI6465" s="90"/>
      <c r="AJ6465" s="92"/>
      <c r="AK6465" s="92"/>
      <c r="AL6465" s="92"/>
      <c r="AM6465" s="92"/>
      <c r="AN6465" s="92"/>
      <c r="AO6465" s="92"/>
      <c r="AP6465" s="92"/>
      <c r="AQ6465" s="92"/>
      <c r="AR6465" s="92"/>
    </row>
    <row r="6466" spans="1:44" x14ac:dyDescent="0.2">
      <c r="A6466" s="90"/>
      <c r="B6466" s="90"/>
      <c r="C6466" s="91"/>
      <c r="D6466" s="90"/>
      <c r="E6466" s="90"/>
      <c r="F6466" s="90"/>
      <c r="G6466" s="97"/>
      <c r="H6466" s="97"/>
      <c r="I6466" s="97"/>
      <c r="J6466" s="97"/>
      <c r="K6466" s="98"/>
      <c r="L6466" s="98"/>
      <c r="M6466" s="98"/>
      <c r="N6466" s="97"/>
      <c r="O6466" s="97"/>
      <c r="P6466" s="97"/>
      <c r="Q6466" s="97"/>
      <c r="R6466" s="99"/>
      <c r="S6466" s="90"/>
      <c r="T6466" s="90"/>
      <c r="U6466" s="90"/>
      <c r="V6466" s="90"/>
      <c r="W6466" s="90"/>
      <c r="X6466" s="90"/>
      <c r="Y6466" s="90"/>
      <c r="Z6466" s="90"/>
      <c r="AA6466" s="90"/>
      <c r="AB6466" s="90"/>
      <c r="AC6466" s="90"/>
      <c r="AD6466" s="90"/>
      <c r="AE6466" s="90"/>
      <c r="AF6466" s="90"/>
      <c r="AG6466" s="90"/>
      <c r="AH6466" s="90"/>
      <c r="AI6466" s="90"/>
      <c r="AJ6466" s="92"/>
      <c r="AK6466" s="92"/>
      <c r="AL6466" s="92"/>
      <c r="AM6466" s="92"/>
      <c r="AN6466" s="92"/>
      <c r="AO6466" s="92"/>
      <c r="AP6466" s="92"/>
      <c r="AQ6466" s="92"/>
      <c r="AR6466" s="92"/>
    </row>
    <row r="6467" spans="1:44" x14ac:dyDescent="0.2">
      <c r="A6467" s="90"/>
      <c r="B6467" s="90"/>
      <c r="C6467" s="91"/>
      <c r="D6467" s="90"/>
      <c r="E6467" s="90"/>
      <c r="F6467" s="90"/>
      <c r="G6467" s="97"/>
      <c r="H6467" s="97"/>
      <c r="I6467" s="97"/>
      <c r="J6467" s="97"/>
      <c r="K6467" s="98"/>
      <c r="L6467" s="98"/>
      <c r="M6467" s="98"/>
      <c r="N6467" s="97"/>
      <c r="O6467" s="97"/>
      <c r="P6467" s="97"/>
      <c r="Q6467" s="97"/>
      <c r="R6467" s="99"/>
      <c r="S6467" s="90"/>
      <c r="T6467" s="90"/>
      <c r="U6467" s="90"/>
      <c r="V6467" s="90"/>
      <c r="W6467" s="90"/>
      <c r="X6467" s="90"/>
      <c r="Y6467" s="90"/>
      <c r="Z6467" s="90"/>
      <c r="AA6467" s="90"/>
      <c r="AB6467" s="90"/>
      <c r="AC6467" s="90"/>
      <c r="AD6467" s="90"/>
      <c r="AE6467" s="90"/>
      <c r="AF6467" s="90"/>
      <c r="AG6467" s="90"/>
      <c r="AH6467" s="90"/>
      <c r="AI6467" s="90"/>
      <c r="AJ6467" s="92"/>
      <c r="AK6467" s="92"/>
      <c r="AL6467" s="92"/>
      <c r="AM6467" s="92"/>
      <c r="AN6467" s="92"/>
      <c r="AO6467" s="92"/>
      <c r="AP6467" s="92"/>
      <c r="AQ6467" s="92"/>
      <c r="AR6467" s="92"/>
    </row>
    <row r="6468" spans="1:44" x14ac:dyDescent="0.2">
      <c r="A6468" s="90"/>
      <c r="B6468" s="90"/>
      <c r="C6468" s="91"/>
      <c r="D6468" s="90"/>
      <c r="E6468" s="90"/>
      <c r="F6468" s="90"/>
      <c r="G6468" s="97"/>
      <c r="H6468" s="97"/>
      <c r="I6468" s="97"/>
      <c r="J6468" s="97"/>
      <c r="K6468" s="98"/>
      <c r="L6468" s="98"/>
      <c r="M6468" s="98"/>
      <c r="N6468" s="97"/>
      <c r="O6468" s="97"/>
      <c r="P6468" s="97"/>
      <c r="Q6468" s="97"/>
      <c r="R6468" s="99"/>
      <c r="S6468" s="90"/>
      <c r="T6468" s="90"/>
      <c r="U6468" s="90"/>
      <c r="V6468" s="90"/>
      <c r="W6468" s="90"/>
      <c r="X6468" s="90"/>
      <c r="Y6468" s="90"/>
      <c r="Z6468" s="90"/>
      <c r="AA6468" s="90"/>
      <c r="AB6468" s="90"/>
      <c r="AC6468" s="90"/>
      <c r="AD6468" s="90"/>
      <c r="AE6468" s="90"/>
      <c r="AF6468" s="90"/>
      <c r="AG6468" s="90"/>
      <c r="AH6468" s="90"/>
      <c r="AI6468" s="90"/>
      <c r="AJ6468" s="92"/>
      <c r="AK6468" s="92"/>
      <c r="AL6468" s="92"/>
      <c r="AM6468" s="92"/>
      <c r="AN6468" s="92"/>
      <c r="AO6468" s="92"/>
      <c r="AP6468" s="92"/>
      <c r="AQ6468" s="92"/>
      <c r="AR6468" s="92"/>
    </row>
    <row r="6469" spans="1:44" x14ac:dyDescent="0.2">
      <c r="A6469" s="90"/>
      <c r="B6469" s="90"/>
      <c r="C6469" s="91"/>
      <c r="D6469" s="90"/>
      <c r="E6469" s="90"/>
      <c r="F6469" s="90"/>
      <c r="G6469" s="97"/>
      <c r="H6469" s="97"/>
      <c r="I6469" s="97"/>
      <c r="J6469" s="97"/>
      <c r="K6469" s="98"/>
      <c r="L6469" s="98"/>
      <c r="M6469" s="98"/>
      <c r="N6469" s="97"/>
      <c r="O6469" s="97"/>
      <c r="P6469" s="97"/>
      <c r="Q6469" s="97"/>
      <c r="R6469" s="99"/>
      <c r="S6469" s="90"/>
      <c r="T6469" s="90"/>
      <c r="U6469" s="90"/>
      <c r="V6469" s="90"/>
      <c r="W6469" s="90"/>
      <c r="X6469" s="90"/>
      <c r="Y6469" s="90"/>
      <c r="Z6469" s="90"/>
      <c r="AA6469" s="90"/>
      <c r="AB6469" s="90"/>
      <c r="AC6469" s="90"/>
      <c r="AD6469" s="90"/>
      <c r="AE6469" s="90"/>
      <c r="AF6469" s="90"/>
      <c r="AG6469" s="90"/>
      <c r="AH6469" s="90"/>
      <c r="AI6469" s="90"/>
      <c r="AJ6469" s="92"/>
      <c r="AK6469" s="92"/>
      <c r="AL6469" s="92"/>
      <c r="AM6469" s="92"/>
      <c r="AN6469" s="92"/>
      <c r="AO6469" s="92"/>
      <c r="AP6469" s="92"/>
      <c r="AQ6469" s="92"/>
      <c r="AR6469" s="92"/>
    </row>
    <row r="6470" spans="1:44" x14ac:dyDescent="0.2">
      <c r="A6470" s="90"/>
      <c r="B6470" s="90"/>
      <c r="C6470" s="91"/>
      <c r="D6470" s="90"/>
      <c r="E6470" s="90"/>
      <c r="F6470" s="90"/>
      <c r="G6470" s="97"/>
      <c r="H6470" s="97"/>
      <c r="I6470" s="97"/>
      <c r="J6470" s="97"/>
      <c r="K6470" s="98"/>
      <c r="L6470" s="98"/>
      <c r="M6470" s="98"/>
      <c r="N6470" s="97"/>
      <c r="O6470" s="97"/>
      <c r="P6470" s="97"/>
      <c r="Q6470" s="97"/>
      <c r="R6470" s="99"/>
      <c r="S6470" s="90"/>
      <c r="T6470" s="90"/>
      <c r="U6470" s="90"/>
      <c r="V6470" s="90"/>
      <c r="W6470" s="90"/>
      <c r="X6470" s="90"/>
      <c r="Y6470" s="90"/>
      <c r="Z6470" s="90"/>
      <c r="AA6470" s="90"/>
      <c r="AB6470" s="90"/>
      <c r="AC6470" s="90"/>
      <c r="AD6470" s="90"/>
      <c r="AE6470" s="90"/>
      <c r="AF6470" s="90"/>
      <c r="AG6470" s="90"/>
      <c r="AH6470" s="90"/>
      <c r="AI6470" s="90"/>
      <c r="AJ6470" s="92"/>
      <c r="AK6470" s="92"/>
      <c r="AL6470" s="92"/>
      <c r="AM6470" s="92"/>
      <c r="AN6470" s="92"/>
      <c r="AO6470" s="92"/>
      <c r="AP6470" s="92"/>
      <c r="AQ6470" s="92"/>
      <c r="AR6470" s="92"/>
    </row>
    <row r="6471" spans="1:44" x14ac:dyDescent="0.2">
      <c r="A6471" s="90"/>
      <c r="B6471" s="90"/>
      <c r="C6471" s="91"/>
      <c r="D6471" s="90"/>
      <c r="E6471" s="90"/>
      <c r="F6471" s="90"/>
      <c r="G6471" s="97"/>
      <c r="H6471" s="97"/>
      <c r="I6471" s="97"/>
      <c r="J6471" s="97"/>
      <c r="K6471" s="98"/>
      <c r="L6471" s="98"/>
      <c r="M6471" s="98"/>
      <c r="N6471" s="97"/>
      <c r="O6471" s="97"/>
      <c r="P6471" s="97"/>
      <c r="Q6471" s="97"/>
      <c r="R6471" s="99"/>
      <c r="S6471" s="90"/>
      <c r="T6471" s="100"/>
      <c r="U6471" s="90"/>
      <c r="V6471" s="90"/>
      <c r="W6471" s="90"/>
      <c r="X6471" s="90"/>
      <c r="Y6471" s="90"/>
      <c r="Z6471" s="90"/>
      <c r="AA6471" s="90"/>
      <c r="AB6471" s="90"/>
      <c r="AC6471" s="90"/>
      <c r="AD6471" s="90"/>
      <c r="AE6471" s="90"/>
      <c r="AF6471" s="90"/>
      <c r="AG6471" s="90"/>
      <c r="AH6471" s="90"/>
      <c r="AI6471" s="90"/>
      <c r="AJ6471" s="92"/>
      <c r="AK6471" s="92"/>
      <c r="AL6471" s="92"/>
      <c r="AM6471" s="92"/>
      <c r="AN6471" s="92"/>
      <c r="AO6471" s="92"/>
      <c r="AP6471" s="92"/>
      <c r="AQ6471" s="92"/>
      <c r="AR6471" s="92"/>
    </row>
    <row r="6472" spans="1:44" x14ac:dyDescent="0.2">
      <c r="A6472" s="90"/>
      <c r="B6472" s="90"/>
      <c r="C6472" s="91"/>
      <c r="D6472" s="90"/>
      <c r="E6472" s="90"/>
      <c r="F6472" s="90"/>
      <c r="G6472" s="97"/>
      <c r="H6472" s="97"/>
      <c r="I6472" s="97"/>
      <c r="J6472" s="97"/>
      <c r="K6472" s="98"/>
      <c r="L6472" s="98"/>
      <c r="M6472" s="98"/>
      <c r="N6472" s="97"/>
      <c r="O6472" s="97"/>
      <c r="P6472" s="97"/>
      <c r="Q6472" s="97"/>
      <c r="R6472" s="99"/>
      <c r="S6472" s="90"/>
      <c r="T6472" s="90"/>
      <c r="U6472" s="90"/>
      <c r="V6472" s="90"/>
      <c r="W6472" s="90"/>
      <c r="X6472" s="90"/>
      <c r="Y6472" s="90"/>
      <c r="Z6472" s="90"/>
      <c r="AA6472" s="90"/>
      <c r="AB6472" s="90"/>
      <c r="AC6472" s="90"/>
      <c r="AD6472" s="90"/>
      <c r="AE6472" s="90"/>
      <c r="AF6472" s="90"/>
      <c r="AG6472" s="90"/>
      <c r="AH6472" s="90"/>
      <c r="AI6472" s="90"/>
      <c r="AJ6472" s="92"/>
      <c r="AK6472" s="92"/>
      <c r="AL6472" s="92"/>
      <c r="AM6472" s="92"/>
      <c r="AN6472" s="92"/>
      <c r="AO6472" s="92"/>
      <c r="AP6472" s="92"/>
      <c r="AQ6472" s="92"/>
      <c r="AR6472" s="92"/>
    </row>
    <row r="6473" spans="1:44" x14ac:dyDescent="0.2">
      <c r="A6473" s="90"/>
      <c r="B6473" s="90"/>
      <c r="C6473" s="91"/>
      <c r="D6473" s="90"/>
      <c r="E6473" s="90"/>
      <c r="F6473" s="90"/>
      <c r="G6473" s="97"/>
      <c r="H6473" s="97"/>
      <c r="I6473" s="97"/>
      <c r="J6473" s="97"/>
      <c r="K6473" s="98"/>
      <c r="L6473" s="98"/>
      <c r="M6473" s="98"/>
      <c r="N6473" s="97"/>
      <c r="O6473" s="97"/>
      <c r="P6473" s="97"/>
      <c r="Q6473" s="97"/>
      <c r="R6473" s="99"/>
      <c r="S6473" s="90"/>
      <c r="T6473" s="100"/>
      <c r="U6473" s="100"/>
      <c r="V6473" s="90"/>
      <c r="W6473" s="90"/>
      <c r="X6473" s="90"/>
      <c r="Y6473" s="90"/>
      <c r="Z6473" s="90"/>
      <c r="AA6473" s="90"/>
      <c r="AB6473" s="90"/>
      <c r="AC6473" s="90"/>
      <c r="AD6473" s="90"/>
      <c r="AE6473" s="90"/>
      <c r="AF6473" s="90"/>
      <c r="AG6473" s="90"/>
      <c r="AH6473" s="90"/>
      <c r="AI6473" s="90"/>
      <c r="AJ6473" s="92"/>
      <c r="AK6473" s="92"/>
      <c r="AL6473" s="92"/>
      <c r="AM6473" s="92"/>
      <c r="AN6473" s="92"/>
      <c r="AO6473" s="92"/>
      <c r="AP6473" s="92"/>
      <c r="AQ6473" s="92"/>
      <c r="AR6473" s="92"/>
    </row>
    <row r="6474" spans="1:44" x14ac:dyDescent="0.2">
      <c r="A6474" s="90"/>
      <c r="B6474" s="90"/>
      <c r="C6474" s="91"/>
      <c r="D6474" s="90"/>
      <c r="E6474" s="90"/>
      <c r="F6474" s="90"/>
      <c r="G6474" s="97"/>
      <c r="H6474" s="97"/>
      <c r="I6474" s="97"/>
      <c r="J6474" s="97"/>
      <c r="K6474" s="98"/>
      <c r="L6474" s="98"/>
      <c r="M6474" s="98"/>
      <c r="N6474" s="97"/>
      <c r="O6474" s="97"/>
      <c r="P6474" s="97"/>
      <c r="Q6474" s="97"/>
      <c r="R6474" s="99"/>
      <c r="S6474" s="90"/>
      <c r="T6474" s="90"/>
      <c r="U6474" s="90"/>
      <c r="V6474" s="90"/>
      <c r="W6474" s="90"/>
      <c r="X6474" s="90"/>
      <c r="Y6474" s="90"/>
      <c r="Z6474" s="90"/>
      <c r="AA6474" s="90"/>
      <c r="AB6474" s="90"/>
      <c r="AC6474" s="90"/>
      <c r="AD6474" s="90"/>
      <c r="AE6474" s="90"/>
      <c r="AF6474" s="90"/>
      <c r="AG6474" s="90"/>
      <c r="AH6474" s="90"/>
      <c r="AI6474" s="90"/>
      <c r="AJ6474" s="92"/>
      <c r="AK6474" s="92"/>
      <c r="AL6474" s="92"/>
      <c r="AM6474" s="92"/>
      <c r="AN6474" s="92"/>
      <c r="AO6474" s="92"/>
      <c r="AP6474" s="92"/>
      <c r="AQ6474" s="92"/>
      <c r="AR6474" s="92"/>
    </row>
    <row r="6475" spans="1:44" x14ac:dyDescent="0.2">
      <c r="A6475" s="90"/>
      <c r="B6475" s="90"/>
      <c r="C6475" s="91"/>
      <c r="D6475" s="90"/>
      <c r="E6475" s="90"/>
      <c r="F6475" s="90"/>
      <c r="G6475" s="97"/>
      <c r="H6475" s="97"/>
      <c r="I6475" s="97"/>
      <c r="J6475" s="97"/>
      <c r="K6475" s="98"/>
      <c r="L6475" s="98"/>
      <c r="M6475" s="98"/>
      <c r="N6475" s="97"/>
      <c r="O6475" s="97"/>
      <c r="P6475" s="97"/>
      <c r="Q6475" s="97"/>
      <c r="R6475" s="99"/>
      <c r="S6475" s="90"/>
      <c r="T6475" s="90"/>
      <c r="U6475" s="90"/>
      <c r="V6475" s="90"/>
      <c r="W6475" s="90"/>
      <c r="X6475" s="90"/>
      <c r="Y6475" s="90"/>
      <c r="Z6475" s="90"/>
      <c r="AA6475" s="90"/>
      <c r="AB6475" s="90"/>
      <c r="AC6475" s="90"/>
      <c r="AD6475" s="90"/>
      <c r="AE6475" s="90"/>
      <c r="AF6475" s="90"/>
      <c r="AG6475" s="90"/>
      <c r="AH6475" s="90"/>
      <c r="AI6475" s="90"/>
      <c r="AJ6475" s="92"/>
      <c r="AK6475" s="92"/>
      <c r="AL6475" s="92"/>
      <c r="AM6475" s="92"/>
      <c r="AN6475" s="92"/>
      <c r="AO6475" s="92"/>
      <c r="AP6475" s="92"/>
      <c r="AQ6475" s="92"/>
      <c r="AR6475" s="92"/>
    </row>
    <row r="6476" spans="1:44" x14ac:dyDescent="0.2">
      <c r="A6476" s="90"/>
      <c r="B6476" s="90"/>
      <c r="C6476" s="91"/>
      <c r="D6476" s="90"/>
      <c r="E6476" s="90"/>
      <c r="F6476" s="90"/>
      <c r="G6476" s="97"/>
      <c r="H6476" s="97"/>
      <c r="I6476" s="97"/>
      <c r="J6476" s="97"/>
      <c r="K6476" s="98"/>
      <c r="L6476" s="98"/>
      <c r="M6476" s="98"/>
      <c r="N6476" s="97"/>
      <c r="O6476" s="97"/>
      <c r="P6476" s="97"/>
      <c r="Q6476" s="97"/>
      <c r="R6476" s="99"/>
      <c r="S6476" s="90"/>
      <c r="T6476" s="90"/>
      <c r="U6476" s="90"/>
      <c r="V6476" s="90"/>
      <c r="W6476" s="90"/>
      <c r="X6476" s="90"/>
      <c r="Y6476" s="90"/>
      <c r="Z6476" s="90"/>
      <c r="AA6476" s="90"/>
      <c r="AB6476" s="90"/>
      <c r="AC6476" s="90"/>
      <c r="AD6476" s="90"/>
      <c r="AE6476" s="90"/>
      <c r="AF6476" s="90"/>
      <c r="AG6476" s="90"/>
      <c r="AH6476" s="90"/>
      <c r="AI6476" s="90"/>
      <c r="AJ6476" s="92"/>
      <c r="AK6476" s="92"/>
      <c r="AL6476" s="92"/>
      <c r="AM6476" s="92"/>
      <c r="AN6476" s="92"/>
      <c r="AO6476" s="92"/>
      <c r="AP6476" s="92"/>
      <c r="AQ6476" s="92"/>
      <c r="AR6476" s="92"/>
    </row>
    <row r="6477" spans="1:44" x14ac:dyDescent="0.2">
      <c r="A6477" s="90"/>
      <c r="B6477" s="90"/>
      <c r="C6477" s="91"/>
      <c r="D6477" s="90"/>
      <c r="E6477" s="90"/>
      <c r="F6477" s="90"/>
      <c r="G6477" s="97"/>
      <c r="H6477" s="97"/>
      <c r="I6477" s="97"/>
      <c r="J6477" s="97"/>
      <c r="K6477" s="98"/>
      <c r="L6477" s="98"/>
      <c r="M6477" s="98"/>
      <c r="N6477" s="97"/>
      <c r="O6477" s="97"/>
      <c r="P6477" s="97"/>
      <c r="Q6477" s="97"/>
      <c r="R6477" s="99"/>
      <c r="S6477" s="90"/>
      <c r="T6477" s="90"/>
      <c r="U6477" s="90"/>
      <c r="V6477" s="90"/>
      <c r="W6477" s="90"/>
      <c r="X6477" s="90"/>
      <c r="Y6477" s="90"/>
      <c r="Z6477" s="90"/>
      <c r="AA6477" s="90"/>
      <c r="AB6477" s="90"/>
      <c r="AC6477" s="90"/>
      <c r="AD6477" s="90"/>
      <c r="AE6477" s="90"/>
      <c r="AF6477" s="90"/>
      <c r="AG6477" s="90"/>
      <c r="AH6477" s="90"/>
      <c r="AI6477" s="90"/>
      <c r="AJ6477" s="92"/>
      <c r="AK6477" s="92"/>
      <c r="AL6477" s="92"/>
      <c r="AM6477" s="92"/>
      <c r="AN6477" s="92"/>
      <c r="AO6477" s="92"/>
      <c r="AP6477" s="92"/>
      <c r="AQ6477" s="92"/>
      <c r="AR6477" s="92"/>
    </row>
    <row r="6478" spans="1:44" x14ac:dyDescent="0.2">
      <c r="A6478" s="90"/>
      <c r="B6478" s="90"/>
      <c r="C6478" s="91"/>
      <c r="D6478" s="90"/>
      <c r="E6478" s="90"/>
      <c r="F6478" s="90"/>
      <c r="G6478" s="97"/>
      <c r="H6478" s="97"/>
      <c r="I6478" s="97"/>
      <c r="J6478" s="97"/>
      <c r="K6478" s="98"/>
      <c r="L6478" s="98"/>
      <c r="M6478" s="98"/>
      <c r="N6478" s="97"/>
      <c r="O6478" s="97"/>
      <c r="P6478" s="97"/>
      <c r="Q6478" s="97"/>
      <c r="R6478" s="99"/>
      <c r="S6478" s="90"/>
      <c r="T6478" s="90"/>
      <c r="U6478" s="90"/>
      <c r="V6478" s="90"/>
      <c r="W6478" s="90"/>
      <c r="X6478" s="90"/>
      <c r="Y6478" s="90"/>
      <c r="Z6478" s="90"/>
      <c r="AA6478" s="90"/>
      <c r="AB6478" s="90"/>
      <c r="AC6478" s="90"/>
      <c r="AD6478" s="90"/>
      <c r="AE6478" s="90"/>
      <c r="AF6478" s="90"/>
      <c r="AG6478" s="90"/>
      <c r="AH6478" s="90"/>
      <c r="AI6478" s="90"/>
      <c r="AJ6478" s="92"/>
      <c r="AK6478" s="92"/>
      <c r="AL6478" s="92"/>
      <c r="AM6478" s="92"/>
      <c r="AN6478" s="92"/>
      <c r="AO6478" s="92"/>
      <c r="AP6478" s="92"/>
      <c r="AQ6478" s="92"/>
      <c r="AR6478" s="92"/>
    </row>
    <row r="6479" spans="1:44" x14ac:dyDescent="0.2">
      <c r="A6479" s="90"/>
      <c r="B6479" s="90"/>
      <c r="C6479" s="91"/>
      <c r="D6479" s="90"/>
      <c r="E6479" s="90"/>
      <c r="F6479" s="90"/>
      <c r="G6479" s="97"/>
      <c r="H6479" s="97"/>
      <c r="I6479" s="97"/>
      <c r="J6479" s="97"/>
      <c r="K6479" s="98"/>
      <c r="L6479" s="98"/>
      <c r="M6479" s="98"/>
      <c r="N6479" s="97"/>
      <c r="O6479" s="97"/>
      <c r="P6479" s="97"/>
      <c r="Q6479" s="97"/>
      <c r="R6479" s="99"/>
      <c r="S6479" s="90"/>
      <c r="T6479" s="90"/>
      <c r="U6479" s="90"/>
      <c r="V6479" s="90"/>
      <c r="W6479" s="90"/>
      <c r="X6479" s="90"/>
      <c r="Y6479" s="90"/>
      <c r="Z6479" s="90"/>
      <c r="AA6479" s="90"/>
      <c r="AB6479" s="90"/>
      <c r="AC6479" s="90"/>
      <c r="AD6479" s="90"/>
      <c r="AE6479" s="90"/>
      <c r="AF6479" s="90"/>
      <c r="AG6479" s="90"/>
      <c r="AH6479" s="90"/>
      <c r="AI6479" s="90"/>
      <c r="AJ6479" s="92"/>
      <c r="AK6479" s="92"/>
      <c r="AL6479" s="92"/>
      <c r="AM6479" s="92"/>
      <c r="AN6479" s="92"/>
      <c r="AO6479" s="92"/>
      <c r="AP6479" s="92"/>
      <c r="AQ6479" s="92"/>
      <c r="AR6479" s="92"/>
    </row>
    <row r="6480" spans="1:44" x14ac:dyDescent="0.2">
      <c r="A6480" s="90"/>
      <c r="B6480" s="90"/>
      <c r="C6480" s="91"/>
      <c r="D6480" s="90"/>
      <c r="E6480" s="90"/>
      <c r="F6480" s="90"/>
      <c r="G6480" s="97"/>
      <c r="H6480" s="97"/>
      <c r="I6480" s="97"/>
      <c r="J6480" s="97"/>
      <c r="K6480" s="98"/>
      <c r="L6480" s="98"/>
      <c r="M6480" s="98"/>
      <c r="N6480" s="97"/>
      <c r="O6480" s="97"/>
      <c r="P6480" s="97"/>
      <c r="Q6480" s="97"/>
      <c r="R6480" s="99"/>
      <c r="S6480" s="90"/>
      <c r="T6480" s="90"/>
      <c r="U6480" s="90"/>
      <c r="V6480" s="90"/>
      <c r="W6480" s="90"/>
      <c r="X6480" s="90"/>
      <c r="Y6480" s="90"/>
      <c r="Z6480" s="90"/>
      <c r="AA6480" s="90"/>
      <c r="AB6480" s="90"/>
      <c r="AC6480" s="90"/>
      <c r="AD6480" s="90"/>
      <c r="AE6480" s="90"/>
      <c r="AF6480" s="90"/>
      <c r="AG6480" s="90"/>
      <c r="AH6480" s="90"/>
      <c r="AI6480" s="90"/>
      <c r="AJ6480" s="92"/>
      <c r="AK6480" s="92"/>
      <c r="AL6480" s="92"/>
      <c r="AM6480" s="92"/>
      <c r="AN6480" s="92"/>
      <c r="AO6480" s="92"/>
      <c r="AP6480" s="92"/>
      <c r="AQ6480" s="92"/>
      <c r="AR6480" s="92"/>
    </row>
    <row r="6481" spans="1:44" x14ac:dyDescent="0.2">
      <c r="A6481" s="90"/>
      <c r="B6481" s="90"/>
      <c r="C6481" s="91"/>
      <c r="D6481" s="90"/>
      <c r="E6481" s="90"/>
      <c r="F6481" s="90"/>
      <c r="G6481" s="97"/>
      <c r="H6481" s="97"/>
      <c r="I6481" s="97"/>
      <c r="J6481" s="97"/>
      <c r="K6481" s="98"/>
      <c r="L6481" s="98"/>
      <c r="M6481" s="98"/>
      <c r="N6481" s="97"/>
      <c r="O6481" s="97"/>
      <c r="P6481" s="97"/>
      <c r="Q6481" s="97"/>
      <c r="R6481" s="99"/>
      <c r="S6481" s="90"/>
      <c r="T6481" s="100"/>
      <c r="U6481" s="90"/>
      <c r="V6481" s="90"/>
      <c r="W6481" s="90"/>
      <c r="X6481" s="90"/>
      <c r="Y6481" s="90"/>
      <c r="Z6481" s="90"/>
      <c r="AA6481" s="90"/>
      <c r="AB6481" s="90"/>
      <c r="AC6481" s="90"/>
      <c r="AD6481" s="90"/>
      <c r="AE6481" s="90"/>
      <c r="AF6481" s="90"/>
      <c r="AG6481" s="90"/>
      <c r="AH6481" s="90"/>
      <c r="AI6481" s="90"/>
      <c r="AJ6481" s="92"/>
      <c r="AK6481" s="92"/>
      <c r="AL6481" s="92"/>
      <c r="AM6481" s="92"/>
      <c r="AN6481" s="92"/>
      <c r="AO6481" s="92"/>
      <c r="AP6481" s="92"/>
      <c r="AQ6481" s="92"/>
      <c r="AR6481" s="92"/>
    </row>
    <row r="6482" spans="1:44" x14ac:dyDescent="0.2">
      <c r="A6482" s="90"/>
      <c r="B6482" s="90"/>
      <c r="C6482" s="91"/>
      <c r="D6482" s="90"/>
      <c r="E6482" s="90"/>
      <c r="F6482" s="90"/>
      <c r="G6482" s="97"/>
      <c r="H6482" s="97"/>
      <c r="I6482" s="97"/>
      <c r="J6482" s="97"/>
      <c r="K6482" s="98"/>
      <c r="L6482" s="98"/>
      <c r="M6482" s="98"/>
      <c r="N6482" s="97"/>
      <c r="O6482" s="97"/>
      <c r="P6482" s="97"/>
      <c r="Q6482" s="97"/>
      <c r="R6482" s="99"/>
      <c r="S6482" s="90"/>
      <c r="T6482" s="90"/>
      <c r="U6482" s="90"/>
      <c r="V6482" s="90"/>
      <c r="W6482" s="90"/>
      <c r="X6482" s="90"/>
      <c r="Y6482" s="90"/>
      <c r="Z6482" s="90"/>
      <c r="AA6482" s="90"/>
      <c r="AB6482" s="90"/>
      <c r="AC6482" s="90"/>
      <c r="AD6482" s="90"/>
      <c r="AE6482" s="90"/>
      <c r="AF6482" s="90"/>
      <c r="AG6482" s="90"/>
      <c r="AH6482" s="90"/>
      <c r="AI6482" s="90"/>
      <c r="AJ6482" s="92"/>
      <c r="AK6482" s="92"/>
      <c r="AL6482" s="92"/>
      <c r="AM6482" s="92"/>
      <c r="AN6482" s="92"/>
      <c r="AO6482" s="92"/>
      <c r="AP6482" s="92"/>
      <c r="AQ6482" s="92"/>
      <c r="AR6482" s="92"/>
    </row>
    <row r="6483" spans="1:44" x14ac:dyDescent="0.2">
      <c r="A6483" s="90"/>
      <c r="B6483" s="90"/>
      <c r="C6483" s="91"/>
      <c r="D6483" s="90"/>
      <c r="E6483" s="90"/>
      <c r="F6483" s="90"/>
      <c r="G6483" s="97"/>
      <c r="H6483" s="97"/>
      <c r="I6483" s="97"/>
      <c r="J6483" s="97"/>
      <c r="K6483" s="98"/>
      <c r="L6483" s="98"/>
      <c r="M6483" s="98"/>
      <c r="N6483" s="97"/>
      <c r="O6483" s="97"/>
      <c r="P6483" s="97"/>
      <c r="Q6483" s="97"/>
      <c r="R6483" s="99"/>
      <c r="S6483" s="90"/>
      <c r="T6483" s="90"/>
      <c r="U6483" s="90"/>
      <c r="V6483" s="90"/>
      <c r="W6483" s="90"/>
      <c r="X6483" s="90"/>
      <c r="Y6483" s="90"/>
      <c r="Z6483" s="90"/>
      <c r="AA6483" s="90"/>
      <c r="AB6483" s="90"/>
      <c r="AC6483" s="90"/>
      <c r="AD6483" s="90"/>
      <c r="AE6483" s="90"/>
      <c r="AF6483" s="90"/>
      <c r="AG6483" s="90"/>
      <c r="AH6483" s="90"/>
      <c r="AI6483" s="90"/>
      <c r="AJ6483" s="92"/>
      <c r="AK6483" s="92"/>
      <c r="AL6483" s="92"/>
      <c r="AM6483" s="92"/>
      <c r="AN6483" s="92"/>
      <c r="AO6483" s="92"/>
      <c r="AP6483" s="92"/>
      <c r="AQ6483" s="92"/>
      <c r="AR6483" s="92"/>
    </row>
    <row r="6484" spans="1:44" x14ac:dyDescent="0.2">
      <c r="A6484" s="90"/>
      <c r="B6484" s="90"/>
      <c r="C6484" s="91"/>
      <c r="D6484" s="90"/>
      <c r="E6484" s="90"/>
      <c r="F6484" s="90"/>
      <c r="G6484" s="97"/>
      <c r="H6484" s="97"/>
      <c r="I6484" s="97"/>
      <c r="J6484" s="97"/>
      <c r="K6484" s="98"/>
      <c r="L6484" s="98"/>
      <c r="M6484" s="98"/>
      <c r="N6484" s="97"/>
      <c r="O6484" s="97"/>
      <c r="P6484" s="97"/>
      <c r="Q6484" s="97"/>
      <c r="R6484" s="99"/>
      <c r="S6484" s="90"/>
      <c r="T6484" s="90"/>
      <c r="U6484" s="90"/>
      <c r="V6484" s="90"/>
      <c r="W6484" s="90"/>
      <c r="X6484" s="90"/>
      <c r="Y6484" s="90"/>
      <c r="Z6484" s="90"/>
      <c r="AA6484" s="90"/>
      <c r="AB6484" s="90"/>
      <c r="AC6484" s="90"/>
      <c r="AD6484" s="90"/>
      <c r="AE6484" s="90"/>
      <c r="AF6484" s="90"/>
      <c r="AG6484" s="90"/>
      <c r="AH6484" s="90"/>
      <c r="AI6484" s="90"/>
      <c r="AJ6484" s="92"/>
      <c r="AK6484" s="92"/>
      <c r="AL6484" s="92"/>
      <c r="AM6484" s="92"/>
      <c r="AN6484" s="92"/>
      <c r="AO6484" s="92"/>
      <c r="AP6484" s="92"/>
      <c r="AQ6484" s="92"/>
      <c r="AR6484" s="92"/>
    </row>
    <row r="6485" spans="1:44" x14ac:dyDescent="0.2">
      <c r="A6485" s="90"/>
      <c r="B6485" s="90"/>
      <c r="C6485" s="91"/>
      <c r="D6485" s="90"/>
      <c r="E6485" s="90"/>
      <c r="F6485" s="90"/>
      <c r="G6485" s="97"/>
      <c r="H6485" s="97"/>
      <c r="I6485" s="97"/>
      <c r="J6485" s="97"/>
      <c r="K6485" s="98"/>
      <c r="L6485" s="98"/>
      <c r="M6485" s="98"/>
      <c r="N6485" s="97"/>
      <c r="O6485" s="97"/>
      <c r="P6485" s="97"/>
      <c r="Q6485" s="97"/>
      <c r="R6485" s="99"/>
      <c r="S6485" s="90"/>
      <c r="T6485" s="90"/>
      <c r="U6485" s="90"/>
      <c r="V6485" s="90"/>
      <c r="W6485" s="90"/>
      <c r="X6485" s="90"/>
      <c r="Y6485" s="90"/>
      <c r="Z6485" s="90"/>
      <c r="AA6485" s="90"/>
      <c r="AB6485" s="90"/>
      <c r="AC6485" s="90"/>
      <c r="AD6485" s="90"/>
      <c r="AE6485" s="90"/>
      <c r="AF6485" s="90"/>
      <c r="AG6485" s="90"/>
      <c r="AH6485" s="90"/>
      <c r="AI6485" s="90"/>
      <c r="AJ6485" s="92"/>
      <c r="AK6485" s="92"/>
      <c r="AL6485" s="92"/>
      <c r="AM6485" s="92"/>
      <c r="AN6485" s="92"/>
      <c r="AO6485" s="92"/>
      <c r="AP6485" s="92"/>
      <c r="AQ6485" s="92"/>
      <c r="AR6485" s="92"/>
    </row>
    <row r="6486" spans="1:44" x14ac:dyDescent="0.2">
      <c r="A6486" s="90"/>
      <c r="B6486" s="90"/>
      <c r="C6486" s="91"/>
      <c r="D6486" s="90"/>
      <c r="E6486" s="90"/>
      <c r="F6486" s="90"/>
      <c r="G6486" s="97"/>
      <c r="H6486" s="97"/>
      <c r="I6486" s="97"/>
      <c r="J6486" s="97"/>
      <c r="K6486" s="98"/>
      <c r="L6486" s="98"/>
      <c r="M6486" s="98"/>
      <c r="N6486" s="97"/>
      <c r="O6486" s="97"/>
      <c r="P6486" s="97"/>
      <c r="Q6486" s="97"/>
      <c r="R6486" s="99"/>
      <c r="S6486" s="100"/>
      <c r="T6486" s="90"/>
      <c r="U6486" s="100"/>
      <c r="V6486" s="90"/>
      <c r="W6486" s="90"/>
      <c r="X6486" s="90"/>
      <c r="Y6486" s="90"/>
      <c r="Z6486" s="90"/>
      <c r="AA6486" s="90"/>
      <c r="AB6486" s="90"/>
      <c r="AC6486" s="90"/>
      <c r="AD6486" s="90"/>
      <c r="AE6486" s="90"/>
      <c r="AF6486" s="90"/>
      <c r="AG6486" s="90"/>
      <c r="AH6486" s="90"/>
      <c r="AI6486" s="90"/>
      <c r="AJ6486" s="92"/>
      <c r="AK6486" s="92"/>
      <c r="AL6486" s="92"/>
      <c r="AM6486" s="92"/>
      <c r="AN6486" s="92"/>
      <c r="AO6486" s="92"/>
      <c r="AP6486" s="92"/>
      <c r="AQ6486" s="92"/>
      <c r="AR6486" s="92"/>
    </row>
    <row r="6487" spans="1:44" x14ac:dyDescent="0.2">
      <c r="A6487" s="90"/>
      <c r="B6487" s="90"/>
      <c r="C6487" s="91"/>
      <c r="D6487" s="90"/>
      <c r="E6487" s="90"/>
      <c r="F6487" s="90"/>
      <c r="G6487" s="97"/>
      <c r="H6487" s="97"/>
      <c r="I6487" s="97"/>
      <c r="J6487" s="97"/>
      <c r="K6487" s="98"/>
      <c r="L6487" s="98"/>
      <c r="M6487" s="98"/>
      <c r="N6487" s="97"/>
      <c r="O6487" s="97"/>
      <c r="P6487" s="97"/>
      <c r="Q6487" s="97"/>
      <c r="R6487" s="99"/>
      <c r="S6487" s="90"/>
      <c r="T6487" s="90"/>
      <c r="U6487" s="90"/>
      <c r="V6487" s="90"/>
      <c r="W6487" s="90"/>
      <c r="X6487" s="90"/>
      <c r="Y6487" s="90"/>
      <c r="Z6487" s="90"/>
      <c r="AA6487" s="90"/>
      <c r="AB6487" s="90"/>
      <c r="AC6487" s="90"/>
      <c r="AD6487" s="90"/>
      <c r="AE6487" s="90"/>
      <c r="AF6487" s="90"/>
      <c r="AG6487" s="90"/>
      <c r="AH6487" s="90"/>
      <c r="AI6487" s="90"/>
      <c r="AJ6487" s="92"/>
      <c r="AK6487" s="92"/>
      <c r="AL6487" s="92"/>
      <c r="AM6487" s="92"/>
      <c r="AN6487" s="92"/>
      <c r="AO6487" s="92"/>
      <c r="AP6487" s="92"/>
      <c r="AQ6487" s="92"/>
      <c r="AR6487" s="92"/>
    </row>
    <row r="6488" spans="1:44" x14ac:dyDescent="0.2">
      <c r="A6488" s="90"/>
      <c r="B6488" s="90"/>
      <c r="C6488" s="91"/>
      <c r="D6488" s="90"/>
      <c r="E6488" s="90"/>
      <c r="F6488" s="90"/>
      <c r="G6488" s="97"/>
      <c r="H6488" s="97"/>
      <c r="I6488" s="97"/>
      <c r="J6488" s="97"/>
      <c r="K6488" s="98"/>
      <c r="L6488" s="98"/>
      <c r="M6488" s="98"/>
      <c r="N6488" s="97"/>
      <c r="O6488" s="97"/>
      <c r="P6488" s="97"/>
      <c r="Q6488" s="97"/>
      <c r="R6488" s="99"/>
      <c r="S6488" s="90"/>
      <c r="T6488" s="90"/>
      <c r="U6488" s="90"/>
      <c r="V6488" s="90"/>
      <c r="W6488" s="90"/>
      <c r="X6488" s="90"/>
      <c r="Y6488" s="90"/>
      <c r="Z6488" s="90"/>
      <c r="AA6488" s="90"/>
      <c r="AB6488" s="90"/>
      <c r="AC6488" s="90"/>
      <c r="AD6488" s="90"/>
      <c r="AE6488" s="90"/>
      <c r="AF6488" s="90"/>
      <c r="AG6488" s="90"/>
      <c r="AH6488" s="90"/>
      <c r="AI6488" s="90"/>
      <c r="AJ6488" s="92"/>
      <c r="AK6488" s="92"/>
      <c r="AL6488" s="92"/>
      <c r="AM6488" s="92"/>
      <c r="AN6488" s="92"/>
      <c r="AO6488" s="92"/>
      <c r="AP6488" s="92"/>
      <c r="AQ6488" s="92"/>
      <c r="AR6488" s="92"/>
    </row>
    <row r="6489" spans="1:44" x14ac:dyDescent="0.2">
      <c r="A6489" s="90"/>
      <c r="B6489" s="90"/>
      <c r="C6489" s="91"/>
      <c r="D6489" s="90"/>
      <c r="E6489" s="90"/>
      <c r="F6489" s="90"/>
      <c r="G6489" s="97"/>
      <c r="H6489" s="97"/>
      <c r="I6489" s="97"/>
      <c r="J6489" s="97"/>
      <c r="K6489" s="98"/>
      <c r="L6489" s="98"/>
      <c r="M6489" s="98"/>
      <c r="N6489" s="97"/>
      <c r="O6489" s="97"/>
      <c r="P6489" s="97"/>
      <c r="Q6489" s="97"/>
      <c r="R6489" s="99"/>
      <c r="S6489" s="90"/>
      <c r="T6489" s="90"/>
      <c r="U6489" s="90"/>
      <c r="V6489" s="90"/>
      <c r="W6489" s="90"/>
      <c r="X6489" s="90"/>
      <c r="Y6489" s="90"/>
      <c r="Z6489" s="90"/>
      <c r="AA6489" s="90"/>
      <c r="AB6489" s="90"/>
      <c r="AC6489" s="90"/>
      <c r="AD6489" s="90"/>
      <c r="AE6489" s="90"/>
      <c r="AF6489" s="90"/>
      <c r="AG6489" s="90"/>
      <c r="AH6489" s="90"/>
      <c r="AI6489" s="90"/>
      <c r="AJ6489" s="92"/>
      <c r="AK6489" s="92"/>
      <c r="AL6489" s="92"/>
      <c r="AM6489" s="92"/>
      <c r="AN6489" s="92"/>
      <c r="AO6489" s="92"/>
      <c r="AP6489" s="92"/>
      <c r="AQ6489" s="92"/>
      <c r="AR6489" s="92"/>
    </row>
    <row r="6490" spans="1:44" x14ac:dyDescent="0.2">
      <c r="A6490" s="90"/>
      <c r="B6490" s="90"/>
      <c r="C6490" s="91"/>
      <c r="D6490" s="90"/>
      <c r="E6490" s="90"/>
      <c r="F6490" s="90"/>
      <c r="G6490" s="97"/>
      <c r="H6490" s="97"/>
      <c r="I6490" s="97"/>
      <c r="J6490" s="97"/>
      <c r="K6490" s="98"/>
      <c r="L6490" s="98"/>
      <c r="M6490" s="98"/>
      <c r="N6490" s="97"/>
      <c r="O6490" s="97"/>
      <c r="P6490" s="97"/>
      <c r="Q6490" s="97"/>
      <c r="R6490" s="99"/>
      <c r="S6490" s="90"/>
      <c r="T6490" s="90"/>
      <c r="U6490" s="90"/>
      <c r="V6490" s="90"/>
      <c r="W6490" s="90"/>
      <c r="X6490" s="90"/>
      <c r="Y6490" s="90"/>
      <c r="Z6490" s="90"/>
      <c r="AA6490" s="90"/>
      <c r="AB6490" s="90"/>
      <c r="AC6490" s="90"/>
      <c r="AD6490" s="90"/>
      <c r="AE6490" s="90"/>
      <c r="AF6490" s="90"/>
      <c r="AG6490" s="90"/>
      <c r="AH6490" s="90"/>
      <c r="AI6490" s="90"/>
      <c r="AJ6490" s="92"/>
      <c r="AK6490" s="92"/>
      <c r="AL6490" s="92"/>
      <c r="AM6490" s="92"/>
      <c r="AN6490" s="92"/>
      <c r="AO6490" s="92"/>
      <c r="AP6490" s="92"/>
      <c r="AQ6490" s="92"/>
      <c r="AR6490" s="92"/>
    </row>
    <row r="6491" spans="1:44" x14ac:dyDescent="0.2">
      <c r="A6491" s="90"/>
      <c r="B6491" s="90"/>
      <c r="C6491" s="91"/>
      <c r="D6491" s="90"/>
      <c r="E6491" s="90"/>
      <c r="F6491" s="90"/>
      <c r="G6491" s="97"/>
      <c r="H6491" s="97"/>
      <c r="I6491" s="97"/>
      <c r="J6491" s="97"/>
      <c r="K6491" s="98"/>
      <c r="L6491" s="98"/>
      <c r="M6491" s="98"/>
      <c r="N6491" s="97"/>
      <c r="O6491" s="97"/>
      <c r="P6491" s="97"/>
      <c r="Q6491" s="97"/>
      <c r="R6491" s="99"/>
      <c r="S6491" s="90"/>
      <c r="T6491" s="90"/>
      <c r="U6491" s="90"/>
      <c r="V6491" s="90"/>
      <c r="W6491" s="90"/>
      <c r="X6491" s="90"/>
      <c r="Y6491" s="90"/>
      <c r="Z6491" s="90"/>
      <c r="AA6491" s="90"/>
      <c r="AB6491" s="90"/>
      <c r="AC6491" s="90"/>
      <c r="AD6491" s="90"/>
      <c r="AE6491" s="90"/>
      <c r="AF6491" s="90"/>
      <c r="AG6491" s="90"/>
      <c r="AH6491" s="90"/>
      <c r="AI6491" s="90"/>
      <c r="AJ6491" s="92"/>
      <c r="AK6491" s="92"/>
      <c r="AL6491" s="92"/>
      <c r="AM6491" s="92"/>
      <c r="AN6491" s="92"/>
      <c r="AO6491" s="92"/>
      <c r="AP6491" s="92"/>
      <c r="AQ6491" s="92"/>
      <c r="AR6491" s="92"/>
    </row>
    <row r="6492" spans="1:44" x14ac:dyDescent="0.2">
      <c r="A6492" s="90"/>
      <c r="B6492" s="90"/>
      <c r="C6492" s="91"/>
      <c r="D6492" s="90"/>
      <c r="E6492" s="90"/>
      <c r="F6492" s="90"/>
      <c r="G6492" s="97"/>
      <c r="H6492" s="97"/>
      <c r="I6492" s="97"/>
      <c r="J6492" s="97"/>
      <c r="K6492" s="98"/>
      <c r="L6492" s="98"/>
      <c r="M6492" s="98"/>
      <c r="N6492" s="97"/>
      <c r="O6492" s="97"/>
      <c r="P6492" s="97"/>
      <c r="Q6492" s="97"/>
      <c r="R6492" s="99"/>
      <c r="S6492" s="90"/>
      <c r="T6492" s="90"/>
      <c r="U6492" s="90"/>
      <c r="V6492" s="90"/>
      <c r="W6492" s="90"/>
      <c r="X6492" s="90"/>
      <c r="Y6492" s="90"/>
      <c r="Z6492" s="90"/>
      <c r="AA6492" s="90"/>
      <c r="AB6492" s="90"/>
      <c r="AC6492" s="90"/>
      <c r="AD6492" s="90"/>
      <c r="AE6492" s="90"/>
      <c r="AF6492" s="90"/>
      <c r="AG6492" s="90"/>
      <c r="AH6492" s="90"/>
      <c r="AI6492" s="90"/>
      <c r="AJ6492" s="92"/>
      <c r="AK6492" s="92"/>
      <c r="AL6492" s="92"/>
      <c r="AM6492" s="92"/>
      <c r="AN6492" s="92"/>
      <c r="AO6492" s="92"/>
      <c r="AP6492" s="92"/>
      <c r="AQ6492" s="92"/>
      <c r="AR6492" s="92"/>
    </row>
    <row r="6493" spans="1:44" x14ac:dyDescent="0.2">
      <c r="A6493" s="90"/>
      <c r="B6493" s="90"/>
      <c r="C6493" s="91"/>
      <c r="D6493" s="90"/>
      <c r="E6493" s="90"/>
      <c r="F6493" s="90"/>
      <c r="G6493" s="97"/>
      <c r="H6493" s="97"/>
      <c r="I6493" s="97"/>
      <c r="J6493" s="97"/>
      <c r="K6493" s="98"/>
      <c r="L6493" s="98"/>
      <c r="M6493" s="98"/>
      <c r="N6493" s="97"/>
      <c r="O6493" s="97"/>
      <c r="P6493" s="97"/>
      <c r="Q6493" s="97"/>
      <c r="R6493" s="99"/>
      <c r="S6493" s="90"/>
      <c r="T6493" s="90"/>
      <c r="U6493" s="90"/>
      <c r="V6493" s="90"/>
      <c r="W6493" s="90"/>
      <c r="X6493" s="90"/>
      <c r="Y6493" s="90"/>
      <c r="Z6493" s="90"/>
      <c r="AA6493" s="90"/>
      <c r="AB6493" s="90"/>
      <c r="AC6493" s="90"/>
      <c r="AD6493" s="90"/>
      <c r="AE6493" s="90"/>
      <c r="AF6493" s="90"/>
      <c r="AG6493" s="90"/>
      <c r="AH6493" s="90"/>
      <c r="AI6493" s="90"/>
      <c r="AJ6493" s="92"/>
      <c r="AK6493" s="92"/>
      <c r="AL6493" s="92"/>
      <c r="AM6493" s="92"/>
      <c r="AN6493" s="92"/>
      <c r="AO6493" s="92"/>
      <c r="AP6493" s="92"/>
      <c r="AQ6493" s="92"/>
      <c r="AR6493" s="92"/>
    </row>
    <row r="6494" spans="1:44" x14ac:dyDescent="0.2">
      <c r="A6494" s="90"/>
      <c r="B6494" s="90"/>
      <c r="C6494" s="91"/>
      <c r="D6494" s="90"/>
      <c r="E6494" s="90"/>
      <c r="F6494" s="90"/>
      <c r="G6494" s="97"/>
      <c r="H6494" s="97"/>
      <c r="I6494" s="97"/>
      <c r="J6494" s="97"/>
      <c r="K6494" s="98"/>
      <c r="L6494" s="98"/>
      <c r="M6494" s="98"/>
      <c r="N6494" s="97"/>
      <c r="O6494" s="97"/>
      <c r="P6494" s="97"/>
      <c r="Q6494" s="97"/>
      <c r="R6494" s="99"/>
      <c r="S6494" s="90"/>
      <c r="T6494" s="90"/>
      <c r="U6494" s="90"/>
      <c r="V6494" s="90"/>
      <c r="W6494" s="90"/>
      <c r="X6494" s="90"/>
      <c r="Y6494" s="90"/>
      <c r="Z6494" s="90"/>
      <c r="AA6494" s="90"/>
      <c r="AB6494" s="90"/>
      <c r="AC6494" s="90"/>
      <c r="AD6494" s="90"/>
      <c r="AE6494" s="90"/>
      <c r="AF6494" s="90"/>
      <c r="AG6494" s="90"/>
      <c r="AH6494" s="90"/>
      <c r="AI6494" s="90"/>
      <c r="AJ6494" s="92"/>
      <c r="AK6494" s="92"/>
      <c r="AL6494" s="92"/>
      <c r="AM6494" s="92"/>
      <c r="AN6494" s="92"/>
      <c r="AO6494" s="92"/>
      <c r="AP6494" s="92"/>
      <c r="AQ6494" s="92"/>
      <c r="AR6494" s="92"/>
    </row>
    <row r="6495" spans="1:44" x14ac:dyDescent="0.2">
      <c r="A6495" s="90"/>
      <c r="B6495" s="90"/>
      <c r="C6495" s="91"/>
      <c r="D6495" s="90"/>
      <c r="E6495" s="90"/>
      <c r="F6495" s="90"/>
      <c r="G6495" s="97"/>
      <c r="H6495" s="97"/>
      <c r="I6495" s="97"/>
      <c r="J6495" s="97"/>
      <c r="K6495" s="98"/>
      <c r="L6495" s="98"/>
      <c r="M6495" s="98"/>
      <c r="N6495" s="97"/>
      <c r="O6495" s="97"/>
      <c r="P6495" s="97"/>
      <c r="Q6495" s="97"/>
      <c r="R6495" s="99"/>
      <c r="S6495" s="90"/>
      <c r="T6495" s="90"/>
      <c r="U6495" s="90"/>
      <c r="V6495" s="90"/>
      <c r="W6495" s="90"/>
      <c r="X6495" s="90"/>
      <c r="Y6495" s="90"/>
      <c r="Z6495" s="90"/>
      <c r="AA6495" s="90"/>
      <c r="AB6495" s="90"/>
      <c r="AC6495" s="90"/>
      <c r="AD6495" s="90"/>
      <c r="AE6495" s="90"/>
      <c r="AF6495" s="90"/>
      <c r="AG6495" s="90"/>
      <c r="AH6495" s="90"/>
      <c r="AI6495" s="90"/>
      <c r="AJ6495" s="92"/>
      <c r="AK6495" s="92"/>
      <c r="AL6495" s="92"/>
      <c r="AM6495" s="92"/>
      <c r="AN6495" s="92"/>
      <c r="AO6495" s="92"/>
      <c r="AP6495" s="92"/>
      <c r="AQ6495" s="92"/>
      <c r="AR6495" s="92"/>
    </row>
    <row r="6496" spans="1:44" x14ac:dyDescent="0.2">
      <c r="A6496" s="90"/>
      <c r="B6496" s="90"/>
      <c r="C6496" s="91"/>
      <c r="D6496" s="90"/>
      <c r="E6496" s="90"/>
      <c r="F6496" s="90"/>
      <c r="G6496" s="97"/>
      <c r="H6496" s="97"/>
      <c r="I6496" s="97"/>
      <c r="J6496" s="97"/>
      <c r="K6496" s="98"/>
      <c r="L6496" s="98"/>
      <c r="M6496" s="98"/>
      <c r="N6496" s="97"/>
      <c r="O6496" s="97"/>
      <c r="P6496" s="97"/>
      <c r="Q6496" s="97"/>
      <c r="R6496" s="99"/>
      <c r="S6496" s="90"/>
      <c r="T6496" s="100"/>
      <c r="U6496" s="90"/>
      <c r="V6496" s="90"/>
      <c r="W6496" s="90"/>
      <c r="X6496" s="90"/>
      <c r="Y6496" s="90"/>
      <c r="Z6496" s="90"/>
      <c r="AA6496" s="90"/>
      <c r="AB6496" s="90"/>
      <c r="AC6496" s="90"/>
      <c r="AD6496" s="90"/>
      <c r="AE6496" s="90"/>
      <c r="AF6496" s="90"/>
      <c r="AG6496" s="90"/>
      <c r="AH6496" s="90"/>
      <c r="AI6496" s="90"/>
      <c r="AJ6496" s="92"/>
      <c r="AK6496" s="92"/>
      <c r="AL6496" s="92"/>
      <c r="AM6496" s="92"/>
      <c r="AN6496" s="92"/>
      <c r="AO6496" s="92"/>
      <c r="AP6496" s="92"/>
      <c r="AQ6496" s="92"/>
      <c r="AR6496" s="92"/>
    </row>
    <row r="6497" spans="1:44" x14ac:dyDescent="0.2">
      <c r="A6497" s="90"/>
      <c r="B6497" s="90"/>
      <c r="C6497" s="91"/>
      <c r="D6497" s="90"/>
      <c r="E6497" s="90"/>
      <c r="F6497" s="90"/>
      <c r="G6497" s="97"/>
      <c r="H6497" s="97"/>
      <c r="I6497" s="97"/>
      <c r="J6497" s="97"/>
      <c r="K6497" s="98"/>
      <c r="L6497" s="98"/>
      <c r="M6497" s="98"/>
      <c r="N6497" s="97"/>
      <c r="O6497" s="97"/>
      <c r="P6497" s="97"/>
      <c r="Q6497" s="97"/>
      <c r="R6497" s="99"/>
      <c r="S6497" s="90"/>
      <c r="T6497" s="90"/>
      <c r="U6497" s="90"/>
      <c r="V6497" s="90"/>
      <c r="W6497" s="90"/>
      <c r="X6497" s="90"/>
      <c r="Y6497" s="90"/>
      <c r="Z6497" s="90"/>
      <c r="AA6497" s="90"/>
      <c r="AB6497" s="90"/>
      <c r="AC6497" s="90"/>
      <c r="AD6497" s="90"/>
      <c r="AE6497" s="90"/>
      <c r="AF6497" s="90"/>
      <c r="AG6497" s="90"/>
      <c r="AH6497" s="90"/>
      <c r="AI6497" s="90"/>
      <c r="AJ6497" s="92"/>
      <c r="AK6497" s="92"/>
      <c r="AL6497" s="92"/>
      <c r="AM6497" s="92"/>
      <c r="AN6497" s="92"/>
      <c r="AO6497" s="92"/>
      <c r="AP6497" s="92"/>
      <c r="AQ6497" s="92"/>
      <c r="AR6497" s="92"/>
    </row>
    <row r="6498" spans="1:44" x14ac:dyDescent="0.2">
      <c r="A6498" s="90"/>
      <c r="B6498" s="90"/>
      <c r="C6498" s="91"/>
      <c r="D6498" s="90"/>
      <c r="E6498" s="90"/>
      <c r="F6498" s="90"/>
      <c r="G6498" s="97"/>
      <c r="H6498" s="97"/>
      <c r="I6498" s="97"/>
      <c r="J6498" s="97"/>
      <c r="K6498" s="98"/>
      <c r="L6498" s="98"/>
      <c r="M6498" s="98"/>
      <c r="N6498" s="97"/>
      <c r="O6498" s="97"/>
      <c r="P6498" s="97"/>
      <c r="Q6498" s="97"/>
      <c r="R6498" s="99"/>
      <c r="S6498" s="90"/>
      <c r="T6498" s="90"/>
      <c r="U6498" s="90"/>
      <c r="V6498" s="90"/>
      <c r="W6498" s="90"/>
      <c r="X6498" s="90"/>
      <c r="Y6498" s="90"/>
      <c r="Z6498" s="90"/>
      <c r="AA6498" s="90"/>
      <c r="AB6498" s="90"/>
      <c r="AC6498" s="90"/>
      <c r="AD6498" s="90"/>
      <c r="AE6498" s="90"/>
      <c r="AF6498" s="90"/>
      <c r="AG6498" s="90"/>
      <c r="AH6498" s="90"/>
      <c r="AI6498" s="90"/>
      <c r="AJ6498" s="92"/>
      <c r="AK6498" s="92"/>
      <c r="AL6498" s="92"/>
      <c r="AM6498" s="92"/>
      <c r="AN6498" s="92"/>
      <c r="AO6498" s="92"/>
      <c r="AP6498" s="92"/>
      <c r="AQ6498" s="92"/>
      <c r="AR6498" s="92"/>
    </row>
    <row r="6499" spans="1:44" x14ac:dyDescent="0.2">
      <c r="A6499" s="90"/>
      <c r="B6499" s="90"/>
      <c r="C6499" s="91"/>
      <c r="D6499" s="90"/>
      <c r="E6499" s="90"/>
      <c r="F6499" s="90"/>
      <c r="G6499" s="97"/>
      <c r="H6499" s="97"/>
      <c r="I6499" s="97"/>
      <c r="J6499" s="97"/>
      <c r="K6499" s="98"/>
      <c r="L6499" s="98"/>
      <c r="M6499" s="98"/>
      <c r="N6499" s="97"/>
      <c r="O6499" s="97"/>
      <c r="P6499" s="97"/>
      <c r="Q6499" s="97"/>
      <c r="R6499" s="99"/>
      <c r="S6499" s="90"/>
      <c r="T6499" s="90"/>
      <c r="U6499" s="90"/>
      <c r="V6499" s="90"/>
      <c r="W6499" s="90"/>
      <c r="X6499" s="90"/>
      <c r="Y6499" s="90"/>
      <c r="Z6499" s="90"/>
      <c r="AA6499" s="90"/>
      <c r="AB6499" s="90"/>
      <c r="AC6499" s="90"/>
      <c r="AD6499" s="90"/>
      <c r="AE6499" s="90"/>
      <c r="AF6499" s="90"/>
      <c r="AG6499" s="90"/>
      <c r="AH6499" s="90"/>
      <c r="AI6499" s="90"/>
      <c r="AJ6499" s="92"/>
      <c r="AK6499" s="92"/>
      <c r="AL6499" s="92"/>
      <c r="AM6499" s="92"/>
      <c r="AN6499" s="92"/>
      <c r="AO6499" s="92"/>
      <c r="AP6499" s="92"/>
      <c r="AQ6499" s="92"/>
      <c r="AR6499" s="92"/>
    </row>
    <row r="6500" spans="1:44" x14ac:dyDescent="0.2">
      <c r="A6500" s="90"/>
      <c r="B6500" s="90"/>
      <c r="C6500" s="91"/>
      <c r="D6500" s="90"/>
      <c r="E6500" s="90"/>
      <c r="F6500" s="90"/>
      <c r="G6500" s="97"/>
      <c r="H6500" s="97"/>
      <c r="I6500" s="97"/>
      <c r="J6500" s="97"/>
      <c r="K6500" s="98"/>
      <c r="L6500" s="98"/>
      <c r="M6500" s="98"/>
      <c r="N6500" s="97"/>
      <c r="O6500" s="97"/>
      <c r="P6500" s="97"/>
      <c r="Q6500" s="97"/>
      <c r="R6500" s="99"/>
      <c r="S6500" s="90"/>
      <c r="T6500" s="90"/>
      <c r="U6500" s="90"/>
      <c r="V6500" s="90"/>
      <c r="W6500" s="90"/>
      <c r="X6500" s="90"/>
      <c r="Y6500" s="90"/>
      <c r="Z6500" s="90"/>
      <c r="AA6500" s="90"/>
      <c r="AB6500" s="90"/>
      <c r="AC6500" s="90"/>
      <c r="AD6500" s="90"/>
      <c r="AE6500" s="90"/>
      <c r="AF6500" s="90"/>
      <c r="AG6500" s="90"/>
      <c r="AH6500" s="90"/>
      <c r="AI6500" s="90"/>
      <c r="AJ6500" s="92"/>
      <c r="AK6500" s="92"/>
      <c r="AL6500" s="92"/>
      <c r="AM6500" s="92"/>
      <c r="AN6500" s="92"/>
      <c r="AO6500" s="92"/>
      <c r="AP6500" s="92"/>
      <c r="AQ6500" s="92"/>
      <c r="AR6500" s="92"/>
    </row>
    <row r="6501" spans="1:44" x14ac:dyDescent="0.2">
      <c r="A6501" s="90"/>
      <c r="B6501" s="90"/>
      <c r="C6501" s="91"/>
      <c r="D6501" s="90"/>
      <c r="E6501" s="90"/>
      <c r="F6501" s="90"/>
      <c r="G6501" s="97"/>
      <c r="H6501" s="97"/>
      <c r="I6501" s="97"/>
      <c r="J6501" s="97"/>
      <c r="K6501" s="98"/>
      <c r="L6501" s="98"/>
      <c r="M6501" s="98"/>
      <c r="N6501" s="97"/>
      <c r="O6501" s="97"/>
      <c r="P6501" s="97"/>
      <c r="Q6501" s="97"/>
      <c r="R6501" s="99"/>
      <c r="S6501" s="90"/>
      <c r="T6501" s="90"/>
      <c r="U6501" s="90"/>
      <c r="V6501" s="90"/>
      <c r="W6501" s="90"/>
      <c r="X6501" s="90"/>
      <c r="Y6501" s="90"/>
      <c r="Z6501" s="90"/>
      <c r="AA6501" s="90"/>
      <c r="AB6501" s="90"/>
      <c r="AC6501" s="90"/>
      <c r="AD6501" s="90"/>
      <c r="AE6501" s="90"/>
      <c r="AF6501" s="90"/>
      <c r="AG6501" s="90"/>
      <c r="AH6501" s="90"/>
      <c r="AI6501" s="90"/>
      <c r="AJ6501" s="92"/>
      <c r="AK6501" s="92"/>
      <c r="AL6501" s="92"/>
      <c r="AM6501" s="92"/>
      <c r="AN6501" s="92"/>
      <c r="AO6501" s="92"/>
      <c r="AP6501" s="92"/>
      <c r="AQ6501" s="92"/>
      <c r="AR6501" s="92"/>
    </row>
    <row r="6502" spans="1:44" x14ac:dyDescent="0.2">
      <c r="A6502" s="90"/>
      <c r="B6502" s="90"/>
      <c r="C6502" s="91"/>
      <c r="D6502" s="90"/>
      <c r="E6502" s="90"/>
      <c r="F6502" s="90"/>
      <c r="G6502" s="97"/>
      <c r="H6502" s="97"/>
      <c r="I6502" s="97"/>
      <c r="J6502" s="97"/>
      <c r="K6502" s="98"/>
      <c r="L6502" s="98"/>
      <c r="M6502" s="98"/>
      <c r="N6502" s="97"/>
      <c r="O6502" s="97"/>
      <c r="P6502" s="97"/>
      <c r="Q6502" s="97"/>
      <c r="R6502" s="99"/>
      <c r="S6502" s="90"/>
      <c r="T6502" s="90"/>
      <c r="U6502" s="90"/>
      <c r="V6502" s="90"/>
      <c r="W6502" s="90"/>
      <c r="X6502" s="90"/>
      <c r="Y6502" s="90"/>
      <c r="Z6502" s="90"/>
      <c r="AA6502" s="90"/>
      <c r="AB6502" s="90"/>
      <c r="AC6502" s="90"/>
      <c r="AD6502" s="90"/>
      <c r="AE6502" s="90"/>
      <c r="AF6502" s="90"/>
      <c r="AG6502" s="90"/>
      <c r="AH6502" s="90"/>
      <c r="AI6502" s="90"/>
      <c r="AJ6502" s="92"/>
      <c r="AK6502" s="92"/>
      <c r="AL6502" s="92"/>
      <c r="AM6502" s="92"/>
      <c r="AN6502" s="92"/>
      <c r="AO6502" s="92"/>
      <c r="AP6502" s="92"/>
      <c r="AQ6502" s="92"/>
      <c r="AR6502" s="92"/>
    </row>
    <row r="6503" spans="1:44" x14ac:dyDescent="0.2">
      <c r="A6503" s="90"/>
      <c r="B6503" s="90"/>
      <c r="C6503" s="91"/>
      <c r="D6503" s="90"/>
      <c r="E6503" s="90"/>
      <c r="F6503" s="90"/>
      <c r="G6503" s="97"/>
      <c r="H6503" s="97"/>
      <c r="I6503" s="97"/>
      <c r="J6503" s="97"/>
      <c r="K6503" s="98"/>
      <c r="L6503" s="98"/>
      <c r="M6503" s="98"/>
      <c r="N6503" s="97"/>
      <c r="O6503" s="97"/>
      <c r="P6503" s="97"/>
      <c r="Q6503" s="97"/>
      <c r="R6503" s="99"/>
      <c r="S6503" s="90"/>
      <c r="T6503" s="90"/>
      <c r="U6503" s="90"/>
      <c r="V6503" s="90"/>
      <c r="W6503" s="90"/>
      <c r="X6503" s="90"/>
      <c r="Y6503" s="90"/>
      <c r="Z6503" s="90"/>
      <c r="AA6503" s="90"/>
      <c r="AB6503" s="90"/>
      <c r="AC6503" s="90"/>
      <c r="AD6503" s="90"/>
      <c r="AE6503" s="90"/>
      <c r="AF6503" s="90"/>
      <c r="AG6503" s="90"/>
      <c r="AH6503" s="90"/>
      <c r="AI6503" s="90"/>
      <c r="AJ6503" s="92"/>
      <c r="AK6503" s="92"/>
      <c r="AL6503" s="92"/>
      <c r="AM6503" s="92"/>
      <c r="AN6503" s="92"/>
      <c r="AO6503" s="92"/>
      <c r="AP6503" s="92"/>
      <c r="AQ6503" s="92"/>
      <c r="AR6503" s="92"/>
    </row>
    <row r="6504" spans="1:44" x14ac:dyDescent="0.2">
      <c r="A6504" s="90"/>
      <c r="B6504" s="90"/>
      <c r="C6504" s="91"/>
      <c r="D6504" s="90"/>
      <c r="E6504" s="90"/>
      <c r="F6504" s="90"/>
      <c r="G6504" s="97"/>
      <c r="H6504" s="97"/>
      <c r="I6504" s="97"/>
      <c r="J6504" s="97"/>
      <c r="K6504" s="98"/>
      <c r="L6504" s="98"/>
      <c r="M6504" s="98"/>
      <c r="N6504" s="97"/>
      <c r="O6504" s="97"/>
      <c r="P6504" s="97"/>
      <c r="Q6504" s="97"/>
      <c r="R6504" s="99"/>
      <c r="S6504" s="90"/>
      <c r="T6504" s="90"/>
      <c r="U6504" s="90"/>
      <c r="V6504" s="90"/>
      <c r="W6504" s="90"/>
      <c r="X6504" s="90"/>
      <c r="Y6504" s="90"/>
      <c r="Z6504" s="90"/>
      <c r="AA6504" s="90"/>
      <c r="AB6504" s="90"/>
      <c r="AC6504" s="90"/>
      <c r="AD6504" s="90"/>
      <c r="AE6504" s="90"/>
      <c r="AF6504" s="90"/>
      <c r="AG6504" s="90"/>
      <c r="AH6504" s="90"/>
      <c r="AI6504" s="90"/>
      <c r="AJ6504" s="92"/>
      <c r="AK6504" s="92"/>
      <c r="AL6504" s="92"/>
      <c r="AM6504" s="92"/>
      <c r="AN6504" s="92"/>
      <c r="AO6504" s="92"/>
      <c r="AP6504" s="92"/>
      <c r="AQ6504" s="92"/>
      <c r="AR6504" s="92"/>
    </row>
    <row r="6505" spans="1:44" x14ac:dyDescent="0.2">
      <c r="A6505" s="92"/>
      <c r="B6505" s="92"/>
      <c r="C6505" s="92"/>
      <c r="D6505" s="92"/>
      <c r="E6505" s="92"/>
      <c r="F6505" s="92"/>
      <c r="G6505" s="92"/>
      <c r="H6505" s="92"/>
      <c r="I6505" s="92"/>
      <c r="J6505" s="92"/>
      <c r="K6505" s="92"/>
      <c r="L6505" s="92"/>
      <c r="M6505" s="92"/>
      <c r="N6505" s="92"/>
      <c r="O6505" s="92"/>
      <c r="P6505" s="92"/>
      <c r="Q6505" s="92"/>
      <c r="R6505" s="92"/>
      <c r="S6505" s="92"/>
      <c r="T6505" s="92"/>
      <c r="U6505" s="92"/>
      <c r="V6505" s="92"/>
      <c r="W6505" s="92"/>
      <c r="X6505" s="92"/>
      <c r="Y6505" s="92"/>
      <c r="Z6505" s="92"/>
      <c r="AA6505" s="92"/>
      <c r="AB6505" s="92"/>
      <c r="AC6505" s="92"/>
      <c r="AD6505" s="92"/>
      <c r="AE6505" s="92"/>
      <c r="AF6505" s="92"/>
      <c r="AG6505" s="92"/>
      <c r="AH6505" s="92"/>
      <c r="AI6505" s="92"/>
      <c r="AJ6505" s="92"/>
      <c r="AK6505" s="92"/>
      <c r="AL6505" s="92"/>
      <c r="AM6505" s="92"/>
      <c r="AN6505" s="92"/>
      <c r="AO6505" s="92"/>
      <c r="AP6505" s="92"/>
      <c r="AQ6505" s="92"/>
      <c r="AR6505" s="92"/>
    </row>
    <row r="6506" spans="1:44" x14ac:dyDescent="0.2">
      <c r="A6506" s="92"/>
      <c r="B6506" s="92"/>
      <c r="C6506" s="92"/>
      <c r="D6506" s="92"/>
      <c r="E6506" s="92"/>
      <c r="F6506" s="92"/>
      <c r="G6506" s="92"/>
      <c r="H6506" s="92"/>
      <c r="I6506" s="92"/>
      <c r="J6506" s="92"/>
      <c r="K6506" s="92"/>
      <c r="L6506" s="92"/>
      <c r="M6506" s="92"/>
      <c r="N6506" s="92"/>
      <c r="O6506" s="92"/>
      <c r="P6506" s="92"/>
      <c r="Q6506" s="92"/>
      <c r="R6506" s="92"/>
      <c r="S6506" s="92"/>
      <c r="T6506" s="92"/>
      <c r="U6506" s="92"/>
      <c r="V6506" s="92"/>
      <c r="W6506" s="92"/>
      <c r="X6506" s="92"/>
      <c r="Y6506" s="92"/>
      <c r="Z6506" s="92"/>
      <c r="AA6506" s="92"/>
      <c r="AB6506" s="92"/>
      <c r="AC6506" s="92"/>
      <c r="AD6506" s="92"/>
      <c r="AE6506" s="92"/>
      <c r="AF6506" s="92"/>
      <c r="AG6506" s="92"/>
      <c r="AH6506" s="92"/>
      <c r="AI6506" s="92"/>
      <c r="AJ6506" s="92"/>
      <c r="AK6506" s="92"/>
      <c r="AL6506" s="92"/>
      <c r="AM6506" s="92"/>
      <c r="AN6506" s="92"/>
      <c r="AO6506" s="92"/>
      <c r="AP6506" s="92"/>
      <c r="AQ6506" s="92"/>
      <c r="AR6506" s="92"/>
    </row>
    <row r="6507" spans="1:44" x14ac:dyDescent="0.2">
      <c r="A6507" s="92"/>
      <c r="B6507" s="92"/>
      <c r="C6507" s="92"/>
      <c r="D6507" s="92"/>
      <c r="E6507" s="92"/>
      <c r="F6507" s="92"/>
      <c r="G6507" s="92"/>
      <c r="H6507" s="92"/>
      <c r="I6507" s="92"/>
      <c r="J6507" s="92"/>
      <c r="K6507" s="92"/>
      <c r="L6507" s="92"/>
      <c r="M6507" s="92"/>
      <c r="N6507" s="92"/>
      <c r="O6507" s="92"/>
      <c r="P6507" s="92"/>
      <c r="Q6507" s="92"/>
      <c r="R6507" s="92"/>
      <c r="S6507" s="92"/>
      <c r="T6507" s="92"/>
      <c r="U6507" s="92"/>
      <c r="V6507" s="92"/>
      <c r="W6507" s="92"/>
      <c r="X6507" s="92"/>
      <c r="Y6507" s="92"/>
      <c r="Z6507" s="92"/>
      <c r="AA6507" s="92"/>
      <c r="AB6507" s="92"/>
      <c r="AC6507" s="92"/>
      <c r="AD6507" s="92"/>
      <c r="AE6507" s="92"/>
      <c r="AF6507" s="92"/>
      <c r="AG6507" s="92"/>
      <c r="AH6507" s="92"/>
      <c r="AI6507" s="92"/>
      <c r="AJ6507" s="92"/>
      <c r="AK6507" s="92"/>
      <c r="AL6507" s="92"/>
      <c r="AM6507" s="92"/>
      <c r="AN6507" s="92"/>
      <c r="AO6507" s="92"/>
      <c r="AP6507" s="92"/>
      <c r="AQ6507" s="92"/>
      <c r="AR6507" s="92"/>
    </row>
    <row r="6508" spans="1:44" x14ac:dyDescent="0.2">
      <c r="A6508" s="92"/>
      <c r="B6508" s="92"/>
      <c r="C6508" s="92"/>
      <c r="D6508" s="92"/>
      <c r="E6508" s="92"/>
      <c r="F6508" s="92"/>
      <c r="G6508" s="92"/>
      <c r="H6508" s="92"/>
      <c r="I6508" s="92"/>
      <c r="J6508" s="92"/>
      <c r="K6508" s="92"/>
      <c r="L6508" s="92"/>
      <c r="M6508" s="92"/>
      <c r="N6508" s="92"/>
      <c r="O6508" s="92"/>
      <c r="P6508" s="92"/>
      <c r="Q6508" s="92"/>
      <c r="R6508" s="92"/>
      <c r="S6508" s="92"/>
      <c r="T6508" s="92"/>
      <c r="U6508" s="92"/>
      <c r="V6508" s="92"/>
      <c r="W6508" s="92"/>
      <c r="X6508" s="92"/>
      <c r="Y6508" s="92"/>
      <c r="Z6508" s="92"/>
      <c r="AA6508" s="92"/>
      <c r="AB6508" s="92"/>
      <c r="AC6508" s="92"/>
      <c r="AD6508" s="92"/>
      <c r="AE6508" s="92"/>
      <c r="AF6508" s="92"/>
      <c r="AG6508" s="92"/>
      <c r="AH6508" s="92"/>
      <c r="AI6508" s="92"/>
      <c r="AJ6508" s="92"/>
      <c r="AK6508" s="92"/>
      <c r="AL6508" s="92"/>
      <c r="AM6508" s="92"/>
      <c r="AN6508" s="92"/>
      <c r="AO6508" s="92"/>
      <c r="AP6508" s="92"/>
      <c r="AQ6508" s="92"/>
      <c r="AR6508" s="92"/>
    </row>
    <row r="6509" spans="1:44" x14ac:dyDescent="0.2">
      <c r="A6509" s="92"/>
      <c r="B6509" s="92"/>
      <c r="C6509" s="92"/>
      <c r="D6509" s="92"/>
      <c r="E6509" s="92"/>
      <c r="F6509" s="92"/>
      <c r="G6509" s="92"/>
      <c r="H6509" s="92"/>
      <c r="I6509" s="92"/>
      <c r="J6509" s="92"/>
      <c r="K6509" s="92"/>
      <c r="L6509" s="92"/>
      <c r="M6509" s="92"/>
      <c r="N6509" s="92"/>
      <c r="O6509" s="92"/>
      <c r="P6509" s="92"/>
      <c r="Q6509" s="92"/>
      <c r="R6509" s="92"/>
      <c r="S6509" s="92"/>
      <c r="T6509" s="92"/>
      <c r="U6509" s="92"/>
      <c r="V6509" s="92"/>
      <c r="W6509" s="92"/>
      <c r="X6509" s="92"/>
      <c r="Y6509" s="92"/>
      <c r="Z6509" s="92"/>
      <c r="AA6509" s="92"/>
      <c r="AB6509" s="92"/>
      <c r="AC6509" s="92"/>
      <c r="AD6509" s="92"/>
      <c r="AE6509" s="92"/>
      <c r="AF6509" s="92"/>
      <c r="AG6509" s="92"/>
      <c r="AH6509" s="92"/>
      <c r="AI6509" s="92"/>
      <c r="AJ6509" s="92"/>
      <c r="AK6509" s="92"/>
      <c r="AL6509" s="92"/>
      <c r="AM6509" s="92"/>
      <c r="AN6509" s="92"/>
      <c r="AO6509" s="92"/>
      <c r="AP6509" s="92"/>
      <c r="AQ6509" s="92"/>
      <c r="AR6509" s="92"/>
    </row>
    <row r="6510" spans="1:44" x14ac:dyDescent="0.2">
      <c r="A6510" s="92"/>
      <c r="B6510" s="92"/>
      <c r="C6510" s="92"/>
      <c r="D6510" s="92"/>
      <c r="E6510" s="92"/>
      <c r="F6510" s="92"/>
      <c r="G6510" s="92"/>
      <c r="H6510" s="92"/>
      <c r="I6510" s="92"/>
      <c r="J6510" s="92"/>
      <c r="K6510" s="92"/>
      <c r="L6510" s="92"/>
      <c r="M6510" s="92"/>
      <c r="N6510" s="92"/>
      <c r="O6510" s="92"/>
      <c r="P6510" s="92"/>
      <c r="Q6510" s="92"/>
      <c r="R6510" s="92"/>
      <c r="S6510" s="92"/>
      <c r="T6510" s="92"/>
      <c r="U6510" s="92"/>
      <c r="V6510" s="92"/>
      <c r="W6510" s="92"/>
      <c r="X6510" s="92"/>
      <c r="Y6510" s="92"/>
      <c r="Z6510" s="92"/>
      <c r="AA6510" s="92"/>
      <c r="AB6510" s="92"/>
      <c r="AC6510" s="92"/>
      <c r="AD6510" s="92"/>
      <c r="AE6510" s="92"/>
      <c r="AF6510" s="92"/>
      <c r="AG6510" s="92"/>
      <c r="AH6510" s="92"/>
      <c r="AI6510" s="92"/>
      <c r="AJ6510" s="92"/>
      <c r="AK6510" s="92"/>
      <c r="AL6510" s="92"/>
      <c r="AM6510" s="92"/>
      <c r="AN6510" s="92"/>
      <c r="AO6510" s="92"/>
      <c r="AP6510" s="92"/>
      <c r="AQ6510" s="92"/>
      <c r="AR6510" s="92"/>
    </row>
    <row r="6511" spans="1:44" x14ac:dyDescent="0.2">
      <c r="A6511" s="92"/>
      <c r="B6511" s="92"/>
      <c r="C6511" s="92"/>
      <c r="D6511" s="92"/>
      <c r="E6511" s="92"/>
      <c r="F6511" s="92"/>
      <c r="G6511" s="92"/>
      <c r="H6511" s="92"/>
      <c r="I6511" s="92"/>
      <c r="J6511" s="92"/>
      <c r="K6511" s="92"/>
      <c r="L6511" s="92"/>
      <c r="M6511" s="92"/>
      <c r="N6511" s="92"/>
      <c r="O6511" s="92"/>
      <c r="P6511" s="92"/>
      <c r="Q6511" s="92"/>
      <c r="R6511" s="92"/>
      <c r="S6511" s="92"/>
      <c r="T6511" s="92"/>
      <c r="U6511" s="92"/>
      <c r="V6511" s="92"/>
      <c r="W6511" s="92"/>
      <c r="X6511" s="92"/>
      <c r="Y6511" s="92"/>
      <c r="Z6511" s="92"/>
      <c r="AA6511" s="92"/>
      <c r="AB6511" s="92"/>
      <c r="AC6511" s="92"/>
      <c r="AD6511" s="92"/>
      <c r="AE6511" s="92"/>
      <c r="AF6511" s="92"/>
      <c r="AG6511" s="92"/>
      <c r="AH6511" s="92"/>
      <c r="AI6511" s="92"/>
      <c r="AJ6511" s="92"/>
      <c r="AK6511" s="92"/>
      <c r="AL6511" s="92"/>
      <c r="AM6511" s="92"/>
      <c r="AN6511" s="92"/>
      <c r="AO6511" s="92"/>
      <c r="AP6511" s="92"/>
      <c r="AQ6511" s="92"/>
      <c r="AR6511" s="92"/>
    </row>
    <row r="6512" spans="1:44" x14ac:dyDescent="0.2">
      <c r="A6512" s="92"/>
      <c r="B6512" s="92"/>
      <c r="C6512" s="92"/>
      <c r="D6512" s="92"/>
      <c r="E6512" s="92"/>
      <c r="F6512" s="92"/>
      <c r="G6512" s="92"/>
      <c r="H6512" s="92"/>
      <c r="I6512" s="92"/>
      <c r="J6512" s="92"/>
      <c r="K6512" s="92"/>
      <c r="L6512" s="92"/>
      <c r="M6512" s="92"/>
      <c r="N6512" s="92"/>
      <c r="O6512" s="92"/>
      <c r="P6512" s="92"/>
      <c r="Q6512" s="92"/>
      <c r="R6512" s="92"/>
      <c r="S6512" s="92"/>
      <c r="T6512" s="92"/>
      <c r="U6512" s="92"/>
      <c r="V6512" s="92"/>
      <c r="W6512" s="92"/>
      <c r="X6512" s="92"/>
      <c r="Y6512" s="92"/>
      <c r="Z6512" s="92"/>
      <c r="AA6512" s="92"/>
      <c r="AB6512" s="92"/>
      <c r="AC6512" s="92"/>
      <c r="AD6512" s="92"/>
      <c r="AE6512" s="92"/>
      <c r="AF6512" s="92"/>
      <c r="AG6512" s="92"/>
      <c r="AH6512" s="92"/>
      <c r="AI6512" s="92"/>
      <c r="AJ6512" s="92"/>
      <c r="AK6512" s="92"/>
      <c r="AL6512" s="92"/>
      <c r="AM6512" s="92"/>
      <c r="AN6512" s="92"/>
      <c r="AO6512" s="92"/>
      <c r="AP6512" s="92"/>
      <c r="AQ6512" s="92"/>
      <c r="AR6512" s="92"/>
    </row>
    <row r="6513" spans="1:44" x14ac:dyDescent="0.2">
      <c r="A6513" s="92"/>
      <c r="B6513" s="92"/>
      <c r="C6513" s="92"/>
      <c r="D6513" s="92"/>
      <c r="E6513" s="92"/>
      <c r="F6513" s="92"/>
      <c r="G6513" s="92"/>
      <c r="H6513" s="92"/>
      <c r="I6513" s="92"/>
      <c r="J6513" s="92"/>
      <c r="K6513" s="92"/>
      <c r="L6513" s="92"/>
      <c r="M6513" s="92"/>
      <c r="N6513" s="92"/>
      <c r="O6513" s="92"/>
      <c r="P6513" s="92"/>
      <c r="Q6513" s="92"/>
      <c r="R6513" s="92"/>
      <c r="S6513" s="92"/>
      <c r="T6513" s="92"/>
      <c r="U6513" s="92"/>
      <c r="V6513" s="92"/>
      <c r="W6513" s="92"/>
      <c r="X6513" s="92"/>
      <c r="Y6513" s="92"/>
      <c r="Z6513" s="92"/>
      <c r="AA6513" s="92"/>
      <c r="AB6513" s="92"/>
      <c r="AC6513" s="92"/>
      <c r="AD6513" s="92"/>
      <c r="AE6513" s="92"/>
      <c r="AF6513" s="92"/>
      <c r="AG6513" s="92"/>
      <c r="AH6513" s="92"/>
      <c r="AI6513" s="92"/>
      <c r="AJ6513" s="92"/>
      <c r="AK6513" s="92"/>
      <c r="AL6513" s="92"/>
      <c r="AM6513" s="92"/>
      <c r="AN6513" s="92"/>
      <c r="AO6513" s="92"/>
      <c r="AP6513" s="92"/>
      <c r="AQ6513" s="92"/>
      <c r="AR6513" s="92"/>
    </row>
    <row r="6514" spans="1:44" x14ac:dyDescent="0.2">
      <c r="A6514" s="92"/>
      <c r="B6514" s="92"/>
      <c r="C6514" s="92"/>
      <c r="D6514" s="92"/>
      <c r="E6514" s="92"/>
      <c r="F6514" s="92"/>
      <c r="G6514" s="92"/>
      <c r="H6514" s="92"/>
      <c r="I6514" s="92"/>
      <c r="J6514" s="92"/>
      <c r="K6514" s="92"/>
      <c r="L6514" s="92"/>
      <c r="M6514" s="92"/>
      <c r="N6514" s="92"/>
      <c r="O6514" s="92"/>
      <c r="P6514" s="92"/>
      <c r="Q6514" s="92"/>
      <c r="R6514" s="92"/>
      <c r="S6514" s="92"/>
      <c r="T6514" s="92"/>
      <c r="U6514" s="92"/>
      <c r="V6514" s="92"/>
      <c r="W6514" s="92"/>
      <c r="X6514" s="92"/>
      <c r="Y6514" s="92"/>
      <c r="Z6514" s="92"/>
      <c r="AA6514" s="92"/>
      <c r="AB6514" s="92"/>
      <c r="AC6514" s="92"/>
      <c r="AD6514" s="92"/>
      <c r="AE6514" s="92"/>
      <c r="AF6514" s="92"/>
      <c r="AG6514" s="92"/>
      <c r="AH6514" s="92"/>
      <c r="AI6514" s="92"/>
      <c r="AJ6514" s="92"/>
      <c r="AK6514" s="92"/>
      <c r="AL6514" s="92"/>
      <c r="AM6514" s="92"/>
      <c r="AN6514" s="92"/>
      <c r="AO6514" s="92"/>
      <c r="AP6514" s="92"/>
      <c r="AQ6514" s="92"/>
      <c r="AR6514" s="92"/>
    </row>
    <row r="6515" spans="1:44" x14ac:dyDescent="0.2">
      <c r="A6515" s="92"/>
      <c r="B6515" s="92"/>
      <c r="C6515" s="92"/>
      <c r="D6515" s="92"/>
      <c r="E6515" s="92"/>
      <c r="F6515" s="92"/>
      <c r="G6515" s="92"/>
      <c r="H6515" s="92"/>
      <c r="I6515" s="92"/>
      <c r="J6515" s="92"/>
      <c r="K6515" s="92"/>
      <c r="L6515" s="92"/>
      <c r="M6515" s="92"/>
      <c r="N6515" s="92"/>
      <c r="O6515" s="92"/>
      <c r="P6515" s="92"/>
      <c r="Q6515" s="92"/>
      <c r="R6515" s="92"/>
      <c r="S6515" s="92"/>
      <c r="T6515" s="92"/>
      <c r="U6515" s="92"/>
      <c r="V6515" s="92"/>
      <c r="W6515" s="92"/>
      <c r="X6515" s="92"/>
      <c r="Y6515" s="92"/>
      <c r="Z6515" s="92"/>
      <c r="AA6515" s="92"/>
      <c r="AB6515" s="92"/>
      <c r="AC6515" s="92"/>
      <c r="AD6515" s="92"/>
      <c r="AE6515" s="92"/>
      <c r="AF6515" s="92"/>
      <c r="AG6515" s="92"/>
      <c r="AH6515" s="92"/>
      <c r="AI6515" s="92"/>
      <c r="AJ6515" s="92"/>
      <c r="AK6515" s="92"/>
      <c r="AL6515" s="92"/>
      <c r="AM6515" s="92"/>
      <c r="AN6515" s="92"/>
      <c r="AO6515" s="92"/>
      <c r="AP6515" s="92"/>
      <c r="AQ6515" s="92"/>
      <c r="AR6515" s="92"/>
    </row>
    <row r="6516" spans="1:44" x14ac:dyDescent="0.2">
      <c r="A6516" s="92"/>
      <c r="B6516" s="92"/>
      <c r="C6516" s="92"/>
      <c r="D6516" s="92"/>
      <c r="E6516" s="92"/>
      <c r="F6516" s="92"/>
      <c r="G6516" s="92"/>
      <c r="H6516" s="92"/>
      <c r="I6516" s="92"/>
      <c r="J6516" s="92"/>
      <c r="K6516" s="92"/>
      <c r="L6516" s="92"/>
      <c r="M6516" s="92"/>
      <c r="N6516" s="92"/>
      <c r="O6516" s="92"/>
      <c r="P6516" s="92"/>
      <c r="Q6516" s="92"/>
      <c r="R6516" s="92"/>
      <c r="S6516" s="92"/>
      <c r="T6516" s="92"/>
      <c r="U6516" s="92"/>
      <c r="V6516" s="92"/>
      <c r="W6516" s="92"/>
      <c r="X6516" s="92"/>
      <c r="Y6516" s="92"/>
      <c r="Z6516" s="92"/>
      <c r="AA6516" s="92"/>
      <c r="AB6516" s="92"/>
      <c r="AC6516" s="92"/>
      <c r="AD6516" s="92"/>
      <c r="AE6516" s="92"/>
      <c r="AF6516" s="92"/>
      <c r="AG6516" s="92"/>
      <c r="AH6516" s="92"/>
      <c r="AI6516" s="92"/>
      <c r="AJ6516" s="92"/>
      <c r="AK6516" s="92"/>
      <c r="AL6516" s="92"/>
      <c r="AM6516" s="92"/>
      <c r="AN6516" s="92"/>
      <c r="AO6516" s="92"/>
      <c r="AP6516" s="92"/>
      <c r="AQ6516" s="92"/>
      <c r="AR6516" s="92"/>
    </row>
    <row r="6517" spans="1:44" x14ac:dyDescent="0.2">
      <c r="A6517" s="92"/>
      <c r="B6517" s="92"/>
      <c r="C6517" s="92"/>
      <c r="D6517" s="92"/>
      <c r="E6517" s="92"/>
      <c r="F6517" s="92"/>
      <c r="G6517" s="92"/>
      <c r="H6517" s="92"/>
      <c r="I6517" s="92"/>
      <c r="J6517" s="92"/>
      <c r="K6517" s="92"/>
      <c r="L6517" s="92"/>
      <c r="M6517" s="92"/>
      <c r="N6517" s="92"/>
      <c r="O6517" s="92"/>
      <c r="P6517" s="92"/>
      <c r="Q6517" s="92"/>
      <c r="R6517" s="92"/>
      <c r="S6517" s="92"/>
      <c r="T6517" s="92"/>
      <c r="U6517" s="92"/>
      <c r="V6517" s="92"/>
      <c r="W6517" s="92"/>
      <c r="X6517" s="92"/>
      <c r="Y6517" s="92"/>
      <c r="Z6517" s="92"/>
      <c r="AA6517" s="92"/>
      <c r="AB6517" s="92"/>
      <c r="AC6517" s="92"/>
      <c r="AD6517" s="92"/>
      <c r="AE6517" s="92"/>
      <c r="AF6517" s="92"/>
      <c r="AG6517" s="92"/>
      <c r="AH6517" s="92"/>
      <c r="AI6517" s="92"/>
      <c r="AJ6517" s="92"/>
      <c r="AK6517" s="92"/>
      <c r="AL6517" s="92"/>
      <c r="AM6517" s="92"/>
      <c r="AN6517" s="92"/>
      <c r="AO6517" s="92"/>
      <c r="AP6517" s="92"/>
      <c r="AQ6517" s="92"/>
      <c r="AR6517" s="92"/>
    </row>
    <row r="6518" spans="1:44" x14ac:dyDescent="0.2">
      <c r="A6518" s="92"/>
      <c r="B6518" s="92"/>
      <c r="C6518" s="92"/>
      <c r="D6518" s="92"/>
      <c r="E6518" s="92"/>
      <c r="F6518" s="92"/>
      <c r="G6518" s="92"/>
      <c r="H6518" s="92"/>
      <c r="I6518" s="92"/>
      <c r="J6518" s="92"/>
      <c r="K6518" s="92"/>
      <c r="L6518" s="92"/>
      <c r="M6518" s="92"/>
      <c r="N6518" s="92"/>
      <c r="O6518" s="92"/>
      <c r="P6518" s="92"/>
      <c r="Q6518" s="92"/>
      <c r="R6518" s="92"/>
      <c r="S6518" s="92"/>
      <c r="T6518" s="92"/>
      <c r="U6518" s="92"/>
      <c r="V6518" s="92"/>
      <c r="W6518" s="92"/>
      <c r="X6518" s="92"/>
      <c r="Y6518" s="92"/>
      <c r="Z6518" s="92"/>
      <c r="AA6518" s="92"/>
      <c r="AB6518" s="92"/>
      <c r="AC6518" s="92"/>
      <c r="AD6518" s="92"/>
      <c r="AE6518" s="92"/>
      <c r="AF6518" s="92"/>
      <c r="AG6518" s="92"/>
      <c r="AH6518" s="92"/>
      <c r="AI6518" s="92"/>
      <c r="AJ6518" s="92"/>
      <c r="AK6518" s="92"/>
      <c r="AL6518" s="92"/>
      <c r="AM6518" s="92"/>
      <c r="AN6518" s="92"/>
      <c r="AO6518" s="92"/>
      <c r="AP6518" s="92"/>
      <c r="AQ6518" s="92"/>
      <c r="AR6518" s="92"/>
    </row>
    <row r="6519" spans="1:44" x14ac:dyDescent="0.2">
      <c r="A6519" s="92"/>
      <c r="B6519" s="92"/>
      <c r="C6519" s="92"/>
      <c r="D6519" s="92"/>
      <c r="E6519" s="92"/>
      <c r="F6519" s="92"/>
      <c r="G6519" s="92"/>
      <c r="H6519" s="92"/>
      <c r="I6519" s="92"/>
      <c r="J6519" s="92"/>
      <c r="K6519" s="92"/>
      <c r="L6519" s="92"/>
      <c r="M6519" s="92"/>
      <c r="N6519" s="92"/>
      <c r="O6519" s="92"/>
      <c r="P6519" s="92"/>
      <c r="Q6519" s="92"/>
      <c r="R6519" s="92"/>
      <c r="S6519" s="92"/>
      <c r="T6519" s="92"/>
      <c r="U6519" s="92"/>
      <c r="V6519" s="92"/>
      <c r="W6519" s="92"/>
      <c r="X6519" s="92"/>
      <c r="Y6519" s="92"/>
      <c r="Z6519" s="92"/>
      <c r="AA6519" s="92"/>
      <c r="AB6519" s="92"/>
      <c r="AC6519" s="92"/>
      <c r="AD6519" s="92"/>
      <c r="AE6519" s="92"/>
      <c r="AF6519" s="92"/>
      <c r="AG6519" s="92"/>
      <c r="AH6519" s="92"/>
      <c r="AI6519" s="92"/>
      <c r="AJ6519" s="92"/>
      <c r="AK6519" s="92"/>
      <c r="AL6519" s="92"/>
      <c r="AM6519" s="92"/>
      <c r="AN6519" s="92"/>
      <c r="AO6519" s="92"/>
      <c r="AP6519" s="92"/>
      <c r="AQ6519" s="92"/>
      <c r="AR6519" s="92"/>
    </row>
    <row r="6520" spans="1:44" x14ac:dyDescent="0.2">
      <c r="A6520" s="92"/>
      <c r="B6520" s="92"/>
      <c r="C6520" s="92"/>
      <c r="D6520" s="92"/>
      <c r="E6520" s="92"/>
      <c r="F6520" s="92"/>
      <c r="G6520" s="92"/>
      <c r="H6520" s="92"/>
      <c r="I6520" s="92"/>
      <c r="J6520" s="92"/>
      <c r="K6520" s="92"/>
      <c r="L6520" s="92"/>
      <c r="M6520" s="92"/>
      <c r="N6520" s="92"/>
      <c r="O6520" s="92"/>
      <c r="P6520" s="92"/>
      <c r="Q6520" s="92"/>
      <c r="R6520" s="92"/>
      <c r="S6520" s="92"/>
      <c r="T6520" s="92"/>
      <c r="U6520" s="92"/>
      <c r="V6520" s="92"/>
      <c r="W6520" s="92"/>
      <c r="X6520" s="92"/>
      <c r="Y6520" s="92"/>
      <c r="Z6520" s="92"/>
      <c r="AA6520" s="92"/>
      <c r="AB6520" s="92"/>
      <c r="AC6520" s="92"/>
      <c r="AD6520" s="92"/>
      <c r="AE6520" s="92"/>
      <c r="AF6520" s="92"/>
      <c r="AG6520" s="92"/>
      <c r="AH6520" s="92"/>
      <c r="AI6520" s="92"/>
      <c r="AJ6520" s="92"/>
      <c r="AK6520" s="92"/>
      <c r="AL6520" s="92"/>
      <c r="AM6520" s="92"/>
      <c r="AN6520" s="92"/>
      <c r="AO6520" s="92"/>
      <c r="AP6520" s="92"/>
      <c r="AQ6520" s="92"/>
      <c r="AR6520" s="92"/>
    </row>
    <row r="6521" spans="1:44" x14ac:dyDescent="0.2">
      <c r="A6521" s="92"/>
      <c r="B6521" s="92"/>
      <c r="C6521" s="92"/>
      <c r="D6521" s="92"/>
      <c r="E6521" s="92"/>
      <c r="F6521" s="92"/>
      <c r="G6521" s="92"/>
      <c r="H6521" s="92"/>
      <c r="I6521" s="92"/>
      <c r="J6521" s="92"/>
      <c r="K6521" s="92"/>
      <c r="L6521" s="92"/>
      <c r="M6521" s="92"/>
      <c r="N6521" s="92"/>
      <c r="O6521" s="92"/>
      <c r="P6521" s="92"/>
      <c r="Q6521" s="92"/>
      <c r="R6521" s="92"/>
      <c r="S6521" s="92"/>
      <c r="T6521" s="92"/>
      <c r="U6521" s="92"/>
      <c r="V6521" s="92"/>
      <c r="W6521" s="92"/>
      <c r="X6521" s="92"/>
      <c r="Y6521" s="92"/>
      <c r="Z6521" s="92"/>
      <c r="AA6521" s="92"/>
      <c r="AB6521" s="92"/>
      <c r="AC6521" s="92"/>
      <c r="AD6521" s="92"/>
      <c r="AE6521" s="92"/>
      <c r="AF6521" s="92"/>
      <c r="AG6521" s="92"/>
      <c r="AH6521" s="92"/>
      <c r="AI6521" s="92"/>
      <c r="AJ6521" s="92"/>
      <c r="AK6521" s="92"/>
      <c r="AL6521" s="92"/>
      <c r="AM6521" s="92"/>
      <c r="AN6521" s="92"/>
      <c r="AO6521" s="92"/>
      <c r="AP6521" s="92"/>
      <c r="AQ6521" s="92"/>
      <c r="AR6521" s="92"/>
    </row>
    <row r="6522" spans="1:44" x14ac:dyDescent="0.2">
      <c r="A6522" s="92"/>
      <c r="B6522" s="92"/>
      <c r="C6522" s="92"/>
      <c r="D6522" s="92"/>
      <c r="E6522" s="92"/>
      <c r="F6522" s="92"/>
      <c r="G6522" s="92"/>
      <c r="H6522" s="92"/>
      <c r="I6522" s="92"/>
      <c r="J6522" s="92"/>
      <c r="K6522" s="92"/>
      <c r="L6522" s="92"/>
      <c r="M6522" s="92"/>
      <c r="N6522" s="92"/>
      <c r="O6522" s="92"/>
      <c r="P6522" s="92"/>
      <c r="Q6522" s="92"/>
      <c r="R6522" s="92"/>
      <c r="S6522" s="92"/>
      <c r="T6522" s="92"/>
      <c r="U6522" s="92"/>
      <c r="V6522" s="92"/>
      <c r="W6522" s="92"/>
      <c r="X6522" s="92"/>
      <c r="Y6522" s="92"/>
      <c r="Z6522" s="92"/>
      <c r="AA6522" s="92"/>
      <c r="AB6522" s="92"/>
      <c r="AC6522" s="92"/>
      <c r="AD6522" s="92"/>
      <c r="AE6522" s="92"/>
      <c r="AF6522" s="92"/>
      <c r="AG6522" s="92"/>
      <c r="AH6522" s="92"/>
      <c r="AI6522" s="92"/>
      <c r="AJ6522" s="92"/>
      <c r="AK6522" s="92"/>
      <c r="AL6522" s="92"/>
      <c r="AM6522" s="92"/>
      <c r="AN6522" s="92"/>
      <c r="AO6522" s="92"/>
      <c r="AP6522" s="92"/>
      <c r="AQ6522" s="92"/>
      <c r="AR6522" s="92"/>
    </row>
    <row r="6523" spans="1:44" x14ac:dyDescent="0.2">
      <c r="A6523" s="92"/>
      <c r="B6523" s="92"/>
      <c r="C6523" s="92"/>
      <c r="D6523" s="92"/>
      <c r="E6523" s="92"/>
      <c r="F6523" s="92"/>
      <c r="G6523" s="92"/>
      <c r="H6523" s="92"/>
      <c r="I6523" s="92"/>
      <c r="J6523" s="92"/>
      <c r="K6523" s="92"/>
      <c r="L6523" s="92"/>
      <c r="M6523" s="92"/>
      <c r="N6523" s="92"/>
      <c r="O6523" s="92"/>
      <c r="P6523" s="92"/>
      <c r="Q6523" s="92"/>
      <c r="R6523" s="92"/>
      <c r="S6523" s="92"/>
      <c r="T6523" s="92"/>
      <c r="U6523" s="92"/>
      <c r="V6523" s="92"/>
      <c r="W6523" s="92"/>
      <c r="X6523" s="92"/>
      <c r="Y6523" s="92"/>
      <c r="Z6523" s="92"/>
      <c r="AA6523" s="92"/>
      <c r="AB6523" s="92"/>
      <c r="AC6523" s="92"/>
      <c r="AD6523" s="92"/>
      <c r="AE6523" s="92"/>
      <c r="AF6523" s="92"/>
      <c r="AG6523" s="92"/>
      <c r="AH6523" s="92"/>
      <c r="AI6523" s="92"/>
      <c r="AJ6523" s="92"/>
      <c r="AK6523" s="92"/>
      <c r="AL6523" s="92"/>
      <c r="AM6523" s="92"/>
      <c r="AN6523" s="92"/>
      <c r="AO6523" s="92"/>
      <c r="AP6523" s="92"/>
      <c r="AQ6523" s="92"/>
      <c r="AR6523" s="92"/>
    </row>
    <row r="6524" spans="1:44" x14ac:dyDescent="0.2">
      <c r="A6524" s="92"/>
      <c r="B6524" s="92"/>
      <c r="C6524" s="92"/>
      <c r="D6524" s="92"/>
      <c r="E6524" s="92"/>
      <c r="F6524" s="92"/>
      <c r="G6524" s="92"/>
      <c r="H6524" s="92"/>
      <c r="I6524" s="92"/>
      <c r="J6524" s="92"/>
      <c r="K6524" s="92"/>
      <c r="L6524" s="92"/>
      <c r="M6524" s="92"/>
      <c r="N6524" s="92"/>
      <c r="O6524" s="92"/>
      <c r="P6524" s="92"/>
      <c r="Q6524" s="92"/>
      <c r="R6524" s="92"/>
      <c r="S6524" s="92"/>
      <c r="T6524" s="92"/>
      <c r="U6524" s="92"/>
      <c r="V6524" s="92"/>
      <c r="W6524" s="92"/>
      <c r="X6524" s="92"/>
      <c r="Y6524" s="92"/>
      <c r="Z6524" s="92"/>
      <c r="AA6524" s="92"/>
      <c r="AB6524" s="92"/>
      <c r="AC6524" s="92"/>
      <c r="AD6524" s="92"/>
      <c r="AE6524" s="92"/>
      <c r="AF6524" s="92"/>
      <c r="AG6524" s="92"/>
      <c r="AH6524" s="92"/>
      <c r="AI6524" s="92"/>
      <c r="AJ6524" s="92"/>
      <c r="AK6524" s="92"/>
      <c r="AL6524" s="92"/>
      <c r="AM6524" s="92"/>
      <c r="AN6524" s="92"/>
      <c r="AO6524" s="92"/>
      <c r="AP6524" s="92"/>
      <c r="AQ6524" s="92"/>
      <c r="AR6524" s="92"/>
    </row>
    <row r="6525" spans="1:44" x14ac:dyDescent="0.2">
      <c r="A6525" s="92"/>
      <c r="B6525" s="92"/>
      <c r="C6525" s="92"/>
      <c r="D6525" s="92"/>
      <c r="E6525" s="92"/>
      <c r="F6525" s="92"/>
      <c r="G6525" s="92"/>
      <c r="H6525" s="92"/>
      <c r="I6525" s="92"/>
      <c r="J6525" s="92"/>
      <c r="K6525" s="92"/>
      <c r="L6525" s="92"/>
      <c r="M6525" s="92"/>
      <c r="N6525" s="92"/>
      <c r="O6525" s="92"/>
      <c r="P6525" s="92"/>
      <c r="Q6525" s="92"/>
      <c r="R6525" s="92"/>
      <c r="S6525" s="92"/>
      <c r="T6525" s="92"/>
      <c r="U6525" s="92"/>
      <c r="V6525" s="92"/>
      <c r="W6525" s="92"/>
      <c r="X6525" s="92"/>
      <c r="Y6525" s="92"/>
      <c r="Z6525" s="92"/>
      <c r="AA6525" s="92"/>
      <c r="AB6525" s="92"/>
      <c r="AC6525" s="92"/>
      <c r="AD6525" s="92"/>
      <c r="AE6525" s="92"/>
      <c r="AF6525" s="92"/>
      <c r="AG6525" s="92"/>
      <c r="AH6525" s="92"/>
      <c r="AI6525" s="92"/>
      <c r="AJ6525" s="92"/>
      <c r="AK6525" s="92"/>
      <c r="AL6525" s="92"/>
      <c r="AM6525" s="92"/>
      <c r="AN6525" s="92"/>
      <c r="AO6525" s="92"/>
      <c r="AP6525" s="92"/>
      <c r="AQ6525" s="92"/>
      <c r="AR6525" s="92"/>
    </row>
    <row r="6526" spans="1:44" x14ac:dyDescent="0.2">
      <c r="A6526" s="92"/>
      <c r="B6526" s="92"/>
      <c r="C6526" s="92"/>
      <c r="D6526" s="92"/>
      <c r="E6526" s="92"/>
      <c r="F6526" s="92"/>
      <c r="G6526" s="92"/>
      <c r="H6526" s="92"/>
      <c r="I6526" s="92"/>
      <c r="J6526" s="92"/>
      <c r="K6526" s="92"/>
      <c r="L6526" s="92"/>
      <c r="M6526" s="92"/>
      <c r="N6526" s="92"/>
      <c r="O6526" s="92"/>
      <c r="P6526" s="92"/>
      <c r="Q6526" s="92"/>
      <c r="R6526" s="92"/>
      <c r="S6526" s="92"/>
      <c r="T6526" s="92"/>
      <c r="U6526" s="92"/>
      <c r="V6526" s="92"/>
      <c r="W6526" s="92"/>
      <c r="X6526" s="92"/>
      <c r="Y6526" s="92"/>
      <c r="Z6526" s="92"/>
      <c r="AA6526" s="92"/>
      <c r="AB6526" s="92"/>
      <c r="AC6526" s="92"/>
      <c r="AD6526" s="92"/>
      <c r="AE6526" s="92"/>
      <c r="AF6526" s="92"/>
      <c r="AG6526" s="92"/>
      <c r="AH6526" s="92"/>
      <c r="AI6526" s="92"/>
      <c r="AJ6526" s="92"/>
      <c r="AK6526" s="92"/>
      <c r="AL6526" s="92"/>
      <c r="AM6526" s="92"/>
      <c r="AN6526" s="92"/>
      <c r="AO6526" s="92"/>
      <c r="AP6526" s="92"/>
      <c r="AQ6526" s="92"/>
      <c r="AR6526" s="92"/>
    </row>
    <row r="6527" spans="1:44" x14ac:dyDescent="0.2">
      <c r="A6527" s="92"/>
      <c r="B6527" s="92"/>
      <c r="C6527" s="92"/>
      <c r="D6527" s="92"/>
      <c r="E6527" s="92"/>
      <c r="F6527" s="92"/>
      <c r="G6527" s="92"/>
      <c r="H6527" s="92"/>
      <c r="I6527" s="92"/>
      <c r="J6527" s="92"/>
      <c r="K6527" s="92"/>
      <c r="L6527" s="92"/>
      <c r="M6527" s="92"/>
      <c r="N6527" s="92"/>
      <c r="O6527" s="92"/>
      <c r="P6527" s="92"/>
      <c r="Q6527" s="92"/>
      <c r="R6527" s="92"/>
      <c r="S6527" s="92"/>
      <c r="T6527" s="92"/>
      <c r="U6527" s="92"/>
      <c r="V6527" s="92"/>
      <c r="W6527" s="92"/>
      <c r="X6527" s="92"/>
      <c r="Y6527" s="92"/>
      <c r="Z6527" s="92"/>
      <c r="AA6527" s="92"/>
      <c r="AB6527" s="92"/>
      <c r="AC6527" s="92"/>
      <c r="AD6527" s="92"/>
      <c r="AE6527" s="92"/>
      <c r="AF6527" s="92"/>
      <c r="AG6527" s="92"/>
      <c r="AH6527" s="92"/>
      <c r="AI6527" s="92"/>
      <c r="AJ6527" s="92"/>
      <c r="AK6527" s="92"/>
      <c r="AL6527" s="92"/>
      <c r="AM6527" s="92"/>
      <c r="AN6527" s="92"/>
      <c r="AO6527" s="92"/>
      <c r="AP6527" s="92"/>
      <c r="AQ6527" s="92"/>
      <c r="AR6527" s="92"/>
    </row>
    <row r="6528" spans="1:44" x14ac:dyDescent="0.2">
      <c r="A6528" s="92"/>
      <c r="B6528" s="92"/>
      <c r="C6528" s="92"/>
      <c r="D6528" s="92"/>
      <c r="E6528" s="92"/>
      <c r="F6528" s="92"/>
      <c r="G6528" s="92"/>
      <c r="H6528" s="92"/>
      <c r="I6528" s="92"/>
      <c r="J6528" s="92"/>
      <c r="K6528" s="92"/>
      <c r="L6528" s="92"/>
      <c r="M6528" s="92"/>
      <c r="N6528" s="92"/>
      <c r="O6528" s="92"/>
      <c r="P6528" s="92"/>
      <c r="Q6528" s="92"/>
      <c r="R6528" s="92"/>
      <c r="S6528" s="92"/>
      <c r="T6528" s="92"/>
      <c r="U6528" s="92"/>
      <c r="V6528" s="92"/>
      <c r="W6528" s="92"/>
      <c r="X6528" s="92"/>
      <c r="Y6528" s="92"/>
      <c r="Z6528" s="92"/>
      <c r="AA6528" s="92"/>
      <c r="AB6528" s="92"/>
      <c r="AC6528" s="92"/>
      <c r="AD6528" s="92"/>
      <c r="AE6528" s="92"/>
      <c r="AF6528" s="92"/>
      <c r="AG6528" s="92"/>
      <c r="AH6528" s="92"/>
      <c r="AI6528" s="92"/>
      <c r="AJ6528" s="92"/>
      <c r="AK6528" s="92"/>
      <c r="AL6528" s="92"/>
      <c r="AM6528" s="92"/>
      <c r="AN6528" s="92"/>
      <c r="AO6528" s="92"/>
      <c r="AP6528" s="92"/>
      <c r="AQ6528" s="92"/>
      <c r="AR6528" s="92"/>
    </row>
    <row r="6529" spans="1:44" x14ac:dyDescent="0.2">
      <c r="A6529" s="92"/>
      <c r="B6529" s="92"/>
      <c r="C6529" s="92"/>
      <c r="D6529" s="92"/>
      <c r="E6529" s="92"/>
      <c r="F6529" s="92"/>
      <c r="G6529" s="92"/>
      <c r="H6529" s="92"/>
      <c r="I6529" s="92"/>
      <c r="J6529" s="92"/>
      <c r="K6529" s="92"/>
      <c r="L6529" s="92"/>
      <c r="M6529" s="92"/>
      <c r="N6529" s="92"/>
      <c r="O6529" s="92"/>
      <c r="P6529" s="92"/>
      <c r="Q6529" s="92"/>
      <c r="R6529" s="92"/>
      <c r="S6529" s="92"/>
      <c r="T6529" s="92"/>
      <c r="U6529" s="92"/>
      <c r="V6529" s="92"/>
      <c r="W6529" s="92"/>
      <c r="X6529" s="92"/>
      <c r="Y6529" s="92"/>
      <c r="Z6529" s="92"/>
      <c r="AA6529" s="92"/>
      <c r="AB6529" s="92"/>
      <c r="AC6529" s="92"/>
      <c r="AD6529" s="92"/>
      <c r="AE6529" s="92"/>
      <c r="AF6529" s="92"/>
      <c r="AG6529" s="92"/>
      <c r="AH6529" s="92"/>
      <c r="AI6529" s="92"/>
      <c r="AJ6529" s="92"/>
      <c r="AK6529" s="92"/>
      <c r="AL6529" s="92"/>
      <c r="AM6529" s="92"/>
      <c r="AN6529" s="92"/>
      <c r="AO6529" s="92"/>
      <c r="AP6529" s="92"/>
      <c r="AQ6529" s="92"/>
      <c r="AR6529" s="92"/>
    </row>
    <row r="6530" spans="1:44" x14ac:dyDescent="0.2">
      <c r="A6530" s="92"/>
      <c r="B6530" s="92"/>
      <c r="C6530" s="92"/>
      <c r="D6530" s="92"/>
      <c r="E6530" s="92"/>
      <c r="F6530" s="92"/>
      <c r="G6530" s="92"/>
      <c r="H6530" s="92"/>
      <c r="I6530" s="92"/>
      <c r="J6530" s="92"/>
      <c r="K6530" s="92"/>
      <c r="L6530" s="92"/>
      <c r="M6530" s="92"/>
      <c r="N6530" s="92"/>
      <c r="O6530" s="92"/>
      <c r="P6530" s="92"/>
      <c r="Q6530" s="92"/>
      <c r="R6530" s="92"/>
      <c r="S6530" s="92"/>
      <c r="T6530" s="92"/>
      <c r="U6530" s="92"/>
      <c r="V6530" s="92"/>
      <c r="W6530" s="92"/>
      <c r="X6530" s="92"/>
      <c r="Y6530" s="92"/>
      <c r="Z6530" s="92"/>
      <c r="AA6530" s="92"/>
      <c r="AB6530" s="92"/>
      <c r="AC6530" s="92"/>
      <c r="AD6530" s="92"/>
      <c r="AE6530" s="92"/>
      <c r="AF6530" s="92"/>
      <c r="AG6530" s="92"/>
      <c r="AH6530" s="92"/>
      <c r="AI6530" s="92"/>
      <c r="AJ6530" s="92"/>
      <c r="AK6530" s="92"/>
      <c r="AL6530" s="92"/>
      <c r="AM6530" s="92"/>
      <c r="AN6530" s="92"/>
      <c r="AO6530" s="92"/>
      <c r="AP6530" s="92"/>
      <c r="AQ6530" s="92"/>
      <c r="AR6530" s="92"/>
    </row>
    <row r="6531" spans="1:44" x14ac:dyDescent="0.2">
      <c r="A6531" s="92"/>
      <c r="B6531" s="92"/>
      <c r="C6531" s="92"/>
      <c r="D6531" s="92"/>
      <c r="E6531" s="92"/>
      <c r="F6531" s="92"/>
      <c r="G6531" s="92"/>
      <c r="H6531" s="92"/>
      <c r="I6531" s="92"/>
      <c r="J6531" s="92"/>
      <c r="K6531" s="92"/>
      <c r="L6531" s="92"/>
      <c r="M6531" s="92"/>
      <c r="N6531" s="92"/>
      <c r="O6531" s="92"/>
      <c r="P6531" s="92"/>
      <c r="Q6531" s="92"/>
      <c r="R6531" s="92"/>
      <c r="S6531" s="92"/>
      <c r="T6531" s="92"/>
      <c r="U6531" s="92"/>
      <c r="V6531" s="92"/>
      <c r="W6531" s="92"/>
      <c r="X6531" s="92"/>
      <c r="Y6531" s="92"/>
      <c r="Z6531" s="92"/>
      <c r="AA6531" s="92"/>
      <c r="AB6531" s="92"/>
      <c r="AC6531" s="92"/>
      <c r="AD6531" s="92"/>
      <c r="AE6531" s="92"/>
      <c r="AF6531" s="92"/>
      <c r="AG6531" s="92"/>
      <c r="AH6531" s="92"/>
      <c r="AI6531" s="92"/>
      <c r="AJ6531" s="92"/>
      <c r="AK6531" s="92"/>
      <c r="AL6531" s="92"/>
      <c r="AM6531" s="92"/>
      <c r="AN6531" s="92"/>
      <c r="AO6531" s="92"/>
      <c r="AP6531" s="92"/>
      <c r="AQ6531" s="92"/>
      <c r="AR6531" s="92"/>
    </row>
    <row r="6532" spans="1:44" x14ac:dyDescent="0.2">
      <c r="A6532" s="92"/>
      <c r="B6532" s="92"/>
      <c r="C6532" s="92"/>
      <c r="D6532" s="92"/>
      <c r="E6532" s="92"/>
      <c r="F6532" s="92"/>
      <c r="G6532" s="92"/>
      <c r="H6532" s="92"/>
      <c r="I6532" s="92"/>
      <c r="J6532" s="92"/>
      <c r="K6532" s="92"/>
      <c r="L6532" s="92"/>
      <c r="M6532" s="92"/>
      <c r="N6532" s="92"/>
      <c r="O6532" s="92"/>
      <c r="P6532" s="92"/>
      <c r="Q6532" s="92"/>
      <c r="R6532" s="92"/>
      <c r="S6532" s="92"/>
      <c r="T6532" s="92"/>
      <c r="U6532" s="92"/>
      <c r="V6532" s="92"/>
      <c r="W6532" s="92"/>
      <c r="X6532" s="92"/>
      <c r="Y6532" s="92"/>
      <c r="Z6532" s="92"/>
      <c r="AA6532" s="92"/>
      <c r="AB6532" s="92"/>
      <c r="AC6532" s="92"/>
      <c r="AD6532" s="92"/>
      <c r="AE6532" s="92"/>
      <c r="AF6532" s="92"/>
      <c r="AG6532" s="92"/>
      <c r="AH6532" s="92"/>
      <c r="AI6532" s="92"/>
      <c r="AJ6532" s="92"/>
      <c r="AK6532" s="92"/>
      <c r="AL6532" s="92"/>
      <c r="AM6532" s="92"/>
      <c r="AN6532" s="92"/>
      <c r="AO6532" s="92"/>
      <c r="AP6532" s="92"/>
      <c r="AQ6532" s="92"/>
      <c r="AR6532" s="92"/>
    </row>
    <row r="6533" spans="1:44" x14ac:dyDescent="0.2">
      <c r="A6533" s="92"/>
      <c r="B6533" s="92"/>
      <c r="C6533" s="92"/>
      <c r="D6533" s="92"/>
      <c r="E6533" s="92"/>
      <c r="F6533" s="92"/>
      <c r="G6533" s="92"/>
      <c r="H6533" s="92"/>
      <c r="I6533" s="92"/>
      <c r="J6533" s="92"/>
      <c r="K6533" s="92"/>
      <c r="L6533" s="92"/>
      <c r="M6533" s="92"/>
      <c r="N6533" s="92"/>
      <c r="O6533" s="92"/>
      <c r="P6533" s="92"/>
      <c r="Q6533" s="92"/>
      <c r="R6533" s="92"/>
      <c r="S6533" s="92"/>
      <c r="T6533" s="92"/>
      <c r="U6533" s="92"/>
      <c r="V6533" s="92"/>
      <c r="W6533" s="92"/>
      <c r="X6533" s="92"/>
      <c r="Y6533" s="92"/>
      <c r="Z6533" s="92"/>
      <c r="AA6533" s="92"/>
      <c r="AB6533" s="92"/>
      <c r="AC6533" s="92"/>
      <c r="AD6533" s="92"/>
      <c r="AE6533" s="92"/>
      <c r="AF6533" s="92"/>
      <c r="AG6533" s="92"/>
      <c r="AH6533" s="92"/>
      <c r="AI6533" s="92"/>
      <c r="AJ6533" s="92"/>
      <c r="AK6533" s="92"/>
      <c r="AL6533" s="92"/>
      <c r="AM6533" s="92"/>
      <c r="AN6533" s="92"/>
      <c r="AO6533" s="92"/>
      <c r="AP6533" s="92"/>
      <c r="AQ6533" s="92"/>
      <c r="AR6533" s="92"/>
    </row>
    <row r="6534" spans="1:44" x14ac:dyDescent="0.2">
      <c r="A6534" s="92"/>
      <c r="B6534" s="92"/>
      <c r="C6534" s="92"/>
      <c r="D6534" s="92"/>
      <c r="E6534" s="92"/>
      <c r="F6534" s="92"/>
      <c r="G6534" s="92"/>
      <c r="H6534" s="92"/>
      <c r="I6534" s="92"/>
      <c r="J6534" s="92"/>
      <c r="K6534" s="92"/>
      <c r="L6534" s="92"/>
      <c r="M6534" s="92"/>
      <c r="N6534" s="92"/>
      <c r="O6534" s="92"/>
      <c r="P6534" s="92"/>
      <c r="Q6534" s="92"/>
      <c r="R6534" s="92"/>
      <c r="S6534" s="92"/>
      <c r="T6534" s="92"/>
      <c r="U6534" s="92"/>
      <c r="V6534" s="92"/>
      <c r="W6534" s="92"/>
      <c r="X6534" s="92"/>
      <c r="Y6534" s="92"/>
      <c r="Z6534" s="92"/>
      <c r="AA6534" s="92"/>
      <c r="AB6534" s="92"/>
      <c r="AC6534" s="92"/>
      <c r="AD6534" s="92"/>
      <c r="AE6534" s="92"/>
      <c r="AF6534" s="92"/>
      <c r="AG6534" s="92"/>
      <c r="AH6534" s="92"/>
      <c r="AI6534" s="92"/>
      <c r="AJ6534" s="92"/>
      <c r="AK6534" s="92"/>
      <c r="AL6534" s="92"/>
      <c r="AM6534" s="92"/>
      <c r="AN6534" s="92"/>
      <c r="AO6534" s="92"/>
      <c r="AP6534" s="92"/>
      <c r="AQ6534" s="92"/>
      <c r="AR6534" s="92"/>
    </row>
    <row r="6535" spans="1:44" x14ac:dyDescent="0.2">
      <c r="A6535" s="92"/>
      <c r="B6535" s="92"/>
      <c r="C6535" s="92"/>
      <c r="D6535" s="92"/>
      <c r="E6535" s="92"/>
      <c r="F6535" s="92"/>
      <c r="G6535" s="92"/>
      <c r="H6535" s="92"/>
      <c r="I6535" s="92"/>
      <c r="J6535" s="92"/>
      <c r="K6535" s="92"/>
      <c r="L6535" s="92"/>
      <c r="M6535" s="92"/>
      <c r="N6535" s="92"/>
      <c r="O6535" s="92"/>
      <c r="P6535" s="92"/>
      <c r="Q6535" s="92"/>
      <c r="R6535" s="92"/>
      <c r="S6535" s="92"/>
      <c r="T6535" s="92"/>
      <c r="U6535" s="92"/>
      <c r="V6535" s="92"/>
      <c r="W6535" s="92"/>
      <c r="X6535" s="92"/>
      <c r="Y6535" s="92"/>
      <c r="Z6535" s="92"/>
      <c r="AA6535" s="92"/>
      <c r="AB6535" s="92"/>
      <c r="AC6535" s="92"/>
      <c r="AD6535" s="92"/>
      <c r="AE6535" s="92"/>
      <c r="AF6535" s="92"/>
      <c r="AG6535" s="92"/>
      <c r="AH6535" s="92"/>
      <c r="AI6535" s="92"/>
      <c r="AJ6535" s="92"/>
      <c r="AK6535" s="92"/>
      <c r="AL6535" s="92"/>
      <c r="AM6535" s="92"/>
      <c r="AN6535" s="92"/>
      <c r="AO6535" s="92"/>
      <c r="AP6535" s="92"/>
      <c r="AQ6535" s="92"/>
      <c r="AR6535" s="92"/>
    </row>
    <row r="6536" spans="1:44" x14ac:dyDescent="0.2">
      <c r="A6536" s="92"/>
      <c r="B6536" s="92"/>
      <c r="C6536" s="92"/>
      <c r="D6536" s="92"/>
      <c r="E6536" s="92"/>
      <c r="F6536" s="92"/>
      <c r="G6536" s="92"/>
      <c r="H6536" s="92"/>
      <c r="I6536" s="92"/>
      <c r="J6536" s="92"/>
      <c r="K6536" s="92"/>
      <c r="L6536" s="92"/>
      <c r="M6536" s="92"/>
      <c r="N6536" s="92"/>
      <c r="O6536" s="92"/>
      <c r="P6536" s="92"/>
      <c r="Q6536" s="92"/>
      <c r="R6536" s="92"/>
      <c r="S6536" s="92"/>
      <c r="T6536" s="92"/>
      <c r="U6536" s="92"/>
      <c r="V6536" s="92"/>
      <c r="W6536" s="92"/>
      <c r="X6536" s="92"/>
      <c r="Y6536" s="92"/>
      <c r="Z6536" s="92"/>
      <c r="AA6536" s="92"/>
      <c r="AB6536" s="92"/>
      <c r="AC6536" s="92"/>
      <c r="AD6536" s="92"/>
      <c r="AE6536" s="92"/>
      <c r="AF6536" s="92"/>
      <c r="AG6536" s="92"/>
      <c r="AH6536" s="92"/>
      <c r="AI6536" s="92"/>
      <c r="AJ6536" s="92"/>
      <c r="AK6536" s="92"/>
      <c r="AL6536" s="92"/>
      <c r="AM6536" s="92"/>
      <c r="AN6536" s="92"/>
      <c r="AO6536" s="92"/>
      <c r="AP6536" s="92"/>
      <c r="AQ6536" s="92"/>
      <c r="AR6536" s="92"/>
    </row>
    <row r="6537" spans="1:44" x14ac:dyDescent="0.2">
      <c r="A6537" s="92"/>
      <c r="B6537" s="92"/>
      <c r="C6537" s="92"/>
      <c r="D6537" s="92"/>
      <c r="E6537" s="92"/>
      <c r="F6537" s="92"/>
      <c r="G6537" s="92"/>
      <c r="H6537" s="92"/>
      <c r="I6537" s="92"/>
      <c r="J6537" s="92"/>
      <c r="K6537" s="92"/>
      <c r="L6537" s="92"/>
      <c r="M6537" s="92"/>
      <c r="N6537" s="92"/>
      <c r="O6537" s="92"/>
      <c r="P6537" s="92"/>
      <c r="Q6537" s="92"/>
      <c r="R6537" s="92"/>
      <c r="S6537" s="92"/>
      <c r="T6537" s="92"/>
      <c r="U6537" s="92"/>
      <c r="V6537" s="92"/>
      <c r="W6537" s="92"/>
      <c r="X6537" s="92"/>
      <c r="Y6537" s="92"/>
      <c r="Z6537" s="92"/>
      <c r="AA6537" s="92"/>
      <c r="AB6537" s="92"/>
      <c r="AC6537" s="92"/>
      <c r="AD6537" s="92"/>
      <c r="AE6537" s="92"/>
      <c r="AF6537" s="92"/>
      <c r="AG6537" s="92"/>
      <c r="AH6537" s="92"/>
      <c r="AI6537" s="92"/>
      <c r="AJ6537" s="92"/>
      <c r="AK6537" s="92"/>
      <c r="AL6537" s="92"/>
      <c r="AM6537" s="92"/>
      <c r="AN6537" s="92"/>
      <c r="AO6537" s="92"/>
      <c r="AP6537" s="92"/>
      <c r="AQ6537" s="92"/>
      <c r="AR6537" s="92"/>
    </row>
    <row r="6538" spans="1:44" x14ac:dyDescent="0.2">
      <c r="A6538" s="92"/>
      <c r="B6538" s="92"/>
      <c r="C6538" s="92"/>
      <c r="D6538" s="92"/>
      <c r="E6538" s="92"/>
      <c r="F6538" s="92"/>
      <c r="G6538" s="92"/>
      <c r="H6538" s="92"/>
      <c r="I6538" s="92"/>
      <c r="J6538" s="92"/>
      <c r="K6538" s="92"/>
      <c r="L6538" s="92"/>
      <c r="M6538" s="92"/>
      <c r="N6538" s="92"/>
      <c r="O6538" s="92"/>
      <c r="P6538" s="92"/>
      <c r="Q6538" s="92"/>
      <c r="R6538" s="92"/>
      <c r="S6538" s="92"/>
      <c r="T6538" s="92"/>
      <c r="U6538" s="92"/>
      <c r="V6538" s="92"/>
      <c r="W6538" s="92"/>
      <c r="X6538" s="92"/>
      <c r="Y6538" s="92"/>
      <c r="Z6538" s="92"/>
      <c r="AA6538" s="92"/>
      <c r="AB6538" s="92"/>
      <c r="AC6538" s="92"/>
      <c r="AD6538" s="92"/>
      <c r="AE6538" s="92"/>
      <c r="AF6538" s="92"/>
      <c r="AG6538" s="92"/>
      <c r="AH6538" s="92"/>
      <c r="AI6538" s="92"/>
      <c r="AJ6538" s="92"/>
      <c r="AK6538" s="92"/>
      <c r="AL6538" s="92"/>
      <c r="AM6538" s="92"/>
      <c r="AN6538" s="92"/>
      <c r="AO6538" s="92"/>
      <c r="AP6538" s="92"/>
      <c r="AQ6538" s="92"/>
      <c r="AR6538" s="92"/>
    </row>
    <row r="6539" spans="1:44" x14ac:dyDescent="0.2">
      <c r="A6539" s="92"/>
      <c r="B6539" s="92"/>
      <c r="C6539" s="92"/>
      <c r="D6539" s="92"/>
      <c r="E6539" s="92"/>
      <c r="F6539" s="92"/>
      <c r="G6539" s="92"/>
      <c r="H6539" s="92"/>
      <c r="I6539" s="92"/>
      <c r="J6539" s="92"/>
      <c r="K6539" s="92"/>
      <c r="L6539" s="92"/>
      <c r="M6539" s="92"/>
      <c r="N6539" s="92"/>
      <c r="O6539" s="92"/>
      <c r="P6539" s="92"/>
      <c r="Q6539" s="92"/>
      <c r="R6539" s="92"/>
      <c r="S6539" s="92"/>
      <c r="T6539" s="92"/>
      <c r="U6539" s="92"/>
      <c r="V6539" s="92"/>
      <c r="W6539" s="92"/>
      <c r="X6539" s="92"/>
      <c r="Y6539" s="92"/>
      <c r="Z6539" s="92"/>
      <c r="AA6539" s="92"/>
      <c r="AB6539" s="92"/>
      <c r="AC6539" s="92"/>
      <c r="AD6539" s="92"/>
      <c r="AE6539" s="92"/>
      <c r="AF6539" s="92"/>
      <c r="AG6539" s="92"/>
      <c r="AH6539" s="92"/>
      <c r="AI6539" s="92"/>
      <c r="AJ6539" s="92"/>
      <c r="AK6539" s="92"/>
      <c r="AL6539" s="92"/>
      <c r="AM6539" s="92"/>
      <c r="AN6539" s="92"/>
      <c r="AO6539" s="92"/>
      <c r="AP6539" s="92"/>
      <c r="AQ6539" s="92"/>
      <c r="AR6539" s="92"/>
    </row>
    <row r="6540" spans="1:44" x14ac:dyDescent="0.2">
      <c r="A6540" s="92"/>
      <c r="B6540" s="92"/>
      <c r="C6540" s="92"/>
      <c r="D6540" s="92"/>
      <c r="E6540" s="92"/>
      <c r="F6540" s="92"/>
      <c r="G6540" s="92"/>
      <c r="H6540" s="92"/>
      <c r="I6540" s="92"/>
      <c r="J6540" s="92"/>
      <c r="K6540" s="92"/>
      <c r="L6540" s="92"/>
      <c r="M6540" s="92"/>
      <c r="N6540" s="92"/>
      <c r="O6540" s="92"/>
      <c r="P6540" s="92"/>
      <c r="Q6540" s="92"/>
      <c r="R6540" s="92"/>
      <c r="S6540" s="92"/>
      <c r="T6540" s="92"/>
      <c r="U6540" s="92"/>
      <c r="V6540" s="92"/>
      <c r="W6540" s="92"/>
      <c r="X6540" s="92"/>
      <c r="Y6540" s="92"/>
      <c r="Z6540" s="92"/>
      <c r="AA6540" s="92"/>
      <c r="AB6540" s="92"/>
      <c r="AC6540" s="92"/>
      <c r="AD6540" s="92"/>
      <c r="AE6540" s="92"/>
      <c r="AF6540" s="92"/>
      <c r="AG6540" s="92"/>
      <c r="AH6540" s="92"/>
      <c r="AI6540" s="92"/>
      <c r="AJ6540" s="92"/>
      <c r="AK6540" s="92"/>
      <c r="AL6540" s="92"/>
      <c r="AM6540" s="92"/>
      <c r="AN6540" s="92"/>
      <c r="AO6540" s="92"/>
      <c r="AP6540" s="92"/>
      <c r="AQ6540" s="92"/>
      <c r="AR6540" s="92"/>
    </row>
    <row r="6541" spans="1:44" x14ac:dyDescent="0.2">
      <c r="A6541" s="92"/>
      <c r="B6541" s="92"/>
      <c r="C6541" s="92"/>
      <c r="D6541" s="92"/>
      <c r="E6541" s="92"/>
      <c r="F6541" s="92"/>
      <c r="G6541" s="92"/>
      <c r="H6541" s="92"/>
      <c r="I6541" s="92"/>
      <c r="J6541" s="92"/>
      <c r="K6541" s="92"/>
      <c r="L6541" s="92"/>
      <c r="M6541" s="92"/>
      <c r="N6541" s="92"/>
      <c r="O6541" s="92"/>
      <c r="P6541" s="92"/>
      <c r="Q6541" s="92"/>
      <c r="R6541" s="92"/>
      <c r="S6541" s="92"/>
      <c r="T6541" s="92"/>
      <c r="U6541" s="92"/>
      <c r="V6541" s="92"/>
      <c r="W6541" s="92"/>
      <c r="X6541" s="92"/>
      <c r="Y6541" s="92"/>
      <c r="Z6541" s="92"/>
      <c r="AA6541" s="92"/>
      <c r="AB6541" s="92"/>
      <c r="AC6541" s="92"/>
      <c r="AD6541" s="92"/>
      <c r="AE6541" s="92"/>
      <c r="AF6541" s="92"/>
      <c r="AG6541" s="92"/>
      <c r="AH6541" s="92"/>
      <c r="AI6541" s="92"/>
      <c r="AJ6541" s="92"/>
      <c r="AK6541" s="92"/>
      <c r="AL6541" s="92"/>
      <c r="AM6541" s="92"/>
      <c r="AN6541" s="92"/>
      <c r="AO6541" s="92"/>
      <c r="AP6541" s="92"/>
      <c r="AQ6541" s="92"/>
      <c r="AR6541" s="92"/>
    </row>
    <row r="6542" spans="1:44" x14ac:dyDescent="0.2">
      <c r="A6542" s="92"/>
      <c r="B6542" s="92"/>
      <c r="C6542" s="92"/>
      <c r="D6542" s="92"/>
      <c r="E6542" s="92"/>
      <c r="F6542" s="92"/>
      <c r="G6542" s="92"/>
      <c r="H6542" s="92"/>
      <c r="I6542" s="92"/>
      <c r="J6542" s="92"/>
      <c r="K6542" s="92"/>
      <c r="L6542" s="92"/>
      <c r="M6542" s="92"/>
      <c r="N6542" s="92"/>
      <c r="O6542" s="92"/>
      <c r="P6542" s="92"/>
      <c r="Q6542" s="92"/>
      <c r="R6542" s="92"/>
      <c r="S6542" s="92"/>
      <c r="T6542" s="92"/>
      <c r="U6542" s="92"/>
      <c r="V6542" s="92"/>
      <c r="W6542" s="92"/>
      <c r="X6542" s="92"/>
      <c r="Y6542" s="92"/>
      <c r="Z6542" s="92"/>
      <c r="AA6542" s="92"/>
      <c r="AB6542" s="92"/>
      <c r="AC6542" s="92"/>
      <c r="AD6542" s="92"/>
      <c r="AE6542" s="92"/>
      <c r="AF6542" s="92"/>
      <c r="AG6542" s="92"/>
      <c r="AH6542" s="92"/>
      <c r="AI6542" s="92"/>
      <c r="AJ6542" s="92"/>
      <c r="AK6542" s="92"/>
      <c r="AL6542" s="92"/>
      <c r="AM6542" s="92"/>
      <c r="AN6542" s="92"/>
      <c r="AO6542" s="92"/>
      <c r="AP6542" s="92"/>
      <c r="AQ6542" s="92"/>
      <c r="AR6542" s="92"/>
    </row>
    <row r="6543" spans="1:44" x14ac:dyDescent="0.2">
      <c r="A6543" s="92"/>
      <c r="B6543" s="92"/>
      <c r="C6543" s="92"/>
      <c r="D6543" s="92"/>
      <c r="E6543" s="92"/>
      <c r="F6543" s="92"/>
      <c r="G6543" s="92"/>
      <c r="H6543" s="92"/>
      <c r="I6543" s="92"/>
      <c r="J6543" s="92"/>
      <c r="K6543" s="92"/>
      <c r="L6543" s="92"/>
      <c r="M6543" s="92"/>
      <c r="N6543" s="92"/>
      <c r="O6543" s="92"/>
      <c r="P6543" s="92"/>
      <c r="Q6543" s="92"/>
      <c r="R6543" s="92"/>
      <c r="S6543" s="92"/>
      <c r="T6543" s="92"/>
      <c r="U6543" s="92"/>
      <c r="V6543" s="92"/>
      <c r="W6543" s="92"/>
      <c r="X6543" s="92"/>
      <c r="Y6543" s="92"/>
      <c r="Z6543" s="92"/>
      <c r="AA6543" s="92"/>
      <c r="AB6543" s="92"/>
      <c r="AC6543" s="92"/>
      <c r="AD6543" s="92"/>
      <c r="AE6543" s="92"/>
      <c r="AF6543" s="92"/>
      <c r="AG6543" s="92"/>
      <c r="AH6543" s="92"/>
      <c r="AI6543" s="92"/>
      <c r="AJ6543" s="92"/>
      <c r="AK6543" s="92"/>
      <c r="AL6543" s="92"/>
      <c r="AM6543" s="92"/>
      <c r="AN6543" s="92"/>
      <c r="AO6543" s="92"/>
      <c r="AP6543" s="92"/>
      <c r="AQ6543" s="92"/>
      <c r="AR6543" s="92"/>
    </row>
    <row r="6544" spans="1:44" x14ac:dyDescent="0.2">
      <c r="A6544" s="92"/>
      <c r="B6544" s="92"/>
      <c r="C6544" s="92"/>
      <c r="D6544" s="92"/>
      <c r="E6544" s="92"/>
      <c r="F6544" s="92"/>
      <c r="G6544" s="92"/>
      <c r="H6544" s="92"/>
      <c r="I6544" s="92"/>
      <c r="J6544" s="92"/>
      <c r="K6544" s="92"/>
      <c r="L6544" s="92"/>
      <c r="M6544" s="92"/>
      <c r="N6544" s="92"/>
      <c r="O6544" s="92"/>
      <c r="P6544" s="92"/>
      <c r="Q6544" s="92"/>
      <c r="R6544" s="92"/>
      <c r="S6544" s="92"/>
      <c r="T6544" s="92"/>
      <c r="U6544" s="92"/>
      <c r="V6544" s="92"/>
      <c r="W6544" s="92"/>
      <c r="X6544" s="92"/>
      <c r="Y6544" s="92"/>
      <c r="Z6544" s="92"/>
      <c r="AA6544" s="92"/>
      <c r="AB6544" s="92"/>
      <c r="AC6544" s="92"/>
      <c r="AD6544" s="92"/>
      <c r="AE6544" s="92"/>
      <c r="AF6544" s="92"/>
      <c r="AG6544" s="92"/>
      <c r="AH6544" s="92"/>
      <c r="AI6544" s="92"/>
      <c r="AJ6544" s="92"/>
      <c r="AK6544" s="92"/>
      <c r="AL6544" s="92"/>
      <c r="AM6544" s="92"/>
      <c r="AN6544" s="92"/>
      <c r="AO6544" s="92"/>
      <c r="AP6544" s="92"/>
      <c r="AQ6544" s="92"/>
      <c r="AR6544" s="92"/>
    </row>
    <row r="6545" spans="1:44" x14ac:dyDescent="0.2">
      <c r="A6545" s="92"/>
      <c r="B6545" s="92"/>
      <c r="C6545" s="92"/>
      <c r="D6545" s="92"/>
      <c r="E6545" s="92"/>
      <c r="F6545" s="92"/>
      <c r="G6545" s="92"/>
      <c r="H6545" s="92"/>
      <c r="I6545" s="92"/>
      <c r="J6545" s="92"/>
      <c r="K6545" s="92"/>
      <c r="L6545" s="92"/>
      <c r="M6545" s="92"/>
      <c r="N6545" s="92"/>
      <c r="O6545" s="92"/>
      <c r="P6545" s="92"/>
      <c r="Q6545" s="92"/>
      <c r="R6545" s="92"/>
      <c r="S6545" s="92"/>
      <c r="T6545" s="92"/>
      <c r="U6545" s="92"/>
      <c r="V6545" s="92"/>
      <c r="W6545" s="92"/>
      <c r="X6545" s="92"/>
      <c r="Y6545" s="92"/>
      <c r="Z6545" s="92"/>
      <c r="AA6545" s="92"/>
      <c r="AB6545" s="92"/>
      <c r="AC6545" s="92"/>
      <c r="AD6545" s="92"/>
      <c r="AE6545" s="92"/>
      <c r="AF6545" s="92"/>
      <c r="AG6545" s="92"/>
      <c r="AH6545" s="92"/>
      <c r="AI6545" s="92"/>
      <c r="AJ6545" s="92"/>
      <c r="AK6545" s="92"/>
      <c r="AL6545" s="92"/>
      <c r="AM6545" s="92"/>
      <c r="AN6545" s="92"/>
      <c r="AO6545" s="92"/>
      <c r="AP6545" s="92"/>
      <c r="AQ6545" s="92"/>
      <c r="AR6545" s="92"/>
    </row>
    <row r="6546" spans="1:44" x14ac:dyDescent="0.2">
      <c r="A6546" s="92"/>
      <c r="B6546" s="92"/>
      <c r="C6546" s="92"/>
      <c r="D6546" s="92"/>
      <c r="E6546" s="92"/>
      <c r="F6546" s="92"/>
      <c r="G6546" s="92"/>
      <c r="H6546" s="92"/>
      <c r="I6546" s="92"/>
      <c r="J6546" s="92"/>
      <c r="K6546" s="92"/>
      <c r="L6546" s="92"/>
      <c r="M6546" s="92"/>
      <c r="N6546" s="92"/>
      <c r="O6546" s="92"/>
      <c r="P6546" s="92"/>
      <c r="Q6546" s="92"/>
      <c r="R6546" s="92"/>
      <c r="S6546" s="92"/>
      <c r="T6546" s="92"/>
      <c r="U6546" s="92"/>
      <c r="V6546" s="92"/>
      <c r="W6546" s="92"/>
      <c r="X6546" s="92"/>
      <c r="Y6546" s="92"/>
      <c r="Z6546" s="92"/>
      <c r="AA6546" s="92"/>
      <c r="AB6546" s="92"/>
      <c r="AC6546" s="92"/>
      <c r="AD6546" s="92"/>
      <c r="AE6546" s="92"/>
      <c r="AF6546" s="92"/>
      <c r="AG6546" s="92"/>
      <c r="AH6546" s="92"/>
      <c r="AI6546" s="92"/>
      <c r="AJ6546" s="92"/>
      <c r="AK6546" s="92"/>
      <c r="AL6546" s="92"/>
      <c r="AM6546" s="92"/>
      <c r="AN6546" s="92"/>
      <c r="AO6546" s="92"/>
      <c r="AP6546" s="92"/>
      <c r="AQ6546" s="92"/>
      <c r="AR6546" s="92"/>
    </row>
    <row r="6547" spans="1:44" x14ac:dyDescent="0.2">
      <c r="A6547" s="92"/>
      <c r="B6547" s="92"/>
      <c r="C6547" s="92"/>
      <c r="D6547" s="92"/>
      <c r="E6547" s="92"/>
      <c r="F6547" s="92"/>
      <c r="G6547" s="92"/>
      <c r="H6547" s="92"/>
      <c r="I6547" s="92"/>
      <c r="J6547" s="92"/>
      <c r="K6547" s="92"/>
      <c r="L6547" s="92"/>
      <c r="M6547" s="92"/>
      <c r="N6547" s="92"/>
      <c r="O6547" s="92"/>
      <c r="P6547" s="92"/>
      <c r="Q6547" s="92"/>
      <c r="R6547" s="92"/>
      <c r="S6547" s="92"/>
      <c r="T6547" s="92"/>
      <c r="U6547" s="92"/>
      <c r="V6547" s="92"/>
      <c r="W6547" s="92"/>
      <c r="X6547" s="92"/>
      <c r="Y6547" s="92"/>
      <c r="Z6547" s="92"/>
      <c r="AA6547" s="92"/>
      <c r="AB6547" s="92"/>
      <c r="AC6547" s="92"/>
      <c r="AD6547" s="92"/>
      <c r="AE6547" s="92"/>
      <c r="AF6547" s="92"/>
      <c r="AG6547" s="92"/>
      <c r="AH6547" s="92"/>
      <c r="AI6547" s="92"/>
      <c r="AJ6547" s="92"/>
      <c r="AK6547" s="92"/>
      <c r="AL6547" s="92"/>
      <c r="AM6547" s="92"/>
      <c r="AN6547" s="92"/>
      <c r="AO6547" s="92"/>
      <c r="AP6547" s="92"/>
      <c r="AQ6547" s="92"/>
      <c r="AR6547" s="92"/>
    </row>
    <row r="6548" spans="1:44" x14ac:dyDescent="0.2">
      <c r="A6548" s="92"/>
      <c r="B6548" s="92"/>
      <c r="C6548" s="92"/>
      <c r="D6548" s="92"/>
      <c r="E6548" s="92"/>
      <c r="F6548" s="92"/>
      <c r="G6548" s="92"/>
      <c r="H6548" s="92"/>
      <c r="I6548" s="92"/>
      <c r="J6548" s="92"/>
      <c r="K6548" s="92"/>
      <c r="L6548" s="92"/>
      <c r="M6548" s="92"/>
      <c r="N6548" s="92"/>
      <c r="O6548" s="92"/>
      <c r="P6548" s="92"/>
      <c r="Q6548" s="92"/>
      <c r="R6548" s="92"/>
      <c r="S6548" s="92"/>
      <c r="T6548" s="92"/>
      <c r="U6548" s="92"/>
      <c r="V6548" s="92"/>
      <c r="W6548" s="92"/>
      <c r="X6548" s="92"/>
      <c r="Y6548" s="92"/>
      <c r="Z6548" s="92"/>
      <c r="AA6548" s="92"/>
      <c r="AB6548" s="92"/>
      <c r="AC6548" s="92"/>
      <c r="AD6548" s="92"/>
      <c r="AE6548" s="92"/>
      <c r="AF6548" s="92"/>
      <c r="AG6548" s="92"/>
      <c r="AH6548" s="92"/>
      <c r="AI6548" s="92"/>
      <c r="AJ6548" s="92"/>
      <c r="AK6548" s="92"/>
      <c r="AL6548" s="92"/>
      <c r="AM6548" s="92"/>
      <c r="AN6548" s="92"/>
      <c r="AO6548" s="92"/>
      <c r="AP6548" s="92"/>
      <c r="AQ6548" s="92"/>
      <c r="AR6548" s="92"/>
    </row>
    <row r="6549" spans="1:44" x14ac:dyDescent="0.2">
      <c r="A6549" s="92"/>
      <c r="B6549" s="92"/>
      <c r="C6549" s="92"/>
      <c r="D6549" s="92"/>
      <c r="E6549" s="92"/>
      <c r="F6549" s="92"/>
      <c r="G6549" s="92"/>
      <c r="H6549" s="92"/>
      <c r="I6549" s="92"/>
      <c r="J6549" s="92"/>
      <c r="K6549" s="92"/>
      <c r="L6549" s="92"/>
      <c r="M6549" s="92"/>
      <c r="N6549" s="92"/>
      <c r="O6549" s="92"/>
      <c r="P6549" s="92"/>
      <c r="Q6549" s="92"/>
      <c r="R6549" s="92"/>
      <c r="S6549" s="92"/>
      <c r="T6549" s="92"/>
      <c r="U6549" s="92"/>
      <c r="V6549" s="92"/>
      <c r="W6549" s="92"/>
      <c r="X6549" s="92"/>
      <c r="Y6549" s="92"/>
      <c r="Z6549" s="92"/>
      <c r="AA6549" s="92"/>
      <c r="AB6549" s="92"/>
      <c r="AC6549" s="92"/>
      <c r="AD6549" s="92"/>
      <c r="AE6549" s="92"/>
      <c r="AF6549" s="92"/>
      <c r="AG6549" s="92"/>
      <c r="AH6549" s="92"/>
      <c r="AI6549" s="92"/>
      <c r="AJ6549" s="92"/>
      <c r="AK6549" s="92"/>
      <c r="AL6549" s="92"/>
      <c r="AM6549" s="92"/>
      <c r="AN6549" s="92"/>
      <c r="AO6549" s="92"/>
      <c r="AP6549" s="92"/>
      <c r="AQ6549" s="92"/>
      <c r="AR6549" s="92"/>
    </row>
    <row r="6550" spans="1:44" x14ac:dyDescent="0.2">
      <c r="A6550" s="92"/>
      <c r="B6550" s="92"/>
      <c r="C6550" s="92"/>
      <c r="D6550" s="92"/>
      <c r="E6550" s="92"/>
      <c r="F6550" s="92"/>
      <c r="G6550" s="92"/>
      <c r="H6550" s="92"/>
      <c r="I6550" s="92"/>
      <c r="J6550" s="92"/>
      <c r="K6550" s="92"/>
      <c r="L6550" s="92"/>
      <c r="M6550" s="92"/>
      <c r="N6550" s="92"/>
      <c r="O6550" s="92"/>
      <c r="P6550" s="92"/>
      <c r="Q6550" s="92"/>
      <c r="R6550" s="92"/>
      <c r="S6550" s="92"/>
      <c r="T6550" s="92"/>
      <c r="U6550" s="92"/>
      <c r="V6550" s="92"/>
      <c r="W6550" s="92"/>
      <c r="X6550" s="92"/>
      <c r="Y6550" s="92"/>
      <c r="Z6550" s="92"/>
      <c r="AA6550" s="92"/>
      <c r="AB6550" s="92"/>
      <c r="AC6550" s="92"/>
      <c r="AD6550" s="92"/>
      <c r="AE6550" s="92"/>
      <c r="AF6550" s="92"/>
      <c r="AG6550" s="92"/>
      <c r="AH6550" s="92"/>
      <c r="AI6550" s="92"/>
      <c r="AJ6550" s="92"/>
      <c r="AK6550" s="92"/>
      <c r="AL6550" s="92"/>
      <c r="AM6550" s="92"/>
      <c r="AN6550" s="92"/>
      <c r="AO6550" s="92"/>
      <c r="AP6550" s="92"/>
      <c r="AQ6550" s="92"/>
      <c r="AR6550" s="92"/>
    </row>
    <row r="6551" spans="1:44" x14ac:dyDescent="0.2">
      <c r="A6551" s="92"/>
      <c r="B6551" s="92"/>
      <c r="C6551" s="92"/>
      <c r="D6551" s="92"/>
      <c r="E6551" s="92"/>
      <c r="F6551" s="92"/>
      <c r="G6551" s="92"/>
      <c r="H6551" s="92"/>
      <c r="I6551" s="92"/>
      <c r="J6551" s="92"/>
      <c r="K6551" s="92"/>
      <c r="L6551" s="92"/>
      <c r="M6551" s="92"/>
      <c r="N6551" s="92"/>
      <c r="O6551" s="92"/>
      <c r="P6551" s="92"/>
      <c r="Q6551" s="92"/>
      <c r="R6551" s="92"/>
      <c r="S6551" s="92"/>
      <c r="T6551" s="92"/>
      <c r="U6551" s="92"/>
      <c r="V6551" s="92"/>
      <c r="W6551" s="92"/>
      <c r="X6551" s="92"/>
      <c r="Y6551" s="92"/>
      <c r="Z6551" s="92"/>
      <c r="AA6551" s="92"/>
      <c r="AB6551" s="92"/>
      <c r="AC6551" s="92"/>
      <c r="AD6551" s="92"/>
      <c r="AE6551" s="92"/>
      <c r="AF6551" s="92"/>
      <c r="AG6551" s="92"/>
      <c r="AH6551" s="92"/>
      <c r="AI6551" s="92"/>
      <c r="AJ6551" s="92"/>
      <c r="AK6551" s="92"/>
      <c r="AL6551" s="92"/>
      <c r="AM6551" s="92"/>
      <c r="AN6551" s="92"/>
      <c r="AO6551" s="92"/>
      <c r="AP6551" s="92"/>
      <c r="AQ6551" s="92"/>
      <c r="AR6551" s="92"/>
    </row>
    <row r="6552" spans="1:44" x14ac:dyDescent="0.2">
      <c r="A6552" s="92"/>
      <c r="B6552" s="92"/>
      <c r="C6552" s="92"/>
      <c r="D6552" s="92"/>
      <c r="E6552" s="92"/>
      <c r="F6552" s="92"/>
      <c r="G6552" s="92"/>
      <c r="H6552" s="92"/>
      <c r="I6552" s="92"/>
      <c r="J6552" s="92"/>
      <c r="K6552" s="92"/>
      <c r="L6552" s="92"/>
      <c r="M6552" s="92"/>
      <c r="N6552" s="92"/>
      <c r="O6552" s="92"/>
      <c r="P6552" s="92"/>
      <c r="Q6552" s="92"/>
      <c r="R6552" s="92"/>
      <c r="S6552" s="92"/>
      <c r="T6552" s="92"/>
      <c r="U6552" s="92"/>
      <c r="V6552" s="92"/>
      <c r="W6552" s="92"/>
      <c r="X6552" s="92"/>
      <c r="Y6552" s="92"/>
      <c r="Z6552" s="92"/>
      <c r="AA6552" s="92"/>
      <c r="AB6552" s="92"/>
      <c r="AC6552" s="92"/>
      <c r="AD6552" s="92"/>
      <c r="AE6552" s="92"/>
      <c r="AF6552" s="92"/>
      <c r="AG6552" s="92"/>
      <c r="AH6552" s="92"/>
      <c r="AI6552" s="92"/>
      <c r="AJ6552" s="92"/>
      <c r="AK6552" s="92"/>
      <c r="AL6552" s="92"/>
      <c r="AM6552" s="92"/>
      <c r="AN6552" s="92"/>
      <c r="AO6552" s="92"/>
      <c r="AP6552" s="92"/>
      <c r="AQ6552" s="92"/>
      <c r="AR6552" s="92"/>
    </row>
    <row r="6553" spans="1:44" x14ac:dyDescent="0.2">
      <c r="A6553" s="92"/>
      <c r="B6553" s="92"/>
      <c r="C6553" s="92"/>
      <c r="D6553" s="92"/>
      <c r="E6553" s="92"/>
      <c r="F6553" s="92"/>
      <c r="G6553" s="92"/>
      <c r="H6553" s="92"/>
      <c r="I6553" s="92"/>
      <c r="J6553" s="92"/>
      <c r="K6553" s="92"/>
      <c r="L6553" s="92"/>
      <c r="M6553" s="92"/>
      <c r="N6553" s="92"/>
      <c r="O6553" s="92"/>
      <c r="P6553" s="92"/>
      <c r="Q6553" s="92"/>
      <c r="R6553" s="92"/>
      <c r="S6553" s="92"/>
      <c r="T6553" s="92"/>
      <c r="U6553" s="92"/>
      <c r="V6553" s="92"/>
      <c r="W6553" s="92"/>
      <c r="X6553" s="92"/>
      <c r="Y6553" s="92"/>
      <c r="Z6553" s="92"/>
      <c r="AA6553" s="92"/>
      <c r="AB6553" s="92"/>
      <c r="AC6553" s="92"/>
      <c r="AD6553" s="92"/>
      <c r="AE6553" s="92"/>
      <c r="AF6553" s="92"/>
      <c r="AG6553" s="92"/>
      <c r="AH6553" s="92"/>
      <c r="AI6553" s="92"/>
      <c r="AJ6553" s="92"/>
      <c r="AK6553" s="92"/>
      <c r="AL6553" s="92"/>
      <c r="AM6553" s="92"/>
      <c r="AN6553" s="92"/>
      <c r="AO6553" s="92"/>
      <c r="AP6553" s="92"/>
      <c r="AQ6553" s="92"/>
      <c r="AR6553" s="92"/>
    </row>
    <row r="6554" spans="1:44" x14ac:dyDescent="0.2">
      <c r="A6554" s="92"/>
      <c r="B6554" s="92"/>
      <c r="C6554" s="92"/>
      <c r="D6554" s="92"/>
      <c r="E6554" s="92"/>
      <c r="F6554" s="92"/>
      <c r="G6554" s="92"/>
      <c r="H6554" s="92"/>
      <c r="I6554" s="92"/>
      <c r="J6554" s="92"/>
      <c r="K6554" s="92"/>
      <c r="L6554" s="92"/>
      <c r="M6554" s="92"/>
      <c r="N6554" s="92"/>
      <c r="O6554" s="92"/>
      <c r="P6554" s="92"/>
      <c r="Q6554" s="92"/>
      <c r="R6554" s="92"/>
      <c r="S6554" s="92"/>
      <c r="T6554" s="92"/>
      <c r="U6554" s="92"/>
      <c r="V6554" s="92"/>
      <c r="W6554" s="92"/>
      <c r="X6554" s="92"/>
      <c r="Y6554" s="92"/>
      <c r="Z6554" s="92"/>
      <c r="AA6554" s="92"/>
      <c r="AB6554" s="92"/>
      <c r="AC6554" s="92"/>
      <c r="AD6554" s="92"/>
      <c r="AE6554" s="92"/>
      <c r="AF6554" s="92"/>
      <c r="AG6554" s="92"/>
      <c r="AH6554" s="92"/>
      <c r="AI6554" s="92"/>
      <c r="AJ6554" s="92"/>
      <c r="AK6554" s="92"/>
      <c r="AL6554" s="92"/>
      <c r="AM6554" s="92"/>
      <c r="AN6554" s="92"/>
      <c r="AO6554" s="92"/>
      <c r="AP6554" s="92"/>
      <c r="AQ6554" s="92"/>
      <c r="AR6554" s="92"/>
    </row>
    <row r="6555" spans="1:44" x14ac:dyDescent="0.2">
      <c r="A6555" s="92"/>
      <c r="B6555" s="92"/>
      <c r="C6555" s="92"/>
      <c r="D6555" s="92"/>
      <c r="E6555" s="92"/>
      <c r="F6555" s="92"/>
      <c r="G6555" s="92"/>
      <c r="H6555" s="92"/>
      <c r="I6555" s="92"/>
      <c r="J6555" s="92"/>
      <c r="K6555" s="92"/>
      <c r="L6555" s="92"/>
      <c r="M6555" s="92"/>
      <c r="N6555" s="92"/>
      <c r="O6555" s="92"/>
      <c r="P6555" s="92"/>
      <c r="Q6555" s="92"/>
      <c r="R6555" s="92"/>
      <c r="S6555" s="92"/>
      <c r="T6555" s="92"/>
      <c r="U6555" s="92"/>
      <c r="V6555" s="92"/>
      <c r="W6555" s="92"/>
      <c r="X6555" s="92"/>
      <c r="Y6555" s="92"/>
      <c r="Z6555" s="92"/>
      <c r="AA6555" s="92"/>
      <c r="AB6555" s="92"/>
      <c r="AC6555" s="92"/>
      <c r="AD6555" s="92"/>
      <c r="AE6555" s="92"/>
      <c r="AF6555" s="92"/>
      <c r="AG6555" s="92"/>
      <c r="AH6555" s="92"/>
      <c r="AI6555" s="92"/>
      <c r="AJ6555" s="92"/>
      <c r="AK6555" s="92"/>
      <c r="AL6555" s="92"/>
      <c r="AM6555" s="92"/>
      <c r="AN6555" s="92"/>
      <c r="AO6555" s="92"/>
      <c r="AP6555" s="92"/>
      <c r="AQ6555" s="92"/>
      <c r="AR6555" s="92"/>
    </row>
    <row r="6556" spans="1:44" x14ac:dyDescent="0.2">
      <c r="A6556" s="92"/>
      <c r="B6556" s="92"/>
      <c r="C6556" s="92"/>
      <c r="D6556" s="92"/>
      <c r="E6556" s="92"/>
      <c r="F6556" s="92"/>
      <c r="G6556" s="92"/>
      <c r="H6556" s="92"/>
      <c r="I6556" s="92"/>
      <c r="J6556" s="92"/>
      <c r="K6556" s="92"/>
      <c r="L6556" s="92"/>
      <c r="M6556" s="92"/>
      <c r="N6556" s="92"/>
      <c r="O6556" s="92"/>
      <c r="P6556" s="92"/>
      <c r="Q6556" s="92"/>
      <c r="R6556" s="92"/>
      <c r="S6556" s="92"/>
      <c r="T6556" s="92"/>
      <c r="U6556" s="92"/>
      <c r="V6556" s="92"/>
      <c r="W6556" s="92"/>
      <c r="X6556" s="92"/>
      <c r="Y6556" s="92"/>
      <c r="Z6556" s="92"/>
      <c r="AA6556" s="92"/>
      <c r="AB6556" s="92"/>
      <c r="AC6556" s="92"/>
      <c r="AD6556" s="92"/>
      <c r="AE6556" s="92"/>
      <c r="AF6556" s="92"/>
      <c r="AG6556" s="92"/>
      <c r="AH6556" s="92"/>
      <c r="AI6556" s="92"/>
      <c r="AJ6556" s="92"/>
      <c r="AK6556" s="92"/>
      <c r="AL6556" s="92"/>
      <c r="AM6556" s="92"/>
      <c r="AN6556" s="92"/>
      <c r="AO6556" s="92"/>
      <c r="AP6556" s="92"/>
      <c r="AQ6556" s="92"/>
      <c r="AR6556" s="92"/>
    </row>
    <row r="6557" spans="1:44" x14ac:dyDescent="0.2">
      <c r="A6557" s="92"/>
      <c r="B6557" s="92"/>
      <c r="C6557" s="92"/>
      <c r="D6557" s="92"/>
      <c r="E6557" s="92"/>
      <c r="F6557" s="92"/>
      <c r="G6557" s="92"/>
      <c r="H6557" s="92"/>
      <c r="I6557" s="92"/>
      <c r="J6557" s="92"/>
      <c r="K6557" s="92"/>
      <c r="L6557" s="92"/>
      <c r="M6557" s="92"/>
      <c r="N6557" s="92"/>
      <c r="O6557" s="92"/>
      <c r="P6557" s="92"/>
      <c r="Q6557" s="92"/>
      <c r="R6557" s="92"/>
      <c r="S6557" s="92"/>
      <c r="T6557" s="92"/>
      <c r="U6557" s="92"/>
      <c r="V6557" s="92"/>
      <c r="W6557" s="92"/>
      <c r="X6557" s="92"/>
      <c r="Y6557" s="92"/>
      <c r="Z6557" s="92"/>
      <c r="AA6557" s="92"/>
      <c r="AB6557" s="92"/>
      <c r="AC6557" s="92"/>
      <c r="AD6557" s="92"/>
      <c r="AE6557" s="92"/>
      <c r="AF6557" s="92"/>
      <c r="AG6557" s="92"/>
      <c r="AH6557" s="92"/>
      <c r="AI6557" s="92"/>
      <c r="AJ6557" s="92"/>
      <c r="AK6557" s="92"/>
      <c r="AL6557" s="92"/>
      <c r="AM6557" s="92"/>
      <c r="AN6557" s="92"/>
      <c r="AO6557" s="92"/>
      <c r="AP6557" s="92"/>
      <c r="AQ6557" s="92"/>
      <c r="AR6557" s="92"/>
    </row>
    <row r="6558" spans="1:44" x14ac:dyDescent="0.2">
      <c r="A6558" s="92"/>
      <c r="B6558" s="92"/>
      <c r="C6558" s="92"/>
      <c r="D6558" s="92"/>
      <c r="E6558" s="92"/>
      <c r="F6558" s="92"/>
      <c r="G6558" s="92"/>
      <c r="H6558" s="92"/>
      <c r="I6558" s="92"/>
      <c r="J6558" s="92"/>
      <c r="K6558" s="92"/>
      <c r="L6558" s="92"/>
      <c r="M6558" s="92"/>
      <c r="N6558" s="92"/>
      <c r="O6558" s="92"/>
      <c r="P6558" s="92"/>
      <c r="Q6558" s="92"/>
      <c r="R6558" s="92"/>
      <c r="S6558" s="92"/>
      <c r="T6558" s="92"/>
      <c r="U6558" s="92"/>
      <c r="V6558" s="92"/>
      <c r="W6558" s="92"/>
      <c r="X6558" s="92"/>
      <c r="Y6558" s="92"/>
      <c r="Z6558" s="92"/>
      <c r="AA6558" s="92"/>
      <c r="AB6558" s="92"/>
      <c r="AC6558" s="92"/>
      <c r="AD6558" s="92"/>
      <c r="AE6558" s="92"/>
      <c r="AF6558" s="92"/>
      <c r="AG6558" s="92"/>
      <c r="AH6558" s="92"/>
      <c r="AI6558" s="92"/>
      <c r="AJ6558" s="92"/>
      <c r="AK6558" s="92"/>
      <c r="AL6558" s="92"/>
      <c r="AM6558" s="92"/>
      <c r="AN6558" s="92"/>
      <c r="AO6558" s="92"/>
      <c r="AP6558" s="92"/>
      <c r="AQ6558" s="92"/>
      <c r="AR6558" s="92"/>
    </row>
    <row r="6559" spans="1:44" x14ac:dyDescent="0.2">
      <c r="A6559" s="92"/>
      <c r="B6559" s="92"/>
      <c r="C6559" s="92"/>
      <c r="D6559" s="92"/>
      <c r="E6559" s="92"/>
      <c r="F6559" s="92"/>
      <c r="G6559" s="92"/>
      <c r="H6559" s="92"/>
      <c r="I6559" s="92"/>
      <c r="J6559" s="92"/>
      <c r="K6559" s="92"/>
      <c r="L6559" s="92"/>
      <c r="M6559" s="92"/>
      <c r="N6559" s="92"/>
      <c r="O6559" s="92"/>
      <c r="P6559" s="92"/>
      <c r="Q6559" s="92"/>
      <c r="R6559" s="92"/>
      <c r="S6559" s="92"/>
      <c r="T6559" s="92"/>
      <c r="U6559" s="92"/>
      <c r="V6559" s="92"/>
      <c r="W6559" s="92"/>
      <c r="X6559" s="92"/>
      <c r="Y6559" s="92"/>
      <c r="Z6559" s="92"/>
      <c r="AA6559" s="92"/>
      <c r="AB6559" s="92"/>
      <c r="AC6559" s="92"/>
      <c r="AD6559" s="92"/>
      <c r="AE6559" s="92"/>
      <c r="AF6559" s="92"/>
      <c r="AG6559" s="92"/>
      <c r="AH6559" s="92"/>
      <c r="AI6559" s="92"/>
      <c r="AJ6559" s="92"/>
      <c r="AK6559" s="92"/>
      <c r="AL6559" s="92"/>
      <c r="AM6559" s="92"/>
      <c r="AN6559" s="92"/>
      <c r="AO6559" s="92"/>
      <c r="AP6559" s="92"/>
      <c r="AQ6559" s="92"/>
      <c r="AR6559" s="92"/>
    </row>
    <row r="6560" spans="1:44" x14ac:dyDescent="0.2">
      <c r="A6560" s="92"/>
      <c r="B6560" s="92"/>
      <c r="C6560" s="92"/>
      <c r="D6560" s="92"/>
      <c r="E6560" s="92"/>
      <c r="F6560" s="92"/>
      <c r="G6560" s="92"/>
      <c r="H6560" s="92"/>
      <c r="I6560" s="92"/>
      <c r="J6560" s="92"/>
      <c r="K6560" s="92"/>
      <c r="L6560" s="92"/>
      <c r="M6560" s="92"/>
      <c r="N6560" s="92"/>
      <c r="O6560" s="92"/>
      <c r="P6560" s="92"/>
      <c r="Q6560" s="92"/>
      <c r="R6560" s="92"/>
      <c r="S6560" s="92"/>
      <c r="T6560" s="92"/>
      <c r="U6560" s="92"/>
      <c r="V6560" s="92"/>
      <c r="W6560" s="92"/>
      <c r="X6560" s="92"/>
      <c r="Y6560" s="92"/>
      <c r="Z6560" s="92"/>
      <c r="AA6560" s="92"/>
      <c r="AB6560" s="92"/>
      <c r="AC6560" s="92"/>
      <c r="AD6560" s="92"/>
      <c r="AE6560" s="92"/>
      <c r="AF6560" s="92"/>
      <c r="AG6560" s="92"/>
      <c r="AH6560" s="92"/>
      <c r="AI6560" s="92"/>
      <c r="AJ6560" s="92"/>
      <c r="AK6560" s="92"/>
      <c r="AL6560" s="92"/>
      <c r="AM6560" s="92"/>
      <c r="AN6560" s="92"/>
      <c r="AO6560" s="92"/>
      <c r="AP6560" s="92"/>
      <c r="AQ6560" s="92"/>
      <c r="AR6560" s="92"/>
    </row>
    <row r="6561" spans="1:44" x14ac:dyDescent="0.2">
      <c r="A6561" s="92"/>
      <c r="B6561" s="92"/>
      <c r="C6561" s="92"/>
      <c r="D6561" s="92"/>
      <c r="E6561" s="92"/>
      <c r="F6561" s="92"/>
      <c r="G6561" s="92"/>
      <c r="H6561" s="92"/>
      <c r="I6561" s="92"/>
      <c r="J6561" s="92"/>
      <c r="K6561" s="92"/>
      <c r="L6561" s="92"/>
      <c r="M6561" s="92"/>
      <c r="N6561" s="92"/>
      <c r="O6561" s="92"/>
      <c r="P6561" s="92"/>
      <c r="Q6561" s="92"/>
      <c r="R6561" s="92"/>
      <c r="S6561" s="92"/>
      <c r="T6561" s="92"/>
      <c r="U6561" s="92"/>
      <c r="V6561" s="92"/>
      <c r="W6561" s="92"/>
      <c r="X6561" s="92"/>
      <c r="Y6561" s="92"/>
      <c r="Z6561" s="92"/>
      <c r="AA6561" s="92"/>
      <c r="AB6561" s="92"/>
      <c r="AC6561" s="92"/>
      <c r="AD6561" s="92"/>
      <c r="AE6561" s="92"/>
      <c r="AF6561" s="92"/>
      <c r="AG6561" s="92"/>
      <c r="AH6561" s="92"/>
      <c r="AI6561" s="92"/>
      <c r="AJ6561" s="92"/>
      <c r="AK6561" s="92"/>
      <c r="AL6561" s="92"/>
      <c r="AM6561" s="92"/>
      <c r="AN6561" s="92"/>
      <c r="AO6561" s="92"/>
      <c r="AP6561" s="92"/>
      <c r="AQ6561" s="92"/>
      <c r="AR6561" s="92"/>
    </row>
    <row r="6562" spans="1:44" x14ac:dyDescent="0.2">
      <c r="A6562" s="92"/>
      <c r="B6562" s="92"/>
      <c r="C6562" s="92"/>
      <c r="D6562" s="92"/>
      <c r="E6562" s="92"/>
      <c r="F6562" s="92"/>
      <c r="G6562" s="92"/>
      <c r="H6562" s="92"/>
      <c r="I6562" s="92"/>
      <c r="J6562" s="92"/>
      <c r="K6562" s="92"/>
      <c r="L6562" s="92"/>
      <c r="M6562" s="92"/>
      <c r="N6562" s="92"/>
      <c r="O6562" s="92"/>
      <c r="P6562" s="92"/>
      <c r="Q6562" s="92"/>
      <c r="R6562" s="92"/>
      <c r="S6562" s="92"/>
      <c r="T6562" s="92"/>
      <c r="U6562" s="92"/>
      <c r="V6562" s="92"/>
      <c r="W6562" s="92"/>
      <c r="X6562" s="92"/>
      <c r="Y6562" s="92"/>
      <c r="Z6562" s="92"/>
      <c r="AA6562" s="92"/>
      <c r="AB6562" s="92"/>
      <c r="AC6562" s="92"/>
      <c r="AD6562" s="92"/>
      <c r="AE6562" s="92"/>
      <c r="AF6562" s="92"/>
      <c r="AG6562" s="92"/>
      <c r="AH6562" s="92"/>
      <c r="AI6562" s="92"/>
      <c r="AJ6562" s="92"/>
      <c r="AK6562" s="92"/>
      <c r="AL6562" s="92"/>
      <c r="AM6562" s="92"/>
      <c r="AN6562" s="92"/>
      <c r="AO6562" s="92"/>
      <c r="AP6562" s="92"/>
      <c r="AQ6562" s="92"/>
      <c r="AR6562" s="92"/>
    </row>
    <row r="6563" spans="1:44" x14ac:dyDescent="0.2">
      <c r="A6563" s="92"/>
      <c r="B6563" s="92"/>
      <c r="C6563" s="92"/>
      <c r="D6563" s="92"/>
      <c r="E6563" s="92"/>
      <c r="F6563" s="92"/>
      <c r="G6563" s="92"/>
      <c r="H6563" s="92"/>
      <c r="I6563" s="92"/>
      <c r="J6563" s="92"/>
      <c r="K6563" s="92"/>
      <c r="L6563" s="92"/>
      <c r="M6563" s="92"/>
      <c r="N6563" s="92"/>
      <c r="O6563" s="92"/>
      <c r="P6563" s="92"/>
      <c r="Q6563" s="92"/>
      <c r="R6563" s="92"/>
      <c r="S6563" s="92"/>
      <c r="T6563" s="92"/>
      <c r="U6563" s="92"/>
      <c r="V6563" s="92"/>
      <c r="W6563" s="92"/>
      <c r="X6563" s="92"/>
      <c r="Y6563" s="92"/>
      <c r="Z6563" s="92"/>
      <c r="AA6563" s="92"/>
      <c r="AB6563" s="92"/>
      <c r="AC6563" s="92"/>
      <c r="AD6563" s="92"/>
      <c r="AE6563" s="92"/>
      <c r="AF6563" s="92"/>
      <c r="AG6563" s="92"/>
      <c r="AH6563" s="92"/>
      <c r="AI6563" s="92"/>
      <c r="AJ6563" s="92"/>
      <c r="AK6563" s="92"/>
      <c r="AL6563" s="92"/>
      <c r="AM6563" s="92"/>
      <c r="AN6563" s="92"/>
      <c r="AO6563" s="92"/>
      <c r="AP6563" s="92"/>
      <c r="AQ6563" s="92"/>
      <c r="AR6563" s="92"/>
    </row>
    <row r="6564" spans="1:44" x14ac:dyDescent="0.2">
      <c r="A6564" s="92"/>
      <c r="B6564" s="92"/>
      <c r="C6564" s="92"/>
      <c r="D6564" s="92"/>
      <c r="E6564" s="92"/>
      <c r="F6564" s="92"/>
      <c r="G6564" s="92"/>
      <c r="H6564" s="92"/>
      <c r="I6564" s="92"/>
      <c r="J6564" s="92"/>
      <c r="K6564" s="92"/>
      <c r="L6564" s="92"/>
      <c r="M6564" s="92"/>
      <c r="N6564" s="92"/>
      <c r="O6564" s="92"/>
      <c r="P6564" s="92"/>
      <c r="Q6564" s="92"/>
      <c r="R6564" s="92"/>
      <c r="S6564" s="92"/>
      <c r="T6564" s="92"/>
      <c r="U6564" s="92"/>
      <c r="V6564" s="92"/>
      <c r="W6564" s="92"/>
      <c r="X6564" s="92"/>
      <c r="Y6564" s="92"/>
      <c r="Z6564" s="92"/>
      <c r="AA6564" s="92"/>
      <c r="AB6564" s="92"/>
      <c r="AC6564" s="92"/>
      <c r="AD6564" s="92"/>
      <c r="AE6564" s="92"/>
      <c r="AF6564" s="92"/>
      <c r="AG6564" s="92"/>
      <c r="AH6564" s="92"/>
      <c r="AI6564" s="92"/>
      <c r="AJ6564" s="92"/>
      <c r="AK6564" s="92"/>
      <c r="AL6564" s="92"/>
      <c r="AM6564" s="92"/>
      <c r="AN6564" s="92"/>
      <c r="AO6564" s="92"/>
      <c r="AP6564" s="92"/>
      <c r="AQ6564" s="92"/>
      <c r="AR6564" s="92"/>
    </row>
    <row r="6565" spans="1:44" x14ac:dyDescent="0.2">
      <c r="A6565" s="92"/>
      <c r="B6565" s="92"/>
      <c r="C6565" s="92"/>
      <c r="D6565" s="92"/>
      <c r="E6565" s="92"/>
      <c r="F6565" s="92"/>
      <c r="G6565" s="92"/>
      <c r="H6565" s="92"/>
      <c r="I6565" s="92"/>
      <c r="J6565" s="92"/>
      <c r="K6565" s="92"/>
      <c r="L6565" s="92"/>
      <c r="M6565" s="92"/>
      <c r="N6565" s="92"/>
      <c r="O6565" s="92"/>
      <c r="P6565" s="92"/>
      <c r="Q6565" s="92"/>
      <c r="R6565" s="92"/>
      <c r="S6565" s="92"/>
      <c r="T6565" s="92"/>
      <c r="U6565" s="92"/>
      <c r="V6565" s="92"/>
      <c r="W6565" s="92"/>
      <c r="X6565" s="92"/>
      <c r="Y6565" s="92"/>
      <c r="Z6565" s="92"/>
      <c r="AA6565" s="92"/>
      <c r="AB6565" s="92"/>
      <c r="AC6565" s="92"/>
      <c r="AD6565" s="92"/>
      <c r="AE6565" s="92"/>
      <c r="AF6565" s="92"/>
      <c r="AG6565" s="92"/>
      <c r="AH6565" s="92"/>
      <c r="AI6565" s="92"/>
      <c r="AJ6565" s="92"/>
      <c r="AK6565" s="92"/>
      <c r="AL6565" s="92"/>
      <c r="AM6565" s="92"/>
      <c r="AN6565" s="92"/>
      <c r="AO6565" s="92"/>
      <c r="AP6565" s="92"/>
      <c r="AQ6565" s="92"/>
      <c r="AR6565" s="92"/>
    </row>
    <row r="6566" spans="1:44" x14ac:dyDescent="0.2">
      <c r="A6566" s="92"/>
      <c r="B6566" s="92"/>
      <c r="C6566" s="92"/>
      <c r="D6566" s="92"/>
      <c r="E6566" s="92"/>
      <c r="F6566" s="92"/>
      <c r="G6566" s="92"/>
      <c r="H6566" s="92"/>
      <c r="I6566" s="92"/>
      <c r="J6566" s="92"/>
      <c r="K6566" s="92"/>
      <c r="L6566" s="92"/>
      <c r="M6566" s="92"/>
      <c r="N6566" s="92"/>
      <c r="O6566" s="92"/>
      <c r="P6566" s="92"/>
      <c r="Q6566" s="92"/>
      <c r="R6566" s="92"/>
      <c r="S6566" s="92"/>
      <c r="T6566" s="92"/>
      <c r="U6566" s="92"/>
      <c r="V6566" s="92"/>
      <c r="W6566" s="92"/>
      <c r="X6566" s="92"/>
      <c r="Y6566" s="92"/>
      <c r="Z6566" s="92"/>
      <c r="AA6566" s="92"/>
      <c r="AB6566" s="92"/>
      <c r="AC6566" s="92"/>
      <c r="AD6566" s="92"/>
      <c r="AE6566" s="92"/>
      <c r="AF6566" s="92"/>
      <c r="AG6566" s="92"/>
      <c r="AH6566" s="92"/>
      <c r="AI6566" s="92"/>
      <c r="AJ6566" s="92"/>
      <c r="AK6566" s="92"/>
      <c r="AL6566" s="92"/>
      <c r="AM6566" s="92"/>
      <c r="AN6566" s="92"/>
      <c r="AO6566" s="92"/>
      <c r="AP6566" s="92"/>
      <c r="AQ6566" s="92"/>
      <c r="AR6566" s="92"/>
    </row>
    <row r="6567" spans="1:44" x14ac:dyDescent="0.2">
      <c r="A6567" s="92"/>
      <c r="B6567" s="92"/>
      <c r="C6567" s="92"/>
      <c r="D6567" s="92"/>
      <c r="E6567" s="92"/>
      <c r="F6567" s="92"/>
      <c r="G6567" s="92"/>
      <c r="H6567" s="92"/>
      <c r="I6567" s="92"/>
      <c r="J6567" s="92"/>
      <c r="K6567" s="92"/>
      <c r="L6567" s="92"/>
      <c r="M6567" s="92"/>
      <c r="N6567" s="92"/>
      <c r="O6567" s="92"/>
      <c r="P6567" s="92"/>
      <c r="Q6567" s="92"/>
      <c r="R6567" s="92"/>
      <c r="S6567" s="92"/>
      <c r="T6567" s="92"/>
      <c r="U6567" s="92"/>
      <c r="V6567" s="92"/>
      <c r="W6567" s="92"/>
      <c r="X6567" s="92"/>
      <c r="Y6567" s="92"/>
      <c r="Z6567" s="92"/>
      <c r="AA6567" s="92"/>
      <c r="AB6567" s="92"/>
      <c r="AC6567" s="92"/>
      <c r="AD6567" s="92"/>
      <c r="AE6567" s="92"/>
      <c r="AF6567" s="92"/>
      <c r="AG6567" s="92"/>
      <c r="AH6567" s="92"/>
      <c r="AI6567" s="92"/>
      <c r="AJ6567" s="92"/>
      <c r="AK6567" s="92"/>
      <c r="AL6567" s="92"/>
      <c r="AM6567" s="92"/>
      <c r="AN6567" s="92"/>
      <c r="AO6567" s="92"/>
      <c r="AP6567" s="92"/>
      <c r="AQ6567" s="92"/>
      <c r="AR6567" s="92"/>
    </row>
    <row r="6568" spans="1:44" x14ac:dyDescent="0.2">
      <c r="A6568" s="92"/>
      <c r="B6568" s="92"/>
      <c r="C6568" s="92"/>
      <c r="D6568" s="92"/>
      <c r="E6568" s="92"/>
      <c r="F6568" s="92"/>
      <c r="G6568" s="92"/>
      <c r="H6568" s="92"/>
      <c r="I6568" s="92"/>
      <c r="J6568" s="92"/>
      <c r="K6568" s="92"/>
      <c r="L6568" s="92"/>
      <c r="M6568" s="92"/>
      <c r="N6568" s="92"/>
      <c r="O6568" s="92"/>
      <c r="P6568" s="92"/>
      <c r="Q6568" s="92"/>
      <c r="R6568" s="92"/>
      <c r="S6568" s="92"/>
      <c r="T6568" s="92"/>
      <c r="U6568" s="92"/>
      <c r="V6568" s="92"/>
      <c r="W6568" s="92"/>
      <c r="X6568" s="92"/>
      <c r="Y6568" s="92"/>
      <c r="Z6568" s="92"/>
      <c r="AA6568" s="92"/>
      <c r="AB6568" s="92"/>
      <c r="AC6568" s="92"/>
      <c r="AD6568" s="92"/>
      <c r="AE6568" s="92"/>
      <c r="AF6568" s="92"/>
      <c r="AG6568" s="92"/>
      <c r="AH6568" s="92"/>
      <c r="AI6568" s="92"/>
      <c r="AJ6568" s="92"/>
      <c r="AK6568" s="92"/>
      <c r="AL6568" s="92"/>
      <c r="AM6568" s="92"/>
      <c r="AN6568" s="92"/>
      <c r="AO6568" s="92"/>
      <c r="AP6568" s="92"/>
      <c r="AQ6568" s="92"/>
      <c r="AR6568" s="92"/>
    </row>
    <row r="6569" spans="1:44" x14ac:dyDescent="0.2">
      <c r="A6569" s="92"/>
      <c r="B6569" s="92"/>
      <c r="C6569" s="92"/>
      <c r="D6569" s="92"/>
      <c r="E6569" s="92"/>
      <c r="F6569" s="92"/>
      <c r="G6569" s="92"/>
      <c r="H6569" s="92"/>
      <c r="I6569" s="92"/>
      <c r="J6569" s="92"/>
      <c r="K6569" s="92"/>
      <c r="L6569" s="92"/>
      <c r="M6569" s="92"/>
      <c r="N6569" s="92"/>
      <c r="O6569" s="92"/>
      <c r="P6569" s="92"/>
      <c r="Q6569" s="92"/>
      <c r="R6569" s="92"/>
      <c r="S6569" s="92"/>
      <c r="T6569" s="92"/>
      <c r="U6569" s="92"/>
      <c r="V6569" s="92"/>
      <c r="W6569" s="92"/>
      <c r="X6569" s="92"/>
      <c r="Y6569" s="92"/>
      <c r="Z6569" s="92"/>
      <c r="AA6569" s="92"/>
      <c r="AB6569" s="92"/>
      <c r="AC6569" s="92"/>
      <c r="AD6569" s="92"/>
      <c r="AE6569" s="92"/>
      <c r="AF6569" s="92"/>
      <c r="AG6569" s="92"/>
      <c r="AH6569" s="92"/>
      <c r="AI6569" s="92"/>
      <c r="AJ6569" s="92"/>
      <c r="AK6569" s="92"/>
      <c r="AL6569" s="92"/>
      <c r="AM6569" s="92"/>
      <c r="AN6569" s="92"/>
      <c r="AO6569" s="92"/>
      <c r="AP6569" s="92"/>
      <c r="AQ6569" s="92"/>
      <c r="AR6569" s="92"/>
    </row>
    <row r="6570" spans="1:44" x14ac:dyDescent="0.2">
      <c r="A6570" s="92"/>
      <c r="B6570" s="92"/>
      <c r="C6570" s="92"/>
      <c r="D6570" s="92"/>
      <c r="E6570" s="92"/>
      <c r="F6570" s="92"/>
      <c r="G6570" s="92"/>
      <c r="H6570" s="92"/>
      <c r="I6570" s="92"/>
      <c r="J6570" s="92"/>
      <c r="K6570" s="92"/>
      <c r="L6570" s="92"/>
      <c r="M6570" s="92"/>
      <c r="N6570" s="92"/>
      <c r="O6570" s="92"/>
      <c r="P6570" s="92"/>
      <c r="Q6570" s="92"/>
      <c r="R6570" s="92"/>
      <c r="S6570" s="92"/>
      <c r="T6570" s="92"/>
      <c r="U6570" s="92"/>
      <c r="V6570" s="92"/>
      <c r="W6570" s="92"/>
      <c r="X6570" s="92"/>
      <c r="Y6570" s="92"/>
      <c r="Z6570" s="92"/>
      <c r="AA6570" s="92"/>
      <c r="AB6570" s="92"/>
      <c r="AC6570" s="92"/>
      <c r="AD6570" s="92"/>
      <c r="AE6570" s="92"/>
      <c r="AF6570" s="92"/>
      <c r="AG6570" s="92"/>
      <c r="AH6570" s="92"/>
      <c r="AI6570" s="92"/>
      <c r="AJ6570" s="92"/>
      <c r="AK6570" s="92"/>
      <c r="AL6570" s="92"/>
      <c r="AM6570" s="92"/>
      <c r="AN6570" s="92"/>
      <c r="AO6570" s="92"/>
      <c r="AP6570" s="92"/>
      <c r="AQ6570" s="92"/>
      <c r="AR6570" s="92"/>
    </row>
    <row r="6571" spans="1:44" x14ac:dyDescent="0.2">
      <c r="A6571" s="92"/>
      <c r="B6571" s="92"/>
      <c r="C6571" s="92"/>
      <c r="D6571" s="92"/>
      <c r="E6571" s="92"/>
      <c r="F6571" s="92"/>
      <c r="G6571" s="92"/>
      <c r="H6571" s="92"/>
      <c r="I6571" s="92"/>
      <c r="J6571" s="92"/>
      <c r="K6571" s="92"/>
      <c r="L6571" s="92"/>
      <c r="M6571" s="92"/>
      <c r="N6571" s="92"/>
      <c r="O6571" s="92"/>
      <c r="P6571" s="92"/>
      <c r="Q6571" s="92"/>
      <c r="R6571" s="92"/>
      <c r="S6571" s="92"/>
      <c r="T6571" s="92"/>
      <c r="U6571" s="92"/>
      <c r="V6571" s="92"/>
      <c r="W6571" s="92"/>
      <c r="X6571" s="92"/>
      <c r="Y6571" s="92"/>
      <c r="Z6571" s="92"/>
      <c r="AA6571" s="92"/>
      <c r="AB6571" s="92"/>
      <c r="AC6571" s="92"/>
      <c r="AD6571" s="92"/>
      <c r="AE6571" s="92"/>
      <c r="AF6571" s="92"/>
      <c r="AG6571" s="92"/>
      <c r="AH6571" s="92"/>
      <c r="AI6571" s="92"/>
      <c r="AJ6571" s="92"/>
      <c r="AK6571" s="92"/>
      <c r="AL6571" s="92"/>
      <c r="AM6571" s="92"/>
      <c r="AN6571" s="92"/>
      <c r="AO6571" s="92"/>
      <c r="AP6571" s="92"/>
      <c r="AQ6571" s="92"/>
      <c r="AR6571" s="92"/>
    </row>
    <row r="6572" spans="1:44" x14ac:dyDescent="0.2">
      <c r="A6572" s="92"/>
      <c r="B6572" s="92"/>
      <c r="C6572" s="92"/>
      <c r="D6572" s="92"/>
      <c r="E6572" s="92"/>
      <c r="F6572" s="92"/>
      <c r="G6572" s="92"/>
      <c r="H6572" s="92"/>
      <c r="I6572" s="92"/>
      <c r="J6572" s="92"/>
      <c r="K6572" s="92"/>
      <c r="L6572" s="92"/>
      <c r="M6572" s="92"/>
      <c r="N6572" s="92"/>
      <c r="O6572" s="92"/>
      <c r="P6572" s="92"/>
      <c r="Q6572" s="92"/>
      <c r="R6572" s="92"/>
      <c r="S6572" s="92"/>
      <c r="T6572" s="92"/>
      <c r="U6572" s="92"/>
      <c r="V6572" s="92"/>
      <c r="W6572" s="92"/>
      <c r="X6572" s="92"/>
      <c r="Y6572" s="92"/>
      <c r="Z6572" s="92"/>
      <c r="AA6572" s="92"/>
      <c r="AB6572" s="92"/>
      <c r="AC6572" s="92"/>
      <c r="AD6572" s="92"/>
      <c r="AE6572" s="92"/>
      <c r="AF6572" s="92"/>
      <c r="AG6572" s="92"/>
      <c r="AH6572" s="92"/>
      <c r="AI6572" s="92"/>
      <c r="AJ6572" s="92"/>
      <c r="AK6572" s="92"/>
      <c r="AL6572" s="92"/>
      <c r="AM6572" s="92"/>
      <c r="AN6572" s="92"/>
      <c r="AO6572" s="92"/>
      <c r="AP6572" s="92"/>
      <c r="AQ6572" s="92"/>
      <c r="AR6572" s="92"/>
    </row>
    <row r="6573" spans="1:44" x14ac:dyDescent="0.2">
      <c r="A6573" s="92"/>
      <c r="B6573" s="92"/>
      <c r="C6573" s="92"/>
      <c r="D6573" s="92"/>
      <c r="E6573" s="92"/>
      <c r="F6573" s="92"/>
      <c r="G6573" s="92"/>
      <c r="H6573" s="92"/>
      <c r="I6573" s="92"/>
      <c r="J6573" s="92"/>
      <c r="K6573" s="92"/>
      <c r="L6573" s="92"/>
      <c r="M6573" s="92"/>
      <c r="N6573" s="92"/>
      <c r="O6573" s="92"/>
      <c r="P6573" s="92"/>
      <c r="Q6573" s="92"/>
      <c r="R6573" s="92"/>
      <c r="S6573" s="92"/>
      <c r="T6573" s="92"/>
      <c r="U6573" s="92"/>
      <c r="V6573" s="92"/>
      <c r="W6573" s="92"/>
      <c r="X6573" s="92"/>
      <c r="Y6573" s="92"/>
      <c r="Z6573" s="92"/>
      <c r="AA6573" s="92"/>
      <c r="AB6573" s="92"/>
      <c r="AC6573" s="92"/>
      <c r="AD6573" s="92"/>
      <c r="AE6573" s="92"/>
      <c r="AF6573" s="92"/>
      <c r="AG6573" s="92"/>
      <c r="AH6573" s="92"/>
      <c r="AI6573" s="92"/>
      <c r="AJ6573" s="92"/>
      <c r="AK6573" s="92"/>
      <c r="AL6573" s="92"/>
      <c r="AM6573" s="92"/>
      <c r="AN6573" s="92"/>
      <c r="AO6573" s="92"/>
      <c r="AP6573" s="92"/>
      <c r="AQ6573" s="92"/>
      <c r="AR6573" s="92"/>
    </row>
    <row r="6574" spans="1:44" x14ac:dyDescent="0.2">
      <c r="A6574" s="92"/>
      <c r="B6574" s="92"/>
      <c r="C6574" s="92"/>
      <c r="D6574" s="92"/>
      <c r="E6574" s="92"/>
      <c r="F6574" s="92"/>
      <c r="G6574" s="92"/>
      <c r="H6574" s="92"/>
      <c r="I6574" s="92"/>
      <c r="J6574" s="92"/>
      <c r="K6574" s="92"/>
      <c r="L6574" s="92"/>
      <c r="M6574" s="92"/>
      <c r="N6574" s="92"/>
      <c r="O6574" s="92"/>
      <c r="P6574" s="92"/>
      <c r="Q6574" s="92"/>
      <c r="R6574" s="92"/>
      <c r="S6574" s="92"/>
      <c r="T6574" s="92"/>
      <c r="U6574" s="92"/>
      <c r="V6574" s="92"/>
      <c r="W6574" s="92"/>
      <c r="X6574" s="92"/>
      <c r="Y6574" s="92"/>
      <c r="Z6574" s="92"/>
      <c r="AA6574" s="92"/>
      <c r="AB6574" s="92"/>
      <c r="AC6574" s="92"/>
      <c r="AD6574" s="92"/>
      <c r="AE6574" s="92"/>
      <c r="AF6574" s="92"/>
      <c r="AG6574" s="92"/>
      <c r="AH6574" s="92"/>
      <c r="AI6574" s="92"/>
      <c r="AJ6574" s="92"/>
      <c r="AK6574" s="92"/>
      <c r="AL6574" s="92"/>
      <c r="AM6574" s="92"/>
      <c r="AN6574" s="92"/>
      <c r="AO6574" s="92"/>
      <c r="AP6574" s="92"/>
      <c r="AQ6574" s="92"/>
      <c r="AR6574" s="92"/>
    </row>
    <row r="6575" spans="1:44" x14ac:dyDescent="0.2">
      <c r="A6575" s="92"/>
      <c r="B6575" s="92"/>
      <c r="C6575" s="92"/>
      <c r="D6575" s="92"/>
      <c r="E6575" s="92"/>
      <c r="F6575" s="92"/>
      <c r="G6575" s="92"/>
      <c r="H6575" s="92"/>
      <c r="I6575" s="92"/>
      <c r="J6575" s="92"/>
      <c r="K6575" s="92"/>
      <c r="L6575" s="92"/>
      <c r="M6575" s="92"/>
      <c r="N6575" s="92"/>
      <c r="O6575" s="92"/>
      <c r="P6575" s="92"/>
      <c r="Q6575" s="92"/>
      <c r="R6575" s="92"/>
      <c r="S6575" s="92"/>
      <c r="T6575" s="92"/>
      <c r="U6575" s="92"/>
      <c r="V6575" s="92"/>
      <c r="W6575" s="92"/>
      <c r="X6575" s="92"/>
      <c r="Y6575" s="92"/>
      <c r="Z6575" s="92"/>
      <c r="AA6575" s="92"/>
      <c r="AB6575" s="92"/>
      <c r="AC6575" s="92"/>
      <c r="AD6575" s="92"/>
      <c r="AE6575" s="92"/>
      <c r="AF6575" s="92"/>
      <c r="AG6575" s="92"/>
      <c r="AH6575" s="92"/>
      <c r="AI6575" s="92"/>
      <c r="AJ6575" s="92"/>
      <c r="AK6575" s="92"/>
      <c r="AL6575" s="92"/>
      <c r="AM6575" s="92"/>
      <c r="AN6575" s="92"/>
      <c r="AO6575" s="92"/>
      <c r="AP6575" s="92"/>
      <c r="AQ6575" s="92"/>
      <c r="AR6575" s="92"/>
    </row>
    <row r="6576" spans="1:44" x14ac:dyDescent="0.2">
      <c r="A6576" s="92"/>
      <c r="B6576" s="92"/>
      <c r="C6576" s="92"/>
      <c r="D6576" s="92"/>
      <c r="E6576" s="92"/>
      <c r="F6576" s="92"/>
      <c r="G6576" s="92"/>
      <c r="H6576" s="92"/>
      <c r="I6576" s="92"/>
      <c r="J6576" s="92"/>
      <c r="K6576" s="92"/>
      <c r="L6576" s="92"/>
      <c r="M6576" s="92"/>
      <c r="N6576" s="92"/>
      <c r="O6576" s="92"/>
      <c r="P6576" s="92"/>
      <c r="Q6576" s="92"/>
      <c r="R6576" s="92"/>
      <c r="S6576" s="92"/>
      <c r="T6576" s="92"/>
      <c r="U6576" s="92"/>
      <c r="V6576" s="92"/>
      <c r="W6576" s="92"/>
      <c r="X6576" s="92"/>
      <c r="Y6576" s="92"/>
      <c r="Z6576" s="92"/>
      <c r="AA6576" s="92"/>
      <c r="AB6576" s="92"/>
      <c r="AC6576" s="92"/>
      <c r="AD6576" s="92"/>
      <c r="AE6576" s="92"/>
      <c r="AF6576" s="92"/>
      <c r="AG6576" s="92"/>
      <c r="AH6576" s="92"/>
      <c r="AI6576" s="92"/>
      <c r="AJ6576" s="92"/>
      <c r="AK6576" s="92"/>
      <c r="AL6576" s="92"/>
      <c r="AM6576" s="92"/>
      <c r="AN6576" s="92"/>
      <c r="AO6576" s="92"/>
      <c r="AP6576" s="92"/>
      <c r="AQ6576" s="92"/>
      <c r="AR6576" s="92"/>
    </row>
    <row r="6577" spans="1:44" x14ac:dyDescent="0.2">
      <c r="A6577" s="92"/>
      <c r="B6577" s="92"/>
      <c r="C6577" s="92"/>
      <c r="D6577" s="92"/>
      <c r="E6577" s="92"/>
      <c r="F6577" s="92"/>
      <c r="G6577" s="92"/>
      <c r="H6577" s="92"/>
      <c r="I6577" s="92"/>
      <c r="J6577" s="92"/>
      <c r="K6577" s="92"/>
      <c r="L6577" s="92"/>
      <c r="M6577" s="92"/>
      <c r="N6577" s="92"/>
      <c r="O6577" s="92"/>
      <c r="P6577" s="92"/>
      <c r="Q6577" s="92"/>
      <c r="R6577" s="92"/>
      <c r="S6577" s="92"/>
      <c r="T6577" s="92"/>
      <c r="U6577" s="92"/>
      <c r="V6577" s="92"/>
      <c r="W6577" s="92"/>
      <c r="X6577" s="92"/>
      <c r="Y6577" s="92"/>
      <c r="Z6577" s="92"/>
      <c r="AA6577" s="92"/>
      <c r="AB6577" s="92"/>
      <c r="AC6577" s="92"/>
      <c r="AD6577" s="92"/>
      <c r="AE6577" s="92"/>
      <c r="AF6577" s="92"/>
      <c r="AG6577" s="92"/>
      <c r="AH6577" s="92"/>
      <c r="AI6577" s="92"/>
      <c r="AJ6577" s="92"/>
      <c r="AK6577" s="92"/>
      <c r="AL6577" s="92"/>
      <c r="AM6577" s="92"/>
      <c r="AN6577" s="92"/>
      <c r="AO6577" s="92"/>
      <c r="AP6577" s="92"/>
      <c r="AQ6577" s="92"/>
      <c r="AR6577" s="92"/>
    </row>
    <row r="6578" spans="1:44" x14ac:dyDescent="0.2">
      <c r="A6578" s="92"/>
      <c r="B6578" s="92"/>
      <c r="C6578" s="92"/>
      <c r="D6578" s="92"/>
      <c r="E6578" s="92"/>
      <c r="F6578" s="92"/>
      <c r="G6578" s="92"/>
      <c r="H6578" s="92"/>
      <c r="I6578" s="92"/>
      <c r="J6578" s="92"/>
      <c r="K6578" s="92"/>
      <c r="L6578" s="92"/>
      <c r="M6578" s="92"/>
      <c r="N6578" s="92"/>
      <c r="O6578" s="92"/>
      <c r="P6578" s="92"/>
      <c r="Q6578" s="92"/>
      <c r="R6578" s="92"/>
      <c r="S6578" s="92"/>
      <c r="T6578" s="92"/>
      <c r="U6578" s="92"/>
      <c r="V6578" s="92"/>
      <c r="W6578" s="92"/>
      <c r="X6578" s="92"/>
      <c r="Y6578" s="92"/>
      <c r="Z6578" s="92"/>
      <c r="AA6578" s="92"/>
      <c r="AB6578" s="92"/>
      <c r="AC6578" s="92"/>
      <c r="AD6578" s="92"/>
      <c r="AE6578" s="92"/>
      <c r="AF6578" s="92"/>
      <c r="AG6578" s="92"/>
      <c r="AH6578" s="92"/>
      <c r="AI6578" s="92"/>
      <c r="AJ6578" s="92"/>
      <c r="AK6578" s="92"/>
      <c r="AL6578" s="92"/>
      <c r="AM6578" s="92"/>
      <c r="AN6578" s="92"/>
      <c r="AO6578" s="92"/>
      <c r="AP6578" s="92"/>
      <c r="AQ6578" s="92"/>
      <c r="AR6578" s="92"/>
    </row>
    <row r="6579" spans="1:44" x14ac:dyDescent="0.2">
      <c r="A6579" s="92"/>
      <c r="B6579" s="92"/>
      <c r="C6579" s="92"/>
      <c r="D6579" s="92"/>
      <c r="E6579" s="92"/>
      <c r="F6579" s="92"/>
      <c r="G6579" s="92"/>
      <c r="H6579" s="92"/>
      <c r="I6579" s="92"/>
      <c r="J6579" s="92"/>
      <c r="K6579" s="92"/>
      <c r="L6579" s="92"/>
      <c r="M6579" s="92"/>
      <c r="N6579" s="92"/>
      <c r="O6579" s="92"/>
      <c r="P6579" s="92"/>
      <c r="Q6579" s="92"/>
      <c r="R6579" s="92"/>
      <c r="S6579" s="92"/>
      <c r="T6579" s="92"/>
      <c r="U6579" s="92"/>
      <c r="V6579" s="92"/>
      <c r="W6579" s="92"/>
      <c r="X6579" s="92"/>
      <c r="Y6579" s="92"/>
      <c r="Z6579" s="92"/>
      <c r="AA6579" s="92"/>
      <c r="AB6579" s="92"/>
      <c r="AC6579" s="92"/>
      <c r="AD6579" s="92"/>
      <c r="AE6579" s="92"/>
      <c r="AF6579" s="92"/>
      <c r="AG6579" s="92"/>
      <c r="AH6579" s="92"/>
      <c r="AI6579" s="92"/>
      <c r="AJ6579" s="92"/>
      <c r="AK6579" s="92"/>
      <c r="AL6579" s="92"/>
      <c r="AM6579" s="92"/>
      <c r="AN6579" s="92"/>
      <c r="AO6579" s="92"/>
      <c r="AP6579" s="92"/>
      <c r="AQ6579" s="92"/>
      <c r="AR6579" s="92"/>
    </row>
    <row r="6580" spans="1:44" x14ac:dyDescent="0.2">
      <c r="A6580" s="92"/>
      <c r="B6580" s="92"/>
      <c r="C6580" s="92"/>
      <c r="D6580" s="92"/>
      <c r="E6580" s="92"/>
      <c r="F6580" s="92"/>
      <c r="G6580" s="92"/>
      <c r="H6580" s="92"/>
      <c r="I6580" s="92"/>
      <c r="J6580" s="92"/>
      <c r="K6580" s="92"/>
      <c r="L6580" s="92"/>
      <c r="M6580" s="92"/>
      <c r="N6580" s="92"/>
      <c r="O6580" s="92"/>
      <c r="P6580" s="92"/>
      <c r="Q6580" s="92"/>
      <c r="R6580" s="92"/>
      <c r="S6580" s="92"/>
      <c r="T6580" s="92"/>
      <c r="U6580" s="92"/>
      <c r="V6580" s="92"/>
      <c r="W6580" s="92"/>
      <c r="X6580" s="92"/>
      <c r="Y6580" s="92"/>
      <c r="Z6580" s="92"/>
      <c r="AA6580" s="92"/>
      <c r="AB6580" s="92"/>
      <c r="AC6580" s="92"/>
      <c r="AD6580" s="92"/>
      <c r="AE6580" s="92"/>
      <c r="AF6580" s="92"/>
      <c r="AG6580" s="92"/>
      <c r="AH6580" s="92"/>
      <c r="AI6580" s="92"/>
      <c r="AJ6580" s="92"/>
      <c r="AK6580" s="92"/>
      <c r="AL6580" s="92"/>
      <c r="AM6580" s="92"/>
      <c r="AN6580" s="92"/>
      <c r="AO6580" s="92"/>
      <c r="AP6580" s="92"/>
      <c r="AQ6580" s="92"/>
      <c r="AR6580" s="92"/>
    </row>
    <row r="6581" spans="1:44" x14ac:dyDescent="0.2">
      <c r="A6581" s="92"/>
      <c r="B6581" s="92"/>
      <c r="C6581" s="92"/>
      <c r="D6581" s="92"/>
      <c r="E6581" s="92"/>
      <c r="F6581" s="92"/>
      <c r="G6581" s="92"/>
      <c r="H6581" s="92"/>
      <c r="I6581" s="92"/>
      <c r="J6581" s="92"/>
      <c r="K6581" s="92"/>
      <c r="L6581" s="92"/>
      <c r="M6581" s="92"/>
      <c r="N6581" s="92"/>
      <c r="O6581" s="92"/>
      <c r="P6581" s="92"/>
      <c r="Q6581" s="92"/>
      <c r="R6581" s="92"/>
      <c r="S6581" s="92"/>
      <c r="T6581" s="92"/>
      <c r="U6581" s="92"/>
      <c r="V6581" s="92"/>
      <c r="W6581" s="92"/>
      <c r="X6581" s="92"/>
      <c r="Y6581" s="92"/>
      <c r="Z6581" s="92"/>
      <c r="AA6581" s="92"/>
      <c r="AB6581" s="92"/>
      <c r="AC6581" s="92"/>
      <c r="AD6581" s="92"/>
      <c r="AE6581" s="92"/>
      <c r="AF6581" s="92"/>
      <c r="AG6581" s="92"/>
      <c r="AH6581" s="92"/>
      <c r="AI6581" s="92"/>
      <c r="AJ6581" s="92"/>
      <c r="AK6581" s="92"/>
      <c r="AL6581" s="92"/>
      <c r="AM6581" s="92"/>
      <c r="AN6581" s="92"/>
      <c r="AO6581" s="92"/>
      <c r="AP6581" s="92"/>
      <c r="AQ6581" s="92"/>
      <c r="AR6581" s="92"/>
    </row>
    <row r="6582" spans="1:44" x14ac:dyDescent="0.2">
      <c r="A6582" s="92"/>
      <c r="B6582" s="92"/>
      <c r="C6582" s="92"/>
      <c r="D6582" s="92"/>
      <c r="E6582" s="92"/>
      <c r="F6582" s="92"/>
      <c r="G6582" s="92"/>
      <c r="H6582" s="92"/>
      <c r="I6582" s="92"/>
      <c r="J6582" s="92"/>
      <c r="K6582" s="92"/>
      <c r="L6582" s="92"/>
      <c r="M6582" s="92"/>
      <c r="N6582" s="92"/>
      <c r="O6582" s="92"/>
      <c r="P6582" s="92"/>
      <c r="Q6582" s="92"/>
      <c r="R6582" s="92"/>
      <c r="S6582" s="92"/>
      <c r="T6582" s="92"/>
      <c r="U6582" s="92"/>
      <c r="V6582" s="92"/>
      <c r="W6582" s="92"/>
      <c r="X6582" s="92"/>
      <c r="Y6582" s="92"/>
      <c r="Z6582" s="92"/>
      <c r="AA6582" s="92"/>
      <c r="AB6582" s="92"/>
      <c r="AC6582" s="92"/>
      <c r="AD6582" s="92"/>
      <c r="AE6582" s="92"/>
      <c r="AF6582" s="92"/>
      <c r="AG6582" s="92"/>
      <c r="AH6582" s="92"/>
      <c r="AI6582" s="92"/>
      <c r="AJ6582" s="92"/>
      <c r="AK6582" s="92"/>
      <c r="AL6582" s="92"/>
      <c r="AM6582" s="92"/>
      <c r="AN6582" s="92"/>
      <c r="AO6582" s="92"/>
      <c r="AP6582" s="92"/>
      <c r="AQ6582" s="92"/>
      <c r="AR6582" s="92"/>
    </row>
    <row r="6583" spans="1:44" x14ac:dyDescent="0.2">
      <c r="A6583" s="92"/>
      <c r="B6583" s="92"/>
      <c r="C6583" s="92"/>
      <c r="D6583" s="92"/>
      <c r="E6583" s="92"/>
      <c r="F6583" s="92"/>
      <c r="G6583" s="92"/>
      <c r="H6583" s="92"/>
      <c r="I6583" s="92"/>
      <c r="J6583" s="92"/>
      <c r="K6583" s="92"/>
      <c r="L6583" s="92"/>
      <c r="M6583" s="92"/>
      <c r="N6583" s="92"/>
      <c r="O6583" s="92"/>
      <c r="P6583" s="92"/>
      <c r="Q6583" s="92"/>
      <c r="R6583" s="92"/>
      <c r="S6583" s="92"/>
      <c r="T6583" s="92"/>
      <c r="U6583" s="92"/>
      <c r="V6583" s="92"/>
      <c r="W6583" s="92"/>
      <c r="X6583" s="92"/>
      <c r="Y6583" s="92"/>
      <c r="Z6583" s="92"/>
      <c r="AA6583" s="92"/>
      <c r="AB6583" s="92"/>
      <c r="AC6583" s="92"/>
      <c r="AD6583" s="92"/>
      <c r="AE6583" s="92"/>
      <c r="AF6583" s="92"/>
      <c r="AG6583" s="92"/>
      <c r="AH6583" s="92"/>
      <c r="AI6583" s="92"/>
      <c r="AJ6583" s="92"/>
      <c r="AK6583" s="92"/>
      <c r="AL6583" s="92"/>
      <c r="AM6583" s="92"/>
      <c r="AN6583" s="92"/>
      <c r="AO6583" s="92"/>
      <c r="AP6583" s="92"/>
      <c r="AQ6583" s="92"/>
      <c r="AR6583" s="92"/>
    </row>
    <row r="6584" spans="1:44" x14ac:dyDescent="0.2">
      <c r="A6584" s="92"/>
      <c r="B6584" s="92"/>
      <c r="C6584" s="92"/>
      <c r="D6584" s="92"/>
      <c r="E6584" s="92"/>
      <c r="F6584" s="92"/>
      <c r="G6584" s="92"/>
      <c r="H6584" s="92"/>
      <c r="I6584" s="92"/>
      <c r="J6584" s="92"/>
      <c r="K6584" s="92"/>
      <c r="L6584" s="92"/>
      <c r="M6584" s="92"/>
      <c r="N6584" s="92"/>
      <c r="O6584" s="92"/>
      <c r="P6584" s="92"/>
      <c r="Q6584" s="92"/>
      <c r="R6584" s="92"/>
      <c r="S6584" s="92"/>
      <c r="T6584" s="92"/>
      <c r="U6584" s="92"/>
      <c r="V6584" s="92"/>
      <c r="W6584" s="92"/>
      <c r="X6584" s="92"/>
      <c r="Y6584" s="92"/>
      <c r="Z6584" s="92"/>
      <c r="AA6584" s="92"/>
      <c r="AB6584" s="92"/>
      <c r="AC6584" s="92"/>
      <c r="AD6584" s="92"/>
      <c r="AE6584" s="92"/>
      <c r="AF6584" s="92"/>
      <c r="AG6584" s="92"/>
      <c r="AH6584" s="92"/>
      <c r="AI6584" s="92"/>
      <c r="AJ6584" s="92"/>
      <c r="AK6584" s="92"/>
      <c r="AL6584" s="92"/>
      <c r="AM6584" s="92"/>
      <c r="AN6584" s="92"/>
      <c r="AO6584" s="92"/>
      <c r="AP6584" s="92"/>
      <c r="AQ6584" s="92"/>
      <c r="AR6584" s="92"/>
    </row>
    <row r="6585" spans="1:44" x14ac:dyDescent="0.2">
      <c r="A6585" s="92"/>
      <c r="B6585" s="92"/>
      <c r="C6585" s="92"/>
      <c r="D6585" s="92"/>
      <c r="E6585" s="92"/>
      <c r="F6585" s="92"/>
      <c r="G6585" s="92"/>
      <c r="H6585" s="92"/>
      <c r="I6585" s="92"/>
      <c r="J6585" s="92"/>
      <c r="K6585" s="92"/>
      <c r="L6585" s="92"/>
      <c r="M6585" s="92"/>
      <c r="N6585" s="92"/>
      <c r="O6585" s="92"/>
      <c r="P6585" s="92"/>
      <c r="Q6585" s="92"/>
      <c r="R6585" s="92"/>
      <c r="S6585" s="92"/>
      <c r="T6585" s="92"/>
      <c r="U6585" s="92"/>
      <c r="V6585" s="92"/>
      <c r="W6585" s="92"/>
      <c r="X6585" s="92"/>
      <c r="Y6585" s="92"/>
      <c r="Z6585" s="92"/>
      <c r="AA6585" s="92"/>
      <c r="AB6585" s="92"/>
      <c r="AC6585" s="92"/>
      <c r="AD6585" s="92"/>
      <c r="AE6585" s="92"/>
      <c r="AF6585" s="92"/>
      <c r="AG6585" s="92"/>
      <c r="AH6585" s="92"/>
      <c r="AI6585" s="92"/>
      <c r="AJ6585" s="92"/>
      <c r="AK6585" s="92"/>
      <c r="AL6585" s="92"/>
      <c r="AM6585" s="92"/>
      <c r="AN6585" s="92"/>
      <c r="AO6585" s="92"/>
      <c r="AP6585" s="92"/>
      <c r="AQ6585" s="92"/>
      <c r="AR6585" s="92"/>
    </row>
    <row r="6586" spans="1:44" x14ac:dyDescent="0.2">
      <c r="A6586" s="92"/>
      <c r="B6586" s="92"/>
      <c r="C6586" s="92"/>
      <c r="D6586" s="92"/>
      <c r="E6586" s="92"/>
      <c r="F6586" s="92"/>
      <c r="G6586" s="92"/>
      <c r="H6586" s="92"/>
      <c r="I6586" s="92"/>
      <c r="J6586" s="92"/>
      <c r="K6586" s="92"/>
      <c r="L6586" s="92"/>
      <c r="M6586" s="92"/>
      <c r="N6586" s="92"/>
      <c r="O6586" s="92"/>
      <c r="P6586" s="92"/>
      <c r="Q6586" s="92"/>
      <c r="R6586" s="92"/>
      <c r="S6586" s="92"/>
      <c r="T6586" s="92"/>
      <c r="U6586" s="92"/>
      <c r="V6586" s="92"/>
      <c r="W6586" s="92"/>
      <c r="X6586" s="92"/>
      <c r="Y6586" s="92"/>
      <c r="Z6586" s="92"/>
      <c r="AA6586" s="92"/>
      <c r="AB6586" s="92"/>
      <c r="AC6586" s="92"/>
      <c r="AD6586" s="92"/>
      <c r="AE6586" s="92"/>
      <c r="AF6586" s="92"/>
      <c r="AG6586" s="92"/>
      <c r="AH6586" s="92"/>
      <c r="AI6586" s="92"/>
      <c r="AJ6586" s="92"/>
      <c r="AK6586" s="92"/>
      <c r="AL6586" s="92"/>
      <c r="AM6586" s="92"/>
      <c r="AN6586" s="92"/>
      <c r="AO6586" s="92"/>
      <c r="AP6586" s="92"/>
      <c r="AQ6586" s="92"/>
      <c r="AR6586" s="92"/>
    </row>
    <row r="6587" spans="1:44" x14ac:dyDescent="0.2">
      <c r="A6587" s="92"/>
      <c r="B6587" s="92"/>
      <c r="C6587" s="92"/>
      <c r="D6587" s="92"/>
      <c r="E6587" s="92"/>
      <c r="F6587" s="92"/>
      <c r="G6587" s="92"/>
      <c r="H6587" s="92"/>
      <c r="I6587" s="92"/>
      <c r="J6587" s="92"/>
      <c r="K6587" s="92"/>
      <c r="L6587" s="92"/>
      <c r="M6587" s="92"/>
      <c r="N6587" s="92"/>
      <c r="O6587" s="92"/>
      <c r="P6587" s="92"/>
      <c r="Q6587" s="92"/>
      <c r="R6587" s="92"/>
      <c r="S6587" s="92"/>
      <c r="T6587" s="92"/>
      <c r="U6587" s="92"/>
      <c r="V6587" s="92"/>
      <c r="W6587" s="92"/>
      <c r="X6587" s="92"/>
      <c r="Y6587" s="92"/>
      <c r="Z6587" s="92"/>
      <c r="AA6587" s="92"/>
      <c r="AB6587" s="92"/>
      <c r="AC6587" s="92"/>
      <c r="AD6587" s="92"/>
      <c r="AE6587" s="92"/>
      <c r="AF6587" s="92"/>
      <c r="AG6587" s="92"/>
      <c r="AH6587" s="92"/>
      <c r="AI6587" s="92"/>
      <c r="AJ6587" s="92"/>
      <c r="AK6587" s="92"/>
      <c r="AL6587" s="92"/>
      <c r="AM6587" s="92"/>
      <c r="AN6587" s="92"/>
      <c r="AO6587" s="92"/>
      <c r="AP6587" s="92"/>
      <c r="AQ6587" s="92"/>
      <c r="AR6587" s="92"/>
    </row>
    <row r="6588" spans="1:44" x14ac:dyDescent="0.2">
      <c r="A6588" s="92"/>
      <c r="B6588" s="92"/>
      <c r="C6588" s="92"/>
      <c r="D6588" s="92"/>
      <c r="E6588" s="92"/>
      <c r="F6588" s="92"/>
      <c r="G6588" s="92"/>
      <c r="H6588" s="92"/>
      <c r="I6588" s="92"/>
      <c r="J6588" s="92"/>
      <c r="K6588" s="92"/>
      <c r="L6588" s="92"/>
      <c r="M6588" s="92"/>
      <c r="N6588" s="92"/>
      <c r="O6588" s="92"/>
      <c r="P6588" s="92"/>
      <c r="Q6588" s="92"/>
      <c r="R6588" s="92"/>
      <c r="S6588" s="92"/>
      <c r="T6588" s="92"/>
      <c r="U6588" s="92"/>
      <c r="V6588" s="92"/>
      <c r="W6588" s="92"/>
      <c r="X6588" s="92"/>
      <c r="Y6588" s="92"/>
      <c r="Z6588" s="92"/>
      <c r="AA6588" s="92"/>
      <c r="AB6588" s="92"/>
      <c r="AC6588" s="92"/>
      <c r="AD6588" s="92"/>
      <c r="AE6588" s="92"/>
      <c r="AF6588" s="92"/>
      <c r="AG6588" s="92"/>
      <c r="AH6588" s="92"/>
      <c r="AI6588" s="92"/>
      <c r="AJ6588" s="92"/>
      <c r="AK6588" s="92"/>
      <c r="AL6588" s="92"/>
      <c r="AM6588" s="92"/>
      <c r="AN6588" s="92"/>
      <c r="AO6588" s="92"/>
      <c r="AP6588" s="92"/>
      <c r="AQ6588" s="92"/>
      <c r="AR6588" s="92"/>
    </row>
    <row r="6589" spans="1:44" x14ac:dyDescent="0.2">
      <c r="A6589" s="92"/>
      <c r="B6589" s="92"/>
      <c r="C6589" s="92"/>
      <c r="D6589" s="92"/>
      <c r="E6589" s="92"/>
      <c r="F6589" s="92"/>
      <c r="G6589" s="92"/>
      <c r="H6589" s="92"/>
      <c r="I6589" s="92"/>
      <c r="J6589" s="92"/>
      <c r="K6589" s="92"/>
      <c r="L6589" s="92"/>
      <c r="M6589" s="92"/>
      <c r="N6589" s="92"/>
      <c r="O6589" s="92"/>
      <c r="P6589" s="92"/>
      <c r="Q6589" s="92"/>
      <c r="R6589" s="92"/>
      <c r="S6589" s="92"/>
      <c r="T6589" s="92"/>
      <c r="U6589" s="92"/>
      <c r="V6589" s="92"/>
      <c r="W6589" s="92"/>
      <c r="X6589" s="92"/>
      <c r="Y6589" s="92"/>
      <c r="Z6589" s="92"/>
      <c r="AA6589" s="92"/>
      <c r="AB6589" s="92"/>
      <c r="AC6589" s="92"/>
      <c r="AD6589" s="92"/>
      <c r="AE6589" s="92"/>
      <c r="AF6589" s="92"/>
      <c r="AG6589" s="92"/>
      <c r="AH6589" s="92"/>
      <c r="AI6589" s="92"/>
      <c r="AJ6589" s="92"/>
      <c r="AK6589" s="92"/>
      <c r="AL6589" s="92"/>
      <c r="AM6589" s="92"/>
      <c r="AN6589" s="92"/>
      <c r="AO6589" s="92"/>
      <c r="AP6589" s="92"/>
      <c r="AQ6589" s="92"/>
      <c r="AR6589" s="92"/>
    </row>
    <row r="6590" spans="1:44" x14ac:dyDescent="0.2">
      <c r="A6590" s="92"/>
      <c r="B6590" s="92"/>
      <c r="C6590" s="92"/>
      <c r="D6590" s="92"/>
      <c r="E6590" s="92"/>
      <c r="F6590" s="92"/>
      <c r="G6590" s="92"/>
      <c r="H6590" s="92"/>
      <c r="I6590" s="92"/>
      <c r="J6590" s="92"/>
      <c r="K6590" s="92"/>
      <c r="L6590" s="92"/>
      <c r="M6590" s="92"/>
      <c r="N6590" s="92"/>
      <c r="O6590" s="92"/>
      <c r="P6590" s="92"/>
      <c r="Q6590" s="92"/>
      <c r="R6590" s="92"/>
      <c r="S6590" s="92"/>
      <c r="T6590" s="92"/>
      <c r="U6590" s="92"/>
      <c r="V6590" s="92"/>
      <c r="W6590" s="92"/>
      <c r="X6590" s="92"/>
      <c r="Y6590" s="92"/>
      <c r="Z6590" s="92"/>
      <c r="AA6590" s="92"/>
      <c r="AB6590" s="92"/>
      <c r="AC6590" s="92"/>
      <c r="AD6590" s="92"/>
      <c r="AE6590" s="92"/>
      <c r="AF6590" s="92"/>
      <c r="AG6590" s="92"/>
      <c r="AH6590" s="92"/>
      <c r="AI6590" s="92"/>
      <c r="AJ6590" s="92"/>
      <c r="AK6590" s="92"/>
      <c r="AL6590" s="92"/>
      <c r="AM6590" s="92"/>
      <c r="AN6590" s="92"/>
      <c r="AO6590" s="92"/>
      <c r="AP6590" s="92"/>
      <c r="AQ6590" s="92"/>
      <c r="AR6590" s="92"/>
    </row>
    <row r="6591" spans="1:44" x14ac:dyDescent="0.2">
      <c r="A6591" s="92"/>
      <c r="B6591" s="92"/>
      <c r="C6591" s="92"/>
      <c r="D6591" s="92"/>
      <c r="E6591" s="92"/>
      <c r="F6591" s="92"/>
      <c r="G6591" s="92"/>
      <c r="H6591" s="92"/>
      <c r="I6591" s="92"/>
      <c r="J6591" s="92"/>
      <c r="K6591" s="92"/>
      <c r="L6591" s="92"/>
      <c r="M6591" s="92"/>
      <c r="N6591" s="92"/>
      <c r="O6591" s="92"/>
      <c r="P6591" s="92"/>
      <c r="Q6591" s="92"/>
      <c r="R6591" s="92"/>
      <c r="S6591" s="92"/>
      <c r="T6591" s="92"/>
      <c r="U6591" s="92"/>
      <c r="V6591" s="92"/>
      <c r="W6591" s="92"/>
      <c r="X6591" s="92"/>
      <c r="Y6591" s="92"/>
      <c r="Z6591" s="92"/>
      <c r="AA6591" s="92"/>
      <c r="AB6591" s="92"/>
      <c r="AC6591" s="92"/>
      <c r="AD6591" s="92"/>
      <c r="AE6591" s="92"/>
      <c r="AF6591" s="92"/>
      <c r="AG6591" s="92"/>
      <c r="AH6591" s="92"/>
      <c r="AI6591" s="92"/>
      <c r="AJ6591" s="92"/>
      <c r="AK6591" s="92"/>
      <c r="AL6591" s="92"/>
      <c r="AM6591" s="92"/>
      <c r="AN6591" s="92"/>
      <c r="AO6591" s="92"/>
      <c r="AP6591" s="92"/>
      <c r="AQ6591" s="92"/>
      <c r="AR6591" s="92"/>
    </row>
    <row r="6592" spans="1:44" x14ac:dyDescent="0.2">
      <c r="A6592" s="92"/>
      <c r="B6592" s="92"/>
      <c r="C6592" s="92"/>
      <c r="D6592" s="92"/>
      <c r="E6592" s="92"/>
      <c r="F6592" s="92"/>
      <c r="G6592" s="92"/>
      <c r="H6592" s="92"/>
      <c r="I6592" s="92"/>
      <c r="J6592" s="92"/>
      <c r="K6592" s="92"/>
      <c r="L6592" s="92"/>
      <c r="M6592" s="92"/>
      <c r="N6592" s="92"/>
      <c r="O6592" s="92"/>
      <c r="P6592" s="92"/>
      <c r="Q6592" s="92"/>
      <c r="R6592" s="92"/>
      <c r="S6592" s="92"/>
      <c r="T6592" s="92"/>
      <c r="U6592" s="92"/>
      <c r="V6592" s="92"/>
      <c r="W6592" s="92"/>
      <c r="X6592" s="92"/>
      <c r="Y6592" s="92"/>
      <c r="Z6592" s="92"/>
      <c r="AA6592" s="92"/>
      <c r="AB6592" s="92"/>
      <c r="AC6592" s="92"/>
      <c r="AD6592" s="92"/>
      <c r="AE6592" s="92"/>
      <c r="AF6592" s="92"/>
      <c r="AG6592" s="92"/>
      <c r="AH6592" s="92"/>
      <c r="AI6592" s="92"/>
      <c r="AJ6592" s="92"/>
      <c r="AK6592" s="92"/>
      <c r="AL6592" s="92"/>
      <c r="AM6592" s="92"/>
      <c r="AN6592" s="92"/>
      <c r="AO6592" s="92"/>
      <c r="AP6592" s="92"/>
      <c r="AQ6592" s="92"/>
      <c r="AR6592" s="92"/>
    </row>
    <row r="6593" spans="1:44" x14ac:dyDescent="0.2">
      <c r="A6593" s="92"/>
      <c r="B6593" s="92"/>
      <c r="C6593" s="92"/>
      <c r="D6593" s="92"/>
      <c r="E6593" s="92"/>
      <c r="F6593" s="92"/>
      <c r="G6593" s="92"/>
      <c r="H6593" s="92"/>
      <c r="I6593" s="92"/>
      <c r="J6593" s="92"/>
      <c r="K6593" s="92"/>
      <c r="L6593" s="92"/>
      <c r="M6593" s="92"/>
      <c r="N6593" s="92"/>
      <c r="O6593" s="92"/>
      <c r="P6593" s="92"/>
      <c r="Q6593" s="92"/>
      <c r="R6593" s="92"/>
      <c r="S6593" s="92"/>
      <c r="T6593" s="92"/>
      <c r="U6593" s="92"/>
      <c r="V6593" s="92"/>
      <c r="W6593" s="92"/>
      <c r="X6593" s="92"/>
      <c r="Y6593" s="92"/>
      <c r="Z6593" s="92"/>
      <c r="AA6593" s="92"/>
      <c r="AB6593" s="92"/>
      <c r="AC6593" s="92"/>
      <c r="AD6593" s="92"/>
      <c r="AE6593" s="92"/>
      <c r="AF6593" s="92"/>
      <c r="AG6593" s="92"/>
      <c r="AH6593" s="92"/>
      <c r="AI6593" s="92"/>
      <c r="AJ6593" s="92"/>
      <c r="AK6593" s="92"/>
      <c r="AL6593" s="92"/>
      <c r="AM6593" s="92"/>
      <c r="AN6593" s="92"/>
      <c r="AO6593" s="92"/>
      <c r="AP6593" s="92"/>
      <c r="AQ6593" s="92"/>
      <c r="AR6593" s="92"/>
    </row>
    <row r="6594" spans="1:44" x14ac:dyDescent="0.2">
      <c r="A6594" s="92"/>
      <c r="B6594" s="92"/>
      <c r="C6594" s="92"/>
      <c r="D6594" s="92"/>
      <c r="E6594" s="92"/>
      <c r="F6594" s="92"/>
      <c r="G6594" s="92"/>
      <c r="H6594" s="92"/>
      <c r="I6594" s="92"/>
      <c r="J6594" s="92"/>
      <c r="K6594" s="92"/>
      <c r="L6594" s="92"/>
      <c r="M6594" s="92"/>
      <c r="N6594" s="92"/>
      <c r="O6594" s="92"/>
      <c r="P6594" s="92"/>
      <c r="Q6594" s="92"/>
      <c r="R6594" s="92"/>
      <c r="S6594" s="92"/>
      <c r="T6594" s="92"/>
      <c r="U6594" s="92"/>
      <c r="V6594" s="92"/>
      <c r="W6594" s="92"/>
      <c r="X6594" s="92"/>
      <c r="Y6594" s="92"/>
      <c r="Z6594" s="92"/>
      <c r="AA6594" s="92"/>
      <c r="AB6594" s="92"/>
      <c r="AC6594" s="92"/>
      <c r="AD6594" s="92"/>
      <c r="AE6594" s="92"/>
      <c r="AF6594" s="92"/>
      <c r="AG6594" s="92"/>
      <c r="AH6594" s="92"/>
      <c r="AI6594" s="92"/>
      <c r="AJ6594" s="92"/>
      <c r="AK6594" s="92"/>
      <c r="AL6594" s="92"/>
      <c r="AM6594" s="92"/>
      <c r="AN6594" s="92"/>
      <c r="AO6594" s="92"/>
      <c r="AP6594" s="92"/>
      <c r="AQ6594" s="92"/>
      <c r="AR6594" s="92"/>
    </row>
    <row r="6595" spans="1:44" x14ac:dyDescent="0.2">
      <c r="A6595" s="92"/>
      <c r="B6595" s="92"/>
      <c r="C6595" s="92"/>
      <c r="D6595" s="92"/>
      <c r="E6595" s="92"/>
      <c r="F6595" s="92"/>
      <c r="G6595" s="92"/>
      <c r="H6595" s="92"/>
      <c r="I6595" s="92"/>
      <c r="J6595" s="92"/>
      <c r="K6595" s="92"/>
      <c r="L6595" s="92"/>
      <c r="M6595" s="92"/>
      <c r="N6595" s="92"/>
      <c r="O6595" s="92"/>
      <c r="P6595" s="92"/>
      <c r="Q6595" s="92"/>
      <c r="R6595" s="92"/>
      <c r="S6595" s="92"/>
      <c r="T6595" s="92"/>
      <c r="U6595" s="92"/>
      <c r="V6595" s="92"/>
      <c r="W6595" s="92"/>
      <c r="X6595" s="92"/>
      <c r="Y6595" s="92"/>
      <c r="Z6595" s="92"/>
      <c r="AA6595" s="92"/>
      <c r="AB6595" s="92"/>
      <c r="AC6595" s="92"/>
      <c r="AD6595" s="92"/>
      <c r="AE6595" s="92"/>
      <c r="AF6595" s="92"/>
      <c r="AG6595" s="92"/>
      <c r="AH6595" s="92"/>
      <c r="AI6595" s="92"/>
      <c r="AJ6595" s="92"/>
      <c r="AK6595" s="92"/>
      <c r="AL6595" s="92"/>
      <c r="AM6595" s="92"/>
      <c r="AN6595" s="92"/>
      <c r="AO6595" s="92"/>
      <c r="AP6595" s="92"/>
      <c r="AQ6595" s="92"/>
      <c r="AR6595" s="92"/>
    </row>
    <row r="6596" spans="1:44" x14ac:dyDescent="0.2">
      <c r="A6596" s="92"/>
      <c r="B6596" s="92"/>
      <c r="C6596" s="92"/>
      <c r="D6596" s="92"/>
      <c r="E6596" s="92"/>
      <c r="F6596" s="92"/>
      <c r="G6596" s="92"/>
      <c r="H6596" s="92"/>
      <c r="I6596" s="92"/>
      <c r="J6596" s="92"/>
      <c r="K6596" s="92"/>
      <c r="L6596" s="92"/>
      <c r="M6596" s="92"/>
      <c r="N6596" s="92"/>
      <c r="O6596" s="92"/>
      <c r="P6596" s="92"/>
      <c r="Q6596" s="92"/>
      <c r="R6596" s="92"/>
      <c r="S6596" s="92"/>
      <c r="T6596" s="92"/>
      <c r="U6596" s="92"/>
      <c r="V6596" s="92"/>
      <c r="W6596" s="92"/>
      <c r="X6596" s="92"/>
      <c r="Y6596" s="92"/>
      <c r="Z6596" s="92"/>
      <c r="AA6596" s="92"/>
      <c r="AB6596" s="92"/>
      <c r="AC6596" s="92"/>
      <c r="AD6596" s="92"/>
      <c r="AE6596" s="92"/>
      <c r="AF6596" s="92"/>
      <c r="AG6596" s="92"/>
      <c r="AH6596" s="92"/>
      <c r="AI6596" s="92"/>
      <c r="AJ6596" s="92"/>
      <c r="AK6596" s="92"/>
      <c r="AL6596" s="92"/>
      <c r="AM6596" s="92"/>
      <c r="AN6596" s="92"/>
      <c r="AO6596" s="92"/>
      <c r="AP6596" s="92"/>
      <c r="AQ6596" s="92"/>
      <c r="AR6596" s="92"/>
    </row>
    <row r="6597" spans="1:44" x14ac:dyDescent="0.2">
      <c r="A6597" s="92"/>
      <c r="B6597" s="92"/>
      <c r="C6597" s="92"/>
      <c r="D6597" s="92"/>
      <c r="E6597" s="92"/>
      <c r="F6597" s="92"/>
      <c r="G6597" s="92"/>
      <c r="H6597" s="92"/>
      <c r="I6597" s="92"/>
      <c r="J6597" s="92"/>
      <c r="K6597" s="92"/>
      <c r="L6597" s="92"/>
      <c r="M6597" s="92"/>
      <c r="N6597" s="92"/>
      <c r="O6597" s="92"/>
      <c r="P6597" s="92"/>
      <c r="Q6597" s="92"/>
      <c r="R6597" s="92"/>
      <c r="S6597" s="92"/>
      <c r="T6597" s="92"/>
      <c r="U6597" s="92"/>
      <c r="V6597" s="92"/>
      <c r="W6597" s="92"/>
      <c r="X6597" s="92"/>
      <c r="Y6597" s="92"/>
      <c r="Z6597" s="92"/>
      <c r="AA6597" s="92"/>
      <c r="AB6597" s="92"/>
      <c r="AC6597" s="92"/>
      <c r="AD6597" s="92"/>
      <c r="AE6597" s="92"/>
      <c r="AF6597" s="92"/>
      <c r="AG6597" s="92"/>
      <c r="AH6597" s="92"/>
      <c r="AI6597" s="92"/>
      <c r="AJ6597" s="92"/>
      <c r="AK6597" s="92"/>
      <c r="AL6597" s="92"/>
      <c r="AM6597" s="92"/>
      <c r="AN6597" s="92"/>
      <c r="AO6597" s="92"/>
      <c r="AP6597" s="92"/>
      <c r="AQ6597" s="92"/>
      <c r="AR6597" s="92"/>
    </row>
    <row r="6598" spans="1:44" x14ac:dyDescent="0.2">
      <c r="A6598" s="92"/>
      <c r="B6598" s="92"/>
      <c r="C6598" s="92"/>
      <c r="D6598" s="92"/>
      <c r="E6598" s="92"/>
      <c r="F6598" s="92"/>
      <c r="G6598" s="92"/>
      <c r="H6598" s="92"/>
      <c r="I6598" s="92"/>
      <c r="J6598" s="92"/>
      <c r="K6598" s="92"/>
      <c r="L6598" s="92"/>
      <c r="M6598" s="92"/>
      <c r="N6598" s="92"/>
      <c r="O6598" s="92"/>
      <c r="P6598" s="92"/>
      <c r="Q6598" s="92"/>
      <c r="R6598" s="92"/>
      <c r="S6598" s="92"/>
      <c r="T6598" s="92"/>
      <c r="U6598" s="92"/>
      <c r="V6598" s="92"/>
      <c r="W6598" s="92"/>
      <c r="X6598" s="92"/>
      <c r="Y6598" s="92"/>
      <c r="Z6598" s="92"/>
      <c r="AA6598" s="92"/>
      <c r="AB6598" s="92"/>
      <c r="AC6598" s="92"/>
      <c r="AD6598" s="92"/>
      <c r="AE6598" s="92"/>
      <c r="AF6598" s="92"/>
      <c r="AG6598" s="92"/>
      <c r="AH6598" s="92"/>
      <c r="AI6598" s="92"/>
      <c r="AJ6598" s="92"/>
      <c r="AK6598" s="92"/>
      <c r="AL6598" s="92"/>
      <c r="AM6598" s="92"/>
      <c r="AN6598" s="92"/>
      <c r="AO6598" s="92"/>
      <c r="AP6598" s="92"/>
      <c r="AQ6598" s="92"/>
      <c r="AR6598" s="92"/>
    </row>
    <row r="6599" spans="1:44" x14ac:dyDescent="0.2">
      <c r="A6599" s="92"/>
      <c r="B6599" s="92"/>
      <c r="C6599" s="92"/>
      <c r="D6599" s="92"/>
      <c r="E6599" s="92"/>
      <c r="F6599" s="92"/>
      <c r="G6599" s="92"/>
      <c r="H6599" s="92"/>
      <c r="I6599" s="92"/>
      <c r="J6599" s="92"/>
      <c r="K6599" s="92"/>
      <c r="L6599" s="92"/>
      <c r="M6599" s="92"/>
      <c r="N6599" s="92"/>
      <c r="O6599" s="92"/>
      <c r="P6599" s="92"/>
      <c r="Q6599" s="92"/>
      <c r="R6599" s="92"/>
      <c r="S6599" s="92"/>
      <c r="T6599" s="92"/>
      <c r="U6599" s="92"/>
      <c r="V6599" s="92"/>
      <c r="W6599" s="92"/>
      <c r="X6599" s="92"/>
      <c r="Y6599" s="92"/>
      <c r="Z6599" s="92"/>
      <c r="AA6599" s="92"/>
      <c r="AB6599" s="92"/>
      <c r="AC6599" s="92"/>
      <c r="AD6599" s="92"/>
      <c r="AE6599" s="92"/>
      <c r="AF6599" s="92"/>
      <c r="AG6599" s="92"/>
      <c r="AH6599" s="92"/>
      <c r="AI6599" s="92"/>
      <c r="AJ6599" s="92"/>
      <c r="AK6599" s="92"/>
      <c r="AL6599" s="92"/>
      <c r="AM6599" s="92"/>
      <c r="AN6599" s="92"/>
      <c r="AO6599" s="92"/>
      <c r="AP6599" s="92"/>
      <c r="AQ6599" s="92"/>
      <c r="AR6599" s="92"/>
    </row>
    <row r="6600" spans="1:44" x14ac:dyDescent="0.2">
      <c r="A6600" s="92"/>
      <c r="B6600" s="92"/>
      <c r="C6600" s="92"/>
      <c r="D6600" s="92"/>
      <c r="E6600" s="92"/>
      <c r="F6600" s="92"/>
      <c r="G6600" s="92"/>
      <c r="H6600" s="92"/>
      <c r="I6600" s="92"/>
      <c r="J6600" s="92"/>
      <c r="K6600" s="92"/>
      <c r="L6600" s="92"/>
      <c r="M6600" s="92"/>
      <c r="N6600" s="92"/>
      <c r="O6600" s="92"/>
      <c r="P6600" s="92"/>
      <c r="Q6600" s="92"/>
      <c r="R6600" s="92"/>
      <c r="S6600" s="92"/>
      <c r="T6600" s="92"/>
      <c r="U6600" s="92"/>
      <c r="V6600" s="92"/>
      <c r="W6600" s="92"/>
      <c r="X6600" s="92"/>
      <c r="Y6600" s="92"/>
      <c r="Z6600" s="92"/>
      <c r="AA6600" s="92"/>
      <c r="AB6600" s="92"/>
      <c r="AC6600" s="92"/>
      <c r="AD6600" s="92"/>
      <c r="AE6600" s="92"/>
      <c r="AF6600" s="92"/>
      <c r="AG6600" s="92"/>
      <c r="AH6600" s="92"/>
      <c r="AI6600" s="92"/>
      <c r="AJ6600" s="92"/>
      <c r="AK6600" s="92"/>
      <c r="AL6600" s="92"/>
      <c r="AM6600" s="92"/>
      <c r="AN6600" s="92"/>
      <c r="AO6600" s="92"/>
      <c r="AP6600" s="92"/>
      <c r="AQ6600" s="92"/>
      <c r="AR6600" s="92"/>
    </row>
    <row r="6601" spans="1:44" x14ac:dyDescent="0.2">
      <c r="A6601" s="92"/>
      <c r="B6601" s="92"/>
      <c r="C6601" s="92"/>
      <c r="D6601" s="92"/>
      <c r="E6601" s="92"/>
      <c r="F6601" s="92"/>
      <c r="G6601" s="92"/>
      <c r="H6601" s="92"/>
      <c r="I6601" s="92"/>
      <c r="J6601" s="92"/>
      <c r="K6601" s="92"/>
      <c r="L6601" s="92"/>
      <c r="M6601" s="92"/>
      <c r="N6601" s="92"/>
      <c r="O6601" s="92"/>
      <c r="P6601" s="92"/>
      <c r="Q6601" s="92"/>
      <c r="R6601" s="92"/>
      <c r="S6601" s="92"/>
      <c r="T6601" s="92"/>
      <c r="U6601" s="92"/>
      <c r="V6601" s="92"/>
      <c r="W6601" s="92"/>
      <c r="X6601" s="92"/>
      <c r="Y6601" s="92"/>
      <c r="Z6601" s="92"/>
      <c r="AA6601" s="92"/>
      <c r="AB6601" s="92"/>
      <c r="AC6601" s="92"/>
      <c r="AD6601" s="92"/>
      <c r="AE6601" s="92"/>
      <c r="AF6601" s="92"/>
      <c r="AG6601" s="92"/>
      <c r="AH6601" s="92"/>
      <c r="AI6601" s="92"/>
      <c r="AJ6601" s="92"/>
      <c r="AK6601" s="92"/>
      <c r="AL6601" s="92"/>
      <c r="AM6601" s="92"/>
      <c r="AN6601" s="92"/>
      <c r="AO6601" s="92"/>
      <c r="AP6601" s="92"/>
      <c r="AQ6601" s="92"/>
      <c r="AR6601" s="92"/>
    </row>
    <row r="6602" spans="1:44" x14ac:dyDescent="0.2">
      <c r="A6602" s="92"/>
      <c r="B6602" s="92"/>
      <c r="C6602" s="92"/>
      <c r="D6602" s="92"/>
      <c r="E6602" s="92"/>
      <c r="F6602" s="92"/>
      <c r="G6602" s="92"/>
      <c r="H6602" s="92"/>
      <c r="I6602" s="92"/>
      <c r="J6602" s="92"/>
      <c r="K6602" s="92"/>
      <c r="L6602" s="92"/>
      <c r="M6602" s="92"/>
      <c r="N6602" s="92"/>
      <c r="O6602" s="92"/>
      <c r="P6602" s="92"/>
      <c r="Q6602" s="92"/>
      <c r="R6602" s="92"/>
      <c r="S6602" s="92"/>
      <c r="T6602" s="92"/>
      <c r="U6602" s="92"/>
      <c r="V6602" s="92"/>
      <c r="W6602" s="92"/>
      <c r="X6602" s="92"/>
      <c r="Y6602" s="92"/>
      <c r="Z6602" s="92"/>
      <c r="AA6602" s="92"/>
      <c r="AB6602" s="92"/>
      <c r="AC6602" s="92"/>
      <c r="AD6602" s="92"/>
      <c r="AE6602" s="92"/>
      <c r="AF6602" s="92"/>
      <c r="AG6602" s="92"/>
      <c r="AH6602" s="92"/>
      <c r="AI6602" s="92"/>
      <c r="AJ6602" s="92"/>
      <c r="AK6602" s="92"/>
      <c r="AL6602" s="92"/>
      <c r="AM6602" s="92"/>
      <c r="AN6602" s="92"/>
      <c r="AO6602" s="92"/>
      <c r="AP6602" s="92"/>
      <c r="AQ6602" s="92"/>
      <c r="AR6602" s="92"/>
    </row>
    <row r="6603" spans="1:44" x14ac:dyDescent="0.2">
      <c r="A6603" s="92"/>
      <c r="B6603" s="92"/>
      <c r="C6603" s="92"/>
      <c r="D6603" s="92"/>
      <c r="E6603" s="92"/>
      <c r="F6603" s="92"/>
      <c r="G6603" s="92"/>
      <c r="H6603" s="92"/>
      <c r="I6603" s="92"/>
      <c r="J6603" s="92"/>
      <c r="K6603" s="92"/>
      <c r="L6603" s="92"/>
      <c r="M6603" s="92"/>
      <c r="N6603" s="92"/>
      <c r="O6603" s="92"/>
      <c r="P6603" s="92"/>
      <c r="Q6603" s="92"/>
      <c r="R6603" s="92"/>
      <c r="S6603" s="92"/>
      <c r="T6603" s="92"/>
      <c r="U6603" s="92"/>
      <c r="V6603" s="92"/>
      <c r="W6603" s="92"/>
      <c r="X6603" s="92"/>
      <c r="Y6603" s="92"/>
      <c r="Z6603" s="92"/>
      <c r="AA6603" s="92"/>
      <c r="AB6603" s="92"/>
      <c r="AC6603" s="92"/>
      <c r="AD6603" s="92"/>
      <c r="AE6603" s="92"/>
      <c r="AF6603" s="92"/>
      <c r="AG6603" s="92"/>
      <c r="AH6603" s="92"/>
      <c r="AI6603" s="92"/>
      <c r="AJ6603" s="92"/>
      <c r="AK6603" s="92"/>
      <c r="AL6603" s="92"/>
      <c r="AM6603" s="92"/>
      <c r="AN6603" s="92"/>
      <c r="AO6603" s="92"/>
      <c r="AP6603" s="92"/>
      <c r="AQ6603" s="92"/>
      <c r="AR6603" s="92"/>
    </row>
    <row r="6604" spans="1:44" x14ac:dyDescent="0.2">
      <c r="A6604" s="92"/>
      <c r="B6604" s="92"/>
      <c r="C6604" s="92"/>
      <c r="D6604" s="92"/>
      <c r="E6604" s="92"/>
      <c r="F6604" s="92"/>
      <c r="G6604" s="92"/>
      <c r="H6604" s="92"/>
      <c r="I6604" s="92"/>
      <c r="J6604" s="92"/>
      <c r="K6604" s="92"/>
      <c r="L6604" s="92"/>
      <c r="M6604" s="92"/>
      <c r="N6604" s="92"/>
      <c r="O6604" s="92"/>
      <c r="P6604" s="92"/>
      <c r="Q6604" s="92"/>
      <c r="R6604" s="92"/>
      <c r="S6604" s="92"/>
      <c r="T6604" s="92"/>
      <c r="U6604" s="92"/>
      <c r="V6604" s="92"/>
      <c r="W6604" s="92"/>
      <c r="X6604" s="92"/>
      <c r="Y6604" s="92"/>
      <c r="Z6604" s="92"/>
      <c r="AA6604" s="92"/>
      <c r="AB6604" s="92"/>
      <c r="AC6604" s="92"/>
      <c r="AD6604" s="92"/>
      <c r="AE6604" s="92"/>
      <c r="AF6604" s="92"/>
      <c r="AG6604" s="92"/>
      <c r="AH6604" s="92"/>
      <c r="AI6604" s="92"/>
      <c r="AJ6604" s="92"/>
      <c r="AK6604" s="92"/>
      <c r="AL6604" s="92"/>
      <c r="AM6604" s="92"/>
      <c r="AN6604" s="92"/>
      <c r="AO6604" s="92"/>
      <c r="AP6604" s="92"/>
      <c r="AQ6604" s="92"/>
      <c r="AR6604" s="92"/>
    </row>
    <row r="6605" spans="1:44" x14ac:dyDescent="0.2">
      <c r="A6605" s="92"/>
      <c r="B6605" s="92"/>
      <c r="C6605" s="92"/>
      <c r="D6605" s="92"/>
      <c r="E6605" s="92"/>
      <c r="F6605" s="92"/>
      <c r="G6605" s="92"/>
      <c r="H6605" s="92"/>
      <c r="I6605" s="92"/>
      <c r="J6605" s="92"/>
      <c r="K6605" s="92"/>
      <c r="L6605" s="92"/>
      <c r="M6605" s="92"/>
      <c r="N6605" s="92"/>
      <c r="O6605" s="92"/>
      <c r="P6605" s="92"/>
      <c r="Q6605" s="92"/>
      <c r="R6605" s="92"/>
      <c r="S6605" s="92"/>
      <c r="T6605" s="92"/>
      <c r="U6605" s="92"/>
      <c r="V6605" s="92"/>
      <c r="W6605" s="92"/>
      <c r="X6605" s="92"/>
      <c r="Y6605" s="92"/>
      <c r="Z6605" s="92"/>
      <c r="AA6605" s="92"/>
      <c r="AB6605" s="92"/>
      <c r="AC6605" s="92"/>
      <c r="AD6605" s="92"/>
      <c r="AE6605" s="92"/>
      <c r="AF6605" s="92"/>
      <c r="AG6605" s="92"/>
      <c r="AH6605" s="92"/>
      <c r="AI6605" s="92"/>
      <c r="AJ6605" s="92"/>
      <c r="AK6605" s="92"/>
      <c r="AL6605" s="92"/>
      <c r="AM6605" s="92"/>
      <c r="AN6605" s="92"/>
      <c r="AO6605" s="92"/>
      <c r="AP6605" s="92"/>
      <c r="AQ6605" s="92"/>
      <c r="AR6605" s="92"/>
    </row>
    <row r="6606" spans="1:44" x14ac:dyDescent="0.2">
      <c r="A6606" s="92"/>
      <c r="B6606" s="92"/>
      <c r="C6606" s="92"/>
      <c r="D6606" s="92"/>
      <c r="E6606" s="92"/>
      <c r="F6606" s="92"/>
      <c r="G6606" s="92"/>
      <c r="H6606" s="92"/>
      <c r="I6606" s="92"/>
      <c r="J6606" s="92"/>
      <c r="K6606" s="92"/>
      <c r="L6606" s="92"/>
      <c r="M6606" s="92"/>
      <c r="N6606" s="92"/>
      <c r="O6606" s="92"/>
      <c r="P6606" s="92"/>
      <c r="Q6606" s="92"/>
      <c r="R6606" s="92"/>
      <c r="S6606" s="92"/>
      <c r="T6606" s="92"/>
      <c r="U6606" s="92"/>
      <c r="V6606" s="92"/>
      <c r="W6606" s="92"/>
      <c r="X6606" s="92"/>
      <c r="Y6606" s="92"/>
      <c r="Z6606" s="92"/>
      <c r="AA6606" s="92"/>
      <c r="AB6606" s="92"/>
      <c r="AC6606" s="92"/>
      <c r="AD6606" s="92"/>
      <c r="AE6606" s="92"/>
      <c r="AF6606" s="92"/>
      <c r="AG6606" s="92"/>
      <c r="AH6606" s="92"/>
      <c r="AI6606" s="92"/>
      <c r="AJ6606" s="92"/>
      <c r="AK6606" s="92"/>
      <c r="AL6606" s="92"/>
      <c r="AM6606" s="92"/>
      <c r="AN6606" s="92"/>
      <c r="AO6606" s="92"/>
      <c r="AP6606" s="92"/>
      <c r="AQ6606" s="92"/>
      <c r="AR6606" s="92"/>
    </row>
    <row r="6607" spans="1:44" x14ac:dyDescent="0.2">
      <c r="A6607" s="92"/>
      <c r="B6607" s="92"/>
      <c r="C6607" s="92"/>
      <c r="D6607" s="92"/>
      <c r="E6607" s="92"/>
      <c r="F6607" s="92"/>
      <c r="G6607" s="92"/>
      <c r="H6607" s="92"/>
      <c r="I6607" s="92"/>
      <c r="J6607" s="92"/>
      <c r="K6607" s="92"/>
      <c r="L6607" s="92"/>
      <c r="M6607" s="92"/>
      <c r="N6607" s="92"/>
      <c r="O6607" s="92"/>
      <c r="P6607" s="92"/>
      <c r="Q6607" s="92"/>
      <c r="R6607" s="92"/>
      <c r="S6607" s="92"/>
      <c r="T6607" s="92"/>
      <c r="U6607" s="92"/>
      <c r="V6607" s="92"/>
      <c r="W6607" s="92"/>
      <c r="X6607" s="92"/>
      <c r="Y6607" s="92"/>
      <c r="Z6607" s="92"/>
      <c r="AA6607" s="92"/>
      <c r="AB6607" s="92"/>
      <c r="AC6607" s="92"/>
      <c r="AD6607" s="92"/>
      <c r="AE6607" s="92"/>
      <c r="AF6607" s="92"/>
      <c r="AG6607" s="92"/>
      <c r="AH6607" s="92"/>
      <c r="AI6607" s="92"/>
      <c r="AJ6607" s="92"/>
      <c r="AK6607" s="92"/>
      <c r="AL6607" s="92"/>
      <c r="AM6607" s="92"/>
      <c r="AN6607" s="92"/>
      <c r="AO6607" s="92"/>
      <c r="AP6607" s="92"/>
      <c r="AQ6607" s="92"/>
      <c r="AR6607" s="92"/>
    </row>
    <row r="6608" spans="1:44" x14ac:dyDescent="0.2">
      <c r="A6608" s="92"/>
      <c r="B6608" s="92"/>
      <c r="C6608" s="92"/>
      <c r="D6608" s="92"/>
      <c r="E6608" s="92"/>
      <c r="F6608" s="92"/>
      <c r="G6608" s="92"/>
      <c r="H6608" s="92"/>
      <c r="I6608" s="92"/>
      <c r="J6608" s="92"/>
      <c r="K6608" s="92"/>
      <c r="L6608" s="92"/>
      <c r="M6608" s="92"/>
      <c r="N6608" s="92"/>
      <c r="O6608" s="92"/>
      <c r="P6608" s="92"/>
      <c r="Q6608" s="92"/>
      <c r="R6608" s="92"/>
      <c r="S6608" s="92"/>
      <c r="T6608" s="92"/>
      <c r="U6608" s="92"/>
      <c r="V6608" s="92"/>
      <c r="W6608" s="92"/>
      <c r="X6608" s="92"/>
      <c r="Y6608" s="92"/>
      <c r="Z6608" s="92"/>
      <c r="AA6608" s="92"/>
      <c r="AB6608" s="92"/>
      <c r="AC6608" s="92"/>
      <c r="AD6608" s="92"/>
      <c r="AE6608" s="92"/>
      <c r="AF6608" s="92"/>
      <c r="AG6608" s="92"/>
      <c r="AH6608" s="92"/>
      <c r="AI6608" s="92"/>
      <c r="AJ6608" s="92"/>
      <c r="AK6608" s="92"/>
      <c r="AL6608" s="92"/>
      <c r="AM6608" s="92"/>
      <c r="AN6608" s="92"/>
      <c r="AO6608" s="92"/>
      <c r="AP6608" s="92"/>
      <c r="AQ6608" s="92"/>
      <c r="AR6608" s="92"/>
    </row>
    <row r="6609" spans="1:44" x14ac:dyDescent="0.2">
      <c r="A6609" s="92"/>
      <c r="B6609" s="92"/>
      <c r="C6609" s="92"/>
      <c r="D6609" s="92"/>
      <c r="E6609" s="92"/>
      <c r="F6609" s="92"/>
      <c r="G6609" s="92"/>
      <c r="H6609" s="92"/>
      <c r="I6609" s="92"/>
      <c r="J6609" s="92"/>
      <c r="K6609" s="92"/>
      <c r="L6609" s="92"/>
      <c r="M6609" s="92"/>
      <c r="N6609" s="92"/>
      <c r="O6609" s="92"/>
      <c r="P6609" s="92"/>
      <c r="Q6609" s="92"/>
      <c r="R6609" s="92"/>
      <c r="S6609" s="92"/>
      <c r="T6609" s="92"/>
      <c r="U6609" s="92"/>
      <c r="V6609" s="92"/>
      <c r="W6609" s="92"/>
      <c r="X6609" s="92"/>
      <c r="Y6609" s="92"/>
      <c r="Z6609" s="92"/>
      <c r="AA6609" s="92"/>
      <c r="AB6609" s="92"/>
      <c r="AC6609" s="92"/>
      <c r="AD6609" s="92"/>
      <c r="AE6609" s="92"/>
      <c r="AF6609" s="92"/>
      <c r="AG6609" s="92"/>
      <c r="AH6609" s="92"/>
      <c r="AI6609" s="92"/>
      <c r="AJ6609" s="92"/>
      <c r="AK6609" s="92"/>
      <c r="AL6609" s="92"/>
      <c r="AM6609" s="92"/>
      <c r="AN6609" s="92"/>
      <c r="AO6609" s="92"/>
      <c r="AP6609" s="92"/>
      <c r="AQ6609" s="92"/>
      <c r="AR6609" s="92"/>
    </row>
    <row r="6610" spans="1:44" x14ac:dyDescent="0.2">
      <c r="A6610" s="92"/>
      <c r="B6610" s="92"/>
      <c r="C6610" s="92"/>
      <c r="D6610" s="92"/>
      <c r="E6610" s="92"/>
      <c r="F6610" s="92"/>
      <c r="G6610" s="92"/>
      <c r="H6610" s="92"/>
      <c r="I6610" s="92"/>
      <c r="J6610" s="92"/>
      <c r="K6610" s="92"/>
      <c r="L6610" s="92"/>
      <c r="M6610" s="92"/>
      <c r="N6610" s="92"/>
      <c r="O6610" s="92"/>
      <c r="P6610" s="92"/>
      <c r="Q6610" s="92"/>
      <c r="R6610" s="92"/>
      <c r="S6610" s="92"/>
      <c r="T6610" s="92"/>
      <c r="U6610" s="92"/>
      <c r="V6610" s="92"/>
      <c r="W6610" s="92"/>
      <c r="X6610" s="92"/>
      <c r="Y6610" s="92"/>
      <c r="Z6610" s="92"/>
      <c r="AA6610" s="92"/>
      <c r="AB6610" s="92"/>
      <c r="AC6610" s="92"/>
      <c r="AD6610" s="92"/>
      <c r="AE6610" s="92"/>
      <c r="AF6610" s="92"/>
      <c r="AG6610" s="92"/>
      <c r="AH6610" s="92"/>
      <c r="AI6610" s="92"/>
      <c r="AJ6610" s="92"/>
      <c r="AK6610" s="92"/>
      <c r="AL6610" s="92"/>
      <c r="AM6610" s="92"/>
      <c r="AN6610" s="92"/>
      <c r="AO6610" s="92"/>
      <c r="AP6610" s="92"/>
      <c r="AQ6610" s="92"/>
      <c r="AR6610" s="92"/>
    </row>
    <row r="6611" spans="1:44" x14ac:dyDescent="0.2">
      <c r="A6611" s="92"/>
      <c r="B6611" s="92"/>
      <c r="C6611" s="92"/>
      <c r="D6611" s="92"/>
      <c r="E6611" s="92"/>
      <c r="F6611" s="92"/>
      <c r="G6611" s="92"/>
      <c r="H6611" s="92"/>
      <c r="I6611" s="92"/>
      <c r="J6611" s="92"/>
      <c r="K6611" s="92"/>
      <c r="L6611" s="92"/>
      <c r="M6611" s="92"/>
      <c r="N6611" s="92"/>
      <c r="O6611" s="92"/>
      <c r="P6611" s="92"/>
      <c r="Q6611" s="92"/>
      <c r="R6611" s="92"/>
      <c r="S6611" s="92"/>
      <c r="T6611" s="92"/>
      <c r="U6611" s="92"/>
      <c r="V6611" s="92"/>
      <c r="W6611" s="92"/>
      <c r="X6611" s="92"/>
      <c r="Y6611" s="92"/>
      <c r="Z6611" s="92"/>
      <c r="AA6611" s="92"/>
      <c r="AB6611" s="92"/>
      <c r="AC6611" s="92"/>
      <c r="AD6611" s="92"/>
      <c r="AE6611" s="92"/>
      <c r="AF6611" s="92"/>
      <c r="AG6611" s="92"/>
      <c r="AH6611" s="92"/>
      <c r="AI6611" s="92"/>
      <c r="AJ6611" s="92"/>
      <c r="AK6611" s="92"/>
      <c r="AL6611" s="92"/>
      <c r="AM6611" s="92"/>
      <c r="AN6611" s="92"/>
      <c r="AO6611" s="92"/>
      <c r="AP6611" s="92"/>
      <c r="AQ6611" s="92"/>
      <c r="AR6611" s="92"/>
    </row>
    <row r="6612" spans="1:44" x14ac:dyDescent="0.2">
      <c r="A6612" s="92"/>
      <c r="B6612" s="92"/>
      <c r="C6612" s="92"/>
      <c r="D6612" s="92"/>
      <c r="E6612" s="92"/>
      <c r="F6612" s="92"/>
      <c r="G6612" s="92"/>
      <c r="H6612" s="92"/>
      <c r="I6612" s="92"/>
      <c r="J6612" s="92"/>
      <c r="K6612" s="92"/>
      <c r="L6612" s="92"/>
      <c r="M6612" s="92"/>
      <c r="N6612" s="92"/>
      <c r="O6612" s="92"/>
      <c r="P6612" s="92"/>
      <c r="Q6612" s="92"/>
      <c r="R6612" s="92"/>
      <c r="S6612" s="92"/>
      <c r="T6612" s="92"/>
      <c r="U6612" s="92"/>
      <c r="V6612" s="92"/>
      <c r="W6612" s="92"/>
      <c r="X6612" s="92"/>
      <c r="Y6612" s="92"/>
      <c r="Z6612" s="92"/>
      <c r="AA6612" s="92"/>
      <c r="AB6612" s="92"/>
      <c r="AC6612" s="92"/>
      <c r="AD6612" s="92"/>
      <c r="AE6612" s="92"/>
      <c r="AF6612" s="92"/>
      <c r="AG6612" s="92"/>
      <c r="AH6612" s="92"/>
      <c r="AI6612" s="92"/>
      <c r="AJ6612" s="92"/>
      <c r="AK6612" s="92"/>
      <c r="AL6612" s="92"/>
      <c r="AM6612" s="92"/>
      <c r="AN6612" s="92"/>
      <c r="AO6612" s="92"/>
      <c r="AP6612" s="92"/>
      <c r="AQ6612" s="92"/>
      <c r="AR6612" s="92"/>
    </row>
    <row r="6613" spans="1:44" x14ac:dyDescent="0.2">
      <c r="A6613" s="92"/>
      <c r="B6613" s="92"/>
      <c r="C6613" s="92"/>
      <c r="D6613" s="92"/>
      <c r="E6613" s="92"/>
      <c r="F6613" s="92"/>
      <c r="G6613" s="92"/>
      <c r="H6613" s="92"/>
      <c r="I6613" s="92"/>
      <c r="J6613" s="92"/>
      <c r="K6613" s="92"/>
      <c r="L6613" s="92"/>
      <c r="M6613" s="92"/>
      <c r="N6613" s="92"/>
      <c r="O6613" s="92"/>
      <c r="P6613" s="92"/>
      <c r="Q6613" s="92"/>
      <c r="R6613" s="92"/>
      <c r="S6613" s="92"/>
      <c r="T6613" s="92"/>
      <c r="U6613" s="92"/>
      <c r="V6613" s="92"/>
      <c r="W6613" s="92"/>
      <c r="X6613" s="92"/>
      <c r="Y6613" s="92"/>
      <c r="Z6613" s="92"/>
      <c r="AA6613" s="92"/>
      <c r="AB6613" s="92"/>
      <c r="AC6613" s="92"/>
      <c r="AD6613" s="92"/>
      <c r="AE6613" s="92"/>
      <c r="AF6613" s="92"/>
      <c r="AG6613" s="92"/>
      <c r="AH6613" s="92"/>
      <c r="AI6613" s="92"/>
      <c r="AJ6613" s="92"/>
      <c r="AK6613" s="92"/>
      <c r="AL6613" s="92"/>
      <c r="AM6613" s="92"/>
      <c r="AN6613" s="92"/>
      <c r="AO6613" s="92"/>
      <c r="AP6613" s="92"/>
      <c r="AQ6613" s="92"/>
      <c r="AR6613" s="92"/>
    </row>
    <row r="6614" spans="1:44" x14ac:dyDescent="0.2">
      <c r="A6614" s="92"/>
      <c r="B6614" s="92"/>
      <c r="C6614" s="92"/>
      <c r="D6614" s="92"/>
      <c r="E6614" s="92"/>
      <c r="F6614" s="92"/>
      <c r="G6614" s="92"/>
      <c r="H6614" s="92"/>
      <c r="I6614" s="92"/>
      <c r="J6614" s="92"/>
      <c r="K6614" s="92"/>
      <c r="L6614" s="92"/>
      <c r="M6614" s="92"/>
      <c r="N6614" s="92"/>
      <c r="O6614" s="92"/>
      <c r="P6614" s="92"/>
      <c r="Q6614" s="92"/>
      <c r="R6614" s="92"/>
      <c r="S6614" s="92"/>
      <c r="T6614" s="92"/>
      <c r="U6614" s="92"/>
      <c r="V6614" s="92"/>
      <c r="W6614" s="92"/>
      <c r="X6614" s="92"/>
      <c r="Y6614" s="92"/>
      <c r="Z6614" s="92"/>
      <c r="AA6614" s="92"/>
      <c r="AB6614" s="92"/>
      <c r="AC6614" s="92"/>
      <c r="AD6614" s="92"/>
      <c r="AE6614" s="92"/>
      <c r="AF6614" s="92"/>
      <c r="AG6614" s="92"/>
      <c r="AH6614" s="92"/>
      <c r="AI6614" s="92"/>
      <c r="AJ6614" s="92"/>
      <c r="AK6614" s="92"/>
      <c r="AL6614" s="92"/>
      <c r="AM6614" s="92"/>
      <c r="AN6614" s="92"/>
      <c r="AO6614" s="92"/>
      <c r="AP6614" s="92"/>
      <c r="AQ6614" s="92"/>
      <c r="AR6614" s="92"/>
    </row>
    <row r="6615" spans="1:44" x14ac:dyDescent="0.2">
      <c r="A6615" s="92"/>
      <c r="B6615" s="92"/>
      <c r="C6615" s="92"/>
      <c r="D6615" s="92"/>
      <c r="E6615" s="92"/>
      <c r="F6615" s="92"/>
      <c r="G6615" s="92"/>
      <c r="H6615" s="92"/>
      <c r="I6615" s="92"/>
      <c r="J6615" s="92"/>
      <c r="K6615" s="92"/>
      <c r="L6615" s="92"/>
      <c r="M6615" s="92"/>
      <c r="N6615" s="92"/>
      <c r="O6615" s="92"/>
      <c r="P6615" s="92"/>
      <c r="Q6615" s="92"/>
      <c r="R6615" s="92"/>
      <c r="S6615" s="92"/>
      <c r="T6615" s="92"/>
      <c r="U6615" s="92"/>
      <c r="V6615" s="92"/>
      <c r="W6615" s="92"/>
      <c r="X6615" s="92"/>
      <c r="Y6615" s="92"/>
      <c r="Z6615" s="92"/>
      <c r="AA6615" s="92"/>
      <c r="AB6615" s="92"/>
      <c r="AC6615" s="92"/>
      <c r="AD6615" s="92"/>
      <c r="AE6615" s="92"/>
      <c r="AF6615" s="92"/>
      <c r="AG6615" s="92"/>
      <c r="AH6615" s="92"/>
      <c r="AI6615" s="92"/>
      <c r="AJ6615" s="92"/>
      <c r="AK6615" s="92"/>
      <c r="AL6615" s="92"/>
      <c r="AM6615" s="92"/>
      <c r="AN6615" s="92"/>
      <c r="AO6615" s="92"/>
      <c r="AP6615" s="92"/>
      <c r="AQ6615" s="92"/>
      <c r="AR6615" s="92"/>
    </row>
    <row r="6616" spans="1:44" x14ac:dyDescent="0.2">
      <c r="A6616" s="92"/>
      <c r="B6616" s="92"/>
      <c r="C6616" s="92"/>
      <c r="D6616" s="92"/>
      <c r="E6616" s="92"/>
      <c r="F6616" s="92"/>
      <c r="G6616" s="92"/>
      <c r="H6616" s="92"/>
      <c r="I6616" s="92"/>
      <c r="J6616" s="92"/>
      <c r="K6616" s="92"/>
      <c r="L6616" s="92"/>
      <c r="M6616" s="92"/>
      <c r="N6616" s="92"/>
      <c r="O6616" s="92"/>
      <c r="P6616" s="92"/>
      <c r="Q6616" s="92"/>
      <c r="R6616" s="92"/>
      <c r="S6616" s="92"/>
      <c r="T6616" s="92"/>
      <c r="U6616" s="92"/>
      <c r="V6616" s="92"/>
      <c r="W6616" s="92"/>
      <c r="X6616" s="92"/>
      <c r="Y6616" s="92"/>
      <c r="Z6616" s="92"/>
      <c r="AA6616" s="92"/>
      <c r="AB6616" s="92"/>
      <c r="AC6616" s="92"/>
      <c r="AD6616" s="92"/>
      <c r="AE6616" s="92"/>
      <c r="AF6616" s="92"/>
      <c r="AG6616" s="92"/>
      <c r="AH6616" s="92"/>
      <c r="AI6616" s="92"/>
      <c r="AJ6616" s="92"/>
      <c r="AK6616" s="92"/>
      <c r="AL6616" s="92"/>
      <c r="AM6616" s="92"/>
      <c r="AN6616" s="92"/>
      <c r="AO6616" s="92"/>
      <c r="AP6616" s="92"/>
      <c r="AQ6616" s="92"/>
      <c r="AR6616" s="92"/>
    </row>
    <row r="6617" spans="1:44" x14ac:dyDescent="0.2">
      <c r="A6617" s="92"/>
      <c r="B6617" s="92"/>
      <c r="C6617" s="92"/>
      <c r="D6617" s="92"/>
      <c r="E6617" s="92"/>
      <c r="F6617" s="92"/>
      <c r="G6617" s="92"/>
      <c r="H6617" s="92"/>
      <c r="I6617" s="92"/>
      <c r="J6617" s="92"/>
      <c r="K6617" s="92"/>
      <c r="L6617" s="92"/>
      <c r="M6617" s="92"/>
      <c r="N6617" s="92"/>
      <c r="O6617" s="92"/>
      <c r="P6617" s="92"/>
      <c r="Q6617" s="92"/>
      <c r="R6617" s="92"/>
      <c r="S6617" s="92"/>
      <c r="T6617" s="92"/>
      <c r="U6617" s="92"/>
      <c r="V6617" s="92"/>
      <c r="W6617" s="92"/>
      <c r="X6617" s="92"/>
      <c r="Y6617" s="92"/>
      <c r="Z6617" s="92"/>
      <c r="AA6617" s="92"/>
      <c r="AB6617" s="92"/>
      <c r="AC6617" s="92"/>
      <c r="AD6617" s="92"/>
      <c r="AE6617" s="92"/>
      <c r="AF6617" s="92"/>
      <c r="AG6617" s="92"/>
      <c r="AH6617" s="92"/>
      <c r="AI6617" s="92"/>
      <c r="AJ6617" s="92"/>
      <c r="AK6617" s="92"/>
      <c r="AL6617" s="92"/>
      <c r="AM6617" s="92"/>
      <c r="AN6617" s="92"/>
      <c r="AO6617" s="92"/>
      <c r="AP6617" s="92"/>
      <c r="AQ6617" s="92"/>
      <c r="AR6617" s="92"/>
    </row>
    <row r="6618" spans="1:44" x14ac:dyDescent="0.2">
      <c r="A6618" s="92"/>
      <c r="B6618" s="92"/>
      <c r="C6618" s="92"/>
      <c r="D6618" s="92"/>
      <c r="E6618" s="92"/>
      <c r="F6618" s="92"/>
      <c r="G6618" s="92"/>
      <c r="H6618" s="92"/>
      <c r="I6618" s="92"/>
      <c r="J6618" s="92"/>
      <c r="K6618" s="92"/>
      <c r="L6618" s="92"/>
      <c r="M6618" s="92"/>
      <c r="N6618" s="92"/>
      <c r="O6618" s="92"/>
      <c r="P6618" s="92"/>
      <c r="Q6618" s="92"/>
      <c r="R6618" s="92"/>
      <c r="S6618" s="92"/>
      <c r="T6618" s="92"/>
      <c r="U6618" s="92"/>
      <c r="V6618" s="92"/>
      <c r="W6618" s="92"/>
      <c r="X6618" s="92"/>
      <c r="Y6618" s="92"/>
      <c r="Z6618" s="92"/>
      <c r="AA6618" s="92"/>
      <c r="AB6618" s="92"/>
      <c r="AC6618" s="92"/>
      <c r="AD6618" s="92"/>
      <c r="AE6618" s="92"/>
      <c r="AF6618" s="92"/>
      <c r="AG6618" s="92"/>
      <c r="AH6618" s="92"/>
      <c r="AI6618" s="92"/>
      <c r="AJ6618" s="92"/>
      <c r="AK6618" s="92"/>
      <c r="AL6618" s="92"/>
      <c r="AM6618" s="92"/>
      <c r="AN6618" s="92"/>
      <c r="AO6618" s="92"/>
      <c r="AP6618" s="92"/>
      <c r="AQ6618" s="92"/>
      <c r="AR6618" s="92"/>
    </row>
    <row r="6619" spans="1:44" x14ac:dyDescent="0.2">
      <c r="A6619" s="92"/>
      <c r="B6619" s="92"/>
      <c r="C6619" s="92"/>
      <c r="D6619" s="92"/>
      <c r="E6619" s="92"/>
      <c r="F6619" s="92"/>
      <c r="G6619" s="92"/>
      <c r="H6619" s="92"/>
      <c r="I6619" s="92"/>
      <c r="J6619" s="92"/>
      <c r="K6619" s="92"/>
      <c r="L6619" s="92"/>
      <c r="M6619" s="92"/>
      <c r="N6619" s="92"/>
      <c r="O6619" s="92"/>
      <c r="P6619" s="92"/>
      <c r="Q6619" s="92"/>
      <c r="R6619" s="92"/>
      <c r="S6619" s="92"/>
      <c r="T6619" s="92"/>
      <c r="U6619" s="92"/>
      <c r="V6619" s="92"/>
      <c r="W6619" s="92"/>
      <c r="X6619" s="92"/>
      <c r="Y6619" s="92"/>
      <c r="Z6619" s="92"/>
      <c r="AA6619" s="92"/>
      <c r="AB6619" s="92"/>
      <c r="AC6619" s="92"/>
      <c r="AD6619" s="92"/>
      <c r="AE6619" s="92"/>
      <c r="AF6619" s="92"/>
      <c r="AG6619" s="92"/>
      <c r="AH6619" s="92"/>
      <c r="AI6619" s="92"/>
      <c r="AJ6619" s="92"/>
      <c r="AK6619" s="92"/>
      <c r="AL6619" s="92"/>
      <c r="AM6619" s="92"/>
      <c r="AN6619" s="92"/>
      <c r="AO6619" s="92"/>
      <c r="AP6619" s="92"/>
      <c r="AQ6619" s="92"/>
      <c r="AR6619" s="92"/>
    </row>
    <row r="6620" spans="1:44" x14ac:dyDescent="0.2">
      <c r="A6620" s="92"/>
      <c r="B6620" s="92"/>
      <c r="C6620" s="92"/>
      <c r="D6620" s="92"/>
      <c r="E6620" s="92"/>
      <c r="F6620" s="92"/>
      <c r="G6620" s="92"/>
      <c r="H6620" s="92"/>
      <c r="I6620" s="92"/>
      <c r="J6620" s="92"/>
      <c r="K6620" s="92"/>
      <c r="L6620" s="92"/>
      <c r="M6620" s="92"/>
      <c r="N6620" s="92"/>
      <c r="O6620" s="92"/>
      <c r="P6620" s="92"/>
      <c r="Q6620" s="92"/>
      <c r="R6620" s="92"/>
      <c r="S6620" s="92"/>
      <c r="T6620" s="92"/>
      <c r="U6620" s="92"/>
      <c r="V6620" s="92"/>
      <c r="W6620" s="92"/>
      <c r="X6620" s="92"/>
      <c r="Y6620" s="92"/>
      <c r="Z6620" s="92"/>
      <c r="AA6620" s="92"/>
      <c r="AB6620" s="92"/>
      <c r="AC6620" s="92"/>
      <c r="AD6620" s="92"/>
      <c r="AE6620" s="92"/>
      <c r="AF6620" s="92"/>
      <c r="AG6620" s="92"/>
      <c r="AH6620" s="92"/>
      <c r="AI6620" s="92"/>
      <c r="AJ6620" s="92"/>
      <c r="AK6620" s="92"/>
      <c r="AL6620" s="92"/>
      <c r="AM6620" s="92"/>
      <c r="AN6620" s="92"/>
      <c r="AO6620" s="92"/>
      <c r="AP6620" s="92"/>
      <c r="AQ6620" s="92"/>
      <c r="AR6620" s="92"/>
    </row>
    <row r="6621" spans="1:44" x14ac:dyDescent="0.2">
      <c r="A6621" s="92"/>
      <c r="B6621" s="92"/>
      <c r="C6621" s="92"/>
      <c r="D6621" s="92"/>
      <c r="E6621" s="92"/>
      <c r="F6621" s="92"/>
      <c r="G6621" s="92"/>
      <c r="H6621" s="92"/>
      <c r="I6621" s="92"/>
      <c r="J6621" s="92"/>
      <c r="K6621" s="92"/>
      <c r="L6621" s="92"/>
      <c r="M6621" s="92"/>
      <c r="N6621" s="92"/>
      <c r="O6621" s="92"/>
      <c r="P6621" s="92"/>
      <c r="Q6621" s="92"/>
      <c r="R6621" s="92"/>
      <c r="S6621" s="92"/>
      <c r="T6621" s="92"/>
      <c r="U6621" s="92"/>
      <c r="V6621" s="92"/>
      <c r="W6621" s="92"/>
      <c r="X6621" s="92"/>
      <c r="Y6621" s="92"/>
      <c r="Z6621" s="92"/>
      <c r="AA6621" s="92"/>
      <c r="AB6621" s="92"/>
      <c r="AC6621" s="92"/>
      <c r="AD6621" s="92"/>
      <c r="AE6621" s="92"/>
      <c r="AF6621" s="92"/>
      <c r="AG6621" s="92"/>
      <c r="AH6621" s="92"/>
      <c r="AI6621" s="92"/>
      <c r="AJ6621" s="92"/>
      <c r="AK6621" s="92"/>
      <c r="AL6621" s="92"/>
      <c r="AM6621" s="92"/>
      <c r="AN6621" s="92"/>
      <c r="AO6621" s="92"/>
      <c r="AP6621" s="92"/>
      <c r="AQ6621" s="92"/>
      <c r="AR6621" s="92"/>
    </row>
    <row r="6622" spans="1:44" x14ac:dyDescent="0.2">
      <c r="A6622" s="92"/>
      <c r="B6622" s="92"/>
      <c r="C6622" s="92"/>
      <c r="D6622" s="92"/>
      <c r="E6622" s="92"/>
      <c r="F6622" s="92"/>
      <c r="G6622" s="92"/>
      <c r="H6622" s="92"/>
      <c r="I6622" s="92"/>
      <c r="J6622" s="92"/>
      <c r="K6622" s="92"/>
      <c r="L6622" s="92"/>
      <c r="M6622" s="92"/>
      <c r="N6622" s="92"/>
      <c r="O6622" s="92"/>
      <c r="P6622" s="92"/>
      <c r="Q6622" s="92"/>
      <c r="R6622" s="92"/>
      <c r="S6622" s="92"/>
      <c r="T6622" s="92"/>
      <c r="U6622" s="92"/>
      <c r="V6622" s="92"/>
      <c r="W6622" s="92"/>
      <c r="X6622" s="92"/>
      <c r="Y6622" s="92"/>
      <c r="Z6622" s="92"/>
      <c r="AA6622" s="92"/>
      <c r="AB6622" s="92"/>
      <c r="AC6622" s="92"/>
      <c r="AD6622" s="92"/>
      <c r="AE6622" s="92"/>
      <c r="AF6622" s="92"/>
      <c r="AG6622" s="92"/>
      <c r="AH6622" s="92"/>
      <c r="AI6622" s="92"/>
      <c r="AJ6622" s="92"/>
      <c r="AK6622" s="92"/>
      <c r="AL6622" s="92"/>
      <c r="AM6622" s="92"/>
      <c r="AN6622" s="92"/>
      <c r="AO6622" s="92"/>
      <c r="AP6622" s="92"/>
      <c r="AQ6622" s="92"/>
      <c r="AR6622" s="92"/>
    </row>
    <row r="6623" spans="1:44" x14ac:dyDescent="0.2">
      <c r="A6623" s="92"/>
      <c r="B6623" s="92"/>
      <c r="C6623" s="92"/>
      <c r="D6623" s="92"/>
      <c r="E6623" s="92"/>
      <c r="F6623" s="92"/>
      <c r="G6623" s="92"/>
      <c r="H6623" s="92"/>
      <c r="I6623" s="92"/>
      <c r="J6623" s="92"/>
      <c r="K6623" s="92"/>
      <c r="L6623" s="92"/>
      <c r="M6623" s="92"/>
      <c r="N6623" s="92"/>
      <c r="O6623" s="92"/>
      <c r="P6623" s="92"/>
      <c r="Q6623" s="92"/>
      <c r="R6623" s="92"/>
      <c r="S6623" s="92"/>
      <c r="T6623" s="92"/>
      <c r="U6623" s="92"/>
      <c r="V6623" s="92"/>
      <c r="W6623" s="92"/>
      <c r="X6623" s="92"/>
      <c r="Y6623" s="92"/>
      <c r="Z6623" s="92"/>
      <c r="AA6623" s="92"/>
      <c r="AB6623" s="92"/>
      <c r="AC6623" s="92"/>
      <c r="AD6623" s="92"/>
      <c r="AE6623" s="92"/>
      <c r="AF6623" s="92"/>
      <c r="AG6623" s="92"/>
      <c r="AH6623" s="92"/>
      <c r="AI6623" s="92"/>
      <c r="AJ6623" s="92"/>
      <c r="AK6623" s="92"/>
      <c r="AL6623" s="92"/>
      <c r="AM6623" s="92"/>
      <c r="AN6623" s="92"/>
      <c r="AO6623" s="92"/>
      <c r="AP6623" s="92"/>
      <c r="AQ6623" s="92"/>
      <c r="AR6623" s="92"/>
    </row>
    <row r="6624" spans="1:44" x14ac:dyDescent="0.2">
      <c r="A6624" s="92"/>
      <c r="B6624" s="92"/>
      <c r="C6624" s="92"/>
      <c r="D6624" s="92"/>
      <c r="E6624" s="92"/>
      <c r="F6624" s="92"/>
      <c r="G6624" s="92"/>
      <c r="H6624" s="92"/>
      <c r="I6624" s="92"/>
      <c r="J6624" s="92"/>
      <c r="K6624" s="92"/>
      <c r="L6624" s="92"/>
      <c r="M6624" s="92"/>
      <c r="N6624" s="92"/>
      <c r="O6624" s="92"/>
      <c r="P6624" s="92"/>
      <c r="Q6624" s="92"/>
      <c r="R6624" s="92"/>
      <c r="S6624" s="92"/>
      <c r="T6624" s="92"/>
      <c r="U6624" s="92"/>
      <c r="V6624" s="92"/>
      <c r="W6624" s="92"/>
      <c r="X6624" s="92"/>
      <c r="Y6624" s="92"/>
      <c r="Z6624" s="92"/>
      <c r="AA6624" s="92"/>
      <c r="AB6624" s="92"/>
      <c r="AC6624" s="92"/>
      <c r="AD6624" s="92"/>
      <c r="AE6624" s="92"/>
      <c r="AF6624" s="92"/>
      <c r="AG6624" s="92"/>
      <c r="AH6624" s="92"/>
      <c r="AI6624" s="92"/>
      <c r="AJ6624" s="92"/>
      <c r="AK6624" s="92"/>
      <c r="AL6624" s="92"/>
      <c r="AM6624" s="92"/>
      <c r="AN6624" s="92"/>
      <c r="AO6624" s="92"/>
      <c r="AP6624" s="92"/>
      <c r="AQ6624" s="92"/>
      <c r="AR6624" s="92"/>
    </row>
    <row r="6625" spans="1:44" x14ac:dyDescent="0.2">
      <c r="A6625" s="92"/>
      <c r="B6625" s="92"/>
      <c r="C6625" s="92"/>
      <c r="D6625" s="92"/>
      <c r="E6625" s="92"/>
      <c r="F6625" s="92"/>
      <c r="G6625" s="92"/>
      <c r="H6625" s="92"/>
      <c r="I6625" s="92"/>
      <c r="J6625" s="92"/>
      <c r="K6625" s="92"/>
      <c r="L6625" s="92"/>
      <c r="M6625" s="92"/>
      <c r="N6625" s="92"/>
      <c r="O6625" s="92"/>
      <c r="P6625" s="92"/>
      <c r="Q6625" s="92"/>
      <c r="R6625" s="92"/>
      <c r="S6625" s="92"/>
      <c r="T6625" s="92"/>
      <c r="U6625" s="92"/>
      <c r="V6625" s="92"/>
      <c r="W6625" s="92"/>
      <c r="X6625" s="92"/>
      <c r="Y6625" s="92"/>
      <c r="Z6625" s="92"/>
      <c r="AA6625" s="92"/>
      <c r="AB6625" s="92"/>
      <c r="AC6625" s="92"/>
      <c r="AD6625" s="92"/>
      <c r="AE6625" s="92"/>
      <c r="AF6625" s="92"/>
      <c r="AG6625" s="92"/>
      <c r="AH6625" s="92"/>
      <c r="AI6625" s="92"/>
      <c r="AJ6625" s="92"/>
      <c r="AK6625" s="92"/>
      <c r="AL6625" s="92"/>
      <c r="AM6625" s="92"/>
      <c r="AN6625" s="92"/>
      <c r="AO6625" s="92"/>
      <c r="AP6625" s="92"/>
      <c r="AQ6625" s="92"/>
      <c r="AR6625" s="92"/>
    </row>
    <row r="6626" spans="1:44" x14ac:dyDescent="0.2">
      <c r="A6626" s="92"/>
      <c r="B6626" s="92"/>
      <c r="C6626" s="92"/>
      <c r="D6626" s="92"/>
      <c r="E6626" s="92"/>
      <c r="F6626" s="92"/>
      <c r="G6626" s="92"/>
      <c r="H6626" s="92"/>
      <c r="I6626" s="92"/>
      <c r="J6626" s="92"/>
      <c r="K6626" s="92"/>
      <c r="L6626" s="92"/>
      <c r="M6626" s="92"/>
      <c r="N6626" s="92"/>
      <c r="O6626" s="92"/>
      <c r="P6626" s="92"/>
      <c r="Q6626" s="92"/>
      <c r="R6626" s="92"/>
      <c r="S6626" s="92"/>
      <c r="T6626" s="92"/>
      <c r="U6626" s="92"/>
      <c r="V6626" s="92"/>
      <c r="W6626" s="92"/>
      <c r="X6626" s="92"/>
      <c r="Y6626" s="92"/>
      <c r="Z6626" s="92"/>
      <c r="AA6626" s="92"/>
      <c r="AB6626" s="92"/>
      <c r="AC6626" s="92"/>
      <c r="AD6626" s="92"/>
      <c r="AE6626" s="92"/>
      <c r="AF6626" s="92"/>
      <c r="AG6626" s="92"/>
      <c r="AH6626" s="92"/>
      <c r="AI6626" s="92"/>
      <c r="AJ6626" s="92"/>
      <c r="AK6626" s="92"/>
      <c r="AL6626" s="92"/>
      <c r="AM6626" s="92"/>
      <c r="AN6626" s="92"/>
      <c r="AO6626" s="92"/>
      <c r="AP6626" s="92"/>
      <c r="AQ6626" s="92"/>
      <c r="AR6626" s="92"/>
    </row>
    <row r="6627" spans="1:44" x14ac:dyDescent="0.2">
      <c r="A6627" s="92"/>
      <c r="B6627" s="92"/>
      <c r="C6627" s="92"/>
      <c r="D6627" s="92"/>
      <c r="E6627" s="92"/>
      <c r="F6627" s="92"/>
      <c r="G6627" s="92"/>
      <c r="H6627" s="92"/>
      <c r="I6627" s="92"/>
      <c r="J6627" s="92"/>
      <c r="K6627" s="92"/>
      <c r="L6627" s="92"/>
      <c r="M6627" s="92"/>
      <c r="N6627" s="92"/>
      <c r="O6627" s="92"/>
      <c r="P6627" s="92"/>
      <c r="Q6627" s="92"/>
      <c r="R6627" s="92"/>
      <c r="S6627" s="92"/>
      <c r="T6627" s="92"/>
      <c r="U6627" s="92"/>
      <c r="V6627" s="92"/>
      <c r="W6627" s="92"/>
      <c r="X6627" s="92"/>
      <c r="Y6627" s="92"/>
      <c r="Z6627" s="92"/>
      <c r="AA6627" s="92"/>
      <c r="AB6627" s="92"/>
      <c r="AC6627" s="92"/>
      <c r="AD6627" s="92"/>
      <c r="AE6627" s="92"/>
      <c r="AF6627" s="92"/>
      <c r="AG6627" s="92"/>
      <c r="AH6627" s="92"/>
      <c r="AI6627" s="92"/>
      <c r="AJ6627" s="92"/>
      <c r="AK6627" s="92"/>
      <c r="AL6627" s="92"/>
      <c r="AM6627" s="92"/>
      <c r="AN6627" s="92"/>
      <c r="AO6627" s="92"/>
      <c r="AP6627" s="92"/>
      <c r="AQ6627" s="92"/>
      <c r="AR6627" s="92"/>
    </row>
    <row r="6628" spans="1:44" x14ac:dyDescent="0.2">
      <c r="A6628" s="92"/>
      <c r="B6628" s="92"/>
      <c r="C6628" s="92"/>
      <c r="D6628" s="92"/>
      <c r="E6628" s="92"/>
      <c r="F6628" s="92"/>
      <c r="G6628" s="92"/>
      <c r="H6628" s="92"/>
      <c r="I6628" s="92"/>
      <c r="J6628" s="92"/>
      <c r="K6628" s="92"/>
      <c r="L6628" s="92"/>
      <c r="M6628" s="92"/>
      <c r="N6628" s="92"/>
      <c r="O6628" s="92"/>
      <c r="P6628" s="92"/>
      <c r="Q6628" s="92"/>
      <c r="R6628" s="92"/>
      <c r="S6628" s="92"/>
      <c r="T6628" s="92"/>
      <c r="U6628" s="92"/>
      <c r="V6628" s="92"/>
      <c r="W6628" s="92"/>
      <c r="X6628" s="92"/>
      <c r="Y6628" s="92"/>
      <c r="Z6628" s="92"/>
      <c r="AA6628" s="92"/>
      <c r="AB6628" s="92"/>
      <c r="AC6628" s="92"/>
      <c r="AD6628" s="92"/>
      <c r="AE6628" s="92"/>
      <c r="AF6628" s="92"/>
      <c r="AG6628" s="92"/>
      <c r="AH6628" s="92"/>
      <c r="AI6628" s="92"/>
      <c r="AJ6628" s="92"/>
      <c r="AK6628" s="92"/>
      <c r="AL6628" s="92"/>
      <c r="AM6628" s="92"/>
      <c r="AN6628" s="92"/>
      <c r="AO6628" s="92"/>
      <c r="AP6628" s="92"/>
      <c r="AQ6628" s="92"/>
      <c r="AR6628" s="92"/>
    </row>
    <row r="6629" spans="1:44" x14ac:dyDescent="0.2">
      <c r="A6629" s="92"/>
      <c r="B6629" s="92"/>
      <c r="C6629" s="92"/>
      <c r="D6629" s="92"/>
      <c r="E6629" s="92"/>
      <c r="F6629" s="92"/>
      <c r="G6629" s="92"/>
      <c r="H6629" s="92"/>
      <c r="I6629" s="92"/>
      <c r="J6629" s="92"/>
      <c r="K6629" s="92"/>
      <c r="L6629" s="92"/>
      <c r="M6629" s="92"/>
      <c r="N6629" s="92"/>
      <c r="O6629" s="92"/>
      <c r="P6629" s="92"/>
      <c r="Q6629" s="92"/>
      <c r="R6629" s="92"/>
      <c r="S6629" s="92"/>
      <c r="T6629" s="92"/>
      <c r="U6629" s="92"/>
      <c r="V6629" s="92"/>
      <c r="W6629" s="92"/>
      <c r="X6629" s="92"/>
      <c r="Y6629" s="92"/>
      <c r="Z6629" s="92"/>
      <c r="AA6629" s="92"/>
      <c r="AB6629" s="92"/>
      <c r="AC6629" s="92"/>
      <c r="AD6629" s="92"/>
      <c r="AE6629" s="92"/>
      <c r="AF6629" s="92"/>
      <c r="AG6629" s="92"/>
      <c r="AH6629" s="92"/>
      <c r="AI6629" s="92"/>
      <c r="AJ6629" s="92"/>
      <c r="AK6629" s="92"/>
      <c r="AL6629" s="92"/>
      <c r="AM6629" s="92"/>
      <c r="AN6629" s="92"/>
      <c r="AO6629" s="92"/>
      <c r="AP6629" s="92"/>
      <c r="AQ6629" s="92"/>
      <c r="AR6629" s="92"/>
    </row>
    <row r="6630" spans="1:44" x14ac:dyDescent="0.2">
      <c r="A6630" s="92"/>
      <c r="B6630" s="92"/>
      <c r="C6630" s="92"/>
      <c r="D6630" s="92"/>
      <c r="E6630" s="92"/>
      <c r="F6630" s="92"/>
      <c r="G6630" s="92"/>
      <c r="H6630" s="92"/>
      <c r="I6630" s="92"/>
      <c r="J6630" s="92"/>
      <c r="K6630" s="92"/>
      <c r="L6630" s="92"/>
      <c r="M6630" s="92"/>
      <c r="N6630" s="92"/>
      <c r="O6630" s="92"/>
      <c r="P6630" s="92"/>
      <c r="Q6630" s="92"/>
      <c r="R6630" s="92"/>
      <c r="S6630" s="92"/>
      <c r="T6630" s="92"/>
      <c r="U6630" s="92"/>
      <c r="V6630" s="92"/>
      <c r="W6630" s="92"/>
      <c r="X6630" s="92"/>
      <c r="Y6630" s="92"/>
      <c r="Z6630" s="92"/>
      <c r="AA6630" s="92"/>
      <c r="AB6630" s="92"/>
      <c r="AC6630" s="92"/>
      <c r="AD6630" s="92"/>
      <c r="AE6630" s="92"/>
      <c r="AF6630" s="92"/>
      <c r="AG6630" s="92"/>
      <c r="AH6630" s="92"/>
      <c r="AI6630" s="92"/>
      <c r="AJ6630" s="92"/>
      <c r="AK6630" s="92"/>
      <c r="AL6630" s="92"/>
      <c r="AM6630" s="92"/>
      <c r="AN6630" s="92"/>
      <c r="AO6630" s="92"/>
      <c r="AP6630" s="92"/>
      <c r="AQ6630" s="92"/>
      <c r="AR6630" s="92"/>
    </row>
    <row r="6631" spans="1:44" x14ac:dyDescent="0.2">
      <c r="A6631" s="92"/>
      <c r="B6631" s="92"/>
      <c r="C6631" s="92"/>
      <c r="D6631" s="92"/>
      <c r="E6631" s="92"/>
      <c r="F6631" s="92"/>
      <c r="G6631" s="92"/>
      <c r="H6631" s="92"/>
      <c r="I6631" s="92"/>
      <c r="J6631" s="92"/>
      <c r="K6631" s="92"/>
      <c r="L6631" s="92"/>
      <c r="M6631" s="92"/>
      <c r="N6631" s="92"/>
      <c r="O6631" s="92"/>
      <c r="P6631" s="92"/>
      <c r="Q6631" s="92"/>
      <c r="R6631" s="92"/>
      <c r="S6631" s="92"/>
      <c r="T6631" s="92"/>
      <c r="U6631" s="92"/>
      <c r="V6631" s="92"/>
      <c r="W6631" s="92"/>
      <c r="X6631" s="92"/>
      <c r="Y6631" s="92"/>
      <c r="Z6631" s="92"/>
      <c r="AA6631" s="92"/>
      <c r="AB6631" s="92"/>
      <c r="AC6631" s="92"/>
      <c r="AD6631" s="92"/>
      <c r="AE6631" s="92"/>
      <c r="AF6631" s="92"/>
      <c r="AG6631" s="92"/>
      <c r="AH6631" s="92"/>
      <c r="AI6631" s="92"/>
      <c r="AJ6631" s="92"/>
      <c r="AK6631" s="92"/>
      <c r="AL6631" s="92"/>
      <c r="AM6631" s="92"/>
      <c r="AN6631" s="92"/>
      <c r="AO6631" s="92"/>
      <c r="AP6631" s="92"/>
      <c r="AQ6631" s="92"/>
      <c r="AR6631" s="92"/>
    </row>
    <row r="6632" spans="1:44" x14ac:dyDescent="0.2">
      <c r="A6632" s="92"/>
      <c r="B6632" s="92"/>
      <c r="C6632" s="92"/>
      <c r="D6632" s="92"/>
      <c r="E6632" s="92"/>
      <c r="F6632" s="92"/>
      <c r="G6632" s="92"/>
      <c r="H6632" s="92"/>
      <c r="I6632" s="92"/>
      <c r="J6632" s="92"/>
      <c r="K6632" s="92"/>
      <c r="L6632" s="92"/>
      <c r="M6632" s="92"/>
      <c r="N6632" s="92"/>
      <c r="O6632" s="92"/>
      <c r="P6632" s="92"/>
      <c r="Q6632" s="92"/>
      <c r="R6632" s="92"/>
      <c r="S6632" s="92"/>
      <c r="T6632" s="92"/>
      <c r="U6632" s="92"/>
      <c r="V6632" s="92"/>
      <c r="W6632" s="92"/>
      <c r="X6632" s="92"/>
      <c r="Y6632" s="92"/>
      <c r="Z6632" s="92"/>
      <c r="AA6632" s="92"/>
      <c r="AB6632" s="92"/>
      <c r="AC6632" s="92"/>
      <c r="AD6632" s="92"/>
      <c r="AE6632" s="92"/>
      <c r="AF6632" s="92"/>
      <c r="AG6632" s="92"/>
      <c r="AH6632" s="92"/>
      <c r="AI6632" s="92"/>
      <c r="AJ6632" s="92"/>
      <c r="AK6632" s="92"/>
      <c r="AL6632" s="92"/>
      <c r="AM6632" s="92"/>
      <c r="AN6632" s="92"/>
      <c r="AO6632" s="92"/>
      <c r="AP6632" s="92"/>
      <c r="AQ6632" s="92"/>
      <c r="AR6632" s="92"/>
    </row>
    <row r="6633" spans="1:44" x14ac:dyDescent="0.2">
      <c r="A6633" s="92"/>
      <c r="B6633" s="92"/>
      <c r="C6633" s="92"/>
      <c r="D6633" s="92"/>
      <c r="E6633" s="92"/>
      <c r="F6633" s="92"/>
      <c r="G6633" s="92"/>
      <c r="H6633" s="92"/>
      <c r="I6633" s="92"/>
      <c r="J6633" s="92"/>
      <c r="K6633" s="92"/>
      <c r="L6633" s="92"/>
      <c r="M6633" s="92"/>
      <c r="N6633" s="92"/>
      <c r="O6633" s="92"/>
      <c r="P6633" s="92"/>
      <c r="Q6633" s="92"/>
      <c r="R6633" s="92"/>
      <c r="S6633" s="92"/>
      <c r="T6633" s="92"/>
      <c r="U6633" s="92"/>
      <c r="V6633" s="92"/>
      <c r="W6633" s="92"/>
      <c r="X6633" s="92"/>
      <c r="Y6633" s="92"/>
      <c r="Z6633" s="92"/>
      <c r="AA6633" s="92"/>
      <c r="AB6633" s="92"/>
      <c r="AC6633" s="92"/>
      <c r="AD6633" s="92"/>
      <c r="AE6633" s="92"/>
      <c r="AF6633" s="92"/>
      <c r="AG6633" s="92"/>
      <c r="AH6633" s="92"/>
      <c r="AI6633" s="92"/>
      <c r="AJ6633" s="92"/>
      <c r="AK6633" s="92"/>
      <c r="AL6633" s="92"/>
      <c r="AM6633" s="92"/>
      <c r="AN6633" s="92"/>
      <c r="AO6633" s="92"/>
      <c r="AP6633" s="92"/>
      <c r="AQ6633" s="92"/>
      <c r="AR6633" s="92"/>
    </row>
    <row r="6634" spans="1:44" x14ac:dyDescent="0.2">
      <c r="A6634" s="92"/>
      <c r="B6634" s="92"/>
      <c r="C6634" s="92"/>
      <c r="D6634" s="92"/>
      <c r="E6634" s="92"/>
      <c r="F6634" s="92"/>
      <c r="G6634" s="92"/>
      <c r="H6634" s="92"/>
      <c r="I6634" s="92"/>
      <c r="J6634" s="92"/>
      <c r="K6634" s="92"/>
      <c r="L6634" s="92"/>
      <c r="M6634" s="92"/>
      <c r="N6634" s="92"/>
      <c r="O6634" s="92"/>
      <c r="P6634" s="92"/>
      <c r="Q6634" s="92"/>
      <c r="R6634" s="92"/>
      <c r="S6634" s="92"/>
      <c r="T6634" s="92"/>
      <c r="U6634" s="92"/>
      <c r="V6634" s="92"/>
      <c r="W6634" s="92"/>
      <c r="X6634" s="92"/>
      <c r="Y6634" s="92"/>
      <c r="Z6634" s="92"/>
      <c r="AA6634" s="92"/>
      <c r="AB6634" s="92"/>
      <c r="AC6634" s="92"/>
      <c r="AD6634" s="92"/>
      <c r="AE6634" s="92"/>
      <c r="AF6634" s="92"/>
      <c r="AG6634" s="92"/>
      <c r="AH6634" s="92"/>
      <c r="AI6634" s="92"/>
      <c r="AJ6634" s="92"/>
      <c r="AK6634" s="92"/>
      <c r="AL6634" s="92"/>
      <c r="AM6634" s="92"/>
      <c r="AN6634" s="92"/>
      <c r="AO6634" s="92"/>
      <c r="AP6634" s="92"/>
      <c r="AQ6634" s="92"/>
      <c r="AR6634" s="92"/>
    </row>
    <row r="6635" spans="1:44" x14ac:dyDescent="0.2">
      <c r="A6635" s="92"/>
      <c r="B6635" s="92"/>
      <c r="C6635" s="92"/>
      <c r="D6635" s="92"/>
      <c r="E6635" s="92"/>
      <c r="F6635" s="92"/>
      <c r="G6635" s="92"/>
      <c r="H6635" s="92"/>
      <c r="I6635" s="92"/>
      <c r="J6635" s="92"/>
      <c r="K6635" s="92"/>
      <c r="L6635" s="92"/>
      <c r="M6635" s="92"/>
      <c r="N6635" s="92"/>
      <c r="O6635" s="92"/>
      <c r="P6635" s="92"/>
      <c r="Q6635" s="92"/>
      <c r="R6635" s="92"/>
      <c r="S6635" s="92"/>
      <c r="T6635" s="92"/>
      <c r="U6635" s="92"/>
      <c r="V6635" s="92"/>
      <c r="W6635" s="92"/>
      <c r="X6635" s="92"/>
      <c r="Y6635" s="92"/>
      <c r="Z6635" s="92"/>
      <c r="AA6635" s="92"/>
      <c r="AB6635" s="92"/>
      <c r="AC6635" s="92"/>
      <c r="AD6635" s="92"/>
      <c r="AE6635" s="92"/>
      <c r="AF6635" s="92"/>
      <c r="AG6635" s="92"/>
      <c r="AH6635" s="92"/>
      <c r="AI6635" s="92"/>
      <c r="AJ6635" s="92"/>
      <c r="AK6635" s="92"/>
      <c r="AL6635" s="92"/>
      <c r="AM6635" s="92"/>
      <c r="AN6635" s="92"/>
      <c r="AO6635" s="92"/>
      <c r="AP6635" s="92"/>
      <c r="AQ6635" s="92"/>
      <c r="AR6635" s="92"/>
    </row>
    <row r="6636" spans="1:44" x14ac:dyDescent="0.2">
      <c r="A6636" s="92"/>
      <c r="B6636" s="92"/>
      <c r="C6636" s="92"/>
      <c r="D6636" s="92"/>
      <c r="E6636" s="92"/>
      <c r="F6636" s="92"/>
      <c r="G6636" s="92"/>
      <c r="H6636" s="92"/>
      <c r="I6636" s="92"/>
      <c r="J6636" s="92"/>
      <c r="K6636" s="92"/>
      <c r="L6636" s="92"/>
      <c r="M6636" s="92"/>
      <c r="N6636" s="92"/>
      <c r="O6636" s="92"/>
      <c r="P6636" s="92"/>
      <c r="Q6636" s="92"/>
      <c r="R6636" s="92"/>
      <c r="S6636" s="92"/>
      <c r="T6636" s="92"/>
      <c r="U6636" s="92"/>
      <c r="V6636" s="92"/>
      <c r="W6636" s="92"/>
      <c r="X6636" s="92"/>
      <c r="Y6636" s="92"/>
      <c r="Z6636" s="92"/>
      <c r="AA6636" s="92"/>
      <c r="AB6636" s="92"/>
      <c r="AC6636" s="92"/>
      <c r="AD6636" s="92"/>
      <c r="AE6636" s="92"/>
      <c r="AF6636" s="92"/>
      <c r="AG6636" s="92"/>
      <c r="AH6636" s="92"/>
      <c r="AI6636" s="92"/>
      <c r="AJ6636" s="92"/>
      <c r="AK6636" s="92"/>
      <c r="AL6636" s="92"/>
      <c r="AM6636" s="92"/>
      <c r="AN6636" s="92"/>
      <c r="AO6636" s="92"/>
      <c r="AP6636" s="92"/>
      <c r="AQ6636" s="92"/>
      <c r="AR6636" s="92"/>
    </row>
    <row r="6637" spans="1:44" x14ac:dyDescent="0.2">
      <c r="A6637" s="92"/>
      <c r="B6637" s="92"/>
      <c r="C6637" s="92"/>
      <c r="D6637" s="92"/>
      <c r="E6637" s="92"/>
      <c r="F6637" s="92"/>
      <c r="G6637" s="92"/>
      <c r="H6637" s="92"/>
      <c r="I6637" s="92"/>
      <c r="J6637" s="92"/>
      <c r="K6637" s="92"/>
      <c r="L6637" s="92"/>
      <c r="M6637" s="92"/>
      <c r="N6637" s="92"/>
      <c r="O6637" s="92"/>
      <c r="P6637" s="92"/>
      <c r="Q6637" s="92"/>
      <c r="R6637" s="92"/>
      <c r="S6637" s="92"/>
      <c r="T6637" s="92"/>
      <c r="U6637" s="92"/>
      <c r="V6637" s="92"/>
      <c r="W6637" s="92"/>
      <c r="X6637" s="92"/>
      <c r="Y6637" s="92"/>
      <c r="Z6637" s="92"/>
      <c r="AA6637" s="92"/>
      <c r="AB6637" s="92"/>
      <c r="AC6637" s="92"/>
      <c r="AD6637" s="92"/>
      <c r="AE6637" s="92"/>
      <c r="AF6637" s="92"/>
      <c r="AG6637" s="92"/>
      <c r="AH6637" s="92"/>
      <c r="AI6637" s="92"/>
      <c r="AJ6637" s="92"/>
      <c r="AK6637" s="92"/>
      <c r="AL6637" s="92"/>
      <c r="AM6637" s="92"/>
      <c r="AN6637" s="92"/>
      <c r="AO6637" s="92"/>
      <c r="AP6637" s="92"/>
      <c r="AQ6637" s="92"/>
      <c r="AR6637" s="92"/>
    </row>
    <row r="6638" spans="1:44" x14ac:dyDescent="0.2">
      <c r="A6638" s="92"/>
      <c r="B6638" s="92"/>
      <c r="C6638" s="92"/>
      <c r="D6638" s="92"/>
      <c r="E6638" s="92"/>
      <c r="F6638" s="92"/>
      <c r="G6638" s="92"/>
      <c r="H6638" s="92"/>
      <c r="I6638" s="92"/>
      <c r="J6638" s="92"/>
      <c r="K6638" s="92"/>
      <c r="L6638" s="92"/>
      <c r="M6638" s="92"/>
      <c r="N6638" s="92"/>
      <c r="O6638" s="92"/>
      <c r="P6638" s="92"/>
      <c r="Q6638" s="92"/>
      <c r="R6638" s="92"/>
      <c r="S6638" s="92"/>
      <c r="T6638" s="92"/>
      <c r="U6638" s="92"/>
      <c r="V6638" s="92"/>
      <c r="W6638" s="92"/>
      <c r="X6638" s="92"/>
      <c r="Y6638" s="92"/>
      <c r="Z6638" s="92"/>
      <c r="AA6638" s="92"/>
      <c r="AB6638" s="92"/>
      <c r="AC6638" s="92"/>
      <c r="AD6638" s="92"/>
      <c r="AE6638" s="92"/>
      <c r="AF6638" s="92"/>
      <c r="AG6638" s="92"/>
      <c r="AH6638" s="92"/>
      <c r="AI6638" s="92"/>
      <c r="AJ6638" s="92"/>
      <c r="AK6638" s="92"/>
      <c r="AL6638" s="92"/>
      <c r="AM6638" s="92"/>
      <c r="AN6638" s="92"/>
      <c r="AO6638" s="92"/>
      <c r="AP6638" s="92"/>
      <c r="AQ6638" s="92"/>
      <c r="AR6638" s="92"/>
    </row>
    <row r="6639" spans="1:44" x14ac:dyDescent="0.2">
      <c r="A6639" s="92"/>
      <c r="B6639" s="92"/>
      <c r="C6639" s="92"/>
      <c r="D6639" s="92"/>
      <c r="E6639" s="92"/>
      <c r="F6639" s="92"/>
      <c r="G6639" s="92"/>
      <c r="H6639" s="92"/>
      <c r="I6639" s="92"/>
      <c r="J6639" s="92"/>
      <c r="K6639" s="92"/>
      <c r="L6639" s="92"/>
      <c r="M6639" s="92"/>
      <c r="N6639" s="92"/>
      <c r="O6639" s="92"/>
      <c r="P6639" s="92"/>
      <c r="Q6639" s="92"/>
      <c r="R6639" s="92"/>
      <c r="S6639" s="92"/>
      <c r="T6639" s="92"/>
      <c r="U6639" s="92"/>
      <c r="V6639" s="92"/>
      <c r="W6639" s="92"/>
      <c r="X6639" s="92"/>
      <c r="Y6639" s="92"/>
      <c r="Z6639" s="92"/>
      <c r="AA6639" s="92"/>
      <c r="AB6639" s="92"/>
      <c r="AC6639" s="92"/>
      <c r="AD6639" s="92"/>
      <c r="AE6639" s="92"/>
      <c r="AF6639" s="92"/>
      <c r="AG6639" s="92"/>
      <c r="AH6639" s="92"/>
      <c r="AI6639" s="92"/>
      <c r="AJ6639" s="92"/>
      <c r="AK6639" s="92"/>
      <c r="AL6639" s="92"/>
      <c r="AM6639" s="92"/>
      <c r="AN6639" s="92"/>
      <c r="AO6639" s="92"/>
      <c r="AP6639" s="92"/>
      <c r="AQ6639" s="92"/>
      <c r="AR6639" s="92"/>
    </row>
    <row r="6640" spans="1:44" x14ac:dyDescent="0.2">
      <c r="A6640" s="92"/>
      <c r="B6640" s="92"/>
      <c r="C6640" s="92"/>
      <c r="D6640" s="92"/>
      <c r="E6640" s="92"/>
      <c r="F6640" s="92"/>
      <c r="G6640" s="92"/>
      <c r="H6640" s="92"/>
      <c r="I6640" s="92"/>
      <c r="J6640" s="92"/>
      <c r="K6640" s="92"/>
      <c r="L6640" s="92"/>
      <c r="M6640" s="92"/>
      <c r="N6640" s="92"/>
      <c r="O6640" s="92"/>
      <c r="P6640" s="92"/>
      <c r="Q6640" s="92"/>
      <c r="R6640" s="92"/>
      <c r="S6640" s="92"/>
      <c r="T6640" s="92"/>
      <c r="U6640" s="92"/>
      <c r="V6640" s="92"/>
      <c r="W6640" s="92"/>
      <c r="X6640" s="92"/>
      <c r="Y6640" s="92"/>
      <c r="Z6640" s="92"/>
      <c r="AA6640" s="92"/>
      <c r="AB6640" s="92"/>
      <c r="AC6640" s="92"/>
      <c r="AD6640" s="92"/>
      <c r="AE6640" s="92"/>
      <c r="AF6640" s="92"/>
      <c r="AG6640" s="92"/>
      <c r="AH6640" s="92"/>
      <c r="AI6640" s="92"/>
      <c r="AJ6640" s="92"/>
      <c r="AK6640" s="92"/>
      <c r="AL6640" s="92"/>
      <c r="AM6640" s="92"/>
      <c r="AN6640" s="92"/>
      <c r="AO6640" s="92"/>
      <c r="AP6640" s="92"/>
      <c r="AQ6640" s="92"/>
      <c r="AR6640" s="92"/>
    </row>
    <row r="6641" spans="1:44" x14ac:dyDescent="0.2">
      <c r="A6641" s="92"/>
      <c r="B6641" s="92"/>
      <c r="C6641" s="92"/>
      <c r="D6641" s="92"/>
      <c r="E6641" s="92"/>
      <c r="F6641" s="92"/>
      <c r="G6641" s="92"/>
      <c r="H6641" s="92"/>
      <c r="I6641" s="92"/>
      <c r="J6641" s="92"/>
      <c r="K6641" s="92"/>
      <c r="L6641" s="92"/>
      <c r="M6641" s="92"/>
      <c r="N6641" s="92"/>
      <c r="O6641" s="92"/>
      <c r="P6641" s="92"/>
      <c r="Q6641" s="92"/>
      <c r="R6641" s="92"/>
      <c r="S6641" s="92"/>
      <c r="T6641" s="92"/>
      <c r="U6641" s="92"/>
      <c r="V6641" s="92"/>
      <c r="W6641" s="92"/>
      <c r="X6641" s="92"/>
      <c r="Y6641" s="92"/>
      <c r="Z6641" s="92"/>
      <c r="AA6641" s="92"/>
      <c r="AB6641" s="92"/>
      <c r="AC6641" s="92"/>
      <c r="AD6641" s="92"/>
      <c r="AE6641" s="92"/>
      <c r="AF6641" s="92"/>
      <c r="AG6641" s="92"/>
      <c r="AH6641" s="92"/>
      <c r="AI6641" s="92"/>
      <c r="AJ6641" s="92"/>
      <c r="AK6641" s="92"/>
      <c r="AL6641" s="92"/>
      <c r="AM6641" s="92"/>
      <c r="AN6641" s="92"/>
      <c r="AO6641" s="92"/>
      <c r="AP6641" s="92"/>
      <c r="AQ6641" s="92"/>
      <c r="AR6641" s="92"/>
    </row>
    <row r="6642" spans="1:44" x14ac:dyDescent="0.2">
      <c r="A6642" s="92"/>
      <c r="B6642" s="92"/>
      <c r="C6642" s="92"/>
      <c r="D6642" s="92"/>
      <c r="E6642" s="92"/>
      <c r="F6642" s="92"/>
      <c r="G6642" s="92"/>
      <c r="H6642" s="92"/>
      <c r="I6642" s="92"/>
      <c r="J6642" s="92"/>
      <c r="K6642" s="92"/>
      <c r="L6642" s="92"/>
      <c r="M6642" s="92"/>
      <c r="N6642" s="92"/>
      <c r="O6642" s="92"/>
      <c r="P6642" s="92"/>
      <c r="Q6642" s="92"/>
      <c r="R6642" s="92"/>
      <c r="S6642" s="92"/>
      <c r="T6642" s="92"/>
      <c r="U6642" s="92"/>
      <c r="V6642" s="92"/>
      <c r="W6642" s="92"/>
      <c r="X6642" s="92"/>
      <c r="Y6642" s="92"/>
      <c r="Z6642" s="92"/>
      <c r="AA6642" s="92"/>
      <c r="AB6642" s="92"/>
      <c r="AC6642" s="92"/>
      <c r="AD6642" s="92"/>
      <c r="AE6642" s="92"/>
      <c r="AF6642" s="92"/>
      <c r="AG6642" s="92"/>
      <c r="AH6642" s="92"/>
      <c r="AI6642" s="92"/>
      <c r="AJ6642" s="92"/>
      <c r="AK6642" s="92"/>
      <c r="AL6642" s="92"/>
      <c r="AM6642" s="92"/>
      <c r="AN6642" s="92"/>
      <c r="AO6642" s="92"/>
      <c r="AP6642" s="92"/>
      <c r="AQ6642" s="92"/>
      <c r="AR6642" s="92"/>
    </row>
    <row r="6643" spans="1:44" x14ac:dyDescent="0.2">
      <c r="A6643" s="92"/>
      <c r="B6643" s="92"/>
      <c r="C6643" s="92"/>
      <c r="D6643" s="92"/>
      <c r="E6643" s="92"/>
      <c r="F6643" s="92"/>
      <c r="G6643" s="92"/>
      <c r="H6643" s="92"/>
      <c r="I6643" s="92"/>
      <c r="J6643" s="92"/>
      <c r="K6643" s="92"/>
      <c r="L6643" s="92"/>
      <c r="M6643" s="92"/>
      <c r="N6643" s="92"/>
      <c r="O6643" s="92"/>
      <c r="P6643" s="92"/>
      <c r="Q6643" s="92"/>
      <c r="R6643" s="92"/>
      <c r="S6643" s="92"/>
      <c r="T6643" s="92"/>
      <c r="U6643" s="92"/>
      <c r="V6643" s="92"/>
      <c r="W6643" s="92"/>
      <c r="X6643" s="92"/>
      <c r="Y6643" s="92"/>
      <c r="Z6643" s="92"/>
      <c r="AA6643" s="92"/>
      <c r="AB6643" s="92"/>
      <c r="AC6643" s="92"/>
      <c r="AD6643" s="92"/>
      <c r="AE6643" s="92"/>
      <c r="AF6643" s="92"/>
      <c r="AG6643" s="92"/>
      <c r="AH6643" s="92"/>
      <c r="AI6643" s="92"/>
      <c r="AJ6643" s="92"/>
      <c r="AK6643" s="92"/>
      <c r="AL6643" s="92"/>
      <c r="AM6643" s="92"/>
      <c r="AN6643" s="92"/>
      <c r="AO6643" s="92"/>
      <c r="AP6643" s="92"/>
      <c r="AQ6643" s="92"/>
      <c r="AR6643" s="92"/>
    </row>
    <row r="6644" spans="1:44" x14ac:dyDescent="0.2">
      <c r="A6644" s="92"/>
      <c r="B6644" s="92"/>
      <c r="C6644" s="92"/>
      <c r="D6644" s="92"/>
      <c r="E6644" s="92"/>
      <c r="F6644" s="92"/>
      <c r="G6644" s="92"/>
      <c r="H6644" s="92"/>
      <c r="I6644" s="92"/>
      <c r="J6644" s="92"/>
      <c r="K6644" s="92"/>
      <c r="L6644" s="92"/>
      <c r="M6644" s="92"/>
      <c r="N6644" s="92"/>
      <c r="O6644" s="92"/>
      <c r="P6644" s="92"/>
      <c r="Q6644" s="92"/>
      <c r="R6644" s="92"/>
      <c r="S6644" s="92"/>
      <c r="T6644" s="92"/>
      <c r="U6644" s="92"/>
      <c r="V6644" s="92"/>
      <c r="W6644" s="92"/>
      <c r="X6644" s="92"/>
      <c r="Y6644" s="92"/>
      <c r="Z6644" s="92"/>
      <c r="AA6644" s="92"/>
      <c r="AB6644" s="92"/>
      <c r="AC6644" s="92"/>
      <c r="AD6644" s="92"/>
      <c r="AE6644" s="92"/>
      <c r="AF6644" s="92"/>
      <c r="AG6644" s="92"/>
      <c r="AH6644" s="92"/>
      <c r="AI6644" s="92"/>
      <c r="AJ6644" s="92"/>
      <c r="AK6644" s="92"/>
      <c r="AL6644" s="92"/>
      <c r="AM6644" s="92"/>
      <c r="AN6644" s="92"/>
      <c r="AO6644" s="92"/>
      <c r="AP6644" s="92"/>
      <c r="AQ6644" s="92"/>
      <c r="AR6644" s="92"/>
    </row>
    <row r="6645" spans="1:44" x14ac:dyDescent="0.2">
      <c r="A6645" s="92"/>
      <c r="B6645" s="92"/>
      <c r="C6645" s="92"/>
      <c r="D6645" s="92"/>
      <c r="E6645" s="92"/>
      <c r="F6645" s="92"/>
      <c r="G6645" s="92"/>
      <c r="H6645" s="92"/>
      <c r="I6645" s="92"/>
      <c r="J6645" s="92"/>
      <c r="K6645" s="92"/>
      <c r="L6645" s="92"/>
      <c r="M6645" s="92"/>
      <c r="N6645" s="92"/>
      <c r="O6645" s="92"/>
      <c r="P6645" s="92"/>
      <c r="Q6645" s="92"/>
      <c r="R6645" s="92"/>
      <c r="S6645" s="92"/>
      <c r="T6645" s="92"/>
      <c r="U6645" s="92"/>
      <c r="V6645" s="92"/>
      <c r="W6645" s="92"/>
      <c r="X6645" s="92"/>
      <c r="Y6645" s="92"/>
      <c r="Z6645" s="92"/>
      <c r="AA6645" s="92"/>
      <c r="AB6645" s="92"/>
      <c r="AC6645" s="92"/>
      <c r="AD6645" s="92"/>
      <c r="AE6645" s="92"/>
      <c r="AF6645" s="92"/>
      <c r="AG6645" s="92"/>
      <c r="AH6645" s="92"/>
      <c r="AI6645" s="92"/>
      <c r="AJ6645" s="92"/>
      <c r="AK6645" s="92"/>
      <c r="AL6645" s="92"/>
      <c r="AM6645" s="92"/>
      <c r="AN6645" s="92"/>
      <c r="AO6645" s="92"/>
      <c r="AP6645" s="92"/>
      <c r="AQ6645" s="92"/>
      <c r="AR6645" s="92"/>
    </row>
    <row r="6646" spans="1:44" x14ac:dyDescent="0.2">
      <c r="A6646" s="92"/>
      <c r="B6646" s="92"/>
      <c r="C6646" s="92"/>
      <c r="D6646" s="92"/>
      <c r="E6646" s="92"/>
      <c r="F6646" s="92"/>
      <c r="G6646" s="92"/>
      <c r="H6646" s="92"/>
      <c r="I6646" s="92"/>
      <c r="J6646" s="92"/>
      <c r="K6646" s="92"/>
      <c r="L6646" s="92"/>
      <c r="M6646" s="92"/>
      <c r="N6646" s="92"/>
      <c r="O6646" s="92"/>
      <c r="P6646" s="92"/>
      <c r="Q6646" s="92"/>
      <c r="R6646" s="92"/>
      <c r="S6646" s="92"/>
      <c r="T6646" s="92"/>
      <c r="U6646" s="92"/>
      <c r="V6646" s="92"/>
      <c r="W6646" s="92"/>
      <c r="X6646" s="92"/>
      <c r="Y6646" s="92"/>
      <c r="Z6646" s="92"/>
      <c r="AA6646" s="92"/>
      <c r="AB6646" s="92"/>
      <c r="AC6646" s="92"/>
      <c r="AD6646" s="92"/>
      <c r="AE6646" s="92"/>
      <c r="AF6646" s="92"/>
      <c r="AG6646" s="92"/>
      <c r="AH6646" s="92"/>
      <c r="AI6646" s="92"/>
      <c r="AJ6646" s="92"/>
      <c r="AK6646" s="92"/>
      <c r="AL6646" s="92"/>
      <c r="AM6646" s="92"/>
      <c r="AN6646" s="92"/>
      <c r="AO6646" s="92"/>
      <c r="AP6646" s="92"/>
      <c r="AQ6646" s="92"/>
      <c r="AR6646" s="92"/>
    </row>
    <row r="6647" spans="1:44" x14ac:dyDescent="0.2">
      <c r="A6647" s="92"/>
      <c r="B6647" s="92"/>
      <c r="C6647" s="92"/>
      <c r="D6647" s="92"/>
      <c r="E6647" s="92"/>
      <c r="F6647" s="92"/>
      <c r="G6647" s="92"/>
      <c r="H6647" s="92"/>
      <c r="I6647" s="92"/>
      <c r="J6647" s="92"/>
      <c r="K6647" s="92"/>
      <c r="L6647" s="92"/>
      <c r="M6647" s="92"/>
      <c r="N6647" s="92"/>
      <c r="O6647" s="92"/>
      <c r="P6647" s="92"/>
      <c r="Q6647" s="92"/>
      <c r="R6647" s="92"/>
      <c r="S6647" s="92"/>
      <c r="T6647" s="92"/>
      <c r="U6647" s="92"/>
      <c r="V6647" s="92"/>
      <c r="W6647" s="92"/>
      <c r="X6647" s="92"/>
      <c r="Y6647" s="92"/>
      <c r="Z6647" s="92"/>
      <c r="AA6647" s="92"/>
      <c r="AB6647" s="92"/>
      <c r="AC6647" s="92"/>
      <c r="AD6647" s="92"/>
      <c r="AE6647" s="92"/>
      <c r="AF6647" s="92"/>
      <c r="AG6647" s="92"/>
      <c r="AH6647" s="92"/>
      <c r="AI6647" s="92"/>
      <c r="AJ6647" s="92"/>
      <c r="AK6647" s="92"/>
      <c r="AL6647" s="92"/>
      <c r="AM6647" s="92"/>
      <c r="AN6647" s="92"/>
      <c r="AO6647" s="92"/>
      <c r="AP6647" s="92"/>
      <c r="AQ6647" s="92"/>
      <c r="AR6647" s="92"/>
    </row>
    <row r="6648" spans="1:44" x14ac:dyDescent="0.2">
      <c r="A6648" s="92"/>
      <c r="B6648" s="92"/>
      <c r="C6648" s="92"/>
      <c r="D6648" s="92"/>
      <c r="E6648" s="92"/>
      <c r="F6648" s="92"/>
      <c r="G6648" s="92"/>
      <c r="H6648" s="92"/>
      <c r="I6648" s="92"/>
      <c r="J6648" s="92"/>
      <c r="K6648" s="92"/>
      <c r="L6648" s="92"/>
      <c r="M6648" s="92"/>
      <c r="N6648" s="92"/>
      <c r="O6648" s="92"/>
      <c r="P6648" s="92"/>
      <c r="Q6648" s="92"/>
      <c r="R6648" s="92"/>
      <c r="S6648" s="92"/>
      <c r="T6648" s="92"/>
      <c r="U6648" s="92"/>
      <c r="V6648" s="92"/>
      <c r="W6648" s="92"/>
      <c r="X6648" s="92"/>
      <c r="Y6648" s="92"/>
      <c r="Z6648" s="92"/>
      <c r="AA6648" s="92"/>
      <c r="AB6648" s="92"/>
      <c r="AC6648" s="92"/>
      <c r="AD6648" s="92"/>
      <c r="AE6648" s="92"/>
      <c r="AF6648" s="92"/>
      <c r="AG6648" s="92"/>
      <c r="AH6648" s="92"/>
      <c r="AI6648" s="92"/>
      <c r="AJ6648" s="92"/>
      <c r="AK6648" s="92"/>
      <c r="AL6648" s="92"/>
      <c r="AM6648" s="92"/>
      <c r="AN6648" s="92"/>
      <c r="AO6648" s="92"/>
      <c r="AP6648" s="92"/>
      <c r="AQ6648" s="92"/>
      <c r="AR6648" s="92"/>
    </row>
    <row r="6649" spans="1:44" x14ac:dyDescent="0.2">
      <c r="A6649" s="92"/>
      <c r="B6649" s="92"/>
      <c r="C6649" s="92"/>
      <c r="D6649" s="92"/>
      <c r="E6649" s="92"/>
      <c r="F6649" s="92"/>
      <c r="G6649" s="92"/>
      <c r="H6649" s="92"/>
      <c r="I6649" s="92"/>
      <c r="J6649" s="92"/>
      <c r="K6649" s="92"/>
      <c r="L6649" s="92"/>
      <c r="M6649" s="92"/>
      <c r="N6649" s="92"/>
      <c r="O6649" s="92"/>
      <c r="P6649" s="92"/>
      <c r="Q6649" s="92"/>
      <c r="R6649" s="92"/>
      <c r="S6649" s="92"/>
      <c r="T6649" s="92"/>
      <c r="U6649" s="92"/>
      <c r="V6649" s="92"/>
      <c r="W6649" s="92"/>
      <c r="X6649" s="92"/>
      <c r="Y6649" s="92"/>
      <c r="Z6649" s="92"/>
      <c r="AA6649" s="92"/>
      <c r="AB6649" s="92"/>
      <c r="AC6649" s="92"/>
      <c r="AD6649" s="92"/>
      <c r="AE6649" s="92"/>
      <c r="AF6649" s="92"/>
      <c r="AG6649" s="92"/>
      <c r="AH6649" s="92"/>
      <c r="AI6649" s="92"/>
      <c r="AJ6649" s="92"/>
      <c r="AK6649" s="92"/>
      <c r="AL6649" s="92"/>
      <c r="AM6649" s="92"/>
      <c r="AN6649" s="92"/>
      <c r="AO6649" s="92"/>
      <c r="AP6649" s="92"/>
      <c r="AQ6649" s="92"/>
      <c r="AR6649" s="92"/>
    </row>
    <row r="6650" spans="1:44" x14ac:dyDescent="0.2">
      <c r="A6650" s="92"/>
      <c r="B6650" s="92"/>
      <c r="C6650" s="92"/>
      <c r="D6650" s="92"/>
      <c r="E6650" s="92"/>
      <c r="F6650" s="92"/>
      <c r="G6650" s="92"/>
      <c r="H6650" s="92"/>
      <c r="I6650" s="92"/>
      <c r="J6650" s="92"/>
      <c r="K6650" s="92"/>
      <c r="L6650" s="92"/>
      <c r="M6650" s="92"/>
      <c r="N6650" s="92"/>
      <c r="O6650" s="92"/>
      <c r="P6650" s="92"/>
      <c r="Q6650" s="92"/>
      <c r="R6650" s="92"/>
      <c r="S6650" s="92"/>
      <c r="T6650" s="92"/>
      <c r="U6650" s="92"/>
      <c r="V6650" s="92"/>
      <c r="W6650" s="92"/>
      <c r="X6650" s="92"/>
      <c r="Y6650" s="92"/>
      <c r="Z6650" s="92"/>
      <c r="AA6650" s="92"/>
      <c r="AB6650" s="92"/>
      <c r="AC6650" s="92"/>
      <c r="AD6650" s="92"/>
      <c r="AE6650" s="92"/>
      <c r="AF6650" s="92"/>
      <c r="AG6650" s="92"/>
      <c r="AH6650" s="92"/>
      <c r="AI6650" s="92"/>
      <c r="AJ6650" s="92"/>
      <c r="AK6650" s="92"/>
      <c r="AL6650" s="92"/>
      <c r="AM6650" s="92"/>
      <c r="AN6650" s="92"/>
      <c r="AO6650" s="92"/>
      <c r="AP6650" s="92"/>
      <c r="AQ6650" s="92"/>
      <c r="AR6650" s="92"/>
    </row>
    <row r="6651" spans="1:44" x14ac:dyDescent="0.2">
      <c r="A6651" s="92"/>
      <c r="B6651" s="92"/>
      <c r="C6651" s="92"/>
      <c r="D6651" s="92"/>
      <c r="E6651" s="92"/>
      <c r="F6651" s="92"/>
      <c r="G6651" s="92"/>
      <c r="H6651" s="92"/>
      <c r="I6651" s="92"/>
      <c r="J6651" s="92"/>
      <c r="K6651" s="92"/>
      <c r="L6651" s="92"/>
      <c r="M6651" s="92"/>
      <c r="N6651" s="92"/>
      <c r="O6651" s="92"/>
      <c r="P6651" s="92"/>
      <c r="Q6651" s="92"/>
      <c r="R6651" s="92"/>
      <c r="S6651" s="92"/>
      <c r="T6651" s="92"/>
      <c r="U6651" s="92"/>
      <c r="V6651" s="92"/>
      <c r="W6651" s="92"/>
      <c r="X6651" s="92"/>
      <c r="Y6651" s="92"/>
      <c r="Z6651" s="92"/>
      <c r="AA6651" s="92"/>
      <c r="AB6651" s="92"/>
      <c r="AC6651" s="92"/>
      <c r="AD6651" s="92"/>
      <c r="AE6651" s="92"/>
      <c r="AF6651" s="92"/>
      <c r="AG6651" s="92"/>
      <c r="AH6651" s="92"/>
      <c r="AI6651" s="92"/>
      <c r="AJ6651" s="92"/>
      <c r="AK6651" s="92"/>
      <c r="AL6651" s="92"/>
      <c r="AM6651" s="92"/>
      <c r="AN6651" s="92"/>
      <c r="AO6651" s="92"/>
      <c r="AP6651" s="92"/>
      <c r="AQ6651" s="92"/>
      <c r="AR6651" s="92"/>
    </row>
    <row r="6652" spans="1:44" x14ac:dyDescent="0.2">
      <c r="A6652" s="92"/>
      <c r="B6652" s="92"/>
      <c r="C6652" s="92"/>
      <c r="D6652" s="92"/>
      <c r="E6652" s="92"/>
      <c r="F6652" s="92"/>
      <c r="G6652" s="92"/>
      <c r="H6652" s="92"/>
      <c r="I6652" s="92"/>
      <c r="J6652" s="92"/>
      <c r="K6652" s="92"/>
      <c r="L6652" s="92"/>
      <c r="M6652" s="92"/>
      <c r="N6652" s="92"/>
      <c r="O6652" s="92"/>
      <c r="P6652" s="92"/>
      <c r="Q6652" s="92"/>
      <c r="R6652" s="92"/>
      <c r="S6652" s="92"/>
      <c r="T6652" s="92"/>
      <c r="U6652" s="92"/>
      <c r="V6652" s="92"/>
      <c r="W6652" s="92"/>
      <c r="X6652" s="92"/>
      <c r="Y6652" s="92"/>
      <c r="Z6652" s="92"/>
      <c r="AA6652" s="92"/>
      <c r="AB6652" s="92"/>
      <c r="AC6652" s="92"/>
      <c r="AD6652" s="92"/>
      <c r="AE6652" s="92"/>
      <c r="AF6652" s="92"/>
      <c r="AG6652" s="92"/>
      <c r="AH6652" s="92"/>
      <c r="AI6652" s="92"/>
      <c r="AJ6652" s="92"/>
      <c r="AK6652" s="92"/>
      <c r="AL6652" s="92"/>
      <c r="AM6652" s="92"/>
      <c r="AN6652" s="92"/>
      <c r="AO6652" s="92"/>
      <c r="AP6652" s="92"/>
      <c r="AQ6652" s="92"/>
      <c r="AR6652" s="92"/>
    </row>
    <row r="6653" spans="1:44" x14ac:dyDescent="0.2">
      <c r="A6653" s="92"/>
      <c r="B6653" s="92"/>
      <c r="C6653" s="92"/>
      <c r="D6653" s="92"/>
      <c r="E6653" s="92"/>
      <c r="F6653" s="92"/>
      <c r="G6653" s="92"/>
      <c r="H6653" s="92"/>
      <c r="I6653" s="92"/>
      <c r="J6653" s="92"/>
      <c r="K6653" s="92"/>
      <c r="L6653" s="92"/>
      <c r="M6653" s="92"/>
      <c r="N6653" s="92"/>
      <c r="O6653" s="92"/>
      <c r="P6653" s="92"/>
      <c r="Q6653" s="92"/>
      <c r="R6653" s="92"/>
      <c r="S6653" s="92"/>
      <c r="T6653" s="92"/>
      <c r="U6653" s="92"/>
      <c r="V6653" s="92"/>
      <c r="W6653" s="92"/>
      <c r="X6653" s="92"/>
      <c r="Y6653" s="92"/>
      <c r="Z6653" s="92"/>
      <c r="AA6653" s="92"/>
      <c r="AB6653" s="92"/>
      <c r="AC6653" s="92"/>
      <c r="AD6653" s="92"/>
      <c r="AE6653" s="92"/>
      <c r="AF6653" s="92"/>
      <c r="AG6653" s="92"/>
      <c r="AH6653" s="92"/>
      <c r="AI6653" s="92"/>
      <c r="AJ6653" s="92"/>
      <c r="AK6653" s="92"/>
      <c r="AL6653" s="92"/>
      <c r="AM6653" s="92"/>
      <c r="AN6653" s="92"/>
      <c r="AO6653" s="92"/>
      <c r="AP6653" s="92"/>
      <c r="AQ6653" s="92"/>
      <c r="AR6653" s="92"/>
    </row>
    <row r="6654" spans="1:44" x14ac:dyDescent="0.2">
      <c r="A6654" s="92"/>
      <c r="B6654" s="92"/>
      <c r="C6654" s="92"/>
      <c r="D6654" s="92"/>
      <c r="E6654" s="92"/>
      <c r="F6654" s="92"/>
      <c r="G6654" s="92"/>
      <c r="H6654" s="92"/>
      <c r="I6654" s="92"/>
      <c r="J6654" s="92"/>
      <c r="K6654" s="92"/>
      <c r="L6654" s="92"/>
      <c r="M6654" s="92"/>
      <c r="N6654" s="92"/>
      <c r="O6654" s="92"/>
      <c r="P6654" s="92"/>
      <c r="Q6654" s="92"/>
      <c r="R6654" s="92"/>
      <c r="S6654" s="92"/>
      <c r="T6654" s="92"/>
      <c r="U6654" s="92"/>
      <c r="V6654" s="92"/>
      <c r="W6654" s="92"/>
      <c r="X6654" s="92"/>
      <c r="Y6654" s="92"/>
      <c r="Z6654" s="92"/>
      <c r="AA6654" s="92"/>
      <c r="AB6654" s="92"/>
      <c r="AC6654" s="92"/>
      <c r="AD6654" s="92"/>
      <c r="AE6654" s="92"/>
      <c r="AF6654" s="92"/>
      <c r="AG6654" s="92"/>
      <c r="AH6654" s="92"/>
      <c r="AI6654" s="92"/>
      <c r="AJ6654" s="92"/>
      <c r="AK6654" s="92"/>
      <c r="AL6654" s="92"/>
      <c r="AM6654" s="92"/>
      <c r="AN6654" s="92"/>
      <c r="AO6654" s="92"/>
      <c r="AP6654" s="92"/>
      <c r="AQ6654" s="92"/>
      <c r="AR6654" s="92"/>
    </row>
    <row r="6655" spans="1:44" x14ac:dyDescent="0.2">
      <c r="A6655" s="92"/>
      <c r="B6655" s="92"/>
      <c r="C6655" s="92"/>
      <c r="D6655" s="92"/>
      <c r="E6655" s="92"/>
      <c r="F6655" s="92"/>
      <c r="G6655" s="92"/>
      <c r="H6655" s="92"/>
      <c r="I6655" s="92"/>
      <c r="J6655" s="92"/>
      <c r="K6655" s="92"/>
      <c r="L6655" s="92"/>
      <c r="M6655" s="92"/>
      <c r="N6655" s="92"/>
      <c r="O6655" s="92"/>
      <c r="P6655" s="92"/>
      <c r="Q6655" s="92"/>
      <c r="R6655" s="92"/>
      <c r="S6655" s="92"/>
      <c r="T6655" s="92"/>
      <c r="U6655" s="92"/>
      <c r="V6655" s="92"/>
      <c r="W6655" s="92"/>
      <c r="X6655" s="92"/>
      <c r="Y6655" s="92"/>
      <c r="Z6655" s="92"/>
      <c r="AA6655" s="92"/>
      <c r="AB6655" s="92"/>
      <c r="AC6655" s="92"/>
      <c r="AD6655" s="92"/>
      <c r="AE6655" s="92"/>
      <c r="AF6655" s="92"/>
      <c r="AG6655" s="92"/>
      <c r="AH6655" s="92"/>
      <c r="AI6655" s="92"/>
      <c r="AJ6655" s="92"/>
      <c r="AK6655" s="92"/>
      <c r="AL6655" s="92"/>
      <c r="AM6655" s="92"/>
      <c r="AN6655" s="92"/>
      <c r="AO6655" s="92"/>
      <c r="AP6655" s="92"/>
      <c r="AQ6655" s="92"/>
      <c r="AR6655" s="92"/>
    </row>
    <row r="6656" spans="1:44" x14ac:dyDescent="0.2">
      <c r="A6656" s="92"/>
      <c r="B6656" s="92"/>
      <c r="C6656" s="92"/>
      <c r="D6656" s="92"/>
      <c r="E6656" s="92"/>
      <c r="F6656" s="92"/>
      <c r="G6656" s="92"/>
      <c r="H6656" s="92"/>
      <c r="I6656" s="92"/>
      <c r="J6656" s="92"/>
      <c r="K6656" s="92"/>
      <c r="L6656" s="92"/>
      <c r="M6656" s="92"/>
      <c r="N6656" s="92"/>
      <c r="O6656" s="92"/>
      <c r="P6656" s="92"/>
      <c r="Q6656" s="92"/>
      <c r="R6656" s="92"/>
      <c r="S6656" s="92"/>
      <c r="T6656" s="92"/>
      <c r="U6656" s="92"/>
      <c r="V6656" s="92"/>
      <c r="W6656" s="92"/>
      <c r="X6656" s="92"/>
      <c r="Y6656" s="92"/>
      <c r="Z6656" s="92"/>
      <c r="AA6656" s="92"/>
      <c r="AB6656" s="92"/>
      <c r="AC6656" s="92"/>
      <c r="AD6656" s="92"/>
      <c r="AE6656" s="92"/>
      <c r="AF6656" s="92"/>
      <c r="AG6656" s="92"/>
      <c r="AH6656" s="92"/>
      <c r="AI6656" s="92"/>
      <c r="AJ6656" s="92"/>
      <c r="AK6656" s="92"/>
      <c r="AL6656" s="92"/>
      <c r="AM6656" s="92"/>
      <c r="AN6656" s="92"/>
      <c r="AO6656" s="92"/>
      <c r="AP6656" s="92"/>
      <c r="AQ6656" s="92"/>
      <c r="AR6656" s="92"/>
    </row>
    <row r="6657" spans="1:44" x14ac:dyDescent="0.2">
      <c r="A6657" s="92"/>
      <c r="B6657" s="92"/>
      <c r="C6657" s="92"/>
      <c r="D6657" s="92"/>
      <c r="E6657" s="92"/>
      <c r="F6657" s="92"/>
      <c r="G6657" s="92"/>
      <c r="H6657" s="92"/>
      <c r="I6657" s="92"/>
      <c r="J6657" s="92"/>
      <c r="K6657" s="92"/>
      <c r="L6657" s="92"/>
      <c r="M6657" s="92"/>
      <c r="N6657" s="92"/>
      <c r="O6657" s="92"/>
      <c r="P6657" s="92"/>
      <c r="Q6657" s="92"/>
      <c r="R6657" s="92"/>
      <c r="S6657" s="92"/>
      <c r="T6657" s="92"/>
      <c r="U6657" s="92"/>
      <c r="V6657" s="92"/>
      <c r="W6657" s="92"/>
      <c r="X6657" s="92"/>
      <c r="Y6657" s="92"/>
      <c r="Z6657" s="92"/>
      <c r="AA6657" s="92"/>
      <c r="AB6657" s="92"/>
      <c r="AC6657" s="92"/>
      <c r="AD6657" s="92"/>
      <c r="AE6657" s="92"/>
      <c r="AF6657" s="92"/>
      <c r="AG6657" s="92"/>
      <c r="AH6657" s="92"/>
      <c r="AI6657" s="92"/>
      <c r="AJ6657" s="92"/>
      <c r="AK6657" s="92"/>
      <c r="AL6657" s="92"/>
      <c r="AM6657" s="92"/>
      <c r="AN6657" s="92"/>
      <c r="AO6657" s="92"/>
      <c r="AP6657" s="92"/>
      <c r="AQ6657" s="92"/>
      <c r="AR6657" s="92"/>
    </row>
    <row r="6658" spans="1:44" x14ac:dyDescent="0.2">
      <c r="A6658" s="92"/>
      <c r="B6658" s="92"/>
      <c r="C6658" s="92"/>
      <c r="D6658" s="92"/>
      <c r="E6658" s="92"/>
      <c r="F6658" s="92"/>
      <c r="G6658" s="92"/>
      <c r="H6658" s="92"/>
      <c r="I6658" s="92"/>
      <c r="J6658" s="92"/>
      <c r="K6658" s="92"/>
      <c r="L6658" s="92"/>
      <c r="M6658" s="92"/>
      <c r="N6658" s="92"/>
      <c r="O6658" s="92"/>
      <c r="P6658" s="92"/>
      <c r="Q6658" s="92"/>
      <c r="R6658" s="92"/>
      <c r="S6658" s="92"/>
      <c r="T6658" s="92"/>
      <c r="U6658" s="92"/>
      <c r="V6658" s="92"/>
      <c r="W6658" s="92"/>
      <c r="X6658" s="92"/>
      <c r="Y6658" s="92"/>
      <c r="Z6658" s="92"/>
      <c r="AA6658" s="92"/>
      <c r="AB6658" s="92"/>
      <c r="AC6658" s="92"/>
      <c r="AD6658" s="92"/>
      <c r="AE6658" s="92"/>
      <c r="AF6658" s="92"/>
      <c r="AG6658" s="92"/>
      <c r="AH6658" s="92"/>
      <c r="AI6658" s="92"/>
      <c r="AJ6658" s="92"/>
      <c r="AK6658" s="92"/>
      <c r="AL6658" s="92"/>
      <c r="AM6658" s="92"/>
      <c r="AN6658" s="92"/>
      <c r="AO6658" s="92"/>
      <c r="AP6658" s="92"/>
      <c r="AQ6658" s="92"/>
      <c r="AR6658" s="92"/>
    </row>
    <row r="6659" spans="1:44" x14ac:dyDescent="0.2">
      <c r="A6659" s="92"/>
      <c r="B6659" s="92"/>
      <c r="C6659" s="92"/>
      <c r="D6659" s="92"/>
      <c r="E6659" s="92"/>
      <c r="F6659" s="92"/>
      <c r="G6659" s="92"/>
      <c r="H6659" s="92"/>
      <c r="I6659" s="92"/>
      <c r="J6659" s="92"/>
      <c r="K6659" s="92"/>
      <c r="L6659" s="92"/>
      <c r="M6659" s="92"/>
      <c r="N6659" s="92"/>
      <c r="O6659" s="92"/>
      <c r="P6659" s="92"/>
      <c r="Q6659" s="92"/>
      <c r="R6659" s="92"/>
      <c r="S6659" s="92"/>
      <c r="T6659" s="92"/>
      <c r="U6659" s="92"/>
      <c r="V6659" s="92"/>
      <c r="W6659" s="92"/>
      <c r="X6659" s="92"/>
      <c r="Y6659" s="92"/>
      <c r="Z6659" s="92"/>
      <c r="AA6659" s="92"/>
      <c r="AB6659" s="92"/>
      <c r="AC6659" s="92"/>
      <c r="AD6659" s="92"/>
      <c r="AE6659" s="92"/>
      <c r="AF6659" s="92"/>
      <c r="AG6659" s="92"/>
      <c r="AH6659" s="92"/>
      <c r="AI6659" s="92"/>
      <c r="AJ6659" s="92"/>
      <c r="AK6659" s="92"/>
      <c r="AL6659" s="92"/>
      <c r="AM6659" s="92"/>
      <c r="AN6659" s="92"/>
      <c r="AO6659" s="92"/>
      <c r="AP6659" s="92"/>
      <c r="AQ6659" s="92"/>
      <c r="AR6659" s="92"/>
    </row>
    <row r="6660" spans="1:44" x14ac:dyDescent="0.2">
      <c r="A6660" s="92"/>
      <c r="B6660" s="92"/>
      <c r="C6660" s="92"/>
      <c r="D6660" s="92"/>
      <c r="E6660" s="92"/>
      <c r="F6660" s="92"/>
      <c r="G6660" s="92"/>
      <c r="H6660" s="92"/>
      <c r="I6660" s="92"/>
      <c r="J6660" s="92"/>
      <c r="K6660" s="92"/>
      <c r="L6660" s="92"/>
      <c r="M6660" s="92"/>
      <c r="N6660" s="92"/>
      <c r="O6660" s="92"/>
      <c r="P6660" s="92"/>
      <c r="Q6660" s="92"/>
      <c r="R6660" s="92"/>
      <c r="S6660" s="92"/>
      <c r="T6660" s="92"/>
      <c r="U6660" s="92"/>
      <c r="V6660" s="92"/>
      <c r="W6660" s="92"/>
      <c r="X6660" s="92"/>
      <c r="Y6660" s="92"/>
      <c r="Z6660" s="92"/>
      <c r="AA6660" s="92"/>
      <c r="AB6660" s="92"/>
      <c r="AC6660" s="92"/>
      <c r="AD6660" s="92"/>
      <c r="AE6660" s="92"/>
      <c r="AF6660" s="92"/>
      <c r="AG6660" s="92"/>
      <c r="AH6660" s="92"/>
      <c r="AI6660" s="92"/>
      <c r="AJ6660" s="92"/>
      <c r="AK6660" s="92"/>
      <c r="AL6660" s="92"/>
      <c r="AM6660" s="92"/>
      <c r="AN6660" s="92"/>
      <c r="AO6660" s="92"/>
      <c r="AP6660" s="92"/>
      <c r="AQ6660" s="92"/>
      <c r="AR6660" s="92"/>
    </row>
    <row r="6661" spans="1:44" x14ac:dyDescent="0.2">
      <c r="A6661" s="92"/>
      <c r="B6661" s="92"/>
      <c r="C6661" s="92"/>
      <c r="D6661" s="92"/>
      <c r="E6661" s="92"/>
      <c r="F6661" s="92"/>
      <c r="G6661" s="92"/>
      <c r="H6661" s="92"/>
      <c r="I6661" s="92"/>
      <c r="J6661" s="92"/>
      <c r="K6661" s="92"/>
      <c r="L6661" s="92"/>
      <c r="M6661" s="92"/>
      <c r="N6661" s="92"/>
      <c r="O6661" s="92"/>
      <c r="P6661" s="92"/>
      <c r="Q6661" s="92"/>
      <c r="R6661" s="92"/>
      <c r="S6661" s="92"/>
      <c r="T6661" s="92"/>
      <c r="U6661" s="92"/>
      <c r="V6661" s="92"/>
      <c r="W6661" s="92"/>
      <c r="X6661" s="92"/>
      <c r="Y6661" s="92"/>
      <c r="Z6661" s="92"/>
      <c r="AA6661" s="92"/>
      <c r="AB6661" s="92"/>
      <c r="AC6661" s="92"/>
      <c r="AD6661" s="92"/>
      <c r="AE6661" s="92"/>
      <c r="AF6661" s="92"/>
      <c r="AG6661" s="92"/>
      <c r="AH6661" s="92"/>
      <c r="AI6661" s="92"/>
      <c r="AJ6661" s="92"/>
      <c r="AK6661" s="92"/>
      <c r="AL6661" s="92"/>
      <c r="AM6661" s="92"/>
      <c r="AN6661" s="92"/>
      <c r="AO6661" s="92"/>
      <c r="AP6661" s="92"/>
      <c r="AQ6661" s="92"/>
      <c r="AR6661" s="92"/>
    </row>
    <row r="6662" spans="1:44" x14ac:dyDescent="0.2">
      <c r="A6662" s="92"/>
      <c r="B6662" s="92"/>
      <c r="C6662" s="92"/>
      <c r="D6662" s="92"/>
      <c r="E6662" s="92"/>
      <c r="F6662" s="92"/>
      <c r="G6662" s="92"/>
      <c r="H6662" s="92"/>
      <c r="I6662" s="92"/>
      <c r="J6662" s="92"/>
      <c r="K6662" s="92"/>
      <c r="L6662" s="92"/>
      <c r="M6662" s="92"/>
      <c r="N6662" s="92"/>
      <c r="O6662" s="92"/>
      <c r="P6662" s="92"/>
      <c r="Q6662" s="92"/>
      <c r="R6662" s="92"/>
      <c r="S6662" s="92"/>
      <c r="T6662" s="92"/>
      <c r="U6662" s="92"/>
      <c r="V6662" s="92"/>
      <c r="W6662" s="92"/>
      <c r="X6662" s="92"/>
      <c r="Y6662" s="92"/>
      <c r="Z6662" s="92"/>
      <c r="AA6662" s="92"/>
      <c r="AB6662" s="92"/>
      <c r="AC6662" s="92"/>
      <c r="AD6662" s="92"/>
      <c r="AE6662" s="92"/>
      <c r="AF6662" s="92"/>
      <c r="AG6662" s="92"/>
      <c r="AH6662" s="92"/>
      <c r="AI6662" s="92"/>
      <c r="AJ6662" s="92"/>
      <c r="AK6662" s="92"/>
      <c r="AL6662" s="92"/>
      <c r="AM6662" s="92"/>
      <c r="AN6662" s="92"/>
      <c r="AO6662" s="92"/>
      <c r="AP6662" s="92"/>
      <c r="AQ6662" s="92"/>
      <c r="AR6662" s="92"/>
    </row>
    <row r="6663" spans="1:44" x14ac:dyDescent="0.2">
      <c r="A6663" s="92"/>
      <c r="B6663" s="92"/>
      <c r="C6663" s="92"/>
      <c r="D6663" s="92"/>
      <c r="E6663" s="92"/>
      <c r="F6663" s="92"/>
      <c r="G6663" s="92"/>
      <c r="H6663" s="92"/>
      <c r="I6663" s="92"/>
      <c r="J6663" s="92"/>
      <c r="K6663" s="92"/>
      <c r="L6663" s="92"/>
      <c r="M6663" s="92"/>
      <c r="N6663" s="92"/>
      <c r="O6663" s="92"/>
      <c r="P6663" s="92"/>
      <c r="Q6663" s="92"/>
      <c r="R6663" s="92"/>
      <c r="S6663" s="92"/>
      <c r="T6663" s="92"/>
      <c r="U6663" s="92"/>
      <c r="V6663" s="92"/>
      <c r="W6663" s="92"/>
      <c r="X6663" s="92"/>
      <c r="Y6663" s="92"/>
      <c r="Z6663" s="92"/>
      <c r="AA6663" s="92"/>
      <c r="AB6663" s="92"/>
      <c r="AC6663" s="92"/>
      <c r="AD6663" s="92"/>
      <c r="AE6663" s="92"/>
      <c r="AF6663" s="92"/>
      <c r="AG6663" s="92"/>
      <c r="AH6663" s="92"/>
      <c r="AI6663" s="92"/>
      <c r="AJ6663" s="92"/>
      <c r="AK6663" s="92"/>
      <c r="AL6663" s="92"/>
      <c r="AM6663" s="92"/>
      <c r="AN6663" s="92"/>
      <c r="AO6663" s="92"/>
      <c r="AP6663" s="92"/>
      <c r="AQ6663" s="92"/>
      <c r="AR6663" s="92"/>
    </row>
    <row r="6664" spans="1:44" x14ac:dyDescent="0.2">
      <c r="A6664" s="92"/>
      <c r="B6664" s="92"/>
      <c r="C6664" s="92"/>
      <c r="D6664" s="92"/>
      <c r="E6664" s="92"/>
      <c r="F6664" s="92"/>
      <c r="G6664" s="92"/>
      <c r="H6664" s="92"/>
      <c r="I6664" s="92"/>
      <c r="J6664" s="92"/>
      <c r="K6664" s="92"/>
      <c r="L6664" s="92"/>
      <c r="M6664" s="92"/>
      <c r="N6664" s="92"/>
      <c r="O6664" s="92"/>
      <c r="P6664" s="92"/>
      <c r="Q6664" s="92"/>
      <c r="R6664" s="92"/>
      <c r="S6664" s="92"/>
      <c r="T6664" s="92"/>
      <c r="U6664" s="92"/>
      <c r="V6664" s="92"/>
      <c r="W6664" s="92"/>
      <c r="X6664" s="92"/>
      <c r="Y6664" s="92"/>
      <c r="Z6664" s="92"/>
      <c r="AA6664" s="92"/>
      <c r="AB6664" s="92"/>
      <c r="AC6664" s="92"/>
      <c r="AD6664" s="92"/>
      <c r="AE6664" s="92"/>
      <c r="AF6664" s="92"/>
      <c r="AG6664" s="92"/>
      <c r="AH6664" s="92"/>
      <c r="AI6664" s="92"/>
      <c r="AJ6664" s="92"/>
      <c r="AK6664" s="92"/>
      <c r="AL6664" s="92"/>
      <c r="AM6664" s="92"/>
      <c r="AN6664" s="92"/>
      <c r="AO6664" s="92"/>
      <c r="AP6664" s="92"/>
      <c r="AQ6664" s="92"/>
      <c r="AR6664" s="92"/>
    </row>
    <row r="6665" spans="1:44" x14ac:dyDescent="0.2">
      <c r="A6665" s="92"/>
      <c r="B6665" s="92"/>
      <c r="C6665" s="92"/>
      <c r="D6665" s="92"/>
      <c r="E6665" s="92"/>
      <c r="F6665" s="92"/>
      <c r="G6665" s="92"/>
      <c r="H6665" s="92"/>
      <c r="I6665" s="92"/>
      <c r="J6665" s="92"/>
      <c r="K6665" s="92"/>
      <c r="L6665" s="92"/>
      <c r="M6665" s="92"/>
      <c r="N6665" s="92"/>
      <c r="O6665" s="92"/>
      <c r="P6665" s="92"/>
      <c r="Q6665" s="92"/>
      <c r="R6665" s="92"/>
      <c r="S6665" s="92"/>
      <c r="T6665" s="92"/>
      <c r="U6665" s="92"/>
      <c r="V6665" s="92"/>
      <c r="W6665" s="92"/>
      <c r="X6665" s="92"/>
      <c r="Y6665" s="92"/>
      <c r="Z6665" s="92"/>
      <c r="AA6665" s="92"/>
      <c r="AB6665" s="92"/>
      <c r="AC6665" s="92"/>
      <c r="AD6665" s="92"/>
      <c r="AE6665" s="92"/>
      <c r="AF6665" s="92"/>
      <c r="AG6665" s="92"/>
      <c r="AH6665" s="92"/>
      <c r="AI6665" s="92"/>
      <c r="AJ6665" s="92"/>
      <c r="AK6665" s="92"/>
      <c r="AL6665" s="92"/>
      <c r="AM6665" s="92"/>
      <c r="AN6665" s="92"/>
      <c r="AO6665" s="92"/>
      <c r="AP6665" s="92"/>
      <c r="AQ6665" s="92"/>
      <c r="AR6665" s="92"/>
    </row>
    <row r="6666" spans="1:44" x14ac:dyDescent="0.2">
      <c r="A6666" s="92"/>
      <c r="B6666" s="92"/>
      <c r="C6666" s="92"/>
      <c r="D6666" s="92"/>
      <c r="E6666" s="92"/>
      <c r="F6666" s="92"/>
      <c r="G6666" s="92"/>
      <c r="H6666" s="92"/>
      <c r="I6666" s="92"/>
      <c r="J6666" s="92"/>
      <c r="K6666" s="92"/>
      <c r="L6666" s="92"/>
      <c r="M6666" s="92"/>
      <c r="N6666" s="92"/>
      <c r="O6666" s="92"/>
      <c r="P6666" s="92"/>
      <c r="Q6666" s="92"/>
      <c r="R6666" s="92"/>
      <c r="S6666" s="92"/>
      <c r="T6666" s="92"/>
      <c r="U6666" s="92"/>
      <c r="V6666" s="92"/>
      <c r="W6666" s="92"/>
      <c r="X6666" s="92"/>
      <c r="Y6666" s="92"/>
      <c r="Z6666" s="92"/>
      <c r="AA6666" s="92"/>
      <c r="AB6666" s="92"/>
      <c r="AC6666" s="92"/>
      <c r="AD6666" s="92"/>
      <c r="AE6666" s="92"/>
      <c r="AF6666" s="92"/>
      <c r="AG6666" s="92"/>
      <c r="AH6666" s="92"/>
      <c r="AI6666" s="92"/>
      <c r="AJ6666" s="92"/>
      <c r="AK6666" s="92"/>
      <c r="AL6666" s="92"/>
      <c r="AM6666" s="92"/>
      <c r="AN6666" s="92"/>
      <c r="AO6666" s="92"/>
      <c r="AP6666" s="92"/>
      <c r="AQ6666" s="92"/>
      <c r="AR6666" s="92"/>
    </row>
    <row r="6667" spans="1:44" x14ac:dyDescent="0.2">
      <c r="A6667" s="92"/>
      <c r="B6667" s="92"/>
      <c r="C6667" s="92"/>
      <c r="D6667" s="92"/>
      <c r="E6667" s="92"/>
      <c r="F6667" s="92"/>
      <c r="G6667" s="92"/>
      <c r="H6667" s="92"/>
      <c r="I6667" s="92"/>
      <c r="J6667" s="92"/>
      <c r="K6667" s="92"/>
      <c r="L6667" s="92"/>
      <c r="M6667" s="92"/>
      <c r="N6667" s="92"/>
      <c r="O6667" s="92"/>
      <c r="P6667" s="92"/>
      <c r="Q6667" s="92"/>
      <c r="R6667" s="92"/>
      <c r="S6667" s="92"/>
      <c r="T6667" s="92"/>
      <c r="U6667" s="92"/>
      <c r="V6667" s="92"/>
      <c r="W6667" s="92"/>
      <c r="X6667" s="92"/>
      <c r="Y6667" s="92"/>
      <c r="Z6667" s="92"/>
      <c r="AA6667" s="92"/>
      <c r="AB6667" s="92"/>
      <c r="AC6667" s="92"/>
      <c r="AD6667" s="92"/>
      <c r="AE6667" s="92"/>
      <c r="AF6667" s="92"/>
      <c r="AG6667" s="92"/>
      <c r="AH6667" s="92"/>
      <c r="AI6667" s="92"/>
      <c r="AJ6667" s="92"/>
      <c r="AK6667" s="92"/>
      <c r="AL6667" s="92"/>
      <c r="AM6667" s="92"/>
      <c r="AN6667" s="92"/>
      <c r="AO6667" s="92"/>
      <c r="AP6667" s="92"/>
      <c r="AQ6667" s="92"/>
      <c r="AR6667" s="92"/>
    </row>
    <row r="6668" spans="1:44" x14ac:dyDescent="0.2">
      <c r="A6668" s="92"/>
      <c r="B6668" s="92"/>
      <c r="C6668" s="92"/>
      <c r="D6668" s="92"/>
      <c r="E6668" s="92"/>
      <c r="F6668" s="92"/>
      <c r="G6668" s="92"/>
      <c r="H6668" s="92"/>
      <c r="I6668" s="92"/>
      <c r="J6668" s="92"/>
      <c r="K6668" s="92"/>
      <c r="L6668" s="92"/>
      <c r="M6668" s="92"/>
      <c r="N6668" s="92"/>
      <c r="O6668" s="92"/>
      <c r="P6668" s="92"/>
      <c r="Q6668" s="92"/>
      <c r="R6668" s="92"/>
      <c r="S6668" s="92"/>
      <c r="T6668" s="92"/>
      <c r="U6668" s="92"/>
      <c r="V6668" s="92"/>
      <c r="W6668" s="92"/>
      <c r="X6668" s="92"/>
      <c r="Y6668" s="92"/>
      <c r="Z6668" s="92"/>
      <c r="AA6668" s="92"/>
      <c r="AB6668" s="92"/>
      <c r="AC6668" s="92"/>
      <c r="AD6668" s="92"/>
      <c r="AE6668" s="92"/>
      <c r="AF6668" s="92"/>
      <c r="AG6668" s="92"/>
      <c r="AH6668" s="92"/>
      <c r="AI6668" s="92"/>
      <c r="AJ6668" s="92"/>
      <c r="AK6668" s="92"/>
      <c r="AL6668" s="92"/>
      <c r="AM6668" s="92"/>
      <c r="AN6668" s="92"/>
      <c r="AO6668" s="92"/>
      <c r="AP6668" s="92"/>
      <c r="AQ6668" s="92"/>
      <c r="AR6668" s="92"/>
    </row>
    <row r="6669" spans="1:44" x14ac:dyDescent="0.2">
      <c r="A6669" s="92"/>
      <c r="B6669" s="92"/>
      <c r="C6669" s="92"/>
      <c r="D6669" s="92"/>
      <c r="E6669" s="92"/>
      <c r="F6669" s="92"/>
      <c r="G6669" s="92"/>
      <c r="H6669" s="92"/>
      <c r="I6669" s="92"/>
      <c r="J6669" s="92"/>
      <c r="K6669" s="92"/>
      <c r="L6669" s="92"/>
      <c r="M6669" s="92"/>
      <c r="N6669" s="92"/>
      <c r="O6669" s="92"/>
      <c r="P6669" s="92"/>
      <c r="Q6669" s="92"/>
      <c r="R6669" s="92"/>
      <c r="S6669" s="92"/>
      <c r="T6669" s="92"/>
      <c r="U6669" s="92"/>
      <c r="V6669" s="92"/>
      <c r="W6669" s="92"/>
      <c r="X6669" s="92"/>
      <c r="Y6669" s="92"/>
      <c r="Z6669" s="92"/>
      <c r="AA6669" s="92"/>
      <c r="AB6669" s="92"/>
      <c r="AC6669" s="92"/>
      <c r="AD6669" s="92"/>
      <c r="AE6669" s="92"/>
      <c r="AF6669" s="92"/>
      <c r="AG6669" s="92"/>
      <c r="AH6669" s="92"/>
      <c r="AI6669" s="92"/>
      <c r="AJ6669" s="92"/>
      <c r="AK6669" s="92"/>
      <c r="AL6669" s="92"/>
      <c r="AM6669" s="92"/>
      <c r="AN6669" s="92"/>
      <c r="AO6669" s="92"/>
      <c r="AP6669" s="92"/>
      <c r="AQ6669" s="92"/>
      <c r="AR6669" s="92"/>
    </row>
    <row r="6670" spans="1:44" x14ac:dyDescent="0.2">
      <c r="A6670" s="92"/>
      <c r="B6670" s="92"/>
      <c r="C6670" s="92"/>
      <c r="D6670" s="92"/>
      <c r="E6670" s="92"/>
      <c r="F6670" s="92"/>
      <c r="G6670" s="92"/>
      <c r="H6670" s="92"/>
      <c r="I6670" s="92"/>
      <c r="J6670" s="92"/>
      <c r="K6670" s="92"/>
      <c r="L6670" s="92"/>
      <c r="M6670" s="92"/>
      <c r="N6670" s="92"/>
      <c r="O6670" s="92"/>
      <c r="P6670" s="92"/>
      <c r="Q6670" s="92"/>
      <c r="R6670" s="92"/>
      <c r="S6670" s="92"/>
      <c r="T6670" s="92"/>
      <c r="U6670" s="92"/>
      <c r="V6670" s="92"/>
      <c r="W6670" s="92"/>
      <c r="X6670" s="92"/>
      <c r="Y6670" s="92"/>
      <c r="Z6670" s="92"/>
      <c r="AA6670" s="92"/>
      <c r="AB6670" s="92"/>
      <c r="AC6670" s="92"/>
      <c r="AD6670" s="92"/>
      <c r="AE6670" s="92"/>
      <c r="AF6670" s="92"/>
      <c r="AG6670" s="92"/>
      <c r="AH6670" s="92"/>
      <c r="AI6670" s="92"/>
      <c r="AJ6670" s="92"/>
      <c r="AK6670" s="92"/>
      <c r="AL6670" s="92"/>
      <c r="AM6670" s="92"/>
      <c r="AN6670" s="92"/>
      <c r="AO6670" s="92"/>
      <c r="AP6670" s="92"/>
      <c r="AQ6670" s="92"/>
      <c r="AR6670" s="92"/>
    </row>
    <row r="6671" spans="1:44" x14ac:dyDescent="0.2">
      <c r="A6671" s="92"/>
      <c r="B6671" s="92"/>
      <c r="C6671" s="92"/>
      <c r="D6671" s="92"/>
      <c r="E6671" s="92"/>
      <c r="F6671" s="92"/>
      <c r="G6671" s="92"/>
      <c r="H6671" s="92"/>
      <c r="I6671" s="92"/>
      <c r="J6671" s="92"/>
      <c r="K6671" s="92"/>
      <c r="L6671" s="92"/>
      <c r="M6671" s="92"/>
      <c r="N6671" s="92"/>
      <c r="O6671" s="92"/>
      <c r="P6671" s="92"/>
      <c r="Q6671" s="92"/>
      <c r="R6671" s="92"/>
      <c r="S6671" s="92"/>
      <c r="T6671" s="92"/>
      <c r="U6671" s="92"/>
      <c r="V6671" s="92"/>
      <c r="W6671" s="92"/>
      <c r="X6671" s="92"/>
      <c r="Y6671" s="92"/>
      <c r="Z6671" s="92"/>
      <c r="AA6671" s="92"/>
      <c r="AB6671" s="92"/>
      <c r="AC6671" s="92"/>
      <c r="AD6671" s="92"/>
      <c r="AE6671" s="92"/>
      <c r="AF6671" s="92"/>
      <c r="AG6671" s="92"/>
      <c r="AH6671" s="92"/>
      <c r="AI6671" s="92"/>
      <c r="AJ6671" s="92"/>
      <c r="AK6671" s="92"/>
      <c r="AL6671" s="92"/>
      <c r="AM6671" s="92"/>
      <c r="AN6671" s="92"/>
      <c r="AO6671" s="92"/>
      <c r="AP6671" s="92"/>
      <c r="AQ6671" s="92"/>
      <c r="AR6671" s="92"/>
    </row>
    <row r="6672" spans="1:44" x14ac:dyDescent="0.2">
      <c r="A6672" s="92"/>
      <c r="B6672" s="92"/>
      <c r="C6672" s="92"/>
      <c r="D6672" s="92"/>
      <c r="E6672" s="92"/>
      <c r="F6672" s="92"/>
      <c r="G6672" s="92"/>
      <c r="H6672" s="92"/>
      <c r="I6672" s="92"/>
      <c r="J6672" s="92"/>
      <c r="K6672" s="92"/>
      <c r="L6672" s="92"/>
      <c r="M6672" s="92"/>
      <c r="N6672" s="92"/>
      <c r="O6672" s="92"/>
      <c r="P6672" s="92"/>
      <c r="Q6672" s="92"/>
      <c r="R6672" s="92"/>
      <c r="S6672" s="92"/>
      <c r="T6672" s="92"/>
      <c r="U6672" s="92"/>
      <c r="V6672" s="92"/>
      <c r="W6672" s="92"/>
      <c r="X6672" s="92"/>
      <c r="Y6672" s="92"/>
      <c r="Z6672" s="92"/>
      <c r="AA6672" s="92"/>
      <c r="AB6672" s="92"/>
      <c r="AC6672" s="92"/>
      <c r="AD6672" s="92"/>
      <c r="AE6672" s="92"/>
      <c r="AF6672" s="92"/>
      <c r="AG6672" s="92"/>
      <c r="AH6672" s="92"/>
      <c r="AI6672" s="92"/>
      <c r="AJ6672" s="92"/>
      <c r="AK6672" s="92"/>
      <c r="AL6672" s="92"/>
      <c r="AM6672" s="92"/>
      <c r="AN6672" s="92"/>
      <c r="AO6672" s="92"/>
      <c r="AP6672" s="92"/>
      <c r="AQ6672" s="92"/>
      <c r="AR6672" s="92"/>
    </row>
    <row r="6673" spans="1:44" x14ac:dyDescent="0.2">
      <c r="A6673" s="92"/>
      <c r="B6673" s="92"/>
      <c r="C6673" s="92"/>
      <c r="D6673" s="92"/>
      <c r="E6673" s="92"/>
      <c r="F6673" s="92"/>
      <c r="G6673" s="92"/>
      <c r="H6673" s="92"/>
      <c r="I6673" s="92"/>
      <c r="J6673" s="92"/>
      <c r="K6673" s="92"/>
      <c r="L6673" s="92"/>
      <c r="M6673" s="92"/>
      <c r="N6673" s="92"/>
      <c r="O6673" s="92"/>
      <c r="P6673" s="92"/>
      <c r="Q6673" s="92"/>
      <c r="R6673" s="92"/>
      <c r="S6673" s="92"/>
      <c r="T6673" s="92"/>
      <c r="U6673" s="92"/>
      <c r="V6673" s="92"/>
      <c r="W6673" s="92"/>
      <c r="X6673" s="92"/>
      <c r="Y6673" s="92"/>
      <c r="Z6673" s="92"/>
      <c r="AA6673" s="92"/>
      <c r="AB6673" s="92"/>
      <c r="AC6673" s="92"/>
      <c r="AD6673" s="92"/>
      <c r="AE6673" s="92"/>
      <c r="AF6673" s="92"/>
      <c r="AG6673" s="92"/>
      <c r="AH6673" s="92"/>
      <c r="AI6673" s="92"/>
      <c r="AJ6673" s="92"/>
      <c r="AK6673" s="92"/>
      <c r="AL6673" s="92"/>
      <c r="AM6673" s="92"/>
      <c r="AN6673" s="92"/>
      <c r="AO6673" s="92"/>
      <c r="AP6673" s="92"/>
      <c r="AQ6673" s="92"/>
      <c r="AR6673" s="92"/>
    </row>
    <row r="6674" spans="1:44" x14ac:dyDescent="0.2">
      <c r="A6674" s="92"/>
      <c r="B6674" s="92"/>
      <c r="C6674" s="92"/>
      <c r="D6674" s="92"/>
      <c r="E6674" s="92"/>
      <c r="F6674" s="92"/>
      <c r="G6674" s="92"/>
      <c r="H6674" s="92"/>
      <c r="I6674" s="92"/>
      <c r="J6674" s="92"/>
      <c r="K6674" s="92"/>
      <c r="L6674" s="92"/>
      <c r="M6674" s="92"/>
      <c r="N6674" s="92"/>
      <c r="O6674" s="92"/>
      <c r="P6674" s="92"/>
      <c r="Q6674" s="92"/>
      <c r="R6674" s="92"/>
      <c r="S6674" s="92"/>
      <c r="T6674" s="92"/>
      <c r="U6674" s="92"/>
      <c r="V6674" s="92"/>
      <c r="W6674" s="92"/>
      <c r="X6674" s="92"/>
      <c r="Y6674" s="92"/>
      <c r="Z6674" s="92"/>
      <c r="AA6674" s="92"/>
      <c r="AB6674" s="92"/>
      <c r="AC6674" s="92"/>
      <c r="AD6674" s="92"/>
      <c r="AE6674" s="92"/>
      <c r="AF6674" s="92"/>
      <c r="AG6674" s="92"/>
      <c r="AH6674" s="92"/>
      <c r="AI6674" s="92"/>
      <c r="AJ6674" s="92"/>
      <c r="AK6674" s="92"/>
      <c r="AL6674" s="92"/>
      <c r="AM6674" s="92"/>
      <c r="AN6674" s="92"/>
      <c r="AO6674" s="92"/>
      <c r="AP6674" s="92"/>
      <c r="AQ6674" s="92"/>
      <c r="AR6674" s="92"/>
    </row>
    <row r="6675" spans="1:44" x14ac:dyDescent="0.2">
      <c r="A6675" s="92"/>
      <c r="B6675" s="92"/>
      <c r="C6675" s="92"/>
      <c r="D6675" s="92"/>
      <c r="E6675" s="92"/>
      <c r="F6675" s="92"/>
      <c r="G6675" s="92"/>
      <c r="H6675" s="92"/>
      <c r="I6675" s="92"/>
      <c r="J6675" s="92"/>
      <c r="K6675" s="92"/>
      <c r="L6675" s="92"/>
      <c r="M6675" s="92"/>
      <c r="N6675" s="92"/>
      <c r="O6675" s="92"/>
      <c r="P6675" s="92"/>
      <c r="Q6675" s="92"/>
      <c r="R6675" s="92"/>
      <c r="S6675" s="92"/>
      <c r="T6675" s="92"/>
      <c r="U6675" s="92"/>
      <c r="V6675" s="92"/>
      <c r="W6675" s="92"/>
      <c r="X6675" s="92"/>
      <c r="Y6675" s="92"/>
      <c r="Z6675" s="92"/>
      <c r="AA6675" s="92"/>
      <c r="AB6675" s="92"/>
      <c r="AC6675" s="92"/>
      <c r="AD6675" s="92"/>
      <c r="AE6675" s="92"/>
      <c r="AF6675" s="92"/>
      <c r="AG6675" s="92"/>
      <c r="AH6675" s="92"/>
      <c r="AI6675" s="92"/>
      <c r="AJ6675" s="92"/>
      <c r="AK6675" s="92"/>
      <c r="AL6675" s="92"/>
      <c r="AM6675" s="92"/>
      <c r="AN6675" s="92"/>
      <c r="AO6675" s="92"/>
      <c r="AP6675" s="92"/>
      <c r="AQ6675" s="92"/>
      <c r="AR6675" s="92"/>
    </row>
    <row r="6676" spans="1:44" x14ac:dyDescent="0.2">
      <c r="A6676" s="92"/>
      <c r="B6676" s="92"/>
      <c r="C6676" s="92"/>
      <c r="D6676" s="92"/>
      <c r="E6676" s="92"/>
      <c r="F6676" s="92"/>
      <c r="G6676" s="92"/>
      <c r="H6676" s="92"/>
      <c r="I6676" s="92"/>
      <c r="J6676" s="92"/>
      <c r="K6676" s="92"/>
      <c r="L6676" s="92"/>
      <c r="M6676" s="92"/>
      <c r="N6676" s="92"/>
      <c r="O6676" s="92"/>
      <c r="P6676" s="92"/>
      <c r="Q6676" s="92"/>
      <c r="R6676" s="92"/>
      <c r="S6676" s="92"/>
      <c r="T6676" s="92"/>
      <c r="U6676" s="92"/>
      <c r="V6676" s="92"/>
      <c r="W6676" s="92"/>
      <c r="X6676" s="92"/>
      <c r="Y6676" s="92"/>
      <c r="Z6676" s="92"/>
      <c r="AA6676" s="92"/>
      <c r="AB6676" s="92"/>
      <c r="AC6676" s="92"/>
      <c r="AD6676" s="92"/>
      <c r="AE6676" s="92"/>
      <c r="AF6676" s="92"/>
      <c r="AG6676" s="92"/>
      <c r="AH6676" s="92"/>
      <c r="AI6676" s="92"/>
      <c r="AJ6676" s="92"/>
      <c r="AK6676" s="92"/>
      <c r="AL6676" s="92"/>
      <c r="AM6676" s="92"/>
      <c r="AN6676" s="92"/>
      <c r="AO6676" s="92"/>
      <c r="AP6676" s="92"/>
      <c r="AQ6676" s="92"/>
      <c r="AR6676" s="92"/>
    </row>
    <row r="6677" spans="1:44" x14ac:dyDescent="0.2">
      <c r="A6677" s="92"/>
      <c r="B6677" s="92"/>
      <c r="C6677" s="92"/>
      <c r="D6677" s="92"/>
      <c r="E6677" s="92"/>
      <c r="F6677" s="92"/>
      <c r="G6677" s="92"/>
      <c r="H6677" s="92"/>
      <c r="I6677" s="92"/>
      <c r="J6677" s="92"/>
      <c r="K6677" s="92"/>
      <c r="L6677" s="92"/>
      <c r="M6677" s="92"/>
      <c r="N6677" s="92"/>
      <c r="O6677" s="92"/>
      <c r="P6677" s="92"/>
      <c r="Q6677" s="92"/>
      <c r="R6677" s="92"/>
      <c r="S6677" s="92"/>
      <c r="T6677" s="92"/>
      <c r="U6677" s="92"/>
      <c r="V6677" s="92"/>
      <c r="W6677" s="92"/>
      <c r="X6677" s="92"/>
      <c r="Y6677" s="92"/>
      <c r="Z6677" s="92"/>
      <c r="AA6677" s="92"/>
      <c r="AB6677" s="92"/>
      <c r="AC6677" s="92"/>
      <c r="AD6677" s="92"/>
      <c r="AE6677" s="92"/>
      <c r="AF6677" s="92"/>
      <c r="AG6677" s="92"/>
      <c r="AH6677" s="92"/>
      <c r="AI6677" s="92"/>
      <c r="AJ6677" s="92"/>
      <c r="AK6677" s="92"/>
      <c r="AL6677" s="92"/>
      <c r="AM6677" s="92"/>
      <c r="AN6677" s="92"/>
      <c r="AO6677" s="92"/>
      <c r="AP6677" s="92"/>
      <c r="AQ6677" s="92"/>
      <c r="AR6677" s="92"/>
    </row>
    <row r="6678" spans="1:44" x14ac:dyDescent="0.2">
      <c r="A6678" s="92"/>
      <c r="B6678" s="92"/>
      <c r="C6678" s="92"/>
      <c r="D6678" s="92"/>
      <c r="E6678" s="92"/>
      <c r="F6678" s="92"/>
      <c r="G6678" s="92"/>
      <c r="H6678" s="92"/>
      <c r="I6678" s="92"/>
      <c r="J6678" s="92"/>
      <c r="K6678" s="92"/>
      <c r="L6678" s="92"/>
      <c r="M6678" s="92"/>
      <c r="N6678" s="92"/>
      <c r="O6678" s="92"/>
      <c r="P6678" s="92"/>
      <c r="Q6678" s="92"/>
      <c r="R6678" s="92"/>
      <c r="S6678" s="92"/>
      <c r="T6678" s="92"/>
      <c r="U6678" s="92"/>
      <c r="V6678" s="92"/>
      <c r="W6678" s="92"/>
      <c r="X6678" s="92"/>
      <c r="Y6678" s="92"/>
      <c r="Z6678" s="92"/>
      <c r="AA6678" s="92"/>
      <c r="AB6678" s="92"/>
      <c r="AC6678" s="92"/>
      <c r="AD6678" s="92"/>
      <c r="AE6678" s="92"/>
      <c r="AF6678" s="92"/>
      <c r="AG6678" s="92"/>
      <c r="AH6678" s="92"/>
      <c r="AI6678" s="92"/>
      <c r="AJ6678" s="92"/>
      <c r="AK6678" s="92"/>
      <c r="AL6678" s="92"/>
      <c r="AM6678" s="92"/>
      <c r="AN6678" s="92"/>
      <c r="AO6678" s="92"/>
      <c r="AP6678" s="92"/>
      <c r="AQ6678" s="92"/>
      <c r="AR6678" s="92"/>
    </row>
    <row r="6679" spans="1:44" x14ac:dyDescent="0.2">
      <c r="A6679" s="92"/>
      <c r="B6679" s="92"/>
      <c r="C6679" s="92"/>
      <c r="D6679" s="92"/>
      <c r="E6679" s="92"/>
      <c r="F6679" s="92"/>
      <c r="G6679" s="92"/>
      <c r="H6679" s="92"/>
      <c r="I6679" s="92"/>
      <c r="J6679" s="92"/>
      <c r="K6679" s="92"/>
      <c r="L6679" s="92"/>
      <c r="M6679" s="92"/>
      <c r="N6679" s="92"/>
      <c r="O6679" s="92"/>
      <c r="P6679" s="92"/>
      <c r="Q6679" s="92"/>
      <c r="R6679" s="92"/>
      <c r="S6679" s="92"/>
      <c r="T6679" s="92"/>
      <c r="U6679" s="92"/>
      <c r="V6679" s="92"/>
      <c r="W6679" s="92"/>
      <c r="X6679" s="92"/>
      <c r="Y6679" s="92"/>
      <c r="Z6679" s="92"/>
      <c r="AA6679" s="92"/>
      <c r="AB6679" s="92"/>
      <c r="AC6679" s="92"/>
      <c r="AD6679" s="92"/>
      <c r="AE6679" s="92"/>
      <c r="AF6679" s="92"/>
      <c r="AG6679" s="92"/>
      <c r="AH6679" s="92"/>
      <c r="AI6679" s="92"/>
      <c r="AJ6679" s="92"/>
      <c r="AK6679" s="92"/>
      <c r="AL6679" s="92"/>
      <c r="AM6679" s="92"/>
      <c r="AN6679" s="92"/>
      <c r="AO6679" s="92"/>
      <c r="AP6679" s="92"/>
      <c r="AQ6679" s="92"/>
      <c r="AR6679" s="92"/>
    </row>
    <row r="6680" spans="1:44" x14ac:dyDescent="0.2">
      <c r="A6680" s="92"/>
      <c r="B6680" s="92"/>
      <c r="C6680" s="92"/>
      <c r="D6680" s="92"/>
      <c r="E6680" s="92"/>
      <c r="F6680" s="92"/>
      <c r="G6680" s="92"/>
      <c r="H6680" s="92"/>
      <c r="I6680" s="92"/>
      <c r="J6680" s="92"/>
      <c r="K6680" s="92"/>
      <c r="L6680" s="92"/>
      <c r="M6680" s="92"/>
      <c r="N6680" s="92"/>
      <c r="O6680" s="92"/>
      <c r="P6680" s="92"/>
      <c r="Q6680" s="92"/>
      <c r="R6680" s="92"/>
      <c r="S6680" s="92"/>
      <c r="T6680" s="92"/>
      <c r="U6680" s="92"/>
      <c r="V6680" s="92"/>
      <c r="W6680" s="92"/>
      <c r="X6680" s="92"/>
      <c r="Y6680" s="92"/>
      <c r="Z6680" s="92"/>
      <c r="AA6680" s="92"/>
      <c r="AB6680" s="92"/>
      <c r="AC6680" s="92"/>
      <c r="AD6680" s="92"/>
      <c r="AE6680" s="92"/>
      <c r="AF6680" s="92"/>
      <c r="AG6680" s="92"/>
      <c r="AH6680" s="92"/>
      <c r="AI6680" s="92"/>
      <c r="AJ6680" s="92"/>
      <c r="AK6680" s="92"/>
      <c r="AL6680" s="92"/>
      <c r="AM6680" s="92"/>
      <c r="AN6680" s="92"/>
      <c r="AO6680" s="92"/>
      <c r="AP6680" s="92"/>
      <c r="AQ6680" s="92"/>
      <c r="AR6680" s="92"/>
    </row>
    <row r="6681" spans="1:44" x14ac:dyDescent="0.2">
      <c r="A6681" s="92"/>
      <c r="B6681" s="92"/>
      <c r="C6681" s="92"/>
      <c r="D6681" s="92"/>
      <c r="E6681" s="92"/>
      <c r="F6681" s="92"/>
      <c r="G6681" s="92"/>
      <c r="H6681" s="92"/>
      <c r="I6681" s="92"/>
      <c r="J6681" s="92"/>
      <c r="K6681" s="92"/>
      <c r="L6681" s="92"/>
      <c r="M6681" s="92"/>
      <c r="N6681" s="92"/>
      <c r="O6681" s="92"/>
      <c r="P6681" s="92"/>
      <c r="Q6681" s="92"/>
      <c r="R6681" s="92"/>
      <c r="S6681" s="92"/>
      <c r="T6681" s="92"/>
      <c r="U6681" s="92"/>
      <c r="V6681" s="92"/>
      <c r="W6681" s="92"/>
      <c r="X6681" s="92"/>
      <c r="Y6681" s="92"/>
      <c r="Z6681" s="92"/>
      <c r="AA6681" s="92"/>
      <c r="AB6681" s="92"/>
      <c r="AC6681" s="92"/>
      <c r="AD6681" s="92"/>
      <c r="AE6681" s="92"/>
      <c r="AF6681" s="92"/>
      <c r="AG6681" s="92"/>
      <c r="AH6681" s="92"/>
      <c r="AI6681" s="92"/>
      <c r="AJ6681" s="92"/>
      <c r="AK6681" s="92"/>
      <c r="AL6681" s="92"/>
      <c r="AM6681" s="92"/>
      <c r="AN6681" s="92"/>
      <c r="AO6681" s="92"/>
      <c r="AP6681" s="92"/>
      <c r="AQ6681" s="92"/>
      <c r="AR6681" s="92"/>
    </row>
    <row r="6682" spans="1:44" x14ac:dyDescent="0.2">
      <c r="A6682" s="92"/>
      <c r="B6682" s="92"/>
      <c r="C6682" s="92"/>
      <c r="D6682" s="92"/>
      <c r="E6682" s="92"/>
      <c r="F6682" s="92"/>
      <c r="G6682" s="92"/>
      <c r="H6682" s="92"/>
      <c r="I6682" s="92"/>
      <c r="J6682" s="92"/>
      <c r="K6682" s="92"/>
      <c r="L6682" s="92"/>
      <c r="M6682" s="92"/>
      <c r="N6682" s="92"/>
      <c r="O6682" s="92"/>
      <c r="P6682" s="92"/>
      <c r="Q6682" s="92"/>
      <c r="R6682" s="92"/>
      <c r="S6682" s="92"/>
      <c r="T6682" s="92"/>
      <c r="U6682" s="92"/>
      <c r="V6682" s="92"/>
      <c r="W6682" s="92"/>
      <c r="X6682" s="92"/>
      <c r="Y6682" s="92"/>
      <c r="Z6682" s="92"/>
      <c r="AA6682" s="92"/>
      <c r="AB6682" s="92"/>
      <c r="AC6682" s="92"/>
      <c r="AD6682" s="92"/>
      <c r="AE6682" s="92"/>
      <c r="AF6682" s="92"/>
      <c r="AG6682" s="92"/>
      <c r="AH6682" s="92"/>
      <c r="AI6682" s="92"/>
      <c r="AJ6682" s="92"/>
      <c r="AK6682" s="92"/>
      <c r="AL6682" s="92"/>
      <c r="AM6682" s="92"/>
      <c r="AN6682" s="92"/>
      <c r="AO6682" s="92"/>
      <c r="AP6682" s="92"/>
      <c r="AQ6682" s="92"/>
      <c r="AR6682" s="92"/>
    </row>
    <row r="6683" spans="1:44" x14ac:dyDescent="0.2">
      <c r="A6683" s="92"/>
      <c r="B6683" s="92"/>
      <c r="C6683" s="92"/>
      <c r="D6683" s="92"/>
      <c r="E6683" s="92"/>
      <c r="F6683" s="92"/>
      <c r="G6683" s="92"/>
      <c r="H6683" s="92"/>
      <c r="I6683" s="92"/>
      <c r="J6683" s="92"/>
      <c r="K6683" s="92"/>
      <c r="L6683" s="92"/>
      <c r="M6683" s="92"/>
      <c r="N6683" s="92"/>
      <c r="O6683" s="92"/>
      <c r="P6683" s="92"/>
      <c r="Q6683" s="92"/>
      <c r="R6683" s="92"/>
      <c r="S6683" s="92"/>
      <c r="T6683" s="92"/>
      <c r="U6683" s="92"/>
      <c r="V6683" s="92"/>
      <c r="W6683" s="92"/>
      <c r="X6683" s="92"/>
      <c r="Y6683" s="92"/>
      <c r="Z6683" s="92"/>
      <c r="AA6683" s="92"/>
      <c r="AB6683" s="92"/>
      <c r="AC6683" s="92"/>
      <c r="AD6683" s="92"/>
      <c r="AE6683" s="92"/>
      <c r="AF6683" s="92"/>
      <c r="AG6683" s="92"/>
      <c r="AH6683" s="92"/>
      <c r="AI6683" s="92"/>
      <c r="AJ6683" s="92"/>
      <c r="AK6683" s="92"/>
      <c r="AL6683" s="92"/>
      <c r="AM6683" s="92"/>
      <c r="AN6683" s="92"/>
      <c r="AO6683" s="92"/>
      <c r="AP6683" s="92"/>
      <c r="AQ6683" s="92"/>
      <c r="AR6683" s="92"/>
    </row>
    <row r="6684" spans="1:44" x14ac:dyDescent="0.2">
      <c r="A6684" s="92"/>
      <c r="B6684" s="92"/>
      <c r="C6684" s="92"/>
      <c r="D6684" s="92"/>
      <c r="E6684" s="92"/>
      <c r="F6684" s="92"/>
      <c r="G6684" s="92"/>
      <c r="H6684" s="92"/>
      <c r="I6684" s="92"/>
      <c r="J6684" s="92"/>
      <c r="K6684" s="92"/>
      <c r="L6684" s="92"/>
      <c r="M6684" s="92"/>
      <c r="N6684" s="92"/>
      <c r="O6684" s="92"/>
      <c r="P6684" s="92"/>
      <c r="Q6684" s="92"/>
      <c r="R6684" s="92"/>
      <c r="S6684" s="92"/>
      <c r="T6684" s="92"/>
      <c r="U6684" s="92"/>
      <c r="V6684" s="92"/>
      <c r="W6684" s="92"/>
      <c r="X6684" s="92"/>
      <c r="Y6684" s="92"/>
      <c r="Z6684" s="92"/>
      <c r="AA6684" s="92"/>
      <c r="AB6684" s="92"/>
      <c r="AC6684" s="92"/>
      <c r="AD6684" s="92"/>
      <c r="AE6684" s="92"/>
      <c r="AF6684" s="92"/>
      <c r="AG6684" s="92"/>
      <c r="AH6684" s="92"/>
      <c r="AI6684" s="92"/>
      <c r="AJ6684" s="92"/>
      <c r="AK6684" s="92"/>
      <c r="AL6684" s="92"/>
      <c r="AM6684" s="92"/>
      <c r="AN6684" s="92"/>
      <c r="AO6684" s="92"/>
      <c r="AP6684" s="92"/>
      <c r="AQ6684" s="92"/>
      <c r="AR6684" s="92"/>
    </row>
    <row r="6685" spans="1:44" x14ac:dyDescent="0.2">
      <c r="A6685" s="92"/>
      <c r="B6685" s="92"/>
      <c r="C6685" s="92"/>
      <c r="D6685" s="92"/>
      <c r="E6685" s="92"/>
      <c r="F6685" s="92"/>
      <c r="G6685" s="92"/>
      <c r="H6685" s="92"/>
      <c r="I6685" s="92"/>
      <c r="J6685" s="92"/>
      <c r="K6685" s="92"/>
      <c r="L6685" s="92"/>
      <c r="M6685" s="92"/>
      <c r="N6685" s="92"/>
      <c r="O6685" s="92"/>
      <c r="P6685" s="92"/>
      <c r="Q6685" s="92"/>
      <c r="R6685" s="92"/>
      <c r="S6685" s="92"/>
      <c r="T6685" s="92"/>
      <c r="U6685" s="92"/>
      <c r="V6685" s="92"/>
      <c r="W6685" s="92"/>
      <c r="X6685" s="92"/>
      <c r="Y6685" s="92"/>
      <c r="Z6685" s="92"/>
      <c r="AA6685" s="92"/>
      <c r="AB6685" s="92"/>
      <c r="AC6685" s="92"/>
      <c r="AD6685" s="92"/>
      <c r="AE6685" s="92"/>
      <c r="AF6685" s="92"/>
      <c r="AG6685" s="92"/>
      <c r="AH6685" s="92"/>
      <c r="AI6685" s="92"/>
      <c r="AJ6685" s="92"/>
      <c r="AK6685" s="92"/>
      <c r="AL6685" s="92"/>
      <c r="AM6685" s="92"/>
      <c r="AN6685" s="92"/>
      <c r="AO6685" s="92"/>
      <c r="AP6685" s="92"/>
      <c r="AQ6685" s="92"/>
      <c r="AR6685" s="92"/>
    </row>
    <row r="6686" spans="1:44" x14ac:dyDescent="0.2">
      <c r="A6686" s="92"/>
      <c r="B6686" s="92"/>
      <c r="C6686" s="92"/>
      <c r="D6686" s="92"/>
      <c r="E6686" s="92"/>
      <c r="F6686" s="92"/>
      <c r="G6686" s="92"/>
      <c r="H6686" s="92"/>
      <c r="I6686" s="92"/>
      <c r="J6686" s="92"/>
      <c r="K6686" s="92"/>
      <c r="L6686" s="92"/>
      <c r="M6686" s="92"/>
      <c r="N6686" s="92"/>
      <c r="O6686" s="92"/>
      <c r="P6686" s="92"/>
      <c r="Q6686" s="92"/>
      <c r="R6686" s="92"/>
      <c r="S6686" s="92"/>
      <c r="T6686" s="92"/>
      <c r="U6686" s="92"/>
      <c r="V6686" s="92"/>
      <c r="W6686" s="92"/>
      <c r="X6686" s="92"/>
      <c r="Y6686" s="92"/>
      <c r="Z6686" s="92"/>
      <c r="AA6686" s="92"/>
      <c r="AB6686" s="92"/>
      <c r="AC6686" s="92"/>
      <c r="AD6686" s="92"/>
      <c r="AE6686" s="92"/>
      <c r="AF6686" s="92"/>
      <c r="AG6686" s="92"/>
      <c r="AH6686" s="92"/>
      <c r="AI6686" s="92"/>
      <c r="AJ6686" s="92"/>
      <c r="AK6686" s="92"/>
      <c r="AL6686" s="92"/>
      <c r="AM6686" s="92"/>
      <c r="AN6686" s="92"/>
      <c r="AO6686" s="92"/>
      <c r="AP6686" s="92"/>
      <c r="AQ6686" s="92"/>
      <c r="AR6686" s="92"/>
    </row>
    <row r="6687" spans="1:44" x14ac:dyDescent="0.2">
      <c r="A6687" s="92"/>
      <c r="B6687" s="92"/>
      <c r="C6687" s="92"/>
      <c r="D6687" s="92"/>
      <c r="E6687" s="92"/>
      <c r="F6687" s="92"/>
      <c r="G6687" s="92"/>
      <c r="H6687" s="92"/>
      <c r="I6687" s="92"/>
      <c r="J6687" s="92"/>
      <c r="K6687" s="92"/>
      <c r="L6687" s="92"/>
      <c r="M6687" s="92"/>
      <c r="N6687" s="92"/>
      <c r="O6687" s="92"/>
      <c r="P6687" s="92"/>
      <c r="Q6687" s="92"/>
      <c r="R6687" s="92"/>
      <c r="S6687" s="92"/>
      <c r="T6687" s="92"/>
      <c r="U6687" s="92"/>
      <c r="V6687" s="92"/>
      <c r="W6687" s="92"/>
      <c r="X6687" s="92"/>
      <c r="Y6687" s="92"/>
      <c r="Z6687" s="92"/>
      <c r="AA6687" s="92"/>
      <c r="AB6687" s="92"/>
      <c r="AC6687" s="92"/>
      <c r="AD6687" s="92"/>
      <c r="AE6687" s="92"/>
      <c r="AF6687" s="92"/>
      <c r="AG6687" s="92"/>
      <c r="AH6687" s="92"/>
      <c r="AI6687" s="92"/>
      <c r="AJ6687" s="92"/>
      <c r="AK6687" s="92"/>
      <c r="AL6687" s="92"/>
      <c r="AM6687" s="92"/>
      <c r="AN6687" s="92"/>
      <c r="AO6687" s="92"/>
      <c r="AP6687" s="92"/>
      <c r="AQ6687" s="92"/>
      <c r="AR6687" s="92"/>
    </row>
    <row r="6688" spans="1:44" x14ac:dyDescent="0.2">
      <c r="A6688" s="92"/>
      <c r="B6688" s="92"/>
      <c r="C6688" s="92"/>
      <c r="D6688" s="92"/>
      <c r="E6688" s="92"/>
      <c r="F6688" s="92"/>
      <c r="G6688" s="92"/>
      <c r="H6688" s="92"/>
      <c r="I6688" s="92"/>
      <c r="J6688" s="92"/>
      <c r="K6688" s="92"/>
      <c r="L6688" s="92"/>
      <c r="M6688" s="92"/>
      <c r="N6688" s="92"/>
      <c r="O6688" s="92"/>
      <c r="P6688" s="92"/>
      <c r="Q6688" s="92"/>
      <c r="R6688" s="92"/>
      <c r="S6688" s="92"/>
      <c r="T6688" s="92"/>
      <c r="U6688" s="92"/>
      <c r="V6688" s="92"/>
      <c r="W6688" s="92"/>
      <c r="X6688" s="92"/>
      <c r="Y6688" s="92"/>
      <c r="Z6688" s="92"/>
      <c r="AA6688" s="92"/>
      <c r="AB6688" s="92"/>
      <c r="AC6688" s="92"/>
      <c r="AD6688" s="92"/>
      <c r="AE6688" s="92"/>
      <c r="AF6688" s="92"/>
      <c r="AG6688" s="92"/>
      <c r="AH6688" s="92"/>
      <c r="AI6688" s="92"/>
      <c r="AJ6688" s="92"/>
      <c r="AK6688" s="92"/>
      <c r="AL6688" s="92"/>
      <c r="AM6688" s="92"/>
      <c r="AN6688" s="92"/>
      <c r="AO6688" s="92"/>
      <c r="AP6688" s="92"/>
      <c r="AQ6688" s="92"/>
      <c r="AR6688" s="92"/>
    </row>
    <row r="6689" spans="1:44" x14ac:dyDescent="0.2">
      <c r="A6689" s="92"/>
      <c r="B6689" s="92"/>
      <c r="C6689" s="92"/>
      <c r="D6689" s="92"/>
      <c r="E6689" s="92"/>
      <c r="F6689" s="92"/>
      <c r="G6689" s="92"/>
      <c r="H6689" s="92"/>
      <c r="I6689" s="92"/>
      <c r="J6689" s="92"/>
      <c r="K6689" s="92"/>
      <c r="L6689" s="92"/>
      <c r="M6689" s="92"/>
      <c r="N6689" s="92"/>
      <c r="O6689" s="92"/>
      <c r="P6689" s="92"/>
      <c r="Q6689" s="92"/>
      <c r="R6689" s="92"/>
      <c r="S6689" s="92"/>
      <c r="T6689" s="92"/>
      <c r="U6689" s="92"/>
      <c r="V6689" s="92"/>
      <c r="W6689" s="92"/>
      <c r="X6689" s="92"/>
      <c r="Y6689" s="92"/>
      <c r="Z6689" s="92"/>
      <c r="AA6689" s="92"/>
      <c r="AB6689" s="92"/>
      <c r="AC6689" s="92"/>
      <c r="AD6689" s="92"/>
      <c r="AE6689" s="92"/>
      <c r="AF6689" s="92"/>
      <c r="AG6689" s="92"/>
      <c r="AH6689" s="92"/>
      <c r="AI6689" s="92"/>
      <c r="AJ6689" s="92"/>
      <c r="AK6689" s="92"/>
      <c r="AL6689" s="92"/>
      <c r="AM6689" s="92"/>
      <c r="AN6689" s="92"/>
      <c r="AO6689" s="92"/>
      <c r="AP6689" s="92"/>
      <c r="AQ6689" s="92"/>
      <c r="AR6689" s="92"/>
    </row>
    <row r="6690" spans="1:44" x14ac:dyDescent="0.2">
      <c r="A6690" s="92"/>
      <c r="B6690" s="92"/>
      <c r="C6690" s="92"/>
      <c r="D6690" s="92"/>
      <c r="E6690" s="92"/>
      <c r="F6690" s="92"/>
      <c r="G6690" s="92"/>
      <c r="H6690" s="92"/>
      <c r="I6690" s="92"/>
      <c r="J6690" s="92"/>
      <c r="K6690" s="92"/>
      <c r="L6690" s="92"/>
      <c r="M6690" s="92"/>
      <c r="N6690" s="92"/>
      <c r="O6690" s="92"/>
      <c r="P6690" s="92"/>
      <c r="Q6690" s="92"/>
      <c r="R6690" s="92"/>
      <c r="S6690" s="92"/>
      <c r="T6690" s="92"/>
      <c r="U6690" s="92"/>
      <c r="V6690" s="92"/>
      <c r="W6690" s="92"/>
      <c r="X6690" s="92"/>
      <c r="Y6690" s="92"/>
      <c r="Z6690" s="92"/>
      <c r="AA6690" s="92"/>
      <c r="AB6690" s="92"/>
      <c r="AC6690" s="92"/>
      <c r="AD6690" s="92"/>
      <c r="AE6690" s="92"/>
      <c r="AF6690" s="92"/>
      <c r="AG6690" s="92"/>
      <c r="AH6690" s="92"/>
      <c r="AI6690" s="92"/>
      <c r="AJ6690" s="92"/>
      <c r="AK6690" s="92"/>
      <c r="AL6690" s="92"/>
      <c r="AM6690" s="92"/>
      <c r="AN6690" s="92"/>
      <c r="AO6690" s="92"/>
      <c r="AP6690" s="92"/>
      <c r="AQ6690" s="92"/>
      <c r="AR6690" s="92"/>
    </row>
    <row r="6691" spans="1:44" x14ac:dyDescent="0.2">
      <c r="A6691" s="92"/>
      <c r="B6691" s="92"/>
      <c r="C6691" s="92"/>
      <c r="D6691" s="92"/>
      <c r="E6691" s="92"/>
      <c r="F6691" s="92"/>
      <c r="G6691" s="92"/>
      <c r="H6691" s="92"/>
      <c r="I6691" s="92"/>
      <c r="J6691" s="92"/>
      <c r="K6691" s="92"/>
      <c r="L6691" s="92"/>
      <c r="M6691" s="92"/>
      <c r="N6691" s="92"/>
      <c r="O6691" s="92"/>
      <c r="P6691" s="92"/>
      <c r="Q6691" s="92"/>
      <c r="R6691" s="92"/>
      <c r="S6691" s="92"/>
      <c r="T6691" s="92"/>
      <c r="U6691" s="92"/>
      <c r="V6691" s="92"/>
      <c r="W6691" s="92"/>
      <c r="X6691" s="92"/>
      <c r="Y6691" s="92"/>
      <c r="Z6691" s="92"/>
      <c r="AA6691" s="92"/>
      <c r="AB6691" s="92"/>
      <c r="AC6691" s="92"/>
      <c r="AD6691" s="92"/>
      <c r="AE6691" s="92"/>
      <c r="AF6691" s="92"/>
      <c r="AG6691" s="92"/>
      <c r="AH6691" s="92"/>
      <c r="AI6691" s="92"/>
      <c r="AJ6691" s="92"/>
      <c r="AK6691" s="92"/>
      <c r="AL6691" s="92"/>
      <c r="AM6691" s="92"/>
      <c r="AN6691" s="92"/>
      <c r="AO6691" s="92"/>
      <c r="AP6691" s="92"/>
      <c r="AQ6691" s="92"/>
      <c r="AR6691" s="92"/>
    </row>
    <row r="6692" spans="1:44" x14ac:dyDescent="0.2">
      <c r="A6692" s="92"/>
      <c r="B6692" s="92"/>
      <c r="C6692" s="92"/>
      <c r="D6692" s="92"/>
      <c r="E6692" s="92"/>
      <c r="F6692" s="92"/>
      <c r="G6692" s="92"/>
      <c r="H6692" s="92"/>
      <c r="I6692" s="92"/>
      <c r="J6692" s="92"/>
      <c r="K6692" s="92"/>
      <c r="L6692" s="92"/>
      <c r="M6692" s="92"/>
      <c r="N6692" s="92"/>
      <c r="O6692" s="92"/>
      <c r="P6692" s="92"/>
      <c r="Q6692" s="92"/>
      <c r="R6692" s="92"/>
      <c r="S6692" s="92"/>
      <c r="T6692" s="92"/>
      <c r="U6692" s="92"/>
      <c r="V6692" s="92"/>
      <c r="W6692" s="92"/>
      <c r="X6692" s="92"/>
      <c r="Y6692" s="92"/>
      <c r="Z6692" s="92"/>
      <c r="AA6692" s="92"/>
      <c r="AB6692" s="92"/>
      <c r="AC6692" s="92"/>
      <c r="AD6692" s="92"/>
      <c r="AE6692" s="92"/>
      <c r="AF6692" s="92"/>
      <c r="AG6692" s="92"/>
      <c r="AH6692" s="92"/>
      <c r="AI6692" s="92"/>
      <c r="AJ6692" s="92"/>
      <c r="AK6692" s="92"/>
      <c r="AL6692" s="92"/>
      <c r="AM6692" s="92"/>
      <c r="AN6692" s="92"/>
      <c r="AO6692" s="92"/>
      <c r="AP6692" s="92"/>
      <c r="AQ6692" s="92"/>
      <c r="AR6692" s="92"/>
    </row>
    <row r="6693" spans="1:44" x14ac:dyDescent="0.2">
      <c r="A6693" s="92"/>
      <c r="B6693" s="92"/>
      <c r="C6693" s="92"/>
      <c r="D6693" s="92"/>
      <c r="E6693" s="92"/>
      <c r="F6693" s="92"/>
      <c r="G6693" s="92"/>
      <c r="H6693" s="92"/>
      <c r="I6693" s="92"/>
      <c r="J6693" s="92"/>
      <c r="K6693" s="92"/>
      <c r="L6693" s="92"/>
      <c r="M6693" s="92"/>
      <c r="N6693" s="92"/>
      <c r="O6693" s="92"/>
      <c r="P6693" s="92"/>
      <c r="Q6693" s="92"/>
      <c r="R6693" s="92"/>
      <c r="S6693" s="92"/>
      <c r="T6693" s="92"/>
      <c r="U6693" s="92"/>
      <c r="V6693" s="92"/>
      <c r="W6693" s="92"/>
      <c r="X6693" s="92"/>
      <c r="Y6693" s="92"/>
      <c r="Z6693" s="92"/>
      <c r="AA6693" s="92"/>
      <c r="AB6693" s="92"/>
      <c r="AC6693" s="92"/>
      <c r="AD6693" s="92"/>
      <c r="AE6693" s="92"/>
      <c r="AF6693" s="92"/>
      <c r="AG6693" s="92"/>
      <c r="AH6693" s="92"/>
      <c r="AI6693" s="92"/>
      <c r="AJ6693" s="92"/>
      <c r="AK6693" s="92"/>
      <c r="AL6693" s="92"/>
      <c r="AM6693" s="92"/>
      <c r="AN6693" s="92"/>
      <c r="AO6693" s="92"/>
      <c r="AP6693" s="92"/>
      <c r="AQ6693" s="92"/>
      <c r="AR6693" s="92"/>
    </row>
    <row r="6694" spans="1:44" x14ac:dyDescent="0.2">
      <c r="A6694" s="92"/>
      <c r="B6694" s="92"/>
      <c r="C6694" s="92"/>
      <c r="D6694" s="92"/>
      <c r="E6694" s="92"/>
      <c r="F6694" s="92"/>
      <c r="G6694" s="92"/>
      <c r="H6694" s="92"/>
      <c r="I6694" s="92"/>
      <c r="J6694" s="92"/>
      <c r="K6694" s="92"/>
      <c r="L6694" s="92"/>
      <c r="M6694" s="92"/>
      <c r="N6694" s="92"/>
      <c r="O6694" s="92"/>
      <c r="P6694" s="92"/>
      <c r="Q6694" s="92"/>
      <c r="R6694" s="92"/>
      <c r="S6694" s="92"/>
      <c r="T6694" s="92"/>
      <c r="U6694" s="92"/>
      <c r="V6694" s="92"/>
      <c r="W6694" s="92"/>
      <c r="X6694" s="92"/>
      <c r="Y6694" s="92"/>
      <c r="Z6694" s="92"/>
      <c r="AA6694" s="92"/>
      <c r="AB6694" s="92"/>
      <c r="AC6694" s="92"/>
      <c r="AD6694" s="92"/>
      <c r="AE6694" s="92"/>
      <c r="AF6694" s="92"/>
      <c r="AG6694" s="92"/>
      <c r="AH6694" s="92"/>
      <c r="AI6694" s="92"/>
      <c r="AJ6694" s="92"/>
      <c r="AK6694" s="92"/>
      <c r="AL6694" s="92"/>
      <c r="AM6694" s="92"/>
      <c r="AN6694" s="92"/>
      <c r="AO6694" s="92"/>
      <c r="AP6694" s="92"/>
      <c r="AQ6694" s="92"/>
      <c r="AR6694" s="92"/>
    </row>
    <row r="6695" spans="1:44" x14ac:dyDescent="0.2">
      <c r="A6695" s="92"/>
      <c r="B6695" s="92"/>
      <c r="C6695" s="92"/>
      <c r="D6695" s="92"/>
      <c r="E6695" s="92"/>
      <c r="F6695" s="92"/>
      <c r="G6695" s="92"/>
      <c r="H6695" s="92"/>
      <c r="I6695" s="92"/>
      <c r="J6695" s="92"/>
      <c r="K6695" s="92"/>
      <c r="L6695" s="92"/>
      <c r="M6695" s="92"/>
      <c r="N6695" s="92"/>
      <c r="O6695" s="92"/>
      <c r="P6695" s="92"/>
      <c r="Q6695" s="92"/>
      <c r="R6695" s="92"/>
      <c r="S6695" s="92"/>
      <c r="T6695" s="92"/>
      <c r="U6695" s="92"/>
      <c r="V6695" s="92"/>
      <c r="W6695" s="92"/>
      <c r="X6695" s="92"/>
      <c r="Y6695" s="92"/>
      <c r="Z6695" s="92"/>
      <c r="AA6695" s="92"/>
      <c r="AB6695" s="92"/>
      <c r="AC6695" s="92"/>
      <c r="AD6695" s="92"/>
      <c r="AE6695" s="92"/>
      <c r="AF6695" s="92"/>
      <c r="AG6695" s="92"/>
      <c r="AH6695" s="92"/>
      <c r="AI6695" s="92"/>
      <c r="AJ6695" s="92"/>
      <c r="AK6695" s="92"/>
      <c r="AL6695" s="92"/>
      <c r="AM6695" s="92"/>
      <c r="AN6695" s="92"/>
      <c r="AO6695" s="92"/>
      <c r="AP6695" s="92"/>
      <c r="AQ6695" s="92"/>
      <c r="AR6695" s="92"/>
    </row>
    <row r="6696" spans="1:44" x14ac:dyDescent="0.2">
      <c r="A6696" s="92"/>
      <c r="B6696" s="92"/>
      <c r="C6696" s="92"/>
      <c r="D6696" s="92"/>
      <c r="E6696" s="92"/>
      <c r="F6696" s="92"/>
      <c r="G6696" s="92"/>
      <c r="H6696" s="92"/>
      <c r="I6696" s="92"/>
      <c r="J6696" s="92"/>
      <c r="K6696" s="92"/>
      <c r="L6696" s="92"/>
      <c r="M6696" s="92"/>
      <c r="N6696" s="92"/>
      <c r="O6696" s="92"/>
      <c r="P6696" s="92"/>
      <c r="Q6696" s="92"/>
      <c r="R6696" s="92"/>
      <c r="S6696" s="92"/>
      <c r="T6696" s="92"/>
      <c r="U6696" s="92"/>
      <c r="V6696" s="92"/>
      <c r="W6696" s="92"/>
      <c r="X6696" s="92"/>
      <c r="Y6696" s="92"/>
      <c r="Z6696" s="92"/>
      <c r="AA6696" s="92"/>
      <c r="AB6696" s="92"/>
      <c r="AC6696" s="92"/>
      <c r="AD6696" s="92"/>
      <c r="AE6696" s="92"/>
      <c r="AF6696" s="92"/>
      <c r="AG6696" s="92"/>
      <c r="AH6696" s="92"/>
      <c r="AI6696" s="92"/>
      <c r="AJ6696" s="92"/>
      <c r="AK6696" s="92"/>
      <c r="AL6696" s="92"/>
      <c r="AM6696" s="92"/>
      <c r="AN6696" s="92"/>
      <c r="AO6696" s="92"/>
      <c r="AP6696" s="92"/>
      <c r="AQ6696" s="92"/>
      <c r="AR6696" s="92"/>
    </row>
    <row r="6697" spans="1:44" x14ac:dyDescent="0.2">
      <c r="A6697" s="92"/>
      <c r="B6697" s="92"/>
      <c r="C6697" s="92"/>
      <c r="D6697" s="92"/>
      <c r="E6697" s="92"/>
      <c r="F6697" s="92"/>
      <c r="G6697" s="92"/>
      <c r="H6697" s="92"/>
      <c r="I6697" s="92"/>
      <c r="J6697" s="92"/>
      <c r="K6697" s="92"/>
      <c r="L6697" s="92"/>
      <c r="M6697" s="92"/>
      <c r="N6697" s="92"/>
      <c r="O6697" s="92"/>
      <c r="P6697" s="92"/>
      <c r="Q6697" s="92"/>
      <c r="R6697" s="92"/>
      <c r="S6697" s="92"/>
      <c r="T6697" s="92"/>
      <c r="U6697" s="92"/>
      <c r="V6697" s="92"/>
      <c r="W6697" s="92"/>
      <c r="X6697" s="92"/>
      <c r="Y6697" s="92"/>
      <c r="Z6697" s="92"/>
      <c r="AA6697" s="92"/>
      <c r="AB6697" s="92"/>
      <c r="AC6697" s="92"/>
      <c r="AD6697" s="92"/>
      <c r="AE6697" s="92"/>
      <c r="AF6697" s="92"/>
      <c r="AG6697" s="92"/>
      <c r="AH6697" s="92"/>
      <c r="AI6697" s="92"/>
      <c r="AJ6697" s="92"/>
      <c r="AK6697" s="92"/>
      <c r="AL6697" s="92"/>
      <c r="AM6697" s="92"/>
      <c r="AN6697" s="92"/>
      <c r="AO6697" s="92"/>
      <c r="AP6697" s="92"/>
      <c r="AQ6697" s="92"/>
      <c r="AR6697" s="92"/>
    </row>
    <row r="6698" spans="1:44" x14ac:dyDescent="0.2">
      <c r="A6698" s="92"/>
      <c r="B6698" s="92"/>
      <c r="C6698" s="92"/>
      <c r="D6698" s="92"/>
      <c r="E6698" s="92"/>
      <c r="F6698" s="92"/>
      <c r="G6698" s="92"/>
      <c r="H6698" s="92"/>
      <c r="I6698" s="92"/>
      <c r="J6698" s="92"/>
      <c r="K6698" s="92"/>
      <c r="L6698" s="92"/>
      <c r="M6698" s="92"/>
      <c r="N6698" s="92"/>
      <c r="O6698" s="92"/>
      <c r="P6698" s="92"/>
      <c r="Q6698" s="92"/>
      <c r="R6698" s="92"/>
      <c r="S6698" s="92"/>
      <c r="T6698" s="92"/>
      <c r="U6698" s="92"/>
      <c r="V6698" s="92"/>
      <c r="W6698" s="92"/>
      <c r="X6698" s="92"/>
      <c r="Y6698" s="92"/>
      <c r="Z6698" s="92"/>
      <c r="AA6698" s="92"/>
      <c r="AB6698" s="92"/>
      <c r="AC6698" s="92"/>
      <c r="AD6698" s="92"/>
      <c r="AE6698" s="92"/>
      <c r="AF6698" s="92"/>
      <c r="AG6698" s="92"/>
      <c r="AH6698" s="92"/>
      <c r="AI6698" s="92"/>
      <c r="AJ6698" s="92"/>
      <c r="AK6698" s="92"/>
      <c r="AL6698" s="92"/>
      <c r="AM6698" s="92"/>
      <c r="AN6698" s="92"/>
      <c r="AO6698" s="92"/>
      <c r="AP6698" s="92"/>
      <c r="AQ6698" s="92"/>
      <c r="AR6698" s="92"/>
    </row>
    <row r="6699" spans="1:44" x14ac:dyDescent="0.2">
      <c r="A6699" s="92"/>
      <c r="B6699" s="92"/>
      <c r="C6699" s="92"/>
      <c r="D6699" s="92"/>
      <c r="E6699" s="92"/>
      <c r="F6699" s="92"/>
      <c r="G6699" s="92"/>
      <c r="H6699" s="92"/>
      <c r="I6699" s="92"/>
      <c r="J6699" s="92"/>
      <c r="K6699" s="92"/>
      <c r="L6699" s="92"/>
      <c r="M6699" s="92"/>
      <c r="N6699" s="92"/>
      <c r="O6699" s="92"/>
      <c r="P6699" s="92"/>
      <c r="Q6699" s="92"/>
      <c r="R6699" s="92"/>
      <c r="S6699" s="92"/>
      <c r="T6699" s="92"/>
      <c r="U6699" s="92"/>
      <c r="V6699" s="92"/>
      <c r="W6699" s="92"/>
      <c r="X6699" s="92"/>
      <c r="Y6699" s="92"/>
      <c r="Z6699" s="92"/>
      <c r="AA6699" s="92"/>
      <c r="AB6699" s="92"/>
      <c r="AC6699" s="92"/>
      <c r="AD6699" s="92"/>
      <c r="AE6699" s="92"/>
      <c r="AF6699" s="92"/>
      <c r="AG6699" s="92"/>
      <c r="AH6699" s="92"/>
      <c r="AI6699" s="92"/>
      <c r="AJ6699" s="92"/>
      <c r="AK6699" s="92"/>
      <c r="AL6699" s="92"/>
      <c r="AM6699" s="92"/>
      <c r="AN6699" s="92"/>
      <c r="AO6699" s="92"/>
      <c r="AP6699" s="92"/>
      <c r="AQ6699" s="92"/>
      <c r="AR6699" s="92"/>
    </row>
    <row r="6700" spans="1:44" x14ac:dyDescent="0.2">
      <c r="A6700" s="92"/>
      <c r="B6700" s="92"/>
      <c r="C6700" s="92"/>
      <c r="D6700" s="92"/>
      <c r="E6700" s="92"/>
      <c r="F6700" s="92"/>
      <c r="G6700" s="92"/>
      <c r="H6700" s="92"/>
      <c r="I6700" s="92"/>
      <c r="J6700" s="92"/>
      <c r="K6700" s="92"/>
      <c r="L6700" s="92"/>
      <c r="M6700" s="92"/>
      <c r="N6700" s="92"/>
      <c r="O6700" s="92"/>
      <c r="P6700" s="92"/>
      <c r="Q6700" s="92"/>
      <c r="R6700" s="92"/>
      <c r="S6700" s="92"/>
      <c r="T6700" s="92"/>
      <c r="U6700" s="92"/>
      <c r="V6700" s="92"/>
      <c r="W6700" s="92"/>
      <c r="X6700" s="92"/>
      <c r="Y6700" s="92"/>
      <c r="Z6700" s="92"/>
      <c r="AA6700" s="92"/>
      <c r="AB6700" s="92"/>
      <c r="AC6700" s="92"/>
      <c r="AD6700" s="92"/>
      <c r="AE6700" s="92"/>
      <c r="AF6700" s="92"/>
      <c r="AG6700" s="92"/>
      <c r="AH6700" s="92"/>
      <c r="AI6700" s="92"/>
      <c r="AJ6700" s="92"/>
      <c r="AK6700" s="92"/>
      <c r="AL6700" s="92"/>
      <c r="AM6700" s="92"/>
      <c r="AN6700" s="92"/>
      <c r="AO6700" s="92"/>
      <c r="AP6700" s="92"/>
      <c r="AQ6700" s="92"/>
      <c r="AR6700" s="92"/>
    </row>
    <row r="6701" spans="1:44" x14ac:dyDescent="0.2">
      <c r="A6701" s="92"/>
      <c r="B6701" s="92"/>
      <c r="C6701" s="92"/>
      <c r="D6701" s="92"/>
      <c r="E6701" s="92"/>
      <c r="F6701" s="92"/>
      <c r="G6701" s="92"/>
      <c r="H6701" s="92"/>
      <c r="I6701" s="92"/>
      <c r="J6701" s="92"/>
      <c r="K6701" s="92"/>
      <c r="L6701" s="92"/>
      <c r="M6701" s="92"/>
      <c r="N6701" s="92"/>
      <c r="O6701" s="92"/>
      <c r="P6701" s="92"/>
      <c r="Q6701" s="92"/>
      <c r="R6701" s="92"/>
      <c r="S6701" s="92"/>
      <c r="T6701" s="92"/>
      <c r="U6701" s="92"/>
      <c r="V6701" s="92"/>
      <c r="W6701" s="92"/>
      <c r="X6701" s="92"/>
      <c r="Y6701" s="92"/>
      <c r="Z6701" s="92"/>
      <c r="AA6701" s="92"/>
      <c r="AB6701" s="92"/>
      <c r="AC6701" s="92"/>
      <c r="AD6701" s="92"/>
      <c r="AE6701" s="92"/>
      <c r="AF6701" s="92"/>
      <c r="AG6701" s="92"/>
      <c r="AH6701" s="92"/>
      <c r="AI6701" s="92"/>
      <c r="AJ6701" s="92"/>
      <c r="AK6701" s="92"/>
      <c r="AL6701" s="92"/>
      <c r="AM6701" s="92"/>
      <c r="AN6701" s="92"/>
      <c r="AO6701" s="92"/>
      <c r="AP6701" s="92"/>
      <c r="AQ6701" s="92"/>
      <c r="AR6701" s="92"/>
    </row>
    <row r="6702" spans="1:44" x14ac:dyDescent="0.2">
      <c r="A6702" s="92"/>
      <c r="B6702" s="92"/>
      <c r="C6702" s="92"/>
      <c r="D6702" s="92"/>
      <c r="E6702" s="92"/>
      <c r="F6702" s="92"/>
      <c r="G6702" s="92"/>
      <c r="H6702" s="92"/>
      <c r="I6702" s="92"/>
      <c r="J6702" s="92"/>
      <c r="K6702" s="92"/>
      <c r="L6702" s="92"/>
      <c r="M6702" s="92"/>
      <c r="N6702" s="92"/>
      <c r="O6702" s="92"/>
      <c r="P6702" s="92"/>
      <c r="Q6702" s="92"/>
      <c r="R6702" s="92"/>
      <c r="S6702" s="92"/>
      <c r="T6702" s="92"/>
      <c r="U6702" s="92"/>
      <c r="V6702" s="92"/>
      <c r="W6702" s="92"/>
      <c r="X6702" s="92"/>
      <c r="Y6702" s="92"/>
      <c r="Z6702" s="92"/>
      <c r="AA6702" s="92"/>
      <c r="AB6702" s="92"/>
      <c r="AC6702" s="92"/>
      <c r="AD6702" s="92"/>
      <c r="AE6702" s="92"/>
      <c r="AF6702" s="92"/>
      <c r="AG6702" s="92"/>
      <c r="AH6702" s="92"/>
      <c r="AI6702" s="92"/>
      <c r="AJ6702" s="92"/>
      <c r="AK6702" s="92"/>
      <c r="AL6702" s="92"/>
      <c r="AM6702" s="92"/>
      <c r="AN6702" s="92"/>
      <c r="AO6702" s="92"/>
      <c r="AP6702" s="92"/>
      <c r="AQ6702" s="92"/>
      <c r="AR6702" s="92"/>
    </row>
    <row r="6703" spans="1:44" x14ac:dyDescent="0.2">
      <c r="A6703" s="92"/>
      <c r="B6703" s="92"/>
      <c r="C6703" s="92"/>
      <c r="D6703" s="92"/>
      <c r="E6703" s="92"/>
      <c r="F6703" s="92"/>
      <c r="G6703" s="92"/>
      <c r="H6703" s="92"/>
      <c r="I6703" s="92"/>
      <c r="J6703" s="92"/>
      <c r="K6703" s="92"/>
      <c r="L6703" s="92"/>
      <c r="M6703" s="92"/>
      <c r="N6703" s="92"/>
      <c r="O6703" s="92"/>
      <c r="P6703" s="92"/>
      <c r="Q6703" s="92"/>
      <c r="R6703" s="92"/>
      <c r="S6703" s="92"/>
      <c r="T6703" s="92"/>
      <c r="U6703" s="92"/>
      <c r="V6703" s="92"/>
      <c r="W6703" s="92"/>
      <c r="X6703" s="92"/>
      <c r="Y6703" s="92"/>
      <c r="Z6703" s="92"/>
      <c r="AA6703" s="92"/>
      <c r="AB6703" s="92"/>
      <c r="AC6703" s="92"/>
      <c r="AD6703" s="92"/>
      <c r="AE6703" s="92"/>
      <c r="AF6703" s="92"/>
      <c r="AG6703" s="92"/>
      <c r="AH6703" s="92"/>
      <c r="AI6703" s="92"/>
      <c r="AJ6703" s="92"/>
      <c r="AK6703" s="92"/>
      <c r="AL6703" s="92"/>
      <c r="AM6703" s="92"/>
      <c r="AN6703" s="92"/>
      <c r="AO6703" s="92"/>
      <c r="AP6703" s="92"/>
      <c r="AQ6703" s="92"/>
      <c r="AR6703" s="92"/>
    </row>
    <row r="6704" spans="1:44" x14ac:dyDescent="0.2">
      <c r="A6704" s="92"/>
      <c r="B6704" s="92"/>
      <c r="C6704" s="92"/>
      <c r="D6704" s="92"/>
      <c r="E6704" s="92"/>
      <c r="F6704" s="92"/>
      <c r="G6704" s="92"/>
      <c r="H6704" s="92"/>
      <c r="I6704" s="92"/>
      <c r="J6704" s="92"/>
      <c r="K6704" s="92"/>
      <c r="L6704" s="92"/>
      <c r="M6704" s="92"/>
      <c r="N6704" s="92"/>
      <c r="O6704" s="92"/>
      <c r="P6704" s="92"/>
      <c r="Q6704" s="92"/>
      <c r="R6704" s="92"/>
      <c r="S6704" s="92"/>
      <c r="T6704" s="92"/>
      <c r="U6704" s="92"/>
      <c r="V6704" s="92"/>
      <c r="W6704" s="92"/>
      <c r="X6704" s="92"/>
      <c r="Y6704" s="92"/>
      <c r="Z6704" s="92"/>
      <c r="AA6704" s="92"/>
      <c r="AB6704" s="92"/>
      <c r="AC6704" s="92"/>
      <c r="AD6704" s="92"/>
      <c r="AE6704" s="92"/>
      <c r="AF6704" s="92"/>
      <c r="AG6704" s="92"/>
      <c r="AH6704" s="92"/>
      <c r="AI6704" s="92"/>
      <c r="AJ6704" s="92"/>
      <c r="AK6704" s="92"/>
      <c r="AL6704" s="92"/>
      <c r="AM6704" s="92"/>
      <c r="AN6704" s="92"/>
      <c r="AO6704" s="92"/>
      <c r="AP6704" s="92"/>
      <c r="AQ6704" s="92"/>
      <c r="AR6704" s="92"/>
    </row>
    <row r="6705" spans="1:44" x14ac:dyDescent="0.2">
      <c r="A6705" s="92"/>
      <c r="B6705" s="92"/>
      <c r="C6705" s="92"/>
      <c r="D6705" s="92"/>
      <c r="E6705" s="92"/>
      <c r="F6705" s="92"/>
      <c r="G6705" s="92"/>
      <c r="H6705" s="92"/>
      <c r="I6705" s="92"/>
      <c r="J6705" s="92"/>
      <c r="K6705" s="92"/>
      <c r="L6705" s="92"/>
      <c r="M6705" s="92"/>
      <c r="N6705" s="92"/>
      <c r="O6705" s="92"/>
      <c r="P6705" s="92"/>
      <c r="Q6705" s="92"/>
      <c r="R6705" s="92"/>
      <c r="S6705" s="92"/>
      <c r="T6705" s="92"/>
      <c r="U6705" s="92"/>
      <c r="V6705" s="92"/>
      <c r="W6705" s="92"/>
      <c r="X6705" s="92"/>
      <c r="Y6705" s="92"/>
      <c r="Z6705" s="92"/>
      <c r="AA6705" s="92"/>
      <c r="AB6705" s="92"/>
      <c r="AC6705" s="92"/>
      <c r="AD6705" s="92"/>
      <c r="AE6705" s="92"/>
      <c r="AF6705" s="92"/>
      <c r="AG6705" s="92"/>
      <c r="AH6705" s="92"/>
      <c r="AI6705" s="92"/>
      <c r="AJ6705" s="92"/>
      <c r="AK6705" s="92"/>
      <c r="AL6705" s="92"/>
      <c r="AM6705" s="92"/>
      <c r="AN6705" s="92"/>
      <c r="AO6705" s="92"/>
      <c r="AP6705" s="92"/>
      <c r="AQ6705" s="92"/>
      <c r="AR6705" s="92"/>
    </row>
    <row r="6706" spans="1:44" x14ac:dyDescent="0.2">
      <c r="A6706" s="92"/>
      <c r="B6706" s="92"/>
      <c r="C6706" s="92"/>
      <c r="D6706" s="92"/>
      <c r="E6706" s="92"/>
      <c r="F6706" s="92"/>
      <c r="G6706" s="92"/>
      <c r="H6706" s="92"/>
      <c r="I6706" s="92"/>
      <c r="J6706" s="92"/>
      <c r="K6706" s="92"/>
      <c r="L6706" s="92"/>
      <c r="M6706" s="92"/>
      <c r="N6706" s="92"/>
      <c r="O6706" s="92"/>
      <c r="P6706" s="92"/>
      <c r="Q6706" s="92"/>
      <c r="R6706" s="92"/>
      <c r="S6706" s="92"/>
      <c r="T6706" s="92"/>
      <c r="U6706" s="92"/>
      <c r="V6706" s="92"/>
      <c r="W6706" s="92"/>
      <c r="X6706" s="92"/>
      <c r="Y6706" s="92"/>
      <c r="Z6706" s="92"/>
      <c r="AA6706" s="92"/>
      <c r="AB6706" s="92"/>
      <c r="AC6706" s="92"/>
      <c r="AD6706" s="92"/>
      <c r="AE6706" s="92"/>
      <c r="AF6706" s="92"/>
      <c r="AG6706" s="92"/>
      <c r="AH6706" s="92"/>
      <c r="AI6706" s="92"/>
      <c r="AJ6706" s="92"/>
      <c r="AK6706" s="92"/>
      <c r="AL6706" s="92"/>
      <c r="AM6706" s="92"/>
      <c r="AN6706" s="92"/>
      <c r="AO6706" s="92"/>
      <c r="AP6706" s="92"/>
      <c r="AQ6706" s="92"/>
      <c r="AR6706" s="92"/>
    </row>
    <row r="6707" spans="1:44" x14ac:dyDescent="0.2">
      <c r="A6707" s="92"/>
      <c r="B6707" s="92"/>
      <c r="C6707" s="92"/>
      <c r="D6707" s="92"/>
      <c r="E6707" s="92"/>
      <c r="F6707" s="92"/>
      <c r="G6707" s="92"/>
      <c r="H6707" s="92"/>
      <c r="I6707" s="92"/>
      <c r="J6707" s="92"/>
      <c r="K6707" s="92"/>
      <c r="L6707" s="92"/>
      <c r="M6707" s="92"/>
      <c r="N6707" s="92"/>
      <c r="O6707" s="92"/>
      <c r="P6707" s="92"/>
      <c r="Q6707" s="92"/>
      <c r="R6707" s="92"/>
      <c r="S6707" s="92"/>
      <c r="T6707" s="92"/>
      <c r="U6707" s="92"/>
      <c r="V6707" s="92"/>
      <c r="W6707" s="92"/>
      <c r="X6707" s="92"/>
      <c r="Y6707" s="92"/>
      <c r="Z6707" s="92"/>
      <c r="AA6707" s="92"/>
      <c r="AB6707" s="92"/>
      <c r="AC6707" s="92"/>
      <c r="AD6707" s="92"/>
      <c r="AE6707" s="92"/>
      <c r="AF6707" s="92"/>
      <c r="AG6707" s="92"/>
      <c r="AH6707" s="92"/>
      <c r="AI6707" s="92"/>
      <c r="AJ6707" s="92"/>
      <c r="AK6707" s="92"/>
      <c r="AL6707" s="92"/>
      <c r="AM6707" s="92"/>
      <c r="AN6707" s="92"/>
      <c r="AO6707" s="92"/>
      <c r="AP6707" s="92"/>
      <c r="AQ6707" s="92"/>
      <c r="AR6707" s="92"/>
    </row>
    <row r="6708" spans="1:44" x14ac:dyDescent="0.2">
      <c r="A6708" s="92"/>
      <c r="B6708" s="92"/>
      <c r="C6708" s="92"/>
      <c r="D6708" s="92"/>
      <c r="E6708" s="92"/>
      <c r="F6708" s="92"/>
      <c r="G6708" s="92"/>
      <c r="H6708" s="92"/>
      <c r="I6708" s="92"/>
      <c r="J6708" s="92"/>
      <c r="K6708" s="92"/>
      <c r="L6708" s="92"/>
      <c r="M6708" s="92"/>
      <c r="N6708" s="92"/>
      <c r="O6708" s="92"/>
      <c r="P6708" s="92"/>
      <c r="Q6708" s="92"/>
      <c r="R6708" s="92"/>
      <c r="S6708" s="92"/>
      <c r="T6708" s="92"/>
      <c r="U6708" s="92"/>
      <c r="V6708" s="92"/>
      <c r="W6708" s="92"/>
      <c r="X6708" s="92"/>
      <c r="Y6708" s="92"/>
      <c r="Z6708" s="92"/>
      <c r="AA6708" s="92"/>
      <c r="AB6708" s="92"/>
      <c r="AC6708" s="92"/>
      <c r="AD6708" s="92"/>
      <c r="AE6708" s="92"/>
      <c r="AF6708" s="92"/>
      <c r="AG6708" s="92"/>
      <c r="AH6708" s="92"/>
      <c r="AI6708" s="92"/>
      <c r="AJ6708" s="92"/>
      <c r="AK6708" s="92"/>
      <c r="AL6708" s="92"/>
      <c r="AM6708" s="92"/>
      <c r="AN6708" s="92"/>
      <c r="AO6708" s="92"/>
      <c r="AP6708" s="92"/>
      <c r="AQ6708" s="92"/>
      <c r="AR6708" s="92"/>
    </row>
    <row r="6709" spans="1:44" x14ac:dyDescent="0.2">
      <c r="A6709" s="92"/>
      <c r="B6709" s="92"/>
      <c r="C6709" s="92"/>
      <c r="D6709" s="92"/>
      <c r="E6709" s="92"/>
      <c r="F6709" s="92"/>
      <c r="G6709" s="92"/>
      <c r="H6709" s="92"/>
      <c r="I6709" s="92"/>
      <c r="J6709" s="92"/>
      <c r="K6709" s="92"/>
      <c r="L6709" s="92"/>
      <c r="M6709" s="92"/>
      <c r="N6709" s="92"/>
      <c r="O6709" s="92"/>
      <c r="P6709" s="92"/>
      <c r="Q6709" s="92"/>
      <c r="R6709" s="92"/>
      <c r="S6709" s="92"/>
      <c r="T6709" s="92"/>
      <c r="U6709" s="92"/>
      <c r="V6709" s="92"/>
      <c r="W6709" s="92"/>
      <c r="X6709" s="92"/>
      <c r="Y6709" s="92"/>
      <c r="Z6709" s="92"/>
      <c r="AA6709" s="92"/>
      <c r="AB6709" s="92"/>
      <c r="AC6709" s="92"/>
      <c r="AD6709" s="92"/>
      <c r="AE6709" s="92"/>
      <c r="AF6709" s="92"/>
      <c r="AG6709" s="92"/>
      <c r="AH6709" s="92"/>
      <c r="AI6709" s="92"/>
      <c r="AJ6709" s="92"/>
      <c r="AK6709" s="92"/>
      <c r="AL6709" s="92"/>
      <c r="AM6709" s="92"/>
      <c r="AN6709" s="92"/>
      <c r="AO6709" s="92"/>
      <c r="AP6709" s="92"/>
      <c r="AQ6709" s="92"/>
      <c r="AR6709" s="92"/>
    </row>
    <row r="6710" spans="1:44" x14ac:dyDescent="0.2">
      <c r="A6710" s="92"/>
      <c r="B6710" s="92"/>
      <c r="C6710" s="92"/>
      <c r="D6710" s="92"/>
      <c r="E6710" s="92"/>
      <c r="F6710" s="92"/>
      <c r="G6710" s="92"/>
      <c r="H6710" s="92"/>
      <c r="I6710" s="92"/>
      <c r="J6710" s="92"/>
      <c r="K6710" s="92"/>
      <c r="L6710" s="92"/>
      <c r="M6710" s="92"/>
      <c r="N6710" s="92"/>
      <c r="O6710" s="92"/>
      <c r="P6710" s="92"/>
      <c r="Q6710" s="92"/>
      <c r="R6710" s="92"/>
      <c r="S6710" s="92"/>
      <c r="T6710" s="92"/>
      <c r="U6710" s="92"/>
      <c r="V6710" s="92"/>
      <c r="W6710" s="92"/>
      <c r="X6710" s="92"/>
      <c r="Y6710" s="92"/>
      <c r="Z6710" s="92"/>
      <c r="AA6710" s="92"/>
      <c r="AB6710" s="92"/>
      <c r="AC6710" s="92"/>
      <c r="AD6710" s="92"/>
      <c r="AE6710" s="92"/>
      <c r="AF6710" s="92"/>
      <c r="AG6710" s="92"/>
      <c r="AH6710" s="92"/>
      <c r="AI6710" s="92"/>
      <c r="AJ6710" s="92"/>
      <c r="AK6710" s="92"/>
      <c r="AL6710" s="92"/>
      <c r="AM6710" s="92"/>
      <c r="AN6710" s="92"/>
      <c r="AO6710" s="92"/>
      <c r="AP6710" s="92"/>
      <c r="AQ6710" s="92"/>
      <c r="AR6710" s="92"/>
    </row>
    <row r="6711" spans="1:44" x14ac:dyDescent="0.2">
      <c r="A6711" s="92"/>
      <c r="B6711" s="92"/>
      <c r="C6711" s="92"/>
      <c r="D6711" s="92"/>
      <c r="E6711" s="92"/>
      <c r="F6711" s="92"/>
      <c r="G6711" s="92"/>
      <c r="H6711" s="92"/>
      <c r="I6711" s="92"/>
      <c r="J6711" s="92"/>
      <c r="K6711" s="92"/>
      <c r="L6711" s="92"/>
      <c r="M6711" s="92"/>
      <c r="N6711" s="92"/>
      <c r="O6711" s="92"/>
      <c r="P6711" s="92"/>
      <c r="Q6711" s="92"/>
      <c r="R6711" s="92"/>
      <c r="S6711" s="92"/>
      <c r="T6711" s="92"/>
      <c r="U6711" s="92"/>
      <c r="V6711" s="92"/>
      <c r="W6711" s="92"/>
      <c r="X6711" s="92"/>
      <c r="Y6711" s="92"/>
      <c r="Z6711" s="92"/>
      <c r="AA6711" s="92"/>
      <c r="AB6711" s="92"/>
      <c r="AC6711" s="92"/>
      <c r="AD6711" s="92"/>
      <c r="AE6711" s="92"/>
      <c r="AF6711" s="92"/>
      <c r="AG6711" s="92"/>
      <c r="AH6711" s="92"/>
      <c r="AI6711" s="92"/>
      <c r="AJ6711" s="92"/>
      <c r="AK6711" s="92"/>
      <c r="AL6711" s="92"/>
      <c r="AM6711" s="92"/>
      <c r="AN6711" s="92"/>
      <c r="AO6711" s="92"/>
      <c r="AP6711" s="92"/>
      <c r="AQ6711" s="92"/>
      <c r="AR6711" s="92"/>
    </row>
    <row r="6712" spans="1:44" x14ac:dyDescent="0.2">
      <c r="A6712" s="92"/>
      <c r="B6712" s="92"/>
      <c r="C6712" s="92"/>
      <c r="D6712" s="92"/>
      <c r="E6712" s="92"/>
      <c r="F6712" s="92"/>
      <c r="G6712" s="92"/>
      <c r="H6712" s="92"/>
      <c r="I6712" s="92"/>
      <c r="J6712" s="92"/>
      <c r="K6712" s="92"/>
      <c r="L6712" s="92"/>
      <c r="M6712" s="92"/>
      <c r="N6712" s="92"/>
      <c r="O6712" s="92"/>
      <c r="P6712" s="92"/>
      <c r="Q6712" s="92"/>
      <c r="R6712" s="92"/>
      <c r="S6712" s="92"/>
      <c r="T6712" s="92"/>
      <c r="U6712" s="92"/>
      <c r="V6712" s="92"/>
      <c r="W6712" s="92"/>
      <c r="X6712" s="92"/>
      <c r="Y6712" s="92"/>
      <c r="Z6712" s="92"/>
      <c r="AA6712" s="92"/>
      <c r="AB6712" s="92"/>
      <c r="AC6712" s="92"/>
      <c r="AD6712" s="92"/>
      <c r="AE6712" s="92"/>
      <c r="AF6712" s="92"/>
      <c r="AG6712" s="92"/>
      <c r="AH6712" s="92"/>
      <c r="AI6712" s="92"/>
      <c r="AJ6712" s="92"/>
      <c r="AK6712" s="92"/>
      <c r="AL6712" s="92"/>
      <c r="AM6712" s="92"/>
      <c r="AN6712" s="92"/>
      <c r="AO6712" s="92"/>
      <c r="AP6712" s="92"/>
      <c r="AQ6712" s="92"/>
      <c r="AR6712" s="92"/>
    </row>
    <row r="6713" spans="1:44" x14ac:dyDescent="0.2">
      <c r="A6713" s="92"/>
      <c r="B6713" s="92"/>
      <c r="C6713" s="92"/>
      <c r="D6713" s="92"/>
      <c r="E6713" s="92"/>
      <c r="F6713" s="92"/>
      <c r="G6713" s="92"/>
      <c r="H6713" s="92"/>
      <c r="I6713" s="92"/>
      <c r="J6713" s="92"/>
      <c r="K6713" s="92"/>
      <c r="L6713" s="92"/>
      <c r="M6713" s="92"/>
      <c r="N6713" s="92"/>
      <c r="O6713" s="92"/>
      <c r="P6713" s="92"/>
      <c r="Q6713" s="92"/>
      <c r="R6713" s="92"/>
      <c r="S6713" s="92"/>
      <c r="T6713" s="92"/>
      <c r="U6713" s="92"/>
      <c r="V6713" s="92"/>
      <c r="W6713" s="92"/>
      <c r="X6713" s="92"/>
      <c r="Y6713" s="92"/>
      <c r="Z6713" s="92"/>
      <c r="AA6713" s="92"/>
      <c r="AB6713" s="92"/>
      <c r="AC6713" s="92"/>
      <c r="AD6713" s="92"/>
      <c r="AE6713" s="92"/>
      <c r="AF6713" s="92"/>
      <c r="AG6713" s="92"/>
      <c r="AH6713" s="92"/>
      <c r="AI6713" s="92"/>
      <c r="AJ6713" s="92"/>
      <c r="AK6713" s="92"/>
      <c r="AL6713" s="92"/>
      <c r="AM6713" s="92"/>
      <c r="AN6713" s="92"/>
      <c r="AO6713" s="92"/>
      <c r="AP6713" s="92"/>
      <c r="AQ6713" s="92"/>
      <c r="AR6713" s="92"/>
    </row>
    <row r="6714" spans="1:44" x14ac:dyDescent="0.2">
      <c r="A6714" s="92"/>
      <c r="B6714" s="92"/>
      <c r="C6714" s="92"/>
      <c r="D6714" s="92"/>
      <c r="E6714" s="92"/>
      <c r="F6714" s="92"/>
      <c r="G6714" s="92"/>
      <c r="H6714" s="92"/>
      <c r="I6714" s="92"/>
      <c r="J6714" s="92"/>
      <c r="K6714" s="92"/>
      <c r="L6714" s="92"/>
      <c r="M6714" s="92"/>
      <c r="N6714" s="92"/>
      <c r="O6714" s="92"/>
      <c r="P6714" s="92"/>
      <c r="Q6714" s="92"/>
      <c r="R6714" s="92"/>
      <c r="S6714" s="92"/>
      <c r="T6714" s="92"/>
      <c r="U6714" s="92"/>
      <c r="V6714" s="92"/>
      <c r="W6714" s="92"/>
      <c r="X6714" s="92"/>
      <c r="Y6714" s="92"/>
      <c r="Z6714" s="92"/>
      <c r="AA6714" s="92"/>
      <c r="AB6714" s="92"/>
      <c r="AC6714" s="92"/>
      <c r="AD6714" s="92"/>
      <c r="AE6714" s="92"/>
      <c r="AF6714" s="92"/>
      <c r="AG6714" s="92"/>
      <c r="AH6714" s="92"/>
      <c r="AI6714" s="92"/>
      <c r="AJ6714" s="92"/>
      <c r="AK6714" s="92"/>
      <c r="AL6714" s="92"/>
      <c r="AM6714" s="92"/>
      <c r="AN6714" s="92"/>
      <c r="AO6714" s="92"/>
      <c r="AP6714" s="92"/>
      <c r="AQ6714" s="92"/>
      <c r="AR6714" s="92"/>
    </row>
    <row r="6715" spans="1:44" x14ac:dyDescent="0.2">
      <c r="A6715" s="92"/>
      <c r="B6715" s="92"/>
      <c r="C6715" s="92"/>
      <c r="D6715" s="92"/>
      <c r="E6715" s="92"/>
      <c r="F6715" s="92"/>
      <c r="G6715" s="92"/>
      <c r="H6715" s="92"/>
      <c r="I6715" s="92"/>
      <c r="J6715" s="92"/>
      <c r="K6715" s="92"/>
      <c r="L6715" s="92"/>
      <c r="M6715" s="92"/>
      <c r="N6715" s="92"/>
      <c r="O6715" s="92"/>
      <c r="P6715" s="92"/>
      <c r="Q6715" s="92"/>
      <c r="R6715" s="92"/>
      <c r="S6715" s="92"/>
      <c r="T6715" s="92"/>
      <c r="U6715" s="92"/>
      <c r="V6715" s="92"/>
      <c r="W6715" s="92"/>
      <c r="X6715" s="92"/>
      <c r="Y6715" s="92"/>
      <c r="Z6715" s="92"/>
      <c r="AA6715" s="92"/>
      <c r="AB6715" s="92"/>
      <c r="AC6715" s="92"/>
      <c r="AD6715" s="92"/>
      <c r="AE6715" s="92"/>
      <c r="AF6715" s="92"/>
      <c r="AG6715" s="92"/>
      <c r="AH6715" s="92"/>
      <c r="AI6715" s="92"/>
      <c r="AJ6715" s="92"/>
      <c r="AK6715" s="92"/>
      <c r="AL6715" s="92"/>
      <c r="AM6715" s="92"/>
      <c r="AN6715" s="92"/>
      <c r="AO6715" s="92"/>
      <c r="AP6715" s="92"/>
      <c r="AQ6715" s="92"/>
      <c r="AR6715" s="92"/>
    </row>
    <row r="6716" spans="1:44" x14ac:dyDescent="0.2">
      <c r="A6716" s="92"/>
      <c r="B6716" s="92"/>
      <c r="C6716" s="92"/>
      <c r="D6716" s="92"/>
      <c r="E6716" s="92"/>
      <c r="F6716" s="92"/>
      <c r="G6716" s="92"/>
      <c r="H6716" s="92"/>
      <c r="I6716" s="92"/>
      <c r="J6716" s="92"/>
      <c r="K6716" s="92"/>
      <c r="L6716" s="92"/>
      <c r="M6716" s="92"/>
      <c r="N6716" s="92"/>
      <c r="O6716" s="92"/>
      <c r="P6716" s="92"/>
      <c r="Q6716" s="92"/>
      <c r="R6716" s="92"/>
      <c r="S6716" s="92"/>
      <c r="T6716" s="92"/>
      <c r="U6716" s="92"/>
      <c r="V6716" s="92"/>
      <c r="W6716" s="92"/>
      <c r="X6716" s="92"/>
      <c r="Y6716" s="92"/>
      <c r="Z6716" s="92"/>
      <c r="AA6716" s="92"/>
      <c r="AB6716" s="92"/>
      <c r="AC6716" s="92"/>
      <c r="AD6716" s="92"/>
      <c r="AE6716" s="92"/>
      <c r="AF6716" s="92"/>
      <c r="AG6716" s="92"/>
      <c r="AH6716" s="92"/>
      <c r="AI6716" s="92"/>
      <c r="AJ6716" s="92"/>
      <c r="AK6716" s="92"/>
      <c r="AL6716" s="92"/>
      <c r="AM6716" s="92"/>
      <c r="AN6716" s="92"/>
      <c r="AO6716" s="92"/>
      <c r="AP6716" s="92"/>
      <c r="AQ6716" s="92"/>
      <c r="AR6716" s="92"/>
    </row>
    <row r="6717" spans="1:44" x14ac:dyDescent="0.2">
      <c r="A6717" s="92"/>
      <c r="B6717" s="92"/>
      <c r="C6717" s="92"/>
      <c r="D6717" s="92"/>
      <c r="E6717" s="92"/>
      <c r="F6717" s="92"/>
      <c r="G6717" s="92"/>
      <c r="H6717" s="92"/>
      <c r="I6717" s="92"/>
      <c r="J6717" s="92"/>
      <c r="K6717" s="92"/>
      <c r="L6717" s="92"/>
      <c r="M6717" s="92"/>
      <c r="N6717" s="92"/>
      <c r="O6717" s="92"/>
      <c r="P6717" s="92"/>
      <c r="Q6717" s="92"/>
      <c r="R6717" s="92"/>
      <c r="S6717" s="92"/>
      <c r="T6717" s="92"/>
      <c r="U6717" s="92"/>
      <c r="V6717" s="92"/>
      <c r="W6717" s="92"/>
      <c r="X6717" s="92"/>
      <c r="Y6717" s="92"/>
      <c r="Z6717" s="92"/>
      <c r="AA6717" s="92"/>
      <c r="AB6717" s="92"/>
      <c r="AC6717" s="92"/>
      <c r="AD6717" s="92"/>
      <c r="AE6717" s="92"/>
      <c r="AF6717" s="92"/>
      <c r="AG6717" s="92"/>
      <c r="AH6717" s="92"/>
      <c r="AI6717" s="92"/>
      <c r="AJ6717" s="92"/>
      <c r="AK6717" s="92"/>
      <c r="AL6717" s="92"/>
      <c r="AM6717" s="92"/>
      <c r="AN6717" s="92"/>
      <c r="AO6717" s="92"/>
      <c r="AP6717" s="92"/>
      <c r="AQ6717" s="92"/>
      <c r="AR6717" s="92"/>
    </row>
    <row r="6718" spans="1:44" x14ac:dyDescent="0.2">
      <c r="A6718" s="92"/>
      <c r="B6718" s="92"/>
      <c r="C6718" s="92"/>
      <c r="D6718" s="92"/>
      <c r="E6718" s="92"/>
      <c r="F6718" s="92"/>
      <c r="G6718" s="92"/>
      <c r="H6718" s="92"/>
      <c r="I6718" s="92"/>
      <c r="J6718" s="92"/>
      <c r="K6718" s="92"/>
      <c r="L6718" s="92"/>
      <c r="M6718" s="92"/>
      <c r="N6718" s="92"/>
      <c r="O6718" s="92"/>
      <c r="P6718" s="92"/>
      <c r="Q6718" s="92"/>
      <c r="R6718" s="92"/>
      <c r="S6718" s="92"/>
      <c r="T6718" s="92"/>
      <c r="U6718" s="92"/>
      <c r="V6718" s="92"/>
      <c r="W6718" s="92"/>
      <c r="X6718" s="92"/>
      <c r="Y6718" s="92"/>
      <c r="Z6718" s="92"/>
      <c r="AA6718" s="92"/>
      <c r="AB6718" s="92"/>
      <c r="AC6718" s="92"/>
      <c r="AD6718" s="92"/>
      <c r="AE6718" s="92"/>
      <c r="AF6718" s="92"/>
      <c r="AG6718" s="92"/>
      <c r="AH6718" s="92"/>
      <c r="AI6718" s="92"/>
      <c r="AJ6718" s="92"/>
      <c r="AK6718" s="92"/>
      <c r="AL6718" s="92"/>
      <c r="AM6718" s="92"/>
      <c r="AN6718" s="92"/>
      <c r="AO6718" s="92"/>
      <c r="AP6718" s="92"/>
      <c r="AQ6718" s="92"/>
      <c r="AR6718" s="92"/>
    </row>
    <row r="6719" spans="1:44" x14ac:dyDescent="0.2">
      <c r="A6719" s="92"/>
      <c r="B6719" s="92"/>
      <c r="C6719" s="92"/>
      <c r="D6719" s="92"/>
      <c r="E6719" s="92"/>
      <c r="F6719" s="92"/>
      <c r="G6719" s="92"/>
      <c r="H6719" s="92"/>
      <c r="I6719" s="92"/>
      <c r="J6719" s="92"/>
      <c r="K6719" s="92"/>
      <c r="L6719" s="92"/>
      <c r="M6719" s="92"/>
      <c r="N6719" s="92"/>
      <c r="O6719" s="92"/>
      <c r="P6719" s="92"/>
      <c r="Q6719" s="92"/>
      <c r="R6719" s="92"/>
      <c r="S6719" s="92"/>
      <c r="T6719" s="92"/>
      <c r="U6719" s="92"/>
      <c r="V6719" s="92"/>
      <c r="W6719" s="92"/>
      <c r="X6719" s="92"/>
      <c r="Y6719" s="92"/>
      <c r="Z6719" s="92"/>
      <c r="AA6719" s="92"/>
      <c r="AB6719" s="92"/>
      <c r="AC6719" s="92"/>
      <c r="AD6719" s="92"/>
      <c r="AE6719" s="92"/>
      <c r="AF6719" s="92"/>
      <c r="AG6719" s="92"/>
      <c r="AH6719" s="92"/>
      <c r="AI6719" s="92"/>
      <c r="AJ6719" s="92"/>
      <c r="AK6719" s="92"/>
      <c r="AL6719" s="92"/>
      <c r="AM6719" s="92"/>
      <c r="AN6719" s="92"/>
      <c r="AO6719" s="92"/>
      <c r="AP6719" s="92"/>
      <c r="AQ6719" s="92"/>
      <c r="AR6719" s="92"/>
    </row>
    <row r="6720" spans="1:44" x14ac:dyDescent="0.2">
      <c r="A6720" s="92"/>
      <c r="B6720" s="92"/>
      <c r="C6720" s="92"/>
      <c r="D6720" s="92"/>
      <c r="E6720" s="92"/>
      <c r="F6720" s="92"/>
      <c r="G6720" s="92"/>
      <c r="H6720" s="92"/>
      <c r="I6720" s="92"/>
      <c r="J6720" s="92"/>
      <c r="K6720" s="92"/>
      <c r="L6720" s="92"/>
      <c r="M6720" s="92"/>
      <c r="N6720" s="92"/>
      <c r="O6720" s="92"/>
      <c r="P6720" s="92"/>
      <c r="Q6720" s="92"/>
      <c r="R6720" s="92"/>
      <c r="S6720" s="92"/>
      <c r="T6720" s="92"/>
      <c r="U6720" s="92"/>
      <c r="V6720" s="92"/>
      <c r="W6720" s="92"/>
      <c r="X6720" s="92"/>
      <c r="Y6720" s="92"/>
      <c r="Z6720" s="92"/>
      <c r="AA6720" s="92"/>
      <c r="AB6720" s="92"/>
      <c r="AC6720" s="92"/>
      <c r="AD6720" s="92"/>
      <c r="AE6720" s="92"/>
      <c r="AF6720" s="92"/>
      <c r="AG6720" s="92"/>
      <c r="AH6720" s="92"/>
      <c r="AI6720" s="92"/>
      <c r="AJ6720" s="92"/>
      <c r="AK6720" s="92"/>
      <c r="AL6720" s="92"/>
      <c r="AM6720" s="92"/>
      <c r="AN6720" s="92"/>
      <c r="AO6720" s="92"/>
      <c r="AP6720" s="92"/>
      <c r="AQ6720" s="92"/>
      <c r="AR6720" s="92"/>
    </row>
    <row r="6721" spans="1:44" x14ac:dyDescent="0.2">
      <c r="A6721" s="92"/>
      <c r="B6721" s="92"/>
      <c r="C6721" s="92"/>
      <c r="D6721" s="92"/>
      <c r="E6721" s="92"/>
      <c r="F6721" s="92"/>
      <c r="G6721" s="92"/>
      <c r="H6721" s="92"/>
      <c r="I6721" s="92"/>
      <c r="J6721" s="92"/>
      <c r="K6721" s="92"/>
      <c r="L6721" s="92"/>
      <c r="M6721" s="92"/>
      <c r="N6721" s="92"/>
      <c r="O6721" s="92"/>
      <c r="P6721" s="92"/>
      <c r="Q6721" s="92"/>
      <c r="R6721" s="92"/>
      <c r="S6721" s="92"/>
      <c r="T6721" s="92"/>
      <c r="U6721" s="92"/>
      <c r="V6721" s="92"/>
      <c r="W6721" s="92"/>
      <c r="X6721" s="92"/>
      <c r="Y6721" s="92"/>
      <c r="Z6721" s="92"/>
      <c r="AA6721" s="92"/>
      <c r="AB6721" s="92"/>
      <c r="AC6721" s="92"/>
      <c r="AD6721" s="92"/>
      <c r="AE6721" s="92"/>
      <c r="AF6721" s="92"/>
      <c r="AG6721" s="92"/>
      <c r="AH6721" s="92"/>
      <c r="AI6721" s="92"/>
      <c r="AJ6721" s="92"/>
      <c r="AK6721" s="92"/>
      <c r="AL6721" s="92"/>
      <c r="AM6721" s="92"/>
      <c r="AN6721" s="92"/>
      <c r="AO6721" s="92"/>
      <c r="AP6721" s="92"/>
      <c r="AQ6721" s="92"/>
      <c r="AR6721" s="92"/>
    </row>
    <row r="6722" spans="1:44" x14ac:dyDescent="0.2">
      <c r="A6722" s="92"/>
      <c r="B6722" s="92"/>
      <c r="C6722" s="92"/>
      <c r="D6722" s="92"/>
      <c r="E6722" s="92"/>
      <c r="F6722" s="92"/>
      <c r="G6722" s="92"/>
      <c r="H6722" s="92"/>
      <c r="I6722" s="92"/>
      <c r="J6722" s="92"/>
      <c r="K6722" s="92"/>
      <c r="L6722" s="92"/>
      <c r="M6722" s="92"/>
      <c r="N6722" s="92"/>
      <c r="O6722" s="92"/>
      <c r="P6722" s="92"/>
      <c r="Q6722" s="92"/>
      <c r="R6722" s="92"/>
      <c r="S6722" s="92"/>
      <c r="T6722" s="92"/>
      <c r="U6722" s="92"/>
      <c r="V6722" s="92"/>
      <c r="W6722" s="92"/>
      <c r="X6722" s="92"/>
      <c r="Y6722" s="92"/>
      <c r="Z6722" s="92"/>
      <c r="AA6722" s="92"/>
      <c r="AB6722" s="92"/>
      <c r="AC6722" s="92"/>
      <c r="AD6722" s="92"/>
      <c r="AE6722" s="92"/>
      <c r="AF6722" s="92"/>
      <c r="AG6722" s="92"/>
      <c r="AH6722" s="92"/>
      <c r="AI6722" s="92"/>
      <c r="AJ6722" s="92"/>
      <c r="AK6722" s="92"/>
      <c r="AL6722" s="92"/>
      <c r="AM6722" s="92"/>
      <c r="AN6722" s="92"/>
      <c r="AO6722" s="92"/>
      <c r="AP6722" s="92"/>
      <c r="AQ6722" s="92"/>
      <c r="AR6722" s="92"/>
    </row>
    <row r="6723" spans="1:44" x14ac:dyDescent="0.2">
      <c r="A6723" s="92"/>
      <c r="B6723" s="92"/>
      <c r="C6723" s="92"/>
      <c r="D6723" s="92"/>
      <c r="E6723" s="92"/>
      <c r="F6723" s="92"/>
      <c r="G6723" s="92"/>
      <c r="H6723" s="92"/>
      <c r="I6723" s="92"/>
      <c r="J6723" s="92"/>
      <c r="K6723" s="92"/>
      <c r="L6723" s="92"/>
      <c r="M6723" s="92"/>
      <c r="N6723" s="92"/>
      <c r="O6723" s="92"/>
      <c r="P6723" s="92"/>
      <c r="Q6723" s="92"/>
      <c r="R6723" s="92"/>
      <c r="S6723" s="92"/>
      <c r="T6723" s="92"/>
      <c r="U6723" s="92"/>
      <c r="V6723" s="92"/>
      <c r="W6723" s="92"/>
      <c r="X6723" s="92"/>
      <c r="Y6723" s="92"/>
      <c r="Z6723" s="92"/>
      <c r="AA6723" s="92"/>
      <c r="AB6723" s="92"/>
      <c r="AC6723" s="92"/>
      <c r="AD6723" s="92"/>
      <c r="AE6723" s="92"/>
      <c r="AF6723" s="92"/>
      <c r="AG6723" s="92"/>
      <c r="AH6723" s="92"/>
      <c r="AI6723" s="92"/>
      <c r="AJ6723" s="92"/>
      <c r="AK6723" s="92"/>
      <c r="AL6723" s="92"/>
      <c r="AM6723" s="92"/>
      <c r="AN6723" s="92"/>
      <c r="AO6723" s="92"/>
      <c r="AP6723" s="92"/>
      <c r="AQ6723" s="92"/>
      <c r="AR6723" s="92"/>
    </row>
    <row r="6724" spans="1:44" x14ac:dyDescent="0.2">
      <c r="A6724" s="92"/>
      <c r="B6724" s="92"/>
      <c r="C6724" s="92"/>
      <c r="D6724" s="92"/>
      <c r="E6724" s="92"/>
      <c r="F6724" s="92"/>
      <c r="G6724" s="92"/>
      <c r="H6724" s="92"/>
      <c r="I6724" s="92"/>
      <c r="J6724" s="92"/>
      <c r="K6724" s="92"/>
      <c r="L6724" s="92"/>
      <c r="M6724" s="92"/>
      <c r="N6724" s="92"/>
      <c r="O6724" s="92"/>
      <c r="P6724" s="92"/>
      <c r="Q6724" s="92"/>
      <c r="R6724" s="92"/>
      <c r="S6724" s="92"/>
      <c r="T6724" s="92"/>
      <c r="U6724" s="92"/>
      <c r="V6724" s="92"/>
      <c r="W6724" s="92"/>
      <c r="X6724" s="92"/>
      <c r="Y6724" s="92"/>
      <c r="Z6724" s="92"/>
      <c r="AA6724" s="92"/>
      <c r="AB6724" s="92"/>
      <c r="AC6724" s="92"/>
      <c r="AD6724" s="92"/>
      <c r="AE6724" s="92"/>
      <c r="AF6724" s="92"/>
      <c r="AG6724" s="92"/>
      <c r="AH6724" s="92"/>
      <c r="AI6724" s="92"/>
      <c r="AJ6724" s="92"/>
      <c r="AK6724" s="92"/>
      <c r="AL6724" s="92"/>
      <c r="AM6724" s="92"/>
      <c r="AN6724" s="92"/>
      <c r="AO6724" s="92"/>
      <c r="AP6724" s="92"/>
      <c r="AQ6724" s="92"/>
      <c r="AR6724" s="92"/>
    </row>
    <row r="6725" spans="1:44" x14ac:dyDescent="0.2">
      <c r="A6725" s="92"/>
      <c r="B6725" s="92"/>
      <c r="C6725" s="92"/>
      <c r="D6725" s="92"/>
      <c r="E6725" s="92"/>
      <c r="F6725" s="92"/>
      <c r="G6725" s="92"/>
      <c r="H6725" s="92"/>
      <c r="I6725" s="92"/>
      <c r="J6725" s="92"/>
      <c r="K6725" s="92"/>
      <c r="L6725" s="92"/>
      <c r="M6725" s="92"/>
      <c r="N6725" s="92"/>
      <c r="O6725" s="92"/>
      <c r="P6725" s="92"/>
      <c r="Q6725" s="92"/>
      <c r="R6725" s="92"/>
      <c r="S6725" s="92"/>
      <c r="T6725" s="92"/>
      <c r="U6725" s="92"/>
      <c r="V6725" s="92"/>
      <c r="W6725" s="92"/>
      <c r="X6725" s="92"/>
      <c r="Y6725" s="92"/>
      <c r="Z6725" s="92"/>
      <c r="AA6725" s="92"/>
      <c r="AB6725" s="92"/>
      <c r="AC6725" s="92"/>
      <c r="AD6725" s="92"/>
      <c r="AE6725" s="92"/>
      <c r="AF6725" s="92"/>
      <c r="AG6725" s="92"/>
      <c r="AH6725" s="92"/>
      <c r="AI6725" s="92"/>
      <c r="AJ6725" s="92"/>
      <c r="AK6725" s="92"/>
      <c r="AL6725" s="92"/>
      <c r="AM6725" s="92"/>
      <c r="AN6725" s="92"/>
      <c r="AO6725" s="92"/>
      <c r="AP6725" s="92"/>
      <c r="AQ6725" s="92"/>
      <c r="AR6725" s="92"/>
    </row>
    <row r="6726" spans="1:44" x14ac:dyDescent="0.2">
      <c r="A6726" s="92"/>
      <c r="B6726" s="92"/>
      <c r="C6726" s="92"/>
      <c r="D6726" s="92"/>
      <c r="E6726" s="92"/>
      <c r="F6726" s="92"/>
      <c r="G6726" s="92"/>
      <c r="H6726" s="92"/>
      <c r="I6726" s="92"/>
      <c r="J6726" s="92"/>
      <c r="K6726" s="92"/>
      <c r="L6726" s="92"/>
      <c r="M6726" s="92"/>
      <c r="N6726" s="92"/>
      <c r="O6726" s="92"/>
      <c r="P6726" s="92"/>
      <c r="Q6726" s="92"/>
      <c r="R6726" s="92"/>
      <c r="S6726" s="92"/>
      <c r="T6726" s="92"/>
      <c r="U6726" s="92"/>
      <c r="V6726" s="92"/>
      <c r="W6726" s="92"/>
      <c r="X6726" s="92"/>
      <c r="Y6726" s="92"/>
      <c r="Z6726" s="92"/>
      <c r="AA6726" s="92"/>
      <c r="AB6726" s="92"/>
      <c r="AC6726" s="92"/>
      <c r="AD6726" s="92"/>
      <c r="AE6726" s="92"/>
      <c r="AF6726" s="92"/>
      <c r="AG6726" s="92"/>
      <c r="AH6726" s="92"/>
      <c r="AI6726" s="92"/>
      <c r="AJ6726" s="92"/>
      <c r="AK6726" s="92"/>
      <c r="AL6726" s="92"/>
      <c r="AM6726" s="92"/>
      <c r="AN6726" s="92"/>
      <c r="AO6726" s="92"/>
      <c r="AP6726" s="92"/>
      <c r="AQ6726" s="92"/>
      <c r="AR6726" s="92"/>
    </row>
    <row r="6727" spans="1:44" x14ac:dyDescent="0.2">
      <c r="A6727" s="92"/>
      <c r="B6727" s="92"/>
      <c r="C6727" s="92"/>
      <c r="D6727" s="92"/>
      <c r="E6727" s="92"/>
      <c r="F6727" s="92"/>
      <c r="G6727" s="92"/>
      <c r="H6727" s="92"/>
      <c r="I6727" s="92"/>
      <c r="J6727" s="92"/>
      <c r="K6727" s="92"/>
      <c r="L6727" s="92"/>
      <c r="M6727" s="92"/>
      <c r="N6727" s="92"/>
      <c r="O6727" s="92"/>
      <c r="P6727" s="92"/>
      <c r="Q6727" s="92"/>
      <c r="R6727" s="92"/>
      <c r="S6727" s="92"/>
      <c r="T6727" s="92"/>
      <c r="U6727" s="92"/>
      <c r="V6727" s="92"/>
      <c r="W6727" s="92"/>
      <c r="X6727" s="92"/>
      <c r="Y6727" s="92"/>
      <c r="Z6727" s="92"/>
      <c r="AA6727" s="92"/>
      <c r="AB6727" s="92"/>
      <c r="AC6727" s="92"/>
      <c r="AD6727" s="92"/>
      <c r="AE6727" s="92"/>
      <c r="AF6727" s="92"/>
      <c r="AG6727" s="92"/>
      <c r="AH6727" s="92"/>
      <c r="AI6727" s="92"/>
      <c r="AJ6727" s="92"/>
      <c r="AK6727" s="92"/>
      <c r="AL6727" s="92"/>
      <c r="AM6727" s="92"/>
      <c r="AN6727" s="92"/>
      <c r="AO6727" s="92"/>
      <c r="AP6727" s="92"/>
      <c r="AQ6727" s="92"/>
      <c r="AR6727" s="92"/>
    </row>
    <row r="6728" spans="1:44" x14ac:dyDescent="0.2">
      <c r="A6728" s="92"/>
      <c r="B6728" s="92"/>
      <c r="C6728" s="92"/>
      <c r="D6728" s="92"/>
      <c r="E6728" s="92"/>
      <c r="F6728" s="92"/>
      <c r="G6728" s="92"/>
      <c r="H6728" s="92"/>
      <c r="I6728" s="92"/>
      <c r="J6728" s="92"/>
      <c r="K6728" s="92"/>
      <c r="L6728" s="92"/>
      <c r="M6728" s="92"/>
      <c r="N6728" s="92"/>
      <c r="O6728" s="92"/>
      <c r="P6728" s="92"/>
      <c r="Q6728" s="92"/>
      <c r="R6728" s="92"/>
      <c r="S6728" s="92"/>
      <c r="T6728" s="92"/>
      <c r="U6728" s="92"/>
      <c r="V6728" s="92"/>
      <c r="W6728" s="92"/>
      <c r="X6728" s="92"/>
      <c r="Y6728" s="92"/>
      <c r="Z6728" s="92"/>
      <c r="AA6728" s="92"/>
      <c r="AB6728" s="92"/>
      <c r="AC6728" s="92"/>
      <c r="AD6728" s="92"/>
      <c r="AE6728" s="92"/>
      <c r="AF6728" s="92"/>
      <c r="AG6728" s="92"/>
      <c r="AH6728" s="92"/>
      <c r="AI6728" s="92"/>
      <c r="AJ6728" s="92"/>
      <c r="AK6728" s="92"/>
      <c r="AL6728" s="92"/>
      <c r="AM6728" s="92"/>
      <c r="AN6728" s="92"/>
      <c r="AO6728" s="92"/>
      <c r="AP6728" s="92"/>
      <c r="AQ6728" s="92"/>
      <c r="AR6728" s="92"/>
    </row>
    <row r="6729" spans="1:44" x14ac:dyDescent="0.2">
      <c r="A6729" s="92"/>
      <c r="B6729" s="92"/>
      <c r="C6729" s="92"/>
      <c r="D6729" s="92"/>
      <c r="E6729" s="92"/>
      <c r="F6729" s="92"/>
      <c r="G6729" s="92"/>
      <c r="H6729" s="92"/>
      <c r="I6729" s="92"/>
      <c r="J6729" s="92"/>
      <c r="K6729" s="92"/>
      <c r="L6729" s="92"/>
      <c r="M6729" s="92"/>
      <c r="N6729" s="92"/>
      <c r="O6729" s="92"/>
      <c r="P6729" s="92"/>
      <c r="Q6729" s="92"/>
      <c r="R6729" s="92"/>
      <c r="S6729" s="92"/>
      <c r="T6729" s="92"/>
      <c r="U6729" s="92"/>
      <c r="V6729" s="92"/>
      <c r="W6729" s="92"/>
      <c r="X6729" s="92"/>
      <c r="Y6729" s="92"/>
      <c r="Z6729" s="92"/>
      <c r="AA6729" s="92"/>
      <c r="AB6729" s="92"/>
      <c r="AC6729" s="92"/>
      <c r="AD6729" s="92"/>
      <c r="AE6729" s="92"/>
      <c r="AF6729" s="92"/>
      <c r="AG6729" s="92"/>
      <c r="AH6729" s="92"/>
      <c r="AI6729" s="92"/>
      <c r="AJ6729" s="92"/>
      <c r="AK6729" s="92"/>
      <c r="AL6729" s="92"/>
      <c r="AM6729" s="92"/>
      <c r="AN6729" s="92"/>
      <c r="AO6729" s="92"/>
      <c r="AP6729" s="92"/>
      <c r="AQ6729" s="92"/>
      <c r="AR6729" s="92"/>
    </row>
    <row r="6730" spans="1:44" x14ac:dyDescent="0.2">
      <c r="A6730" s="92"/>
      <c r="B6730" s="92"/>
      <c r="C6730" s="92"/>
      <c r="D6730" s="92"/>
      <c r="E6730" s="92"/>
      <c r="F6730" s="92"/>
      <c r="G6730" s="92"/>
      <c r="H6730" s="92"/>
      <c r="I6730" s="92"/>
      <c r="J6730" s="92"/>
      <c r="K6730" s="92"/>
      <c r="L6730" s="92"/>
      <c r="M6730" s="92"/>
      <c r="N6730" s="92"/>
      <c r="O6730" s="92"/>
      <c r="P6730" s="92"/>
      <c r="Q6730" s="92"/>
      <c r="R6730" s="92"/>
      <c r="S6730" s="92"/>
      <c r="T6730" s="92"/>
      <c r="U6730" s="92"/>
      <c r="V6730" s="92"/>
      <c r="W6730" s="92"/>
      <c r="X6730" s="92"/>
      <c r="Y6730" s="92"/>
      <c r="Z6730" s="92"/>
      <c r="AA6730" s="92"/>
      <c r="AB6730" s="92"/>
      <c r="AC6730" s="92"/>
      <c r="AD6730" s="92"/>
      <c r="AE6730" s="92"/>
      <c r="AF6730" s="92"/>
      <c r="AG6730" s="92"/>
      <c r="AH6730" s="92"/>
      <c r="AI6730" s="92"/>
      <c r="AJ6730" s="92"/>
      <c r="AK6730" s="92"/>
      <c r="AL6730" s="92"/>
      <c r="AM6730" s="92"/>
      <c r="AN6730" s="92"/>
      <c r="AO6730" s="92"/>
      <c r="AP6730" s="92"/>
      <c r="AQ6730" s="92"/>
      <c r="AR6730" s="92"/>
    </row>
    <row r="6731" spans="1:44" x14ac:dyDescent="0.2">
      <c r="A6731" s="92"/>
      <c r="B6731" s="92"/>
      <c r="C6731" s="92"/>
      <c r="D6731" s="92"/>
      <c r="E6731" s="92"/>
      <c r="F6731" s="92"/>
      <c r="G6731" s="92"/>
      <c r="H6731" s="92"/>
      <c r="I6731" s="92"/>
      <c r="J6731" s="92"/>
      <c r="K6731" s="92"/>
      <c r="L6731" s="92"/>
      <c r="M6731" s="92"/>
      <c r="N6731" s="92"/>
      <c r="O6731" s="92"/>
      <c r="P6731" s="92"/>
      <c r="Q6731" s="92"/>
      <c r="R6731" s="92"/>
      <c r="S6731" s="92"/>
      <c r="T6731" s="92"/>
      <c r="U6731" s="92"/>
      <c r="V6731" s="92"/>
      <c r="W6731" s="92"/>
      <c r="X6731" s="92"/>
      <c r="Y6731" s="92"/>
      <c r="Z6731" s="92"/>
      <c r="AA6731" s="92"/>
      <c r="AB6731" s="92"/>
      <c r="AC6731" s="92"/>
      <c r="AD6731" s="92"/>
      <c r="AE6731" s="92"/>
      <c r="AF6731" s="92"/>
      <c r="AG6731" s="92"/>
      <c r="AH6731" s="92"/>
      <c r="AI6731" s="92"/>
      <c r="AJ6731" s="92"/>
      <c r="AK6731" s="92"/>
      <c r="AL6731" s="92"/>
      <c r="AM6731" s="92"/>
      <c r="AN6731" s="92"/>
      <c r="AO6731" s="92"/>
      <c r="AP6731" s="92"/>
      <c r="AQ6731" s="92"/>
      <c r="AR6731" s="92"/>
    </row>
    <row r="6732" spans="1:44" x14ac:dyDescent="0.2">
      <c r="A6732" s="92"/>
      <c r="B6732" s="92"/>
      <c r="C6732" s="92"/>
      <c r="D6732" s="92"/>
      <c r="E6732" s="92"/>
      <c r="F6732" s="92"/>
      <c r="G6732" s="92"/>
      <c r="H6732" s="92"/>
      <c r="I6732" s="92"/>
      <c r="J6732" s="92"/>
      <c r="K6732" s="92"/>
      <c r="L6732" s="92"/>
      <c r="M6732" s="92"/>
      <c r="N6732" s="92"/>
      <c r="O6732" s="92"/>
      <c r="P6732" s="92"/>
      <c r="Q6732" s="92"/>
      <c r="R6732" s="92"/>
      <c r="S6732" s="92"/>
      <c r="T6732" s="92"/>
      <c r="U6732" s="92"/>
      <c r="V6732" s="92"/>
      <c r="W6732" s="92"/>
      <c r="X6732" s="92"/>
      <c r="Y6732" s="92"/>
      <c r="Z6732" s="92"/>
      <c r="AA6732" s="92"/>
      <c r="AB6732" s="92"/>
      <c r="AC6732" s="92"/>
      <c r="AD6732" s="92"/>
      <c r="AE6732" s="92"/>
      <c r="AF6732" s="92"/>
      <c r="AG6732" s="92"/>
      <c r="AH6732" s="92"/>
      <c r="AI6732" s="92"/>
      <c r="AJ6732" s="92"/>
      <c r="AK6732" s="92"/>
      <c r="AL6732" s="92"/>
      <c r="AM6732" s="92"/>
      <c r="AN6732" s="92"/>
      <c r="AO6732" s="92"/>
      <c r="AP6732" s="92"/>
      <c r="AQ6732" s="92"/>
      <c r="AR6732" s="92"/>
    </row>
    <row r="6733" spans="1:44" x14ac:dyDescent="0.2">
      <c r="A6733" s="92"/>
      <c r="B6733" s="92"/>
      <c r="C6733" s="92"/>
      <c r="D6733" s="92"/>
      <c r="E6733" s="92"/>
      <c r="F6733" s="92"/>
      <c r="G6733" s="92"/>
      <c r="H6733" s="92"/>
      <c r="I6733" s="92"/>
      <c r="J6733" s="92"/>
      <c r="K6733" s="92"/>
      <c r="L6733" s="92"/>
      <c r="M6733" s="92"/>
      <c r="N6733" s="92"/>
      <c r="O6733" s="92"/>
      <c r="P6733" s="92"/>
      <c r="Q6733" s="92"/>
      <c r="R6733" s="92"/>
      <c r="S6733" s="92"/>
      <c r="T6733" s="92"/>
      <c r="U6733" s="92"/>
      <c r="V6733" s="92"/>
      <c r="W6733" s="92"/>
      <c r="X6733" s="92"/>
      <c r="Y6733" s="92"/>
      <c r="Z6733" s="92"/>
      <c r="AA6733" s="92"/>
      <c r="AB6733" s="92"/>
      <c r="AC6733" s="92"/>
      <c r="AD6733" s="92"/>
      <c r="AE6733" s="92"/>
      <c r="AF6733" s="92"/>
      <c r="AG6733" s="92"/>
      <c r="AH6733" s="92"/>
      <c r="AI6733" s="92"/>
      <c r="AJ6733" s="92"/>
      <c r="AK6733" s="92"/>
      <c r="AL6733" s="92"/>
      <c r="AM6733" s="92"/>
      <c r="AN6733" s="92"/>
      <c r="AO6733" s="92"/>
      <c r="AP6733" s="92"/>
      <c r="AQ6733" s="92"/>
      <c r="AR6733" s="92"/>
    </row>
    <row r="6734" spans="1:44" x14ac:dyDescent="0.2">
      <c r="A6734" s="92"/>
      <c r="B6734" s="92"/>
      <c r="C6734" s="92"/>
      <c r="D6734" s="92"/>
      <c r="E6734" s="92"/>
      <c r="F6734" s="92"/>
      <c r="G6734" s="92"/>
      <c r="H6734" s="92"/>
      <c r="I6734" s="92"/>
      <c r="J6734" s="92"/>
      <c r="K6734" s="92"/>
      <c r="L6734" s="92"/>
      <c r="M6734" s="92"/>
      <c r="N6734" s="92"/>
      <c r="O6734" s="92"/>
      <c r="P6734" s="92"/>
      <c r="Q6734" s="92"/>
      <c r="R6734" s="92"/>
      <c r="S6734" s="92"/>
      <c r="T6734" s="92"/>
      <c r="U6734" s="92"/>
      <c r="V6734" s="92"/>
      <c r="W6734" s="92"/>
      <c r="X6734" s="92"/>
      <c r="Y6734" s="92"/>
      <c r="Z6734" s="92"/>
      <c r="AA6734" s="92"/>
      <c r="AB6734" s="92"/>
      <c r="AC6734" s="92"/>
      <c r="AD6734" s="92"/>
      <c r="AE6734" s="92"/>
      <c r="AF6734" s="92"/>
      <c r="AG6734" s="92"/>
      <c r="AH6734" s="92"/>
      <c r="AI6734" s="92"/>
      <c r="AJ6734" s="92"/>
      <c r="AK6734" s="92"/>
      <c r="AL6734" s="92"/>
      <c r="AM6734" s="92"/>
      <c r="AN6734" s="92"/>
      <c r="AO6734" s="92"/>
      <c r="AP6734" s="92"/>
      <c r="AQ6734" s="92"/>
      <c r="AR6734" s="92"/>
    </row>
    <row r="6735" spans="1:44" x14ac:dyDescent="0.2">
      <c r="A6735" s="92"/>
      <c r="B6735" s="92"/>
      <c r="C6735" s="92"/>
      <c r="D6735" s="92"/>
      <c r="E6735" s="92"/>
      <c r="F6735" s="92"/>
      <c r="G6735" s="92"/>
      <c r="H6735" s="92"/>
      <c r="I6735" s="92"/>
      <c r="J6735" s="92"/>
      <c r="K6735" s="92"/>
      <c r="L6735" s="92"/>
      <c r="M6735" s="92"/>
      <c r="N6735" s="92"/>
      <c r="O6735" s="92"/>
      <c r="P6735" s="92"/>
      <c r="Q6735" s="92"/>
      <c r="R6735" s="92"/>
      <c r="S6735" s="92"/>
      <c r="T6735" s="92"/>
      <c r="U6735" s="92"/>
      <c r="V6735" s="92"/>
      <c r="W6735" s="92"/>
      <c r="X6735" s="92"/>
      <c r="Y6735" s="92"/>
      <c r="Z6735" s="92"/>
      <c r="AA6735" s="92"/>
      <c r="AB6735" s="92"/>
      <c r="AC6735" s="92"/>
      <c r="AD6735" s="92"/>
      <c r="AE6735" s="92"/>
      <c r="AF6735" s="92"/>
      <c r="AG6735" s="92"/>
      <c r="AH6735" s="92"/>
      <c r="AI6735" s="92"/>
      <c r="AJ6735" s="92"/>
      <c r="AK6735" s="92"/>
      <c r="AL6735" s="92"/>
      <c r="AM6735" s="92"/>
      <c r="AN6735" s="92"/>
      <c r="AO6735" s="92"/>
      <c r="AP6735" s="92"/>
      <c r="AQ6735" s="92"/>
      <c r="AR6735" s="92"/>
    </row>
    <row r="6736" spans="1:44" x14ac:dyDescent="0.2">
      <c r="A6736" s="92"/>
      <c r="B6736" s="92"/>
      <c r="C6736" s="92"/>
      <c r="D6736" s="92"/>
      <c r="E6736" s="92"/>
      <c r="F6736" s="92"/>
      <c r="G6736" s="92"/>
      <c r="H6736" s="92"/>
      <c r="I6736" s="92"/>
      <c r="J6736" s="92"/>
      <c r="K6736" s="92"/>
      <c r="L6736" s="92"/>
      <c r="M6736" s="92"/>
      <c r="N6736" s="92"/>
      <c r="O6736" s="92"/>
      <c r="P6736" s="92"/>
      <c r="Q6736" s="92"/>
      <c r="R6736" s="92"/>
      <c r="S6736" s="92"/>
      <c r="T6736" s="92"/>
      <c r="U6736" s="92"/>
      <c r="V6736" s="92"/>
      <c r="W6736" s="92"/>
      <c r="X6736" s="92"/>
      <c r="Y6736" s="92"/>
      <c r="Z6736" s="92"/>
      <c r="AA6736" s="92"/>
      <c r="AB6736" s="92"/>
      <c r="AC6736" s="92"/>
      <c r="AD6736" s="92"/>
      <c r="AE6736" s="92"/>
      <c r="AF6736" s="92"/>
      <c r="AG6736" s="92"/>
      <c r="AH6736" s="92"/>
      <c r="AI6736" s="92"/>
      <c r="AJ6736" s="92"/>
      <c r="AK6736" s="92"/>
      <c r="AL6736" s="92"/>
      <c r="AM6736" s="92"/>
      <c r="AN6736" s="92"/>
      <c r="AO6736" s="92"/>
      <c r="AP6736" s="92"/>
      <c r="AQ6736" s="92"/>
      <c r="AR6736" s="92"/>
    </row>
    <row r="6737" spans="1:44" x14ac:dyDescent="0.2">
      <c r="A6737" s="92"/>
      <c r="B6737" s="92"/>
      <c r="C6737" s="92"/>
      <c r="D6737" s="92"/>
      <c r="E6737" s="92"/>
      <c r="F6737" s="92"/>
      <c r="G6737" s="92"/>
      <c r="H6737" s="92"/>
      <c r="I6737" s="92"/>
      <c r="J6737" s="92"/>
      <c r="K6737" s="92"/>
      <c r="L6737" s="92"/>
      <c r="M6737" s="92"/>
      <c r="N6737" s="92"/>
      <c r="O6737" s="92"/>
      <c r="P6737" s="92"/>
      <c r="Q6737" s="92"/>
      <c r="R6737" s="92"/>
      <c r="S6737" s="92"/>
      <c r="T6737" s="92"/>
      <c r="U6737" s="92"/>
      <c r="V6737" s="92"/>
      <c r="W6737" s="92"/>
      <c r="X6737" s="92"/>
      <c r="Y6737" s="92"/>
      <c r="Z6737" s="92"/>
      <c r="AA6737" s="92"/>
      <c r="AB6737" s="92"/>
      <c r="AC6737" s="92"/>
      <c r="AD6737" s="92"/>
      <c r="AE6737" s="92"/>
      <c r="AF6737" s="92"/>
      <c r="AG6737" s="92"/>
      <c r="AH6737" s="92"/>
      <c r="AI6737" s="92"/>
      <c r="AJ6737" s="92"/>
      <c r="AK6737" s="92"/>
      <c r="AL6737" s="92"/>
      <c r="AM6737" s="92"/>
      <c r="AN6737" s="92"/>
      <c r="AO6737" s="92"/>
      <c r="AP6737" s="92"/>
      <c r="AQ6737" s="92"/>
      <c r="AR6737" s="92"/>
    </row>
    <row r="6738" spans="1:44" x14ac:dyDescent="0.2">
      <c r="A6738" s="92"/>
      <c r="B6738" s="92"/>
      <c r="C6738" s="92"/>
      <c r="D6738" s="92"/>
      <c r="E6738" s="92"/>
      <c r="F6738" s="92"/>
      <c r="G6738" s="92"/>
      <c r="H6738" s="92"/>
      <c r="I6738" s="92"/>
      <c r="J6738" s="92"/>
      <c r="K6738" s="92"/>
      <c r="L6738" s="92"/>
      <c r="M6738" s="92"/>
      <c r="N6738" s="92"/>
      <c r="O6738" s="92"/>
      <c r="P6738" s="92"/>
      <c r="Q6738" s="92"/>
      <c r="R6738" s="92"/>
      <c r="S6738" s="92"/>
      <c r="T6738" s="92"/>
      <c r="U6738" s="92"/>
      <c r="V6738" s="92"/>
      <c r="W6738" s="92"/>
      <c r="X6738" s="92"/>
      <c r="Y6738" s="92"/>
      <c r="Z6738" s="92"/>
      <c r="AA6738" s="92"/>
      <c r="AB6738" s="92"/>
      <c r="AC6738" s="92"/>
      <c r="AD6738" s="92"/>
      <c r="AE6738" s="92"/>
      <c r="AF6738" s="92"/>
      <c r="AG6738" s="92"/>
      <c r="AH6738" s="92"/>
      <c r="AI6738" s="92"/>
      <c r="AJ6738" s="92"/>
      <c r="AK6738" s="92"/>
      <c r="AL6738" s="92"/>
      <c r="AM6738" s="92"/>
      <c r="AN6738" s="92"/>
      <c r="AO6738" s="92"/>
      <c r="AP6738" s="92"/>
      <c r="AQ6738" s="92"/>
      <c r="AR6738" s="92"/>
    </row>
    <row r="6739" spans="1:44" x14ac:dyDescent="0.2">
      <c r="A6739" s="92"/>
      <c r="B6739" s="92"/>
      <c r="C6739" s="92"/>
      <c r="D6739" s="92"/>
      <c r="E6739" s="92"/>
      <c r="F6739" s="92"/>
      <c r="G6739" s="92"/>
      <c r="H6739" s="92"/>
      <c r="I6739" s="92"/>
      <c r="J6739" s="92"/>
      <c r="K6739" s="92"/>
      <c r="L6739" s="92"/>
      <c r="M6739" s="92"/>
      <c r="N6739" s="92"/>
      <c r="O6739" s="92"/>
      <c r="P6739" s="92"/>
      <c r="Q6739" s="92"/>
      <c r="R6739" s="92"/>
      <c r="S6739" s="92"/>
      <c r="T6739" s="92"/>
      <c r="U6739" s="92"/>
      <c r="V6739" s="92"/>
      <c r="W6739" s="92"/>
      <c r="X6739" s="92"/>
      <c r="Y6739" s="92"/>
      <c r="Z6739" s="92"/>
      <c r="AA6739" s="92"/>
      <c r="AB6739" s="92"/>
      <c r="AC6739" s="92"/>
      <c r="AD6739" s="92"/>
      <c r="AE6739" s="92"/>
      <c r="AF6739" s="92"/>
      <c r="AG6739" s="92"/>
      <c r="AH6739" s="92"/>
      <c r="AI6739" s="92"/>
      <c r="AJ6739" s="92"/>
      <c r="AK6739" s="92"/>
      <c r="AL6739" s="92"/>
      <c r="AM6739" s="92"/>
      <c r="AN6739" s="92"/>
      <c r="AO6739" s="92"/>
      <c r="AP6739" s="92"/>
      <c r="AQ6739" s="92"/>
      <c r="AR6739" s="92"/>
    </row>
    <row r="6740" spans="1:44" x14ac:dyDescent="0.2">
      <c r="A6740" s="92"/>
      <c r="B6740" s="92"/>
      <c r="C6740" s="92"/>
      <c r="D6740" s="92"/>
      <c r="E6740" s="92"/>
      <c r="F6740" s="92"/>
      <c r="G6740" s="92"/>
      <c r="H6740" s="92"/>
      <c r="I6740" s="92"/>
      <c r="J6740" s="92"/>
      <c r="K6740" s="92"/>
      <c r="L6740" s="92"/>
      <c r="M6740" s="92"/>
      <c r="N6740" s="92"/>
      <c r="O6740" s="92"/>
      <c r="P6740" s="92"/>
      <c r="Q6740" s="92"/>
      <c r="R6740" s="92"/>
      <c r="S6740" s="92"/>
      <c r="T6740" s="92"/>
      <c r="U6740" s="92"/>
      <c r="V6740" s="92"/>
      <c r="W6740" s="92"/>
      <c r="X6740" s="92"/>
      <c r="Y6740" s="92"/>
      <c r="Z6740" s="92"/>
      <c r="AA6740" s="92"/>
      <c r="AB6740" s="92"/>
      <c r="AC6740" s="92"/>
      <c r="AD6740" s="92"/>
      <c r="AE6740" s="92"/>
      <c r="AF6740" s="92"/>
      <c r="AG6740" s="92"/>
      <c r="AH6740" s="92"/>
      <c r="AI6740" s="92"/>
      <c r="AJ6740" s="92"/>
      <c r="AK6740" s="92"/>
      <c r="AL6740" s="92"/>
      <c r="AM6740" s="92"/>
      <c r="AN6740" s="92"/>
      <c r="AO6740" s="92"/>
      <c r="AP6740" s="92"/>
      <c r="AQ6740" s="92"/>
      <c r="AR6740" s="92"/>
    </row>
    <row r="6741" spans="1:44" x14ac:dyDescent="0.2">
      <c r="A6741" s="92"/>
      <c r="B6741" s="92"/>
      <c r="C6741" s="92"/>
      <c r="D6741" s="92"/>
      <c r="E6741" s="92"/>
      <c r="F6741" s="92"/>
      <c r="G6741" s="92"/>
      <c r="H6741" s="92"/>
      <c r="I6741" s="92"/>
      <c r="J6741" s="92"/>
      <c r="K6741" s="92"/>
      <c r="L6741" s="92"/>
      <c r="M6741" s="92"/>
      <c r="N6741" s="92"/>
      <c r="O6741" s="92"/>
      <c r="P6741" s="92"/>
      <c r="Q6741" s="92"/>
      <c r="R6741" s="92"/>
      <c r="S6741" s="92"/>
      <c r="T6741" s="92"/>
      <c r="U6741" s="92"/>
      <c r="V6741" s="92"/>
      <c r="W6741" s="92"/>
      <c r="X6741" s="92"/>
      <c r="Y6741" s="92"/>
      <c r="Z6741" s="92"/>
      <c r="AA6741" s="92"/>
      <c r="AB6741" s="92"/>
      <c r="AC6741" s="92"/>
      <c r="AD6741" s="92"/>
      <c r="AE6741" s="92"/>
      <c r="AF6741" s="92"/>
      <c r="AG6741" s="92"/>
      <c r="AH6741" s="92"/>
      <c r="AI6741" s="92"/>
      <c r="AJ6741" s="92"/>
      <c r="AK6741" s="92"/>
      <c r="AL6741" s="92"/>
      <c r="AM6741" s="92"/>
      <c r="AN6741" s="92"/>
      <c r="AO6741" s="92"/>
      <c r="AP6741" s="92"/>
      <c r="AQ6741" s="92"/>
      <c r="AR6741" s="92"/>
    </row>
    <row r="6742" spans="1:44" x14ac:dyDescent="0.2">
      <c r="A6742" s="92"/>
      <c r="B6742" s="92"/>
      <c r="C6742" s="92"/>
      <c r="D6742" s="92"/>
      <c r="E6742" s="92"/>
      <c r="F6742" s="92"/>
      <c r="G6742" s="92"/>
      <c r="H6742" s="92"/>
      <c r="I6742" s="92"/>
      <c r="J6742" s="92"/>
      <c r="K6742" s="92"/>
      <c r="L6742" s="92"/>
      <c r="M6742" s="92"/>
      <c r="N6742" s="92"/>
      <c r="O6742" s="92"/>
      <c r="P6742" s="92"/>
      <c r="Q6742" s="92"/>
      <c r="R6742" s="92"/>
      <c r="S6742" s="92"/>
      <c r="T6742" s="92"/>
      <c r="U6742" s="92"/>
      <c r="V6742" s="92"/>
      <c r="W6742" s="92"/>
      <c r="X6742" s="92"/>
      <c r="Y6742" s="92"/>
      <c r="Z6742" s="92"/>
      <c r="AA6742" s="92"/>
      <c r="AB6742" s="92"/>
      <c r="AC6742" s="92"/>
      <c r="AD6742" s="92"/>
      <c r="AE6742" s="92"/>
      <c r="AF6742" s="92"/>
      <c r="AG6742" s="92"/>
      <c r="AH6742" s="92"/>
      <c r="AI6742" s="92"/>
      <c r="AJ6742" s="92"/>
      <c r="AK6742" s="92"/>
      <c r="AL6742" s="92"/>
      <c r="AM6742" s="92"/>
      <c r="AN6742" s="92"/>
      <c r="AO6742" s="92"/>
      <c r="AP6742" s="92"/>
      <c r="AQ6742" s="92"/>
      <c r="AR6742" s="92"/>
    </row>
    <row r="6743" spans="1:44" x14ac:dyDescent="0.2">
      <c r="A6743" s="92"/>
      <c r="B6743" s="92"/>
      <c r="C6743" s="92"/>
      <c r="D6743" s="92"/>
      <c r="E6743" s="92"/>
      <c r="F6743" s="92"/>
      <c r="G6743" s="92"/>
      <c r="H6743" s="92"/>
      <c r="I6743" s="92"/>
      <c r="J6743" s="92"/>
      <c r="K6743" s="92"/>
      <c r="L6743" s="92"/>
      <c r="M6743" s="92"/>
      <c r="N6743" s="92"/>
      <c r="O6743" s="92"/>
      <c r="P6743" s="92"/>
      <c r="Q6743" s="92"/>
      <c r="R6743" s="92"/>
      <c r="S6743" s="92"/>
      <c r="T6743" s="92"/>
      <c r="U6743" s="92"/>
      <c r="V6743" s="92"/>
      <c r="W6743" s="92"/>
      <c r="X6743" s="92"/>
      <c r="Y6743" s="92"/>
      <c r="Z6743" s="92"/>
      <c r="AA6743" s="92"/>
      <c r="AB6743" s="92"/>
      <c r="AC6743" s="92"/>
      <c r="AD6743" s="92"/>
      <c r="AE6743" s="92"/>
      <c r="AF6743" s="92"/>
      <c r="AG6743" s="92"/>
      <c r="AH6743" s="92"/>
      <c r="AI6743" s="92"/>
      <c r="AJ6743" s="92"/>
      <c r="AK6743" s="92"/>
      <c r="AL6743" s="92"/>
      <c r="AM6743" s="92"/>
      <c r="AN6743" s="92"/>
      <c r="AO6743" s="92"/>
      <c r="AP6743" s="92"/>
      <c r="AQ6743" s="92"/>
      <c r="AR6743" s="92"/>
    </row>
    <row r="6744" spans="1:44" x14ac:dyDescent="0.2">
      <c r="A6744" s="92"/>
      <c r="B6744" s="92"/>
      <c r="C6744" s="92"/>
      <c r="D6744" s="92"/>
      <c r="E6744" s="92"/>
      <c r="F6744" s="92"/>
      <c r="G6744" s="92"/>
      <c r="H6744" s="92"/>
      <c r="I6744" s="92"/>
      <c r="J6744" s="92"/>
      <c r="K6744" s="92"/>
      <c r="L6744" s="92"/>
      <c r="M6744" s="92"/>
      <c r="N6744" s="92"/>
      <c r="O6744" s="92"/>
      <c r="P6744" s="92"/>
      <c r="Q6744" s="92"/>
      <c r="R6744" s="92"/>
      <c r="S6744" s="92"/>
      <c r="T6744" s="92"/>
      <c r="U6744" s="92"/>
      <c r="V6744" s="92"/>
      <c r="W6744" s="92"/>
      <c r="X6744" s="92"/>
      <c r="Y6744" s="92"/>
      <c r="Z6744" s="92"/>
      <c r="AA6744" s="92"/>
      <c r="AB6744" s="92"/>
      <c r="AC6744" s="92"/>
      <c r="AD6744" s="92"/>
      <c r="AE6744" s="92"/>
      <c r="AF6744" s="92"/>
      <c r="AG6744" s="92"/>
      <c r="AH6744" s="92"/>
      <c r="AI6744" s="92"/>
      <c r="AJ6744" s="92"/>
      <c r="AK6744" s="92"/>
      <c r="AL6744" s="92"/>
      <c r="AM6744" s="92"/>
      <c r="AN6744" s="92"/>
      <c r="AO6744" s="92"/>
      <c r="AP6744" s="92"/>
      <c r="AQ6744" s="92"/>
      <c r="AR6744" s="92"/>
    </row>
    <row r="6745" spans="1:44" x14ac:dyDescent="0.2">
      <c r="A6745" s="92"/>
      <c r="B6745" s="92"/>
      <c r="C6745" s="92"/>
      <c r="D6745" s="92"/>
      <c r="E6745" s="92"/>
      <c r="F6745" s="92"/>
      <c r="G6745" s="92"/>
      <c r="H6745" s="92"/>
      <c r="I6745" s="92"/>
      <c r="J6745" s="92"/>
      <c r="K6745" s="92"/>
      <c r="L6745" s="92"/>
      <c r="M6745" s="92"/>
      <c r="N6745" s="92"/>
      <c r="O6745" s="92"/>
      <c r="P6745" s="92"/>
      <c r="Q6745" s="92"/>
      <c r="R6745" s="92"/>
      <c r="S6745" s="92"/>
      <c r="T6745" s="92"/>
      <c r="U6745" s="92"/>
      <c r="V6745" s="92"/>
      <c r="W6745" s="92"/>
      <c r="X6745" s="92"/>
      <c r="Y6745" s="92"/>
      <c r="Z6745" s="92"/>
      <c r="AA6745" s="92"/>
      <c r="AB6745" s="92"/>
      <c r="AC6745" s="92"/>
      <c r="AD6745" s="92"/>
      <c r="AE6745" s="92"/>
      <c r="AF6745" s="92"/>
      <c r="AG6745" s="92"/>
      <c r="AH6745" s="92"/>
      <c r="AI6745" s="92"/>
      <c r="AJ6745" s="92"/>
      <c r="AK6745" s="92"/>
      <c r="AL6745" s="92"/>
      <c r="AM6745" s="92"/>
      <c r="AN6745" s="92"/>
      <c r="AO6745" s="92"/>
      <c r="AP6745" s="92"/>
      <c r="AQ6745" s="92"/>
      <c r="AR6745" s="92"/>
    </row>
    <row r="6746" spans="1:44" x14ac:dyDescent="0.2">
      <c r="A6746" s="92"/>
      <c r="B6746" s="92"/>
      <c r="C6746" s="92"/>
      <c r="D6746" s="92"/>
      <c r="E6746" s="92"/>
      <c r="F6746" s="92"/>
      <c r="G6746" s="92"/>
      <c r="H6746" s="92"/>
      <c r="I6746" s="92"/>
      <c r="J6746" s="92"/>
      <c r="K6746" s="92"/>
      <c r="L6746" s="92"/>
      <c r="M6746" s="92"/>
      <c r="N6746" s="92"/>
      <c r="O6746" s="92"/>
      <c r="P6746" s="92"/>
      <c r="Q6746" s="92"/>
      <c r="R6746" s="92"/>
      <c r="S6746" s="92"/>
      <c r="T6746" s="92"/>
      <c r="U6746" s="92"/>
      <c r="V6746" s="92"/>
      <c r="W6746" s="92"/>
      <c r="X6746" s="92"/>
      <c r="Y6746" s="92"/>
      <c r="Z6746" s="92"/>
      <c r="AA6746" s="92"/>
      <c r="AB6746" s="92"/>
      <c r="AC6746" s="92"/>
      <c r="AD6746" s="92"/>
      <c r="AE6746" s="92"/>
      <c r="AF6746" s="92"/>
      <c r="AG6746" s="92"/>
      <c r="AH6746" s="92"/>
      <c r="AI6746" s="92"/>
      <c r="AJ6746" s="92"/>
      <c r="AK6746" s="92"/>
      <c r="AL6746" s="92"/>
      <c r="AM6746" s="92"/>
      <c r="AN6746" s="92"/>
      <c r="AO6746" s="92"/>
      <c r="AP6746" s="92"/>
      <c r="AQ6746" s="92"/>
      <c r="AR6746" s="92"/>
    </row>
    <row r="6747" spans="1:44" x14ac:dyDescent="0.2">
      <c r="A6747" s="92"/>
      <c r="B6747" s="92"/>
      <c r="C6747" s="92"/>
      <c r="D6747" s="92"/>
      <c r="E6747" s="92"/>
      <c r="F6747" s="92"/>
      <c r="G6747" s="92"/>
      <c r="H6747" s="92"/>
      <c r="I6747" s="92"/>
      <c r="J6747" s="92"/>
      <c r="K6747" s="92"/>
      <c r="L6747" s="92"/>
      <c r="M6747" s="92"/>
      <c r="N6747" s="92"/>
      <c r="O6747" s="92"/>
      <c r="P6747" s="92"/>
      <c r="Q6747" s="92"/>
      <c r="R6747" s="92"/>
      <c r="S6747" s="92"/>
      <c r="T6747" s="92"/>
      <c r="U6747" s="92"/>
      <c r="V6747" s="92"/>
      <c r="W6747" s="92"/>
      <c r="X6747" s="92"/>
      <c r="Y6747" s="92"/>
      <c r="Z6747" s="92"/>
      <c r="AA6747" s="92"/>
      <c r="AB6747" s="92"/>
      <c r="AC6747" s="92"/>
      <c r="AD6747" s="92"/>
      <c r="AE6747" s="92"/>
      <c r="AF6747" s="92"/>
      <c r="AG6747" s="92"/>
      <c r="AH6747" s="92"/>
      <c r="AI6747" s="92"/>
      <c r="AJ6747" s="92"/>
      <c r="AK6747" s="92"/>
      <c r="AL6747" s="92"/>
      <c r="AM6747" s="92"/>
      <c r="AN6747" s="92"/>
      <c r="AO6747" s="92"/>
      <c r="AP6747" s="92"/>
      <c r="AQ6747" s="92"/>
      <c r="AR6747" s="92"/>
    </row>
    <row r="6748" spans="1:44" x14ac:dyDescent="0.2">
      <c r="A6748" s="92"/>
      <c r="B6748" s="92"/>
      <c r="C6748" s="92"/>
      <c r="D6748" s="92"/>
      <c r="E6748" s="92"/>
      <c r="F6748" s="92"/>
      <c r="G6748" s="92"/>
      <c r="H6748" s="92"/>
      <c r="I6748" s="92"/>
      <c r="J6748" s="92"/>
      <c r="K6748" s="92"/>
      <c r="L6748" s="92"/>
      <c r="M6748" s="92"/>
      <c r="N6748" s="92"/>
      <c r="O6748" s="92"/>
      <c r="P6748" s="92"/>
      <c r="Q6748" s="92"/>
      <c r="R6748" s="92"/>
      <c r="S6748" s="92"/>
      <c r="T6748" s="92"/>
      <c r="U6748" s="92"/>
      <c r="V6748" s="92"/>
      <c r="W6748" s="92"/>
      <c r="X6748" s="92"/>
      <c r="Y6748" s="92"/>
      <c r="Z6748" s="92"/>
      <c r="AA6748" s="92"/>
      <c r="AB6748" s="92"/>
      <c r="AC6748" s="92"/>
      <c r="AD6748" s="92"/>
      <c r="AE6748" s="92"/>
      <c r="AF6748" s="92"/>
      <c r="AG6748" s="92"/>
      <c r="AH6748" s="92"/>
      <c r="AI6748" s="92"/>
      <c r="AJ6748" s="92"/>
      <c r="AK6748" s="92"/>
      <c r="AL6748" s="92"/>
      <c r="AM6748" s="92"/>
      <c r="AN6748" s="92"/>
      <c r="AO6748" s="92"/>
      <c r="AP6748" s="92"/>
      <c r="AQ6748" s="92"/>
      <c r="AR6748" s="92"/>
    </row>
    <row r="6749" spans="1:44" x14ac:dyDescent="0.2">
      <c r="A6749" s="92"/>
      <c r="B6749" s="92"/>
      <c r="C6749" s="92"/>
      <c r="D6749" s="92"/>
      <c r="E6749" s="92"/>
      <c r="F6749" s="92"/>
      <c r="G6749" s="92"/>
      <c r="H6749" s="92"/>
      <c r="I6749" s="92"/>
      <c r="J6749" s="92"/>
      <c r="K6749" s="92"/>
      <c r="L6749" s="92"/>
      <c r="M6749" s="92"/>
      <c r="N6749" s="92"/>
      <c r="O6749" s="92"/>
      <c r="P6749" s="92"/>
      <c r="Q6749" s="92"/>
      <c r="R6749" s="92"/>
      <c r="S6749" s="92"/>
      <c r="T6749" s="92"/>
      <c r="U6749" s="92"/>
      <c r="V6749" s="92"/>
      <c r="W6749" s="92"/>
      <c r="X6749" s="92"/>
      <c r="Y6749" s="92"/>
      <c r="Z6749" s="92"/>
      <c r="AA6749" s="92"/>
      <c r="AB6749" s="92"/>
      <c r="AC6749" s="92"/>
      <c r="AD6749" s="92"/>
      <c r="AE6749" s="92"/>
      <c r="AF6749" s="92"/>
      <c r="AG6749" s="92"/>
      <c r="AH6749" s="92"/>
      <c r="AI6749" s="92"/>
      <c r="AJ6749" s="92"/>
      <c r="AK6749" s="92"/>
      <c r="AL6749" s="92"/>
      <c r="AM6749" s="92"/>
      <c r="AN6749" s="92"/>
      <c r="AO6749" s="92"/>
      <c r="AP6749" s="92"/>
      <c r="AQ6749" s="92"/>
      <c r="AR6749" s="92"/>
    </row>
    <row r="6750" spans="1:44" x14ac:dyDescent="0.2">
      <c r="A6750" s="92"/>
      <c r="B6750" s="92"/>
      <c r="C6750" s="92"/>
      <c r="D6750" s="92"/>
      <c r="E6750" s="92"/>
      <c r="F6750" s="92"/>
      <c r="G6750" s="92"/>
      <c r="H6750" s="92"/>
      <c r="I6750" s="92"/>
      <c r="J6750" s="92"/>
      <c r="K6750" s="92"/>
      <c r="L6750" s="92"/>
      <c r="M6750" s="92"/>
      <c r="N6750" s="92"/>
      <c r="O6750" s="92"/>
      <c r="P6750" s="92"/>
      <c r="Q6750" s="92"/>
      <c r="R6750" s="92"/>
      <c r="S6750" s="92"/>
      <c r="T6750" s="92"/>
      <c r="U6750" s="92"/>
      <c r="V6750" s="92"/>
      <c r="W6750" s="92"/>
      <c r="X6750" s="92"/>
      <c r="Y6750" s="92"/>
      <c r="Z6750" s="92"/>
      <c r="AA6750" s="92"/>
      <c r="AB6750" s="92"/>
      <c r="AC6750" s="92"/>
      <c r="AD6750" s="92"/>
      <c r="AE6750" s="92"/>
      <c r="AF6750" s="92"/>
      <c r="AG6750" s="92"/>
      <c r="AH6750" s="92"/>
      <c r="AI6750" s="92"/>
      <c r="AJ6750" s="92"/>
      <c r="AK6750" s="92"/>
      <c r="AL6750" s="92"/>
      <c r="AM6750" s="92"/>
      <c r="AN6750" s="92"/>
      <c r="AO6750" s="92"/>
      <c r="AP6750" s="92"/>
      <c r="AQ6750" s="92"/>
      <c r="AR6750" s="92"/>
    </row>
    <row r="6751" spans="1:44" x14ac:dyDescent="0.2">
      <c r="A6751" s="92"/>
      <c r="B6751" s="92"/>
      <c r="C6751" s="92"/>
      <c r="D6751" s="92"/>
      <c r="E6751" s="92"/>
      <c r="F6751" s="92"/>
      <c r="G6751" s="92"/>
      <c r="H6751" s="92"/>
      <c r="I6751" s="92"/>
      <c r="J6751" s="92"/>
      <c r="K6751" s="92"/>
      <c r="L6751" s="92"/>
      <c r="M6751" s="92"/>
      <c r="N6751" s="92"/>
      <c r="O6751" s="92"/>
      <c r="P6751" s="92"/>
      <c r="Q6751" s="92"/>
      <c r="R6751" s="92"/>
      <c r="S6751" s="92"/>
      <c r="T6751" s="92"/>
      <c r="U6751" s="92"/>
      <c r="V6751" s="92"/>
      <c r="W6751" s="92"/>
      <c r="X6751" s="92"/>
      <c r="Y6751" s="92"/>
      <c r="Z6751" s="92"/>
      <c r="AA6751" s="92"/>
      <c r="AB6751" s="92"/>
      <c r="AC6751" s="92"/>
      <c r="AD6751" s="92"/>
      <c r="AE6751" s="92"/>
      <c r="AF6751" s="92"/>
      <c r="AG6751" s="92"/>
      <c r="AH6751" s="92"/>
      <c r="AI6751" s="92"/>
      <c r="AJ6751" s="92"/>
      <c r="AK6751" s="92"/>
      <c r="AL6751" s="92"/>
      <c r="AM6751" s="92"/>
      <c r="AN6751" s="92"/>
      <c r="AO6751" s="92"/>
      <c r="AP6751" s="92"/>
      <c r="AQ6751" s="92"/>
      <c r="AR6751" s="92"/>
    </row>
    <row r="6752" spans="1:44" x14ac:dyDescent="0.2">
      <c r="A6752" s="92"/>
      <c r="B6752" s="92"/>
      <c r="C6752" s="92"/>
      <c r="D6752" s="92"/>
      <c r="E6752" s="92"/>
      <c r="F6752" s="92"/>
      <c r="G6752" s="92"/>
      <c r="H6752" s="92"/>
      <c r="I6752" s="92"/>
      <c r="J6752" s="92"/>
      <c r="K6752" s="92"/>
      <c r="L6752" s="92"/>
      <c r="M6752" s="92"/>
      <c r="N6752" s="92"/>
      <c r="O6752" s="92"/>
      <c r="P6752" s="92"/>
      <c r="Q6752" s="92"/>
      <c r="R6752" s="92"/>
      <c r="S6752" s="92"/>
      <c r="T6752" s="92"/>
      <c r="U6752" s="92"/>
      <c r="V6752" s="92"/>
      <c r="W6752" s="92"/>
      <c r="X6752" s="92"/>
      <c r="Y6752" s="92"/>
      <c r="Z6752" s="92"/>
      <c r="AA6752" s="92"/>
      <c r="AB6752" s="92"/>
      <c r="AC6752" s="92"/>
      <c r="AD6752" s="92"/>
      <c r="AE6752" s="92"/>
      <c r="AF6752" s="92"/>
      <c r="AG6752" s="92"/>
      <c r="AH6752" s="92"/>
      <c r="AI6752" s="92"/>
      <c r="AJ6752" s="92"/>
      <c r="AK6752" s="92"/>
      <c r="AL6752" s="92"/>
      <c r="AM6752" s="92"/>
      <c r="AN6752" s="92"/>
      <c r="AO6752" s="92"/>
      <c r="AP6752" s="92"/>
      <c r="AQ6752" s="92"/>
      <c r="AR6752" s="92"/>
    </row>
    <row r="6753" spans="1:44" x14ac:dyDescent="0.2">
      <c r="A6753" s="92"/>
      <c r="B6753" s="92"/>
      <c r="C6753" s="92"/>
      <c r="D6753" s="92"/>
      <c r="E6753" s="92"/>
      <c r="F6753" s="92"/>
      <c r="G6753" s="92"/>
      <c r="H6753" s="92"/>
      <c r="I6753" s="92"/>
      <c r="J6753" s="92"/>
      <c r="K6753" s="92"/>
      <c r="L6753" s="92"/>
      <c r="M6753" s="92"/>
      <c r="N6753" s="92"/>
      <c r="O6753" s="92"/>
      <c r="P6753" s="92"/>
      <c r="Q6753" s="92"/>
      <c r="R6753" s="92"/>
      <c r="S6753" s="92"/>
      <c r="T6753" s="92"/>
      <c r="U6753" s="92"/>
      <c r="V6753" s="92"/>
      <c r="W6753" s="92"/>
      <c r="X6753" s="92"/>
      <c r="Y6753" s="92"/>
      <c r="Z6753" s="92"/>
      <c r="AA6753" s="92"/>
      <c r="AB6753" s="92"/>
      <c r="AC6753" s="92"/>
      <c r="AD6753" s="92"/>
      <c r="AE6753" s="92"/>
      <c r="AF6753" s="92"/>
      <c r="AG6753" s="92"/>
      <c r="AH6753" s="92"/>
      <c r="AI6753" s="92"/>
      <c r="AJ6753" s="92"/>
      <c r="AK6753" s="92"/>
      <c r="AL6753" s="92"/>
      <c r="AM6753" s="92"/>
      <c r="AN6753" s="92"/>
      <c r="AO6753" s="92"/>
      <c r="AP6753" s="92"/>
      <c r="AQ6753" s="92"/>
      <c r="AR6753" s="92"/>
    </row>
    <row r="6754" spans="1:44" x14ac:dyDescent="0.2">
      <c r="A6754" s="92"/>
      <c r="B6754" s="92"/>
      <c r="C6754" s="92"/>
      <c r="D6754" s="92"/>
      <c r="E6754" s="92"/>
      <c r="F6754" s="92"/>
      <c r="G6754" s="92"/>
      <c r="H6754" s="92"/>
      <c r="I6754" s="92"/>
      <c r="J6754" s="92"/>
      <c r="K6754" s="92"/>
      <c r="L6754" s="92"/>
      <c r="M6754" s="92"/>
      <c r="N6754" s="92"/>
      <c r="O6754" s="92"/>
      <c r="P6754" s="92"/>
      <c r="Q6754" s="92"/>
      <c r="R6754" s="92"/>
      <c r="S6754" s="92"/>
      <c r="T6754" s="92"/>
      <c r="U6754" s="92"/>
      <c r="V6754" s="92"/>
      <c r="W6754" s="92"/>
      <c r="X6754" s="92"/>
      <c r="Y6754" s="92"/>
      <c r="Z6754" s="92"/>
      <c r="AA6754" s="92"/>
      <c r="AB6754" s="92"/>
      <c r="AC6754" s="92"/>
      <c r="AD6754" s="92"/>
      <c r="AE6754" s="92"/>
      <c r="AF6754" s="92"/>
      <c r="AG6754" s="92"/>
      <c r="AH6754" s="92"/>
      <c r="AI6754" s="92"/>
      <c r="AJ6754" s="92"/>
      <c r="AK6754" s="92"/>
      <c r="AL6754" s="92"/>
      <c r="AM6754" s="92"/>
      <c r="AN6754" s="92"/>
      <c r="AO6754" s="92"/>
      <c r="AP6754" s="92"/>
      <c r="AQ6754" s="92"/>
      <c r="AR6754" s="92"/>
    </row>
    <row r="6755" spans="1:44" x14ac:dyDescent="0.2">
      <c r="A6755" s="92"/>
      <c r="B6755" s="92"/>
      <c r="C6755" s="92"/>
      <c r="D6755" s="92"/>
      <c r="E6755" s="92"/>
      <c r="F6755" s="92"/>
      <c r="G6755" s="92"/>
      <c r="H6755" s="92"/>
      <c r="I6755" s="92"/>
      <c r="J6755" s="92"/>
      <c r="K6755" s="92"/>
      <c r="L6755" s="92"/>
      <c r="M6755" s="92"/>
      <c r="N6755" s="92"/>
      <c r="O6755" s="92"/>
      <c r="P6755" s="92"/>
      <c r="Q6755" s="92"/>
      <c r="R6755" s="92"/>
      <c r="S6755" s="92"/>
      <c r="T6755" s="92"/>
      <c r="U6755" s="92"/>
      <c r="V6755" s="92"/>
      <c r="W6755" s="92"/>
      <c r="X6755" s="92"/>
      <c r="Y6755" s="92"/>
      <c r="Z6755" s="92"/>
      <c r="AA6755" s="92"/>
      <c r="AB6755" s="92"/>
      <c r="AC6755" s="92"/>
      <c r="AD6755" s="92"/>
      <c r="AE6755" s="92"/>
      <c r="AF6755" s="92"/>
      <c r="AG6755" s="92"/>
      <c r="AH6755" s="92"/>
      <c r="AI6755" s="92"/>
      <c r="AJ6755" s="92"/>
      <c r="AK6755" s="92"/>
      <c r="AL6755" s="92"/>
      <c r="AM6755" s="92"/>
      <c r="AN6755" s="92"/>
      <c r="AO6755" s="92"/>
      <c r="AP6755" s="92"/>
      <c r="AQ6755" s="92"/>
      <c r="AR6755" s="92"/>
    </row>
    <row r="6756" spans="1:44" x14ac:dyDescent="0.2">
      <c r="A6756" s="92"/>
      <c r="B6756" s="92"/>
      <c r="C6756" s="92"/>
      <c r="D6756" s="92"/>
      <c r="E6756" s="92"/>
      <c r="F6756" s="92"/>
      <c r="G6756" s="92"/>
      <c r="H6756" s="92"/>
      <c r="I6756" s="92"/>
      <c r="J6756" s="92"/>
      <c r="K6756" s="92"/>
      <c r="L6756" s="92"/>
      <c r="M6756" s="92"/>
      <c r="N6756" s="92"/>
      <c r="O6756" s="92"/>
      <c r="P6756" s="92"/>
      <c r="Q6756" s="92"/>
      <c r="R6756" s="92"/>
      <c r="S6756" s="92"/>
      <c r="T6756" s="92"/>
      <c r="U6756" s="92"/>
      <c r="V6756" s="92"/>
      <c r="W6756" s="92"/>
      <c r="X6756" s="92"/>
      <c r="Y6756" s="92"/>
      <c r="Z6756" s="92"/>
      <c r="AA6756" s="92"/>
      <c r="AB6756" s="92"/>
      <c r="AC6756" s="92"/>
      <c r="AD6756" s="92"/>
      <c r="AE6756" s="92"/>
      <c r="AF6756" s="92"/>
      <c r="AG6756" s="92"/>
      <c r="AH6756" s="92"/>
      <c r="AI6756" s="92"/>
      <c r="AJ6756" s="92"/>
      <c r="AK6756" s="92"/>
      <c r="AL6756" s="92"/>
      <c r="AM6756" s="92"/>
      <c r="AN6756" s="92"/>
      <c r="AO6756" s="92"/>
      <c r="AP6756" s="92"/>
      <c r="AQ6756" s="92"/>
      <c r="AR6756" s="92"/>
    </row>
    <row r="6757" spans="1:44" x14ac:dyDescent="0.2">
      <c r="A6757" s="92"/>
      <c r="B6757" s="92"/>
      <c r="C6757" s="92"/>
      <c r="D6757" s="92"/>
      <c r="E6757" s="92"/>
      <c r="F6757" s="92"/>
      <c r="G6757" s="92"/>
      <c r="H6757" s="92"/>
      <c r="I6757" s="92"/>
      <c r="J6757" s="92"/>
      <c r="K6757" s="92"/>
      <c r="L6757" s="92"/>
      <c r="M6757" s="92"/>
      <c r="N6757" s="92"/>
      <c r="O6757" s="92"/>
      <c r="P6757" s="92"/>
      <c r="Q6757" s="92"/>
      <c r="R6757" s="92"/>
      <c r="S6757" s="92"/>
      <c r="T6757" s="92"/>
      <c r="U6757" s="92"/>
      <c r="V6757" s="92"/>
      <c r="W6757" s="92"/>
      <c r="X6757" s="92"/>
      <c r="Y6757" s="92"/>
      <c r="Z6757" s="92"/>
      <c r="AA6757" s="92"/>
      <c r="AB6757" s="92"/>
      <c r="AC6757" s="92"/>
      <c r="AD6757" s="92"/>
      <c r="AE6757" s="92"/>
      <c r="AF6757" s="92"/>
      <c r="AG6757" s="92"/>
      <c r="AH6757" s="92"/>
      <c r="AI6757" s="92"/>
      <c r="AJ6757" s="92"/>
      <c r="AK6757" s="92"/>
      <c r="AL6757" s="92"/>
      <c r="AM6757" s="92"/>
      <c r="AN6757" s="92"/>
      <c r="AO6757" s="92"/>
      <c r="AP6757" s="92"/>
      <c r="AQ6757" s="92"/>
      <c r="AR6757" s="92"/>
    </row>
    <row r="6758" spans="1:44" x14ac:dyDescent="0.2">
      <c r="A6758" s="92"/>
      <c r="B6758" s="92"/>
      <c r="C6758" s="92"/>
      <c r="D6758" s="92"/>
      <c r="E6758" s="92"/>
      <c r="F6758" s="92"/>
      <c r="G6758" s="92"/>
      <c r="H6758" s="92"/>
      <c r="I6758" s="92"/>
      <c r="J6758" s="92"/>
      <c r="K6758" s="92"/>
      <c r="L6758" s="92"/>
      <c r="M6758" s="92"/>
      <c r="N6758" s="92"/>
      <c r="O6758" s="92"/>
      <c r="P6758" s="92"/>
      <c r="Q6758" s="92"/>
      <c r="R6758" s="92"/>
      <c r="S6758" s="92"/>
      <c r="T6758" s="92"/>
      <c r="U6758" s="92"/>
      <c r="V6758" s="92"/>
      <c r="W6758" s="92"/>
      <c r="X6758" s="92"/>
      <c r="Y6758" s="92"/>
      <c r="Z6758" s="92"/>
      <c r="AA6758" s="92"/>
      <c r="AB6758" s="92"/>
      <c r="AC6758" s="92"/>
      <c r="AD6758" s="92"/>
      <c r="AE6758" s="92"/>
      <c r="AF6758" s="92"/>
      <c r="AG6758" s="92"/>
      <c r="AH6758" s="92"/>
      <c r="AI6758" s="92"/>
      <c r="AJ6758" s="92"/>
      <c r="AK6758" s="92"/>
      <c r="AL6758" s="92"/>
      <c r="AM6758" s="92"/>
      <c r="AN6758" s="92"/>
      <c r="AO6758" s="92"/>
      <c r="AP6758" s="92"/>
      <c r="AQ6758" s="92"/>
      <c r="AR6758" s="92"/>
    </row>
    <row r="6759" spans="1:44" x14ac:dyDescent="0.2">
      <c r="A6759" s="92"/>
      <c r="B6759" s="92"/>
      <c r="C6759" s="92"/>
      <c r="D6759" s="92"/>
      <c r="E6759" s="92"/>
      <c r="F6759" s="92"/>
      <c r="G6759" s="92"/>
      <c r="H6759" s="92"/>
      <c r="I6759" s="92"/>
      <c r="J6759" s="92"/>
      <c r="K6759" s="92"/>
      <c r="L6759" s="92"/>
      <c r="M6759" s="92"/>
      <c r="N6759" s="92"/>
      <c r="O6759" s="92"/>
      <c r="P6759" s="92"/>
      <c r="Q6759" s="92"/>
      <c r="R6759" s="92"/>
      <c r="S6759" s="92"/>
      <c r="T6759" s="92"/>
      <c r="U6759" s="92"/>
      <c r="V6759" s="92"/>
      <c r="W6759" s="92"/>
      <c r="X6759" s="92"/>
      <c r="Y6759" s="92"/>
      <c r="Z6759" s="92"/>
      <c r="AA6759" s="92"/>
      <c r="AB6759" s="92"/>
      <c r="AC6759" s="92"/>
      <c r="AD6759" s="92"/>
      <c r="AE6759" s="92"/>
      <c r="AF6759" s="92"/>
      <c r="AG6759" s="92"/>
      <c r="AH6759" s="92"/>
      <c r="AI6759" s="92"/>
      <c r="AJ6759" s="92"/>
      <c r="AK6759" s="92"/>
      <c r="AL6759" s="92"/>
      <c r="AM6759" s="92"/>
      <c r="AN6759" s="92"/>
      <c r="AO6759" s="92"/>
      <c r="AP6759" s="92"/>
      <c r="AQ6759" s="92"/>
      <c r="AR6759" s="92"/>
    </row>
    <row r="6760" spans="1:44" x14ac:dyDescent="0.2">
      <c r="A6760" s="92"/>
      <c r="B6760" s="92"/>
      <c r="C6760" s="92"/>
      <c r="D6760" s="92"/>
      <c r="E6760" s="92"/>
      <c r="F6760" s="92"/>
      <c r="G6760" s="92"/>
      <c r="H6760" s="92"/>
      <c r="I6760" s="92"/>
      <c r="J6760" s="92"/>
      <c r="K6760" s="92"/>
      <c r="L6760" s="92"/>
      <c r="M6760" s="92"/>
      <c r="N6760" s="92"/>
      <c r="O6760" s="92"/>
      <c r="P6760" s="92"/>
      <c r="Q6760" s="92"/>
      <c r="R6760" s="92"/>
      <c r="S6760" s="92"/>
      <c r="T6760" s="92"/>
      <c r="U6760" s="92"/>
      <c r="V6760" s="92"/>
      <c r="W6760" s="92"/>
      <c r="X6760" s="92"/>
      <c r="Y6760" s="92"/>
      <c r="Z6760" s="92"/>
      <c r="AA6760" s="92"/>
      <c r="AB6760" s="92"/>
      <c r="AC6760" s="92"/>
      <c r="AD6760" s="92"/>
      <c r="AE6760" s="92"/>
      <c r="AF6760" s="92"/>
      <c r="AG6760" s="92"/>
      <c r="AH6760" s="92"/>
      <c r="AI6760" s="92"/>
      <c r="AJ6760" s="92"/>
      <c r="AK6760" s="92"/>
      <c r="AL6760" s="92"/>
      <c r="AM6760" s="92"/>
      <c r="AN6760" s="92"/>
      <c r="AO6760" s="92"/>
      <c r="AP6760" s="92"/>
      <c r="AQ6760" s="92"/>
      <c r="AR6760" s="92"/>
    </row>
    <row r="6761" spans="1:44" x14ac:dyDescent="0.2">
      <c r="A6761" s="92"/>
      <c r="B6761" s="92"/>
      <c r="C6761" s="92"/>
      <c r="D6761" s="92"/>
      <c r="E6761" s="92"/>
      <c r="F6761" s="92"/>
      <c r="G6761" s="92"/>
      <c r="H6761" s="92"/>
      <c r="I6761" s="92"/>
      <c r="J6761" s="92"/>
      <c r="K6761" s="92"/>
      <c r="L6761" s="92"/>
      <c r="M6761" s="92"/>
      <c r="N6761" s="92"/>
      <c r="O6761" s="92"/>
      <c r="P6761" s="92"/>
      <c r="Q6761" s="92"/>
      <c r="R6761" s="92"/>
      <c r="S6761" s="92"/>
      <c r="T6761" s="92"/>
      <c r="U6761" s="92"/>
      <c r="V6761" s="92"/>
      <c r="W6761" s="92"/>
      <c r="X6761" s="92"/>
      <c r="Y6761" s="92"/>
      <c r="Z6761" s="92"/>
      <c r="AA6761" s="92"/>
      <c r="AB6761" s="92"/>
      <c r="AC6761" s="92"/>
      <c r="AD6761" s="92"/>
      <c r="AE6761" s="92"/>
      <c r="AF6761" s="92"/>
      <c r="AG6761" s="92"/>
      <c r="AH6761" s="92"/>
      <c r="AI6761" s="92"/>
      <c r="AJ6761" s="92"/>
      <c r="AK6761" s="92"/>
      <c r="AL6761" s="92"/>
      <c r="AM6761" s="92"/>
      <c r="AN6761" s="92"/>
      <c r="AO6761" s="92"/>
      <c r="AP6761" s="92"/>
      <c r="AQ6761" s="92"/>
      <c r="AR6761" s="92"/>
    </row>
    <row r="6762" spans="1:44" x14ac:dyDescent="0.2">
      <c r="A6762" s="92"/>
      <c r="B6762" s="92"/>
      <c r="C6762" s="92"/>
      <c r="D6762" s="92"/>
      <c r="E6762" s="92"/>
      <c r="F6762" s="92"/>
      <c r="G6762" s="92"/>
      <c r="H6762" s="92"/>
      <c r="I6762" s="92"/>
      <c r="J6762" s="92"/>
      <c r="K6762" s="92"/>
      <c r="L6762" s="92"/>
      <c r="M6762" s="92"/>
      <c r="N6762" s="92"/>
      <c r="O6762" s="92"/>
      <c r="P6762" s="92"/>
      <c r="Q6762" s="92"/>
      <c r="R6762" s="92"/>
      <c r="S6762" s="92"/>
      <c r="T6762" s="92"/>
      <c r="U6762" s="92"/>
      <c r="V6762" s="92"/>
      <c r="W6762" s="92"/>
      <c r="X6762" s="92"/>
      <c r="Y6762" s="92"/>
      <c r="Z6762" s="92"/>
      <c r="AA6762" s="92"/>
      <c r="AB6762" s="92"/>
      <c r="AC6762" s="92"/>
      <c r="AD6762" s="92"/>
      <c r="AE6762" s="92"/>
      <c r="AF6762" s="92"/>
      <c r="AG6762" s="92"/>
      <c r="AH6762" s="92"/>
      <c r="AI6762" s="92"/>
      <c r="AJ6762" s="92"/>
      <c r="AK6762" s="92"/>
      <c r="AL6762" s="92"/>
      <c r="AM6762" s="92"/>
      <c r="AN6762" s="92"/>
      <c r="AO6762" s="92"/>
      <c r="AP6762" s="92"/>
      <c r="AQ6762" s="92"/>
      <c r="AR6762" s="92"/>
    </row>
    <row r="6763" spans="1:44" x14ac:dyDescent="0.2">
      <c r="A6763" s="92"/>
      <c r="B6763" s="92"/>
      <c r="C6763" s="92"/>
      <c r="D6763" s="92"/>
      <c r="E6763" s="92"/>
      <c r="F6763" s="92"/>
      <c r="G6763" s="92"/>
      <c r="H6763" s="92"/>
      <c r="I6763" s="92"/>
      <c r="J6763" s="92"/>
      <c r="K6763" s="92"/>
      <c r="L6763" s="92"/>
      <c r="M6763" s="92"/>
      <c r="N6763" s="92"/>
      <c r="O6763" s="92"/>
      <c r="P6763" s="92"/>
      <c r="Q6763" s="92"/>
      <c r="R6763" s="92"/>
      <c r="S6763" s="92"/>
      <c r="T6763" s="92"/>
      <c r="U6763" s="92"/>
      <c r="V6763" s="92"/>
      <c r="W6763" s="92"/>
      <c r="X6763" s="92"/>
      <c r="Y6763" s="92"/>
      <c r="Z6763" s="92"/>
      <c r="AA6763" s="92"/>
      <c r="AB6763" s="92"/>
      <c r="AC6763" s="92"/>
      <c r="AD6763" s="92"/>
      <c r="AE6763" s="92"/>
      <c r="AF6763" s="92"/>
      <c r="AG6763" s="92"/>
      <c r="AH6763" s="92"/>
      <c r="AI6763" s="92"/>
      <c r="AJ6763" s="92"/>
      <c r="AK6763" s="92"/>
      <c r="AL6763" s="92"/>
      <c r="AM6763" s="92"/>
      <c r="AN6763" s="92"/>
      <c r="AO6763" s="92"/>
      <c r="AP6763" s="92"/>
      <c r="AQ6763" s="92"/>
      <c r="AR6763" s="92"/>
    </row>
    <row r="6764" spans="1:44" x14ac:dyDescent="0.2">
      <c r="A6764" s="92"/>
      <c r="B6764" s="92"/>
      <c r="C6764" s="92"/>
      <c r="D6764" s="92"/>
      <c r="E6764" s="92"/>
      <c r="F6764" s="92"/>
      <c r="G6764" s="92"/>
      <c r="H6764" s="92"/>
      <c r="I6764" s="92"/>
      <c r="J6764" s="92"/>
      <c r="K6764" s="92"/>
      <c r="L6764" s="92"/>
      <c r="M6764" s="92"/>
      <c r="N6764" s="92"/>
      <c r="O6764" s="92"/>
      <c r="P6764" s="92"/>
      <c r="Q6764" s="92"/>
      <c r="R6764" s="92"/>
      <c r="S6764" s="92"/>
      <c r="T6764" s="92"/>
      <c r="U6764" s="92"/>
      <c r="V6764" s="92"/>
      <c r="W6764" s="92"/>
      <c r="X6764" s="92"/>
      <c r="Y6764" s="92"/>
      <c r="Z6764" s="92"/>
      <c r="AA6764" s="92"/>
      <c r="AB6764" s="92"/>
      <c r="AC6764" s="92"/>
      <c r="AD6764" s="92"/>
      <c r="AE6764" s="92"/>
      <c r="AF6764" s="92"/>
      <c r="AG6764" s="92"/>
      <c r="AH6764" s="92"/>
      <c r="AI6764" s="92"/>
      <c r="AJ6764" s="92"/>
      <c r="AK6764" s="92"/>
      <c r="AL6764" s="92"/>
      <c r="AM6764" s="92"/>
      <c r="AN6764" s="92"/>
      <c r="AO6764" s="92"/>
      <c r="AP6764" s="92"/>
      <c r="AQ6764" s="92"/>
      <c r="AR6764" s="92"/>
    </row>
    <row r="6765" spans="1:44" x14ac:dyDescent="0.2">
      <c r="A6765" s="92"/>
      <c r="B6765" s="92"/>
      <c r="C6765" s="92"/>
      <c r="D6765" s="92"/>
      <c r="E6765" s="92"/>
      <c r="F6765" s="92"/>
      <c r="G6765" s="92"/>
      <c r="H6765" s="92"/>
      <c r="I6765" s="92"/>
      <c r="J6765" s="92"/>
      <c r="K6765" s="92"/>
      <c r="L6765" s="92"/>
      <c r="M6765" s="92"/>
      <c r="N6765" s="92"/>
      <c r="O6765" s="92"/>
      <c r="P6765" s="92"/>
      <c r="Q6765" s="92"/>
      <c r="R6765" s="92"/>
      <c r="S6765" s="92"/>
      <c r="T6765" s="92"/>
      <c r="U6765" s="92"/>
      <c r="V6765" s="92"/>
      <c r="W6765" s="92"/>
      <c r="X6765" s="92"/>
      <c r="Y6765" s="92"/>
      <c r="Z6765" s="92"/>
      <c r="AA6765" s="92"/>
      <c r="AB6765" s="92"/>
      <c r="AC6765" s="92"/>
      <c r="AD6765" s="92"/>
      <c r="AE6765" s="92"/>
      <c r="AF6765" s="92"/>
      <c r="AG6765" s="92"/>
      <c r="AH6765" s="92"/>
      <c r="AI6765" s="92"/>
      <c r="AJ6765" s="92"/>
      <c r="AK6765" s="92"/>
      <c r="AL6765" s="92"/>
      <c r="AM6765" s="92"/>
      <c r="AN6765" s="92"/>
      <c r="AO6765" s="92"/>
      <c r="AP6765" s="92"/>
      <c r="AQ6765" s="92"/>
      <c r="AR6765" s="92"/>
    </row>
    <row r="6766" spans="1:44" x14ac:dyDescent="0.2">
      <c r="A6766" s="92"/>
      <c r="B6766" s="92"/>
      <c r="C6766" s="92"/>
      <c r="D6766" s="92"/>
      <c r="E6766" s="92"/>
      <c r="F6766" s="92"/>
      <c r="G6766" s="92"/>
      <c r="H6766" s="92"/>
      <c r="I6766" s="92"/>
      <c r="J6766" s="92"/>
      <c r="K6766" s="92"/>
      <c r="L6766" s="92"/>
      <c r="M6766" s="92"/>
      <c r="N6766" s="92"/>
      <c r="O6766" s="92"/>
      <c r="P6766" s="92"/>
      <c r="Q6766" s="92"/>
      <c r="R6766" s="92"/>
      <c r="S6766" s="92"/>
      <c r="T6766" s="92"/>
      <c r="U6766" s="92"/>
      <c r="V6766" s="92"/>
      <c r="W6766" s="92"/>
      <c r="X6766" s="92"/>
      <c r="Y6766" s="92"/>
      <c r="Z6766" s="92"/>
      <c r="AA6766" s="92"/>
      <c r="AB6766" s="92"/>
      <c r="AC6766" s="92"/>
      <c r="AD6766" s="92"/>
      <c r="AE6766" s="92"/>
      <c r="AF6766" s="92"/>
      <c r="AG6766" s="92"/>
      <c r="AH6766" s="92"/>
      <c r="AI6766" s="92"/>
      <c r="AJ6766" s="92"/>
      <c r="AK6766" s="92"/>
      <c r="AL6766" s="92"/>
      <c r="AM6766" s="92"/>
      <c r="AN6766" s="92"/>
      <c r="AO6766" s="92"/>
      <c r="AP6766" s="92"/>
      <c r="AQ6766" s="92"/>
      <c r="AR6766" s="92"/>
    </row>
    <row r="6767" spans="1:44" x14ac:dyDescent="0.2">
      <c r="A6767" s="92"/>
      <c r="B6767" s="92"/>
      <c r="C6767" s="92"/>
      <c r="D6767" s="92"/>
      <c r="E6767" s="92"/>
      <c r="F6767" s="92"/>
      <c r="G6767" s="92"/>
      <c r="H6767" s="92"/>
      <c r="I6767" s="92"/>
      <c r="J6767" s="92"/>
      <c r="K6767" s="92"/>
      <c r="L6767" s="92"/>
      <c r="M6767" s="92"/>
      <c r="N6767" s="92"/>
      <c r="O6767" s="92"/>
      <c r="P6767" s="92"/>
      <c r="Q6767" s="92"/>
      <c r="R6767" s="92"/>
      <c r="S6767" s="92"/>
      <c r="T6767" s="92"/>
      <c r="U6767" s="92"/>
      <c r="V6767" s="92"/>
      <c r="W6767" s="92"/>
      <c r="X6767" s="92"/>
      <c r="Y6767" s="92"/>
      <c r="Z6767" s="92"/>
      <c r="AA6767" s="92"/>
      <c r="AB6767" s="92"/>
      <c r="AC6767" s="92"/>
      <c r="AD6767" s="92"/>
      <c r="AE6767" s="92"/>
      <c r="AF6767" s="92"/>
      <c r="AG6767" s="92"/>
      <c r="AH6767" s="92"/>
      <c r="AI6767" s="92"/>
      <c r="AJ6767" s="92"/>
      <c r="AK6767" s="92"/>
      <c r="AL6767" s="92"/>
      <c r="AM6767" s="92"/>
      <c r="AN6767" s="92"/>
      <c r="AO6767" s="92"/>
      <c r="AP6767" s="92"/>
      <c r="AQ6767" s="92"/>
      <c r="AR6767" s="92"/>
    </row>
    <row r="6768" spans="1:44" x14ac:dyDescent="0.2">
      <c r="A6768" s="92"/>
      <c r="B6768" s="92"/>
      <c r="C6768" s="92"/>
      <c r="D6768" s="92"/>
      <c r="E6768" s="92"/>
      <c r="F6768" s="92"/>
      <c r="G6768" s="92"/>
      <c r="H6768" s="92"/>
      <c r="I6768" s="92"/>
      <c r="J6768" s="92"/>
      <c r="K6768" s="92"/>
      <c r="L6768" s="92"/>
      <c r="M6768" s="92"/>
      <c r="N6768" s="92"/>
      <c r="O6768" s="92"/>
      <c r="P6768" s="92"/>
      <c r="Q6768" s="92"/>
      <c r="R6768" s="92"/>
      <c r="S6768" s="92"/>
      <c r="T6768" s="92"/>
      <c r="U6768" s="92"/>
      <c r="V6768" s="92"/>
      <c r="W6768" s="92"/>
      <c r="X6768" s="92"/>
      <c r="Y6768" s="92"/>
      <c r="Z6768" s="92"/>
      <c r="AA6768" s="92"/>
      <c r="AB6768" s="92"/>
      <c r="AC6768" s="92"/>
      <c r="AD6768" s="92"/>
      <c r="AE6768" s="92"/>
      <c r="AF6768" s="92"/>
      <c r="AG6768" s="92"/>
      <c r="AH6768" s="92"/>
      <c r="AI6768" s="92"/>
      <c r="AJ6768" s="92"/>
      <c r="AK6768" s="92"/>
      <c r="AL6768" s="92"/>
      <c r="AM6768" s="92"/>
      <c r="AN6768" s="92"/>
      <c r="AO6768" s="92"/>
      <c r="AP6768" s="92"/>
      <c r="AQ6768" s="92"/>
      <c r="AR6768" s="92"/>
    </row>
    <row r="6769" spans="1:44" x14ac:dyDescent="0.2">
      <c r="A6769" s="92"/>
      <c r="B6769" s="92"/>
      <c r="C6769" s="92"/>
      <c r="D6769" s="92"/>
      <c r="E6769" s="92"/>
      <c r="F6769" s="92"/>
      <c r="G6769" s="92"/>
      <c r="H6769" s="92"/>
      <c r="I6769" s="92"/>
      <c r="J6769" s="92"/>
      <c r="K6769" s="92"/>
      <c r="L6769" s="92"/>
      <c r="M6769" s="92"/>
      <c r="N6769" s="92"/>
      <c r="O6769" s="92"/>
      <c r="P6769" s="92"/>
      <c r="Q6769" s="92"/>
      <c r="R6769" s="92"/>
      <c r="S6769" s="92"/>
      <c r="T6769" s="92"/>
      <c r="U6769" s="92"/>
      <c r="V6769" s="92"/>
      <c r="W6769" s="92"/>
      <c r="X6769" s="92"/>
      <c r="Y6769" s="92"/>
      <c r="Z6769" s="92"/>
      <c r="AA6769" s="92"/>
      <c r="AB6769" s="92"/>
      <c r="AC6769" s="92"/>
      <c r="AD6769" s="92"/>
      <c r="AE6769" s="92"/>
      <c r="AF6769" s="92"/>
      <c r="AG6769" s="92"/>
      <c r="AH6769" s="92"/>
      <c r="AI6769" s="92"/>
      <c r="AJ6769" s="92"/>
      <c r="AK6769" s="92"/>
      <c r="AL6769" s="92"/>
      <c r="AM6769" s="92"/>
      <c r="AN6769" s="92"/>
      <c r="AO6769" s="92"/>
      <c r="AP6769" s="92"/>
      <c r="AQ6769" s="92"/>
      <c r="AR6769" s="92"/>
    </row>
    <row r="6770" spans="1:44" x14ac:dyDescent="0.2">
      <c r="A6770" s="92"/>
      <c r="B6770" s="92"/>
      <c r="C6770" s="92"/>
      <c r="D6770" s="92"/>
      <c r="E6770" s="92"/>
      <c r="F6770" s="92"/>
      <c r="G6770" s="92"/>
      <c r="H6770" s="92"/>
      <c r="I6770" s="92"/>
      <c r="J6770" s="92"/>
      <c r="K6770" s="92"/>
      <c r="L6770" s="92"/>
      <c r="M6770" s="92"/>
      <c r="N6770" s="92"/>
      <c r="O6770" s="92"/>
      <c r="P6770" s="92"/>
      <c r="Q6770" s="92"/>
      <c r="R6770" s="92"/>
      <c r="S6770" s="92"/>
      <c r="T6770" s="92"/>
      <c r="U6770" s="92"/>
      <c r="V6770" s="92"/>
      <c r="W6770" s="92"/>
      <c r="X6770" s="92"/>
      <c r="Y6770" s="92"/>
      <c r="Z6770" s="92"/>
      <c r="AA6770" s="92"/>
      <c r="AB6770" s="92"/>
      <c r="AC6770" s="92"/>
      <c r="AD6770" s="92"/>
      <c r="AE6770" s="92"/>
      <c r="AF6770" s="92"/>
      <c r="AG6770" s="92"/>
      <c r="AH6770" s="92"/>
      <c r="AI6770" s="92"/>
      <c r="AJ6770" s="92"/>
      <c r="AK6770" s="92"/>
      <c r="AL6770" s="92"/>
      <c r="AM6770" s="92"/>
      <c r="AN6770" s="92"/>
      <c r="AO6770" s="92"/>
      <c r="AP6770" s="92"/>
      <c r="AQ6770" s="92"/>
      <c r="AR6770" s="92"/>
    </row>
    <row r="6771" spans="1:44" x14ac:dyDescent="0.2">
      <c r="A6771" s="92"/>
      <c r="B6771" s="92"/>
      <c r="C6771" s="92"/>
      <c r="D6771" s="92"/>
      <c r="E6771" s="92"/>
      <c r="F6771" s="92"/>
      <c r="G6771" s="92"/>
      <c r="H6771" s="92"/>
      <c r="I6771" s="92"/>
      <c r="J6771" s="92"/>
      <c r="K6771" s="92"/>
      <c r="L6771" s="92"/>
      <c r="M6771" s="92"/>
      <c r="N6771" s="92"/>
      <c r="O6771" s="92"/>
      <c r="P6771" s="92"/>
      <c r="Q6771" s="92"/>
      <c r="R6771" s="92"/>
      <c r="S6771" s="92"/>
      <c r="T6771" s="92"/>
      <c r="U6771" s="92"/>
      <c r="V6771" s="92"/>
      <c r="W6771" s="92"/>
      <c r="X6771" s="92"/>
      <c r="Y6771" s="92"/>
      <c r="Z6771" s="92"/>
      <c r="AA6771" s="92"/>
      <c r="AB6771" s="92"/>
      <c r="AC6771" s="92"/>
      <c r="AD6771" s="92"/>
      <c r="AE6771" s="92"/>
      <c r="AF6771" s="92"/>
      <c r="AG6771" s="92"/>
      <c r="AH6771" s="92"/>
      <c r="AI6771" s="92"/>
      <c r="AJ6771" s="92"/>
      <c r="AK6771" s="92"/>
      <c r="AL6771" s="92"/>
      <c r="AM6771" s="92"/>
      <c r="AN6771" s="92"/>
      <c r="AO6771" s="92"/>
      <c r="AP6771" s="92"/>
      <c r="AQ6771" s="92"/>
      <c r="AR6771" s="92"/>
    </row>
    <row r="6772" spans="1:44" x14ac:dyDescent="0.2">
      <c r="A6772" s="92"/>
      <c r="B6772" s="92"/>
      <c r="C6772" s="92"/>
      <c r="D6772" s="92"/>
      <c r="E6772" s="92"/>
      <c r="F6772" s="92"/>
      <c r="G6772" s="92"/>
      <c r="H6772" s="92"/>
      <c r="I6772" s="92"/>
      <c r="J6772" s="92"/>
      <c r="K6772" s="92"/>
      <c r="L6772" s="92"/>
      <c r="M6772" s="92"/>
      <c r="N6772" s="92"/>
      <c r="O6772" s="92"/>
      <c r="P6772" s="92"/>
      <c r="Q6772" s="92"/>
      <c r="R6772" s="92"/>
      <c r="S6772" s="92"/>
      <c r="T6772" s="92"/>
      <c r="U6772" s="92"/>
      <c r="V6772" s="92"/>
      <c r="W6772" s="92"/>
      <c r="X6772" s="92"/>
      <c r="Y6772" s="92"/>
      <c r="Z6772" s="92"/>
      <c r="AA6772" s="92"/>
      <c r="AB6772" s="92"/>
      <c r="AC6772" s="92"/>
      <c r="AD6772" s="92"/>
      <c r="AE6772" s="92"/>
      <c r="AF6772" s="92"/>
      <c r="AG6772" s="92"/>
      <c r="AH6772" s="92"/>
      <c r="AI6772" s="92"/>
      <c r="AJ6772" s="92"/>
      <c r="AK6772" s="92"/>
      <c r="AL6772" s="92"/>
      <c r="AM6772" s="92"/>
      <c r="AN6772" s="92"/>
      <c r="AO6772" s="92"/>
      <c r="AP6772" s="92"/>
      <c r="AQ6772" s="92"/>
      <c r="AR6772" s="92"/>
    </row>
    <row r="6773" spans="1:44" x14ac:dyDescent="0.2">
      <c r="A6773" s="92"/>
      <c r="B6773" s="92"/>
      <c r="C6773" s="92"/>
      <c r="D6773" s="92"/>
      <c r="E6773" s="92"/>
      <c r="F6773" s="92"/>
      <c r="G6773" s="92"/>
      <c r="H6773" s="92"/>
      <c r="I6773" s="92"/>
      <c r="J6773" s="92"/>
      <c r="K6773" s="92"/>
      <c r="L6773" s="92"/>
      <c r="M6773" s="92"/>
      <c r="N6773" s="92"/>
      <c r="O6773" s="92"/>
      <c r="P6773" s="92"/>
      <c r="Q6773" s="92"/>
      <c r="R6773" s="92"/>
      <c r="S6773" s="92"/>
      <c r="T6773" s="92"/>
      <c r="U6773" s="92"/>
      <c r="V6773" s="92"/>
      <c r="W6773" s="92"/>
      <c r="X6773" s="92"/>
      <c r="Y6773" s="92"/>
      <c r="Z6773" s="92"/>
      <c r="AA6773" s="92"/>
      <c r="AB6773" s="92"/>
      <c r="AC6773" s="92"/>
      <c r="AD6773" s="92"/>
      <c r="AE6773" s="92"/>
      <c r="AF6773" s="92"/>
      <c r="AG6773" s="92"/>
      <c r="AH6773" s="92"/>
      <c r="AI6773" s="92"/>
      <c r="AJ6773" s="92"/>
      <c r="AK6773" s="92"/>
      <c r="AL6773" s="92"/>
      <c r="AM6773" s="92"/>
      <c r="AN6773" s="92"/>
      <c r="AO6773" s="92"/>
      <c r="AP6773" s="92"/>
      <c r="AQ6773" s="92"/>
      <c r="AR6773" s="92"/>
    </row>
    <row r="6774" spans="1:44" x14ac:dyDescent="0.2">
      <c r="A6774" s="92"/>
      <c r="B6774" s="92"/>
      <c r="C6774" s="92"/>
      <c r="D6774" s="92"/>
      <c r="E6774" s="92"/>
      <c r="F6774" s="92"/>
      <c r="G6774" s="92"/>
      <c r="H6774" s="92"/>
      <c r="I6774" s="92"/>
      <c r="J6774" s="92"/>
      <c r="K6774" s="92"/>
      <c r="L6774" s="92"/>
      <c r="M6774" s="92"/>
      <c r="N6774" s="92"/>
      <c r="O6774" s="92"/>
      <c r="P6774" s="92"/>
      <c r="Q6774" s="92"/>
      <c r="R6774" s="92"/>
      <c r="S6774" s="92"/>
      <c r="T6774" s="92"/>
      <c r="U6774" s="92"/>
      <c r="V6774" s="92"/>
      <c r="W6774" s="92"/>
      <c r="X6774" s="92"/>
      <c r="Y6774" s="92"/>
      <c r="Z6774" s="92"/>
      <c r="AA6774" s="92"/>
      <c r="AB6774" s="92"/>
      <c r="AC6774" s="92"/>
      <c r="AD6774" s="92"/>
      <c r="AE6774" s="92"/>
      <c r="AF6774" s="92"/>
      <c r="AG6774" s="92"/>
      <c r="AH6774" s="92"/>
      <c r="AI6774" s="92"/>
      <c r="AJ6774" s="92"/>
      <c r="AK6774" s="92"/>
      <c r="AL6774" s="92"/>
      <c r="AM6774" s="92"/>
      <c r="AN6774" s="92"/>
      <c r="AO6774" s="92"/>
      <c r="AP6774" s="92"/>
      <c r="AQ6774" s="92"/>
      <c r="AR6774" s="92"/>
    </row>
    <row r="6775" spans="1:44" x14ac:dyDescent="0.2">
      <c r="A6775" s="92"/>
      <c r="B6775" s="92"/>
      <c r="C6775" s="92"/>
      <c r="D6775" s="92"/>
      <c r="E6775" s="92"/>
      <c r="F6775" s="92"/>
      <c r="G6775" s="92"/>
      <c r="H6775" s="92"/>
      <c r="I6775" s="92"/>
      <c r="J6775" s="92"/>
      <c r="K6775" s="92"/>
      <c r="L6775" s="92"/>
      <c r="M6775" s="92"/>
      <c r="N6775" s="92"/>
      <c r="O6775" s="92"/>
      <c r="P6775" s="92"/>
      <c r="Q6775" s="92"/>
      <c r="R6775" s="92"/>
      <c r="S6775" s="92"/>
      <c r="T6775" s="92"/>
      <c r="U6775" s="92"/>
      <c r="V6775" s="92"/>
      <c r="W6775" s="92"/>
      <c r="X6775" s="92"/>
      <c r="Y6775" s="92"/>
      <c r="Z6775" s="92"/>
      <c r="AA6775" s="92"/>
      <c r="AB6775" s="92"/>
      <c r="AC6775" s="92"/>
      <c r="AD6775" s="92"/>
      <c r="AE6775" s="92"/>
      <c r="AF6775" s="92"/>
      <c r="AG6775" s="92"/>
      <c r="AH6775" s="92"/>
      <c r="AI6775" s="92"/>
      <c r="AJ6775" s="92"/>
      <c r="AK6775" s="92"/>
      <c r="AL6775" s="92"/>
      <c r="AM6775" s="92"/>
      <c r="AN6775" s="92"/>
      <c r="AO6775" s="92"/>
      <c r="AP6775" s="92"/>
      <c r="AQ6775" s="92"/>
      <c r="AR6775" s="92"/>
    </row>
    <row r="6776" spans="1:44" x14ac:dyDescent="0.2">
      <c r="A6776" s="92"/>
      <c r="B6776" s="92"/>
      <c r="C6776" s="92"/>
      <c r="D6776" s="92"/>
      <c r="E6776" s="92"/>
      <c r="F6776" s="92"/>
      <c r="G6776" s="92"/>
      <c r="H6776" s="92"/>
      <c r="I6776" s="92"/>
      <c r="J6776" s="92"/>
      <c r="K6776" s="92"/>
      <c r="L6776" s="92"/>
      <c r="M6776" s="92"/>
      <c r="N6776" s="92"/>
      <c r="O6776" s="92"/>
      <c r="P6776" s="92"/>
      <c r="Q6776" s="92"/>
      <c r="R6776" s="92"/>
      <c r="S6776" s="92"/>
      <c r="T6776" s="92"/>
      <c r="U6776" s="92"/>
      <c r="V6776" s="92"/>
      <c r="W6776" s="92"/>
      <c r="X6776" s="92"/>
      <c r="Y6776" s="92"/>
      <c r="Z6776" s="92"/>
      <c r="AA6776" s="92"/>
      <c r="AB6776" s="92"/>
      <c r="AC6776" s="92"/>
      <c r="AD6776" s="92"/>
      <c r="AE6776" s="92"/>
      <c r="AF6776" s="92"/>
      <c r="AG6776" s="92"/>
      <c r="AH6776" s="92"/>
      <c r="AI6776" s="92"/>
      <c r="AJ6776" s="92"/>
      <c r="AK6776" s="92"/>
      <c r="AL6776" s="92"/>
      <c r="AM6776" s="92"/>
      <c r="AN6776" s="92"/>
      <c r="AO6776" s="92"/>
      <c r="AP6776" s="92"/>
      <c r="AQ6776" s="92"/>
      <c r="AR6776" s="92"/>
    </row>
    <row r="6777" spans="1:44" x14ac:dyDescent="0.2">
      <c r="A6777" s="92"/>
      <c r="B6777" s="92"/>
      <c r="C6777" s="92"/>
      <c r="D6777" s="92"/>
      <c r="E6777" s="92"/>
      <c r="F6777" s="92"/>
      <c r="G6777" s="92"/>
      <c r="H6777" s="92"/>
      <c r="I6777" s="92"/>
      <c r="J6777" s="92"/>
      <c r="K6777" s="92"/>
      <c r="L6777" s="92"/>
      <c r="M6777" s="92"/>
      <c r="N6777" s="92"/>
      <c r="O6777" s="92"/>
      <c r="P6777" s="92"/>
      <c r="Q6777" s="92"/>
      <c r="R6777" s="92"/>
      <c r="S6777" s="92"/>
      <c r="T6777" s="92"/>
      <c r="U6777" s="92"/>
      <c r="V6777" s="92"/>
      <c r="W6777" s="92"/>
      <c r="X6777" s="92"/>
      <c r="Y6777" s="92"/>
      <c r="Z6777" s="92"/>
      <c r="AA6777" s="92"/>
      <c r="AB6777" s="92"/>
      <c r="AC6777" s="92"/>
      <c r="AD6777" s="92"/>
      <c r="AE6777" s="92"/>
      <c r="AF6777" s="92"/>
      <c r="AG6777" s="92"/>
      <c r="AH6777" s="92"/>
      <c r="AI6777" s="92"/>
      <c r="AJ6777" s="92"/>
      <c r="AK6777" s="92"/>
      <c r="AL6777" s="92"/>
      <c r="AM6777" s="92"/>
      <c r="AN6777" s="92"/>
      <c r="AO6777" s="92"/>
      <c r="AP6777" s="92"/>
      <c r="AQ6777" s="92"/>
      <c r="AR6777" s="92"/>
    </row>
    <row r="6778" spans="1:44" x14ac:dyDescent="0.2">
      <c r="A6778" s="92"/>
      <c r="B6778" s="92"/>
      <c r="C6778" s="92"/>
      <c r="D6778" s="92"/>
      <c r="E6778" s="92"/>
      <c r="F6778" s="92"/>
      <c r="G6778" s="92"/>
      <c r="H6778" s="92"/>
      <c r="I6778" s="92"/>
      <c r="J6778" s="92"/>
      <c r="K6778" s="92"/>
      <c r="L6778" s="92"/>
      <c r="M6778" s="92"/>
      <c r="N6778" s="92"/>
      <c r="O6778" s="92"/>
      <c r="P6778" s="92"/>
      <c r="Q6778" s="92"/>
      <c r="R6778" s="92"/>
      <c r="S6778" s="92"/>
      <c r="T6778" s="92"/>
      <c r="U6778" s="92"/>
      <c r="V6778" s="92"/>
      <c r="W6778" s="92"/>
      <c r="X6778" s="92"/>
      <c r="Y6778" s="92"/>
      <c r="Z6778" s="92"/>
      <c r="AA6778" s="92"/>
      <c r="AB6778" s="92"/>
      <c r="AC6778" s="92"/>
      <c r="AD6778" s="92"/>
      <c r="AE6778" s="92"/>
      <c r="AF6778" s="92"/>
      <c r="AG6778" s="92"/>
      <c r="AH6778" s="92"/>
      <c r="AI6778" s="92"/>
      <c r="AJ6778" s="92"/>
      <c r="AK6778" s="92"/>
      <c r="AL6778" s="92"/>
      <c r="AM6778" s="92"/>
      <c r="AN6778" s="92"/>
      <c r="AO6778" s="92"/>
      <c r="AP6778" s="92"/>
      <c r="AQ6778" s="92"/>
      <c r="AR6778" s="92"/>
    </row>
    <row r="6779" spans="1:44" x14ac:dyDescent="0.2">
      <c r="A6779" s="92"/>
      <c r="B6779" s="92"/>
      <c r="C6779" s="92"/>
      <c r="D6779" s="92"/>
      <c r="E6779" s="92"/>
      <c r="F6779" s="92"/>
      <c r="G6779" s="92"/>
      <c r="H6779" s="92"/>
      <c r="I6779" s="92"/>
      <c r="J6779" s="92"/>
      <c r="K6779" s="92"/>
      <c r="L6779" s="92"/>
      <c r="M6779" s="92"/>
      <c r="N6779" s="92"/>
      <c r="O6779" s="92"/>
      <c r="P6779" s="92"/>
      <c r="Q6779" s="92"/>
      <c r="R6779" s="92"/>
      <c r="S6779" s="92"/>
      <c r="T6779" s="92"/>
      <c r="U6779" s="92"/>
      <c r="V6779" s="92"/>
      <c r="W6779" s="92"/>
      <c r="X6779" s="92"/>
      <c r="Y6779" s="92"/>
      <c r="Z6779" s="92"/>
      <c r="AA6779" s="92"/>
      <c r="AB6779" s="92"/>
      <c r="AC6779" s="92"/>
      <c r="AD6779" s="92"/>
      <c r="AE6779" s="92"/>
      <c r="AF6779" s="92"/>
      <c r="AG6779" s="92"/>
      <c r="AH6779" s="92"/>
      <c r="AI6779" s="92"/>
      <c r="AJ6779" s="92"/>
      <c r="AK6779" s="92"/>
      <c r="AL6779" s="92"/>
      <c r="AM6779" s="92"/>
      <c r="AN6779" s="92"/>
      <c r="AO6779" s="92"/>
      <c r="AP6779" s="92"/>
      <c r="AQ6779" s="92"/>
      <c r="AR6779" s="92"/>
    </row>
    <row r="6780" spans="1:44" x14ac:dyDescent="0.2">
      <c r="A6780" s="92"/>
      <c r="B6780" s="92"/>
      <c r="C6780" s="92"/>
      <c r="D6780" s="92"/>
      <c r="E6780" s="92"/>
      <c r="F6780" s="92"/>
      <c r="G6780" s="92"/>
      <c r="H6780" s="92"/>
      <c r="I6780" s="92"/>
      <c r="J6780" s="92"/>
      <c r="K6780" s="92"/>
      <c r="L6780" s="92"/>
      <c r="M6780" s="92"/>
      <c r="N6780" s="92"/>
      <c r="O6780" s="92"/>
      <c r="P6780" s="92"/>
      <c r="Q6780" s="92"/>
      <c r="R6780" s="92"/>
      <c r="S6780" s="92"/>
      <c r="T6780" s="92"/>
      <c r="U6780" s="92"/>
      <c r="V6780" s="92"/>
      <c r="W6780" s="92"/>
      <c r="X6780" s="92"/>
      <c r="Y6780" s="92"/>
      <c r="Z6780" s="92"/>
      <c r="AA6780" s="92"/>
      <c r="AB6780" s="92"/>
      <c r="AC6780" s="92"/>
      <c r="AD6780" s="92"/>
      <c r="AE6780" s="92"/>
      <c r="AF6780" s="92"/>
      <c r="AG6780" s="92"/>
      <c r="AH6780" s="92"/>
      <c r="AI6780" s="92"/>
      <c r="AJ6780" s="92"/>
      <c r="AK6780" s="92"/>
      <c r="AL6780" s="92"/>
      <c r="AM6780" s="92"/>
      <c r="AN6780" s="92"/>
      <c r="AO6780" s="92"/>
      <c r="AP6780" s="92"/>
      <c r="AQ6780" s="92"/>
      <c r="AR6780" s="92"/>
    </row>
    <row r="6781" spans="1:44" x14ac:dyDescent="0.2">
      <c r="A6781" s="92"/>
      <c r="B6781" s="92"/>
      <c r="C6781" s="92"/>
      <c r="D6781" s="92"/>
      <c r="E6781" s="92"/>
      <c r="F6781" s="92"/>
      <c r="G6781" s="92"/>
      <c r="H6781" s="92"/>
      <c r="I6781" s="92"/>
      <c r="J6781" s="92"/>
      <c r="K6781" s="92"/>
      <c r="L6781" s="92"/>
      <c r="M6781" s="92"/>
      <c r="N6781" s="92"/>
      <c r="O6781" s="92"/>
      <c r="P6781" s="92"/>
      <c r="Q6781" s="92"/>
      <c r="R6781" s="92"/>
      <c r="S6781" s="92"/>
      <c r="T6781" s="92"/>
      <c r="U6781" s="92"/>
      <c r="V6781" s="92"/>
      <c r="W6781" s="92"/>
      <c r="X6781" s="92"/>
      <c r="Y6781" s="92"/>
      <c r="Z6781" s="92"/>
      <c r="AA6781" s="92"/>
      <c r="AB6781" s="92"/>
      <c r="AC6781" s="92"/>
      <c r="AD6781" s="92"/>
      <c r="AE6781" s="92"/>
      <c r="AF6781" s="92"/>
      <c r="AG6781" s="92"/>
      <c r="AH6781" s="92"/>
      <c r="AI6781" s="92"/>
      <c r="AJ6781" s="92"/>
      <c r="AK6781" s="92"/>
      <c r="AL6781" s="92"/>
      <c r="AM6781" s="92"/>
      <c r="AN6781" s="92"/>
      <c r="AO6781" s="92"/>
      <c r="AP6781" s="92"/>
      <c r="AQ6781" s="92"/>
      <c r="AR6781" s="92"/>
    </row>
    <row r="6782" spans="1:44" x14ac:dyDescent="0.2">
      <c r="A6782" s="92"/>
      <c r="B6782" s="92"/>
      <c r="C6782" s="92"/>
      <c r="D6782" s="92"/>
      <c r="E6782" s="92"/>
      <c r="F6782" s="92"/>
      <c r="G6782" s="92"/>
      <c r="H6782" s="92"/>
      <c r="I6782" s="92"/>
      <c r="J6782" s="92"/>
      <c r="K6782" s="92"/>
      <c r="L6782" s="92"/>
      <c r="M6782" s="92"/>
      <c r="N6782" s="92"/>
      <c r="O6782" s="92"/>
      <c r="P6782" s="92"/>
      <c r="Q6782" s="92"/>
      <c r="R6782" s="92"/>
      <c r="S6782" s="92"/>
      <c r="T6782" s="92"/>
      <c r="U6782" s="92"/>
      <c r="V6782" s="92"/>
      <c r="W6782" s="92"/>
      <c r="X6782" s="92"/>
      <c r="Y6782" s="92"/>
      <c r="Z6782" s="92"/>
      <c r="AA6782" s="92"/>
      <c r="AB6782" s="92"/>
      <c r="AC6782" s="92"/>
      <c r="AD6782" s="92"/>
      <c r="AE6782" s="92"/>
      <c r="AF6782" s="92"/>
      <c r="AG6782" s="92"/>
      <c r="AH6782" s="92"/>
      <c r="AI6782" s="92"/>
      <c r="AJ6782" s="92"/>
      <c r="AK6782" s="92"/>
      <c r="AL6782" s="92"/>
      <c r="AM6782" s="92"/>
      <c r="AN6782" s="92"/>
      <c r="AO6782" s="92"/>
      <c r="AP6782" s="92"/>
      <c r="AQ6782" s="92"/>
      <c r="AR6782" s="92"/>
    </row>
    <row r="6783" spans="1:44" x14ac:dyDescent="0.2">
      <c r="A6783" s="92"/>
      <c r="B6783" s="92"/>
      <c r="C6783" s="92"/>
      <c r="D6783" s="92"/>
      <c r="E6783" s="92"/>
      <c r="F6783" s="92"/>
      <c r="G6783" s="92"/>
      <c r="H6783" s="92"/>
      <c r="I6783" s="92"/>
      <c r="J6783" s="92"/>
      <c r="K6783" s="92"/>
      <c r="L6783" s="92"/>
      <c r="M6783" s="92"/>
      <c r="N6783" s="92"/>
      <c r="O6783" s="92"/>
      <c r="P6783" s="92"/>
      <c r="Q6783" s="92"/>
      <c r="R6783" s="92"/>
      <c r="S6783" s="92"/>
      <c r="T6783" s="92"/>
      <c r="U6783" s="92"/>
      <c r="V6783" s="92"/>
      <c r="W6783" s="92"/>
      <c r="X6783" s="92"/>
      <c r="Y6783" s="92"/>
      <c r="Z6783" s="92"/>
      <c r="AA6783" s="92"/>
      <c r="AB6783" s="92"/>
      <c r="AC6783" s="92"/>
      <c r="AD6783" s="92"/>
      <c r="AE6783" s="92"/>
      <c r="AF6783" s="92"/>
      <c r="AG6783" s="92"/>
      <c r="AH6783" s="92"/>
      <c r="AI6783" s="92"/>
      <c r="AJ6783" s="92"/>
      <c r="AK6783" s="92"/>
      <c r="AL6783" s="92"/>
      <c r="AM6783" s="92"/>
      <c r="AN6783" s="92"/>
      <c r="AO6783" s="92"/>
      <c r="AP6783" s="92"/>
      <c r="AQ6783" s="92"/>
      <c r="AR6783" s="92"/>
    </row>
    <row r="6784" spans="1:44" x14ac:dyDescent="0.2">
      <c r="A6784" s="92"/>
      <c r="B6784" s="92"/>
      <c r="C6784" s="92"/>
      <c r="D6784" s="92"/>
      <c r="E6784" s="92"/>
      <c r="F6784" s="92"/>
      <c r="G6784" s="92"/>
      <c r="H6784" s="92"/>
      <c r="I6784" s="92"/>
      <c r="J6784" s="92"/>
      <c r="K6784" s="92"/>
      <c r="L6784" s="92"/>
      <c r="M6784" s="92"/>
      <c r="N6784" s="92"/>
      <c r="O6784" s="92"/>
      <c r="P6784" s="92"/>
      <c r="Q6784" s="92"/>
      <c r="R6784" s="92"/>
      <c r="S6784" s="92"/>
      <c r="T6784" s="92"/>
      <c r="U6784" s="92"/>
      <c r="V6784" s="92"/>
      <c r="W6784" s="92"/>
      <c r="X6784" s="92"/>
      <c r="Y6784" s="92"/>
      <c r="Z6784" s="92"/>
      <c r="AA6784" s="92"/>
      <c r="AB6784" s="92"/>
      <c r="AC6784" s="92"/>
      <c r="AD6784" s="92"/>
      <c r="AE6784" s="92"/>
      <c r="AF6784" s="92"/>
      <c r="AG6784" s="92"/>
      <c r="AH6784" s="92"/>
      <c r="AI6784" s="92"/>
      <c r="AJ6784" s="92"/>
      <c r="AK6784" s="92"/>
      <c r="AL6784" s="92"/>
      <c r="AM6784" s="92"/>
      <c r="AN6784" s="92"/>
      <c r="AO6784" s="92"/>
      <c r="AP6784" s="92"/>
      <c r="AQ6784" s="92"/>
      <c r="AR6784" s="92"/>
    </row>
    <row r="6785" spans="1:44" x14ac:dyDescent="0.2">
      <c r="A6785" s="92"/>
      <c r="B6785" s="92"/>
      <c r="C6785" s="92"/>
      <c r="D6785" s="92"/>
      <c r="E6785" s="92"/>
      <c r="F6785" s="92"/>
      <c r="G6785" s="92"/>
      <c r="H6785" s="92"/>
      <c r="I6785" s="92"/>
      <c r="J6785" s="92"/>
      <c r="K6785" s="92"/>
      <c r="L6785" s="92"/>
      <c r="M6785" s="92"/>
      <c r="N6785" s="92"/>
      <c r="O6785" s="92"/>
      <c r="P6785" s="92"/>
      <c r="Q6785" s="92"/>
      <c r="R6785" s="92"/>
      <c r="S6785" s="92"/>
      <c r="T6785" s="92"/>
      <c r="U6785" s="92"/>
      <c r="V6785" s="92"/>
      <c r="W6785" s="92"/>
      <c r="X6785" s="92"/>
      <c r="Y6785" s="92"/>
      <c r="Z6785" s="92"/>
      <c r="AA6785" s="92"/>
      <c r="AB6785" s="92"/>
      <c r="AC6785" s="92"/>
      <c r="AD6785" s="92"/>
      <c r="AE6785" s="92"/>
      <c r="AF6785" s="92"/>
      <c r="AG6785" s="92"/>
      <c r="AH6785" s="92"/>
      <c r="AI6785" s="92"/>
      <c r="AJ6785" s="92"/>
      <c r="AK6785" s="92"/>
      <c r="AL6785" s="92"/>
      <c r="AM6785" s="92"/>
      <c r="AN6785" s="92"/>
      <c r="AO6785" s="92"/>
      <c r="AP6785" s="92"/>
      <c r="AQ6785" s="92"/>
      <c r="AR6785" s="92"/>
    </row>
    <row r="6786" spans="1:44" x14ac:dyDescent="0.2">
      <c r="A6786" s="92"/>
      <c r="B6786" s="92"/>
      <c r="C6786" s="92"/>
      <c r="D6786" s="92"/>
      <c r="E6786" s="92"/>
      <c r="F6786" s="92"/>
      <c r="G6786" s="92"/>
      <c r="H6786" s="92"/>
      <c r="I6786" s="92"/>
      <c r="J6786" s="92"/>
      <c r="K6786" s="92"/>
      <c r="L6786" s="92"/>
      <c r="M6786" s="92"/>
      <c r="N6786" s="92"/>
      <c r="O6786" s="92"/>
      <c r="P6786" s="92"/>
      <c r="Q6786" s="92"/>
      <c r="R6786" s="92"/>
      <c r="S6786" s="92"/>
      <c r="T6786" s="92"/>
      <c r="U6786" s="92"/>
      <c r="V6786" s="92"/>
      <c r="W6786" s="92"/>
      <c r="X6786" s="92"/>
      <c r="Y6786" s="92"/>
      <c r="Z6786" s="92"/>
      <c r="AA6786" s="92"/>
      <c r="AB6786" s="92"/>
      <c r="AC6786" s="92"/>
      <c r="AD6786" s="92"/>
      <c r="AE6786" s="92"/>
      <c r="AF6786" s="92"/>
      <c r="AG6786" s="92"/>
      <c r="AH6786" s="92"/>
      <c r="AI6786" s="92"/>
      <c r="AJ6786" s="92"/>
      <c r="AK6786" s="92"/>
      <c r="AL6786" s="92"/>
      <c r="AM6786" s="92"/>
      <c r="AN6786" s="92"/>
      <c r="AO6786" s="92"/>
      <c r="AP6786" s="92"/>
      <c r="AQ6786" s="92"/>
      <c r="AR6786" s="92"/>
    </row>
    <row r="6787" spans="1:44" x14ac:dyDescent="0.2">
      <c r="A6787" s="92"/>
      <c r="B6787" s="92"/>
      <c r="C6787" s="92"/>
      <c r="D6787" s="92"/>
      <c r="E6787" s="92"/>
      <c r="F6787" s="92"/>
      <c r="G6787" s="92"/>
      <c r="H6787" s="92"/>
      <c r="I6787" s="92"/>
      <c r="J6787" s="92"/>
      <c r="K6787" s="92"/>
      <c r="L6787" s="92"/>
      <c r="M6787" s="92"/>
      <c r="N6787" s="92"/>
      <c r="O6787" s="92"/>
      <c r="P6787" s="92"/>
      <c r="Q6787" s="92"/>
      <c r="R6787" s="92"/>
      <c r="S6787" s="92"/>
      <c r="T6787" s="92"/>
      <c r="U6787" s="92"/>
      <c r="V6787" s="92"/>
      <c r="W6787" s="92"/>
      <c r="X6787" s="92"/>
      <c r="Y6787" s="92"/>
      <c r="Z6787" s="92"/>
      <c r="AA6787" s="92"/>
      <c r="AB6787" s="92"/>
      <c r="AC6787" s="92"/>
      <c r="AD6787" s="92"/>
      <c r="AE6787" s="92"/>
      <c r="AF6787" s="92"/>
      <c r="AG6787" s="92"/>
      <c r="AH6787" s="92"/>
      <c r="AI6787" s="92"/>
      <c r="AJ6787" s="92"/>
      <c r="AK6787" s="92"/>
      <c r="AL6787" s="92"/>
      <c r="AM6787" s="92"/>
      <c r="AN6787" s="92"/>
      <c r="AO6787" s="92"/>
      <c r="AP6787" s="92"/>
      <c r="AQ6787" s="92"/>
      <c r="AR6787" s="92"/>
    </row>
    <row r="6788" spans="1:44" x14ac:dyDescent="0.2">
      <c r="A6788" s="92"/>
      <c r="B6788" s="92"/>
      <c r="C6788" s="92"/>
      <c r="D6788" s="92"/>
      <c r="E6788" s="92"/>
      <c r="F6788" s="92"/>
      <c r="G6788" s="92"/>
      <c r="H6788" s="92"/>
      <c r="I6788" s="92"/>
      <c r="J6788" s="92"/>
      <c r="K6788" s="92"/>
      <c r="L6788" s="92"/>
      <c r="M6788" s="92"/>
      <c r="N6788" s="92"/>
      <c r="O6788" s="92"/>
      <c r="P6788" s="92"/>
      <c r="Q6788" s="92"/>
      <c r="R6788" s="92"/>
      <c r="S6788" s="92"/>
      <c r="T6788" s="92"/>
      <c r="U6788" s="92"/>
      <c r="V6788" s="92"/>
      <c r="W6788" s="92"/>
      <c r="X6788" s="92"/>
      <c r="Y6788" s="92"/>
      <c r="Z6788" s="92"/>
      <c r="AA6788" s="92"/>
      <c r="AB6788" s="92"/>
      <c r="AC6788" s="92"/>
      <c r="AD6788" s="92"/>
      <c r="AE6788" s="92"/>
      <c r="AF6788" s="92"/>
      <c r="AG6788" s="92"/>
      <c r="AH6788" s="92"/>
      <c r="AI6788" s="92"/>
      <c r="AJ6788" s="92"/>
      <c r="AK6788" s="92"/>
      <c r="AL6788" s="92"/>
      <c r="AM6788" s="92"/>
      <c r="AN6788" s="92"/>
      <c r="AO6788" s="92"/>
      <c r="AP6788" s="92"/>
      <c r="AQ6788" s="92"/>
      <c r="AR6788" s="92"/>
    </row>
    <row r="6789" spans="1:44" x14ac:dyDescent="0.2">
      <c r="A6789" s="92"/>
      <c r="B6789" s="92"/>
      <c r="C6789" s="92"/>
      <c r="D6789" s="92"/>
      <c r="E6789" s="92"/>
      <c r="F6789" s="92"/>
      <c r="G6789" s="92"/>
      <c r="H6789" s="92"/>
      <c r="I6789" s="92"/>
      <c r="J6789" s="92"/>
      <c r="K6789" s="92"/>
      <c r="L6789" s="92"/>
      <c r="M6789" s="92"/>
      <c r="N6789" s="92"/>
      <c r="O6789" s="92"/>
      <c r="P6789" s="92"/>
      <c r="Q6789" s="92"/>
      <c r="R6789" s="92"/>
      <c r="S6789" s="92"/>
      <c r="T6789" s="92"/>
      <c r="U6789" s="92"/>
      <c r="V6789" s="92"/>
      <c r="W6789" s="92"/>
      <c r="X6789" s="92"/>
      <c r="Y6789" s="92"/>
      <c r="Z6789" s="92"/>
      <c r="AA6789" s="92"/>
      <c r="AB6789" s="92"/>
      <c r="AC6789" s="92"/>
      <c r="AD6789" s="92"/>
      <c r="AE6789" s="92"/>
      <c r="AF6789" s="92"/>
      <c r="AG6789" s="92"/>
      <c r="AH6789" s="92"/>
      <c r="AI6789" s="92"/>
      <c r="AJ6789" s="92"/>
      <c r="AK6789" s="92"/>
      <c r="AL6789" s="92"/>
      <c r="AM6789" s="92"/>
      <c r="AN6789" s="92"/>
      <c r="AO6789" s="92"/>
      <c r="AP6789" s="92"/>
      <c r="AQ6789" s="92"/>
      <c r="AR6789" s="92"/>
    </row>
    <row r="6790" spans="1:44" x14ac:dyDescent="0.2">
      <c r="A6790" s="92"/>
      <c r="B6790" s="92"/>
      <c r="C6790" s="92"/>
      <c r="D6790" s="92"/>
      <c r="E6790" s="92"/>
      <c r="F6790" s="92"/>
      <c r="G6790" s="92"/>
      <c r="H6790" s="92"/>
      <c r="I6790" s="92"/>
      <c r="J6790" s="92"/>
      <c r="K6790" s="92"/>
      <c r="L6790" s="92"/>
      <c r="M6790" s="92"/>
      <c r="N6790" s="92"/>
      <c r="O6790" s="92"/>
      <c r="P6790" s="92"/>
      <c r="Q6790" s="92"/>
      <c r="R6790" s="92"/>
      <c r="S6790" s="92"/>
      <c r="T6790" s="92"/>
      <c r="U6790" s="92"/>
      <c r="V6790" s="92"/>
      <c r="W6790" s="92"/>
      <c r="X6790" s="92"/>
      <c r="Y6790" s="92"/>
      <c r="Z6790" s="92"/>
      <c r="AA6790" s="92"/>
      <c r="AB6790" s="92"/>
      <c r="AC6790" s="92"/>
      <c r="AD6790" s="92"/>
      <c r="AE6790" s="92"/>
      <c r="AF6790" s="92"/>
      <c r="AG6790" s="92"/>
      <c r="AH6790" s="92"/>
      <c r="AI6790" s="92"/>
      <c r="AJ6790" s="92"/>
      <c r="AK6790" s="92"/>
      <c r="AL6790" s="92"/>
      <c r="AM6790" s="92"/>
      <c r="AN6790" s="92"/>
      <c r="AO6790" s="92"/>
      <c r="AP6790" s="92"/>
      <c r="AQ6790" s="92"/>
      <c r="AR6790" s="92"/>
    </row>
    <row r="6791" spans="1:44" x14ac:dyDescent="0.2">
      <c r="A6791" s="92"/>
      <c r="B6791" s="92"/>
      <c r="C6791" s="92"/>
      <c r="D6791" s="92"/>
      <c r="E6791" s="92"/>
      <c r="F6791" s="92"/>
      <c r="G6791" s="92"/>
      <c r="H6791" s="92"/>
      <c r="I6791" s="92"/>
      <c r="J6791" s="92"/>
      <c r="K6791" s="92"/>
      <c r="L6791" s="92"/>
      <c r="M6791" s="92"/>
      <c r="N6791" s="92"/>
      <c r="O6791" s="92"/>
      <c r="P6791" s="92"/>
      <c r="Q6791" s="92"/>
      <c r="R6791" s="92"/>
      <c r="S6791" s="92"/>
      <c r="T6791" s="92"/>
      <c r="U6791" s="92"/>
      <c r="V6791" s="92"/>
      <c r="W6791" s="92"/>
      <c r="X6791" s="92"/>
      <c r="Y6791" s="92"/>
      <c r="Z6791" s="92"/>
      <c r="AA6791" s="92"/>
      <c r="AB6791" s="92"/>
      <c r="AC6791" s="92"/>
      <c r="AD6791" s="92"/>
      <c r="AE6791" s="92"/>
      <c r="AF6791" s="92"/>
      <c r="AG6791" s="92"/>
      <c r="AH6791" s="92"/>
      <c r="AI6791" s="92"/>
      <c r="AJ6791" s="92"/>
      <c r="AK6791" s="92"/>
      <c r="AL6791" s="92"/>
      <c r="AM6791" s="92"/>
      <c r="AN6791" s="92"/>
      <c r="AO6791" s="92"/>
      <c r="AP6791" s="92"/>
      <c r="AQ6791" s="92"/>
      <c r="AR6791" s="92"/>
    </row>
    <row r="6792" spans="1:44" x14ac:dyDescent="0.2">
      <c r="A6792" s="92"/>
      <c r="B6792" s="92"/>
      <c r="C6792" s="92"/>
      <c r="D6792" s="92"/>
      <c r="E6792" s="92"/>
      <c r="F6792" s="92"/>
      <c r="G6792" s="92"/>
      <c r="H6792" s="92"/>
      <c r="I6792" s="92"/>
      <c r="J6792" s="92"/>
      <c r="K6792" s="92"/>
      <c r="L6792" s="92"/>
      <c r="M6792" s="92"/>
      <c r="N6792" s="92"/>
      <c r="O6792" s="92"/>
      <c r="P6792" s="92"/>
      <c r="Q6792" s="92"/>
      <c r="R6792" s="92"/>
      <c r="S6792" s="92"/>
      <c r="T6792" s="92"/>
      <c r="U6792" s="92"/>
      <c r="V6792" s="92"/>
      <c r="W6792" s="92"/>
      <c r="X6792" s="92"/>
      <c r="Y6792" s="92"/>
      <c r="Z6792" s="92"/>
      <c r="AA6792" s="92"/>
      <c r="AB6792" s="92"/>
      <c r="AC6792" s="92"/>
      <c r="AD6792" s="92"/>
      <c r="AE6792" s="92"/>
      <c r="AF6792" s="92"/>
      <c r="AG6792" s="92"/>
      <c r="AH6792" s="92"/>
      <c r="AI6792" s="92"/>
      <c r="AJ6792" s="92"/>
      <c r="AK6792" s="92"/>
      <c r="AL6792" s="92"/>
      <c r="AM6792" s="92"/>
      <c r="AN6792" s="92"/>
      <c r="AO6792" s="92"/>
      <c r="AP6792" s="92"/>
      <c r="AQ6792" s="92"/>
      <c r="AR6792" s="92"/>
    </row>
    <row r="6793" spans="1:44" x14ac:dyDescent="0.2">
      <c r="A6793" s="92"/>
      <c r="B6793" s="92"/>
      <c r="C6793" s="92"/>
      <c r="D6793" s="92"/>
      <c r="E6793" s="92"/>
      <c r="F6793" s="92"/>
      <c r="G6793" s="92"/>
      <c r="H6793" s="92"/>
      <c r="I6793" s="92"/>
      <c r="J6793" s="92"/>
      <c r="K6793" s="92"/>
      <c r="L6793" s="92"/>
      <c r="M6793" s="92"/>
      <c r="N6793" s="92"/>
      <c r="O6793" s="92"/>
      <c r="P6793" s="92"/>
      <c r="Q6793" s="92"/>
      <c r="R6793" s="92"/>
      <c r="S6793" s="92"/>
      <c r="T6793" s="92"/>
      <c r="U6793" s="92"/>
      <c r="V6793" s="92"/>
      <c r="W6793" s="92"/>
      <c r="X6793" s="92"/>
      <c r="Y6793" s="92"/>
      <c r="Z6793" s="92"/>
      <c r="AA6793" s="92"/>
      <c r="AB6793" s="92"/>
      <c r="AC6793" s="92"/>
      <c r="AD6793" s="92"/>
      <c r="AE6793" s="92"/>
      <c r="AF6793" s="92"/>
      <c r="AG6793" s="92"/>
      <c r="AH6793" s="92"/>
      <c r="AI6793" s="92"/>
      <c r="AJ6793" s="92"/>
      <c r="AK6793" s="92"/>
      <c r="AL6793" s="92"/>
      <c r="AM6793" s="92"/>
      <c r="AN6793" s="92"/>
      <c r="AO6793" s="92"/>
      <c r="AP6793" s="92"/>
      <c r="AQ6793" s="92"/>
      <c r="AR6793" s="92"/>
    </row>
    <row r="6794" spans="1:44" x14ac:dyDescent="0.2">
      <c r="A6794" s="92"/>
      <c r="B6794" s="92"/>
      <c r="C6794" s="92"/>
      <c r="D6794" s="92"/>
      <c r="E6794" s="92"/>
      <c r="F6794" s="92"/>
      <c r="G6794" s="92"/>
      <c r="H6794" s="92"/>
      <c r="I6794" s="92"/>
      <c r="J6794" s="92"/>
      <c r="K6794" s="92"/>
      <c r="L6794" s="92"/>
      <c r="M6794" s="92"/>
      <c r="N6794" s="92"/>
      <c r="O6794" s="92"/>
      <c r="P6794" s="92"/>
      <c r="Q6794" s="92"/>
      <c r="R6794" s="92"/>
      <c r="S6794" s="92"/>
      <c r="T6794" s="92"/>
      <c r="U6794" s="92"/>
      <c r="V6794" s="92"/>
      <c r="W6794" s="92"/>
      <c r="X6794" s="92"/>
      <c r="Y6794" s="92"/>
      <c r="Z6794" s="92"/>
      <c r="AA6794" s="92"/>
      <c r="AB6794" s="92"/>
      <c r="AC6794" s="92"/>
      <c r="AD6794" s="92"/>
      <c r="AE6794" s="92"/>
      <c r="AF6794" s="92"/>
      <c r="AG6794" s="92"/>
      <c r="AH6794" s="92"/>
      <c r="AI6794" s="92"/>
      <c r="AJ6794" s="92"/>
      <c r="AK6794" s="92"/>
      <c r="AL6794" s="92"/>
      <c r="AM6794" s="92"/>
      <c r="AN6794" s="92"/>
      <c r="AO6794" s="92"/>
      <c r="AP6794" s="92"/>
      <c r="AQ6794" s="92"/>
      <c r="AR6794" s="92"/>
    </row>
    <row r="6795" spans="1:44" x14ac:dyDescent="0.2">
      <c r="A6795" s="92"/>
      <c r="B6795" s="92"/>
      <c r="C6795" s="92"/>
      <c r="D6795" s="92"/>
      <c r="E6795" s="92"/>
      <c r="F6795" s="92"/>
      <c r="G6795" s="92"/>
      <c r="H6795" s="92"/>
      <c r="I6795" s="92"/>
      <c r="J6795" s="92"/>
      <c r="K6795" s="92"/>
      <c r="L6795" s="92"/>
      <c r="M6795" s="92"/>
      <c r="N6795" s="92"/>
      <c r="O6795" s="92"/>
      <c r="P6795" s="92"/>
      <c r="Q6795" s="92"/>
      <c r="R6795" s="92"/>
      <c r="S6795" s="92"/>
      <c r="T6795" s="92"/>
      <c r="U6795" s="92"/>
      <c r="V6795" s="92"/>
      <c r="W6795" s="92"/>
      <c r="X6795" s="92"/>
      <c r="Y6795" s="92"/>
      <c r="Z6795" s="92"/>
      <c r="AA6795" s="92"/>
      <c r="AB6795" s="92"/>
      <c r="AC6795" s="92"/>
      <c r="AD6795" s="92"/>
      <c r="AE6795" s="92"/>
      <c r="AF6795" s="92"/>
      <c r="AG6795" s="92"/>
      <c r="AH6795" s="92"/>
      <c r="AI6795" s="92"/>
      <c r="AJ6795" s="92"/>
      <c r="AK6795" s="92"/>
      <c r="AL6795" s="92"/>
      <c r="AM6795" s="92"/>
      <c r="AN6795" s="92"/>
      <c r="AO6795" s="92"/>
      <c r="AP6795" s="92"/>
      <c r="AQ6795" s="92"/>
      <c r="AR6795" s="92"/>
    </row>
    <row r="6796" spans="1:44" x14ac:dyDescent="0.2">
      <c r="A6796" s="92"/>
      <c r="B6796" s="92"/>
      <c r="C6796" s="92"/>
      <c r="D6796" s="92"/>
      <c r="E6796" s="92"/>
      <c r="F6796" s="92"/>
      <c r="G6796" s="92"/>
      <c r="H6796" s="92"/>
      <c r="I6796" s="92"/>
      <c r="J6796" s="92"/>
      <c r="K6796" s="92"/>
      <c r="L6796" s="92"/>
      <c r="M6796" s="92"/>
      <c r="N6796" s="92"/>
      <c r="O6796" s="92"/>
      <c r="P6796" s="92"/>
      <c r="Q6796" s="92"/>
      <c r="R6796" s="92"/>
      <c r="S6796" s="92"/>
      <c r="T6796" s="92"/>
      <c r="U6796" s="92"/>
      <c r="V6796" s="92"/>
      <c r="W6796" s="92"/>
      <c r="X6796" s="92"/>
      <c r="Y6796" s="92"/>
      <c r="Z6796" s="92"/>
      <c r="AA6796" s="92"/>
      <c r="AB6796" s="92"/>
      <c r="AC6796" s="92"/>
      <c r="AD6796" s="92"/>
      <c r="AE6796" s="92"/>
      <c r="AF6796" s="92"/>
      <c r="AG6796" s="92"/>
      <c r="AH6796" s="92"/>
      <c r="AI6796" s="92"/>
      <c r="AJ6796" s="92"/>
      <c r="AK6796" s="92"/>
      <c r="AL6796" s="92"/>
      <c r="AM6796" s="92"/>
      <c r="AN6796" s="92"/>
      <c r="AO6796" s="92"/>
      <c r="AP6796" s="92"/>
      <c r="AQ6796" s="92"/>
      <c r="AR6796" s="92"/>
    </row>
    <row r="6797" spans="1:44" x14ac:dyDescent="0.2">
      <c r="A6797" s="92"/>
      <c r="B6797" s="92"/>
      <c r="C6797" s="92"/>
      <c r="D6797" s="92"/>
      <c r="E6797" s="92"/>
      <c r="F6797" s="92"/>
      <c r="G6797" s="92"/>
      <c r="H6797" s="92"/>
      <c r="I6797" s="92"/>
      <c r="J6797" s="92"/>
      <c r="K6797" s="92"/>
      <c r="L6797" s="92"/>
      <c r="M6797" s="92"/>
      <c r="N6797" s="92"/>
      <c r="O6797" s="92"/>
      <c r="P6797" s="92"/>
      <c r="Q6797" s="92"/>
      <c r="R6797" s="92"/>
      <c r="S6797" s="92"/>
      <c r="T6797" s="92"/>
      <c r="U6797" s="92"/>
      <c r="V6797" s="92"/>
      <c r="W6797" s="92"/>
      <c r="X6797" s="92"/>
      <c r="Y6797" s="92"/>
      <c r="Z6797" s="92"/>
      <c r="AA6797" s="92"/>
      <c r="AB6797" s="92"/>
      <c r="AC6797" s="92"/>
      <c r="AD6797" s="92"/>
      <c r="AE6797" s="92"/>
      <c r="AF6797" s="92"/>
      <c r="AG6797" s="92"/>
      <c r="AH6797" s="92"/>
      <c r="AI6797" s="92"/>
      <c r="AJ6797" s="92"/>
      <c r="AK6797" s="92"/>
      <c r="AL6797" s="92"/>
      <c r="AM6797" s="92"/>
      <c r="AN6797" s="92"/>
      <c r="AO6797" s="92"/>
      <c r="AP6797" s="92"/>
      <c r="AQ6797" s="92"/>
      <c r="AR6797" s="92"/>
    </row>
    <row r="6798" spans="1:44" x14ac:dyDescent="0.2">
      <c r="A6798" s="92"/>
      <c r="B6798" s="92"/>
      <c r="C6798" s="92"/>
      <c r="D6798" s="92"/>
      <c r="E6798" s="92"/>
      <c r="F6798" s="92"/>
      <c r="G6798" s="92"/>
      <c r="H6798" s="92"/>
      <c r="I6798" s="92"/>
      <c r="J6798" s="92"/>
      <c r="K6798" s="92"/>
      <c r="L6798" s="92"/>
      <c r="M6798" s="92"/>
      <c r="N6798" s="92"/>
      <c r="O6798" s="92"/>
      <c r="P6798" s="92"/>
      <c r="Q6798" s="92"/>
      <c r="R6798" s="92"/>
      <c r="S6798" s="92"/>
      <c r="T6798" s="92"/>
      <c r="U6798" s="92"/>
      <c r="V6798" s="92"/>
      <c r="W6798" s="92"/>
      <c r="X6798" s="92"/>
      <c r="Y6798" s="92"/>
      <c r="Z6798" s="92"/>
      <c r="AA6798" s="92"/>
      <c r="AB6798" s="92"/>
      <c r="AC6798" s="92"/>
      <c r="AD6798" s="92"/>
      <c r="AE6798" s="92"/>
      <c r="AF6798" s="92"/>
      <c r="AG6798" s="92"/>
      <c r="AH6798" s="92"/>
      <c r="AI6798" s="92"/>
      <c r="AJ6798" s="92"/>
      <c r="AK6798" s="92"/>
      <c r="AL6798" s="92"/>
      <c r="AM6798" s="92"/>
      <c r="AN6798" s="92"/>
      <c r="AO6798" s="92"/>
      <c r="AP6798" s="92"/>
      <c r="AQ6798" s="92"/>
      <c r="AR6798" s="92"/>
    </row>
    <row r="6799" spans="1:44" x14ac:dyDescent="0.2">
      <c r="A6799" s="92"/>
      <c r="B6799" s="92"/>
      <c r="C6799" s="92"/>
      <c r="D6799" s="92"/>
      <c r="E6799" s="92"/>
      <c r="F6799" s="92"/>
      <c r="G6799" s="92"/>
      <c r="H6799" s="92"/>
      <c r="I6799" s="92"/>
      <c r="J6799" s="92"/>
      <c r="K6799" s="92"/>
      <c r="L6799" s="92"/>
      <c r="M6799" s="92"/>
      <c r="N6799" s="92"/>
      <c r="O6799" s="92"/>
      <c r="P6799" s="92"/>
      <c r="Q6799" s="92"/>
      <c r="R6799" s="92"/>
      <c r="S6799" s="92"/>
      <c r="T6799" s="92"/>
      <c r="U6799" s="92"/>
      <c r="V6799" s="92"/>
      <c r="W6799" s="92"/>
      <c r="X6799" s="92"/>
      <c r="Y6799" s="92"/>
      <c r="Z6799" s="92"/>
      <c r="AA6799" s="92"/>
      <c r="AB6799" s="92"/>
      <c r="AC6799" s="92"/>
      <c r="AD6799" s="92"/>
      <c r="AE6799" s="92"/>
      <c r="AF6799" s="92"/>
      <c r="AG6799" s="92"/>
      <c r="AH6799" s="92"/>
      <c r="AI6799" s="92"/>
      <c r="AJ6799" s="92"/>
      <c r="AK6799" s="92"/>
      <c r="AL6799" s="92"/>
      <c r="AM6799" s="92"/>
      <c r="AN6799" s="92"/>
      <c r="AO6799" s="92"/>
      <c r="AP6799" s="92"/>
      <c r="AQ6799" s="92"/>
      <c r="AR6799" s="92"/>
    </row>
    <row r="6800" spans="1:44" x14ac:dyDescent="0.2">
      <c r="A6800" s="92"/>
      <c r="B6800" s="92"/>
      <c r="C6800" s="92"/>
      <c r="D6800" s="92"/>
      <c r="E6800" s="92"/>
      <c r="F6800" s="92"/>
      <c r="G6800" s="92"/>
      <c r="H6800" s="92"/>
      <c r="I6800" s="92"/>
      <c r="J6800" s="92"/>
      <c r="K6800" s="92"/>
      <c r="L6800" s="92"/>
      <c r="M6800" s="92"/>
      <c r="N6800" s="92"/>
      <c r="O6800" s="92"/>
      <c r="P6800" s="92"/>
      <c r="Q6800" s="92"/>
      <c r="R6800" s="92"/>
      <c r="S6800" s="92"/>
      <c r="T6800" s="92"/>
      <c r="U6800" s="92"/>
      <c r="V6800" s="92"/>
      <c r="W6800" s="92"/>
      <c r="X6800" s="92"/>
      <c r="Y6800" s="92"/>
      <c r="Z6800" s="92"/>
      <c r="AA6800" s="92"/>
      <c r="AB6800" s="92"/>
      <c r="AC6800" s="92"/>
      <c r="AD6800" s="92"/>
      <c r="AE6800" s="92"/>
      <c r="AF6800" s="92"/>
      <c r="AG6800" s="92"/>
      <c r="AH6800" s="92"/>
      <c r="AI6800" s="92"/>
      <c r="AJ6800" s="92"/>
      <c r="AK6800" s="92"/>
      <c r="AL6800" s="92"/>
      <c r="AM6800" s="92"/>
      <c r="AN6800" s="92"/>
      <c r="AO6800" s="92"/>
      <c r="AP6800" s="92"/>
      <c r="AQ6800" s="92"/>
      <c r="AR6800" s="92"/>
    </row>
    <row r="6801" spans="1:44" x14ac:dyDescent="0.2">
      <c r="A6801" s="92"/>
      <c r="B6801" s="92"/>
      <c r="C6801" s="92"/>
      <c r="D6801" s="92"/>
      <c r="E6801" s="92"/>
      <c r="F6801" s="92"/>
      <c r="G6801" s="92"/>
      <c r="H6801" s="92"/>
      <c r="I6801" s="92"/>
      <c r="J6801" s="92"/>
      <c r="K6801" s="92"/>
      <c r="L6801" s="92"/>
      <c r="M6801" s="92"/>
      <c r="N6801" s="92"/>
      <c r="O6801" s="92"/>
      <c r="P6801" s="92"/>
      <c r="Q6801" s="92"/>
      <c r="R6801" s="92"/>
      <c r="S6801" s="92"/>
      <c r="T6801" s="92"/>
      <c r="U6801" s="92"/>
      <c r="V6801" s="92"/>
      <c r="W6801" s="92"/>
      <c r="X6801" s="92"/>
      <c r="Y6801" s="92"/>
      <c r="Z6801" s="92"/>
      <c r="AA6801" s="92"/>
      <c r="AB6801" s="92"/>
      <c r="AC6801" s="92"/>
      <c r="AD6801" s="92"/>
      <c r="AE6801" s="92"/>
      <c r="AF6801" s="92"/>
      <c r="AG6801" s="92"/>
      <c r="AH6801" s="92"/>
      <c r="AI6801" s="92"/>
      <c r="AJ6801" s="92"/>
      <c r="AK6801" s="92"/>
      <c r="AL6801" s="92"/>
      <c r="AM6801" s="92"/>
      <c r="AN6801" s="92"/>
      <c r="AO6801" s="92"/>
      <c r="AP6801" s="92"/>
      <c r="AQ6801" s="92"/>
      <c r="AR6801" s="92"/>
    </row>
    <row r="6802" spans="1:44" x14ac:dyDescent="0.2">
      <c r="A6802" s="92"/>
      <c r="B6802" s="92"/>
      <c r="C6802" s="92"/>
      <c r="D6802" s="92"/>
      <c r="E6802" s="92"/>
      <c r="F6802" s="92"/>
      <c r="G6802" s="92"/>
      <c r="H6802" s="92"/>
      <c r="I6802" s="92"/>
      <c r="J6802" s="92"/>
      <c r="K6802" s="92"/>
      <c r="L6802" s="92"/>
      <c r="M6802" s="92"/>
      <c r="N6802" s="92"/>
      <c r="O6802" s="92"/>
      <c r="P6802" s="92"/>
      <c r="Q6802" s="92"/>
      <c r="R6802" s="92"/>
      <c r="S6802" s="92"/>
      <c r="T6802" s="92"/>
      <c r="U6802" s="92"/>
      <c r="V6802" s="92"/>
      <c r="W6802" s="92"/>
      <c r="X6802" s="92"/>
      <c r="Y6802" s="92"/>
      <c r="Z6802" s="92"/>
      <c r="AA6802" s="92"/>
      <c r="AB6802" s="92"/>
      <c r="AC6802" s="92"/>
      <c r="AD6802" s="92"/>
      <c r="AE6802" s="92"/>
      <c r="AF6802" s="92"/>
      <c r="AG6802" s="92"/>
      <c r="AH6802" s="92"/>
      <c r="AI6802" s="92"/>
      <c r="AJ6802" s="92"/>
      <c r="AK6802" s="92"/>
      <c r="AL6802" s="92"/>
      <c r="AM6802" s="92"/>
      <c r="AN6802" s="92"/>
      <c r="AO6802" s="92"/>
      <c r="AP6802" s="92"/>
      <c r="AQ6802" s="92"/>
      <c r="AR6802" s="92"/>
    </row>
    <row r="6803" spans="1:44" x14ac:dyDescent="0.2">
      <c r="A6803" s="92"/>
      <c r="B6803" s="92"/>
      <c r="C6803" s="92"/>
      <c r="D6803" s="92"/>
      <c r="E6803" s="92"/>
      <c r="F6803" s="92"/>
      <c r="G6803" s="92"/>
      <c r="H6803" s="92"/>
      <c r="I6803" s="92"/>
      <c r="J6803" s="92"/>
      <c r="K6803" s="92"/>
      <c r="L6803" s="92"/>
      <c r="M6803" s="92"/>
      <c r="N6803" s="92"/>
      <c r="O6803" s="92"/>
      <c r="P6803" s="92"/>
      <c r="Q6803" s="92"/>
      <c r="R6803" s="92"/>
      <c r="S6803" s="92"/>
      <c r="T6803" s="92"/>
      <c r="U6803" s="92"/>
      <c r="V6803" s="92"/>
      <c r="W6803" s="92"/>
      <c r="X6803" s="92"/>
      <c r="Y6803" s="92"/>
      <c r="Z6803" s="92"/>
      <c r="AA6803" s="92"/>
      <c r="AB6803" s="92"/>
      <c r="AC6803" s="92"/>
      <c r="AD6803" s="92"/>
      <c r="AE6803" s="92"/>
      <c r="AF6803" s="92"/>
      <c r="AG6803" s="92"/>
      <c r="AH6803" s="92"/>
      <c r="AI6803" s="92"/>
      <c r="AJ6803" s="92"/>
      <c r="AK6803" s="92"/>
      <c r="AL6803" s="92"/>
      <c r="AM6803" s="92"/>
      <c r="AN6803" s="92"/>
      <c r="AO6803" s="92"/>
      <c r="AP6803" s="92"/>
      <c r="AQ6803" s="92"/>
      <c r="AR6803" s="92"/>
    </row>
    <row r="6804" spans="1:44" x14ac:dyDescent="0.2">
      <c r="A6804" s="92"/>
      <c r="B6804" s="92"/>
      <c r="C6804" s="92"/>
      <c r="D6804" s="92"/>
      <c r="E6804" s="92"/>
      <c r="F6804" s="92"/>
      <c r="G6804" s="92"/>
      <c r="H6804" s="92"/>
      <c r="I6804" s="92"/>
      <c r="J6804" s="92"/>
      <c r="K6804" s="92"/>
      <c r="L6804" s="92"/>
      <c r="M6804" s="92"/>
      <c r="N6804" s="92"/>
      <c r="O6804" s="92"/>
      <c r="P6804" s="92"/>
      <c r="Q6804" s="92"/>
      <c r="R6804" s="92"/>
      <c r="S6804" s="92"/>
      <c r="T6804" s="92"/>
      <c r="U6804" s="92"/>
      <c r="V6804" s="92"/>
      <c r="W6804" s="92"/>
      <c r="X6804" s="92"/>
      <c r="Y6804" s="92"/>
      <c r="Z6804" s="92"/>
      <c r="AA6804" s="92"/>
      <c r="AB6804" s="92"/>
      <c r="AC6804" s="92"/>
      <c r="AD6804" s="92"/>
      <c r="AE6804" s="92"/>
      <c r="AF6804" s="92"/>
      <c r="AG6804" s="92"/>
      <c r="AH6804" s="92"/>
      <c r="AI6804" s="92"/>
      <c r="AJ6804" s="92"/>
      <c r="AK6804" s="92"/>
      <c r="AL6804" s="92"/>
      <c r="AM6804" s="92"/>
      <c r="AN6804" s="92"/>
      <c r="AO6804" s="92"/>
      <c r="AP6804" s="92"/>
      <c r="AQ6804" s="92"/>
      <c r="AR6804" s="92"/>
    </row>
    <row r="6805" spans="1:44" x14ac:dyDescent="0.2">
      <c r="A6805" s="92"/>
      <c r="B6805" s="92"/>
      <c r="C6805" s="92"/>
      <c r="D6805" s="92"/>
      <c r="E6805" s="92"/>
      <c r="F6805" s="92"/>
      <c r="G6805" s="92"/>
      <c r="H6805" s="92"/>
      <c r="I6805" s="92"/>
      <c r="J6805" s="92"/>
      <c r="K6805" s="92"/>
      <c r="L6805" s="92"/>
      <c r="M6805" s="92"/>
      <c r="N6805" s="92"/>
      <c r="O6805" s="92"/>
      <c r="P6805" s="92"/>
      <c r="Q6805" s="92"/>
      <c r="R6805" s="92"/>
      <c r="S6805" s="92"/>
      <c r="T6805" s="92"/>
      <c r="U6805" s="92"/>
      <c r="V6805" s="92"/>
      <c r="W6805" s="92"/>
      <c r="X6805" s="92"/>
      <c r="Y6805" s="92"/>
      <c r="Z6805" s="92"/>
      <c r="AA6805" s="92"/>
      <c r="AB6805" s="92"/>
      <c r="AC6805" s="92"/>
      <c r="AD6805" s="92"/>
      <c r="AE6805" s="92"/>
      <c r="AF6805" s="92"/>
      <c r="AG6805" s="92"/>
      <c r="AH6805" s="92"/>
      <c r="AI6805" s="92"/>
      <c r="AJ6805" s="92"/>
      <c r="AK6805" s="92"/>
      <c r="AL6805" s="92"/>
      <c r="AM6805" s="92"/>
      <c r="AN6805" s="92"/>
      <c r="AO6805" s="92"/>
      <c r="AP6805" s="92"/>
      <c r="AQ6805" s="92"/>
      <c r="AR6805" s="92"/>
    </row>
    <row r="6806" spans="1:44" x14ac:dyDescent="0.2">
      <c r="A6806" s="92"/>
      <c r="B6806" s="92"/>
      <c r="C6806" s="92"/>
      <c r="D6806" s="92"/>
      <c r="E6806" s="92"/>
      <c r="F6806" s="92"/>
      <c r="G6806" s="92"/>
      <c r="H6806" s="92"/>
      <c r="I6806" s="92"/>
      <c r="J6806" s="92"/>
      <c r="K6806" s="92"/>
      <c r="L6806" s="92"/>
      <c r="M6806" s="92"/>
      <c r="N6806" s="92"/>
      <c r="O6806" s="92"/>
      <c r="P6806" s="92"/>
      <c r="Q6806" s="92"/>
      <c r="R6806" s="92"/>
      <c r="S6806" s="92"/>
      <c r="T6806" s="92"/>
      <c r="U6806" s="92"/>
      <c r="V6806" s="92"/>
      <c r="W6806" s="92"/>
      <c r="X6806" s="92"/>
      <c r="Y6806" s="92"/>
      <c r="Z6806" s="92"/>
      <c r="AA6806" s="92"/>
      <c r="AB6806" s="92"/>
      <c r="AC6806" s="92"/>
      <c r="AD6806" s="92"/>
      <c r="AE6806" s="92"/>
      <c r="AF6806" s="92"/>
      <c r="AG6806" s="92"/>
      <c r="AH6806" s="92"/>
      <c r="AI6806" s="92"/>
      <c r="AJ6806" s="92"/>
      <c r="AK6806" s="92"/>
      <c r="AL6806" s="92"/>
      <c r="AM6806" s="92"/>
      <c r="AN6806" s="92"/>
      <c r="AO6806" s="92"/>
      <c r="AP6806" s="92"/>
      <c r="AQ6806" s="92"/>
      <c r="AR6806" s="92"/>
    </row>
    <row r="6807" spans="1:44" x14ac:dyDescent="0.2">
      <c r="A6807" s="92"/>
      <c r="B6807" s="92"/>
      <c r="C6807" s="92"/>
      <c r="D6807" s="92"/>
      <c r="E6807" s="92"/>
      <c r="F6807" s="92"/>
      <c r="G6807" s="92"/>
      <c r="H6807" s="92"/>
      <c r="I6807" s="92"/>
      <c r="J6807" s="92"/>
      <c r="K6807" s="92"/>
      <c r="L6807" s="92"/>
      <c r="M6807" s="92"/>
      <c r="N6807" s="92"/>
      <c r="O6807" s="92"/>
      <c r="P6807" s="92"/>
      <c r="Q6807" s="92"/>
      <c r="R6807" s="92"/>
      <c r="S6807" s="92"/>
      <c r="T6807" s="92"/>
      <c r="U6807" s="92"/>
      <c r="V6807" s="92"/>
      <c r="W6807" s="92"/>
      <c r="X6807" s="92"/>
      <c r="Y6807" s="92"/>
      <c r="Z6807" s="92"/>
      <c r="AA6807" s="92"/>
      <c r="AB6807" s="92"/>
      <c r="AC6807" s="92"/>
      <c r="AD6807" s="92"/>
      <c r="AE6807" s="92"/>
      <c r="AF6807" s="92"/>
      <c r="AG6807" s="92"/>
      <c r="AH6807" s="92"/>
      <c r="AI6807" s="92"/>
      <c r="AJ6807" s="92"/>
      <c r="AK6807" s="92"/>
      <c r="AL6807" s="92"/>
      <c r="AM6807" s="92"/>
      <c r="AN6807" s="92"/>
      <c r="AO6807" s="92"/>
      <c r="AP6807" s="92"/>
      <c r="AQ6807" s="92"/>
      <c r="AR6807" s="92"/>
    </row>
    <row r="6808" spans="1:44" x14ac:dyDescent="0.2">
      <c r="A6808" s="92"/>
      <c r="B6808" s="92"/>
      <c r="C6808" s="92"/>
      <c r="D6808" s="92"/>
      <c r="E6808" s="92"/>
      <c r="F6808" s="92"/>
      <c r="G6808" s="92"/>
      <c r="H6808" s="92"/>
      <c r="I6808" s="92"/>
      <c r="J6808" s="92"/>
      <c r="K6808" s="92"/>
      <c r="L6808" s="92"/>
      <c r="M6808" s="92"/>
      <c r="N6808" s="92"/>
      <c r="O6808" s="92"/>
      <c r="P6808" s="92"/>
      <c r="Q6808" s="92"/>
      <c r="R6808" s="92"/>
      <c r="S6808" s="92"/>
      <c r="T6808" s="92"/>
      <c r="U6808" s="92"/>
      <c r="V6808" s="92"/>
      <c r="W6808" s="92"/>
      <c r="X6808" s="92"/>
      <c r="Y6808" s="92"/>
      <c r="Z6808" s="92"/>
      <c r="AA6808" s="92"/>
      <c r="AB6808" s="92"/>
      <c r="AC6808" s="92"/>
      <c r="AD6808" s="92"/>
      <c r="AE6808" s="92"/>
      <c r="AF6808" s="92"/>
      <c r="AG6808" s="92"/>
      <c r="AH6808" s="92"/>
      <c r="AI6808" s="92"/>
      <c r="AJ6808" s="92"/>
      <c r="AK6808" s="92"/>
      <c r="AL6808" s="92"/>
      <c r="AM6808" s="92"/>
      <c r="AN6808" s="92"/>
      <c r="AO6808" s="92"/>
      <c r="AP6808" s="92"/>
      <c r="AQ6808" s="92"/>
      <c r="AR6808" s="92"/>
    </row>
    <row r="6809" spans="1:44" x14ac:dyDescent="0.2">
      <c r="A6809" s="92"/>
      <c r="B6809" s="92"/>
      <c r="C6809" s="92"/>
      <c r="D6809" s="92"/>
      <c r="E6809" s="92"/>
      <c r="F6809" s="92"/>
      <c r="G6809" s="92"/>
      <c r="H6809" s="92"/>
      <c r="I6809" s="92"/>
      <c r="J6809" s="92"/>
      <c r="K6809" s="92"/>
      <c r="L6809" s="92"/>
      <c r="M6809" s="92"/>
      <c r="N6809" s="92"/>
      <c r="O6809" s="92"/>
      <c r="P6809" s="92"/>
      <c r="Q6809" s="92"/>
      <c r="R6809" s="92"/>
      <c r="S6809" s="92"/>
      <c r="T6809" s="92"/>
      <c r="U6809" s="92"/>
      <c r="V6809" s="92"/>
      <c r="W6809" s="92"/>
      <c r="X6809" s="92"/>
      <c r="Y6809" s="92"/>
      <c r="Z6809" s="92"/>
      <c r="AA6809" s="92"/>
      <c r="AB6809" s="92"/>
      <c r="AC6809" s="92"/>
      <c r="AD6809" s="92"/>
      <c r="AE6809" s="92"/>
      <c r="AF6809" s="92"/>
      <c r="AG6809" s="92"/>
      <c r="AH6809" s="92"/>
      <c r="AI6809" s="92"/>
      <c r="AJ6809" s="92"/>
      <c r="AK6809" s="92"/>
      <c r="AL6809" s="92"/>
      <c r="AM6809" s="92"/>
      <c r="AN6809" s="92"/>
      <c r="AO6809" s="92"/>
      <c r="AP6809" s="92"/>
      <c r="AQ6809" s="92"/>
      <c r="AR6809" s="92"/>
    </row>
    <row r="6810" spans="1:44" x14ac:dyDescent="0.2">
      <c r="A6810" s="92"/>
      <c r="B6810" s="92"/>
      <c r="C6810" s="92"/>
      <c r="D6810" s="92"/>
      <c r="E6810" s="92"/>
      <c r="F6810" s="92"/>
      <c r="G6810" s="92"/>
      <c r="H6810" s="92"/>
      <c r="I6810" s="92"/>
      <c r="J6810" s="92"/>
      <c r="K6810" s="92"/>
      <c r="L6810" s="92"/>
      <c r="M6810" s="92"/>
      <c r="N6810" s="92"/>
      <c r="O6810" s="92"/>
      <c r="P6810" s="92"/>
      <c r="Q6810" s="92"/>
      <c r="R6810" s="92"/>
      <c r="S6810" s="92"/>
      <c r="T6810" s="92"/>
      <c r="U6810" s="92"/>
      <c r="V6810" s="92"/>
      <c r="W6810" s="92"/>
      <c r="X6810" s="92"/>
      <c r="Y6810" s="92"/>
      <c r="Z6810" s="92"/>
      <c r="AA6810" s="92"/>
      <c r="AB6810" s="92"/>
      <c r="AC6810" s="92"/>
      <c r="AD6810" s="92"/>
      <c r="AE6810" s="92"/>
      <c r="AF6810" s="92"/>
      <c r="AG6810" s="92"/>
      <c r="AH6810" s="92"/>
      <c r="AI6810" s="92"/>
      <c r="AJ6810" s="92"/>
      <c r="AK6810" s="92"/>
      <c r="AL6810" s="92"/>
      <c r="AM6810" s="92"/>
      <c r="AN6810" s="92"/>
      <c r="AO6810" s="92"/>
      <c r="AP6810" s="92"/>
      <c r="AQ6810" s="92"/>
      <c r="AR6810" s="92"/>
    </row>
    <row r="6811" spans="1:44" x14ac:dyDescent="0.2">
      <c r="A6811" s="92"/>
      <c r="B6811" s="92"/>
      <c r="C6811" s="92"/>
      <c r="D6811" s="92"/>
      <c r="E6811" s="92"/>
      <c r="F6811" s="92"/>
      <c r="G6811" s="92"/>
      <c r="H6811" s="92"/>
      <c r="I6811" s="92"/>
      <c r="J6811" s="92"/>
      <c r="K6811" s="92"/>
      <c r="L6811" s="92"/>
      <c r="M6811" s="92"/>
      <c r="N6811" s="92"/>
      <c r="O6811" s="92"/>
      <c r="P6811" s="92"/>
      <c r="Q6811" s="92"/>
      <c r="R6811" s="92"/>
      <c r="S6811" s="92"/>
      <c r="T6811" s="92"/>
      <c r="U6811" s="92"/>
      <c r="V6811" s="92"/>
      <c r="W6811" s="92"/>
      <c r="X6811" s="92"/>
      <c r="Y6811" s="92"/>
      <c r="Z6811" s="92"/>
      <c r="AA6811" s="92"/>
      <c r="AB6811" s="92"/>
      <c r="AC6811" s="92"/>
      <c r="AD6811" s="92"/>
      <c r="AE6811" s="92"/>
      <c r="AF6811" s="92"/>
      <c r="AG6811" s="92"/>
      <c r="AH6811" s="92"/>
      <c r="AI6811" s="92"/>
      <c r="AJ6811" s="92"/>
      <c r="AK6811" s="92"/>
      <c r="AL6811" s="92"/>
      <c r="AM6811" s="92"/>
      <c r="AN6811" s="92"/>
      <c r="AO6811" s="92"/>
      <c r="AP6811" s="92"/>
      <c r="AQ6811" s="92"/>
      <c r="AR6811" s="92"/>
    </row>
    <row r="6812" spans="1:44" x14ac:dyDescent="0.2">
      <c r="A6812" s="92"/>
      <c r="B6812" s="92"/>
      <c r="C6812" s="92"/>
      <c r="D6812" s="92"/>
      <c r="E6812" s="92"/>
      <c r="F6812" s="92"/>
      <c r="G6812" s="92"/>
      <c r="H6812" s="92"/>
      <c r="I6812" s="92"/>
      <c r="J6812" s="92"/>
      <c r="K6812" s="92"/>
      <c r="L6812" s="92"/>
      <c r="M6812" s="92"/>
      <c r="N6812" s="92"/>
      <c r="O6812" s="92"/>
      <c r="P6812" s="92"/>
      <c r="Q6812" s="92"/>
      <c r="R6812" s="92"/>
      <c r="S6812" s="92"/>
      <c r="T6812" s="92"/>
      <c r="U6812" s="92"/>
      <c r="V6812" s="92"/>
      <c r="W6812" s="92"/>
      <c r="X6812" s="92"/>
      <c r="Y6812" s="92"/>
      <c r="Z6812" s="92"/>
      <c r="AA6812" s="92"/>
      <c r="AB6812" s="92"/>
      <c r="AC6812" s="92"/>
      <c r="AD6812" s="92"/>
      <c r="AE6812" s="92"/>
      <c r="AF6812" s="92"/>
      <c r="AG6812" s="92"/>
      <c r="AH6812" s="92"/>
      <c r="AI6812" s="92"/>
      <c r="AJ6812" s="92"/>
      <c r="AK6812" s="92"/>
      <c r="AL6812" s="92"/>
      <c r="AM6812" s="92"/>
      <c r="AN6812" s="92"/>
      <c r="AO6812" s="92"/>
      <c r="AP6812" s="92"/>
      <c r="AQ6812" s="92"/>
      <c r="AR6812" s="92"/>
    </row>
    <row r="6813" spans="1:44" x14ac:dyDescent="0.2">
      <c r="A6813" s="92"/>
      <c r="B6813" s="92"/>
      <c r="C6813" s="92"/>
      <c r="D6813" s="92"/>
      <c r="E6813" s="92"/>
      <c r="F6813" s="92"/>
      <c r="G6813" s="92"/>
      <c r="H6813" s="92"/>
      <c r="I6813" s="92"/>
      <c r="J6813" s="92"/>
      <c r="K6813" s="92"/>
      <c r="L6813" s="92"/>
      <c r="M6813" s="92"/>
      <c r="N6813" s="92"/>
      <c r="O6813" s="92"/>
      <c r="P6813" s="92"/>
      <c r="Q6813" s="92"/>
      <c r="R6813" s="92"/>
      <c r="S6813" s="92"/>
      <c r="T6813" s="92"/>
      <c r="U6813" s="92"/>
      <c r="V6813" s="92"/>
      <c r="W6813" s="92"/>
      <c r="X6813" s="92"/>
      <c r="Y6813" s="92"/>
      <c r="Z6813" s="92"/>
      <c r="AA6813" s="92"/>
      <c r="AB6813" s="92"/>
      <c r="AC6813" s="92"/>
      <c r="AD6813" s="92"/>
      <c r="AE6813" s="92"/>
      <c r="AF6813" s="92"/>
      <c r="AG6813" s="92"/>
      <c r="AH6813" s="92"/>
      <c r="AI6813" s="92"/>
      <c r="AJ6813" s="92"/>
      <c r="AK6813" s="92"/>
      <c r="AL6813" s="92"/>
      <c r="AM6813" s="92"/>
      <c r="AN6813" s="92"/>
      <c r="AO6813" s="92"/>
      <c r="AP6813" s="92"/>
      <c r="AQ6813" s="92"/>
      <c r="AR6813" s="92"/>
    </row>
    <row r="6814" spans="1:44" x14ac:dyDescent="0.2">
      <c r="A6814" s="92"/>
      <c r="B6814" s="92"/>
      <c r="C6814" s="92"/>
      <c r="D6814" s="92"/>
      <c r="E6814" s="92"/>
      <c r="F6814" s="92"/>
      <c r="G6814" s="92"/>
      <c r="H6814" s="92"/>
      <c r="I6814" s="92"/>
      <c r="J6814" s="92"/>
      <c r="K6814" s="92"/>
      <c r="L6814" s="92"/>
      <c r="M6814" s="92"/>
      <c r="N6814" s="92"/>
      <c r="O6814" s="92"/>
      <c r="P6814" s="92"/>
      <c r="Q6814" s="92"/>
      <c r="R6814" s="92"/>
      <c r="S6814" s="92"/>
      <c r="T6814" s="92"/>
      <c r="U6814" s="92"/>
      <c r="V6814" s="92"/>
      <c r="W6814" s="92"/>
      <c r="X6814" s="92"/>
      <c r="Y6814" s="92"/>
      <c r="Z6814" s="92"/>
      <c r="AA6814" s="92"/>
      <c r="AB6814" s="92"/>
      <c r="AC6814" s="92"/>
      <c r="AD6814" s="92"/>
      <c r="AE6814" s="92"/>
      <c r="AF6814" s="92"/>
      <c r="AG6814" s="92"/>
      <c r="AH6814" s="92"/>
      <c r="AI6814" s="92"/>
      <c r="AJ6814" s="92"/>
      <c r="AK6814" s="92"/>
      <c r="AL6814" s="92"/>
      <c r="AM6814" s="92"/>
      <c r="AN6814" s="92"/>
      <c r="AO6814" s="92"/>
      <c r="AP6814" s="92"/>
      <c r="AQ6814" s="92"/>
      <c r="AR6814" s="92"/>
    </row>
    <row r="6815" spans="1:44" x14ac:dyDescent="0.2">
      <c r="A6815" s="92"/>
      <c r="B6815" s="92"/>
      <c r="C6815" s="92"/>
      <c r="D6815" s="92"/>
      <c r="E6815" s="92"/>
      <c r="F6815" s="92"/>
      <c r="G6815" s="92"/>
      <c r="H6815" s="92"/>
      <c r="I6815" s="92"/>
      <c r="J6815" s="92"/>
      <c r="K6815" s="92"/>
      <c r="L6815" s="92"/>
      <c r="M6815" s="92"/>
      <c r="N6815" s="92"/>
      <c r="O6815" s="92"/>
      <c r="P6815" s="92"/>
      <c r="Q6815" s="92"/>
      <c r="R6815" s="92"/>
      <c r="S6815" s="92"/>
      <c r="T6815" s="92"/>
      <c r="U6815" s="92"/>
      <c r="V6815" s="92"/>
      <c r="W6815" s="92"/>
      <c r="X6815" s="92"/>
      <c r="Y6815" s="92"/>
      <c r="Z6815" s="92"/>
      <c r="AA6815" s="92"/>
      <c r="AB6815" s="92"/>
      <c r="AC6815" s="92"/>
      <c r="AD6815" s="92"/>
      <c r="AE6815" s="92"/>
      <c r="AF6815" s="92"/>
      <c r="AG6815" s="92"/>
      <c r="AH6815" s="92"/>
      <c r="AI6815" s="92"/>
      <c r="AJ6815" s="92"/>
      <c r="AK6815" s="92"/>
      <c r="AL6815" s="92"/>
      <c r="AM6815" s="92"/>
      <c r="AN6815" s="92"/>
      <c r="AO6815" s="92"/>
      <c r="AP6815" s="92"/>
      <c r="AQ6815" s="92"/>
      <c r="AR6815" s="92"/>
    </row>
    <row r="6816" spans="1:44" x14ac:dyDescent="0.2">
      <c r="A6816" s="92"/>
      <c r="B6816" s="92"/>
      <c r="C6816" s="92"/>
      <c r="D6816" s="92"/>
      <c r="E6816" s="92"/>
      <c r="F6816" s="92"/>
      <c r="G6816" s="92"/>
      <c r="H6816" s="92"/>
      <c r="I6816" s="92"/>
      <c r="J6816" s="92"/>
      <c r="K6816" s="92"/>
      <c r="L6816" s="92"/>
      <c r="M6816" s="92"/>
      <c r="N6816" s="92"/>
      <c r="O6816" s="92"/>
      <c r="P6816" s="92"/>
      <c r="Q6816" s="92"/>
      <c r="R6816" s="92"/>
      <c r="S6816" s="92"/>
      <c r="T6816" s="92"/>
      <c r="U6816" s="92"/>
      <c r="V6816" s="92"/>
      <c r="W6816" s="92"/>
      <c r="X6816" s="92"/>
      <c r="Y6816" s="92"/>
      <c r="Z6816" s="92"/>
      <c r="AA6816" s="92"/>
      <c r="AB6816" s="92"/>
      <c r="AC6816" s="92"/>
      <c r="AD6816" s="92"/>
      <c r="AE6816" s="92"/>
      <c r="AF6816" s="92"/>
      <c r="AG6816" s="92"/>
      <c r="AH6816" s="92"/>
      <c r="AI6816" s="92"/>
      <c r="AJ6816" s="92"/>
      <c r="AK6816" s="92"/>
      <c r="AL6816" s="92"/>
      <c r="AM6816" s="92"/>
      <c r="AN6816" s="92"/>
      <c r="AO6816" s="92"/>
      <c r="AP6816" s="92"/>
      <c r="AQ6816" s="92"/>
      <c r="AR6816" s="92"/>
    </row>
    <row r="6817" spans="1:44" x14ac:dyDescent="0.2">
      <c r="A6817" s="92"/>
      <c r="B6817" s="92"/>
      <c r="C6817" s="92"/>
      <c r="D6817" s="92"/>
      <c r="E6817" s="92"/>
      <c r="F6817" s="92"/>
      <c r="G6817" s="92"/>
      <c r="H6817" s="92"/>
      <c r="I6817" s="92"/>
      <c r="J6817" s="92"/>
      <c r="K6817" s="92"/>
      <c r="L6817" s="92"/>
      <c r="M6817" s="92"/>
      <c r="N6817" s="92"/>
      <c r="O6817" s="92"/>
      <c r="P6817" s="92"/>
      <c r="Q6817" s="92"/>
      <c r="R6817" s="92"/>
      <c r="S6817" s="92"/>
      <c r="T6817" s="92"/>
      <c r="U6817" s="92"/>
      <c r="V6817" s="92"/>
      <c r="W6817" s="92"/>
      <c r="X6817" s="92"/>
      <c r="Y6817" s="92"/>
      <c r="Z6817" s="92"/>
      <c r="AA6817" s="92"/>
      <c r="AB6817" s="92"/>
      <c r="AC6817" s="92"/>
      <c r="AD6817" s="92"/>
      <c r="AE6817" s="92"/>
      <c r="AF6817" s="92"/>
      <c r="AG6817" s="92"/>
      <c r="AH6817" s="92"/>
      <c r="AI6817" s="92"/>
      <c r="AJ6817" s="92"/>
      <c r="AK6817" s="92"/>
      <c r="AL6817" s="92"/>
      <c r="AM6817" s="92"/>
      <c r="AN6817" s="92"/>
      <c r="AO6817" s="92"/>
      <c r="AP6817" s="92"/>
      <c r="AQ6817" s="92"/>
      <c r="AR6817" s="92"/>
    </row>
    <row r="6818" spans="1:44" x14ac:dyDescent="0.2">
      <c r="A6818" s="92"/>
      <c r="B6818" s="92"/>
      <c r="C6818" s="92"/>
      <c r="D6818" s="92"/>
      <c r="E6818" s="92"/>
      <c r="F6818" s="92"/>
      <c r="G6818" s="92"/>
      <c r="H6818" s="92"/>
      <c r="I6818" s="92"/>
      <c r="J6818" s="92"/>
      <c r="K6818" s="92"/>
      <c r="L6818" s="92"/>
      <c r="M6818" s="92"/>
      <c r="N6818" s="92"/>
      <c r="O6818" s="92"/>
      <c r="P6818" s="92"/>
      <c r="Q6818" s="92"/>
      <c r="R6818" s="92"/>
      <c r="S6818" s="92"/>
      <c r="T6818" s="92"/>
      <c r="U6818" s="92"/>
      <c r="V6818" s="92"/>
      <c r="W6818" s="92"/>
      <c r="X6818" s="92"/>
      <c r="Y6818" s="92"/>
      <c r="Z6818" s="92"/>
      <c r="AA6818" s="92"/>
      <c r="AB6818" s="92"/>
      <c r="AC6818" s="92"/>
      <c r="AD6818" s="92"/>
      <c r="AE6818" s="92"/>
      <c r="AF6818" s="92"/>
      <c r="AG6818" s="92"/>
      <c r="AH6818" s="92"/>
      <c r="AI6818" s="92"/>
      <c r="AJ6818" s="92"/>
      <c r="AK6818" s="92"/>
      <c r="AL6818" s="92"/>
      <c r="AM6818" s="92"/>
      <c r="AN6818" s="92"/>
      <c r="AO6818" s="92"/>
      <c r="AP6818" s="92"/>
      <c r="AQ6818" s="92"/>
      <c r="AR6818" s="92"/>
    </row>
    <row r="6819" spans="1:44" x14ac:dyDescent="0.2">
      <c r="A6819" s="92"/>
      <c r="B6819" s="92"/>
      <c r="C6819" s="92"/>
      <c r="D6819" s="92"/>
      <c r="E6819" s="92"/>
      <c r="F6819" s="92"/>
      <c r="G6819" s="92"/>
      <c r="H6819" s="92"/>
      <c r="I6819" s="92"/>
      <c r="J6819" s="92"/>
      <c r="K6819" s="92"/>
      <c r="L6819" s="92"/>
      <c r="M6819" s="92"/>
      <c r="N6819" s="92"/>
      <c r="O6819" s="92"/>
      <c r="P6819" s="92"/>
      <c r="Q6819" s="92"/>
      <c r="R6819" s="92"/>
      <c r="S6819" s="92"/>
      <c r="T6819" s="92"/>
      <c r="U6819" s="92"/>
      <c r="V6819" s="92"/>
      <c r="W6819" s="92"/>
      <c r="X6819" s="92"/>
      <c r="Y6819" s="92"/>
      <c r="Z6819" s="92"/>
      <c r="AA6819" s="92"/>
      <c r="AB6819" s="92"/>
      <c r="AC6819" s="92"/>
      <c r="AD6819" s="92"/>
      <c r="AE6819" s="92"/>
      <c r="AF6819" s="92"/>
      <c r="AG6819" s="92"/>
      <c r="AH6819" s="92"/>
      <c r="AI6819" s="92"/>
      <c r="AJ6819" s="92"/>
      <c r="AK6819" s="92"/>
      <c r="AL6819" s="92"/>
      <c r="AM6819" s="92"/>
      <c r="AN6819" s="92"/>
      <c r="AO6819" s="92"/>
      <c r="AP6819" s="92"/>
      <c r="AQ6819" s="92"/>
      <c r="AR6819" s="92"/>
    </row>
    <row r="6820" spans="1:44" x14ac:dyDescent="0.2">
      <c r="A6820" s="92"/>
      <c r="B6820" s="92"/>
      <c r="C6820" s="92"/>
      <c r="D6820" s="92"/>
      <c r="E6820" s="92"/>
      <c r="F6820" s="92"/>
      <c r="G6820" s="92"/>
      <c r="H6820" s="92"/>
      <c r="I6820" s="92"/>
      <c r="J6820" s="92"/>
      <c r="K6820" s="92"/>
      <c r="L6820" s="92"/>
      <c r="M6820" s="92"/>
      <c r="N6820" s="92"/>
      <c r="O6820" s="92"/>
      <c r="P6820" s="92"/>
      <c r="Q6820" s="92"/>
      <c r="R6820" s="92"/>
      <c r="S6820" s="92"/>
      <c r="T6820" s="92"/>
      <c r="U6820" s="92"/>
      <c r="V6820" s="92"/>
      <c r="W6820" s="92"/>
      <c r="X6820" s="92"/>
      <c r="Y6820" s="92"/>
      <c r="Z6820" s="92"/>
      <c r="AA6820" s="92"/>
      <c r="AB6820" s="92"/>
      <c r="AC6820" s="92"/>
      <c r="AD6820" s="92"/>
      <c r="AE6820" s="92"/>
      <c r="AF6820" s="92"/>
      <c r="AG6820" s="92"/>
      <c r="AH6820" s="92"/>
      <c r="AI6820" s="92"/>
      <c r="AJ6820" s="92"/>
      <c r="AK6820" s="92"/>
      <c r="AL6820" s="92"/>
      <c r="AM6820" s="92"/>
      <c r="AN6820" s="92"/>
      <c r="AO6820" s="92"/>
      <c r="AP6820" s="92"/>
      <c r="AQ6820" s="92"/>
      <c r="AR6820" s="92"/>
    </row>
    <row r="6821" spans="1:44" x14ac:dyDescent="0.2">
      <c r="A6821" s="92"/>
      <c r="B6821" s="92"/>
      <c r="C6821" s="92"/>
      <c r="D6821" s="92"/>
      <c r="E6821" s="92"/>
      <c r="F6821" s="92"/>
      <c r="G6821" s="92"/>
      <c r="H6821" s="92"/>
      <c r="I6821" s="92"/>
      <c r="J6821" s="92"/>
      <c r="K6821" s="92"/>
      <c r="L6821" s="92"/>
      <c r="M6821" s="92"/>
      <c r="N6821" s="92"/>
      <c r="O6821" s="92"/>
      <c r="P6821" s="92"/>
      <c r="Q6821" s="92"/>
      <c r="R6821" s="92"/>
      <c r="S6821" s="92"/>
      <c r="T6821" s="92"/>
      <c r="U6821" s="92"/>
      <c r="V6821" s="92"/>
      <c r="W6821" s="92"/>
      <c r="X6821" s="92"/>
      <c r="Y6821" s="92"/>
      <c r="Z6821" s="92"/>
      <c r="AA6821" s="92"/>
      <c r="AB6821" s="92"/>
      <c r="AC6821" s="92"/>
      <c r="AD6821" s="92"/>
      <c r="AE6821" s="92"/>
      <c r="AF6821" s="92"/>
      <c r="AG6821" s="92"/>
      <c r="AH6821" s="92"/>
      <c r="AI6821" s="92"/>
      <c r="AJ6821" s="92"/>
      <c r="AK6821" s="92"/>
      <c r="AL6821" s="92"/>
      <c r="AM6821" s="92"/>
      <c r="AN6821" s="92"/>
      <c r="AO6821" s="92"/>
      <c r="AP6821" s="92"/>
      <c r="AQ6821" s="92"/>
      <c r="AR6821" s="92"/>
    </row>
    <row r="6822" spans="1:44" x14ac:dyDescent="0.2">
      <c r="A6822" s="92"/>
      <c r="B6822" s="92"/>
      <c r="C6822" s="92"/>
      <c r="D6822" s="92"/>
      <c r="E6822" s="92"/>
      <c r="F6822" s="92"/>
      <c r="G6822" s="92"/>
      <c r="H6822" s="92"/>
      <c r="I6822" s="92"/>
      <c r="J6822" s="92"/>
      <c r="K6822" s="92"/>
      <c r="L6822" s="92"/>
      <c r="M6822" s="92"/>
      <c r="N6822" s="92"/>
      <c r="O6822" s="92"/>
      <c r="P6822" s="92"/>
      <c r="Q6822" s="92"/>
      <c r="R6822" s="92"/>
      <c r="S6822" s="92"/>
      <c r="T6822" s="92"/>
      <c r="U6822" s="92"/>
      <c r="V6822" s="92"/>
      <c r="W6822" s="92"/>
      <c r="X6822" s="92"/>
      <c r="Y6822" s="92"/>
      <c r="Z6822" s="92"/>
      <c r="AA6822" s="92"/>
      <c r="AB6822" s="92"/>
      <c r="AC6822" s="92"/>
      <c r="AD6822" s="92"/>
      <c r="AE6822" s="92"/>
      <c r="AF6822" s="92"/>
      <c r="AG6822" s="92"/>
      <c r="AH6822" s="92"/>
      <c r="AI6822" s="92"/>
      <c r="AJ6822" s="92"/>
      <c r="AK6822" s="92"/>
      <c r="AL6822" s="92"/>
      <c r="AM6822" s="92"/>
      <c r="AN6822" s="92"/>
      <c r="AO6822" s="92"/>
      <c r="AP6822" s="92"/>
      <c r="AQ6822" s="92"/>
      <c r="AR6822" s="92"/>
    </row>
    <row r="6823" spans="1:44" x14ac:dyDescent="0.2">
      <c r="A6823" s="92"/>
      <c r="B6823" s="92"/>
      <c r="C6823" s="92"/>
      <c r="D6823" s="92"/>
      <c r="E6823" s="92"/>
      <c r="F6823" s="92"/>
      <c r="G6823" s="92"/>
      <c r="H6823" s="92"/>
      <c r="I6823" s="92"/>
      <c r="J6823" s="92"/>
      <c r="K6823" s="92"/>
      <c r="L6823" s="92"/>
      <c r="M6823" s="92"/>
      <c r="N6823" s="92"/>
      <c r="O6823" s="92"/>
      <c r="P6823" s="92"/>
      <c r="Q6823" s="92"/>
      <c r="R6823" s="92"/>
      <c r="S6823" s="92"/>
      <c r="T6823" s="92"/>
      <c r="U6823" s="92"/>
      <c r="V6823" s="92"/>
      <c r="W6823" s="92"/>
      <c r="X6823" s="92"/>
      <c r="Y6823" s="92"/>
      <c r="Z6823" s="92"/>
      <c r="AA6823" s="92"/>
      <c r="AB6823" s="92"/>
      <c r="AC6823" s="92"/>
      <c r="AD6823" s="92"/>
      <c r="AE6823" s="92"/>
      <c r="AF6823" s="92"/>
      <c r="AG6823" s="92"/>
      <c r="AH6823" s="92"/>
      <c r="AI6823" s="92"/>
      <c r="AJ6823" s="92"/>
      <c r="AK6823" s="92"/>
      <c r="AL6823" s="92"/>
      <c r="AM6823" s="92"/>
      <c r="AN6823" s="92"/>
      <c r="AO6823" s="92"/>
      <c r="AP6823" s="92"/>
      <c r="AQ6823" s="92"/>
      <c r="AR6823" s="92"/>
    </row>
    <row r="6824" spans="1:44" x14ac:dyDescent="0.2">
      <c r="A6824" s="92"/>
      <c r="B6824" s="92"/>
      <c r="C6824" s="92"/>
      <c r="D6824" s="92"/>
      <c r="E6824" s="92"/>
      <c r="F6824" s="92"/>
      <c r="G6824" s="92"/>
      <c r="H6824" s="92"/>
      <c r="I6824" s="92"/>
      <c r="J6824" s="92"/>
      <c r="K6824" s="92"/>
      <c r="L6824" s="92"/>
      <c r="M6824" s="92"/>
      <c r="N6824" s="92"/>
      <c r="O6824" s="92"/>
      <c r="P6824" s="92"/>
      <c r="Q6824" s="92"/>
      <c r="R6824" s="92"/>
      <c r="S6824" s="92"/>
      <c r="T6824" s="92"/>
      <c r="U6824" s="92"/>
      <c r="V6824" s="92"/>
      <c r="W6824" s="92"/>
      <c r="X6824" s="92"/>
      <c r="Y6824" s="92"/>
      <c r="Z6824" s="92"/>
      <c r="AA6824" s="92"/>
      <c r="AB6824" s="92"/>
      <c r="AC6824" s="92"/>
      <c r="AD6824" s="92"/>
      <c r="AE6824" s="92"/>
      <c r="AF6824" s="92"/>
      <c r="AG6824" s="92"/>
      <c r="AH6824" s="92"/>
      <c r="AI6824" s="92"/>
      <c r="AJ6824" s="92"/>
      <c r="AK6824" s="92"/>
      <c r="AL6824" s="92"/>
      <c r="AM6824" s="92"/>
      <c r="AN6824" s="92"/>
      <c r="AO6824" s="92"/>
      <c r="AP6824" s="92"/>
      <c r="AQ6824" s="92"/>
      <c r="AR6824" s="92"/>
    </row>
    <row r="6825" spans="1:44" x14ac:dyDescent="0.2">
      <c r="A6825" s="92"/>
      <c r="B6825" s="92"/>
      <c r="C6825" s="92"/>
      <c r="D6825" s="92"/>
      <c r="E6825" s="92"/>
      <c r="F6825" s="92"/>
      <c r="G6825" s="92"/>
      <c r="H6825" s="92"/>
      <c r="I6825" s="92"/>
      <c r="J6825" s="92"/>
      <c r="K6825" s="92"/>
      <c r="L6825" s="92"/>
      <c r="M6825" s="92"/>
      <c r="N6825" s="92"/>
      <c r="O6825" s="92"/>
      <c r="P6825" s="92"/>
      <c r="Q6825" s="92"/>
      <c r="R6825" s="92"/>
      <c r="S6825" s="92"/>
      <c r="T6825" s="92"/>
      <c r="U6825" s="92"/>
      <c r="V6825" s="92"/>
      <c r="W6825" s="92"/>
      <c r="X6825" s="92"/>
      <c r="Y6825" s="92"/>
      <c r="Z6825" s="92"/>
      <c r="AA6825" s="92"/>
      <c r="AB6825" s="92"/>
      <c r="AC6825" s="92"/>
      <c r="AD6825" s="92"/>
      <c r="AE6825" s="92"/>
      <c r="AF6825" s="92"/>
      <c r="AG6825" s="92"/>
      <c r="AH6825" s="92"/>
      <c r="AI6825" s="92"/>
      <c r="AJ6825" s="92"/>
      <c r="AK6825" s="92"/>
      <c r="AL6825" s="92"/>
      <c r="AM6825" s="92"/>
      <c r="AN6825" s="92"/>
      <c r="AO6825" s="92"/>
      <c r="AP6825" s="92"/>
      <c r="AQ6825" s="92"/>
      <c r="AR6825" s="92"/>
    </row>
    <row r="6826" spans="1:44" x14ac:dyDescent="0.2">
      <c r="A6826" s="92"/>
      <c r="B6826" s="92"/>
      <c r="C6826" s="92"/>
      <c r="D6826" s="92"/>
      <c r="E6826" s="92"/>
      <c r="F6826" s="92"/>
      <c r="G6826" s="92"/>
      <c r="H6826" s="92"/>
      <c r="I6826" s="92"/>
      <c r="J6826" s="92"/>
      <c r="K6826" s="92"/>
      <c r="L6826" s="92"/>
      <c r="M6826" s="92"/>
      <c r="N6826" s="92"/>
      <c r="O6826" s="92"/>
      <c r="P6826" s="92"/>
      <c r="Q6826" s="92"/>
      <c r="R6826" s="92"/>
      <c r="S6826" s="92"/>
      <c r="T6826" s="92"/>
      <c r="U6826" s="92"/>
      <c r="V6826" s="92"/>
      <c r="W6826" s="92"/>
      <c r="X6826" s="92"/>
      <c r="Y6826" s="92"/>
      <c r="Z6826" s="92"/>
      <c r="AA6826" s="92"/>
      <c r="AB6826" s="92"/>
      <c r="AC6826" s="92"/>
      <c r="AD6826" s="92"/>
      <c r="AE6826" s="92"/>
      <c r="AF6826" s="92"/>
      <c r="AG6826" s="92"/>
      <c r="AH6826" s="92"/>
      <c r="AI6826" s="92"/>
      <c r="AJ6826" s="92"/>
      <c r="AK6826" s="92"/>
      <c r="AL6826" s="92"/>
      <c r="AM6826" s="92"/>
      <c r="AN6826" s="92"/>
      <c r="AO6826" s="92"/>
      <c r="AP6826" s="92"/>
      <c r="AQ6826" s="92"/>
      <c r="AR6826" s="92"/>
    </row>
    <row r="6827" spans="1:44" x14ac:dyDescent="0.2">
      <c r="A6827" s="92"/>
      <c r="B6827" s="92"/>
      <c r="C6827" s="92"/>
      <c r="D6827" s="92"/>
      <c r="E6827" s="92"/>
      <c r="F6827" s="92"/>
      <c r="G6827" s="92"/>
      <c r="H6827" s="92"/>
      <c r="I6827" s="92"/>
      <c r="J6827" s="92"/>
      <c r="K6827" s="92"/>
      <c r="L6827" s="92"/>
      <c r="M6827" s="92"/>
      <c r="N6827" s="92"/>
      <c r="O6827" s="92"/>
      <c r="P6827" s="92"/>
      <c r="Q6827" s="92"/>
      <c r="R6827" s="92"/>
      <c r="S6827" s="92"/>
      <c r="T6827" s="92"/>
      <c r="U6827" s="92"/>
      <c r="V6827" s="92"/>
      <c r="W6827" s="92"/>
      <c r="X6827" s="92"/>
      <c r="Y6827" s="92"/>
      <c r="Z6827" s="92"/>
      <c r="AA6827" s="92"/>
      <c r="AB6827" s="92"/>
      <c r="AC6827" s="92"/>
      <c r="AD6827" s="92"/>
      <c r="AE6827" s="92"/>
      <c r="AF6827" s="92"/>
      <c r="AG6827" s="92"/>
      <c r="AH6827" s="92"/>
      <c r="AI6827" s="92"/>
      <c r="AJ6827" s="92"/>
      <c r="AK6827" s="92"/>
      <c r="AL6827" s="92"/>
      <c r="AM6827" s="92"/>
      <c r="AN6827" s="92"/>
      <c r="AO6827" s="92"/>
      <c r="AP6827" s="92"/>
      <c r="AQ6827" s="92"/>
      <c r="AR6827" s="92"/>
    </row>
    <row r="6828" spans="1:44" x14ac:dyDescent="0.2">
      <c r="A6828" s="92"/>
      <c r="B6828" s="92"/>
      <c r="C6828" s="92"/>
      <c r="D6828" s="92"/>
      <c r="E6828" s="92"/>
      <c r="F6828" s="92"/>
      <c r="G6828" s="92"/>
      <c r="H6828" s="92"/>
      <c r="I6828" s="92"/>
      <c r="J6828" s="92"/>
      <c r="K6828" s="92"/>
      <c r="L6828" s="92"/>
      <c r="M6828" s="92"/>
      <c r="N6828" s="92"/>
      <c r="O6828" s="92"/>
      <c r="P6828" s="92"/>
      <c r="Q6828" s="92"/>
      <c r="R6828" s="92"/>
      <c r="S6828" s="92"/>
      <c r="T6828" s="92"/>
      <c r="U6828" s="92"/>
      <c r="V6828" s="92"/>
      <c r="W6828" s="92"/>
      <c r="X6828" s="92"/>
      <c r="Y6828" s="92"/>
      <c r="Z6828" s="92"/>
      <c r="AA6828" s="92"/>
      <c r="AB6828" s="92"/>
      <c r="AC6828" s="92"/>
      <c r="AD6828" s="92"/>
      <c r="AE6828" s="92"/>
      <c r="AF6828" s="92"/>
      <c r="AG6828" s="92"/>
      <c r="AH6828" s="92"/>
      <c r="AI6828" s="92"/>
      <c r="AJ6828" s="92"/>
      <c r="AK6828" s="92"/>
      <c r="AL6828" s="92"/>
      <c r="AM6828" s="92"/>
      <c r="AN6828" s="92"/>
      <c r="AO6828" s="92"/>
      <c r="AP6828" s="92"/>
      <c r="AQ6828" s="92"/>
      <c r="AR6828" s="92"/>
    </row>
    <row r="6829" spans="1:44" x14ac:dyDescent="0.2">
      <c r="A6829" s="92"/>
      <c r="B6829" s="92"/>
      <c r="C6829" s="92"/>
      <c r="D6829" s="92"/>
      <c r="E6829" s="92"/>
      <c r="F6829" s="92"/>
      <c r="G6829" s="92"/>
      <c r="H6829" s="92"/>
      <c r="I6829" s="92"/>
      <c r="J6829" s="92"/>
      <c r="K6829" s="92"/>
      <c r="L6829" s="92"/>
      <c r="M6829" s="92"/>
      <c r="N6829" s="92"/>
      <c r="O6829" s="92"/>
      <c r="P6829" s="92"/>
      <c r="Q6829" s="92"/>
      <c r="R6829" s="92"/>
      <c r="S6829" s="92"/>
      <c r="T6829" s="92"/>
      <c r="U6829" s="92"/>
      <c r="V6829" s="92"/>
      <c r="W6829" s="92"/>
      <c r="X6829" s="92"/>
      <c r="Y6829" s="92"/>
      <c r="Z6829" s="92"/>
      <c r="AA6829" s="92"/>
      <c r="AB6829" s="92"/>
      <c r="AC6829" s="92"/>
      <c r="AD6829" s="92"/>
      <c r="AE6829" s="92"/>
      <c r="AF6829" s="92"/>
      <c r="AG6829" s="92"/>
      <c r="AH6829" s="92"/>
      <c r="AI6829" s="92"/>
      <c r="AJ6829" s="92"/>
      <c r="AK6829" s="92"/>
      <c r="AL6829" s="92"/>
      <c r="AM6829" s="92"/>
      <c r="AN6829" s="92"/>
      <c r="AO6829" s="92"/>
      <c r="AP6829" s="92"/>
      <c r="AQ6829" s="92"/>
      <c r="AR6829" s="92"/>
    </row>
    <row r="6830" spans="1:44" x14ac:dyDescent="0.2">
      <c r="A6830" s="92"/>
      <c r="B6830" s="92"/>
      <c r="C6830" s="92"/>
      <c r="D6830" s="92"/>
      <c r="E6830" s="92"/>
      <c r="F6830" s="92"/>
      <c r="G6830" s="92"/>
      <c r="H6830" s="92"/>
      <c r="I6830" s="92"/>
      <c r="J6830" s="92"/>
      <c r="K6830" s="92"/>
      <c r="L6830" s="92"/>
      <c r="M6830" s="92"/>
      <c r="N6830" s="92"/>
      <c r="O6830" s="92"/>
      <c r="P6830" s="92"/>
      <c r="Q6830" s="92"/>
      <c r="R6830" s="92"/>
      <c r="S6830" s="92"/>
      <c r="T6830" s="92"/>
      <c r="U6830" s="92"/>
      <c r="V6830" s="92"/>
      <c r="W6830" s="92"/>
      <c r="X6830" s="92"/>
      <c r="Y6830" s="92"/>
      <c r="Z6830" s="92"/>
      <c r="AA6830" s="92"/>
      <c r="AB6830" s="92"/>
      <c r="AC6830" s="92"/>
      <c r="AD6830" s="92"/>
      <c r="AE6830" s="92"/>
      <c r="AF6830" s="92"/>
      <c r="AG6830" s="92"/>
      <c r="AH6830" s="92"/>
      <c r="AI6830" s="92"/>
      <c r="AJ6830" s="92"/>
      <c r="AK6830" s="92"/>
      <c r="AL6830" s="92"/>
      <c r="AM6830" s="92"/>
      <c r="AN6830" s="92"/>
      <c r="AO6830" s="92"/>
      <c r="AP6830" s="92"/>
      <c r="AQ6830" s="92"/>
      <c r="AR6830" s="92"/>
    </row>
    <row r="6831" spans="1:44" x14ac:dyDescent="0.2">
      <c r="A6831" s="92"/>
      <c r="B6831" s="92"/>
      <c r="C6831" s="92"/>
      <c r="D6831" s="92"/>
      <c r="E6831" s="92"/>
      <c r="F6831" s="92"/>
      <c r="G6831" s="92"/>
      <c r="H6831" s="92"/>
      <c r="I6831" s="92"/>
      <c r="J6831" s="92"/>
      <c r="K6831" s="92"/>
      <c r="L6831" s="92"/>
      <c r="M6831" s="92"/>
      <c r="N6831" s="92"/>
      <c r="O6831" s="92"/>
      <c r="P6831" s="92"/>
      <c r="Q6831" s="92"/>
      <c r="R6831" s="92"/>
      <c r="S6831" s="92"/>
      <c r="T6831" s="92"/>
      <c r="U6831" s="92"/>
      <c r="V6831" s="92"/>
      <c r="W6831" s="92"/>
      <c r="X6831" s="92"/>
      <c r="Y6831" s="92"/>
      <c r="Z6831" s="92"/>
      <c r="AA6831" s="92"/>
      <c r="AB6831" s="92"/>
      <c r="AC6831" s="92"/>
      <c r="AD6831" s="92"/>
      <c r="AE6831" s="92"/>
      <c r="AF6831" s="92"/>
      <c r="AG6831" s="92"/>
      <c r="AH6831" s="92"/>
      <c r="AI6831" s="92"/>
      <c r="AJ6831" s="92"/>
      <c r="AK6831" s="92"/>
      <c r="AL6831" s="92"/>
      <c r="AM6831" s="92"/>
      <c r="AN6831" s="92"/>
      <c r="AO6831" s="92"/>
      <c r="AP6831" s="92"/>
      <c r="AQ6831" s="92"/>
      <c r="AR6831" s="92"/>
    </row>
    <row r="6832" spans="1:44" x14ac:dyDescent="0.2">
      <c r="A6832" s="92"/>
      <c r="B6832" s="92"/>
      <c r="C6832" s="92"/>
      <c r="D6832" s="92"/>
      <c r="E6832" s="92"/>
      <c r="F6832" s="92"/>
      <c r="G6832" s="92"/>
      <c r="H6832" s="92"/>
      <c r="I6832" s="92"/>
      <c r="J6832" s="92"/>
      <c r="K6832" s="92"/>
      <c r="L6832" s="92"/>
      <c r="M6832" s="92"/>
      <c r="N6832" s="92"/>
      <c r="O6832" s="92"/>
      <c r="P6832" s="92"/>
      <c r="Q6832" s="92"/>
      <c r="R6832" s="92"/>
      <c r="S6832" s="92"/>
      <c r="T6832" s="92"/>
      <c r="U6832" s="92"/>
      <c r="V6832" s="92"/>
      <c r="W6832" s="92"/>
      <c r="X6832" s="92"/>
      <c r="Y6832" s="92"/>
      <c r="Z6832" s="92"/>
      <c r="AA6832" s="92"/>
      <c r="AB6832" s="92"/>
      <c r="AC6832" s="92"/>
      <c r="AD6832" s="92"/>
      <c r="AE6832" s="92"/>
      <c r="AF6832" s="92"/>
      <c r="AG6832" s="92"/>
      <c r="AH6832" s="92"/>
      <c r="AI6832" s="92"/>
      <c r="AJ6832" s="92"/>
      <c r="AK6832" s="92"/>
      <c r="AL6832" s="92"/>
      <c r="AM6832" s="92"/>
      <c r="AN6832" s="92"/>
      <c r="AO6832" s="92"/>
      <c r="AP6832" s="92"/>
      <c r="AQ6832" s="92"/>
      <c r="AR6832" s="92"/>
    </row>
    <row r="6833" spans="1:44" x14ac:dyDescent="0.2">
      <c r="A6833" s="92"/>
      <c r="B6833" s="92"/>
      <c r="C6833" s="92"/>
      <c r="D6833" s="92"/>
      <c r="E6833" s="92"/>
      <c r="F6833" s="92"/>
      <c r="G6833" s="92"/>
      <c r="H6833" s="92"/>
      <c r="I6833" s="92"/>
      <c r="J6833" s="92"/>
      <c r="K6833" s="92"/>
      <c r="L6833" s="92"/>
      <c r="M6833" s="92"/>
      <c r="N6833" s="92"/>
      <c r="O6833" s="92"/>
      <c r="P6833" s="92"/>
      <c r="Q6833" s="92"/>
      <c r="R6833" s="92"/>
      <c r="S6833" s="92"/>
      <c r="T6833" s="92"/>
      <c r="U6833" s="92"/>
      <c r="V6833" s="92"/>
      <c r="W6833" s="92"/>
      <c r="X6833" s="92"/>
      <c r="Y6833" s="92"/>
      <c r="Z6833" s="92"/>
      <c r="AA6833" s="92"/>
      <c r="AB6833" s="92"/>
      <c r="AC6833" s="92"/>
      <c r="AD6833" s="92"/>
      <c r="AE6833" s="92"/>
      <c r="AF6833" s="92"/>
      <c r="AG6833" s="92"/>
      <c r="AH6833" s="92"/>
      <c r="AI6833" s="92"/>
      <c r="AJ6833" s="92"/>
      <c r="AK6833" s="92"/>
      <c r="AL6833" s="92"/>
      <c r="AM6833" s="92"/>
      <c r="AN6833" s="92"/>
      <c r="AO6833" s="92"/>
      <c r="AP6833" s="92"/>
      <c r="AQ6833" s="92"/>
      <c r="AR6833" s="92"/>
    </row>
    <row r="6834" spans="1:44" x14ac:dyDescent="0.2">
      <c r="A6834" s="92"/>
      <c r="B6834" s="92"/>
      <c r="C6834" s="92"/>
      <c r="D6834" s="92"/>
      <c r="E6834" s="92"/>
      <c r="F6834" s="92"/>
      <c r="G6834" s="92"/>
      <c r="H6834" s="92"/>
      <c r="I6834" s="92"/>
      <c r="J6834" s="92"/>
      <c r="K6834" s="92"/>
      <c r="L6834" s="92"/>
      <c r="M6834" s="92"/>
      <c r="N6834" s="92"/>
      <c r="O6834" s="92"/>
      <c r="P6834" s="92"/>
      <c r="Q6834" s="92"/>
      <c r="R6834" s="92"/>
      <c r="S6834" s="92"/>
      <c r="T6834" s="92"/>
      <c r="U6834" s="92"/>
      <c r="V6834" s="92"/>
      <c r="W6834" s="92"/>
      <c r="X6834" s="92"/>
      <c r="Y6834" s="92"/>
      <c r="Z6834" s="92"/>
      <c r="AA6834" s="92"/>
      <c r="AB6834" s="92"/>
      <c r="AC6834" s="92"/>
      <c r="AD6834" s="92"/>
      <c r="AE6834" s="92"/>
      <c r="AF6834" s="92"/>
      <c r="AG6834" s="92"/>
      <c r="AH6834" s="92"/>
      <c r="AI6834" s="92"/>
      <c r="AJ6834" s="92"/>
      <c r="AK6834" s="92"/>
      <c r="AL6834" s="92"/>
      <c r="AM6834" s="92"/>
      <c r="AN6834" s="92"/>
      <c r="AO6834" s="92"/>
      <c r="AP6834" s="92"/>
      <c r="AQ6834" s="92"/>
      <c r="AR6834" s="92"/>
    </row>
    <row r="6835" spans="1:44" x14ac:dyDescent="0.2">
      <c r="A6835" s="92"/>
      <c r="B6835" s="92"/>
      <c r="C6835" s="92"/>
      <c r="D6835" s="92"/>
      <c r="E6835" s="92"/>
      <c r="F6835" s="92"/>
      <c r="G6835" s="92"/>
      <c r="H6835" s="92"/>
      <c r="I6835" s="92"/>
      <c r="J6835" s="92"/>
      <c r="K6835" s="92"/>
      <c r="L6835" s="92"/>
      <c r="M6835" s="92"/>
      <c r="N6835" s="92"/>
      <c r="O6835" s="92"/>
      <c r="P6835" s="92"/>
      <c r="Q6835" s="92"/>
      <c r="R6835" s="92"/>
      <c r="S6835" s="92"/>
      <c r="T6835" s="92"/>
      <c r="U6835" s="92"/>
      <c r="V6835" s="92"/>
      <c r="W6835" s="92"/>
      <c r="X6835" s="92"/>
      <c r="Y6835" s="92"/>
      <c r="Z6835" s="92"/>
      <c r="AA6835" s="92"/>
      <c r="AB6835" s="92"/>
      <c r="AC6835" s="92"/>
      <c r="AD6835" s="92"/>
      <c r="AE6835" s="92"/>
      <c r="AF6835" s="92"/>
      <c r="AG6835" s="92"/>
      <c r="AH6835" s="92"/>
      <c r="AI6835" s="92"/>
      <c r="AJ6835" s="92"/>
      <c r="AK6835" s="92"/>
      <c r="AL6835" s="92"/>
      <c r="AM6835" s="92"/>
      <c r="AN6835" s="92"/>
      <c r="AO6835" s="92"/>
      <c r="AP6835" s="92"/>
      <c r="AQ6835" s="92"/>
      <c r="AR6835" s="92"/>
    </row>
    <row r="6836" spans="1:44" x14ac:dyDescent="0.2">
      <c r="A6836" s="92"/>
      <c r="B6836" s="92"/>
      <c r="C6836" s="92"/>
      <c r="D6836" s="92"/>
      <c r="E6836" s="92"/>
      <c r="F6836" s="92"/>
      <c r="G6836" s="92"/>
      <c r="H6836" s="92"/>
      <c r="I6836" s="92"/>
      <c r="J6836" s="92"/>
      <c r="K6836" s="92"/>
      <c r="L6836" s="92"/>
      <c r="M6836" s="92"/>
      <c r="N6836" s="92"/>
      <c r="O6836" s="92"/>
      <c r="P6836" s="92"/>
      <c r="Q6836" s="92"/>
      <c r="R6836" s="92"/>
      <c r="S6836" s="92"/>
      <c r="T6836" s="92"/>
      <c r="U6836" s="92"/>
      <c r="V6836" s="92"/>
      <c r="W6836" s="92"/>
      <c r="X6836" s="92"/>
      <c r="Y6836" s="92"/>
      <c r="Z6836" s="92"/>
      <c r="AA6836" s="92"/>
      <c r="AB6836" s="92"/>
      <c r="AC6836" s="92"/>
      <c r="AD6836" s="92"/>
      <c r="AE6836" s="92"/>
      <c r="AF6836" s="92"/>
      <c r="AG6836" s="92"/>
      <c r="AH6836" s="92"/>
      <c r="AI6836" s="92"/>
      <c r="AJ6836" s="92"/>
      <c r="AK6836" s="92"/>
      <c r="AL6836" s="92"/>
      <c r="AM6836" s="92"/>
      <c r="AN6836" s="92"/>
      <c r="AO6836" s="92"/>
      <c r="AP6836" s="92"/>
      <c r="AQ6836" s="92"/>
      <c r="AR6836" s="92"/>
    </row>
    <row r="6837" spans="1:44" x14ac:dyDescent="0.2">
      <c r="A6837" s="92"/>
      <c r="B6837" s="92"/>
      <c r="C6837" s="92"/>
      <c r="D6837" s="92"/>
      <c r="E6837" s="92"/>
      <c r="F6837" s="92"/>
      <c r="G6837" s="92"/>
      <c r="H6837" s="92"/>
      <c r="I6837" s="92"/>
      <c r="J6837" s="92"/>
      <c r="K6837" s="92"/>
      <c r="L6837" s="92"/>
      <c r="M6837" s="92"/>
      <c r="N6837" s="92"/>
      <c r="O6837" s="92"/>
      <c r="P6837" s="92"/>
      <c r="Q6837" s="92"/>
      <c r="R6837" s="92"/>
      <c r="S6837" s="92"/>
      <c r="T6837" s="92"/>
      <c r="U6837" s="92"/>
      <c r="V6837" s="92"/>
      <c r="W6837" s="92"/>
      <c r="X6837" s="92"/>
      <c r="Y6837" s="92"/>
      <c r="Z6837" s="92"/>
      <c r="AA6837" s="92"/>
      <c r="AB6837" s="92"/>
      <c r="AC6837" s="92"/>
      <c r="AD6837" s="92"/>
      <c r="AE6837" s="92"/>
      <c r="AF6837" s="92"/>
      <c r="AG6837" s="92"/>
      <c r="AH6837" s="92"/>
      <c r="AI6837" s="92"/>
      <c r="AJ6837" s="92"/>
      <c r="AK6837" s="92"/>
      <c r="AL6837" s="92"/>
      <c r="AM6837" s="92"/>
      <c r="AN6837" s="92"/>
      <c r="AO6837" s="92"/>
      <c r="AP6837" s="92"/>
      <c r="AQ6837" s="92"/>
      <c r="AR6837" s="92"/>
    </row>
    <row r="6838" spans="1:44" x14ac:dyDescent="0.2">
      <c r="A6838" s="92"/>
      <c r="B6838" s="92"/>
      <c r="C6838" s="92"/>
      <c r="D6838" s="92"/>
      <c r="E6838" s="92"/>
      <c r="F6838" s="92"/>
      <c r="G6838" s="92"/>
      <c r="H6838" s="92"/>
      <c r="I6838" s="92"/>
      <c r="J6838" s="92"/>
      <c r="K6838" s="92"/>
      <c r="L6838" s="92"/>
      <c r="M6838" s="92"/>
      <c r="N6838" s="92"/>
      <c r="O6838" s="92"/>
      <c r="P6838" s="92"/>
      <c r="Q6838" s="92"/>
      <c r="R6838" s="92"/>
      <c r="S6838" s="92"/>
      <c r="T6838" s="92"/>
      <c r="U6838" s="92"/>
      <c r="V6838" s="92"/>
      <c r="W6838" s="92"/>
      <c r="X6838" s="92"/>
      <c r="Y6838" s="92"/>
      <c r="Z6838" s="92"/>
      <c r="AA6838" s="92"/>
      <c r="AB6838" s="92"/>
      <c r="AC6838" s="92"/>
      <c r="AD6838" s="92"/>
      <c r="AE6838" s="92"/>
      <c r="AF6838" s="92"/>
      <c r="AG6838" s="92"/>
      <c r="AH6838" s="92"/>
      <c r="AI6838" s="92"/>
      <c r="AJ6838" s="92"/>
      <c r="AK6838" s="92"/>
      <c r="AL6838" s="92"/>
      <c r="AM6838" s="92"/>
      <c r="AN6838" s="92"/>
      <c r="AO6838" s="92"/>
      <c r="AP6838" s="92"/>
      <c r="AQ6838" s="92"/>
      <c r="AR6838" s="92"/>
    </row>
    <row r="6839" spans="1:44" x14ac:dyDescent="0.2">
      <c r="A6839" s="92"/>
      <c r="B6839" s="92"/>
      <c r="C6839" s="92"/>
      <c r="D6839" s="92"/>
      <c r="E6839" s="92"/>
      <c r="F6839" s="92"/>
      <c r="G6839" s="92"/>
      <c r="H6839" s="92"/>
      <c r="I6839" s="92"/>
      <c r="J6839" s="92"/>
      <c r="K6839" s="92"/>
      <c r="L6839" s="92"/>
      <c r="M6839" s="92"/>
      <c r="N6839" s="92"/>
      <c r="O6839" s="92"/>
      <c r="P6839" s="92"/>
      <c r="Q6839" s="92"/>
      <c r="R6839" s="92"/>
      <c r="S6839" s="92"/>
      <c r="T6839" s="92"/>
      <c r="U6839" s="92"/>
      <c r="V6839" s="92"/>
      <c r="W6839" s="92"/>
      <c r="X6839" s="92"/>
      <c r="Y6839" s="92"/>
      <c r="Z6839" s="92"/>
      <c r="AA6839" s="92"/>
      <c r="AB6839" s="92"/>
      <c r="AC6839" s="92"/>
      <c r="AD6839" s="92"/>
      <c r="AE6839" s="92"/>
      <c r="AF6839" s="92"/>
      <c r="AG6839" s="92"/>
      <c r="AH6839" s="92"/>
      <c r="AI6839" s="92"/>
      <c r="AJ6839" s="92"/>
      <c r="AK6839" s="92"/>
      <c r="AL6839" s="92"/>
      <c r="AM6839" s="92"/>
      <c r="AN6839" s="92"/>
      <c r="AO6839" s="92"/>
      <c r="AP6839" s="92"/>
      <c r="AQ6839" s="92"/>
      <c r="AR6839" s="92"/>
    </row>
    <row r="6840" spans="1:44" x14ac:dyDescent="0.2">
      <c r="A6840" s="92"/>
      <c r="B6840" s="92"/>
      <c r="C6840" s="92"/>
      <c r="D6840" s="92"/>
      <c r="E6840" s="92"/>
      <c r="F6840" s="92"/>
      <c r="G6840" s="92"/>
      <c r="H6840" s="92"/>
      <c r="I6840" s="92"/>
      <c r="J6840" s="92"/>
      <c r="K6840" s="92"/>
      <c r="L6840" s="92"/>
      <c r="M6840" s="92"/>
      <c r="N6840" s="92"/>
      <c r="O6840" s="92"/>
      <c r="P6840" s="92"/>
      <c r="Q6840" s="92"/>
      <c r="R6840" s="92"/>
      <c r="S6840" s="92"/>
      <c r="T6840" s="92"/>
      <c r="U6840" s="92"/>
      <c r="V6840" s="92"/>
      <c r="W6840" s="92"/>
      <c r="X6840" s="92"/>
      <c r="Y6840" s="92"/>
      <c r="Z6840" s="92"/>
      <c r="AA6840" s="92"/>
      <c r="AB6840" s="92"/>
      <c r="AC6840" s="92"/>
      <c r="AD6840" s="92"/>
      <c r="AE6840" s="92"/>
      <c r="AF6840" s="92"/>
      <c r="AG6840" s="92"/>
      <c r="AH6840" s="92"/>
      <c r="AI6840" s="92"/>
      <c r="AJ6840" s="92"/>
      <c r="AK6840" s="92"/>
      <c r="AL6840" s="92"/>
      <c r="AM6840" s="92"/>
      <c r="AN6840" s="92"/>
      <c r="AO6840" s="92"/>
      <c r="AP6840" s="92"/>
      <c r="AQ6840" s="92"/>
      <c r="AR6840" s="92"/>
    </row>
    <row r="6841" spans="1:44" x14ac:dyDescent="0.2">
      <c r="A6841" s="92"/>
      <c r="B6841" s="92"/>
      <c r="C6841" s="92"/>
      <c r="D6841" s="92"/>
      <c r="E6841" s="92"/>
      <c r="F6841" s="92"/>
      <c r="G6841" s="92"/>
      <c r="H6841" s="92"/>
      <c r="I6841" s="92"/>
      <c r="J6841" s="92"/>
      <c r="K6841" s="92"/>
      <c r="L6841" s="92"/>
      <c r="M6841" s="92"/>
      <c r="N6841" s="92"/>
      <c r="O6841" s="92"/>
      <c r="P6841" s="92"/>
      <c r="Q6841" s="92"/>
      <c r="R6841" s="92"/>
      <c r="S6841" s="92"/>
      <c r="T6841" s="92"/>
      <c r="U6841" s="92"/>
      <c r="V6841" s="92"/>
      <c r="W6841" s="92"/>
      <c r="X6841" s="92"/>
      <c r="Y6841" s="92"/>
      <c r="Z6841" s="92"/>
      <c r="AA6841" s="92"/>
      <c r="AB6841" s="92"/>
      <c r="AC6841" s="92"/>
      <c r="AD6841" s="92"/>
      <c r="AE6841" s="92"/>
      <c r="AF6841" s="92"/>
      <c r="AG6841" s="92"/>
      <c r="AH6841" s="92"/>
      <c r="AI6841" s="92"/>
      <c r="AJ6841" s="92"/>
      <c r="AK6841" s="92"/>
      <c r="AL6841" s="92"/>
      <c r="AM6841" s="92"/>
      <c r="AN6841" s="92"/>
      <c r="AO6841" s="92"/>
      <c r="AP6841" s="92"/>
      <c r="AQ6841" s="92"/>
      <c r="AR6841" s="92"/>
    </row>
    <row r="6842" spans="1:44" x14ac:dyDescent="0.2">
      <c r="A6842" s="92"/>
      <c r="B6842" s="92"/>
      <c r="C6842" s="92"/>
      <c r="D6842" s="92"/>
      <c r="E6842" s="92"/>
      <c r="F6842" s="92"/>
      <c r="G6842" s="92"/>
      <c r="H6842" s="92"/>
      <c r="I6842" s="92"/>
      <c r="J6842" s="92"/>
      <c r="K6842" s="92"/>
      <c r="L6842" s="92"/>
      <c r="M6842" s="92"/>
      <c r="N6842" s="92"/>
      <c r="O6842" s="92"/>
      <c r="P6842" s="92"/>
      <c r="Q6842" s="92"/>
      <c r="R6842" s="92"/>
      <c r="S6842" s="92"/>
      <c r="T6842" s="92"/>
      <c r="U6842" s="92"/>
      <c r="V6842" s="92"/>
      <c r="W6842" s="92"/>
      <c r="X6842" s="92"/>
      <c r="Y6842" s="92"/>
      <c r="Z6842" s="92"/>
      <c r="AA6842" s="92"/>
      <c r="AB6842" s="92"/>
      <c r="AC6842" s="92"/>
      <c r="AD6842" s="92"/>
      <c r="AE6842" s="92"/>
      <c r="AF6842" s="92"/>
      <c r="AG6842" s="92"/>
      <c r="AH6842" s="92"/>
      <c r="AI6842" s="92"/>
      <c r="AJ6842" s="92"/>
      <c r="AK6842" s="92"/>
      <c r="AL6842" s="92"/>
      <c r="AM6842" s="92"/>
      <c r="AN6842" s="92"/>
      <c r="AO6842" s="92"/>
      <c r="AP6842" s="92"/>
      <c r="AQ6842" s="92"/>
      <c r="AR6842" s="92"/>
    </row>
    <row r="6843" spans="1:44" x14ac:dyDescent="0.2">
      <c r="A6843" s="92"/>
      <c r="B6843" s="92"/>
      <c r="C6843" s="92"/>
      <c r="D6843" s="92"/>
      <c r="E6843" s="92"/>
      <c r="F6843" s="92"/>
      <c r="G6843" s="92"/>
      <c r="H6843" s="92"/>
      <c r="I6843" s="92"/>
      <c r="J6843" s="92"/>
      <c r="K6843" s="92"/>
      <c r="L6843" s="92"/>
      <c r="M6843" s="92"/>
      <c r="N6843" s="92"/>
      <c r="O6843" s="92"/>
      <c r="P6843" s="92"/>
      <c r="Q6843" s="92"/>
      <c r="R6843" s="92"/>
      <c r="S6843" s="92"/>
      <c r="T6843" s="92"/>
      <c r="U6843" s="92"/>
      <c r="V6843" s="92"/>
      <c r="W6843" s="92"/>
      <c r="X6843" s="92"/>
      <c r="Y6843" s="92"/>
      <c r="Z6843" s="92"/>
      <c r="AA6843" s="92"/>
      <c r="AB6843" s="92"/>
      <c r="AC6843" s="92"/>
      <c r="AD6843" s="92"/>
      <c r="AE6843" s="92"/>
      <c r="AF6843" s="92"/>
      <c r="AG6843" s="92"/>
      <c r="AH6843" s="92"/>
      <c r="AI6843" s="92"/>
      <c r="AJ6843" s="92"/>
      <c r="AK6843" s="92"/>
      <c r="AL6843" s="92"/>
      <c r="AM6843" s="92"/>
      <c r="AN6843" s="92"/>
      <c r="AO6843" s="92"/>
      <c r="AP6843" s="92"/>
      <c r="AQ6843" s="92"/>
      <c r="AR6843" s="92"/>
    </row>
    <row r="6844" spans="1:44" x14ac:dyDescent="0.2">
      <c r="A6844" s="92"/>
      <c r="B6844" s="92"/>
      <c r="C6844" s="92"/>
      <c r="D6844" s="92"/>
      <c r="E6844" s="92"/>
      <c r="F6844" s="92"/>
      <c r="G6844" s="92"/>
      <c r="H6844" s="92"/>
      <c r="I6844" s="92"/>
      <c r="J6844" s="92"/>
      <c r="K6844" s="92"/>
      <c r="L6844" s="92"/>
      <c r="M6844" s="92"/>
      <c r="N6844" s="92"/>
      <c r="O6844" s="92"/>
      <c r="P6844" s="92"/>
      <c r="Q6844" s="92"/>
      <c r="R6844" s="92"/>
      <c r="S6844" s="92"/>
      <c r="T6844" s="92"/>
      <c r="U6844" s="92"/>
      <c r="V6844" s="92"/>
      <c r="W6844" s="92"/>
      <c r="X6844" s="92"/>
      <c r="Y6844" s="92"/>
      <c r="Z6844" s="92"/>
      <c r="AA6844" s="92"/>
      <c r="AB6844" s="92"/>
      <c r="AC6844" s="92"/>
      <c r="AD6844" s="92"/>
      <c r="AE6844" s="92"/>
      <c r="AF6844" s="92"/>
      <c r="AG6844" s="92"/>
      <c r="AH6844" s="92"/>
      <c r="AI6844" s="92"/>
      <c r="AJ6844" s="92"/>
      <c r="AK6844" s="92"/>
      <c r="AL6844" s="92"/>
      <c r="AM6844" s="92"/>
      <c r="AN6844" s="92"/>
      <c r="AO6844" s="92"/>
      <c r="AP6844" s="92"/>
      <c r="AQ6844" s="92"/>
      <c r="AR6844" s="92"/>
    </row>
    <row r="6845" spans="1:44" x14ac:dyDescent="0.2">
      <c r="A6845" s="92"/>
      <c r="B6845" s="92"/>
      <c r="C6845" s="92"/>
      <c r="D6845" s="92"/>
      <c r="E6845" s="92"/>
      <c r="F6845" s="92"/>
      <c r="G6845" s="92"/>
      <c r="H6845" s="92"/>
      <c r="I6845" s="92"/>
      <c r="J6845" s="92"/>
      <c r="K6845" s="92"/>
      <c r="L6845" s="92"/>
      <c r="M6845" s="92"/>
      <c r="N6845" s="92"/>
      <c r="O6845" s="92"/>
      <c r="P6845" s="92"/>
      <c r="Q6845" s="92"/>
      <c r="R6845" s="92"/>
      <c r="S6845" s="92"/>
      <c r="T6845" s="92"/>
      <c r="U6845" s="92"/>
      <c r="V6845" s="92"/>
      <c r="W6845" s="92"/>
      <c r="X6845" s="92"/>
      <c r="Y6845" s="92"/>
      <c r="Z6845" s="92"/>
      <c r="AA6845" s="92"/>
      <c r="AB6845" s="92"/>
      <c r="AC6845" s="92"/>
      <c r="AD6845" s="92"/>
      <c r="AE6845" s="92"/>
      <c r="AF6845" s="92"/>
      <c r="AG6845" s="92"/>
      <c r="AH6845" s="92"/>
      <c r="AI6845" s="92"/>
      <c r="AJ6845" s="92"/>
      <c r="AK6845" s="92"/>
      <c r="AL6845" s="92"/>
      <c r="AM6845" s="92"/>
      <c r="AN6845" s="92"/>
      <c r="AO6845" s="92"/>
      <c r="AP6845" s="92"/>
      <c r="AQ6845" s="92"/>
      <c r="AR6845" s="92"/>
    </row>
    <row r="6846" spans="1:44" x14ac:dyDescent="0.2">
      <c r="A6846" s="92"/>
      <c r="B6846" s="92"/>
      <c r="C6846" s="92"/>
      <c r="D6846" s="92"/>
      <c r="E6846" s="92"/>
      <c r="F6846" s="92"/>
      <c r="G6846" s="92"/>
      <c r="H6846" s="92"/>
      <c r="I6846" s="92"/>
      <c r="J6846" s="92"/>
      <c r="K6846" s="92"/>
      <c r="L6846" s="92"/>
      <c r="M6846" s="92"/>
      <c r="N6846" s="92"/>
      <c r="O6846" s="92"/>
      <c r="P6846" s="92"/>
      <c r="Q6846" s="92"/>
      <c r="R6846" s="92"/>
      <c r="S6846" s="92"/>
      <c r="T6846" s="92"/>
      <c r="U6846" s="92"/>
      <c r="V6846" s="92"/>
      <c r="W6846" s="92"/>
      <c r="X6846" s="92"/>
      <c r="Y6846" s="92"/>
      <c r="Z6846" s="92"/>
      <c r="AA6846" s="92"/>
      <c r="AB6846" s="92"/>
      <c r="AC6846" s="92"/>
      <c r="AD6846" s="92"/>
      <c r="AE6846" s="92"/>
      <c r="AF6846" s="92"/>
      <c r="AG6846" s="92"/>
      <c r="AH6846" s="92"/>
      <c r="AI6846" s="92"/>
      <c r="AJ6846" s="92"/>
      <c r="AK6846" s="92"/>
      <c r="AL6846" s="92"/>
      <c r="AM6846" s="92"/>
      <c r="AN6846" s="92"/>
      <c r="AO6846" s="92"/>
      <c r="AP6846" s="92"/>
      <c r="AQ6846" s="92"/>
      <c r="AR6846" s="92"/>
    </row>
    <row r="6847" spans="1:44" x14ac:dyDescent="0.2">
      <c r="A6847" s="92"/>
      <c r="B6847" s="92"/>
      <c r="C6847" s="92"/>
      <c r="D6847" s="92"/>
      <c r="E6847" s="92"/>
      <c r="F6847" s="92"/>
      <c r="G6847" s="92"/>
      <c r="H6847" s="92"/>
      <c r="I6847" s="92"/>
      <c r="J6847" s="92"/>
      <c r="K6847" s="92"/>
      <c r="L6847" s="92"/>
      <c r="M6847" s="92"/>
      <c r="N6847" s="92"/>
      <c r="O6847" s="92"/>
      <c r="P6847" s="92"/>
      <c r="Q6847" s="92"/>
      <c r="R6847" s="92"/>
      <c r="S6847" s="92"/>
      <c r="T6847" s="92"/>
      <c r="U6847" s="92"/>
      <c r="V6847" s="92"/>
      <c r="W6847" s="92"/>
      <c r="X6847" s="92"/>
      <c r="Y6847" s="92"/>
      <c r="Z6847" s="92"/>
      <c r="AA6847" s="92"/>
      <c r="AB6847" s="92"/>
      <c r="AC6847" s="92"/>
      <c r="AD6847" s="92"/>
      <c r="AE6847" s="92"/>
      <c r="AF6847" s="92"/>
      <c r="AG6847" s="92"/>
      <c r="AH6847" s="92"/>
      <c r="AI6847" s="92"/>
      <c r="AJ6847" s="92"/>
      <c r="AK6847" s="92"/>
      <c r="AL6847" s="92"/>
      <c r="AM6847" s="92"/>
      <c r="AN6847" s="92"/>
      <c r="AO6847" s="92"/>
      <c r="AP6847" s="92"/>
      <c r="AQ6847" s="92"/>
      <c r="AR6847" s="92"/>
    </row>
    <row r="6848" spans="1:44" x14ac:dyDescent="0.2">
      <c r="A6848" s="92"/>
      <c r="B6848" s="92"/>
      <c r="C6848" s="92"/>
      <c r="D6848" s="92"/>
      <c r="E6848" s="92"/>
      <c r="F6848" s="92"/>
      <c r="G6848" s="92"/>
      <c r="H6848" s="92"/>
      <c r="I6848" s="92"/>
      <c r="J6848" s="92"/>
      <c r="K6848" s="92"/>
      <c r="L6848" s="92"/>
      <c r="M6848" s="92"/>
      <c r="N6848" s="92"/>
      <c r="O6848" s="92"/>
      <c r="P6848" s="92"/>
      <c r="Q6848" s="92"/>
      <c r="R6848" s="92"/>
      <c r="S6848" s="92"/>
      <c r="T6848" s="92"/>
      <c r="U6848" s="92"/>
      <c r="V6848" s="92"/>
      <c r="W6848" s="92"/>
      <c r="X6848" s="92"/>
      <c r="Y6848" s="92"/>
      <c r="Z6848" s="92"/>
      <c r="AA6848" s="92"/>
      <c r="AB6848" s="92"/>
      <c r="AC6848" s="92"/>
      <c r="AD6848" s="92"/>
      <c r="AE6848" s="92"/>
      <c r="AF6848" s="92"/>
      <c r="AG6848" s="92"/>
      <c r="AH6848" s="92"/>
      <c r="AI6848" s="92"/>
      <c r="AJ6848" s="92"/>
      <c r="AK6848" s="92"/>
      <c r="AL6848" s="92"/>
      <c r="AM6848" s="92"/>
      <c r="AN6848" s="92"/>
      <c r="AO6848" s="92"/>
      <c r="AP6848" s="92"/>
      <c r="AQ6848" s="92"/>
      <c r="AR6848" s="92"/>
    </row>
    <row r="6849" spans="1:44" x14ac:dyDescent="0.2">
      <c r="A6849" s="92"/>
      <c r="B6849" s="92"/>
      <c r="C6849" s="92"/>
      <c r="D6849" s="92"/>
      <c r="E6849" s="92"/>
      <c r="F6849" s="92"/>
      <c r="G6849" s="92"/>
      <c r="H6849" s="92"/>
      <c r="I6849" s="92"/>
      <c r="J6849" s="92"/>
      <c r="K6849" s="92"/>
      <c r="L6849" s="92"/>
      <c r="M6849" s="92"/>
      <c r="N6849" s="92"/>
      <c r="O6849" s="92"/>
      <c r="P6849" s="92"/>
      <c r="Q6849" s="92"/>
      <c r="R6849" s="92"/>
      <c r="S6849" s="92"/>
      <c r="T6849" s="92"/>
      <c r="U6849" s="92"/>
      <c r="V6849" s="92"/>
      <c r="W6849" s="92"/>
      <c r="X6849" s="92"/>
      <c r="Y6849" s="92"/>
      <c r="Z6849" s="92"/>
      <c r="AA6849" s="92"/>
      <c r="AB6849" s="92"/>
      <c r="AC6849" s="92"/>
      <c r="AD6849" s="92"/>
      <c r="AE6849" s="92"/>
      <c r="AF6849" s="92"/>
      <c r="AG6849" s="92"/>
      <c r="AH6849" s="92"/>
      <c r="AI6849" s="92"/>
      <c r="AJ6849" s="92"/>
      <c r="AK6849" s="92"/>
      <c r="AL6849" s="92"/>
      <c r="AM6849" s="92"/>
      <c r="AN6849" s="92"/>
      <c r="AO6849" s="92"/>
      <c r="AP6849" s="92"/>
      <c r="AQ6849" s="92"/>
      <c r="AR6849" s="92"/>
    </row>
    <row r="6850" spans="1:44" x14ac:dyDescent="0.2">
      <c r="A6850" s="92"/>
      <c r="B6850" s="92"/>
      <c r="C6850" s="92"/>
      <c r="D6850" s="92"/>
      <c r="E6850" s="92"/>
      <c r="F6850" s="92"/>
      <c r="G6850" s="92"/>
      <c r="H6850" s="92"/>
      <c r="I6850" s="92"/>
      <c r="J6850" s="92"/>
      <c r="K6850" s="92"/>
      <c r="L6850" s="92"/>
      <c r="M6850" s="92"/>
      <c r="N6850" s="92"/>
      <c r="O6850" s="92"/>
      <c r="P6850" s="92"/>
      <c r="Q6850" s="92"/>
      <c r="R6850" s="92"/>
      <c r="S6850" s="92"/>
      <c r="T6850" s="92"/>
      <c r="U6850" s="92"/>
      <c r="V6850" s="92"/>
      <c r="W6850" s="92"/>
      <c r="X6850" s="92"/>
      <c r="Y6850" s="92"/>
      <c r="Z6850" s="92"/>
      <c r="AA6850" s="92"/>
      <c r="AB6850" s="92"/>
      <c r="AC6850" s="92"/>
      <c r="AD6850" s="92"/>
      <c r="AE6850" s="92"/>
      <c r="AF6850" s="92"/>
      <c r="AG6850" s="92"/>
      <c r="AH6850" s="92"/>
      <c r="AI6850" s="92"/>
      <c r="AJ6850" s="92"/>
      <c r="AK6850" s="92"/>
      <c r="AL6850" s="92"/>
      <c r="AM6850" s="92"/>
      <c r="AN6850" s="92"/>
      <c r="AO6850" s="92"/>
      <c r="AP6850" s="92"/>
      <c r="AQ6850" s="92"/>
      <c r="AR6850" s="92"/>
    </row>
    <row r="6851" spans="1:44" x14ac:dyDescent="0.2">
      <c r="A6851" s="92"/>
      <c r="B6851" s="92"/>
      <c r="C6851" s="92"/>
      <c r="D6851" s="92"/>
      <c r="E6851" s="92"/>
      <c r="F6851" s="92"/>
      <c r="G6851" s="92"/>
      <c r="H6851" s="92"/>
      <c r="I6851" s="92"/>
      <c r="J6851" s="92"/>
      <c r="K6851" s="92"/>
      <c r="L6851" s="92"/>
      <c r="M6851" s="92"/>
      <c r="N6851" s="92"/>
      <c r="O6851" s="92"/>
      <c r="P6851" s="92"/>
      <c r="Q6851" s="92"/>
      <c r="R6851" s="92"/>
      <c r="S6851" s="92"/>
      <c r="T6851" s="92"/>
      <c r="U6851" s="92"/>
      <c r="V6851" s="92"/>
      <c r="W6851" s="92"/>
      <c r="X6851" s="92"/>
      <c r="Y6851" s="92"/>
      <c r="Z6851" s="92"/>
      <c r="AA6851" s="92"/>
      <c r="AB6851" s="92"/>
      <c r="AC6851" s="92"/>
      <c r="AD6851" s="92"/>
      <c r="AE6851" s="92"/>
      <c r="AF6851" s="92"/>
      <c r="AG6851" s="92"/>
      <c r="AH6851" s="92"/>
      <c r="AI6851" s="92"/>
      <c r="AJ6851" s="92"/>
      <c r="AK6851" s="92"/>
      <c r="AL6851" s="92"/>
      <c r="AM6851" s="92"/>
      <c r="AN6851" s="92"/>
      <c r="AO6851" s="92"/>
      <c r="AP6851" s="92"/>
      <c r="AQ6851" s="92"/>
      <c r="AR6851" s="92"/>
    </row>
    <row r="6852" spans="1:44" x14ac:dyDescent="0.2">
      <c r="A6852" s="92"/>
      <c r="B6852" s="92"/>
      <c r="C6852" s="92"/>
      <c r="D6852" s="92"/>
      <c r="E6852" s="92"/>
      <c r="F6852" s="92"/>
      <c r="G6852" s="92"/>
      <c r="H6852" s="92"/>
      <c r="I6852" s="92"/>
      <c r="J6852" s="92"/>
      <c r="K6852" s="92"/>
      <c r="L6852" s="92"/>
      <c r="M6852" s="92"/>
      <c r="N6852" s="92"/>
      <c r="O6852" s="92"/>
      <c r="P6852" s="92"/>
      <c r="Q6852" s="92"/>
      <c r="R6852" s="92"/>
      <c r="S6852" s="92"/>
      <c r="T6852" s="92"/>
      <c r="U6852" s="92"/>
      <c r="V6852" s="92"/>
      <c r="W6852" s="92"/>
      <c r="X6852" s="92"/>
      <c r="Y6852" s="92"/>
      <c r="Z6852" s="92"/>
      <c r="AA6852" s="92"/>
      <c r="AB6852" s="92"/>
      <c r="AC6852" s="92"/>
      <c r="AD6852" s="92"/>
      <c r="AE6852" s="92"/>
      <c r="AF6852" s="92"/>
      <c r="AG6852" s="92"/>
      <c r="AH6852" s="92"/>
      <c r="AI6852" s="92"/>
      <c r="AJ6852" s="92"/>
      <c r="AK6852" s="92"/>
      <c r="AL6852" s="92"/>
      <c r="AM6852" s="92"/>
      <c r="AN6852" s="92"/>
      <c r="AO6852" s="92"/>
      <c r="AP6852" s="92"/>
      <c r="AQ6852" s="92"/>
      <c r="AR6852" s="92"/>
    </row>
    <row r="6853" spans="1:44" x14ac:dyDescent="0.2">
      <c r="A6853" s="92"/>
      <c r="B6853" s="92"/>
      <c r="C6853" s="92"/>
      <c r="D6853" s="92"/>
      <c r="E6853" s="92"/>
      <c r="F6853" s="92"/>
      <c r="G6853" s="92"/>
      <c r="H6853" s="92"/>
      <c r="I6853" s="92"/>
      <c r="J6853" s="92"/>
      <c r="K6853" s="92"/>
      <c r="L6853" s="92"/>
      <c r="M6853" s="92"/>
      <c r="N6853" s="92"/>
      <c r="O6853" s="92"/>
      <c r="P6853" s="92"/>
      <c r="Q6853" s="92"/>
      <c r="R6853" s="92"/>
      <c r="S6853" s="92"/>
      <c r="T6853" s="92"/>
      <c r="U6853" s="92"/>
      <c r="V6853" s="92"/>
      <c r="W6853" s="92"/>
      <c r="X6853" s="92"/>
      <c r="Y6853" s="92"/>
      <c r="Z6853" s="92"/>
      <c r="AA6853" s="92"/>
      <c r="AB6853" s="92"/>
      <c r="AC6853" s="92"/>
      <c r="AD6853" s="92"/>
      <c r="AE6853" s="92"/>
      <c r="AF6853" s="92"/>
      <c r="AG6853" s="92"/>
      <c r="AH6853" s="92"/>
      <c r="AI6853" s="92"/>
      <c r="AJ6853" s="92"/>
      <c r="AK6853" s="92"/>
      <c r="AL6853" s="92"/>
      <c r="AM6853" s="92"/>
      <c r="AN6853" s="92"/>
      <c r="AO6853" s="92"/>
      <c r="AP6853" s="92"/>
      <c r="AQ6853" s="92"/>
      <c r="AR6853" s="92"/>
    </row>
    <row r="6854" spans="1:44" x14ac:dyDescent="0.2">
      <c r="A6854" s="92"/>
      <c r="B6854" s="92"/>
      <c r="C6854" s="92"/>
      <c r="D6854" s="92"/>
      <c r="E6854" s="92"/>
      <c r="F6854" s="92"/>
      <c r="G6854" s="92"/>
      <c r="H6854" s="92"/>
      <c r="I6854" s="92"/>
      <c r="J6854" s="92"/>
      <c r="K6854" s="92"/>
      <c r="L6854" s="92"/>
      <c r="M6854" s="92"/>
      <c r="N6854" s="92"/>
      <c r="O6854" s="92"/>
      <c r="P6854" s="92"/>
      <c r="Q6854" s="92"/>
      <c r="R6854" s="92"/>
      <c r="S6854" s="92"/>
      <c r="T6854" s="92"/>
      <c r="U6854" s="92"/>
      <c r="V6854" s="92"/>
      <c r="W6854" s="92"/>
      <c r="X6854" s="92"/>
      <c r="Y6854" s="92"/>
      <c r="Z6854" s="92"/>
      <c r="AA6854" s="92"/>
      <c r="AB6854" s="92"/>
      <c r="AC6854" s="92"/>
      <c r="AD6854" s="92"/>
      <c r="AE6854" s="92"/>
      <c r="AF6854" s="92"/>
      <c r="AG6854" s="92"/>
      <c r="AH6854" s="92"/>
      <c r="AI6854" s="92"/>
      <c r="AJ6854" s="92"/>
      <c r="AK6854" s="92"/>
      <c r="AL6854" s="92"/>
      <c r="AM6854" s="92"/>
      <c r="AN6854" s="92"/>
      <c r="AO6854" s="92"/>
      <c r="AP6854" s="92"/>
      <c r="AQ6854" s="92"/>
      <c r="AR6854" s="92"/>
    </row>
    <row r="6855" spans="1:44" x14ac:dyDescent="0.2">
      <c r="A6855" s="92"/>
      <c r="B6855" s="92"/>
      <c r="C6855" s="92"/>
      <c r="D6855" s="92"/>
      <c r="E6855" s="92"/>
      <c r="F6855" s="92"/>
      <c r="G6855" s="92"/>
      <c r="H6855" s="92"/>
      <c r="I6855" s="92"/>
      <c r="J6855" s="92"/>
      <c r="K6855" s="92"/>
      <c r="L6855" s="92"/>
      <c r="M6855" s="92"/>
      <c r="N6855" s="92"/>
      <c r="O6855" s="92"/>
      <c r="P6855" s="92"/>
      <c r="Q6855" s="92"/>
      <c r="R6855" s="92"/>
      <c r="S6855" s="92"/>
      <c r="T6855" s="92"/>
      <c r="U6855" s="92"/>
      <c r="V6855" s="92"/>
      <c r="W6855" s="92"/>
      <c r="X6855" s="92"/>
      <c r="Y6855" s="92"/>
      <c r="Z6855" s="92"/>
      <c r="AA6855" s="92"/>
      <c r="AB6855" s="92"/>
      <c r="AC6855" s="92"/>
      <c r="AD6855" s="92"/>
      <c r="AE6855" s="92"/>
      <c r="AF6855" s="92"/>
      <c r="AG6855" s="92"/>
      <c r="AH6855" s="92"/>
      <c r="AI6855" s="92"/>
      <c r="AJ6855" s="92"/>
      <c r="AK6855" s="92"/>
      <c r="AL6855" s="92"/>
      <c r="AM6855" s="92"/>
      <c r="AN6855" s="92"/>
      <c r="AO6855" s="92"/>
      <c r="AP6855" s="92"/>
      <c r="AQ6855" s="92"/>
      <c r="AR6855" s="92"/>
    </row>
    <row r="6856" spans="1:44" x14ac:dyDescent="0.2">
      <c r="A6856" s="92"/>
      <c r="B6856" s="92"/>
      <c r="C6856" s="92"/>
      <c r="D6856" s="92"/>
      <c r="E6856" s="92"/>
      <c r="F6856" s="92"/>
      <c r="G6856" s="92"/>
      <c r="H6856" s="92"/>
      <c r="I6856" s="92"/>
      <c r="J6856" s="92"/>
      <c r="K6856" s="92"/>
      <c r="L6856" s="92"/>
      <c r="M6856" s="92"/>
      <c r="N6856" s="92"/>
      <c r="O6856" s="92"/>
      <c r="P6856" s="92"/>
      <c r="Q6856" s="92"/>
      <c r="R6856" s="92"/>
      <c r="S6856" s="92"/>
      <c r="T6856" s="92"/>
      <c r="U6856" s="92"/>
      <c r="V6856" s="92"/>
      <c r="W6856" s="92"/>
      <c r="X6856" s="92"/>
      <c r="Y6856" s="92"/>
      <c r="Z6856" s="92"/>
      <c r="AA6856" s="92"/>
      <c r="AB6856" s="92"/>
      <c r="AC6856" s="92"/>
      <c r="AD6856" s="92"/>
      <c r="AE6856" s="92"/>
      <c r="AF6856" s="92"/>
      <c r="AG6856" s="92"/>
      <c r="AH6856" s="92"/>
      <c r="AI6856" s="92"/>
      <c r="AJ6856" s="92"/>
      <c r="AK6856" s="92"/>
      <c r="AL6856" s="92"/>
      <c r="AM6856" s="92"/>
      <c r="AN6856" s="92"/>
      <c r="AO6856" s="92"/>
      <c r="AP6856" s="92"/>
      <c r="AQ6856" s="92"/>
      <c r="AR6856" s="92"/>
    </row>
    <row r="6857" spans="1:44" x14ac:dyDescent="0.2">
      <c r="A6857" s="92"/>
      <c r="B6857" s="92"/>
      <c r="C6857" s="92"/>
      <c r="D6857" s="92"/>
      <c r="E6857" s="92"/>
      <c r="F6857" s="92"/>
      <c r="G6857" s="92"/>
      <c r="H6857" s="92"/>
      <c r="I6857" s="92"/>
      <c r="J6857" s="92"/>
      <c r="K6857" s="92"/>
      <c r="L6857" s="92"/>
      <c r="M6857" s="92"/>
      <c r="N6857" s="92"/>
      <c r="O6857" s="92"/>
      <c r="P6857" s="92"/>
      <c r="Q6857" s="92"/>
      <c r="R6857" s="92"/>
      <c r="S6857" s="92"/>
      <c r="T6857" s="92"/>
      <c r="U6857" s="92"/>
      <c r="V6857" s="92"/>
      <c r="W6857" s="92"/>
      <c r="X6857" s="92"/>
      <c r="Y6857" s="92"/>
      <c r="Z6857" s="92"/>
      <c r="AA6857" s="92"/>
      <c r="AB6857" s="92"/>
      <c r="AC6857" s="92"/>
      <c r="AD6857" s="92"/>
      <c r="AE6857" s="92"/>
      <c r="AF6857" s="92"/>
      <c r="AG6857" s="92"/>
      <c r="AH6857" s="92"/>
      <c r="AI6857" s="92"/>
      <c r="AJ6857" s="92"/>
      <c r="AK6857" s="92"/>
      <c r="AL6857" s="92"/>
      <c r="AM6857" s="92"/>
      <c r="AN6857" s="92"/>
      <c r="AO6857" s="92"/>
      <c r="AP6857" s="92"/>
      <c r="AQ6857" s="92"/>
      <c r="AR6857" s="92"/>
    </row>
    <row r="6858" spans="1:44" x14ac:dyDescent="0.2">
      <c r="A6858" s="92"/>
      <c r="B6858" s="92"/>
      <c r="C6858" s="92"/>
      <c r="D6858" s="92"/>
      <c r="E6858" s="92"/>
      <c r="F6858" s="92"/>
      <c r="G6858" s="92"/>
      <c r="H6858" s="92"/>
      <c r="I6858" s="92"/>
      <c r="J6858" s="92"/>
      <c r="K6858" s="92"/>
      <c r="L6858" s="92"/>
      <c r="M6858" s="92"/>
      <c r="N6858" s="92"/>
      <c r="O6858" s="92"/>
      <c r="P6858" s="92"/>
      <c r="Q6858" s="92"/>
      <c r="R6858" s="92"/>
      <c r="S6858" s="92"/>
      <c r="T6858" s="92"/>
      <c r="U6858" s="92"/>
      <c r="V6858" s="92"/>
      <c r="W6858" s="92"/>
      <c r="X6858" s="92"/>
      <c r="Y6858" s="92"/>
      <c r="Z6858" s="92"/>
      <c r="AA6858" s="92"/>
      <c r="AB6858" s="92"/>
      <c r="AC6858" s="92"/>
      <c r="AD6858" s="92"/>
      <c r="AE6858" s="92"/>
      <c r="AF6858" s="92"/>
      <c r="AG6858" s="92"/>
      <c r="AH6858" s="92"/>
      <c r="AI6858" s="92"/>
      <c r="AJ6858" s="92"/>
      <c r="AK6858" s="92"/>
      <c r="AL6858" s="92"/>
      <c r="AM6858" s="92"/>
      <c r="AN6858" s="92"/>
      <c r="AO6858" s="92"/>
      <c r="AP6858" s="92"/>
      <c r="AQ6858" s="92"/>
      <c r="AR6858" s="92"/>
    </row>
    <row r="6859" spans="1:44" x14ac:dyDescent="0.2">
      <c r="A6859" s="92"/>
      <c r="B6859" s="92"/>
      <c r="C6859" s="92"/>
      <c r="D6859" s="92"/>
      <c r="E6859" s="92"/>
      <c r="F6859" s="92"/>
      <c r="G6859" s="92"/>
      <c r="H6859" s="92"/>
      <c r="I6859" s="92"/>
      <c r="J6859" s="92"/>
      <c r="K6859" s="92"/>
      <c r="L6859" s="92"/>
      <c r="M6859" s="92"/>
      <c r="N6859" s="92"/>
      <c r="O6859" s="92"/>
      <c r="P6859" s="92"/>
      <c r="Q6859" s="92"/>
      <c r="R6859" s="92"/>
      <c r="S6859" s="92"/>
      <c r="T6859" s="92"/>
      <c r="U6859" s="92"/>
      <c r="V6859" s="92"/>
      <c r="W6859" s="92"/>
      <c r="X6859" s="92"/>
      <c r="Y6859" s="92"/>
      <c r="Z6859" s="92"/>
      <c r="AA6859" s="92"/>
      <c r="AB6859" s="92"/>
      <c r="AC6859" s="92"/>
      <c r="AD6859" s="92"/>
      <c r="AE6859" s="92"/>
      <c r="AF6859" s="92"/>
      <c r="AG6859" s="92"/>
      <c r="AH6859" s="92"/>
      <c r="AI6859" s="92"/>
      <c r="AJ6859" s="92"/>
      <c r="AK6859" s="92"/>
      <c r="AL6859" s="92"/>
      <c r="AM6859" s="92"/>
      <c r="AN6859" s="92"/>
      <c r="AO6859" s="92"/>
      <c r="AP6859" s="92"/>
      <c r="AQ6859" s="92"/>
      <c r="AR6859" s="92"/>
    </row>
    <row r="6860" spans="1:44" x14ac:dyDescent="0.2">
      <c r="A6860" s="92"/>
      <c r="B6860" s="92"/>
      <c r="C6860" s="92"/>
      <c r="D6860" s="92"/>
      <c r="E6860" s="92"/>
      <c r="F6860" s="92"/>
      <c r="G6860" s="92"/>
      <c r="H6860" s="92"/>
      <c r="I6860" s="92"/>
      <c r="J6860" s="92"/>
      <c r="K6860" s="92"/>
      <c r="L6860" s="92"/>
      <c r="M6860" s="92"/>
      <c r="N6860" s="92"/>
      <c r="O6860" s="92"/>
      <c r="P6860" s="92"/>
      <c r="Q6860" s="92"/>
      <c r="R6860" s="92"/>
      <c r="S6860" s="92"/>
      <c r="T6860" s="92"/>
      <c r="U6860" s="92"/>
      <c r="V6860" s="92"/>
      <c r="W6860" s="92"/>
      <c r="X6860" s="92"/>
      <c r="Y6860" s="92"/>
      <c r="Z6860" s="92"/>
      <c r="AA6860" s="92"/>
      <c r="AB6860" s="92"/>
      <c r="AC6860" s="92"/>
      <c r="AD6860" s="92"/>
      <c r="AE6860" s="92"/>
      <c r="AF6860" s="92"/>
      <c r="AG6860" s="92"/>
      <c r="AH6860" s="92"/>
      <c r="AI6860" s="92"/>
      <c r="AJ6860" s="92"/>
      <c r="AK6860" s="92"/>
      <c r="AL6860" s="92"/>
      <c r="AM6860" s="92"/>
      <c r="AN6860" s="92"/>
      <c r="AO6860" s="92"/>
      <c r="AP6860" s="92"/>
      <c r="AQ6860" s="92"/>
      <c r="AR6860" s="92"/>
    </row>
    <row r="6861" spans="1:44" x14ac:dyDescent="0.2">
      <c r="A6861" s="92"/>
      <c r="B6861" s="92"/>
      <c r="C6861" s="92"/>
      <c r="D6861" s="92"/>
      <c r="E6861" s="92"/>
      <c r="F6861" s="92"/>
      <c r="G6861" s="92"/>
      <c r="H6861" s="92"/>
      <c r="I6861" s="92"/>
      <c r="J6861" s="92"/>
      <c r="K6861" s="92"/>
      <c r="L6861" s="92"/>
      <c r="M6861" s="92"/>
      <c r="N6861" s="92"/>
      <c r="O6861" s="92"/>
      <c r="P6861" s="92"/>
      <c r="Q6861" s="92"/>
      <c r="R6861" s="92"/>
      <c r="S6861" s="92"/>
      <c r="T6861" s="92"/>
      <c r="U6861" s="92"/>
      <c r="V6861" s="92"/>
      <c r="W6861" s="92"/>
      <c r="X6861" s="92"/>
      <c r="Y6861" s="92"/>
      <c r="Z6861" s="92"/>
      <c r="AA6861" s="92"/>
      <c r="AB6861" s="92"/>
      <c r="AC6861" s="92"/>
      <c r="AD6861" s="92"/>
      <c r="AE6861" s="92"/>
      <c r="AF6861" s="92"/>
      <c r="AG6861" s="92"/>
      <c r="AH6861" s="92"/>
      <c r="AI6861" s="92"/>
      <c r="AJ6861" s="92"/>
      <c r="AK6861" s="92"/>
      <c r="AL6861" s="92"/>
      <c r="AM6861" s="92"/>
      <c r="AN6861" s="92"/>
      <c r="AO6861" s="92"/>
      <c r="AP6861" s="92"/>
      <c r="AQ6861" s="92"/>
      <c r="AR6861" s="92"/>
    </row>
    <row r="6862" spans="1:44" x14ac:dyDescent="0.2">
      <c r="A6862" s="92"/>
      <c r="B6862" s="92"/>
      <c r="C6862" s="92"/>
      <c r="D6862" s="92"/>
      <c r="E6862" s="92"/>
      <c r="F6862" s="92"/>
      <c r="G6862" s="92"/>
      <c r="H6862" s="92"/>
      <c r="I6862" s="92"/>
      <c r="J6862" s="92"/>
      <c r="K6862" s="92"/>
      <c r="L6862" s="92"/>
      <c r="M6862" s="92"/>
      <c r="N6862" s="92"/>
      <c r="O6862" s="92"/>
      <c r="P6862" s="92"/>
      <c r="Q6862" s="92"/>
      <c r="R6862" s="92"/>
      <c r="S6862" s="92"/>
      <c r="T6862" s="92"/>
      <c r="U6862" s="92"/>
      <c r="V6862" s="92"/>
      <c r="W6862" s="92"/>
      <c r="X6862" s="92"/>
      <c r="Y6862" s="92"/>
      <c r="Z6862" s="92"/>
      <c r="AA6862" s="92"/>
      <c r="AB6862" s="92"/>
      <c r="AC6862" s="92"/>
      <c r="AD6862" s="92"/>
      <c r="AE6862" s="92"/>
      <c r="AF6862" s="92"/>
      <c r="AG6862" s="92"/>
      <c r="AH6862" s="92"/>
      <c r="AI6862" s="92"/>
      <c r="AJ6862" s="92"/>
      <c r="AK6862" s="92"/>
      <c r="AL6862" s="92"/>
      <c r="AM6862" s="92"/>
      <c r="AN6862" s="92"/>
      <c r="AO6862" s="92"/>
      <c r="AP6862" s="92"/>
      <c r="AQ6862" s="92"/>
      <c r="AR6862" s="92"/>
    </row>
    <row r="6863" spans="1:44" x14ac:dyDescent="0.2">
      <c r="A6863" s="92"/>
      <c r="B6863" s="92"/>
      <c r="C6863" s="92"/>
      <c r="D6863" s="92"/>
      <c r="E6863" s="92"/>
      <c r="F6863" s="92"/>
      <c r="G6863" s="92"/>
      <c r="H6863" s="92"/>
      <c r="I6863" s="92"/>
      <c r="J6863" s="92"/>
      <c r="K6863" s="92"/>
      <c r="L6863" s="92"/>
      <c r="M6863" s="92"/>
      <c r="N6863" s="92"/>
      <c r="O6863" s="92"/>
      <c r="P6863" s="92"/>
      <c r="Q6863" s="92"/>
      <c r="R6863" s="92"/>
      <c r="S6863" s="92"/>
      <c r="T6863" s="92"/>
      <c r="U6863" s="92"/>
      <c r="V6863" s="92"/>
      <c r="W6863" s="92"/>
      <c r="X6863" s="92"/>
      <c r="Y6863" s="92"/>
      <c r="Z6863" s="92"/>
      <c r="AA6863" s="92"/>
      <c r="AB6863" s="92"/>
      <c r="AC6863" s="92"/>
      <c r="AD6863" s="92"/>
      <c r="AE6863" s="92"/>
      <c r="AF6863" s="92"/>
      <c r="AG6863" s="92"/>
      <c r="AH6863" s="92"/>
      <c r="AI6863" s="92"/>
      <c r="AJ6863" s="92"/>
      <c r="AK6863" s="92"/>
      <c r="AL6863" s="92"/>
      <c r="AM6863" s="92"/>
      <c r="AN6863" s="92"/>
      <c r="AO6863" s="92"/>
      <c r="AP6863" s="92"/>
      <c r="AQ6863" s="92"/>
      <c r="AR6863" s="92"/>
    </row>
    <row r="6864" spans="1:44" x14ac:dyDescent="0.2">
      <c r="A6864" s="92"/>
      <c r="B6864" s="92"/>
      <c r="C6864" s="92"/>
      <c r="D6864" s="92"/>
      <c r="E6864" s="92"/>
      <c r="F6864" s="92"/>
      <c r="G6864" s="92"/>
      <c r="H6864" s="92"/>
      <c r="I6864" s="92"/>
      <c r="J6864" s="92"/>
      <c r="K6864" s="92"/>
      <c r="L6864" s="92"/>
      <c r="M6864" s="92"/>
      <c r="N6864" s="92"/>
      <c r="O6864" s="92"/>
      <c r="P6864" s="92"/>
      <c r="Q6864" s="92"/>
      <c r="R6864" s="92"/>
      <c r="S6864" s="92"/>
      <c r="T6864" s="92"/>
      <c r="U6864" s="92"/>
      <c r="V6864" s="92"/>
      <c r="W6864" s="92"/>
      <c r="X6864" s="92"/>
      <c r="Y6864" s="92"/>
      <c r="Z6864" s="92"/>
      <c r="AA6864" s="92"/>
      <c r="AB6864" s="92"/>
      <c r="AC6864" s="92"/>
      <c r="AD6864" s="92"/>
      <c r="AE6864" s="92"/>
      <c r="AF6864" s="92"/>
      <c r="AG6864" s="92"/>
      <c r="AH6864" s="92"/>
      <c r="AI6864" s="92"/>
      <c r="AJ6864" s="92"/>
      <c r="AK6864" s="92"/>
      <c r="AL6864" s="92"/>
      <c r="AM6864" s="92"/>
      <c r="AN6864" s="92"/>
      <c r="AO6864" s="92"/>
      <c r="AP6864" s="92"/>
      <c r="AQ6864" s="92"/>
      <c r="AR6864" s="92"/>
    </row>
    <row r="6865" spans="1:44" x14ac:dyDescent="0.2">
      <c r="A6865" s="92"/>
      <c r="B6865" s="92"/>
      <c r="C6865" s="92"/>
      <c r="D6865" s="92"/>
      <c r="E6865" s="92"/>
      <c r="F6865" s="92"/>
      <c r="G6865" s="92"/>
      <c r="H6865" s="92"/>
      <c r="I6865" s="92"/>
      <c r="J6865" s="92"/>
      <c r="K6865" s="92"/>
      <c r="L6865" s="92"/>
      <c r="M6865" s="92"/>
      <c r="N6865" s="92"/>
      <c r="O6865" s="92"/>
      <c r="P6865" s="92"/>
      <c r="Q6865" s="92"/>
      <c r="R6865" s="92"/>
      <c r="S6865" s="92"/>
      <c r="T6865" s="92"/>
      <c r="U6865" s="92"/>
      <c r="V6865" s="92"/>
      <c r="W6865" s="92"/>
      <c r="X6865" s="92"/>
      <c r="Y6865" s="92"/>
      <c r="Z6865" s="92"/>
      <c r="AA6865" s="92"/>
      <c r="AB6865" s="92"/>
      <c r="AC6865" s="92"/>
      <c r="AD6865" s="92"/>
      <c r="AE6865" s="92"/>
      <c r="AF6865" s="92"/>
      <c r="AG6865" s="92"/>
      <c r="AH6865" s="92"/>
      <c r="AI6865" s="92"/>
      <c r="AJ6865" s="92"/>
      <c r="AK6865" s="92"/>
      <c r="AL6865" s="92"/>
      <c r="AM6865" s="92"/>
      <c r="AN6865" s="92"/>
      <c r="AO6865" s="92"/>
      <c r="AP6865" s="92"/>
      <c r="AQ6865" s="92"/>
      <c r="AR6865" s="92"/>
    </row>
    <row r="6866" spans="1:44" x14ac:dyDescent="0.2">
      <c r="A6866" s="92"/>
      <c r="B6866" s="92"/>
      <c r="C6866" s="92"/>
      <c r="D6866" s="92"/>
      <c r="E6866" s="92"/>
      <c r="F6866" s="92"/>
      <c r="G6866" s="92"/>
      <c r="H6866" s="92"/>
      <c r="I6866" s="92"/>
      <c r="J6866" s="92"/>
      <c r="K6866" s="92"/>
      <c r="L6866" s="92"/>
      <c r="M6866" s="92"/>
      <c r="N6866" s="92"/>
      <c r="O6866" s="92"/>
      <c r="P6866" s="92"/>
      <c r="Q6866" s="92"/>
      <c r="R6866" s="92"/>
      <c r="S6866" s="92"/>
      <c r="T6866" s="92"/>
      <c r="U6866" s="92"/>
      <c r="V6866" s="92"/>
      <c r="W6866" s="92"/>
      <c r="X6866" s="92"/>
      <c r="Y6866" s="92"/>
      <c r="Z6866" s="92"/>
      <c r="AA6866" s="92"/>
      <c r="AB6866" s="92"/>
      <c r="AC6866" s="92"/>
      <c r="AD6866" s="92"/>
      <c r="AE6866" s="92"/>
      <c r="AF6866" s="92"/>
      <c r="AG6866" s="92"/>
      <c r="AH6866" s="92"/>
      <c r="AI6866" s="92"/>
      <c r="AJ6866" s="92"/>
      <c r="AK6866" s="92"/>
      <c r="AL6866" s="92"/>
      <c r="AM6866" s="92"/>
      <c r="AN6866" s="92"/>
      <c r="AO6866" s="92"/>
      <c r="AP6866" s="92"/>
      <c r="AQ6866" s="92"/>
      <c r="AR6866" s="92"/>
    </row>
    <row r="6867" spans="1:44" x14ac:dyDescent="0.2">
      <c r="A6867" s="92"/>
      <c r="B6867" s="92"/>
      <c r="C6867" s="92"/>
      <c r="D6867" s="92"/>
      <c r="E6867" s="92"/>
      <c r="F6867" s="92"/>
      <c r="G6867" s="92"/>
      <c r="H6867" s="92"/>
      <c r="I6867" s="92"/>
      <c r="J6867" s="92"/>
      <c r="K6867" s="92"/>
      <c r="L6867" s="92"/>
      <c r="M6867" s="92"/>
      <c r="N6867" s="92"/>
      <c r="O6867" s="92"/>
      <c r="P6867" s="92"/>
      <c r="Q6867" s="92"/>
      <c r="R6867" s="92"/>
      <c r="S6867" s="92"/>
      <c r="T6867" s="92"/>
      <c r="U6867" s="92"/>
      <c r="V6867" s="92"/>
      <c r="W6867" s="92"/>
      <c r="X6867" s="92"/>
      <c r="Y6867" s="92"/>
      <c r="Z6867" s="92"/>
      <c r="AA6867" s="92"/>
      <c r="AB6867" s="92"/>
      <c r="AC6867" s="92"/>
      <c r="AD6867" s="92"/>
      <c r="AE6867" s="92"/>
      <c r="AF6867" s="92"/>
      <c r="AG6867" s="92"/>
      <c r="AH6867" s="92"/>
      <c r="AI6867" s="92"/>
      <c r="AJ6867" s="92"/>
      <c r="AK6867" s="92"/>
      <c r="AL6867" s="92"/>
      <c r="AM6867" s="92"/>
      <c r="AN6867" s="92"/>
      <c r="AO6867" s="92"/>
      <c r="AP6867" s="92"/>
      <c r="AQ6867" s="92"/>
      <c r="AR6867" s="92"/>
    </row>
    <row r="6868" spans="1:44" x14ac:dyDescent="0.2">
      <c r="A6868" s="92"/>
      <c r="B6868" s="92"/>
      <c r="C6868" s="92"/>
      <c r="D6868" s="92"/>
      <c r="E6868" s="92"/>
      <c r="F6868" s="92"/>
      <c r="G6868" s="92"/>
      <c r="H6868" s="92"/>
      <c r="I6868" s="92"/>
      <c r="J6868" s="92"/>
      <c r="K6868" s="92"/>
      <c r="L6868" s="92"/>
      <c r="M6868" s="92"/>
      <c r="N6868" s="92"/>
      <c r="O6868" s="92"/>
      <c r="P6868" s="92"/>
      <c r="Q6868" s="92"/>
      <c r="R6868" s="92"/>
      <c r="S6868" s="92"/>
      <c r="T6868" s="92"/>
      <c r="U6868" s="92"/>
      <c r="V6868" s="92"/>
      <c r="W6868" s="92"/>
      <c r="X6868" s="92"/>
      <c r="Y6868" s="92"/>
      <c r="Z6868" s="92"/>
      <c r="AA6868" s="92"/>
      <c r="AB6868" s="92"/>
      <c r="AC6868" s="92"/>
      <c r="AD6868" s="92"/>
      <c r="AE6868" s="92"/>
      <c r="AF6868" s="92"/>
      <c r="AG6868" s="92"/>
      <c r="AH6868" s="92"/>
      <c r="AI6868" s="92"/>
      <c r="AJ6868" s="92"/>
      <c r="AK6868" s="92"/>
      <c r="AL6868" s="92"/>
      <c r="AM6868" s="92"/>
      <c r="AN6868" s="92"/>
      <c r="AO6868" s="92"/>
      <c r="AP6868" s="92"/>
      <c r="AQ6868" s="92"/>
      <c r="AR6868" s="92"/>
    </row>
    <row r="6869" spans="1:44" x14ac:dyDescent="0.2">
      <c r="A6869" s="92"/>
      <c r="B6869" s="92"/>
      <c r="C6869" s="92"/>
      <c r="D6869" s="92"/>
      <c r="E6869" s="92"/>
      <c r="F6869" s="92"/>
      <c r="G6869" s="92"/>
      <c r="H6869" s="92"/>
      <c r="I6869" s="92"/>
      <c r="J6869" s="92"/>
      <c r="K6869" s="92"/>
      <c r="L6869" s="92"/>
      <c r="M6869" s="92"/>
      <c r="N6869" s="92"/>
      <c r="O6869" s="92"/>
      <c r="P6869" s="92"/>
      <c r="Q6869" s="92"/>
      <c r="R6869" s="92"/>
      <c r="S6869" s="92"/>
      <c r="T6869" s="92"/>
      <c r="U6869" s="92"/>
      <c r="V6869" s="92"/>
      <c r="W6869" s="92"/>
      <c r="X6869" s="92"/>
      <c r="Y6869" s="92"/>
      <c r="Z6869" s="92"/>
      <c r="AA6869" s="92"/>
      <c r="AB6869" s="92"/>
      <c r="AC6869" s="92"/>
      <c r="AD6869" s="92"/>
      <c r="AE6869" s="92"/>
      <c r="AF6869" s="92"/>
      <c r="AG6869" s="92"/>
      <c r="AH6869" s="92"/>
      <c r="AI6869" s="92"/>
      <c r="AJ6869" s="92"/>
      <c r="AK6869" s="92"/>
      <c r="AL6869" s="92"/>
      <c r="AM6869" s="92"/>
      <c r="AN6869" s="92"/>
      <c r="AO6869" s="92"/>
      <c r="AP6869" s="92"/>
      <c r="AQ6869" s="92"/>
      <c r="AR6869" s="92"/>
    </row>
    <row r="6870" spans="1:44" x14ac:dyDescent="0.2">
      <c r="A6870" s="92"/>
      <c r="B6870" s="92"/>
      <c r="C6870" s="92"/>
      <c r="D6870" s="92"/>
      <c r="E6870" s="92"/>
      <c r="F6870" s="92"/>
      <c r="G6870" s="92"/>
      <c r="H6870" s="92"/>
      <c r="I6870" s="92"/>
      <c r="J6870" s="92"/>
      <c r="K6870" s="92"/>
      <c r="L6870" s="92"/>
      <c r="M6870" s="92"/>
      <c r="N6870" s="92"/>
      <c r="O6870" s="92"/>
      <c r="P6870" s="92"/>
      <c r="Q6870" s="92"/>
      <c r="R6870" s="92"/>
      <c r="S6870" s="92"/>
      <c r="T6870" s="92"/>
      <c r="U6870" s="92"/>
      <c r="V6870" s="92"/>
      <c r="W6870" s="92"/>
      <c r="X6870" s="92"/>
      <c r="Y6870" s="92"/>
      <c r="Z6870" s="92"/>
      <c r="AA6870" s="92"/>
      <c r="AB6870" s="92"/>
      <c r="AC6870" s="92"/>
      <c r="AD6870" s="92"/>
      <c r="AE6870" s="92"/>
      <c r="AF6870" s="92"/>
      <c r="AG6870" s="92"/>
      <c r="AH6870" s="92"/>
      <c r="AI6870" s="92"/>
      <c r="AJ6870" s="92"/>
      <c r="AK6870" s="92"/>
      <c r="AL6870" s="92"/>
      <c r="AM6870" s="92"/>
      <c r="AN6870" s="92"/>
      <c r="AO6870" s="92"/>
      <c r="AP6870" s="92"/>
      <c r="AQ6870" s="92"/>
      <c r="AR6870" s="92"/>
    </row>
    <row r="6871" spans="1:44" x14ac:dyDescent="0.2">
      <c r="A6871" s="92"/>
      <c r="B6871" s="92"/>
      <c r="C6871" s="92"/>
      <c r="D6871" s="92"/>
      <c r="E6871" s="92"/>
      <c r="F6871" s="92"/>
      <c r="G6871" s="92"/>
      <c r="H6871" s="92"/>
      <c r="I6871" s="92"/>
      <c r="J6871" s="92"/>
      <c r="K6871" s="92"/>
      <c r="L6871" s="92"/>
      <c r="M6871" s="92"/>
      <c r="N6871" s="92"/>
      <c r="O6871" s="92"/>
      <c r="P6871" s="92"/>
      <c r="Q6871" s="92"/>
      <c r="R6871" s="92"/>
      <c r="S6871" s="92"/>
      <c r="T6871" s="92"/>
      <c r="U6871" s="92"/>
      <c r="V6871" s="92"/>
      <c r="W6871" s="92"/>
      <c r="X6871" s="92"/>
      <c r="Y6871" s="92"/>
      <c r="Z6871" s="92"/>
      <c r="AA6871" s="92"/>
      <c r="AB6871" s="92"/>
      <c r="AC6871" s="92"/>
      <c r="AD6871" s="92"/>
      <c r="AE6871" s="92"/>
      <c r="AF6871" s="92"/>
      <c r="AG6871" s="92"/>
      <c r="AH6871" s="92"/>
      <c r="AI6871" s="92"/>
      <c r="AJ6871" s="92"/>
      <c r="AK6871" s="92"/>
      <c r="AL6871" s="92"/>
      <c r="AM6871" s="92"/>
      <c r="AN6871" s="92"/>
      <c r="AO6871" s="92"/>
      <c r="AP6871" s="92"/>
      <c r="AQ6871" s="92"/>
      <c r="AR6871" s="92"/>
    </row>
    <row r="6872" spans="1:44" x14ac:dyDescent="0.2">
      <c r="A6872" s="92"/>
      <c r="B6872" s="92"/>
      <c r="C6872" s="92"/>
      <c r="D6872" s="92"/>
      <c r="E6872" s="92"/>
      <c r="F6872" s="92"/>
      <c r="G6872" s="92"/>
      <c r="H6872" s="92"/>
      <c r="I6872" s="92"/>
      <c r="J6872" s="92"/>
      <c r="K6872" s="92"/>
      <c r="L6872" s="92"/>
      <c r="M6872" s="92"/>
      <c r="N6872" s="92"/>
      <c r="O6872" s="92"/>
      <c r="P6872" s="92"/>
      <c r="Q6872" s="92"/>
      <c r="R6872" s="92"/>
      <c r="S6872" s="92"/>
      <c r="T6872" s="92"/>
      <c r="U6872" s="92"/>
      <c r="V6872" s="92"/>
      <c r="W6872" s="92"/>
      <c r="X6872" s="92"/>
      <c r="Y6872" s="92"/>
      <c r="Z6872" s="92"/>
      <c r="AA6872" s="92"/>
      <c r="AB6872" s="92"/>
      <c r="AC6872" s="92"/>
      <c r="AD6872" s="92"/>
      <c r="AE6872" s="92"/>
      <c r="AF6872" s="92"/>
      <c r="AG6872" s="92"/>
      <c r="AH6872" s="92"/>
      <c r="AI6872" s="92"/>
      <c r="AJ6872" s="92"/>
      <c r="AK6872" s="92"/>
      <c r="AL6872" s="92"/>
      <c r="AM6872" s="92"/>
      <c r="AN6872" s="92"/>
      <c r="AO6872" s="92"/>
      <c r="AP6872" s="92"/>
      <c r="AQ6872" s="92"/>
      <c r="AR6872" s="92"/>
    </row>
    <row r="6873" spans="1:44" x14ac:dyDescent="0.2">
      <c r="A6873" s="92"/>
      <c r="B6873" s="92"/>
      <c r="C6873" s="92"/>
      <c r="D6873" s="92"/>
      <c r="E6873" s="92"/>
      <c r="F6873" s="92"/>
      <c r="G6873" s="92"/>
      <c r="H6873" s="92"/>
      <c r="I6873" s="92"/>
      <c r="J6873" s="92"/>
      <c r="K6873" s="92"/>
      <c r="L6873" s="92"/>
      <c r="M6873" s="92"/>
      <c r="N6873" s="92"/>
      <c r="O6873" s="92"/>
      <c r="P6873" s="92"/>
      <c r="Q6873" s="92"/>
      <c r="R6873" s="92"/>
      <c r="S6873" s="92"/>
      <c r="T6873" s="92"/>
      <c r="U6873" s="92"/>
      <c r="V6873" s="92"/>
      <c r="W6873" s="92"/>
      <c r="X6873" s="92"/>
      <c r="Y6873" s="92"/>
      <c r="Z6873" s="92"/>
      <c r="AA6873" s="92"/>
      <c r="AB6873" s="92"/>
      <c r="AC6873" s="92"/>
      <c r="AD6873" s="92"/>
      <c r="AE6873" s="92"/>
      <c r="AF6873" s="92"/>
      <c r="AG6873" s="92"/>
      <c r="AH6873" s="92"/>
      <c r="AI6873" s="92"/>
      <c r="AJ6873" s="92"/>
      <c r="AK6873" s="92"/>
      <c r="AL6873" s="92"/>
      <c r="AM6873" s="92"/>
      <c r="AN6873" s="92"/>
      <c r="AO6873" s="92"/>
      <c r="AP6873" s="92"/>
      <c r="AQ6873" s="92"/>
      <c r="AR6873" s="92"/>
    </row>
    <row r="6874" spans="1:44" x14ac:dyDescent="0.2">
      <c r="A6874" s="92"/>
      <c r="B6874" s="92"/>
      <c r="C6874" s="92"/>
      <c r="D6874" s="92"/>
      <c r="E6874" s="92"/>
      <c r="F6874" s="92"/>
      <c r="G6874" s="92"/>
      <c r="H6874" s="92"/>
      <c r="I6874" s="92"/>
      <c r="J6874" s="92"/>
      <c r="K6874" s="92"/>
      <c r="L6874" s="92"/>
      <c r="M6874" s="92"/>
      <c r="N6874" s="92"/>
      <c r="O6874" s="92"/>
      <c r="P6874" s="92"/>
      <c r="Q6874" s="92"/>
      <c r="R6874" s="92"/>
      <c r="S6874" s="92"/>
      <c r="T6874" s="92"/>
      <c r="U6874" s="92"/>
      <c r="V6874" s="92"/>
      <c r="W6874" s="92"/>
      <c r="X6874" s="92"/>
      <c r="Y6874" s="92"/>
      <c r="Z6874" s="92"/>
      <c r="AA6874" s="92"/>
      <c r="AB6874" s="92"/>
      <c r="AC6874" s="92"/>
      <c r="AD6874" s="92"/>
      <c r="AE6874" s="92"/>
      <c r="AF6874" s="92"/>
      <c r="AG6874" s="92"/>
      <c r="AH6874" s="92"/>
      <c r="AI6874" s="92"/>
      <c r="AJ6874" s="92"/>
      <c r="AK6874" s="92"/>
      <c r="AL6874" s="92"/>
      <c r="AM6874" s="92"/>
      <c r="AN6874" s="92"/>
      <c r="AO6874" s="92"/>
      <c r="AP6874" s="92"/>
      <c r="AQ6874" s="92"/>
      <c r="AR6874" s="92"/>
    </row>
    <row r="6875" spans="1:44" x14ac:dyDescent="0.2">
      <c r="A6875" s="92"/>
      <c r="B6875" s="92"/>
      <c r="C6875" s="92"/>
      <c r="D6875" s="92"/>
      <c r="E6875" s="92"/>
      <c r="F6875" s="92"/>
      <c r="G6875" s="92"/>
      <c r="H6875" s="92"/>
      <c r="I6875" s="92"/>
      <c r="J6875" s="92"/>
      <c r="K6875" s="92"/>
      <c r="L6875" s="92"/>
      <c r="M6875" s="92"/>
      <c r="N6875" s="92"/>
      <c r="O6875" s="92"/>
      <c r="P6875" s="92"/>
      <c r="Q6875" s="92"/>
      <c r="R6875" s="92"/>
      <c r="S6875" s="92"/>
      <c r="T6875" s="92"/>
      <c r="U6875" s="92"/>
      <c r="V6875" s="92"/>
      <c r="W6875" s="92"/>
      <c r="X6875" s="92"/>
      <c r="Y6875" s="92"/>
      <c r="Z6875" s="92"/>
      <c r="AA6875" s="92"/>
      <c r="AB6875" s="92"/>
      <c r="AC6875" s="92"/>
      <c r="AD6875" s="92"/>
      <c r="AE6875" s="92"/>
      <c r="AF6875" s="92"/>
      <c r="AG6875" s="92"/>
      <c r="AH6875" s="92"/>
      <c r="AI6875" s="92"/>
      <c r="AJ6875" s="92"/>
      <c r="AK6875" s="92"/>
      <c r="AL6875" s="92"/>
      <c r="AM6875" s="92"/>
      <c r="AN6875" s="92"/>
      <c r="AO6875" s="92"/>
      <c r="AP6875" s="92"/>
      <c r="AQ6875" s="92"/>
      <c r="AR6875" s="92"/>
    </row>
    <row r="6876" spans="1:44" x14ac:dyDescent="0.2">
      <c r="A6876" s="92"/>
      <c r="B6876" s="92"/>
      <c r="C6876" s="92"/>
      <c r="D6876" s="92"/>
      <c r="E6876" s="92"/>
      <c r="F6876" s="92"/>
      <c r="G6876" s="92"/>
      <c r="H6876" s="92"/>
      <c r="I6876" s="92"/>
      <c r="J6876" s="92"/>
      <c r="K6876" s="92"/>
      <c r="L6876" s="92"/>
      <c r="M6876" s="92"/>
      <c r="N6876" s="92"/>
      <c r="O6876" s="92"/>
      <c r="P6876" s="92"/>
      <c r="Q6876" s="92"/>
      <c r="R6876" s="92"/>
      <c r="S6876" s="92"/>
      <c r="T6876" s="92"/>
      <c r="U6876" s="92"/>
      <c r="V6876" s="92"/>
      <c r="W6876" s="92"/>
      <c r="X6876" s="92"/>
      <c r="Y6876" s="92"/>
      <c r="Z6876" s="92"/>
      <c r="AA6876" s="92"/>
      <c r="AB6876" s="92"/>
      <c r="AC6876" s="92"/>
      <c r="AD6876" s="92"/>
      <c r="AE6876" s="92"/>
      <c r="AF6876" s="92"/>
      <c r="AG6876" s="92"/>
      <c r="AH6876" s="92"/>
      <c r="AI6876" s="92"/>
      <c r="AJ6876" s="92"/>
      <c r="AK6876" s="92"/>
      <c r="AL6876" s="92"/>
      <c r="AM6876" s="92"/>
      <c r="AN6876" s="92"/>
      <c r="AO6876" s="92"/>
      <c r="AP6876" s="92"/>
      <c r="AQ6876" s="92"/>
      <c r="AR6876" s="92"/>
    </row>
    <row r="6877" spans="1:44" x14ac:dyDescent="0.2">
      <c r="A6877" s="92"/>
      <c r="B6877" s="92"/>
      <c r="C6877" s="92"/>
      <c r="D6877" s="92"/>
      <c r="E6877" s="92"/>
      <c r="F6877" s="92"/>
      <c r="G6877" s="92"/>
      <c r="H6877" s="92"/>
      <c r="I6877" s="92"/>
      <c r="J6877" s="92"/>
      <c r="K6877" s="92"/>
      <c r="L6877" s="92"/>
      <c r="M6877" s="92"/>
      <c r="N6877" s="92"/>
      <c r="O6877" s="92"/>
      <c r="P6877" s="92"/>
      <c r="Q6877" s="92"/>
      <c r="R6877" s="92"/>
      <c r="S6877" s="92"/>
      <c r="T6877" s="92"/>
      <c r="U6877" s="92"/>
      <c r="V6877" s="92"/>
      <c r="W6877" s="92"/>
      <c r="X6877" s="92"/>
      <c r="Y6877" s="92"/>
      <c r="Z6877" s="92"/>
      <c r="AA6877" s="92"/>
      <c r="AB6877" s="92"/>
      <c r="AC6877" s="92"/>
      <c r="AD6877" s="92"/>
      <c r="AE6877" s="92"/>
      <c r="AF6877" s="92"/>
      <c r="AG6877" s="92"/>
      <c r="AH6877" s="92"/>
      <c r="AI6877" s="92"/>
      <c r="AJ6877" s="92"/>
      <c r="AK6877" s="92"/>
      <c r="AL6877" s="92"/>
      <c r="AM6877" s="92"/>
      <c r="AN6877" s="92"/>
      <c r="AO6877" s="92"/>
      <c r="AP6877" s="92"/>
      <c r="AQ6877" s="92"/>
      <c r="AR6877" s="92"/>
    </row>
    <row r="6878" spans="1:44" x14ac:dyDescent="0.2">
      <c r="A6878" s="92"/>
      <c r="B6878" s="92"/>
      <c r="C6878" s="92"/>
      <c r="D6878" s="92"/>
      <c r="E6878" s="92"/>
      <c r="F6878" s="92"/>
      <c r="G6878" s="92"/>
      <c r="H6878" s="92"/>
      <c r="I6878" s="92"/>
      <c r="J6878" s="92"/>
      <c r="K6878" s="92"/>
      <c r="L6878" s="92"/>
      <c r="M6878" s="92"/>
      <c r="N6878" s="92"/>
      <c r="O6878" s="92"/>
      <c r="P6878" s="92"/>
      <c r="Q6878" s="92"/>
      <c r="R6878" s="92"/>
      <c r="S6878" s="92"/>
      <c r="T6878" s="92"/>
      <c r="U6878" s="92"/>
      <c r="V6878" s="92"/>
      <c r="W6878" s="92"/>
      <c r="X6878" s="92"/>
      <c r="Y6878" s="92"/>
      <c r="Z6878" s="92"/>
      <c r="AA6878" s="92"/>
      <c r="AB6878" s="92"/>
      <c r="AC6878" s="92"/>
      <c r="AD6878" s="92"/>
      <c r="AE6878" s="92"/>
      <c r="AF6878" s="92"/>
      <c r="AG6878" s="92"/>
      <c r="AH6878" s="92"/>
      <c r="AI6878" s="92"/>
      <c r="AJ6878" s="92"/>
      <c r="AK6878" s="92"/>
      <c r="AL6878" s="92"/>
      <c r="AM6878" s="92"/>
      <c r="AN6878" s="92"/>
      <c r="AO6878" s="92"/>
      <c r="AP6878" s="92"/>
      <c r="AQ6878" s="92"/>
      <c r="AR6878" s="92"/>
    </row>
    <row r="6879" spans="1:44" x14ac:dyDescent="0.2">
      <c r="A6879" s="92"/>
      <c r="B6879" s="92"/>
      <c r="C6879" s="92"/>
      <c r="D6879" s="92"/>
      <c r="E6879" s="92"/>
      <c r="F6879" s="92"/>
      <c r="G6879" s="92"/>
      <c r="H6879" s="92"/>
      <c r="I6879" s="92"/>
      <c r="J6879" s="92"/>
      <c r="K6879" s="92"/>
      <c r="L6879" s="92"/>
      <c r="M6879" s="92"/>
      <c r="N6879" s="92"/>
      <c r="O6879" s="92"/>
      <c r="P6879" s="92"/>
      <c r="Q6879" s="92"/>
      <c r="R6879" s="92"/>
      <c r="S6879" s="92"/>
      <c r="T6879" s="92"/>
      <c r="U6879" s="92"/>
      <c r="V6879" s="92"/>
      <c r="W6879" s="92"/>
      <c r="X6879" s="92"/>
      <c r="Y6879" s="92"/>
      <c r="Z6879" s="92"/>
      <c r="AA6879" s="92"/>
      <c r="AB6879" s="92"/>
      <c r="AC6879" s="92"/>
      <c r="AD6879" s="92"/>
      <c r="AE6879" s="92"/>
      <c r="AF6879" s="92"/>
      <c r="AG6879" s="92"/>
      <c r="AH6879" s="92"/>
      <c r="AI6879" s="92"/>
      <c r="AJ6879" s="92"/>
      <c r="AK6879" s="92"/>
      <c r="AL6879" s="92"/>
      <c r="AM6879" s="92"/>
      <c r="AN6879" s="92"/>
      <c r="AO6879" s="92"/>
      <c r="AP6879" s="92"/>
      <c r="AQ6879" s="92"/>
      <c r="AR6879" s="92"/>
    </row>
    <row r="6880" spans="1:44" x14ac:dyDescent="0.2">
      <c r="A6880" s="92"/>
      <c r="B6880" s="92"/>
      <c r="C6880" s="92"/>
      <c r="D6880" s="92"/>
      <c r="E6880" s="92"/>
      <c r="F6880" s="92"/>
      <c r="G6880" s="92"/>
      <c r="H6880" s="92"/>
      <c r="I6880" s="92"/>
      <c r="J6880" s="92"/>
      <c r="K6880" s="92"/>
      <c r="L6880" s="92"/>
      <c r="M6880" s="92"/>
      <c r="N6880" s="92"/>
      <c r="O6880" s="92"/>
      <c r="P6880" s="92"/>
      <c r="Q6880" s="92"/>
      <c r="R6880" s="92"/>
      <c r="S6880" s="92"/>
      <c r="T6880" s="92"/>
      <c r="U6880" s="92"/>
      <c r="V6880" s="92"/>
      <c r="W6880" s="92"/>
      <c r="X6880" s="92"/>
      <c r="Y6880" s="92"/>
      <c r="Z6880" s="92"/>
      <c r="AA6880" s="92"/>
      <c r="AB6880" s="92"/>
      <c r="AC6880" s="92"/>
      <c r="AD6880" s="92"/>
      <c r="AE6880" s="92"/>
      <c r="AF6880" s="92"/>
      <c r="AG6880" s="92"/>
      <c r="AH6880" s="92"/>
      <c r="AI6880" s="92"/>
      <c r="AJ6880" s="92"/>
      <c r="AK6880" s="92"/>
      <c r="AL6880" s="92"/>
      <c r="AM6880" s="92"/>
      <c r="AN6880" s="92"/>
      <c r="AO6880" s="92"/>
      <c r="AP6880" s="92"/>
      <c r="AQ6880" s="92"/>
      <c r="AR6880" s="92"/>
    </row>
    <row r="6881" spans="1:44" x14ac:dyDescent="0.2">
      <c r="A6881" s="92"/>
      <c r="B6881" s="92"/>
      <c r="C6881" s="92"/>
      <c r="D6881" s="92"/>
      <c r="E6881" s="92"/>
      <c r="F6881" s="92"/>
      <c r="G6881" s="92"/>
      <c r="H6881" s="92"/>
      <c r="I6881" s="92"/>
      <c r="J6881" s="92"/>
      <c r="K6881" s="92"/>
      <c r="L6881" s="92"/>
      <c r="M6881" s="92"/>
      <c r="N6881" s="92"/>
      <c r="O6881" s="92"/>
      <c r="P6881" s="92"/>
      <c r="Q6881" s="92"/>
      <c r="R6881" s="92"/>
      <c r="S6881" s="92"/>
      <c r="T6881" s="92"/>
      <c r="U6881" s="92"/>
      <c r="V6881" s="92"/>
      <c r="W6881" s="92"/>
      <c r="X6881" s="92"/>
      <c r="Y6881" s="92"/>
      <c r="Z6881" s="92"/>
      <c r="AA6881" s="92"/>
      <c r="AB6881" s="92"/>
      <c r="AC6881" s="92"/>
      <c r="AD6881" s="92"/>
      <c r="AE6881" s="92"/>
      <c r="AF6881" s="92"/>
      <c r="AG6881" s="92"/>
      <c r="AH6881" s="92"/>
      <c r="AI6881" s="92"/>
      <c r="AJ6881" s="92"/>
      <c r="AK6881" s="92"/>
      <c r="AL6881" s="92"/>
      <c r="AM6881" s="92"/>
      <c r="AN6881" s="92"/>
      <c r="AO6881" s="92"/>
      <c r="AP6881" s="92"/>
      <c r="AQ6881" s="92"/>
      <c r="AR6881" s="92"/>
    </row>
    <row r="6882" spans="1:44" x14ac:dyDescent="0.2">
      <c r="A6882" s="92"/>
      <c r="B6882" s="92"/>
      <c r="C6882" s="92"/>
      <c r="D6882" s="92"/>
      <c r="E6882" s="92"/>
      <c r="F6882" s="92"/>
      <c r="G6882" s="92"/>
      <c r="H6882" s="92"/>
      <c r="I6882" s="92"/>
      <c r="J6882" s="92"/>
      <c r="K6882" s="92"/>
      <c r="L6882" s="92"/>
      <c r="M6882" s="92"/>
      <c r="N6882" s="92"/>
      <c r="O6882" s="92"/>
      <c r="P6882" s="92"/>
      <c r="Q6882" s="92"/>
      <c r="R6882" s="92"/>
      <c r="S6882" s="92"/>
      <c r="T6882" s="92"/>
      <c r="U6882" s="92"/>
      <c r="V6882" s="92"/>
      <c r="W6882" s="92"/>
      <c r="X6882" s="92"/>
      <c r="Y6882" s="92"/>
      <c r="Z6882" s="92"/>
      <c r="AA6882" s="92"/>
      <c r="AB6882" s="92"/>
      <c r="AC6882" s="92"/>
      <c r="AD6882" s="92"/>
      <c r="AE6882" s="92"/>
      <c r="AF6882" s="92"/>
      <c r="AG6882" s="92"/>
      <c r="AH6882" s="92"/>
      <c r="AI6882" s="92"/>
      <c r="AJ6882" s="92"/>
      <c r="AK6882" s="92"/>
      <c r="AL6882" s="92"/>
      <c r="AM6882" s="92"/>
      <c r="AN6882" s="92"/>
      <c r="AO6882" s="92"/>
      <c r="AP6882" s="92"/>
      <c r="AQ6882" s="92"/>
      <c r="AR6882" s="92"/>
    </row>
    <row r="6883" spans="1:44" x14ac:dyDescent="0.2">
      <c r="A6883" s="92"/>
      <c r="B6883" s="92"/>
      <c r="C6883" s="92"/>
      <c r="D6883" s="92"/>
      <c r="E6883" s="92"/>
      <c r="F6883" s="92"/>
      <c r="G6883" s="92"/>
      <c r="H6883" s="92"/>
      <c r="I6883" s="92"/>
      <c r="J6883" s="92"/>
      <c r="K6883" s="92"/>
      <c r="L6883" s="92"/>
      <c r="M6883" s="92"/>
      <c r="N6883" s="92"/>
      <c r="O6883" s="92"/>
      <c r="P6883" s="92"/>
      <c r="Q6883" s="92"/>
      <c r="R6883" s="92"/>
      <c r="S6883" s="92"/>
      <c r="T6883" s="92"/>
      <c r="U6883" s="92"/>
      <c r="V6883" s="92"/>
      <c r="W6883" s="92"/>
      <c r="X6883" s="92"/>
      <c r="Y6883" s="92"/>
      <c r="Z6883" s="92"/>
      <c r="AA6883" s="92"/>
      <c r="AB6883" s="92"/>
      <c r="AC6883" s="92"/>
      <c r="AD6883" s="92"/>
      <c r="AE6883" s="92"/>
      <c r="AF6883" s="92"/>
      <c r="AG6883" s="92"/>
      <c r="AH6883" s="92"/>
      <c r="AI6883" s="92"/>
      <c r="AJ6883" s="92"/>
      <c r="AK6883" s="92"/>
      <c r="AL6883" s="92"/>
      <c r="AM6883" s="92"/>
      <c r="AN6883" s="92"/>
      <c r="AO6883" s="92"/>
      <c r="AP6883" s="92"/>
      <c r="AQ6883" s="92"/>
      <c r="AR6883" s="92"/>
    </row>
    <row r="6884" spans="1:44" x14ac:dyDescent="0.2">
      <c r="A6884" s="92"/>
      <c r="B6884" s="92"/>
      <c r="C6884" s="92"/>
      <c r="D6884" s="92"/>
      <c r="E6884" s="92"/>
      <c r="F6884" s="92"/>
      <c r="G6884" s="92"/>
      <c r="H6884" s="92"/>
      <c r="I6884" s="92"/>
      <c r="J6884" s="92"/>
      <c r="K6884" s="92"/>
      <c r="L6884" s="92"/>
      <c r="M6884" s="92"/>
      <c r="N6884" s="92"/>
      <c r="O6884" s="92"/>
      <c r="P6884" s="92"/>
      <c r="Q6884" s="92"/>
      <c r="R6884" s="92"/>
      <c r="S6884" s="92"/>
      <c r="T6884" s="92"/>
      <c r="U6884" s="92"/>
      <c r="V6884" s="92"/>
      <c r="W6884" s="92"/>
      <c r="X6884" s="92"/>
      <c r="Y6884" s="92"/>
      <c r="Z6884" s="92"/>
      <c r="AA6884" s="92"/>
      <c r="AB6884" s="92"/>
      <c r="AC6884" s="92"/>
      <c r="AD6884" s="92"/>
      <c r="AE6884" s="92"/>
      <c r="AF6884" s="92"/>
      <c r="AG6884" s="92"/>
      <c r="AH6884" s="92"/>
      <c r="AI6884" s="92"/>
      <c r="AJ6884" s="92"/>
      <c r="AK6884" s="92"/>
      <c r="AL6884" s="92"/>
      <c r="AM6884" s="92"/>
      <c r="AN6884" s="92"/>
      <c r="AO6884" s="92"/>
      <c r="AP6884" s="92"/>
      <c r="AQ6884" s="92"/>
      <c r="AR6884" s="92"/>
    </row>
    <row r="6885" spans="1:44" x14ac:dyDescent="0.2">
      <c r="A6885" s="92"/>
      <c r="B6885" s="92"/>
      <c r="C6885" s="92"/>
      <c r="D6885" s="92"/>
      <c r="E6885" s="92"/>
      <c r="F6885" s="92"/>
      <c r="G6885" s="92"/>
      <c r="H6885" s="92"/>
      <c r="I6885" s="92"/>
      <c r="J6885" s="92"/>
      <c r="K6885" s="92"/>
      <c r="L6885" s="92"/>
      <c r="M6885" s="92"/>
      <c r="N6885" s="92"/>
      <c r="O6885" s="92"/>
      <c r="P6885" s="92"/>
      <c r="Q6885" s="92"/>
      <c r="R6885" s="92"/>
      <c r="S6885" s="92"/>
      <c r="T6885" s="92"/>
      <c r="U6885" s="92"/>
      <c r="V6885" s="92"/>
      <c r="W6885" s="92"/>
      <c r="X6885" s="92"/>
      <c r="Y6885" s="92"/>
      <c r="Z6885" s="92"/>
      <c r="AA6885" s="92"/>
      <c r="AB6885" s="92"/>
      <c r="AC6885" s="92"/>
      <c r="AD6885" s="92"/>
      <c r="AE6885" s="92"/>
      <c r="AF6885" s="92"/>
      <c r="AG6885" s="92"/>
      <c r="AH6885" s="92"/>
      <c r="AI6885" s="92"/>
      <c r="AJ6885" s="92"/>
      <c r="AK6885" s="92"/>
      <c r="AL6885" s="92"/>
      <c r="AM6885" s="92"/>
      <c r="AN6885" s="92"/>
      <c r="AO6885" s="92"/>
      <c r="AP6885" s="92"/>
      <c r="AQ6885" s="92"/>
      <c r="AR6885" s="92"/>
    </row>
    <row r="6886" spans="1:44" x14ac:dyDescent="0.2">
      <c r="A6886" s="92"/>
      <c r="B6886" s="92"/>
      <c r="C6886" s="92"/>
      <c r="D6886" s="92"/>
      <c r="E6886" s="92"/>
      <c r="F6886" s="92"/>
      <c r="G6886" s="92"/>
      <c r="H6886" s="92"/>
      <c r="I6886" s="92"/>
      <c r="J6886" s="92"/>
      <c r="K6886" s="92"/>
      <c r="L6886" s="92"/>
      <c r="M6886" s="92"/>
      <c r="N6886" s="92"/>
      <c r="O6886" s="92"/>
      <c r="P6886" s="92"/>
      <c r="Q6886" s="92"/>
      <c r="R6886" s="92"/>
      <c r="S6886" s="92"/>
      <c r="T6886" s="92"/>
      <c r="U6886" s="92"/>
      <c r="V6886" s="92"/>
      <c r="W6886" s="92"/>
      <c r="X6886" s="92"/>
      <c r="Y6886" s="92"/>
      <c r="Z6886" s="92"/>
      <c r="AA6886" s="92"/>
      <c r="AB6886" s="92"/>
      <c r="AC6886" s="92"/>
      <c r="AD6886" s="92"/>
      <c r="AE6886" s="92"/>
      <c r="AF6886" s="92"/>
      <c r="AG6886" s="92"/>
      <c r="AH6886" s="92"/>
      <c r="AI6886" s="92"/>
      <c r="AJ6886" s="92"/>
      <c r="AK6886" s="92"/>
      <c r="AL6886" s="92"/>
      <c r="AM6886" s="92"/>
      <c r="AN6886" s="92"/>
      <c r="AO6886" s="92"/>
      <c r="AP6886" s="92"/>
      <c r="AQ6886" s="92"/>
      <c r="AR6886" s="92"/>
    </row>
    <row r="6887" spans="1:44" x14ac:dyDescent="0.2">
      <c r="A6887" s="92"/>
      <c r="B6887" s="92"/>
      <c r="C6887" s="92"/>
      <c r="D6887" s="92"/>
      <c r="E6887" s="92"/>
      <c r="F6887" s="92"/>
      <c r="G6887" s="92"/>
      <c r="H6887" s="92"/>
      <c r="I6887" s="92"/>
      <c r="J6887" s="92"/>
      <c r="K6887" s="92"/>
      <c r="L6887" s="92"/>
      <c r="M6887" s="92"/>
      <c r="N6887" s="92"/>
      <c r="O6887" s="92"/>
      <c r="P6887" s="92"/>
      <c r="Q6887" s="92"/>
      <c r="R6887" s="92"/>
      <c r="S6887" s="92"/>
      <c r="T6887" s="92"/>
      <c r="U6887" s="92"/>
      <c r="V6887" s="92"/>
      <c r="W6887" s="92"/>
      <c r="X6887" s="92"/>
      <c r="Y6887" s="92"/>
      <c r="Z6887" s="92"/>
      <c r="AA6887" s="92"/>
      <c r="AB6887" s="92"/>
      <c r="AC6887" s="92"/>
      <c r="AD6887" s="92"/>
      <c r="AE6887" s="92"/>
      <c r="AF6887" s="92"/>
      <c r="AG6887" s="92"/>
      <c r="AH6887" s="92"/>
      <c r="AI6887" s="92"/>
      <c r="AJ6887" s="92"/>
      <c r="AK6887" s="92"/>
      <c r="AL6887" s="92"/>
      <c r="AM6887" s="92"/>
      <c r="AN6887" s="92"/>
      <c r="AO6887" s="92"/>
      <c r="AP6887" s="92"/>
      <c r="AQ6887" s="92"/>
      <c r="AR6887" s="92"/>
    </row>
    <row r="6888" spans="1:44" x14ac:dyDescent="0.2">
      <c r="A6888" s="92"/>
      <c r="B6888" s="92"/>
      <c r="C6888" s="92"/>
      <c r="D6888" s="92"/>
      <c r="E6888" s="92"/>
      <c r="F6888" s="92"/>
      <c r="G6888" s="92"/>
      <c r="H6888" s="92"/>
      <c r="I6888" s="92"/>
      <c r="J6888" s="92"/>
      <c r="K6888" s="92"/>
      <c r="L6888" s="92"/>
      <c r="M6888" s="92"/>
      <c r="N6888" s="92"/>
      <c r="O6888" s="92"/>
      <c r="P6888" s="92"/>
      <c r="Q6888" s="92"/>
      <c r="R6888" s="92"/>
      <c r="S6888" s="92"/>
      <c r="T6888" s="92"/>
      <c r="U6888" s="92"/>
      <c r="V6888" s="92"/>
      <c r="W6888" s="92"/>
      <c r="X6888" s="92"/>
      <c r="Y6888" s="92"/>
      <c r="Z6888" s="92"/>
      <c r="AA6888" s="92"/>
      <c r="AB6888" s="92"/>
      <c r="AC6888" s="92"/>
      <c r="AD6888" s="92"/>
      <c r="AE6888" s="92"/>
      <c r="AF6888" s="92"/>
      <c r="AG6888" s="92"/>
      <c r="AH6888" s="92"/>
      <c r="AI6888" s="92"/>
      <c r="AJ6888" s="92"/>
      <c r="AK6888" s="92"/>
      <c r="AL6888" s="92"/>
      <c r="AM6888" s="92"/>
      <c r="AN6888" s="92"/>
      <c r="AO6888" s="92"/>
      <c r="AP6888" s="92"/>
      <c r="AQ6888" s="92"/>
      <c r="AR6888" s="92"/>
    </row>
    <row r="6889" spans="1:44" x14ac:dyDescent="0.2">
      <c r="A6889" s="92"/>
      <c r="B6889" s="92"/>
      <c r="C6889" s="92"/>
      <c r="D6889" s="92"/>
      <c r="E6889" s="92"/>
      <c r="F6889" s="92"/>
      <c r="G6889" s="92"/>
      <c r="H6889" s="92"/>
      <c r="I6889" s="92"/>
      <c r="J6889" s="92"/>
      <c r="K6889" s="92"/>
      <c r="L6889" s="92"/>
      <c r="M6889" s="92"/>
      <c r="N6889" s="92"/>
      <c r="O6889" s="92"/>
      <c r="P6889" s="92"/>
      <c r="Q6889" s="92"/>
      <c r="R6889" s="92"/>
      <c r="S6889" s="92"/>
      <c r="T6889" s="92"/>
      <c r="U6889" s="92"/>
      <c r="V6889" s="92"/>
      <c r="W6889" s="92"/>
      <c r="X6889" s="92"/>
      <c r="Y6889" s="92"/>
      <c r="Z6889" s="92"/>
      <c r="AA6889" s="92"/>
      <c r="AB6889" s="92"/>
      <c r="AC6889" s="92"/>
      <c r="AD6889" s="92"/>
      <c r="AE6889" s="92"/>
      <c r="AF6889" s="92"/>
      <c r="AG6889" s="92"/>
      <c r="AH6889" s="92"/>
      <c r="AI6889" s="92"/>
      <c r="AJ6889" s="92"/>
      <c r="AK6889" s="92"/>
      <c r="AL6889" s="92"/>
      <c r="AM6889" s="92"/>
      <c r="AN6889" s="92"/>
      <c r="AO6889" s="92"/>
      <c r="AP6889" s="92"/>
      <c r="AQ6889" s="92"/>
      <c r="AR6889" s="92"/>
    </row>
    <row r="6890" spans="1:44" x14ac:dyDescent="0.2">
      <c r="A6890" s="92"/>
      <c r="B6890" s="92"/>
      <c r="C6890" s="92"/>
      <c r="D6890" s="92"/>
      <c r="E6890" s="92"/>
      <c r="F6890" s="92"/>
      <c r="G6890" s="92"/>
      <c r="H6890" s="92"/>
      <c r="I6890" s="92"/>
      <c r="J6890" s="92"/>
      <c r="K6890" s="92"/>
      <c r="L6890" s="92"/>
      <c r="M6890" s="92"/>
      <c r="N6890" s="92"/>
      <c r="O6890" s="92"/>
      <c r="P6890" s="92"/>
      <c r="Q6890" s="92"/>
      <c r="R6890" s="92"/>
      <c r="S6890" s="92"/>
      <c r="T6890" s="92"/>
      <c r="U6890" s="92"/>
      <c r="V6890" s="92"/>
      <c r="W6890" s="92"/>
      <c r="X6890" s="92"/>
      <c r="Y6890" s="92"/>
      <c r="Z6890" s="92"/>
      <c r="AA6890" s="92"/>
      <c r="AB6890" s="92"/>
      <c r="AC6890" s="92"/>
      <c r="AD6890" s="92"/>
      <c r="AE6890" s="92"/>
      <c r="AF6890" s="92"/>
      <c r="AG6890" s="92"/>
      <c r="AH6890" s="92"/>
      <c r="AI6890" s="92"/>
      <c r="AJ6890" s="92"/>
      <c r="AK6890" s="92"/>
      <c r="AL6890" s="92"/>
      <c r="AM6890" s="92"/>
      <c r="AN6890" s="92"/>
      <c r="AO6890" s="92"/>
      <c r="AP6890" s="92"/>
      <c r="AQ6890" s="92"/>
      <c r="AR6890" s="92"/>
    </row>
    <row r="6891" spans="1:44" x14ac:dyDescent="0.2">
      <c r="A6891" s="92"/>
      <c r="B6891" s="92"/>
      <c r="C6891" s="92"/>
      <c r="D6891" s="92"/>
      <c r="E6891" s="92"/>
      <c r="F6891" s="92"/>
      <c r="G6891" s="92"/>
      <c r="H6891" s="92"/>
      <c r="I6891" s="92"/>
      <c r="J6891" s="92"/>
      <c r="K6891" s="92"/>
      <c r="L6891" s="92"/>
      <c r="M6891" s="92"/>
      <c r="N6891" s="92"/>
      <c r="O6891" s="92"/>
      <c r="P6891" s="92"/>
      <c r="Q6891" s="92"/>
      <c r="R6891" s="92"/>
      <c r="S6891" s="92"/>
      <c r="T6891" s="92"/>
      <c r="U6891" s="92"/>
      <c r="V6891" s="92"/>
      <c r="W6891" s="92"/>
      <c r="X6891" s="92"/>
      <c r="Y6891" s="92"/>
      <c r="Z6891" s="92"/>
      <c r="AA6891" s="92"/>
      <c r="AB6891" s="92"/>
      <c r="AC6891" s="92"/>
      <c r="AD6891" s="92"/>
      <c r="AE6891" s="92"/>
      <c r="AF6891" s="92"/>
      <c r="AG6891" s="92"/>
      <c r="AH6891" s="92"/>
      <c r="AI6891" s="92"/>
      <c r="AJ6891" s="92"/>
      <c r="AK6891" s="92"/>
      <c r="AL6891" s="92"/>
      <c r="AM6891" s="92"/>
      <c r="AN6891" s="92"/>
      <c r="AO6891" s="92"/>
      <c r="AP6891" s="92"/>
      <c r="AQ6891" s="92"/>
      <c r="AR6891" s="92"/>
    </row>
    <row r="6892" spans="1:44" x14ac:dyDescent="0.2">
      <c r="A6892" s="92"/>
      <c r="B6892" s="92"/>
      <c r="C6892" s="92"/>
      <c r="D6892" s="92"/>
      <c r="E6892" s="92"/>
      <c r="F6892" s="92"/>
      <c r="G6892" s="92"/>
      <c r="H6892" s="92"/>
      <c r="I6892" s="92"/>
      <c r="J6892" s="92"/>
      <c r="K6892" s="92"/>
      <c r="L6892" s="92"/>
      <c r="M6892" s="92"/>
      <c r="N6892" s="92"/>
      <c r="O6892" s="92"/>
      <c r="P6892" s="92"/>
      <c r="Q6892" s="92"/>
      <c r="R6892" s="92"/>
      <c r="S6892" s="92"/>
      <c r="T6892" s="92"/>
      <c r="U6892" s="92"/>
      <c r="V6892" s="92"/>
      <c r="W6892" s="92"/>
      <c r="X6892" s="92"/>
      <c r="Y6892" s="92"/>
      <c r="Z6892" s="92"/>
      <c r="AA6892" s="92"/>
      <c r="AB6892" s="92"/>
      <c r="AC6892" s="92"/>
      <c r="AD6892" s="92"/>
      <c r="AE6892" s="92"/>
      <c r="AF6892" s="92"/>
      <c r="AG6892" s="92"/>
      <c r="AH6892" s="92"/>
      <c r="AI6892" s="92"/>
      <c r="AJ6892" s="92"/>
      <c r="AK6892" s="92"/>
      <c r="AL6892" s="92"/>
      <c r="AM6892" s="92"/>
      <c r="AN6892" s="92"/>
      <c r="AO6892" s="92"/>
      <c r="AP6892" s="92"/>
      <c r="AQ6892" s="92"/>
      <c r="AR6892" s="92"/>
    </row>
    <row r="6893" spans="1:44" x14ac:dyDescent="0.2">
      <c r="A6893" s="92"/>
      <c r="B6893" s="92"/>
      <c r="C6893" s="92"/>
      <c r="D6893" s="92"/>
      <c r="E6893" s="92"/>
      <c r="F6893" s="92"/>
      <c r="G6893" s="92"/>
      <c r="H6893" s="92"/>
      <c r="I6893" s="92"/>
      <c r="J6893" s="92"/>
      <c r="K6893" s="92"/>
      <c r="L6893" s="92"/>
      <c r="M6893" s="92"/>
      <c r="N6893" s="92"/>
      <c r="O6893" s="92"/>
      <c r="P6893" s="92"/>
      <c r="Q6893" s="92"/>
      <c r="R6893" s="92"/>
      <c r="S6893" s="92"/>
      <c r="T6893" s="92"/>
      <c r="U6893" s="92"/>
      <c r="V6893" s="92"/>
      <c r="W6893" s="92"/>
      <c r="X6893" s="92"/>
      <c r="Y6893" s="92"/>
      <c r="Z6893" s="92"/>
      <c r="AA6893" s="92"/>
      <c r="AB6893" s="92"/>
      <c r="AC6893" s="92"/>
      <c r="AD6893" s="92"/>
      <c r="AE6893" s="92"/>
      <c r="AF6893" s="92"/>
      <c r="AG6893" s="92"/>
      <c r="AH6893" s="92"/>
      <c r="AI6893" s="92"/>
      <c r="AJ6893" s="92"/>
      <c r="AK6893" s="92"/>
      <c r="AL6893" s="92"/>
      <c r="AM6893" s="92"/>
      <c r="AN6893" s="92"/>
      <c r="AO6893" s="92"/>
      <c r="AP6893" s="92"/>
      <c r="AQ6893" s="92"/>
      <c r="AR6893" s="92"/>
    </row>
    <row r="6894" spans="1:44" x14ac:dyDescent="0.2">
      <c r="A6894" s="92"/>
      <c r="B6894" s="92"/>
      <c r="C6894" s="92"/>
      <c r="D6894" s="92"/>
      <c r="E6894" s="92"/>
      <c r="F6894" s="92"/>
      <c r="G6894" s="92"/>
      <c r="H6894" s="92"/>
      <c r="I6894" s="92"/>
      <c r="J6894" s="92"/>
      <c r="K6894" s="92"/>
      <c r="L6894" s="92"/>
      <c r="M6894" s="92"/>
      <c r="N6894" s="92"/>
      <c r="O6894" s="92"/>
      <c r="P6894" s="92"/>
      <c r="Q6894" s="92"/>
      <c r="R6894" s="92"/>
      <c r="S6894" s="92"/>
      <c r="T6894" s="92"/>
      <c r="U6894" s="92"/>
      <c r="V6894" s="92"/>
      <c r="W6894" s="92"/>
      <c r="X6894" s="92"/>
      <c r="Y6894" s="92"/>
      <c r="Z6894" s="92"/>
      <c r="AA6894" s="92"/>
      <c r="AB6894" s="92"/>
      <c r="AC6894" s="92"/>
      <c r="AD6894" s="92"/>
      <c r="AE6894" s="92"/>
      <c r="AF6894" s="92"/>
      <c r="AG6894" s="92"/>
      <c r="AH6894" s="92"/>
      <c r="AI6894" s="92"/>
      <c r="AJ6894" s="92"/>
      <c r="AK6894" s="92"/>
      <c r="AL6894" s="92"/>
      <c r="AM6894" s="92"/>
      <c r="AN6894" s="92"/>
      <c r="AO6894" s="92"/>
      <c r="AP6894" s="92"/>
      <c r="AQ6894" s="92"/>
      <c r="AR6894" s="92"/>
    </row>
    <row r="6895" spans="1:44" x14ac:dyDescent="0.2">
      <c r="A6895" s="92"/>
      <c r="B6895" s="92"/>
      <c r="C6895" s="92"/>
      <c r="D6895" s="92"/>
      <c r="E6895" s="92"/>
      <c r="F6895" s="92"/>
      <c r="G6895" s="92"/>
      <c r="H6895" s="92"/>
      <c r="I6895" s="92"/>
      <c r="J6895" s="92"/>
      <c r="K6895" s="92"/>
      <c r="L6895" s="92"/>
      <c r="M6895" s="92"/>
      <c r="N6895" s="92"/>
      <c r="O6895" s="92"/>
      <c r="P6895" s="92"/>
      <c r="Q6895" s="92"/>
      <c r="R6895" s="92"/>
      <c r="S6895" s="92"/>
      <c r="T6895" s="92"/>
      <c r="U6895" s="92"/>
      <c r="V6895" s="92"/>
      <c r="W6895" s="92"/>
      <c r="X6895" s="92"/>
      <c r="Y6895" s="92"/>
      <c r="Z6895" s="92"/>
      <c r="AA6895" s="92"/>
      <c r="AB6895" s="92"/>
      <c r="AC6895" s="92"/>
      <c r="AD6895" s="92"/>
      <c r="AE6895" s="92"/>
      <c r="AF6895" s="92"/>
      <c r="AG6895" s="92"/>
      <c r="AH6895" s="92"/>
      <c r="AI6895" s="92"/>
      <c r="AJ6895" s="92"/>
      <c r="AK6895" s="92"/>
      <c r="AL6895" s="92"/>
      <c r="AM6895" s="92"/>
      <c r="AN6895" s="92"/>
      <c r="AO6895" s="92"/>
      <c r="AP6895" s="92"/>
      <c r="AQ6895" s="92"/>
      <c r="AR6895" s="92"/>
    </row>
    <row r="6896" spans="1:44" x14ac:dyDescent="0.2">
      <c r="A6896" s="92"/>
      <c r="B6896" s="92"/>
      <c r="C6896" s="92"/>
      <c r="D6896" s="92"/>
      <c r="E6896" s="92"/>
      <c r="F6896" s="92"/>
      <c r="G6896" s="92"/>
      <c r="H6896" s="92"/>
      <c r="I6896" s="92"/>
      <c r="J6896" s="92"/>
      <c r="K6896" s="92"/>
      <c r="L6896" s="92"/>
      <c r="M6896" s="92"/>
      <c r="N6896" s="92"/>
      <c r="O6896" s="92"/>
      <c r="P6896" s="92"/>
      <c r="Q6896" s="92"/>
      <c r="R6896" s="92"/>
      <c r="S6896" s="92"/>
      <c r="T6896" s="92"/>
      <c r="U6896" s="92"/>
      <c r="V6896" s="92"/>
      <c r="W6896" s="92"/>
      <c r="X6896" s="92"/>
      <c r="Y6896" s="92"/>
      <c r="Z6896" s="92"/>
      <c r="AA6896" s="92"/>
      <c r="AB6896" s="92"/>
      <c r="AC6896" s="92"/>
      <c r="AD6896" s="92"/>
      <c r="AE6896" s="92"/>
      <c r="AF6896" s="92"/>
      <c r="AG6896" s="92"/>
      <c r="AH6896" s="92"/>
      <c r="AI6896" s="92"/>
      <c r="AJ6896" s="92"/>
      <c r="AK6896" s="92"/>
      <c r="AL6896" s="92"/>
      <c r="AM6896" s="92"/>
      <c r="AN6896" s="92"/>
      <c r="AO6896" s="92"/>
      <c r="AP6896" s="92"/>
      <c r="AQ6896" s="92"/>
      <c r="AR6896" s="92"/>
    </row>
    <row r="6897" spans="1:44" x14ac:dyDescent="0.2">
      <c r="A6897" s="92"/>
      <c r="B6897" s="92"/>
      <c r="C6897" s="92"/>
      <c r="D6897" s="92"/>
      <c r="E6897" s="92"/>
      <c r="F6897" s="92"/>
      <c r="G6897" s="92"/>
      <c r="H6897" s="92"/>
      <c r="I6897" s="92"/>
      <c r="J6897" s="92"/>
      <c r="K6897" s="92"/>
      <c r="L6897" s="92"/>
      <c r="M6897" s="92"/>
      <c r="N6897" s="92"/>
      <c r="O6897" s="92"/>
      <c r="P6897" s="92"/>
      <c r="Q6897" s="92"/>
      <c r="R6897" s="92"/>
      <c r="S6897" s="92"/>
      <c r="T6897" s="92"/>
      <c r="U6897" s="92"/>
      <c r="V6897" s="92"/>
      <c r="W6897" s="92"/>
      <c r="X6897" s="92"/>
      <c r="Y6897" s="92"/>
      <c r="Z6897" s="92"/>
      <c r="AA6897" s="92"/>
      <c r="AB6897" s="92"/>
      <c r="AC6897" s="92"/>
      <c r="AD6897" s="92"/>
      <c r="AE6897" s="92"/>
      <c r="AF6897" s="92"/>
      <c r="AG6897" s="92"/>
      <c r="AH6897" s="92"/>
      <c r="AI6897" s="92"/>
      <c r="AJ6897" s="92"/>
      <c r="AK6897" s="92"/>
      <c r="AL6897" s="92"/>
      <c r="AM6897" s="92"/>
      <c r="AN6897" s="92"/>
      <c r="AO6897" s="92"/>
      <c r="AP6897" s="92"/>
      <c r="AQ6897" s="92"/>
      <c r="AR6897" s="92"/>
    </row>
    <row r="6898" spans="1:44" x14ac:dyDescent="0.2">
      <c r="A6898" s="92"/>
      <c r="B6898" s="92"/>
      <c r="C6898" s="92"/>
      <c r="D6898" s="92"/>
      <c r="E6898" s="92"/>
      <c r="F6898" s="92"/>
      <c r="G6898" s="92"/>
      <c r="H6898" s="92"/>
      <c r="I6898" s="92"/>
      <c r="J6898" s="92"/>
      <c r="K6898" s="92"/>
      <c r="L6898" s="92"/>
      <c r="M6898" s="92"/>
      <c r="N6898" s="92"/>
      <c r="O6898" s="92"/>
      <c r="P6898" s="92"/>
      <c r="Q6898" s="92"/>
      <c r="R6898" s="92"/>
      <c r="S6898" s="92"/>
      <c r="T6898" s="92"/>
      <c r="U6898" s="92"/>
      <c r="V6898" s="92"/>
      <c r="W6898" s="92"/>
      <c r="X6898" s="92"/>
      <c r="Y6898" s="92"/>
      <c r="Z6898" s="92"/>
      <c r="AA6898" s="92"/>
      <c r="AB6898" s="92"/>
      <c r="AC6898" s="92"/>
      <c r="AD6898" s="92"/>
      <c r="AE6898" s="92"/>
      <c r="AF6898" s="92"/>
      <c r="AG6898" s="92"/>
      <c r="AH6898" s="92"/>
      <c r="AI6898" s="92"/>
      <c r="AJ6898" s="92"/>
      <c r="AK6898" s="92"/>
      <c r="AL6898" s="92"/>
      <c r="AM6898" s="92"/>
      <c r="AN6898" s="92"/>
      <c r="AO6898" s="92"/>
      <c r="AP6898" s="92"/>
      <c r="AQ6898" s="92"/>
      <c r="AR6898" s="92"/>
    </row>
    <row r="6899" spans="1:44" x14ac:dyDescent="0.2">
      <c r="A6899" s="92"/>
      <c r="B6899" s="92"/>
      <c r="C6899" s="92"/>
      <c r="D6899" s="92"/>
      <c r="E6899" s="92"/>
      <c r="F6899" s="92"/>
      <c r="G6899" s="92"/>
      <c r="H6899" s="92"/>
      <c r="I6899" s="92"/>
      <c r="J6899" s="92"/>
      <c r="K6899" s="92"/>
      <c r="L6899" s="92"/>
      <c r="M6899" s="92"/>
      <c r="N6899" s="92"/>
      <c r="O6899" s="92"/>
      <c r="P6899" s="92"/>
      <c r="Q6899" s="92"/>
      <c r="R6899" s="92"/>
      <c r="S6899" s="92"/>
      <c r="T6899" s="92"/>
      <c r="U6899" s="92"/>
      <c r="V6899" s="92"/>
      <c r="W6899" s="92"/>
      <c r="X6899" s="92"/>
      <c r="Y6899" s="92"/>
      <c r="Z6899" s="92"/>
      <c r="AA6899" s="92"/>
      <c r="AB6899" s="92"/>
      <c r="AC6899" s="92"/>
      <c r="AD6899" s="92"/>
      <c r="AE6899" s="92"/>
      <c r="AF6899" s="92"/>
      <c r="AG6899" s="92"/>
      <c r="AH6899" s="92"/>
      <c r="AI6899" s="92"/>
      <c r="AJ6899" s="92"/>
      <c r="AK6899" s="92"/>
      <c r="AL6899" s="92"/>
      <c r="AM6899" s="92"/>
      <c r="AN6899" s="92"/>
      <c r="AO6899" s="92"/>
      <c r="AP6899" s="92"/>
      <c r="AQ6899" s="92"/>
      <c r="AR6899" s="92"/>
    </row>
    <row r="6900" spans="1:44" x14ac:dyDescent="0.2">
      <c r="A6900" s="92"/>
      <c r="B6900" s="92"/>
      <c r="C6900" s="92"/>
      <c r="D6900" s="92"/>
      <c r="E6900" s="92"/>
      <c r="F6900" s="92"/>
      <c r="G6900" s="92"/>
      <c r="H6900" s="92"/>
      <c r="I6900" s="92"/>
      <c r="J6900" s="92"/>
      <c r="K6900" s="92"/>
      <c r="L6900" s="92"/>
      <c r="M6900" s="92"/>
      <c r="N6900" s="92"/>
      <c r="O6900" s="92"/>
      <c r="P6900" s="92"/>
      <c r="Q6900" s="92"/>
      <c r="R6900" s="92"/>
      <c r="S6900" s="92"/>
      <c r="T6900" s="92"/>
      <c r="U6900" s="92"/>
      <c r="V6900" s="92"/>
      <c r="W6900" s="92"/>
      <c r="X6900" s="92"/>
      <c r="Y6900" s="92"/>
      <c r="Z6900" s="92"/>
      <c r="AA6900" s="92"/>
      <c r="AB6900" s="92"/>
      <c r="AC6900" s="92"/>
      <c r="AD6900" s="92"/>
      <c r="AE6900" s="92"/>
      <c r="AF6900" s="92"/>
      <c r="AG6900" s="92"/>
      <c r="AH6900" s="92"/>
      <c r="AI6900" s="92"/>
      <c r="AJ6900" s="92"/>
      <c r="AK6900" s="92"/>
      <c r="AL6900" s="92"/>
      <c r="AM6900" s="92"/>
      <c r="AN6900" s="92"/>
      <c r="AO6900" s="92"/>
      <c r="AP6900" s="92"/>
      <c r="AQ6900" s="92"/>
      <c r="AR6900" s="92"/>
    </row>
    <row r="6901" spans="1:44" x14ac:dyDescent="0.2">
      <c r="A6901" s="92"/>
      <c r="B6901" s="92"/>
      <c r="C6901" s="92"/>
      <c r="D6901" s="92"/>
      <c r="E6901" s="92"/>
      <c r="F6901" s="92"/>
      <c r="G6901" s="92"/>
      <c r="H6901" s="92"/>
      <c r="I6901" s="92"/>
      <c r="J6901" s="92"/>
      <c r="K6901" s="92"/>
      <c r="L6901" s="92"/>
      <c r="M6901" s="92"/>
      <c r="N6901" s="92"/>
      <c r="O6901" s="92"/>
      <c r="P6901" s="92"/>
      <c r="Q6901" s="92"/>
      <c r="R6901" s="92"/>
      <c r="S6901" s="92"/>
      <c r="T6901" s="92"/>
      <c r="U6901" s="92"/>
      <c r="V6901" s="92"/>
      <c r="W6901" s="92"/>
      <c r="X6901" s="92"/>
      <c r="Y6901" s="92"/>
      <c r="Z6901" s="92"/>
      <c r="AA6901" s="92"/>
      <c r="AB6901" s="92"/>
      <c r="AC6901" s="92"/>
      <c r="AD6901" s="92"/>
      <c r="AE6901" s="92"/>
      <c r="AF6901" s="92"/>
      <c r="AG6901" s="92"/>
      <c r="AH6901" s="92"/>
      <c r="AI6901" s="92"/>
      <c r="AJ6901" s="92"/>
      <c r="AK6901" s="92"/>
      <c r="AL6901" s="92"/>
      <c r="AM6901" s="92"/>
      <c r="AN6901" s="92"/>
      <c r="AO6901" s="92"/>
      <c r="AP6901" s="92"/>
      <c r="AQ6901" s="92"/>
      <c r="AR6901" s="92"/>
    </row>
    <row r="6902" spans="1:44" x14ac:dyDescent="0.2">
      <c r="A6902" s="92"/>
      <c r="B6902" s="92"/>
      <c r="C6902" s="92"/>
      <c r="D6902" s="92"/>
      <c r="E6902" s="92"/>
      <c r="F6902" s="92"/>
      <c r="G6902" s="92"/>
      <c r="H6902" s="92"/>
      <c r="I6902" s="92"/>
      <c r="J6902" s="92"/>
      <c r="K6902" s="92"/>
      <c r="L6902" s="92"/>
      <c r="M6902" s="92"/>
      <c r="N6902" s="92"/>
      <c r="O6902" s="92"/>
      <c r="P6902" s="92"/>
      <c r="Q6902" s="92"/>
      <c r="R6902" s="92"/>
      <c r="S6902" s="92"/>
      <c r="T6902" s="92"/>
      <c r="U6902" s="92"/>
      <c r="V6902" s="92"/>
      <c r="W6902" s="92"/>
      <c r="X6902" s="92"/>
      <c r="Y6902" s="92"/>
      <c r="Z6902" s="92"/>
      <c r="AA6902" s="92"/>
      <c r="AB6902" s="92"/>
      <c r="AC6902" s="92"/>
      <c r="AD6902" s="92"/>
      <c r="AE6902" s="92"/>
      <c r="AF6902" s="92"/>
      <c r="AG6902" s="92"/>
      <c r="AH6902" s="92"/>
      <c r="AI6902" s="92"/>
      <c r="AJ6902" s="92"/>
      <c r="AK6902" s="92"/>
      <c r="AL6902" s="92"/>
      <c r="AM6902" s="92"/>
      <c r="AN6902" s="92"/>
      <c r="AO6902" s="92"/>
      <c r="AP6902" s="92"/>
      <c r="AQ6902" s="92"/>
      <c r="AR6902" s="92"/>
    </row>
    <row r="6903" spans="1:44" x14ac:dyDescent="0.2">
      <c r="A6903" s="92"/>
      <c r="B6903" s="92"/>
      <c r="C6903" s="92"/>
      <c r="D6903" s="92"/>
      <c r="E6903" s="92"/>
      <c r="F6903" s="92"/>
      <c r="G6903" s="92"/>
      <c r="H6903" s="92"/>
      <c r="I6903" s="92"/>
      <c r="J6903" s="92"/>
      <c r="K6903" s="92"/>
      <c r="L6903" s="92"/>
      <c r="M6903" s="92"/>
      <c r="N6903" s="92"/>
      <c r="O6903" s="92"/>
      <c r="P6903" s="92"/>
      <c r="Q6903" s="92"/>
      <c r="R6903" s="92"/>
      <c r="S6903" s="92"/>
      <c r="T6903" s="92"/>
      <c r="U6903" s="92"/>
      <c r="V6903" s="92"/>
      <c r="W6903" s="92"/>
      <c r="X6903" s="92"/>
      <c r="Y6903" s="92"/>
      <c r="Z6903" s="92"/>
      <c r="AA6903" s="92"/>
      <c r="AB6903" s="92"/>
      <c r="AC6903" s="92"/>
      <c r="AD6903" s="92"/>
      <c r="AE6903" s="92"/>
      <c r="AF6903" s="92"/>
      <c r="AG6903" s="92"/>
      <c r="AH6903" s="92"/>
      <c r="AI6903" s="92"/>
      <c r="AJ6903" s="92"/>
      <c r="AK6903" s="92"/>
      <c r="AL6903" s="92"/>
      <c r="AM6903" s="92"/>
      <c r="AN6903" s="92"/>
      <c r="AO6903" s="92"/>
      <c r="AP6903" s="92"/>
      <c r="AQ6903" s="92"/>
      <c r="AR6903" s="92"/>
    </row>
    <row r="6904" spans="1:44" x14ac:dyDescent="0.2">
      <c r="A6904" s="92"/>
      <c r="B6904" s="92"/>
      <c r="C6904" s="92"/>
      <c r="D6904" s="92"/>
      <c r="E6904" s="92"/>
      <c r="F6904" s="92"/>
      <c r="G6904" s="92"/>
      <c r="H6904" s="92"/>
      <c r="I6904" s="92"/>
      <c r="J6904" s="92"/>
      <c r="K6904" s="92"/>
      <c r="L6904" s="92"/>
      <c r="M6904" s="92"/>
      <c r="N6904" s="92"/>
      <c r="O6904" s="92"/>
      <c r="P6904" s="92"/>
      <c r="Q6904" s="92"/>
      <c r="R6904" s="92"/>
      <c r="S6904" s="92"/>
      <c r="T6904" s="92"/>
      <c r="U6904" s="92"/>
      <c r="V6904" s="92"/>
      <c r="W6904" s="92"/>
      <c r="X6904" s="92"/>
      <c r="Y6904" s="92"/>
      <c r="Z6904" s="92"/>
      <c r="AA6904" s="92"/>
      <c r="AB6904" s="92"/>
      <c r="AC6904" s="92"/>
      <c r="AD6904" s="92"/>
      <c r="AE6904" s="92"/>
      <c r="AF6904" s="92"/>
      <c r="AG6904" s="92"/>
      <c r="AH6904" s="92"/>
      <c r="AI6904" s="92"/>
      <c r="AJ6904" s="92"/>
      <c r="AK6904" s="92"/>
      <c r="AL6904" s="92"/>
      <c r="AM6904" s="92"/>
      <c r="AN6904" s="92"/>
      <c r="AO6904" s="92"/>
      <c r="AP6904" s="92"/>
      <c r="AQ6904" s="92"/>
      <c r="AR6904" s="92"/>
    </row>
    <row r="6905" spans="1:44" x14ac:dyDescent="0.2">
      <c r="A6905" s="92"/>
      <c r="B6905" s="92"/>
      <c r="C6905" s="92"/>
      <c r="D6905" s="92"/>
      <c r="E6905" s="92"/>
      <c r="F6905" s="92"/>
      <c r="G6905" s="92"/>
      <c r="H6905" s="92"/>
      <c r="I6905" s="92"/>
      <c r="J6905" s="92"/>
      <c r="K6905" s="92"/>
      <c r="L6905" s="92"/>
      <c r="M6905" s="92"/>
      <c r="N6905" s="92"/>
      <c r="O6905" s="92"/>
      <c r="P6905" s="92"/>
      <c r="Q6905" s="92"/>
      <c r="R6905" s="92"/>
      <c r="S6905" s="92"/>
      <c r="T6905" s="92"/>
      <c r="U6905" s="92"/>
      <c r="V6905" s="92"/>
      <c r="W6905" s="92"/>
      <c r="X6905" s="92"/>
      <c r="Y6905" s="92"/>
      <c r="Z6905" s="92"/>
      <c r="AA6905" s="92"/>
      <c r="AB6905" s="92"/>
      <c r="AC6905" s="92"/>
      <c r="AD6905" s="92"/>
      <c r="AE6905" s="92"/>
      <c r="AF6905" s="92"/>
      <c r="AG6905" s="92"/>
      <c r="AH6905" s="92"/>
      <c r="AI6905" s="92"/>
      <c r="AJ6905" s="92"/>
      <c r="AK6905" s="92"/>
      <c r="AL6905" s="92"/>
      <c r="AM6905" s="92"/>
      <c r="AN6905" s="92"/>
      <c r="AO6905" s="92"/>
      <c r="AP6905" s="92"/>
      <c r="AQ6905" s="92"/>
      <c r="AR6905" s="92"/>
    </row>
    <row r="6906" spans="1:44" x14ac:dyDescent="0.2">
      <c r="A6906" s="92"/>
      <c r="B6906" s="92"/>
      <c r="C6906" s="92"/>
      <c r="D6906" s="92"/>
      <c r="E6906" s="92"/>
      <c r="F6906" s="92"/>
      <c r="G6906" s="92"/>
      <c r="H6906" s="92"/>
      <c r="I6906" s="92"/>
      <c r="J6906" s="92"/>
      <c r="K6906" s="92"/>
      <c r="L6906" s="92"/>
      <c r="M6906" s="92"/>
      <c r="N6906" s="92"/>
      <c r="O6906" s="92"/>
      <c r="P6906" s="92"/>
      <c r="Q6906" s="92"/>
      <c r="R6906" s="92"/>
      <c r="S6906" s="92"/>
      <c r="T6906" s="92"/>
      <c r="U6906" s="92"/>
      <c r="V6906" s="92"/>
      <c r="W6906" s="92"/>
      <c r="X6906" s="92"/>
      <c r="Y6906" s="92"/>
      <c r="Z6906" s="92"/>
      <c r="AA6906" s="92"/>
      <c r="AB6906" s="92"/>
      <c r="AC6906" s="92"/>
      <c r="AD6906" s="92"/>
      <c r="AE6906" s="92"/>
      <c r="AF6906" s="92"/>
      <c r="AG6906" s="92"/>
      <c r="AH6906" s="92"/>
      <c r="AI6906" s="92"/>
      <c r="AJ6906" s="92"/>
      <c r="AK6906" s="92"/>
      <c r="AL6906" s="92"/>
      <c r="AM6906" s="92"/>
      <c r="AN6906" s="92"/>
      <c r="AO6906" s="92"/>
      <c r="AP6906" s="92"/>
      <c r="AQ6906" s="92"/>
      <c r="AR6906" s="92"/>
    </row>
    <row r="6907" spans="1:44" x14ac:dyDescent="0.2">
      <c r="A6907" s="92"/>
      <c r="B6907" s="92"/>
      <c r="C6907" s="92"/>
      <c r="D6907" s="92"/>
      <c r="E6907" s="92"/>
      <c r="F6907" s="92"/>
      <c r="G6907" s="92"/>
      <c r="H6907" s="92"/>
      <c r="I6907" s="92"/>
      <c r="J6907" s="92"/>
      <c r="K6907" s="92"/>
      <c r="L6907" s="92"/>
      <c r="M6907" s="92"/>
      <c r="N6907" s="92"/>
      <c r="O6907" s="92"/>
      <c r="P6907" s="92"/>
      <c r="Q6907" s="92"/>
      <c r="R6907" s="92"/>
      <c r="S6907" s="92"/>
      <c r="T6907" s="92"/>
      <c r="U6907" s="92"/>
      <c r="V6907" s="92"/>
      <c r="W6907" s="92"/>
      <c r="X6907" s="92"/>
      <c r="Y6907" s="92"/>
      <c r="Z6907" s="92"/>
      <c r="AA6907" s="92"/>
      <c r="AB6907" s="92"/>
      <c r="AC6907" s="92"/>
      <c r="AD6907" s="92"/>
      <c r="AE6907" s="92"/>
      <c r="AF6907" s="92"/>
      <c r="AG6907" s="92"/>
      <c r="AH6907" s="92"/>
      <c r="AI6907" s="92"/>
      <c r="AJ6907" s="92"/>
      <c r="AK6907" s="92"/>
      <c r="AL6907" s="92"/>
      <c r="AM6907" s="92"/>
      <c r="AN6907" s="92"/>
      <c r="AO6907" s="92"/>
      <c r="AP6907" s="92"/>
      <c r="AQ6907" s="92"/>
      <c r="AR6907" s="92"/>
    </row>
    <row r="6908" spans="1:44" x14ac:dyDescent="0.2">
      <c r="A6908" s="92"/>
      <c r="B6908" s="92"/>
      <c r="C6908" s="92"/>
      <c r="D6908" s="92"/>
      <c r="E6908" s="92"/>
      <c r="F6908" s="92"/>
      <c r="G6908" s="92"/>
      <c r="H6908" s="92"/>
      <c r="I6908" s="92"/>
      <c r="J6908" s="92"/>
      <c r="K6908" s="92"/>
      <c r="L6908" s="92"/>
      <c r="M6908" s="92"/>
      <c r="N6908" s="92"/>
      <c r="O6908" s="92"/>
      <c r="P6908" s="92"/>
      <c r="Q6908" s="92"/>
      <c r="R6908" s="92"/>
      <c r="S6908" s="92"/>
      <c r="T6908" s="92"/>
      <c r="U6908" s="92"/>
      <c r="V6908" s="92"/>
      <c r="W6908" s="92"/>
      <c r="X6908" s="92"/>
      <c r="Y6908" s="92"/>
      <c r="Z6908" s="92"/>
      <c r="AA6908" s="92"/>
      <c r="AB6908" s="92"/>
      <c r="AC6908" s="92"/>
      <c r="AD6908" s="92"/>
      <c r="AE6908" s="92"/>
      <c r="AF6908" s="92"/>
      <c r="AG6908" s="92"/>
      <c r="AH6908" s="92"/>
      <c r="AI6908" s="92"/>
      <c r="AJ6908" s="92"/>
      <c r="AK6908" s="92"/>
      <c r="AL6908" s="92"/>
      <c r="AM6908" s="92"/>
      <c r="AN6908" s="92"/>
      <c r="AO6908" s="92"/>
      <c r="AP6908" s="92"/>
      <c r="AQ6908" s="92"/>
      <c r="AR6908" s="92"/>
    </row>
    <row r="6909" spans="1:44" x14ac:dyDescent="0.2">
      <c r="A6909" s="92"/>
      <c r="B6909" s="92"/>
      <c r="C6909" s="92"/>
      <c r="D6909" s="92"/>
      <c r="E6909" s="92"/>
      <c r="F6909" s="92"/>
      <c r="G6909" s="92"/>
      <c r="H6909" s="92"/>
      <c r="I6909" s="92"/>
      <c r="J6909" s="92"/>
      <c r="K6909" s="92"/>
      <c r="L6909" s="92"/>
      <c r="M6909" s="92"/>
      <c r="N6909" s="92"/>
      <c r="O6909" s="92"/>
      <c r="P6909" s="92"/>
      <c r="Q6909" s="92"/>
      <c r="R6909" s="92"/>
      <c r="S6909" s="92"/>
      <c r="T6909" s="92"/>
      <c r="U6909" s="92"/>
      <c r="V6909" s="92"/>
      <c r="W6909" s="92"/>
      <c r="X6909" s="92"/>
      <c r="Y6909" s="92"/>
      <c r="Z6909" s="92"/>
      <c r="AA6909" s="92"/>
      <c r="AB6909" s="92"/>
      <c r="AC6909" s="92"/>
      <c r="AD6909" s="92"/>
      <c r="AE6909" s="92"/>
      <c r="AF6909" s="92"/>
      <c r="AG6909" s="92"/>
      <c r="AH6909" s="92"/>
      <c r="AI6909" s="92"/>
      <c r="AJ6909" s="92"/>
      <c r="AK6909" s="92"/>
      <c r="AL6909" s="92"/>
      <c r="AM6909" s="92"/>
      <c r="AN6909" s="92"/>
      <c r="AO6909" s="92"/>
      <c r="AP6909" s="92"/>
      <c r="AQ6909" s="92"/>
      <c r="AR6909" s="92"/>
    </row>
    <row r="6910" spans="1:44" x14ac:dyDescent="0.2">
      <c r="A6910" s="92"/>
      <c r="B6910" s="92"/>
      <c r="C6910" s="92"/>
      <c r="D6910" s="92"/>
      <c r="E6910" s="92"/>
      <c r="F6910" s="92"/>
      <c r="G6910" s="92"/>
      <c r="H6910" s="92"/>
      <c r="I6910" s="92"/>
      <c r="J6910" s="92"/>
      <c r="K6910" s="92"/>
      <c r="L6910" s="92"/>
      <c r="M6910" s="92"/>
      <c r="N6910" s="92"/>
      <c r="O6910" s="92"/>
      <c r="P6910" s="92"/>
      <c r="Q6910" s="92"/>
      <c r="R6910" s="92"/>
      <c r="S6910" s="92"/>
      <c r="T6910" s="92"/>
      <c r="U6910" s="92"/>
      <c r="V6910" s="92"/>
      <c r="W6910" s="92"/>
      <c r="X6910" s="92"/>
      <c r="Y6910" s="92"/>
      <c r="Z6910" s="92"/>
      <c r="AA6910" s="92"/>
      <c r="AB6910" s="92"/>
      <c r="AC6910" s="92"/>
      <c r="AD6910" s="92"/>
      <c r="AE6910" s="92"/>
      <c r="AF6910" s="92"/>
      <c r="AG6910" s="92"/>
      <c r="AH6910" s="92"/>
      <c r="AI6910" s="92"/>
      <c r="AJ6910" s="92"/>
      <c r="AK6910" s="92"/>
      <c r="AL6910" s="92"/>
      <c r="AM6910" s="92"/>
      <c r="AN6910" s="92"/>
      <c r="AO6910" s="92"/>
      <c r="AP6910" s="92"/>
      <c r="AQ6910" s="92"/>
      <c r="AR6910" s="92"/>
    </row>
    <row r="6911" spans="1:44" x14ac:dyDescent="0.2">
      <c r="A6911" s="92"/>
      <c r="B6911" s="92"/>
      <c r="C6911" s="92"/>
      <c r="D6911" s="92"/>
      <c r="E6911" s="92"/>
      <c r="F6911" s="92"/>
      <c r="G6911" s="92"/>
      <c r="H6911" s="92"/>
      <c r="I6911" s="92"/>
      <c r="J6911" s="92"/>
      <c r="K6911" s="92"/>
      <c r="L6911" s="92"/>
      <c r="M6911" s="92"/>
      <c r="N6911" s="92"/>
      <c r="O6911" s="92"/>
      <c r="P6911" s="92"/>
      <c r="Q6911" s="92"/>
      <c r="R6911" s="92"/>
      <c r="S6911" s="92"/>
      <c r="T6911" s="92"/>
      <c r="U6911" s="92"/>
      <c r="V6911" s="92"/>
      <c r="W6911" s="92"/>
      <c r="X6911" s="92"/>
      <c r="Y6911" s="92"/>
      <c r="Z6911" s="92"/>
      <c r="AA6911" s="92"/>
      <c r="AB6911" s="92"/>
      <c r="AC6911" s="92"/>
      <c r="AD6911" s="92"/>
      <c r="AE6911" s="92"/>
      <c r="AF6911" s="92"/>
      <c r="AG6911" s="92"/>
      <c r="AH6911" s="92"/>
      <c r="AI6911" s="92"/>
      <c r="AJ6911" s="92"/>
      <c r="AK6911" s="92"/>
      <c r="AL6911" s="92"/>
      <c r="AM6911" s="92"/>
      <c r="AN6911" s="92"/>
      <c r="AO6911" s="92"/>
      <c r="AP6911" s="92"/>
      <c r="AQ6911" s="92"/>
      <c r="AR6911" s="92"/>
    </row>
    <row r="6912" spans="1:44" x14ac:dyDescent="0.2">
      <c r="A6912" s="92"/>
      <c r="B6912" s="92"/>
      <c r="C6912" s="92"/>
      <c r="D6912" s="92"/>
      <c r="E6912" s="92"/>
      <c r="F6912" s="92"/>
      <c r="G6912" s="92"/>
      <c r="H6912" s="92"/>
      <c r="I6912" s="92"/>
      <c r="J6912" s="92"/>
      <c r="K6912" s="92"/>
      <c r="L6912" s="92"/>
      <c r="M6912" s="92"/>
      <c r="N6912" s="92"/>
      <c r="O6912" s="92"/>
      <c r="P6912" s="92"/>
      <c r="Q6912" s="92"/>
      <c r="R6912" s="92"/>
      <c r="S6912" s="92"/>
      <c r="T6912" s="92"/>
      <c r="U6912" s="92"/>
      <c r="V6912" s="92"/>
      <c r="W6912" s="92"/>
      <c r="X6912" s="92"/>
      <c r="Y6912" s="92"/>
      <c r="Z6912" s="92"/>
      <c r="AA6912" s="92"/>
      <c r="AB6912" s="92"/>
      <c r="AC6912" s="92"/>
      <c r="AD6912" s="92"/>
      <c r="AE6912" s="92"/>
      <c r="AF6912" s="92"/>
      <c r="AG6912" s="92"/>
      <c r="AH6912" s="92"/>
      <c r="AI6912" s="92"/>
      <c r="AJ6912" s="92"/>
      <c r="AK6912" s="92"/>
      <c r="AL6912" s="92"/>
      <c r="AM6912" s="92"/>
      <c r="AN6912" s="92"/>
      <c r="AO6912" s="92"/>
      <c r="AP6912" s="92"/>
      <c r="AQ6912" s="92"/>
      <c r="AR6912" s="92"/>
    </row>
    <row r="6913" spans="1:44" x14ac:dyDescent="0.2">
      <c r="A6913" s="92"/>
      <c r="B6913" s="92"/>
      <c r="C6913" s="92"/>
      <c r="D6913" s="92"/>
      <c r="E6913" s="92"/>
      <c r="F6913" s="92"/>
      <c r="G6913" s="92"/>
      <c r="H6913" s="92"/>
      <c r="I6913" s="92"/>
      <c r="J6913" s="92"/>
      <c r="K6913" s="92"/>
      <c r="L6913" s="92"/>
      <c r="M6913" s="92"/>
      <c r="N6913" s="92"/>
      <c r="O6913" s="92"/>
      <c r="P6913" s="92"/>
      <c r="Q6913" s="92"/>
      <c r="R6913" s="92"/>
      <c r="S6913" s="92"/>
      <c r="T6913" s="92"/>
      <c r="U6913" s="92"/>
      <c r="V6913" s="92"/>
      <c r="W6913" s="92"/>
      <c r="X6913" s="92"/>
      <c r="Y6913" s="92"/>
      <c r="Z6913" s="92"/>
      <c r="AA6913" s="92"/>
      <c r="AB6913" s="92"/>
      <c r="AC6913" s="92"/>
      <c r="AD6913" s="92"/>
      <c r="AE6913" s="92"/>
      <c r="AF6913" s="92"/>
      <c r="AG6913" s="92"/>
      <c r="AH6913" s="92"/>
      <c r="AI6913" s="92"/>
      <c r="AJ6913" s="92"/>
      <c r="AK6913" s="92"/>
      <c r="AL6913" s="92"/>
      <c r="AM6913" s="92"/>
      <c r="AN6913" s="92"/>
      <c r="AO6913" s="92"/>
      <c r="AP6913" s="92"/>
      <c r="AQ6913" s="92"/>
      <c r="AR6913" s="92"/>
    </row>
    <row r="6914" spans="1:44" x14ac:dyDescent="0.2">
      <c r="A6914" s="92"/>
      <c r="B6914" s="92"/>
      <c r="C6914" s="92"/>
      <c r="D6914" s="92"/>
      <c r="E6914" s="92"/>
      <c r="F6914" s="92"/>
      <c r="G6914" s="92"/>
      <c r="H6914" s="92"/>
      <c r="I6914" s="92"/>
      <c r="J6914" s="92"/>
      <c r="K6914" s="92"/>
      <c r="L6914" s="92"/>
      <c r="M6914" s="92"/>
      <c r="N6914" s="92"/>
      <c r="O6914" s="92"/>
      <c r="P6914" s="92"/>
      <c r="Q6914" s="92"/>
      <c r="R6914" s="92"/>
      <c r="S6914" s="92"/>
      <c r="T6914" s="92"/>
      <c r="U6914" s="92"/>
      <c r="V6914" s="92"/>
      <c r="W6914" s="92"/>
      <c r="X6914" s="92"/>
      <c r="Y6914" s="92"/>
      <c r="Z6914" s="92"/>
      <c r="AA6914" s="92"/>
      <c r="AB6914" s="92"/>
      <c r="AC6914" s="92"/>
      <c r="AD6914" s="92"/>
      <c r="AE6914" s="92"/>
      <c r="AF6914" s="92"/>
      <c r="AG6914" s="92"/>
      <c r="AH6914" s="92"/>
      <c r="AI6914" s="92"/>
      <c r="AJ6914" s="92"/>
      <c r="AK6914" s="92"/>
      <c r="AL6914" s="92"/>
      <c r="AM6914" s="92"/>
      <c r="AN6914" s="92"/>
      <c r="AO6914" s="92"/>
      <c r="AP6914" s="92"/>
      <c r="AQ6914" s="92"/>
      <c r="AR6914" s="92"/>
    </row>
    <row r="6915" spans="1:44" x14ac:dyDescent="0.2">
      <c r="A6915" s="92"/>
      <c r="B6915" s="92"/>
      <c r="C6915" s="92"/>
      <c r="D6915" s="92"/>
      <c r="E6915" s="92"/>
      <c r="F6915" s="92"/>
      <c r="G6915" s="92"/>
      <c r="H6915" s="92"/>
      <c r="I6915" s="92"/>
      <c r="J6915" s="92"/>
      <c r="K6915" s="92"/>
      <c r="L6915" s="92"/>
      <c r="M6915" s="92"/>
      <c r="N6915" s="92"/>
      <c r="O6915" s="92"/>
      <c r="P6915" s="92"/>
      <c r="Q6915" s="92"/>
      <c r="R6915" s="92"/>
      <c r="S6915" s="92"/>
      <c r="T6915" s="92"/>
      <c r="U6915" s="92"/>
      <c r="V6915" s="92"/>
      <c r="W6915" s="92"/>
      <c r="X6915" s="92"/>
      <c r="Y6915" s="92"/>
      <c r="Z6915" s="92"/>
      <c r="AA6915" s="92"/>
      <c r="AB6915" s="92"/>
      <c r="AC6915" s="92"/>
      <c r="AD6915" s="92"/>
      <c r="AE6915" s="92"/>
      <c r="AF6915" s="92"/>
      <c r="AG6915" s="92"/>
      <c r="AH6915" s="92"/>
      <c r="AI6915" s="92"/>
      <c r="AJ6915" s="92"/>
      <c r="AK6915" s="92"/>
      <c r="AL6915" s="92"/>
      <c r="AM6915" s="92"/>
      <c r="AN6915" s="92"/>
      <c r="AO6915" s="92"/>
      <c r="AP6915" s="92"/>
      <c r="AQ6915" s="92"/>
      <c r="AR6915" s="92"/>
    </row>
    <row r="6916" spans="1:44" x14ac:dyDescent="0.2">
      <c r="A6916" s="92"/>
      <c r="B6916" s="92"/>
      <c r="C6916" s="92"/>
      <c r="D6916" s="92"/>
      <c r="E6916" s="92"/>
      <c r="F6916" s="92"/>
      <c r="G6916" s="92"/>
      <c r="H6916" s="92"/>
      <c r="I6916" s="92"/>
      <c r="J6916" s="92"/>
      <c r="K6916" s="92"/>
      <c r="L6916" s="92"/>
      <c r="M6916" s="92"/>
      <c r="N6916" s="92"/>
      <c r="O6916" s="92"/>
      <c r="P6916" s="92"/>
      <c r="Q6916" s="92"/>
      <c r="R6916" s="92"/>
      <c r="S6916" s="92"/>
      <c r="T6916" s="92"/>
      <c r="U6916" s="92"/>
      <c r="V6916" s="92"/>
      <c r="W6916" s="92"/>
      <c r="X6916" s="92"/>
      <c r="Y6916" s="92"/>
      <c r="Z6916" s="92"/>
      <c r="AA6916" s="92"/>
      <c r="AB6916" s="92"/>
      <c r="AC6916" s="92"/>
      <c r="AD6916" s="92"/>
      <c r="AE6916" s="92"/>
      <c r="AF6916" s="92"/>
      <c r="AG6916" s="92"/>
      <c r="AH6916" s="92"/>
      <c r="AI6916" s="92"/>
      <c r="AJ6916" s="92"/>
      <c r="AK6916" s="92"/>
      <c r="AL6916" s="92"/>
      <c r="AM6916" s="92"/>
      <c r="AN6916" s="92"/>
      <c r="AO6916" s="92"/>
      <c r="AP6916" s="92"/>
      <c r="AQ6916" s="92"/>
      <c r="AR6916" s="92"/>
    </row>
    <row r="6917" spans="1:44" x14ac:dyDescent="0.2">
      <c r="A6917" s="92"/>
      <c r="B6917" s="92"/>
      <c r="C6917" s="92"/>
      <c r="D6917" s="92"/>
      <c r="E6917" s="92"/>
      <c r="F6917" s="92"/>
      <c r="G6917" s="92"/>
      <c r="H6917" s="92"/>
      <c r="I6917" s="92"/>
      <c r="J6917" s="92"/>
      <c r="K6917" s="92"/>
      <c r="L6917" s="92"/>
      <c r="M6917" s="92"/>
      <c r="N6917" s="92"/>
      <c r="O6917" s="92"/>
      <c r="P6917" s="92"/>
      <c r="Q6917" s="92"/>
      <c r="R6917" s="92"/>
      <c r="S6917" s="92"/>
      <c r="T6917" s="92"/>
      <c r="U6917" s="92"/>
      <c r="V6917" s="92"/>
      <c r="W6917" s="92"/>
      <c r="X6917" s="92"/>
      <c r="Y6917" s="92"/>
      <c r="Z6917" s="92"/>
      <c r="AA6917" s="92"/>
      <c r="AB6917" s="92"/>
      <c r="AC6917" s="92"/>
      <c r="AD6917" s="92"/>
      <c r="AE6917" s="92"/>
      <c r="AF6917" s="92"/>
      <c r="AG6917" s="92"/>
      <c r="AH6917" s="92"/>
      <c r="AI6917" s="92"/>
      <c r="AJ6917" s="92"/>
      <c r="AK6917" s="92"/>
      <c r="AL6917" s="92"/>
      <c r="AM6917" s="92"/>
      <c r="AN6917" s="92"/>
      <c r="AO6917" s="92"/>
      <c r="AP6917" s="92"/>
      <c r="AQ6917" s="92"/>
      <c r="AR6917" s="92"/>
    </row>
    <row r="6918" spans="1:44" x14ac:dyDescent="0.2">
      <c r="A6918" s="92"/>
      <c r="B6918" s="92"/>
      <c r="C6918" s="92"/>
      <c r="D6918" s="92"/>
      <c r="E6918" s="92"/>
      <c r="F6918" s="92"/>
      <c r="G6918" s="92"/>
      <c r="H6918" s="92"/>
      <c r="I6918" s="92"/>
      <c r="J6918" s="92"/>
      <c r="K6918" s="92"/>
      <c r="L6918" s="92"/>
      <c r="M6918" s="92"/>
      <c r="N6918" s="92"/>
      <c r="O6918" s="92"/>
      <c r="P6918" s="92"/>
      <c r="Q6918" s="92"/>
      <c r="R6918" s="92"/>
      <c r="S6918" s="92"/>
      <c r="T6918" s="92"/>
      <c r="U6918" s="92"/>
      <c r="V6918" s="92"/>
      <c r="W6918" s="92"/>
      <c r="X6918" s="92"/>
      <c r="Y6918" s="92"/>
      <c r="Z6918" s="92"/>
      <c r="AA6918" s="92"/>
      <c r="AB6918" s="92"/>
      <c r="AC6918" s="92"/>
      <c r="AD6918" s="92"/>
      <c r="AE6918" s="92"/>
      <c r="AF6918" s="92"/>
      <c r="AG6918" s="92"/>
      <c r="AH6918" s="92"/>
      <c r="AI6918" s="92"/>
      <c r="AJ6918" s="92"/>
      <c r="AK6918" s="92"/>
      <c r="AL6918" s="92"/>
      <c r="AM6918" s="92"/>
      <c r="AN6918" s="92"/>
      <c r="AO6918" s="92"/>
      <c r="AP6918" s="92"/>
      <c r="AQ6918" s="92"/>
      <c r="AR6918" s="92"/>
    </row>
    <row r="6919" spans="1:44" x14ac:dyDescent="0.2">
      <c r="A6919" s="92"/>
      <c r="B6919" s="92"/>
      <c r="C6919" s="92"/>
      <c r="D6919" s="92"/>
      <c r="E6919" s="92"/>
      <c r="F6919" s="92"/>
      <c r="G6919" s="92"/>
      <c r="H6919" s="92"/>
      <c r="I6919" s="92"/>
      <c r="J6919" s="92"/>
      <c r="K6919" s="92"/>
      <c r="L6919" s="92"/>
      <c r="M6919" s="92"/>
      <c r="N6919" s="92"/>
      <c r="O6919" s="92"/>
      <c r="P6919" s="92"/>
      <c r="Q6919" s="92"/>
      <c r="R6919" s="92"/>
      <c r="S6919" s="92"/>
      <c r="T6919" s="92"/>
      <c r="U6919" s="92"/>
      <c r="V6919" s="92"/>
      <c r="W6919" s="92"/>
      <c r="X6919" s="92"/>
      <c r="Y6919" s="92"/>
      <c r="Z6919" s="92"/>
      <c r="AA6919" s="92"/>
      <c r="AB6919" s="92"/>
      <c r="AC6919" s="92"/>
      <c r="AD6919" s="92"/>
      <c r="AE6919" s="92"/>
      <c r="AF6919" s="92"/>
      <c r="AG6919" s="92"/>
      <c r="AH6919" s="92"/>
      <c r="AI6919" s="92"/>
      <c r="AJ6919" s="92"/>
      <c r="AK6919" s="92"/>
      <c r="AL6919" s="92"/>
      <c r="AM6919" s="92"/>
      <c r="AN6919" s="92"/>
      <c r="AO6919" s="92"/>
      <c r="AP6919" s="92"/>
      <c r="AQ6919" s="92"/>
      <c r="AR6919" s="92"/>
    </row>
    <row r="6920" spans="1:44" x14ac:dyDescent="0.2">
      <c r="A6920" s="92"/>
      <c r="B6920" s="92"/>
      <c r="C6920" s="92"/>
      <c r="D6920" s="92"/>
      <c r="E6920" s="92"/>
      <c r="F6920" s="92"/>
      <c r="G6920" s="92"/>
      <c r="H6920" s="92"/>
      <c r="I6920" s="92"/>
      <c r="J6920" s="92"/>
      <c r="K6920" s="92"/>
      <c r="L6920" s="92"/>
      <c r="M6920" s="92"/>
      <c r="N6920" s="92"/>
      <c r="O6920" s="92"/>
      <c r="P6920" s="92"/>
      <c r="Q6920" s="92"/>
      <c r="R6920" s="92"/>
      <c r="S6920" s="92"/>
      <c r="T6920" s="92"/>
      <c r="U6920" s="92"/>
      <c r="V6920" s="92"/>
      <c r="W6920" s="92"/>
      <c r="X6920" s="92"/>
      <c r="Y6920" s="92"/>
      <c r="Z6920" s="92"/>
      <c r="AA6920" s="92"/>
      <c r="AB6920" s="92"/>
      <c r="AC6920" s="92"/>
      <c r="AD6920" s="92"/>
      <c r="AE6920" s="92"/>
      <c r="AF6920" s="92"/>
      <c r="AG6920" s="92"/>
      <c r="AH6920" s="92"/>
      <c r="AI6920" s="92"/>
      <c r="AJ6920" s="92"/>
      <c r="AK6920" s="92"/>
      <c r="AL6920" s="92"/>
      <c r="AM6920" s="92"/>
      <c r="AN6920" s="92"/>
      <c r="AO6920" s="92"/>
      <c r="AP6920" s="92"/>
      <c r="AQ6920" s="92"/>
      <c r="AR6920" s="92"/>
    </row>
    <row r="6921" spans="1:44" x14ac:dyDescent="0.2">
      <c r="A6921" s="92"/>
      <c r="B6921" s="92"/>
      <c r="C6921" s="92"/>
      <c r="D6921" s="92"/>
      <c r="E6921" s="92"/>
      <c r="F6921" s="92"/>
      <c r="G6921" s="92"/>
      <c r="H6921" s="92"/>
      <c r="I6921" s="92"/>
      <c r="J6921" s="92"/>
      <c r="K6921" s="92"/>
      <c r="L6921" s="92"/>
      <c r="M6921" s="92"/>
      <c r="N6921" s="92"/>
      <c r="O6921" s="92"/>
      <c r="P6921" s="92"/>
      <c r="Q6921" s="92"/>
      <c r="R6921" s="92"/>
      <c r="S6921" s="92"/>
      <c r="T6921" s="92"/>
      <c r="U6921" s="92"/>
      <c r="V6921" s="92"/>
      <c r="W6921" s="92"/>
      <c r="X6921" s="92"/>
      <c r="Y6921" s="92"/>
      <c r="Z6921" s="92"/>
      <c r="AA6921" s="92"/>
      <c r="AB6921" s="92"/>
      <c r="AC6921" s="92"/>
      <c r="AD6921" s="92"/>
      <c r="AE6921" s="92"/>
      <c r="AF6921" s="92"/>
      <c r="AG6921" s="92"/>
      <c r="AH6921" s="92"/>
      <c r="AI6921" s="92"/>
      <c r="AJ6921" s="92"/>
      <c r="AK6921" s="92"/>
      <c r="AL6921" s="92"/>
      <c r="AM6921" s="92"/>
      <c r="AN6921" s="92"/>
      <c r="AO6921" s="92"/>
      <c r="AP6921" s="92"/>
      <c r="AQ6921" s="92"/>
      <c r="AR6921" s="92"/>
    </row>
    <row r="6922" spans="1:44" x14ac:dyDescent="0.2">
      <c r="A6922" s="92"/>
      <c r="B6922" s="92"/>
      <c r="C6922" s="92"/>
      <c r="D6922" s="92"/>
      <c r="E6922" s="92"/>
      <c r="F6922" s="92"/>
      <c r="G6922" s="92"/>
      <c r="H6922" s="92"/>
      <c r="I6922" s="92"/>
      <c r="J6922" s="92"/>
      <c r="K6922" s="92"/>
      <c r="L6922" s="92"/>
      <c r="M6922" s="92"/>
      <c r="N6922" s="92"/>
      <c r="O6922" s="92"/>
      <c r="P6922" s="92"/>
      <c r="Q6922" s="92"/>
      <c r="R6922" s="92"/>
      <c r="S6922" s="92"/>
      <c r="T6922" s="92"/>
      <c r="U6922" s="92"/>
      <c r="V6922" s="92"/>
      <c r="W6922" s="92"/>
      <c r="X6922" s="92"/>
      <c r="Y6922" s="92"/>
      <c r="Z6922" s="92"/>
      <c r="AA6922" s="92"/>
      <c r="AB6922" s="92"/>
      <c r="AC6922" s="92"/>
      <c r="AD6922" s="92"/>
      <c r="AE6922" s="92"/>
      <c r="AF6922" s="92"/>
      <c r="AG6922" s="92"/>
      <c r="AH6922" s="92"/>
      <c r="AI6922" s="92"/>
      <c r="AJ6922" s="92"/>
      <c r="AK6922" s="92"/>
      <c r="AL6922" s="92"/>
      <c r="AM6922" s="92"/>
      <c r="AN6922" s="92"/>
      <c r="AO6922" s="92"/>
      <c r="AP6922" s="92"/>
      <c r="AQ6922" s="92"/>
      <c r="AR6922" s="92"/>
    </row>
    <row r="6923" spans="1:44" x14ac:dyDescent="0.2">
      <c r="A6923" s="92"/>
      <c r="B6923" s="92"/>
      <c r="C6923" s="92"/>
      <c r="D6923" s="92"/>
      <c r="E6923" s="92"/>
      <c r="F6923" s="92"/>
      <c r="G6923" s="92"/>
      <c r="H6923" s="92"/>
      <c r="I6923" s="92"/>
      <c r="J6923" s="92"/>
      <c r="K6923" s="92"/>
      <c r="L6923" s="92"/>
      <c r="M6923" s="92"/>
      <c r="N6923" s="92"/>
      <c r="O6923" s="92"/>
      <c r="P6923" s="92"/>
      <c r="Q6923" s="92"/>
      <c r="R6923" s="92"/>
      <c r="S6923" s="92"/>
      <c r="T6923" s="92"/>
      <c r="U6923" s="92"/>
      <c r="V6923" s="92"/>
      <c r="W6923" s="92"/>
      <c r="X6923" s="92"/>
      <c r="Y6923" s="92"/>
      <c r="Z6923" s="92"/>
      <c r="AA6923" s="92"/>
      <c r="AB6923" s="92"/>
      <c r="AC6923" s="92"/>
      <c r="AD6923" s="92"/>
      <c r="AE6923" s="92"/>
      <c r="AF6923" s="92"/>
      <c r="AG6923" s="92"/>
      <c r="AH6923" s="92"/>
      <c r="AI6923" s="92"/>
      <c r="AJ6923" s="92"/>
      <c r="AK6923" s="92"/>
      <c r="AL6923" s="92"/>
      <c r="AM6923" s="92"/>
      <c r="AN6923" s="92"/>
      <c r="AO6923" s="92"/>
      <c r="AP6923" s="92"/>
      <c r="AQ6923" s="92"/>
      <c r="AR6923" s="92"/>
    </row>
    <row r="6924" spans="1:44" x14ac:dyDescent="0.2">
      <c r="A6924" s="92"/>
      <c r="B6924" s="92"/>
      <c r="C6924" s="92"/>
      <c r="D6924" s="92"/>
      <c r="E6924" s="92"/>
      <c r="F6924" s="92"/>
      <c r="G6924" s="92"/>
      <c r="H6924" s="92"/>
      <c r="I6924" s="92"/>
      <c r="J6924" s="92"/>
      <c r="K6924" s="92"/>
      <c r="L6924" s="92"/>
      <c r="M6924" s="92"/>
      <c r="N6924" s="92"/>
      <c r="O6924" s="92"/>
      <c r="P6924" s="92"/>
      <c r="Q6924" s="92"/>
      <c r="R6924" s="92"/>
      <c r="S6924" s="92"/>
      <c r="T6924" s="92"/>
      <c r="U6924" s="92"/>
      <c r="V6924" s="92"/>
      <c r="W6924" s="92"/>
      <c r="X6924" s="92"/>
      <c r="Y6924" s="92"/>
      <c r="Z6924" s="92"/>
      <c r="AA6924" s="92"/>
      <c r="AB6924" s="92"/>
      <c r="AC6924" s="92"/>
      <c r="AD6924" s="92"/>
      <c r="AE6924" s="92"/>
      <c r="AF6924" s="92"/>
      <c r="AG6924" s="92"/>
      <c r="AH6924" s="92"/>
      <c r="AI6924" s="92"/>
      <c r="AJ6924" s="92"/>
      <c r="AK6924" s="92"/>
      <c r="AL6924" s="92"/>
      <c r="AM6924" s="92"/>
      <c r="AN6924" s="92"/>
      <c r="AO6924" s="92"/>
      <c r="AP6924" s="92"/>
      <c r="AQ6924" s="92"/>
      <c r="AR6924" s="92"/>
    </row>
    <row r="6925" spans="1:44" x14ac:dyDescent="0.2">
      <c r="A6925" s="92"/>
      <c r="B6925" s="92"/>
      <c r="C6925" s="92"/>
      <c r="D6925" s="92"/>
      <c r="E6925" s="92"/>
      <c r="F6925" s="92"/>
      <c r="G6925" s="92"/>
      <c r="H6925" s="92"/>
      <c r="I6925" s="92"/>
      <c r="J6925" s="92"/>
      <c r="K6925" s="92"/>
      <c r="L6925" s="92"/>
      <c r="M6925" s="92"/>
      <c r="N6925" s="92"/>
      <c r="O6925" s="92"/>
      <c r="P6925" s="92"/>
      <c r="Q6925" s="92"/>
      <c r="R6925" s="92"/>
      <c r="S6925" s="92"/>
      <c r="T6925" s="92"/>
      <c r="U6925" s="92"/>
      <c r="V6925" s="92"/>
      <c r="W6925" s="92"/>
      <c r="X6925" s="92"/>
      <c r="Y6925" s="92"/>
      <c r="Z6925" s="92"/>
      <c r="AA6925" s="92"/>
      <c r="AB6925" s="92"/>
      <c r="AC6925" s="92"/>
      <c r="AD6925" s="92"/>
      <c r="AE6925" s="92"/>
      <c r="AF6925" s="92"/>
      <c r="AG6925" s="92"/>
      <c r="AH6925" s="92"/>
      <c r="AI6925" s="92"/>
      <c r="AJ6925" s="92"/>
      <c r="AK6925" s="92"/>
      <c r="AL6925" s="92"/>
      <c r="AM6925" s="92"/>
      <c r="AN6925" s="92"/>
      <c r="AO6925" s="92"/>
      <c r="AP6925" s="92"/>
      <c r="AQ6925" s="92"/>
      <c r="AR6925" s="92"/>
    </row>
    <row r="6926" spans="1:44" x14ac:dyDescent="0.2">
      <c r="A6926" s="92"/>
      <c r="B6926" s="92"/>
      <c r="C6926" s="92"/>
      <c r="D6926" s="92"/>
      <c r="E6926" s="92"/>
      <c r="F6926" s="92"/>
      <c r="G6926" s="92"/>
      <c r="H6926" s="92"/>
      <c r="I6926" s="92"/>
      <c r="J6926" s="92"/>
      <c r="K6926" s="92"/>
      <c r="L6926" s="92"/>
      <c r="M6926" s="92"/>
      <c r="N6926" s="92"/>
      <c r="O6926" s="92"/>
      <c r="P6926" s="92"/>
      <c r="Q6926" s="92"/>
      <c r="R6926" s="92"/>
      <c r="S6926" s="92"/>
      <c r="T6926" s="92"/>
      <c r="U6926" s="92"/>
      <c r="V6926" s="92"/>
      <c r="W6926" s="92"/>
      <c r="X6926" s="92"/>
      <c r="Y6926" s="92"/>
      <c r="Z6926" s="92"/>
      <c r="AA6926" s="92"/>
      <c r="AB6926" s="92"/>
      <c r="AC6926" s="92"/>
      <c r="AD6926" s="92"/>
      <c r="AE6926" s="92"/>
      <c r="AF6926" s="92"/>
      <c r="AG6926" s="92"/>
      <c r="AH6926" s="92"/>
      <c r="AI6926" s="92"/>
      <c r="AJ6926" s="92"/>
      <c r="AK6926" s="92"/>
      <c r="AL6926" s="92"/>
      <c r="AM6926" s="92"/>
      <c r="AN6926" s="92"/>
      <c r="AO6926" s="92"/>
      <c r="AP6926" s="92"/>
      <c r="AQ6926" s="92"/>
      <c r="AR6926" s="92"/>
    </row>
    <row r="6927" spans="1:44" x14ac:dyDescent="0.2">
      <c r="A6927" s="92"/>
      <c r="B6927" s="92"/>
      <c r="C6927" s="92"/>
      <c r="D6927" s="92"/>
      <c r="E6927" s="92"/>
      <c r="F6927" s="92"/>
      <c r="G6927" s="92"/>
      <c r="H6927" s="92"/>
      <c r="I6927" s="92"/>
      <c r="J6927" s="92"/>
      <c r="K6927" s="92"/>
      <c r="L6927" s="92"/>
      <c r="M6927" s="92"/>
      <c r="N6927" s="92"/>
      <c r="O6927" s="92"/>
      <c r="P6927" s="92"/>
      <c r="Q6927" s="92"/>
      <c r="R6927" s="92"/>
      <c r="S6927" s="92"/>
      <c r="T6927" s="92"/>
      <c r="U6927" s="92"/>
      <c r="V6927" s="92"/>
      <c r="W6927" s="92"/>
      <c r="X6927" s="92"/>
      <c r="Y6927" s="92"/>
      <c r="Z6927" s="92"/>
      <c r="AA6927" s="92"/>
      <c r="AB6927" s="92"/>
      <c r="AC6927" s="92"/>
      <c r="AD6927" s="92"/>
      <c r="AE6927" s="92"/>
      <c r="AF6927" s="92"/>
      <c r="AG6927" s="92"/>
      <c r="AH6927" s="92"/>
      <c r="AI6927" s="92"/>
      <c r="AJ6927" s="92"/>
      <c r="AK6927" s="92"/>
      <c r="AL6927" s="92"/>
      <c r="AM6927" s="92"/>
      <c r="AN6927" s="92"/>
      <c r="AO6927" s="92"/>
      <c r="AP6927" s="92"/>
      <c r="AQ6927" s="92"/>
      <c r="AR6927" s="92"/>
    </row>
    <row r="6928" spans="1:44" x14ac:dyDescent="0.2">
      <c r="A6928" s="92"/>
      <c r="B6928" s="92"/>
      <c r="C6928" s="92"/>
      <c r="D6928" s="92"/>
      <c r="E6928" s="92"/>
      <c r="F6928" s="92"/>
      <c r="G6928" s="92"/>
      <c r="H6928" s="92"/>
      <c r="I6928" s="92"/>
      <c r="J6928" s="92"/>
      <c r="K6928" s="92"/>
      <c r="L6928" s="92"/>
      <c r="M6928" s="92"/>
      <c r="N6928" s="92"/>
      <c r="O6928" s="92"/>
      <c r="P6928" s="92"/>
      <c r="Q6928" s="92"/>
      <c r="R6928" s="92"/>
      <c r="S6928" s="92"/>
      <c r="T6928" s="92"/>
      <c r="U6928" s="92"/>
      <c r="V6928" s="92"/>
      <c r="W6928" s="92"/>
      <c r="X6928" s="92"/>
      <c r="Y6928" s="92"/>
      <c r="Z6928" s="92"/>
      <c r="AA6928" s="92"/>
      <c r="AB6928" s="92"/>
      <c r="AC6928" s="92"/>
      <c r="AD6928" s="92"/>
      <c r="AE6928" s="92"/>
      <c r="AF6928" s="92"/>
      <c r="AG6928" s="92"/>
      <c r="AH6928" s="92"/>
      <c r="AI6928" s="92"/>
      <c r="AJ6928" s="92"/>
      <c r="AK6928" s="92"/>
      <c r="AL6928" s="92"/>
      <c r="AM6928" s="92"/>
      <c r="AN6928" s="92"/>
      <c r="AO6928" s="92"/>
      <c r="AP6928" s="92"/>
      <c r="AQ6928" s="92"/>
      <c r="AR6928" s="92"/>
    </row>
    <row r="6929" spans="1:44" x14ac:dyDescent="0.2">
      <c r="A6929" s="92"/>
      <c r="B6929" s="92"/>
      <c r="C6929" s="92"/>
      <c r="D6929" s="92"/>
      <c r="E6929" s="92"/>
      <c r="F6929" s="92"/>
      <c r="G6929" s="92"/>
      <c r="H6929" s="92"/>
      <c r="I6929" s="92"/>
      <c r="J6929" s="92"/>
      <c r="K6929" s="92"/>
      <c r="L6929" s="92"/>
      <c r="M6929" s="92"/>
      <c r="N6929" s="92"/>
      <c r="O6929" s="92"/>
      <c r="P6929" s="92"/>
      <c r="Q6929" s="92"/>
      <c r="R6929" s="92"/>
      <c r="S6929" s="92"/>
      <c r="T6929" s="92"/>
      <c r="U6929" s="92"/>
      <c r="V6929" s="92"/>
      <c r="W6929" s="92"/>
      <c r="X6929" s="92"/>
      <c r="Y6929" s="92"/>
      <c r="Z6929" s="92"/>
      <c r="AA6929" s="92"/>
      <c r="AB6929" s="92"/>
      <c r="AC6929" s="92"/>
      <c r="AD6929" s="92"/>
      <c r="AE6929" s="92"/>
      <c r="AF6929" s="92"/>
      <c r="AG6929" s="92"/>
      <c r="AH6929" s="92"/>
      <c r="AI6929" s="92"/>
      <c r="AJ6929" s="92"/>
      <c r="AK6929" s="92"/>
      <c r="AL6929" s="92"/>
      <c r="AM6929" s="92"/>
      <c r="AN6929" s="92"/>
      <c r="AO6929" s="92"/>
      <c r="AP6929" s="92"/>
      <c r="AQ6929" s="92"/>
      <c r="AR6929" s="92"/>
    </row>
    <row r="6930" spans="1:44" x14ac:dyDescent="0.2">
      <c r="A6930" s="92"/>
      <c r="B6930" s="92"/>
      <c r="C6930" s="92"/>
      <c r="D6930" s="92"/>
      <c r="E6930" s="92"/>
      <c r="F6930" s="92"/>
      <c r="G6930" s="92"/>
      <c r="H6930" s="92"/>
      <c r="I6930" s="92"/>
      <c r="J6930" s="92"/>
      <c r="K6930" s="92"/>
      <c r="L6930" s="92"/>
      <c r="M6930" s="92"/>
      <c r="N6930" s="92"/>
      <c r="O6930" s="92"/>
      <c r="P6930" s="92"/>
      <c r="Q6930" s="92"/>
      <c r="R6930" s="92"/>
      <c r="S6930" s="92"/>
      <c r="T6930" s="92"/>
      <c r="U6930" s="92"/>
      <c r="V6930" s="92"/>
      <c r="W6930" s="92"/>
      <c r="X6930" s="92"/>
      <c r="Y6930" s="92"/>
      <c r="Z6930" s="92"/>
      <c r="AA6930" s="92"/>
      <c r="AB6930" s="92"/>
      <c r="AC6930" s="92"/>
      <c r="AD6930" s="92"/>
      <c r="AE6930" s="92"/>
      <c r="AF6930" s="92"/>
      <c r="AG6930" s="92"/>
      <c r="AH6930" s="92"/>
      <c r="AI6930" s="92"/>
      <c r="AJ6930" s="92"/>
      <c r="AK6930" s="92"/>
      <c r="AL6930" s="92"/>
      <c r="AM6930" s="92"/>
      <c r="AN6930" s="92"/>
      <c r="AO6930" s="92"/>
      <c r="AP6930" s="92"/>
      <c r="AQ6930" s="92"/>
      <c r="AR6930" s="92"/>
    </row>
    <row r="6931" spans="1:44" x14ac:dyDescent="0.2">
      <c r="A6931" s="92"/>
      <c r="B6931" s="92"/>
      <c r="C6931" s="92"/>
      <c r="D6931" s="92"/>
      <c r="E6931" s="92"/>
      <c r="F6931" s="92"/>
      <c r="G6931" s="92"/>
      <c r="H6931" s="92"/>
      <c r="I6931" s="92"/>
      <c r="J6931" s="92"/>
      <c r="K6931" s="92"/>
      <c r="L6931" s="92"/>
      <c r="M6931" s="92"/>
      <c r="N6931" s="92"/>
      <c r="O6931" s="92"/>
      <c r="P6931" s="92"/>
      <c r="Q6931" s="92"/>
      <c r="R6931" s="92"/>
      <c r="S6931" s="92"/>
      <c r="T6931" s="92"/>
      <c r="U6931" s="92"/>
      <c r="V6931" s="92"/>
      <c r="W6931" s="92"/>
      <c r="X6931" s="92"/>
      <c r="Y6931" s="92"/>
      <c r="Z6931" s="92"/>
      <c r="AA6931" s="92"/>
      <c r="AB6931" s="92"/>
      <c r="AC6931" s="92"/>
      <c r="AD6931" s="92"/>
      <c r="AE6931" s="92"/>
      <c r="AF6931" s="92"/>
      <c r="AG6931" s="92"/>
      <c r="AH6931" s="92"/>
      <c r="AI6931" s="92"/>
      <c r="AJ6931" s="92"/>
      <c r="AK6931" s="92"/>
      <c r="AL6931" s="92"/>
      <c r="AM6931" s="92"/>
      <c r="AN6931" s="92"/>
      <c r="AO6931" s="92"/>
      <c r="AP6931" s="92"/>
      <c r="AQ6931" s="92"/>
      <c r="AR6931" s="92"/>
    </row>
    <row r="6932" spans="1:44" x14ac:dyDescent="0.2">
      <c r="A6932" s="92"/>
      <c r="B6932" s="92"/>
      <c r="C6932" s="92"/>
      <c r="D6932" s="92"/>
      <c r="E6932" s="92"/>
      <c r="F6932" s="92"/>
      <c r="G6932" s="92"/>
      <c r="H6932" s="92"/>
      <c r="I6932" s="92"/>
      <c r="J6932" s="92"/>
      <c r="K6932" s="92"/>
      <c r="L6932" s="92"/>
      <c r="M6932" s="92"/>
      <c r="N6932" s="92"/>
      <c r="O6932" s="92"/>
      <c r="P6932" s="92"/>
      <c r="Q6932" s="92"/>
      <c r="R6932" s="92"/>
      <c r="S6932" s="92"/>
      <c r="T6932" s="92"/>
      <c r="U6932" s="92"/>
      <c r="V6932" s="92"/>
      <c r="W6932" s="92"/>
      <c r="X6932" s="92"/>
      <c r="Y6932" s="92"/>
      <c r="Z6932" s="92"/>
      <c r="AA6932" s="92"/>
      <c r="AB6932" s="92"/>
      <c r="AC6932" s="92"/>
      <c r="AD6932" s="92"/>
      <c r="AE6932" s="92"/>
      <c r="AF6932" s="92"/>
      <c r="AG6932" s="92"/>
      <c r="AH6932" s="92"/>
      <c r="AI6932" s="92"/>
      <c r="AJ6932" s="92"/>
      <c r="AK6932" s="92"/>
      <c r="AL6932" s="92"/>
      <c r="AM6932" s="92"/>
      <c r="AN6932" s="92"/>
      <c r="AO6932" s="92"/>
      <c r="AP6932" s="92"/>
      <c r="AQ6932" s="92"/>
      <c r="AR6932" s="92"/>
    </row>
    <row r="6933" spans="1:44" x14ac:dyDescent="0.2">
      <c r="A6933" s="92"/>
      <c r="B6933" s="92"/>
      <c r="C6933" s="92"/>
      <c r="D6933" s="92"/>
      <c r="E6933" s="92"/>
      <c r="F6933" s="92"/>
      <c r="G6933" s="92"/>
      <c r="H6933" s="92"/>
      <c r="I6933" s="92"/>
      <c r="J6933" s="92"/>
      <c r="K6933" s="92"/>
      <c r="L6933" s="92"/>
      <c r="M6933" s="92"/>
      <c r="N6933" s="92"/>
      <c r="O6933" s="92"/>
      <c r="P6933" s="92"/>
      <c r="Q6933" s="92"/>
      <c r="R6933" s="92"/>
      <c r="S6933" s="92"/>
      <c r="T6933" s="92"/>
      <c r="U6933" s="92"/>
      <c r="V6933" s="92"/>
      <c r="W6933" s="92"/>
      <c r="X6933" s="92"/>
      <c r="Y6933" s="92"/>
      <c r="Z6933" s="92"/>
      <c r="AA6933" s="92"/>
      <c r="AB6933" s="92"/>
      <c r="AC6933" s="92"/>
      <c r="AD6933" s="92"/>
      <c r="AE6933" s="92"/>
      <c r="AF6933" s="92"/>
      <c r="AG6933" s="92"/>
      <c r="AH6933" s="92"/>
      <c r="AI6933" s="92"/>
      <c r="AJ6933" s="92"/>
      <c r="AK6933" s="92"/>
      <c r="AL6933" s="92"/>
      <c r="AM6933" s="92"/>
      <c r="AN6933" s="92"/>
      <c r="AO6933" s="92"/>
      <c r="AP6933" s="92"/>
      <c r="AQ6933" s="92"/>
      <c r="AR6933" s="92"/>
    </row>
    <row r="6934" spans="1:44" x14ac:dyDescent="0.2">
      <c r="A6934" s="92"/>
      <c r="B6934" s="92"/>
      <c r="C6934" s="92"/>
      <c r="D6934" s="92"/>
      <c r="E6934" s="92"/>
      <c r="F6934" s="92"/>
      <c r="G6934" s="92"/>
      <c r="H6934" s="92"/>
      <c r="I6934" s="92"/>
      <c r="J6934" s="92"/>
      <c r="K6934" s="92"/>
      <c r="L6934" s="92"/>
      <c r="M6934" s="92"/>
      <c r="N6934" s="92"/>
      <c r="O6934" s="92"/>
      <c r="P6934" s="92"/>
      <c r="Q6934" s="92"/>
      <c r="R6934" s="92"/>
      <c r="S6934" s="92"/>
      <c r="T6934" s="92"/>
      <c r="U6934" s="92"/>
      <c r="V6934" s="92"/>
      <c r="W6934" s="92"/>
      <c r="X6934" s="92"/>
      <c r="Y6934" s="92"/>
      <c r="Z6934" s="92"/>
      <c r="AA6934" s="92"/>
      <c r="AB6934" s="92"/>
      <c r="AC6934" s="92"/>
      <c r="AD6934" s="92"/>
      <c r="AE6934" s="92"/>
      <c r="AF6934" s="92"/>
      <c r="AG6934" s="92"/>
      <c r="AH6934" s="92"/>
      <c r="AI6934" s="92"/>
      <c r="AJ6934" s="92"/>
      <c r="AK6934" s="92"/>
      <c r="AL6934" s="92"/>
      <c r="AM6934" s="92"/>
      <c r="AN6934" s="92"/>
      <c r="AO6934" s="92"/>
      <c r="AP6934" s="92"/>
      <c r="AQ6934" s="92"/>
      <c r="AR6934" s="92"/>
    </row>
    <row r="6935" spans="1:44" x14ac:dyDescent="0.2">
      <c r="A6935" s="92"/>
      <c r="B6935" s="92"/>
      <c r="C6935" s="92"/>
      <c r="D6935" s="92"/>
      <c r="E6935" s="92"/>
      <c r="F6935" s="92"/>
      <c r="G6935" s="92"/>
      <c r="H6935" s="92"/>
      <c r="I6935" s="92"/>
      <c r="J6935" s="92"/>
      <c r="K6935" s="92"/>
      <c r="L6935" s="92"/>
      <c r="M6935" s="92"/>
      <c r="N6935" s="92"/>
      <c r="O6935" s="92"/>
      <c r="P6935" s="92"/>
      <c r="Q6935" s="92"/>
      <c r="R6935" s="92"/>
      <c r="S6935" s="92"/>
      <c r="T6935" s="92"/>
      <c r="U6935" s="92"/>
      <c r="V6935" s="92"/>
      <c r="W6935" s="92"/>
      <c r="X6935" s="92"/>
      <c r="Y6935" s="92"/>
      <c r="Z6935" s="92"/>
      <c r="AA6935" s="92"/>
      <c r="AB6935" s="92"/>
      <c r="AC6935" s="92"/>
      <c r="AD6935" s="92"/>
      <c r="AE6935" s="92"/>
      <c r="AF6935" s="92"/>
      <c r="AG6935" s="92"/>
      <c r="AH6935" s="92"/>
      <c r="AI6935" s="92"/>
      <c r="AJ6935" s="92"/>
      <c r="AK6935" s="92"/>
      <c r="AL6935" s="92"/>
      <c r="AM6935" s="92"/>
      <c r="AN6935" s="92"/>
      <c r="AO6935" s="92"/>
      <c r="AP6935" s="92"/>
      <c r="AQ6935" s="92"/>
      <c r="AR6935" s="92"/>
    </row>
    <row r="6936" spans="1:44" x14ac:dyDescent="0.2">
      <c r="A6936" s="92"/>
      <c r="B6936" s="92"/>
      <c r="C6936" s="92"/>
      <c r="D6936" s="92"/>
      <c r="E6936" s="92"/>
      <c r="F6936" s="92"/>
      <c r="G6936" s="92"/>
      <c r="H6936" s="92"/>
      <c r="I6936" s="92"/>
      <c r="J6936" s="92"/>
      <c r="K6936" s="92"/>
      <c r="L6936" s="92"/>
      <c r="M6936" s="92"/>
      <c r="N6936" s="92"/>
      <c r="O6936" s="92"/>
      <c r="P6936" s="92"/>
      <c r="Q6936" s="92"/>
      <c r="R6936" s="92"/>
      <c r="S6936" s="92"/>
      <c r="T6936" s="92"/>
      <c r="U6936" s="92"/>
      <c r="V6936" s="92"/>
      <c r="W6936" s="92"/>
      <c r="X6936" s="92"/>
      <c r="Y6936" s="92"/>
      <c r="Z6936" s="92"/>
      <c r="AA6936" s="92"/>
      <c r="AB6936" s="92"/>
      <c r="AC6936" s="92"/>
      <c r="AD6936" s="92"/>
      <c r="AE6936" s="92"/>
      <c r="AF6936" s="92"/>
      <c r="AG6936" s="92"/>
      <c r="AH6936" s="92"/>
      <c r="AI6936" s="92"/>
      <c r="AJ6936" s="92"/>
      <c r="AK6936" s="92"/>
      <c r="AL6936" s="92"/>
      <c r="AM6936" s="92"/>
      <c r="AN6936" s="92"/>
      <c r="AO6936" s="92"/>
      <c r="AP6936" s="92"/>
      <c r="AQ6936" s="92"/>
      <c r="AR6936" s="92"/>
    </row>
    <row r="6937" spans="1:44" x14ac:dyDescent="0.2">
      <c r="A6937" s="92"/>
      <c r="B6937" s="92"/>
      <c r="C6937" s="92"/>
      <c r="D6937" s="92"/>
      <c r="E6937" s="92"/>
      <c r="F6937" s="92"/>
      <c r="G6937" s="92"/>
      <c r="H6937" s="92"/>
      <c r="I6937" s="92"/>
      <c r="J6937" s="92"/>
      <c r="K6937" s="92"/>
      <c r="L6937" s="92"/>
      <c r="M6937" s="92"/>
      <c r="N6937" s="92"/>
      <c r="O6937" s="92"/>
      <c r="P6937" s="92"/>
      <c r="Q6937" s="92"/>
      <c r="R6937" s="92"/>
      <c r="S6937" s="92"/>
      <c r="T6937" s="92"/>
      <c r="U6937" s="92"/>
      <c r="V6937" s="92"/>
      <c r="W6937" s="92"/>
      <c r="X6937" s="92"/>
      <c r="Y6937" s="92"/>
      <c r="Z6937" s="92"/>
      <c r="AA6937" s="92"/>
      <c r="AB6937" s="92"/>
      <c r="AC6937" s="92"/>
      <c r="AD6937" s="92"/>
      <c r="AE6937" s="92"/>
      <c r="AF6937" s="92"/>
      <c r="AG6937" s="92"/>
      <c r="AH6937" s="92"/>
      <c r="AI6937" s="92"/>
      <c r="AJ6937" s="92"/>
      <c r="AK6937" s="92"/>
      <c r="AL6937" s="92"/>
      <c r="AM6937" s="92"/>
      <c r="AN6937" s="92"/>
      <c r="AO6937" s="92"/>
      <c r="AP6937" s="92"/>
      <c r="AQ6937" s="92"/>
      <c r="AR6937" s="92"/>
    </row>
    <row r="6938" spans="1:44" x14ac:dyDescent="0.2">
      <c r="A6938" s="92"/>
      <c r="B6938" s="92"/>
      <c r="C6938" s="92"/>
      <c r="D6938" s="92"/>
      <c r="E6938" s="92"/>
      <c r="F6938" s="92"/>
      <c r="G6938" s="92"/>
      <c r="H6938" s="92"/>
      <c r="I6938" s="92"/>
      <c r="J6938" s="92"/>
      <c r="K6938" s="92"/>
      <c r="L6938" s="92"/>
      <c r="M6938" s="92"/>
      <c r="N6938" s="92"/>
      <c r="O6938" s="92"/>
      <c r="P6938" s="92"/>
      <c r="Q6938" s="92"/>
      <c r="R6938" s="92"/>
      <c r="S6938" s="92"/>
      <c r="T6938" s="92"/>
      <c r="U6938" s="92"/>
      <c r="V6938" s="92"/>
      <c r="W6938" s="92"/>
      <c r="X6938" s="92"/>
      <c r="Y6938" s="92"/>
      <c r="Z6938" s="92"/>
      <c r="AA6938" s="92"/>
      <c r="AB6938" s="92"/>
      <c r="AC6938" s="92"/>
      <c r="AD6938" s="92"/>
      <c r="AE6938" s="92"/>
      <c r="AF6938" s="92"/>
      <c r="AG6938" s="92"/>
      <c r="AH6938" s="92"/>
      <c r="AI6938" s="92"/>
      <c r="AJ6938" s="92"/>
      <c r="AK6938" s="92"/>
      <c r="AL6938" s="92"/>
      <c r="AM6938" s="92"/>
      <c r="AN6938" s="92"/>
      <c r="AO6938" s="92"/>
      <c r="AP6938" s="92"/>
      <c r="AQ6938" s="92"/>
      <c r="AR6938" s="92"/>
    </row>
    <row r="6939" spans="1:44" x14ac:dyDescent="0.2">
      <c r="A6939" s="92"/>
      <c r="B6939" s="92"/>
      <c r="C6939" s="92"/>
      <c r="D6939" s="92"/>
      <c r="E6939" s="92"/>
      <c r="F6939" s="92"/>
      <c r="G6939" s="92"/>
      <c r="H6939" s="92"/>
      <c r="I6939" s="92"/>
      <c r="J6939" s="92"/>
      <c r="K6939" s="92"/>
      <c r="L6939" s="92"/>
      <c r="M6939" s="92"/>
      <c r="N6939" s="92"/>
      <c r="O6939" s="92"/>
      <c r="P6939" s="92"/>
      <c r="Q6939" s="92"/>
      <c r="R6939" s="92"/>
      <c r="S6939" s="92"/>
      <c r="T6939" s="92"/>
      <c r="U6939" s="92"/>
      <c r="V6939" s="92"/>
      <c r="W6939" s="92"/>
      <c r="X6939" s="92"/>
      <c r="Y6939" s="92"/>
      <c r="Z6939" s="92"/>
      <c r="AA6939" s="92"/>
      <c r="AB6939" s="92"/>
      <c r="AC6939" s="92"/>
      <c r="AD6939" s="92"/>
      <c r="AE6939" s="92"/>
      <c r="AF6939" s="92"/>
      <c r="AG6939" s="92"/>
      <c r="AH6939" s="92"/>
      <c r="AI6939" s="92"/>
      <c r="AJ6939" s="92"/>
      <c r="AK6939" s="92"/>
      <c r="AL6939" s="92"/>
      <c r="AM6939" s="92"/>
      <c r="AN6939" s="92"/>
      <c r="AO6939" s="92"/>
      <c r="AP6939" s="92"/>
      <c r="AQ6939" s="92"/>
      <c r="AR6939" s="92"/>
    </row>
    <row r="6940" spans="1:44" x14ac:dyDescent="0.2">
      <c r="A6940" s="92"/>
      <c r="B6940" s="92"/>
      <c r="C6940" s="92"/>
      <c r="D6940" s="92"/>
      <c r="E6940" s="92"/>
      <c r="F6940" s="92"/>
      <c r="G6940" s="92"/>
      <c r="H6940" s="92"/>
      <c r="I6940" s="92"/>
      <c r="J6940" s="92"/>
      <c r="K6940" s="92"/>
      <c r="L6940" s="92"/>
      <c r="M6940" s="92"/>
      <c r="N6940" s="92"/>
      <c r="O6940" s="92"/>
      <c r="P6940" s="92"/>
      <c r="Q6940" s="92"/>
      <c r="R6940" s="92"/>
      <c r="S6940" s="92"/>
      <c r="T6940" s="92"/>
      <c r="U6940" s="92"/>
      <c r="V6940" s="92"/>
      <c r="W6940" s="92"/>
      <c r="X6940" s="92"/>
      <c r="Y6940" s="92"/>
      <c r="Z6940" s="92"/>
      <c r="AA6940" s="92"/>
      <c r="AB6940" s="92"/>
      <c r="AC6940" s="92"/>
      <c r="AD6940" s="92"/>
      <c r="AE6940" s="92"/>
      <c r="AF6940" s="92"/>
      <c r="AG6940" s="92"/>
      <c r="AH6940" s="92"/>
      <c r="AI6940" s="92"/>
      <c r="AJ6940" s="92"/>
      <c r="AK6940" s="92"/>
      <c r="AL6940" s="92"/>
      <c r="AM6940" s="92"/>
      <c r="AN6940" s="92"/>
      <c r="AO6940" s="92"/>
      <c r="AP6940" s="92"/>
      <c r="AQ6940" s="92"/>
      <c r="AR6940" s="92"/>
    </row>
    <row r="6941" spans="1:44" x14ac:dyDescent="0.2">
      <c r="A6941" s="92"/>
      <c r="B6941" s="92"/>
      <c r="C6941" s="92"/>
      <c r="D6941" s="92"/>
      <c r="E6941" s="92"/>
      <c r="F6941" s="92"/>
      <c r="G6941" s="92"/>
      <c r="H6941" s="92"/>
      <c r="I6941" s="92"/>
      <c r="J6941" s="92"/>
      <c r="K6941" s="92"/>
      <c r="L6941" s="92"/>
      <c r="M6941" s="92"/>
      <c r="N6941" s="92"/>
      <c r="O6941" s="92"/>
      <c r="P6941" s="92"/>
      <c r="Q6941" s="92"/>
      <c r="R6941" s="92"/>
      <c r="S6941" s="92"/>
      <c r="T6941" s="92"/>
      <c r="U6941" s="92"/>
      <c r="V6941" s="92"/>
      <c r="W6941" s="92"/>
      <c r="X6941" s="92"/>
      <c r="Y6941" s="92"/>
      <c r="Z6941" s="92"/>
      <c r="AA6941" s="92"/>
      <c r="AB6941" s="92"/>
      <c r="AC6941" s="92"/>
      <c r="AD6941" s="92"/>
      <c r="AE6941" s="92"/>
      <c r="AF6941" s="92"/>
      <c r="AG6941" s="92"/>
      <c r="AH6941" s="92"/>
      <c r="AI6941" s="92"/>
      <c r="AJ6941" s="92"/>
      <c r="AK6941" s="92"/>
      <c r="AL6941" s="92"/>
      <c r="AM6941" s="92"/>
      <c r="AN6941" s="92"/>
      <c r="AO6941" s="92"/>
      <c r="AP6941" s="92"/>
      <c r="AQ6941" s="92"/>
      <c r="AR6941" s="92"/>
    </row>
    <row r="6942" spans="1:44" x14ac:dyDescent="0.2">
      <c r="A6942" s="92"/>
      <c r="B6942" s="92"/>
      <c r="C6942" s="92"/>
      <c r="D6942" s="92"/>
      <c r="E6942" s="92"/>
      <c r="F6942" s="92"/>
      <c r="G6942" s="92"/>
      <c r="H6942" s="92"/>
      <c r="I6942" s="92"/>
      <c r="J6942" s="92"/>
      <c r="K6942" s="92"/>
      <c r="L6942" s="92"/>
      <c r="M6942" s="92"/>
      <c r="N6942" s="92"/>
      <c r="O6942" s="92"/>
      <c r="P6942" s="92"/>
      <c r="Q6942" s="92"/>
      <c r="R6942" s="92"/>
      <c r="S6942" s="92"/>
      <c r="T6942" s="92"/>
      <c r="U6942" s="92"/>
      <c r="V6942" s="92"/>
      <c r="W6942" s="92"/>
      <c r="X6942" s="92"/>
      <c r="Y6942" s="92"/>
      <c r="Z6942" s="92"/>
      <c r="AA6942" s="92"/>
      <c r="AB6942" s="92"/>
      <c r="AC6942" s="92"/>
      <c r="AD6942" s="92"/>
      <c r="AE6942" s="92"/>
      <c r="AF6942" s="92"/>
      <c r="AG6942" s="92"/>
      <c r="AH6942" s="92"/>
      <c r="AI6942" s="92"/>
      <c r="AJ6942" s="92"/>
      <c r="AK6942" s="92"/>
      <c r="AL6942" s="92"/>
      <c r="AM6942" s="92"/>
      <c r="AN6942" s="92"/>
      <c r="AO6942" s="92"/>
      <c r="AP6942" s="92"/>
      <c r="AQ6942" s="92"/>
      <c r="AR6942" s="92"/>
    </row>
    <row r="6943" spans="1:44" x14ac:dyDescent="0.2">
      <c r="A6943" s="92"/>
      <c r="B6943" s="92"/>
      <c r="C6943" s="92"/>
      <c r="D6943" s="92"/>
      <c r="E6943" s="92"/>
      <c r="F6943" s="92"/>
      <c r="G6943" s="92"/>
      <c r="H6943" s="92"/>
      <c r="I6943" s="92"/>
      <c r="J6943" s="92"/>
      <c r="K6943" s="92"/>
      <c r="L6943" s="92"/>
      <c r="M6943" s="92"/>
      <c r="N6943" s="92"/>
      <c r="O6943" s="92"/>
      <c r="P6943" s="92"/>
      <c r="Q6943" s="92"/>
      <c r="R6943" s="92"/>
      <c r="S6943" s="92"/>
      <c r="T6943" s="92"/>
      <c r="U6943" s="92"/>
      <c r="V6943" s="92"/>
      <c r="W6943" s="92"/>
      <c r="X6943" s="92"/>
      <c r="Y6943" s="92"/>
      <c r="Z6943" s="92"/>
      <c r="AA6943" s="92"/>
      <c r="AB6943" s="92"/>
      <c r="AC6943" s="92"/>
      <c r="AD6943" s="92"/>
      <c r="AE6943" s="92"/>
      <c r="AF6943" s="92"/>
      <c r="AG6943" s="92"/>
      <c r="AH6943" s="92"/>
      <c r="AI6943" s="92"/>
      <c r="AJ6943" s="92"/>
      <c r="AK6943" s="92"/>
      <c r="AL6943" s="92"/>
      <c r="AM6943" s="92"/>
      <c r="AN6943" s="92"/>
      <c r="AO6943" s="92"/>
      <c r="AP6943" s="92"/>
      <c r="AQ6943" s="92"/>
      <c r="AR6943" s="92"/>
    </row>
    <row r="6944" spans="1:44" x14ac:dyDescent="0.2">
      <c r="A6944" s="92"/>
      <c r="B6944" s="92"/>
      <c r="C6944" s="92"/>
      <c r="D6944" s="92"/>
      <c r="E6944" s="92"/>
      <c r="F6944" s="92"/>
      <c r="G6944" s="92"/>
      <c r="H6944" s="92"/>
      <c r="I6944" s="92"/>
      <c r="J6944" s="92"/>
      <c r="K6944" s="92"/>
      <c r="L6944" s="92"/>
      <c r="M6944" s="92"/>
      <c r="N6944" s="92"/>
      <c r="O6944" s="92"/>
      <c r="P6944" s="92"/>
      <c r="Q6944" s="92"/>
      <c r="R6944" s="92"/>
      <c r="S6944" s="92"/>
      <c r="T6944" s="92"/>
      <c r="U6944" s="92"/>
      <c r="V6944" s="92"/>
      <c r="W6944" s="92"/>
      <c r="X6944" s="92"/>
      <c r="Y6944" s="92"/>
      <c r="Z6944" s="92"/>
      <c r="AA6944" s="92"/>
      <c r="AB6944" s="92"/>
      <c r="AC6944" s="92"/>
      <c r="AD6944" s="92"/>
      <c r="AE6944" s="92"/>
      <c r="AF6944" s="92"/>
      <c r="AG6944" s="92"/>
      <c r="AH6944" s="92"/>
      <c r="AI6944" s="92"/>
      <c r="AJ6944" s="92"/>
      <c r="AK6944" s="92"/>
      <c r="AL6944" s="92"/>
      <c r="AM6944" s="92"/>
      <c r="AN6944" s="92"/>
      <c r="AO6944" s="92"/>
      <c r="AP6944" s="92"/>
      <c r="AQ6944" s="92"/>
      <c r="AR6944" s="92"/>
    </row>
    <row r="6945" spans="1:44" x14ac:dyDescent="0.2">
      <c r="A6945" s="92"/>
      <c r="B6945" s="92"/>
      <c r="C6945" s="92"/>
      <c r="D6945" s="92"/>
      <c r="E6945" s="92"/>
      <c r="F6945" s="92"/>
      <c r="G6945" s="92"/>
      <c r="H6945" s="92"/>
      <c r="I6945" s="92"/>
      <c r="J6945" s="92"/>
      <c r="K6945" s="92"/>
      <c r="L6945" s="92"/>
      <c r="M6945" s="92"/>
      <c r="N6945" s="92"/>
      <c r="O6945" s="92"/>
      <c r="P6945" s="92"/>
      <c r="Q6945" s="92"/>
      <c r="R6945" s="92"/>
      <c r="S6945" s="92"/>
      <c r="T6945" s="92"/>
      <c r="U6945" s="92"/>
      <c r="V6945" s="92"/>
      <c r="W6945" s="92"/>
      <c r="X6945" s="92"/>
      <c r="Y6945" s="92"/>
      <c r="Z6945" s="92"/>
      <c r="AA6945" s="92"/>
      <c r="AB6945" s="92"/>
      <c r="AC6945" s="92"/>
      <c r="AD6945" s="92"/>
      <c r="AE6945" s="92"/>
      <c r="AF6945" s="92"/>
      <c r="AG6945" s="92"/>
      <c r="AH6945" s="92"/>
      <c r="AI6945" s="92"/>
      <c r="AJ6945" s="92"/>
      <c r="AK6945" s="92"/>
      <c r="AL6945" s="92"/>
      <c r="AM6945" s="92"/>
      <c r="AN6945" s="92"/>
      <c r="AO6945" s="92"/>
      <c r="AP6945" s="92"/>
      <c r="AQ6945" s="92"/>
      <c r="AR6945" s="92"/>
    </row>
    <row r="6946" spans="1:44" x14ac:dyDescent="0.2">
      <c r="A6946" s="92"/>
      <c r="B6946" s="92"/>
      <c r="C6946" s="92"/>
      <c r="D6946" s="92"/>
      <c r="E6946" s="92"/>
      <c r="F6946" s="92"/>
      <c r="G6946" s="92"/>
      <c r="H6946" s="92"/>
      <c r="I6946" s="92"/>
      <c r="J6946" s="92"/>
      <c r="K6946" s="92"/>
      <c r="L6946" s="92"/>
      <c r="M6946" s="92"/>
      <c r="N6946" s="92"/>
      <c r="O6946" s="92"/>
      <c r="P6946" s="92"/>
      <c r="Q6946" s="92"/>
      <c r="R6946" s="92"/>
      <c r="S6946" s="92"/>
      <c r="T6946" s="92"/>
      <c r="U6946" s="92"/>
      <c r="V6946" s="92"/>
      <c r="W6946" s="92"/>
      <c r="X6946" s="92"/>
      <c r="Y6946" s="92"/>
      <c r="Z6946" s="92"/>
      <c r="AA6946" s="92"/>
      <c r="AB6946" s="92"/>
      <c r="AC6946" s="92"/>
      <c r="AD6946" s="92"/>
      <c r="AE6946" s="92"/>
      <c r="AF6946" s="92"/>
      <c r="AG6946" s="92"/>
      <c r="AH6946" s="92"/>
      <c r="AI6946" s="92"/>
      <c r="AJ6946" s="92"/>
      <c r="AK6946" s="92"/>
      <c r="AL6946" s="92"/>
      <c r="AM6946" s="92"/>
      <c r="AN6946" s="92"/>
      <c r="AO6946" s="92"/>
      <c r="AP6946" s="92"/>
      <c r="AQ6946" s="92"/>
      <c r="AR6946" s="92"/>
    </row>
    <row r="6947" spans="1:44" x14ac:dyDescent="0.2">
      <c r="A6947" s="92"/>
      <c r="B6947" s="92"/>
      <c r="C6947" s="92"/>
      <c r="D6947" s="92"/>
      <c r="E6947" s="92"/>
      <c r="F6947" s="92"/>
      <c r="G6947" s="92"/>
      <c r="H6947" s="92"/>
      <c r="I6947" s="92"/>
      <c r="J6947" s="92"/>
      <c r="K6947" s="92"/>
      <c r="L6947" s="92"/>
      <c r="M6947" s="92"/>
      <c r="N6947" s="92"/>
      <c r="O6947" s="92"/>
      <c r="P6947" s="92"/>
      <c r="Q6947" s="92"/>
      <c r="R6947" s="92"/>
      <c r="S6947" s="92"/>
      <c r="T6947" s="92"/>
      <c r="U6947" s="92"/>
      <c r="V6947" s="92"/>
      <c r="W6947" s="92"/>
      <c r="X6947" s="92"/>
      <c r="Y6947" s="92"/>
      <c r="Z6947" s="92"/>
      <c r="AA6947" s="92"/>
      <c r="AB6947" s="92"/>
      <c r="AC6947" s="92"/>
      <c r="AD6947" s="92"/>
      <c r="AE6947" s="92"/>
      <c r="AF6947" s="92"/>
      <c r="AG6947" s="92"/>
      <c r="AH6947" s="92"/>
      <c r="AI6947" s="92"/>
      <c r="AJ6947" s="92"/>
      <c r="AK6947" s="92"/>
      <c r="AL6947" s="92"/>
      <c r="AM6947" s="92"/>
      <c r="AN6947" s="92"/>
      <c r="AO6947" s="92"/>
      <c r="AP6947" s="92"/>
      <c r="AQ6947" s="92"/>
      <c r="AR6947" s="92"/>
    </row>
    <row r="6948" spans="1:44" x14ac:dyDescent="0.2">
      <c r="A6948" s="92"/>
      <c r="B6948" s="92"/>
      <c r="C6948" s="92"/>
      <c r="D6948" s="92"/>
      <c r="E6948" s="92"/>
      <c r="F6948" s="92"/>
      <c r="G6948" s="92"/>
      <c r="H6948" s="92"/>
      <c r="I6948" s="92"/>
      <c r="J6948" s="92"/>
      <c r="K6948" s="92"/>
      <c r="L6948" s="92"/>
      <c r="M6948" s="92"/>
      <c r="N6948" s="92"/>
      <c r="O6948" s="92"/>
      <c r="P6948" s="92"/>
      <c r="Q6948" s="92"/>
      <c r="R6948" s="92"/>
      <c r="S6948" s="92"/>
      <c r="T6948" s="92"/>
      <c r="U6948" s="92"/>
      <c r="V6948" s="92"/>
      <c r="W6948" s="92"/>
      <c r="X6948" s="92"/>
      <c r="Y6948" s="92"/>
      <c r="Z6948" s="92"/>
      <c r="AA6948" s="92"/>
      <c r="AB6948" s="92"/>
      <c r="AC6948" s="92"/>
      <c r="AD6948" s="92"/>
      <c r="AE6948" s="92"/>
      <c r="AF6948" s="92"/>
      <c r="AG6948" s="92"/>
      <c r="AH6948" s="92"/>
      <c r="AI6948" s="92"/>
      <c r="AJ6948" s="92"/>
      <c r="AK6948" s="92"/>
      <c r="AL6948" s="92"/>
      <c r="AM6948" s="92"/>
      <c r="AN6948" s="92"/>
      <c r="AO6948" s="92"/>
      <c r="AP6948" s="92"/>
      <c r="AQ6948" s="92"/>
      <c r="AR6948" s="92"/>
    </row>
    <row r="6949" spans="1:44" x14ac:dyDescent="0.2">
      <c r="A6949" s="92"/>
      <c r="B6949" s="92"/>
      <c r="C6949" s="92"/>
      <c r="D6949" s="92"/>
      <c r="E6949" s="92"/>
      <c r="F6949" s="92"/>
      <c r="G6949" s="92"/>
      <c r="H6949" s="92"/>
      <c r="I6949" s="92"/>
      <c r="J6949" s="92"/>
      <c r="K6949" s="92"/>
      <c r="L6949" s="92"/>
      <c r="M6949" s="92"/>
      <c r="N6949" s="92"/>
      <c r="O6949" s="92"/>
      <c r="P6949" s="92"/>
      <c r="Q6949" s="92"/>
      <c r="R6949" s="92"/>
      <c r="S6949" s="92"/>
      <c r="T6949" s="92"/>
      <c r="U6949" s="92"/>
      <c r="V6949" s="92"/>
      <c r="W6949" s="92"/>
      <c r="X6949" s="92"/>
      <c r="Y6949" s="92"/>
      <c r="Z6949" s="92"/>
      <c r="AA6949" s="92"/>
      <c r="AB6949" s="92"/>
      <c r="AC6949" s="92"/>
      <c r="AD6949" s="92"/>
      <c r="AE6949" s="92"/>
      <c r="AF6949" s="92"/>
      <c r="AG6949" s="92"/>
      <c r="AH6949" s="92"/>
      <c r="AI6949" s="92"/>
      <c r="AJ6949" s="92"/>
      <c r="AK6949" s="92"/>
      <c r="AL6949" s="92"/>
      <c r="AM6949" s="92"/>
      <c r="AN6949" s="92"/>
      <c r="AO6949" s="92"/>
      <c r="AP6949" s="92"/>
      <c r="AQ6949" s="92"/>
      <c r="AR6949" s="92"/>
    </row>
    <row r="6950" spans="1:44" x14ac:dyDescent="0.2">
      <c r="A6950" s="92"/>
      <c r="B6950" s="92"/>
      <c r="C6950" s="92"/>
      <c r="D6950" s="92"/>
      <c r="E6950" s="92"/>
      <c r="F6950" s="92"/>
      <c r="G6950" s="92"/>
      <c r="H6950" s="92"/>
      <c r="I6950" s="92"/>
      <c r="J6950" s="92"/>
      <c r="K6950" s="92"/>
      <c r="L6950" s="92"/>
      <c r="M6950" s="92"/>
      <c r="N6950" s="92"/>
      <c r="O6950" s="92"/>
      <c r="P6950" s="92"/>
      <c r="Q6950" s="92"/>
      <c r="R6950" s="92"/>
      <c r="S6950" s="92"/>
      <c r="T6950" s="92"/>
      <c r="U6950" s="92"/>
      <c r="V6950" s="92"/>
      <c r="W6950" s="92"/>
      <c r="X6950" s="92"/>
      <c r="Y6950" s="92"/>
      <c r="Z6950" s="92"/>
      <c r="AA6950" s="92"/>
      <c r="AB6950" s="92"/>
      <c r="AC6950" s="92"/>
      <c r="AD6950" s="92"/>
      <c r="AE6950" s="92"/>
      <c r="AF6950" s="92"/>
      <c r="AG6950" s="92"/>
      <c r="AH6950" s="92"/>
      <c r="AI6950" s="92"/>
      <c r="AJ6950" s="92"/>
      <c r="AK6950" s="92"/>
      <c r="AL6950" s="92"/>
      <c r="AM6950" s="92"/>
      <c r="AN6950" s="92"/>
      <c r="AO6950" s="92"/>
      <c r="AP6950" s="92"/>
      <c r="AQ6950" s="92"/>
      <c r="AR6950" s="92"/>
    </row>
    <row r="6951" spans="1:44" x14ac:dyDescent="0.2">
      <c r="A6951" s="92"/>
      <c r="B6951" s="92"/>
      <c r="C6951" s="92"/>
      <c r="D6951" s="92"/>
      <c r="E6951" s="92"/>
      <c r="F6951" s="92"/>
      <c r="G6951" s="92"/>
      <c r="H6951" s="92"/>
      <c r="I6951" s="92"/>
      <c r="J6951" s="92"/>
      <c r="K6951" s="92"/>
      <c r="L6951" s="92"/>
      <c r="M6951" s="92"/>
      <c r="N6951" s="92"/>
      <c r="O6951" s="92"/>
      <c r="P6951" s="92"/>
      <c r="Q6951" s="92"/>
      <c r="R6951" s="92"/>
      <c r="S6951" s="92"/>
      <c r="T6951" s="92"/>
      <c r="U6951" s="92"/>
      <c r="V6951" s="92"/>
      <c r="W6951" s="92"/>
      <c r="X6951" s="92"/>
      <c r="Y6951" s="92"/>
      <c r="Z6951" s="92"/>
      <c r="AA6951" s="92"/>
      <c r="AB6951" s="92"/>
      <c r="AC6951" s="92"/>
      <c r="AD6951" s="92"/>
      <c r="AE6951" s="92"/>
      <c r="AF6951" s="92"/>
      <c r="AG6951" s="92"/>
      <c r="AH6951" s="92"/>
      <c r="AI6951" s="92"/>
      <c r="AJ6951" s="92"/>
      <c r="AK6951" s="92"/>
      <c r="AL6951" s="92"/>
      <c r="AM6951" s="92"/>
      <c r="AN6951" s="92"/>
      <c r="AO6951" s="92"/>
      <c r="AP6951" s="92"/>
      <c r="AQ6951" s="92"/>
      <c r="AR6951" s="92"/>
    </row>
    <row r="6952" spans="1:44" x14ac:dyDescent="0.2">
      <c r="A6952" s="92"/>
      <c r="B6952" s="92"/>
      <c r="C6952" s="92"/>
      <c r="D6952" s="92"/>
      <c r="E6952" s="92"/>
      <c r="F6952" s="92"/>
      <c r="G6952" s="92"/>
      <c r="H6952" s="92"/>
      <c r="I6952" s="92"/>
      <c r="J6952" s="92"/>
      <c r="K6952" s="92"/>
      <c r="L6952" s="92"/>
      <c r="M6952" s="92"/>
      <c r="N6952" s="92"/>
      <c r="O6952" s="92"/>
      <c r="P6952" s="92"/>
      <c r="Q6952" s="92"/>
      <c r="R6952" s="92"/>
      <c r="S6952" s="92"/>
      <c r="T6952" s="92"/>
      <c r="U6952" s="92"/>
      <c r="V6952" s="92"/>
      <c r="W6952" s="92"/>
      <c r="X6952" s="92"/>
      <c r="Y6952" s="92"/>
      <c r="Z6952" s="92"/>
      <c r="AA6952" s="92"/>
      <c r="AB6952" s="92"/>
      <c r="AC6952" s="92"/>
      <c r="AD6952" s="92"/>
      <c r="AE6952" s="92"/>
      <c r="AF6952" s="92"/>
      <c r="AG6952" s="92"/>
      <c r="AH6952" s="92"/>
      <c r="AI6952" s="92"/>
      <c r="AJ6952" s="92"/>
      <c r="AK6952" s="92"/>
      <c r="AL6952" s="92"/>
      <c r="AM6952" s="92"/>
      <c r="AN6952" s="92"/>
      <c r="AO6952" s="92"/>
      <c r="AP6952" s="92"/>
      <c r="AQ6952" s="92"/>
      <c r="AR6952" s="92"/>
    </row>
    <row r="6953" spans="1:44" x14ac:dyDescent="0.2">
      <c r="A6953" s="92"/>
      <c r="B6953" s="92"/>
      <c r="C6953" s="92"/>
      <c r="D6953" s="92"/>
      <c r="E6953" s="92"/>
      <c r="F6953" s="92"/>
      <c r="G6953" s="92"/>
      <c r="H6953" s="92"/>
      <c r="I6953" s="92"/>
      <c r="J6953" s="92"/>
      <c r="K6953" s="92"/>
      <c r="L6953" s="92"/>
      <c r="M6953" s="92"/>
      <c r="N6953" s="92"/>
      <c r="O6953" s="92"/>
      <c r="P6953" s="92"/>
      <c r="Q6953" s="92"/>
      <c r="R6953" s="92"/>
      <c r="S6953" s="92"/>
      <c r="T6953" s="92"/>
      <c r="U6953" s="92"/>
      <c r="V6953" s="92"/>
      <c r="W6953" s="92"/>
      <c r="X6953" s="92"/>
      <c r="Y6953" s="92"/>
      <c r="Z6953" s="92"/>
      <c r="AA6953" s="92"/>
      <c r="AB6953" s="92"/>
      <c r="AC6953" s="92"/>
      <c r="AD6953" s="92"/>
      <c r="AE6953" s="92"/>
      <c r="AF6953" s="92"/>
      <c r="AG6953" s="92"/>
      <c r="AH6953" s="92"/>
      <c r="AI6953" s="92"/>
      <c r="AJ6953" s="92"/>
      <c r="AK6953" s="92"/>
      <c r="AL6953" s="92"/>
      <c r="AM6953" s="92"/>
      <c r="AN6953" s="92"/>
      <c r="AO6953" s="92"/>
      <c r="AP6953" s="92"/>
      <c r="AQ6953" s="92"/>
      <c r="AR6953" s="92"/>
    </row>
    <row r="6954" spans="1:44" x14ac:dyDescent="0.2">
      <c r="A6954" s="92"/>
      <c r="B6954" s="92"/>
      <c r="C6954" s="92"/>
      <c r="D6954" s="92"/>
      <c r="E6954" s="92"/>
      <c r="F6954" s="92"/>
      <c r="G6954" s="92"/>
      <c r="H6954" s="92"/>
      <c r="I6954" s="92"/>
      <c r="J6954" s="92"/>
      <c r="K6954" s="92"/>
      <c r="L6954" s="92"/>
      <c r="M6954" s="92"/>
      <c r="N6954" s="92"/>
      <c r="O6954" s="92"/>
      <c r="P6954" s="92"/>
      <c r="Q6954" s="92"/>
      <c r="R6954" s="92"/>
      <c r="S6954" s="92"/>
      <c r="T6954" s="92"/>
      <c r="U6954" s="92"/>
      <c r="V6954" s="92"/>
      <c r="W6954" s="92"/>
      <c r="X6954" s="92"/>
      <c r="Y6954" s="92"/>
      <c r="Z6954" s="92"/>
      <c r="AA6954" s="92"/>
      <c r="AB6954" s="92"/>
      <c r="AC6954" s="92"/>
      <c r="AD6954" s="92"/>
      <c r="AE6954" s="92"/>
      <c r="AF6954" s="92"/>
      <c r="AG6954" s="92"/>
      <c r="AH6954" s="92"/>
      <c r="AI6954" s="92"/>
      <c r="AJ6954" s="92"/>
      <c r="AK6954" s="92"/>
      <c r="AL6954" s="92"/>
      <c r="AM6954" s="92"/>
      <c r="AN6954" s="92"/>
      <c r="AO6954" s="92"/>
      <c r="AP6954" s="92"/>
      <c r="AQ6954" s="92"/>
      <c r="AR6954" s="92"/>
    </row>
    <row r="6955" spans="1:44" x14ac:dyDescent="0.2">
      <c r="A6955" s="92"/>
      <c r="B6955" s="92"/>
      <c r="C6955" s="92"/>
      <c r="D6955" s="92"/>
      <c r="E6955" s="92"/>
      <c r="F6955" s="92"/>
      <c r="G6955" s="92"/>
      <c r="H6955" s="92"/>
      <c r="I6955" s="92"/>
      <c r="J6955" s="92"/>
      <c r="K6955" s="92"/>
      <c r="L6955" s="92"/>
      <c r="M6955" s="92"/>
      <c r="N6955" s="92"/>
      <c r="O6955" s="92"/>
      <c r="P6955" s="92"/>
      <c r="Q6955" s="92"/>
      <c r="R6955" s="92"/>
      <c r="S6955" s="92"/>
      <c r="T6955" s="92"/>
      <c r="U6955" s="92"/>
      <c r="V6955" s="92"/>
      <c r="W6955" s="92"/>
      <c r="X6955" s="92"/>
      <c r="Y6955" s="92"/>
      <c r="Z6955" s="92"/>
      <c r="AA6955" s="92"/>
      <c r="AB6955" s="92"/>
      <c r="AC6955" s="92"/>
      <c r="AD6955" s="92"/>
      <c r="AE6955" s="92"/>
      <c r="AF6955" s="92"/>
      <c r="AG6955" s="92"/>
      <c r="AH6955" s="92"/>
      <c r="AI6955" s="92"/>
      <c r="AJ6955" s="92"/>
      <c r="AK6955" s="92"/>
      <c r="AL6955" s="92"/>
      <c r="AM6955" s="92"/>
      <c r="AN6955" s="92"/>
      <c r="AO6955" s="92"/>
      <c r="AP6955" s="92"/>
      <c r="AQ6955" s="92"/>
      <c r="AR6955" s="92"/>
    </row>
    <row r="6956" spans="1:44" x14ac:dyDescent="0.2">
      <c r="A6956" s="92"/>
      <c r="B6956" s="92"/>
      <c r="C6956" s="92"/>
      <c r="D6956" s="92"/>
      <c r="E6956" s="92"/>
      <c r="F6956" s="92"/>
      <c r="G6956" s="92"/>
      <c r="H6956" s="92"/>
      <c r="I6956" s="92"/>
      <c r="J6956" s="92"/>
      <c r="K6956" s="92"/>
      <c r="L6956" s="92"/>
      <c r="M6956" s="92"/>
      <c r="N6956" s="92"/>
      <c r="O6956" s="92"/>
      <c r="P6956" s="92"/>
      <c r="Q6956" s="92"/>
      <c r="R6956" s="92"/>
      <c r="S6956" s="92"/>
      <c r="T6956" s="92"/>
      <c r="U6956" s="92"/>
      <c r="V6956" s="92"/>
      <c r="W6956" s="92"/>
      <c r="X6956" s="92"/>
      <c r="Y6956" s="92"/>
      <c r="Z6956" s="92"/>
      <c r="AA6956" s="92"/>
      <c r="AB6956" s="92"/>
      <c r="AC6956" s="92"/>
      <c r="AD6956" s="92"/>
      <c r="AE6956" s="92"/>
      <c r="AF6956" s="92"/>
      <c r="AG6956" s="92"/>
      <c r="AH6956" s="92"/>
      <c r="AI6956" s="92"/>
      <c r="AJ6956" s="92"/>
      <c r="AK6956" s="92"/>
      <c r="AL6956" s="92"/>
      <c r="AM6956" s="92"/>
      <c r="AN6956" s="92"/>
      <c r="AO6956" s="92"/>
      <c r="AP6956" s="92"/>
      <c r="AQ6956" s="92"/>
      <c r="AR6956" s="92"/>
    </row>
    <row r="6957" spans="1:44" x14ac:dyDescent="0.2">
      <c r="A6957" s="92"/>
      <c r="B6957" s="92"/>
      <c r="C6957" s="92"/>
      <c r="D6957" s="92"/>
      <c r="E6957" s="92"/>
      <c r="F6957" s="92"/>
      <c r="G6957" s="92"/>
      <c r="H6957" s="92"/>
      <c r="I6957" s="92"/>
      <c r="J6957" s="92"/>
      <c r="K6957" s="92"/>
      <c r="L6957" s="92"/>
      <c r="M6957" s="92"/>
      <c r="N6957" s="92"/>
      <c r="O6957" s="92"/>
      <c r="P6957" s="92"/>
      <c r="Q6957" s="92"/>
      <c r="R6957" s="92"/>
      <c r="S6957" s="92"/>
      <c r="T6957" s="92"/>
      <c r="U6957" s="92"/>
      <c r="V6957" s="92"/>
      <c r="W6957" s="92"/>
      <c r="X6957" s="92"/>
      <c r="Y6957" s="92"/>
      <c r="Z6957" s="92"/>
      <c r="AA6957" s="92"/>
      <c r="AB6957" s="92"/>
      <c r="AC6957" s="92"/>
      <c r="AD6957" s="92"/>
      <c r="AE6957" s="92"/>
      <c r="AF6957" s="92"/>
      <c r="AG6957" s="92"/>
      <c r="AH6957" s="92"/>
      <c r="AI6957" s="92"/>
      <c r="AJ6957" s="92"/>
      <c r="AK6957" s="92"/>
      <c r="AL6957" s="92"/>
      <c r="AM6957" s="92"/>
      <c r="AN6957" s="92"/>
      <c r="AO6957" s="92"/>
      <c r="AP6957" s="92"/>
      <c r="AQ6957" s="92"/>
      <c r="AR6957" s="92"/>
    </row>
    <row r="6958" spans="1:44" x14ac:dyDescent="0.2">
      <c r="A6958" s="92"/>
      <c r="B6958" s="92"/>
      <c r="C6958" s="92"/>
      <c r="D6958" s="92"/>
      <c r="E6958" s="92"/>
      <c r="F6958" s="92"/>
      <c r="G6958" s="92"/>
      <c r="H6958" s="92"/>
      <c r="I6958" s="92"/>
      <c r="J6958" s="92"/>
      <c r="K6958" s="92"/>
      <c r="L6958" s="92"/>
      <c r="M6958" s="92"/>
      <c r="N6958" s="92"/>
      <c r="O6958" s="92"/>
      <c r="P6958" s="92"/>
      <c r="Q6958" s="92"/>
      <c r="R6958" s="92"/>
      <c r="S6958" s="92"/>
      <c r="T6958" s="92"/>
      <c r="U6958" s="92"/>
      <c r="V6958" s="92"/>
      <c r="W6958" s="92"/>
      <c r="X6958" s="92"/>
      <c r="Y6958" s="92"/>
      <c r="Z6958" s="92"/>
      <c r="AA6958" s="92"/>
      <c r="AB6958" s="92"/>
      <c r="AC6958" s="92"/>
      <c r="AD6958" s="92"/>
      <c r="AE6958" s="92"/>
      <c r="AF6958" s="92"/>
      <c r="AG6958" s="92"/>
      <c r="AH6958" s="92"/>
      <c r="AI6958" s="92"/>
      <c r="AJ6958" s="92"/>
      <c r="AK6958" s="92"/>
      <c r="AL6958" s="92"/>
      <c r="AM6958" s="92"/>
      <c r="AN6958" s="92"/>
      <c r="AO6958" s="92"/>
      <c r="AP6958" s="92"/>
      <c r="AQ6958" s="92"/>
      <c r="AR6958" s="92"/>
    </row>
    <row r="6959" spans="1:44" x14ac:dyDescent="0.2">
      <c r="A6959" s="92"/>
      <c r="B6959" s="92"/>
      <c r="C6959" s="92"/>
      <c r="D6959" s="92"/>
      <c r="E6959" s="92"/>
      <c r="F6959" s="92"/>
      <c r="G6959" s="92"/>
      <c r="H6959" s="92"/>
      <c r="I6959" s="92"/>
      <c r="J6959" s="92"/>
      <c r="K6959" s="92"/>
      <c r="L6959" s="92"/>
      <c r="M6959" s="92"/>
      <c r="N6959" s="92"/>
      <c r="O6959" s="92"/>
      <c r="P6959" s="92"/>
      <c r="Q6959" s="92"/>
      <c r="R6959" s="92"/>
      <c r="S6959" s="92"/>
      <c r="T6959" s="92"/>
      <c r="U6959" s="92"/>
      <c r="V6959" s="92"/>
      <c r="W6959" s="92"/>
      <c r="X6959" s="92"/>
      <c r="Y6959" s="92"/>
      <c r="Z6959" s="92"/>
      <c r="AA6959" s="92"/>
      <c r="AB6959" s="92"/>
      <c r="AC6959" s="92"/>
      <c r="AD6959" s="92"/>
      <c r="AE6959" s="92"/>
      <c r="AF6959" s="92"/>
      <c r="AG6959" s="92"/>
      <c r="AH6959" s="92"/>
      <c r="AI6959" s="92"/>
      <c r="AJ6959" s="92"/>
      <c r="AK6959" s="92"/>
      <c r="AL6959" s="92"/>
      <c r="AM6959" s="92"/>
      <c r="AN6959" s="92"/>
      <c r="AO6959" s="92"/>
      <c r="AP6959" s="92"/>
      <c r="AQ6959" s="92"/>
      <c r="AR6959" s="92"/>
    </row>
    <row r="6960" spans="1:44" x14ac:dyDescent="0.2">
      <c r="A6960" s="92"/>
      <c r="B6960" s="92"/>
      <c r="C6960" s="92"/>
      <c r="D6960" s="92"/>
      <c r="E6960" s="92"/>
      <c r="F6960" s="92"/>
      <c r="G6960" s="92"/>
      <c r="H6960" s="92"/>
      <c r="I6960" s="92"/>
      <c r="J6960" s="92"/>
      <c r="K6960" s="92"/>
      <c r="L6960" s="92"/>
      <c r="M6960" s="92"/>
      <c r="N6960" s="92"/>
      <c r="O6960" s="92"/>
      <c r="P6960" s="92"/>
      <c r="Q6960" s="92"/>
      <c r="R6960" s="92"/>
      <c r="S6960" s="92"/>
      <c r="T6960" s="92"/>
      <c r="U6960" s="92"/>
      <c r="V6960" s="92"/>
      <c r="W6960" s="92"/>
      <c r="X6960" s="92"/>
      <c r="Y6960" s="92"/>
      <c r="Z6960" s="92"/>
      <c r="AA6960" s="92"/>
      <c r="AB6960" s="92"/>
      <c r="AC6960" s="92"/>
      <c r="AD6960" s="92"/>
      <c r="AE6960" s="92"/>
      <c r="AF6960" s="92"/>
      <c r="AG6960" s="92"/>
      <c r="AH6960" s="92"/>
      <c r="AI6960" s="92"/>
      <c r="AJ6960" s="92"/>
      <c r="AK6960" s="92"/>
      <c r="AL6960" s="92"/>
      <c r="AM6960" s="92"/>
      <c r="AN6960" s="92"/>
      <c r="AO6960" s="92"/>
      <c r="AP6960" s="92"/>
      <c r="AQ6960" s="92"/>
      <c r="AR6960" s="92"/>
    </row>
    <row r="6961" spans="1:44" x14ac:dyDescent="0.2">
      <c r="A6961" s="92"/>
      <c r="B6961" s="92"/>
      <c r="C6961" s="92"/>
      <c r="D6961" s="92"/>
      <c r="E6961" s="92"/>
      <c r="F6961" s="92"/>
      <c r="G6961" s="92"/>
      <c r="H6961" s="92"/>
      <c r="I6961" s="92"/>
      <c r="J6961" s="92"/>
      <c r="K6961" s="92"/>
      <c r="L6961" s="92"/>
      <c r="M6961" s="92"/>
      <c r="N6961" s="92"/>
      <c r="O6961" s="92"/>
      <c r="P6961" s="92"/>
      <c r="Q6961" s="92"/>
      <c r="R6961" s="92"/>
      <c r="S6961" s="92"/>
      <c r="T6961" s="92"/>
      <c r="U6961" s="92"/>
      <c r="V6961" s="92"/>
      <c r="W6961" s="92"/>
      <c r="X6961" s="92"/>
      <c r="Y6961" s="92"/>
      <c r="Z6961" s="92"/>
      <c r="AA6961" s="92"/>
      <c r="AB6961" s="92"/>
      <c r="AC6961" s="92"/>
      <c r="AD6961" s="92"/>
      <c r="AE6961" s="92"/>
      <c r="AF6961" s="92"/>
      <c r="AG6961" s="92"/>
      <c r="AH6961" s="92"/>
      <c r="AI6961" s="92"/>
      <c r="AJ6961" s="92"/>
      <c r="AK6961" s="92"/>
      <c r="AL6961" s="92"/>
      <c r="AM6961" s="92"/>
      <c r="AN6961" s="92"/>
      <c r="AO6961" s="92"/>
      <c r="AP6961" s="92"/>
      <c r="AQ6961" s="92"/>
      <c r="AR6961" s="92"/>
    </row>
    <row r="6962" spans="1:44" x14ac:dyDescent="0.2">
      <c r="A6962" s="92"/>
      <c r="B6962" s="92"/>
      <c r="C6962" s="92"/>
      <c r="D6962" s="92"/>
      <c r="E6962" s="92"/>
      <c r="F6962" s="92"/>
      <c r="G6962" s="92"/>
      <c r="H6962" s="92"/>
      <c r="I6962" s="92"/>
      <c r="J6962" s="92"/>
      <c r="K6962" s="92"/>
      <c r="L6962" s="92"/>
      <c r="M6962" s="92"/>
      <c r="N6962" s="92"/>
      <c r="O6962" s="92"/>
      <c r="P6962" s="92"/>
      <c r="Q6962" s="92"/>
      <c r="R6962" s="92"/>
      <c r="S6962" s="92"/>
      <c r="T6962" s="92"/>
      <c r="U6962" s="92"/>
      <c r="V6962" s="92"/>
      <c r="W6962" s="92"/>
      <c r="X6962" s="92"/>
      <c r="Y6962" s="92"/>
      <c r="Z6962" s="92"/>
      <c r="AA6962" s="92"/>
      <c r="AB6962" s="92"/>
      <c r="AC6962" s="92"/>
      <c r="AD6962" s="92"/>
      <c r="AE6962" s="92"/>
      <c r="AF6962" s="92"/>
      <c r="AG6962" s="92"/>
      <c r="AH6962" s="92"/>
      <c r="AI6962" s="92"/>
      <c r="AJ6962" s="92"/>
      <c r="AK6962" s="92"/>
      <c r="AL6962" s="92"/>
      <c r="AM6962" s="92"/>
      <c r="AN6962" s="92"/>
      <c r="AO6962" s="92"/>
      <c r="AP6962" s="92"/>
      <c r="AQ6962" s="92"/>
      <c r="AR6962" s="92"/>
    </row>
    <row r="6963" spans="1:44" x14ac:dyDescent="0.2">
      <c r="A6963" s="92"/>
      <c r="B6963" s="92"/>
      <c r="C6963" s="92"/>
      <c r="D6963" s="92"/>
      <c r="E6963" s="92"/>
      <c r="F6963" s="92"/>
      <c r="G6963" s="92"/>
      <c r="H6963" s="92"/>
      <c r="I6963" s="92"/>
      <c r="J6963" s="92"/>
      <c r="K6963" s="92"/>
      <c r="L6963" s="92"/>
      <c r="M6963" s="92"/>
      <c r="N6963" s="92"/>
      <c r="O6963" s="92"/>
      <c r="P6963" s="92"/>
      <c r="Q6963" s="92"/>
      <c r="R6963" s="92"/>
      <c r="S6963" s="92"/>
      <c r="T6963" s="92"/>
      <c r="U6963" s="92"/>
      <c r="V6963" s="92"/>
      <c r="W6963" s="92"/>
      <c r="X6963" s="92"/>
      <c r="Y6963" s="92"/>
      <c r="Z6963" s="92"/>
      <c r="AA6963" s="92"/>
      <c r="AB6963" s="92"/>
      <c r="AC6963" s="92"/>
      <c r="AD6963" s="92"/>
      <c r="AE6963" s="92"/>
      <c r="AF6963" s="92"/>
      <c r="AG6963" s="92"/>
      <c r="AH6963" s="92"/>
      <c r="AI6963" s="92"/>
      <c r="AJ6963" s="92"/>
      <c r="AK6963" s="92"/>
      <c r="AL6963" s="92"/>
      <c r="AM6963" s="92"/>
      <c r="AN6963" s="92"/>
      <c r="AO6963" s="92"/>
      <c r="AP6963" s="92"/>
      <c r="AQ6963" s="92"/>
      <c r="AR6963" s="92"/>
    </row>
    <row r="6964" spans="1:44" x14ac:dyDescent="0.2">
      <c r="A6964" s="92"/>
      <c r="B6964" s="92"/>
      <c r="C6964" s="92"/>
      <c r="D6964" s="92"/>
      <c r="E6964" s="92"/>
      <c r="F6964" s="92"/>
      <c r="G6964" s="92"/>
      <c r="H6964" s="92"/>
      <c r="I6964" s="92"/>
      <c r="J6964" s="92"/>
      <c r="K6964" s="92"/>
      <c r="L6964" s="92"/>
      <c r="M6964" s="92"/>
      <c r="N6964" s="92"/>
      <c r="O6964" s="92"/>
      <c r="P6964" s="92"/>
      <c r="Q6964" s="92"/>
      <c r="R6964" s="92"/>
      <c r="S6964" s="92"/>
      <c r="T6964" s="92"/>
      <c r="U6964" s="92"/>
      <c r="V6964" s="92"/>
      <c r="W6964" s="92"/>
      <c r="X6964" s="92"/>
      <c r="Y6964" s="92"/>
      <c r="Z6964" s="92"/>
      <c r="AA6964" s="92"/>
      <c r="AB6964" s="92"/>
      <c r="AC6964" s="92"/>
      <c r="AD6964" s="92"/>
      <c r="AE6964" s="92"/>
      <c r="AF6964" s="92"/>
      <c r="AG6964" s="92"/>
      <c r="AH6964" s="92"/>
      <c r="AI6964" s="92"/>
      <c r="AJ6964" s="92"/>
      <c r="AK6964" s="92"/>
      <c r="AL6964" s="92"/>
      <c r="AM6964" s="92"/>
      <c r="AN6964" s="92"/>
      <c r="AO6964" s="92"/>
      <c r="AP6964" s="92"/>
      <c r="AQ6964" s="92"/>
      <c r="AR6964" s="92"/>
    </row>
    <row r="6965" spans="1:44" x14ac:dyDescent="0.2">
      <c r="A6965" s="92"/>
      <c r="B6965" s="92"/>
      <c r="C6965" s="92"/>
      <c r="D6965" s="92"/>
      <c r="E6965" s="92"/>
      <c r="F6965" s="92"/>
      <c r="G6965" s="92"/>
      <c r="H6965" s="92"/>
      <c r="I6965" s="92"/>
      <c r="J6965" s="92"/>
      <c r="K6965" s="92"/>
      <c r="L6965" s="92"/>
      <c r="M6965" s="92"/>
      <c r="N6965" s="92"/>
      <c r="O6965" s="92"/>
      <c r="P6965" s="92"/>
      <c r="Q6965" s="92"/>
      <c r="R6965" s="92"/>
      <c r="S6965" s="92"/>
      <c r="T6965" s="92"/>
      <c r="U6965" s="92"/>
      <c r="V6965" s="92"/>
      <c r="W6965" s="92"/>
      <c r="X6965" s="92"/>
      <c r="Y6965" s="92"/>
      <c r="Z6965" s="92"/>
      <c r="AA6965" s="92"/>
      <c r="AB6965" s="92"/>
      <c r="AC6965" s="92"/>
      <c r="AD6965" s="92"/>
      <c r="AE6965" s="92"/>
      <c r="AF6965" s="92"/>
      <c r="AG6965" s="92"/>
      <c r="AH6965" s="92"/>
      <c r="AI6965" s="92"/>
      <c r="AJ6965" s="92"/>
      <c r="AK6965" s="92"/>
      <c r="AL6965" s="92"/>
      <c r="AM6965" s="92"/>
      <c r="AN6965" s="92"/>
      <c r="AO6965" s="92"/>
      <c r="AP6965" s="92"/>
      <c r="AQ6965" s="92"/>
      <c r="AR6965" s="92"/>
    </row>
    <row r="6966" spans="1:44" x14ac:dyDescent="0.2">
      <c r="A6966" s="92"/>
      <c r="B6966" s="92"/>
      <c r="C6966" s="92"/>
      <c r="D6966" s="92"/>
      <c r="E6966" s="92"/>
      <c r="F6966" s="92"/>
      <c r="G6966" s="92"/>
      <c r="H6966" s="92"/>
      <c r="I6966" s="92"/>
      <c r="J6966" s="92"/>
      <c r="K6966" s="92"/>
      <c r="L6966" s="92"/>
      <c r="M6966" s="92"/>
      <c r="N6966" s="92"/>
      <c r="O6966" s="92"/>
      <c r="P6966" s="92"/>
      <c r="Q6966" s="92"/>
      <c r="R6966" s="92"/>
      <c r="S6966" s="92"/>
      <c r="T6966" s="92"/>
      <c r="U6966" s="92"/>
      <c r="V6966" s="92"/>
      <c r="W6966" s="92"/>
      <c r="X6966" s="92"/>
      <c r="Y6966" s="92"/>
      <c r="Z6966" s="92"/>
      <c r="AA6966" s="92"/>
      <c r="AB6966" s="92"/>
      <c r="AC6966" s="92"/>
      <c r="AD6966" s="92"/>
      <c r="AE6966" s="92"/>
      <c r="AF6966" s="92"/>
      <c r="AG6966" s="92"/>
      <c r="AH6966" s="92"/>
      <c r="AI6966" s="92"/>
      <c r="AJ6966" s="92"/>
      <c r="AK6966" s="92"/>
      <c r="AL6966" s="92"/>
      <c r="AM6966" s="92"/>
      <c r="AN6966" s="92"/>
      <c r="AO6966" s="92"/>
      <c r="AP6966" s="92"/>
      <c r="AQ6966" s="92"/>
      <c r="AR6966" s="92"/>
    </row>
    <row r="6967" spans="1:44" x14ac:dyDescent="0.2">
      <c r="A6967" s="92"/>
      <c r="B6967" s="92"/>
      <c r="C6967" s="92"/>
      <c r="D6967" s="92"/>
      <c r="E6967" s="92"/>
      <c r="F6967" s="92"/>
      <c r="G6967" s="92"/>
      <c r="H6967" s="92"/>
      <c r="I6967" s="92"/>
      <c r="J6967" s="92"/>
      <c r="K6967" s="92"/>
      <c r="L6967" s="92"/>
      <c r="M6967" s="92"/>
      <c r="N6967" s="92"/>
      <c r="O6967" s="92"/>
      <c r="P6967" s="92"/>
      <c r="Q6967" s="92"/>
      <c r="R6967" s="92"/>
      <c r="S6967" s="92"/>
      <c r="T6967" s="92"/>
      <c r="U6967" s="92"/>
      <c r="V6967" s="92"/>
      <c r="W6967" s="92"/>
      <c r="X6967" s="92"/>
      <c r="Y6967" s="92"/>
      <c r="Z6967" s="92"/>
      <c r="AA6967" s="92"/>
      <c r="AB6967" s="92"/>
      <c r="AC6967" s="92"/>
      <c r="AD6967" s="92"/>
      <c r="AE6967" s="92"/>
      <c r="AF6967" s="92"/>
      <c r="AG6967" s="92"/>
      <c r="AH6967" s="92"/>
      <c r="AI6967" s="92"/>
      <c r="AJ6967" s="92"/>
      <c r="AK6967" s="92"/>
      <c r="AL6967" s="92"/>
      <c r="AM6967" s="92"/>
      <c r="AN6967" s="92"/>
      <c r="AO6967" s="92"/>
      <c r="AP6967" s="92"/>
      <c r="AQ6967" s="92"/>
      <c r="AR6967" s="92"/>
    </row>
    <row r="6968" spans="1:44" x14ac:dyDescent="0.2">
      <c r="A6968" s="92"/>
      <c r="B6968" s="92"/>
      <c r="C6968" s="92"/>
      <c r="D6968" s="92"/>
      <c r="E6968" s="92"/>
      <c r="F6968" s="92"/>
      <c r="G6968" s="92"/>
      <c r="H6968" s="92"/>
      <c r="I6968" s="92"/>
      <c r="J6968" s="92"/>
      <c r="K6968" s="92"/>
      <c r="L6968" s="92"/>
      <c r="M6968" s="92"/>
      <c r="N6968" s="92"/>
      <c r="O6968" s="92"/>
      <c r="P6968" s="92"/>
      <c r="Q6968" s="92"/>
      <c r="R6968" s="92"/>
      <c r="S6968" s="92"/>
      <c r="T6968" s="92"/>
      <c r="U6968" s="92"/>
      <c r="V6968" s="92"/>
      <c r="W6968" s="92"/>
      <c r="X6968" s="92"/>
      <c r="Y6968" s="92"/>
      <c r="Z6968" s="92"/>
      <c r="AA6968" s="92"/>
      <c r="AB6968" s="92"/>
      <c r="AC6968" s="92"/>
      <c r="AD6968" s="92"/>
      <c r="AE6968" s="92"/>
      <c r="AF6968" s="92"/>
      <c r="AG6968" s="92"/>
      <c r="AH6968" s="92"/>
      <c r="AI6968" s="92"/>
      <c r="AJ6968" s="92"/>
      <c r="AK6968" s="92"/>
      <c r="AL6968" s="92"/>
      <c r="AM6968" s="92"/>
      <c r="AN6968" s="92"/>
      <c r="AO6968" s="92"/>
      <c r="AP6968" s="92"/>
      <c r="AQ6968" s="92"/>
      <c r="AR6968" s="92"/>
    </row>
    <row r="6969" spans="1:44" x14ac:dyDescent="0.2">
      <c r="A6969" s="92"/>
      <c r="B6969" s="92"/>
      <c r="C6969" s="92"/>
      <c r="D6969" s="92"/>
      <c r="E6969" s="92"/>
      <c r="F6969" s="92"/>
      <c r="G6969" s="92"/>
      <c r="H6969" s="92"/>
      <c r="I6969" s="92"/>
      <c r="J6969" s="92"/>
      <c r="K6969" s="92"/>
      <c r="L6969" s="92"/>
      <c r="M6969" s="92"/>
      <c r="N6969" s="92"/>
      <c r="O6969" s="92"/>
      <c r="P6969" s="92"/>
      <c r="Q6969" s="92"/>
      <c r="R6969" s="92"/>
      <c r="S6969" s="92"/>
      <c r="T6969" s="92"/>
      <c r="U6969" s="92"/>
      <c r="V6969" s="92"/>
      <c r="W6969" s="92"/>
      <c r="X6969" s="92"/>
      <c r="Y6969" s="92"/>
      <c r="Z6969" s="92"/>
      <c r="AA6969" s="92"/>
      <c r="AB6969" s="92"/>
      <c r="AC6969" s="92"/>
      <c r="AD6969" s="92"/>
      <c r="AE6969" s="92"/>
      <c r="AF6969" s="92"/>
      <c r="AG6969" s="92"/>
      <c r="AH6969" s="92"/>
      <c r="AI6969" s="92"/>
      <c r="AJ6969" s="92"/>
      <c r="AK6969" s="92"/>
      <c r="AL6969" s="92"/>
      <c r="AM6969" s="92"/>
      <c r="AN6969" s="92"/>
      <c r="AO6969" s="92"/>
      <c r="AP6969" s="92"/>
      <c r="AQ6969" s="92"/>
      <c r="AR6969" s="92"/>
    </row>
    <row r="6970" spans="1:44" x14ac:dyDescent="0.2">
      <c r="A6970" s="92"/>
      <c r="B6970" s="92"/>
      <c r="C6970" s="92"/>
      <c r="D6970" s="92"/>
      <c r="E6970" s="92"/>
      <c r="F6970" s="92"/>
      <c r="G6970" s="92"/>
      <c r="H6970" s="92"/>
      <c r="I6970" s="92"/>
      <c r="J6970" s="92"/>
      <c r="K6970" s="92"/>
      <c r="L6970" s="92"/>
      <c r="M6970" s="92"/>
      <c r="N6970" s="92"/>
      <c r="O6970" s="92"/>
      <c r="P6970" s="92"/>
      <c r="Q6970" s="92"/>
      <c r="R6970" s="92"/>
      <c r="S6970" s="92"/>
      <c r="T6970" s="92"/>
      <c r="U6970" s="92"/>
      <c r="V6970" s="92"/>
      <c r="W6970" s="92"/>
      <c r="X6970" s="92"/>
      <c r="Y6970" s="92"/>
      <c r="Z6970" s="92"/>
      <c r="AA6970" s="92"/>
      <c r="AB6970" s="92"/>
      <c r="AC6970" s="92"/>
      <c r="AD6970" s="92"/>
      <c r="AE6970" s="92"/>
      <c r="AF6970" s="92"/>
      <c r="AG6970" s="92"/>
      <c r="AH6970" s="92"/>
      <c r="AI6970" s="92"/>
      <c r="AJ6970" s="92"/>
      <c r="AK6970" s="92"/>
      <c r="AL6970" s="92"/>
      <c r="AM6970" s="92"/>
      <c r="AN6970" s="92"/>
      <c r="AO6970" s="92"/>
      <c r="AP6970" s="92"/>
      <c r="AQ6970" s="92"/>
      <c r="AR6970" s="92"/>
    </row>
    <row r="6971" spans="1:44" x14ac:dyDescent="0.2">
      <c r="A6971" s="92"/>
      <c r="B6971" s="92"/>
      <c r="C6971" s="92"/>
      <c r="D6971" s="92"/>
      <c r="E6971" s="92"/>
      <c r="F6971" s="92"/>
      <c r="G6971" s="92"/>
      <c r="H6971" s="92"/>
      <c r="I6971" s="92"/>
      <c r="J6971" s="92"/>
      <c r="K6971" s="92"/>
      <c r="L6971" s="92"/>
      <c r="M6971" s="92"/>
      <c r="N6971" s="92"/>
      <c r="O6971" s="92"/>
      <c r="P6971" s="92"/>
      <c r="Q6971" s="92"/>
      <c r="R6971" s="92"/>
      <c r="S6971" s="92"/>
      <c r="T6971" s="92"/>
      <c r="U6971" s="92"/>
      <c r="V6971" s="92"/>
      <c r="W6971" s="92"/>
      <c r="X6971" s="92"/>
      <c r="Y6971" s="92"/>
      <c r="Z6971" s="92"/>
      <c r="AA6971" s="92"/>
      <c r="AB6971" s="92"/>
      <c r="AC6971" s="92"/>
      <c r="AD6971" s="92"/>
      <c r="AE6971" s="92"/>
      <c r="AF6971" s="92"/>
      <c r="AG6971" s="92"/>
      <c r="AH6971" s="92"/>
      <c r="AI6971" s="92"/>
      <c r="AJ6971" s="92"/>
      <c r="AK6971" s="92"/>
      <c r="AL6971" s="92"/>
      <c r="AM6971" s="92"/>
      <c r="AN6971" s="92"/>
      <c r="AO6971" s="92"/>
      <c r="AP6971" s="92"/>
      <c r="AQ6971" s="92"/>
      <c r="AR6971" s="92"/>
    </row>
    <row r="6972" spans="1:44" x14ac:dyDescent="0.2">
      <c r="A6972" s="92"/>
      <c r="B6972" s="92"/>
      <c r="C6972" s="92"/>
      <c r="D6972" s="92"/>
      <c r="E6972" s="92"/>
      <c r="F6972" s="92"/>
      <c r="G6972" s="92"/>
      <c r="H6972" s="92"/>
      <c r="I6972" s="92"/>
      <c r="J6972" s="92"/>
      <c r="K6972" s="92"/>
      <c r="L6972" s="92"/>
      <c r="M6972" s="92"/>
      <c r="N6972" s="92"/>
      <c r="O6972" s="92"/>
      <c r="P6972" s="92"/>
      <c r="Q6972" s="92"/>
      <c r="R6972" s="92"/>
      <c r="S6972" s="92"/>
      <c r="T6972" s="92"/>
      <c r="U6972" s="92"/>
      <c r="V6972" s="92"/>
      <c r="W6972" s="92"/>
      <c r="X6972" s="92"/>
      <c r="Y6972" s="92"/>
      <c r="Z6972" s="92"/>
      <c r="AA6972" s="92"/>
      <c r="AB6972" s="92"/>
      <c r="AC6972" s="92"/>
      <c r="AD6972" s="92"/>
      <c r="AE6972" s="92"/>
      <c r="AF6972" s="92"/>
      <c r="AG6972" s="92"/>
      <c r="AH6972" s="92"/>
      <c r="AI6972" s="92"/>
      <c r="AJ6972" s="92"/>
      <c r="AK6972" s="92"/>
      <c r="AL6972" s="92"/>
      <c r="AM6972" s="92"/>
      <c r="AN6972" s="92"/>
      <c r="AO6972" s="92"/>
      <c r="AP6972" s="92"/>
      <c r="AQ6972" s="92"/>
      <c r="AR6972" s="92"/>
    </row>
    <row r="6973" spans="1:44" x14ac:dyDescent="0.2">
      <c r="A6973" s="92"/>
      <c r="B6973" s="92"/>
      <c r="C6973" s="92"/>
      <c r="D6973" s="92"/>
      <c r="E6973" s="92"/>
      <c r="F6973" s="92"/>
      <c r="G6973" s="92"/>
      <c r="H6973" s="92"/>
      <c r="I6973" s="92"/>
      <c r="J6973" s="92"/>
      <c r="K6973" s="92"/>
      <c r="L6973" s="92"/>
      <c r="M6973" s="92"/>
      <c r="N6973" s="92"/>
      <c r="O6973" s="92"/>
      <c r="P6973" s="92"/>
      <c r="Q6973" s="92"/>
      <c r="R6973" s="92"/>
      <c r="S6973" s="92"/>
      <c r="T6973" s="92"/>
      <c r="U6973" s="92"/>
      <c r="V6973" s="92"/>
      <c r="W6973" s="92"/>
      <c r="X6973" s="92"/>
      <c r="Y6973" s="92"/>
      <c r="Z6973" s="92"/>
      <c r="AA6973" s="92"/>
      <c r="AB6973" s="92"/>
      <c r="AC6973" s="92"/>
      <c r="AD6973" s="92"/>
      <c r="AE6973" s="92"/>
      <c r="AF6973" s="92"/>
      <c r="AG6973" s="92"/>
      <c r="AH6973" s="92"/>
      <c r="AI6973" s="92"/>
      <c r="AJ6973" s="92"/>
      <c r="AK6973" s="92"/>
      <c r="AL6973" s="92"/>
      <c r="AM6973" s="92"/>
      <c r="AN6973" s="92"/>
      <c r="AO6973" s="92"/>
      <c r="AP6973" s="92"/>
      <c r="AQ6973" s="92"/>
      <c r="AR6973" s="92"/>
    </row>
    <row r="6974" spans="1:44" x14ac:dyDescent="0.2">
      <c r="A6974" s="92"/>
      <c r="B6974" s="92"/>
      <c r="C6974" s="92"/>
      <c r="D6974" s="92"/>
      <c r="E6974" s="92"/>
      <c r="F6974" s="92"/>
      <c r="G6974" s="92"/>
      <c r="H6974" s="92"/>
      <c r="I6974" s="92"/>
      <c r="J6974" s="92"/>
      <c r="K6974" s="92"/>
      <c r="L6974" s="92"/>
      <c r="M6974" s="92"/>
      <c r="N6974" s="92"/>
      <c r="O6974" s="92"/>
      <c r="P6974" s="92"/>
      <c r="Q6974" s="92"/>
      <c r="R6974" s="92"/>
      <c r="S6974" s="92"/>
      <c r="T6974" s="92"/>
      <c r="U6974" s="92"/>
      <c r="V6974" s="92"/>
      <c r="W6974" s="92"/>
      <c r="X6974" s="92"/>
      <c r="Y6974" s="92"/>
      <c r="Z6974" s="92"/>
      <c r="AA6974" s="92"/>
      <c r="AB6974" s="92"/>
      <c r="AC6974" s="92"/>
      <c r="AD6974" s="92"/>
      <c r="AE6974" s="92"/>
      <c r="AF6974" s="92"/>
      <c r="AG6974" s="92"/>
      <c r="AH6974" s="92"/>
      <c r="AI6974" s="92"/>
      <c r="AJ6974" s="92"/>
      <c r="AK6974" s="92"/>
      <c r="AL6974" s="92"/>
      <c r="AM6974" s="92"/>
      <c r="AN6974" s="92"/>
      <c r="AO6974" s="92"/>
      <c r="AP6974" s="92"/>
      <c r="AQ6974" s="92"/>
      <c r="AR6974" s="92"/>
    </row>
    <row r="6975" spans="1:44" x14ac:dyDescent="0.2">
      <c r="A6975" s="92"/>
      <c r="B6975" s="92"/>
      <c r="C6975" s="92"/>
      <c r="D6975" s="92"/>
      <c r="E6975" s="92"/>
      <c r="F6975" s="92"/>
      <c r="G6975" s="92"/>
      <c r="H6975" s="92"/>
      <c r="I6975" s="92"/>
      <c r="J6975" s="92"/>
      <c r="K6975" s="92"/>
      <c r="L6975" s="92"/>
      <c r="M6975" s="92"/>
      <c r="N6975" s="92"/>
      <c r="O6975" s="92"/>
      <c r="P6975" s="92"/>
      <c r="Q6975" s="92"/>
      <c r="R6975" s="92"/>
      <c r="S6975" s="92"/>
      <c r="T6975" s="92"/>
      <c r="U6975" s="92"/>
      <c r="V6975" s="92"/>
      <c r="W6975" s="92"/>
      <c r="X6975" s="92"/>
      <c r="Y6975" s="92"/>
      <c r="Z6975" s="92"/>
      <c r="AA6975" s="92"/>
      <c r="AB6975" s="92"/>
      <c r="AC6975" s="92"/>
      <c r="AD6975" s="92"/>
      <c r="AE6975" s="92"/>
      <c r="AF6975" s="92"/>
      <c r="AG6975" s="92"/>
      <c r="AH6975" s="92"/>
      <c r="AI6975" s="92"/>
      <c r="AJ6975" s="92"/>
      <c r="AK6975" s="92"/>
      <c r="AL6975" s="92"/>
      <c r="AM6975" s="92"/>
      <c r="AN6975" s="92"/>
      <c r="AO6975" s="92"/>
      <c r="AP6975" s="92"/>
      <c r="AQ6975" s="92"/>
      <c r="AR6975" s="92"/>
    </row>
    <row r="6976" spans="1:44" x14ac:dyDescent="0.2">
      <c r="A6976" s="92"/>
      <c r="B6976" s="92"/>
      <c r="C6976" s="92"/>
      <c r="D6976" s="92"/>
      <c r="E6976" s="92"/>
      <c r="F6976" s="92"/>
      <c r="G6976" s="92"/>
      <c r="H6976" s="92"/>
      <c r="I6976" s="92"/>
      <c r="J6976" s="92"/>
      <c r="K6976" s="92"/>
      <c r="L6976" s="92"/>
      <c r="M6976" s="92"/>
      <c r="N6976" s="92"/>
      <c r="O6976" s="92"/>
      <c r="P6976" s="92"/>
      <c r="Q6976" s="92"/>
      <c r="R6976" s="92"/>
      <c r="S6976" s="92"/>
      <c r="T6976" s="92"/>
      <c r="U6976" s="92"/>
      <c r="V6976" s="92"/>
      <c r="W6976" s="92"/>
      <c r="X6976" s="92"/>
      <c r="Y6976" s="92"/>
      <c r="Z6976" s="92"/>
      <c r="AA6976" s="92"/>
      <c r="AB6976" s="92"/>
      <c r="AC6976" s="92"/>
      <c r="AD6976" s="92"/>
      <c r="AE6976" s="92"/>
      <c r="AF6976" s="92"/>
      <c r="AG6976" s="92"/>
      <c r="AH6976" s="92"/>
      <c r="AI6976" s="92"/>
      <c r="AJ6976" s="92"/>
      <c r="AK6976" s="92"/>
      <c r="AL6976" s="92"/>
      <c r="AM6976" s="92"/>
      <c r="AN6976" s="92"/>
      <c r="AO6976" s="92"/>
      <c r="AP6976" s="92"/>
      <c r="AQ6976" s="92"/>
      <c r="AR6976" s="92"/>
    </row>
    <row r="6977" spans="1:44" x14ac:dyDescent="0.2">
      <c r="A6977" s="92"/>
      <c r="B6977" s="92"/>
      <c r="C6977" s="92"/>
      <c r="D6977" s="92"/>
      <c r="E6977" s="92"/>
      <c r="F6977" s="92"/>
      <c r="G6977" s="92"/>
      <c r="H6977" s="92"/>
      <c r="I6977" s="92"/>
      <c r="J6977" s="92"/>
      <c r="K6977" s="92"/>
      <c r="L6977" s="92"/>
      <c r="M6977" s="92"/>
      <c r="N6977" s="92"/>
      <c r="O6977" s="92"/>
      <c r="P6977" s="92"/>
      <c r="Q6977" s="92"/>
      <c r="R6977" s="92"/>
      <c r="S6977" s="92"/>
      <c r="T6977" s="92"/>
      <c r="U6977" s="92"/>
      <c r="V6977" s="92"/>
      <c r="W6977" s="92"/>
      <c r="X6977" s="92"/>
      <c r="Y6977" s="92"/>
      <c r="Z6977" s="92"/>
      <c r="AA6977" s="92"/>
      <c r="AB6977" s="92"/>
      <c r="AC6977" s="92"/>
      <c r="AD6977" s="92"/>
      <c r="AE6977" s="92"/>
      <c r="AF6977" s="92"/>
      <c r="AG6977" s="92"/>
      <c r="AH6977" s="92"/>
      <c r="AI6977" s="92"/>
      <c r="AJ6977" s="92"/>
      <c r="AK6977" s="92"/>
      <c r="AL6977" s="92"/>
      <c r="AM6977" s="92"/>
      <c r="AN6977" s="92"/>
      <c r="AO6977" s="92"/>
      <c r="AP6977" s="92"/>
      <c r="AQ6977" s="92"/>
      <c r="AR6977" s="92"/>
    </row>
    <row r="6978" spans="1:44" x14ac:dyDescent="0.2">
      <c r="A6978" s="92"/>
      <c r="B6978" s="92"/>
      <c r="C6978" s="92"/>
      <c r="D6978" s="92"/>
      <c r="E6978" s="92"/>
      <c r="F6978" s="92"/>
      <c r="G6978" s="92"/>
      <c r="H6978" s="92"/>
      <c r="I6978" s="92"/>
      <c r="J6978" s="92"/>
      <c r="K6978" s="92"/>
      <c r="L6978" s="92"/>
      <c r="M6978" s="92"/>
      <c r="N6978" s="92"/>
      <c r="O6978" s="92"/>
      <c r="P6978" s="92"/>
      <c r="Q6978" s="92"/>
      <c r="R6978" s="92"/>
      <c r="S6978" s="92"/>
      <c r="T6978" s="92"/>
      <c r="U6978" s="92"/>
      <c r="V6978" s="92"/>
      <c r="W6978" s="92"/>
      <c r="X6978" s="92"/>
      <c r="Y6978" s="92"/>
      <c r="Z6978" s="92"/>
      <c r="AA6978" s="92"/>
      <c r="AB6978" s="92"/>
      <c r="AC6978" s="92"/>
      <c r="AD6978" s="92"/>
      <c r="AE6978" s="92"/>
      <c r="AF6978" s="92"/>
      <c r="AG6978" s="92"/>
      <c r="AH6978" s="92"/>
      <c r="AI6978" s="92"/>
      <c r="AJ6978" s="92"/>
      <c r="AK6978" s="92"/>
      <c r="AL6978" s="92"/>
      <c r="AM6978" s="92"/>
      <c r="AN6978" s="92"/>
      <c r="AO6978" s="92"/>
      <c r="AP6978" s="92"/>
      <c r="AQ6978" s="92"/>
      <c r="AR6978" s="92"/>
    </row>
    <row r="6979" spans="1:44" x14ac:dyDescent="0.2">
      <c r="A6979" s="92"/>
      <c r="B6979" s="92"/>
      <c r="C6979" s="92"/>
      <c r="D6979" s="92"/>
      <c r="E6979" s="92"/>
      <c r="F6979" s="92"/>
      <c r="G6979" s="92"/>
      <c r="H6979" s="92"/>
      <c r="I6979" s="92"/>
      <c r="J6979" s="92"/>
      <c r="K6979" s="92"/>
      <c r="L6979" s="92"/>
      <c r="M6979" s="92"/>
      <c r="N6979" s="92"/>
      <c r="O6979" s="92"/>
      <c r="P6979" s="92"/>
      <c r="Q6979" s="92"/>
      <c r="R6979" s="92"/>
      <c r="S6979" s="92"/>
      <c r="T6979" s="92"/>
      <c r="U6979" s="92"/>
      <c r="V6979" s="92"/>
      <c r="W6979" s="92"/>
      <c r="X6979" s="92"/>
      <c r="Y6979" s="92"/>
      <c r="Z6979" s="92"/>
      <c r="AA6979" s="92"/>
      <c r="AB6979" s="92"/>
      <c r="AC6979" s="92"/>
      <c r="AD6979" s="92"/>
      <c r="AE6979" s="92"/>
      <c r="AF6979" s="92"/>
      <c r="AG6979" s="92"/>
      <c r="AH6979" s="92"/>
      <c r="AI6979" s="92"/>
      <c r="AJ6979" s="92"/>
      <c r="AK6979" s="92"/>
      <c r="AL6979" s="92"/>
      <c r="AM6979" s="92"/>
      <c r="AN6979" s="92"/>
      <c r="AO6979" s="92"/>
      <c r="AP6979" s="92"/>
      <c r="AQ6979" s="92"/>
      <c r="AR6979" s="92"/>
    </row>
    <row r="6980" spans="1:44" x14ac:dyDescent="0.2">
      <c r="A6980" s="92"/>
      <c r="B6980" s="92"/>
      <c r="C6980" s="92"/>
      <c r="D6980" s="92"/>
      <c r="E6980" s="92"/>
      <c r="F6980" s="92"/>
      <c r="G6980" s="92"/>
      <c r="H6980" s="92"/>
      <c r="I6980" s="92"/>
      <c r="J6980" s="92"/>
      <c r="K6980" s="92"/>
      <c r="L6980" s="92"/>
      <c r="M6980" s="92"/>
      <c r="N6980" s="92"/>
      <c r="O6980" s="92"/>
      <c r="P6980" s="92"/>
      <c r="Q6980" s="92"/>
      <c r="R6980" s="92"/>
      <c r="S6980" s="92"/>
      <c r="T6980" s="92"/>
      <c r="U6980" s="92"/>
      <c r="V6980" s="92"/>
      <c r="W6980" s="92"/>
      <c r="X6980" s="92"/>
      <c r="Y6980" s="92"/>
      <c r="Z6980" s="92"/>
      <c r="AA6980" s="92"/>
      <c r="AB6980" s="92"/>
      <c r="AC6980" s="92"/>
      <c r="AD6980" s="92"/>
      <c r="AE6980" s="92"/>
      <c r="AF6980" s="92"/>
      <c r="AG6980" s="92"/>
      <c r="AH6980" s="92"/>
      <c r="AI6980" s="92"/>
      <c r="AJ6980" s="92"/>
      <c r="AK6980" s="92"/>
      <c r="AL6980" s="92"/>
      <c r="AM6980" s="92"/>
      <c r="AN6980" s="92"/>
      <c r="AO6980" s="92"/>
      <c r="AP6980" s="92"/>
      <c r="AQ6980" s="92"/>
      <c r="AR6980" s="92"/>
    </row>
    <row r="6981" spans="1:44" x14ac:dyDescent="0.2">
      <c r="A6981" s="92"/>
      <c r="B6981" s="92"/>
      <c r="C6981" s="92"/>
      <c r="D6981" s="92"/>
      <c r="E6981" s="92"/>
      <c r="F6981" s="92"/>
      <c r="G6981" s="92"/>
      <c r="H6981" s="92"/>
      <c r="I6981" s="92"/>
      <c r="J6981" s="92"/>
      <c r="K6981" s="92"/>
      <c r="L6981" s="92"/>
      <c r="M6981" s="92"/>
      <c r="N6981" s="92"/>
      <c r="O6981" s="92"/>
      <c r="P6981" s="92"/>
      <c r="Q6981" s="92"/>
      <c r="R6981" s="92"/>
      <c r="S6981" s="92"/>
      <c r="T6981" s="92"/>
      <c r="U6981" s="92"/>
      <c r="V6981" s="92"/>
      <c r="W6981" s="92"/>
      <c r="X6981" s="92"/>
      <c r="Y6981" s="92"/>
      <c r="Z6981" s="92"/>
      <c r="AA6981" s="92"/>
      <c r="AB6981" s="92"/>
      <c r="AC6981" s="92"/>
      <c r="AD6981" s="92"/>
      <c r="AE6981" s="92"/>
      <c r="AF6981" s="92"/>
      <c r="AG6981" s="92"/>
      <c r="AH6981" s="92"/>
      <c r="AI6981" s="92"/>
      <c r="AJ6981" s="92"/>
      <c r="AK6981" s="92"/>
      <c r="AL6981" s="92"/>
      <c r="AM6981" s="92"/>
      <c r="AN6981" s="92"/>
      <c r="AO6981" s="92"/>
      <c r="AP6981" s="92"/>
      <c r="AQ6981" s="92"/>
      <c r="AR6981" s="92"/>
    </row>
    <row r="6982" spans="1:44" x14ac:dyDescent="0.2">
      <c r="A6982" s="92"/>
      <c r="B6982" s="92"/>
      <c r="C6982" s="92"/>
      <c r="D6982" s="92"/>
      <c r="E6982" s="92"/>
      <c r="F6982" s="92"/>
      <c r="G6982" s="92"/>
      <c r="H6982" s="92"/>
      <c r="I6982" s="92"/>
      <c r="J6982" s="92"/>
      <c r="K6982" s="92"/>
      <c r="L6982" s="92"/>
      <c r="M6982" s="92"/>
      <c r="N6982" s="92"/>
      <c r="O6982" s="92"/>
      <c r="P6982" s="92"/>
      <c r="Q6982" s="92"/>
      <c r="R6982" s="92"/>
      <c r="S6982" s="92"/>
      <c r="T6982" s="92"/>
      <c r="U6982" s="92"/>
      <c r="V6982" s="92"/>
      <c r="W6982" s="92"/>
      <c r="X6982" s="92"/>
      <c r="Y6982" s="92"/>
      <c r="Z6982" s="92"/>
      <c r="AA6982" s="92"/>
      <c r="AB6982" s="92"/>
      <c r="AC6982" s="92"/>
      <c r="AD6982" s="92"/>
      <c r="AE6982" s="92"/>
      <c r="AF6982" s="92"/>
      <c r="AG6982" s="92"/>
      <c r="AH6982" s="92"/>
      <c r="AI6982" s="92"/>
      <c r="AJ6982" s="92"/>
      <c r="AK6982" s="92"/>
      <c r="AL6982" s="92"/>
      <c r="AM6982" s="92"/>
      <c r="AN6982" s="92"/>
      <c r="AO6982" s="92"/>
      <c r="AP6982" s="92"/>
      <c r="AQ6982" s="92"/>
      <c r="AR6982" s="92"/>
    </row>
    <row r="6983" spans="1:44" x14ac:dyDescent="0.2">
      <c r="A6983" s="92"/>
      <c r="B6983" s="92"/>
      <c r="C6983" s="92"/>
      <c r="D6983" s="92"/>
      <c r="E6983" s="92"/>
      <c r="F6983" s="92"/>
      <c r="G6983" s="92"/>
      <c r="H6983" s="92"/>
      <c r="I6983" s="92"/>
      <c r="J6983" s="92"/>
      <c r="K6983" s="92"/>
      <c r="L6983" s="92"/>
      <c r="M6983" s="92"/>
      <c r="N6983" s="92"/>
      <c r="O6983" s="92"/>
      <c r="P6983" s="92"/>
      <c r="Q6983" s="92"/>
      <c r="R6983" s="92"/>
      <c r="S6983" s="92"/>
      <c r="T6983" s="92"/>
      <c r="U6983" s="92"/>
      <c r="V6983" s="92"/>
      <c r="W6983" s="92"/>
      <c r="X6983" s="92"/>
      <c r="Y6983" s="92"/>
      <c r="Z6983" s="92"/>
      <c r="AA6983" s="92"/>
      <c r="AB6983" s="92"/>
      <c r="AC6983" s="92"/>
      <c r="AD6983" s="92"/>
      <c r="AE6983" s="92"/>
      <c r="AF6983" s="92"/>
      <c r="AG6983" s="92"/>
      <c r="AH6983" s="92"/>
      <c r="AI6983" s="92"/>
      <c r="AJ6983" s="92"/>
      <c r="AK6983" s="92"/>
      <c r="AL6983" s="92"/>
      <c r="AM6983" s="92"/>
      <c r="AN6983" s="92"/>
      <c r="AO6983" s="92"/>
      <c r="AP6983" s="92"/>
      <c r="AQ6983" s="92"/>
      <c r="AR6983" s="92"/>
    </row>
    <row r="6984" spans="1:44" x14ac:dyDescent="0.2">
      <c r="A6984" s="92"/>
      <c r="B6984" s="92"/>
      <c r="C6984" s="92"/>
      <c r="D6984" s="92"/>
      <c r="E6984" s="92"/>
      <c r="F6984" s="92"/>
      <c r="G6984" s="92"/>
      <c r="H6984" s="92"/>
      <c r="I6984" s="92"/>
      <c r="J6984" s="92"/>
      <c r="K6984" s="92"/>
      <c r="L6984" s="92"/>
      <c r="M6984" s="92"/>
      <c r="N6984" s="92"/>
      <c r="O6984" s="92"/>
      <c r="P6984" s="92"/>
      <c r="Q6984" s="92"/>
      <c r="R6984" s="92"/>
      <c r="S6984" s="92"/>
      <c r="T6984" s="92"/>
      <c r="U6984" s="92"/>
      <c r="V6984" s="92"/>
      <c r="W6984" s="92"/>
      <c r="X6984" s="92"/>
      <c r="Y6984" s="92"/>
      <c r="Z6984" s="92"/>
      <c r="AA6984" s="92"/>
      <c r="AB6984" s="92"/>
      <c r="AC6984" s="92"/>
      <c r="AD6984" s="92"/>
      <c r="AE6984" s="92"/>
      <c r="AF6984" s="92"/>
      <c r="AG6984" s="92"/>
      <c r="AH6984" s="92"/>
      <c r="AI6984" s="92"/>
      <c r="AJ6984" s="92"/>
      <c r="AK6984" s="92"/>
      <c r="AL6984" s="92"/>
      <c r="AM6984" s="92"/>
      <c r="AN6984" s="92"/>
      <c r="AO6984" s="92"/>
      <c r="AP6984" s="92"/>
      <c r="AQ6984" s="92"/>
      <c r="AR6984" s="92"/>
    </row>
    <row r="6985" spans="1:44" x14ac:dyDescent="0.2">
      <c r="A6985" s="92"/>
      <c r="B6985" s="92"/>
      <c r="C6985" s="92"/>
      <c r="D6985" s="92"/>
      <c r="E6985" s="92"/>
      <c r="F6985" s="92"/>
      <c r="G6985" s="92"/>
      <c r="H6985" s="92"/>
      <c r="I6985" s="92"/>
      <c r="J6985" s="92"/>
      <c r="K6985" s="92"/>
      <c r="L6985" s="92"/>
      <c r="M6985" s="92"/>
      <c r="N6985" s="92"/>
      <c r="O6985" s="92"/>
      <c r="P6985" s="92"/>
      <c r="Q6985" s="92"/>
      <c r="R6985" s="92"/>
      <c r="S6985" s="92"/>
      <c r="T6985" s="92"/>
      <c r="U6985" s="92"/>
      <c r="V6985" s="92"/>
      <c r="W6985" s="92"/>
      <c r="X6985" s="92"/>
      <c r="Y6985" s="92"/>
      <c r="Z6985" s="92"/>
      <c r="AA6985" s="92"/>
      <c r="AB6985" s="92"/>
      <c r="AC6985" s="92"/>
      <c r="AD6985" s="92"/>
      <c r="AE6985" s="92"/>
      <c r="AF6985" s="92"/>
      <c r="AG6985" s="92"/>
      <c r="AH6985" s="92"/>
      <c r="AI6985" s="92"/>
      <c r="AJ6985" s="92"/>
      <c r="AK6985" s="92"/>
      <c r="AL6985" s="92"/>
      <c r="AM6985" s="92"/>
      <c r="AN6985" s="92"/>
      <c r="AO6985" s="92"/>
      <c r="AP6985" s="92"/>
      <c r="AQ6985" s="92"/>
      <c r="AR6985" s="92"/>
    </row>
    <row r="6986" spans="1:44" x14ac:dyDescent="0.2">
      <c r="A6986" s="92"/>
      <c r="B6986" s="92"/>
      <c r="C6986" s="92"/>
      <c r="D6986" s="92"/>
      <c r="E6986" s="92"/>
      <c r="F6986" s="92"/>
      <c r="G6986" s="92"/>
      <c r="H6986" s="92"/>
      <c r="I6986" s="92"/>
      <c r="J6986" s="92"/>
      <c r="K6986" s="92"/>
      <c r="L6986" s="92"/>
      <c r="M6986" s="92"/>
      <c r="N6986" s="92"/>
      <c r="O6986" s="92"/>
      <c r="P6986" s="92"/>
      <c r="Q6986" s="92"/>
      <c r="R6986" s="92"/>
      <c r="S6986" s="92"/>
      <c r="T6986" s="92"/>
      <c r="U6986" s="92"/>
      <c r="V6986" s="92"/>
      <c r="W6986" s="92"/>
      <c r="X6986" s="92"/>
      <c r="Y6986" s="92"/>
      <c r="Z6986" s="92"/>
      <c r="AA6986" s="92"/>
      <c r="AB6986" s="92"/>
      <c r="AC6986" s="92"/>
      <c r="AD6986" s="92"/>
      <c r="AE6986" s="92"/>
      <c r="AF6986" s="92"/>
      <c r="AG6986" s="92"/>
      <c r="AH6986" s="92"/>
      <c r="AI6986" s="92"/>
      <c r="AJ6986" s="92"/>
      <c r="AK6986" s="92"/>
      <c r="AL6986" s="92"/>
      <c r="AM6986" s="92"/>
      <c r="AN6986" s="92"/>
      <c r="AO6986" s="92"/>
      <c r="AP6986" s="92"/>
      <c r="AQ6986" s="92"/>
      <c r="AR6986" s="92"/>
    </row>
    <row r="6987" spans="1:44" x14ac:dyDescent="0.2">
      <c r="A6987" s="92"/>
      <c r="B6987" s="92"/>
      <c r="C6987" s="92"/>
      <c r="D6987" s="92"/>
      <c r="E6987" s="92"/>
      <c r="F6987" s="92"/>
      <c r="G6987" s="92"/>
      <c r="H6987" s="92"/>
      <c r="I6987" s="92"/>
      <c r="J6987" s="92"/>
      <c r="K6987" s="92"/>
      <c r="L6987" s="92"/>
      <c r="M6987" s="92"/>
      <c r="N6987" s="92"/>
      <c r="O6987" s="92"/>
      <c r="P6987" s="92"/>
      <c r="Q6987" s="92"/>
      <c r="R6987" s="92"/>
      <c r="S6987" s="92"/>
      <c r="T6987" s="92"/>
      <c r="U6987" s="92"/>
      <c r="V6987" s="92"/>
      <c r="W6987" s="92"/>
      <c r="X6987" s="92"/>
      <c r="Y6987" s="92"/>
      <c r="Z6987" s="92"/>
      <c r="AA6987" s="92"/>
      <c r="AB6987" s="92"/>
      <c r="AC6987" s="92"/>
      <c r="AD6987" s="92"/>
      <c r="AE6987" s="92"/>
      <c r="AF6987" s="92"/>
      <c r="AG6987" s="92"/>
      <c r="AH6987" s="92"/>
      <c r="AI6987" s="92"/>
      <c r="AJ6987" s="92"/>
      <c r="AK6987" s="92"/>
      <c r="AL6987" s="92"/>
      <c r="AM6987" s="92"/>
      <c r="AN6987" s="92"/>
      <c r="AO6987" s="92"/>
      <c r="AP6987" s="92"/>
      <c r="AQ6987" s="92"/>
      <c r="AR6987" s="92"/>
    </row>
    <row r="6988" spans="1:44" x14ac:dyDescent="0.2">
      <c r="A6988" s="92"/>
      <c r="B6988" s="92"/>
      <c r="C6988" s="92"/>
      <c r="D6988" s="92"/>
      <c r="E6988" s="92"/>
      <c r="F6988" s="92"/>
      <c r="G6988" s="92"/>
      <c r="H6988" s="92"/>
      <c r="I6988" s="92"/>
      <c r="J6988" s="92"/>
      <c r="K6988" s="92"/>
      <c r="L6988" s="92"/>
      <c r="M6988" s="92"/>
      <c r="N6988" s="92"/>
      <c r="O6988" s="92"/>
      <c r="P6988" s="92"/>
      <c r="Q6988" s="92"/>
      <c r="R6988" s="92"/>
      <c r="S6988" s="92"/>
      <c r="T6988" s="92"/>
      <c r="U6988" s="92"/>
      <c r="V6988" s="92"/>
      <c r="W6988" s="92"/>
      <c r="X6988" s="92"/>
      <c r="Y6988" s="92"/>
      <c r="Z6988" s="92"/>
      <c r="AA6988" s="92"/>
      <c r="AB6988" s="92"/>
      <c r="AC6988" s="92"/>
      <c r="AD6988" s="92"/>
      <c r="AE6988" s="92"/>
      <c r="AF6988" s="92"/>
      <c r="AG6988" s="92"/>
      <c r="AH6988" s="92"/>
      <c r="AI6988" s="92"/>
      <c r="AJ6988" s="92"/>
      <c r="AK6988" s="92"/>
      <c r="AL6988" s="92"/>
      <c r="AM6988" s="92"/>
      <c r="AN6988" s="92"/>
      <c r="AO6988" s="92"/>
      <c r="AP6988" s="92"/>
      <c r="AQ6988" s="92"/>
      <c r="AR6988" s="92"/>
    </row>
    <row r="6989" spans="1:44" x14ac:dyDescent="0.2">
      <c r="A6989" s="92"/>
      <c r="B6989" s="92"/>
      <c r="C6989" s="92"/>
      <c r="D6989" s="92"/>
      <c r="E6989" s="92"/>
      <c r="F6989" s="92"/>
      <c r="G6989" s="92"/>
      <c r="H6989" s="92"/>
      <c r="I6989" s="92"/>
      <c r="J6989" s="92"/>
      <c r="K6989" s="92"/>
      <c r="L6989" s="92"/>
      <c r="M6989" s="92"/>
      <c r="N6989" s="92"/>
      <c r="O6989" s="92"/>
      <c r="P6989" s="92"/>
      <c r="Q6989" s="92"/>
      <c r="R6989" s="92"/>
      <c r="S6989" s="92"/>
      <c r="T6989" s="92"/>
      <c r="U6989" s="92"/>
      <c r="V6989" s="92"/>
      <c r="W6989" s="92"/>
      <c r="X6989" s="92"/>
      <c r="Y6989" s="92"/>
      <c r="Z6989" s="92"/>
      <c r="AA6989" s="92"/>
      <c r="AB6989" s="92"/>
      <c r="AC6989" s="92"/>
      <c r="AD6989" s="92"/>
      <c r="AE6989" s="92"/>
      <c r="AF6989" s="92"/>
      <c r="AG6989" s="92"/>
      <c r="AH6989" s="92"/>
      <c r="AI6989" s="92"/>
      <c r="AJ6989" s="92"/>
      <c r="AK6989" s="92"/>
      <c r="AL6989" s="92"/>
      <c r="AM6989" s="92"/>
      <c r="AN6989" s="92"/>
      <c r="AO6989" s="92"/>
      <c r="AP6989" s="92"/>
      <c r="AQ6989" s="92"/>
      <c r="AR6989" s="92"/>
    </row>
    <row r="6990" spans="1:44" x14ac:dyDescent="0.2">
      <c r="A6990" s="92"/>
      <c r="B6990" s="92"/>
      <c r="C6990" s="92"/>
      <c r="D6990" s="92"/>
      <c r="E6990" s="92"/>
      <c r="F6990" s="92"/>
      <c r="G6990" s="92"/>
      <c r="H6990" s="92"/>
      <c r="I6990" s="92"/>
      <c r="J6990" s="92"/>
      <c r="K6990" s="92"/>
      <c r="L6990" s="92"/>
      <c r="M6990" s="92"/>
      <c r="N6990" s="92"/>
      <c r="O6990" s="92"/>
      <c r="P6990" s="92"/>
      <c r="Q6990" s="92"/>
      <c r="R6990" s="92"/>
      <c r="S6990" s="92"/>
      <c r="T6990" s="92"/>
      <c r="U6990" s="92"/>
      <c r="V6990" s="92"/>
      <c r="W6990" s="92"/>
      <c r="X6990" s="92"/>
      <c r="Y6990" s="92"/>
      <c r="Z6990" s="92"/>
      <c r="AA6990" s="92"/>
      <c r="AB6990" s="92"/>
      <c r="AC6990" s="92"/>
      <c r="AD6990" s="92"/>
      <c r="AE6990" s="92"/>
      <c r="AF6990" s="92"/>
      <c r="AG6990" s="92"/>
      <c r="AH6990" s="92"/>
      <c r="AI6990" s="92"/>
      <c r="AJ6990" s="92"/>
      <c r="AK6990" s="92"/>
      <c r="AL6990" s="92"/>
      <c r="AM6990" s="92"/>
      <c r="AN6990" s="92"/>
      <c r="AO6990" s="92"/>
      <c r="AP6990" s="92"/>
      <c r="AQ6990" s="92"/>
      <c r="AR6990" s="92"/>
    </row>
    <row r="6991" spans="1:44" x14ac:dyDescent="0.2">
      <c r="A6991" s="92"/>
      <c r="B6991" s="92"/>
      <c r="C6991" s="92"/>
      <c r="D6991" s="92"/>
      <c r="E6991" s="92"/>
      <c r="F6991" s="92"/>
      <c r="G6991" s="92"/>
      <c r="H6991" s="92"/>
      <c r="I6991" s="92"/>
      <c r="J6991" s="92"/>
      <c r="K6991" s="92"/>
      <c r="L6991" s="92"/>
      <c r="M6991" s="92"/>
      <c r="N6991" s="92"/>
      <c r="O6991" s="92"/>
      <c r="P6991" s="92"/>
      <c r="Q6991" s="92"/>
      <c r="R6991" s="92"/>
      <c r="S6991" s="92"/>
      <c r="T6991" s="92"/>
      <c r="U6991" s="92"/>
      <c r="V6991" s="92"/>
      <c r="W6991" s="92"/>
      <c r="X6991" s="92"/>
      <c r="Y6991" s="92"/>
      <c r="Z6991" s="92"/>
      <c r="AA6991" s="92"/>
      <c r="AB6991" s="92"/>
      <c r="AC6991" s="92"/>
      <c r="AD6991" s="92"/>
      <c r="AE6991" s="92"/>
      <c r="AF6991" s="92"/>
      <c r="AG6991" s="92"/>
      <c r="AH6991" s="92"/>
      <c r="AI6991" s="92"/>
      <c r="AJ6991" s="92"/>
      <c r="AK6991" s="92"/>
      <c r="AL6991" s="92"/>
      <c r="AM6991" s="92"/>
      <c r="AN6991" s="92"/>
      <c r="AO6991" s="92"/>
      <c r="AP6991" s="92"/>
      <c r="AQ6991" s="92"/>
      <c r="AR6991" s="92"/>
    </row>
    <row r="6992" spans="1:44" x14ac:dyDescent="0.2">
      <c r="A6992" s="92"/>
      <c r="B6992" s="92"/>
      <c r="C6992" s="92"/>
      <c r="D6992" s="92"/>
      <c r="E6992" s="92"/>
      <c r="F6992" s="92"/>
      <c r="G6992" s="92"/>
      <c r="H6992" s="92"/>
      <c r="I6992" s="92"/>
      <c r="J6992" s="92"/>
      <c r="K6992" s="92"/>
      <c r="L6992" s="92"/>
      <c r="M6992" s="92"/>
      <c r="N6992" s="92"/>
      <c r="O6992" s="92"/>
      <c r="P6992" s="92"/>
      <c r="Q6992" s="92"/>
      <c r="R6992" s="92"/>
      <c r="S6992" s="92"/>
      <c r="T6992" s="92"/>
      <c r="U6992" s="92"/>
      <c r="V6992" s="92"/>
      <c r="W6992" s="92"/>
      <c r="X6992" s="92"/>
      <c r="Y6992" s="92"/>
      <c r="Z6992" s="92"/>
      <c r="AA6992" s="92"/>
      <c r="AB6992" s="92"/>
      <c r="AC6992" s="92"/>
      <c r="AD6992" s="92"/>
      <c r="AE6992" s="92"/>
      <c r="AF6992" s="92"/>
      <c r="AG6992" s="92"/>
      <c r="AH6992" s="92"/>
      <c r="AI6992" s="92"/>
      <c r="AJ6992" s="92"/>
      <c r="AK6992" s="92"/>
      <c r="AL6992" s="92"/>
      <c r="AM6992" s="92"/>
      <c r="AN6992" s="92"/>
      <c r="AO6992" s="92"/>
      <c r="AP6992" s="92"/>
      <c r="AQ6992" s="92"/>
      <c r="AR6992" s="92"/>
    </row>
    <row r="6993" spans="1:44" x14ac:dyDescent="0.2">
      <c r="A6993" s="92"/>
      <c r="B6993" s="92"/>
      <c r="C6993" s="92"/>
      <c r="D6993" s="92"/>
      <c r="E6993" s="92"/>
      <c r="F6993" s="92"/>
      <c r="G6993" s="92"/>
      <c r="H6993" s="92"/>
      <c r="I6993" s="92"/>
      <c r="J6993" s="92"/>
      <c r="K6993" s="92"/>
      <c r="L6993" s="92"/>
      <c r="M6993" s="92"/>
      <c r="N6993" s="92"/>
      <c r="O6993" s="92"/>
      <c r="P6993" s="92"/>
      <c r="Q6993" s="92"/>
      <c r="R6993" s="92"/>
      <c r="S6993" s="92"/>
      <c r="T6993" s="92"/>
      <c r="U6993" s="92"/>
      <c r="V6993" s="92"/>
      <c r="W6993" s="92"/>
      <c r="X6993" s="92"/>
      <c r="Y6993" s="92"/>
      <c r="Z6993" s="92"/>
      <c r="AA6993" s="92"/>
      <c r="AB6993" s="92"/>
      <c r="AC6993" s="92"/>
      <c r="AD6993" s="92"/>
      <c r="AE6993" s="92"/>
      <c r="AF6993" s="92"/>
      <c r="AG6993" s="92"/>
      <c r="AH6993" s="92"/>
      <c r="AI6993" s="92"/>
      <c r="AJ6993" s="92"/>
      <c r="AK6993" s="92"/>
      <c r="AL6993" s="92"/>
      <c r="AM6993" s="92"/>
      <c r="AN6993" s="92"/>
      <c r="AO6993" s="92"/>
      <c r="AP6993" s="92"/>
      <c r="AQ6993" s="92"/>
      <c r="AR6993" s="92"/>
    </row>
    <row r="6994" spans="1:44" x14ac:dyDescent="0.2">
      <c r="A6994" s="92"/>
      <c r="B6994" s="92"/>
      <c r="C6994" s="92"/>
      <c r="D6994" s="92"/>
      <c r="E6994" s="92"/>
      <c r="F6994" s="92"/>
      <c r="G6994" s="92"/>
      <c r="H6994" s="92"/>
      <c r="I6994" s="92"/>
      <c r="J6994" s="92"/>
      <c r="K6994" s="92"/>
      <c r="L6994" s="92"/>
      <c r="M6994" s="92"/>
      <c r="N6994" s="92"/>
      <c r="O6994" s="92"/>
      <c r="P6994" s="92"/>
      <c r="Q6994" s="92"/>
      <c r="R6994" s="92"/>
      <c r="S6994" s="92"/>
      <c r="T6994" s="92"/>
      <c r="U6994" s="92"/>
      <c r="V6994" s="92"/>
      <c r="W6994" s="92"/>
      <c r="X6994" s="92"/>
      <c r="Y6994" s="92"/>
      <c r="Z6994" s="92"/>
      <c r="AA6994" s="92"/>
      <c r="AB6994" s="92"/>
      <c r="AC6994" s="92"/>
      <c r="AD6994" s="92"/>
      <c r="AE6994" s="92"/>
      <c r="AF6994" s="92"/>
      <c r="AG6994" s="92"/>
      <c r="AH6994" s="92"/>
      <c r="AI6994" s="92"/>
      <c r="AJ6994" s="92"/>
      <c r="AK6994" s="92"/>
      <c r="AL6994" s="92"/>
      <c r="AM6994" s="92"/>
      <c r="AN6994" s="92"/>
      <c r="AO6994" s="92"/>
      <c r="AP6994" s="92"/>
      <c r="AQ6994" s="92"/>
      <c r="AR6994" s="92"/>
    </row>
    <row r="6995" spans="1:44" x14ac:dyDescent="0.2">
      <c r="A6995" s="92"/>
      <c r="B6995" s="92"/>
      <c r="C6995" s="92"/>
      <c r="D6995" s="92"/>
      <c r="E6995" s="92"/>
      <c r="F6995" s="92"/>
      <c r="G6995" s="92"/>
      <c r="H6995" s="92"/>
      <c r="I6995" s="92"/>
      <c r="J6995" s="92"/>
      <c r="K6995" s="92"/>
      <c r="L6995" s="92"/>
      <c r="M6995" s="92"/>
      <c r="N6995" s="92"/>
      <c r="O6995" s="92"/>
      <c r="P6995" s="92"/>
      <c r="Q6995" s="92"/>
      <c r="R6995" s="92"/>
      <c r="S6995" s="92"/>
      <c r="T6995" s="92"/>
      <c r="U6995" s="92"/>
      <c r="V6995" s="92"/>
      <c r="W6995" s="92"/>
      <c r="X6995" s="92"/>
      <c r="Y6995" s="92"/>
      <c r="Z6995" s="92"/>
      <c r="AA6995" s="92"/>
      <c r="AB6995" s="92"/>
      <c r="AC6995" s="92"/>
      <c r="AD6995" s="92"/>
      <c r="AE6995" s="92"/>
      <c r="AF6995" s="92"/>
      <c r="AG6995" s="92"/>
      <c r="AH6995" s="92"/>
      <c r="AI6995" s="92"/>
      <c r="AJ6995" s="92"/>
      <c r="AK6995" s="92"/>
      <c r="AL6995" s="92"/>
      <c r="AM6995" s="92"/>
      <c r="AN6995" s="92"/>
      <c r="AO6995" s="92"/>
      <c r="AP6995" s="92"/>
      <c r="AQ6995" s="92"/>
      <c r="AR6995" s="92"/>
    </row>
    <row r="6996" spans="1:44" x14ac:dyDescent="0.2">
      <c r="A6996" s="92"/>
      <c r="B6996" s="92"/>
      <c r="C6996" s="92"/>
      <c r="D6996" s="92"/>
      <c r="E6996" s="92"/>
      <c r="F6996" s="92"/>
      <c r="G6996" s="92"/>
      <c r="H6996" s="92"/>
      <c r="I6996" s="92"/>
      <c r="J6996" s="92"/>
      <c r="K6996" s="92"/>
      <c r="L6996" s="92"/>
      <c r="M6996" s="92"/>
      <c r="N6996" s="92"/>
      <c r="O6996" s="92"/>
      <c r="P6996" s="92"/>
      <c r="Q6996" s="92"/>
      <c r="R6996" s="92"/>
      <c r="S6996" s="92"/>
      <c r="T6996" s="92"/>
      <c r="U6996" s="92"/>
      <c r="V6996" s="92"/>
      <c r="W6996" s="92"/>
      <c r="X6996" s="92"/>
      <c r="Y6996" s="92"/>
      <c r="Z6996" s="92"/>
      <c r="AA6996" s="92"/>
      <c r="AB6996" s="92"/>
      <c r="AC6996" s="92"/>
      <c r="AD6996" s="92"/>
      <c r="AE6996" s="92"/>
      <c r="AF6996" s="92"/>
      <c r="AG6996" s="92"/>
      <c r="AH6996" s="92"/>
      <c r="AI6996" s="92"/>
      <c r="AJ6996" s="92"/>
      <c r="AK6996" s="92"/>
      <c r="AL6996" s="92"/>
      <c r="AM6996" s="92"/>
      <c r="AN6996" s="92"/>
      <c r="AO6996" s="92"/>
      <c r="AP6996" s="92"/>
      <c r="AQ6996" s="92"/>
      <c r="AR6996" s="92"/>
    </row>
    <row r="6997" spans="1:44" x14ac:dyDescent="0.2">
      <c r="A6997" s="92"/>
      <c r="B6997" s="92"/>
      <c r="C6997" s="92"/>
      <c r="D6997" s="92"/>
      <c r="E6997" s="92"/>
      <c r="F6997" s="92"/>
      <c r="G6997" s="92"/>
      <c r="H6997" s="92"/>
      <c r="I6997" s="92"/>
      <c r="J6997" s="92"/>
      <c r="K6997" s="92"/>
      <c r="L6997" s="92"/>
      <c r="M6997" s="92"/>
      <c r="N6997" s="92"/>
      <c r="O6997" s="92"/>
      <c r="P6997" s="92"/>
      <c r="Q6997" s="92"/>
      <c r="R6997" s="92"/>
      <c r="S6997" s="92"/>
      <c r="T6997" s="92"/>
      <c r="U6997" s="92"/>
      <c r="V6997" s="92"/>
      <c r="W6997" s="92"/>
      <c r="X6997" s="92"/>
      <c r="Y6997" s="92"/>
      <c r="Z6997" s="92"/>
      <c r="AA6997" s="92"/>
      <c r="AB6997" s="92"/>
      <c r="AC6997" s="92"/>
      <c r="AD6997" s="92"/>
      <c r="AE6997" s="92"/>
      <c r="AF6997" s="92"/>
      <c r="AG6997" s="92"/>
      <c r="AH6997" s="92"/>
      <c r="AI6997" s="92"/>
      <c r="AJ6997" s="92"/>
      <c r="AK6997" s="92"/>
      <c r="AL6997" s="92"/>
      <c r="AM6997" s="92"/>
      <c r="AN6997" s="92"/>
      <c r="AO6997" s="92"/>
      <c r="AP6997" s="92"/>
      <c r="AQ6997" s="92"/>
      <c r="AR6997" s="92"/>
    </row>
    <row r="6998" spans="1:44" x14ac:dyDescent="0.2">
      <c r="A6998" s="92"/>
      <c r="B6998" s="92"/>
      <c r="C6998" s="92"/>
      <c r="D6998" s="92"/>
      <c r="E6998" s="92"/>
      <c r="F6998" s="92"/>
      <c r="G6998" s="92"/>
      <c r="H6998" s="92"/>
      <c r="I6998" s="92"/>
      <c r="J6998" s="92"/>
      <c r="K6998" s="92"/>
      <c r="L6998" s="92"/>
      <c r="M6998" s="92"/>
      <c r="N6998" s="92"/>
      <c r="O6998" s="92"/>
      <c r="P6998" s="92"/>
      <c r="Q6998" s="92"/>
      <c r="R6998" s="92"/>
      <c r="S6998" s="92"/>
      <c r="T6998" s="92"/>
      <c r="U6998" s="92"/>
      <c r="V6998" s="92"/>
      <c r="W6998" s="92"/>
      <c r="X6998" s="92"/>
      <c r="Y6998" s="92"/>
      <c r="Z6998" s="92"/>
      <c r="AA6998" s="92"/>
      <c r="AB6998" s="92"/>
      <c r="AC6998" s="92"/>
      <c r="AD6998" s="92"/>
      <c r="AE6998" s="92"/>
      <c r="AF6998" s="92"/>
      <c r="AG6998" s="92"/>
      <c r="AH6998" s="92"/>
      <c r="AI6998" s="92"/>
      <c r="AJ6998" s="92"/>
      <c r="AK6998" s="92"/>
      <c r="AL6998" s="92"/>
      <c r="AM6998" s="92"/>
      <c r="AN6998" s="92"/>
      <c r="AO6998" s="92"/>
      <c r="AP6998" s="92"/>
      <c r="AQ6998" s="92"/>
      <c r="AR6998" s="92"/>
    </row>
    <row r="6999" spans="1:44" x14ac:dyDescent="0.2">
      <c r="A6999" s="92"/>
      <c r="B6999" s="92"/>
      <c r="C6999" s="92"/>
      <c r="D6999" s="92"/>
      <c r="E6999" s="92"/>
      <c r="F6999" s="92"/>
      <c r="G6999" s="92"/>
      <c r="H6999" s="92"/>
      <c r="I6999" s="92"/>
      <c r="J6999" s="92"/>
      <c r="K6999" s="92"/>
      <c r="L6999" s="92"/>
      <c r="M6999" s="92"/>
      <c r="N6999" s="92"/>
      <c r="O6999" s="92"/>
      <c r="P6999" s="92"/>
      <c r="Q6999" s="92"/>
      <c r="R6999" s="92"/>
      <c r="S6999" s="92"/>
      <c r="T6999" s="92"/>
      <c r="U6999" s="92"/>
      <c r="V6999" s="92"/>
      <c r="W6999" s="92"/>
      <c r="X6999" s="92"/>
      <c r="Y6999" s="92"/>
      <c r="Z6999" s="92"/>
      <c r="AA6999" s="92"/>
      <c r="AB6999" s="92"/>
      <c r="AC6999" s="92"/>
      <c r="AD6999" s="92"/>
      <c r="AE6999" s="92"/>
      <c r="AF6999" s="92"/>
      <c r="AG6999" s="92"/>
      <c r="AH6999" s="92"/>
      <c r="AI6999" s="92"/>
      <c r="AJ6999" s="92"/>
      <c r="AK6999" s="92"/>
      <c r="AL6999" s="92"/>
      <c r="AM6999" s="92"/>
      <c r="AN6999" s="92"/>
      <c r="AO6999" s="92"/>
      <c r="AP6999" s="92"/>
      <c r="AQ6999" s="92"/>
      <c r="AR6999" s="92"/>
    </row>
    <row r="7000" spans="1:44" x14ac:dyDescent="0.2">
      <c r="A7000" s="92"/>
      <c r="B7000" s="92"/>
      <c r="C7000" s="92"/>
      <c r="D7000" s="92"/>
      <c r="E7000" s="92"/>
      <c r="F7000" s="92"/>
      <c r="G7000" s="92"/>
      <c r="H7000" s="92"/>
      <c r="I7000" s="92"/>
      <c r="J7000" s="92"/>
      <c r="K7000" s="92"/>
      <c r="L7000" s="92"/>
      <c r="M7000" s="92"/>
      <c r="N7000" s="92"/>
      <c r="O7000" s="92"/>
      <c r="P7000" s="92"/>
      <c r="Q7000" s="92"/>
      <c r="R7000" s="92"/>
      <c r="S7000" s="92"/>
      <c r="T7000" s="92"/>
      <c r="U7000" s="92"/>
      <c r="V7000" s="92"/>
      <c r="W7000" s="92"/>
      <c r="X7000" s="92"/>
      <c r="Y7000" s="92"/>
      <c r="Z7000" s="92"/>
      <c r="AA7000" s="92"/>
      <c r="AB7000" s="92"/>
      <c r="AC7000" s="92"/>
      <c r="AD7000" s="92"/>
      <c r="AE7000" s="92"/>
      <c r="AF7000" s="92"/>
      <c r="AG7000" s="92"/>
      <c r="AH7000" s="92"/>
      <c r="AI7000" s="92"/>
      <c r="AJ7000" s="92"/>
      <c r="AK7000" s="92"/>
      <c r="AL7000" s="92"/>
      <c r="AM7000" s="92"/>
      <c r="AN7000" s="92"/>
      <c r="AO7000" s="92"/>
      <c r="AP7000" s="92"/>
      <c r="AQ7000" s="92"/>
      <c r="AR7000" s="92"/>
    </row>
    <row r="7001" spans="1:44" x14ac:dyDescent="0.2">
      <c r="A7001" s="92"/>
      <c r="B7001" s="92"/>
      <c r="C7001" s="92"/>
      <c r="D7001" s="92"/>
      <c r="E7001" s="92"/>
      <c r="F7001" s="92"/>
      <c r="G7001" s="92"/>
      <c r="H7001" s="92"/>
      <c r="I7001" s="92"/>
      <c r="J7001" s="92"/>
      <c r="K7001" s="92"/>
      <c r="L7001" s="92"/>
      <c r="M7001" s="92"/>
      <c r="N7001" s="92"/>
      <c r="O7001" s="92"/>
      <c r="P7001" s="92"/>
      <c r="Q7001" s="92"/>
      <c r="R7001" s="92"/>
      <c r="S7001" s="92"/>
      <c r="T7001" s="92"/>
      <c r="U7001" s="92"/>
      <c r="V7001" s="92"/>
      <c r="W7001" s="92"/>
      <c r="X7001" s="92"/>
      <c r="Y7001" s="92"/>
      <c r="Z7001" s="92"/>
      <c r="AA7001" s="92"/>
      <c r="AB7001" s="92"/>
      <c r="AC7001" s="92"/>
      <c r="AD7001" s="92"/>
      <c r="AE7001" s="92"/>
      <c r="AF7001" s="92"/>
      <c r="AG7001" s="92"/>
      <c r="AH7001" s="92"/>
      <c r="AI7001" s="92"/>
      <c r="AJ7001" s="92"/>
      <c r="AK7001" s="92"/>
      <c r="AL7001" s="92"/>
      <c r="AM7001" s="92"/>
      <c r="AN7001" s="92"/>
      <c r="AO7001" s="92"/>
      <c r="AP7001" s="92"/>
      <c r="AQ7001" s="92"/>
      <c r="AR7001" s="92"/>
    </row>
    <row r="7002" spans="1:44" x14ac:dyDescent="0.2">
      <c r="A7002" s="92"/>
      <c r="B7002" s="92"/>
      <c r="C7002" s="92"/>
      <c r="D7002" s="92"/>
      <c r="E7002" s="92"/>
      <c r="F7002" s="92"/>
      <c r="G7002" s="92"/>
      <c r="H7002" s="92"/>
      <c r="I7002" s="92"/>
      <c r="J7002" s="92"/>
      <c r="K7002" s="92"/>
      <c r="L7002" s="92"/>
      <c r="M7002" s="92"/>
      <c r="N7002" s="92"/>
      <c r="O7002" s="92"/>
      <c r="P7002" s="92"/>
      <c r="Q7002" s="92"/>
      <c r="R7002" s="92"/>
      <c r="S7002" s="92"/>
      <c r="T7002" s="92"/>
      <c r="U7002" s="92"/>
      <c r="V7002" s="92"/>
      <c r="W7002" s="92"/>
      <c r="X7002" s="92"/>
      <c r="Y7002" s="92"/>
      <c r="Z7002" s="92"/>
      <c r="AA7002" s="92"/>
      <c r="AB7002" s="92"/>
      <c r="AC7002" s="92"/>
      <c r="AD7002" s="92"/>
      <c r="AE7002" s="92"/>
      <c r="AF7002" s="92"/>
      <c r="AG7002" s="92"/>
      <c r="AH7002" s="92"/>
      <c r="AI7002" s="92"/>
      <c r="AJ7002" s="92"/>
      <c r="AK7002" s="92"/>
      <c r="AL7002" s="92"/>
      <c r="AM7002" s="92"/>
      <c r="AN7002" s="92"/>
      <c r="AO7002" s="92"/>
      <c r="AP7002" s="92"/>
      <c r="AQ7002" s="92"/>
      <c r="AR7002" s="92"/>
    </row>
    <row r="7003" spans="1:44" x14ac:dyDescent="0.2">
      <c r="A7003" s="92"/>
      <c r="B7003" s="92"/>
      <c r="C7003" s="92"/>
      <c r="D7003" s="92"/>
      <c r="E7003" s="92"/>
      <c r="F7003" s="92"/>
      <c r="G7003" s="92"/>
      <c r="H7003" s="92"/>
      <c r="I7003" s="92"/>
      <c r="J7003" s="92"/>
      <c r="K7003" s="92"/>
      <c r="L7003" s="92"/>
      <c r="M7003" s="92"/>
      <c r="N7003" s="92"/>
      <c r="O7003" s="92"/>
      <c r="P7003" s="92"/>
      <c r="Q7003" s="92"/>
      <c r="R7003" s="92"/>
      <c r="S7003" s="92"/>
      <c r="T7003" s="92"/>
      <c r="U7003" s="92"/>
      <c r="V7003" s="92"/>
      <c r="W7003" s="92"/>
      <c r="X7003" s="92"/>
      <c r="Y7003" s="92"/>
      <c r="Z7003" s="92"/>
      <c r="AA7003" s="92"/>
      <c r="AB7003" s="92"/>
      <c r="AC7003" s="92"/>
      <c r="AD7003" s="92"/>
      <c r="AE7003" s="92"/>
      <c r="AF7003" s="92"/>
      <c r="AG7003" s="92"/>
      <c r="AH7003" s="92"/>
      <c r="AI7003" s="92"/>
      <c r="AJ7003" s="92"/>
      <c r="AK7003" s="92"/>
      <c r="AL7003" s="92"/>
      <c r="AM7003" s="92"/>
      <c r="AN7003" s="92"/>
      <c r="AO7003" s="92"/>
      <c r="AP7003" s="92"/>
      <c r="AQ7003" s="92"/>
      <c r="AR7003" s="92"/>
    </row>
    <row r="7004" spans="1:44" x14ac:dyDescent="0.2">
      <c r="A7004" s="92"/>
      <c r="B7004" s="92"/>
      <c r="C7004" s="92"/>
      <c r="D7004" s="92"/>
      <c r="E7004" s="92"/>
      <c r="F7004" s="92"/>
      <c r="G7004" s="92"/>
      <c r="H7004" s="92"/>
      <c r="I7004" s="92"/>
      <c r="J7004" s="92"/>
      <c r="K7004" s="92"/>
      <c r="L7004" s="92"/>
      <c r="M7004" s="92"/>
      <c r="N7004" s="92"/>
      <c r="O7004" s="92"/>
      <c r="P7004" s="92"/>
      <c r="Q7004" s="92"/>
      <c r="R7004" s="92"/>
      <c r="S7004" s="92"/>
      <c r="T7004" s="92"/>
      <c r="U7004" s="92"/>
      <c r="V7004" s="92"/>
      <c r="W7004" s="92"/>
      <c r="X7004" s="92"/>
      <c r="Y7004" s="92"/>
      <c r="Z7004" s="92"/>
      <c r="AA7004" s="92"/>
      <c r="AB7004" s="92"/>
      <c r="AC7004" s="92"/>
      <c r="AD7004" s="92"/>
      <c r="AE7004" s="92"/>
      <c r="AF7004" s="92"/>
      <c r="AG7004" s="92"/>
      <c r="AH7004" s="92"/>
      <c r="AI7004" s="92"/>
      <c r="AJ7004" s="92"/>
      <c r="AK7004" s="92"/>
      <c r="AL7004" s="92"/>
      <c r="AM7004" s="92"/>
      <c r="AN7004" s="92"/>
      <c r="AO7004" s="92"/>
      <c r="AP7004" s="92"/>
      <c r="AQ7004" s="92"/>
      <c r="AR7004" s="92"/>
    </row>
    <row r="7005" spans="1:44" x14ac:dyDescent="0.2">
      <c r="A7005" s="92"/>
      <c r="B7005" s="92"/>
      <c r="C7005" s="92"/>
      <c r="D7005" s="92"/>
      <c r="E7005" s="92"/>
      <c r="F7005" s="92"/>
      <c r="G7005" s="92"/>
      <c r="H7005" s="92"/>
      <c r="I7005" s="92"/>
      <c r="J7005" s="92"/>
      <c r="K7005" s="92"/>
      <c r="L7005" s="92"/>
      <c r="M7005" s="92"/>
      <c r="N7005" s="92"/>
      <c r="O7005" s="92"/>
      <c r="P7005" s="92"/>
      <c r="Q7005" s="92"/>
      <c r="R7005" s="92"/>
      <c r="S7005" s="92"/>
      <c r="T7005" s="92"/>
      <c r="U7005" s="92"/>
      <c r="V7005" s="92"/>
      <c r="W7005" s="92"/>
      <c r="X7005" s="92"/>
      <c r="Y7005" s="92"/>
      <c r="Z7005" s="92"/>
      <c r="AA7005" s="92"/>
      <c r="AB7005" s="92"/>
      <c r="AC7005" s="92"/>
      <c r="AD7005" s="92"/>
      <c r="AE7005" s="92"/>
      <c r="AF7005" s="92"/>
      <c r="AG7005" s="92"/>
      <c r="AH7005" s="92"/>
      <c r="AI7005" s="92"/>
      <c r="AJ7005" s="92"/>
      <c r="AK7005" s="92"/>
      <c r="AL7005" s="92"/>
      <c r="AM7005" s="92"/>
      <c r="AN7005" s="92"/>
      <c r="AO7005" s="92"/>
      <c r="AP7005" s="92"/>
      <c r="AQ7005" s="92"/>
      <c r="AR7005" s="92"/>
    </row>
    <row r="7006" spans="1:44" x14ac:dyDescent="0.2">
      <c r="A7006" s="92"/>
      <c r="B7006" s="92"/>
      <c r="C7006" s="92"/>
      <c r="D7006" s="92"/>
      <c r="E7006" s="92"/>
      <c r="F7006" s="92"/>
      <c r="G7006" s="92"/>
      <c r="H7006" s="92"/>
      <c r="I7006" s="92"/>
      <c r="J7006" s="92"/>
      <c r="K7006" s="92"/>
      <c r="L7006" s="92"/>
      <c r="M7006" s="92"/>
      <c r="N7006" s="92"/>
      <c r="O7006" s="92"/>
      <c r="P7006" s="92"/>
      <c r="Q7006" s="92"/>
      <c r="R7006" s="92"/>
      <c r="S7006" s="92"/>
      <c r="T7006" s="92"/>
      <c r="U7006" s="92"/>
      <c r="V7006" s="92"/>
      <c r="W7006" s="92"/>
      <c r="X7006" s="92"/>
      <c r="Y7006" s="92"/>
      <c r="Z7006" s="92"/>
      <c r="AA7006" s="92"/>
      <c r="AB7006" s="92"/>
      <c r="AC7006" s="92"/>
      <c r="AD7006" s="92"/>
      <c r="AE7006" s="92"/>
      <c r="AF7006" s="92"/>
      <c r="AG7006" s="92"/>
      <c r="AH7006" s="92"/>
      <c r="AI7006" s="92"/>
      <c r="AJ7006" s="92"/>
      <c r="AK7006" s="92"/>
      <c r="AL7006" s="92"/>
      <c r="AM7006" s="92"/>
      <c r="AN7006" s="92"/>
      <c r="AO7006" s="92"/>
      <c r="AP7006" s="92"/>
      <c r="AQ7006" s="92"/>
      <c r="AR7006" s="92"/>
    </row>
    <row r="7007" spans="1:44" x14ac:dyDescent="0.2">
      <c r="A7007" s="92"/>
      <c r="B7007" s="92"/>
      <c r="C7007" s="92"/>
      <c r="D7007" s="92"/>
      <c r="E7007" s="92"/>
      <c r="F7007" s="92"/>
      <c r="G7007" s="92"/>
      <c r="H7007" s="92"/>
      <c r="I7007" s="92"/>
      <c r="J7007" s="92"/>
      <c r="K7007" s="92"/>
      <c r="L7007" s="92"/>
      <c r="M7007" s="92"/>
      <c r="N7007" s="92"/>
      <c r="O7007" s="92"/>
      <c r="P7007" s="92"/>
      <c r="Q7007" s="92"/>
      <c r="R7007" s="92"/>
      <c r="S7007" s="92"/>
      <c r="T7007" s="92"/>
      <c r="U7007" s="92"/>
      <c r="V7007" s="92"/>
      <c r="W7007" s="92"/>
      <c r="X7007" s="92"/>
      <c r="Y7007" s="92"/>
      <c r="Z7007" s="92"/>
      <c r="AA7007" s="92"/>
      <c r="AB7007" s="92"/>
      <c r="AC7007" s="92"/>
      <c r="AD7007" s="92"/>
      <c r="AE7007" s="92"/>
      <c r="AF7007" s="92"/>
      <c r="AG7007" s="92"/>
      <c r="AH7007" s="92"/>
      <c r="AI7007" s="92"/>
      <c r="AJ7007" s="92"/>
      <c r="AK7007" s="92"/>
      <c r="AL7007" s="92"/>
      <c r="AM7007" s="92"/>
      <c r="AN7007" s="92"/>
      <c r="AO7007" s="92"/>
      <c r="AP7007" s="92"/>
      <c r="AQ7007" s="92"/>
      <c r="AR7007" s="92"/>
    </row>
    <row r="7008" spans="1:44" x14ac:dyDescent="0.2">
      <c r="A7008" s="92"/>
      <c r="B7008" s="92"/>
      <c r="C7008" s="92"/>
      <c r="D7008" s="92"/>
      <c r="E7008" s="92"/>
      <c r="F7008" s="92"/>
      <c r="G7008" s="92"/>
      <c r="H7008" s="92"/>
      <c r="I7008" s="92"/>
      <c r="J7008" s="92"/>
      <c r="K7008" s="92"/>
      <c r="L7008" s="92"/>
      <c r="M7008" s="92"/>
      <c r="N7008" s="92"/>
      <c r="O7008" s="92"/>
      <c r="P7008" s="92"/>
      <c r="Q7008" s="92"/>
      <c r="R7008" s="92"/>
      <c r="S7008" s="92"/>
      <c r="T7008" s="92"/>
      <c r="U7008" s="92"/>
      <c r="V7008" s="92"/>
      <c r="W7008" s="92"/>
      <c r="X7008" s="92"/>
      <c r="Y7008" s="92"/>
      <c r="Z7008" s="92"/>
      <c r="AA7008" s="92"/>
      <c r="AB7008" s="92"/>
      <c r="AC7008" s="92"/>
      <c r="AD7008" s="92"/>
      <c r="AE7008" s="92"/>
      <c r="AF7008" s="92"/>
      <c r="AG7008" s="92"/>
      <c r="AH7008" s="92"/>
      <c r="AI7008" s="92"/>
      <c r="AJ7008" s="92"/>
      <c r="AK7008" s="92"/>
      <c r="AL7008" s="92"/>
      <c r="AM7008" s="92"/>
      <c r="AN7008" s="92"/>
      <c r="AO7008" s="92"/>
      <c r="AP7008" s="92"/>
      <c r="AQ7008" s="92"/>
      <c r="AR7008" s="92"/>
    </row>
    <row r="7009" spans="1:44" x14ac:dyDescent="0.2">
      <c r="A7009" s="92"/>
      <c r="B7009" s="92"/>
      <c r="C7009" s="92"/>
      <c r="D7009" s="92"/>
      <c r="E7009" s="92"/>
      <c r="F7009" s="92"/>
      <c r="G7009" s="92"/>
      <c r="H7009" s="92"/>
      <c r="I7009" s="92"/>
      <c r="J7009" s="92"/>
      <c r="K7009" s="92"/>
      <c r="L7009" s="92"/>
      <c r="M7009" s="92"/>
      <c r="N7009" s="92"/>
      <c r="O7009" s="92"/>
      <c r="P7009" s="92"/>
      <c r="Q7009" s="92"/>
      <c r="R7009" s="92"/>
      <c r="S7009" s="92"/>
      <c r="T7009" s="92"/>
      <c r="U7009" s="92"/>
      <c r="V7009" s="92"/>
      <c r="W7009" s="92"/>
      <c r="X7009" s="92"/>
      <c r="Y7009" s="92"/>
      <c r="Z7009" s="92"/>
      <c r="AA7009" s="92"/>
      <c r="AB7009" s="92"/>
      <c r="AC7009" s="92"/>
      <c r="AD7009" s="92"/>
      <c r="AE7009" s="92"/>
      <c r="AF7009" s="92"/>
      <c r="AG7009" s="92"/>
      <c r="AH7009" s="92"/>
      <c r="AI7009" s="92"/>
      <c r="AJ7009" s="92"/>
      <c r="AK7009" s="92"/>
      <c r="AL7009" s="92"/>
      <c r="AM7009" s="92"/>
      <c r="AN7009" s="92"/>
      <c r="AO7009" s="92"/>
      <c r="AP7009" s="92"/>
      <c r="AQ7009" s="92"/>
      <c r="AR7009" s="92"/>
    </row>
    <row r="7010" spans="1:44" x14ac:dyDescent="0.2">
      <c r="A7010" s="92"/>
      <c r="B7010" s="92"/>
      <c r="C7010" s="92"/>
      <c r="D7010" s="92"/>
      <c r="E7010" s="92"/>
      <c r="F7010" s="92"/>
      <c r="G7010" s="92"/>
      <c r="H7010" s="92"/>
      <c r="I7010" s="92"/>
      <c r="J7010" s="92"/>
      <c r="K7010" s="92"/>
      <c r="L7010" s="92"/>
      <c r="M7010" s="92"/>
      <c r="N7010" s="92"/>
      <c r="O7010" s="92"/>
      <c r="P7010" s="92"/>
      <c r="Q7010" s="92"/>
      <c r="R7010" s="92"/>
      <c r="S7010" s="92"/>
      <c r="T7010" s="92"/>
      <c r="U7010" s="92"/>
      <c r="V7010" s="92"/>
      <c r="W7010" s="92"/>
      <c r="X7010" s="92"/>
      <c r="Y7010" s="92"/>
      <c r="Z7010" s="92"/>
      <c r="AA7010" s="92"/>
      <c r="AB7010" s="92"/>
      <c r="AC7010" s="92"/>
      <c r="AD7010" s="92"/>
      <c r="AE7010" s="92"/>
      <c r="AF7010" s="92"/>
      <c r="AG7010" s="92"/>
      <c r="AH7010" s="92"/>
      <c r="AI7010" s="92"/>
      <c r="AJ7010" s="92"/>
      <c r="AK7010" s="92"/>
      <c r="AL7010" s="92"/>
      <c r="AM7010" s="92"/>
      <c r="AN7010" s="92"/>
      <c r="AO7010" s="92"/>
      <c r="AP7010" s="92"/>
      <c r="AQ7010" s="92"/>
      <c r="AR7010" s="92"/>
    </row>
    <row r="7011" spans="1:44" x14ac:dyDescent="0.2">
      <c r="A7011" s="92"/>
      <c r="B7011" s="92"/>
      <c r="C7011" s="92"/>
      <c r="D7011" s="92"/>
      <c r="E7011" s="92"/>
      <c r="F7011" s="92"/>
      <c r="G7011" s="92"/>
      <c r="H7011" s="92"/>
      <c r="I7011" s="92"/>
      <c r="J7011" s="92"/>
      <c r="K7011" s="92"/>
      <c r="L7011" s="92"/>
      <c r="M7011" s="92"/>
      <c r="N7011" s="92"/>
      <c r="O7011" s="92"/>
      <c r="P7011" s="92"/>
      <c r="Q7011" s="92"/>
      <c r="R7011" s="92"/>
      <c r="S7011" s="92"/>
      <c r="T7011" s="92"/>
      <c r="U7011" s="92"/>
      <c r="V7011" s="92"/>
      <c r="W7011" s="92"/>
      <c r="X7011" s="92"/>
      <c r="Y7011" s="92"/>
      <c r="Z7011" s="92"/>
      <c r="AA7011" s="92"/>
      <c r="AB7011" s="92"/>
      <c r="AC7011" s="92"/>
      <c r="AD7011" s="92"/>
      <c r="AE7011" s="92"/>
      <c r="AF7011" s="92"/>
      <c r="AG7011" s="92"/>
      <c r="AH7011" s="92"/>
      <c r="AI7011" s="92"/>
      <c r="AJ7011" s="92"/>
      <c r="AK7011" s="92"/>
      <c r="AL7011" s="92"/>
      <c r="AM7011" s="92"/>
      <c r="AN7011" s="92"/>
      <c r="AO7011" s="92"/>
      <c r="AP7011" s="92"/>
      <c r="AQ7011" s="92"/>
      <c r="AR7011" s="92"/>
    </row>
    <row r="7012" spans="1:44" x14ac:dyDescent="0.2">
      <c r="A7012" s="92"/>
      <c r="B7012" s="92"/>
      <c r="C7012" s="92"/>
      <c r="D7012" s="92"/>
      <c r="E7012" s="92"/>
      <c r="F7012" s="92"/>
      <c r="G7012" s="92"/>
      <c r="H7012" s="92"/>
      <c r="I7012" s="92"/>
      <c r="J7012" s="92"/>
      <c r="K7012" s="92"/>
      <c r="L7012" s="92"/>
      <c r="M7012" s="92"/>
      <c r="N7012" s="92"/>
      <c r="O7012" s="92"/>
      <c r="P7012" s="92"/>
      <c r="Q7012" s="92"/>
      <c r="R7012" s="92"/>
      <c r="S7012" s="92"/>
      <c r="T7012" s="92"/>
      <c r="U7012" s="92"/>
      <c r="V7012" s="92"/>
      <c r="W7012" s="92"/>
      <c r="X7012" s="92"/>
      <c r="Y7012" s="92"/>
      <c r="Z7012" s="92"/>
      <c r="AA7012" s="92"/>
      <c r="AB7012" s="92"/>
      <c r="AC7012" s="92"/>
      <c r="AD7012" s="92"/>
      <c r="AE7012" s="92"/>
      <c r="AF7012" s="92"/>
      <c r="AG7012" s="92"/>
      <c r="AH7012" s="92"/>
      <c r="AI7012" s="92"/>
      <c r="AJ7012" s="92"/>
      <c r="AK7012" s="92"/>
      <c r="AL7012" s="92"/>
      <c r="AM7012" s="92"/>
      <c r="AN7012" s="92"/>
      <c r="AO7012" s="92"/>
      <c r="AP7012" s="92"/>
      <c r="AQ7012" s="92"/>
      <c r="AR7012" s="92"/>
    </row>
    <row r="7013" spans="1:44" x14ac:dyDescent="0.2">
      <c r="A7013" s="92"/>
      <c r="B7013" s="92"/>
      <c r="C7013" s="92"/>
      <c r="D7013" s="92"/>
      <c r="E7013" s="92"/>
      <c r="F7013" s="92"/>
      <c r="G7013" s="92"/>
      <c r="H7013" s="92"/>
      <c r="I7013" s="92"/>
      <c r="J7013" s="92"/>
      <c r="K7013" s="92"/>
      <c r="L7013" s="92"/>
      <c r="M7013" s="92"/>
      <c r="N7013" s="92"/>
      <c r="O7013" s="92"/>
      <c r="P7013" s="92"/>
      <c r="Q7013" s="92"/>
      <c r="R7013" s="92"/>
      <c r="S7013" s="92"/>
      <c r="T7013" s="92"/>
      <c r="U7013" s="92"/>
      <c r="V7013" s="92"/>
      <c r="W7013" s="92"/>
      <c r="X7013" s="92"/>
      <c r="Y7013" s="92"/>
      <c r="Z7013" s="92"/>
      <c r="AA7013" s="92"/>
      <c r="AB7013" s="92"/>
      <c r="AC7013" s="92"/>
      <c r="AD7013" s="92"/>
      <c r="AE7013" s="92"/>
      <c r="AF7013" s="92"/>
      <c r="AG7013" s="92"/>
      <c r="AH7013" s="92"/>
      <c r="AI7013" s="92"/>
      <c r="AJ7013" s="92"/>
      <c r="AK7013" s="92"/>
      <c r="AL7013" s="92"/>
      <c r="AM7013" s="92"/>
      <c r="AN7013" s="92"/>
      <c r="AO7013" s="92"/>
      <c r="AP7013" s="92"/>
      <c r="AQ7013" s="92"/>
      <c r="AR7013" s="92"/>
    </row>
    <row r="7014" spans="1:44" x14ac:dyDescent="0.2">
      <c r="A7014" s="92"/>
      <c r="B7014" s="92"/>
      <c r="C7014" s="92"/>
      <c r="D7014" s="92"/>
      <c r="E7014" s="92"/>
      <c r="F7014" s="92"/>
      <c r="G7014" s="92"/>
      <c r="H7014" s="92"/>
      <c r="I7014" s="92"/>
      <c r="J7014" s="92"/>
      <c r="K7014" s="92"/>
      <c r="L7014" s="92"/>
      <c r="M7014" s="92"/>
      <c r="N7014" s="92"/>
      <c r="O7014" s="92"/>
      <c r="P7014" s="92"/>
      <c r="Q7014" s="92"/>
      <c r="R7014" s="92"/>
      <c r="S7014" s="92"/>
      <c r="T7014" s="92"/>
      <c r="U7014" s="92"/>
      <c r="V7014" s="92"/>
      <c r="W7014" s="92"/>
      <c r="X7014" s="92"/>
      <c r="Y7014" s="92"/>
      <c r="Z7014" s="92"/>
      <c r="AA7014" s="92"/>
      <c r="AB7014" s="92"/>
      <c r="AC7014" s="92"/>
      <c r="AD7014" s="92"/>
      <c r="AE7014" s="92"/>
      <c r="AF7014" s="92"/>
      <c r="AG7014" s="92"/>
      <c r="AH7014" s="92"/>
      <c r="AI7014" s="92"/>
      <c r="AJ7014" s="92"/>
      <c r="AK7014" s="92"/>
      <c r="AL7014" s="92"/>
      <c r="AM7014" s="92"/>
      <c r="AN7014" s="92"/>
      <c r="AO7014" s="92"/>
      <c r="AP7014" s="92"/>
      <c r="AQ7014" s="92"/>
      <c r="AR7014" s="92"/>
    </row>
    <row r="7015" spans="1:44" x14ac:dyDescent="0.2">
      <c r="A7015" s="92"/>
      <c r="B7015" s="92"/>
      <c r="C7015" s="92"/>
      <c r="D7015" s="92"/>
      <c r="E7015" s="92"/>
      <c r="F7015" s="92"/>
      <c r="G7015" s="92"/>
      <c r="H7015" s="92"/>
      <c r="I7015" s="92"/>
      <c r="J7015" s="92"/>
      <c r="K7015" s="92"/>
      <c r="L7015" s="92"/>
      <c r="M7015" s="92"/>
      <c r="N7015" s="92"/>
      <c r="O7015" s="92"/>
      <c r="P7015" s="92"/>
      <c r="Q7015" s="92"/>
      <c r="R7015" s="92"/>
      <c r="S7015" s="92"/>
      <c r="T7015" s="92"/>
      <c r="U7015" s="92"/>
      <c r="V7015" s="92"/>
      <c r="W7015" s="92"/>
      <c r="X7015" s="92"/>
      <c r="Y7015" s="92"/>
      <c r="Z7015" s="92"/>
      <c r="AA7015" s="92"/>
      <c r="AB7015" s="92"/>
      <c r="AC7015" s="92"/>
      <c r="AD7015" s="92"/>
      <c r="AE7015" s="92"/>
      <c r="AF7015" s="92"/>
      <c r="AG7015" s="92"/>
      <c r="AH7015" s="92"/>
      <c r="AI7015" s="92"/>
      <c r="AJ7015" s="92"/>
      <c r="AK7015" s="92"/>
      <c r="AL7015" s="92"/>
      <c r="AM7015" s="92"/>
      <c r="AN7015" s="92"/>
      <c r="AO7015" s="92"/>
      <c r="AP7015" s="92"/>
      <c r="AQ7015" s="92"/>
      <c r="AR7015" s="92"/>
    </row>
    <row r="7016" spans="1:44" x14ac:dyDescent="0.2">
      <c r="A7016" s="92"/>
      <c r="B7016" s="92"/>
      <c r="C7016" s="92"/>
      <c r="D7016" s="92"/>
      <c r="E7016" s="92"/>
      <c r="F7016" s="92"/>
      <c r="G7016" s="92"/>
      <c r="H7016" s="92"/>
      <c r="I7016" s="92"/>
      <c r="J7016" s="92"/>
      <c r="K7016" s="92"/>
      <c r="L7016" s="92"/>
      <c r="M7016" s="92"/>
      <c r="N7016" s="92"/>
      <c r="O7016" s="92"/>
      <c r="P7016" s="92"/>
      <c r="Q7016" s="92"/>
      <c r="R7016" s="92"/>
      <c r="S7016" s="92"/>
      <c r="T7016" s="92"/>
      <c r="U7016" s="92"/>
      <c r="V7016" s="92"/>
      <c r="W7016" s="92"/>
      <c r="X7016" s="92"/>
      <c r="Y7016" s="92"/>
      <c r="Z7016" s="92"/>
      <c r="AA7016" s="92"/>
      <c r="AB7016" s="92"/>
      <c r="AC7016" s="92"/>
      <c r="AD7016" s="92"/>
      <c r="AE7016" s="92"/>
      <c r="AF7016" s="92"/>
      <c r="AG7016" s="92"/>
      <c r="AH7016" s="92"/>
      <c r="AI7016" s="92"/>
      <c r="AJ7016" s="92"/>
      <c r="AK7016" s="92"/>
      <c r="AL7016" s="92"/>
      <c r="AM7016" s="92"/>
      <c r="AN7016" s="92"/>
      <c r="AO7016" s="92"/>
      <c r="AP7016" s="92"/>
      <c r="AQ7016" s="92"/>
      <c r="AR7016" s="92"/>
    </row>
    <row r="7017" spans="1:44" x14ac:dyDescent="0.2">
      <c r="A7017" s="92"/>
      <c r="B7017" s="92"/>
      <c r="C7017" s="92"/>
      <c r="D7017" s="92"/>
      <c r="E7017" s="92"/>
      <c r="F7017" s="92"/>
      <c r="G7017" s="92"/>
      <c r="H7017" s="92"/>
      <c r="I7017" s="92"/>
      <c r="J7017" s="92"/>
      <c r="K7017" s="92"/>
      <c r="L7017" s="92"/>
      <c r="M7017" s="92"/>
      <c r="N7017" s="92"/>
      <c r="O7017" s="92"/>
      <c r="P7017" s="92"/>
      <c r="Q7017" s="92"/>
      <c r="R7017" s="92"/>
      <c r="S7017" s="92"/>
      <c r="T7017" s="92"/>
      <c r="U7017" s="92"/>
      <c r="V7017" s="92"/>
      <c r="W7017" s="92"/>
      <c r="X7017" s="92"/>
      <c r="Y7017" s="92"/>
      <c r="Z7017" s="92"/>
      <c r="AA7017" s="92"/>
      <c r="AB7017" s="92"/>
      <c r="AC7017" s="92"/>
      <c r="AD7017" s="92"/>
      <c r="AE7017" s="92"/>
      <c r="AF7017" s="92"/>
      <c r="AG7017" s="92"/>
      <c r="AH7017" s="92"/>
      <c r="AI7017" s="92"/>
      <c r="AJ7017" s="92"/>
      <c r="AK7017" s="92"/>
      <c r="AL7017" s="92"/>
      <c r="AM7017" s="92"/>
      <c r="AN7017" s="92"/>
      <c r="AO7017" s="92"/>
      <c r="AP7017" s="92"/>
      <c r="AQ7017" s="92"/>
      <c r="AR7017" s="92"/>
    </row>
    <row r="7018" spans="1:44" x14ac:dyDescent="0.2">
      <c r="A7018" s="92"/>
      <c r="B7018" s="92"/>
      <c r="C7018" s="92"/>
      <c r="D7018" s="92"/>
      <c r="E7018" s="92"/>
      <c r="F7018" s="92"/>
      <c r="G7018" s="92"/>
      <c r="H7018" s="92"/>
      <c r="I7018" s="92"/>
      <c r="J7018" s="92"/>
      <c r="K7018" s="92"/>
      <c r="L7018" s="92"/>
      <c r="M7018" s="92"/>
      <c r="N7018" s="92"/>
      <c r="O7018" s="92"/>
      <c r="P7018" s="92"/>
      <c r="Q7018" s="92"/>
      <c r="R7018" s="92"/>
      <c r="S7018" s="92"/>
      <c r="T7018" s="92"/>
      <c r="U7018" s="92"/>
      <c r="V7018" s="92"/>
      <c r="W7018" s="92"/>
      <c r="X7018" s="92"/>
      <c r="Y7018" s="92"/>
      <c r="Z7018" s="92"/>
      <c r="AA7018" s="92"/>
      <c r="AB7018" s="92"/>
      <c r="AC7018" s="92"/>
      <c r="AD7018" s="92"/>
      <c r="AE7018" s="92"/>
      <c r="AF7018" s="92"/>
      <c r="AG7018" s="92"/>
      <c r="AH7018" s="92"/>
      <c r="AI7018" s="92"/>
      <c r="AJ7018" s="92"/>
      <c r="AK7018" s="92"/>
      <c r="AL7018" s="92"/>
      <c r="AM7018" s="92"/>
      <c r="AN7018" s="92"/>
      <c r="AO7018" s="92"/>
      <c r="AP7018" s="92"/>
      <c r="AQ7018" s="92"/>
      <c r="AR7018" s="92"/>
    </row>
    <row r="7019" spans="1:44" x14ac:dyDescent="0.2">
      <c r="A7019" s="92"/>
      <c r="B7019" s="92"/>
      <c r="C7019" s="92"/>
      <c r="D7019" s="92"/>
      <c r="E7019" s="92"/>
      <c r="F7019" s="92"/>
      <c r="G7019" s="92"/>
      <c r="H7019" s="92"/>
      <c r="I7019" s="92"/>
      <c r="J7019" s="92"/>
      <c r="K7019" s="92"/>
      <c r="L7019" s="92"/>
      <c r="M7019" s="92"/>
      <c r="N7019" s="92"/>
      <c r="O7019" s="92"/>
      <c r="P7019" s="92"/>
      <c r="Q7019" s="92"/>
      <c r="R7019" s="92"/>
      <c r="S7019" s="92"/>
      <c r="T7019" s="92"/>
      <c r="U7019" s="92"/>
      <c r="V7019" s="92"/>
      <c r="W7019" s="92"/>
      <c r="X7019" s="92"/>
      <c r="Y7019" s="92"/>
      <c r="Z7019" s="92"/>
      <c r="AA7019" s="92"/>
      <c r="AB7019" s="92"/>
      <c r="AC7019" s="92"/>
      <c r="AD7019" s="92"/>
      <c r="AE7019" s="92"/>
      <c r="AF7019" s="92"/>
      <c r="AG7019" s="92"/>
      <c r="AH7019" s="92"/>
      <c r="AI7019" s="92"/>
      <c r="AJ7019" s="92"/>
      <c r="AK7019" s="92"/>
      <c r="AL7019" s="92"/>
      <c r="AM7019" s="92"/>
      <c r="AN7019" s="92"/>
      <c r="AO7019" s="92"/>
      <c r="AP7019" s="92"/>
      <c r="AQ7019" s="92"/>
      <c r="AR7019" s="92"/>
    </row>
    <row r="7020" spans="1:44" x14ac:dyDescent="0.2">
      <c r="A7020" s="92"/>
      <c r="B7020" s="92"/>
      <c r="C7020" s="92"/>
      <c r="D7020" s="92"/>
      <c r="E7020" s="92"/>
      <c r="F7020" s="92"/>
      <c r="G7020" s="92"/>
      <c r="H7020" s="92"/>
      <c r="I7020" s="92"/>
      <c r="J7020" s="92"/>
      <c r="K7020" s="92"/>
      <c r="L7020" s="92"/>
      <c r="M7020" s="92"/>
      <c r="N7020" s="92"/>
      <c r="O7020" s="92"/>
      <c r="P7020" s="92"/>
      <c r="Q7020" s="92"/>
      <c r="R7020" s="92"/>
      <c r="S7020" s="92"/>
      <c r="T7020" s="92"/>
      <c r="U7020" s="92"/>
      <c r="V7020" s="92"/>
      <c r="W7020" s="92"/>
      <c r="X7020" s="92"/>
      <c r="Y7020" s="92"/>
      <c r="Z7020" s="92"/>
      <c r="AA7020" s="92"/>
      <c r="AB7020" s="92"/>
      <c r="AC7020" s="92"/>
      <c r="AD7020" s="92"/>
      <c r="AE7020" s="92"/>
      <c r="AF7020" s="92"/>
      <c r="AG7020" s="92"/>
      <c r="AH7020" s="92"/>
      <c r="AI7020" s="92"/>
      <c r="AJ7020" s="92"/>
      <c r="AK7020" s="92"/>
      <c r="AL7020" s="92"/>
      <c r="AM7020" s="92"/>
      <c r="AN7020" s="92"/>
      <c r="AO7020" s="92"/>
      <c r="AP7020" s="92"/>
      <c r="AQ7020" s="92"/>
      <c r="AR7020" s="92"/>
    </row>
    <row r="7021" spans="1:44" x14ac:dyDescent="0.2">
      <c r="A7021" s="92"/>
      <c r="B7021" s="92"/>
      <c r="C7021" s="92"/>
      <c r="D7021" s="92"/>
      <c r="E7021" s="92"/>
      <c r="F7021" s="92"/>
      <c r="G7021" s="92"/>
      <c r="H7021" s="92"/>
      <c r="I7021" s="92"/>
      <c r="J7021" s="92"/>
      <c r="K7021" s="92"/>
      <c r="L7021" s="92"/>
      <c r="M7021" s="92"/>
      <c r="N7021" s="92"/>
      <c r="O7021" s="92"/>
      <c r="P7021" s="92"/>
      <c r="Q7021" s="92"/>
      <c r="R7021" s="92"/>
      <c r="S7021" s="92"/>
      <c r="T7021" s="92"/>
      <c r="U7021" s="92"/>
      <c r="V7021" s="92"/>
      <c r="W7021" s="92"/>
      <c r="X7021" s="92"/>
      <c r="Y7021" s="92"/>
      <c r="Z7021" s="92"/>
      <c r="AA7021" s="92"/>
      <c r="AB7021" s="92"/>
      <c r="AC7021" s="92"/>
      <c r="AD7021" s="92"/>
      <c r="AE7021" s="92"/>
      <c r="AF7021" s="92"/>
      <c r="AG7021" s="92"/>
      <c r="AH7021" s="92"/>
      <c r="AI7021" s="92"/>
      <c r="AJ7021" s="92"/>
      <c r="AK7021" s="92"/>
      <c r="AL7021" s="92"/>
      <c r="AM7021" s="92"/>
      <c r="AN7021" s="92"/>
      <c r="AO7021" s="92"/>
      <c r="AP7021" s="92"/>
      <c r="AQ7021" s="92"/>
      <c r="AR7021" s="92"/>
    </row>
    <row r="7022" spans="1:44" x14ac:dyDescent="0.2">
      <c r="A7022" s="92"/>
      <c r="B7022" s="92"/>
      <c r="C7022" s="92"/>
      <c r="D7022" s="92"/>
      <c r="E7022" s="92"/>
      <c r="F7022" s="92"/>
      <c r="G7022" s="92"/>
      <c r="H7022" s="92"/>
      <c r="I7022" s="92"/>
      <c r="J7022" s="92"/>
      <c r="K7022" s="92"/>
      <c r="L7022" s="92"/>
      <c r="M7022" s="92"/>
      <c r="N7022" s="92"/>
      <c r="O7022" s="92"/>
      <c r="P7022" s="92"/>
      <c r="Q7022" s="92"/>
      <c r="R7022" s="92"/>
      <c r="S7022" s="92"/>
      <c r="T7022" s="92"/>
      <c r="U7022" s="92"/>
      <c r="V7022" s="92"/>
      <c r="W7022" s="92"/>
      <c r="X7022" s="92"/>
      <c r="Y7022" s="92"/>
      <c r="Z7022" s="92"/>
      <c r="AA7022" s="92"/>
      <c r="AB7022" s="92"/>
      <c r="AC7022" s="92"/>
      <c r="AD7022" s="92"/>
      <c r="AE7022" s="92"/>
      <c r="AF7022" s="92"/>
      <c r="AG7022" s="92"/>
      <c r="AH7022" s="92"/>
      <c r="AI7022" s="92"/>
      <c r="AJ7022" s="92"/>
      <c r="AK7022" s="92"/>
      <c r="AL7022" s="92"/>
      <c r="AM7022" s="92"/>
      <c r="AN7022" s="92"/>
      <c r="AO7022" s="92"/>
      <c r="AP7022" s="92"/>
      <c r="AQ7022" s="92"/>
      <c r="AR7022" s="92"/>
    </row>
    <row r="7023" spans="1:44" x14ac:dyDescent="0.2">
      <c r="A7023" s="92"/>
      <c r="B7023" s="92"/>
      <c r="C7023" s="92"/>
      <c r="D7023" s="92"/>
      <c r="E7023" s="92"/>
      <c r="F7023" s="92"/>
      <c r="G7023" s="92"/>
      <c r="H7023" s="92"/>
      <c r="I7023" s="92"/>
      <c r="J7023" s="92"/>
      <c r="K7023" s="92"/>
      <c r="L7023" s="92"/>
      <c r="M7023" s="92"/>
      <c r="N7023" s="92"/>
      <c r="O7023" s="92"/>
      <c r="P7023" s="92"/>
      <c r="Q7023" s="92"/>
      <c r="R7023" s="92"/>
      <c r="S7023" s="92"/>
      <c r="T7023" s="92"/>
      <c r="U7023" s="92"/>
      <c r="V7023" s="92"/>
      <c r="W7023" s="92"/>
      <c r="X7023" s="92"/>
      <c r="Y7023" s="92"/>
      <c r="Z7023" s="92"/>
      <c r="AA7023" s="92"/>
      <c r="AB7023" s="92"/>
      <c r="AC7023" s="92"/>
      <c r="AD7023" s="92"/>
      <c r="AE7023" s="92"/>
      <c r="AF7023" s="92"/>
      <c r="AG7023" s="92"/>
      <c r="AH7023" s="92"/>
      <c r="AI7023" s="92"/>
      <c r="AJ7023" s="92"/>
      <c r="AK7023" s="92"/>
      <c r="AL7023" s="92"/>
      <c r="AM7023" s="92"/>
      <c r="AN7023" s="92"/>
      <c r="AO7023" s="92"/>
      <c r="AP7023" s="92"/>
      <c r="AQ7023" s="92"/>
      <c r="AR7023" s="92"/>
    </row>
    <row r="7024" spans="1:44" x14ac:dyDescent="0.2">
      <c r="A7024" s="92"/>
      <c r="B7024" s="92"/>
      <c r="C7024" s="92"/>
      <c r="D7024" s="92"/>
      <c r="E7024" s="92"/>
      <c r="F7024" s="92"/>
      <c r="G7024" s="92"/>
      <c r="H7024" s="92"/>
      <c r="I7024" s="92"/>
      <c r="J7024" s="92"/>
      <c r="K7024" s="92"/>
      <c r="L7024" s="92"/>
      <c r="M7024" s="92"/>
      <c r="N7024" s="92"/>
      <c r="O7024" s="92"/>
      <c r="P7024" s="92"/>
      <c r="Q7024" s="92"/>
      <c r="R7024" s="92"/>
      <c r="S7024" s="92"/>
      <c r="T7024" s="92"/>
      <c r="U7024" s="92"/>
      <c r="V7024" s="92"/>
      <c r="W7024" s="92"/>
      <c r="X7024" s="92"/>
      <c r="Y7024" s="92"/>
      <c r="Z7024" s="92"/>
      <c r="AA7024" s="92"/>
      <c r="AB7024" s="92"/>
      <c r="AC7024" s="92"/>
      <c r="AD7024" s="92"/>
      <c r="AE7024" s="92"/>
      <c r="AF7024" s="92"/>
      <c r="AG7024" s="92"/>
      <c r="AH7024" s="92"/>
      <c r="AI7024" s="92"/>
      <c r="AJ7024" s="92"/>
      <c r="AK7024" s="92"/>
      <c r="AL7024" s="92"/>
      <c r="AM7024" s="92"/>
      <c r="AN7024" s="92"/>
      <c r="AO7024" s="92"/>
      <c r="AP7024" s="92"/>
      <c r="AQ7024" s="92"/>
      <c r="AR7024" s="92"/>
    </row>
    <row r="7025" spans="1:44" x14ac:dyDescent="0.2">
      <c r="A7025" s="92"/>
      <c r="B7025" s="92"/>
      <c r="C7025" s="92"/>
      <c r="D7025" s="92"/>
      <c r="E7025" s="92"/>
      <c r="F7025" s="92"/>
      <c r="G7025" s="92"/>
      <c r="H7025" s="92"/>
      <c r="I7025" s="92"/>
      <c r="J7025" s="92"/>
      <c r="K7025" s="92"/>
      <c r="L7025" s="92"/>
      <c r="M7025" s="92"/>
      <c r="N7025" s="92"/>
      <c r="O7025" s="92"/>
      <c r="P7025" s="92"/>
      <c r="Q7025" s="92"/>
      <c r="R7025" s="92"/>
      <c r="S7025" s="92"/>
      <c r="T7025" s="92"/>
      <c r="U7025" s="92"/>
      <c r="V7025" s="92"/>
      <c r="W7025" s="92"/>
      <c r="X7025" s="92"/>
      <c r="Y7025" s="92"/>
      <c r="Z7025" s="92"/>
      <c r="AA7025" s="92"/>
      <c r="AB7025" s="92"/>
      <c r="AC7025" s="92"/>
      <c r="AD7025" s="92"/>
      <c r="AE7025" s="92"/>
      <c r="AF7025" s="92"/>
      <c r="AG7025" s="92"/>
      <c r="AH7025" s="92"/>
      <c r="AI7025" s="92"/>
      <c r="AJ7025" s="92"/>
      <c r="AK7025" s="92"/>
      <c r="AL7025" s="92"/>
      <c r="AM7025" s="92"/>
      <c r="AN7025" s="92"/>
      <c r="AO7025" s="92"/>
      <c r="AP7025" s="92"/>
      <c r="AQ7025" s="92"/>
      <c r="AR7025" s="92"/>
    </row>
    <row r="7026" spans="1:44" x14ac:dyDescent="0.2">
      <c r="A7026" s="92"/>
      <c r="B7026" s="92"/>
      <c r="C7026" s="92"/>
      <c r="D7026" s="92"/>
      <c r="E7026" s="92"/>
      <c r="F7026" s="92"/>
      <c r="G7026" s="92"/>
      <c r="H7026" s="92"/>
      <c r="I7026" s="92"/>
      <c r="J7026" s="92"/>
      <c r="K7026" s="92"/>
      <c r="L7026" s="92"/>
      <c r="M7026" s="92"/>
      <c r="N7026" s="92"/>
      <c r="O7026" s="92"/>
      <c r="P7026" s="92"/>
      <c r="Q7026" s="92"/>
      <c r="R7026" s="92"/>
      <c r="S7026" s="92"/>
      <c r="T7026" s="92"/>
      <c r="U7026" s="92"/>
      <c r="V7026" s="92"/>
      <c r="W7026" s="92"/>
      <c r="X7026" s="92"/>
      <c r="Y7026" s="92"/>
      <c r="Z7026" s="92"/>
      <c r="AA7026" s="92"/>
      <c r="AB7026" s="92"/>
      <c r="AC7026" s="92"/>
      <c r="AD7026" s="92"/>
      <c r="AE7026" s="92"/>
      <c r="AF7026" s="92"/>
      <c r="AG7026" s="92"/>
      <c r="AH7026" s="92"/>
      <c r="AI7026" s="92"/>
      <c r="AJ7026" s="92"/>
      <c r="AK7026" s="92"/>
      <c r="AL7026" s="92"/>
      <c r="AM7026" s="92"/>
      <c r="AN7026" s="92"/>
      <c r="AO7026" s="92"/>
      <c r="AP7026" s="92"/>
      <c r="AQ7026" s="92"/>
      <c r="AR7026" s="92"/>
    </row>
    <row r="7027" spans="1:44" x14ac:dyDescent="0.2">
      <c r="A7027" s="92"/>
      <c r="B7027" s="92"/>
      <c r="C7027" s="92"/>
      <c r="D7027" s="92"/>
      <c r="E7027" s="92"/>
      <c r="F7027" s="92"/>
      <c r="G7027" s="92"/>
      <c r="H7027" s="92"/>
      <c r="I7027" s="92"/>
      <c r="J7027" s="92"/>
      <c r="K7027" s="92"/>
      <c r="L7027" s="92"/>
      <c r="M7027" s="92"/>
      <c r="N7027" s="92"/>
      <c r="O7027" s="92"/>
      <c r="P7027" s="92"/>
      <c r="Q7027" s="92"/>
      <c r="R7027" s="92"/>
      <c r="S7027" s="92"/>
      <c r="T7027" s="92"/>
      <c r="U7027" s="92"/>
      <c r="V7027" s="92"/>
      <c r="W7027" s="92"/>
      <c r="X7027" s="92"/>
      <c r="Y7027" s="92"/>
      <c r="Z7027" s="92"/>
      <c r="AA7027" s="92"/>
      <c r="AB7027" s="92"/>
      <c r="AC7027" s="92"/>
      <c r="AD7027" s="92"/>
      <c r="AE7027" s="92"/>
      <c r="AF7027" s="92"/>
      <c r="AG7027" s="92"/>
      <c r="AH7027" s="92"/>
      <c r="AI7027" s="92"/>
      <c r="AJ7027" s="92"/>
      <c r="AK7027" s="92"/>
      <c r="AL7027" s="92"/>
      <c r="AM7027" s="92"/>
      <c r="AN7027" s="92"/>
      <c r="AO7027" s="92"/>
      <c r="AP7027" s="92"/>
      <c r="AQ7027" s="92"/>
      <c r="AR7027" s="92"/>
    </row>
    <row r="7028" spans="1:44" x14ac:dyDescent="0.2">
      <c r="A7028" s="92"/>
      <c r="B7028" s="92"/>
      <c r="C7028" s="92"/>
      <c r="D7028" s="92"/>
      <c r="E7028" s="92"/>
      <c r="F7028" s="92"/>
      <c r="G7028" s="92"/>
      <c r="H7028" s="92"/>
      <c r="I7028" s="92"/>
      <c r="J7028" s="92"/>
      <c r="K7028" s="92"/>
      <c r="L7028" s="92"/>
      <c r="M7028" s="92"/>
      <c r="N7028" s="92"/>
      <c r="O7028" s="92"/>
      <c r="P7028" s="92"/>
      <c r="Q7028" s="92"/>
      <c r="R7028" s="92"/>
      <c r="S7028" s="92"/>
      <c r="T7028" s="92"/>
      <c r="U7028" s="92"/>
      <c r="V7028" s="92"/>
      <c r="W7028" s="92"/>
      <c r="X7028" s="92"/>
      <c r="Y7028" s="92"/>
      <c r="Z7028" s="92"/>
      <c r="AA7028" s="92"/>
      <c r="AB7028" s="92"/>
      <c r="AC7028" s="92"/>
      <c r="AD7028" s="92"/>
      <c r="AE7028" s="92"/>
      <c r="AF7028" s="92"/>
      <c r="AG7028" s="92"/>
      <c r="AH7028" s="92"/>
      <c r="AI7028" s="92"/>
      <c r="AJ7028" s="92"/>
      <c r="AK7028" s="92"/>
      <c r="AL7028" s="92"/>
      <c r="AM7028" s="92"/>
      <c r="AN7028" s="92"/>
      <c r="AO7028" s="92"/>
      <c r="AP7028" s="92"/>
      <c r="AQ7028" s="92"/>
      <c r="AR7028" s="92"/>
    </row>
    <row r="7029" spans="1:44" x14ac:dyDescent="0.2">
      <c r="A7029" s="92"/>
      <c r="B7029" s="92"/>
      <c r="C7029" s="92"/>
      <c r="D7029" s="92"/>
      <c r="E7029" s="92"/>
      <c r="F7029" s="92"/>
      <c r="G7029" s="92"/>
      <c r="H7029" s="92"/>
      <c r="I7029" s="92"/>
      <c r="J7029" s="92"/>
      <c r="K7029" s="92"/>
      <c r="L7029" s="92"/>
      <c r="M7029" s="92"/>
      <c r="N7029" s="92"/>
      <c r="O7029" s="92"/>
      <c r="P7029" s="92"/>
      <c r="Q7029" s="92"/>
      <c r="R7029" s="92"/>
      <c r="S7029" s="92"/>
      <c r="T7029" s="92"/>
      <c r="U7029" s="92"/>
      <c r="V7029" s="92"/>
      <c r="W7029" s="92"/>
      <c r="X7029" s="92"/>
      <c r="Y7029" s="92"/>
      <c r="Z7029" s="92"/>
      <c r="AA7029" s="92"/>
      <c r="AB7029" s="92"/>
      <c r="AC7029" s="92"/>
      <c r="AD7029" s="92"/>
      <c r="AE7029" s="92"/>
      <c r="AF7029" s="92"/>
      <c r="AG7029" s="92"/>
      <c r="AH7029" s="92"/>
      <c r="AI7029" s="92"/>
      <c r="AJ7029" s="92"/>
      <c r="AK7029" s="92"/>
      <c r="AL7029" s="92"/>
      <c r="AM7029" s="92"/>
      <c r="AN7029" s="92"/>
      <c r="AO7029" s="92"/>
      <c r="AP7029" s="92"/>
      <c r="AQ7029" s="92"/>
      <c r="AR7029" s="92"/>
    </row>
    <row r="7030" spans="1:44" x14ac:dyDescent="0.2">
      <c r="A7030" s="92"/>
      <c r="B7030" s="92"/>
      <c r="C7030" s="92"/>
      <c r="D7030" s="92"/>
      <c r="E7030" s="92"/>
      <c r="F7030" s="92"/>
      <c r="G7030" s="92"/>
      <c r="H7030" s="92"/>
      <c r="I7030" s="92"/>
      <c r="J7030" s="92"/>
      <c r="K7030" s="92"/>
      <c r="L7030" s="92"/>
      <c r="M7030" s="92"/>
      <c r="N7030" s="92"/>
      <c r="O7030" s="92"/>
      <c r="P7030" s="92"/>
      <c r="Q7030" s="92"/>
      <c r="R7030" s="92"/>
      <c r="S7030" s="92"/>
      <c r="T7030" s="92"/>
      <c r="U7030" s="92"/>
      <c r="V7030" s="92"/>
      <c r="W7030" s="92"/>
      <c r="X7030" s="92"/>
      <c r="Y7030" s="92"/>
      <c r="Z7030" s="92"/>
      <c r="AA7030" s="92"/>
      <c r="AB7030" s="92"/>
      <c r="AC7030" s="92"/>
      <c r="AD7030" s="92"/>
      <c r="AE7030" s="92"/>
      <c r="AF7030" s="92"/>
      <c r="AG7030" s="92"/>
      <c r="AH7030" s="92"/>
      <c r="AI7030" s="92"/>
      <c r="AJ7030" s="92"/>
      <c r="AK7030" s="92"/>
      <c r="AL7030" s="92"/>
      <c r="AM7030" s="92"/>
      <c r="AN7030" s="92"/>
      <c r="AO7030" s="92"/>
      <c r="AP7030" s="92"/>
      <c r="AQ7030" s="92"/>
      <c r="AR7030" s="92"/>
    </row>
    <row r="7031" spans="1:44" x14ac:dyDescent="0.2">
      <c r="A7031" s="92"/>
      <c r="B7031" s="92"/>
      <c r="C7031" s="92"/>
      <c r="D7031" s="92"/>
      <c r="E7031" s="92"/>
      <c r="F7031" s="92"/>
      <c r="G7031" s="92"/>
      <c r="H7031" s="92"/>
      <c r="I7031" s="92"/>
      <c r="J7031" s="92"/>
      <c r="K7031" s="92"/>
      <c r="L7031" s="92"/>
      <c r="M7031" s="92"/>
      <c r="N7031" s="92"/>
      <c r="O7031" s="92"/>
      <c r="P7031" s="92"/>
      <c r="Q7031" s="92"/>
      <c r="R7031" s="92"/>
      <c r="S7031" s="92"/>
      <c r="T7031" s="92"/>
      <c r="U7031" s="92"/>
      <c r="V7031" s="92"/>
      <c r="W7031" s="92"/>
      <c r="X7031" s="92"/>
      <c r="Y7031" s="92"/>
      <c r="Z7031" s="92"/>
      <c r="AA7031" s="92"/>
      <c r="AB7031" s="92"/>
      <c r="AC7031" s="92"/>
      <c r="AD7031" s="92"/>
      <c r="AE7031" s="92"/>
      <c r="AF7031" s="92"/>
      <c r="AG7031" s="92"/>
      <c r="AH7031" s="92"/>
      <c r="AI7031" s="92"/>
      <c r="AJ7031" s="92"/>
      <c r="AK7031" s="92"/>
      <c r="AL7031" s="92"/>
      <c r="AM7031" s="92"/>
      <c r="AN7031" s="92"/>
      <c r="AO7031" s="92"/>
      <c r="AP7031" s="92"/>
      <c r="AQ7031" s="92"/>
      <c r="AR7031" s="92"/>
    </row>
    <row r="7032" spans="1:44" x14ac:dyDescent="0.2">
      <c r="A7032" s="92"/>
      <c r="B7032" s="92"/>
      <c r="C7032" s="92"/>
      <c r="D7032" s="92"/>
      <c r="E7032" s="92"/>
      <c r="F7032" s="92"/>
      <c r="G7032" s="92"/>
      <c r="H7032" s="92"/>
      <c r="I7032" s="92"/>
      <c r="J7032" s="92"/>
      <c r="K7032" s="92"/>
      <c r="L7032" s="92"/>
      <c r="M7032" s="92"/>
      <c r="N7032" s="92"/>
      <c r="O7032" s="92"/>
      <c r="P7032" s="92"/>
      <c r="Q7032" s="92"/>
      <c r="R7032" s="92"/>
      <c r="S7032" s="92"/>
      <c r="T7032" s="92"/>
      <c r="U7032" s="92"/>
      <c r="V7032" s="92"/>
      <c r="W7032" s="92"/>
      <c r="X7032" s="92"/>
      <c r="Y7032" s="92"/>
      <c r="Z7032" s="92"/>
      <c r="AA7032" s="92"/>
      <c r="AB7032" s="92"/>
      <c r="AC7032" s="92"/>
      <c r="AD7032" s="92"/>
      <c r="AE7032" s="92"/>
      <c r="AF7032" s="92"/>
      <c r="AG7032" s="92"/>
      <c r="AH7032" s="92"/>
      <c r="AI7032" s="92"/>
      <c r="AJ7032" s="92"/>
      <c r="AK7032" s="92"/>
      <c r="AL7032" s="92"/>
      <c r="AM7032" s="92"/>
      <c r="AN7032" s="92"/>
      <c r="AO7032" s="92"/>
      <c r="AP7032" s="92"/>
      <c r="AQ7032" s="92"/>
      <c r="AR7032" s="92"/>
    </row>
    <row r="7033" spans="1:44" x14ac:dyDescent="0.2">
      <c r="A7033" s="92"/>
      <c r="B7033" s="92"/>
      <c r="C7033" s="92"/>
      <c r="D7033" s="92"/>
      <c r="E7033" s="92"/>
      <c r="F7033" s="92"/>
      <c r="G7033" s="92"/>
      <c r="H7033" s="92"/>
      <c r="I7033" s="92"/>
      <c r="J7033" s="92"/>
      <c r="K7033" s="92"/>
      <c r="L7033" s="92"/>
      <c r="M7033" s="92"/>
      <c r="N7033" s="92"/>
      <c r="O7033" s="92"/>
      <c r="P7033" s="92"/>
      <c r="Q7033" s="92"/>
      <c r="R7033" s="92"/>
      <c r="S7033" s="92"/>
      <c r="T7033" s="92"/>
      <c r="U7033" s="92"/>
      <c r="V7033" s="92"/>
      <c r="W7033" s="92"/>
      <c r="X7033" s="92"/>
      <c r="Y7033" s="92"/>
      <c r="Z7033" s="92"/>
      <c r="AA7033" s="92"/>
      <c r="AB7033" s="92"/>
      <c r="AC7033" s="92"/>
      <c r="AD7033" s="92"/>
      <c r="AE7033" s="92"/>
      <c r="AF7033" s="92"/>
      <c r="AG7033" s="92"/>
      <c r="AH7033" s="92"/>
      <c r="AI7033" s="92"/>
      <c r="AJ7033" s="92"/>
      <c r="AK7033" s="92"/>
      <c r="AL7033" s="92"/>
      <c r="AM7033" s="92"/>
      <c r="AN7033" s="92"/>
      <c r="AO7033" s="92"/>
      <c r="AP7033" s="92"/>
      <c r="AQ7033" s="92"/>
      <c r="AR7033" s="92"/>
    </row>
    <row r="7034" spans="1:44" x14ac:dyDescent="0.2">
      <c r="A7034" s="92"/>
      <c r="B7034" s="92"/>
      <c r="C7034" s="92"/>
      <c r="D7034" s="92"/>
      <c r="E7034" s="92"/>
      <c r="F7034" s="92"/>
      <c r="G7034" s="92"/>
      <c r="H7034" s="92"/>
      <c r="I7034" s="92"/>
      <c r="J7034" s="92"/>
      <c r="K7034" s="92"/>
      <c r="L7034" s="92"/>
      <c r="M7034" s="92"/>
      <c r="N7034" s="92"/>
      <c r="O7034" s="92"/>
      <c r="P7034" s="92"/>
      <c r="Q7034" s="92"/>
      <c r="R7034" s="92"/>
      <c r="S7034" s="92"/>
      <c r="T7034" s="92"/>
      <c r="U7034" s="92"/>
      <c r="V7034" s="92"/>
      <c r="W7034" s="92"/>
      <c r="X7034" s="92"/>
      <c r="Y7034" s="92"/>
      <c r="Z7034" s="92"/>
      <c r="AA7034" s="92"/>
      <c r="AB7034" s="92"/>
      <c r="AC7034" s="92"/>
      <c r="AD7034" s="92"/>
      <c r="AE7034" s="92"/>
      <c r="AF7034" s="92"/>
      <c r="AG7034" s="92"/>
      <c r="AH7034" s="92"/>
      <c r="AI7034" s="92"/>
      <c r="AJ7034" s="92"/>
      <c r="AK7034" s="92"/>
      <c r="AL7034" s="92"/>
      <c r="AM7034" s="92"/>
      <c r="AN7034" s="92"/>
      <c r="AO7034" s="92"/>
      <c r="AP7034" s="92"/>
      <c r="AQ7034" s="92"/>
      <c r="AR7034" s="92"/>
    </row>
    <row r="7035" spans="1:44" x14ac:dyDescent="0.2">
      <c r="A7035" s="92"/>
      <c r="B7035" s="92"/>
      <c r="C7035" s="92"/>
      <c r="D7035" s="92"/>
      <c r="E7035" s="92"/>
      <c r="F7035" s="92"/>
      <c r="G7035" s="92"/>
      <c r="H7035" s="92"/>
      <c r="I7035" s="92"/>
      <c r="J7035" s="92"/>
      <c r="K7035" s="92"/>
      <c r="L7035" s="92"/>
      <c r="M7035" s="92"/>
      <c r="N7035" s="92"/>
      <c r="O7035" s="92"/>
      <c r="P7035" s="92"/>
      <c r="Q7035" s="92"/>
      <c r="R7035" s="92"/>
      <c r="S7035" s="92"/>
      <c r="T7035" s="92"/>
      <c r="U7035" s="92"/>
      <c r="V7035" s="92"/>
      <c r="W7035" s="92"/>
      <c r="X7035" s="92"/>
      <c r="Y7035" s="92"/>
      <c r="Z7035" s="92"/>
      <c r="AA7035" s="92"/>
      <c r="AB7035" s="92"/>
      <c r="AC7035" s="92"/>
      <c r="AD7035" s="92"/>
      <c r="AE7035" s="92"/>
      <c r="AF7035" s="92"/>
      <c r="AG7035" s="92"/>
      <c r="AH7035" s="92"/>
      <c r="AI7035" s="92"/>
      <c r="AJ7035" s="92"/>
      <c r="AK7035" s="92"/>
      <c r="AL7035" s="92"/>
      <c r="AM7035" s="92"/>
      <c r="AN7035" s="92"/>
      <c r="AO7035" s="92"/>
      <c r="AP7035" s="92"/>
      <c r="AQ7035" s="92"/>
      <c r="AR7035" s="92"/>
    </row>
    <row r="7036" spans="1:44" x14ac:dyDescent="0.2">
      <c r="A7036" s="92"/>
      <c r="B7036" s="92"/>
      <c r="C7036" s="92"/>
      <c r="D7036" s="92"/>
      <c r="E7036" s="92"/>
      <c r="F7036" s="92"/>
      <c r="G7036" s="92"/>
      <c r="H7036" s="92"/>
      <c r="I7036" s="92"/>
      <c r="J7036" s="92"/>
      <c r="K7036" s="92"/>
      <c r="L7036" s="92"/>
      <c r="M7036" s="92"/>
      <c r="N7036" s="92"/>
      <c r="O7036" s="92"/>
      <c r="P7036" s="92"/>
      <c r="Q7036" s="92"/>
      <c r="R7036" s="92"/>
      <c r="S7036" s="92"/>
      <c r="T7036" s="92"/>
      <c r="U7036" s="92"/>
      <c r="V7036" s="92"/>
      <c r="W7036" s="92"/>
      <c r="X7036" s="92"/>
      <c r="Y7036" s="92"/>
      <c r="Z7036" s="92"/>
      <c r="AA7036" s="92"/>
      <c r="AB7036" s="92"/>
      <c r="AC7036" s="92"/>
      <c r="AD7036" s="92"/>
      <c r="AE7036" s="92"/>
      <c r="AF7036" s="92"/>
      <c r="AG7036" s="92"/>
      <c r="AH7036" s="92"/>
      <c r="AI7036" s="92"/>
      <c r="AJ7036" s="92"/>
      <c r="AK7036" s="92"/>
      <c r="AL7036" s="92"/>
      <c r="AM7036" s="92"/>
      <c r="AN7036" s="92"/>
      <c r="AO7036" s="92"/>
      <c r="AP7036" s="92"/>
      <c r="AQ7036" s="92"/>
      <c r="AR7036" s="92"/>
    </row>
    <row r="7037" spans="1:44" x14ac:dyDescent="0.2">
      <c r="A7037" s="92"/>
      <c r="B7037" s="92"/>
      <c r="C7037" s="92"/>
      <c r="D7037" s="92"/>
      <c r="E7037" s="92"/>
      <c r="F7037" s="92"/>
      <c r="G7037" s="92"/>
      <c r="H7037" s="92"/>
      <c r="I7037" s="92"/>
      <c r="J7037" s="92"/>
      <c r="K7037" s="92"/>
      <c r="L7037" s="92"/>
      <c r="M7037" s="92"/>
      <c r="N7037" s="92"/>
      <c r="O7037" s="92"/>
      <c r="P7037" s="92"/>
      <c r="Q7037" s="92"/>
      <c r="R7037" s="92"/>
      <c r="S7037" s="92"/>
      <c r="T7037" s="92"/>
      <c r="U7037" s="92"/>
      <c r="V7037" s="92"/>
      <c r="W7037" s="92"/>
      <c r="X7037" s="92"/>
      <c r="Y7037" s="92"/>
      <c r="Z7037" s="92"/>
      <c r="AA7037" s="92"/>
      <c r="AB7037" s="92"/>
      <c r="AC7037" s="92"/>
      <c r="AD7037" s="92"/>
      <c r="AE7037" s="92"/>
      <c r="AF7037" s="92"/>
      <c r="AG7037" s="92"/>
      <c r="AH7037" s="92"/>
      <c r="AI7037" s="92"/>
      <c r="AJ7037" s="92"/>
      <c r="AK7037" s="92"/>
      <c r="AL7037" s="92"/>
      <c r="AM7037" s="92"/>
      <c r="AN7037" s="92"/>
      <c r="AO7037" s="92"/>
      <c r="AP7037" s="92"/>
      <c r="AQ7037" s="92"/>
      <c r="AR7037" s="92"/>
    </row>
    <row r="7038" spans="1:44" x14ac:dyDescent="0.2">
      <c r="A7038" s="92"/>
      <c r="B7038" s="92"/>
      <c r="C7038" s="92"/>
      <c r="D7038" s="92"/>
      <c r="E7038" s="92"/>
      <c r="F7038" s="92"/>
      <c r="G7038" s="92"/>
      <c r="H7038" s="92"/>
      <c r="I7038" s="92"/>
      <c r="J7038" s="92"/>
      <c r="K7038" s="92"/>
      <c r="L7038" s="92"/>
      <c r="M7038" s="92"/>
      <c r="N7038" s="92"/>
      <c r="O7038" s="92"/>
      <c r="P7038" s="92"/>
      <c r="Q7038" s="92"/>
      <c r="R7038" s="92"/>
      <c r="S7038" s="92"/>
      <c r="T7038" s="92"/>
      <c r="U7038" s="92"/>
      <c r="V7038" s="92"/>
      <c r="W7038" s="92"/>
      <c r="X7038" s="92"/>
      <c r="Y7038" s="92"/>
      <c r="Z7038" s="92"/>
      <c r="AA7038" s="92"/>
      <c r="AB7038" s="92"/>
      <c r="AC7038" s="92"/>
      <c r="AD7038" s="92"/>
      <c r="AE7038" s="92"/>
      <c r="AF7038" s="92"/>
      <c r="AG7038" s="92"/>
      <c r="AH7038" s="92"/>
      <c r="AI7038" s="92"/>
      <c r="AJ7038" s="92"/>
      <c r="AK7038" s="92"/>
      <c r="AL7038" s="92"/>
      <c r="AM7038" s="92"/>
      <c r="AN7038" s="92"/>
      <c r="AO7038" s="92"/>
      <c r="AP7038" s="92"/>
      <c r="AQ7038" s="92"/>
      <c r="AR7038" s="92"/>
    </row>
    <row r="7039" spans="1:44" x14ac:dyDescent="0.2">
      <c r="A7039" s="92"/>
      <c r="B7039" s="92"/>
      <c r="C7039" s="92"/>
      <c r="D7039" s="92"/>
      <c r="E7039" s="92"/>
      <c r="F7039" s="92"/>
      <c r="G7039" s="92"/>
      <c r="H7039" s="92"/>
      <c r="I7039" s="92"/>
      <c r="J7039" s="92"/>
      <c r="K7039" s="92"/>
      <c r="L7039" s="92"/>
      <c r="M7039" s="92"/>
      <c r="N7039" s="92"/>
      <c r="O7039" s="92"/>
      <c r="P7039" s="92"/>
      <c r="Q7039" s="92"/>
      <c r="R7039" s="92"/>
      <c r="S7039" s="92"/>
      <c r="T7039" s="92"/>
      <c r="U7039" s="92"/>
      <c r="V7039" s="92"/>
      <c r="W7039" s="92"/>
      <c r="X7039" s="92"/>
      <c r="Y7039" s="92"/>
      <c r="Z7039" s="92"/>
      <c r="AA7039" s="92"/>
      <c r="AB7039" s="92"/>
      <c r="AC7039" s="92"/>
      <c r="AD7039" s="92"/>
      <c r="AE7039" s="92"/>
      <c r="AF7039" s="92"/>
      <c r="AG7039" s="92"/>
      <c r="AH7039" s="92"/>
      <c r="AI7039" s="92"/>
      <c r="AJ7039" s="92"/>
      <c r="AK7039" s="92"/>
      <c r="AL7039" s="92"/>
      <c r="AM7039" s="92"/>
      <c r="AN7039" s="92"/>
      <c r="AO7039" s="92"/>
      <c r="AP7039" s="92"/>
      <c r="AQ7039" s="92"/>
      <c r="AR7039" s="92"/>
    </row>
    <row r="7040" spans="1:44" x14ac:dyDescent="0.2">
      <c r="A7040" s="92"/>
      <c r="B7040" s="92"/>
      <c r="C7040" s="92"/>
      <c r="D7040" s="92"/>
      <c r="E7040" s="92"/>
      <c r="F7040" s="92"/>
      <c r="G7040" s="92"/>
      <c r="H7040" s="92"/>
      <c r="I7040" s="92"/>
      <c r="J7040" s="92"/>
      <c r="K7040" s="92"/>
      <c r="L7040" s="92"/>
      <c r="M7040" s="92"/>
      <c r="N7040" s="92"/>
      <c r="O7040" s="92"/>
      <c r="P7040" s="92"/>
      <c r="Q7040" s="92"/>
      <c r="R7040" s="92"/>
      <c r="S7040" s="92"/>
      <c r="T7040" s="92"/>
      <c r="U7040" s="92"/>
      <c r="V7040" s="92"/>
      <c r="W7040" s="92"/>
      <c r="X7040" s="92"/>
      <c r="Y7040" s="92"/>
      <c r="Z7040" s="92"/>
      <c r="AA7040" s="92"/>
      <c r="AB7040" s="92"/>
      <c r="AC7040" s="92"/>
      <c r="AD7040" s="92"/>
      <c r="AE7040" s="92"/>
      <c r="AF7040" s="92"/>
      <c r="AG7040" s="92"/>
      <c r="AH7040" s="92"/>
      <c r="AI7040" s="92"/>
      <c r="AJ7040" s="92"/>
      <c r="AK7040" s="92"/>
      <c r="AL7040" s="92"/>
      <c r="AM7040" s="92"/>
      <c r="AN7040" s="92"/>
      <c r="AO7040" s="92"/>
      <c r="AP7040" s="92"/>
      <c r="AQ7040" s="92"/>
      <c r="AR7040" s="92"/>
    </row>
    <row r="7041" spans="1:44" x14ac:dyDescent="0.2">
      <c r="A7041" s="92"/>
      <c r="B7041" s="92"/>
      <c r="C7041" s="92"/>
      <c r="D7041" s="92"/>
      <c r="E7041" s="92"/>
      <c r="F7041" s="92"/>
      <c r="G7041" s="92"/>
      <c r="H7041" s="92"/>
      <c r="I7041" s="92"/>
      <c r="J7041" s="92"/>
      <c r="K7041" s="92"/>
      <c r="L7041" s="92"/>
      <c r="M7041" s="92"/>
      <c r="N7041" s="92"/>
      <c r="O7041" s="92"/>
      <c r="P7041" s="92"/>
      <c r="Q7041" s="92"/>
      <c r="R7041" s="92"/>
      <c r="S7041" s="92"/>
      <c r="T7041" s="92"/>
      <c r="U7041" s="92"/>
      <c r="V7041" s="92"/>
      <c r="W7041" s="92"/>
      <c r="X7041" s="92"/>
      <c r="Y7041" s="92"/>
      <c r="Z7041" s="92"/>
      <c r="AA7041" s="92"/>
      <c r="AB7041" s="92"/>
      <c r="AC7041" s="92"/>
      <c r="AD7041" s="92"/>
      <c r="AE7041" s="92"/>
      <c r="AF7041" s="92"/>
      <c r="AG7041" s="92"/>
      <c r="AH7041" s="92"/>
      <c r="AI7041" s="92"/>
      <c r="AJ7041" s="92"/>
      <c r="AK7041" s="92"/>
      <c r="AL7041" s="92"/>
      <c r="AM7041" s="92"/>
      <c r="AN7041" s="92"/>
      <c r="AO7041" s="92"/>
      <c r="AP7041" s="92"/>
      <c r="AQ7041" s="92"/>
      <c r="AR7041" s="92"/>
    </row>
    <row r="7042" spans="1:44" x14ac:dyDescent="0.2">
      <c r="A7042" s="92"/>
      <c r="B7042" s="92"/>
      <c r="C7042" s="92"/>
      <c r="D7042" s="92"/>
      <c r="E7042" s="92"/>
      <c r="F7042" s="92"/>
      <c r="G7042" s="92"/>
      <c r="H7042" s="92"/>
      <c r="I7042" s="92"/>
      <c r="J7042" s="92"/>
      <c r="K7042" s="92"/>
      <c r="L7042" s="92"/>
      <c r="M7042" s="92"/>
      <c r="N7042" s="92"/>
      <c r="O7042" s="92"/>
      <c r="P7042" s="92"/>
      <c r="Q7042" s="92"/>
      <c r="R7042" s="92"/>
      <c r="S7042" s="92"/>
      <c r="T7042" s="92"/>
      <c r="U7042" s="92"/>
      <c r="V7042" s="92"/>
      <c r="W7042" s="92"/>
      <c r="X7042" s="92"/>
      <c r="Y7042" s="92"/>
      <c r="Z7042" s="92"/>
      <c r="AA7042" s="92"/>
      <c r="AB7042" s="92"/>
      <c r="AC7042" s="92"/>
      <c r="AD7042" s="92"/>
      <c r="AE7042" s="92"/>
      <c r="AF7042" s="92"/>
      <c r="AG7042" s="92"/>
      <c r="AH7042" s="92"/>
      <c r="AI7042" s="92"/>
      <c r="AJ7042" s="92"/>
      <c r="AK7042" s="92"/>
      <c r="AL7042" s="92"/>
      <c r="AM7042" s="92"/>
      <c r="AN7042" s="92"/>
      <c r="AO7042" s="92"/>
      <c r="AP7042" s="92"/>
      <c r="AQ7042" s="92"/>
      <c r="AR7042" s="92"/>
    </row>
    <row r="7043" spans="1:44" x14ac:dyDescent="0.2">
      <c r="A7043" s="92"/>
      <c r="B7043" s="92"/>
      <c r="C7043" s="92"/>
      <c r="D7043" s="92"/>
      <c r="E7043" s="92"/>
      <c r="F7043" s="92"/>
      <c r="G7043" s="92"/>
      <c r="H7043" s="92"/>
      <c r="I7043" s="92"/>
      <c r="J7043" s="92"/>
      <c r="K7043" s="92"/>
      <c r="L7043" s="92"/>
      <c r="M7043" s="92"/>
      <c r="N7043" s="92"/>
      <c r="O7043" s="92"/>
      <c r="P7043" s="92"/>
      <c r="Q7043" s="92"/>
      <c r="R7043" s="92"/>
      <c r="S7043" s="92"/>
      <c r="T7043" s="92"/>
      <c r="U7043" s="92"/>
      <c r="V7043" s="92"/>
      <c r="W7043" s="92"/>
      <c r="X7043" s="92"/>
      <c r="Y7043" s="92"/>
      <c r="Z7043" s="92"/>
      <c r="AA7043" s="92"/>
      <c r="AB7043" s="92"/>
      <c r="AC7043" s="92"/>
      <c r="AD7043" s="92"/>
      <c r="AE7043" s="92"/>
      <c r="AF7043" s="92"/>
      <c r="AG7043" s="92"/>
      <c r="AH7043" s="92"/>
      <c r="AI7043" s="92"/>
      <c r="AJ7043" s="92"/>
      <c r="AK7043" s="92"/>
      <c r="AL7043" s="92"/>
      <c r="AM7043" s="92"/>
      <c r="AN7043" s="92"/>
      <c r="AO7043" s="92"/>
      <c r="AP7043" s="92"/>
      <c r="AQ7043" s="92"/>
      <c r="AR7043" s="92"/>
    </row>
    <row r="7044" spans="1:44" x14ac:dyDescent="0.2">
      <c r="A7044" s="92"/>
      <c r="B7044" s="92"/>
      <c r="C7044" s="92"/>
      <c r="D7044" s="92"/>
      <c r="E7044" s="92"/>
      <c r="F7044" s="92"/>
      <c r="G7044" s="92"/>
      <c r="H7044" s="92"/>
      <c r="I7044" s="92"/>
      <c r="J7044" s="92"/>
      <c r="K7044" s="92"/>
      <c r="L7044" s="92"/>
      <c r="M7044" s="92"/>
      <c r="N7044" s="92"/>
      <c r="O7044" s="92"/>
      <c r="P7044" s="92"/>
      <c r="Q7044" s="92"/>
      <c r="R7044" s="92"/>
      <c r="S7044" s="92"/>
      <c r="T7044" s="92"/>
      <c r="U7044" s="92"/>
      <c r="V7044" s="92"/>
      <c r="W7044" s="92"/>
      <c r="X7044" s="92"/>
      <c r="Y7044" s="92"/>
      <c r="Z7044" s="92"/>
      <c r="AA7044" s="92"/>
      <c r="AB7044" s="92"/>
      <c r="AC7044" s="92"/>
      <c r="AD7044" s="92"/>
      <c r="AE7044" s="92"/>
      <c r="AF7044" s="92"/>
      <c r="AG7044" s="92"/>
      <c r="AH7044" s="92"/>
      <c r="AI7044" s="92"/>
      <c r="AJ7044" s="92"/>
      <c r="AK7044" s="92"/>
      <c r="AL7044" s="92"/>
      <c r="AM7044" s="92"/>
      <c r="AN7044" s="92"/>
      <c r="AO7044" s="92"/>
      <c r="AP7044" s="92"/>
      <c r="AQ7044" s="92"/>
      <c r="AR7044" s="92"/>
    </row>
    <row r="7045" spans="1:44" x14ac:dyDescent="0.2">
      <c r="A7045" s="92"/>
      <c r="B7045" s="92"/>
      <c r="C7045" s="92"/>
      <c r="D7045" s="92"/>
      <c r="E7045" s="92"/>
      <c r="F7045" s="92"/>
      <c r="G7045" s="92"/>
      <c r="H7045" s="92"/>
      <c r="I7045" s="92"/>
      <c r="J7045" s="92"/>
      <c r="K7045" s="92"/>
      <c r="L7045" s="92"/>
      <c r="M7045" s="92"/>
      <c r="N7045" s="92"/>
      <c r="O7045" s="92"/>
      <c r="P7045" s="92"/>
      <c r="Q7045" s="92"/>
      <c r="R7045" s="92"/>
      <c r="S7045" s="92"/>
      <c r="T7045" s="92"/>
      <c r="U7045" s="92"/>
      <c r="V7045" s="92"/>
      <c r="W7045" s="92"/>
      <c r="X7045" s="92"/>
      <c r="Y7045" s="92"/>
      <c r="Z7045" s="92"/>
      <c r="AA7045" s="92"/>
      <c r="AB7045" s="92"/>
      <c r="AC7045" s="92"/>
      <c r="AD7045" s="92"/>
      <c r="AE7045" s="92"/>
      <c r="AF7045" s="92"/>
      <c r="AG7045" s="92"/>
      <c r="AH7045" s="92"/>
      <c r="AI7045" s="92"/>
      <c r="AJ7045" s="92"/>
      <c r="AK7045" s="92"/>
      <c r="AL7045" s="92"/>
      <c r="AM7045" s="92"/>
      <c r="AN7045" s="92"/>
      <c r="AO7045" s="92"/>
      <c r="AP7045" s="92"/>
      <c r="AQ7045" s="92"/>
      <c r="AR7045" s="92"/>
    </row>
    <row r="7046" spans="1:44" x14ac:dyDescent="0.2">
      <c r="A7046" s="92"/>
      <c r="B7046" s="92"/>
      <c r="C7046" s="92"/>
      <c r="D7046" s="92"/>
      <c r="E7046" s="92"/>
      <c r="F7046" s="92"/>
      <c r="G7046" s="92"/>
      <c r="H7046" s="92"/>
      <c r="I7046" s="92"/>
      <c r="J7046" s="92"/>
      <c r="K7046" s="92"/>
      <c r="L7046" s="92"/>
      <c r="M7046" s="92"/>
      <c r="N7046" s="92"/>
      <c r="O7046" s="92"/>
      <c r="P7046" s="92"/>
      <c r="Q7046" s="92"/>
      <c r="R7046" s="92"/>
      <c r="S7046" s="92"/>
      <c r="T7046" s="92"/>
      <c r="U7046" s="92"/>
      <c r="V7046" s="92"/>
      <c r="W7046" s="92"/>
      <c r="X7046" s="92"/>
      <c r="Y7046" s="92"/>
      <c r="Z7046" s="92"/>
      <c r="AA7046" s="92"/>
      <c r="AB7046" s="92"/>
      <c r="AC7046" s="92"/>
      <c r="AD7046" s="92"/>
      <c r="AE7046" s="92"/>
      <c r="AF7046" s="92"/>
      <c r="AG7046" s="92"/>
      <c r="AH7046" s="92"/>
      <c r="AI7046" s="92"/>
      <c r="AJ7046" s="92"/>
      <c r="AK7046" s="92"/>
      <c r="AL7046" s="92"/>
      <c r="AM7046" s="92"/>
      <c r="AN7046" s="92"/>
      <c r="AO7046" s="92"/>
      <c r="AP7046" s="92"/>
      <c r="AQ7046" s="92"/>
      <c r="AR7046" s="92"/>
    </row>
    <row r="7047" spans="1:44" x14ac:dyDescent="0.2">
      <c r="A7047" s="92"/>
      <c r="B7047" s="92"/>
      <c r="C7047" s="92"/>
      <c r="D7047" s="92"/>
      <c r="E7047" s="92"/>
      <c r="F7047" s="92"/>
      <c r="G7047" s="92"/>
      <c r="H7047" s="92"/>
      <c r="I7047" s="92"/>
      <c r="J7047" s="92"/>
      <c r="K7047" s="92"/>
      <c r="L7047" s="92"/>
      <c r="M7047" s="92"/>
      <c r="N7047" s="92"/>
      <c r="O7047" s="92"/>
      <c r="P7047" s="92"/>
      <c r="Q7047" s="92"/>
      <c r="R7047" s="92"/>
      <c r="S7047" s="92"/>
      <c r="T7047" s="92"/>
      <c r="U7047" s="92"/>
      <c r="V7047" s="92"/>
      <c r="W7047" s="92"/>
      <c r="X7047" s="92"/>
      <c r="Y7047" s="92"/>
      <c r="Z7047" s="92"/>
      <c r="AA7047" s="92"/>
      <c r="AB7047" s="92"/>
      <c r="AC7047" s="92"/>
      <c r="AD7047" s="92"/>
      <c r="AE7047" s="92"/>
      <c r="AF7047" s="92"/>
      <c r="AG7047" s="92"/>
      <c r="AH7047" s="92"/>
      <c r="AI7047" s="92"/>
      <c r="AJ7047" s="92"/>
      <c r="AK7047" s="92"/>
      <c r="AL7047" s="92"/>
      <c r="AM7047" s="92"/>
      <c r="AN7047" s="92"/>
      <c r="AO7047" s="92"/>
      <c r="AP7047" s="92"/>
      <c r="AQ7047" s="92"/>
      <c r="AR7047" s="92"/>
    </row>
    <row r="7048" spans="1:44" x14ac:dyDescent="0.2">
      <c r="A7048" s="92"/>
      <c r="B7048" s="92"/>
      <c r="C7048" s="92"/>
      <c r="D7048" s="92"/>
      <c r="E7048" s="92"/>
      <c r="F7048" s="92"/>
      <c r="G7048" s="92"/>
      <c r="H7048" s="92"/>
      <c r="I7048" s="92"/>
      <c r="J7048" s="92"/>
      <c r="K7048" s="92"/>
      <c r="L7048" s="92"/>
      <c r="M7048" s="92"/>
      <c r="N7048" s="92"/>
      <c r="O7048" s="92"/>
      <c r="P7048" s="92"/>
      <c r="Q7048" s="92"/>
      <c r="R7048" s="92"/>
      <c r="S7048" s="92"/>
      <c r="T7048" s="92"/>
      <c r="U7048" s="92"/>
      <c r="V7048" s="92"/>
      <c r="W7048" s="92"/>
      <c r="X7048" s="92"/>
      <c r="Y7048" s="92"/>
      <c r="Z7048" s="92"/>
      <c r="AA7048" s="92"/>
      <c r="AB7048" s="92"/>
      <c r="AC7048" s="92"/>
      <c r="AD7048" s="92"/>
      <c r="AE7048" s="92"/>
      <c r="AF7048" s="92"/>
      <c r="AG7048" s="92"/>
      <c r="AH7048" s="92"/>
      <c r="AI7048" s="92"/>
      <c r="AJ7048" s="92"/>
      <c r="AK7048" s="92"/>
      <c r="AL7048" s="92"/>
      <c r="AM7048" s="92"/>
      <c r="AN7048" s="92"/>
      <c r="AO7048" s="92"/>
      <c r="AP7048" s="92"/>
      <c r="AQ7048" s="92"/>
      <c r="AR7048" s="92"/>
    </row>
    <row r="7049" spans="1:44" x14ac:dyDescent="0.2">
      <c r="A7049" s="92"/>
      <c r="B7049" s="92"/>
      <c r="C7049" s="92"/>
      <c r="D7049" s="92"/>
      <c r="E7049" s="92"/>
      <c r="F7049" s="92"/>
      <c r="G7049" s="92"/>
      <c r="H7049" s="92"/>
      <c r="I7049" s="92"/>
      <c r="J7049" s="92"/>
      <c r="K7049" s="92"/>
      <c r="L7049" s="92"/>
      <c r="M7049" s="92"/>
      <c r="N7049" s="92"/>
      <c r="O7049" s="92"/>
      <c r="P7049" s="92"/>
      <c r="Q7049" s="92"/>
      <c r="R7049" s="92"/>
      <c r="S7049" s="92"/>
      <c r="T7049" s="92"/>
      <c r="U7049" s="92"/>
      <c r="V7049" s="92"/>
      <c r="W7049" s="92"/>
      <c r="X7049" s="92"/>
      <c r="Y7049" s="92"/>
      <c r="Z7049" s="92"/>
      <c r="AA7049" s="92"/>
      <c r="AB7049" s="92"/>
      <c r="AC7049" s="92"/>
      <c r="AD7049" s="92"/>
      <c r="AE7049" s="92"/>
      <c r="AF7049" s="92"/>
      <c r="AG7049" s="92"/>
      <c r="AH7049" s="92"/>
      <c r="AI7049" s="92"/>
      <c r="AJ7049" s="92"/>
      <c r="AK7049" s="92"/>
      <c r="AL7049" s="92"/>
      <c r="AM7049" s="92"/>
      <c r="AN7049" s="92"/>
      <c r="AO7049" s="92"/>
      <c r="AP7049" s="92"/>
      <c r="AQ7049" s="92"/>
      <c r="AR7049" s="92"/>
    </row>
    <row r="7050" spans="1:44" x14ac:dyDescent="0.2">
      <c r="A7050" s="92"/>
      <c r="B7050" s="92"/>
      <c r="C7050" s="92"/>
      <c r="D7050" s="92"/>
      <c r="E7050" s="92"/>
      <c r="F7050" s="92"/>
      <c r="G7050" s="92"/>
      <c r="H7050" s="92"/>
      <c r="I7050" s="92"/>
      <c r="J7050" s="92"/>
      <c r="K7050" s="92"/>
      <c r="L7050" s="92"/>
      <c r="M7050" s="92"/>
      <c r="N7050" s="92"/>
      <c r="O7050" s="92"/>
      <c r="P7050" s="92"/>
      <c r="Q7050" s="92"/>
      <c r="R7050" s="92"/>
      <c r="S7050" s="92"/>
      <c r="T7050" s="92"/>
      <c r="U7050" s="92"/>
      <c r="V7050" s="92"/>
      <c r="W7050" s="92"/>
      <c r="X7050" s="92"/>
      <c r="Y7050" s="92"/>
      <c r="Z7050" s="92"/>
      <c r="AA7050" s="92"/>
      <c r="AB7050" s="92"/>
      <c r="AC7050" s="92"/>
      <c r="AD7050" s="92"/>
      <c r="AE7050" s="92"/>
      <c r="AF7050" s="92"/>
      <c r="AG7050" s="92"/>
      <c r="AH7050" s="92"/>
      <c r="AI7050" s="92"/>
      <c r="AJ7050" s="92"/>
      <c r="AK7050" s="92"/>
      <c r="AL7050" s="92"/>
      <c r="AM7050" s="92"/>
      <c r="AN7050" s="92"/>
      <c r="AO7050" s="92"/>
      <c r="AP7050" s="92"/>
      <c r="AQ7050" s="92"/>
      <c r="AR7050" s="92"/>
    </row>
    <row r="7051" spans="1:44" x14ac:dyDescent="0.2">
      <c r="A7051" s="92"/>
      <c r="B7051" s="92"/>
      <c r="C7051" s="92"/>
      <c r="D7051" s="92"/>
      <c r="E7051" s="92"/>
      <c r="F7051" s="92"/>
      <c r="G7051" s="92"/>
      <c r="H7051" s="92"/>
      <c r="I7051" s="92"/>
      <c r="J7051" s="92"/>
      <c r="K7051" s="92"/>
      <c r="L7051" s="92"/>
      <c r="M7051" s="92"/>
      <c r="N7051" s="92"/>
      <c r="O7051" s="92"/>
      <c r="P7051" s="92"/>
      <c r="Q7051" s="92"/>
      <c r="R7051" s="92"/>
      <c r="S7051" s="92"/>
      <c r="T7051" s="92"/>
      <c r="U7051" s="92"/>
      <c r="V7051" s="92"/>
      <c r="W7051" s="92"/>
      <c r="X7051" s="92"/>
      <c r="Y7051" s="92"/>
      <c r="Z7051" s="92"/>
      <c r="AA7051" s="92"/>
      <c r="AB7051" s="92"/>
      <c r="AC7051" s="92"/>
      <c r="AD7051" s="92"/>
      <c r="AE7051" s="92"/>
      <c r="AF7051" s="92"/>
      <c r="AG7051" s="92"/>
      <c r="AH7051" s="92"/>
      <c r="AI7051" s="92"/>
      <c r="AJ7051" s="92"/>
      <c r="AK7051" s="92"/>
      <c r="AL7051" s="92"/>
      <c r="AM7051" s="92"/>
      <c r="AN7051" s="92"/>
      <c r="AO7051" s="92"/>
      <c r="AP7051" s="92"/>
      <c r="AQ7051" s="92"/>
      <c r="AR7051" s="92"/>
    </row>
    <row r="7052" spans="1:44" x14ac:dyDescent="0.2">
      <c r="A7052" s="92"/>
      <c r="B7052" s="92"/>
      <c r="C7052" s="92"/>
      <c r="D7052" s="92"/>
      <c r="E7052" s="92"/>
      <c r="F7052" s="92"/>
      <c r="G7052" s="92"/>
      <c r="H7052" s="92"/>
      <c r="I7052" s="92"/>
      <c r="J7052" s="92"/>
      <c r="K7052" s="92"/>
      <c r="L7052" s="92"/>
      <c r="M7052" s="92"/>
      <c r="N7052" s="92"/>
      <c r="O7052" s="92"/>
      <c r="P7052" s="92"/>
      <c r="Q7052" s="92"/>
      <c r="R7052" s="92"/>
      <c r="S7052" s="92"/>
      <c r="T7052" s="92"/>
      <c r="U7052" s="92"/>
      <c r="V7052" s="92"/>
      <c r="W7052" s="92"/>
      <c r="X7052" s="92"/>
      <c r="Y7052" s="92"/>
      <c r="Z7052" s="92"/>
      <c r="AA7052" s="92"/>
      <c r="AB7052" s="92"/>
      <c r="AC7052" s="92"/>
      <c r="AD7052" s="92"/>
      <c r="AE7052" s="92"/>
      <c r="AF7052" s="92"/>
      <c r="AG7052" s="92"/>
      <c r="AH7052" s="92"/>
      <c r="AI7052" s="92"/>
      <c r="AJ7052" s="92"/>
      <c r="AK7052" s="92"/>
      <c r="AL7052" s="92"/>
      <c r="AM7052" s="92"/>
      <c r="AN7052" s="92"/>
      <c r="AO7052" s="92"/>
      <c r="AP7052" s="92"/>
      <c r="AQ7052" s="92"/>
      <c r="AR7052" s="92"/>
    </row>
    <row r="7053" spans="1:44" x14ac:dyDescent="0.2">
      <c r="A7053" s="92"/>
      <c r="B7053" s="92"/>
      <c r="C7053" s="92"/>
      <c r="D7053" s="92"/>
      <c r="E7053" s="92"/>
      <c r="F7053" s="92"/>
      <c r="G7053" s="92"/>
      <c r="H7053" s="92"/>
      <c r="I7053" s="92"/>
      <c r="J7053" s="92"/>
      <c r="K7053" s="92"/>
      <c r="L7053" s="92"/>
      <c r="M7053" s="92"/>
      <c r="N7053" s="92"/>
      <c r="O7053" s="92"/>
      <c r="P7053" s="92"/>
      <c r="Q7053" s="92"/>
      <c r="R7053" s="92"/>
      <c r="S7053" s="92"/>
      <c r="T7053" s="92"/>
      <c r="U7053" s="92"/>
      <c r="V7053" s="92"/>
      <c r="W7053" s="92"/>
      <c r="X7053" s="92"/>
      <c r="Y7053" s="92"/>
      <c r="Z7053" s="92"/>
      <c r="AA7053" s="92"/>
      <c r="AB7053" s="92"/>
      <c r="AC7053" s="92"/>
      <c r="AD7053" s="92"/>
      <c r="AE7053" s="92"/>
      <c r="AF7053" s="92"/>
      <c r="AG7053" s="92"/>
      <c r="AH7053" s="92"/>
      <c r="AI7053" s="92"/>
      <c r="AJ7053" s="92"/>
      <c r="AK7053" s="92"/>
      <c r="AL7053" s="92"/>
      <c r="AM7053" s="92"/>
      <c r="AN7053" s="92"/>
      <c r="AO7053" s="92"/>
      <c r="AP7053" s="92"/>
      <c r="AQ7053" s="92"/>
      <c r="AR7053" s="92"/>
    </row>
    <row r="7054" spans="1:44" x14ac:dyDescent="0.2">
      <c r="A7054" s="92"/>
      <c r="B7054" s="92"/>
      <c r="C7054" s="92"/>
      <c r="D7054" s="92"/>
      <c r="E7054" s="92"/>
      <c r="F7054" s="92"/>
      <c r="G7054" s="92"/>
      <c r="H7054" s="92"/>
      <c r="I7054" s="92"/>
      <c r="J7054" s="92"/>
      <c r="K7054" s="92"/>
      <c r="L7054" s="92"/>
      <c r="M7054" s="92"/>
      <c r="N7054" s="92"/>
      <c r="O7054" s="92"/>
      <c r="P7054" s="92"/>
      <c r="Q7054" s="92"/>
      <c r="R7054" s="92"/>
      <c r="S7054" s="92"/>
      <c r="T7054" s="92"/>
      <c r="U7054" s="92"/>
      <c r="V7054" s="92"/>
      <c r="W7054" s="92"/>
      <c r="X7054" s="92"/>
      <c r="Y7054" s="92"/>
      <c r="Z7054" s="92"/>
      <c r="AA7054" s="92"/>
      <c r="AB7054" s="92"/>
      <c r="AC7054" s="92"/>
      <c r="AD7054" s="92"/>
      <c r="AE7054" s="92"/>
      <c r="AF7054" s="92"/>
      <c r="AG7054" s="92"/>
      <c r="AH7054" s="92"/>
      <c r="AI7054" s="92"/>
      <c r="AJ7054" s="92"/>
      <c r="AK7054" s="92"/>
      <c r="AL7054" s="92"/>
      <c r="AM7054" s="92"/>
      <c r="AN7054" s="92"/>
      <c r="AO7054" s="92"/>
      <c r="AP7054" s="92"/>
      <c r="AQ7054" s="92"/>
      <c r="AR7054" s="92"/>
    </row>
    <row r="7055" spans="1:44" x14ac:dyDescent="0.2">
      <c r="A7055" s="92"/>
      <c r="B7055" s="92"/>
      <c r="C7055" s="92"/>
      <c r="D7055" s="92"/>
      <c r="E7055" s="92"/>
      <c r="F7055" s="92"/>
      <c r="G7055" s="92"/>
      <c r="H7055" s="92"/>
      <c r="I7055" s="92"/>
      <c r="J7055" s="92"/>
      <c r="K7055" s="92"/>
      <c r="L7055" s="92"/>
      <c r="M7055" s="92"/>
      <c r="N7055" s="92"/>
      <c r="O7055" s="92"/>
      <c r="P7055" s="92"/>
      <c r="Q7055" s="92"/>
      <c r="R7055" s="92"/>
      <c r="S7055" s="92"/>
      <c r="T7055" s="92"/>
      <c r="U7055" s="92"/>
      <c r="V7055" s="92"/>
      <c r="W7055" s="92"/>
      <c r="X7055" s="92"/>
      <c r="Y7055" s="92"/>
      <c r="Z7055" s="92"/>
      <c r="AA7055" s="92"/>
      <c r="AB7055" s="92"/>
      <c r="AC7055" s="92"/>
      <c r="AD7055" s="92"/>
      <c r="AE7055" s="92"/>
      <c r="AF7055" s="92"/>
      <c r="AG7055" s="92"/>
      <c r="AH7055" s="92"/>
      <c r="AI7055" s="92"/>
      <c r="AJ7055" s="92"/>
      <c r="AK7055" s="92"/>
      <c r="AL7055" s="92"/>
      <c r="AM7055" s="92"/>
      <c r="AN7055" s="92"/>
      <c r="AO7055" s="92"/>
      <c r="AP7055" s="92"/>
      <c r="AQ7055" s="92"/>
      <c r="AR7055" s="92"/>
    </row>
    <row r="7056" spans="1:44" x14ac:dyDescent="0.2">
      <c r="A7056" s="92"/>
      <c r="B7056" s="92"/>
      <c r="C7056" s="92"/>
      <c r="D7056" s="92"/>
      <c r="E7056" s="92"/>
      <c r="F7056" s="92"/>
      <c r="G7056" s="92"/>
      <c r="H7056" s="92"/>
      <c r="I7056" s="92"/>
      <c r="J7056" s="92"/>
      <c r="K7056" s="92"/>
      <c r="L7056" s="92"/>
      <c r="M7056" s="92"/>
      <c r="N7056" s="92"/>
      <c r="O7056" s="92"/>
      <c r="P7056" s="92"/>
      <c r="Q7056" s="92"/>
      <c r="R7056" s="92"/>
      <c r="S7056" s="92"/>
      <c r="T7056" s="92"/>
      <c r="U7056" s="92"/>
      <c r="V7056" s="92"/>
      <c r="W7056" s="92"/>
      <c r="X7056" s="92"/>
      <c r="Y7056" s="92"/>
      <c r="Z7056" s="92"/>
      <c r="AA7056" s="92"/>
      <c r="AB7056" s="92"/>
      <c r="AC7056" s="92"/>
      <c r="AD7056" s="92"/>
      <c r="AE7056" s="92"/>
      <c r="AF7056" s="92"/>
      <c r="AG7056" s="92"/>
      <c r="AH7056" s="92"/>
      <c r="AI7056" s="92"/>
      <c r="AJ7056" s="92"/>
      <c r="AK7056" s="92"/>
      <c r="AL7056" s="92"/>
      <c r="AM7056" s="92"/>
      <c r="AN7056" s="92"/>
      <c r="AO7056" s="92"/>
      <c r="AP7056" s="92"/>
      <c r="AQ7056" s="92"/>
      <c r="AR7056" s="92"/>
    </row>
    <row r="7057" spans="1:44" x14ac:dyDescent="0.2">
      <c r="A7057" s="92"/>
      <c r="B7057" s="92"/>
      <c r="C7057" s="92"/>
      <c r="D7057" s="92"/>
      <c r="E7057" s="92"/>
      <c r="F7057" s="92"/>
      <c r="G7057" s="92"/>
      <c r="H7057" s="92"/>
      <c r="I7057" s="92"/>
      <c r="J7057" s="92"/>
      <c r="K7057" s="92"/>
      <c r="L7057" s="92"/>
      <c r="M7057" s="92"/>
      <c r="N7057" s="92"/>
      <c r="O7057" s="92"/>
      <c r="P7057" s="92"/>
      <c r="Q7057" s="92"/>
      <c r="R7057" s="92"/>
      <c r="S7057" s="92"/>
      <c r="T7057" s="92"/>
      <c r="U7057" s="92"/>
      <c r="V7057" s="92"/>
      <c r="W7057" s="92"/>
      <c r="X7057" s="92"/>
      <c r="Y7057" s="92"/>
      <c r="Z7057" s="92"/>
      <c r="AA7057" s="92"/>
      <c r="AB7057" s="92"/>
      <c r="AC7057" s="92"/>
      <c r="AD7057" s="92"/>
      <c r="AE7057" s="92"/>
      <c r="AF7057" s="92"/>
      <c r="AG7057" s="92"/>
      <c r="AH7057" s="92"/>
      <c r="AI7057" s="92"/>
      <c r="AJ7057" s="92"/>
      <c r="AK7057" s="92"/>
      <c r="AL7057" s="92"/>
      <c r="AM7057" s="92"/>
      <c r="AN7057" s="92"/>
      <c r="AO7057" s="92"/>
      <c r="AP7057" s="92"/>
      <c r="AQ7057" s="92"/>
      <c r="AR7057" s="92"/>
    </row>
    <row r="7058" spans="1:44" x14ac:dyDescent="0.2">
      <c r="A7058" s="92"/>
      <c r="B7058" s="92"/>
      <c r="C7058" s="92"/>
      <c r="D7058" s="92"/>
      <c r="E7058" s="92"/>
      <c r="F7058" s="92"/>
      <c r="G7058" s="92"/>
      <c r="H7058" s="92"/>
      <c r="I7058" s="92"/>
      <c r="J7058" s="92"/>
      <c r="K7058" s="92"/>
      <c r="L7058" s="92"/>
      <c r="M7058" s="92"/>
      <c r="N7058" s="92"/>
      <c r="O7058" s="92"/>
      <c r="P7058" s="92"/>
      <c r="Q7058" s="92"/>
      <c r="R7058" s="92"/>
      <c r="S7058" s="92"/>
      <c r="T7058" s="92"/>
      <c r="U7058" s="92"/>
      <c r="V7058" s="92"/>
      <c r="W7058" s="92"/>
      <c r="X7058" s="92"/>
      <c r="Y7058" s="92"/>
      <c r="Z7058" s="92"/>
      <c r="AA7058" s="92"/>
      <c r="AB7058" s="92"/>
      <c r="AC7058" s="92"/>
      <c r="AD7058" s="92"/>
      <c r="AE7058" s="92"/>
      <c r="AF7058" s="92"/>
      <c r="AG7058" s="92"/>
      <c r="AH7058" s="92"/>
      <c r="AI7058" s="92"/>
      <c r="AJ7058" s="92"/>
      <c r="AK7058" s="92"/>
      <c r="AL7058" s="92"/>
      <c r="AM7058" s="92"/>
      <c r="AN7058" s="92"/>
      <c r="AO7058" s="92"/>
      <c r="AP7058" s="92"/>
      <c r="AQ7058" s="92"/>
      <c r="AR7058" s="92"/>
    </row>
    <row r="7059" spans="1:44" x14ac:dyDescent="0.2">
      <c r="A7059" s="92"/>
      <c r="B7059" s="92"/>
      <c r="C7059" s="92"/>
      <c r="D7059" s="92"/>
      <c r="E7059" s="92"/>
      <c r="F7059" s="92"/>
      <c r="G7059" s="92"/>
      <c r="H7059" s="92"/>
      <c r="I7059" s="92"/>
      <c r="J7059" s="92"/>
      <c r="K7059" s="92"/>
      <c r="L7059" s="92"/>
      <c r="M7059" s="92"/>
      <c r="N7059" s="92"/>
      <c r="O7059" s="92"/>
      <c r="P7059" s="92"/>
      <c r="Q7059" s="92"/>
      <c r="R7059" s="92"/>
      <c r="S7059" s="92"/>
      <c r="T7059" s="92"/>
      <c r="U7059" s="92"/>
      <c r="V7059" s="92"/>
      <c r="W7059" s="92"/>
      <c r="X7059" s="92"/>
      <c r="Y7059" s="92"/>
      <c r="Z7059" s="92"/>
      <c r="AA7059" s="92"/>
      <c r="AB7059" s="92"/>
      <c r="AC7059" s="92"/>
      <c r="AD7059" s="92"/>
      <c r="AE7059" s="92"/>
      <c r="AF7059" s="92"/>
      <c r="AG7059" s="92"/>
      <c r="AH7059" s="92"/>
      <c r="AI7059" s="92"/>
      <c r="AJ7059" s="92"/>
      <c r="AK7059" s="92"/>
      <c r="AL7059" s="92"/>
      <c r="AM7059" s="92"/>
      <c r="AN7059" s="92"/>
      <c r="AO7059" s="92"/>
      <c r="AP7059" s="92"/>
      <c r="AQ7059" s="92"/>
      <c r="AR7059" s="92"/>
    </row>
    <row r="7060" spans="1:44" x14ac:dyDescent="0.2">
      <c r="A7060" s="92"/>
      <c r="B7060" s="92"/>
      <c r="C7060" s="92"/>
      <c r="D7060" s="92"/>
      <c r="E7060" s="92"/>
      <c r="F7060" s="92"/>
      <c r="G7060" s="92"/>
      <c r="H7060" s="92"/>
      <c r="I7060" s="92"/>
      <c r="J7060" s="92"/>
      <c r="K7060" s="92"/>
      <c r="L7060" s="92"/>
      <c r="M7060" s="92"/>
      <c r="N7060" s="92"/>
      <c r="O7060" s="92"/>
      <c r="P7060" s="92"/>
      <c r="Q7060" s="92"/>
      <c r="R7060" s="92"/>
      <c r="S7060" s="92"/>
      <c r="T7060" s="92"/>
      <c r="U7060" s="92"/>
      <c r="V7060" s="92"/>
      <c r="W7060" s="92"/>
      <c r="X7060" s="92"/>
      <c r="Y7060" s="92"/>
      <c r="Z7060" s="92"/>
      <c r="AA7060" s="92"/>
      <c r="AB7060" s="92"/>
      <c r="AC7060" s="92"/>
      <c r="AD7060" s="92"/>
      <c r="AE7060" s="92"/>
      <c r="AF7060" s="92"/>
      <c r="AG7060" s="92"/>
      <c r="AH7060" s="92"/>
      <c r="AI7060" s="92"/>
      <c r="AJ7060" s="92"/>
      <c r="AK7060" s="92"/>
      <c r="AL7060" s="92"/>
      <c r="AM7060" s="92"/>
      <c r="AN7060" s="92"/>
      <c r="AO7060" s="92"/>
      <c r="AP7060" s="92"/>
      <c r="AQ7060" s="92"/>
      <c r="AR7060" s="92"/>
    </row>
    <row r="7061" spans="1:44" x14ac:dyDescent="0.2">
      <c r="A7061" s="92"/>
      <c r="B7061" s="92"/>
      <c r="C7061" s="92"/>
      <c r="D7061" s="92"/>
      <c r="E7061" s="92"/>
      <c r="F7061" s="92"/>
      <c r="G7061" s="92"/>
      <c r="H7061" s="92"/>
      <c r="I7061" s="92"/>
      <c r="J7061" s="92"/>
      <c r="K7061" s="92"/>
      <c r="L7061" s="92"/>
      <c r="M7061" s="92"/>
      <c r="N7061" s="92"/>
      <c r="O7061" s="92"/>
      <c r="P7061" s="92"/>
      <c r="Q7061" s="92"/>
      <c r="R7061" s="92"/>
      <c r="S7061" s="92"/>
      <c r="T7061" s="92"/>
      <c r="U7061" s="92"/>
      <c r="V7061" s="92"/>
      <c r="W7061" s="92"/>
      <c r="X7061" s="92"/>
      <c r="Y7061" s="92"/>
      <c r="Z7061" s="92"/>
      <c r="AA7061" s="92"/>
      <c r="AB7061" s="92"/>
      <c r="AC7061" s="92"/>
      <c r="AD7061" s="92"/>
      <c r="AE7061" s="92"/>
      <c r="AF7061" s="92"/>
      <c r="AG7061" s="92"/>
      <c r="AH7061" s="92"/>
      <c r="AI7061" s="92"/>
      <c r="AJ7061" s="92"/>
      <c r="AK7061" s="92"/>
      <c r="AL7061" s="92"/>
      <c r="AM7061" s="92"/>
      <c r="AN7061" s="92"/>
      <c r="AO7061" s="92"/>
      <c r="AP7061" s="92"/>
      <c r="AQ7061" s="92"/>
      <c r="AR7061" s="92"/>
    </row>
    <row r="7062" spans="1:44" x14ac:dyDescent="0.2">
      <c r="A7062" s="92"/>
      <c r="B7062" s="92"/>
      <c r="C7062" s="92"/>
      <c r="D7062" s="92"/>
      <c r="E7062" s="92"/>
      <c r="F7062" s="92"/>
      <c r="G7062" s="92"/>
      <c r="H7062" s="92"/>
      <c r="I7062" s="92"/>
      <c r="J7062" s="92"/>
      <c r="K7062" s="92"/>
      <c r="L7062" s="92"/>
      <c r="M7062" s="92"/>
      <c r="N7062" s="92"/>
      <c r="O7062" s="92"/>
      <c r="P7062" s="92"/>
      <c r="Q7062" s="92"/>
      <c r="R7062" s="92"/>
      <c r="S7062" s="92"/>
      <c r="T7062" s="92"/>
      <c r="U7062" s="92"/>
      <c r="V7062" s="92"/>
      <c r="W7062" s="92"/>
      <c r="X7062" s="92"/>
      <c r="Y7062" s="92"/>
      <c r="Z7062" s="92"/>
      <c r="AA7062" s="92"/>
      <c r="AB7062" s="92"/>
      <c r="AC7062" s="92"/>
      <c r="AD7062" s="92"/>
      <c r="AE7062" s="92"/>
      <c r="AF7062" s="92"/>
      <c r="AG7062" s="92"/>
      <c r="AH7062" s="92"/>
      <c r="AI7062" s="92"/>
      <c r="AJ7062" s="92"/>
      <c r="AK7062" s="92"/>
      <c r="AL7062" s="92"/>
      <c r="AM7062" s="92"/>
      <c r="AN7062" s="92"/>
      <c r="AO7062" s="92"/>
      <c r="AP7062" s="92"/>
      <c r="AQ7062" s="92"/>
      <c r="AR7062" s="92"/>
    </row>
    <row r="7063" spans="1:44" x14ac:dyDescent="0.2">
      <c r="A7063" s="92"/>
      <c r="B7063" s="92"/>
      <c r="C7063" s="92"/>
      <c r="D7063" s="92"/>
      <c r="E7063" s="92"/>
      <c r="F7063" s="92"/>
      <c r="G7063" s="92"/>
      <c r="H7063" s="92"/>
      <c r="I7063" s="92"/>
      <c r="J7063" s="92"/>
      <c r="K7063" s="92"/>
      <c r="L7063" s="92"/>
      <c r="M7063" s="92"/>
      <c r="N7063" s="92"/>
      <c r="O7063" s="92"/>
      <c r="P7063" s="92"/>
      <c r="Q7063" s="92"/>
      <c r="R7063" s="92"/>
      <c r="S7063" s="92"/>
      <c r="T7063" s="92"/>
      <c r="U7063" s="92"/>
      <c r="V7063" s="92"/>
      <c r="W7063" s="92"/>
      <c r="X7063" s="92"/>
      <c r="Y7063" s="92"/>
      <c r="Z7063" s="92"/>
      <c r="AA7063" s="92"/>
      <c r="AB7063" s="92"/>
      <c r="AC7063" s="92"/>
      <c r="AD7063" s="92"/>
      <c r="AE7063" s="92"/>
      <c r="AF7063" s="92"/>
      <c r="AG7063" s="92"/>
      <c r="AH7063" s="92"/>
      <c r="AI7063" s="92"/>
      <c r="AJ7063" s="92"/>
      <c r="AK7063" s="92"/>
      <c r="AL7063" s="92"/>
      <c r="AM7063" s="92"/>
      <c r="AN7063" s="92"/>
      <c r="AO7063" s="92"/>
      <c r="AP7063" s="92"/>
      <c r="AQ7063" s="92"/>
      <c r="AR7063" s="92"/>
    </row>
    <row r="7064" spans="1:44" x14ac:dyDescent="0.2">
      <c r="A7064" s="92"/>
      <c r="B7064" s="92"/>
      <c r="C7064" s="92"/>
      <c r="D7064" s="92"/>
      <c r="E7064" s="92"/>
      <c r="F7064" s="92"/>
      <c r="G7064" s="92"/>
      <c r="H7064" s="92"/>
      <c r="I7064" s="92"/>
      <c r="J7064" s="92"/>
      <c r="K7064" s="92"/>
      <c r="L7064" s="92"/>
      <c r="M7064" s="92"/>
      <c r="N7064" s="92"/>
      <c r="O7064" s="92"/>
      <c r="P7064" s="92"/>
      <c r="Q7064" s="92"/>
      <c r="R7064" s="92"/>
      <c r="S7064" s="92"/>
      <c r="T7064" s="92"/>
      <c r="U7064" s="92"/>
      <c r="V7064" s="92"/>
      <c r="W7064" s="92"/>
      <c r="X7064" s="92"/>
      <c r="Y7064" s="92"/>
      <c r="Z7064" s="92"/>
      <c r="AA7064" s="92"/>
      <c r="AB7064" s="92"/>
      <c r="AC7064" s="92"/>
      <c r="AD7064" s="92"/>
      <c r="AE7064" s="92"/>
      <c r="AF7064" s="92"/>
      <c r="AG7064" s="92"/>
      <c r="AH7064" s="92"/>
      <c r="AI7064" s="92"/>
      <c r="AJ7064" s="92"/>
      <c r="AK7064" s="92"/>
      <c r="AL7064" s="92"/>
      <c r="AM7064" s="92"/>
      <c r="AN7064" s="92"/>
      <c r="AO7064" s="92"/>
      <c r="AP7064" s="92"/>
      <c r="AQ7064" s="92"/>
      <c r="AR7064" s="92"/>
    </row>
    <row r="7065" spans="1:44" x14ac:dyDescent="0.2">
      <c r="A7065" s="92"/>
      <c r="B7065" s="92"/>
      <c r="C7065" s="92"/>
      <c r="D7065" s="92"/>
      <c r="E7065" s="92"/>
      <c r="F7065" s="92"/>
      <c r="G7065" s="92"/>
      <c r="H7065" s="92"/>
      <c r="I7065" s="92"/>
      <c r="J7065" s="92"/>
      <c r="K7065" s="92"/>
      <c r="L7065" s="92"/>
      <c r="M7065" s="92"/>
      <c r="N7065" s="92"/>
      <c r="O7065" s="92"/>
      <c r="P7065" s="92"/>
      <c r="Q7065" s="92"/>
      <c r="R7065" s="92"/>
      <c r="S7065" s="92"/>
      <c r="T7065" s="92"/>
      <c r="U7065" s="92"/>
      <c r="V7065" s="92"/>
      <c r="W7065" s="92"/>
      <c r="X7065" s="92"/>
      <c r="Y7065" s="92"/>
      <c r="Z7065" s="92"/>
      <c r="AA7065" s="92"/>
      <c r="AB7065" s="92"/>
      <c r="AC7065" s="92"/>
      <c r="AD7065" s="92"/>
      <c r="AE7065" s="92"/>
      <c r="AF7065" s="92"/>
      <c r="AG7065" s="92"/>
      <c r="AH7065" s="92"/>
      <c r="AI7065" s="92"/>
      <c r="AJ7065" s="92"/>
      <c r="AK7065" s="92"/>
      <c r="AL7065" s="92"/>
      <c r="AM7065" s="92"/>
      <c r="AN7065" s="92"/>
      <c r="AO7065" s="92"/>
      <c r="AP7065" s="92"/>
      <c r="AQ7065" s="92"/>
      <c r="AR7065" s="92"/>
    </row>
    <row r="7066" spans="1:44" x14ac:dyDescent="0.2">
      <c r="A7066" s="92"/>
      <c r="B7066" s="92"/>
      <c r="C7066" s="92"/>
      <c r="D7066" s="92"/>
      <c r="E7066" s="92"/>
      <c r="F7066" s="92"/>
      <c r="G7066" s="92"/>
      <c r="H7066" s="92"/>
      <c r="I7066" s="92"/>
      <c r="J7066" s="92"/>
      <c r="K7066" s="92"/>
      <c r="L7066" s="92"/>
      <c r="M7066" s="92"/>
      <c r="N7066" s="92"/>
      <c r="O7066" s="92"/>
      <c r="P7066" s="92"/>
      <c r="Q7066" s="92"/>
      <c r="R7066" s="92"/>
      <c r="S7066" s="92"/>
      <c r="T7066" s="92"/>
      <c r="U7066" s="92"/>
      <c r="V7066" s="92"/>
      <c r="W7066" s="92"/>
      <c r="X7066" s="92"/>
      <c r="Y7066" s="92"/>
      <c r="Z7066" s="92"/>
      <c r="AA7066" s="92"/>
      <c r="AB7066" s="92"/>
      <c r="AC7066" s="92"/>
      <c r="AD7066" s="92"/>
      <c r="AE7066" s="92"/>
      <c r="AF7066" s="92"/>
      <c r="AG7066" s="92"/>
      <c r="AH7066" s="92"/>
      <c r="AI7066" s="92"/>
      <c r="AJ7066" s="92"/>
      <c r="AK7066" s="92"/>
      <c r="AL7066" s="92"/>
      <c r="AM7066" s="92"/>
      <c r="AN7066" s="92"/>
      <c r="AO7066" s="92"/>
      <c r="AP7066" s="92"/>
      <c r="AQ7066" s="92"/>
      <c r="AR7066" s="92"/>
    </row>
    <row r="7067" spans="1:44" x14ac:dyDescent="0.2">
      <c r="A7067" s="92"/>
      <c r="B7067" s="92"/>
      <c r="C7067" s="92"/>
      <c r="D7067" s="92"/>
      <c r="E7067" s="92"/>
      <c r="F7067" s="92"/>
      <c r="G7067" s="92"/>
      <c r="H7067" s="92"/>
      <c r="I7067" s="92"/>
      <c r="J7067" s="92"/>
      <c r="K7067" s="92"/>
      <c r="L7067" s="92"/>
      <c r="M7067" s="92"/>
      <c r="N7067" s="92"/>
      <c r="O7067" s="92"/>
      <c r="P7067" s="92"/>
      <c r="Q7067" s="92"/>
      <c r="R7067" s="92"/>
      <c r="S7067" s="92"/>
      <c r="T7067" s="92"/>
      <c r="U7067" s="92"/>
      <c r="V7067" s="92"/>
      <c r="W7067" s="92"/>
      <c r="X7067" s="92"/>
      <c r="Y7067" s="92"/>
      <c r="Z7067" s="92"/>
      <c r="AA7067" s="92"/>
      <c r="AB7067" s="92"/>
      <c r="AC7067" s="92"/>
      <c r="AD7067" s="92"/>
      <c r="AE7067" s="92"/>
      <c r="AF7067" s="92"/>
      <c r="AG7067" s="92"/>
      <c r="AH7067" s="92"/>
      <c r="AI7067" s="92"/>
      <c r="AJ7067" s="92"/>
      <c r="AK7067" s="92"/>
      <c r="AL7067" s="92"/>
      <c r="AM7067" s="92"/>
      <c r="AN7067" s="92"/>
      <c r="AO7067" s="92"/>
      <c r="AP7067" s="92"/>
      <c r="AQ7067" s="92"/>
      <c r="AR7067" s="92"/>
    </row>
    <row r="7068" spans="1:44" x14ac:dyDescent="0.2">
      <c r="A7068" s="92"/>
      <c r="B7068" s="92"/>
      <c r="C7068" s="92"/>
      <c r="D7068" s="92"/>
      <c r="E7068" s="92"/>
      <c r="F7068" s="92"/>
      <c r="G7068" s="92"/>
      <c r="H7068" s="92"/>
      <c r="I7068" s="92"/>
      <c r="J7068" s="92"/>
      <c r="K7068" s="92"/>
      <c r="L7068" s="92"/>
      <c r="M7068" s="92"/>
      <c r="N7068" s="92"/>
      <c r="O7068" s="92"/>
      <c r="P7068" s="92"/>
      <c r="Q7068" s="92"/>
      <c r="R7068" s="92"/>
      <c r="S7068" s="92"/>
      <c r="T7068" s="92"/>
      <c r="U7068" s="92"/>
      <c r="V7068" s="92"/>
      <c r="W7068" s="92"/>
      <c r="X7068" s="92"/>
      <c r="Y7068" s="92"/>
      <c r="Z7068" s="92"/>
      <c r="AA7068" s="92"/>
      <c r="AB7068" s="92"/>
      <c r="AC7068" s="92"/>
      <c r="AD7068" s="92"/>
      <c r="AE7068" s="92"/>
      <c r="AF7068" s="92"/>
      <c r="AG7068" s="92"/>
      <c r="AH7068" s="92"/>
      <c r="AI7068" s="92"/>
      <c r="AJ7068" s="92"/>
      <c r="AK7068" s="92"/>
      <c r="AL7068" s="92"/>
      <c r="AM7068" s="92"/>
      <c r="AN7068" s="92"/>
      <c r="AO7068" s="92"/>
      <c r="AP7068" s="92"/>
      <c r="AQ7068" s="92"/>
      <c r="AR7068" s="92"/>
    </row>
    <row r="7069" spans="1:44" x14ac:dyDescent="0.2">
      <c r="A7069" s="92"/>
      <c r="B7069" s="92"/>
      <c r="C7069" s="92"/>
      <c r="D7069" s="92"/>
      <c r="E7069" s="92"/>
      <c r="F7069" s="92"/>
      <c r="G7069" s="92"/>
      <c r="H7069" s="92"/>
      <c r="I7069" s="92"/>
      <c r="J7069" s="92"/>
      <c r="K7069" s="92"/>
      <c r="L7069" s="92"/>
      <c r="M7069" s="92"/>
      <c r="N7069" s="92"/>
      <c r="O7069" s="92"/>
      <c r="P7069" s="92"/>
      <c r="Q7069" s="92"/>
      <c r="R7069" s="92"/>
      <c r="S7069" s="92"/>
      <c r="T7069" s="92"/>
      <c r="U7069" s="92"/>
      <c r="V7069" s="92"/>
      <c r="W7069" s="92"/>
      <c r="X7069" s="92"/>
      <c r="Y7069" s="92"/>
      <c r="Z7069" s="92"/>
      <c r="AA7069" s="92"/>
      <c r="AB7069" s="92"/>
      <c r="AC7069" s="92"/>
      <c r="AD7069" s="92"/>
      <c r="AE7069" s="92"/>
      <c r="AF7069" s="92"/>
      <c r="AG7069" s="92"/>
      <c r="AH7069" s="92"/>
      <c r="AI7069" s="92"/>
      <c r="AJ7069" s="92"/>
      <c r="AK7069" s="92"/>
      <c r="AL7069" s="92"/>
      <c r="AM7069" s="92"/>
      <c r="AN7069" s="92"/>
      <c r="AO7069" s="92"/>
      <c r="AP7069" s="92"/>
      <c r="AQ7069" s="92"/>
      <c r="AR7069" s="92"/>
    </row>
    <row r="7070" spans="1:44" x14ac:dyDescent="0.2">
      <c r="A7070" s="92"/>
      <c r="B7070" s="92"/>
      <c r="C7070" s="92"/>
      <c r="D7070" s="92"/>
      <c r="E7070" s="92"/>
      <c r="F7070" s="92"/>
      <c r="G7070" s="92"/>
      <c r="H7070" s="92"/>
      <c r="I7070" s="92"/>
      <c r="J7070" s="92"/>
      <c r="K7070" s="92"/>
      <c r="L7070" s="92"/>
      <c r="M7070" s="92"/>
      <c r="N7070" s="92"/>
      <c r="O7070" s="92"/>
      <c r="P7070" s="92"/>
      <c r="Q7070" s="92"/>
      <c r="R7070" s="92"/>
      <c r="S7070" s="92"/>
      <c r="T7070" s="92"/>
      <c r="U7070" s="92"/>
      <c r="V7070" s="92"/>
      <c r="W7070" s="92"/>
      <c r="X7070" s="92"/>
      <c r="Y7070" s="92"/>
      <c r="Z7070" s="92"/>
      <c r="AA7070" s="92"/>
      <c r="AB7070" s="92"/>
      <c r="AC7070" s="92"/>
      <c r="AD7070" s="92"/>
      <c r="AE7070" s="92"/>
      <c r="AF7070" s="92"/>
      <c r="AG7070" s="92"/>
      <c r="AH7070" s="92"/>
      <c r="AI7070" s="92"/>
      <c r="AJ7070" s="92"/>
      <c r="AK7070" s="92"/>
      <c r="AL7070" s="92"/>
      <c r="AM7070" s="92"/>
      <c r="AN7070" s="92"/>
      <c r="AO7070" s="92"/>
      <c r="AP7070" s="92"/>
      <c r="AQ7070" s="92"/>
      <c r="AR7070" s="92"/>
    </row>
    <row r="7071" spans="1:44" x14ac:dyDescent="0.2">
      <c r="A7071" s="92"/>
      <c r="B7071" s="92"/>
      <c r="C7071" s="92"/>
      <c r="D7071" s="92"/>
      <c r="E7071" s="92"/>
      <c r="F7071" s="92"/>
      <c r="G7071" s="92"/>
      <c r="H7071" s="92"/>
      <c r="I7071" s="92"/>
      <c r="J7071" s="92"/>
      <c r="K7071" s="92"/>
      <c r="L7071" s="92"/>
      <c r="M7071" s="92"/>
      <c r="N7071" s="92"/>
      <c r="O7071" s="92"/>
      <c r="P7071" s="92"/>
      <c r="Q7071" s="92"/>
      <c r="R7071" s="92"/>
      <c r="S7071" s="92"/>
      <c r="T7071" s="92"/>
      <c r="U7071" s="92"/>
      <c r="V7071" s="92"/>
      <c r="W7071" s="92"/>
      <c r="X7071" s="92"/>
      <c r="Y7071" s="92"/>
      <c r="Z7071" s="92"/>
      <c r="AA7071" s="92"/>
      <c r="AB7071" s="92"/>
      <c r="AC7071" s="92"/>
      <c r="AD7071" s="92"/>
      <c r="AE7071" s="92"/>
      <c r="AF7071" s="92"/>
      <c r="AG7071" s="92"/>
      <c r="AH7071" s="92"/>
      <c r="AI7071" s="92"/>
      <c r="AJ7071" s="92"/>
      <c r="AK7071" s="92"/>
      <c r="AL7071" s="92"/>
      <c r="AM7071" s="92"/>
      <c r="AN7071" s="92"/>
      <c r="AO7071" s="92"/>
      <c r="AP7071" s="92"/>
      <c r="AQ7071" s="92"/>
      <c r="AR7071" s="92"/>
    </row>
    <row r="7072" spans="1:44" x14ac:dyDescent="0.2">
      <c r="A7072" s="92"/>
      <c r="B7072" s="92"/>
      <c r="C7072" s="92"/>
      <c r="D7072" s="92"/>
      <c r="E7072" s="92"/>
      <c r="F7072" s="92"/>
      <c r="G7072" s="92"/>
      <c r="H7072" s="92"/>
      <c r="I7072" s="92"/>
      <c r="J7072" s="92"/>
      <c r="K7072" s="92"/>
      <c r="L7072" s="92"/>
      <c r="M7072" s="92"/>
      <c r="N7072" s="92"/>
      <c r="O7072" s="92"/>
      <c r="P7072" s="92"/>
      <c r="Q7072" s="92"/>
      <c r="R7072" s="92"/>
      <c r="S7072" s="92"/>
      <c r="T7072" s="92"/>
      <c r="U7072" s="92"/>
      <c r="V7072" s="92"/>
      <c r="W7072" s="92"/>
      <c r="X7072" s="92"/>
      <c r="Y7072" s="92"/>
      <c r="Z7072" s="92"/>
      <c r="AA7072" s="92"/>
      <c r="AB7072" s="92"/>
      <c r="AC7072" s="92"/>
      <c r="AD7072" s="92"/>
      <c r="AE7072" s="92"/>
      <c r="AF7072" s="92"/>
      <c r="AG7072" s="92"/>
      <c r="AH7072" s="92"/>
      <c r="AI7072" s="92"/>
      <c r="AJ7072" s="92"/>
      <c r="AK7072" s="92"/>
      <c r="AL7072" s="92"/>
      <c r="AM7072" s="92"/>
      <c r="AN7072" s="92"/>
      <c r="AO7072" s="92"/>
      <c r="AP7072" s="92"/>
      <c r="AQ7072" s="92"/>
      <c r="AR7072" s="92"/>
    </row>
    <row r="7073" spans="1:44" x14ac:dyDescent="0.2">
      <c r="A7073" s="92"/>
      <c r="B7073" s="92"/>
      <c r="C7073" s="92"/>
      <c r="D7073" s="92"/>
      <c r="E7073" s="92"/>
      <c r="F7073" s="92"/>
      <c r="G7073" s="92"/>
      <c r="H7073" s="92"/>
      <c r="I7073" s="92"/>
      <c r="J7073" s="92"/>
      <c r="K7073" s="92"/>
      <c r="L7073" s="92"/>
      <c r="M7073" s="92"/>
      <c r="N7073" s="92"/>
      <c r="O7073" s="92"/>
      <c r="P7073" s="92"/>
      <c r="Q7073" s="92"/>
      <c r="R7073" s="92"/>
      <c r="S7073" s="92"/>
      <c r="T7073" s="92"/>
      <c r="U7073" s="92"/>
      <c r="V7073" s="92"/>
      <c r="W7073" s="92"/>
      <c r="X7073" s="92"/>
      <c r="Y7073" s="92"/>
      <c r="Z7073" s="92"/>
      <c r="AA7073" s="92"/>
      <c r="AB7073" s="92"/>
      <c r="AC7073" s="92"/>
      <c r="AD7073" s="92"/>
      <c r="AE7073" s="92"/>
      <c r="AF7073" s="92"/>
      <c r="AG7073" s="92"/>
      <c r="AH7073" s="92"/>
      <c r="AI7073" s="92"/>
      <c r="AJ7073" s="92"/>
      <c r="AK7073" s="92"/>
      <c r="AL7073" s="92"/>
      <c r="AM7073" s="92"/>
      <c r="AN7073" s="92"/>
      <c r="AO7073" s="92"/>
      <c r="AP7073" s="92"/>
      <c r="AQ7073" s="92"/>
      <c r="AR7073" s="92"/>
    </row>
    <row r="7074" spans="1:44" x14ac:dyDescent="0.2">
      <c r="A7074" s="92"/>
      <c r="B7074" s="92"/>
      <c r="C7074" s="92"/>
      <c r="D7074" s="92"/>
      <c r="E7074" s="92"/>
      <c r="F7074" s="92"/>
      <c r="G7074" s="92"/>
      <c r="H7074" s="92"/>
      <c r="I7074" s="92"/>
      <c r="J7074" s="92"/>
      <c r="K7074" s="92"/>
      <c r="L7074" s="92"/>
      <c r="M7074" s="92"/>
      <c r="N7074" s="92"/>
      <c r="O7074" s="92"/>
      <c r="P7074" s="92"/>
      <c r="Q7074" s="92"/>
      <c r="R7074" s="92"/>
      <c r="S7074" s="92"/>
      <c r="T7074" s="92"/>
      <c r="U7074" s="92"/>
      <c r="V7074" s="92"/>
      <c r="W7074" s="92"/>
      <c r="X7074" s="92"/>
      <c r="Y7074" s="92"/>
      <c r="Z7074" s="92"/>
      <c r="AA7074" s="92"/>
      <c r="AB7074" s="92"/>
      <c r="AC7074" s="92"/>
      <c r="AD7074" s="92"/>
      <c r="AE7074" s="92"/>
      <c r="AF7074" s="92"/>
      <c r="AG7074" s="92"/>
      <c r="AH7074" s="92"/>
      <c r="AI7074" s="92"/>
      <c r="AJ7074" s="92"/>
      <c r="AK7074" s="92"/>
      <c r="AL7074" s="92"/>
      <c r="AM7074" s="92"/>
      <c r="AN7074" s="92"/>
      <c r="AO7074" s="92"/>
      <c r="AP7074" s="92"/>
      <c r="AQ7074" s="92"/>
      <c r="AR7074" s="92"/>
    </row>
    <row r="7075" spans="1:44" x14ac:dyDescent="0.2">
      <c r="A7075" s="92"/>
      <c r="B7075" s="92"/>
      <c r="C7075" s="92"/>
      <c r="D7075" s="92"/>
      <c r="E7075" s="92"/>
      <c r="F7075" s="92"/>
      <c r="G7075" s="92"/>
      <c r="H7075" s="92"/>
      <c r="I7075" s="92"/>
      <c r="J7075" s="92"/>
      <c r="K7075" s="92"/>
      <c r="L7075" s="92"/>
      <c r="M7075" s="92"/>
      <c r="N7075" s="92"/>
      <c r="O7075" s="92"/>
      <c r="P7075" s="92"/>
      <c r="Q7075" s="92"/>
      <c r="R7075" s="92"/>
      <c r="S7075" s="92"/>
      <c r="T7075" s="92"/>
      <c r="U7075" s="92"/>
      <c r="V7075" s="92"/>
      <c r="W7075" s="92"/>
      <c r="X7075" s="92"/>
      <c r="Y7075" s="92"/>
      <c r="Z7075" s="92"/>
      <c r="AA7075" s="92"/>
      <c r="AB7075" s="92"/>
      <c r="AC7075" s="92"/>
      <c r="AD7075" s="92"/>
      <c r="AE7075" s="92"/>
      <c r="AF7075" s="92"/>
      <c r="AG7075" s="92"/>
      <c r="AH7075" s="92"/>
      <c r="AI7075" s="92"/>
      <c r="AJ7075" s="92"/>
      <c r="AK7075" s="92"/>
      <c r="AL7075" s="92"/>
      <c r="AM7075" s="92"/>
      <c r="AN7075" s="92"/>
      <c r="AO7075" s="92"/>
      <c r="AP7075" s="92"/>
      <c r="AQ7075" s="92"/>
      <c r="AR7075" s="92"/>
    </row>
    <row r="7076" spans="1:44" x14ac:dyDescent="0.2">
      <c r="A7076" s="92"/>
      <c r="B7076" s="92"/>
      <c r="C7076" s="92"/>
      <c r="D7076" s="92"/>
      <c r="E7076" s="92"/>
      <c r="F7076" s="92"/>
      <c r="G7076" s="92"/>
      <c r="H7076" s="92"/>
      <c r="I7076" s="92"/>
      <c r="J7076" s="92"/>
      <c r="K7076" s="92"/>
      <c r="L7076" s="92"/>
      <c r="M7076" s="92"/>
      <c r="N7076" s="92"/>
      <c r="O7076" s="92"/>
      <c r="P7076" s="92"/>
      <c r="Q7076" s="92"/>
      <c r="R7076" s="92"/>
      <c r="S7076" s="92"/>
      <c r="T7076" s="92"/>
      <c r="U7076" s="92"/>
      <c r="V7076" s="92"/>
      <c r="W7076" s="92"/>
      <c r="X7076" s="92"/>
      <c r="Y7076" s="92"/>
      <c r="Z7076" s="92"/>
      <c r="AA7076" s="92"/>
      <c r="AB7076" s="92"/>
      <c r="AC7076" s="92"/>
      <c r="AD7076" s="92"/>
      <c r="AE7076" s="92"/>
      <c r="AF7076" s="92"/>
      <c r="AG7076" s="92"/>
      <c r="AH7076" s="92"/>
      <c r="AI7076" s="92"/>
      <c r="AJ7076" s="92"/>
      <c r="AK7076" s="92"/>
      <c r="AL7076" s="92"/>
      <c r="AM7076" s="92"/>
      <c r="AN7076" s="92"/>
      <c r="AO7076" s="92"/>
      <c r="AP7076" s="92"/>
      <c r="AQ7076" s="92"/>
      <c r="AR7076" s="92"/>
    </row>
    <row r="7077" spans="1:44" x14ac:dyDescent="0.2">
      <c r="A7077" s="92"/>
      <c r="B7077" s="92"/>
      <c r="C7077" s="92"/>
      <c r="D7077" s="92"/>
      <c r="E7077" s="92"/>
      <c r="F7077" s="92"/>
      <c r="G7077" s="92"/>
      <c r="H7077" s="92"/>
      <c r="I7077" s="92"/>
      <c r="J7077" s="92"/>
      <c r="K7077" s="92"/>
      <c r="L7077" s="92"/>
      <c r="M7077" s="92"/>
      <c r="N7077" s="92"/>
      <c r="O7077" s="92"/>
      <c r="P7077" s="92"/>
      <c r="Q7077" s="92"/>
      <c r="R7077" s="92"/>
      <c r="S7077" s="92"/>
      <c r="T7077" s="92"/>
      <c r="U7077" s="92"/>
      <c r="V7077" s="92"/>
      <c r="W7077" s="92"/>
      <c r="X7077" s="92"/>
      <c r="Y7077" s="92"/>
      <c r="Z7077" s="92"/>
      <c r="AA7077" s="92"/>
      <c r="AB7077" s="92"/>
      <c r="AC7077" s="92"/>
      <c r="AD7077" s="92"/>
      <c r="AE7077" s="92"/>
      <c r="AF7077" s="92"/>
      <c r="AG7077" s="92"/>
      <c r="AH7077" s="92"/>
      <c r="AI7077" s="92"/>
      <c r="AJ7077" s="92"/>
      <c r="AK7077" s="92"/>
      <c r="AL7077" s="92"/>
      <c r="AM7077" s="92"/>
      <c r="AN7077" s="92"/>
      <c r="AO7077" s="92"/>
      <c r="AP7077" s="92"/>
      <c r="AQ7077" s="92"/>
      <c r="AR7077" s="92"/>
    </row>
    <row r="7078" spans="1:44" x14ac:dyDescent="0.2">
      <c r="A7078" s="92"/>
      <c r="B7078" s="92"/>
      <c r="C7078" s="92"/>
      <c r="D7078" s="92"/>
      <c r="E7078" s="92"/>
      <c r="F7078" s="92"/>
      <c r="G7078" s="92"/>
      <c r="H7078" s="92"/>
      <c r="I7078" s="92"/>
      <c r="J7078" s="92"/>
      <c r="K7078" s="92"/>
      <c r="L7078" s="92"/>
      <c r="M7078" s="92"/>
      <c r="N7078" s="92"/>
      <c r="O7078" s="92"/>
      <c r="P7078" s="92"/>
      <c r="Q7078" s="92"/>
      <c r="R7078" s="92"/>
      <c r="S7078" s="92"/>
      <c r="T7078" s="92"/>
      <c r="U7078" s="92"/>
      <c r="V7078" s="92"/>
      <c r="W7078" s="92"/>
      <c r="X7078" s="92"/>
      <c r="Y7078" s="92"/>
      <c r="Z7078" s="92"/>
      <c r="AA7078" s="92"/>
      <c r="AB7078" s="92"/>
      <c r="AC7078" s="92"/>
      <c r="AD7078" s="92"/>
      <c r="AE7078" s="92"/>
      <c r="AF7078" s="92"/>
      <c r="AG7078" s="92"/>
      <c r="AH7078" s="92"/>
      <c r="AI7078" s="92"/>
      <c r="AJ7078" s="92"/>
      <c r="AK7078" s="92"/>
      <c r="AL7078" s="92"/>
      <c r="AM7078" s="92"/>
      <c r="AN7078" s="92"/>
      <c r="AO7078" s="92"/>
      <c r="AP7078" s="92"/>
      <c r="AQ7078" s="92"/>
      <c r="AR7078" s="92"/>
    </row>
    <row r="7079" spans="1:44" x14ac:dyDescent="0.2">
      <c r="A7079" s="92"/>
      <c r="B7079" s="92"/>
      <c r="C7079" s="92"/>
      <c r="D7079" s="92"/>
      <c r="E7079" s="92"/>
      <c r="F7079" s="92"/>
      <c r="G7079" s="92"/>
      <c r="H7079" s="92"/>
      <c r="I7079" s="92"/>
      <c r="J7079" s="92"/>
      <c r="K7079" s="92"/>
      <c r="L7079" s="92"/>
      <c r="M7079" s="92"/>
      <c r="N7079" s="92"/>
      <c r="O7079" s="92"/>
      <c r="P7079" s="92"/>
      <c r="Q7079" s="92"/>
      <c r="R7079" s="92"/>
      <c r="S7079" s="92"/>
      <c r="T7079" s="92"/>
      <c r="U7079" s="92"/>
      <c r="V7079" s="92"/>
      <c r="W7079" s="92"/>
      <c r="X7079" s="92"/>
      <c r="Y7079" s="92"/>
      <c r="Z7079" s="92"/>
      <c r="AA7079" s="92"/>
      <c r="AB7079" s="92"/>
      <c r="AC7079" s="92"/>
      <c r="AD7079" s="92"/>
      <c r="AE7079" s="92"/>
      <c r="AF7079" s="92"/>
      <c r="AG7079" s="92"/>
      <c r="AH7079" s="92"/>
      <c r="AI7079" s="92"/>
      <c r="AJ7079" s="92"/>
      <c r="AK7079" s="92"/>
      <c r="AL7079" s="92"/>
      <c r="AM7079" s="92"/>
      <c r="AN7079" s="92"/>
      <c r="AO7079" s="92"/>
      <c r="AP7079" s="92"/>
      <c r="AQ7079" s="92"/>
      <c r="AR7079" s="92"/>
    </row>
    <row r="7080" spans="1:44" x14ac:dyDescent="0.2">
      <c r="A7080" s="92"/>
      <c r="B7080" s="92"/>
      <c r="C7080" s="92"/>
      <c r="D7080" s="92"/>
      <c r="E7080" s="92"/>
      <c r="F7080" s="92"/>
      <c r="G7080" s="92"/>
      <c r="H7080" s="92"/>
      <c r="I7080" s="92"/>
      <c r="J7080" s="92"/>
      <c r="K7080" s="92"/>
      <c r="L7080" s="92"/>
      <c r="M7080" s="92"/>
      <c r="N7080" s="92"/>
      <c r="O7080" s="92"/>
      <c r="P7080" s="92"/>
      <c r="Q7080" s="92"/>
      <c r="R7080" s="92"/>
      <c r="S7080" s="92"/>
      <c r="T7080" s="92"/>
      <c r="U7080" s="92"/>
      <c r="V7080" s="92"/>
      <c r="W7080" s="92"/>
      <c r="X7080" s="92"/>
      <c r="Y7080" s="92"/>
      <c r="Z7080" s="92"/>
      <c r="AA7080" s="92"/>
      <c r="AB7080" s="92"/>
      <c r="AC7080" s="92"/>
      <c r="AD7080" s="92"/>
      <c r="AE7080" s="92"/>
      <c r="AF7080" s="92"/>
      <c r="AG7080" s="92"/>
      <c r="AH7080" s="92"/>
      <c r="AI7080" s="92"/>
      <c r="AJ7080" s="92"/>
      <c r="AK7080" s="92"/>
      <c r="AL7080" s="92"/>
      <c r="AM7080" s="92"/>
      <c r="AN7080" s="92"/>
      <c r="AO7080" s="92"/>
      <c r="AP7080" s="92"/>
      <c r="AQ7080" s="92"/>
      <c r="AR7080" s="92"/>
    </row>
    <row r="7081" spans="1:44" x14ac:dyDescent="0.2">
      <c r="A7081" s="92"/>
      <c r="B7081" s="92"/>
      <c r="C7081" s="92"/>
      <c r="D7081" s="92"/>
      <c r="E7081" s="92"/>
      <c r="F7081" s="92"/>
      <c r="G7081" s="92"/>
      <c r="H7081" s="92"/>
      <c r="I7081" s="92"/>
      <c r="J7081" s="92"/>
      <c r="K7081" s="92"/>
      <c r="L7081" s="92"/>
      <c r="M7081" s="92"/>
      <c r="N7081" s="92"/>
      <c r="O7081" s="92"/>
      <c r="P7081" s="92"/>
      <c r="Q7081" s="92"/>
      <c r="R7081" s="92"/>
      <c r="S7081" s="92"/>
      <c r="T7081" s="92"/>
      <c r="U7081" s="92"/>
      <c r="V7081" s="92"/>
      <c r="W7081" s="92"/>
      <c r="X7081" s="92"/>
      <c r="Y7081" s="92"/>
      <c r="Z7081" s="92"/>
      <c r="AA7081" s="92"/>
      <c r="AB7081" s="92"/>
      <c r="AC7081" s="92"/>
      <c r="AD7081" s="92"/>
      <c r="AE7081" s="92"/>
      <c r="AF7081" s="92"/>
      <c r="AG7081" s="92"/>
      <c r="AH7081" s="92"/>
      <c r="AI7081" s="92"/>
      <c r="AJ7081" s="92"/>
      <c r="AK7081" s="92"/>
      <c r="AL7081" s="92"/>
      <c r="AM7081" s="92"/>
      <c r="AN7081" s="92"/>
      <c r="AO7081" s="92"/>
      <c r="AP7081" s="92"/>
      <c r="AQ7081" s="92"/>
      <c r="AR7081" s="92"/>
    </row>
    <row r="7082" spans="1:44" x14ac:dyDescent="0.2">
      <c r="A7082" s="92"/>
      <c r="B7082" s="92"/>
      <c r="C7082" s="92"/>
      <c r="D7082" s="92"/>
      <c r="E7082" s="92"/>
      <c r="F7082" s="92"/>
      <c r="G7082" s="92"/>
      <c r="H7082" s="92"/>
      <c r="I7082" s="92"/>
      <c r="J7082" s="92"/>
      <c r="K7082" s="92"/>
      <c r="L7082" s="92"/>
      <c r="M7082" s="92"/>
      <c r="N7082" s="92"/>
      <c r="O7082" s="92"/>
      <c r="P7082" s="92"/>
      <c r="Q7082" s="92"/>
      <c r="R7082" s="92"/>
      <c r="S7082" s="92"/>
      <c r="T7082" s="92"/>
      <c r="U7082" s="92"/>
      <c r="V7082" s="92"/>
      <c r="W7082" s="92"/>
      <c r="X7082" s="92"/>
      <c r="Y7082" s="92"/>
      <c r="Z7082" s="92"/>
      <c r="AA7082" s="92"/>
      <c r="AB7082" s="92"/>
      <c r="AC7082" s="92"/>
      <c r="AD7082" s="92"/>
      <c r="AE7082" s="92"/>
      <c r="AF7082" s="92"/>
      <c r="AG7082" s="92"/>
      <c r="AH7082" s="92"/>
      <c r="AI7082" s="92"/>
      <c r="AJ7082" s="92"/>
      <c r="AK7082" s="92"/>
      <c r="AL7082" s="92"/>
      <c r="AM7082" s="92"/>
      <c r="AN7082" s="92"/>
      <c r="AO7082" s="92"/>
      <c r="AP7082" s="92"/>
      <c r="AQ7082" s="92"/>
      <c r="AR7082" s="92"/>
    </row>
    <row r="7083" spans="1:44" x14ac:dyDescent="0.2">
      <c r="A7083" s="92"/>
      <c r="B7083" s="92"/>
      <c r="C7083" s="92"/>
      <c r="D7083" s="92"/>
      <c r="E7083" s="92"/>
      <c r="F7083" s="92"/>
      <c r="G7083" s="92"/>
      <c r="H7083" s="92"/>
      <c r="I7083" s="92"/>
      <c r="J7083" s="92"/>
      <c r="K7083" s="92"/>
      <c r="L7083" s="92"/>
      <c r="M7083" s="92"/>
      <c r="N7083" s="92"/>
      <c r="O7083" s="92"/>
      <c r="P7083" s="92"/>
      <c r="Q7083" s="92"/>
      <c r="R7083" s="92"/>
      <c r="S7083" s="92"/>
      <c r="T7083" s="92"/>
      <c r="U7083" s="92"/>
      <c r="V7083" s="92"/>
      <c r="W7083" s="92"/>
      <c r="X7083" s="92"/>
      <c r="Y7083" s="92"/>
      <c r="Z7083" s="92"/>
      <c r="AA7083" s="92"/>
      <c r="AB7083" s="92"/>
      <c r="AC7083" s="92"/>
      <c r="AD7083" s="92"/>
      <c r="AE7083" s="92"/>
      <c r="AF7083" s="92"/>
      <c r="AG7083" s="92"/>
      <c r="AH7083" s="92"/>
      <c r="AI7083" s="92"/>
      <c r="AJ7083" s="92"/>
      <c r="AK7083" s="92"/>
      <c r="AL7083" s="92"/>
      <c r="AM7083" s="92"/>
      <c r="AN7083" s="92"/>
      <c r="AO7083" s="92"/>
      <c r="AP7083" s="92"/>
      <c r="AQ7083" s="92"/>
      <c r="AR7083" s="92"/>
    </row>
    <row r="7084" spans="1:44" x14ac:dyDescent="0.2">
      <c r="A7084" s="92"/>
      <c r="B7084" s="92"/>
      <c r="C7084" s="92"/>
      <c r="D7084" s="92"/>
      <c r="E7084" s="92"/>
      <c r="F7084" s="92"/>
      <c r="G7084" s="92"/>
      <c r="H7084" s="92"/>
      <c r="I7084" s="92"/>
      <c r="J7084" s="92"/>
      <c r="K7084" s="92"/>
      <c r="L7084" s="92"/>
      <c r="M7084" s="92"/>
      <c r="N7084" s="92"/>
      <c r="O7084" s="92"/>
      <c r="P7084" s="92"/>
      <c r="Q7084" s="92"/>
      <c r="R7084" s="92"/>
      <c r="S7084" s="92"/>
      <c r="T7084" s="92"/>
      <c r="U7084" s="92"/>
      <c r="V7084" s="92"/>
      <c r="W7084" s="92"/>
      <c r="X7084" s="92"/>
      <c r="Y7084" s="92"/>
      <c r="Z7084" s="92"/>
      <c r="AA7084" s="92"/>
      <c r="AB7084" s="92"/>
      <c r="AC7084" s="92"/>
      <c r="AD7084" s="92"/>
      <c r="AE7084" s="92"/>
      <c r="AF7084" s="92"/>
      <c r="AG7084" s="92"/>
      <c r="AH7084" s="92"/>
      <c r="AI7084" s="92"/>
      <c r="AJ7084" s="92"/>
      <c r="AK7084" s="92"/>
      <c r="AL7084" s="92"/>
      <c r="AM7084" s="92"/>
      <c r="AN7084" s="92"/>
      <c r="AO7084" s="92"/>
      <c r="AP7084" s="92"/>
      <c r="AQ7084" s="92"/>
      <c r="AR7084" s="92"/>
    </row>
    <row r="7085" spans="1:44" x14ac:dyDescent="0.2">
      <c r="A7085" s="92"/>
      <c r="B7085" s="92"/>
      <c r="C7085" s="92"/>
      <c r="D7085" s="92"/>
      <c r="E7085" s="92"/>
      <c r="F7085" s="92"/>
      <c r="G7085" s="92"/>
      <c r="H7085" s="92"/>
      <c r="I7085" s="92"/>
      <c r="J7085" s="92"/>
      <c r="K7085" s="92"/>
      <c r="L7085" s="92"/>
      <c r="M7085" s="92"/>
      <c r="N7085" s="92"/>
      <c r="O7085" s="92"/>
      <c r="P7085" s="92"/>
      <c r="Q7085" s="92"/>
      <c r="R7085" s="92"/>
      <c r="S7085" s="92"/>
      <c r="T7085" s="92"/>
      <c r="U7085" s="92"/>
      <c r="V7085" s="92"/>
      <c r="W7085" s="92"/>
      <c r="X7085" s="92"/>
      <c r="Y7085" s="92"/>
      <c r="Z7085" s="92"/>
      <c r="AA7085" s="92"/>
      <c r="AB7085" s="92"/>
      <c r="AC7085" s="92"/>
      <c r="AD7085" s="92"/>
      <c r="AE7085" s="92"/>
      <c r="AF7085" s="92"/>
      <c r="AG7085" s="92"/>
      <c r="AH7085" s="92"/>
      <c r="AI7085" s="92"/>
      <c r="AJ7085" s="92"/>
      <c r="AK7085" s="92"/>
      <c r="AL7085" s="92"/>
      <c r="AM7085" s="92"/>
      <c r="AN7085" s="92"/>
      <c r="AO7085" s="92"/>
      <c r="AP7085" s="92"/>
      <c r="AQ7085" s="92"/>
      <c r="AR7085" s="92"/>
    </row>
    <row r="7086" spans="1:44" x14ac:dyDescent="0.2">
      <c r="A7086" s="92"/>
      <c r="B7086" s="92"/>
      <c r="C7086" s="92"/>
      <c r="D7086" s="92"/>
      <c r="E7086" s="92"/>
      <c r="F7086" s="92"/>
      <c r="G7086" s="92"/>
      <c r="H7086" s="92"/>
      <c r="I7086" s="92"/>
      <c r="J7086" s="92"/>
      <c r="K7086" s="92"/>
      <c r="L7086" s="92"/>
      <c r="M7086" s="92"/>
      <c r="N7086" s="92"/>
      <c r="O7086" s="92"/>
      <c r="P7086" s="92"/>
      <c r="Q7086" s="92"/>
      <c r="R7086" s="92"/>
      <c r="S7086" s="92"/>
      <c r="T7086" s="92"/>
      <c r="U7086" s="92"/>
      <c r="V7086" s="92"/>
      <c r="W7086" s="92"/>
      <c r="X7086" s="92"/>
      <c r="Y7086" s="92"/>
      <c r="Z7086" s="92"/>
      <c r="AA7086" s="92"/>
      <c r="AB7086" s="92"/>
      <c r="AC7086" s="92"/>
      <c r="AD7086" s="92"/>
      <c r="AE7086" s="92"/>
      <c r="AF7086" s="92"/>
      <c r="AG7086" s="92"/>
      <c r="AH7086" s="92"/>
      <c r="AI7086" s="92"/>
      <c r="AJ7086" s="92"/>
      <c r="AK7086" s="92"/>
      <c r="AL7086" s="92"/>
      <c r="AM7086" s="92"/>
      <c r="AN7086" s="92"/>
      <c r="AO7086" s="92"/>
      <c r="AP7086" s="92"/>
      <c r="AQ7086" s="92"/>
      <c r="AR7086" s="92"/>
    </row>
    <row r="7087" spans="1:44" x14ac:dyDescent="0.2">
      <c r="A7087" s="92"/>
      <c r="B7087" s="92"/>
      <c r="C7087" s="92"/>
      <c r="D7087" s="92"/>
      <c r="E7087" s="92"/>
      <c r="F7087" s="92"/>
      <c r="G7087" s="92"/>
      <c r="H7087" s="92"/>
      <c r="I7087" s="92"/>
      <c r="J7087" s="92"/>
      <c r="K7087" s="92"/>
      <c r="L7087" s="92"/>
      <c r="M7087" s="92"/>
      <c r="N7087" s="92"/>
      <c r="O7087" s="92"/>
      <c r="P7087" s="92"/>
      <c r="Q7087" s="92"/>
      <c r="R7087" s="92"/>
      <c r="S7087" s="92"/>
      <c r="T7087" s="92"/>
      <c r="U7087" s="92"/>
      <c r="V7087" s="92"/>
      <c r="W7087" s="92"/>
      <c r="X7087" s="92"/>
      <c r="Y7087" s="92"/>
      <c r="Z7087" s="92"/>
      <c r="AA7087" s="92"/>
      <c r="AB7087" s="92"/>
      <c r="AC7087" s="92"/>
      <c r="AD7087" s="92"/>
      <c r="AE7087" s="92"/>
      <c r="AF7087" s="92"/>
      <c r="AG7087" s="92"/>
      <c r="AH7087" s="92"/>
      <c r="AI7087" s="92"/>
      <c r="AJ7087" s="92"/>
      <c r="AK7087" s="92"/>
      <c r="AL7087" s="92"/>
      <c r="AM7087" s="92"/>
      <c r="AN7087" s="92"/>
      <c r="AO7087" s="92"/>
      <c r="AP7087" s="92"/>
      <c r="AQ7087" s="92"/>
      <c r="AR7087" s="92"/>
    </row>
    <row r="7088" spans="1:44" x14ac:dyDescent="0.2">
      <c r="A7088" s="92"/>
      <c r="B7088" s="92"/>
      <c r="C7088" s="92"/>
      <c r="D7088" s="92"/>
      <c r="E7088" s="92"/>
      <c r="F7088" s="92"/>
      <c r="G7088" s="92"/>
      <c r="H7088" s="92"/>
      <c r="I7088" s="92"/>
      <c r="J7088" s="92"/>
      <c r="K7088" s="92"/>
      <c r="L7088" s="92"/>
      <c r="M7088" s="92"/>
      <c r="N7088" s="92"/>
      <c r="O7088" s="92"/>
      <c r="P7088" s="92"/>
      <c r="Q7088" s="92"/>
      <c r="R7088" s="92"/>
      <c r="S7088" s="92"/>
      <c r="T7088" s="92"/>
      <c r="U7088" s="92"/>
      <c r="V7088" s="92"/>
      <c r="W7088" s="92"/>
      <c r="X7088" s="92"/>
      <c r="Y7088" s="92"/>
      <c r="Z7088" s="92"/>
      <c r="AA7088" s="92"/>
      <c r="AB7088" s="92"/>
      <c r="AC7088" s="92"/>
      <c r="AD7088" s="92"/>
      <c r="AE7088" s="92"/>
      <c r="AF7088" s="92"/>
      <c r="AG7088" s="92"/>
      <c r="AH7088" s="92"/>
      <c r="AI7088" s="92"/>
      <c r="AJ7088" s="92"/>
      <c r="AK7088" s="92"/>
      <c r="AL7088" s="92"/>
      <c r="AM7088" s="92"/>
      <c r="AN7088" s="92"/>
      <c r="AO7088" s="92"/>
      <c r="AP7088" s="92"/>
      <c r="AQ7088" s="92"/>
      <c r="AR7088" s="92"/>
    </row>
    <row r="7089" spans="1:44" x14ac:dyDescent="0.2">
      <c r="A7089" s="92"/>
      <c r="B7089" s="92"/>
      <c r="C7089" s="92"/>
      <c r="D7089" s="92"/>
      <c r="E7089" s="92"/>
      <c r="F7089" s="92"/>
      <c r="G7089" s="92"/>
      <c r="H7089" s="92"/>
      <c r="I7089" s="92"/>
      <c r="J7089" s="92"/>
      <c r="K7089" s="92"/>
      <c r="L7089" s="92"/>
      <c r="M7089" s="92"/>
      <c r="N7089" s="92"/>
      <c r="O7089" s="92"/>
      <c r="P7089" s="92"/>
      <c r="Q7089" s="92"/>
      <c r="R7089" s="92"/>
      <c r="S7089" s="92"/>
      <c r="T7089" s="92"/>
      <c r="U7089" s="92"/>
      <c r="V7089" s="92"/>
      <c r="W7089" s="92"/>
      <c r="X7089" s="92"/>
      <c r="Y7089" s="92"/>
      <c r="Z7089" s="92"/>
      <c r="AA7089" s="92"/>
      <c r="AB7089" s="92"/>
      <c r="AC7089" s="92"/>
      <c r="AD7089" s="92"/>
      <c r="AE7089" s="92"/>
      <c r="AF7089" s="92"/>
      <c r="AG7089" s="92"/>
      <c r="AH7089" s="92"/>
      <c r="AI7089" s="92"/>
      <c r="AJ7089" s="92"/>
      <c r="AK7089" s="92"/>
      <c r="AL7089" s="92"/>
      <c r="AM7089" s="92"/>
      <c r="AN7089" s="92"/>
      <c r="AO7089" s="92"/>
      <c r="AP7089" s="92"/>
      <c r="AQ7089" s="92"/>
      <c r="AR7089" s="92"/>
    </row>
    <row r="7090" spans="1:44" x14ac:dyDescent="0.2">
      <c r="A7090" s="92"/>
      <c r="B7090" s="92"/>
      <c r="C7090" s="92"/>
      <c r="D7090" s="92"/>
      <c r="E7090" s="92"/>
      <c r="F7090" s="92"/>
      <c r="G7090" s="92"/>
      <c r="H7090" s="92"/>
      <c r="I7090" s="92"/>
      <c r="J7090" s="92"/>
      <c r="K7090" s="92"/>
      <c r="L7090" s="92"/>
      <c r="M7090" s="92"/>
      <c r="N7090" s="92"/>
      <c r="O7090" s="92"/>
      <c r="P7090" s="92"/>
      <c r="Q7090" s="92"/>
      <c r="R7090" s="92"/>
      <c r="S7090" s="92"/>
      <c r="T7090" s="92"/>
      <c r="U7090" s="92"/>
      <c r="V7090" s="92"/>
      <c r="W7090" s="92"/>
      <c r="X7090" s="92"/>
      <c r="Y7090" s="92"/>
      <c r="Z7090" s="92"/>
      <c r="AA7090" s="92"/>
      <c r="AB7090" s="92"/>
      <c r="AC7090" s="92"/>
      <c r="AD7090" s="92"/>
      <c r="AE7090" s="92"/>
      <c r="AF7090" s="92"/>
      <c r="AG7090" s="92"/>
      <c r="AH7090" s="92"/>
      <c r="AI7090" s="92"/>
      <c r="AJ7090" s="92"/>
      <c r="AK7090" s="92"/>
      <c r="AL7090" s="92"/>
      <c r="AM7090" s="92"/>
      <c r="AN7090" s="92"/>
      <c r="AO7090" s="92"/>
      <c r="AP7090" s="92"/>
      <c r="AQ7090" s="92"/>
      <c r="AR7090" s="92"/>
    </row>
    <row r="7091" spans="1:44" x14ac:dyDescent="0.2">
      <c r="A7091" s="92"/>
      <c r="B7091" s="92"/>
      <c r="C7091" s="92"/>
      <c r="D7091" s="92"/>
      <c r="E7091" s="92"/>
      <c r="F7091" s="92"/>
      <c r="G7091" s="92"/>
      <c r="H7091" s="92"/>
      <c r="I7091" s="92"/>
      <c r="J7091" s="92"/>
      <c r="K7091" s="92"/>
      <c r="L7091" s="92"/>
      <c r="M7091" s="92"/>
      <c r="N7091" s="92"/>
      <c r="O7091" s="92"/>
      <c r="P7091" s="92"/>
      <c r="Q7091" s="92"/>
      <c r="R7091" s="92"/>
      <c r="S7091" s="92"/>
      <c r="T7091" s="92"/>
      <c r="U7091" s="92"/>
      <c r="V7091" s="92"/>
      <c r="W7091" s="92"/>
      <c r="X7091" s="92"/>
      <c r="Y7091" s="92"/>
      <c r="Z7091" s="92"/>
      <c r="AA7091" s="92"/>
      <c r="AB7091" s="92"/>
      <c r="AC7091" s="92"/>
      <c r="AD7091" s="92"/>
      <c r="AE7091" s="92"/>
      <c r="AF7091" s="92"/>
      <c r="AG7091" s="92"/>
      <c r="AH7091" s="92"/>
      <c r="AI7091" s="92"/>
      <c r="AJ7091" s="92"/>
      <c r="AK7091" s="92"/>
      <c r="AL7091" s="92"/>
      <c r="AM7091" s="92"/>
      <c r="AN7091" s="92"/>
      <c r="AO7091" s="92"/>
      <c r="AP7091" s="92"/>
      <c r="AQ7091" s="92"/>
      <c r="AR7091" s="92"/>
    </row>
    <row r="7092" spans="1:44" x14ac:dyDescent="0.2">
      <c r="A7092" s="92"/>
      <c r="B7092" s="92"/>
      <c r="C7092" s="92"/>
      <c r="D7092" s="92"/>
      <c r="E7092" s="92"/>
      <c r="F7092" s="92"/>
      <c r="G7092" s="92"/>
      <c r="H7092" s="92"/>
      <c r="I7092" s="92"/>
      <c r="J7092" s="92"/>
      <c r="K7092" s="92"/>
      <c r="L7092" s="92"/>
      <c r="M7092" s="92"/>
      <c r="N7092" s="92"/>
      <c r="O7092" s="92"/>
      <c r="P7092" s="92"/>
      <c r="Q7092" s="92"/>
      <c r="R7092" s="92"/>
      <c r="S7092" s="92"/>
      <c r="T7092" s="92"/>
      <c r="U7092" s="92"/>
      <c r="V7092" s="92"/>
      <c r="W7092" s="92"/>
      <c r="X7092" s="92"/>
      <c r="Y7092" s="92"/>
      <c r="Z7092" s="92"/>
      <c r="AA7092" s="92"/>
      <c r="AB7092" s="92"/>
      <c r="AC7092" s="92"/>
      <c r="AD7092" s="92"/>
      <c r="AE7092" s="92"/>
      <c r="AF7092" s="92"/>
      <c r="AG7092" s="92"/>
      <c r="AH7092" s="92"/>
      <c r="AI7092" s="92"/>
      <c r="AJ7092" s="92"/>
      <c r="AK7092" s="92"/>
      <c r="AL7092" s="92"/>
      <c r="AM7092" s="92"/>
      <c r="AN7092" s="92"/>
      <c r="AO7092" s="92"/>
      <c r="AP7092" s="92"/>
      <c r="AQ7092" s="92"/>
      <c r="AR7092" s="92"/>
    </row>
    <row r="7093" spans="1:44" x14ac:dyDescent="0.2">
      <c r="A7093" s="92"/>
      <c r="B7093" s="92"/>
      <c r="C7093" s="92"/>
      <c r="D7093" s="92"/>
      <c r="E7093" s="92"/>
      <c r="F7093" s="92"/>
      <c r="G7093" s="92"/>
      <c r="H7093" s="92"/>
      <c r="I7093" s="92"/>
      <c r="J7093" s="92"/>
      <c r="K7093" s="92"/>
      <c r="L7093" s="92"/>
      <c r="M7093" s="92"/>
      <c r="N7093" s="92"/>
      <c r="O7093" s="92"/>
      <c r="P7093" s="92"/>
      <c r="Q7093" s="92"/>
      <c r="R7093" s="92"/>
      <c r="S7093" s="92"/>
      <c r="T7093" s="92"/>
      <c r="U7093" s="92"/>
      <c r="V7093" s="92"/>
      <c r="W7093" s="92"/>
      <c r="X7093" s="92"/>
      <c r="Y7093" s="92"/>
      <c r="Z7093" s="92"/>
      <c r="AA7093" s="92"/>
      <c r="AB7093" s="92"/>
      <c r="AC7093" s="92"/>
      <c r="AD7093" s="92"/>
      <c r="AE7093" s="92"/>
      <c r="AF7093" s="92"/>
      <c r="AG7093" s="92"/>
      <c r="AH7093" s="92"/>
      <c r="AI7093" s="92"/>
      <c r="AJ7093" s="92"/>
      <c r="AK7093" s="92"/>
      <c r="AL7093" s="92"/>
      <c r="AM7093" s="92"/>
      <c r="AN7093" s="92"/>
      <c r="AO7093" s="92"/>
      <c r="AP7093" s="92"/>
      <c r="AQ7093" s="92"/>
      <c r="AR7093" s="92"/>
    </row>
    <row r="7094" spans="1:44" x14ac:dyDescent="0.2">
      <c r="A7094" s="92"/>
      <c r="B7094" s="92"/>
      <c r="C7094" s="92"/>
      <c r="D7094" s="92"/>
      <c r="E7094" s="92"/>
      <c r="F7094" s="92"/>
      <c r="G7094" s="92"/>
      <c r="H7094" s="92"/>
      <c r="I7094" s="92"/>
      <c r="J7094" s="92"/>
      <c r="K7094" s="92"/>
      <c r="L7094" s="92"/>
      <c r="M7094" s="92"/>
      <c r="N7094" s="92"/>
      <c r="O7094" s="92"/>
      <c r="P7094" s="92"/>
      <c r="Q7094" s="92"/>
      <c r="R7094" s="92"/>
      <c r="S7094" s="92"/>
      <c r="T7094" s="92"/>
      <c r="U7094" s="92"/>
      <c r="V7094" s="92"/>
      <c r="W7094" s="92"/>
      <c r="X7094" s="92"/>
      <c r="Y7094" s="92"/>
      <c r="Z7094" s="92"/>
      <c r="AA7094" s="92"/>
      <c r="AB7094" s="92"/>
      <c r="AC7094" s="92"/>
      <c r="AD7094" s="92"/>
      <c r="AE7094" s="92"/>
      <c r="AF7094" s="92"/>
      <c r="AG7094" s="92"/>
      <c r="AH7094" s="92"/>
      <c r="AI7094" s="92"/>
      <c r="AJ7094" s="92"/>
      <c r="AK7094" s="92"/>
      <c r="AL7094" s="92"/>
      <c r="AM7094" s="92"/>
      <c r="AN7094" s="92"/>
      <c r="AO7094" s="92"/>
      <c r="AP7094" s="92"/>
      <c r="AQ7094" s="92"/>
      <c r="AR7094" s="92"/>
    </row>
    <row r="7095" spans="1:44" x14ac:dyDescent="0.2">
      <c r="A7095" s="92"/>
      <c r="B7095" s="92"/>
      <c r="C7095" s="92"/>
      <c r="D7095" s="92"/>
      <c r="E7095" s="92"/>
      <c r="F7095" s="92"/>
      <c r="G7095" s="92"/>
      <c r="H7095" s="92"/>
      <c r="I7095" s="92"/>
      <c r="J7095" s="92"/>
      <c r="K7095" s="92"/>
      <c r="L7095" s="92"/>
      <c r="M7095" s="92"/>
      <c r="N7095" s="92"/>
      <c r="O7095" s="92"/>
      <c r="P7095" s="92"/>
      <c r="Q7095" s="92"/>
      <c r="R7095" s="92"/>
      <c r="S7095" s="92"/>
      <c r="T7095" s="92"/>
      <c r="U7095" s="92"/>
      <c r="V7095" s="92"/>
      <c r="W7095" s="92"/>
      <c r="X7095" s="92"/>
      <c r="Y7095" s="92"/>
      <c r="Z7095" s="92"/>
      <c r="AA7095" s="92"/>
      <c r="AB7095" s="92"/>
      <c r="AC7095" s="92"/>
      <c r="AD7095" s="92"/>
      <c r="AE7095" s="92"/>
      <c r="AF7095" s="92"/>
      <c r="AG7095" s="92"/>
      <c r="AH7095" s="92"/>
      <c r="AI7095" s="92"/>
      <c r="AJ7095" s="92"/>
      <c r="AK7095" s="92"/>
      <c r="AL7095" s="92"/>
      <c r="AM7095" s="92"/>
      <c r="AN7095" s="92"/>
      <c r="AO7095" s="92"/>
      <c r="AP7095" s="92"/>
      <c r="AQ7095" s="92"/>
      <c r="AR7095" s="92"/>
    </row>
    <row r="7096" spans="1:44" x14ac:dyDescent="0.2">
      <c r="A7096" s="92"/>
      <c r="B7096" s="92"/>
      <c r="C7096" s="92"/>
      <c r="D7096" s="92"/>
      <c r="E7096" s="92"/>
      <c r="F7096" s="92"/>
      <c r="G7096" s="92"/>
      <c r="H7096" s="92"/>
      <c r="I7096" s="92"/>
      <c r="J7096" s="92"/>
      <c r="K7096" s="92"/>
      <c r="L7096" s="92"/>
      <c r="M7096" s="92"/>
      <c r="N7096" s="92"/>
      <c r="O7096" s="92"/>
      <c r="P7096" s="92"/>
      <c r="Q7096" s="92"/>
      <c r="R7096" s="92"/>
      <c r="S7096" s="92"/>
      <c r="T7096" s="92"/>
      <c r="U7096" s="92"/>
      <c r="V7096" s="92"/>
      <c r="W7096" s="92"/>
      <c r="X7096" s="92"/>
      <c r="Y7096" s="92"/>
      <c r="Z7096" s="92"/>
      <c r="AA7096" s="92"/>
      <c r="AB7096" s="92"/>
      <c r="AC7096" s="92"/>
      <c r="AD7096" s="92"/>
      <c r="AE7096" s="92"/>
      <c r="AF7096" s="92"/>
      <c r="AG7096" s="92"/>
      <c r="AH7096" s="92"/>
      <c r="AI7096" s="92"/>
      <c r="AJ7096" s="92"/>
      <c r="AK7096" s="92"/>
      <c r="AL7096" s="92"/>
      <c r="AM7096" s="92"/>
      <c r="AN7096" s="92"/>
      <c r="AO7096" s="92"/>
      <c r="AP7096" s="92"/>
      <c r="AQ7096" s="92"/>
      <c r="AR7096" s="92"/>
    </row>
    <row r="7097" spans="1:44" x14ac:dyDescent="0.2">
      <c r="A7097" s="92"/>
      <c r="B7097" s="92"/>
      <c r="C7097" s="92"/>
      <c r="D7097" s="92"/>
      <c r="E7097" s="92"/>
      <c r="F7097" s="92"/>
      <c r="G7097" s="92"/>
      <c r="H7097" s="92"/>
      <c r="I7097" s="92"/>
      <c r="J7097" s="92"/>
      <c r="K7097" s="92"/>
      <c r="L7097" s="92"/>
      <c r="M7097" s="92"/>
      <c r="N7097" s="92"/>
      <c r="O7097" s="92"/>
      <c r="P7097" s="92"/>
      <c r="Q7097" s="92"/>
      <c r="R7097" s="92"/>
      <c r="S7097" s="92"/>
      <c r="T7097" s="92"/>
      <c r="U7097" s="92"/>
      <c r="V7097" s="92"/>
      <c r="W7097" s="92"/>
      <c r="X7097" s="92"/>
      <c r="Y7097" s="92"/>
      <c r="Z7097" s="92"/>
      <c r="AA7097" s="92"/>
      <c r="AB7097" s="92"/>
      <c r="AC7097" s="92"/>
      <c r="AD7097" s="92"/>
      <c r="AE7097" s="92"/>
      <c r="AF7097" s="92"/>
      <c r="AG7097" s="92"/>
      <c r="AH7097" s="92"/>
      <c r="AI7097" s="92"/>
      <c r="AJ7097" s="92"/>
      <c r="AK7097" s="92"/>
      <c r="AL7097" s="92"/>
      <c r="AM7097" s="92"/>
      <c r="AN7097" s="92"/>
      <c r="AO7097" s="92"/>
      <c r="AP7097" s="92"/>
      <c r="AQ7097" s="92"/>
      <c r="AR7097" s="92"/>
    </row>
    <row r="7098" spans="1:44" x14ac:dyDescent="0.2">
      <c r="A7098" s="92"/>
      <c r="B7098" s="92"/>
      <c r="C7098" s="92"/>
      <c r="D7098" s="92"/>
      <c r="E7098" s="92"/>
      <c r="F7098" s="92"/>
      <c r="G7098" s="92"/>
      <c r="H7098" s="92"/>
      <c r="I7098" s="92"/>
      <c r="J7098" s="92"/>
      <c r="K7098" s="92"/>
      <c r="L7098" s="92"/>
      <c r="M7098" s="92"/>
      <c r="N7098" s="92"/>
      <c r="O7098" s="92"/>
      <c r="P7098" s="92"/>
      <c r="Q7098" s="92"/>
      <c r="R7098" s="92"/>
      <c r="S7098" s="92"/>
      <c r="T7098" s="92"/>
      <c r="U7098" s="92"/>
      <c r="V7098" s="92"/>
      <c r="W7098" s="92"/>
      <c r="X7098" s="92"/>
      <c r="Y7098" s="92"/>
      <c r="Z7098" s="92"/>
      <c r="AA7098" s="92"/>
      <c r="AB7098" s="92"/>
      <c r="AC7098" s="92"/>
      <c r="AD7098" s="92"/>
      <c r="AE7098" s="92"/>
      <c r="AF7098" s="92"/>
      <c r="AG7098" s="92"/>
      <c r="AH7098" s="92"/>
      <c r="AI7098" s="92"/>
      <c r="AJ7098" s="92"/>
      <c r="AK7098" s="92"/>
      <c r="AL7098" s="92"/>
      <c r="AM7098" s="92"/>
      <c r="AN7098" s="92"/>
      <c r="AO7098" s="92"/>
      <c r="AP7098" s="92"/>
      <c r="AQ7098" s="92"/>
      <c r="AR7098" s="92"/>
    </row>
    <row r="7099" spans="1:44" x14ac:dyDescent="0.2">
      <c r="A7099" s="92"/>
      <c r="B7099" s="92"/>
      <c r="C7099" s="92"/>
      <c r="D7099" s="92"/>
      <c r="E7099" s="92"/>
      <c r="F7099" s="92"/>
      <c r="G7099" s="92"/>
      <c r="H7099" s="92"/>
      <c r="I7099" s="92"/>
      <c r="J7099" s="92"/>
      <c r="K7099" s="92"/>
      <c r="L7099" s="92"/>
      <c r="M7099" s="92"/>
      <c r="N7099" s="92"/>
      <c r="O7099" s="92"/>
      <c r="P7099" s="92"/>
      <c r="Q7099" s="92"/>
      <c r="R7099" s="92"/>
      <c r="S7099" s="92"/>
      <c r="T7099" s="92"/>
      <c r="U7099" s="92"/>
      <c r="V7099" s="92"/>
      <c r="W7099" s="92"/>
      <c r="X7099" s="92"/>
      <c r="Y7099" s="92"/>
      <c r="Z7099" s="92"/>
      <c r="AA7099" s="92"/>
      <c r="AB7099" s="92"/>
      <c r="AC7099" s="92"/>
      <c r="AD7099" s="92"/>
      <c r="AE7099" s="92"/>
      <c r="AF7099" s="92"/>
      <c r="AG7099" s="92"/>
      <c r="AH7099" s="92"/>
      <c r="AI7099" s="92"/>
      <c r="AJ7099" s="92"/>
      <c r="AK7099" s="92"/>
      <c r="AL7099" s="92"/>
      <c r="AM7099" s="92"/>
      <c r="AN7099" s="92"/>
      <c r="AO7099" s="92"/>
      <c r="AP7099" s="92"/>
      <c r="AQ7099" s="92"/>
      <c r="AR7099" s="92"/>
    </row>
    <row r="7100" spans="1:44" x14ac:dyDescent="0.2">
      <c r="A7100" s="92"/>
      <c r="B7100" s="92"/>
      <c r="C7100" s="92"/>
      <c r="D7100" s="92"/>
      <c r="E7100" s="92"/>
      <c r="F7100" s="92"/>
      <c r="G7100" s="92"/>
      <c r="H7100" s="92"/>
      <c r="I7100" s="92"/>
      <c r="J7100" s="92"/>
      <c r="K7100" s="92"/>
      <c r="L7100" s="92"/>
      <c r="M7100" s="92"/>
      <c r="N7100" s="92"/>
      <c r="O7100" s="92"/>
      <c r="P7100" s="92"/>
      <c r="Q7100" s="92"/>
      <c r="R7100" s="92"/>
      <c r="S7100" s="92"/>
      <c r="T7100" s="92"/>
      <c r="U7100" s="92"/>
      <c r="V7100" s="92"/>
      <c r="W7100" s="92"/>
      <c r="X7100" s="92"/>
      <c r="Y7100" s="92"/>
      <c r="Z7100" s="92"/>
      <c r="AA7100" s="92"/>
      <c r="AB7100" s="92"/>
      <c r="AC7100" s="92"/>
      <c r="AD7100" s="92"/>
      <c r="AE7100" s="92"/>
      <c r="AF7100" s="92"/>
      <c r="AG7100" s="92"/>
      <c r="AH7100" s="92"/>
      <c r="AI7100" s="92"/>
      <c r="AJ7100" s="92"/>
      <c r="AK7100" s="92"/>
      <c r="AL7100" s="92"/>
      <c r="AM7100" s="92"/>
      <c r="AN7100" s="92"/>
      <c r="AO7100" s="92"/>
      <c r="AP7100" s="92"/>
      <c r="AQ7100" s="92"/>
      <c r="AR7100" s="92"/>
    </row>
    <row r="7101" spans="1:44" x14ac:dyDescent="0.2">
      <c r="A7101" s="92"/>
      <c r="B7101" s="92"/>
      <c r="C7101" s="92"/>
      <c r="D7101" s="92"/>
      <c r="E7101" s="92"/>
      <c r="F7101" s="92"/>
      <c r="G7101" s="92"/>
      <c r="H7101" s="92"/>
      <c r="I7101" s="92"/>
      <c r="J7101" s="92"/>
      <c r="K7101" s="92"/>
      <c r="L7101" s="92"/>
      <c r="M7101" s="92"/>
      <c r="N7101" s="92"/>
      <c r="O7101" s="92"/>
      <c r="P7101" s="92"/>
      <c r="Q7101" s="92"/>
      <c r="R7101" s="92"/>
      <c r="S7101" s="92"/>
      <c r="T7101" s="92"/>
      <c r="U7101" s="92"/>
      <c r="V7101" s="92"/>
      <c r="W7101" s="92"/>
      <c r="X7101" s="92"/>
      <c r="Y7101" s="92"/>
      <c r="Z7101" s="92"/>
      <c r="AA7101" s="92"/>
      <c r="AB7101" s="92"/>
      <c r="AC7101" s="92"/>
      <c r="AD7101" s="92"/>
      <c r="AE7101" s="92"/>
      <c r="AF7101" s="92"/>
      <c r="AG7101" s="92"/>
      <c r="AH7101" s="92"/>
      <c r="AI7101" s="92"/>
      <c r="AJ7101" s="92"/>
      <c r="AK7101" s="92"/>
      <c r="AL7101" s="92"/>
      <c r="AM7101" s="92"/>
      <c r="AN7101" s="92"/>
      <c r="AO7101" s="92"/>
      <c r="AP7101" s="92"/>
      <c r="AQ7101" s="92"/>
      <c r="AR7101" s="92"/>
    </row>
    <row r="7102" spans="1:44" x14ac:dyDescent="0.2">
      <c r="A7102" s="92"/>
      <c r="B7102" s="92"/>
      <c r="C7102" s="92"/>
      <c r="D7102" s="92"/>
      <c r="E7102" s="92"/>
      <c r="F7102" s="92"/>
      <c r="G7102" s="92"/>
      <c r="H7102" s="92"/>
      <c r="I7102" s="92"/>
      <c r="J7102" s="92"/>
      <c r="K7102" s="92"/>
      <c r="L7102" s="92"/>
      <c r="M7102" s="92"/>
      <c r="N7102" s="92"/>
      <c r="O7102" s="92"/>
      <c r="P7102" s="92"/>
      <c r="Q7102" s="92"/>
      <c r="R7102" s="92"/>
      <c r="S7102" s="92"/>
      <c r="T7102" s="92"/>
      <c r="U7102" s="92"/>
      <c r="V7102" s="92"/>
      <c r="W7102" s="92"/>
      <c r="X7102" s="92"/>
      <c r="Y7102" s="92"/>
      <c r="Z7102" s="92"/>
      <c r="AA7102" s="92"/>
      <c r="AB7102" s="92"/>
      <c r="AC7102" s="92"/>
      <c r="AD7102" s="92"/>
      <c r="AE7102" s="92"/>
      <c r="AF7102" s="92"/>
      <c r="AG7102" s="92"/>
      <c r="AH7102" s="92"/>
      <c r="AI7102" s="92"/>
      <c r="AJ7102" s="92"/>
      <c r="AK7102" s="92"/>
      <c r="AL7102" s="92"/>
      <c r="AM7102" s="92"/>
      <c r="AN7102" s="92"/>
      <c r="AO7102" s="92"/>
      <c r="AP7102" s="92"/>
      <c r="AQ7102" s="92"/>
      <c r="AR7102" s="92"/>
    </row>
    <row r="7103" spans="1:44" x14ac:dyDescent="0.2">
      <c r="A7103" s="92"/>
      <c r="B7103" s="92"/>
      <c r="C7103" s="92"/>
      <c r="D7103" s="92"/>
      <c r="E7103" s="92"/>
      <c r="F7103" s="92"/>
      <c r="G7103" s="92"/>
      <c r="H7103" s="92"/>
      <c r="I7103" s="92"/>
      <c r="J7103" s="92"/>
      <c r="K7103" s="92"/>
      <c r="L7103" s="92"/>
      <c r="M7103" s="92"/>
      <c r="N7103" s="92"/>
      <c r="O7103" s="92"/>
      <c r="P7103" s="92"/>
      <c r="Q7103" s="92"/>
      <c r="R7103" s="92"/>
      <c r="S7103" s="92"/>
      <c r="T7103" s="92"/>
      <c r="U7103" s="92"/>
      <c r="V7103" s="92"/>
      <c r="W7103" s="92"/>
      <c r="X7103" s="92"/>
      <c r="Y7103" s="92"/>
      <c r="Z7103" s="92"/>
      <c r="AA7103" s="92"/>
      <c r="AB7103" s="92"/>
      <c r="AC7103" s="92"/>
      <c r="AD7103" s="92"/>
      <c r="AE7103" s="92"/>
      <c r="AF7103" s="92"/>
      <c r="AG7103" s="92"/>
      <c r="AH7103" s="92"/>
      <c r="AI7103" s="92"/>
      <c r="AJ7103" s="92"/>
      <c r="AK7103" s="92"/>
      <c r="AL7103" s="92"/>
      <c r="AM7103" s="92"/>
      <c r="AN7103" s="92"/>
      <c r="AO7103" s="92"/>
      <c r="AP7103" s="92"/>
      <c r="AQ7103" s="92"/>
      <c r="AR7103" s="92"/>
    </row>
    <row r="7104" spans="1:44" x14ac:dyDescent="0.2">
      <c r="A7104" s="92"/>
      <c r="B7104" s="92"/>
      <c r="C7104" s="92"/>
      <c r="D7104" s="92"/>
      <c r="E7104" s="92"/>
      <c r="F7104" s="92"/>
      <c r="G7104" s="92"/>
      <c r="H7104" s="92"/>
      <c r="I7104" s="92"/>
      <c r="J7104" s="92"/>
      <c r="K7104" s="92"/>
      <c r="L7104" s="92"/>
      <c r="M7104" s="92"/>
      <c r="N7104" s="92"/>
      <c r="O7104" s="92"/>
      <c r="P7104" s="92"/>
      <c r="Q7104" s="92"/>
      <c r="R7104" s="92"/>
      <c r="S7104" s="92"/>
      <c r="T7104" s="92"/>
      <c r="U7104" s="92"/>
      <c r="V7104" s="92"/>
      <c r="W7104" s="92"/>
      <c r="X7104" s="92"/>
      <c r="Y7104" s="92"/>
      <c r="Z7104" s="92"/>
      <c r="AA7104" s="92"/>
      <c r="AB7104" s="92"/>
      <c r="AC7104" s="92"/>
      <c r="AD7104" s="92"/>
      <c r="AE7104" s="92"/>
      <c r="AF7104" s="92"/>
      <c r="AG7104" s="92"/>
      <c r="AH7104" s="92"/>
      <c r="AI7104" s="92"/>
      <c r="AJ7104" s="92"/>
      <c r="AK7104" s="92"/>
      <c r="AL7104" s="92"/>
      <c r="AM7104" s="92"/>
      <c r="AN7104" s="92"/>
      <c r="AO7104" s="92"/>
      <c r="AP7104" s="92"/>
      <c r="AQ7104" s="92"/>
      <c r="AR7104" s="92"/>
    </row>
    <row r="7105" spans="1:44" x14ac:dyDescent="0.2">
      <c r="A7105" s="92"/>
      <c r="B7105" s="92"/>
      <c r="C7105" s="92"/>
      <c r="D7105" s="92"/>
      <c r="E7105" s="92"/>
      <c r="F7105" s="92"/>
      <c r="G7105" s="92"/>
      <c r="H7105" s="92"/>
      <c r="I7105" s="92"/>
      <c r="J7105" s="92"/>
      <c r="K7105" s="92"/>
      <c r="L7105" s="92"/>
      <c r="M7105" s="92"/>
      <c r="N7105" s="92"/>
      <c r="O7105" s="92"/>
      <c r="P7105" s="92"/>
      <c r="Q7105" s="92"/>
      <c r="R7105" s="92"/>
      <c r="S7105" s="92"/>
      <c r="T7105" s="92"/>
      <c r="U7105" s="92"/>
      <c r="V7105" s="92"/>
      <c r="W7105" s="92"/>
      <c r="X7105" s="92"/>
      <c r="Y7105" s="92"/>
      <c r="Z7105" s="92"/>
      <c r="AA7105" s="92"/>
      <c r="AB7105" s="92"/>
      <c r="AC7105" s="92"/>
      <c r="AD7105" s="92"/>
      <c r="AE7105" s="92"/>
      <c r="AF7105" s="92"/>
      <c r="AG7105" s="92"/>
      <c r="AH7105" s="92"/>
      <c r="AI7105" s="92"/>
      <c r="AJ7105" s="92"/>
      <c r="AK7105" s="92"/>
      <c r="AL7105" s="92"/>
      <c r="AM7105" s="92"/>
      <c r="AN7105" s="92"/>
      <c r="AO7105" s="92"/>
      <c r="AP7105" s="92"/>
      <c r="AQ7105" s="92"/>
      <c r="AR7105" s="92"/>
    </row>
    <row r="7106" spans="1:44" x14ac:dyDescent="0.2">
      <c r="A7106" s="92"/>
      <c r="B7106" s="92"/>
      <c r="C7106" s="92"/>
      <c r="D7106" s="92"/>
      <c r="E7106" s="92"/>
      <c r="F7106" s="92"/>
      <c r="G7106" s="92"/>
      <c r="H7106" s="92"/>
      <c r="I7106" s="92"/>
      <c r="J7106" s="92"/>
      <c r="K7106" s="92"/>
      <c r="L7106" s="92"/>
      <c r="M7106" s="92"/>
      <c r="N7106" s="92"/>
      <c r="O7106" s="92"/>
      <c r="P7106" s="92"/>
      <c r="Q7106" s="92"/>
      <c r="R7106" s="92"/>
      <c r="S7106" s="92"/>
      <c r="T7106" s="92"/>
      <c r="U7106" s="92"/>
      <c r="V7106" s="92"/>
      <c r="W7106" s="92"/>
      <c r="X7106" s="92"/>
      <c r="Y7106" s="92"/>
      <c r="Z7106" s="92"/>
      <c r="AA7106" s="92"/>
      <c r="AB7106" s="92"/>
      <c r="AC7106" s="92"/>
      <c r="AD7106" s="92"/>
      <c r="AE7106" s="92"/>
      <c r="AF7106" s="92"/>
      <c r="AG7106" s="92"/>
      <c r="AH7106" s="92"/>
      <c r="AI7106" s="92"/>
      <c r="AJ7106" s="92"/>
      <c r="AK7106" s="92"/>
      <c r="AL7106" s="92"/>
      <c r="AM7106" s="92"/>
      <c r="AN7106" s="92"/>
      <c r="AO7106" s="92"/>
      <c r="AP7106" s="92"/>
      <c r="AQ7106" s="92"/>
      <c r="AR7106" s="92"/>
    </row>
    <row r="7107" spans="1:44" x14ac:dyDescent="0.2">
      <c r="A7107" s="92"/>
      <c r="B7107" s="92"/>
      <c r="C7107" s="92"/>
      <c r="D7107" s="92"/>
      <c r="E7107" s="92"/>
      <c r="F7107" s="92"/>
      <c r="G7107" s="92"/>
      <c r="H7107" s="92"/>
      <c r="I7107" s="92"/>
      <c r="J7107" s="92"/>
      <c r="K7107" s="92"/>
      <c r="L7107" s="92"/>
      <c r="M7107" s="92"/>
      <c r="N7107" s="92"/>
      <c r="O7107" s="92"/>
      <c r="P7107" s="92"/>
      <c r="Q7107" s="92"/>
      <c r="R7107" s="92"/>
      <c r="S7107" s="92"/>
      <c r="T7107" s="92"/>
      <c r="U7107" s="92"/>
      <c r="V7107" s="92"/>
      <c r="W7107" s="92"/>
      <c r="X7107" s="92"/>
      <c r="Y7107" s="92"/>
      <c r="Z7107" s="92"/>
      <c r="AA7107" s="92"/>
      <c r="AB7107" s="92"/>
      <c r="AC7107" s="92"/>
      <c r="AD7107" s="92"/>
      <c r="AE7107" s="92"/>
      <c r="AF7107" s="92"/>
      <c r="AG7107" s="92"/>
      <c r="AH7107" s="92"/>
      <c r="AI7107" s="92"/>
      <c r="AJ7107" s="92"/>
      <c r="AK7107" s="92"/>
      <c r="AL7107" s="92"/>
      <c r="AM7107" s="92"/>
      <c r="AN7107" s="92"/>
      <c r="AO7107" s="92"/>
      <c r="AP7107" s="92"/>
      <c r="AQ7107" s="92"/>
      <c r="AR7107" s="92"/>
    </row>
    <row r="7108" spans="1:44" x14ac:dyDescent="0.2">
      <c r="A7108" s="92"/>
      <c r="B7108" s="92"/>
      <c r="C7108" s="92"/>
      <c r="D7108" s="92"/>
      <c r="E7108" s="92"/>
      <c r="F7108" s="92"/>
      <c r="G7108" s="92"/>
      <c r="H7108" s="92"/>
      <c r="I7108" s="92"/>
      <c r="J7108" s="92"/>
      <c r="K7108" s="92"/>
      <c r="L7108" s="92"/>
      <c r="M7108" s="92"/>
      <c r="N7108" s="92"/>
      <c r="O7108" s="92"/>
      <c r="P7108" s="92"/>
      <c r="Q7108" s="92"/>
      <c r="R7108" s="92"/>
      <c r="S7108" s="92"/>
      <c r="T7108" s="92"/>
      <c r="U7108" s="92"/>
      <c r="V7108" s="92"/>
      <c r="W7108" s="92"/>
      <c r="X7108" s="92"/>
      <c r="Y7108" s="92"/>
      <c r="Z7108" s="92"/>
      <c r="AA7108" s="92"/>
      <c r="AB7108" s="92"/>
      <c r="AC7108" s="92"/>
      <c r="AD7108" s="92"/>
      <c r="AE7108" s="92"/>
      <c r="AF7108" s="92"/>
      <c r="AG7108" s="92"/>
      <c r="AH7108" s="92"/>
      <c r="AI7108" s="92"/>
      <c r="AJ7108" s="92"/>
      <c r="AK7108" s="92"/>
      <c r="AL7108" s="92"/>
      <c r="AM7108" s="92"/>
      <c r="AN7108" s="92"/>
      <c r="AO7108" s="92"/>
      <c r="AP7108" s="92"/>
      <c r="AQ7108" s="92"/>
      <c r="AR7108" s="92"/>
    </row>
    <row r="7109" spans="1:44" x14ac:dyDescent="0.2">
      <c r="A7109" s="92"/>
      <c r="B7109" s="92"/>
      <c r="C7109" s="92"/>
      <c r="D7109" s="92"/>
      <c r="E7109" s="92"/>
      <c r="F7109" s="92"/>
      <c r="G7109" s="92"/>
      <c r="H7109" s="92"/>
      <c r="I7109" s="92"/>
      <c r="J7109" s="92"/>
      <c r="K7109" s="92"/>
      <c r="L7109" s="92"/>
      <c r="M7109" s="92"/>
      <c r="N7109" s="92"/>
      <c r="O7109" s="92"/>
      <c r="P7109" s="92"/>
      <c r="Q7109" s="92"/>
      <c r="R7109" s="92"/>
      <c r="S7109" s="92"/>
      <c r="T7109" s="92"/>
      <c r="U7109" s="92"/>
      <c r="V7109" s="92"/>
      <c r="W7109" s="92"/>
      <c r="X7109" s="92"/>
      <c r="Y7109" s="92"/>
      <c r="Z7109" s="92"/>
      <c r="AA7109" s="92"/>
      <c r="AB7109" s="92"/>
      <c r="AC7109" s="92"/>
      <c r="AD7109" s="92"/>
      <c r="AE7109" s="92"/>
      <c r="AF7109" s="92"/>
      <c r="AG7109" s="92"/>
      <c r="AH7109" s="92"/>
      <c r="AI7109" s="92"/>
      <c r="AJ7109" s="92"/>
      <c r="AK7109" s="92"/>
      <c r="AL7109" s="92"/>
      <c r="AM7109" s="92"/>
      <c r="AN7109" s="92"/>
      <c r="AO7109" s="92"/>
      <c r="AP7109" s="92"/>
      <c r="AQ7109" s="92"/>
      <c r="AR7109" s="92"/>
    </row>
    <row r="7110" spans="1:44" x14ac:dyDescent="0.2">
      <c r="A7110" s="92"/>
      <c r="B7110" s="92"/>
      <c r="C7110" s="92"/>
      <c r="D7110" s="92"/>
      <c r="E7110" s="92"/>
      <c r="F7110" s="92"/>
      <c r="G7110" s="92"/>
      <c r="H7110" s="92"/>
      <c r="I7110" s="92"/>
      <c r="J7110" s="92"/>
      <c r="K7110" s="92"/>
      <c r="L7110" s="92"/>
      <c r="M7110" s="92"/>
      <c r="N7110" s="92"/>
      <c r="O7110" s="92"/>
      <c r="P7110" s="92"/>
      <c r="Q7110" s="92"/>
      <c r="R7110" s="92"/>
      <c r="S7110" s="92"/>
      <c r="T7110" s="92"/>
      <c r="U7110" s="92"/>
      <c r="V7110" s="92"/>
      <c r="W7110" s="92"/>
      <c r="X7110" s="92"/>
      <c r="Y7110" s="92"/>
      <c r="Z7110" s="92"/>
      <c r="AA7110" s="92"/>
      <c r="AB7110" s="92"/>
      <c r="AC7110" s="92"/>
      <c r="AD7110" s="92"/>
      <c r="AE7110" s="92"/>
      <c r="AF7110" s="92"/>
      <c r="AG7110" s="92"/>
      <c r="AH7110" s="92"/>
      <c r="AI7110" s="92"/>
      <c r="AJ7110" s="92"/>
      <c r="AK7110" s="92"/>
      <c r="AL7110" s="92"/>
      <c r="AM7110" s="92"/>
      <c r="AN7110" s="92"/>
      <c r="AO7110" s="92"/>
      <c r="AP7110" s="92"/>
      <c r="AQ7110" s="92"/>
      <c r="AR7110" s="92"/>
    </row>
    <row r="7111" spans="1:44" x14ac:dyDescent="0.2">
      <c r="A7111" s="92"/>
      <c r="B7111" s="92"/>
      <c r="C7111" s="92"/>
      <c r="D7111" s="92"/>
      <c r="E7111" s="92"/>
      <c r="F7111" s="92"/>
      <c r="G7111" s="92"/>
      <c r="H7111" s="92"/>
      <c r="I7111" s="92"/>
      <c r="J7111" s="92"/>
      <c r="K7111" s="92"/>
      <c r="L7111" s="92"/>
      <c r="M7111" s="92"/>
      <c r="N7111" s="92"/>
      <c r="O7111" s="92"/>
      <c r="P7111" s="92"/>
      <c r="Q7111" s="92"/>
      <c r="R7111" s="92"/>
      <c r="S7111" s="92"/>
      <c r="T7111" s="92"/>
      <c r="U7111" s="92"/>
      <c r="V7111" s="92"/>
      <c r="W7111" s="92"/>
      <c r="X7111" s="92"/>
      <c r="Y7111" s="92"/>
      <c r="Z7111" s="92"/>
      <c r="AA7111" s="92"/>
      <c r="AB7111" s="92"/>
      <c r="AC7111" s="92"/>
      <c r="AD7111" s="92"/>
      <c r="AE7111" s="92"/>
      <c r="AF7111" s="92"/>
      <c r="AG7111" s="92"/>
      <c r="AH7111" s="92"/>
      <c r="AI7111" s="92"/>
      <c r="AJ7111" s="92"/>
      <c r="AK7111" s="92"/>
      <c r="AL7111" s="92"/>
      <c r="AM7111" s="92"/>
      <c r="AN7111" s="92"/>
      <c r="AO7111" s="92"/>
      <c r="AP7111" s="92"/>
      <c r="AQ7111" s="92"/>
      <c r="AR7111" s="92"/>
    </row>
    <row r="7112" spans="1:44" x14ac:dyDescent="0.2">
      <c r="A7112" s="92"/>
      <c r="B7112" s="92"/>
      <c r="C7112" s="92"/>
      <c r="D7112" s="92"/>
      <c r="E7112" s="92"/>
      <c r="F7112" s="92"/>
      <c r="G7112" s="92"/>
      <c r="H7112" s="92"/>
      <c r="I7112" s="92"/>
      <c r="J7112" s="92"/>
      <c r="K7112" s="92"/>
      <c r="L7112" s="92"/>
      <c r="M7112" s="92"/>
      <c r="N7112" s="92"/>
      <c r="O7112" s="92"/>
      <c r="P7112" s="92"/>
      <c r="Q7112" s="92"/>
      <c r="R7112" s="92"/>
      <c r="S7112" s="92"/>
      <c r="T7112" s="92"/>
      <c r="U7112" s="92"/>
      <c r="V7112" s="92"/>
      <c r="W7112" s="92"/>
      <c r="X7112" s="92"/>
      <c r="Y7112" s="92"/>
      <c r="Z7112" s="92"/>
      <c r="AA7112" s="92"/>
      <c r="AB7112" s="92"/>
      <c r="AC7112" s="92"/>
      <c r="AD7112" s="92"/>
      <c r="AE7112" s="92"/>
      <c r="AF7112" s="92"/>
      <c r="AG7112" s="92"/>
      <c r="AH7112" s="92"/>
      <c r="AI7112" s="92"/>
      <c r="AJ7112" s="92"/>
      <c r="AK7112" s="92"/>
      <c r="AL7112" s="92"/>
      <c r="AM7112" s="92"/>
      <c r="AN7112" s="92"/>
      <c r="AO7112" s="92"/>
      <c r="AP7112" s="92"/>
      <c r="AQ7112" s="92"/>
      <c r="AR7112" s="92"/>
    </row>
    <row r="7113" spans="1:44" x14ac:dyDescent="0.2">
      <c r="A7113" s="92"/>
      <c r="B7113" s="92"/>
      <c r="C7113" s="92"/>
      <c r="D7113" s="92"/>
      <c r="E7113" s="92"/>
      <c r="F7113" s="92"/>
      <c r="G7113" s="92"/>
      <c r="H7113" s="92"/>
      <c r="I7113" s="92"/>
      <c r="J7113" s="92"/>
      <c r="K7113" s="92"/>
      <c r="L7113" s="92"/>
      <c r="M7113" s="92"/>
      <c r="N7113" s="92"/>
      <c r="O7113" s="92"/>
      <c r="P7113" s="92"/>
      <c r="Q7113" s="92"/>
      <c r="R7113" s="92"/>
      <c r="S7113" s="92"/>
      <c r="T7113" s="92"/>
      <c r="U7113" s="92"/>
      <c r="V7113" s="92"/>
      <c r="W7113" s="92"/>
      <c r="X7113" s="92"/>
      <c r="Y7113" s="92"/>
      <c r="Z7113" s="92"/>
      <c r="AA7113" s="92"/>
      <c r="AB7113" s="92"/>
      <c r="AC7113" s="92"/>
      <c r="AD7113" s="92"/>
      <c r="AE7113" s="92"/>
      <c r="AF7113" s="92"/>
      <c r="AG7113" s="92"/>
      <c r="AH7113" s="92"/>
      <c r="AI7113" s="92"/>
      <c r="AJ7113" s="92"/>
      <c r="AK7113" s="92"/>
      <c r="AL7113" s="92"/>
      <c r="AM7113" s="92"/>
      <c r="AN7113" s="92"/>
      <c r="AO7113" s="92"/>
      <c r="AP7113" s="92"/>
      <c r="AQ7113" s="92"/>
      <c r="AR7113" s="92"/>
    </row>
    <row r="7114" spans="1:44" x14ac:dyDescent="0.2">
      <c r="A7114" s="92"/>
      <c r="B7114" s="92"/>
      <c r="C7114" s="92"/>
      <c r="D7114" s="92"/>
      <c r="E7114" s="92"/>
      <c r="F7114" s="92"/>
      <c r="G7114" s="92"/>
      <c r="H7114" s="92"/>
      <c r="I7114" s="92"/>
      <c r="J7114" s="92"/>
      <c r="K7114" s="92"/>
      <c r="L7114" s="92"/>
      <c r="M7114" s="92"/>
      <c r="N7114" s="92"/>
      <c r="O7114" s="92"/>
      <c r="P7114" s="92"/>
      <c r="Q7114" s="92"/>
      <c r="R7114" s="92"/>
      <c r="S7114" s="92"/>
      <c r="T7114" s="92"/>
      <c r="U7114" s="92"/>
      <c r="V7114" s="92"/>
      <c r="W7114" s="92"/>
      <c r="X7114" s="92"/>
      <c r="Y7114" s="92"/>
      <c r="Z7114" s="92"/>
      <c r="AA7114" s="92"/>
      <c r="AB7114" s="92"/>
      <c r="AC7114" s="92"/>
      <c r="AD7114" s="92"/>
      <c r="AE7114" s="92"/>
      <c r="AF7114" s="92"/>
      <c r="AG7114" s="92"/>
      <c r="AH7114" s="92"/>
      <c r="AI7114" s="92"/>
      <c r="AJ7114" s="92"/>
      <c r="AK7114" s="92"/>
      <c r="AL7114" s="92"/>
      <c r="AM7114" s="92"/>
      <c r="AN7114" s="92"/>
      <c r="AO7114" s="92"/>
      <c r="AP7114" s="92"/>
      <c r="AQ7114" s="92"/>
      <c r="AR7114" s="92"/>
    </row>
    <row r="7115" spans="1:44" x14ac:dyDescent="0.2">
      <c r="A7115" s="92"/>
      <c r="B7115" s="92"/>
      <c r="C7115" s="92"/>
      <c r="D7115" s="92"/>
      <c r="E7115" s="92"/>
      <c r="F7115" s="92"/>
      <c r="G7115" s="92"/>
      <c r="H7115" s="92"/>
      <c r="I7115" s="92"/>
      <c r="J7115" s="92"/>
      <c r="K7115" s="92"/>
      <c r="L7115" s="92"/>
      <c r="M7115" s="92"/>
      <c r="N7115" s="92"/>
      <c r="O7115" s="92"/>
      <c r="P7115" s="92"/>
      <c r="Q7115" s="92"/>
      <c r="R7115" s="92"/>
      <c r="S7115" s="92"/>
      <c r="T7115" s="92"/>
      <c r="U7115" s="92"/>
      <c r="V7115" s="92"/>
      <c r="W7115" s="92"/>
      <c r="X7115" s="92"/>
      <c r="Y7115" s="92"/>
      <c r="Z7115" s="92"/>
      <c r="AA7115" s="92"/>
      <c r="AB7115" s="92"/>
      <c r="AC7115" s="92"/>
      <c r="AD7115" s="92"/>
      <c r="AE7115" s="92"/>
      <c r="AF7115" s="92"/>
      <c r="AG7115" s="92"/>
      <c r="AH7115" s="92"/>
      <c r="AI7115" s="92"/>
      <c r="AJ7115" s="92"/>
      <c r="AK7115" s="92"/>
      <c r="AL7115" s="92"/>
      <c r="AM7115" s="92"/>
      <c r="AN7115" s="92"/>
      <c r="AO7115" s="92"/>
      <c r="AP7115" s="92"/>
      <c r="AQ7115" s="92"/>
      <c r="AR7115" s="92"/>
    </row>
    <row r="7116" spans="1:44" x14ac:dyDescent="0.2">
      <c r="A7116" s="92"/>
      <c r="B7116" s="92"/>
      <c r="C7116" s="92"/>
      <c r="D7116" s="92"/>
      <c r="E7116" s="92"/>
      <c r="F7116" s="92"/>
      <c r="G7116" s="92"/>
      <c r="H7116" s="92"/>
      <c r="I7116" s="92"/>
      <c r="J7116" s="92"/>
      <c r="K7116" s="92"/>
      <c r="L7116" s="92"/>
      <c r="M7116" s="92"/>
      <c r="N7116" s="92"/>
      <c r="O7116" s="92"/>
      <c r="P7116" s="92"/>
      <c r="Q7116" s="92"/>
      <c r="R7116" s="92"/>
      <c r="S7116" s="92"/>
      <c r="T7116" s="92"/>
      <c r="U7116" s="92"/>
      <c r="V7116" s="92"/>
      <c r="W7116" s="92"/>
      <c r="X7116" s="92"/>
      <c r="Y7116" s="92"/>
      <c r="Z7116" s="92"/>
      <c r="AA7116" s="92"/>
      <c r="AB7116" s="92"/>
      <c r="AC7116" s="92"/>
      <c r="AD7116" s="92"/>
      <c r="AE7116" s="92"/>
      <c r="AF7116" s="92"/>
      <c r="AG7116" s="92"/>
      <c r="AH7116" s="92"/>
      <c r="AI7116" s="92"/>
      <c r="AJ7116" s="92"/>
      <c r="AK7116" s="92"/>
      <c r="AL7116" s="92"/>
      <c r="AM7116" s="92"/>
      <c r="AN7116" s="92"/>
      <c r="AO7116" s="92"/>
      <c r="AP7116" s="92"/>
      <c r="AQ7116" s="92"/>
      <c r="AR7116" s="92"/>
    </row>
    <row r="7117" spans="1:44" x14ac:dyDescent="0.2">
      <c r="A7117" s="92"/>
      <c r="B7117" s="92"/>
      <c r="C7117" s="92"/>
      <c r="D7117" s="92"/>
      <c r="E7117" s="92"/>
      <c r="F7117" s="92"/>
      <c r="G7117" s="92"/>
      <c r="H7117" s="92"/>
      <c r="I7117" s="92"/>
      <c r="J7117" s="92"/>
      <c r="K7117" s="92"/>
      <c r="L7117" s="92"/>
      <c r="M7117" s="92"/>
      <c r="N7117" s="92"/>
      <c r="O7117" s="92"/>
      <c r="P7117" s="92"/>
      <c r="Q7117" s="92"/>
      <c r="R7117" s="92"/>
      <c r="S7117" s="92"/>
      <c r="T7117" s="92"/>
      <c r="U7117" s="92"/>
      <c r="V7117" s="92"/>
      <c r="W7117" s="92"/>
      <c r="X7117" s="92"/>
      <c r="Y7117" s="92"/>
      <c r="Z7117" s="92"/>
      <c r="AA7117" s="92"/>
      <c r="AB7117" s="92"/>
      <c r="AC7117" s="92"/>
      <c r="AD7117" s="92"/>
      <c r="AE7117" s="92"/>
      <c r="AF7117" s="92"/>
      <c r="AG7117" s="92"/>
      <c r="AH7117" s="92"/>
      <c r="AI7117" s="92"/>
      <c r="AJ7117" s="92"/>
      <c r="AK7117" s="92"/>
      <c r="AL7117" s="92"/>
      <c r="AM7117" s="92"/>
      <c r="AN7117" s="92"/>
      <c r="AO7117" s="92"/>
      <c r="AP7117" s="92"/>
      <c r="AQ7117" s="92"/>
      <c r="AR7117" s="92"/>
    </row>
    <row r="7118" spans="1:44" x14ac:dyDescent="0.2">
      <c r="A7118" s="92"/>
      <c r="B7118" s="92"/>
      <c r="C7118" s="92"/>
      <c r="D7118" s="92"/>
      <c r="E7118" s="92"/>
      <c r="F7118" s="92"/>
      <c r="G7118" s="92"/>
      <c r="H7118" s="92"/>
      <c r="I7118" s="92"/>
      <c r="J7118" s="92"/>
      <c r="K7118" s="92"/>
      <c r="L7118" s="92"/>
      <c r="M7118" s="92"/>
      <c r="N7118" s="92"/>
      <c r="O7118" s="92"/>
      <c r="P7118" s="92"/>
      <c r="Q7118" s="92"/>
      <c r="R7118" s="92"/>
      <c r="S7118" s="92"/>
      <c r="T7118" s="92"/>
      <c r="U7118" s="92"/>
      <c r="V7118" s="92"/>
      <c r="W7118" s="92"/>
      <c r="X7118" s="92"/>
      <c r="Y7118" s="92"/>
      <c r="Z7118" s="92"/>
      <c r="AA7118" s="92"/>
      <c r="AB7118" s="92"/>
      <c r="AC7118" s="92"/>
      <c r="AD7118" s="92"/>
      <c r="AE7118" s="92"/>
      <c r="AF7118" s="92"/>
      <c r="AG7118" s="92"/>
      <c r="AH7118" s="92"/>
      <c r="AI7118" s="92"/>
      <c r="AJ7118" s="92"/>
      <c r="AK7118" s="92"/>
      <c r="AL7118" s="92"/>
      <c r="AM7118" s="92"/>
      <c r="AN7118" s="92"/>
      <c r="AO7118" s="92"/>
      <c r="AP7118" s="92"/>
      <c r="AQ7118" s="92"/>
      <c r="AR7118" s="92"/>
    </row>
    <row r="7119" spans="1:44" x14ac:dyDescent="0.2">
      <c r="A7119" s="92"/>
      <c r="B7119" s="92"/>
      <c r="C7119" s="92"/>
      <c r="D7119" s="92"/>
      <c r="E7119" s="92"/>
      <c r="F7119" s="92"/>
      <c r="G7119" s="92"/>
      <c r="H7119" s="92"/>
      <c r="I7119" s="92"/>
      <c r="J7119" s="92"/>
      <c r="K7119" s="92"/>
      <c r="L7119" s="92"/>
      <c r="M7119" s="92"/>
      <c r="N7119" s="92"/>
      <c r="O7119" s="92"/>
      <c r="P7119" s="92"/>
      <c r="Q7119" s="92"/>
      <c r="R7119" s="92"/>
      <c r="S7119" s="92"/>
      <c r="T7119" s="92"/>
      <c r="U7119" s="92"/>
      <c r="V7119" s="92"/>
      <c r="W7119" s="92"/>
      <c r="X7119" s="92"/>
      <c r="Y7119" s="92"/>
      <c r="Z7119" s="92"/>
      <c r="AA7119" s="92"/>
      <c r="AB7119" s="92"/>
      <c r="AC7119" s="92"/>
      <c r="AD7119" s="92"/>
      <c r="AE7119" s="92"/>
      <c r="AF7119" s="92"/>
      <c r="AG7119" s="92"/>
      <c r="AH7119" s="92"/>
      <c r="AI7119" s="92"/>
      <c r="AJ7119" s="92"/>
      <c r="AK7119" s="92"/>
      <c r="AL7119" s="92"/>
      <c r="AM7119" s="92"/>
      <c r="AN7119" s="92"/>
      <c r="AO7119" s="92"/>
      <c r="AP7119" s="92"/>
      <c r="AQ7119" s="92"/>
      <c r="AR7119" s="92"/>
    </row>
    <row r="7120" spans="1:44" x14ac:dyDescent="0.2">
      <c r="A7120" s="92"/>
      <c r="B7120" s="92"/>
      <c r="C7120" s="92"/>
      <c r="D7120" s="92"/>
      <c r="E7120" s="92"/>
      <c r="F7120" s="92"/>
      <c r="G7120" s="92"/>
      <c r="H7120" s="92"/>
      <c r="I7120" s="92"/>
      <c r="J7120" s="92"/>
      <c r="K7120" s="92"/>
      <c r="L7120" s="92"/>
      <c r="M7120" s="92"/>
      <c r="N7120" s="92"/>
      <c r="O7120" s="92"/>
      <c r="P7120" s="92"/>
      <c r="Q7120" s="92"/>
      <c r="R7120" s="92"/>
      <c r="S7120" s="92"/>
      <c r="T7120" s="92"/>
      <c r="U7120" s="92"/>
      <c r="V7120" s="92"/>
      <c r="W7120" s="92"/>
      <c r="X7120" s="92"/>
      <c r="Y7120" s="92"/>
      <c r="Z7120" s="92"/>
      <c r="AA7120" s="92"/>
      <c r="AB7120" s="92"/>
      <c r="AC7120" s="92"/>
      <c r="AD7120" s="92"/>
      <c r="AE7120" s="92"/>
      <c r="AF7120" s="92"/>
      <c r="AG7120" s="92"/>
      <c r="AH7120" s="92"/>
      <c r="AI7120" s="92"/>
      <c r="AJ7120" s="92"/>
      <c r="AK7120" s="92"/>
      <c r="AL7120" s="92"/>
      <c r="AM7120" s="92"/>
      <c r="AN7120" s="92"/>
      <c r="AO7120" s="92"/>
      <c r="AP7120" s="92"/>
      <c r="AQ7120" s="92"/>
      <c r="AR7120" s="92"/>
    </row>
    <row r="7121" spans="1:44" x14ac:dyDescent="0.2">
      <c r="A7121" s="92"/>
      <c r="B7121" s="92"/>
      <c r="C7121" s="92"/>
      <c r="D7121" s="92"/>
      <c r="E7121" s="92"/>
      <c r="F7121" s="92"/>
      <c r="G7121" s="92"/>
      <c r="H7121" s="92"/>
      <c r="I7121" s="92"/>
      <c r="J7121" s="92"/>
      <c r="K7121" s="92"/>
      <c r="L7121" s="92"/>
      <c r="M7121" s="92"/>
      <c r="N7121" s="92"/>
      <c r="O7121" s="92"/>
      <c r="P7121" s="92"/>
      <c r="Q7121" s="92"/>
      <c r="R7121" s="92"/>
      <c r="S7121" s="92"/>
      <c r="T7121" s="92"/>
      <c r="U7121" s="92"/>
      <c r="V7121" s="92"/>
      <c r="W7121" s="92"/>
      <c r="X7121" s="92"/>
      <c r="Y7121" s="92"/>
      <c r="Z7121" s="92"/>
      <c r="AA7121" s="92"/>
      <c r="AB7121" s="92"/>
      <c r="AC7121" s="92"/>
      <c r="AD7121" s="92"/>
      <c r="AE7121" s="92"/>
      <c r="AF7121" s="92"/>
      <c r="AG7121" s="92"/>
      <c r="AH7121" s="92"/>
      <c r="AI7121" s="92"/>
      <c r="AJ7121" s="92"/>
      <c r="AK7121" s="92"/>
      <c r="AL7121" s="92"/>
      <c r="AM7121" s="92"/>
      <c r="AN7121" s="92"/>
      <c r="AO7121" s="92"/>
      <c r="AP7121" s="92"/>
      <c r="AQ7121" s="92"/>
      <c r="AR7121" s="92"/>
    </row>
    <row r="7122" spans="1:44" x14ac:dyDescent="0.2">
      <c r="A7122" s="92"/>
      <c r="B7122" s="92"/>
      <c r="C7122" s="92"/>
      <c r="D7122" s="92"/>
      <c r="E7122" s="92"/>
      <c r="F7122" s="92"/>
      <c r="G7122" s="92"/>
      <c r="H7122" s="92"/>
      <c r="I7122" s="92"/>
      <c r="J7122" s="92"/>
      <c r="K7122" s="92"/>
      <c r="L7122" s="92"/>
      <c r="M7122" s="92"/>
      <c r="N7122" s="92"/>
      <c r="O7122" s="92"/>
      <c r="P7122" s="92"/>
      <c r="Q7122" s="92"/>
      <c r="R7122" s="92"/>
      <c r="S7122" s="92"/>
      <c r="T7122" s="92"/>
      <c r="U7122" s="92"/>
      <c r="V7122" s="92"/>
      <c r="W7122" s="92"/>
      <c r="X7122" s="92"/>
      <c r="Y7122" s="92"/>
      <c r="Z7122" s="92"/>
      <c r="AA7122" s="92"/>
      <c r="AB7122" s="92"/>
      <c r="AC7122" s="92"/>
      <c r="AD7122" s="92"/>
      <c r="AE7122" s="92"/>
      <c r="AF7122" s="92"/>
      <c r="AG7122" s="92"/>
      <c r="AH7122" s="92"/>
      <c r="AI7122" s="92"/>
      <c r="AJ7122" s="92"/>
      <c r="AK7122" s="92"/>
      <c r="AL7122" s="92"/>
      <c r="AM7122" s="92"/>
      <c r="AN7122" s="92"/>
      <c r="AO7122" s="92"/>
      <c r="AP7122" s="92"/>
      <c r="AQ7122" s="92"/>
      <c r="AR7122" s="92"/>
    </row>
    <row r="7123" spans="1:44" x14ac:dyDescent="0.2">
      <c r="A7123" s="92"/>
      <c r="B7123" s="92"/>
      <c r="C7123" s="92"/>
      <c r="D7123" s="92"/>
      <c r="E7123" s="92"/>
      <c r="F7123" s="92"/>
      <c r="G7123" s="92"/>
      <c r="H7123" s="92"/>
      <c r="I7123" s="92"/>
      <c r="J7123" s="92"/>
      <c r="K7123" s="92"/>
      <c r="L7123" s="92"/>
      <c r="M7123" s="92"/>
      <c r="N7123" s="92"/>
      <c r="O7123" s="92"/>
      <c r="P7123" s="92"/>
      <c r="Q7123" s="92"/>
      <c r="R7123" s="92"/>
      <c r="S7123" s="92"/>
      <c r="T7123" s="92"/>
      <c r="U7123" s="92"/>
      <c r="V7123" s="92"/>
      <c r="W7123" s="92"/>
      <c r="X7123" s="92"/>
      <c r="Y7123" s="92"/>
      <c r="Z7123" s="92"/>
      <c r="AA7123" s="92"/>
      <c r="AB7123" s="92"/>
      <c r="AC7123" s="92"/>
      <c r="AD7123" s="92"/>
      <c r="AE7123" s="92"/>
      <c r="AF7123" s="92"/>
      <c r="AG7123" s="92"/>
      <c r="AH7123" s="92"/>
      <c r="AI7123" s="92"/>
      <c r="AJ7123" s="92"/>
      <c r="AK7123" s="92"/>
      <c r="AL7123" s="92"/>
      <c r="AM7123" s="92"/>
      <c r="AN7123" s="92"/>
      <c r="AO7123" s="92"/>
      <c r="AP7123" s="92"/>
      <c r="AQ7123" s="92"/>
      <c r="AR7123" s="92"/>
    </row>
    <row r="7124" spans="1:44" x14ac:dyDescent="0.2">
      <c r="A7124" s="92"/>
      <c r="B7124" s="92"/>
      <c r="C7124" s="92"/>
      <c r="D7124" s="92"/>
      <c r="E7124" s="92"/>
      <c r="F7124" s="92"/>
      <c r="G7124" s="92"/>
      <c r="H7124" s="92"/>
      <c r="I7124" s="92"/>
      <c r="J7124" s="92"/>
      <c r="K7124" s="92"/>
      <c r="L7124" s="92"/>
      <c r="M7124" s="92"/>
      <c r="N7124" s="92"/>
      <c r="O7124" s="92"/>
      <c r="P7124" s="92"/>
      <c r="Q7124" s="92"/>
      <c r="R7124" s="92"/>
      <c r="S7124" s="92"/>
      <c r="T7124" s="92"/>
      <c r="U7124" s="92"/>
      <c r="V7124" s="92"/>
      <c r="W7124" s="92"/>
      <c r="X7124" s="92"/>
      <c r="Y7124" s="92"/>
      <c r="Z7124" s="92"/>
      <c r="AA7124" s="92"/>
      <c r="AB7124" s="92"/>
      <c r="AC7124" s="92"/>
      <c r="AD7124" s="92"/>
      <c r="AE7124" s="92"/>
      <c r="AF7124" s="92"/>
      <c r="AG7124" s="92"/>
      <c r="AH7124" s="92"/>
      <c r="AI7124" s="92"/>
      <c r="AJ7124" s="92"/>
      <c r="AK7124" s="92"/>
      <c r="AL7124" s="92"/>
      <c r="AM7124" s="92"/>
      <c r="AN7124" s="92"/>
      <c r="AO7124" s="92"/>
      <c r="AP7124" s="92"/>
      <c r="AQ7124" s="92"/>
      <c r="AR7124" s="92"/>
    </row>
    <row r="7125" spans="1:44" x14ac:dyDescent="0.2">
      <c r="A7125" s="92"/>
      <c r="B7125" s="92"/>
      <c r="C7125" s="92"/>
      <c r="D7125" s="92"/>
      <c r="E7125" s="92"/>
      <c r="F7125" s="92"/>
      <c r="G7125" s="92"/>
      <c r="H7125" s="92"/>
      <c r="I7125" s="92"/>
      <c r="J7125" s="92"/>
      <c r="K7125" s="92"/>
      <c r="L7125" s="92"/>
      <c r="M7125" s="92"/>
      <c r="N7125" s="92"/>
      <c r="O7125" s="92"/>
      <c r="P7125" s="92"/>
      <c r="Q7125" s="92"/>
      <c r="R7125" s="92"/>
      <c r="S7125" s="92"/>
      <c r="T7125" s="92"/>
      <c r="U7125" s="92"/>
      <c r="V7125" s="92"/>
      <c r="W7125" s="92"/>
      <c r="X7125" s="92"/>
      <c r="Y7125" s="92"/>
      <c r="Z7125" s="92"/>
      <c r="AA7125" s="92"/>
      <c r="AB7125" s="92"/>
      <c r="AC7125" s="92"/>
      <c r="AD7125" s="92"/>
      <c r="AE7125" s="92"/>
      <c r="AF7125" s="92"/>
      <c r="AG7125" s="92"/>
      <c r="AH7125" s="92"/>
      <c r="AI7125" s="92"/>
      <c r="AJ7125" s="92"/>
      <c r="AK7125" s="92"/>
      <c r="AL7125" s="92"/>
      <c r="AM7125" s="92"/>
      <c r="AN7125" s="92"/>
      <c r="AO7125" s="92"/>
      <c r="AP7125" s="92"/>
      <c r="AQ7125" s="92"/>
      <c r="AR7125" s="92"/>
    </row>
    <row r="7126" spans="1:44" x14ac:dyDescent="0.2">
      <c r="A7126" s="92"/>
      <c r="B7126" s="92"/>
      <c r="C7126" s="92"/>
      <c r="D7126" s="92"/>
      <c r="E7126" s="92"/>
      <c r="F7126" s="92"/>
      <c r="G7126" s="92"/>
      <c r="H7126" s="92"/>
      <c r="I7126" s="92"/>
      <c r="J7126" s="92"/>
      <c r="K7126" s="92"/>
      <c r="L7126" s="92"/>
      <c r="M7126" s="92"/>
      <c r="N7126" s="92"/>
      <c r="O7126" s="92"/>
      <c r="P7126" s="92"/>
      <c r="Q7126" s="92"/>
      <c r="R7126" s="92"/>
      <c r="S7126" s="92"/>
      <c r="T7126" s="92"/>
      <c r="U7126" s="92"/>
      <c r="V7126" s="92"/>
      <c r="W7126" s="92"/>
      <c r="X7126" s="92"/>
      <c r="Y7126" s="92"/>
      <c r="Z7126" s="92"/>
      <c r="AA7126" s="92"/>
      <c r="AB7126" s="92"/>
      <c r="AC7126" s="92"/>
      <c r="AD7126" s="92"/>
      <c r="AE7126" s="92"/>
      <c r="AF7126" s="92"/>
      <c r="AG7126" s="92"/>
      <c r="AH7126" s="92"/>
      <c r="AI7126" s="92"/>
      <c r="AJ7126" s="92"/>
      <c r="AK7126" s="92"/>
      <c r="AL7126" s="92"/>
      <c r="AM7126" s="92"/>
      <c r="AN7126" s="92"/>
      <c r="AO7126" s="92"/>
      <c r="AP7126" s="92"/>
      <c r="AQ7126" s="92"/>
      <c r="AR7126" s="92"/>
    </row>
    <row r="7127" spans="1:44" x14ac:dyDescent="0.2">
      <c r="A7127" s="92"/>
      <c r="B7127" s="92"/>
      <c r="C7127" s="92"/>
      <c r="D7127" s="92"/>
      <c r="E7127" s="92"/>
      <c r="F7127" s="92"/>
      <c r="G7127" s="92"/>
      <c r="H7127" s="92"/>
      <c r="I7127" s="92"/>
      <c r="J7127" s="92"/>
      <c r="K7127" s="92"/>
      <c r="L7127" s="92"/>
      <c r="M7127" s="92"/>
      <c r="N7127" s="92"/>
      <c r="O7127" s="92"/>
      <c r="P7127" s="92"/>
      <c r="Q7127" s="92"/>
      <c r="R7127" s="92"/>
      <c r="S7127" s="92"/>
      <c r="T7127" s="92"/>
      <c r="U7127" s="92"/>
      <c r="V7127" s="92"/>
      <c r="W7127" s="92"/>
      <c r="X7127" s="92"/>
      <c r="Y7127" s="92"/>
      <c r="Z7127" s="92"/>
      <c r="AA7127" s="92"/>
      <c r="AB7127" s="92"/>
      <c r="AC7127" s="92"/>
      <c r="AD7127" s="92"/>
      <c r="AE7127" s="92"/>
      <c r="AF7127" s="92"/>
      <c r="AG7127" s="92"/>
      <c r="AH7127" s="92"/>
      <c r="AI7127" s="92"/>
      <c r="AJ7127" s="92"/>
      <c r="AK7127" s="92"/>
      <c r="AL7127" s="92"/>
      <c r="AM7127" s="92"/>
      <c r="AN7127" s="92"/>
      <c r="AO7127" s="92"/>
      <c r="AP7127" s="92"/>
      <c r="AQ7127" s="92"/>
      <c r="AR7127" s="92"/>
    </row>
    <row r="7128" spans="1:44" x14ac:dyDescent="0.2">
      <c r="A7128" s="92"/>
      <c r="B7128" s="92"/>
      <c r="C7128" s="92"/>
      <c r="D7128" s="92"/>
      <c r="E7128" s="92"/>
      <c r="F7128" s="92"/>
      <c r="G7128" s="92"/>
      <c r="H7128" s="92"/>
      <c r="I7128" s="92"/>
      <c r="J7128" s="92"/>
      <c r="K7128" s="92"/>
      <c r="L7128" s="92"/>
      <c r="M7128" s="92"/>
      <c r="N7128" s="92"/>
      <c r="O7128" s="92"/>
      <c r="P7128" s="92"/>
      <c r="Q7128" s="92"/>
      <c r="R7128" s="92"/>
      <c r="S7128" s="92"/>
      <c r="T7128" s="92"/>
      <c r="U7128" s="92"/>
      <c r="V7128" s="92"/>
      <c r="W7128" s="92"/>
      <c r="X7128" s="92"/>
      <c r="Y7128" s="92"/>
      <c r="Z7128" s="92"/>
      <c r="AA7128" s="92"/>
      <c r="AB7128" s="92"/>
      <c r="AC7128" s="92"/>
      <c r="AD7128" s="92"/>
      <c r="AE7128" s="92"/>
      <c r="AF7128" s="92"/>
      <c r="AG7128" s="92"/>
      <c r="AH7128" s="92"/>
      <c r="AI7128" s="92"/>
      <c r="AJ7128" s="92"/>
      <c r="AK7128" s="92"/>
      <c r="AL7128" s="92"/>
      <c r="AM7128" s="92"/>
      <c r="AN7128" s="92"/>
      <c r="AO7128" s="92"/>
      <c r="AP7128" s="92"/>
      <c r="AQ7128" s="92"/>
      <c r="AR7128" s="92"/>
    </row>
    <row r="7129" spans="1:44" x14ac:dyDescent="0.2">
      <c r="A7129" s="92"/>
      <c r="B7129" s="92"/>
      <c r="C7129" s="92"/>
      <c r="D7129" s="92"/>
      <c r="E7129" s="92"/>
      <c r="F7129" s="92"/>
      <c r="G7129" s="92"/>
      <c r="H7129" s="92"/>
      <c r="I7129" s="92"/>
      <c r="J7129" s="92"/>
      <c r="K7129" s="92"/>
      <c r="L7129" s="92"/>
      <c r="M7129" s="92"/>
      <c r="N7129" s="92"/>
      <c r="O7129" s="92"/>
      <c r="P7129" s="92"/>
      <c r="Q7129" s="92"/>
      <c r="R7129" s="92"/>
      <c r="S7129" s="92"/>
      <c r="T7129" s="92"/>
      <c r="U7129" s="92"/>
      <c r="V7129" s="92"/>
      <c r="W7129" s="92"/>
      <c r="X7129" s="92"/>
      <c r="Y7129" s="92"/>
      <c r="Z7129" s="92"/>
      <c r="AA7129" s="92"/>
      <c r="AB7129" s="92"/>
      <c r="AC7129" s="92"/>
      <c r="AD7129" s="92"/>
      <c r="AE7129" s="92"/>
      <c r="AF7129" s="92"/>
      <c r="AG7129" s="92"/>
      <c r="AH7129" s="92"/>
      <c r="AI7129" s="92"/>
      <c r="AJ7129" s="92"/>
      <c r="AK7129" s="92"/>
      <c r="AL7129" s="92"/>
      <c r="AM7129" s="92"/>
      <c r="AN7129" s="92"/>
      <c r="AO7129" s="92"/>
      <c r="AP7129" s="92"/>
      <c r="AQ7129" s="92"/>
      <c r="AR7129" s="92"/>
    </row>
    <row r="7130" spans="1:44" x14ac:dyDescent="0.2">
      <c r="A7130" s="92"/>
      <c r="B7130" s="92"/>
      <c r="C7130" s="92"/>
      <c r="D7130" s="92"/>
      <c r="E7130" s="92"/>
      <c r="F7130" s="92"/>
      <c r="G7130" s="92"/>
      <c r="H7130" s="92"/>
      <c r="I7130" s="92"/>
      <c r="J7130" s="92"/>
      <c r="K7130" s="92"/>
      <c r="L7130" s="92"/>
      <c r="M7130" s="92"/>
      <c r="N7130" s="92"/>
      <c r="O7130" s="92"/>
      <c r="P7130" s="92"/>
      <c r="Q7130" s="92"/>
      <c r="R7130" s="92"/>
      <c r="S7130" s="92"/>
      <c r="T7130" s="92"/>
      <c r="U7130" s="92"/>
      <c r="V7130" s="92"/>
      <c r="W7130" s="92"/>
      <c r="X7130" s="92"/>
      <c r="Y7130" s="92"/>
      <c r="Z7130" s="92"/>
      <c r="AA7130" s="92"/>
      <c r="AB7130" s="92"/>
      <c r="AC7130" s="92"/>
      <c r="AD7130" s="92"/>
      <c r="AE7130" s="92"/>
      <c r="AF7130" s="92"/>
      <c r="AG7130" s="92"/>
      <c r="AH7130" s="92"/>
      <c r="AI7130" s="92"/>
      <c r="AJ7130" s="92"/>
      <c r="AK7130" s="92"/>
      <c r="AL7130" s="92"/>
      <c r="AM7130" s="92"/>
      <c r="AN7130" s="92"/>
      <c r="AO7130" s="92"/>
      <c r="AP7130" s="92"/>
      <c r="AQ7130" s="92"/>
      <c r="AR7130" s="92"/>
    </row>
    <row r="7131" spans="1:44" x14ac:dyDescent="0.2">
      <c r="A7131" s="92"/>
      <c r="B7131" s="92"/>
      <c r="C7131" s="92"/>
      <c r="D7131" s="92"/>
      <c r="E7131" s="92"/>
      <c r="F7131" s="92"/>
      <c r="G7131" s="92"/>
      <c r="H7131" s="92"/>
      <c r="I7131" s="92"/>
      <c r="J7131" s="92"/>
      <c r="K7131" s="92"/>
      <c r="L7131" s="92"/>
      <c r="M7131" s="92"/>
      <c r="N7131" s="92"/>
      <c r="O7131" s="92"/>
      <c r="P7131" s="92"/>
      <c r="Q7131" s="92"/>
      <c r="R7131" s="92"/>
      <c r="S7131" s="92"/>
      <c r="T7131" s="92"/>
      <c r="U7131" s="92"/>
      <c r="V7131" s="92"/>
      <c r="W7131" s="92"/>
      <c r="X7131" s="92"/>
      <c r="Y7131" s="92"/>
      <c r="Z7131" s="92"/>
      <c r="AA7131" s="92"/>
      <c r="AB7131" s="92"/>
      <c r="AC7131" s="92"/>
      <c r="AD7131" s="92"/>
      <c r="AE7131" s="92"/>
      <c r="AF7131" s="92"/>
      <c r="AG7131" s="92"/>
      <c r="AH7131" s="92"/>
      <c r="AI7131" s="92"/>
      <c r="AJ7131" s="92"/>
      <c r="AK7131" s="92"/>
      <c r="AL7131" s="92"/>
      <c r="AM7131" s="92"/>
      <c r="AN7131" s="92"/>
      <c r="AO7131" s="92"/>
      <c r="AP7131" s="92"/>
      <c r="AQ7131" s="92"/>
      <c r="AR7131" s="92"/>
    </row>
    <row r="7132" spans="1:44" x14ac:dyDescent="0.2">
      <c r="A7132" s="92"/>
      <c r="B7132" s="92"/>
      <c r="C7132" s="92"/>
      <c r="D7132" s="92"/>
      <c r="E7132" s="92"/>
      <c r="F7132" s="92"/>
      <c r="G7132" s="92"/>
      <c r="H7132" s="92"/>
      <c r="I7132" s="92"/>
      <c r="J7132" s="92"/>
      <c r="K7132" s="92"/>
      <c r="L7132" s="92"/>
      <c r="M7132" s="92"/>
      <c r="N7132" s="92"/>
      <c r="O7132" s="92"/>
      <c r="P7132" s="92"/>
      <c r="Q7132" s="92"/>
      <c r="R7132" s="92"/>
      <c r="S7132" s="92"/>
      <c r="T7132" s="92"/>
      <c r="U7132" s="92"/>
      <c r="V7132" s="92"/>
      <c r="W7132" s="92"/>
      <c r="X7132" s="92"/>
      <c r="Y7132" s="92"/>
      <c r="Z7132" s="92"/>
      <c r="AA7132" s="92"/>
      <c r="AB7132" s="92"/>
      <c r="AC7132" s="92"/>
      <c r="AD7132" s="92"/>
      <c r="AE7132" s="92"/>
      <c r="AF7132" s="92"/>
      <c r="AG7132" s="92"/>
      <c r="AH7132" s="92"/>
      <c r="AI7132" s="92"/>
      <c r="AJ7132" s="92"/>
      <c r="AK7132" s="92"/>
      <c r="AL7132" s="92"/>
      <c r="AM7132" s="92"/>
      <c r="AN7132" s="92"/>
      <c r="AO7132" s="92"/>
      <c r="AP7132" s="92"/>
      <c r="AQ7132" s="92"/>
      <c r="AR7132" s="92"/>
    </row>
    <row r="7133" spans="1:44" x14ac:dyDescent="0.2">
      <c r="A7133" s="92"/>
      <c r="B7133" s="92"/>
      <c r="C7133" s="92"/>
      <c r="D7133" s="92"/>
      <c r="E7133" s="92"/>
      <c r="F7133" s="92"/>
      <c r="G7133" s="92"/>
      <c r="H7133" s="92"/>
      <c r="I7133" s="92"/>
      <c r="J7133" s="92"/>
      <c r="K7133" s="92"/>
      <c r="L7133" s="92"/>
      <c r="M7133" s="92"/>
      <c r="N7133" s="92"/>
      <c r="O7133" s="92"/>
      <c r="P7133" s="92"/>
      <c r="Q7133" s="92"/>
      <c r="R7133" s="92"/>
      <c r="S7133" s="92"/>
      <c r="T7133" s="92"/>
      <c r="U7133" s="92"/>
      <c r="V7133" s="92"/>
      <c r="W7133" s="92"/>
      <c r="X7133" s="92"/>
      <c r="Y7133" s="92"/>
      <c r="Z7133" s="92"/>
      <c r="AA7133" s="92"/>
      <c r="AB7133" s="92"/>
      <c r="AC7133" s="92"/>
      <c r="AD7133" s="92"/>
      <c r="AE7133" s="92"/>
      <c r="AF7133" s="92"/>
      <c r="AG7133" s="92"/>
      <c r="AH7133" s="92"/>
      <c r="AI7133" s="92"/>
      <c r="AJ7133" s="92"/>
      <c r="AK7133" s="92"/>
      <c r="AL7133" s="92"/>
      <c r="AM7133" s="92"/>
      <c r="AN7133" s="92"/>
      <c r="AO7133" s="92"/>
      <c r="AP7133" s="92"/>
      <c r="AQ7133" s="92"/>
      <c r="AR7133" s="92"/>
    </row>
    <row r="7134" spans="1:44" x14ac:dyDescent="0.2">
      <c r="A7134" s="92"/>
      <c r="B7134" s="92"/>
      <c r="C7134" s="92"/>
      <c r="D7134" s="92"/>
      <c r="E7134" s="92"/>
      <c r="F7134" s="92"/>
      <c r="G7134" s="92"/>
      <c r="H7134" s="92"/>
      <c r="I7134" s="92"/>
      <c r="J7134" s="92"/>
      <c r="K7134" s="92"/>
      <c r="L7134" s="92"/>
      <c r="M7134" s="92"/>
      <c r="N7134" s="92"/>
      <c r="O7134" s="92"/>
      <c r="P7134" s="92"/>
      <c r="Q7134" s="92"/>
      <c r="R7134" s="92"/>
      <c r="S7134" s="92"/>
      <c r="T7134" s="92"/>
      <c r="U7134" s="92"/>
      <c r="V7134" s="92"/>
      <c r="W7134" s="92"/>
      <c r="X7134" s="92"/>
      <c r="Y7134" s="92"/>
      <c r="Z7134" s="92"/>
      <c r="AA7134" s="92"/>
      <c r="AB7134" s="92"/>
      <c r="AC7134" s="92"/>
      <c r="AD7134" s="92"/>
      <c r="AE7134" s="92"/>
      <c r="AF7134" s="92"/>
      <c r="AG7134" s="92"/>
      <c r="AH7134" s="92"/>
      <c r="AI7134" s="92"/>
      <c r="AJ7134" s="92"/>
      <c r="AK7134" s="92"/>
      <c r="AL7134" s="92"/>
      <c r="AM7134" s="92"/>
      <c r="AN7134" s="92"/>
      <c r="AO7134" s="92"/>
      <c r="AP7134" s="92"/>
      <c r="AQ7134" s="92"/>
      <c r="AR7134" s="92"/>
    </row>
    <row r="7135" spans="1:44" x14ac:dyDescent="0.2">
      <c r="A7135" s="92"/>
      <c r="B7135" s="92"/>
      <c r="C7135" s="92"/>
      <c r="D7135" s="92"/>
      <c r="E7135" s="92"/>
      <c r="F7135" s="92"/>
      <c r="G7135" s="92"/>
      <c r="H7135" s="92"/>
      <c r="I7135" s="92"/>
      <c r="J7135" s="92"/>
      <c r="K7135" s="92"/>
      <c r="L7135" s="92"/>
      <c r="M7135" s="92"/>
      <c r="N7135" s="92"/>
      <c r="O7135" s="92"/>
      <c r="P7135" s="92"/>
      <c r="Q7135" s="92"/>
      <c r="R7135" s="92"/>
      <c r="S7135" s="92"/>
      <c r="T7135" s="92"/>
      <c r="U7135" s="92"/>
      <c r="V7135" s="92"/>
      <c r="W7135" s="92"/>
      <c r="X7135" s="92"/>
      <c r="Y7135" s="92"/>
      <c r="Z7135" s="92"/>
      <c r="AA7135" s="92"/>
      <c r="AB7135" s="92"/>
      <c r="AC7135" s="92"/>
      <c r="AD7135" s="92"/>
      <c r="AE7135" s="92"/>
      <c r="AF7135" s="92"/>
      <c r="AG7135" s="92"/>
      <c r="AH7135" s="92"/>
      <c r="AI7135" s="92"/>
      <c r="AJ7135" s="92"/>
      <c r="AK7135" s="92"/>
      <c r="AL7135" s="92"/>
      <c r="AM7135" s="92"/>
      <c r="AN7135" s="92"/>
      <c r="AO7135" s="92"/>
      <c r="AP7135" s="92"/>
      <c r="AQ7135" s="92"/>
      <c r="AR7135" s="92"/>
    </row>
    <row r="7136" spans="1:44" x14ac:dyDescent="0.2">
      <c r="A7136" s="92"/>
      <c r="B7136" s="92"/>
      <c r="C7136" s="92"/>
      <c r="D7136" s="92"/>
      <c r="E7136" s="92"/>
      <c r="F7136" s="92"/>
      <c r="G7136" s="92"/>
      <c r="H7136" s="92"/>
      <c r="I7136" s="92"/>
      <c r="J7136" s="92"/>
      <c r="K7136" s="92"/>
      <c r="L7136" s="92"/>
      <c r="M7136" s="92"/>
      <c r="N7136" s="92"/>
      <c r="O7136" s="92"/>
      <c r="P7136" s="92"/>
      <c r="Q7136" s="92"/>
      <c r="R7136" s="92"/>
      <c r="S7136" s="92"/>
      <c r="T7136" s="92"/>
      <c r="U7136" s="92"/>
      <c r="V7136" s="92"/>
      <c r="W7136" s="92"/>
      <c r="X7136" s="92"/>
      <c r="Y7136" s="92"/>
      <c r="Z7136" s="92"/>
      <c r="AA7136" s="92"/>
      <c r="AB7136" s="92"/>
      <c r="AC7136" s="92"/>
      <c r="AD7136" s="92"/>
      <c r="AE7136" s="92"/>
      <c r="AF7136" s="92"/>
      <c r="AG7136" s="92"/>
      <c r="AH7136" s="92"/>
      <c r="AI7136" s="92"/>
      <c r="AJ7136" s="92"/>
      <c r="AK7136" s="92"/>
      <c r="AL7136" s="92"/>
      <c r="AM7136" s="92"/>
      <c r="AN7136" s="92"/>
      <c r="AO7136" s="92"/>
      <c r="AP7136" s="92"/>
      <c r="AQ7136" s="92"/>
      <c r="AR7136" s="92"/>
    </row>
    <row r="7137" spans="1:44" x14ac:dyDescent="0.2">
      <c r="A7137" s="92"/>
      <c r="B7137" s="92"/>
      <c r="C7137" s="92"/>
      <c r="D7137" s="92"/>
      <c r="E7137" s="92"/>
      <c r="F7137" s="92"/>
      <c r="G7137" s="92"/>
      <c r="H7137" s="92"/>
      <c r="I7137" s="92"/>
      <c r="J7137" s="92"/>
      <c r="K7137" s="92"/>
      <c r="L7137" s="92"/>
      <c r="M7137" s="92"/>
      <c r="N7137" s="92"/>
      <c r="O7137" s="92"/>
      <c r="P7137" s="92"/>
      <c r="Q7137" s="92"/>
      <c r="R7137" s="92"/>
      <c r="S7137" s="92"/>
      <c r="T7137" s="92"/>
      <c r="U7137" s="92"/>
      <c r="V7137" s="92"/>
      <c r="W7137" s="92"/>
      <c r="X7137" s="92"/>
      <c r="Y7137" s="92"/>
      <c r="Z7137" s="92"/>
      <c r="AA7137" s="92"/>
      <c r="AB7137" s="92"/>
      <c r="AC7137" s="92"/>
      <c r="AD7137" s="92"/>
      <c r="AE7137" s="92"/>
      <c r="AF7137" s="92"/>
      <c r="AG7137" s="92"/>
      <c r="AH7137" s="92"/>
      <c r="AI7137" s="92"/>
      <c r="AJ7137" s="92"/>
      <c r="AK7137" s="92"/>
      <c r="AL7137" s="92"/>
      <c r="AM7137" s="92"/>
      <c r="AN7137" s="92"/>
      <c r="AO7137" s="92"/>
      <c r="AP7137" s="92"/>
      <c r="AQ7137" s="92"/>
      <c r="AR7137" s="92"/>
    </row>
    <row r="7138" spans="1:44" x14ac:dyDescent="0.2">
      <c r="A7138" s="92"/>
      <c r="B7138" s="92"/>
      <c r="C7138" s="92"/>
      <c r="D7138" s="92"/>
      <c r="E7138" s="92"/>
      <c r="F7138" s="92"/>
      <c r="G7138" s="92"/>
      <c r="H7138" s="92"/>
      <c r="I7138" s="92"/>
      <c r="J7138" s="92"/>
      <c r="K7138" s="92"/>
      <c r="L7138" s="92"/>
      <c r="M7138" s="92"/>
      <c r="N7138" s="92"/>
      <c r="O7138" s="92"/>
      <c r="P7138" s="92"/>
      <c r="Q7138" s="92"/>
      <c r="R7138" s="92"/>
      <c r="S7138" s="92"/>
      <c r="T7138" s="92"/>
      <c r="U7138" s="92"/>
      <c r="V7138" s="92"/>
      <c r="W7138" s="92"/>
      <c r="X7138" s="92"/>
      <c r="Y7138" s="92"/>
      <c r="Z7138" s="92"/>
      <c r="AA7138" s="92"/>
      <c r="AB7138" s="92"/>
      <c r="AC7138" s="92"/>
      <c r="AD7138" s="92"/>
      <c r="AE7138" s="92"/>
      <c r="AF7138" s="92"/>
      <c r="AG7138" s="92"/>
      <c r="AH7138" s="92"/>
      <c r="AI7138" s="92"/>
      <c r="AJ7138" s="92"/>
      <c r="AK7138" s="92"/>
      <c r="AL7138" s="92"/>
      <c r="AM7138" s="92"/>
      <c r="AN7138" s="92"/>
      <c r="AO7138" s="92"/>
      <c r="AP7138" s="92"/>
      <c r="AQ7138" s="92"/>
      <c r="AR7138" s="92"/>
    </row>
    <row r="7139" spans="1:44" x14ac:dyDescent="0.2">
      <c r="A7139" s="92"/>
      <c r="B7139" s="92"/>
      <c r="C7139" s="92"/>
      <c r="D7139" s="92"/>
      <c r="E7139" s="92"/>
      <c r="F7139" s="92"/>
      <c r="G7139" s="92"/>
      <c r="H7139" s="92"/>
      <c r="I7139" s="92"/>
      <c r="J7139" s="92"/>
      <c r="K7139" s="92"/>
      <c r="L7139" s="92"/>
      <c r="M7139" s="92"/>
      <c r="N7139" s="92"/>
      <c r="O7139" s="92"/>
      <c r="P7139" s="92"/>
      <c r="Q7139" s="92"/>
      <c r="R7139" s="92"/>
      <c r="S7139" s="92"/>
      <c r="T7139" s="92"/>
      <c r="U7139" s="92"/>
      <c r="V7139" s="92"/>
      <c r="W7139" s="92"/>
      <c r="X7139" s="92"/>
      <c r="Y7139" s="92"/>
      <c r="Z7139" s="92"/>
      <c r="AA7139" s="92"/>
      <c r="AB7139" s="92"/>
      <c r="AC7139" s="92"/>
      <c r="AD7139" s="92"/>
      <c r="AE7139" s="92"/>
      <c r="AF7139" s="92"/>
      <c r="AG7139" s="92"/>
      <c r="AH7139" s="92"/>
      <c r="AI7139" s="92"/>
      <c r="AJ7139" s="92"/>
      <c r="AK7139" s="92"/>
      <c r="AL7139" s="92"/>
      <c r="AM7139" s="92"/>
      <c r="AN7139" s="92"/>
      <c r="AO7139" s="92"/>
      <c r="AP7139" s="92"/>
      <c r="AQ7139" s="92"/>
      <c r="AR7139" s="92"/>
    </row>
    <row r="7140" spans="1:44" x14ac:dyDescent="0.2">
      <c r="A7140" s="92"/>
      <c r="B7140" s="92"/>
      <c r="C7140" s="92"/>
      <c r="D7140" s="92"/>
      <c r="E7140" s="92"/>
      <c r="F7140" s="92"/>
      <c r="G7140" s="92"/>
      <c r="H7140" s="92"/>
      <c r="I7140" s="92"/>
      <c r="J7140" s="92"/>
      <c r="K7140" s="92"/>
      <c r="L7140" s="92"/>
      <c r="M7140" s="92"/>
      <c r="N7140" s="92"/>
      <c r="O7140" s="92"/>
      <c r="P7140" s="92"/>
      <c r="Q7140" s="92"/>
      <c r="R7140" s="92"/>
      <c r="S7140" s="92"/>
      <c r="T7140" s="92"/>
      <c r="U7140" s="92"/>
      <c r="V7140" s="92"/>
      <c r="W7140" s="92"/>
      <c r="X7140" s="92"/>
      <c r="Y7140" s="92"/>
      <c r="Z7140" s="92"/>
      <c r="AA7140" s="92"/>
      <c r="AB7140" s="92"/>
      <c r="AC7140" s="92"/>
      <c r="AD7140" s="92"/>
      <c r="AE7140" s="92"/>
      <c r="AF7140" s="92"/>
      <c r="AG7140" s="92"/>
      <c r="AH7140" s="92"/>
      <c r="AI7140" s="92"/>
      <c r="AJ7140" s="92"/>
      <c r="AK7140" s="92"/>
      <c r="AL7140" s="92"/>
      <c r="AM7140" s="92"/>
      <c r="AN7140" s="92"/>
      <c r="AO7140" s="92"/>
      <c r="AP7140" s="92"/>
      <c r="AQ7140" s="92"/>
      <c r="AR7140" s="92"/>
    </row>
    <row r="7141" spans="1:44" x14ac:dyDescent="0.2">
      <c r="A7141" s="92"/>
      <c r="B7141" s="92"/>
      <c r="C7141" s="92"/>
      <c r="D7141" s="92"/>
      <c r="E7141" s="92"/>
      <c r="F7141" s="92"/>
      <c r="G7141" s="92"/>
      <c r="H7141" s="92"/>
      <c r="I7141" s="92"/>
      <c r="J7141" s="92"/>
      <c r="K7141" s="92"/>
      <c r="L7141" s="92"/>
      <c r="M7141" s="92"/>
      <c r="N7141" s="92"/>
      <c r="O7141" s="92"/>
      <c r="P7141" s="92"/>
      <c r="Q7141" s="92"/>
      <c r="R7141" s="92"/>
      <c r="S7141" s="92"/>
      <c r="T7141" s="92"/>
      <c r="U7141" s="92"/>
      <c r="V7141" s="92"/>
      <c r="W7141" s="92"/>
      <c r="X7141" s="92"/>
      <c r="Y7141" s="92"/>
      <c r="Z7141" s="92"/>
      <c r="AA7141" s="92"/>
      <c r="AB7141" s="92"/>
      <c r="AC7141" s="92"/>
      <c r="AD7141" s="92"/>
      <c r="AE7141" s="92"/>
      <c r="AF7141" s="92"/>
      <c r="AG7141" s="92"/>
      <c r="AH7141" s="92"/>
      <c r="AI7141" s="92"/>
      <c r="AJ7141" s="92"/>
      <c r="AK7141" s="92"/>
      <c r="AL7141" s="92"/>
      <c r="AM7141" s="92"/>
      <c r="AN7141" s="92"/>
      <c r="AO7141" s="92"/>
      <c r="AP7141" s="92"/>
      <c r="AQ7141" s="92"/>
      <c r="AR7141" s="92"/>
    </row>
    <row r="7142" spans="1:44" x14ac:dyDescent="0.2">
      <c r="A7142" s="92"/>
      <c r="B7142" s="92"/>
      <c r="C7142" s="92"/>
      <c r="D7142" s="92"/>
      <c r="E7142" s="92"/>
      <c r="F7142" s="92"/>
      <c r="G7142" s="92"/>
      <c r="H7142" s="92"/>
      <c r="I7142" s="92"/>
      <c r="J7142" s="92"/>
      <c r="K7142" s="92"/>
      <c r="L7142" s="92"/>
      <c r="M7142" s="92"/>
      <c r="N7142" s="92"/>
      <c r="O7142" s="92"/>
      <c r="P7142" s="92"/>
      <c r="Q7142" s="92"/>
      <c r="R7142" s="92"/>
      <c r="S7142" s="92"/>
      <c r="T7142" s="92"/>
      <c r="U7142" s="92"/>
      <c r="V7142" s="92"/>
      <c r="W7142" s="92"/>
      <c r="X7142" s="92"/>
      <c r="Y7142" s="92"/>
      <c r="Z7142" s="92"/>
      <c r="AA7142" s="92"/>
      <c r="AB7142" s="92"/>
      <c r="AC7142" s="92"/>
      <c r="AD7142" s="92"/>
      <c r="AE7142" s="92"/>
      <c r="AF7142" s="92"/>
      <c r="AG7142" s="92"/>
      <c r="AH7142" s="92"/>
      <c r="AI7142" s="92"/>
      <c r="AJ7142" s="92"/>
      <c r="AK7142" s="92"/>
      <c r="AL7142" s="92"/>
      <c r="AM7142" s="92"/>
      <c r="AN7142" s="92"/>
      <c r="AO7142" s="92"/>
      <c r="AP7142" s="92"/>
      <c r="AQ7142" s="92"/>
      <c r="AR7142" s="92"/>
    </row>
    <row r="7143" spans="1:44" x14ac:dyDescent="0.2">
      <c r="A7143" s="92"/>
      <c r="B7143" s="92"/>
      <c r="C7143" s="92"/>
      <c r="D7143" s="92"/>
      <c r="E7143" s="92"/>
      <c r="F7143" s="92"/>
      <c r="G7143" s="92"/>
      <c r="H7143" s="92"/>
      <c r="I7143" s="92"/>
      <c r="J7143" s="92"/>
      <c r="K7143" s="92"/>
      <c r="L7143" s="92"/>
      <c r="M7143" s="92"/>
      <c r="N7143" s="92"/>
      <c r="O7143" s="92"/>
      <c r="P7143" s="92"/>
      <c r="Q7143" s="92"/>
      <c r="R7143" s="92"/>
      <c r="S7143" s="92"/>
      <c r="T7143" s="92"/>
      <c r="U7143" s="92"/>
      <c r="V7143" s="92"/>
      <c r="W7143" s="92"/>
      <c r="X7143" s="92"/>
      <c r="Y7143" s="92"/>
      <c r="Z7143" s="92"/>
      <c r="AA7143" s="92"/>
      <c r="AB7143" s="92"/>
      <c r="AC7143" s="92"/>
      <c r="AD7143" s="92"/>
      <c r="AE7143" s="92"/>
      <c r="AF7143" s="92"/>
      <c r="AG7143" s="92"/>
      <c r="AH7143" s="92"/>
      <c r="AI7143" s="92"/>
      <c r="AJ7143" s="92"/>
      <c r="AK7143" s="92"/>
      <c r="AL7143" s="92"/>
      <c r="AM7143" s="92"/>
      <c r="AN7143" s="92"/>
      <c r="AO7143" s="92"/>
      <c r="AP7143" s="92"/>
      <c r="AQ7143" s="92"/>
      <c r="AR7143" s="92"/>
    </row>
    <row r="7144" spans="1:44" x14ac:dyDescent="0.2">
      <c r="A7144" s="92"/>
      <c r="B7144" s="92"/>
      <c r="C7144" s="92"/>
      <c r="D7144" s="92"/>
      <c r="E7144" s="92"/>
      <c r="F7144" s="92"/>
      <c r="G7144" s="92"/>
      <c r="H7144" s="92"/>
      <c r="I7144" s="92"/>
      <c r="J7144" s="92"/>
      <c r="K7144" s="92"/>
      <c r="L7144" s="92"/>
      <c r="M7144" s="92"/>
      <c r="N7144" s="92"/>
      <c r="O7144" s="92"/>
      <c r="P7144" s="92"/>
      <c r="Q7144" s="92"/>
      <c r="R7144" s="92"/>
      <c r="S7144" s="92"/>
      <c r="T7144" s="92"/>
      <c r="U7144" s="92"/>
      <c r="V7144" s="92"/>
      <c r="W7144" s="92"/>
      <c r="X7144" s="92"/>
      <c r="Y7144" s="92"/>
      <c r="Z7144" s="92"/>
      <c r="AA7144" s="92"/>
      <c r="AB7144" s="92"/>
      <c r="AC7144" s="92"/>
      <c r="AD7144" s="92"/>
      <c r="AE7144" s="92"/>
      <c r="AF7144" s="92"/>
      <c r="AG7144" s="92"/>
      <c r="AH7144" s="92"/>
      <c r="AI7144" s="92"/>
      <c r="AJ7144" s="92"/>
      <c r="AK7144" s="92"/>
      <c r="AL7144" s="92"/>
      <c r="AM7144" s="92"/>
      <c r="AN7144" s="92"/>
      <c r="AO7144" s="92"/>
      <c r="AP7144" s="92"/>
      <c r="AQ7144" s="92"/>
      <c r="AR7144" s="92"/>
    </row>
    <row r="7145" spans="1:44" x14ac:dyDescent="0.2">
      <c r="A7145" s="92"/>
      <c r="B7145" s="92"/>
      <c r="C7145" s="92"/>
      <c r="D7145" s="92"/>
      <c r="E7145" s="92"/>
      <c r="F7145" s="92"/>
      <c r="G7145" s="92"/>
      <c r="H7145" s="92"/>
      <c r="I7145" s="92"/>
      <c r="J7145" s="92"/>
      <c r="K7145" s="92"/>
      <c r="L7145" s="92"/>
      <c r="M7145" s="92"/>
      <c r="N7145" s="92"/>
      <c r="O7145" s="92"/>
      <c r="P7145" s="92"/>
      <c r="Q7145" s="92"/>
      <c r="R7145" s="92"/>
      <c r="S7145" s="92"/>
      <c r="T7145" s="92"/>
      <c r="U7145" s="92"/>
      <c r="V7145" s="92"/>
      <c r="W7145" s="92"/>
      <c r="X7145" s="92"/>
      <c r="Y7145" s="92"/>
      <c r="Z7145" s="92"/>
      <c r="AA7145" s="92"/>
      <c r="AB7145" s="92"/>
      <c r="AC7145" s="92"/>
      <c r="AD7145" s="92"/>
      <c r="AE7145" s="92"/>
      <c r="AF7145" s="92"/>
      <c r="AG7145" s="92"/>
      <c r="AH7145" s="92"/>
      <c r="AI7145" s="92"/>
      <c r="AJ7145" s="92"/>
      <c r="AK7145" s="92"/>
      <c r="AL7145" s="92"/>
      <c r="AM7145" s="92"/>
      <c r="AN7145" s="92"/>
      <c r="AO7145" s="92"/>
      <c r="AP7145" s="92"/>
      <c r="AQ7145" s="92"/>
      <c r="AR7145" s="92"/>
    </row>
    <row r="7146" spans="1:44" x14ac:dyDescent="0.2">
      <c r="A7146" s="92"/>
      <c r="B7146" s="92"/>
      <c r="C7146" s="92"/>
      <c r="D7146" s="92"/>
      <c r="E7146" s="92"/>
      <c r="F7146" s="92"/>
      <c r="G7146" s="92"/>
      <c r="H7146" s="92"/>
      <c r="I7146" s="92"/>
      <c r="J7146" s="92"/>
      <c r="K7146" s="92"/>
      <c r="L7146" s="92"/>
      <c r="M7146" s="92"/>
      <c r="N7146" s="92"/>
      <c r="O7146" s="92"/>
      <c r="P7146" s="92"/>
      <c r="Q7146" s="92"/>
      <c r="R7146" s="92"/>
      <c r="S7146" s="92"/>
      <c r="T7146" s="92"/>
      <c r="U7146" s="92"/>
      <c r="V7146" s="92"/>
      <c r="W7146" s="92"/>
      <c r="X7146" s="92"/>
      <c r="Y7146" s="92"/>
      <c r="Z7146" s="92"/>
      <c r="AA7146" s="92"/>
      <c r="AB7146" s="92"/>
      <c r="AC7146" s="92"/>
      <c r="AD7146" s="92"/>
      <c r="AE7146" s="92"/>
      <c r="AF7146" s="92"/>
      <c r="AG7146" s="92"/>
      <c r="AH7146" s="92"/>
      <c r="AI7146" s="92"/>
      <c r="AJ7146" s="92"/>
      <c r="AK7146" s="92"/>
      <c r="AL7146" s="92"/>
      <c r="AM7146" s="92"/>
      <c r="AN7146" s="92"/>
      <c r="AO7146" s="92"/>
      <c r="AP7146" s="92"/>
      <c r="AQ7146" s="92"/>
      <c r="AR7146" s="92"/>
    </row>
    <row r="7147" spans="1:44" x14ac:dyDescent="0.2">
      <c r="A7147" s="92"/>
      <c r="B7147" s="92"/>
      <c r="C7147" s="92"/>
      <c r="D7147" s="92"/>
      <c r="E7147" s="92"/>
      <c r="F7147" s="92"/>
      <c r="G7147" s="92"/>
      <c r="H7147" s="92"/>
      <c r="I7147" s="92"/>
      <c r="J7147" s="92"/>
      <c r="K7147" s="92"/>
      <c r="L7147" s="92"/>
      <c r="M7147" s="92"/>
      <c r="N7147" s="92"/>
      <c r="O7147" s="92"/>
      <c r="P7147" s="92"/>
      <c r="Q7147" s="92"/>
      <c r="R7147" s="92"/>
      <c r="S7147" s="92"/>
      <c r="T7147" s="92"/>
      <c r="U7147" s="92"/>
      <c r="V7147" s="92"/>
      <c r="W7147" s="92"/>
      <c r="X7147" s="92"/>
      <c r="Y7147" s="92"/>
      <c r="Z7147" s="92"/>
      <c r="AA7147" s="92"/>
      <c r="AB7147" s="92"/>
      <c r="AC7147" s="92"/>
      <c r="AD7147" s="92"/>
      <c r="AE7147" s="92"/>
      <c r="AF7147" s="92"/>
      <c r="AG7147" s="92"/>
      <c r="AH7147" s="92"/>
      <c r="AI7147" s="92"/>
      <c r="AJ7147" s="92"/>
      <c r="AK7147" s="92"/>
      <c r="AL7147" s="92"/>
      <c r="AM7147" s="92"/>
      <c r="AN7147" s="92"/>
      <c r="AO7147" s="92"/>
      <c r="AP7147" s="92"/>
      <c r="AQ7147" s="92"/>
      <c r="AR7147" s="92"/>
    </row>
    <row r="7148" spans="1:44" x14ac:dyDescent="0.2">
      <c r="A7148" s="92"/>
      <c r="B7148" s="92"/>
      <c r="C7148" s="92"/>
      <c r="D7148" s="92"/>
      <c r="E7148" s="92"/>
      <c r="F7148" s="92"/>
      <c r="G7148" s="92"/>
      <c r="H7148" s="92"/>
      <c r="I7148" s="92"/>
      <c r="J7148" s="92"/>
      <c r="K7148" s="92"/>
      <c r="L7148" s="92"/>
      <c r="M7148" s="92"/>
      <c r="N7148" s="92"/>
      <c r="O7148" s="92"/>
      <c r="P7148" s="92"/>
      <c r="Q7148" s="92"/>
      <c r="R7148" s="92"/>
      <c r="S7148" s="92"/>
      <c r="T7148" s="92"/>
      <c r="U7148" s="92"/>
      <c r="V7148" s="92"/>
      <c r="W7148" s="92"/>
      <c r="X7148" s="92"/>
      <c r="Y7148" s="92"/>
      <c r="Z7148" s="92"/>
      <c r="AA7148" s="92"/>
      <c r="AB7148" s="92"/>
      <c r="AC7148" s="92"/>
      <c r="AD7148" s="92"/>
      <c r="AE7148" s="92"/>
      <c r="AF7148" s="92"/>
      <c r="AG7148" s="92"/>
      <c r="AH7148" s="92"/>
      <c r="AI7148" s="92"/>
      <c r="AJ7148" s="92"/>
      <c r="AK7148" s="92"/>
      <c r="AL7148" s="92"/>
      <c r="AM7148" s="92"/>
      <c r="AN7148" s="92"/>
      <c r="AO7148" s="92"/>
      <c r="AP7148" s="92"/>
      <c r="AQ7148" s="92"/>
      <c r="AR7148" s="92"/>
    </row>
    <row r="7149" spans="1:44" x14ac:dyDescent="0.2">
      <c r="A7149" s="92"/>
      <c r="B7149" s="92"/>
      <c r="C7149" s="92"/>
      <c r="D7149" s="92"/>
      <c r="E7149" s="92"/>
      <c r="F7149" s="92"/>
      <c r="G7149" s="92"/>
      <c r="H7149" s="92"/>
      <c r="I7149" s="92"/>
      <c r="J7149" s="92"/>
      <c r="K7149" s="92"/>
      <c r="L7149" s="92"/>
      <c r="M7149" s="92"/>
      <c r="N7149" s="92"/>
      <c r="O7149" s="92"/>
      <c r="P7149" s="92"/>
      <c r="Q7149" s="92"/>
      <c r="R7149" s="92"/>
      <c r="S7149" s="92"/>
      <c r="T7149" s="92"/>
      <c r="U7149" s="92"/>
      <c r="V7149" s="92"/>
      <c r="W7149" s="92"/>
      <c r="X7149" s="92"/>
      <c r="Y7149" s="92"/>
      <c r="Z7149" s="92"/>
      <c r="AA7149" s="92"/>
      <c r="AB7149" s="92"/>
      <c r="AC7149" s="92"/>
      <c r="AD7149" s="92"/>
      <c r="AE7149" s="92"/>
      <c r="AF7149" s="92"/>
      <c r="AG7149" s="92"/>
      <c r="AH7149" s="92"/>
      <c r="AI7149" s="92"/>
      <c r="AJ7149" s="92"/>
      <c r="AK7149" s="92"/>
      <c r="AL7149" s="92"/>
      <c r="AM7149" s="92"/>
      <c r="AN7149" s="92"/>
      <c r="AO7149" s="92"/>
      <c r="AP7149" s="92"/>
      <c r="AQ7149" s="92"/>
      <c r="AR7149" s="92"/>
    </row>
    <row r="7150" spans="1:44" x14ac:dyDescent="0.2">
      <c r="A7150" s="92"/>
      <c r="B7150" s="92"/>
      <c r="C7150" s="92"/>
      <c r="D7150" s="92"/>
      <c r="E7150" s="92"/>
      <c r="F7150" s="92"/>
      <c r="G7150" s="92"/>
      <c r="H7150" s="92"/>
      <c r="I7150" s="92"/>
      <c r="J7150" s="92"/>
      <c r="K7150" s="92"/>
      <c r="L7150" s="92"/>
      <c r="M7150" s="92"/>
      <c r="N7150" s="92"/>
      <c r="O7150" s="92"/>
      <c r="P7150" s="92"/>
      <c r="Q7150" s="92"/>
      <c r="R7150" s="92"/>
      <c r="S7150" s="92"/>
      <c r="T7150" s="92"/>
      <c r="U7150" s="92"/>
      <c r="V7150" s="92"/>
      <c r="W7150" s="92"/>
      <c r="X7150" s="92"/>
      <c r="Y7150" s="92"/>
      <c r="Z7150" s="92"/>
      <c r="AA7150" s="92"/>
      <c r="AB7150" s="92"/>
      <c r="AC7150" s="92"/>
      <c r="AD7150" s="92"/>
      <c r="AE7150" s="92"/>
      <c r="AF7150" s="92"/>
      <c r="AG7150" s="92"/>
      <c r="AH7150" s="92"/>
      <c r="AI7150" s="92"/>
      <c r="AJ7150" s="92"/>
      <c r="AK7150" s="92"/>
      <c r="AL7150" s="92"/>
      <c r="AM7150" s="92"/>
      <c r="AN7150" s="92"/>
      <c r="AO7150" s="92"/>
      <c r="AP7150" s="92"/>
      <c r="AQ7150" s="92"/>
      <c r="AR7150" s="92"/>
    </row>
    <row r="7151" spans="1:44" x14ac:dyDescent="0.2">
      <c r="A7151" s="92"/>
      <c r="B7151" s="92"/>
      <c r="C7151" s="92"/>
      <c r="D7151" s="92"/>
      <c r="E7151" s="92"/>
      <c r="F7151" s="92"/>
      <c r="G7151" s="92"/>
      <c r="H7151" s="92"/>
      <c r="I7151" s="92"/>
      <c r="J7151" s="92"/>
      <c r="K7151" s="92"/>
      <c r="L7151" s="92"/>
      <c r="M7151" s="92"/>
      <c r="N7151" s="92"/>
      <c r="O7151" s="92"/>
      <c r="P7151" s="92"/>
      <c r="Q7151" s="92"/>
      <c r="R7151" s="92"/>
      <c r="S7151" s="92"/>
      <c r="T7151" s="92"/>
      <c r="U7151" s="92"/>
      <c r="V7151" s="92"/>
      <c r="W7151" s="92"/>
      <c r="X7151" s="92"/>
      <c r="Y7151" s="92"/>
      <c r="Z7151" s="92"/>
      <c r="AA7151" s="92"/>
      <c r="AB7151" s="92"/>
      <c r="AC7151" s="92"/>
      <c r="AD7151" s="92"/>
      <c r="AE7151" s="92"/>
      <c r="AF7151" s="92"/>
      <c r="AG7151" s="92"/>
      <c r="AH7151" s="92"/>
      <c r="AI7151" s="92"/>
      <c r="AJ7151" s="92"/>
      <c r="AK7151" s="92"/>
      <c r="AL7151" s="92"/>
      <c r="AM7151" s="92"/>
      <c r="AN7151" s="92"/>
      <c r="AO7151" s="92"/>
      <c r="AP7151" s="92"/>
      <c r="AQ7151" s="92"/>
      <c r="AR7151" s="92"/>
    </row>
    <row r="7152" spans="1:44" x14ac:dyDescent="0.2">
      <c r="A7152" s="92"/>
      <c r="B7152" s="92"/>
      <c r="C7152" s="92"/>
      <c r="D7152" s="92"/>
      <c r="E7152" s="92"/>
      <c r="F7152" s="92"/>
      <c r="G7152" s="92"/>
      <c r="H7152" s="92"/>
      <c r="I7152" s="92"/>
      <c r="J7152" s="92"/>
      <c r="K7152" s="92"/>
      <c r="L7152" s="92"/>
      <c r="M7152" s="92"/>
      <c r="N7152" s="92"/>
      <c r="O7152" s="92"/>
      <c r="P7152" s="92"/>
      <c r="Q7152" s="92"/>
      <c r="R7152" s="92"/>
      <c r="S7152" s="92"/>
      <c r="T7152" s="92"/>
      <c r="U7152" s="92"/>
      <c r="V7152" s="92"/>
      <c r="W7152" s="92"/>
      <c r="X7152" s="92"/>
      <c r="Y7152" s="92"/>
      <c r="Z7152" s="92"/>
      <c r="AA7152" s="92"/>
      <c r="AB7152" s="92"/>
      <c r="AC7152" s="92"/>
      <c r="AD7152" s="92"/>
      <c r="AE7152" s="92"/>
      <c r="AF7152" s="92"/>
      <c r="AG7152" s="92"/>
      <c r="AH7152" s="92"/>
      <c r="AI7152" s="92"/>
      <c r="AJ7152" s="92"/>
      <c r="AK7152" s="92"/>
      <c r="AL7152" s="92"/>
      <c r="AM7152" s="92"/>
      <c r="AN7152" s="92"/>
      <c r="AO7152" s="92"/>
      <c r="AP7152" s="92"/>
      <c r="AQ7152" s="92"/>
      <c r="AR7152" s="92"/>
    </row>
    <row r="7153" spans="1:44" x14ac:dyDescent="0.2">
      <c r="A7153" s="92"/>
      <c r="B7153" s="92"/>
      <c r="C7153" s="92"/>
      <c r="D7153" s="92"/>
      <c r="E7153" s="92"/>
      <c r="F7153" s="92"/>
      <c r="G7153" s="92"/>
      <c r="H7153" s="92"/>
      <c r="I7153" s="92"/>
      <c r="J7153" s="92"/>
      <c r="K7153" s="92"/>
      <c r="L7153" s="92"/>
      <c r="M7153" s="92"/>
      <c r="N7153" s="92"/>
      <c r="O7153" s="92"/>
      <c r="P7153" s="92"/>
      <c r="Q7153" s="92"/>
      <c r="R7153" s="92"/>
      <c r="S7153" s="92"/>
      <c r="T7153" s="92"/>
      <c r="U7153" s="92"/>
      <c r="V7153" s="92"/>
      <c r="W7153" s="92"/>
      <c r="X7153" s="92"/>
      <c r="Y7153" s="92"/>
      <c r="Z7153" s="92"/>
      <c r="AA7153" s="92"/>
      <c r="AB7153" s="92"/>
      <c r="AC7153" s="92"/>
      <c r="AD7153" s="92"/>
      <c r="AE7153" s="92"/>
      <c r="AF7153" s="92"/>
      <c r="AG7153" s="92"/>
      <c r="AH7153" s="92"/>
      <c r="AI7153" s="92"/>
      <c r="AJ7153" s="92"/>
      <c r="AK7153" s="92"/>
      <c r="AL7153" s="92"/>
      <c r="AM7153" s="92"/>
      <c r="AN7153" s="92"/>
      <c r="AO7153" s="92"/>
      <c r="AP7153" s="92"/>
      <c r="AQ7153" s="92"/>
      <c r="AR7153" s="92"/>
    </row>
    <row r="7154" spans="1:44" x14ac:dyDescent="0.2">
      <c r="A7154" s="92"/>
      <c r="B7154" s="92"/>
      <c r="C7154" s="92"/>
      <c r="D7154" s="92"/>
      <c r="E7154" s="92"/>
      <c r="F7154" s="92"/>
      <c r="G7154" s="92"/>
      <c r="H7154" s="92"/>
      <c r="I7154" s="92"/>
      <c r="J7154" s="92"/>
      <c r="K7154" s="92"/>
      <c r="L7154" s="92"/>
      <c r="M7154" s="92"/>
      <c r="N7154" s="92"/>
      <c r="O7154" s="92"/>
      <c r="P7154" s="92"/>
      <c r="Q7154" s="92"/>
      <c r="R7154" s="92"/>
      <c r="S7154" s="92"/>
      <c r="T7154" s="92"/>
      <c r="U7154" s="92"/>
      <c r="V7154" s="92"/>
      <c r="W7154" s="92"/>
      <c r="X7154" s="92"/>
      <c r="Y7154" s="92"/>
      <c r="Z7154" s="92"/>
      <c r="AA7154" s="92"/>
      <c r="AB7154" s="92"/>
      <c r="AC7154" s="92"/>
      <c r="AD7154" s="92"/>
      <c r="AE7154" s="92"/>
      <c r="AF7154" s="92"/>
      <c r="AG7154" s="92"/>
      <c r="AH7154" s="92"/>
      <c r="AI7154" s="92"/>
      <c r="AJ7154" s="92"/>
      <c r="AK7154" s="92"/>
      <c r="AL7154" s="92"/>
      <c r="AM7154" s="92"/>
      <c r="AN7154" s="92"/>
      <c r="AO7154" s="92"/>
      <c r="AP7154" s="92"/>
      <c r="AQ7154" s="92"/>
      <c r="AR7154" s="92"/>
    </row>
    <row r="7155" spans="1:44" x14ac:dyDescent="0.2">
      <c r="A7155" s="92"/>
      <c r="B7155" s="92"/>
      <c r="C7155" s="92"/>
      <c r="D7155" s="92"/>
      <c r="E7155" s="92"/>
      <c r="F7155" s="92"/>
      <c r="G7155" s="92"/>
      <c r="H7155" s="92"/>
      <c r="I7155" s="92"/>
      <c r="J7155" s="92"/>
      <c r="K7155" s="92"/>
      <c r="L7155" s="92"/>
      <c r="M7155" s="92"/>
      <c r="N7155" s="92"/>
      <c r="O7155" s="92"/>
      <c r="P7155" s="92"/>
      <c r="Q7155" s="92"/>
      <c r="R7155" s="92"/>
      <c r="S7155" s="92"/>
      <c r="T7155" s="92"/>
      <c r="U7155" s="92"/>
      <c r="V7155" s="92"/>
      <c r="W7155" s="92"/>
      <c r="X7155" s="92"/>
      <c r="Y7155" s="92"/>
      <c r="Z7155" s="92"/>
      <c r="AA7155" s="92"/>
      <c r="AB7155" s="92"/>
      <c r="AC7155" s="92"/>
      <c r="AD7155" s="92"/>
      <c r="AE7155" s="92"/>
      <c r="AF7155" s="92"/>
      <c r="AG7155" s="92"/>
      <c r="AH7155" s="92"/>
      <c r="AI7155" s="92"/>
      <c r="AJ7155" s="92"/>
      <c r="AK7155" s="92"/>
      <c r="AL7155" s="92"/>
      <c r="AM7155" s="92"/>
      <c r="AN7155" s="92"/>
      <c r="AO7155" s="92"/>
      <c r="AP7155" s="92"/>
      <c r="AQ7155" s="92"/>
      <c r="AR7155" s="92"/>
    </row>
    <row r="7156" spans="1:44" x14ac:dyDescent="0.2">
      <c r="A7156" s="92"/>
      <c r="B7156" s="92"/>
      <c r="C7156" s="92"/>
      <c r="D7156" s="92"/>
      <c r="E7156" s="92"/>
      <c r="F7156" s="92"/>
      <c r="G7156" s="92"/>
      <c r="H7156" s="92"/>
      <c r="I7156" s="92"/>
      <c r="J7156" s="92"/>
      <c r="K7156" s="92"/>
      <c r="L7156" s="92"/>
      <c r="M7156" s="92"/>
      <c r="N7156" s="92"/>
      <c r="O7156" s="92"/>
      <c r="P7156" s="92"/>
      <c r="Q7156" s="92"/>
      <c r="R7156" s="92"/>
      <c r="S7156" s="92"/>
      <c r="T7156" s="92"/>
      <c r="U7156" s="92"/>
      <c r="V7156" s="92"/>
      <c r="W7156" s="92"/>
      <c r="X7156" s="92"/>
      <c r="Y7156" s="92"/>
      <c r="Z7156" s="92"/>
      <c r="AA7156" s="92"/>
      <c r="AB7156" s="92"/>
      <c r="AC7156" s="92"/>
      <c r="AD7156" s="92"/>
      <c r="AE7156" s="92"/>
      <c r="AF7156" s="92"/>
      <c r="AG7156" s="92"/>
      <c r="AH7156" s="92"/>
      <c r="AI7156" s="92"/>
      <c r="AJ7156" s="92"/>
      <c r="AK7156" s="92"/>
      <c r="AL7156" s="92"/>
      <c r="AM7156" s="92"/>
      <c r="AN7156" s="92"/>
      <c r="AO7156" s="92"/>
      <c r="AP7156" s="92"/>
      <c r="AQ7156" s="92"/>
      <c r="AR7156" s="92"/>
    </row>
    <row r="7157" spans="1:44" x14ac:dyDescent="0.2">
      <c r="A7157" s="92"/>
      <c r="B7157" s="92"/>
      <c r="C7157" s="92"/>
      <c r="D7157" s="92"/>
      <c r="E7157" s="92"/>
      <c r="F7157" s="92"/>
      <c r="G7157" s="92"/>
      <c r="H7157" s="92"/>
      <c r="I7157" s="92"/>
      <c r="J7157" s="92"/>
      <c r="K7157" s="92"/>
      <c r="L7157" s="92"/>
      <c r="M7157" s="92"/>
      <c r="N7157" s="92"/>
      <c r="O7157" s="92"/>
      <c r="P7157" s="92"/>
      <c r="Q7157" s="92"/>
      <c r="R7157" s="92"/>
      <c r="S7157" s="92"/>
      <c r="T7157" s="92"/>
      <c r="U7157" s="92"/>
      <c r="V7157" s="92"/>
      <c r="W7157" s="92"/>
      <c r="X7157" s="92"/>
      <c r="Y7157" s="92"/>
      <c r="Z7157" s="92"/>
      <c r="AA7157" s="92"/>
      <c r="AB7157" s="92"/>
      <c r="AC7157" s="92"/>
      <c r="AD7157" s="92"/>
      <c r="AE7157" s="92"/>
      <c r="AF7157" s="92"/>
      <c r="AG7157" s="92"/>
      <c r="AH7157" s="92"/>
      <c r="AI7157" s="92"/>
      <c r="AJ7157" s="92"/>
      <c r="AK7157" s="92"/>
      <c r="AL7157" s="92"/>
      <c r="AM7157" s="92"/>
      <c r="AN7157" s="92"/>
      <c r="AO7157" s="92"/>
      <c r="AP7157" s="92"/>
      <c r="AQ7157" s="92"/>
      <c r="AR7157" s="92"/>
    </row>
    <row r="7158" spans="1:44" x14ac:dyDescent="0.2">
      <c r="A7158" s="92"/>
      <c r="B7158" s="92"/>
      <c r="C7158" s="92"/>
      <c r="D7158" s="92"/>
      <c r="E7158" s="92"/>
      <c r="F7158" s="92"/>
      <c r="G7158" s="92"/>
      <c r="H7158" s="92"/>
      <c r="I7158" s="92"/>
      <c r="J7158" s="92"/>
      <c r="K7158" s="92"/>
      <c r="L7158" s="92"/>
      <c r="M7158" s="92"/>
      <c r="N7158" s="92"/>
      <c r="O7158" s="92"/>
      <c r="P7158" s="92"/>
      <c r="Q7158" s="92"/>
      <c r="R7158" s="92"/>
      <c r="S7158" s="92"/>
      <c r="T7158" s="92"/>
      <c r="U7158" s="92"/>
      <c r="V7158" s="92"/>
      <c r="W7158" s="92"/>
      <c r="X7158" s="92"/>
      <c r="Y7158" s="92"/>
      <c r="Z7158" s="92"/>
      <c r="AA7158" s="92"/>
      <c r="AB7158" s="92"/>
      <c r="AC7158" s="92"/>
      <c r="AD7158" s="92"/>
      <c r="AE7158" s="92"/>
      <c r="AF7158" s="92"/>
      <c r="AG7158" s="92"/>
      <c r="AH7158" s="92"/>
      <c r="AI7158" s="92"/>
      <c r="AJ7158" s="92"/>
      <c r="AK7158" s="92"/>
      <c r="AL7158" s="92"/>
      <c r="AM7158" s="92"/>
      <c r="AN7158" s="92"/>
      <c r="AO7158" s="92"/>
      <c r="AP7158" s="92"/>
      <c r="AQ7158" s="92"/>
      <c r="AR7158" s="92"/>
    </row>
    <row r="7159" spans="1:44" x14ac:dyDescent="0.2">
      <c r="A7159" s="92"/>
      <c r="B7159" s="92"/>
      <c r="C7159" s="92"/>
      <c r="D7159" s="92"/>
      <c r="E7159" s="92"/>
      <c r="F7159" s="92"/>
      <c r="G7159" s="92"/>
      <c r="H7159" s="92"/>
      <c r="I7159" s="92"/>
      <c r="J7159" s="92"/>
      <c r="K7159" s="92"/>
      <c r="L7159" s="92"/>
      <c r="M7159" s="92"/>
      <c r="N7159" s="92"/>
      <c r="O7159" s="92"/>
      <c r="P7159" s="92"/>
      <c r="Q7159" s="92"/>
      <c r="R7159" s="92"/>
      <c r="S7159" s="92"/>
      <c r="T7159" s="92"/>
      <c r="U7159" s="92"/>
      <c r="V7159" s="92"/>
      <c r="W7159" s="92"/>
      <c r="X7159" s="92"/>
      <c r="Y7159" s="92"/>
      <c r="Z7159" s="92"/>
      <c r="AA7159" s="92"/>
      <c r="AB7159" s="92"/>
      <c r="AC7159" s="92"/>
      <c r="AD7159" s="92"/>
      <c r="AE7159" s="92"/>
      <c r="AF7159" s="92"/>
      <c r="AG7159" s="92"/>
      <c r="AH7159" s="92"/>
      <c r="AI7159" s="92"/>
      <c r="AJ7159" s="92"/>
      <c r="AK7159" s="92"/>
      <c r="AL7159" s="92"/>
      <c r="AM7159" s="92"/>
      <c r="AN7159" s="92"/>
      <c r="AO7159" s="92"/>
      <c r="AP7159" s="92"/>
      <c r="AQ7159" s="92"/>
      <c r="AR7159" s="92"/>
    </row>
    <row r="7160" spans="1:44" x14ac:dyDescent="0.2">
      <c r="A7160" s="92"/>
      <c r="B7160" s="92"/>
      <c r="C7160" s="92"/>
      <c r="D7160" s="92"/>
      <c r="E7160" s="92"/>
      <c r="F7160" s="92"/>
      <c r="G7160" s="92"/>
      <c r="H7160" s="92"/>
      <c r="I7160" s="92"/>
      <c r="J7160" s="92"/>
      <c r="K7160" s="92"/>
      <c r="L7160" s="92"/>
      <c r="M7160" s="92"/>
      <c r="N7160" s="92"/>
      <c r="O7160" s="92"/>
      <c r="P7160" s="92"/>
      <c r="Q7160" s="92"/>
      <c r="R7160" s="92"/>
      <c r="S7160" s="92"/>
      <c r="T7160" s="92"/>
      <c r="U7160" s="92"/>
      <c r="V7160" s="92"/>
      <c r="W7160" s="92"/>
      <c r="X7160" s="92"/>
      <c r="Y7160" s="92"/>
      <c r="Z7160" s="92"/>
      <c r="AA7160" s="92"/>
      <c r="AB7160" s="92"/>
      <c r="AC7160" s="92"/>
      <c r="AD7160" s="92"/>
      <c r="AE7160" s="92"/>
      <c r="AF7160" s="92"/>
      <c r="AG7160" s="92"/>
      <c r="AH7160" s="92"/>
      <c r="AI7160" s="92"/>
      <c r="AJ7160" s="92"/>
      <c r="AK7160" s="92"/>
      <c r="AL7160" s="92"/>
      <c r="AM7160" s="92"/>
      <c r="AN7160" s="92"/>
      <c r="AO7160" s="92"/>
      <c r="AP7160" s="92"/>
      <c r="AQ7160" s="92"/>
      <c r="AR7160" s="92"/>
    </row>
    <row r="7161" spans="1:44" x14ac:dyDescent="0.2">
      <c r="A7161" s="92"/>
      <c r="B7161" s="92"/>
      <c r="C7161" s="92"/>
      <c r="D7161" s="92"/>
      <c r="E7161" s="92"/>
      <c r="F7161" s="92"/>
      <c r="G7161" s="92"/>
      <c r="H7161" s="92"/>
      <c r="I7161" s="92"/>
      <c r="J7161" s="92"/>
      <c r="K7161" s="92"/>
      <c r="L7161" s="92"/>
      <c r="M7161" s="92"/>
      <c r="N7161" s="92"/>
      <c r="O7161" s="92"/>
      <c r="P7161" s="92"/>
      <c r="Q7161" s="92"/>
      <c r="R7161" s="92"/>
      <c r="S7161" s="92"/>
      <c r="T7161" s="92"/>
      <c r="U7161" s="92"/>
      <c r="V7161" s="92"/>
      <c r="W7161" s="92"/>
      <c r="X7161" s="92"/>
      <c r="Y7161" s="92"/>
      <c r="Z7161" s="92"/>
      <c r="AA7161" s="92"/>
      <c r="AB7161" s="92"/>
      <c r="AC7161" s="92"/>
      <c r="AD7161" s="92"/>
      <c r="AE7161" s="92"/>
      <c r="AF7161" s="92"/>
      <c r="AG7161" s="92"/>
      <c r="AH7161" s="92"/>
      <c r="AI7161" s="92"/>
      <c r="AJ7161" s="92"/>
      <c r="AK7161" s="92"/>
      <c r="AL7161" s="92"/>
      <c r="AM7161" s="92"/>
      <c r="AN7161" s="92"/>
      <c r="AO7161" s="92"/>
      <c r="AP7161" s="92"/>
      <c r="AQ7161" s="92"/>
      <c r="AR7161" s="92"/>
    </row>
    <row r="7162" spans="1:44" x14ac:dyDescent="0.2">
      <c r="A7162" s="92"/>
      <c r="B7162" s="92"/>
      <c r="C7162" s="92"/>
      <c r="D7162" s="92"/>
      <c r="E7162" s="92"/>
      <c r="F7162" s="92"/>
      <c r="G7162" s="92"/>
      <c r="H7162" s="92"/>
      <c r="I7162" s="92"/>
      <c r="J7162" s="92"/>
      <c r="K7162" s="92"/>
      <c r="L7162" s="92"/>
      <c r="M7162" s="92"/>
      <c r="N7162" s="92"/>
      <c r="O7162" s="92"/>
      <c r="P7162" s="92"/>
      <c r="Q7162" s="92"/>
      <c r="R7162" s="92"/>
      <c r="S7162" s="92"/>
      <c r="T7162" s="92"/>
      <c r="U7162" s="92"/>
      <c r="V7162" s="92"/>
      <c r="W7162" s="92"/>
      <c r="X7162" s="92"/>
      <c r="Y7162" s="92"/>
      <c r="Z7162" s="92"/>
      <c r="AA7162" s="92"/>
      <c r="AB7162" s="92"/>
      <c r="AC7162" s="92"/>
      <c r="AD7162" s="92"/>
      <c r="AE7162" s="92"/>
      <c r="AF7162" s="92"/>
      <c r="AG7162" s="92"/>
      <c r="AH7162" s="92"/>
      <c r="AI7162" s="92"/>
      <c r="AJ7162" s="92"/>
      <c r="AK7162" s="92"/>
      <c r="AL7162" s="92"/>
      <c r="AM7162" s="92"/>
      <c r="AN7162" s="92"/>
      <c r="AO7162" s="92"/>
      <c r="AP7162" s="92"/>
      <c r="AQ7162" s="92"/>
      <c r="AR7162" s="92"/>
    </row>
    <row r="7163" spans="1:44" x14ac:dyDescent="0.2">
      <c r="A7163" s="92"/>
      <c r="B7163" s="92"/>
      <c r="C7163" s="92"/>
      <c r="D7163" s="92"/>
      <c r="E7163" s="92"/>
      <c r="F7163" s="92"/>
      <c r="G7163" s="92"/>
      <c r="H7163" s="92"/>
      <c r="I7163" s="92"/>
      <c r="J7163" s="92"/>
      <c r="K7163" s="92"/>
      <c r="L7163" s="92"/>
      <c r="M7163" s="92"/>
      <c r="N7163" s="92"/>
      <c r="O7163" s="92"/>
      <c r="P7163" s="92"/>
      <c r="Q7163" s="92"/>
      <c r="R7163" s="92"/>
      <c r="S7163" s="92"/>
      <c r="T7163" s="92"/>
      <c r="U7163" s="92"/>
      <c r="V7163" s="92"/>
      <c r="W7163" s="92"/>
      <c r="X7163" s="92"/>
      <c r="Y7163" s="92"/>
      <c r="Z7163" s="92"/>
      <c r="AA7163" s="92"/>
      <c r="AB7163" s="92"/>
      <c r="AC7163" s="92"/>
      <c r="AD7163" s="92"/>
      <c r="AE7163" s="92"/>
      <c r="AF7163" s="92"/>
      <c r="AG7163" s="92"/>
      <c r="AH7163" s="92"/>
      <c r="AI7163" s="92"/>
      <c r="AJ7163" s="92"/>
      <c r="AK7163" s="92"/>
      <c r="AL7163" s="92"/>
      <c r="AM7163" s="92"/>
      <c r="AN7163" s="92"/>
      <c r="AO7163" s="92"/>
      <c r="AP7163" s="92"/>
      <c r="AQ7163" s="92"/>
      <c r="AR7163" s="92"/>
    </row>
    <row r="7164" spans="1:44" x14ac:dyDescent="0.2">
      <c r="A7164" s="92"/>
      <c r="B7164" s="92"/>
      <c r="C7164" s="92"/>
      <c r="D7164" s="92"/>
      <c r="E7164" s="92"/>
      <c r="F7164" s="92"/>
      <c r="G7164" s="92"/>
      <c r="H7164" s="92"/>
      <c r="I7164" s="92"/>
      <c r="J7164" s="92"/>
      <c r="K7164" s="92"/>
      <c r="L7164" s="92"/>
      <c r="M7164" s="92"/>
      <c r="N7164" s="92"/>
      <c r="O7164" s="92"/>
      <c r="P7164" s="92"/>
      <c r="Q7164" s="92"/>
      <c r="R7164" s="92"/>
      <c r="S7164" s="92"/>
      <c r="T7164" s="92"/>
      <c r="U7164" s="92"/>
      <c r="V7164" s="92"/>
      <c r="W7164" s="92"/>
      <c r="X7164" s="92"/>
      <c r="Y7164" s="92"/>
      <c r="Z7164" s="92"/>
      <c r="AA7164" s="92"/>
      <c r="AB7164" s="92"/>
      <c r="AC7164" s="92"/>
      <c r="AD7164" s="92"/>
      <c r="AE7164" s="92"/>
      <c r="AF7164" s="92"/>
      <c r="AG7164" s="92"/>
      <c r="AH7164" s="92"/>
      <c r="AI7164" s="92"/>
      <c r="AJ7164" s="92"/>
      <c r="AK7164" s="92"/>
      <c r="AL7164" s="92"/>
      <c r="AM7164" s="92"/>
      <c r="AN7164" s="92"/>
      <c r="AO7164" s="92"/>
      <c r="AP7164" s="92"/>
      <c r="AQ7164" s="92"/>
      <c r="AR7164" s="92"/>
    </row>
    <row r="7165" spans="1:44" x14ac:dyDescent="0.2">
      <c r="A7165" s="92"/>
      <c r="B7165" s="92"/>
      <c r="C7165" s="92"/>
      <c r="D7165" s="92"/>
      <c r="E7165" s="92"/>
      <c r="F7165" s="92"/>
      <c r="G7165" s="92"/>
      <c r="H7165" s="92"/>
      <c r="I7165" s="92"/>
      <c r="J7165" s="92"/>
      <c r="K7165" s="92"/>
      <c r="L7165" s="92"/>
      <c r="M7165" s="92"/>
      <c r="N7165" s="92"/>
      <c r="O7165" s="92"/>
      <c r="P7165" s="92"/>
      <c r="Q7165" s="92"/>
      <c r="R7165" s="92"/>
      <c r="S7165" s="92"/>
      <c r="T7165" s="92"/>
      <c r="U7165" s="92"/>
      <c r="V7165" s="92"/>
      <c r="W7165" s="92"/>
      <c r="X7165" s="92"/>
      <c r="Y7165" s="92"/>
      <c r="Z7165" s="92"/>
      <c r="AA7165" s="92"/>
      <c r="AB7165" s="92"/>
      <c r="AC7165" s="92"/>
      <c r="AD7165" s="92"/>
      <c r="AE7165" s="92"/>
      <c r="AF7165" s="92"/>
      <c r="AG7165" s="92"/>
      <c r="AH7165" s="92"/>
      <c r="AI7165" s="92"/>
      <c r="AJ7165" s="92"/>
      <c r="AK7165" s="92"/>
      <c r="AL7165" s="92"/>
      <c r="AM7165" s="92"/>
      <c r="AN7165" s="92"/>
      <c r="AO7165" s="92"/>
      <c r="AP7165" s="92"/>
      <c r="AQ7165" s="92"/>
      <c r="AR7165" s="92"/>
    </row>
    <row r="7166" spans="1:44" x14ac:dyDescent="0.2">
      <c r="A7166" s="92"/>
      <c r="B7166" s="92"/>
      <c r="C7166" s="92"/>
      <c r="D7166" s="92"/>
      <c r="E7166" s="92"/>
      <c r="F7166" s="92"/>
      <c r="G7166" s="92"/>
      <c r="H7166" s="92"/>
      <c r="I7166" s="92"/>
      <c r="J7166" s="92"/>
      <c r="K7166" s="92"/>
      <c r="L7166" s="92"/>
      <c r="M7166" s="92"/>
      <c r="N7166" s="92"/>
      <c r="O7166" s="92"/>
      <c r="P7166" s="92"/>
      <c r="Q7166" s="92"/>
      <c r="R7166" s="92"/>
      <c r="S7166" s="92"/>
      <c r="T7166" s="92"/>
      <c r="U7166" s="92"/>
      <c r="V7166" s="92"/>
      <c r="W7166" s="92"/>
      <c r="X7166" s="92"/>
      <c r="Y7166" s="92"/>
      <c r="Z7166" s="92"/>
      <c r="AA7166" s="92"/>
      <c r="AB7166" s="92"/>
      <c r="AC7166" s="92"/>
      <c r="AD7166" s="92"/>
      <c r="AE7166" s="92"/>
      <c r="AF7166" s="92"/>
      <c r="AG7166" s="92"/>
      <c r="AH7166" s="92"/>
      <c r="AI7166" s="92"/>
      <c r="AJ7166" s="92"/>
      <c r="AK7166" s="92"/>
      <c r="AL7166" s="92"/>
      <c r="AM7166" s="92"/>
      <c r="AN7166" s="92"/>
      <c r="AO7166" s="92"/>
      <c r="AP7166" s="92"/>
      <c r="AQ7166" s="92"/>
      <c r="AR7166" s="92"/>
    </row>
    <row r="7167" spans="1:44" x14ac:dyDescent="0.2">
      <c r="A7167" s="92"/>
      <c r="B7167" s="92"/>
      <c r="C7167" s="92"/>
      <c r="D7167" s="92"/>
      <c r="E7167" s="92"/>
      <c r="F7167" s="92"/>
      <c r="G7167" s="92"/>
      <c r="H7167" s="92"/>
      <c r="I7167" s="92"/>
      <c r="J7167" s="92"/>
      <c r="K7167" s="92"/>
      <c r="L7167" s="92"/>
      <c r="M7167" s="92"/>
      <c r="N7167" s="92"/>
      <c r="O7167" s="92"/>
      <c r="P7167" s="92"/>
      <c r="Q7167" s="92"/>
      <c r="R7167" s="92"/>
      <c r="S7167" s="92"/>
      <c r="T7167" s="92"/>
      <c r="U7167" s="92"/>
      <c r="V7167" s="92"/>
      <c r="W7167" s="92"/>
      <c r="X7167" s="92"/>
      <c r="Y7167" s="92"/>
      <c r="Z7167" s="92"/>
      <c r="AA7167" s="92"/>
      <c r="AB7167" s="92"/>
      <c r="AC7167" s="92"/>
      <c r="AD7167" s="92"/>
      <c r="AE7167" s="92"/>
      <c r="AF7167" s="92"/>
      <c r="AG7167" s="92"/>
      <c r="AH7167" s="92"/>
      <c r="AI7167" s="92"/>
      <c r="AJ7167" s="92"/>
      <c r="AK7167" s="92"/>
      <c r="AL7167" s="92"/>
      <c r="AM7167" s="92"/>
      <c r="AN7167" s="92"/>
      <c r="AO7167" s="92"/>
      <c r="AP7167" s="92"/>
      <c r="AQ7167" s="92"/>
      <c r="AR7167" s="92"/>
    </row>
    <row r="7168" spans="1:44" x14ac:dyDescent="0.2">
      <c r="A7168" s="92"/>
      <c r="B7168" s="92"/>
      <c r="C7168" s="92"/>
      <c r="D7168" s="92"/>
      <c r="E7168" s="92"/>
      <c r="F7168" s="92"/>
      <c r="G7168" s="92"/>
      <c r="H7168" s="92"/>
      <c r="I7168" s="92"/>
      <c r="J7168" s="92"/>
      <c r="K7168" s="92"/>
      <c r="L7168" s="92"/>
      <c r="M7168" s="92"/>
      <c r="N7168" s="92"/>
      <c r="O7168" s="92"/>
      <c r="P7168" s="92"/>
      <c r="Q7168" s="92"/>
      <c r="R7168" s="92"/>
      <c r="S7168" s="92"/>
      <c r="T7168" s="92"/>
      <c r="U7168" s="92"/>
      <c r="V7168" s="92"/>
      <c r="W7168" s="92"/>
      <c r="X7168" s="92"/>
      <c r="Y7168" s="92"/>
      <c r="Z7168" s="92"/>
      <c r="AA7168" s="92"/>
      <c r="AB7168" s="92"/>
      <c r="AC7168" s="92"/>
      <c r="AD7168" s="92"/>
      <c r="AE7168" s="92"/>
      <c r="AF7168" s="92"/>
      <c r="AG7168" s="92"/>
      <c r="AH7168" s="92"/>
      <c r="AI7168" s="92"/>
      <c r="AJ7168" s="92"/>
      <c r="AK7168" s="92"/>
      <c r="AL7168" s="92"/>
      <c r="AM7168" s="92"/>
      <c r="AN7168" s="92"/>
      <c r="AO7168" s="92"/>
      <c r="AP7168" s="92"/>
      <c r="AQ7168" s="92"/>
      <c r="AR7168" s="92"/>
    </row>
    <row r="7169" spans="1:44" x14ac:dyDescent="0.2">
      <c r="A7169" s="92"/>
      <c r="B7169" s="92"/>
      <c r="C7169" s="92"/>
      <c r="D7169" s="92"/>
      <c r="E7169" s="92"/>
      <c r="F7169" s="92"/>
      <c r="G7169" s="92"/>
      <c r="H7169" s="92"/>
      <c r="I7169" s="92"/>
      <c r="J7169" s="92"/>
      <c r="K7169" s="92"/>
      <c r="L7169" s="92"/>
      <c r="M7169" s="92"/>
      <c r="N7169" s="92"/>
      <c r="O7169" s="92"/>
      <c r="P7169" s="92"/>
      <c r="Q7169" s="92"/>
      <c r="R7169" s="92"/>
      <c r="S7169" s="92"/>
      <c r="T7169" s="92"/>
      <c r="U7169" s="92"/>
      <c r="V7169" s="92"/>
      <c r="W7169" s="92"/>
      <c r="X7169" s="92"/>
      <c r="Y7169" s="92"/>
      <c r="Z7169" s="92"/>
      <c r="AA7169" s="92"/>
      <c r="AB7169" s="92"/>
      <c r="AC7169" s="92"/>
      <c r="AD7169" s="92"/>
      <c r="AE7169" s="92"/>
      <c r="AF7169" s="92"/>
      <c r="AG7169" s="92"/>
      <c r="AH7169" s="92"/>
      <c r="AI7169" s="92"/>
      <c r="AJ7169" s="92"/>
      <c r="AK7169" s="92"/>
      <c r="AL7169" s="92"/>
      <c r="AM7169" s="92"/>
      <c r="AN7169" s="92"/>
      <c r="AO7169" s="92"/>
      <c r="AP7169" s="92"/>
      <c r="AQ7169" s="92"/>
      <c r="AR7169" s="92"/>
    </row>
    <row r="7170" spans="1:44" x14ac:dyDescent="0.2">
      <c r="A7170" s="92"/>
      <c r="B7170" s="92"/>
      <c r="C7170" s="92"/>
      <c r="D7170" s="92"/>
      <c r="E7170" s="92"/>
      <c r="F7170" s="92"/>
      <c r="G7170" s="92"/>
      <c r="H7170" s="92"/>
      <c r="I7170" s="92"/>
      <c r="J7170" s="92"/>
      <c r="K7170" s="92"/>
      <c r="L7170" s="92"/>
      <c r="M7170" s="92"/>
      <c r="N7170" s="92"/>
      <c r="O7170" s="92"/>
      <c r="P7170" s="92"/>
      <c r="Q7170" s="92"/>
      <c r="R7170" s="92"/>
      <c r="S7170" s="92"/>
      <c r="T7170" s="92"/>
      <c r="U7170" s="92"/>
      <c r="V7170" s="92"/>
      <c r="W7170" s="92"/>
      <c r="X7170" s="92"/>
      <c r="Y7170" s="92"/>
      <c r="Z7170" s="92"/>
      <c r="AA7170" s="92"/>
      <c r="AB7170" s="92"/>
      <c r="AC7170" s="92"/>
      <c r="AD7170" s="92"/>
      <c r="AE7170" s="92"/>
      <c r="AF7170" s="92"/>
      <c r="AG7170" s="92"/>
      <c r="AH7170" s="92"/>
      <c r="AI7170" s="92"/>
      <c r="AJ7170" s="92"/>
      <c r="AK7170" s="92"/>
      <c r="AL7170" s="92"/>
      <c r="AM7170" s="92"/>
      <c r="AN7170" s="92"/>
      <c r="AO7170" s="92"/>
      <c r="AP7170" s="92"/>
      <c r="AQ7170" s="92"/>
      <c r="AR7170" s="92"/>
    </row>
    <row r="7171" spans="1:44" x14ac:dyDescent="0.2">
      <c r="A7171" s="92"/>
      <c r="B7171" s="92"/>
      <c r="C7171" s="92"/>
      <c r="D7171" s="92"/>
      <c r="E7171" s="92"/>
      <c r="F7171" s="92"/>
      <c r="G7171" s="92"/>
      <c r="H7171" s="92"/>
      <c r="I7171" s="92"/>
      <c r="J7171" s="92"/>
      <c r="K7171" s="92"/>
      <c r="L7171" s="92"/>
      <c r="M7171" s="92"/>
      <c r="N7171" s="92"/>
      <c r="O7171" s="92"/>
      <c r="P7171" s="92"/>
      <c r="Q7171" s="92"/>
      <c r="R7171" s="92"/>
      <c r="S7171" s="92"/>
      <c r="T7171" s="92"/>
      <c r="U7171" s="92"/>
      <c r="V7171" s="92"/>
      <c r="W7171" s="92"/>
      <c r="X7171" s="92"/>
      <c r="Y7171" s="92"/>
      <c r="Z7171" s="92"/>
      <c r="AA7171" s="92"/>
      <c r="AB7171" s="92"/>
      <c r="AC7171" s="92"/>
      <c r="AD7171" s="92"/>
      <c r="AE7171" s="92"/>
      <c r="AF7171" s="92"/>
      <c r="AG7171" s="92"/>
      <c r="AH7171" s="92"/>
      <c r="AI7171" s="92"/>
      <c r="AJ7171" s="92"/>
      <c r="AK7171" s="92"/>
      <c r="AL7171" s="92"/>
      <c r="AM7171" s="92"/>
      <c r="AN7171" s="92"/>
      <c r="AO7171" s="92"/>
      <c r="AP7171" s="92"/>
      <c r="AQ7171" s="92"/>
      <c r="AR7171" s="92"/>
    </row>
    <row r="7172" spans="1:44" x14ac:dyDescent="0.2">
      <c r="A7172" s="92"/>
      <c r="B7172" s="92"/>
      <c r="C7172" s="92"/>
      <c r="D7172" s="92"/>
      <c r="E7172" s="92"/>
      <c r="F7172" s="92"/>
      <c r="G7172" s="92"/>
      <c r="H7172" s="92"/>
      <c r="I7172" s="92"/>
      <c r="J7172" s="92"/>
      <c r="K7172" s="92"/>
      <c r="L7172" s="92"/>
      <c r="M7172" s="92"/>
      <c r="N7172" s="92"/>
      <c r="O7172" s="92"/>
      <c r="P7172" s="92"/>
      <c r="Q7172" s="92"/>
      <c r="R7172" s="92"/>
      <c r="S7172" s="92"/>
      <c r="T7172" s="92"/>
      <c r="U7172" s="92"/>
      <c r="V7172" s="92"/>
      <c r="W7172" s="92"/>
      <c r="X7172" s="92"/>
      <c r="Y7172" s="92"/>
      <c r="Z7172" s="92"/>
      <c r="AA7172" s="92"/>
      <c r="AB7172" s="92"/>
      <c r="AC7172" s="92"/>
      <c r="AD7172" s="92"/>
      <c r="AE7172" s="92"/>
      <c r="AF7172" s="92"/>
      <c r="AG7172" s="92"/>
      <c r="AH7172" s="92"/>
      <c r="AI7172" s="92"/>
      <c r="AJ7172" s="92"/>
      <c r="AK7172" s="92"/>
      <c r="AL7172" s="92"/>
      <c r="AM7172" s="92"/>
      <c r="AN7172" s="92"/>
      <c r="AO7172" s="92"/>
      <c r="AP7172" s="92"/>
      <c r="AQ7172" s="92"/>
      <c r="AR7172" s="92"/>
    </row>
    <row r="7173" spans="1:44" x14ac:dyDescent="0.2">
      <c r="A7173" s="92"/>
      <c r="B7173" s="92"/>
      <c r="C7173" s="92"/>
      <c r="D7173" s="92"/>
      <c r="E7173" s="92"/>
      <c r="F7173" s="92"/>
      <c r="G7173" s="92"/>
      <c r="H7173" s="92"/>
      <c r="I7173" s="92"/>
      <c r="J7173" s="92"/>
      <c r="K7173" s="92"/>
      <c r="L7173" s="92"/>
      <c r="M7173" s="92"/>
      <c r="N7173" s="92"/>
      <c r="O7173" s="92"/>
      <c r="P7173" s="92"/>
      <c r="Q7173" s="92"/>
      <c r="R7173" s="92"/>
      <c r="S7173" s="92"/>
      <c r="T7173" s="92"/>
      <c r="U7173" s="92"/>
      <c r="V7173" s="92"/>
      <c r="W7173" s="92"/>
      <c r="X7173" s="92"/>
      <c r="Y7173" s="92"/>
      <c r="Z7173" s="92"/>
      <c r="AA7173" s="92"/>
      <c r="AB7173" s="92"/>
      <c r="AC7173" s="92"/>
      <c r="AD7173" s="92"/>
      <c r="AE7173" s="92"/>
      <c r="AF7173" s="92"/>
      <c r="AG7173" s="92"/>
      <c r="AH7173" s="92"/>
      <c r="AI7173" s="92"/>
      <c r="AJ7173" s="92"/>
      <c r="AK7173" s="92"/>
      <c r="AL7173" s="92"/>
      <c r="AM7173" s="92"/>
      <c r="AN7173" s="92"/>
      <c r="AO7173" s="92"/>
      <c r="AP7173" s="92"/>
      <c r="AQ7173" s="92"/>
      <c r="AR7173" s="92"/>
    </row>
    <row r="7174" spans="1:44" x14ac:dyDescent="0.2">
      <c r="A7174" s="92"/>
      <c r="B7174" s="92"/>
      <c r="C7174" s="92"/>
      <c r="D7174" s="92"/>
      <c r="E7174" s="92"/>
      <c r="F7174" s="92"/>
      <c r="G7174" s="92"/>
      <c r="H7174" s="92"/>
      <c r="I7174" s="92"/>
      <c r="J7174" s="92"/>
      <c r="K7174" s="92"/>
      <c r="L7174" s="92"/>
      <c r="M7174" s="92"/>
      <c r="N7174" s="92"/>
      <c r="O7174" s="92"/>
      <c r="P7174" s="92"/>
      <c r="Q7174" s="92"/>
      <c r="R7174" s="92"/>
      <c r="S7174" s="92"/>
      <c r="T7174" s="92"/>
      <c r="U7174" s="92"/>
      <c r="V7174" s="92"/>
      <c r="W7174" s="92"/>
      <c r="X7174" s="92"/>
      <c r="Y7174" s="92"/>
      <c r="Z7174" s="92"/>
      <c r="AA7174" s="92"/>
      <c r="AB7174" s="92"/>
      <c r="AC7174" s="92"/>
      <c r="AD7174" s="92"/>
      <c r="AE7174" s="92"/>
      <c r="AF7174" s="92"/>
      <c r="AG7174" s="92"/>
      <c r="AH7174" s="92"/>
      <c r="AI7174" s="92"/>
      <c r="AJ7174" s="92"/>
      <c r="AK7174" s="92"/>
      <c r="AL7174" s="92"/>
      <c r="AM7174" s="92"/>
      <c r="AN7174" s="92"/>
      <c r="AO7174" s="92"/>
      <c r="AP7174" s="92"/>
      <c r="AQ7174" s="92"/>
      <c r="AR7174" s="92"/>
    </row>
    <row r="7175" spans="1:44" x14ac:dyDescent="0.2">
      <c r="A7175" s="92"/>
      <c r="B7175" s="92"/>
      <c r="C7175" s="92"/>
      <c r="D7175" s="92"/>
      <c r="E7175" s="92"/>
      <c r="F7175" s="92"/>
      <c r="G7175" s="92"/>
      <c r="H7175" s="92"/>
      <c r="I7175" s="92"/>
      <c r="J7175" s="92"/>
      <c r="K7175" s="92"/>
      <c r="L7175" s="92"/>
      <c r="M7175" s="92"/>
      <c r="N7175" s="92"/>
      <c r="O7175" s="92"/>
      <c r="P7175" s="92"/>
      <c r="Q7175" s="92"/>
      <c r="R7175" s="92"/>
      <c r="S7175" s="92"/>
      <c r="T7175" s="92"/>
      <c r="U7175" s="92"/>
      <c r="V7175" s="92"/>
      <c r="W7175" s="92"/>
      <c r="X7175" s="92"/>
      <c r="Y7175" s="92"/>
      <c r="Z7175" s="92"/>
      <c r="AA7175" s="92"/>
      <c r="AB7175" s="92"/>
      <c r="AC7175" s="92"/>
      <c r="AD7175" s="92"/>
      <c r="AE7175" s="92"/>
      <c r="AF7175" s="92"/>
      <c r="AG7175" s="92"/>
      <c r="AH7175" s="92"/>
      <c r="AI7175" s="92"/>
      <c r="AJ7175" s="92"/>
      <c r="AK7175" s="92"/>
      <c r="AL7175" s="92"/>
      <c r="AM7175" s="92"/>
      <c r="AN7175" s="92"/>
      <c r="AO7175" s="92"/>
      <c r="AP7175" s="92"/>
      <c r="AQ7175" s="92"/>
      <c r="AR7175" s="92"/>
    </row>
    <row r="7176" spans="1:44" x14ac:dyDescent="0.2">
      <c r="A7176" s="92"/>
      <c r="B7176" s="92"/>
      <c r="C7176" s="92"/>
      <c r="D7176" s="92"/>
      <c r="E7176" s="92"/>
      <c r="F7176" s="92"/>
      <c r="G7176" s="92"/>
      <c r="H7176" s="92"/>
      <c r="I7176" s="92"/>
      <c r="J7176" s="92"/>
      <c r="K7176" s="92"/>
      <c r="L7176" s="92"/>
      <c r="M7176" s="92"/>
      <c r="N7176" s="92"/>
      <c r="O7176" s="92"/>
      <c r="P7176" s="92"/>
      <c r="Q7176" s="92"/>
      <c r="R7176" s="92"/>
      <c r="S7176" s="92"/>
      <c r="T7176" s="92"/>
      <c r="U7176" s="92"/>
      <c r="V7176" s="92"/>
      <c r="W7176" s="92"/>
      <c r="X7176" s="92"/>
      <c r="Y7176" s="92"/>
      <c r="Z7176" s="92"/>
      <c r="AA7176" s="92"/>
      <c r="AB7176" s="92"/>
      <c r="AC7176" s="92"/>
      <c r="AD7176" s="92"/>
      <c r="AE7176" s="92"/>
      <c r="AF7176" s="92"/>
      <c r="AG7176" s="92"/>
      <c r="AH7176" s="92"/>
      <c r="AI7176" s="92"/>
      <c r="AJ7176" s="92"/>
      <c r="AK7176" s="92"/>
      <c r="AL7176" s="92"/>
      <c r="AM7176" s="92"/>
      <c r="AN7176" s="92"/>
      <c r="AO7176" s="92"/>
      <c r="AP7176" s="92"/>
      <c r="AQ7176" s="92"/>
      <c r="AR7176" s="92"/>
    </row>
    <row r="7177" spans="1:44" x14ac:dyDescent="0.2">
      <c r="A7177" s="92"/>
      <c r="B7177" s="92"/>
      <c r="C7177" s="92"/>
      <c r="D7177" s="92"/>
      <c r="E7177" s="92"/>
      <c r="F7177" s="92"/>
      <c r="G7177" s="92"/>
      <c r="H7177" s="92"/>
      <c r="I7177" s="92"/>
      <c r="J7177" s="92"/>
      <c r="K7177" s="92"/>
      <c r="L7177" s="92"/>
      <c r="M7177" s="92"/>
      <c r="N7177" s="92"/>
      <c r="O7177" s="92"/>
      <c r="P7177" s="92"/>
      <c r="Q7177" s="92"/>
      <c r="R7177" s="92"/>
      <c r="S7177" s="92"/>
      <c r="T7177" s="92"/>
      <c r="U7177" s="92"/>
      <c r="V7177" s="92"/>
      <c r="W7177" s="92"/>
      <c r="X7177" s="92"/>
      <c r="Y7177" s="92"/>
      <c r="Z7177" s="92"/>
      <c r="AA7177" s="92"/>
      <c r="AB7177" s="92"/>
      <c r="AC7177" s="92"/>
      <c r="AD7177" s="92"/>
      <c r="AE7177" s="92"/>
      <c r="AF7177" s="92"/>
      <c r="AG7177" s="92"/>
      <c r="AH7177" s="92"/>
      <c r="AI7177" s="92"/>
      <c r="AJ7177" s="92"/>
      <c r="AK7177" s="92"/>
      <c r="AL7177" s="92"/>
      <c r="AM7177" s="92"/>
      <c r="AN7177" s="92"/>
      <c r="AO7177" s="92"/>
      <c r="AP7177" s="92"/>
      <c r="AQ7177" s="92"/>
      <c r="AR7177" s="92"/>
    </row>
    <row r="7178" spans="1:44" x14ac:dyDescent="0.2">
      <c r="A7178" s="92"/>
      <c r="B7178" s="92"/>
      <c r="C7178" s="92"/>
      <c r="D7178" s="92"/>
      <c r="E7178" s="92"/>
      <c r="F7178" s="92"/>
      <c r="G7178" s="92"/>
      <c r="H7178" s="92"/>
      <c r="I7178" s="92"/>
      <c r="J7178" s="92"/>
      <c r="K7178" s="92"/>
      <c r="L7178" s="92"/>
      <c r="M7178" s="92"/>
      <c r="N7178" s="92"/>
      <c r="O7178" s="92"/>
      <c r="P7178" s="92"/>
      <c r="Q7178" s="92"/>
      <c r="R7178" s="92"/>
      <c r="S7178" s="92"/>
      <c r="T7178" s="92"/>
      <c r="U7178" s="92"/>
      <c r="V7178" s="92"/>
      <c r="W7178" s="92"/>
      <c r="X7178" s="92"/>
      <c r="Y7178" s="92"/>
      <c r="Z7178" s="92"/>
      <c r="AA7178" s="92"/>
      <c r="AB7178" s="92"/>
      <c r="AC7178" s="92"/>
      <c r="AD7178" s="92"/>
      <c r="AE7178" s="92"/>
      <c r="AF7178" s="92"/>
      <c r="AG7178" s="92"/>
      <c r="AH7178" s="92"/>
      <c r="AI7178" s="92"/>
      <c r="AJ7178" s="92"/>
      <c r="AK7178" s="92"/>
      <c r="AL7178" s="92"/>
      <c r="AM7178" s="92"/>
      <c r="AN7178" s="92"/>
      <c r="AO7178" s="92"/>
      <c r="AP7178" s="92"/>
      <c r="AQ7178" s="92"/>
      <c r="AR7178" s="92"/>
    </row>
    <row r="7179" spans="1:44" x14ac:dyDescent="0.2">
      <c r="A7179" s="92"/>
      <c r="B7179" s="92"/>
      <c r="C7179" s="92"/>
      <c r="D7179" s="92"/>
      <c r="E7179" s="92"/>
      <c r="F7179" s="92"/>
      <c r="G7179" s="92"/>
      <c r="H7179" s="92"/>
      <c r="I7179" s="92"/>
      <c r="J7179" s="92"/>
      <c r="K7179" s="92"/>
      <c r="L7179" s="92"/>
      <c r="M7179" s="92"/>
      <c r="N7179" s="92"/>
      <c r="O7179" s="92"/>
      <c r="P7179" s="92"/>
      <c r="Q7179" s="92"/>
      <c r="R7179" s="92"/>
      <c r="S7179" s="92"/>
      <c r="T7179" s="92"/>
      <c r="U7179" s="92"/>
      <c r="V7179" s="92"/>
      <c r="W7179" s="92"/>
      <c r="X7179" s="92"/>
      <c r="Y7179" s="92"/>
      <c r="Z7179" s="92"/>
      <c r="AA7179" s="92"/>
      <c r="AB7179" s="92"/>
      <c r="AC7179" s="92"/>
      <c r="AD7179" s="92"/>
      <c r="AE7179" s="92"/>
      <c r="AF7179" s="92"/>
      <c r="AG7179" s="92"/>
      <c r="AH7179" s="92"/>
      <c r="AI7179" s="92"/>
      <c r="AJ7179" s="92"/>
      <c r="AK7179" s="92"/>
      <c r="AL7179" s="92"/>
      <c r="AM7179" s="92"/>
      <c r="AN7179" s="92"/>
      <c r="AO7179" s="92"/>
      <c r="AP7179" s="92"/>
      <c r="AQ7179" s="92"/>
      <c r="AR7179" s="92"/>
    </row>
    <row r="7180" spans="1:44" x14ac:dyDescent="0.2">
      <c r="A7180" s="92"/>
      <c r="B7180" s="92"/>
      <c r="C7180" s="92"/>
      <c r="D7180" s="92"/>
      <c r="E7180" s="92"/>
      <c r="F7180" s="92"/>
      <c r="G7180" s="92"/>
      <c r="H7180" s="92"/>
      <c r="I7180" s="92"/>
      <c r="J7180" s="92"/>
      <c r="K7180" s="92"/>
      <c r="L7180" s="92"/>
      <c r="M7180" s="92"/>
      <c r="N7180" s="92"/>
      <c r="O7180" s="92"/>
      <c r="P7180" s="92"/>
      <c r="Q7180" s="92"/>
      <c r="R7180" s="92"/>
      <c r="S7180" s="92"/>
      <c r="T7180" s="92"/>
      <c r="U7180" s="92"/>
      <c r="V7180" s="92"/>
      <c r="W7180" s="92"/>
      <c r="X7180" s="92"/>
      <c r="Y7180" s="92"/>
      <c r="Z7180" s="92"/>
      <c r="AA7180" s="92"/>
      <c r="AB7180" s="92"/>
      <c r="AC7180" s="92"/>
      <c r="AD7180" s="92"/>
      <c r="AE7180" s="92"/>
      <c r="AF7180" s="92"/>
      <c r="AG7180" s="92"/>
      <c r="AH7180" s="92"/>
      <c r="AI7180" s="92"/>
      <c r="AJ7180" s="92"/>
      <c r="AK7180" s="92"/>
      <c r="AL7180" s="92"/>
      <c r="AM7180" s="92"/>
      <c r="AN7180" s="92"/>
      <c r="AO7180" s="92"/>
      <c r="AP7180" s="92"/>
      <c r="AQ7180" s="92"/>
      <c r="AR7180" s="92"/>
    </row>
    <row r="7181" spans="1:44" x14ac:dyDescent="0.2">
      <c r="A7181" s="92"/>
      <c r="B7181" s="92"/>
      <c r="C7181" s="92"/>
      <c r="D7181" s="92"/>
      <c r="E7181" s="92"/>
      <c r="F7181" s="92"/>
      <c r="G7181" s="92"/>
      <c r="H7181" s="92"/>
      <c r="I7181" s="92"/>
      <c r="J7181" s="92"/>
      <c r="K7181" s="92"/>
      <c r="L7181" s="92"/>
      <c r="M7181" s="92"/>
      <c r="N7181" s="92"/>
      <c r="O7181" s="92"/>
      <c r="P7181" s="92"/>
      <c r="Q7181" s="92"/>
      <c r="R7181" s="92"/>
      <c r="S7181" s="92"/>
      <c r="T7181" s="92"/>
      <c r="U7181" s="92"/>
      <c r="V7181" s="92"/>
      <c r="W7181" s="92"/>
      <c r="X7181" s="92"/>
      <c r="Y7181" s="92"/>
      <c r="Z7181" s="92"/>
      <c r="AA7181" s="92"/>
      <c r="AB7181" s="92"/>
      <c r="AC7181" s="92"/>
      <c r="AD7181" s="92"/>
      <c r="AE7181" s="92"/>
      <c r="AF7181" s="92"/>
      <c r="AG7181" s="92"/>
      <c r="AH7181" s="92"/>
      <c r="AI7181" s="92"/>
      <c r="AJ7181" s="92"/>
      <c r="AK7181" s="92"/>
      <c r="AL7181" s="92"/>
      <c r="AM7181" s="92"/>
      <c r="AN7181" s="92"/>
      <c r="AO7181" s="92"/>
      <c r="AP7181" s="92"/>
      <c r="AQ7181" s="92"/>
      <c r="AR7181" s="92"/>
    </row>
    <row r="7182" spans="1:44" x14ac:dyDescent="0.2">
      <c r="A7182" s="92"/>
      <c r="B7182" s="92"/>
      <c r="C7182" s="92"/>
      <c r="D7182" s="92"/>
      <c r="E7182" s="92"/>
      <c r="F7182" s="92"/>
      <c r="G7182" s="92"/>
      <c r="H7182" s="92"/>
      <c r="I7182" s="92"/>
      <c r="J7182" s="92"/>
      <c r="K7182" s="92"/>
      <c r="L7182" s="92"/>
      <c r="M7182" s="92"/>
      <c r="N7182" s="92"/>
      <c r="O7182" s="92"/>
      <c r="P7182" s="92"/>
      <c r="Q7182" s="92"/>
      <c r="R7182" s="92"/>
      <c r="S7182" s="92"/>
      <c r="T7182" s="92"/>
      <c r="U7182" s="92"/>
      <c r="V7182" s="92"/>
      <c r="W7182" s="92"/>
      <c r="X7182" s="92"/>
      <c r="Y7182" s="92"/>
      <c r="Z7182" s="92"/>
      <c r="AA7182" s="92"/>
      <c r="AB7182" s="92"/>
      <c r="AC7182" s="92"/>
      <c r="AD7182" s="92"/>
      <c r="AE7182" s="92"/>
      <c r="AF7182" s="92"/>
      <c r="AG7182" s="92"/>
      <c r="AH7182" s="92"/>
      <c r="AI7182" s="92"/>
      <c r="AJ7182" s="92"/>
      <c r="AK7182" s="92"/>
      <c r="AL7182" s="92"/>
      <c r="AM7182" s="92"/>
      <c r="AN7182" s="92"/>
      <c r="AO7182" s="92"/>
      <c r="AP7182" s="92"/>
      <c r="AQ7182" s="92"/>
      <c r="AR7182" s="92"/>
    </row>
    <row r="7183" spans="1:44" x14ac:dyDescent="0.2">
      <c r="A7183" s="92"/>
      <c r="B7183" s="92"/>
      <c r="C7183" s="92"/>
      <c r="D7183" s="92"/>
      <c r="E7183" s="92"/>
      <c r="F7183" s="92"/>
      <c r="G7183" s="92"/>
      <c r="H7183" s="92"/>
      <c r="I7183" s="92"/>
      <c r="J7183" s="92"/>
      <c r="K7183" s="92"/>
      <c r="L7183" s="92"/>
      <c r="M7183" s="92"/>
      <c r="N7183" s="92"/>
      <c r="O7183" s="92"/>
      <c r="P7183" s="92"/>
      <c r="Q7183" s="92"/>
      <c r="R7183" s="92"/>
      <c r="S7183" s="92"/>
      <c r="T7183" s="92"/>
      <c r="U7183" s="92"/>
      <c r="V7183" s="92"/>
      <c r="W7183" s="92"/>
      <c r="X7183" s="92"/>
      <c r="Y7183" s="92"/>
      <c r="Z7183" s="92"/>
      <c r="AA7183" s="92"/>
      <c r="AB7183" s="92"/>
      <c r="AC7183" s="92"/>
      <c r="AD7183" s="92"/>
      <c r="AE7183" s="92"/>
      <c r="AF7183" s="92"/>
      <c r="AG7183" s="92"/>
      <c r="AH7183" s="92"/>
      <c r="AI7183" s="92"/>
      <c r="AJ7183" s="92"/>
      <c r="AK7183" s="92"/>
      <c r="AL7183" s="92"/>
      <c r="AM7183" s="92"/>
      <c r="AN7183" s="92"/>
      <c r="AO7183" s="92"/>
      <c r="AP7183" s="92"/>
      <c r="AQ7183" s="92"/>
      <c r="AR7183" s="92"/>
    </row>
    <row r="7184" spans="1:44" x14ac:dyDescent="0.2">
      <c r="A7184" s="92"/>
      <c r="B7184" s="92"/>
      <c r="C7184" s="92"/>
      <c r="D7184" s="92"/>
      <c r="E7184" s="92"/>
      <c r="F7184" s="92"/>
      <c r="G7184" s="92"/>
      <c r="H7184" s="92"/>
      <c r="I7184" s="92"/>
      <c r="J7184" s="92"/>
      <c r="K7184" s="92"/>
      <c r="L7184" s="92"/>
      <c r="M7184" s="92"/>
      <c r="N7184" s="92"/>
      <c r="O7184" s="92"/>
      <c r="P7184" s="92"/>
      <c r="Q7184" s="92"/>
      <c r="R7184" s="92"/>
      <c r="S7184" s="92"/>
      <c r="T7184" s="92"/>
      <c r="U7184" s="92"/>
      <c r="V7184" s="92"/>
      <c r="W7184" s="92"/>
      <c r="X7184" s="92"/>
      <c r="Y7184" s="92"/>
      <c r="Z7184" s="92"/>
      <c r="AA7184" s="92"/>
      <c r="AB7184" s="92"/>
      <c r="AC7184" s="92"/>
      <c r="AD7184" s="92"/>
      <c r="AE7184" s="92"/>
      <c r="AF7184" s="92"/>
      <c r="AG7184" s="92"/>
      <c r="AH7184" s="92"/>
      <c r="AI7184" s="92"/>
      <c r="AJ7184" s="92"/>
      <c r="AK7184" s="92"/>
      <c r="AL7184" s="92"/>
      <c r="AM7184" s="92"/>
      <c r="AN7184" s="92"/>
      <c r="AO7184" s="92"/>
      <c r="AP7184" s="92"/>
      <c r="AQ7184" s="92"/>
      <c r="AR7184" s="92"/>
    </row>
    <row r="7185" spans="1:44" x14ac:dyDescent="0.2">
      <c r="A7185" s="92"/>
      <c r="B7185" s="92"/>
      <c r="C7185" s="92"/>
      <c r="D7185" s="92"/>
      <c r="E7185" s="92"/>
      <c r="F7185" s="92"/>
      <c r="G7185" s="92"/>
      <c r="H7185" s="92"/>
      <c r="I7185" s="92"/>
      <c r="J7185" s="92"/>
      <c r="K7185" s="92"/>
      <c r="L7185" s="92"/>
      <c r="M7185" s="92"/>
      <c r="N7185" s="92"/>
      <c r="O7185" s="92"/>
      <c r="P7185" s="92"/>
      <c r="Q7185" s="92"/>
      <c r="R7185" s="92"/>
      <c r="S7185" s="92"/>
      <c r="T7185" s="92"/>
      <c r="U7185" s="92"/>
      <c r="V7185" s="92"/>
      <c r="W7185" s="92"/>
      <c r="X7185" s="92"/>
      <c r="Y7185" s="92"/>
      <c r="Z7185" s="92"/>
      <c r="AA7185" s="92"/>
      <c r="AB7185" s="92"/>
      <c r="AC7185" s="92"/>
      <c r="AD7185" s="92"/>
      <c r="AE7185" s="92"/>
      <c r="AF7185" s="92"/>
      <c r="AG7185" s="92"/>
      <c r="AH7185" s="92"/>
      <c r="AI7185" s="92"/>
      <c r="AJ7185" s="92"/>
      <c r="AK7185" s="92"/>
      <c r="AL7185" s="92"/>
      <c r="AM7185" s="92"/>
      <c r="AN7185" s="92"/>
      <c r="AO7185" s="92"/>
      <c r="AP7185" s="92"/>
      <c r="AQ7185" s="92"/>
      <c r="AR7185" s="92"/>
    </row>
    <row r="7186" spans="1:44" x14ac:dyDescent="0.2">
      <c r="A7186" s="92"/>
      <c r="B7186" s="92"/>
      <c r="C7186" s="92"/>
      <c r="D7186" s="92"/>
      <c r="E7186" s="92"/>
      <c r="F7186" s="92"/>
      <c r="G7186" s="92"/>
      <c r="H7186" s="92"/>
      <c r="I7186" s="92"/>
      <c r="J7186" s="92"/>
      <c r="K7186" s="92"/>
      <c r="L7186" s="92"/>
      <c r="M7186" s="92"/>
      <c r="N7186" s="92"/>
      <c r="O7186" s="92"/>
      <c r="P7186" s="92"/>
      <c r="Q7186" s="92"/>
      <c r="R7186" s="92"/>
      <c r="S7186" s="92"/>
      <c r="T7186" s="92"/>
      <c r="U7186" s="92"/>
      <c r="V7186" s="92"/>
      <c r="W7186" s="92"/>
      <c r="X7186" s="92"/>
      <c r="Y7186" s="92"/>
      <c r="Z7186" s="92"/>
      <c r="AA7186" s="92"/>
      <c r="AB7186" s="92"/>
      <c r="AC7186" s="92"/>
      <c r="AD7186" s="92"/>
      <c r="AE7186" s="92"/>
      <c r="AF7186" s="92"/>
      <c r="AG7186" s="92"/>
      <c r="AH7186" s="92"/>
      <c r="AI7186" s="92"/>
      <c r="AJ7186" s="92"/>
      <c r="AK7186" s="92"/>
      <c r="AL7186" s="92"/>
      <c r="AM7186" s="92"/>
      <c r="AN7186" s="92"/>
      <c r="AO7186" s="92"/>
      <c r="AP7186" s="92"/>
      <c r="AQ7186" s="92"/>
      <c r="AR7186" s="92"/>
    </row>
    <row r="7187" spans="1:44" x14ac:dyDescent="0.2">
      <c r="A7187" s="92"/>
      <c r="B7187" s="92"/>
      <c r="C7187" s="92"/>
      <c r="D7187" s="92"/>
      <c r="E7187" s="92"/>
      <c r="F7187" s="92"/>
      <c r="G7187" s="92"/>
      <c r="H7187" s="92"/>
      <c r="I7187" s="92"/>
      <c r="J7187" s="92"/>
      <c r="K7187" s="92"/>
      <c r="L7187" s="92"/>
      <c r="M7187" s="92"/>
      <c r="N7187" s="92"/>
      <c r="O7187" s="92"/>
      <c r="P7187" s="92"/>
      <c r="Q7187" s="92"/>
      <c r="R7187" s="92"/>
      <c r="S7187" s="92"/>
      <c r="T7187" s="92"/>
      <c r="U7187" s="92"/>
      <c r="V7187" s="92"/>
      <c r="W7187" s="92"/>
      <c r="X7187" s="92"/>
      <c r="Y7187" s="92"/>
      <c r="Z7187" s="92"/>
      <c r="AA7187" s="92"/>
      <c r="AB7187" s="92"/>
      <c r="AC7187" s="92"/>
      <c r="AD7187" s="92"/>
      <c r="AE7187" s="92"/>
      <c r="AF7187" s="92"/>
      <c r="AG7187" s="92"/>
      <c r="AH7187" s="92"/>
      <c r="AI7187" s="92"/>
      <c r="AJ7187" s="92"/>
      <c r="AK7187" s="92"/>
      <c r="AL7187" s="92"/>
      <c r="AM7187" s="92"/>
      <c r="AN7187" s="92"/>
      <c r="AO7187" s="92"/>
      <c r="AP7187" s="92"/>
      <c r="AQ7187" s="92"/>
      <c r="AR7187" s="92"/>
    </row>
    <row r="7188" spans="1:44" x14ac:dyDescent="0.2">
      <c r="A7188" s="92"/>
      <c r="B7188" s="92"/>
      <c r="C7188" s="92"/>
      <c r="D7188" s="92"/>
      <c r="E7188" s="92"/>
      <c r="F7188" s="92"/>
      <c r="G7188" s="92"/>
      <c r="H7188" s="92"/>
      <c r="I7188" s="92"/>
      <c r="J7188" s="92"/>
      <c r="K7188" s="92"/>
      <c r="L7188" s="92"/>
      <c r="M7188" s="92"/>
      <c r="N7188" s="92"/>
      <c r="O7188" s="92"/>
      <c r="P7188" s="92"/>
      <c r="Q7188" s="92"/>
      <c r="R7188" s="92"/>
      <c r="S7188" s="92"/>
      <c r="T7188" s="92"/>
      <c r="U7188" s="92"/>
      <c r="V7188" s="92"/>
      <c r="W7188" s="92"/>
      <c r="X7188" s="92"/>
      <c r="Y7188" s="92"/>
      <c r="Z7188" s="92"/>
      <c r="AA7188" s="92"/>
      <c r="AB7188" s="92"/>
      <c r="AC7188" s="92"/>
      <c r="AD7188" s="92"/>
      <c r="AE7188" s="92"/>
      <c r="AF7188" s="92"/>
      <c r="AG7188" s="92"/>
      <c r="AH7188" s="92"/>
      <c r="AI7188" s="92"/>
      <c r="AJ7188" s="92"/>
      <c r="AK7188" s="92"/>
      <c r="AL7188" s="92"/>
      <c r="AM7188" s="92"/>
      <c r="AN7188" s="92"/>
      <c r="AO7188" s="92"/>
      <c r="AP7188" s="92"/>
      <c r="AQ7188" s="92"/>
      <c r="AR7188" s="92"/>
    </row>
    <row r="7189" spans="1:44" x14ac:dyDescent="0.2">
      <c r="A7189" s="92"/>
      <c r="B7189" s="92"/>
      <c r="C7189" s="92"/>
      <c r="D7189" s="92"/>
      <c r="E7189" s="92"/>
      <c r="F7189" s="92"/>
      <c r="G7189" s="92"/>
      <c r="H7189" s="92"/>
      <c r="I7189" s="92"/>
      <c r="J7189" s="92"/>
      <c r="K7189" s="92"/>
      <c r="L7189" s="92"/>
      <c r="M7189" s="92"/>
      <c r="N7189" s="92"/>
      <c r="O7189" s="92"/>
      <c r="P7189" s="92"/>
      <c r="Q7189" s="92"/>
      <c r="R7189" s="92"/>
      <c r="S7189" s="92"/>
      <c r="T7189" s="92"/>
      <c r="U7189" s="92"/>
      <c r="V7189" s="92"/>
      <c r="W7189" s="92"/>
      <c r="X7189" s="92"/>
      <c r="Y7189" s="92"/>
      <c r="Z7189" s="92"/>
      <c r="AA7189" s="92"/>
      <c r="AB7189" s="92"/>
      <c r="AC7189" s="92"/>
      <c r="AD7189" s="92"/>
      <c r="AE7189" s="92"/>
      <c r="AF7189" s="92"/>
      <c r="AG7189" s="92"/>
      <c r="AH7189" s="92"/>
      <c r="AI7189" s="92"/>
      <c r="AJ7189" s="92"/>
      <c r="AK7189" s="92"/>
      <c r="AL7189" s="92"/>
      <c r="AM7189" s="92"/>
      <c r="AN7189" s="92"/>
      <c r="AO7189" s="92"/>
      <c r="AP7189" s="92"/>
      <c r="AQ7189" s="92"/>
      <c r="AR7189" s="92"/>
    </row>
    <row r="7190" spans="1:44" x14ac:dyDescent="0.2">
      <c r="A7190" s="92"/>
      <c r="B7190" s="92"/>
      <c r="C7190" s="92"/>
      <c r="D7190" s="92"/>
      <c r="E7190" s="92"/>
      <c r="F7190" s="92"/>
      <c r="G7190" s="92"/>
      <c r="H7190" s="92"/>
      <c r="I7190" s="92"/>
      <c r="J7190" s="92"/>
      <c r="K7190" s="92"/>
      <c r="L7190" s="92"/>
      <c r="M7190" s="92"/>
      <c r="N7190" s="92"/>
      <c r="O7190" s="92"/>
      <c r="P7190" s="92"/>
      <c r="Q7190" s="92"/>
      <c r="R7190" s="92"/>
      <c r="S7190" s="92"/>
      <c r="T7190" s="92"/>
      <c r="U7190" s="92"/>
      <c r="V7190" s="92"/>
      <c r="W7190" s="92"/>
      <c r="X7190" s="92"/>
      <c r="Y7190" s="92"/>
      <c r="Z7190" s="92"/>
      <c r="AA7190" s="92"/>
      <c r="AB7190" s="92"/>
      <c r="AC7190" s="92"/>
      <c r="AD7190" s="92"/>
      <c r="AE7190" s="92"/>
      <c r="AF7190" s="92"/>
      <c r="AG7190" s="92"/>
      <c r="AH7190" s="92"/>
      <c r="AI7190" s="92"/>
      <c r="AJ7190" s="92"/>
      <c r="AK7190" s="92"/>
      <c r="AL7190" s="92"/>
      <c r="AM7190" s="92"/>
      <c r="AN7190" s="92"/>
      <c r="AO7190" s="92"/>
      <c r="AP7190" s="92"/>
      <c r="AQ7190" s="92"/>
      <c r="AR7190" s="92"/>
    </row>
    <row r="7191" spans="1:44" x14ac:dyDescent="0.2">
      <c r="A7191" s="92"/>
      <c r="B7191" s="92"/>
      <c r="C7191" s="92"/>
      <c r="D7191" s="92"/>
      <c r="E7191" s="92"/>
      <c r="F7191" s="92"/>
      <c r="G7191" s="92"/>
      <c r="H7191" s="92"/>
      <c r="I7191" s="92"/>
      <c r="J7191" s="92"/>
      <c r="K7191" s="92"/>
      <c r="L7191" s="92"/>
      <c r="M7191" s="92"/>
      <c r="N7191" s="92"/>
      <c r="O7191" s="92"/>
      <c r="P7191" s="92"/>
      <c r="Q7191" s="92"/>
      <c r="R7191" s="92"/>
      <c r="S7191" s="92"/>
      <c r="T7191" s="92"/>
      <c r="U7191" s="92"/>
      <c r="V7191" s="92"/>
      <c r="W7191" s="92"/>
      <c r="X7191" s="92"/>
      <c r="Y7191" s="92"/>
      <c r="Z7191" s="92"/>
      <c r="AA7191" s="92"/>
      <c r="AB7191" s="92"/>
      <c r="AC7191" s="92"/>
      <c r="AD7191" s="92"/>
      <c r="AE7191" s="92"/>
      <c r="AF7191" s="92"/>
      <c r="AG7191" s="92"/>
      <c r="AH7191" s="92"/>
      <c r="AI7191" s="92"/>
      <c r="AJ7191" s="92"/>
      <c r="AK7191" s="92"/>
      <c r="AL7191" s="92"/>
      <c r="AM7191" s="92"/>
      <c r="AN7191" s="92"/>
      <c r="AO7191" s="92"/>
      <c r="AP7191" s="92"/>
      <c r="AQ7191" s="92"/>
      <c r="AR7191" s="92"/>
    </row>
    <row r="7192" spans="1:44" x14ac:dyDescent="0.2">
      <c r="A7192" s="92"/>
      <c r="B7192" s="92"/>
      <c r="C7192" s="92"/>
      <c r="D7192" s="92"/>
      <c r="E7192" s="92"/>
      <c r="F7192" s="92"/>
      <c r="G7192" s="92"/>
      <c r="H7192" s="92"/>
      <c r="I7192" s="92"/>
      <c r="J7192" s="92"/>
      <c r="K7192" s="92"/>
      <c r="L7192" s="92"/>
      <c r="M7192" s="92"/>
      <c r="N7192" s="92"/>
      <c r="O7192" s="92"/>
      <c r="P7192" s="92"/>
      <c r="Q7192" s="92"/>
      <c r="R7192" s="92"/>
      <c r="S7192" s="92"/>
      <c r="T7192" s="92"/>
      <c r="U7192" s="92"/>
      <c r="V7192" s="92"/>
      <c r="W7192" s="92"/>
      <c r="X7192" s="92"/>
      <c r="Y7192" s="92"/>
      <c r="Z7192" s="92"/>
      <c r="AA7192" s="92"/>
      <c r="AB7192" s="92"/>
      <c r="AC7192" s="92"/>
      <c r="AD7192" s="92"/>
      <c r="AE7192" s="92"/>
      <c r="AF7192" s="92"/>
      <c r="AG7192" s="92"/>
      <c r="AH7192" s="92"/>
      <c r="AI7192" s="92"/>
      <c r="AJ7192" s="92"/>
      <c r="AK7192" s="92"/>
      <c r="AL7192" s="92"/>
      <c r="AM7192" s="92"/>
      <c r="AN7192" s="92"/>
      <c r="AO7192" s="92"/>
      <c r="AP7192" s="92"/>
      <c r="AQ7192" s="92"/>
      <c r="AR7192" s="92"/>
    </row>
    <row r="7193" spans="1:44" x14ac:dyDescent="0.2">
      <c r="A7193" s="92"/>
      <c r="B7193" s="92"/>
      <c r="C7193" s="92"/>
      <c r="D7193" s="92"/>
      <c r="E7193" s="92"/>
      <c r="F7193" s="92"/>
      <c r="G7193" s="92"/>
      <c r="H7193" s="92"/>
      <c r="I7193" s="92"/>
      <c r="J7193" s="92"/>
      <c r="K7193" s="92"/>
      <c r="L7193" s="92"/>
      <c r="M7193" s="92"/>
      <c r="N7193" s="92"/>
      <c r="O7193" s="92"/>
      <c r="P7193" s="92"/>
      <c r="Q7193" s="92"/>
      <c r="R7193" s="92"/>
      <c r="S7193" s="92"/>
      <c r="T7193" s="92"/>
      <c r="U7193" s="92"/>
      <c r="V7193" s="92"/>
      <c r="W7193" s="92"/>
      <c r="X7193" s="92"/>
      <c r="Y7193" s="92"/>
      <c r="Z7193" s="92"/>
      <c r="AA7193" s="92"/>
      <c r="AB7193" s="92"/>
      <c r="AC7193" s="92"/>
      <c r="AD7193" s="92"/>
      <c r="AE7193" s="92"/>
      <c r="AF7193" s="92"/>
      <c r="AG7193" s="92"/>
      <c r="AH7193" s="92"/>
      <c r="AI7193" s="92"/>
      <c r="AJ7193" s="92"/>
      <c r="AK7193" s="92"/>
      <c r="AL7193" s="92"/>
      <c r="AM7193" s="92"/>
      <c r="AN7193" s="92"/>
      <c r="AO7193" s="92"/>
      <c r="AP7193" s="92"/>
      <c r="AQ7193" s="92"/>
      <c r="AR7193" s="92"/>
    </row>
    <row r="7194" spans="1:44" x14ac:dyDescent="0.2">
      <c r="A7194" s="92"/>
      <c r="B7194" s="92"/>
      <c r="C7194" s="92"/>
      <c r="D7194" s="92"/>
      <c r="E7194" s="92"/>
      <c r="F7194" s="92"/>
      <c r="G7194" s="92"/>
      <c r="H7194" s="92"/>
      <c r="I7194" s="92"/>
      <c r="J7194" s="92"/>
      <c r="K7194" s="92"/>
      <c r="L7194" s="92"/>
      <c r="M7194" s="92"/>
      <c r="N7194" s="92"/>
      <c r="O7194" s="92"/>
      <c r="P7194" s="92"/>
      <c r="Q7194" s="92"/>
      <c r="R7194" s="92"/>
      <c r="S7194" s="92"/>
      <c r="T7194" s="92"/>
      <c r="U7194" s="92"/>
      <c r="V7194" s="92"/>
      <c r="W7194" s="92"/>
      <c r="X7194" s="92"/>
      <c r="Y7194" s="92"/>
      <c r="Z7194" s="92"/>
      <c r="AA7194" s="92"/>
      <c r="AB7194" s="92"/>
      <c r="AC7194" s="92"/>
      <c r="AD7194" s="92"/>
      <c r="AE7194" s="92"/>
      <c r="AF7194" s="92"/>
      <c r="AG7194" s="92"/>
      <c r="AH7194" s="92"/>
      <c r="AI7194" s="92"/>
      <c r="AJ7194" s="92"/>
      <c r="AK7194" s="92"/>
      <c r="AL7194" s="92"/>
      <c r="AM7194" s="92"/>
      <c r="AN7194" s="92"/>
      <c r="AO7194" s="92"/>
      <c r="AP7194" s="92"/>
      <c r="AQ7194" s="92"/>
      <c r="AR7194" s="92"/>
    </row>
    <row r="7195" spans="1:44" x14ac:dyDescent="0.2">
      <c r="A7195" s="92"/>
      <c r="B7195" s="92"/>
      <c r="C7195" s="92"/>
      <c r="D7195" s="92"/>
      <c r="E7195" s="92"/>
      <c r="F7195" s="92"/>
      <c r="G7195" s="92"/>
      <c r="H7195" s="92"/>
      <c r="I7195" s="92"/>
      <c r="J7195" s="92"/>
      <c r="K7195" s="92"/>
      <c r="L7195" s="92"/>
      <c r="M7195" s="92"/>
      <c r="N7195" s="92"/>
      <c r="O7195" s="92"/>
      <c r="P7195" s="92"/>
      <c r="Q7195" s="92"/>
      <c r="R7195" s="92"/>
      <c r="S7195" s="92"/>
      <c r="T7195" s="92"/>
      <c r="U7195" s="92"/>
      <c r="V7195" s="92"/>
      <c r="W7195" s="92"/>
      <c r="X7195" s="92"/>
      <c r="Y7195" s="92"/>
      <c r="Z7195" s="92"/>
      <c r="AA7195" s="92"/>
      <c r="AB7195" s="92"/>
      <c r="AC7195" s="92"/>
      <c r="AD7195" s="92"/>
      <c r="AE7195" s="92"/>
      <c r="AF7195" s="92"/>
      <c r="AG7195" s="92"/>
      <c r="AH7195" s="92"/>
      <c r="AI7195" s="92"/>
      <c r="AJ7195" s="92"/>
      <c r="AK7195" s="92"/>
      <c r="AL7195" s="92"/>
      <c r="AM7195" s="92"/>
      <c r="AN7195" s="92"/>
      <c r="AO7195" s="92"/>
      <c r="AP7195" s="92"/>
      <c r="AQ7195" s="92"/>
      <c r="AR7195" s="92"/>
    </row>
    <row r="7196" spans="1:44" x14ac:dyDescent="0.2">
      <c r="A7196" s="92"/>
      <c r="B7196" s="92"/>
      <c r="C7196" s="92"/>
      <c r="D7196" s="92"/>
      <c r="E7196" s="92"/>
      <c r="F7196" s="92"/>
      <c r="G7196" s="92"/>
      <c r="H7196" s="92"/>
      <c r="I7196" s="92"/>
      <c r="J7196" s="92"/>
      <c r="K7196" s="92"/>
      <c r="L7196" s="92"/>
      <c r="M7196" s="92"/>
      <c r="N7196" s="92"/>
      <c r="O7196" s="92"/>
      <c r="P7196" s="92"/>
      <c r="Q7196" s="92"/>
      <c r="R7196" s="92"/>
      <c r="S7196" s="92"/>
      <c r="T7196" s="92"/>
      <c r="U7196" s="92"/>
      <c r="V7196" s="92"/>
      <c r="W7196" s="92"/>
      <c r="X7196" s="92"/>
      <c r="Y7196" s="92"/>
      <c r="Z7196" s="92"/>
      <c r="AA7196" s="92"/>
      <c r="AB7196" s="92"/>
      <c r="AC7196" s="92"/>
      <c r="AD7196" s="92"/>
      <c r="AE7196" s="92"/>
      <c r="AF7196" s="92"/>
      <c r="AG7196" s="92"/>
      <c r="AH7196" s="92"/>
      <c r="AI7196" s="92"/>
      <c r="AJ7196" s="92"/>
      <c r="AK7196" s="92"/>
      <c r="AL7196" s="92"/>
      <c r="AM7196" s="92"/>
      <c r="AN7196" s="92"/>
      <c r="AO7196" s="92"/>
      <c r="AP7196" s="92"/>
      <c r="AQ7196" s="92"/>
      <c r="AR7196" s="92"/>
    </row>
    <row r="7197" spans="1:44" x14ac:dyDescent="0.2">
      <c r="A7197" s="92"/>
      <c r="B7197" s="92"/>
      <c r="C7197" s="92"/>
      <c r="D7197" s="92"/>
      <c r="E7197" s="92"/>
      <c r="F7197" s="92"/>
      <c r="G7197" s="92"/>
      <c r="H7197" s="92"/>
      <c r="I7197" s="92"/>
      <c r="J7197" s="92"/>
      <c r="K7197" s="92"/>
      <c r="L7197" s="92"/>
      <c r="M7197" s="92"/>
      <c r="N7197" s="92"/>
      <c r="O7197" s="92"/>
      <c r="P7197" s="92"/>
      <c r="Q7197" s="92"/>
      <c r="R7197" s="92"/>
      <c r="S7197" s="92"/>
      <c r="T7197" s="92"/>
      <c r="U7197" s="92"/>
      <c r="V7197" s="92"/>
      <c r="W7197" s="92"/>
      <c r="X7197" s="92"/>
      <c r="Y7197" s="92"/>
      <c r="Z7197" s="92"/>
      <c r="AA7197" s="92"/>
      <c r="AB7197" s="92"/>
      <c r="AC7197" s="92"/>
      <c r="AD7197" s="92"/>
      <c r="AE7197" s="92"/>
      <c r="AF7197" s="92"/>
      <c r="AG7197" s="92"/>
      <c r="AH7197" s="92"/>
      <c r="AI7197" s="92"/>
      <c r="AJ7197" s="92"/>
      <c r="AK7197" s="92"/>
      <c r="AL7197" s="92"/>
      <c r="AM7197" s="92"/>
      <c r="AN7197" s="92"/>
      <c r="AO7197" s="92"/>
      <c r="AP7197" s="92"/>
      <c r="AQ7197" s="92"/>
      <c r="AR7197" s="92"/>
    </row>
    <row r="7198" spans="1:44" x14ac:dyDescent="0.2">
      <c r="A7198" s="92"/>
      <c r="B7198" s="92"/>
      <c r="C7198" s="92"/>
      <c r="D7198" s="92"/>
      <c r="E7198" s="92"/>
      <c r="F7198" s="92"/>
      <c r="G7198" s="92"/>
      <c r="H7198" s="92"/>
      <c r="I7198" s="92"/>
      <c r="J7198" s="92"/>
      <c r="K7198" s="92"/>
      <c r="L7198" s="92"/>
      <c r="M7198" s="92"/>
      <c r="N7198" s="92"/>
      <c r="O7198" s="92"/>
      <c r="P7198" s="92"/>
      <c r="Q7198" s="92"/>
      <c r="R7198" s="92"/>
      <c r="S7198" s="92"/>
      <c r="T7198" s="92"/>
      <c r="U7198" s="92"/>
      <c r="V7198" s="92"/>
      <c r="W7198" s="92"/>
      <c r="X7198" s="92"/>
      <c r="Y7198" s="92"/>
      <c r="Z7198" s="92"/>
      <c r="AA7198" s="92"/>
      <c r="AB7198" s="92"/>
      <c r="AC7198" s="92"/>
      <c r="AD7198" s="92"/>
      <c r="AE7198" s="92"/>
      <c r="AF7198" s="92"/>
      <c r="AG7198" s="92"/>
      <c r="AH7198" s="92"/>
      <c r="AI7198" s="92"/>
      <c r="AJ7198" s="92"/>
      <c r="AK7198" s="92"/>
      <c r="AL7198" s="92"/>
      <c r="AM7198" s="92"/>
      <c r="AN7198" s="92"/>
      <c r="AO7198" s="92"/>
      <c r="AP7198" s="92"/>
      <c r="AQ7198" s="92"/>
      <c r="AR7198" s="92"/>
    </row>
    <row r="7199" spans="1:44" x14ac:dyDescent="0.2">
      <c r="A7199" s="92"/>
      <c r="B7199" s="92"/>
      <c r="C7199" s="92"/>
      <c r="D7199" s="92"/>
      <c r="E7199" s="92"/>
      <c r="F7199" s="92"/>
      <c r="G7199" s="92"/>
      <c r="H7199" s="92"/>
      <c r="I7199" s="92"/>
      <c r="J7199" s="92"/>
      <c r="K7199" s="92"/>
      <c r="L7199" s="92"/>
      <c r="M7199" s="92"/>
      <c r="N7199" s="92"/>
      <c r="O7199" s="92"/>
      <c r="P7199" s="92"/>
      <c r="Q7199" s="92"/>
      <c r="R7199" s="92"/>
      <c r="S7199" s="92"/>
      <c r="T7199" s="92"/>
      <c r="U7199" s="92"/>
      <c r="V7199" s="92"/>
      <c r="W7199" s="92"/>
      <c r="X7199" s="92"/>
      <c r="Y7199" s="92"/>
      <c r="Z7199" s="92"/>
      <c r="AA7199" s="92"/>
      <c r="AB7199" s="92"/>
      <c r="AC7199" s="92"/>
      <c r="AD7199" s="92"/>
      <c r="AE7199" s="92"/>
      <c r="AF7199" s="92"/>
      <c r="AG7199" s="92"/>
      <c r="AH7199" s="92"/>
      <c r="AI7199" s="92"/>
      <c r="AJ7199" s="92"/>
      <c r="AK7199" s="92"/>
      <c r="AL7199" s="92"/>
      <c r="AM7199" s="92"/>
      <c r="AN7199" s="92"/>
      <c r="AO7199" s="92"/>
      <c r="AP7199" s="92"/>
      <c r="AQ7199" s="92"/>
      <c r="AR7199" s="92"/>
    </row>
    <row r="7200" spans="1:44" x14ac:dyDescent="0.2">
      <c r="A7200" s="92"/>
      <c r="B7200" s="92"/>
      <c r="C7200" s="92"/>
      <c r="D7200" s="92"/>
      <c r="E7200" s="92"/>
      <c r="F7200" s="92"/>
      <c r="G7200" s="92"/>
      <c r="H7200" s="92"/>
      <c r="I7200" s="92"/>
      <c r="J7200" s="92"/>
      <c r="K7200" s="92"/>
      <c r="L7200" s="92"/>
      <c r="M7200" s="92"/>
      <c r="N7200" s="92"/>
      <c r="O7200" s="92"/>
      <c r="P7200" s="92"/>
      <c r="Q7200" s="92"/>
      <c r="R7200" s="92"/>
      <c r="S7200" s="92"/>
      <c r="T7200" s="92"/>
      <c r="U7200" s="92"/>
      <c r="V7200" s="92"/>
      <c r="W7200" s="92"/>
      <c r="X7200" s="92"/>
      <c r="Y7200" s="92"/>
      <c r="Z7200" s="92"/>
      <c r="AA7200" s="92"/>
      <c r="AB7200" s="92"/>
      <c r="AC7200" s="92"/>
      <c r="AD7200" s="92"/>
      <c r="AE7200" s="92"/>
      <c r="AF7200" s="92"/>
      <c r="AG7200" s="92"/>
      <c r="AH7200" s="92"/>
      <c r="AI7200" s="92"/>
      <c r="AJ7200" s="92"/>
      <c r="AK7200" s="92"/>
      <c r="AL7200" s="92"/>
      <c r="AM7200" s="92"/>
      <c r="AN7200" s="92"/>
      <c r="AO7200" s="92"/>
      <c r="AP7200" s="92"/>
      <c r="AQ7200" s="92"/>
      <c r="AR7200" s="92"/>
    </row>
    <row r="7201" spans="1:44" x14ac:dyDescent="0.2">
      <c r="A7201" s="92"/>
      <c r="B7201" s="92"/>
      <c r="C7201" s="92"/>
      <c r="D7201" s="92"/>
      <c r="E7201" s="92"/>
      <c r="F7201" s="92"/>
      <c r="G7201" s="92"/>
      <c r="H7201" s="92"/>
      <c r="I7201" s="92"/>
      <c r="J7201" s="92"/>
      <c r="K7201" s="92"/>
      <c r="L7201" s="92"/>
      <c r="M7201" s="92"/>
      <c r="N7201" s="92"/>
      <c r="O7201" s="92"/>
      <c r="P7201" s="92"/>
      <c r="Q7201" s="92"/>
      <c r="R7201" s="92"/>
      <c r="S7201" s="92"/>
      <c r="T7201" s="92"/>
      <c r="U7201" s="92"/>
      <c r="V7201" s="92"/>
      <c r="W7201" s="92"/>
      <c r="X7201" s="92"/>
      <c r="Y7201" s="92"/>
      <c r="Z7201" s="92"/>
      <c r="AA7201" s="92"/>
      <c r="AB7201" s="92"/>
      <c r="AC7201" s="92"/>
      <c r="AD7201" s="92"/>
      <c r="AE7201" s="92"/>
      <c r="AF7201" s="92"/>
      <c r="AG7201" s="92"/>
      <c r="AH7201" s="92"/>
      <c r="AI7201" s="92"/>
      <c r="AJ7201" s="92"/>
      <c r="AK7201" s="92"/>
      <c r="AL7201" s="92"/>
      <c r="AM7201" s="92"/>
      <c r="AN7201" s="92"/>
      <c r="AO7201" s="92"/>
      <c r="AP7201" s="92"/>
      <c r="AQ7201" s="92"/>
      <c r="AR7201" s="92"/>
    </row>
    <row r="7202" spans="1:44" x14ac:dyDescent="0.2">
      <c r="A7202" s="92"/>
      <c r="B7202" s="92"/>
      <c r="C7202" s="92"/>
      <c r="D7202" s="92"/>
      <c r="E7202" s="92"/>
      <c r="F7202" s="92"/>
      <c r="G7202" s="92"/>
      <c r="H7202" s="92"/>
      <c r="I7202" s="92"/>
      <c r="J7202" s="92"/>
      <c r="K7202" s="92"/>
      <c r="L7202" s="92"/>
      <c r="M7202" s="92"/>
      <c r="N7202" s="92"/>
      <c r="O7202" s="92"/>
      <c r="P7202" s="92"/>
      <c r="Q7202" s="92"/>
      <c r="R7202" s="92"/>
      <c r="S7202" s="92"/>
      <c r="T7202" s="92"/>
      <c r="U7202" s="92"/>
      <c r="V7202" s="92"/>
      <c r="W7202" s="92"/>
      <c r="X7202" s="92"/>
      <c r="Y7202" s="92"/>
      <c r="Z7202" s="92"/>
      <c r="AA7202" s="92"/>
      <c r="AB7202" s="92"/>
      <c r="AC7202" s="92"/>
      <c r="AD7202" s="92"/>
      <c r="AE7202" s="92"/>
      <c r="AF7202" s="92"/>
      <c r="AG7202" s="92"/>
      <c r="AH7202" s="92"/>
      <c r="AI7202" s="92"/>
      <c r="AJ7202" s="92"/>
      <c r="AK7202" s="92"/>
      <c r="AL7202" s="92"/>
      <c r="AM7202" s="92"/>
      <c r="AN7202" s="92"/>
      <c r="AO7202" s="92"/>
      <c r="AP7202" s="92"/>
      <c r="AQ7202" s="92"/>
      <c r="AR7202" s="92"/>
    </row>
    <row r="7203" spans="1:44" x14ac:dyDescent="0.2">
      <c r="A7203" s="92"/>
      <c r="B7203" s="92"/>
      <c r="C7203" s="92"/>
      <c r="D7203" s="92"/>
      <c r="E7203" s="92"/>
      <c r="F7203" s="92"/>
      <c r="G7203" s="92"/>
      <c r="H7203" s="92"/>
      <c r="I7203" s="92"/>
      <c r="J7203" s="92"/>
      <c r="K7203" s="92"/>
      <c r="L7203" s="92"/>
      <c r="M7203" s="92"/>
      <c r="N7203" s="92"/>
      <c r="O7203" s="92"/>
      <c r="P7203" s="92"/>
      <c r="Q7203" s="92"/>
      <c r="R7203" s="92"/>
      <c r="S7203" s="92"/>
      <c r="T7203" s="92"/>
      <c r="U7203" s="92"/>
      <c r="V7203" s="92"/>
      <c r="W7203" s="92"/>
      <c r="X7203" s="92"/>
      <c r="Y7203" s="92"/>
      <c r="Z7203" s="92"/>
      <c r="AA7203" s="92"/>
      <c r="AB7203" s="92"/>
      <c r="AC7203" s="92"/>
      <c r="AD7203" s="92"/>
      <c r="AE7203" s="92"/>
      <c r="AF7203" s="92"/>
      <c r="AG7203" s="92"/>
      <c r="AH7203" s="92"/>
      <c r="AI7203" s="92"/>
      <c r="AJ7203" s="92"/>
      <c r="AK7203" s="92"/>
      <c r="AL7203" s="92"/>
      <c r="AM7203" s="92"/>
      <c r="AN7203" s="92"/>
      <c r="AO7203" s="92"/>
      <c r="AP7203" s="92"/>
      <c r="AQ7203" s="92"/>
      <c r="AR7203" s="92"/>
    </row>
    <row r="7204" spans="1:44" x14ac:dyDescent="0.2">
      <c r="A7204" s="92"/>
      <c r="B7204" s="92"/>
      <c r="C7204" s="92"/>
      <c r="D7204" s="92"/>
      <c r="E7204" s="92"/>
      <c r="F7204" s="92"/>
      <c r="G7204" s="92"/>
      <c r="H7204" s="92"/>
      <c r="I7204" s="92"/>
      <c r="J7204" s="92"/>
      <c r="K7204" s="92"/>
      <c r="L7204" s="92"/>
      <c r="M7204" s="92"/>
      <c r="N7204" s="92"/>
      <c r="O7204" s="92"/>
      <c r="P7204" s="92"/>
      <c r="Q7204" s="92"/>
      <c r="R7204" s="92"/>
      <c r="S7204" s="92"/>
      <c r="T7204" s="92"/>
      <c r="U7204" s="92"/>
      <c r="V7204" s="92"/>
      <c r="W7204" s="92"/>
      <c r="X7204" s="92"/>
      <c r="Y7204" s="92"/>
      <c r="Z7204" s="92"/>
      <c r="AA7204" s="92"/>
      <c r="AB7204" s="92"/>
      <c r="AC7204" s="92"/>
      <c r="AD7204" s="92"/>
      <c r="AE7204" s="92"/>
      <c r="AF7204" s="92"/>
      <c r="AG7204" s="92"/>
      <c r="AH7204" s="92"/>
      <c r="AI7204" s="92"/>
      <c r="AJ7204" s="92"/>
      <c r="AK7204" s="92"/>
      <c r="AL7204" s="92"/>
      <c r="AM7204" s="92"/>
      <c r="AN7204" s="92"/>
      <c r="AO7204" s="92"/>
      <c r="AP7204" s="92"/>
      <c r="AQ7204" s="92"/>
      <c r="AR7204" s="92"/>
    </row>
    <row r="7205" spans="1:44" x14ac:dyDescent="0.2">
      <c r="A7205" s="92"/>
      <c r="B7205" s="92"/>
      <c r="C7205" s="92"/>
      <c r="D7205" s="92"/>
      <c r="E7205" s="92"/>
      <c r="F7205" s="92"/>
      <c r="G7205" s="92"/>
      <c r="H7205" s="92"/>
      <c r="I7205" s="92"/>
      <c r="J7205" s="92"/>
      <c r="K7205" s="92"/>
      <c r="L7205" s="92"/>
      <c r="M7205" s="92"/>
      <c r="N7205" s="92"/>
      <c r="O7205" s="92"/>
      <c r="P7205" s="92"/>
      <c r="Q7205" s="92"/>
      <c r="R7205" s="92"/>
      <c r="S7205" s="92"/>
      <c r="T7205" s="92"/>
      <c r="U7205" s="92"/>
      <c r="V7205" s="92"/>
      <c r="W7205" s="92"/>
      <c r="X7205" s="92"/>
      <c r="Y7205" s="92"/>
      <c r="Z7205" s="92"/>
      <c r="AA7205" s="92"/>
      <c r="AB7205" s="92"/>
      <c r="AC7205" s="92"/>
      <c r="AD7205" s="92"/>
      <c r="AE7205" s="92"/>
      <c r="AF7205" s="92"/>
      <c r="AG7205" s="92"/>
      <c r="AH7205" s="92"/>
      <c r="AI7205" s="92"/>
      <c r="AJ7205" s="92"/>
      <c r="AK7205" s="92"/>
      <c r="AL7205" s="92"/>
      <c r="AM7205" s="92"/>
      <c r="AN7205" s="92"/>
      <c r="AO7205" s="92"/>
      <c r="AP7205" s="92"/>
      <c r="AQ7205" s="92"/>
      <c r="AR7205" s="92"/>
    </row>
    <row r="7206" spans="1:44" x14ac:dyDescent="0.2">
      <c r="A7206" s="92"/>
      <c r="B7206" s="92"/>
      <c r="C7206" s="92"/>
      <c r="D7206" s="92"/>
      <c r="E7206" s="92"/>
      <c r="F7206" s="92"/>
      <c r="G7206" s="92"/>
      <c r="H7206" s="92"/>
      <c r="I7206" s="92"/>
      <c r="J7206" s="92"/>
      <c r="K7206" s="92"/>
      <c r="L7206" s="92"/>
      <c r="M7206" s="92"/>
      <c r="N7206" s="92"/>
      <c r="O7206" s="92"/>
      <c r="P7206" s="92"/>
      <c r="Q7206" s="92"/>
      <c r="R7206" s="92"/>
      <c r="S7206" s="92"/>
      <c r="T7206" s="92"/>
      <c r="U7206" s="92"/>
      <c r="V7206" s="92"/>
      <c r="W7206" s="92"/>
      <c r="X7206" s="92"/>
      <c r="Y7206" s="92"/>
      <c r="Z7206" s="92"/>
      <c r="AA7206" s="92"/>
      <c r="AB7206" s="92"/>
      <c r="AC7206" s="92"/>
      <c r="AD7206" s="92"/>
      <c r="AE7206" s="92"/>
      <c r="AF7206" s="92"/>
      <c r="AG7206" s="92"/>
      <c r="AH7206" s="92"/>
      <c r="AI7206" s="92"/>
      <c r="AJ7206" s="92"/>
      <c r="AK7206" s="92"/>
      <c r="AL7206" s="92"/>
      <c r="AM7206" s="92"/>
      <c r="AN7206" s="92"/>
      <c r="AO7206" s="92"/>
      <c r="AP7206" s="92"/>
      <c r="AQ7206" s="92"/>
      <c r="AR7206" s="92"/>
    </row>
    <row r="7207" spans="1:44" x14ac:dyDescent="0.2">
      <c r="A7207" s="92"/>
      <c r="B7207" s="92"/>
      <c r="C7207" s="92"/>
      <c r="D7207" s="92"/>
      <c r="E7207" s="92"/>
      <c r="F7207" s="92"/>
      <c r="G7207" s="92"/>
      <c r="H7207" s="92"/>
      <c r="I7207" s="92"/>
      <c r="J7207" s="92"/>
      <c r="K7207" s="92"/>
      <c r="L7207" s="92"/>
      <c r="M7207" s="92"/>
      <c r="N7207" s="92"/>
      <c r="O7207" s="92"/>
      <c r="P7207" s="92"/>
      <c r="Q7207" s="92"/>
      <c r="R7207" s="92"/>
      <c r="S7207" s="92"/>
      <c r="T7207" s="92"/>
      <c r="U7207" s="92"/>
      <c r="V7207" s="92"/>
      <c r="W7207" s="92"/>
      <c r="X7207" s="92"/>
      <c r="Y7207" s="92"/>
      <c r="Z7207" s="92"/>
      <c r="AA7207" s="92"/>
      <c r="AB7207" s="92"/>
      <c r="AC7207" s="92"/>
      <c r="AD7207" s="92"/>
      <c r="AE7207" s="92"/>
      <c r="AF7207" s="92"/>
      <c r="AG7207" s="92"/>
      <c r="AH7207" s="92"/>
      <c r="AI7207" s="92"/>
      <c r="AJ7207" s="92"/>
      <c r="AK7207" s="92"/>
      <c r="AL7207" s="92"/>
      <c r="AM7207" s="92"/>
      <c r="AN7207" s="92"/>
      <c r="AO7207" s="92"/>
      <c r="AP7207" s="92"/>
      <c r="AQ7207" s="92"/>
      <c r="AR7207" s="92"/>
    </row>
    <row r="7208" spans="1:44" x14ac:dyDescent="0.2">
      <c r="A7208" s="92"/>
      <c r="B7208" s="92"/>
      <c r="C7208" s="92"/>
      <c r="D7208" s="92"/>
      <c r="E7208" s="92"/>
      <c r="F7208" s="92"/>
      <c r="G7208" s="92"/>
      <c r="H7208" s="92"/>
      <c r="I7208" s="92"/>
      <c r="J7208" s="92"/>
      <c r="K7208" s="92"/>
      <c r="L7208" s="92"/>
      <c r="M7208" s="92"/>
      <c r="N7208" s="92"/>
      <c r="O7208" s="92"/>
      <c r="P7208" s="92"/>
      <c r="Q7208" s="92"/>
      <c r="R7208" s="92"/>
      <c r="S7208" s="92"/>
      <c r="T7208" s="92"/>
      <c r="U7208" s="92"/>
      <c r="V7208" s="92"/>
      <c r="W7208" s="92"/>
      <c r="X7208" s="92"/>
      <c r="Y7208" s="92"/>
      <c r="Z7208" s="92"/>
      <c r="AA7208" s="92"/>
      <c r="AB7208" s="92"/>
      <c r="AC7208" s="92"/>
      <c r="AD7208" s="92"/>
      <c r="AE7208" s="92"/>
      <c r="AF7208" s="92"/>
      <c r="AG7208" s="92"/>
      <c r="AH7208" s="92"/>
      <c r="AI7208" s="92"/>
      <c r="AJ7208" s="92"/>
      <c r="AK7208" s="92"/>
      <c r="AL7208" s="92"/>
      <c r="AM7208" s="92"/>
      <c r="AN7208" s="92"/>
      <c r="AO7208" s="92"/>
      <c r="AP7208" s="92"/>
      <c r="AQ7208" s="92"/>
      <c r="AR7208" s="92"/>
    </row>
    <row r="7209" spans="1:44" x14ac:dyDescent="0.2">
      <c r="A7209" s="92"/>
      <c r="B7209" s="92"/>
      <c r="C7209" s="92"/>
      <c r="D7209" s="92"/>
      <c r="E7209" s="92"/>
      <c r="F7209" s="92"/>
      <c r="G7209" s="92"/>
      <c r="H7209" s="92"/>
      <c r="I7209" s="92"/>
      <c r="J7209" s="92"/>
      <c r="K7209" s="92"/>
      <c r="L7209" s="92"/>
      <c r="M7209" s="92"/>
      <c r="N7209" s="92"/>
      <c r="O7209" s="92"/>
      <c r="P7209" s="92"/>
      <c r="Q7209" s="92"/>
      <c r="R7209" s="92"/>
      <c r="S7209" s="92"/>
      <c r="T7209" s="92"/>
      <c r="U7209" s="92"/>
      <c r="V7209" s="92"/>
      <c r="W7209" s="92"/>
      <c r="X7209" s="92"/>
      <c r="Y7209" s="92"/>
      <c r="Z7209" s="92"/>
      <c r="AA7209" s="92"/>
      <c r="AB7209" s="92"/>
      <c r="AC7209" s="92"/>
      <c r="AD7209" s="92"/>
      <c r="AE7209" s="92"/>
      <c r="AF7209" s="92"/>
      <c r="AG7209" s="92"/>
      <c r="AH7209" s="92"/>
      <c r="AI7209" s="92"/>
      <c r="AJ7209" s="92"/>
      <c r="AK7209" s="92"/>
      <c r="AL7209" s="92"/>
      <c r="AM7209" s="92"/>
      <c r="AN7209" s="92"/>
      <c r="AO7209" s="92"/>
      <c r="AP7209" s="92"/>
      <c r="AQ7209" s="92"/>
      <c r="AR7209" s="92"/>
    </row>
    <row r="7210" spans="1:44" x14ac:dyDescent="0.2">
      <c r="A7210" s="92"/>
      <c r="B7210" s="92"/>
      <c r="C7210" s="92"/>
      <c r="D7210" s="92"/>
      <c r="E7210" s="92"/>
      <c r="F7210" s="92"/>
      <c r="G7210" s="92"/>
      <c r="H7210" s="92"/>
      <c r="I7210" s="92"/>
      <c r="J7210" s="92"/>
      <c r="K7210" s="92"/>
      <c r="L7210" s="92"/>
      <c r="M7210" s="92"/>
      <c r="N7210" s="92"/>
      <c r="O7210" s="92"/>
      <c r="P7210" s="92"/>
      <c r="Q7210" s="92"/>
      <c r="R7210" s="92"/>
      <c r="S7210" s="92"/>
      <c r="T7210" s="92"/>
      <c r="U7210" s="92"/>
      <c r="V7210" s="92"/>
      <c r="W7210" s="92"/>
      <c r="X7210" s="92"/>
      <c r="Y7210" s="92"/>
      <c r="Z7210" s="92"/>
      <c r="AA7210" s="92"/>
      <c r="AB7210" s="92"/>
      <c r="AC7210" s="92"/>
      <c r="AD7210" s="92"/>
      <c r="AE7210" s="92"/>
      <c r="AF7210" s="92"/>
      <c r="AG7210" s="92"/>
      <c r="AH7210" s="92"/>
      <c r="AI7210" s="92"/>
      <c r="AJ7210" s="92"/>
      <c r="AK7210" s="92"/>
      <c r="AL7210" s="92"/>
      <c r="AM7210" s="92"/>
      <c r="AN7210" s="92"/>
      <c r="AO7210" s="92"/>
      <c r="AP7210" s="92"/>
      <c r="AQ7210" s="92"/>
      <c r="AR7210" s="92"/>
    </row>
    <row r="7211" spans="1:44" x14ac:dyDescent="0.2">
      <c r="A7211" s="92"/>
      <c r="B7211" s="92"/>
      <c r="C7211" s="92"/>
      <c r="D7211" s="92"/>
      <c r="E7211" s="92"/>
      <c r="F7211" s="92"/>
      <c r="G7211" s="92"/>
      <c r="H7211" s="92"/>
      <c r="I7211" s="92"/>
      <c r="J7211" s="92"/>
      <c r="K7211" s="92"/>
      <c r="L7211" s="92"/>
      <c r="M7211" s="92"/>
      <c r="N7211" s="92"/>
      <c r="O7211" s="92"/>
      <c r="P7211" s="92"/>
      <c r="Q7211" s="92"/>
      <c r="R7211" s="92"/>
      <c r="S7211" s="92"/>
      <c r="T7211" s="92"/>
      <c r="U7211" s="92"/>
      <c r="V7211" s="92"/>
      <c r="W7211" s="92"/>
      <c r="X7211" s="92"/>
      <c r="Y7211" s="92"/>
      <c r="Z7211" s="92"/>
      <c r="AA7211" s="92"/>
      <c r="AB7211" s="92"/>
      <c r="AC7211" s="92"/>
      <c r="AD7211" s="92"/>
      <c r="AE7211" s="92"/>
      <c r="AF7211" s="92"/>
      <c r="AG7211" s="92"/>
      <c r="AH7211" s="92"/>
      <c r="AI7211" s="92"/>
      <c r="AJ7211" s="92"/>
      <c r="AK7211" s="92"/>
      <c r="AL7211" s="92"/>
      <c r="AM7211" s="92"/>
      <c r="AN7211" s="92"/>
      <c r="AO7211" s="92"/>
      <c r="AP7211" s="92"/>
      <c r="AQ7211" s="92"/>
      <c r="AR7211" s="92"/>
    </row>
    <row r="7212" spans="1:44" x14ac:dyDescent="0.2">
      <c r="A7212" s="92"/>
      <c r="B7212" s="92"/>
      <c r="C7212" s="92"/>
      <c r="D7212" s="92"/>
      <c r="E7212" s="92"/>
      <c r="F7212" s="92"/>
      <c r="G7212" s="92"/>
      <c r="H7212" s="92"/>
      <c r="I7212" s="92"/>
      <c r="J7212" s="92"/>
      <c r="K7212" s="92"/>
      <c r="L7212" s="92"/>
      <c r="M7212" s="92"/>
      <c r="N7212" s="92"/>
      <c r="O7212" s="92"/>
      <c r="P7212" s="92"/>
      <c r="Q7212" s="92"/>
      <c r="R7212" s="92"/>
      <c r="S7212" s="92"/>
      <c r="T7212" s="92"/>
      <c r="U7212" s="92"/>
      <c r="V7212" s="92"/>
      <c r="W7212" s="92"/>
      <c r="X7212" s="92"/>
      <c r="Y7212" s="92"/>
      <c r="Z7212" s="92"/>
      <c r="AA7212" s="92"/>
      <c r="AB7212" s="92"/>
      <c r="AC7212" s="92"/>
      <c r="AD7212" s="92"/>
      <c r="AE7212" s="92"/>
      <c r="AF7212" s="92"/>
      <c r="AG7212" s="92"/>
      <c r="AH7212" s="92"/>
      <c r="AI7212" s="92"/>
      <c r="AJ7212" s="92"/>
      <c r="AK7212" s="92"/>
      <c r="AL7212" s="92"/>
      <c r="AM7212" s="92"/>
      <c r="AN7212" s="92"/>
      <c r="AO7212" s="92"/>
      <c r="AP7212" s="92"/>
      <c r="AQ7212" s="92"/>
      <c r="AR7212" s="92"/>
    </row>
    <row r="7213" spans="1:44" x14ac:dyDescent="0.2">
      <c r="A7213" s="92"/>
      <c r="B7213" s="92"/>
      <c r="C7213" s="92"/>
      <c r="D7213" s="92"/>
      <c r="E7213" s="92"/>
      <c r="F7213" s="92"/>
      <c r="G7213" s="92"/>
      <c r="H7213" s="92"/>
      <c r="I7213" s="92"/>
      <c r="J7213" s="92"/>
      <c r="K7213" s="92"/>
      <c r="L7213" s="92"/>
      <c r="M7213" s="92"/>
      <c r="N7213" s="92"/>
      <c r="O7213" s="92"/>
      <c r="P7213" s="92"/>
      <c r="Q7213" s="92"/>
      <c r="R7213" s="92"/>
      <c r="S7213" s="92"/>
      <c r="T7213" s="92"/>
      <c r="U7213" s="92"/>
      <c r="V7213" s="92"/>
      <c r="W7213" s="92"/>
      <c r="X7213" s="92"/>
      <c r="Y7213" s="92"/>
      <c r="Z7213" s="92"/>
      <c r="AA7213" s="92"/>
      <c r="AB7213" s="92"/>
      <c r="AC7213" s="92"/>
      <c r="AD7213" s="92"/>
      <c r="AE7213" s="92"/>
      <c r="AF7213" s="92"/>
      <c r="AG7213" s="92"/>
      <c r="AH7213" s="92"/>
      <c r="AI7213" s="92"/>
      <c r="AJ7213" s="92"/>
      <c r="AK7213" s="92"/>
      <c r="AL7213" s="92"/>
      <c r="AM7213" s="92"/>
      <c r="AN7213" s="92"/>
      <c r="AO7213" s="92"/>
      <c r="AP7213" s="92"/>
      <c r="AQ7213" s="92"/>
      <c r="AR7213" s="92"/>
    </row>
    <row r="7214" spans="1:44" x14ac:dyDescent="0.2">
      <c r="A7214" s="92"/>
      <c r="B7214" s="92"/>
      <c r="C7214" s="92"/>
      <c r="D7214" s="92"/>
      <c r="E7214" s="92"/>
      <c r="F7214" s="92"/>
      <c r="G7214" s="92"/>
      <c r="H7214" s="92"/>
      <c r="I7214" s="92"/>
      <c r="J7214" s="92"/>
      <c r="K7214" s="92"/>
      <c r="L7214" s="92"/>
      <c r="M7214" s="92"/>
      <c r="N7214" s="92"/>
      <c r="O7214" s="92"/>
      <c r="P7214" s="92"/>
      <c r="Q7214" s="92"/>
      <c r="R7214" s="92"/>
      <c r="S7214" s="92"/>
      <c r="T7214" s="92"/>
      <c r="U7214" s="92"/>
      <c r="V7214" s="92"/>
      <c r="W7214" s="92"/>
      <c r="X7214" s="92"/>
      <c r="Y7214" s="92"/>
      <c r="Z7214" s="92"/>
      <c r="AA7214" s="92"/>
      <c r="AB7214" s="92"/>
      <c r="AC7214" s="92"/>
      <c r="AD7214" s="92"/>
      <c r="AE7214" s="92"/>
      <c r="AF7214" s="92"/>
      <c r="AG7214" s="92"/>
      <c r="AH7214" s="92"/>
      <c r="AI7214" s="92"/>
      <c r="AJ7214" s="92"/>
      <c r="AK7214" s="92"/>
      <c r="AL7214" s="92"/>
      <c r="AM7214" s="92"/>
      <c r="AN7214" s="92"/>
      <c r="AO7214" s="92"/>
      <c r="AP7214" s="92"/>
      <c r="AQ7214" s="92"/>
      <c r="AR7214" s="92"/>
    </row>
    <row r="7215" spans="1:44" x14ac:dyDescent="0.2">
      <c r="A7215" s="92"/>
      <c r="B7215" s="92"/>
      <c r="C7215" s="92"/>
      <c r="D7215" s="92"/>
      <c r="E7215" s="92"/>
      <c r="F7215" s="92"/>
      <c r="G7215" s="92"/>
      <c r="H7215" s="92"/>
      <c r="I7215" s="92"/>
      <c r="J7215" s="92"/>
      <c r="K7215" s="92"/>
      <c r="L7215" s="92"/>
      <c r="M7215" s="92"/>
      <c r="N7215" s="92"/>
      <c r="O7215" s="92"/>
      <c r="P7215" s="92"/>
      <c r="Q7215" s="92"/>
      <c r="R7215" s="92"/>
      <c r="S7215" s="92"/>
      <c r="T7215" s="92"/>
      <c r="U7215" s="92"/>
      <c r="V7215" s="92"/>
      <c r="W7215" s="92"/>
      <c r="X7215" s="92"/>
      <c r="Y7215" s="92"/>
      <c r="Z7215" s="92"/>
      <c r="AA7215" s="92"/>
      <c r="AB7215" s="92"/>
      <c r="AC7215" s="92"/>
      <c r="AD7215" s="92"/>
      <c r="AE7215" s="92"/>
      <c r="AF7215" s="92"/>
      <c r="AG7215" s="92"/>
      <c r="AH7215" s="92"/>
      <c r="AI7215" s="92"/>
      <c r="AJ7215" s="92"/>
      <c r="AK7215" s="92"/>
      <c r="AL7215" s="92"/>
      <c r="AM7215" s="92"/>
      <c r="AN7215" s="92"/>
      <c r="AO7215" s="92"/>
      <c r="AP7215" s="92"/>
      <c r="AQ7215" s="92"/>
      <c r="AR7215" s="92"/>
    </row>
    <row r="7216" spans="1:44" x14ac:dyDescent="0.2">
      <c r="A7216" s="92"/>
      <c r="B7216" s="92"/>
      <c r="C7216" s="92"/>
      <c r="D7216" s="92"/>
      <c r="E7216" s="92"/>
      <c r="F7216" s="92"/>
      <c r="G7216" s="92"/>
      <c r="H7216" s="92"/>
      <c r="I7216" s="92"/>
      <c r="J7216" s="92"/>
      <c r="K7216" s="92"/>
      <c r="L7216" s="92"/>
      <c r="M7216" s="92"/>
      <c r="N7216" s="92"/>
      <c r="O7216" s="92"/>
      <c r="P7216" s="92"/>
      <c r="Q7216" s="92"/>
      <c r="R7216" s="92"/>
      <c r="S7216" s="92"/>
      <c r="T7216" s="92"/>
      <c r="U7216" s="92"/>
      <c r="V7216" s="92"/>
      <c r="W7216" s="92"/>
      <c r="X7216" s="92"/>
      <c r="Y7216" s="92"/>
      <c r="Z7216" s="92"/>
      <c r="AA7216" s="92"/>
      <c r="AB7216" s="92"/>
      <c r="AC7216" s="92"/>
      <c r="AD7216" s="92"/>
      <c r="AE7216" s="92"/>
      <c r="AF7216" s="92"/>
      <c r="AG7216" s="92"/>
      <c r="AH7216" s="92"/>
      <c r="AI7216" s="92"/>
      <c r="AJ7216" s="92"/>
      <c r="AK7216" s="92"/>
      <c r="AL7216" s="92"/>
      <c r="AM7216" s="92"/>
      <c r="AN7216" s="92"/>
      <c r="AO7216" s="92"/>
      <c r="AP7216" s="92"/>
      <c r="AQ7216" s="92"/>
      <c r="AR7216" s="92"/>
    </row>
    <row r="7217" spans="1:44" x14ac:dyDescent="0.2">
      <c r="A7217" s="92"/>
      <c r="B7217" s="92"/>
      <c r="C7217" s="92"/>
      <c r="D7217" s="92"/>
      <c r="E7217" s="92"/>
      <c r="F7217" s="92"/>
      <c r="G7217" s="92"/>
      <c r="H7217" s="92"/>
      <c r="I7217" s="92"/>
      <c r="J7217" s="92"/>
      <c r="K7217" s="92"/>
      <c r="L7217" s="92"/>
      <c r="M7217" s="92"/>
      <c r="N7217" s="92"/>
      <c r="O7217" s="92"/>
      <c r="P7217" s="92"/>
      <c r="Q7217" s="92"/>
      <c r="R7217" s="92"/>
      <c r="S7217" s="92"/>
      <c r="T7217" s="92"/>
      <c r="U7217" s="92"/>
      <c r="V7217" s="92"/>
      <c r="W7217" s="92"/>
      <c r="X7217" s="92"/>
      <c r="Y7217" s="92"/>
      <c r="Z7217" s="92"/>
      <c r="AA7217" s="92"/>
      <c r="AB7217" s="92"/>
      <c r="AC7217" s="92"/>
      <c r="AD7217" s="92"/>
      <c r="AE7217" s="92"/>
      <c r="AF7217" s="92"/>
      <c r="AG7217" s="92"/>
      <c r="AH7217" s="92"/>
      <c r="AI7217" s="92"/>
      <c r="AJ7217" s="92"/>
      <c r="AK7217" s="92"/>
      <c r="AL7217" s="92"/>
      <c r="AM7217" s="92"/>
      <c r="AN7217" s="92"/>
      <c r="AO7217" s="92"/>
      <c r="AP7217" s="92"/>
      <c r="AQ7217" s="92"/>
      <c r="AR7217" s="92"/>
    </row>
    <row r="7218" spans="1:44" x14ac:dyDescent="0.2">
      <c r="A7218" s="92"/>
      <c r="B7218" s="92"/>
      <c r="C7218" s="92"/>
      <c r="D7218" s="92"/>
      <c r="E7218" s="92"/>
      <c r="F7218" s="92"/>
      <c r="G7218" s="92"/>
      <c r="H7218" s="92"/>
      <c r="I7218" s="92"/>
      <c r="J7218" s="92"/>
      <c r="K7218" s="92"/>
      <c r="L7218" s="92"/>
      <c r="M7218" s="92"/>
      <c r="N7218" s="92"/>
      <c r="O7218" s="92"/>
      <c r="P7218" s="92"/>
      <c r="Q7218" s="92"/>
      <c r="R7218" s="92"/>
      <c r="S7218" s="92"/>
      <c r="T7218" s="92"/>
      <c r="U7218" s="92"/>
      <c r="V7218" s="92"/>
      <c r="W7218" s="92"/>
      <c r="X7218" s="92"/>
      <c r="Y7218" s="92"/>
      <c r="Z7218" s="92"/>
      <c r="AA7218" s="92"/>
      <c r="AB7218" s="92"/>
      <c r="AC7218" s="92"/>
      <c r="AD7218" s="92"/>
      <c r="AE7218" s="92"/>
      <c r="AF7218" s="92"/>
      <c r="AG7218" s="92"/>
      <c r="AH7218" s="92"/>
      <c r="AI7218" s="92"/>
      <c r="AJ7218" s="92"/>
      <c r="AK7218" s="92"/>
      <c r="AL7218" s="92"/>
      <c r="AM7218" s="92"/>
      <c r="AN7218" s="92"/>
      <c r="AO7218" s="92"/>
      <c r="AP7218" s="92"/>
      <c r="AQ7218" s="92"/>
      <c r="AR7218" s="92"/>
    </row>
    <row r="7219" spans="1:44" x14ac:dyDescent="0.2">
      <c r="A7219" s="92"/>
      <c r="B7219" s="92"/>
      <c r="C7219" s="92"/>
      <c r="D7219" s="92"/>
      <c r="E7219" s="92"/>
      <c r="F7219" s="92"/>
      <c r="G7219" s="92"/>
      <c r="H7219" s="92"/>
      <c r="I7219" s="92"/>
      <c r="J7219" s="92"/>
      <c r="K7219" s="92"/>
      <c r="L7219" s="92"/>
      <c r="M7219" s="92"/>
      <c r="N7219" s="92"/>
      <c r="O7219" s="92"/>
      <c r="P7219" s="92"/>
      <c r="Q7219" s="92"/>
      <c r="R7219" s="92"/>
      <c r="S7219" s="92"/>
      <c r="T7219" s="92"/>
      <c r="U7219" s="92"/>
      <c r="V7219" s="92"/>
      <c r="W7219" s="92"/>
      <c r="X7219" s="92"/>
      <c r="Y7219" s="92"/>
      <c r="Z7219" s="92"/>
      <c r="AA7219" s="92"/>
      <c r="AB7219" s="92"/>
      <c r="AC7219" s="92"/>
      <c r="AD7219" s="92"/>
      <c r="AE7219" s="92"/>
      <c r="AF7219" s="92"/>
      <c r="AG7219" s="92"/>
      <c r="AH7219" s="92"/>
      <c r="AI7219" s="92"/>
      <c r="AJ7219" s="92"/>
      <c r="AK7219" s="92"/>
      <c r="AL7219" s="92"/>
      <c r="AM7219" s="92"/>
      <c r="AN7219" s="92"/>
      <c r="AO7219" s="92"/>
      <c r="AP7219" s="92"/>
      <c r="AQ7219" s="92"/>
      <c r="AR7219" s="92"/>
    </row>
    <row r="7220" spans="1:44" x14ac:dyDescent="0.2">
      <c r="A7220" s="92"/>
      <c r="B7220" s="92"/>
      <c r="C7220" s="92"/>
      <c r="D7220" s="92"/>
      <c r="E7220" s="92"/>
      <c r="F7220" s="92"/>
      <c r="G7220" s="92"/>
      <c r="H7220" s="92"/>
      <c r="I7220" s="92"/>
      <c r="J7220" s="92"/>
      <c r="K7220" s="92"/>
      <c r="L7220" s="92"/>
      <c r="M7220" s="92"/>
      <c r="N7220" s="92"/>
      <c r="O7220" s="92"/>
      <c r="P7220" s="92"/>
      <c r="Q7220" s="92"/>
      <c r="R7220" s="92"/>
      <c r="S7220" s="92"/>
      <c r="T7220" s="92"/>
      <c r="U7220" s="92"/>
      <c r="V7220" s="92"/>
      <c r="W7220" s="92"/>
      <c r="X7220" s="92"/>
      <c r="Y7220" s="92"/>
      <c r="Z7220" s="92"/>
      <c r="AA7220" s="92"/>
      <c r="AB7220" s="92"/>
      <c r="AC7220" s="92"/>
      <c r="AD7220" s="92"/>
      <c r="AE7220" s="92"/>
      <c r="AF7220" s="92"/>
      <c r="AG7220" s="92"/>
      <c r="AH7220" s="92"/>
      <c r="AI7220" s="92"/>
      <c r="AJ7220" s="92"/>
      <c r="AK7220" s="92"/>
      <c r="AL7220" s="92"/>
      <c r="AM7220" s="92"/>
      <c r="AN7220" s="92"/>
      <c r="AO7220" s="92"/>
      <c r="AP7220" s="92"/>
      <c r="AQ7220" s="92"/>
      <c r="AR7220" s="92"/>
    </row>
    <row r="7221" spans="1:44" x14ac:dyDescent="0.2">
      <c r="A7221" s="92"/>
      <c r="B7221" s="92"/>
      <c r="C7221" s="92"/>
      <c r="D7221" s="92"/>
      <c r="E7221" s="92"/>
      <c r="F7221" s="92"/>
      <c r="G7221" s="92"/>
      <c r="H7221" s="92"/>
      <c r="I7221" s="92"/>
      <c r="J7221" s="92"/>
      <c r="K7221" s="92"/>
      <c r="L7221" s="92"/>
      <c r="M7221" s="92"/>
      <c r="N7221" s="92"/>
      <c r="O7221" s="92"/>
      <c r="P7221" s="92"/>
      <c r="Q7221" s="92"/>
      <c r="R7221" s="92"/>
      <c r="S7221" s="92"/>
      <c r="T7221" s="92"/>
      <c r="U7221" s="92"/>
      <c r="V7221" s="92"/>
      <c r="W7221" s="92"/>
      <c r="X7221" s="92"/>
      <c r="Y7221" s="92"/>
      <c r="Z7221" s="92"/>
      <c r="AA7221" s="92"/>
      <c r="AB7221" s="92"/>
      <c r="AC7221" s="92"/>
      <c r="AD7221" s="92"/>
      <c r="AE7221" s="92"/>
      <c r="AF7221" s="92"/>
      <c r="AG7221" s="92"/>
      <c r="AH7221" s="92"/>
      <c r="AI7221" s="92"/>
      <c r="AJ7221" s="92"/>
      <c r="AK7221" s="92"/>
      <c r="AL7221" s="92"/>
      <c r="AM7221" s="92"/>
      <c r="AN7221" s="92"/>
      <c r="AO7221" s="92"/>
      <c r="AP7221" s="92"/>
      <c r="AQ7221" s="92"/>
      <c r="AR7221" s="92"/>
    </row>
    <row r="7222" spans="1:44" x14ac:dyDescent="0.2">
      <c r="A7222" s="92"/>
      <c r="B7222" s="92"/>
      <c r="C7222" s="92"/>
      <c r="D7222" s="92"/>
      <c r="E7222" s="92"/>
      <c r="F7222" s="92"/>
      <c r="G7222" s="92"/>
      <c r="H7222" s="92"/>
      <c r="I7222" s="92"/>
      <c r="J7222" s="92"/>
      <c r="K7222" s="92"/>
      <c r="L7222" s="92"/>
      <c r="M7222" s="92"/>
      <c r="N7222" s="92"/>
      <c r="O7222" s="92"/>
      <c r="P7222" s="92"/>
      <c r="Q7222" s="92"/>
      <c r="R7222" s="92"/>
      <c r="S7222" s="92"/>
      <c r="T7222" s="92"/>
      <c r="U7222" s="92"/>
      <c r="V7222" s="92"/>
      <c r="W7222" s="92"/>
      <c r="X7222" s="92"/>
      <c r="Y7222" s="92"/>
      <c r="Z7222" s="92"/>
      <c r="AA7222" s="92"/>
      <c r="AB7222" s="92"/>
      <c r="AC7222" s="92"/>
      <c r="AD7222" s="92"/>
      <c r="AE7222" s="92"/>
      <c r="AF7222" s="92"/>
      <c r="AG7222" s="92"/>
      <c r="AH7222" s="92"/>
      <c r="AI7222" s="92"/>
      <c r="AJ7222" s="92"/>
      <c r="AK7222" s="92"/>
      <c r="AL7222" s="92"/>
      <c r="AM7222" s="92"/>
      <c r="AN7222" s="92"/>
      <c r="AO7222" s="92"/>
      <c r="AP7222" s="92"/>
      <c r="AQ7222" s="92"/>
      <c r="AR7222" s="92"/>
    </row>
    <row r="7223" spans="1:44" x14ac:dyDescent="0.2">
      <c r="A7223" s="92"/>
      <c r="B7223" s="92"/>
      <c r="C7223" s="92"/>
      <c r="D7223" s="92"/>
      <c r="E7223" s="92"/>
      <c r="F7223" s="92"/>
      <c r="G7223" s="92"/>
      <c r="H7223" s="92"/>
      <c r="I7223" s="92"/>
      <c r="J7223" s="92"/>
      <c r="K7223" s="92"/>
      <c r="L7223" s="92"/>
      <c r="M7223" s="92"/>
      <c r="N7223" s="92"/>
      <c r="O7223" s="92"/>
      <c r="P7223" s="92"/>
      <c r="Q7223" s="92"/>
      <c r="R7223" s="92"/>
      <c r="S7223" s="92"/>
      <c r="T7223" s="92"/>
      <c r="U7223" s="92"/>
      <c r="V7223" s="92"/>
      <c r="W7223" s="92"/>
      <c r="X7223" s="92"/>
      <c r="Y7223" s="92"/>
      <c r="Z7223" s="92"/>
      <c r="AA7223" s="92"/>
      <c r="AB7223" s="92"/>
      <c r="AC7223" s="92"/>
      <c r="AD7223" s="92"/>
      <c r="AE7223" s="92"/>
      <c r="AF7223" s="92"/>
      <c r="AG7223" s="92"/>
      <c r="AH7223" s="92"/>
      <c r="AI7223" s="92"/>
      <c r="AJ7223" s="92"/>
      <c r="AK7223" s="92"/>
      <c r="AL7223" s="92"/>
      <c r="AM7223" s="92"/>
      <c r="AN7223" s="92"/>
      <c r="AO7223" s="92"/>
      <c r="AP7223" s="92"/>
      <c r="AQ7223" s="92"/>
      <c r="AR7223" s="92"/>
    </row>
    <row r="7224" spans="1:44" x14ac:dyDescent="0.2">
      <c r="A7224" s="92"/>
      <c r="B7224" s="92"/>
      <c r="C7224" s="92"/>
      <c r="D7224" s="92"/>
      <c r="E7224" s="92"/>
      <c r="F7224" s="92"/>
      <c r="G7224" s="92"/>
      <c r="H7224" s="92"/>
      <c r="I7224" s="92"/>
      <c r="J7224" s="92"/>
      <c r="K7224" s="92"/>
      <c r="L7224" s="92"/>
      <c r="M7224" s="92"/>
      <c r="N7224" s="92"/>
      <c r="O7224" s="92"/>
      <c r="P7224" s="92"/>
      <c r="Q7224" s="92"/>
      <c r="R7224" s="92"/>
      <c r="S7224" s="92"/>
      <c r="T7224" s="92"/>
      <c r="U7224" s="92"/>
      <c r="V7224" s="92"/>
      <c r="W7224" s="92"/>
      <c r="X7224" s="92"/>
      <c r="Y7224" s="92"/>
      <c r="Z7224" s="92"/>
      <c r="AA7224" s="92"/>
      <c r="AB7224" s="92"/>
      <c r="AC7224" s="92"/>
      <c r="AD7224" s="92"/>
      <c r="AE7224" s="92"/>
      <c r="AF7224" s="92"/>
      <c r="AG7224" s="92"/>
      <c r="AH7224" s="92"/>
      <c r="AI7224" s="92"/>
      <c r="AJ7224" s="92"/>
      <c r="AK7224" s="92"/>
      <c r="AL7224" s="92"/>
      <c r="AM7224" s="92"/>
      <c r="AN7224" s="92"/>
      <c r="AO7224" s="92"/>
      <c r="AP7224" s="92"/>
      <c r="AQ7224" s="92"/>
      <c r="AR7224" s="92"/>
    </row>
    <row r="7225" spans="1:44" x14ac:dyDescent="0.2">
      <c r="A7225" s="92"/>
      <c r="B7225" s="92"/>
      <c r="C7225" s="92"/>
      <c r="D7225" s="92"/>
      <c r="E7225" s="92"/>
      <c r="F7225" s="92"/>
      <c r="G7225" s="92"/>
      <c r="H7225" s="92"/>
      <c r="I7225" s="92"/>
      <c r="J7225" s="92"/>
      <c r="K7225" s="92"/>
      <c r="L7225" s="92"/>
      <c r="M7225" s="92"/>
      <c r="N7225" s="92"/>
      <c r="O7225" s="92"/>
      <c r="P7225" s="92"/>
      <c r="Q7225" s="92"/>
      <c r="R7225" s="92"/>
      <c r="S7225" s="92"/>
      <c r="T7225" s="92"/>
      <c r="U7225" s="92"/>
      <c r="V7225" s="92"/>
      <c r="W7225" s="92"/>
      <c r="X7225" s="92"/>
      <c r="Y7225" s="92"/>
      <c r="Z7225" s="92"/>
      <c r="AA7225" s="92"/>
      <c r="AB7225" s="92"/>
      <c r="AC7225" s="92"/>
      <c r="AD7225" s="92"/>
      <c r="AE7225" s="92"/>
      <c r="AF7225" s="92"/>
      <c r="AG7225" s="92"/>
      <c r="AH7225" s="92"/>
      <c r="AI7225" s="92"/>
      <c r="AJ7225" s="92"/>
      <c r="AK7225" s="92"/>
      <c r="AL7225" s="92"/>
      <c r="AM7225" s="92"/>
      <c r="AN7225" s="92"/>
      <c r="AO7225" s="92"/>
      <c r="AP7225" s="92"/>
      <c r="AQ7225" s="92"/>
      <c r="AR7225" s="92"/>
    </row>
    <row r="7226" spans="1:44" x14ac:dyDescent="0.2">
      <c r="A7226" s="92"/>
      <c r="B7226" s="92"/>
      <c r="C7226" s="92"/>
      <c r="D7226" s="92"/>
      <c r="E7226" s="92"/>
      <c r="F7226" s="92"/>
      <c r="G7226" s="92"/>
      <c r="H7226" s="92"/>
      <c r="I7226" s="92"/>
      <c r="J7226" s="92"/>
      <c r="K7226" s="92"/>
      <c r="L7226" s="92"/>
      <c r="M7226" s="92"/>
      <c r="N7226" s="92"/>
      <c r="O7226" s="92"/>
      <c r="P7226" s="92"/>
      <c r="Q7226" s="92"/>
      <c r="R7226" s="92"/>
      <c r="S7226" s="92"/>
      <c r="T7226" s="92"/>
      <c r="U7226" s="92"/>
      <c r="V7226" s="92"/>
      <c r="W7226" s="92"/>
      <c r="X7226" s="92"/>
      <c r="Y7226" s="92"/>
      <c r="Z7226" s="92"/>
      <c r="AA7226" s="92"/>
      <c r="AB7226" s="92"/>
      <c r="AC7226" s="92"/>
      <c r="AD7226" s="92"/>
      <c r="AE7226" s="92"/>
      <c r="AF7226" s="92"/>
      <c r="AG7226" s="92"/>
      <c r="AH7226" s="92"/>
      <c r="AI7226" s="92"/>
      <c r="AJ7226" s="92"/>
      <c r="AK7226" s="92"/>
      <c r="AL7226" s="92"/>
      <c r="AM7226" s="92"/>
      <c r="AN7226" s="92"/>
      <c r="AO7226" s="92"/>
      <c r="AP7226" s="92"/>
      <c r="AQ7226" s="92"/>
      <c r="AR7226" s="92"/>
    </row>
    <row r="7227" spans="1:44" x14ac:dyDescent="0.2">
      <c r="A7227" s="92"/>
      <c r="B7227" s="92"/>
      <c r="C7227" s="92"/>
      <c r="D7227" s="92"/>
      <c r="E7227" s="92"/>
      <c r="F7227" s="92"/>
      <c r="G7227" s="92"/>
      <c r="H7227" s="92"/>
      <c r="I7227" s="92"/>
      <c r="J7227" s="92"/>
      <c r="K7227" s="92"/>
      <c r="L7227" s="92"/>
      <c r="M7227" s="92"/>
      <c r="N7227" s="92"/>
      <c r="O7227" s="92"/>
      <c r="P7227" s="92"/>
      <c r="Q7227" s="92"/>
      <c r="R7227" s="92"/>
      <c r="S7227" s="92"/>
      <c r="T7227" s="92"/>
      <c r="U7227" s="92"/>
      <c r="V7227" s="92"/>
      <c r="W7227" s="92"/>
      <c r="X7227" s="92"/>
      <c r="Y7227" s="92"/>
      <c r="Z7227" s="92"/>
      <c r="AA7227" s="92"/>
      <c r="AB7227" s="92"/>
      <c r="AC7227" s="92"/>
      <c r="AD7227" s="92"/>
      <c r="AE7227" s="92"/>
      <c r="AF7227" s="92"/>
      <c r="AG7227" s="92"/>
      <c r="AH7227" s="92"/>
      <c r="AI7227" s="92"/>
      <c r="AJ7227" s="92"/>
      <c r="AK7227" s="92"/>
      <c r="AL7227" s="92"/>
      <c r="AM7227" s="92"/>
      <c r="AN7227" s="92"/>
      <c r="AO7227" s="92"/>
      <c r="AP7227" s="92"/>
      <c r="AQ7227" s="92"/>
      <c r="AR7227" s="92"/>
    </row>
    <row r="7228" spans="1:44" x14ac:dyDescent="0.2">
      <c r="A7228" s="92"/>
      <c r="B7228" s="92"/>
      <c r="C7228" s="92"/>
      <c r="D7228" s="92"/>
      <c r="E7228" s="92"/>
      <c r="F7228" s="92"/>
      <c r="G7228" s="92"/>
      <c r="H7228" s="92"/>
      <c r="I7228" s="92"/>
      <c r="J7228" s="92"/>
      <c r="K7228" s="92"/>
      <c r="L7228" s="92"/>
      <c r="M7228" s="92"/>
      <c r="N7228" s="92"/>
      <c r="O7228" s="92"/>
      <c r="P7228" s="92"/>
      <c r="Q7228" s="92"/>
      <c r="R7228" s="92"/>
      <c r="S7228" s="92"/>
      <c r="T7228" s="92"/>
      <c r="U7228" s="92"/>
      <c r="V7228" s="92"/>
      <c r="W7228" s="92"/>
      <c r="X7228" s="92"/>
      <c r="Y7228" s="92"/>
      <c r="Z7228" s="92"/>
      <c r="AA7228" s="92"/>
      <c r="AB7228" s="92"/>
      <c r="AC7228" s="92"/>
      <c r="AD7228" s="92"/>
      <c r="AE7228" s="92"/>
      <c r="AF7228" s="92"/>
      <c r="AG7228" s="92"/>
      <c r="AH7228" s="92"/>
      <c r="AI7228" s="92"/>
      <c r="AJ7228" s="92"/>
      <c r="AK7228" s="92"/>
      <c r="AL7228" s="92"/>
      <c r="AM7228" s="92"/>
      <c r="AN7228" s="92"/>
      <c r="AO7228" s="92"/>
      <c r="AP7228" s="92"/>
      <c r="AQ7228" s="92"/>
      <c r="AR7228" s="92"/>
    </row>
    <row r="7229" spans="1:44" x14ac:dyDescent="0.2">
      <c r="A7229" s="92"/>
      <c r="B7229" s="92"/>
      <c r="C7229" s="92"/>
      <c r="D7229" s="92"/>
      <c r="E7229" s="92"/>
      <c r="F7229" s="92"/>
      <c r="G7229" s="92"/>
      <c r="H7229" s="92"/>
      <c r="I7229" s="92"/>
      <c r="J7229" s="92"/>
      <c r="K7229" s="92"/>
      <c r="L7229" s="92"/>
      <c r="M7229" s="92"/>
      <c r="N7229" s="92"/>
      <c r="O7229" s="92"/>
      <c r="P7229" s="92"/>
      <c r="Q7229" s="92"/>
      <c r="R7229" s="92"/>
      <c r="S7229" s="92"/>
      <c r="T7229" s="92"/>
      <c r="U7229" s="92"/>
      <c r="V7229" s="92"/>
      <c r="W7229" s="92"/>
      <c r="X7229" s="92"/>
      <c r="Y7229" s="92"/>
      <c r="Z7229" s="92"/>
      <c r="AA7229" s="92"/>
      <c r="AB7229" s="92"/>
      <c r="AC7229" s="92"/>
      <c r="AD7229" s="92"/>
      <c r="AE7229" s="92"/>
      <c r="AF7229" s="92"/>
      <c r="AG7229" s="92"/>
      <c r="AH7229" s="92"/>
      <c r="AI7229" s="92"/>
      <c r="AJ7229" s="92"/>
      <c r="AK7229" s="92"/>
      <c r="AL7229" s="92"/>
      <c r="AM7229" s="92"/>
      <c r="AN7229" s="92"/>
      <c r="AO7229" s="92"/>
      <c r="AP7229" s="92"/>
      <c r="AQ7229" s="92"/>
      <c r="AR7229" s="92"/>
    </row>
    <row r="7230" spans="1:44" x14ac:dyDescent="0.2">
      <c r="A7230" s="92"/>
      <c r="B7230" s="92"/>
      <c r="C7230" s="92"/>
      <c r="D7230" s="92"/>
      <c r="E7230" s="92"/>
      <c r="F7230" s="92"/>
      <c r="G7230" s="92"/>
      <c r="H7230" s="92"/>
      <c r="I7230" s="92"/>
      <c r="J7230" s="92"/>
      <c r="K7230" s="92"/>
      <c r="L7230" s="92"/>
      <c r="M7230" s="92"/>
      <c r="N7230" s="92"/>
      <c r="O7230" s="92"/>
      <c r="P7230" s="92"/>
      <c r="Q7230" s="92"/>
      <c r="R7230" s="92"/>
      <c r="S7230" s="92"/>
      <c r="T7230" s="92"/>
      <c r="U7230" s="92"/>
      <c r="V7230" s="92"/>
      <c r="W7230" s="92"/>
      <c r="X7230" s="92"/>
      <c r="Y7230" s="92"/>
      <c r="Z7230" s="92"/>
      <c r="AA7230" s="92"/>
      <c r="AB7230" s="92"/>
      <c r="AC7230" s="92"/>
      <c r="AD7230" s="92"/>
      <c r="AE7230" s="92"/>
      <c r="AF7230" s="92"/>
      <c r="AG7230" s="92"/>
      <c r="AH7230" s="92"/>
      <c r="AI7230" s="92"/>
      <c r="AJ7230" s="92"/>
      <c r="AK7230" s="92"/>
      <c r="AL7230" s="92"/>
      <c r="AM7230" s="92"/>
      <c r="AN7230" s="92"/>
      <c r="AO7230" s="92"/>
      <c r="AP7230" s="92"/>
      <c r="AQ7230" s="92"/>
      <c r="AR7230" s="92"/>
    </row>
    <row r="7231" spans="1:44" x14ac:dyDescent="0.2">
      <c r="A7231" s="92"/>
      <c r="B7231" s="92"/>
      <c r="C7231" s="92"/>
      <c r="D7231" s="92"/>
      <c r="E7231" s="92"/>
      <c r="F7231" s="92"/>
      <c r="G7231" s="92"/>
      <c r="H7231" s="92"/>
      <c r="I7231" s="92"/>
      <c r="J7231" s="92"/>
      <c r="K7231" s="92"/>
      <c r="L7231" s="92"/>
      <c r="M7231" s="92"/>
      <c r="N7231" s="92"/>
      <c r="O7231" s="92"/>
      <c r="P7231" s="92"/>
      <c r="Q7231" s="92"/>
      <c r="R7231" s="92"/>
      <c r="S7231" s="92"/>
      <c r="T7231" s="92"/>
      <c r="U7231" s="92"/>
      <c r="V7231" s="92"/>
      <c r="W7231" s="92"/>
      <c r="X7231" s="92"/>
      <c r="Y7231" s="92"/>
      <c r="Z7231" s="92"/>
      <c r="AA7231" s="92"/>
      <c r="AB7231" s="92"/>
      <c r="AC7231" s="92"/>
      <c r="AD7231" s="92"/>
      <c r="AE7231" s="92"/>
      <c r="AF7231" s="92"/>
      <c r="AG7231" s="92"/>
      <c r="AH7231" s="92"/>
      <c r="AI7231" s="92"/>
      <c r="AJ7231" s="92"/>
      <c r="AK7231" s="92"/>
      <c r="AL7231" s="92"/>
      <c r="AM7231" s="92"/>
      <c r="AN7231" s="92"/>
      <c r="AO7231" s="92"/>
      <c r="AP7231" s="92"/>
      <c r="AQ7231" s="92"/>
      <c r="AR7231" s="92"/>
    </row>
    <row r="7232" spans="1:44" x14ac:dyDescent="0.2">
      <c r="A7232" s="92"/>
      <c r="B7232" s="92"/>
      <c r="C7232" s="92"/>
      <c r="D7232" s="92"/>
      <c r="E7232" s="92"/>
      <c r="F7232" s="92"/>
      <c r="G7232" s="92"/>
      <c r="H7232" s="92"/>
      <c r="I7232" s="92"/>
      <c r="J7232" s="92"/>
      <c r="K7232" s="92"/>
      <c r="L7232" s="92"/>
      <c r="M7232" s="92"/>
      <c r="N7232" s="92"/>
      <c r="O7232" s="92"/>
      <c r="P7232" s="92"/>
      <c r="Q7232" s="92"/>
      <c r="R7232" s="92"/>
      <c r="S7232" s="92"/>
      <c r="T7232" s="92"/>
      <c r="U7232" s="92"/>
      <c r="V7232" s="92"/>
      <c r="W7232" s="92"/>
      <c r="X7232" s="92"/>
      <c r="Y7232" s="92"/>
      <c r="Z7232" s="92"/>
      <c r="AA7232" s="92"/>
      <c r="AB7232" s="92"/>
      <c r="AC7232" s="92"/>
      <c r="AD7232" s="92"/>
      <c r="AE7232" s="92"/>
      <c r="AF7232" s="92"/>
      <c r="AG7232" s="92"/>
      <c r="AH7232" s="92"/>
      <c r="AI7232" s="92"/>
      <c r="AJ7232" s="92"/>
      <c r="AK7232" s="92"/>
      <c r="AL7232" s="92"/>
      <c r="AM7232" s="92"/>
      <c r="AN7232" s="92"/>
      <c r="AO7232" s="92"/>
      <c r="AP7232" s="92"/>
      <c r="AQ7232" s="92"/>
      <c r="AR7232" s="92"/>
    </row>
    <row r="7233" spans="1:44" x14ac:dyDescent="0.2">
      <c r="A7233" s="92"/>
      <c r="B7233" s="92"/>
      <c r="C7233" s="92"/>
      <c r="D7233" s="92"/>
      <c r="E7233" s="92"/>
      <c r="F7233" s="92"/>
      <c r="G7233" s="92"/>
      <c r="H7233" s="92"/>
      <c r="I7233" s="92"/>
      <c r="J7233" s="92"/>
      <c r="K7233" s="92"/>
      <c r="L7233" s="92"/>
      <c r="M7233" s="92"/>
      <c r="N7233" s="92"/>
      <c r="O7233" s="92"/>
      <c r="P7233" s="92"/>
      <c r="Q7233" s="92"/>
      <c r="R7233" s="92"/>
      <c r="S7233" s="92"/>
      <c r="T7233" s="92"/>
      <c r="U7233" s="92"/>
      <c r="V7233" s="92"/>
      <c r="W7233" s="92"/>
      <c r="X7233" s="92"/>
      <c r="Y7233" s="92"/>
      <c r="Z7233" s="92"/>
      <c r="AA7233" s="92"/>
      <c r="AB7233" s="92"/>
      <c r="AC7233" s="92"/>
      <c r="AD7233" s="92"/>
      <c r="AE7233" s="92"/>
      <c r="AF7233" s="92"/>
      <c r="AG7233" s="92"/>
      <c r="AH7233" s="92"/>
      <c r="AI7233" s="92"/>
      <c r="AJ7233" s="92"/>
      <c r="AK7233" s="92"/>
      <c r="AL7233" s="92"/>
      <c r="AM7233" s="92"/>
      <c r="AN7233" s="92"/>
      <c r="AO7233" s="92"/>
      <c r="AP7233" s="92"/>
      <c r="AQ7233" s="92"/>
      <c r="AR7233" s="92"/>
    </row>
    <row r="7234" spans="1:44" x14ac:dyDescent="0.2">
      <c r="A7234" s="92"/>
      <c r="B7234" s="92"/>
      <c r="C7234" s="92"/>
      <c r="D7234" s="92"/>
      <c r="E7234" s="92"/>
      <c r="F7234" s="92"/>
      <c r="G7234" s="92"/>
      <c r="H7234" s="92"/>
      <c r="I7234" s="92"/>
      <c r="J7234" s="92"/>
      <c r="K7234" s="92"/>
      <c r="L7234" s="92"/>
      <c r="M7234" s="92"/>
      <c r="N7234" s="92"/>
      <c r="O7234" s="92"/>
      <c r="P7234" s="92"/>
      <c r="Q7234" s="92"/>
      <c r="R7234" s="92"/>
      <c r="S7234" s="92"/>
      <c r="T7234" s="92"/>
      <c r="U7234" s="92"/>
      <c r="V7234" s="92"/>
      <c r="W7234" s="92"/>
      <c r="X7234" s="92"/>
      <c r="Y7234" s="92"/>
      <c r="Z7234" s="92"/>
      <c r="AA7234" s="92"/>
      <c r="AB7234" s="92"/>
      <c r="AC7234" s="92"/>
      <c r="AD7234" s="92"/>
      <c r="AE7234" s="92"/>
      <c r="AF7234" s="92"/>
      <c r="AG7234" s="92"/>
      <c r="AH7234" s="92"/>
      <c r="AI7234" s="92"/>
      <c r="AJ7234" s="92"/>
      <c r="AK7234" s="92"/>
      <c r="AL7234" s="92"/>
      <c r="AM7234" s="92"/>
      <c r="AN7234" s="92"/>
      <c r="AO7234" s="92"/>
      <c r="AP7234" s="92"/>
      <c r="AQ7234" s="92"/>
      <c r="AR7234" s="92"/>
    </row>
    <row r="7235" spans="1:44" x14ac:dyDescent="0.2">
      <c r="A7235" s="92"/>
      <c r="B7235" s="92"/>
      <c r="C7235" s="92"/>
      <c r="D7235" s="92"/>
      <c r="E7235" s="92"/>
      <c r="F7235" s="92"/>
      <c r="G7235" s="92"/>
      <c r="H7235" s="92"/>
      <c r="I7235" s="92"/>
      <c r="J7235" s="92"/>
      <c r="K7235" s="92"/>
      <c r="L7235" s="92"/>
      <c r="M7235" s="92"/>
      <c r="N7235" s="92"/>
      <c r="O7235" s="92"/>
      <c r="P7235" s="92"/>
      <c r="Q7235" s="92"/>
      <c r="R7235" s="92"/>
      <c r="S7235" s="92"/>
      <c r="T7235" s="92"/>
      <c r="U7235" s="92"/>
      <c r="V7235" s="92"/>
      <c r="W7235" s="92"/>
      <c r="X7235" s="92"/>
      <c r="Y7235" s="92"/>
      <c r="Z7235" s="92"/>
      <c r="AA7235" s="92"/>
      <c r="AB7235" s="92"/>
      <c r="AC7235" s="92"/>
      <c r="AD7235" s="92"/>
      <c r="AE7235" s="92"/>
      <c r="AF7235" s="92"/>
      <c r="AG7235" s="92"/>
      <c r="AH7235" s="92"/>
      <c r="AI7235" s="92"/>
      <c r="AJ7235" s="92"/>
      <c r="AK7235" s="92"/>
      <c r="AL7235" s="92"/>
      <c r="AM7235" s="92"/>
      <c r="AN7235" s="92"/>
      <c r="AO7235" s="92"/>
      <c r="AP7235" s="92"/>
      <c r="AQ7235" s="92"/>
      <c r="AR7235" s="92"/>
    </row>
    <row r="7236" spans="1:44" x14ac:dyDescent="0.2">
      <c r="A7236" s="92"/>
      <c r="B7236" s="92"/>
      <c r="C7236" s="92"/>
      <c r="D7236" s="92"/>
      <c r="E7236" s="92"/>
      <c r="F7236" s="92"/>
      <c r="G7236" s="92"/>
      <c r="H7236" s="92"/>
      <c r="I7236" s="92"/>
      <c r="J7236" s="92"/>
      <c r="K7236" s="92"/>
      <c r="L7236" s="92"/>
      <c r="M7236" s="92"/>
      <c r="N7236" s="92"/>
      <c r="O7236" s="92"/>
      <c r="P7236" s="92"/>
      <c r="Q7236" s="92"/>
      <c r="R7236" s="92"/>
      <c r="S7236" s="92"/>
      <c r="T7236" s="92"/>
      <c r="U7236" s="92"/>
      <c r="V7236" s="92"/>
      <c r="W7236" s="92"/>
      <c r="X7236" s="92"/>
      <c r="Y7236" s="92"/>
      <c r="Z7236" s="92"/>
      <c r="AA7236" s="92"/>
      <c r="AB7236" s="92"/>
      <c r="AC7236" s="92"/>
      <c r="AD7236" s="92"/>
      <c r="AE7236" s="92"/>
      <c r="AF7236" s="92"/>
      <c r="AG7236" s="92"/>
      <c r="AH7236" s="92"/>
      <c r="AI7236" s="92"/>
      <c r="AJ7236" s="92"/>
      <c r="AK7236" s="92"/>
      <c r="AL7236" s="92"/>
      <c r="AM7236" s="92"/>
      <c r="AN7236" s="92"/>
      <c r="AO7236" s="92"/>
      <c r="AP7236" s="92"/>
      <c r="AQ7236" s="92"/>
      <c r="AR7236" s="92"/>
    </row>
    <row r="7237" spans="1:44" x14ac:dyDescent="0.2">
      <c r="A7237" s="92"/>
      <c r="B7237" s="92"/>
      <c r="C7237" s="92"/>
      <c r="D7237" s="92"/>
      <c r="E7237" s="92"/>
      <c r="F7237" s="92"/>
      <c r="G7237" s="92"/>
      <c r="H7237" s="92"/>
      <c r="I7237" s="92"/>
      <c r="J7237" s="92"/>
      <c r="K7237" s="92"/>
      <c r="L7237" s="92"/>
      <c r="M7237" s="92"/>
      <c r="N7237" s="92"/>
      <c r="O7237" s="92"/>
      <c r="P7237" s="92"/>
      <c r="Q7237" s="92"/>
      <c r="R7237" s="92"/>
      <c r="S7237" s="92"/>
      <c r="T7237" s="92"/>
      <c r="U7237" s="92"/>
      <c r="V7237" s="92"/>
      <c r="W7237" s="92"/>
      <c r="X7237" s="92"/>
      <c r="Y7237" s="92"/>
      <c r="Z7237" s="92"/>
      <c r="AA7237" s="92"/>
      <c r="AB7237" s="92"/>
      <c r="AC7237" s="92"/>
      <c r="AD7237" s="92"/>
      <c r="AE7237" s="92"/>
      <c r="AF7237" s="92"/>
      <c r="AG7237" s="92"/>
      <c r="AH7237" s="92"/>
      <c r="AI7237" s="92"/>
      <c r="AJ7237" s="92"/>
      <c r="AK7237" s="92"/>
      <c r="AL7237" s="92"/>
      <c r="AM7237" s="92"/>
      <c r="AN7237" s="92"/>
      <c r="AO7237" s="92"/>
      <c r="AP7237" s="92"/>
      <c r="AQ7237" s="92"/>
      <c r="AR7237" s="92"/>
    </row>
    <row r="7238" spans="1:44" x14ac:dyDescent="0.2">
      <c r="A7238" s="92"/>
      <c r="B7238" s="92"/>
      <c r="C7238" s="92"/>
      <c r="D7238" s="92"/>
      <c r="E7238" s="92"/>
      <c r="F7238" s="92"/>
      <c r="G7238" s="92"/>
      <c r="H7238" s="92"/>
      <c r="I7238" s="92"/>
      <c r="J7238" s="92"/>
      <c r="K7238" s="92"/>
      <c r="L7238" s="92"/>
      <c r="M7238" s="92"/>
      <c r="N7238" s="92"/>
      <c r="O7238" s="92"/>
      <c r="P7238" s="92"/>
      <c r="Q7238" s="92"/>
      <c r="R7238" s="92"/>
      <c r="S7238" s="92"/>
      <c r="T7238" s="92"/>
      <c r="U7238" s="92"/>
      <c r="V7238" s="92"/>
      <c r="W7238" s="92"/>
      <c r="X7238" s="92"/>
      <c r="Y7238" s="92"/>
      <c r="Z7238" s="92"/>
      <c r="AA7238" s="92"/>
      <c r="AB7238" s="92"/>
      <c r="AC7238" s="92"/>
      <c r="AD7238" s="92"/>
      <c r="AE7238" s="92"/>
      <c r="AF7238" s="92"/>
      <c r="AG7238" s="92"/>
      <c r="AH7238" s="92"/>
      <c r="AI7238" s="92"/>
      <c r="AJ7238" s="92"/>
      <c r="AK7238" s="92"/>
      <c r="AL7238" s="92"/>
      <c r="AM7238" s="92"/>
      <c r="AN7238" s="92"/>
      <c r="AO7238" s="92"/>
      <c r="AP7238" s="92"/>
      <c r="AQ7238" s="92"/>
      <c r="AR7238" s="92"/>
    </row>
    <row r="7239" spans="1:44" x14ac:dyDescent="0.2">
      <c r="A7239" s="92"/>
      <c r="B7239" s="92"/>
      <c r="C7239" s="92"/>
      <c r="D7239" s="92"/>
      <c r="E7239" s="92"/>
      <c r="F7239" s="92"/>
      <c r="G7239" s="92"/>
      <c r="H7239" s="92"/>
      <c r="I7239" s="92"/>
      <c r="J7239" s="92"/>
      <c r="K7239" s="92"/>
      <c r="L7239" s="92"/>
      <c r="M7239" s="92"/>
      <c r="N7239" s="92"/>
      <c r="O7239" s="92"/>
      <c r="P7239" s="92"/>
      <c r="Q7239" s="92"/>
      <c r="R7239" s="92"/>
      <c r="S7239" s="92"/>
      <c r="T7239" s="92"/>
      <c r="U7239" s="92"/>
      <c r="V7239" s="92"/>
      <c r="W7239" s="92"/>
      <c r="X7239" s="92"/>
      <c r="Y7239" s="92"/>
      <c r="Z7239" s="92"/>
      <c r="AA7239" s="92"/>
      <c r="AB7239" s="92"/>
      <c r="AC7239" s="92"/>
      <c r="AD7239" s="92"/>
      <c r="AE7239" s="92"/>
      <c r="AF7239" s="92"/>
      <c r="AG7239" s="92"/>
      <c r="AH7239" s="92"/>
      <c r="AI7239" s="92"/>
      <c r="AJ7239" s="92"/>
      <c r="AK7239" s="92"/>
      <c r="AL7239" s="92"/>
      <c r="AM7239" s="92"/>
      <c r="AN7239" s="92"/>
      <c r="AO7239" s="92"/>
      <c r="AP7239" s="92"/>
      <c r="AQ7239" s="92"/>
      <c r="AR7239" s="92"/>
    </row>
    <row r="7240" spans="1:44" x14ac:dyDescent="0.2">
      <c r="A7240" s="92"/>
      <c r="B7240" s="92"/>
      <c r="C7240" s="92"/>
      <c r="D7240" s="92"/>
      <c r="E7240" s="92"/>
      <c r="F7240" s="92"/>
      <c r="G7240" s="92"/>
      <c r="H7240" s="92"/>
      <c r="I7240" s="92"/>
      <c r="J7240" s="92"/>
      <c r="K7240" s="92"/>
      <c r="L7240" s="92"/>
      <c r="M7240" s="92"/>
      <c r="N7240" s="92"/>
      <c r="O7240" s="92"/>
      <c r="P7240" s="92"/>
      <c r="Q7240" s="92"/>
      <c r="R7240" s="92"/>
      <c r="S7240" s="92"/>
      <c r="T7240" s="92"/>
      <c r="U7240" s="92"/>
      <c r="V7240" s="92"/>
      <c r="W7240" s="92"/>
      <c r="X7240" s="92"/>
      <c r="Y7240" s="92"/>
      <c r="Z7240" s="92"/>
      <c r="AA7240" s="92"/>
      <c r="AB7240" s="92"/>
      <c r="AC7240" s="92"/>
      <c r="AD7240" s="92"/>
      <c r="AE7240" s="92"/>
      <c r="AF7240" s="92"/>
      <c r="AG7240" s="92"/>
      <c r="AH7240" s="92"/>
      <c r="AI7240" s="92"/>
      <c r="AJ7240" s="92"/>
      <c r="AK7240" s="92"/>
      <c r="AL7240" s="92"/>
      <c r="AM7240" s="92"/>
      <c r="AN7240" s="92"/>
      <c r="AO7240" s="92"/>
      <c r="AP7240" s="92"/>
      <c r="AQ7240" s="92"/>
      <c r="AR7240" s="92"/>
    </row>
    <row r="7241" spans="1:44" x14ac:dyDescent="0.2">
      <c r="A7241" s="92"/>
      <c r="B7241" s="92"/>
      <c r="C7241" s="92"/>
      <c r="D7241" s="92"/>
      <c r="E7241" s="92"/>
      <c r="F7241" s="92"/>
      <c r="G7241" s="92"/>
      <c r="H7241" s="92"/>
      <c r="I7241" s="92"/>
      <c r="J7241" s="92"/>
      <c r="K7241" s="92"/>
      <c r="L7241" s="92"/>
      <c r="M7241" s="92"/>
      <c r="N7241" s="92"/>
      <c r="O7241" s="92"/>
      <c r="P7241" s="92"/>
      <c r="Q7241" s="92"/>
      <c r="R7241" s="92"/>
      <c r="S7241" s="92"/>
      <c r="T7241" s="92"/>
      <c r="U7241" s="92"/>
      <c r="V7241" s="92"/>
      <c r="W7241" s="92"/>
      <c r="X7241" s="92"/>
      <c r="Y7241" s="92"/>
      <c r="Z7241" s="92"/>
      <c r="AA7241" s="92"/>
      <c r="AB7241" s="92"/>
      <c r="AC7241" s="92"/>
      <c r="AD7241" s="92"/>
      <c r="AE7241" s="92"/>
      <c r="AF7241" s="92"/>
      <c r="AG7241" s="92"/>
      <c r="AH7241" s="92"/>
      <c r="AI7241" s="92"/>
      <c r="AJ7241" s="92"/>
      <c r="AK7241" s="92"/>
      <c r="AL7241" s="92"/>
      <c r="AM7241" s="92"/>
      <c r="AN7241" s="92"/>
      <c r="AO7241" s="92"/>
      <c r="AP7241" s="92"/>
      <c r="AQ7241" s="92"/>
      <c r="AR7241" s="92"/>
    </row>
    <row r="7242" spans="1:44" x14ac:dyDescent="0.2">
      <c r="A7242" s="92"/>
      <c r="B7242" s="92"/>
      <c r="C7242" s="92"/>
      <c r="D7242" s="92"/>
      <c r="E7242" s="92"/>
      <c r="F7242" s="92"/>
      <c r="G7242" s="92"/>
      <c r="H7242" s="92"/>
      <c r="I7242" s="92"/>
      <c r="J7242" s="92"/>
      <c r="K7242" s="92"/>
      <c r="L7242" s="92"/>
      <c r="M7242" s="92"/>
      <c r="N7242" s="92"/>
      <c r="O7242" s="92"/>
      <c r="P7242" s="92"/>
      <c r="Q7242" s="92"/>
      <c r="R7242" s="92"/>
      <c r="S7242" s="92"/>
      <c r="T7242" s="92"/>
      <c r="U7242" s="92"/>
      <c r="V7242" s="92"/>
      <c r="W7242" s="92"/>
      <c r="X7242" s="92"/>
      <c r="Y7242" s="92"/>
      <c r="Z7242" s="92"/>
      <c r="AA7242" s="92"/>
      <c r="AB7242" s="92"/>
      <c r="AC7242" s="92"/>
      <c r="AD7242" s="92"/>
      <c r="AE7242" s="92"/>
      <c r="AF7242" s="92"/>
      <c r="AG7242" s="92"/>
      <c r="AH7242" s="92"/>
      <c r="AI7242" s="92"/>
      <c r="AJ7242" s="92"/>
      <c r="AK7242" s="92"/>
      <c r="AL7242" s="92"/>
      <c r="AM7242" s="92"/>
      <c r="AN7242" s="92"/>
      <c r="AO7242" s="92"/>
      <c r="AP7242" s="92"/>
      <c r="AQ7242" s="92"/>
      <c r="AR7242" s="92"/>
    </row>
    <row r="7243" spans="1:44" x14ac:dyDescent="0.2">
      <c r="A7243" s="92"/>
      <c r="B7243" s="92"/>
      <c r="C7243" s="92"/>
      <c r="D7243" s="92"/>
      <c r="E7243" s="92"/>
      <c r="F7243" s="92"/>
      <c r="G7243" s="92"/>
      <c r="H7243" s="92"/>
      <c r="I7243" s="92"/>
      <c r="J7243" s="92"/>
      <c r="K7243" s="92"/>
      <c r="L7243" s="92"/>
      <c r="M7243" s="92"/>
      <c r="N7243" s="92"/>
      <c r="O7243" s="92"/>
      <c r="P7243" s="92"/>
      <c r="Q7243" s="92"/>
      <c r="R7243" s="92"/>
      <c r="S7243" s="92"/>
      <c r="T7243" s="92"/>
      <c r="U7243" s="92"/>
      <c r="V7243" s="92"/>
      <c r="W7243" s="92"/>
      <c r="X7243" s="92"/>
      <c r="Y7243" s="92"/>
      <c r="Z7243" s="92"/>
      <c r="AA7243" s="92"/>
      <c r="AB7243" s="92"/>
      <c r="AC7243" s="92"/>
      <c r="AD7243" s="92"/>
      <c r="AE7243" s="92"/>
      <c r="AF7243" s="92"/>
      <c r="AG7243" s="92"/>
      <c r="AH7243" s="92"/>
      <c r="AI7243" s="92"/>
      <c r="AJ7243" s="92"/>
      <c r="AK7243" s="92"/>
      <c r="AL7243" s="92"/>
      <c r="AM7243" s="92"/>
      <c r="AN7243" s="92"/>
      <c r="AO7243" s="92"/>
      <c r="AP7243" s="92"/>
      <c r="AQ7243" s="92"/>
      <c r="AR7243" s="92"/>
    </row>
    <row r="7244" spans="1:44" x14ac:dyDescent="0.2">
      <c r="A7244" s="92"/>
      <c r="B7244" s="92"/>
      <c r="C7244" s="92"/>
      <c r="D7244" s="92"/>
      <c r="E7244" s="92"/>
      <c r="F7244" s="92"/>
      <c r="G7244" s="92"/>
      <c r="H7244" s="92"/>
      <c r="I7244" s="92"/>
      <c r="J7244" s="92"/>
      <c r="K7244" s="92"/>
      <c r="L7244" s="92"/>
      <c r="M7244" s="92"/>
      <c r="N7244" s="92"/>
      <c r="O7244" s="92"/>
      <c r="P7244" s="92"/>
      <c r="Q7244" s="92"/>
      <c r="R7244" s="92"/>
      <c r="S7244" s="92"/>
      <c r="T7244" s="92"/>
      <c r="U7244" s="92"/>
      <c r="V7244" s="92"/>
      <c r="W7244" s="92"/>
      <c r="X7244" s="92"/>
      <c r="Y7244" s="92"/>
      <c r="Z7244" s="92"/>
      <c r="AA7244" s="92"/>
      <c r="AB7244" s="92"/>
      <c r="AC7244" s="92"/>
      <c r="AD7244" s="92"/>
      <c r="AE7244" s="92"/>
      <c r="AF7244" s="92"/>
      <c r="AG7244" s="92"/>
      <c r="AH7244" s="92"/>
      <c r="AI7244" s="92"/>
      <c r="AJ7244" s="92"/>
      <c r="AK7244" s="92"/>
      <c r="AL7244" s="92"/>
      <c r="AM7244" s="92"/>
      <c r="AN7244" s="92"/>
      <c r="AO7244" s="92"/>
      <c r="AP7244" s="92"/>
      <c r="AQ7244" s="92"/>
      <c r="AR7244" s="92"/>
    </row>
    <row r="7245" spans="1:44" x14ac:dyDescent="0.2">
      <c r="A7245" s="92"/>
      <c r="B7245" s="92"/>
      <c r="C7245" s="92"/>
      <c r="D7245" s="92"/>
      <c r="E7245" s="92"/>
      <c r="F7245" s="92"/>
      <c r="G7245" s="92"/>
      <c r="H7245" s="92"/>
      <c r="I7245" s="92"/>
      <c r="J7245" s="92"/>
      <c r="K7245" s="92"/>
      <c r="L7245" s="92"/>
      <c r="M7245" s="92"/>
      <c r="N7245" s="92"/>
      <c r="O7245" s="92"/>
      <c r="P7245" s="92"/>
      <c r="Q7245" s="92"/>
      <c r="R7245" s="92"/>
      <c r="S7245" s="92"/>
      <c r="T7245" s="92"/>
      <c r="U7245" s="92"/>
      <c r="V7245" s="92"/>
      <c r="W7245" s="92"/>
      <c r="X7245" s="92"/>
      <c r="Y7245" s="92"/>
      <c r="Z7245" s="92"/>
      <c r="AA7245" s="92"/>
      <c r="AB7245" s="92"/>
      <c r="AC7245" s="92"/>
      <c r="AD7245" s="92"/>
      <c r="AE7245" s="92"/>
      <c r="AF7245" s="92"/>
      <c r="AG7245" s="92"/>
      <c r="AH7245" s="92"/>
      <c r="AI7245" s="92"/>
      <c r="AJ7245" s="92"/>
      <c r="AK7245" s="92"/>
      <c r="AL7245" s="92"/>
      <c r="AM7245" s="92"/>
      <c r="AN7245" s="92"/>
      <c r="AO7245" s="92"/>
      <c r="AP7245" s="92"/>
      <c r="AQ7245" s="92"/>
      <c r="AR7245" s="92"/>
    </row>
    <row r="7246" spans="1:44" x14ac:dyDescent="0.2">
      <c r="A7246" s="92"/>
      <c r="B7246" s="92"/>
      <c r="C7246" s="92"/>
      <c r="D7246" s="92"/>
      <c r="E7246" s="92"/>
      <c r="F7246" s="92"/>
      <c r="G7246" s="92"/>
      <c r="H7246" s="92"/>
      <c r="I7246" s="92"/>
      <c r="J7246" s="92"/>
      <c r="K7246" s="92"/>
      <c r="L7246" s="92"/>
      <c r="M7246" s="92"/>
      <c r="N7246" s="92"/>
      <c r="O7246" s="92"/>
      <c r="P7246" s="92"/>
      <c r="Q7246" s="92"/>
      <c r="R7246" s="92"/>
      <c r="S7246" s="92"/>
      <c r="T7246" s="92"/>
      <c r="U7246" s="92"/>
      <c r="V7246" s="92"/>
      <c r="W7246" s="92"/>
      <c r="X7246" s="92"/>
      <c r="Y7246" s="92"/>
      <c r="Z7246" s="92"/>
      <c r="AA7246" s="92"/>
      <c r="AB7246" s="92"/>
      <c r="AC7246" s="92"/>
      <c r="AD7246" s="92"/>
      <c r="AE7246" s="92"/>
      <c r="AF7246" s="92"/>
      <c r="AG7246" s="92"/>
      <c r="AH7246" s="92"/>
      <c r="AI7246" s="92"/>
      <c r="AJ7246" s="92"/>
      <c r="AK7246" s="92"/>
      <c r="AL7246" s="92"/>
      <c r="AM7246" s="92"/>
      <c r="AN7246" s="92"/>
      <c r="AO7246" s="92"/>
      <c r="AP7246" s="92"/>
      <c r="AQ7246" s="92"/>
      <c r="AR7246" s="92"/>
    </row>
    <row r="7247" spans="1:44" x14ac:dyDescent="0.2">
      <c r="A7247" s="92"/>
      <c r="B7247" s="92"/>
      <c r="C7247" s="92"/>
      <c r="D7247" s="92"/>
      <c r="E7247" s="92"/>
      <c r="F7247" s="92"/>
      <c r="G7247" s="92"/>
      <c r="H7247" s="92"/>
      <c r="I7247" s="92"/>
      <c r="J7247" s="92"/>
      <c r="K7247" s="92"/>
      <c r="L7247" s="92"/>
      <c r="M7247" s="92"/>
      <c r="N7247" s="92"/>
      <c r="O7247" s="92"/>
      <c r="P7247" s="92"/>
      <c r="Q7247" s="92"/>
      <c r="R7247" s="92"/>
      <c r="S7247" s="92"/>
      <c r="T7247" s="92"/>
      <c r="U7247" s="92"/>
      <c r="V7247" s="92"/>
      <c r="W7247" s="92"/>
      <c r="X7247" s="92"/>
      <c r="Y7247" s="92"/>
      <c r="Z7247" s="92"/>
      <c r="AA7247" s="92"/>
      <c r="AB7247" s="92"/>
      <c r="AC7247" s="92"/>
      <c r="AD7247" s="92"/>
      <c r="AE7247" s="92"/>
      <c r="AF7247" s="92"/>
      <c r="AG7247" s="92"/>
      <c r="AH7247" s="92"/>
      <c r="AI7247" s="92"/>
      <c r="AJ7247" s="92"/>
      <c r="AK7247" s="92"/>
      <c r="AL7247" s="92"/>
      <c r="AM7247" s="92"/>
      <c r="AN7247" s="92"/>
      <c r="AO7247" s="92"/>
      <c r="AP7247" s="92"/>
      <c r="AQ7247" s="92"/>
      <c r="AR7247" s="92"/>
    </row>
    <row r="7248" spans="1:44" x14ac:dyDescent="0.2">
      <c r="A7248" s="92"/>
      <c r="B7248" s="92"/>
      <c r="C7248" s="92"/>
      <c r="D7248" s="92"/>
      <c r="E7248" s="92"/>
      <c r="F7248" s="92"/>
      <c r="G7248" s="92"/>
      <c r="H7248" s="92"/>
      <c r="I7248" s="92"/>
      <c r="J7248" s="92"/>
      <c r="K7248" s="92"/>
      <c r="L7248" s="92"/>
      <c r="M7248" s="92"/>
      <c r="N7248" s="92"/>
      <c r="O7248" s="92"/>
      <c r="P7248" s="92"/>
      <c r="Q7248" s="92"/>
      <c r="R7248" s="92"/>
      <c r="S7248" s="92"/>
      <c r="T7248" s="92"/>
      <c r="U7248" s="92"/>
      <c r="V7248" s="92"/>
      <c r="W7248" s="92"/>
      <c r="X7248" s="92"/>
      <c r="Y7248" s="92"/>
      <c r="Z7248" s="92"/>
      <c r="AA7248" s="92"/>
      <c r="AB7248" s="92"/>
      <c r="AC7248" s="92"/>
      <c r="AD7248" s="92"/>
      <c r="AE7248" s="92"/>
      <c r="AF7248" s="92"/>
      <c r="AG7248" s="92"/>
      <c r="AH7248" s="92"/>
      <c r="AI7248" s="92"/>
      <c r="AJ7248" s="92"/>
      <c r="AK7248" s="92"/>
      <c r="AL7248" s="92"/>
      <c r="AM7248" s="92"/>
      <c r="AN7248" s="92"/>
      <c r="AO7248" s="92"/>
      <c r="AP7248" s="92"/>
      <c r="AQ7248" s="92"/>
      <c r="AR7248" s="92"/>
    </row>
    <row r="7249" spans="1:44" x14ac:dyDescent="0.2">
      <c r="A7249" s="92"/>
      <c r="B7249" s="92"/>
      <c r="C7249" s="92"/>
      <c r="D7249" s="92"/>
      <c r="E7249" s="92"/>
      <c r="F7249" s="92"/>
      <c r="G7249" s="92"/>
      <c r="H7249" s="92"/>
      <c r="I7249" s="92"/>
      <c r="J7249" s="92"/>
      <c r="K7249" s="92"/>
      <c r="L7249" s="92"/>
      <c r="M7249" s="92"/>
      <c r="N7249" s="92"/>
      <c r="O7249" s="92"/>
      <c r="P7249" s="92"/>
      <c r="Q7249" s="92"/>
      <c r="R7249" s="92"/>
      <c r="S7249" s="92"/>
      <c r="T7249" s="92"/>
      <c r="U7249" s="92"/>
      <c r="V7249" s="92"/>
      <c r="W7249" s="92"/>
      <c r="X7249" s="92"/>
      <c r="Y7249" s="92"/>
      <c r="Z7249" s="92"/>
      <c r="AA7249" s="92"/>
      <c r="AB7249" s="92"/>
      <c r="AC7249" s="92"/>
      <c r="AD7249" s="92"/>
      <c r="AE7249" s="92"/>
      <c r="AF7249" s="92"/>
      <c r="AG7249" s="92"/>
      <c r="AH7249" s="92"/>
      <c r="AI7249" s="92"/>
      <c r="AJ7249" s="92"/>
      <c r="AK7249" s="92"/>
      <c r="AL7249" s="92"/>
      <c r="AM7249" s="92"/>
      <c r="AN7249" s="92"/>
      <c r="AO7249" s="92"/>
      <c r="AP7249" s="92"/>
      <c r="AQ7249" s="92"/>
      <c r="AR7249" s="92"/>
    </row>
    <row r="7250" spans="1:44" x14ac:dyDescent="0.2">
      <c r="A7250" s="92"/>
      <c r="B7250" s="92"/>
      <c r="C7250" s="92"/>
      <c r="D7250" s="92"/>
      <c r="E7250" s="92"/>
      <c r="F7250" s="92"/>
      <c r="G7250" s="92"/>
      <c r="H7250" s="92"/>
      <c r="I7250" s="92"/>
      <c r="J7250" s="92"/>
      <c r="K7250" s="92"/>
      <c r="L7250" s="92"/>
      <c r="M7250" s="92"/>
      <c r="N7250" s="92"/>
      <c r="O7250" s="92"/>
      <c r="P7250" s="92"/>
      <c r="Q7250" s="92"/>
      <c r="R7250" s="92"/>
      <c r="S7250" s="92"/>
      <c r="T7250" s="92"/>
      <c r="U7250" s="92"/>
      <c r="V7250" s="92"/>
      <c r="W7250" s="92"/>
      <c r="X7250" s="92"/>
      <c r="Y7250" s="92"/>
      <c r="Z7250" s="92"/>
      <c r="AA7250" s="92"/>
      <c r="AB7250" s="92"/>
      <c r="AC7250" s="92"/>
      <c r="AD7250" s="92"/>
      <c r="AE7250" s="92"/>
      <c r="AF7250" s="92"/>
      <c r="AG7250" s="92"/>
      <c r="AH7250" s="92"/>
      <c r="AI7250" s="92"/>
      <c r="AJ7250" s="92"/>
      <c r="AK7250" s="92"/>
      <c r="AL7250" s="92"/>
      <c r="AM7250" s="92"/>
      <c r="AN7250" s="92"/>
      <c r="AO7250" s="92"/>
      <c r="AP7250" s="92"/>
      <c r="AQ7250" s="92"/>
      <c r="AR7250" s="92"/>
    </row>
    <row r="7251" spans="1:44" x14ac:dyDescent="0.2">
      <c r="A7251" s="92"/>
      <c r="B7251" s="92"/>
      <c r="C7251" s="92"/>
      <c r="D7251" s="92"/>
      <c r="E7251" s="92"/>
      <c r="F7251" s="92"/>
      <c r="G7251" s="92"/>
      <c r="H7251" s="92"/>
      <c r="I7251" s="92"/>
      <c r="J7251" s="92"/>
      <c r="K7251" s="92"/>
      <c r="L7251" s="92"/>
      <c r="M7251" s="92"/>
      <c r="N7251" s="92"/>
      <c r="O7251" s="92"/>
      <c r="P7251" s="92"/>
      <c r="Q7251" s="92"/>
      <c r="R7251" s="92"/>
      <c r="S7251" s="92"/>
      <c r="T7251" s="92"/>
      <c r="U7251" s="92"/>
      <c r="V7251" s="92"/>
      <c r="W7251" s="92"/>
      <c r="X7251" s="92"/>
      <c r="Y7251" s="92"/>
      <c r="Z7251" s="92"/>
      <c r="AA7251" s="92"/>
      <c r="AB7251" s="92"/>
      <c r="AC7251" s="92"/>
      <c r="AD7251" s="92"/>
      <c r="AE7251" s="92"/>
      <c r="AF7251" s="92"/>
      <c r="AG7251" s="92"/>
      <c r="AH7251" s="92"/>
      <c r="AI7251" s="92"/>
      <c r="AJ7251" s="92"/>
      <c r="AK7251" s="92"/>
      <c r="AL7251" s="92"/>
      <c r="AM7251" s="92"/>
      <c r="AN7251" s="92"/>
      <c r="AO7251" s="92"/>
      <c r="AP7251" s="92"/>
      <c r="AQ7251" s="92"/>
      <c r="AR7251" s="92"/>
    </row>
    <row r="7252" spans="1:44" x14ac:dyDescent="0.2">
      <c r="A7252" s="92"/>
      <c r="B7252" s="92"/>
      <c r="C7252" s="92"/>
      <c r="D7252" s="92"/>
      <c r="E7252" s="92"/>
      <c r="F7252" s="92"/>
      <c r="G7252" s="92"/>
      <c r="H7252" s="92"/>
      <c r="I7252" s="92"/>
      <c r="J7252" s="92"/>
      <c r="K7252" s="92"/>
      <c r="L7252" s="92"/>
      <c r="M7252" s="92"/>
      <c r="N7252" s="92"/>
      <c r="O7252" s="92"/>
      <c r="P7252" s="92"/>
      <c r="Q7252" s="92"/>
      <c r="R7252" s="92"/>
      <c r="S7252" s="92"/>
      <c r="T7252" s="92"/>
      <c r="U7252" s="92"/>
      <c r="V7252" s="92"/>
      <c r="W7252" s="92"/>
      <c r="X7252" s="92"/>
      <c r="Y7252" s="92"/>
      <c r="Z7252" s="92"/>
      <c r="AA7252" s="92"/>
      <c r="AB7252" s="92"/>
      <c r="AC7252" s="92"/>
      <c r="AD7252" s="92"/>
      <c r="AE7252" s="92"/>
      <c r="AF7252" s="92"/>
      <c r="AG7252" s="92"/>
      <c r="AH7252" s="92"/>
      <c r="AI7252" s="92"/>
      <c r="AJ7252" s="92"/>
      <c r="AK7252" s="92"/>
      <c r="AL7252" s="92"/>
      <c r="AM7252" s="92"/>
      <c r="AN7252" s="92"/>
      <c r="AO7252" s="92"/>
      <c r="AP7252" s="92"/>
      <c r="AQ7252" s="92"/>
      <c r="AR7252" s="92"/>
    </row>
    <row r="7253" spans="1:44" x14ac:dyDescent="0.2">
      <c r="A7253" s="92"/>
      <c r="B7253" s="92"/>
      <c r="C7253" s="92"/>
      <c r="D7253" s="92"/>
      <c r="E7253" s="92"/>
      <c r="F7253" s="92"/>
      <c r="G7253" s="92"/>
      <c r="H7253" s="92"/>
      <c r="I7253" s="92"/>
      <c r="J7253" s="92"/>
      <c r="K7253" s="92"/>
      <c r="L7253" s="92"/>
      <c r="M7253" s="92"/>
      <c r="N7253" s="92"/>
      <c r="O7253" s="92"/>
      <c r="P7253" s="92"/>
      <c r="Q7253" s="92"/>
      <c r="R7253" s="92"/>
      <c r="S7253" s="92"/>
      <c r="T7253" s="92"/>
      <c r="U7253" s="92"/>
      <c r="V7253" s="92"/>
      <c r="W7253" s="92"/>
      <c r="X7253" s="92"/>
      <c r="Y7253" s="92"/>
      <c r="Z7253" s="92"/>
      <c r="AA7253" s="92"/>
      <c r="AB7253" s="92"/>
      <c r="AC7253" s="92"/>
      <c r="AD7253" s="92"/>
      <c r="AE7253" s="92"/>
      <c r="AF7253" s="92"/>
      <c r="AG7253" s="92"/>
      <c r="AH7253" s="92"/>
      <c r="AI7253" s="92"/>
      <c r="AJ7253" s="92"/>
      <c r="AK7253" s="92"/>
      <c r="AL7253" s="92"/>
      <c r="AM7253" s="92"/>
      <c r="AN7253" s="92"/>
      <c r="AO7253" s="92"/>
      <c r="AP7253" s="92"/>
      <c r="AQ7253" s="92"/>
      <c r="AR7253" s="92"/>
    </row>
    <row r="7254" spans="1:44" x14ac:dyDescent="0.2">
      <c r="A7254" s="92"/>
      <c r="B7254" s="92"/>
      <c r="C7254" s="92"/>
      <c r="D7254" s="92"/>
      <c r="E7254" s="92"/>
      <c r="F7254" s="92"/>
      <c r="G7254" s="92"/>
      <c r="H7254" s="92"/>
      <c r="I7254" s="92"/>
      <c r="J7254" s="92"/>
      <c r="K7254" s="92"/>
      <c r="L7254" s="92"/>
      <c r="M7254" s="92"/>
      <c r="N7254" s="92"/>
      <c r="O7254" s="92"/>
      <c r="P7254" s="92"/>
      <c r="Q7254" s="92"/>
      <c r="R7254" s="92"/>
      <c r="S7254" s="92"/>
      <c r="T7254" s="92"/>
      <c r="U7254" s="92"/>
      <c r="V7254" s="92"/>
      <c r="W7254" s="92"/>
      <c r="X7254" s="92"/>
      <c r="Y7254" s="92"/>
      <c r="Z7254" s="92"/>
      <c r="AA7254" s="92"/>
      <c r="AB7254" s="92"/>
      <c r="AC7254" s="92"/>
      <c r="AD7254" s="92"/>
      <c r="AE7254" s="92"/>
      <c r="AF7254" s="92"/>
      <c r="AG7254" s="92"/>
      <c r="AH7254" s="92"/>
      <c r="AI7254" s="92"/>
      <c r="AJ7254" s="92"/>
      <c r="AK7254" s="92"/>
      <c r="AL7254" s="92"/>
      <c r="AM7254" s="92"/>
      <c r="AN7254" s="92"/>
      <c r="AO7254" s="92"/>
      <c r="AP7254" s="92"/>
      <c r="AQ7254" s="92"/>
      <c r="AR7254" s="92"/>
    </row>
    <row r="7255" spans="1:44" x14ac:dyDescent="0.2">
      <c r="A7255" s="92"/>
      <c r="B7255" s="92"/>
      <c r="C7255" s="92"/>
      <c r="D7255" s="92"/>
      <c r="E7255" s="92"/>
      <c r="F7255" s="92"/>
      <c r="G7255" s="92"/>
      <c r="H7255" s="92"/>
      <c r="I7255" s="92"/>
      <c r="J7255" s="92"/>
      <c r="K7255" s="92"/>
      <c r="L7255" s="92"/>
      <c r="M7255" s="92"/>
      <c r="N7255" s="92"/>
      <c r="O7255" s="92"/>
      <c r="P7255" s="92"/>
      <c r="Q7255" s="92"/>
      <c r="R7255" s="92"/>
      <c r="S7255" s="92"/>
      <c r="T7255" s="92"/>
      <c r="U7255" s="92"/>
      <c r="V7255" s="92"/>
      <c r="W7255" s="92"/>
      <c r="X7255" s="92"/>
      <c r="Y7255" s="92"/>
      <c r="Z7255" s="92"/>
      <c r="AA7255" s="92"/>
      <c r="AB7255" s="92"/>
      <c r="AC7255" s="92"/>
      <c r="AD7255" s="92"/>
      <c r="AE7255" s="92"/>
      <c r="AF7255" s="92"/>
      <c r="AG7255" s="92"/>
      <c r="AH7255" s="92"/>
      <c r="AI7255" s="92"/>
      <c r="AJ7255" s="92"/>
      <c r="AK7255" s="92"/>
      <c r="AL7255" s="92"/>
      <c r="AM7255" s="92"/>
      <c r="AN7255" s="92"/>
      <c r="AO7255" s="92"/>
      <c r="AP7255" s="92"/>
      <c r="AQ7255" s="92"/>
      <c r="AR7255" s="92"/>
    </row>
    <row r="7256" spans="1:44" x14ac:dyDescent="0.2">
      <c r="A7256" s="92"/>
      <c r="B7256" s="92"/>
      <c r="C7256" s="92"/>
      <c r="D7256" s="92"/>
      <c r="E7256" s="92"/>
      <c r="F7256" s="92"/>
      <c r="G7256" s="92"/>
      <c r="H7256" s="92"/>
      <c r="I7256" s="92"/>
      <c r="J7256" s="92"/>
      <c r="K7256" s="92"/>
      <c r="L7256" s="92"/>
      <c r="M7256" s="92"/>
      <c r="N7256" s="92"/>
      <c r="O7256" s="92"/>
      <c r="P7256" s="92"/>
      <c r="Q7256" s="92"/>
      <c r="R7256" s="92"/>
      <c r="S7256" s="92"/>
      <c r="T7256" s="92"/>
      <c r="U7256" s="92"/>
      <c r="V7256" s="92"/>
      <c r="W7256" s="92"/>
      <c r="X7256" s="92"/>
      <c r="Y7256" s="92"/>
      <c r="Z7256" s="92"/>
      <c r="AA7256" s="92"/>
      <c r="AB7256" s="92"/>
      <c r="AC7256" s="92"/>
      <c r="AD7256" s="92"/>
      <c r="AE7256" s="92"/>
      <c r="AF7256" s="92"/>
      <c r="AG7256" s="92"/>
      <c r="AH7256" s="92"/>
      <c r="AI7256" s="92"/>
      <c r="AJ7256" s="92"/>
      <c r="AK7256" s="92"/>
      <c r="AL7256" s="92"/>
      <c r="AM7256" s="92"/>
      <c r="AN7256" s="92"/>
      <c r="AO7256" s="92"/>
      <c r="AP7256" s="92"/>
      <c r="AQ7256" s="92"/>
      <c r="AR7256" s="92"/>
    </row>
    <row r="7257" spans="1:44" x14ac:dyDescent="0.2">
      <c r="A7257" s="92"/>
      <c r="B7257" s="92"/>
      <c r="C7257" s="92"/>
      <c r="D7257" s="92"/>
      <c r="E7257" s="92"/>
      <c r="F7257" s="92"/>
      <c r="G7257" s="92"/>
      <c r="H7257" s="92"/>
      <c r="I7257" s="92"/>
      <c r="J7257" s="92"/>
      <c r="K7257" s="92"/>
      <c r="L7257" s="92"/>
      <c r="M7257" s="92"/>
      <c r="N7257" s="92"/>
      <c r="O7257" s="92"/>
      <c r="P7257" s="92"/>
      <c r="Q7257" s="92"/>
      <c r="R7257" s="92"/>
      <c r="S7257" s="92"/>
      <c r="T7257" s="92"/>
      <c r="U7257" s="92"/>
      <c r="V7257" s="92"/>
      <c r="W7257" s="92"/>
      <c r="X7257" s="92"/>
      <c r="Y7257" s="92"/>
      <c r="Z7257" s="92"/>
      <c r="AA7257" s="92"/>
      <c r="AB7257" s="92"/>
      <c r="AC7257" s="92"/>
      <c r="AD7257" s="92"/>
      <c r="AE7257" s="92"/>
      <c r="AF7257" s="92"/>
      <c r="AG7257" s="92"/>
      <c r="AH7257" s="92"/>
      <c r="AI7257" s="92"/>
      <c r="AJ7257" s="92"/>
      <c r="AK7257" s="92"/>
      <c r="AL7257" s="92"/>
      <c r="AM7257" s="92"/>
      <c r="AN7257" s="92"/>
      <c r="AO7257" s="92"/>
      <c r="AP7257" s="92"/>
      <c r="AQ7257" s="92"/>
      <c r="AR7257" s="92"/>
    </row>
    <row r="7258" spans="1:44" x14ac:dyDescent="0.2">
      <c r="A7258" s="92"/>
      <c r="B7258" s="92"/>
      <c r="C7258" s="92"/>
      <c r="D7258" s="92"/>
      <c r="E7258" s="92"/>
      <c r="F7258" s="92"/>
      <c r="G7258" s="92"/>
      <c r="H7258" s="92"/>
      <c r="I7258" s="92"/>
      <c r="J7258" s="92"/>
      <c r="K7258" s="92"/>
      <c r="L7258" s="92"/>
      <c r="M7258" s="92"/>
      <c r="N7258" s="92"/>
      <c r="O7258" s="92"/>
      <c r="P7258" s="92"/>
      <c r="Q7258" s="92"/>
      <c r="R7258" s="92"/>
      <c r="S7258" s="92"/>
      <c r="T7258" s="92"/>
      <c r="U7258" s="92"/>
      <c r="V7258" s="92"/>
      <c r="W7258" s="92"/>
      <c r="X7258" s="92"/>
      <c r="Y7258" s="92"/>
      <c r="Z7258" s="92"/>
      <c r="AA7258" s="92"/>
      <c r="AB7258" s="92"/>
      <c r="AC7258" s="92"/>
      <c r="AD7258" s="92"/>
      <c r="AE7258" s="92"/>
      <c r="AF7258" s="92"/>
      <c r="AG7258" s="92"/>
      <c r="AH7258" s="92"/>
      <c r="AI7258" s="92"/>
      <c r="AJ7258" s="92"/>
      <c r="AK7258" s="92"/>
      <c r="AL7258" s="92"/>
      <c r="AM7258" s="92"/>
      <c r="AN7258" s="92"/>
      <c r="AO7258" s="92"/>
      <c r="AP7258" s="92"/>
      <c r="AQ7258" s="92"/>
      <c r="AR7258" s="92"/>
    </row>
    <row r="7259" spans="1:44" x14ac:dyDescent="0.2">
      <c r="A7259" s="92"/>
      <c r="B7259" s="92"/>
      <c r="C7259" s="92"/>
      <c r="D7259" s="92"/>
      <c r="E7259" s="92"/>
      <c r="F7259" s="92"/>
      <c r="G7259" s="92"/>
      <c r="H7259" s="92"/>
      <c r="I7259" s="92"/>
      <c r="J7259" s="92"/>
      <c r="K7259" s="92"/>
      <c r="L7259" s="92"/>
      <c r="M7259" s="92"/>
      <c r="N7259" s="92"/>
      <c r="O7259" s="92"/>
      <c r="P7259" s="92"/>
      <c r="Q7259" s="92"/>
      <c r="R7259" s="92"/>
      <c r="S7259" s="92"/>
      <c r="T7259" s="92"/>
      <c r="U7259" s="92"/>
      <c r="V7259" s="92"/>
      <c r="W7259" s="92"/>
      <c r="X7259" s="92"/>
      <c r="Y7259" s="92"/>
      <c r="Z7259" s="92"/>
      <c r="AA7259" s="92"/>
      <c r="AB7259" s="92"/>
      <c r="AC7259" s="92"/>
      <c r="AD7259" s="92"/>
      <c r="AE7259" s="92"/>
      <c r="AF7259" s="92"/>
      <c r="AG7259" s="92"/>
      <c r="AH7259" s="92"/>
      <c r="AI7259" s="92"/>
      <c r="AJ7259" s="92"/>
      <c r="AK7259" s="92"/>
      <c r="AL7259" s="92"/>
      <c r="AM7259" s="92"/>
      <c r="AN7259" s="92"/>
      <c r="AO7259" s="92"/>
      <c r="AP7259" s="92"/>
      <c r="AQ7259" s="92"/>
      <c r="AR7259" s="92"/>
    </row>
    <row r="7260" spans="1:44" x14ac:dyDescent="0.2">
      <c r="A7260" s="92"/>
      <c r="B7260" s="92"/>
      <c r="C7260" s="92"/>
      <c r="D7260" s="92"/>
      <c r="E7260" s="92"/>
      <c r="F7260" s="92"/>
      <c r="G7260" s="92"/>
      <c r="H7260" s="92"/>
      <c r="I7260" s="92"/>
      <c r="J7260" s="92"/>
      <c r="K7260" s="92"/>
      <c r="L7260" s="92"/>
      <c r="M7260" s="92"/>
      <c r="N7260" s="92"/>
      <c r="O7260" s="92"/>
      <c r="P7260" s="92"/>
      <c r="Q7260" s="92"/>
      <c r="R7260" s="92"/>
      <c r="S7260" s="92"/>
      <c r="T7260" s="92"/>
      <c r="U7260" s="92"/>
      <c r="V7260" s="92"/>
      <c r="W7260" s="92"/>
      <c r="X7260" s="92"/>
      <c r="Y7260" s="92"/>
      <c r="Z7260" s="92"/>
      <c r="AA7260" s="92"/>
      <c r="AB7260" s="92"/>
      <c r="AC7260" s="92"/>
      <c r="AD7260" s="92"/>
      <c r="AE7260" s="92"/>
      <c r="AF7260" s="92"/>
      <c r="AG7260" s="92"/>
      <c r="AH7260" s="92"/>
      <c r="AI7260" s="92"/>
      <c r="AJ7260" s="92"/>
      <c r="AK7260" s="92"/>
      <c r="AL7260" s="92"/>
      <c r="AM7260" s="92"/>
      <c r="AN7260" s="92"/>
      <c r="AO7260" s="92"/>
      <c r="AP7260" s="92"/>
      <c r="AQ7260" s="92"/>
      <c r="AR7260" s="92"/>
    </row>
    <row r="7261" spans="1:44" x14ac:dyDescent="0.2">
      <c r="A7261" s="92"/>
      <c r="B7261" s="92"/>
      <c r="C7261" s="92"/>
      <c r="D7261" s="92"/>
      <c r="E7261" s="92"/>
      <c r="F7261" s="92"/>
      <c r="G7261" s="92"/>
      <c r="H7261" s="92"/>
      <c r="I7261" s="92"/>
      <c r="J7261" s="92"/>
      <c r="K7261" s="92"/>
      <c r="L7261" s="92"/>
      <c r="M7261" s="92"/>
      <c r="N7261" s="92"/>
      <c r="O7261" s="92"/>
      <c r="P7261" s="92"/>
      <c r="Q7261" s="92"/>
      <c r="R7261" s="92"/>
      <c r="S7261" s="92"/>
      <c r="T7261" s="92"/>
      <c r="U7261" s="92"/>
      <c r="V7261" s="92"/>
      <c r="W7261" s="92"/>
      <c r="X7261" s="92"/>
      <c r="Y7261" s="92"/>
      <c r="Z7261" s="92"/>
      <c r="AA7261" s="92"/>
      <c r="AB7261" s="92"/>
      <c r="AC7261" s="92"/>
      <c r="AD7261" s="92"/>
      <c r="AE7261" s="92"/>
      <c r="AF7261" s="92"/>
      <c r="AG7261" s="92"/>
      <c r="AH7261" s="92"/>
      <c r="AI7261" s="92"/>
      <c r="AJ7261" s="92"/>
      <c r="AK7261" s="92"/>
      <c r="AL7261" s="92"/>
      <c r="AM7261" s="92"/>
      <c r="AN7261" s="92"/>
      <c r="AO7261" s="92"/>
      <c r="AP7261" s="92"/>
      <c r="AQ7261" s="92"/>
      <c r="AR7261" s="92"/>
    </row>
    <row r="7262" spans="1:44" x14ac:dyDescent="0.2">
      <c r="A7262" s="92"/>
      <c r="B7262" s="92"/>
      <c r="C7262" s="92"/>
      <c r="D7262" s="92"/>
      <c r="E7262" s="92"/>
      <c r="F7262" s="92"/>
      <c r="G7262" s="92"/>
      <c r="H7262" s="92"/>
      <c r="I7262" s="92"/>
      <c r="J7262" s="92"/>
      <c r="K7262" s="92"/>
      <c r="L7262" s="92"/>
      <c r="M7262" s="92"/>
      <c r="N7262" s="92"/>
      <c r="O7262" s="92"/>
      <c r="P7262" s="92"/>
      <c r="Q7262" s="92"/>
      <c r="R7262" s="92"/>
      <c r="S7262" s="92"/>
      <c r="T7262" s="92"/>
      <c r="U7262" s="92"/>
      <c r="V7262" s="92"/>
      <c r="W7262" s="92"/>
      <c r="X7262" s="92"/>
      <c r="Y7262" s="92"/>
      <c r="Z7262" s="92"/>
      <c r="AA7262" s="92"/>
      <c r="AB7262" s="92"/>
      <c r="AC7262" s="92"/>
      <c r="AD7262" s="92"/>
      <c r="AE7262" s="92"/>
      <c r="AF7262" s="92"/>
      <c r="AG7262" s="92"/>
      <c r="AH7262" s="92"/>
      <c r="AI7262" s="92"/>
      <c r="AJ7262" s="92"/>
      <c r="AK7262" s="92"/>
      <c r="AL7262" s="92"/>
      <c r="AM7262" s="92"/>
      <c r="AN7262" s="92"/>
      <c r="AO7262" s="92"/>
      <c r="AP7262" s="92"/>
      <c r="AQ7262" s="92"/>
      <c r="AR7262" s="92"/>
    </row>
    <row r="7263" spans="1:44" x14ac:dyDescent="0.2">
      <c r="A7263" s="92"/>
      <c r="B7263" s="92"/>
      <c r="C7263" s="92"/>
      <c r="D7263" s="92"/>
      <c r="E7263" s="92"/>
      <c r="F7263" s="92"/>
      <c r="G7263" s="92"/>
      <c r="H7263" s="92"/>
      <c r="I7263" s="92"/>
      <c r="J7263" s="92"/>
      <c r="K7263" s="92"/>
      <c r="L7263" s="92"/>
      <c r="M7263" s="92"/>
      <c r="N7263" s="92"/>
      <c r="O7263" s="92"/>
      <c r="P7263" s="92"/>
      <c r="Q7263" s="92"/>
      <c r="R7263" s="92"/>
      <c r="S7263" s="92"/>
      <c r="T7263" s="92"/>
      <c r="U7263" s="92"/>
      <c r="V7263" s="92"/>
      <c r="W7263" s="92"/>
      <c r="X7263" s="92"/>
      <c r="Y7263" s="92"/>
      <c r="Z7263" s="92"/>
      <c r="AA7263" s="92"/>
      <c r="AB7263" s="92"/>
      <c r="AC7263" s="92"/>
      <c r="AD7263" s="92"/>
      <c r="AE7263" s="92"/>
      <c r="AF7263" s="92"/>
      <c r="AG7263" s="92"/>
      <c r="AH7263" s="92"/>
      <c r="AI7263" s="92"/>
      <c r="AJ7263" s="92"/>
      <c r="AK7263" s="92"/>
      <c r="AL7263" s="92"/>
      <c r="AM7263" s="92"/>
      <c r="AN7263" s="92"/>
      <c r="AO7263" s="92"/>
      <c r="AP7263" s="92"/>
      <c r="AQ7263" s="92"/>
      <c r="AR7263" s="92"/>
    </row>
    <row r="7264" spans="1:44" x14ac:dyDescent="0.2">
      <c r="A7264" s="92"/>
      <c r="B7264" s="92"/>
      <c r="C7264" s="92"/>
      <c r="D7264" s="92"/>
      <c r="E7264" s="92"/>
      <c r="F7264" s="92"/>
      <c r="G7264" s="92"/>
      <c r="H7264" s="92"/>
      <c r="I7264" s="92"/>
      <c r="J7264" s="92"/>
      <c r="K7264" s="92"/>
      <c r="L7264" s="92"/>
      <c r="M7264" s="92"/>
      <c r="N7264" s="92"/>
      <c r="O7264" s="92"/>
      <c r="P7264" s="92"/>
      <c r="Q7264" s="92"/>
      <c r="R7264" s="92"/>
      <c r="S7264" s="92"/>
      <c r="T7264" s="92"/>
      <c r="U7264" s="92"/>
      <c r="V7264" s="92"/>
      <c r="W7264" s="92"/>
      <c r="X7264" s="92"/>
      <c r="Y7264" s="92"/>
      <c r="Z7264" s="92"/>
      <c r="AA7264" s="92"/>
      <c r="AB7264" s="92"/>
      <c r="AC7264" s="92"/>
      <c r="AD7264" s="92"/>
      <c r="AE7264" s="92"/>
      <c r="AF7264" s="92"/>
      <c r="AG7264" s="92"/>
      <c r="AH7264" s="92"/>
      <c r="AI7264" s="92"/>
      <c r="AJ7264" s="92"/>
      <c r="AK7264" s="92"/>
      <c r="AL7264" s="92"/>
      <c r="AM7264" s="92"/>
      <c r="AN7264" s="92"/>
      <c r="AO7264" s="92"/>
      <c r="AP7264" s="92"/>
      <c r="AQ7264" s="92"/>
      <c r="AR7264" s="92"/>
    </row>
    <row r="7265" spans="1:44" x14ac:dyDescent="0.2">
      <c r="A7265" s="92"/>
      <c r="B7265" s="92"/>
      <c r="C7265" s="92"/>
      <c r="D7265" s="92"/>
      <c r="E7265" s="92"/>
      <c r="F7265" s="92"/>
      <c r="G7265" s="92"/>
      <c r="H7265" s="92"/>
      <c r="I7265" s="92"/>
      <c r="J7265" s="92"/>
      <c r="K7265" s="92"/>
      <c r="L7265" s="92"/>
      <c r="M7265" s="92"/>
      <c r="N7265" s="92"/>
      <c r="O7265" s="92"/>
      <c r="P7265" s="92"/>
      <c r="Q7265" s="92"/>
      <c r="R7265" s="92"/>
      <c r="S7265" s="92"/>
      <c r="T7265" s="92"/>
      <c r="U7265" s="92"/>
      <c r="V7265" s="92"/>
      <c r="W7265" s="92"/>
      <c r="X7265" s="92"/>
      <c r="Y7265" s="92"/>
      <c r="Z7265" s="92"/>
      <c r="AA7265" s="92"/>
      <c r="AB7265" s="92"/>
      <c r="AC7265" s="92"/>
      <c r="AD7265" s="92"/>
      <c r="AE7265" s="92"/>
      <c r="AF7265" s="92"/>
      <c r="AG7265" s="92"/>
      <c r="AH7265" s="92"/>
      <c r="AI7265" s="92"/>
      <c r="AJ7265" s="92"/>
      <c r="AK7265" s="92"/>
      <c r="AL7265" s="92"/>
      <c r="AM7265" s="92"/>
      <c r="AN7265" s="92"/>
      <c r="AO7265" s="92"/>
      <c r="AP7265" s="92"/>
      <c r="AQ7265" s="92"/>
      <c r="AR7265" s="92"/>
    </row>
    <row r="7266" spans="1:44" x14ac:dyDescent="0.2">
      <c r="A7266" s="92"/>
      <c r="B7266" s="92"/>
      <c r="C7266" s="92"/>
      <c r="D7266" s="92"/>
      <c r="E7266" s="92"/>
      <c r="F7266" s="92"/>
      <c r="G7266" s="92"/>
      <c r="H7266" s="92"/>
      <c r="I7266" s="92"/>
      <c r="J7266" s="92"/>
      <c r="K7266" s="92"/>
      <c r="L7266" s="92"/>
      <c r="M7266" s="92"/>
      <c r="N7266" s="92"/>
      <c r="O7266" s="92"/>
      <c r="P7266" s="92"/>
      <c r="Q7266" s="92"/>
      <c r="R7266" s="92"/>
      <c r="S7266" s="92"/>
      <c r="T7266" s="92"/>
      <c r="U7266" s="92"/>
      <c r="V7266" s="92"/>
      <c r="W7266" s="92"/>
      <c r="X7266" s="92"/>
      <c r="Y7266" s="92"/>
      <c r="Z7266" s="92"/>
      <c r="AA7266" s="92"/>
      <c r="AB7266" s="92"/>
      <c r="AC7266" s="92"/>
      <c r="AD7266" s="92"/>
      <c r="AE7266" s="92"/>
      <c r="AF7266" s="92"/>
      <c r="AG7266" s="92"/>
      <c r="AH7266" s="92"/>
      <c r="AI7266" s="92"/>
      <c r="AJ7266" s="92"/>
      <c r="AK7266" s="92"/>
      <c r="AL7266" s="92"/>
      <c r="AM7266" s="92"/>
      <c r="AN7266" s="92"/>
      <c r="AO7266" s="92"/>
      <c r="AP7266" s="92"/>
      <c r="AQ7266" s="92"/>
      <c r="AR7266" s="92"/>
    </row>
    <row r="7267" spans="1:44" x14ac:dyDescent="0.2">
      <c r="A7267" s="92"/>
      <c r="B7267" s="92"/>
      <c r="C7267" s="92"/>
      <c r="D7267" s="92"/>
      <c r="E7267" s="92"/>
      <c r="F7267" s="92"/>
      <c r="G7267" s="92"/>
      <c r="H7267" s="92"/>
      <c r="I7267" s="92"/>
      <c r="J7267" s="92"/>
      <c r="K7267" s="92"/>
      <c r="L7267" s="92"/>
      <c r="M7267" s="92"/>
      <c r="N7267" s="92"/>
      <c r="O7267" s="92"/>
      <c r="P7267" s="92"/>
      <c r="Q7267" s="92"/>
      <c r="R7267" s="92"/>
      <c r="S7267" s="92"/>
      <c r="T7267" s="92"/>
      <c r="U7267" s="92"/>
      <c r="V7267" s="92"/>
      <c r="W7267" s="92"/>
      <c r="X7267" s="92"/>
      <c r="Y7267" s="92"/>
      <c r="Z7267" s="92"/>
      <c r="AA7267" s="92"/>
      <c r="AB7267" s="92"/>
      <c r="AC7267" s="92"/>
      <c r="AD7267" s="92"/>
      <c r="AE7267" s="92"/>
      <c r="AF7267" s="92"/>
      <c r="AG7267" s="92"/>
      <c r="AH7267" s="92"/>
      <c r="AI7267" s="92"/>
      <c r="AJ7267" s="92"/>
      <c r="AK7267" s="92"/>
      <c r="AL7267" s="92"/>
      <c r="AM7267" s="92"/>
      <c r="AN7267" s="92"/>
      <c r="AO7267" s="92"/>
      <c r="AP7267" s="92"/>
      <c r="AQ7267" s="92"/>
      <c r="AR7267" s="92"/>
    </row>
    <row r="7268" spans="1:44" x14ac:dyDescent="0.2">
      <c r="A7268" s="92"/>
      <c r="B7268" s="92"/>
      <c r="C7268" s="92"/>
      <c r="D7268" s="92"/>
      <c r="E7268" s="92"/>
      <c r="F7268" s="92"/>
      <c r="G7268" s="92"/>
      <c r="H7268" s="92"/>
      <c r="I7268" s="92"/>
      <c r="J7268" s="92"/>
      <c r="K7268" s="92"/>
      <c r="L7268" s="92"/>
      <c r="M7268" s="92"/>
      <c r="N7268" s="92"/>
      <c r="O7268" s="92"/>
      <c r="P7268" s="92"/>
      <c r="Q7268" s="92"/>
      <c r="R7268" s="92"/>
      <c r="S7268" s="92"/>
      <c r="T7268" s="92"/>
      <c r="U7268" s="92"/>
      <c r="V7268" s="92"/>
      <c r="W7268" s="92"/>
      <c r="X7268" s="92"/>
      <c r="Y7268" s="92"/>
      <c r="Z7268" s="92"/>
      <c r="AA7268" s="92"/>
      <c r="AB7268" s="92"/>
      <c r="AC7268" s="92"/>
      <c r="AD7268" s="92"/>
      <c r="AE7268" s="92"/>
      <c r="AF7268" s="92"/>
      <c r="AG7268" s="92"/>
      <c r="AH7268" s="92"/>
      <c r="AI7268" s="92"/>
      <c r="AJ7268" s="92"/>
      <c r="AK7268" s="92"/>
      <c r="AL7268" s="92"/>
      <c r="AM7268" s="92"/>
      <c r="AN7268" s="92"/>
      <c r="AO7268" s="92"/>
      <c r="AP7268" s="92"/>
      <c r="AQ7268" s="92"/>
      <c r="AR7268" s="92"/>
    </row>
    <row r="7269" spans="1:44" x14ac:dyDescent="0.2">
      <c r="A7269" s="92"/>
      <c r="B7269" s="92"/>
      <c r="C7269" s="92"/>
      <c r="D7269" s="92"/>
      <c r="E7269" s="92"/>
      <c r="F7269" s="92"/>
      <c r="G7269" s="92"/>
      <c r="H7269" s="92"/>
      <c r="I7269" s="92"/>
      <c r="J7269" s="92"/>
      <c r="K7269" s="92"/>
      <c r="L7269" s="92"/>
      <c r="M7269" s="92"/>
      <c r="N7269" s="92"/>
      <c r="O7269" s="92"/>
      <c r="P7269" s="92"/>
      <c r="Q7269" s="92"/>
      <c r="R7269" s="92"/>
      <c r="S7269" s="92"/>
      <c r="T7269" s="92"/>
      <c r="U7269" s="92"/>
      <c r="V7269" s="92"/>
      <c r="W7269" s="92"/>
      <c r="X7269" s="92"/>
      <c r="Y7269" s="92"/>
      <c r="Z7269" s="92"/>
      <c r="AA7269" s="92"/>
      <c r="AB7269" s="92"/>
      <c r="AC7269" s="92"/>
      <c r="AD7269" s="92"/>
      <c r="AE7269" s="92"/>
      <c r="AF7269" s="92"/>
      <c r="AG7269" s="92"/>
      <c r="AH7269" s="92"/>
      <c r="AI7269" s="92"/>
      <c r="AJ7269" s="92"/>
      <c r="AK7269" s="92"/>
      <c r="AL7269" s="92"/>
      <c r="AM7269" s="92"/>
      <c r="AN7269" s="92"/>
      <c r="AO7269" s="92"/>
      <c r="AP7269" s="92"/>
      <c r="AQ7269" s="92"/>
      <c r="AR7269" s="92"/>
    </row>
    <row r="7270" spans="1:44" x14ac:dyDescent="0.2">
      <c r="A7270" s="92"/>
      <c r="B7270" s="92"/>
      <c r="C7270" s="92"/>
      <c r="D7270" s="92"/>
      <c r="E7270" s="92"/>
      <c r="F7270" s="92"/>
      <c r="G7270" s="92"/>
      <c r="H7270" s="92"/>
      <c r="I7270" s="92"/>
      <c r="J7270" s="92"/>
      <c r="K7270" s="92"/>
      <c r="L7270" s="92"/>
      <c r="M7270" s="92"/>
      <c r="N7270" s="92"/>
      <c r="O7270" s="92"/>
      <c r="P7270" s="92"/>
      <c r="Q7270" s="92"/>
      <c r="R7270" s="92"/>
      <c r="S7270" s="92"/>
      <c r="T7270" s="92"/>
      <c r="U7270" s="92"/>
      <c r="V7270" s="92"/>
      <c r="W7270" s="92"/>
      <c r="X7270" s="92"/>
      <c r="Y7270" s="92"/>
      <c r="Z7270" s="92"/>
      <c r="AA7270" s="92"/>
      <c r="AB7270" s="92"/>
      <c r="AC7270" s="92"/>
      <c r="AD7270" s="92"/>
      <c r="AE7270" s="92"/>
      <c r="AF7270" s="92"/>
      <c r="AG7270" s="92"/>
      <c r="AH7270" s="92"/>
      <c r="AI7270" s="92"/>
      <c r="AJ7270" s="92"/>
      <c r="AK7270" s="92"/>
      <c r="AL7270" s="92"/>
      <c r="AM7270" s="92"/>
      <c r="AN7270" s="92"/>
      <c r="AO7270" s="92"/>
      <c r="AP7270" s="92"/>
      <c r="AQ7270" s="92"/>
      <c r="AR7270" s="92"/>
    </row>
    <row r="7271" spans="1:44" x14ac:dyDescent="0.2">
      <c r="A7271" s="92"/>
      <c r="B7271" s="92"/>
      <c r="C7271" s="92"/>
      <c r="D7271" s="92"/>
      <c r="E7271" s="92"/>
      <c r="F7271" s="92"/>
      <c r="G7271" s="92"/>
      <c r="H7271" s="92"/>
      <c r="I7271" s="92"/>
      <c r="J7271" s="92"/>
      <c r="K7271" s="92"/>
      <c r="L7271" s="92"/>
      <c r="M7271" s="92"/>
      <c r="N7271" s="92"/>
      <c r="O7271" s="92"/>
      <c r="P7271" s="92"/>
      <c r="Q7271" s="92"/>
      <c r="R7271" s="92"/>
      <c r="S7271" s="92"/>
      <c r="T7271" s="92"/>
      <c r="U7271" s="92"/>
      <c r="V7271" s="92"/>
      <c r="W7271" s="92"/>
      <c r="X7271" s="92"/>
      <c r="Y7271" s="92"/>
      <c r="Z7271" s="92"/>
      <c r="AA7271" s="92"/>
      <c r="AB7271" s="92"/>
      <c r="AC7271" s="92"/>
      <c r="AD7271" s="92"/>
      <c r="AE7271" s="92"/>
      <c r="AF7271" s="92"/>
      <c r="AG7271" s="92"/>
      <c r="AH7271" s="92"/>
      <c r="AI7271" s="92"/>
      <c r="AJ7271" s="92"/>
      <c r="AK7271" s="92"/>
      <c r="AL7271" s="92"/>
      <c r="AM7271" s="92"/>
      <c r="AN7271" s="92"/>
      <c r="AO7271" s="92"/>
      <c r="AP7271" s="92"/>
      <c r="AQ7271" s="92"/>
      <c r="AR7271" s="92"/>
    </row>
    <row r="7272" spans="1:44" x14ac:dyDescent="0.2">
      <c r="A7272" s="92"/>
      <c r="B7272" s="92"/>
      <c r="C7272" s="92"/>
      <c r="D7272" s="92"/>
      <c r="E7272" s="92"/>
      <c r="F7272" s="92"/>
      <c r="G7272" s="92"/>
      <c r="H7272" s="92"/>
      <c r="I7272" s="92"/>
      <c r="J7272" s="92"/>
      <c r="K7272" s="92"/>
      <c r="L7272" s="92"/>
      <c r="M7272" s="92"/>
      <c r="N7272" s="92"/>
      <c r="O7272" s="92"/>
      <c r="P7272" s="92"/>
      <c r="Q7272" s="92"/>
      <c r="R7272" s="92"/>
      <c r="S7272" s="92"/>
      <c r="T7272" s="92"/>
      <c r="U7272" s="92"/>
      <c r="V7272" s="92"/>
      <c r="W7272" s="92"/>
      <c r="X7272" s="92"/>
      <c r="Y7272" s="92"/>
      <c r="Z7272" s="92"/>
      <c r="AA7272" s="92"/>
      <c r="AB7272" s="92"/>
      <c r="AC7272" s="92"/>
      <c r="AD7272" s="92"/>
      <c r="AE7272" s="92"/>
      <c r="AF7272" s="92"/>
      <c r="AG7272" s="92"/>
      <c r="AH7272" s="92"/>
      <c r="AI7272" s="92"/>
      <c r="AJ7272" s="92"/>
      <c r="AK7272" s="92"/>
      <c r="AL7272" s="92"/>
      <c r="AM7272" s="92"/>
      <c r="AN7272" s="92"/>
      <c r="AO7272" s="92"/>
      <c r="AP7272" s="92"/>
      <c r="AQ7272" s="92"/>
      <c r="AR7272" s="92"/>
    </row>
    <row r="7273" spans="1:44" x14ac:dyDescent="0.2">
      <c r="A7273" s="92"/>
      <c r="B7273" s="92"/>
      <c r="C7273" s="92"/>
      <c r="D7273" s="92"/>
      <c r="E7273" s="92"/>
      <c r="F7273" s="92"/>
      <c r="G7273" s="92"/>
      <c r="H7273" s="92"/>
      <c r="I7273" s="92"/>
      <c r="J7273" s="92"/>
      <c r="K7273" s="92"/>
      <c r="L7273" s="92"/>
      <c r="M7273" s="92"/>
      <c r="N7273" s="92"/>
      <c r="O7273" s="92"/>
      <c r="P7273" s="92"/>
      <c r="Q7273" s="92"/>
      <c r="R7273" s="92"/>
      <c r="S7273" s="92"/>
      <c r="T7273" s="92"/>
      <c r="U7273" s="92"/>
      <c r="V7273" s="92"/>
      <c r="W7273" s="92"/>
      <c r="X7273" s="92"/>
      <c r="Y7273" s="92"/>
      <c r="Z7273" s="92"/>
      <c r="AA7273" s="92"/>
      <c r="AB7273" s="92"/>
      <c r="AC7273" s="92"/>
      <c r="AD7273" s="92"/>
      <c r="AE7273" s="92"/>
      <c r="AF7273" s="92"/>
      <c r="AG7273" s="92"/>
      <c r="AH7273" s="92"/>
      <c r="AI7273" s="92"/>
      <c r="AJ7273" s="92"/>
      <c r="AK7273" s="92"/>
      <c r="AL7273" s="92"/>
      <c r="AM7273" s="92"/>
      <c r="AN7273" s="92"/>
      <c r="AO7273" s="92"/>
      <c r="AP7273" s="92"/>
      <c r="AQ7273" s="92"/>
      <c r="AR7273" s="92"/>
    </row>
    <row r="7274" spans="1:44" x14ac:dyDescent="0.2">
      <c r="A7274" s="92"/>
      <c r="B7274" s="92"/>
      <c r="C7274" s="92"/>
      <c r="D7274" s="92"/>
      <c r="E7274" s="92"/>
      <c r="F7274" s="92"/>
      <c r="G7274" s="92"/>
      <c r="H7274" s="92"/>
      <c r="I7274" s="92"/>
      <c r="J7274" s="92"/>
      <c r="K7274" s="92"/>
      <c r="L7274" s="92"/>
      <c r="M7274" s="92"/>
      <c r="N7274" s="92"/>
      <c r="O7274" s="92"/>
      <c r="P7274" s="92"/>
      <c r="Q7274" s="92"/>
      <c r="R7274" s="92"/>
      <c r="S7274" s="92"/>
      <c r="T7274" s="92"/>
      <c r="U7274" s="92"/>
      <c r="V7274" s="92"/>
      <c r="W7274" s="92"/>
      <c r="X7274" s="92"/>
      <c r="Y7274" s="92"/>
      <c r="Z7274" s="92"/>
      <c r="AA7274" s="92"/>
      <c r="AB7274" s="92"/>
      <c r="AC7274" s="92"/>
      <c r="AD7274" s="92"/>
      <c r="AE7274" s="92"/>
      <c r="AF7274" s="92"/>
      <c r="AG7274" s="92"/>
      <c r="AH7274" s="92"/>
      <c r="AI7274" s="92"/>
      <c r="AJ7274" s="92"/>
      <c r="AK7274" s="92"/>
      <c r="AL7274" s="92"/>
      <c r="AM7274" s="92"/>
      <c r="AN7274" s="92"/>
      <c r="AO7274" s="92"/>
      <c r="AP7274" s="92"/>
      <c r="AQ7274" s="92"/>
      <c r="AR7274" s="92"/>
    </row>
    <row r="7275" spans="1:44" x14ac:dyDescent="0.2">
      <c r="A7275" s="92"/>
      <c r="B7275" s="92"/>
      <c r="C7275" s="92"/>
      <c r="D7275" s="92"/>
      <c r="E7275" s="92"/>
      <c r="F7275" s="92"/>
      <c r="G7275" s="92"/>
      <c r="H7275" s="92"/>
      <c r="I7275" s="92"/>
      <c r="J7275" s="92"/>
      <c r="K7275" s="92"/>
      <c r="L7275" s="92"/>
      <c r="M7275" s="92"/>
      <c r="N7275" s="92"/>
      <c r="O7275" s="92"/>
      <c r="P7275" s="92"/>
      <c r="Q7275" s="92"/>
      <c r="R7275" s="92"/>
      <c r="S7275" s="92"/>
      <c r="T7275" s="92"/>
      <c r="U7275" s="92"/>
      <c r="V7275" s="92"/>
      <c r="W7275" s="92"/>
      <c r="X7275" s="92"/>
      <c r="Y7275" s="92"/>
      <c r="Z7275" s="92"/>
      <c r="AA7275" s="92"/>
      <c r="AB7275" s="92"/>
      <c r="AC7275" s="92"/>
      <c r="AD7275" s="92"/>
      <c r="AE7275" s="92"/>
      <c r="AF7275" s="92"/>
      <c r="AG7275" s="92"/>
      <c r="AH7275" s="92"/>
      <c r="AI7275" s="92"/>
      <c r="AJ7275" s="92"/>
      <c r="AK7275" s="92"/>
      <c r="AL7275" s="92"/>
      <c r="AM7275" s="92"/>
      <c r="AN7275" s="92"/>
      <c r="AO7275" s="92"/>
      <c r="AP7275" s="92"/>
      <c r="AQ7275" s="92"/>
      <c r="AR7275" s="92"/>
    </row>
    <row r="7276" spans="1:44" x14ac:dyDescent="0.2">
      <c r="A7276" s="92"/>
      <c r="B7276" s="92"/>
      <c r="C7276" s="92"/>
      <c r="D7276" s="92"/>
      <c r="E7276" s="92"/>
      <c r="F7276" s="92"/>
      <c r="G7276" s="92"/>
      <c r="H7276" s="92"/>
      <c r="I7276" s="92"/>
      <c r="J7276" s="92"/>
      <c r="K7276" s="92"/>
      <c r="L7276" s="92"/>
      <c r="M7276" s="92"/>
      <c r="N7276" s="92"/>
      <c r="O7276" s="92"/>
      <c r="P7276" s="92"/>
      <c r="Q7276" s="92"/>
      <c r="R7276" s="92"/>
      <c r="S7276" s="92"/>
      <c r="T7276" s="92"/>
      <c r="U7276" s="92"/>
      <c r="V7276" s="92"/>
      <c r="W7276" s="92"/>
      <c r="X7276" s="92"/>
      <c r="Y7276" s="92"/>
      <c r="Z7276" s="92"/>
      <c r="AA7276" s="92"/>
      <c r="AB7276" s="92"/>
      <c r="AC7276" s="92"/>
      <c r="AD7276" s="92"/>
      <c r="AE7276" s="92"/>
      <c r="AF7276" s="92"/>
      <c r="AG7276" s="92"/>
      <c r="AH7276" s="92"/>
      <c r="AI7276" s="92"/>
      <c r="AJ7276" s="92"/>
      <c r="AK7276" s="92"/>
      <c r="AL7276" s="92"/>
      <c r="AM7276" s="92"/>
      <c r="AN7276" s="92"/>
      <c r="AO7276" s="92"/>
      <c r="AP7276" s="92"/>
      <c r="AQ7276" s="92"/>
      <c r="AR7276" s="92"/>
    </row>
    <row r="7277" spans="1:44" x14ac:dyDescent="0.2">
      <c r="A7277" s="92"/>
      <c r="B7277" s="92"/>
      <c r="C7277" s="92"/>
      <c r="D7277" s="92"/>
      <c r="E7277" s="92"/>
      <c r="F7277" s="92"/>
      <c r="G7277" s="92"/>
      <c r="H7277" s="92"/>
      <c r="I7277" s="92"/>
      <c r="J7277" s="92"/>
      <c r="K7277" s="92"/>
      <c r="L7277" s="92"/>
      <c r="M7277" s="92"/>
      <c r="N7277" s="92"/>
      <c r="O7277" s="92"/>
      <c r="P7277" s="92"/>
      <c r="Q7277" s="92"/>
      <c r="R7277" s="92"/>
      <c r="S7277" s="92"/>
      <c r="T7277" s="92"/>
      <c r="U7277" s="92"/>
      <c r="V7277" s="92"/>
      <c r="W7277" s="92"/>
      <c r="X7277" s="92"/>
      <c r="Y7277" s="92"/>
      <c r="Z7277" s="92"/>
      <c r="AA7277" s="92"/>
      <c r="AB7277" s="92"/>
      <c r="AC7277" s="92"/>
      <c r="AD7277" s="92"/>
      <c r="AE7277" s="92"/>
      <c r="AF7277" s="92"/>
      <c r="AG7277" s="92"/>
      <c r="AH7277" s="92"/>
      <c r="AI7277" s="92"/>
      <c r="AJ7277" s="92"/>
      <c r="AK7277" s="92"/>
      <c r="AL7277" s="92"/>
      <c r="AM7277" s="92"/>
      <c r="AN7277" s="92"/>
      <c r="AO7277" s="92"/>
      <c r="AP7277" s="92"/>
      <c r="AQ7277" s="92"/>
      <c r="AR7277" s="92"/>
    </row>
    <row r="7278" spans="1:44" x14ac:dyDescent="0.2">
      <c r="A7278" s="92"/>
      <c r="B7278" s="92"/>
      <c r="C7278" s="92"/>
      <c r="D7278" s="92"/>
      <c r="E7278" s="92"/>
      <c r="F7278" s="92"/>
      <c r="G7278" s="92"/>
      <c r="H7278" s="92"/>
      <c r="I7278" s="92"/>
      <c r="J7278" s="92"/>
      <c r="K7278" s="92"/>
      <c r="L7278" s="92"/>
      <c r="M7278" s="92"/>
      <c r="N7278" s="92"/>
      <c r="O7278" s="92"/>
      <c r="P7278" s="92"/>
      <c r="Q7278" s="92"/>
      <c r="R7278" s="92"/>
      <c r="S7278" s="92"/>
      <c r="T7278" s="92"/>
      <c r="U7278" s="92"/>
      <c r="V7278" s="92"/>
      <c r="W7278" s="92"/>
      <c r="X7278" s="92"/>
      <c r="Y7278" s="92"/>
      <c r="Z7278" s="92"/>
      <c r="AA7278" s="92"/>
      <c r="AB7278" s="92"/>
      <c r="AC7278" s="92"/>
      <c r="AD7278" s="92"/>
      <c r="AE7278" s="92"/>
      <c r="AF7278" s="92"/>
      <c r="AG7278" s="92"/>
      <c r="AH7278" s="92"/>
      <c r="AI7278" s="92"/>
      <c r="AJ7278" s="92"/>
      <c r="AK7278" s="92"/>
      <c r="AL7278" s="92"/>
      <c r="AM7278" s="92"/>
      <c r="AN7278" s="92"/>
      <c r="AO7278" s="92"/>
      <c r="AP7278" s="92"/>
      <c r="AQ7278" s="92"/>
      <c r="AR7278" s="92"/>
    </row>
    <row r="7279" spans="1:44" x14ac:dyDescent="0.2">
      <c r="A7279" s="92"/>
      <c r="B7279" s="92"/>
      <c r="C7279" s="92"/>
      <c r="D7279" s="92"/>
      <c r="E7279" s="92"/>
      <c r="F7279" s="92"/>
      <c r="G7279" s="92"/>
      <c r="H7279" s="92"/>
      <c r="I7279" s="92"/>
      <c r="J7279" s="92"/>
      <c r="K7279" s="92"/>
      <c r="L7279" s="92"/>
      <c r="M7279" s="92"/>
      <c r="N7279" s="92"/>
      <c r="O7279" s="92"/>
      <c r="P7279" s="92"/>
      <c r="Q7279" s="92"/>
      <c r="R7279" s="92"/>
      <c r="S7279" s="92"/>
      <c r="T7279" s="92"/>
      <c r="U7279" s="92"/>
      <c r="V7279" s="92"/>
      <c r="W7279" s="92"/>
      <c r="X7279" s="92"/>
      <c r="Y7279" s="92"/>
      <c r="Z7279" s="92"/>
      <c r="AA7279" s="92"/>
      <c r="AB7279" s="92"/>
      <c r="AC7279" s="92"/>
      <c r="AD7279" s="92"/>
      <c r="AE7279" s="92"/>
      <c r="AF7279" s="92"/>
      <c r="AG7279" s="92"/>
      <c r="AH7279" s="92"/>
      <c r="AI7279" s="92"/>
      <c r="AJ7279" s="92"/>
      <c r="AK7279" s="92"/>
      <c r="AL7279" s="92"/>
      <c r="AM7279" s="92"/>
      <c r="AN7279" s="92"/>
      <c r="AO7279" s="92"/>
      <c r="AP7279" s="92"/>
      <c r="AQ7279" s="92"/>
      <c r="AR7279" s="92"/>
    </row>
    <row r="7280" spans="1:44" x14ac:dyDescent="0.2">
      <c r="A7280" s="92"/>
      <c r="B7280" s="92"/>
      <c r="C7280" s="92"/>
      <c r="D7280" s="92"/>
      <c r="E7280" s="92"/>
      <c r="F7280" s="92"/>
      <c r="G7280" s="92"/>
      <c r="H7280" s="92"/>
      <c r="I7280" s="92"/>
      <c r="J7280" s="92"/>
      <c r="K7280" s="92"/>
      <c r="L7280" s="92"/>
      <c r="M7280" s="92"/>
      <c r="N7280" s="92"/>
      <c r="O7280" s="92"/>
      <c r="P7280" s="92"/>
      <c r="Q7280" s="92"/>
      <c r="R7280" s="92"/>
      <c r="S7280" s="92"/>
      <c r="T7280" s="92"/>
      <c r="U7280" s="92"/>
      <c r="V7280" s="92"/>
      <c r="W7280" s="92"/>
      <c r="X7280" s="92"/>
      <c r="Y7280" s="92"/>
      <c r="Z7280" s="92"/>
      <c r="AA7280" s="92"/>
      <c r="AB7280" s="92"/>
      <c r="AC7280" s="92"/>
      <c r="AD7280" s="92"/>
      <c r="AE7280" s="92"/>
      <c r="AF7280" s="92"/>
      <c r="AG7280" s="92"/>
      <c r="AH7280" s="92"/>
      <c r="AI7280" s="92"/>
      <c r="AJ7280" s="92"/>
      <c r="AK7280" s="92"/>
      <c r="AL7280" s="92"/>
      <c r="AM7280" s="92"/>
      <c r="AN7280" s="92"/>
      <c r="AO7280" s="92"/>
      <c r="AP7280" s="92"/>
      <c r="AQ7280" s="92"/>
      <c r="AR7280" s="92"/>
    </row>
    <row r="7281" spans="1:44" x14ac:dyDescent="0.2">
      <c r="A7281" s="92"/>
      <c r="B7281" s="92"/>
      <c r="C7281" s="92"/>
      <c r="D7281" s="92"/>
      <c r="E7281" s="92"/>
      <c r="F7281" s="92"/>
      <c r="G7281" s="92"/>
      <c r="H7281" s="92"/>
      <c r="I7281" s="92"/>
      <c r="J7281" s="92"/>
      <c r="K7281" s="92"/>
      <c r="L7281" s="92"/>
      <c r="M7281" s="92"/>
      <c r="N7281" s="92"/>
      <c r="O7281" s="92"/>
      <c r="P7281" s="92"/>
      <c r="Q7281" s="92"/>
      <c r="R7281" s="92"/>
      <c r="S7281" s="92"/>
      <c r="T7281" s="92"/>
      <c r="U7281" s="92"/>
      <c r="V7281" s="92"/>
      <c r="W7281" s="92"/>
      <c r="X7281" s="92"/>
      <c r="Y7281" s="92"/>
      <c r="Z7281" s="92"/>
      <c r="AA7281" s="92"/>
      <c r="AB7281" s="92"/>
      <c r="AC7281" s="92"/>
      <c r="AD7281" s="92"/>
      <c r="AE7281" s="92"/>
      <c r="AF7281" s="92"/>
      <c r="AG7281" s="92"/>
      <c r="AH7281" s="92"/>
      <c r="AI7281" s="92"/>
      <c r="AJ7281" s="92"/>
      <c r="AK7281" s="92"/>
      <c r="AL7281" s="92"/>
      <c r="AM7281" s="92"/>
      <c r="AN7281" s="92"/>
      <c r="AO7281" s="92"/>
      <c r="AP7281" s="92"/>
      <c r="AQ7281" s="92"/>
      <c r="AR7281" s="92"/>
    </row>
    <row r="7282" spans="1:44" x14ac:dyDescent="0.2">
      <c r="A7282" s="92"/>
      <c r="B7282" s="92"/>
      <c r="C7282" s="92"/>
      <c r="D7282" s="92"/>
      <c r="E7282" s="92"/>
      <c r="F7282" s="92"/>
      <c r="G7282" s="92"/>
      <c r="H7282" s="92"/>
      <c r="I7282" s="92"/>
      <c r="J7282" s="92"/>
      <c r="K7282" s="92"/>
      <c r="L7282" s="92"/>
      <c r="M7282" s="92"/>
      <c r="N7282" s="92"/>
      <c r="O7282" s="92"/>
      <c r="P7282" s="92"/>
      <c r="Q7282" s="92"/>
      <c r="R7282" s="92"/>
      <c r="S7282" s="92"/>
      <c r="T7282" s="92"/>
      <c r="U7282" s="92"/>
      <c r="V7282" s="92"/>
      <c r="W7282" s="92"/>
      <c r="X7282" s="92"/>
      <c r="Y7282" s="92"/>
      <c r="Z7282" s="92"/>
      <c r="AA7282" s="92"/>
      <c r="AB7282" s="92"/>
      <c r="AC7282" s="92"/>
      <c r="AD7282" s="92"/>
      <c r="AE7282" s="92"/>
      <c r="AF7282" s="92"/>
      <c r="AG7282" s="92"/>
      <c r="AH7282" s="92"/>
      <c r="AI7282" s="92"/>
      <c r="AJ7282" s="92"/>
      <c r="AK7282" s="92"/>
      <c r="AL7282" s="92"/>
      <c r="AM7282" s="92"/>
      <c r="AN7282" s="92"/>
      <c r="AO7282" s="92"/>
      <c r="AP7282" s="92"/>
      <c r="AQ7282" s="92"/>
      <c r="AR7282" s="92"/>
    </row>
    <row r="7283" spans="1:44" x14ac:dyDescent="0.2">
      <c r="A7283" s="92"/>
      <c r="B7283" s="92"/>
      <c r="C7283" s="92"/>
      <c r="D7283" s="92"/>
      <c r="E7283" s="92"/>
      <c r="F7283" s="92"/>
      <c r="G7283" s="92"/>
      <c r="H7283" s="92"/>
      <c r="I7283" s="92"/>
      <c r="J7283" s="92"/>
      <c r="K7283" s="92"/>
      <c r="L7283" s="92"/>
      <c r="M7283" s="92"/>
      <c r="N7283" s="92"/>
      <c r="O7283" s="92"/>
      <c r="P7283" s="92"/>
      <c r="Q7283" s="92"/>
      <c r="R7283" s="92"/>
      <c r="S7283" s="92"/>
      <c r="T7283" s="92"/>
      <c r="U7283" s="92"/>
      <c r="V7283" s="92"/>
      <c r="W7283" s="92"/>
      <c r="X7283" s="92"/>
      <c r="Y7283" s="92"/>
      <c r="Z7283" s="92"/>
      <c r="AA7283" s="92"/>
      <c r="AB7283" s="92"/>
      <c r="AC7283" s="92"/>
      <c r="AD7283" s="92"/>
      <c r="AE7283" s="92"/>
      <c r="AF7283" s="92"/>
      <c r="AG7283" s="92"/>
      <c r="AH7283" s="92"/>
      <c r="AI7283" s="92"/>
      <c r="AJ7283" s="92"/>
      <c r="AK7283" s="92"/>
      <c r="AL7283" s="92"/>
      <c r="AM7283" s="92"/>
      <c r="AN7283" s="92"/>
      <c r="AO7283" s="92"/>
      <c r="AP7283" s="92"/>
      <c r="AQ7283" s="92"/>
      <c r="AR7283" s="92"/>
    </row>
    <row r="7284" spans="1:44" x14ac:dyDescent="0.2">
      <c r="A7284" s="92"/>
      <c r="B7284" s="92"/>
      <c r="C7284" s="92"/>
      <c r="D7284" s="92"/>
      <c r="E7284" s="92"/>
      <c r="F7284" s="92"/>
      <c r="G7284" s="92"/>
      <c r="H7284" s="92"/>
      <c r="I7284" s="92"/>
      <c r="J7284" s="92"/>
      <c r="K7284" s="92"/>
      <c r="L7284" s="92"/>
      <c r="M7284" s="92"/>
      <c r="N7284" s="92"/>
      <c r="O7284" s="92"/>
      <c r="P7284" s="92"/>
      <c r="Q7284" s="92"/>
      <c r="R7284" s="92"/>
      <c r="S7284" s="92"/>
      <c r="T7284" s="92"/>
      <c r="U7284" s="92"/>
      <c r="V7284" s="92"/>
      <c r="W7284" s="92"/>
      <c r="X7284" s="92"/>
      <c r="Y7284" s="92"/>
      <c r="Z7284" s="92"/>
      <c r="AA7284" s="92"/>
      <c r="AB7284" s="92"/>
      <c r="AC7284" s="92"/>
      <c r="AD7284" s="92"/>
      <c r="AE7284" s="92"/>
      <c r="AF7284" s="92"/>
      <c r="AG7284" s="92"/>
      <c r="AH7284" s="92"/>
      <c r="AI7284" s="92"/>
      <c r="AJ7284" s="92"/>
      <c r="AK7284" s="92"/>
      <c r="AL7284" s="92"/>
      <c r="AM7284" s="92"/>
      <c r="AN7284" s="92"/>
      <c r="AO7284" s="92"/>
      <c r="AP7284" s="92"/>
      <c r="AQ7284" s="92"/>
      <c r="AR7284" s="92"/>
    </row>
    <row r="7285" spans="1:44" x14ac:dyDescent="0.2">
      <c r="A7285" s="92"/>
      <c r="B7285" s="92"/>
      <c r="C7285" s="92"/>
      <c r="D7285" s="92"/>
      <c r="E7285" s="92"/>
      <c r="F7285" s="92"/>
      <c r="G7285" s="92"/>
      <c r="H7285" s="92"/>
      <c r="I7285" s="92"/>
      <c r="J7285" s="92"/>
      <c r="K7285" s="92"/>
      <c r="L7285" s="92"/>
      <c r="M7285" s="92"/>
      <c r="N7285" s="92"/>
      <c r="O7285" s="92"/>
      <c r="P7285" s="92"/>
      <c r="Q7285" s="92"/>
      <c r="R7285" s="92"/>
      <c r="S7285" s="92"/>
      <c r="T7285" s="92"/>
      <c r="U7285" s="92"/>
      <c r="V7285" s="92"/>
      <c r="W7285" s="92"/>
      <c r="X7285" s="92"/>
      <c r="Y7285" s="92"/>
      <c r="Z7285" s="92"/>
      <c r="AA7285" s="92"/>
      <c r="AB7285" s="92"/>
      <c r="AC7285" s="92"/>
      <c r="AD7285" s="92"/>
      <c r="AE7285" s="92"/>
      <c r="AF7285" s="92"/>
      <c r="AG7285" s="92"/>
      <c r="AH7285" s="92"/>
      <c r="AI7285" s="92"/>
      <c r="AJ7285" s="92"/>
      <c r="AK7285" s="92"/>
      <c r="AL7285" s="92"/>
      <c r="AM7285" s="92"/>
      <c r="AN7285" s="92"/>
      <c r="AO7285" s="92"/>
      <c r="AP7285" s="92"/>
      <c r="AQ7285" s="92"/>
      <c r="AR7285" s="92"/>
    </row>
    <row r="7286" spans="1:44" x14ac:dyDescent="0.2">
      <c r="A7286" s="92"/>
      <c r="B7286" s="92"/>
      <c r="C7286" s="92"/>
      <c r="D7286" s="92"/>
      <c r="E7286" s="92"/>
      <c r="F7286" s="92"/>
      <c r="G7286" s="92"/>
      <c r="H7286" s="92"/>
      <c r="I7286" s="92"/>
      <c r="J7286" s="92"/>
      <c r="K7286" s="92"/>
      <c r="L7286" s="92"/>
      <c r="M7286" s="92"/>
      <c r="N7286" s="92"/>
      <c r="O7286" s="92"/>
      <c r="P7286" s="92"/>
      <c r="Q7286" s="92"/>
      <c r="R7286" s="92"/>
      <c r="S7286" s="92"/>
      <c r="T7286" s="92"/>
      <c r="U7286" s="92"/>
      <c r="V7286" s="92"/>
      <c r="W7286" s="92"/>
      <c r="X7286" s="92"/>
      <c r="Y7286" s="92"/>
      <c r="Z7286" s="92"/>
      <c r="AA7286" s="92"/>
      <c r="AB7286" s="92"/>
      <c r="AC7286" s="92"/>
      <c r="AD7286" s="92"/>
      <c r="AE7286" s="92"/>
      <c r="AF7286" s="92"/>
      <c r="AG7286" s="92"/>
      <c r="AH7286" s="92"/>
      <c r="AI7286" s="92"/>
      <c r="AJ7286" s="92"/>
      <c r="AK7286" s="92"/>
      <c r="AL7286" s="92"/>
      <c r="AM7286" s="92"/>
      <c r="AN7286" s="92"/>
      <c r="AO7286" s="92"/>
      <c r="AP7286" s="92"/>
      <c r="AQ7286" s="92"/>
      <c r="AR7286" s="92"/>
    </row>
    <row r="7287" spans="1:44" x14ac:dyDescent="0.2">
      <c r="A7287" s="92"/>
      <c r="B7287" s="92"/>
      <c r="C7287" s="92"/>
      <c r="D7287" s="92"/>
      <c r="E7287" s="92"/>
      <c r="F7287" s="92"/>
      <c r="G7287" s="92"/>
      <c r="H7287" s="92"/>
      <c r="I7287" s="92"/>
      <c r="J7287" s="92"/>
      <c r="K7287" s="92"/>
      <c r="L7287" s="92"/>
      <c r="M7287" s="92"/>
      <c r="N7287" s="92"/>
      <c r="O7287" s="92"/>
      <c r="P7287" s="92"/>
      <c r="Q7287" s="92"/>
      <c r="R7287" s="92"/>
      <c r="S7287" s="92"/>
      <c r="T7287" s="92"/>
      <c r="U7287" s="92"/>
      <c r="V7287" s="92"/>
      <c r="W7287" s="92"/>
      <c r="X7287" s="92"/>
      <c r="Y7287" s="92"/>
      <c r="Z7287" s="92"/>
      <c r="AA7287" s="92"/>
      <c r="AB7287" s="92"/>
      <c r="AC7287" s="92"/>
      <c r="AD7287" s="92"/>
      <c r="AE7287" s="92"/>
      <c r="AF7287" s="92"/>
      <c r="AG7287" s="92"/>
      <c r="AH7287" s="92"/>
      <c r="AI7287" s="92"/>
      <c r="AJ7287" s="92"/>
      <c r="AK7287" s="92"/>
      <c r="AL7287" s="92"/>
      <c r="AM7287" s="92"/>
      <c r="AN7287" s="92"/>
      <c r="AO7287" s="92"/>
      <c r="AP7287" s="92"/>
      <c r="AQ7287" s="92"/>
      <c r="AR7287" s="92"/>
    </row>
    <row r="7288" spans="1:44" x14ac:dyDescent="0.2">
      <c r="A7288" s="92"/>
      <c r="B7288" s="92"/>
      <c r="C7288" s="92"/>
      <c r="D7288" s="92"/>
      <c r="E7288" s="92"/>
      <c r="F7288" s="92"/>
      <c r="G7288" s="92"/>
      <c r="H7288" s="92"/>
      <c r="I7288" s="92"/>
      <c r="J7288" s="92"/>
      <c r="K7288" s="92"/>
      <c r="L7288" s="92"/>
      <c r="M7288" s="92"/>
      <c r="N7288" s="92"/>
      <c r="O7288" s="92"/>
      <c r="P7288" s="92"/>
      <c r="Q7288" s="92"/>
      <c r="R7288" s="92"/>
      <c r="S7288" s="92"/>
      <c r="T7288" s="92"/>
      <c r="U7288" s="92"/>
      <c r="V7288" s="92"/>
      <c r="W7288" s="92"/>
      <c r="X7288" s="92"/>
      <c r="Y7288" s="92"/>
      <c r="Z7288" s="92"/>
      <c r="AA7288" s="92"/>
      <c r="AB7288" s="92"/>
      <c r="AC7288" s="92"/>
      <c r="AD7288" s="92"/>
      <c r="AE7288" s="92"/>
      <c r="AF7288" s="92"/>
      <c r="AG7288" s="92"/>
      <c r="AH7288" s="92"/>
      <c r="AI7288" s="92"/>
      <c r="AJ7288" s="92"/>
      <c r="AK7288" s="92"/>
      <c r="AL7288" s="92"/>
      <c r="AM7288" s="92"/>
      <c r="AN7288" s="92"/>
      <c r="AO7288" s="92"/>
      <c r="AP7288" s="92"/>
      <c r="AQ7288" s="92"/>
      <c r="AR7288" s="92"/>
    </row>
    <row r="7289" spans="1:44" x14ac:dyDescent="0.2">
      <c r="A7289" s="92"/>
      <c r="B7289" s="92"/>
      <c r="C7289" s="92"/>
      <c r="D7289" s="92"/>
      <c r="E7289" s="92"/>
      <c r="F7289" s="92"/>
      <c r="G7289" s="92"/>
      <c r="H7289" s="92"/>
      <c r="I7289" s="92"/>
      <c r="J7289" s="92"/>
      <c r="K7289" s="92"/>
      <c r="L7289" s="92"/>
      <c r="M7289" s="92"/>
      <c r="N7289" s="92"/>
      <c r="O7289" s="92"/>
      <c r="P7289" s="92"/>
      <c r="Q7289" s="92"/>
      <c r="R7289" s="92"/>
      <c r="S7289" s="92"/>
      <c r="T7289" s="92"/>
      <c r="U7289" s="92"/>
      <c r="V7289" s="92"/>
      <c r="W7289" s="92"/>
      <c r="X7289" s="92"/>
      <c r="Y7289" s="92"/>
      <c r="Z7289" s="92"/>
      <c r="AA7289" s="92"/>
      <c r="AB7289" s="92"/>
      <c r="AC7289" s="92"/>
      <c r="AD7289" s="92"/>
      <c r="AE7289" s="92"/>
      <c r="AF7289" s="92"/>
      <c r="AG7289" s="92"/>
      <c r="AH7289" s="92"/>
      <c r="AI7289" s="92"/>
      <c r="AJ7289" s="92"/>
      <c r="AK7289" s="92"/>
      <c r="AL7289" s="92"/>
      <c r="AM7289" s="92"/>
      <c r="AN7289" s="92"/>
      <c r="AO7289" s="92"/>
      <c r="AP7289" s="92"/>
      <c r="AQ7289" s="92"/>
      <c r="AR7289" s="92"/>
    </row>
    <row r="7290" spans="1:44" x14ac:dyDescent="0.2">
      <c r="A7290" s="92"/>
      <c r="B7290" s="92"/>
      <c r="C7290" s="92"/>
      <c r="D7290" s="92"/>
      <c r="E7290" s="92"/>
      <c r="F7290" s="92"/>
      <c r="G7290" s="92"/>
      <c r="H7290" s="92"/>
      <c r="I7290" s="92"/>
      <c r="J7290" s="92"/>
      <c r="K7290" s="92"/>
      <c r="L7290" s="92"/>
      <c r="M7290" s="92"/>
      <c r="N7290" s="92"/>
      <c r="O7290" s="92"/>
      <c r="P7290" s="92"/>
      <c r="Q7290" s="92"/>
      <c r="R7290" s="92"/>
      <c r="S7290" s="92"/>
      <c r="T7290" s="92"/>
      <c r="U7290" s="92"/>
      <c r="V7290" s="92"/>
      <c r="W7290" s="92"/>
      <c r="X7290" s="92"/>
      <c r="Y7290" s="92"/>
      <c r="Z7290" s="92"/>
      <c r="AA7290" s="92"/>
      <c r="AB7290" s="92"/>
      <c r="AC7290" s="92"/>
      <c r="AD7290" s="92"/>
      <c r="AE7290" s="92"/>
      <c r="AF7290" s="92"/>
      <c r="AG7290" s="92"/>
      <c r="AH7290" s="92"/>
      <c r="AI7290" s="92"/>
      <c r="AJ7290" s="92"/>
      <c r="AK7290" s="92"/>
      <c r="AL7290" s="92"/>
      <c r="AM7290" s="92"/>
      <c r="AN7290" s="92"/>
      <c r="AO7290" s="92"/>
      <c r="AP7290" s="92"/>
      <c r="AQ7290" s="92"/>
      <c r="AR7290" s="92"/>
    </row>
    <row r="7291" spans="1:44" x14ac:dyDescent="0.2">
      <c r="A7291" s="92"/>
      <c r="B7291" s="92"/>
      <c r="C7291" s="92"/>
      <c r="D7291" s="92"/>
      <c r="E7291" s="92"/>
      <c r="F7291" s="92"/>
      <c r="G7291" s="92"/>
      <c r="H7291" s="92"/>
      <c r="I7291" s="92"/>
      <c r="J7291" s="92"/>
      <c r="K7291" s="92"/>
      <c r="L7291" s="92"/>
      <c r="M7291" s="92"/>
      <c r="N7291" s="92"/>
      <c r="O7291" s="92"/>
      <c r="P7291" s="92"/>
      <c r="Q7291" s="92"/>
      <c r="R7291" s="92"/>
      <c r="S7291" s="92"/>
      <c r="T7291" s="92"/>
      <c r="U7291" s="92"/>
      <c r="V7291" s="92"/>
      <c r="W7291" s="92"/>
      <c r="X7291" s="92"/>
      <c r="Y7291" s="92"/>
      <c r="Z7291" s="92"/>
      <c r="AA7291" s="92"/>
      <c r="AB7291" s="92"/>
      <c r="AC7291" s="92"/>
      <c r="AD7291" s="92"/>
      <c r="AE7291" s="92"/>
      <c r="AF7291" s="92"/>
      <c r="AG7291" s="92"/>
      <c r="AH7291" s="92"/>
      <c r="AI7291" s="92"/>
      <c r="AJ7291" s="92"/>
      <c r="AK7291" s="92"/>
      <c r="AL7291" s="92"/>
      <c r="AM7291" s="92"/>
      <c r="AN7291" s="92"/>
      <c r="AO7291" s="92"/>
      <c r="AP7291" s="92"/>
      <c r="AQ7291" s="92"/>
      <c r="AR7291" s="92"/>
    </row>
    <row r="7292" spans="1:44" x14ac:dyDescent="0.2">
      <c r="A7292" s="92"/>
      <c r="B7292" s="92"/>
      <c r="C7292" s="92"/>
      <c r="D7292" s="92"/>
      <c r="E7292" s="92"/>
      <c r="F7292" s="92"/>
      <c r="G7292" s="92"/>
      <c r="H7292" s="92"/>
      <c r="I7292" s="92"/>
      <c r="J7292" s="92"/>
      <c r="K7292" s="92"/>
      <c r="L7292" s="92"/>
      <c r="M7292" s="92"/>
      <c r="N7292" s="92"/>
      <c r="O7292" s="92"/>
      <c r="P7292" s="92"/>
      <c r="Q7292" s="92"/>
      <c r="R7292" s="92"/>
      <c r="S7292" s="92"/>
      <c r="T7292" s="92"/>
      <c r="U7292" s="92"/>
      <c r="V7292" s="92"/>
      <c r="W7292" s="92"/>
      <c r="X7292" s="92"/>
      <c r="Y7292" s="92"/>
      <c r="Z7292" s="92"/>
      <c r="AA7292" s="92"/>
      <c r="AB7292" s="92"/>
      <c r="AC7292" s="92"/>
      <c r="AD7292" s="92"/>
      <c r="AE7292" s="92"/>
      <c r="AF7292" s="92"/>
      <c r="AG7292" s="92"/>
      <c r="AH7292" s="92"/>
      <c r="AI7292" s="92"/>
      <c r="AJ7292" s="92"/>
      <c r="AK7292" s="92"/>
      <c r="AL7292" s="92"/>
      <c r="AM7292" s="92"/>
      <c r="AN7292" s="92"/>
      <c r="AO7292" s="92"/>
      <c r="AP7292" s="92"/>
      <c r="AQ7292" s="92"/>
      <c r="AR7292" s="92"/>
    </row>
    <row r="7293" spans="1:44" x14ac:dyDescent="0.2">
      <c r="A7293" s="92"/>
      <c r="B7293" s="92"/>
      <c r="C7293" s="92"/>
      <c r="D7293" s="92"/>
      <c r="E7293" s="92"/>
      <c r="F7293" s="92"/>
      <c r="G7293" s="92"/>
      <c r="H7293" s="92"/>
      <c r="I7293" s="92"/>
      <c r="J7293" s="92"/>
      <c r="K7293" s="92"/>
      <c r="L7293" s="92"/>
      <c r="M7293" s="92"/>
      <c r="N7293" s="92"/>
      <c r="O7293" s="92"/>
      <c r="P7293" s="92"/>
      <c r="Q7293" s="92"/>
      <c r="R7293" s="92"/>
      <c r="S7293" s="92"/>
      <c r="T7293" s="92"/>
      <c r="U7293" s="92"/>
      <c r="V7293" s="92"/>
      <c r="W7293" s="92"/>
      <c r="X7293" s="92"/>
      <c r="Y7293" s="92"/>
      <c r="Z7293" s="92"/>
      <c r="AA7293" s="92"/>
      <c r="AB7293" s="92"/>
      <c r="AC7293" s="92"/>
      <c r="AD7293" s="92"/>
      <c r="AE7293" s="92"/>
      <c r="AF7293" s="92"/>
      <c r="AG7293" s="92"/>
      <c r="AH7293" s="92"/>
      <c r="AI7293" s="92"/>
      <c r="AJ7293" s="92"/>
      <c r="AK7293" s="92"/>
      <c r="AL7293" s="92"/>
      <c r="AM7293" s="92"/>
      <c r="AN7293" s="92"/>
      <c r="AO7293" s="92"/>
      <c r="AP7293" s="92"/>
      <c r="AQ7293" s="92"/>
      <c r="AR7293" s="92"/>
    </row>
    <row r="7294" spans="1:44" x14ac:dyDescent="0.2">
      <c r="A7294" s="92"/>
      <c r="B7294" s="92"/>
      <c r="C7294" s="92"/>
      <c r="D7294" s="92"/>
      <c r="E7294" s="92"/>
      <c r="F7294" s="92"/>
      <c r="G7294" s="92"/>
      <c r="H7294" s="92"/>
      <c r="I7294" s="92"/>
      <c r="J7294" s="92"/>
      <c r="K7294" s="92"/>
      <c r="L7294" s="92"/>
      <c r="M7294" s="92"/>
      <c r="N7294" s="92"/>
      <c r="O7294" s="92"/>
      <c r="P7294" s="92"/>
      <c r="Q7294" s="92"/>
      <c r="R7294" s="92"/>
      <c r="S7294" s="92"/>
      <c r="T7294" s="92"/>
      <c r="U7294" s="92"/>
      <c r="V7294" s="92"/>
      <c r="W7294" s="92"/>
      <c r="X7294" s="92"/>
      <c r="Y7294" s="92"/>
      <c r="Z7294" s="92"/>
      <c r="AA7294" s="92"/>
      <c r="AB7294" s="92"/>
      <c r="AC7294" s="92"/>
      <c r="AD7294" s="92"/>
      <c r="AE7294" s="92"/>
      <c r="AF7294" s="92"/>
      <c r="AG7294" s="92"/>
      <c r="AH7294" s="92"/>
      <c r="AI7294" s="92"/>
      <c r="AJ7294" s="92"/>
      <c r="AK7294" s="92"/>
      <c r="AL7294" s="92"/>
      <c r="AM7294" s="92"/>
      <c r="AN7294" s="92"/>
      <c r="AO7294" s="92"/>
      <c r="AP7294" s="92"/>
      <c r="AQ7294" s="92"/>
      <c r="AR7294" s="92"/>
    </row>
    <row r="7295" spans="1:44" x14ac:dyDescent="0.2">
      <c r="A7295" s="92"/>
      <c r="B7295" s="92"/>
      <c r="C7295" s="92"/>
      <c r="D7295" s="92"/>
      <c r="E7295" s="92"/>
      <c r="F7295" s="92"/>
      <c r="G7295" s="92"/>
      <c r="H7295" s="92"/>
      <c r="I7295" s="92"/>
      <c r="J7295" s="92"/>
      <c r="K7295" s="92"/>
      <c r="L7295" s="92"/>
      <c r="M7295" s="92"/>
      <c r="N7295" s="92"/>
      <c r="O7295" s="92"/>
      <c r="P7295" s="92"/>
      <c r="Q7295" s="92"/>
      <c r="R7295" s="92"/>
      <c r="S7295" s="92"/>
      <c r="T7295" s="92"/>
      <c r="U7295" s="92"/>
      <c r="V7295" s="92"/>
      <c r="W7295" s="92"/>
      <c r="X7295" s="92"/>
      <c r="Y7295" s="92"/>
      <c r="Z7295" s="92"/>
      <c r="AA7295" s="92"/>
      <c r="AB7295" s="92"/>
      <c r="AC7295" s="92"/>
      <c r="AD7295" s="92"/>
      <c r="AE7295" s="92"/>
      <c r="AF7295" s="92"/>
      <c r="AG7295" s="92"/>
      <c r="AH7295" s="92"/>
      <c r="AI7295" s="92"/>
      <c r="AJ7295" s="92"/>
      <c r="AK7295" s="92"/>
      <c r="AL7295" s="92"/>
      <c r="AM7295" s="92"/>
      <c r="AN7295" s="92"/>
      <c r="AO7295" s="92"/>
      <c r="AP7295" s="92"/>
      <c r="AQ7295" s="92"/>
      <c r="AR7295" s="92"/>
    </row>
    <row r="7296" spans="1:44" x14ac:dyDescent="0.2">
      <c r="A7296" s="92"/>
      <c r="B7296" s="92"/>
      <c r="C7296" s="92"/>
      <c r="D7296" s="92"/>
      <c r="E7296" s="92"/>
      <c r="F7296" s="92"/>
      <c r="G7296" s="92"/>
      <c r="H7296" s="92"/>
      <c r="I7296" s="92"/>
      <c r="J7296" s="92"/>
      <c r="K7296" s="92"/>
      <c r="L7296" s="92"/>
      <c r="M7296" s="92"/>
      <c r="N7296" s="92"/>
      <c r="O7296" s="92"/>
      <c r="P7296" s="92"/>
      <c r="Q7296" s="92"/>
      <c r="R7296" s="92"/>
      <c r="S7296" s="92"/>
      <c r="T7296" s="92"/>
      <c r="U7296" s="92"/>
      <c r="V7296" s="92"/>
      <c r="W7296" s="92"/>
      <c r="X7296" s="92"/>
      <c r="Y7296" s="92"/>
      <c r="Z7296" s="92"/>
      <c r="AA7296" s="92"/>
      <c r="AB7296" s="92"/>
      <c r="AC7296" s="92"/>
      <c r="AD7296" s="92"/>
      <c r="AE7296" s="92"/>
      <c r="AF7296" s="92"/>
      <c r="AG7296" s="92"/>
      <c r="AH7296" s="92"/>
      <c r="AI7296" s="92"/>
      <c r="AJ7296" s="92"/>
      <c r="AK7296" s="92"/>
      <c r="AL7296" s="92"/>
      <c r="AM7296" s="92"/>
      <c r="AN7296" s="92"/>
      <c r="AO7296" s="92"/>
      <c r="AP7296" s="92"/>
      <c r="AQ7296" s="92"/>
      <c r="AR7296" s="92"/>
    </row>
    <row r="7297" spans="1:44" x14ac:dyDescent="0.2">
      <c r="A7297" s="92"/>
      <c r="B7297" s="92"/>
      <c r="C7297" s="92"/>
      <c r="D7297" s="92"/>
      <c r="E7297" s="92"/>
      <c r="F7297" s="92"/>
      <c r="G7297" s="92"/>
      <c r="H7297" s="92"/>
      <c r="I7297" s="92"/>
      <c r="J7297" s="92"/>
      <c r="K7297" s="92"/>
      <c r="L7297" s="92"/>
      <c r="M7297" s="92"/>
      <c r="N7297" s="92"/>
      <c r="O7297" s="92"/>
      <c r="P7297" s="92"/>
      <c r="Q7297" s="92"/>
      <c r="R7297" s="92"/>
      <c r="S7297" s="92"/>
      <c r="T7297" s="92"/>
      <c r="U7297" s="92"/>
      <c r="V7297" s="92"/>
      <c r="W7297" s="92"/>
      <c r="X7297" s="92"/>
      <c r="Y7297" s="92"/>
      <c r="Z7297" s="92"/>
      <c r="AA7297" s="92"/>
      <c r="AB7297" s="92"/>
      <c r="AC7297" s="92"/>
      <c r="AD7297" s="92"/>
      <c r="AE7297" s="92"/>
      <c r="AF7297" s="92"/>
      <c r="AG7297" s="92"/>
      <c r="AH7297" s="92"/>
      <c r="AI7297" s="92"/>
      <c r="AJ7297" s="92"/>
      <c r="AK7297" s="92"/>
      <c r="AL7297" s="92"/>
      <c r="AM7297" s="92"/>
      <c r="AN7297" s="92"/>
      <c r="AO7297" s="92"/>
      <c r="AP7297" s="92"/>
      <c r="AQ7297" s="92"/>
      <c r="AR7297" s="92"/>
    </row>
    <row r="7298" spans="1:44" x14ac:dyDescent="0.2">
      <c r="A7298" s="92"/>
      <c r="B7298" s="92"/>
      <c r="C7298" s="92"/>
      <c r="D7298" s="92"/>
      <c r="E7298" s="92"/>
      <c r="F7298" s="92"/>
      <c r="G7298" s="92"/>
      <c r="H7298" s="92"/>
      <c r="I7298" s="92"/>
      <c r="J7298" s="92"/>
      <c r="K7298" s="92"/>
      <c r="L7298" s="92"/>
      <c r="M7298" s="92"/>
      <c r="N7298" s="92"/>
      <c r="O7298" s="92"/>
      <c r="P7298" s="92"/>
      <c r="Q7298" s="92"/>
      <c r="R7298" s="92"/>
      <c r="S7298" s="92"/>
      <c r="T7298" s="92"/>
      <c r="U7298" s="92"/>
      <c r="V7298" s="92"/>
      <c r="W7298" s="92"/>
      <c r="X7298" s="92"/>
      <c r="Y7298" s="92"/>
      <c r="Z7298" s="92"/>
      <c r="AA7298" s="92"/>
      <c r="AB7298" s="92"/>
      <c r="AC7298" s="92"/>
      <c r="AD7298" s="92"/>
      <c r="AE7298" s="92"/>
      <c r="AF7298" s="92"/>
      <c r="AG7298" s="92"/>
      <c r="AH7298" s="92"/>
      <c r="AI7298" s="92"/>
      <c r="AJ7298" s="92"/>
      <c r="AK7298" s="92"/>
      <c r="AL7298" s="92"/>
      <c r="AM7298" s="92"/>
      <c r="AN7298" s="92"/>
      <c r="AO7298" s="92"/>
      <c r="AP7298" s="92"/>
      <c r="AQ7298" s="92"/>
      <c r="AR7298" s="92"/>
    </row>
    <row r="7299" spans="1:44" x14ac:dyDescent="0.2">
      <c r="A7299" s="92"/>
      <c r="B7299" s="92"/>
      <c r="C7299" s="92"/>
      <c r="D7299" s="92"/>
      <c r="E7299" s="92"/>
      <c r="F7299" s="92"/>
      <c r="G7299" s="92"/>
      <c r="H7299" s="92"/>
      <c r="I7299" s="92"/>
      <c r="J7299" s="92"/>
      <c r="K7299" s="92"/>
      <c r="L7299" s="92"/>
      <c r="M7299" s="92"/>
      <c r="N7299" s="92"/>
      <c r="O7299" s="92"/>
      <c r="P7299" s="92"/>
      <c r="Q7299" s="92"/>
      <c r="R7299" s="92"/>
      <c r="S7299" s="92"/>
      <c r="T7299" s="92"/>
      <c r="U7299" s="92"/>
      <c r="V7299" s="92"/>
      <c r="W7299" s="92"/>
      <c r="X7299" s="92"/>
      <c r="Y7299" s="92"/>
      <c r="Z7299" s="92"/>
      <c r="AA7299" s="92"/>
      <c r="AB7299" s="92"/>
      <c r="AC7299" s="92"/>
      <c r="AD7299" s="92"/>
      <c r="AE7299" s="92"/>
      <c r="AF7299" s="92"/>
      <c r="AG7299" s="92"/>
      <c r="AH7299" s="92"/>
      <c r="AI7299" s="92"/>
      <c r="AJ7299" s="92"/>
      <c r="AK7299" s="92"/>
      <c r="AL7299" s="92"/>
      <c r="AM7299" s="92"/>
      <c r="AN7299" s="92"/>
      <c r="AO7299" s="92"/>
      <c r="AP7299" s="92"/>
      <c r="AQ7299" s="92"/>
      <c r="AR7299" s="92"/>
    </row>
    <row r="7300" spans="1:44" x14ac:dyDescent="0.2">
      <c r="A7300" s="92"/>
      <c r="B7300" s="92"/>
      <c r="C7300" s="92"/>
      <c r="D7300" s="92"/>
      <c r="E7300" s="92"/>
      <c r="F7300" s="92"/>
      <c r="G7300" s="92"/>
      <c r="H7300" s="92"/>
      <c r="I7300" s="92"/>
      <c r="J7300" s="92"/>
      <c r="K7300" s="92"/>
      <c r="L7300" s="92"/>
      <c r="M7300" s="92"/>
      <c r="N7300" s="92"/>
      <c r="O7300" s="92"/>
      <c r="P7300" s="92"/>
      <c r="Q7300" s="92"/>
      <c r="R7300" s="92"/>
      <c r="S7300" s="92"/>
      <c r="T7300" s="92"/>
      <c r="U7300" s="92"/>
      <c r="V7300" s="92"/>
      <c r="W7300" s="92"/>
      <c r="X7300" s="92"/>
      <c r="Y7300" s="92"/>
      <c r="Z7300" s="92"/>
      <c r="AA7300" s="92"/>
      <c r="AB7300" s="92"/>
      <c r="AC7300" s="92"/>
      <c r="AD7300" s="92"/>
      <c r="AE7300" s="92"/>
      <c r="AF7300" s="92"/>
      <c r="AG7300" s="92"/>
      <c r="AH7300" s="92"/>
      <c r="AI7300" s="92"/>
      <c r="AJ7300" s="92"/>
      <c r="AK7300" s="92"/>
      <c r="AL7300" s="92"/>
      <c r="AM7300" s="92"/>
      <c r="AN7300" s="92"/>
      <c r="AO7300" s="92"/>
      <c r="AP7300" s="92"/>
      <c r="AQ7300" s="92"/>
      <c r="AR7300" s="92"/>
    </row>
    <row r="7301" spans="1:44" x14ac:dyDescent="0.2">
      <c r="A7301" s="92"/>
      <c r="B7301" s="92"/>
      <c r="C7301" s="92"/>
      <c r="D7301" s="92"/>
      <c r="E7301" s="92"/>
      <c r="F7301" s="92"/>
      <c r="G7301" s="92"/>
      <c r="H7301" s="92"/>
      <c r="I7301" s="92"/>
      <c r="J7301" s="92"/>
      <c r="K7301" s="92"/>
      <c r="L7301" s="92"/>
      <c r="M7301" s="92"/>
      <c r="N7301" s="92"/>
      <c r="O7301" s="92"/>
      <c r="P7301" s="92"/>
      <c r="Q7301" s="92"/>
      <c r="R7301" s="92"/>
      <c r="S7301" s="92"/>
      <c r="T7301" s="92"/>
      <c r="U7301" s="92"/>
      <c r="V7301" s="92"/>
      <c r="W7301" s="92"/>
      <c r="X7301" s="92"/>
      <c r="Y7301" s="92"/>
      <c r="Z7301" s="92"/>
      <c r="AA7301" s="92"/>
      <c r="AB7301" s="92"/>
      <c r="AC7301" s="92"/>
      <c r="AD7301" s="92"/>
      <c r="AE7301" s="92"/>
      <c r="AF7301" s="92"/>
      <c r="AG7301" s="92"/>
      <c r="AH7301" s="92"/>
      <c r="AI7301" s="92"/>
      <c r="AJ7301" s="92"/>
      <c r="AK7301" s="92"/>
      <c r="AL7301" s="92"/>
      <c r="AM7301" s="92"/>
      <c r="AN7301" s="92"/>
      <c r="AO7301" s="92"/>
      <c r="AP7301" s="92"/>
      <c r="AQ7301" s="92"/>
      <c r="AR7301" s="92"/>
    </row>
    <row r="7302" spans="1:44" x14ac:dyDescent="0.2">
      <c r="A7302" s="92"/>
      <c r="B7302" s="92"/>
      <c r="C7302" s="92"/>
      <c r="D7302" s="92"/>
      <c r="E7302" s="92"/>
      <c r="F7302" s="92"/>
      <c r="G7302" s="92"/>
      <c r="H7302" s="92"/>
      <c r="I7302" s="92"/>
      <c r="J7302" s="92"/>
      <c r="K7302" s="92"/>
      <c r="L7302" s="92"/>
      <c r="M7302" s="92"/>
      <c r="N7302" s="92"/>
      <c r="O7302" s="92"/>
      <c r="P7302" s="92"/>
      <c r="Q7302" s="92"/>
      <c r="R7302" s="92"/>
      <c r="S7302" s="92"/>
      <c r="T7302" s="92"/>
      <c r="U7302" s="92"/>
      <c r="V7302" s="92"/>
      <c r="W7302" s="92"/>
      <c r="X7302" s="92"/>
      <c r="Y7302" s="92"/>
      <c r="Z7302" s="92"/>
      <c r="AA7302" s="92"/>
      <c r="AB7302" s="92"/>
      <c r="AC7302" s="92"/>
      <c r="AD7302" s="92"/>
      <c r="AE7302" s="92"/>
      <c r="AF7302" s="92"/>
      <c r="AG7302" s="92"/>
      <c r="AH7302" s="92"/>
      <c r="AI7302" s="92"/>
      <c r="AJ7302" s="92"/>
      <c r="AK7302" s="92"/>
      <c r="AL7302" s="92"/>
      <c r="AM7302" s="92"/>
      <c r="AN7302" s="92"/>
      <c r="AO7302" s="92"/>
      <c r="AP7302" s="92"/>
      <c r="AQ7302" s="92"/>
      <c r="AR7302" s="92"/>
    </row>
    <row r="7303" spans="1:44" x14ac:dyDescent="0.2">
      <c r="A7303" s="92"/>
      <c r="B7303" s="92"/>
      <c r="C7303" s="92"/>
      <c r="D7303" s="92"/>
      <c r="E7303" s="92"/>
      <c r="F7303" s="92"/>
      <c r="G7303" s="92"/>
      <c r="H7303" s="92"/>
      <c r="I7303" s="92"/>
      <c r="J7303" s="92"/>
      <c r="K7303" s="92"/>
      <c r="L7303" s="92"/>
      <c r="M7303" s="92"/>
      <c r="N7303" s="92"/>
      <c r="O7303" s="92"/>
      <c r="P7303" s="92"/>
      <c r="Q7303" s="92"/>
      <c r="R7303" s="92"/>
      <c r="S7303" s="92"/>
      <c r="T7303" s="92"/>
      <c r="U7303" s="92"/>
      <c r="V7303" s="92"/>
      <c r="W7303" s="92"/>
      <c r="X7303" s="92"/>
      <c r="Y7303" s="92"/>
      <c r="Z7303" s="92"/>
      <c r="AA7303" s="92"/>
      <c r="AB7303" s="92"/>
      <c r="AC7303" s="92"/>
      <c r="AD7303" s="92"/>
      <c r="AE7303" s="92"/>
      <c r="AF7303" s="92"/>
      <c r="AG7303" s="92"/>
      <c r="AH7303" s="92"/>
      <c r="AI7303" s="92"/>
      <c r="AJ7303" s="92"/>
      <c r="AK7303" s="92"/>
      <c r="AL7303" s="92"/>
      <c r="AM7303" s="92"/>
      <c r="AN7303" s="92"/>
      <c r="AO7303" s="92"/>
      <c r="AP7303" s="92"/>
      <c r="AQ7303" s="92"/>
      <c r="AR7303" s="92"/>
    </row>
    <row r="7304" spans="1:44" x14ac:dyDescent="0.2">
      <c r="A7304" s="92"/>
      <c r="B7304" s="92"/>
      <c r="C7304" s="92"/>
      <c r="D7304" s="92"/>
      <c r="E7304" s="92"/>
      <c r="F7304" s="92"/>
      <c r="G7304" s="92"/>
      <c r="H7304" s="92"/>
      <c r="I7304" s="92"/>
      <c r="J7304" s="92"/>
      <c r="K7304" s="92"/>
      <c r="L7304" s="92"/>
      <c r="M7304" s="92"/>
      <c r="N7304" s="92"/>
      <c r="O7304" s="92"/>
      <c r="P7304" s="92"/>
      <c r="Q7304" s="92"/>
      <c r="R7304" s="92"/>
      <c r="S7304" s="92"/>
      <c r="T7304" s="92"/>
      <c r="U7304" s="92"/>
      <c r="V7304" s="92"/>
      <c r="W7304" s="92"/>
      <c r="X7304" s="92"/>
      <c r="Y7304" s="92"/>
      <c r="Z7304" s="92"/>
      <c r="AA7304" s="92"/>
      <c r="AB7304" s="92"/>
      <c r="AC7304" s="92"/>
      <c r="AD7304" s="92"/>
      <c r="AE7304" s="92"/>
      <c r="AF7304" s="92"/>
      <c r="AG7304" s="92"/>
      <c r="AH7304" s="92"/>
      <c r="AI7304" s="92"/>
      <c r="AJ7304" s="92"/>
      <c r="AK7304" s="92"/>
      <c r="AL7304" s="92"/>
      <c r="AM7304" s="92"/>
      <c r="AN7304" s="92"/>
      <c r="AO7304" s="92"/>
      <c r="AP7304" s="92"/>
      <c r="AQ7304" s="92"/>
      <c r="AR7304" s="92"/>
    </row>
    <row r="7305" spans="1:44" x14ac:dyDescent="0.2">
      <c r="A7305" s="92"/>
      <c r="B7305" s="92"/>
      <c r="C7305" s="92"/>
      <c r="D7305" s="92"/>
      <c r="E7305" s="92"/>
      <c r="F7305" s="92"/>
      <c r="G7305" s="92"/>
      <c r="H7305" s="92"/>
      <c r="I7305" s="92"/>
      <c r="J7305" s="92"/>
      <c r="K7305" s="92"/>
      <c r="L7305" s="92"/>
      <c r="M7305" s="92"/>
      <c r="N7305" s="92"/>
      <c r="O7305" s="92"/>
      <c r="P7305" s="92"/>
      <c r="Q7305" s="92"/>
      <c r="R7305" s="92"/>
      <c r="S7305" s="92"/>
      <c r="T7305" s="92"/>
      <c r="U7305" s="92"/>
      <c r="V7305" s="92"/>
      <c r="W7305" s="92"/>
      <c r="X7305" s="92"/>
      <c r="Y7305" s="92"/>
      <c r="Z7305" s="92"/>
      <c r="AA7305" s="92"/>
      <c r="AB7305" s="92"/>
      <c r="AC7305" s="92"/>
      <c r="AD7305" s="92"/>
      <c r="AE7305" s="92"/>
      <c r="AF7305" s="92"/>
      <c r="AG7305" s="92"/>
      <c r="AH7305" s="92"/>
      <c r="AI7305" s="92"/>
      <c r="AJ7305" s="92"/>
      <c r="AK7305" s="92"/>
      <c r="AL7305" s="92"/>
      <c r="AM7305" s="92"/>
      <c r="AN7305" s="92"/>
      <c r="AO7305" s="92"/>
      <c r="AP7305" s="92"/>
      <c r="AQ7305" s="92"/>
      <c r="AR7305" s="92"/>
    </row>
    <row r="7306" spans="1:44" x14ac:dyDescent="0.2">
      <c r="A7306" s="92"/>
      <c r="B7306" s="92"/>
      <c r="C7306" s="92"/>
      <c r="D7306" s="92"/>
      <c r="E7306" s="92"/>
      <c r="F7306" s="92"/>
      <c r="G7306" s="92"/>
      <c r="H7306" s="92"/>
      <c r="I7306" s="92"/>
      <c r="J7306" s="92"/>
      <c r="K7306" s="92"/>
      <c r="L7306" s="92"/>
      <c r="M7306" s="92"/>
      <c r="N7306" s="92"/>
      <c r="O7306" s="92"/>
      <c r="P7306" s="92"/>
      <c r="Q7306" s="92"/>
      <c r="R7306" s="92"/>
      <c r="S7306" s="92"/>
      <c r="T7306" s="92"/>
      <c r="U7306" s="92"/>
      <c r="V7306" s="92"/>
      <c r="W7306" s="92"/>
      <c r="X7306" s="92"/>
      <c r="Y7306" s="92"/>
      <c r="Z7306" s="92"/>
      <c r="AA7306" s="92"/>
      <c r="AB7306" s="92"/>
      <c r="AC7306" s="92"/>
      <c r="AD7306" s="92"/>
      <c r="AE7306" s="92"/>
      <c r="AF7306" s="92"/>
      <c r="AG7306" s="92"/>
      <c r="AH7306" s="92"/>
      <c r="AI7306" s="92"/>
      <c r="AJ7306" s="92"/>
      <c r="AK7306" s="92"/>
      <c r="AL7306" s="92"/>
      <c r="AM7306" s="92"/>
      <c r="AN7306" s="92"/>
      <c r="AO7306" s="92"/>
      <c r="AP7306" s="92"/>
      <c r="AQ7306" s="92"/>
      <c r="AR7306" s="92"/>
    </row>
    <row r="7307" spans="1:44" x14ac:dyDescent="0.2">
      <c r="A7307" s="92"/>
      <c r="B7307" s="92"/>
      <c r="C7307" s="92"/>
      <c r="D7307" s="92"/>
      <c r="E7307" s="92"/>
      <c r="F7307" s="92"/>
      <c r="G7307" s="92"/>
      <c r="H7307" s="92"/>
      <c r="I7307" s="92"/>
      <c r="J7307" s="92"/>
      <c r="K7307" s="92"/>
      <c r="L7307" s="92"/>
      <c r="M7307" s="92"/>
      <c r="N7307" s="92"/>
      <c r="O7307" s="92"/>
      <c r="P7307" s="92"/>
      <c r="Q7307" s="92"/>
      <c r="R7307" s="92"/>
      <c r="S7307" s="92"/>
      <c r="T7307" s="92"/>
      <c r="U7307" s="92"/>
      <c r="V7307" s="92"/>
      <c r="W7307" s="92"/>
      <c r="X7307" s="92"/>
      <c r="Y7307" s="92"/>
      <c r="Z7307" s="92"/>
      <c r="AA7307" s="92"/>
      <c r="AB7307" s="92"/>
      <c r="AC7307" s="92"/>
      <c r="AD7307" s="92"/>
      <c r="AE7307" s="92"/>
      <c r="AF7307" s="92"/>
      <c r="AG7307" s="92"/>
      <c r="AH7307" s="92"/>
      <c r="AI7307" s="92"/>
      <c r="AJ7307" s="92"/>
      <c r="AK7307" s="92"/>
      <c r="AL7307" s="92"/>
      <c r="AM7307" s="92"/>
      <c r="AN7307" s="92"/>
      <c r="AO7307" s="92"/>
      <c r="AP7307" s="92"/>
      <c r="AQ7307" s="92"/>
      <c r="AR7307" s="92"/>
    </row>
    <row r="7308" spans="1:44" x14ac:dyDescent="0.2">
      <c r="A7308" s="92"/>
      <c r="B7308" s="92"/>
      <c r="C7308" s="92"/>
      <c r="D7308" s="92"/>
      <c r="E7308" s="92"/>
      <c r="F7308" s="92"/>
      <c r="G7308" s="92"/>
      <c r="H7308" s="92"/>
      <c r="I7308" s="92"/>
      <c r="J7308" s="92"/>
      <c r="K7308" s="92"/>
      <c r="L7308" s="92"/>
      <c r="M7308" s="92"/>
      <c r="N7308" s="92"/>
      <c r="O7308" s="92"/>
      <c r="P7308" s="92"/>
      <c r="Q7308" s="92"/>
      <c r="R7308" s="92"/>
      <c r="S7308" s="92"/>
      <c r="T7308" s="92"/>
      <c r="U7308" s="92"/>
      <c r="V7308" s="92"/>
      <c r="W7308" s="92"/>
      <c r="X7308" s="92"/>
      <c r="Y7308" s="92"/>
      <c r="Z7308" s="92"/>
      <c r="AA7308" s="92"/>
      <c r="AB7308" s="92"/>
      <c r="AC7308" s="92"/>
      <c r="AD7308" s="92"/>
      <c r="AE7308" s="92"/>
      <c r="AF7308" s="92"/>
      <c r="AG7308" s="92"/>
      <c r="AH7308" s="92"/>
      <c r="AI7308" s="92"/>
      <c r="AJ7308" s="92"/>
      <c r="AK7308" s="92"/>
      <c r="AL7308" s="92"/>
      <c r="AM7308" s="92"/>
      <c r="AN7308" s="92"/>
      <c r="AO7308" s="92"/>
      <c r="AP7308" s="92"/>
      <c r="AQ7308" s="92"/>
      <c r="AR7308" s="92"/>
    </row>
    <row r="7309" spans="1:44" x14ac:dyDescent="0.2">
      <c r="A7309" s="92"/>
      <c r="B7309" s="92"/>
      <c r="C7309" s="92"/>
      <c r="D7309" s="92"/>
      <c r="E7309" s="92"/>
      <c r="F7309" s="92"/>
      <c r="G7309" s="92"/>
      <c r="H7309" s="92"/>
      <c r="I7309" s="92"/>
      <c r="J7309" s="92"/>
      <c r="K7309" s="92"/>
      <c r="L7309" s="92"/>
      <c r="M7309" s="92"/>
      <c r="N7309" s="92"/>
      <c r="O7309" s="92"/>
      <c r="P7309" s="92"/>
      <c r="Q7309" s="92"/>
      <c r="R7309" s="92"/>
      <c r="S7309" s="92"/>
      <c r="T7309" s="92"/>
      <c r="U7309" s="92"/>
      <c r="V7309" s="92"/>
      <c r="W7309" s="92"/>
      <c r="X7309" s="92"/>
      <c r="Y7309" s="92"/>
      <c r="Z7309" s="92"/>
      <c r="AA7309" s="92"/>
      <c r="AB7309" s="92"/>
      <c r="AC7309" s="92"/>
      <c r="AD7309" s="92"/>
      <c r="AE7309" s="92"/>
      <c r="AF7309" s="92"/>
      <c r="AG7309" s="92"/>
      <c r="AH7309" s="92"/>
      <c r="AI7309" s="92"/>
      <c r="AJ7309" s="92"/>
      <c r="AK7309" s="92"/>
      <c r="AL7309" s="92"/>
      <c r="AM7309" s="92"/>
      <c r="AN7309" s="92"/>
      <c r="AO7309" s="92"/>
      <c r="AP7309" s="92"/>
      <c r="AQ7309" s="92"/>
      <c r="AR7309" s="92"/>
    </row>
    <row r="7310" spans="1:44" x14ac:dyDescent="0.2">
      <c r="A7310" s="92"/>
      <c r="B7310" s="92"/>
      <c r="C7310" s="92"/>
      <c r="D7310" s="92"/>
      <c r="E7310" s="92"/>
      <c r="F7310" s="92"/>
      <c r="G7310" s="92"/>
      <c r="H7310" s="92"/>
      <c r="I7310" s="92"/>
      <c r="J7310" s="92"/>
      <c r="K7310" s="92"/>
      <c r="L7310" s="92"/>
      <c r="M7310" s="92"/>
      <c r="N7310" s="92"/>
      <c r="O7310" s="92"/>
      <c r="P7310" s="92"/>
      <c r="Q7310" s="92"/>
      <c r="R7310" s="92"/>
      <c r="S7310" s="92"/>
      <c r="T7310" s="92"/>
      <c r="U7310" s="92"/>
      <c r="V7310" s="92"/>
      <c r="W7310" s="92"/>
      <c r="X7310" s="92"/>
      <c r="Y7310" s="92"/>
      <c r="Z7310" s="92"/>
      <c r="AA7310" s="92"/>
      <c r="AB7310" s="92"/>
      <c r="AC7310" s="92"/>
      <c r="AD7310" s="92"/>
      <c r="AE7310" s="92"/>
      <c r="AF7310" s="92"/>
      <c r="AG7310" s="92"/>
      <c r="AH7310" s="92"/>
      <c r="AI7310" s="92"/>
      <c r="AJ7310" s="92"/>
      <c r="AK7310" s="92"/>
      <c r="AL7310" s="92"/>
      <c r="AM7310" s="92"/>
      <c r="AN7310" s="92"/>
      <c r="AO7310" s="92"/>
      <c r="AP7310" s="92"/>
      <c r="AQ7310" s="92"/>
      <c r="AR7310" s="92"/>
    </row>
    <row r="7311" spans="1:44" x14ac:dyDescent="0.2">
      <c r="A7311" s="92"/>
      <c r="B7311" s="92"/>
      <c r="C7311" s="92"/>
      <c r="D7311" s="92"/>
      <c r="E7311" s="92"/>
      <c r="F7311" s="92"/>
      <c r="G7311" s="92"/>
      <c r="H7311" s="92"/>
      <c r="I7311" s="92"/>
      <c r="J7311" s="92"/>
      <c r="K7311" s="92"/>
      <c r="L7311" s="92"/>
      <c r="M7311" s="92"/>
      <c r="N7311" s="92"/>
      <c r="O7311" s="92"/>
      <c r="P7311" s="92"/>
      <c r="Q7311" s="92"/>
      <c r="R7311" s="92"/>
      <c r="S7311" s="92"/>
      <c r="T7311" s="92"/>
      <c r="U7311" s="92"/>
      <c r="V7311" s="92"/>
      <c r="W7311" s="92"/>
      <c r="X7311" s="92"/>
      <c r="Y7311" s="92"/>
      <c r="Z7311" s="92"/>
      <c r="AA7311" s="92"/>
      <c r="AB7311" s="92"/>
      <c r="AC7311" s="92"/>
      <c r="AD7311" s="92"/>
      <c r="AE7311" s="92"/>
      <c r="AF7311" s="92"/>
      <c r="AG7311" s="92"/>
      <c r="AH7311" s="92"/>
      <c r="AI7311" s="92"/>
      <c r="AJ7311" s="92"/>
      <c r="AK7311" s="92"/>
      <c r="AL7311" s="92"/>
      <c r="AM7311" s="92"/>
      <c r="AN7311" s="92"/>
      <c r="AO7311" s="92"/>
      <c r="AP7311" s="92"/>
      <c r="AQ7311" s="92"/>
      <c r="AR7311" s="92"/>
    </row>
    <row r="7312" spans="1:44" x14ac:dyDescent="0.2">
      <c r="A7312" s="92"/>
      <c r="B7312" s="92"/>
      <c r="C7312" s="92"/>
      <c r="D7312" s="92"/>
      <c r="E7312" s="92"/>
      <c r="F7312" s="92"/>
      <c r="G7312" s="92"/>
      <c r="H7312" s="92"/>
      <c r="I7312" s="92"/>
      <c r="J7312" s="92"/>
      <c r="K7312" s="92"/>
      <c r="L7312" s="92"/>
      <c r="M7312" s="92"/>
      <c r="N7312" s="92"/>
      <c r="O7312" s="92"/>
      <c r="P7312" s="92"/>
      <c r="Q7312" s="92"/>
      <c r="R7312" s="92"/>
      <c r="S7312" s="92"/>
      <c r="T7312" s="92"/>
      <c r="U7312" s="92"/>
      <c r="V7312" s="92"/>
      <c r="W7312" s="92"/>
      <c r="X7312" s="92"/>
      <c r="Y7312" s="92"/>
      <c r="Z7312" s="92"/>
      <c r="AA7312" s="92"/>
      <c r="AB7312" s="92"/>
      <c r="AC7312" s="92"/>
      <c r="AD7312" s="92"/>
      <c r="AE7312" s="92"/>
      <c r="AF7312" s="92"/>
      <c r="AG7312" s="92"/>
      <c r="AH7312" s="92"/>
      <c r="AI7312" s="92"/>
      <c r="AJ7312" s="92"/>
      <c r="AK7312" s="92"/>
      <c r="AL7312" s="92"/>
      <c r="AM7312" s="92"/>
      <c r="AN7312" s="92"/>
      <c r="AO7312" s="92"/>
      <c r="AP7312" s="92"/>
      <c r="AQ7312" s="92"/>
      <c r="AR7312" s="92"/>
    </row>
    <row r="7313" spans="1:44" x14ac:dyDescent="0.2">
      <c r="A7313" s="92"/>
      <c r="B7313" s="92"/>
      <c r="C7313" s="92"/>
      <c r="D7313" s="92"/>
      <c r="E7313" s="92"/>
      <c r="F7313" s="92"/>
      <c r="G7313" s="92"/>
      <c r="H7313" s="92"/>
      <c r="I7313" s="92"/>
      <c r="J7313" s="92"/>
      <c r="K7313" s="92"/>
      <c r="L7313" s="92"/>
      <c r="M7313" s="92"/>
      <c r="N7313" s="92"/>
      <c r="O7313" s="92"/>
      <c r="P7313" s="92"/>
      <c r="Q7313" s="92"/>
      <c r="R7313" s="92"/>
      <c r="S7313" s="92"/>
      <c r="T7313" s="92"/>
      <c r="U7313" s="92"/>
      <c r="V7313" s="92"/>
      <c r="W7313" s="92"/>
      <c r="X7313" s="92"/>
      <c r="Y7313" s="92"/>
      <c r="Z7313" s="92"/>
      <c r="AA7313" s="92"/>
      <c r="AB7313" s="92"/>
      <c r="AC7313" s="92"/>
      <c r="AD7313" s="92"/>
      <c r="AE7313" s="92"/>
      <c r="AF7313" s="92"/>
      <c r="AG7313" s="92"/>
      <c r="AH7313" s="92"/>
      <c r="AI7313" s="92"/>
      <c r="AJ7313" s="92"/>
      <c r="AK7313" s="92"/>
      <c r="AL7313" s="92"/>
      <c r="AM7313" s="92"/>
      <c r="AN7313" s="92"/>
      <c r="AO7313" s="92"/>
      <c r="AP7313" s="92"/>
      <c r="AQ7313" s="92"/>
      <c r="AR7313" s="92"/>
    </row>
    <row r="7314" spans="1:44" x14ac:dyDescent="0.2">
      <c r="A7314" s="92"/>
      <c r="B7314" s="92"/>
      <c r="C7314" s="92"/>
      <c r="D7314" s="92"/>
      <c r="E7314" s="92"/>
      <c r="F7314" s="92"/>
      <c r="G7314" s="92"/>
      <c r="H7314" s="92"/>
      <c r="I7314" s="92"/>
      <c r="J7314" s="92"/>
      <c r="K7314" s="92"/>
      <c r="L7314" s="92"/>
      <c r="M7314" s="92"/>
      <c r="N7314" s="92"/>
      <c r="O7314" s="92"/>
      <c r="P7314" s="92"/>
      <c r="Q7314" s="92"/>
      <c r="R7314" s="92"/>
      <c r="S7314" s="92"/>
      <c r="T7314" s="92"/>
      <c r="U7314" s="92"/>
      <c r="V7314" s="92"/>
      <c r="W7314" s="92"/>
      <c r="X7314" s="92"/>
      <c r="Y7314" s="92"/>
      <c r="Z7314" s="92"/>
      <c r="AA7314" s="92"/>
      <c r="AB7314" s="92"/>
      <c r="AC7314" s="92"/>
      <c r="AD7314" s="92"/>
      <c r="AE7314" s="92"/>
      <c r="AF7314" s="92"/>
      <c r="AG7314" s="92"/>
      <c r="AH7314" s="92"/>
      <c r="AI7314" s="92"/>
      <c r="AJ7314" s="92"/>
      <c r="AK7314" s="92"/>
      <c r="AL7314" s="92"/>
      <c r="AM7314" s="92"/>
      <c r="AN7314" s="92"/>
      <c r="AO7314" s="92"/>
      <c r="AP7314" s="92"/>
      <c r="AQ7314" s="92"/>
      <c r="AR7314" s="92"/>
    </row>
    <row r="7315" spans="1:44" x14ac:dyDescent="0.2">
      <c r="A7315" s="92"/>
      <c r="B7315" s="92"/>
      <c r="C7315" s="92"/>
      <c r="D7315" s="92"/>
      <c r="E7315" s="92"/>
      <c r="F7315" s="92"/>
      <c r="G7315" s="92"/>
      <c r="H7315" s="92"/>
      <c r="I7315" s="92"/>
      <c r="J7315" s="92"/>
      <c r="K7315" s="92"/>
      <c r="L7315" s="92"/>
      <c r="M7315" s="92"/>
      <c r="N7315" s="92"/>
      <c r="O7315" s="92"/>
      <c r="P7315" s="92"/>
      <c r="Q7315" s="92"/>
      <c r="R7315" s="92"/>
      <c r="S7315" s="92"/>
      <c r="T7315" s="92"/>
      <c r="U7315" s="92"/>
      <c r="V7315" s="92"/>
      <c r="W7315" s="92"/>
      <c r="X7315" s="92"/>
      <c r="Y7315" s="92"/>
      <c r="Z7315" s="92"/>
      <c r="AA7315" s="92"/>
      <c r="AB7315" s="92"/>
      <c r="AC7315" s="92"/>
      <c r="AD7315" s="92"/>
      <c r="AE7315" s="92"/>
      <c r="AF7315" s="92"/>
      <c r="AG7315" s="92"/>
      <c r="AH7315" s="92"/>
      <c r="AI7315" s="92"/>
      <c r="AJ7315" s="92"/>
      <c r="AK7315" s="92"/>
      <c r="AL7315" s="92"/>
      <c r="AM7315" s="92"/>
      <c r="AN7315" s="92"/>
      <c r="AO7315" s="92"/>
      <c r="AP7315" s="92"/>
      <c r="AQ7315" s="92"/>
      <c r="AR7315" s="92"/>
    </row>
    <row r="7316" spans="1:44" x14ac:dyDescent="0.2">
      <c r="A7316" s="92"/>
      <c r="B7316" s="92"/>
      <c r="C7316" s="92"/>
      <c r="D7316" s="92"/>
      <c r="E7316" s="92"/>
      <c r="F7316" s="92"/>
      <c r="G7316" s="92"/>
      <c r="H7316" s="92"/>
      <c r="I7316" s="92"/>
      <c r="J7316" s="92"/>
      <c r="K7316" s="92"/>
      <c r="L7316" s="92"/>
      <c r="M7316" s="92"/>
      <c r="N7316" s="92"/>
      <c r="O7316" s="92"/>
      <c r="P7316" s="92"/>
      <c r="Q7316" s="92"/>
      <c r="R7316" s="92"/>
      <c r="S7316" s="92"/>
      <c r="T7316" s="92"/>
      <c r="U7316" s="92"/>
      <c r="V7316" s="92"/>
      <c r="W7316" s="92"/>
      <c r="X7316" s="92"/>
      <c r="Y7316" s="92"/>
      <c r="Z7316" s="92"/>
      <c r="AA7316" s="92"/>
      <c r="AB7316" s="92"/>
      <c r="AC7316" s="92"/>
      <c r="AD7316" s="92"/>
      <c r="AE7316" s="92"/>
      <c r="AF7316" s="92"/>
      <c r="AG7316" s="92"/>
      <c r="AH7316" s="92"/>
      <c r="AI7316" s="92"/>
      <c r="AJ7316" s="92"/>
      <c r="AK7316" s="92"/>
      <c r="AL7316" s="92"/>
      <c r="AM7316" s="92"/>
      <c r="AN7316" s="92"/>
      <c r="AO7316" s="92"/>
      <c r="AP7316" s="92"/>
      <c r="AQ7316" s="92"/>
      <c r="AR7316" s="92"/>
    </row>
    <row r="7317" spans="1:44" x14ac:dyDescent="0.2">
      <c r="A7317" s="92"/>
      <c r="B7317" s="92"/>
      <c r="C7317" s="92"/>
      <c r="D7317" s="92"/>
      <c r="E7317" s="92"/>
      <c r="F7317" s="92"/>
      <c r="G7317" s="92"/>
      <c r="H7317" s="92"/>
      <c r="I7317" s="92"/>
      <c r="J7317" s="92"/>
      <c r="K7317" s="92"/>
      <c r="L7317" s="92"/>
      <c r="M7317" s="92"/>
      <c r="N7317" s="92"/>
      <c r="O7317" s="92"/>
      <c r="P7317" s="92"/>
      <c r="Q7317" s="92"/>
      <c r="R7317" s="92"/>
      <c r="S7317" s="92"/>
      <c r="T7317" s="92"/>
      <c r="U7317" s="92"/>
      <c r="V7317" s="92"/>
      <c r="W7317" s="92"/>
      <c r="X7317" s="92"/>
      <c r="Y7317" s="92"/>
      <c r="Z7317" s="92"/>
      <c r="AA7317" s="92"/>
      <c r="AB7317" s="92"/>
      <c r="AC7317" s="92"/>
      <c r="AD7317" s="92"/>
      <c r="AE7317" s="92"/>
      <c r="AF7317" s="92"/>
      <c r="AG7317" s="92"/>
      <c r="AH7317" s="92"/>
      <c r="AI7317" s="92"/>
      <c r="AJ7317" s="92"/>
      <c r="AK7317" s="92"/>
      <c r="AL7317" s="92"/>
      <c r="AM7317" s="92"/>
      <c r="AN7317" s="92"/>
      <c r="AO7317" s="92"/>
      <c r="AP7317" s="92"/>
      <c r="AQ7317" s="92"/>
      <c r="AR7317" s="92"/>
    </row>
    <row r="7318" spans="1:44" x14ac:dyDescent="0.2">
      <c r="A7318" s="92"/>
      <c r="B7318" s="92"/>
      <c r="C7318" s="92"/>
      <c r="D7318" s="92"/>
      <c r="E7318" s="92"/>
      <c r="F7318" s="92"/>
      <c r="G7318" s="92"/>
      <c r="H7318" s="92"/>
      <c r="I7318" s="92"/>
      <c r="J7318" s="92"/>
      <c r="K7318" s="92"/>
      <c r="L7318" s="92"/>
      <c r="M7318" s="92"/>
      <c r="N7318" s="92"/>
      <c r="O7318" s="92"/>
      <c r="P7318" s="92"/>
      <c r="Q7318" s="92"/>
      <c r="R7318" s="92"/>
      <c r="S7318" s="92"/>
      <c r="T7318" s="92"/>
      <c r="U7318" s="92"/>
      <c r="V7318" s="92"/>
      <c r="W7318" s="92"/>
      <c r="X7318" s="92"/>
      <c r="Y7318" s="92"/>
      <c r="Z7318" s="92"/>
      <c r="AA7318" s="92"/>
      <c r="AB7318" s="92"/>
      <c r="AC7318" s="92"/>
      <c r="AD7318" s="92"/>
      <c r="AE7318" s="92"/>
      <c r="AF7318" s="92"/>
      <c r="AG7318" s="92"/>
      <c r="AH7318" s="92"/>
      <c r="AI7318" s="92"/>
      <c r="AJ7318" s="92"/>
      <c r="AK7318" s="92"/>
      <c r="AL7318" s="92"/>
      <c r="AM7318" s="92"/>
      <c r="AN7318" s="92"/>
      <c r="AO7318" s="92"/>
      <c r="AP7318" s="92"/>
      <c r="AQ7318" s="92"/>
      <c r="AR7318" s="92"/>
    </row>
  </sheetData>
  <sortState ref="A2:AT12754">
    <sortCondition ref="B2:B12754"/>
  </sortState>
  <mergeCells count="2">
    <mergeCell ref="A1:I1"/>
    <mergeCell ref="A2:H2"/>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zoomScaleNormal="100" workbookViewId="0">
      <selection activeCell="U29" sqref="U29"/>
    </sheetView>
  </sheetViews>
  <sheetFormatPr defaultRowHeight="13.9" customHeight="1" x14ac:dyDescent="0.2"/>
  <cols>
    <col min="1" max="1" width="14.28515625" style="41" customWidth="1"/>
    <col min="2" max="2" width="16.140625" style="41" bestFit="1" customWidth="1"/>
    <col min="3" max="6" width="12.5703125" style="41" customWidth="1"/>
    <col min="7" max="7" width="11.7109375" style="41" customWidth="1"/>
    <col min="8" max="8" width="11.28515625" style="41" bestFit="1" customWidth="1"/>
    <col min="9" max="9" width="6.85546875" style="41" bestFit="1" customWidth="1"/>
    <col min="10" max="10" width="13.140625" style="41" customWidth="1"/>
    <col min="11" max="11" width="16.140625" style="41" bestFit="1" customWidth="1"/>
    <col min="12" max="12" width="15.7109375" style="41" customWidth="1"/>
    <col min="13" max="16" width="28.28515625" style="41" customWidth="1"/>
    <col min="17" max="17" width="27.85546875" style="41" customWidth="1"/>
    <col min="18" max="18" width="10.28515625" style="41" bestFit="1" customWidth="1"/>
    <col min="19" max="20" width="16.28515625" style="41" bestFit="1" customWidth="1"/>
    <col min="21" max="21" width="17.28515625" style="41" bestFit="1" customWidth="1"/>
    <col min="22" max="22" width="18.5703125" style="41" bestFit="1" customWidth="1"/>
    <col min="23" max="23" width="23.28515625" style="41" bestFit="1" customWidth="1"/>
    <col min="24" max="24" width="15.5703125" style="41" bestFit="1" customWidth="1"/>
    <col min="25" max="25" width="23.28515625" style="41" bestFit="1" customWidth="1"/>
    <col min="26" max="26" width="12.7109375" style="41" bestFit="1" customWidth="1"/>
    <col min="27" max="27" width="12.28515625" style="41" customWidth="1"/>
    <col min="28" max="1686" width="20.28515625" style="41" customWidth="1"/>
    <col min="1687" max="1687" width="19.28515625" style="41" customWidth="1"/>
    <col min="1688" max="1689" width="25.42578125" style="41" customWidth="1"/>
    <col min="1690" max="2037" width="27.85546875" style="41" bestFit="1" customWidth="1"/>
    <col min="2038" max="2038" width="19.28515625" style="41" customWidth="1"/>
    <col min="2039" max="2039" width="25.42578125" style="41" customWidth="1"/>
    <col min="2040" max="2040" width="24.42578125" style="41" customWidth="1"/>
    <col min="2041" max="2041" width="32.28515625" style="41" bestFit="1" customWidth="1"/>
    <col min="2042" max="2042" width="32.85546875" style="41" bestFit="1" customWidth="1"/>
    <col min="2043" max="2442" width="27.85546875" style="41" bestFit="1" customWidth="1"/>
    <col min="2443" max="2443" width="19.28515625" style="41" bestFit="1" customWidth="1"/>
    <col min="2444" max="2444" width="25.42578125" style="41" bestFit="1" customWidth="1"/>
    <col min="2445" max="2445" width="24.42578125" style="41" bestFit="1" customWidth="1"/>
    <col min="2446" max="2446" width="24.5703125" style="41" bestFit="1" customWidth="1"/>
    <col min="2447" max="2447" width="32.28515625" style="41" bestFit="1" customWidth="1"/>
    <col min="2448" max="2448" width="32.85546875" style="41" bestFit="1" customWidth="1"/>
    <col min="2449" max="16381" width="8.85546875" style="41"/>
    <col min="16382" max="16384" width="9.140625" style="41" customWidth="1"/>
  </cols>
  <sheetData>
    <row r="1" spans="1:27" customFormat="1" ht="15.75" customHeight="1" x14ac:dyDescent="0.25">
      <c r="A1" s="121" t="s">
        <v>150</v>
      </c>
      <c r="B1" s="121"/>
      <c r="C1" s="121"/>
      <c r="D1" s="121"/>
      <c r="E1" s="121"/>
      <c r="F1" s="121"/>
      <c r="G1" s="121"/>
      <c r="H1" s="121"/>
      <c r="I1" s="121"/>
    </row>
    <row r="2" spans="1:27" customFormat="1" ht="15.75" customHeight="1" x14ac:dyDescent="0.3">
      <c r="A2" s="122" t="s">
        <v>149</v>
      </c>
      <c r="B2" s="122"/>
      <c r="C2" s="122"/>
      <c r="D2" s="122"/>
      <c r="E2" s="122"/>
      <c r="F2" s="122"/>
      <c r="G2" s="122"/>
      <c r="H2" s="122"/>
      <c r="I2" s="81"/>
    </row>
    <row r="3" spans="1:27" ht="13.5" customHeight="1" x14ac:dyDescent="0.2">
      <c r="J3" s="53" t="s">
        <v>89</v>
      </c>
      <c r="K3" t="s">
        <v>93</v>
      </c>
    </row>
    <row r="4" spans="1:27" ht="12.75" x14ac:dyDescent="0.2">
      <c r="A4" s="53" t="s">
        <v>52</v>
      </c>
      <c r="B4" t="s">
        <v>90</v>
      </c>
      <c r="J4" s="53" t="s">
        <v>52</v>
      </c>
      <c r="K4" t="s">
        <v>91</v>
      </c>
    </row>
    <row r="5" spans="1:27" ht="13.5" thickBot="1" x14ac:dyDescent="0.25">
      <c r="J5" s="53" t="s">
        <v>53</v>
      </c>
      <c r="K5" t="s">
        <v>90</v>
      </c>
    </row>
    <row r="6" spans="1:27" ht="13.5" thickBot="1" x14ac:dyDescent="0.25">
      <c r="A6"/>
      <c r="B6"/>
      <c r="C6" s="53" t="s">
        <v>89</v>
      </c>
      <c r="D6" s="56"/>
      <c r="E6"/>
      <c r="F6" s="56"/>
      <c r="G6"/>
      <c r="Y6" s="111"/>
      <c r="Z6" s="112"/>
      <c r="AA6" s="91"/>
    </row>
    <row r="7" spans="1:27" ht="12.75" x14ac:dyDescent="0.2">
      <c r="A7" s="53" t="s">
        <v>51</v>
      </c>
      <c r="B7" s="53" t="s">
        <v>20</v>
      </c>
      <c r="C7" t="s">
        <v>92</v>
      </c>
      <c r="D7" s="56" t="s">
        <v>93</v>
      </c>
      <c r="E7" t="s">
        <v>144</v>
      </c>
      <c r="F7" t="s">
        <v>145</v>
      </c>
      <c r="G7" s="56" t="s">
        <v>23</v>
      </c>
      <c r="J7"/>
      <c r="K7"/>
      <c r="L7"/>
      <c r="M7"/>
      <c r="N7"/>
      <c r="O7"/>
      <c r="P7"/>
      <c r="Q7"/>
      <c r="S7" s="41" t="s">
        <v>128</v>
      </c>
      <c r="T7" s="41" t="s">
        <v>128</v>
      </c>
      <c r="X7" s="124" t="s">
        <v>127</v>
      </c>
      <c r="Y7" s="124"/>
      <c r="Z7" s="101"/>
    </row>
    <row r="8" spans="1:27" ht="12.75" x14ac:dyDescent="0.2">
      <c r="A8" t="s">
        <v>95</v>
      </c>
      <c r="B8" t="s">
        <v>17</v>
      </c>
      <c r="C8" s="92"/>
      <c r="D8" s="92"/>
      <c r="E8" s="92"/>
      <c r="F8" s="92"/>
      <c r="G8" s="92"/>
      <c r="J8" s="53" t="s">
        <v>51</v>
      </c>
      <c r="K8" s="53" t="s">
        <v>20</v>
      </c>
      <c r="L8"/>
      <c r="M8"/>
      <c r="N8"/>
      <c r="O8"/>
      <c r="P8"/>
      <c r="Q8"/>
      <c r="S8" s="41" t="s">
        <v>94</v>
      </c>
      <c r="T8" s="41" t="s">
        <v>129</v>
      </c>
      <c r="U8" s="73" t="s">
        <v>130</v>
      </c>
      <c r="V8" s="73" t="s">
        <v>131</v>
      </c>
      <c r="X8" s="46" t="s">
        <v>133</v>
      </c>
      <c r="Y8" s="41" t="s">
        <v>132</v>
      </c>
    </row>
    <row r="9" spans="1:27" ht="12.75" x14ac:dyDescent="0.2">
      <c r="A9"/>
      <c r="B9" t="s">
        <v>16</v>
      </c>
      <c r="C9" s="92"/>
      <c r="D9" s="92"/>
      <c r="E9" s="92"/>
      <c r="F9" s="92"/>
      <c r="G9" s="92"/>
      <c r="J9" t="s">
        <v>95</v>
      </c>
      <c r="K9" t="s">
        <v>17</v>
      </c>
      <c r="L9" s="92"/>
      <c r="M9" s="92"/>
      <c r="N9" s="92"/>
      <c r="O9" s="92"/>
      <c r="P9" s="92"/>
      <c r="Q9" s="92"/>
      <c r="R9" s="110" t="str">
        <f>+J9&amp;K9</f>
        <v>OHOHS</v>
      </c>
      <c r="S9" s="91"/>
      <c r="T9" s="101"/>
      <c r="U9" s="91"/>
      <c r="V9" s="101"/>
      <c r="W9" s="43"/>
      <c r="X9" s="101"/>
      <c r="Y9" s="91"/>
      <c r="Z9" s="91"/>
    </row>
    <row r="10" spans="1:27" ht="12.75" x14ac:dyDescent="0.2">
      <c r="A10" t="s">
        <v>134</v>
      </c>
      <c r="B10"/>
      <c r="C10" s="92"/>
      <c r="D10" s="92"/>
      <c r="E10" s="92"/>
      <c r="F10" s="92"/>
      <c r="G10" s="92"/>
      <c r="J10" t="s">
        <v>95</v>
      </c>
      <c r="K10" t="s">
        <v>16</v>
      </c>
      <c r="L10" s="92"/>
      <c r="M10" s="92"/>
      <c r="N10" s="92"/>
      <c r="O10" s="92"/>
      <c r="P10" s="92"/>
      <c r="Q10" s="92"/>
      <c r="R10" s="110" t="str">
        <f t="shared" ref="R10:R17" si="0">+J10&amp;K10</f>
        <v>OHOL1</v>
      </c>
      <c r="S10" s="91"/>
      <c r="T10" s="101"/>
      <c r="U10" s="91"/>
      <c r="V10" s="101"/>
      <c r="W10" s="43"/>
      <c r="X10" s="101"/>
      <c r="Y10" s="91"/>
      <c r="Z10" s="91"/>
    </row>
    <row r="11" spans="1:27" ht="12.75" x14ac:dyDescent="0.2">
      <c r="A11" t="s">
        <v>97</v>
      </c>
      <c r="B11" t="s">
        <v>98</v>
      </c>
      <c r="C11" s="92"/>
      <c r="D11" s="92"/>
      <c r="E11" s="92"/>
      <c r="F11" s="92"/>
      <c r="G11" s="92"/>
      <c r="J11" t="s">
        <v>96</v>
      </c>
      <c r="K11"/>
      <c r="L11" s="92"/>
      <c r="M11" s="92"/>
      <c r="N11" s="92"/>
      <c r="O11" s="92"/>
      <c r="P11" s="92"/>
      <c r="Q11" s="92"/>
      <c r="R11" s="110" t="str">
        <f t="shared" si="0"/>
        <v>OH Total</v>
      </c>
      <c r="S11" s="91"/>
      <c r="T11" s="101"/>
      <c r="U11" s="90"/>
      <c r="V11" s="101"/>
      <c r="W11" s="43"/>
      <c r="X11" s="101"/>
      <c r="Y11" s="91"/>
      <c r="Z11" s="91"/>
    </row>
    <row r="12" spans="1:27" ht="12.75" x14ac:dyDescent="0.2">
      <c r="A12"/>
      <c r="B12" t="s">
        <v>99</v>
      </c>
      <c r="C12" s="92"/>
      <c r="D12" s="92"/>
      <c r="E12" s="92"/>
      <c r="F12" s="92"/>
      <c r="G12" s="92"/>
      <c r="J12" t="s">
        <v>100</v>
      </c>
      <c r="K12" t="s">
        <v>101</v>
      </c>
      <c r="L12" s="92"/>
      <c r="M12" s="92"/>
      <c r="N12" s="92"/>
      <c r="O12" s="92"/>
      <c r="P12" s="92"/>
      <c r="Q12" s="92"/>
      <c r="R12" s="110" t="str">
        <f t="shared" si="0"/>
        <v>UGUGS</v>
      </c>
      <c r="S12" s="91"/>
      <c r="T12" s="101"/>
      <c r="U12" s="91"/>
      <c r="V12" s="101"/>
      <c r="W12" s="43"/>
      <c r="X12" s="101"/>
      <c r="Y12" s="91"/>
      <c r="Z12" s="91"/>
    </row>
    <row r="13" spans="1:27" ht="12.75" x14ac:dyDescent="0.2">
      <c r="A13" t="s">
        <v>135</v>
      </c>
      <c r="B13"/>
      <c r="C13" s="92"/>
      <c r="D13" s="92"/>
      <c r="E13" s="92"/>
      <c r="F13" s="92"/>
      <c r="G13" s="92"/>
      <c r="J13" t="s">
        <v>100</v>
      </c>
      <c r="K13" t="s">
        <v>103</v>
      </c>
      <c r="L13" s="92"/>
      <c r="M13" s="92"/>
      <c r="N13" s="92"/>
      <c r="O13" s="92"/>
      <c r="P13" s="92"/>
      <c r="Q13" s="92"/>
      <c r="R13" s="110" t="str">
        <f t="shared" si="0"/>
        <v>UGUL1</v>
      </c>
      <c r="S13" s="91"/>
      <c r="T13" s="101"/>
      <c r="U13" s="91"/>
      <c r="V13" s="101"/>
      <c r="W13" s="43"/>
      <c r="X13" s="101"/>
      <c r="Y13" s="91"/>
      <c r="Z13" s="91"/>
    </row>
    <row r="14" spans="1:27" ht="12.75" x14ac:dyDescent="0.2">
      <c r="A14" t="s">
        <v>100</v>
      </c>
      <c r="B14" t="s">
        <v>101</v>
      </c>
      <c r="C14" s="92"/>
      <c r="D14" s="92"/>
      <c r="E14" s="92"/>
      <c r="F14" s="92"/>
      <c r="G14" s="92"/>
      <c r="J14" t="s">
        <v>104</v>
      </c>
      <c r="K14"/>
      <c r="L14" s="92"/>
      <c r="M14" s="92"/>
      <c r="N14" s="92"/>
      <c r="O14" s="92"/>
      <c r="P14" s="92"/>
      <c r="Q14" s="92"/>
      <c r="R14" s="110" t="str">
        <f t="shared" si="0"/>
        <v>UG Total</v>
      </c>
      <c r="S14" s="91"/>
      <c r="T14" s="101"/>
      <c r="U14" s="101"/>
      <c r="V14" s="101"/>
      <c r="W14" s="43"/>
      <c r="X14" s="101"/>
      <c r="Y14" s="91"/>
      <c r="Z14" s="91"/>
    </row>
    <row r="15" spans="1:27" ht="12.75" x14ac:dyDescent="0.2">
      <c r="A15"/>
      <c r="B15" t="s">
        <v>103</v>
      </c>
      <c r="C15" s="92"/>
      <c r="D15" s="92"/>
      <c r="E15" s="92"/>
      <c r="F15" s="92"/>
      <c r="G15" s="92"/>
      <c r="J15" t="s">
        <v>97</v>
      </c>
      <c r="K15" t="s">
        <v>98</v>
      </c>
      <c r="L15" s="92"/>
      <c r="M15" s="92"/>
      <c r="N15" s="92"/>
      <c r="O15" s="92"/>
      <c r="P15" s="92"/>
      <c r="Q15" s="92"/>
      <c r="R15" s="110" t="str">
        <f t="shared" si="0"/>
        <v>PlatUP1</v>
      </c>
      <c r="S15" s="91"/>
      <c r="T15" s="101"/>
      <c r="U15" s="91"/>
      <c r="V15" s="101"/>
      <c r="W15" s="44"/>
      <c r="X15" s="90"/>
      <c r="Y15" s="90"/>
      <c r="Z15" s="91"/>
    </row>
    <row r="16" spans="1:27" ht="12.75" x14ac:dyDescent="0.2">
      <c r="A16" t="s">
        <v>136</v>
      </c>
      <c r="B16"/>
      <c r="C16" s="92"/>
      <c r="D16" s="92"/>
      <c r="E16" s="92"/>
      <c r="F16" s="92"/>
      <c r="G16" s="92"/>
      <c r="J16" t="s">
        <v>102</v>
      </c>
      <c r="K16"/>
      <c r="L16" s="92"/>
      <c r="M16" s="92"/>
      <c r="N16" s="92"/>
      <c r="O16" s="92"/>
      <c r="P16" s="92"/>
      <c r="Q16" s="92"/>
      <c r="R16" s="110" t="str">
        <f t="shared" si="0"/>
        <v>Plat Total</v>
      </c>
      <c r="S16" s="91"/>
      <c r="T16" s="101"/>
      <c r="U16" s="101"/>
      <c r="V16" s="90"/>
    </row>
    <row r="17" spans="1:25" ht="12.75" x14ac:dyDescent="0.2">
      <c r="A17" t="s">
        <v>23</v>
      </c>
      <c r="B17"/>
      <c r="C17" s="92"/>
      <c r="D17" s="92"/>
      <c r="E17" s="92"/>
      <c r="F17" s="92"/>
      <c r="G17" s="92"/>
      <c r="J17" t="s">
        <v>23</v>
      </c>
      <c r="K17"/>
      <c r="L17" s="92"/>
      <c r="M17" s="92"/>
      <c r="N17" s="92"/>
      <c r="O17" s="92"/>
      <c r="P17" s="92"/>
      <c r="Q17" s="92"/>
      <c r="R17" s="110" t="str">
        <f t="shared" si="0"/>
        <v>Grand Total</v>
      </c>
      <c r="S17" s="91"/>
      <c r="T17" s="91"/>
      <c r="U17" s="91"/>
      <c r="V17" s="90"/>
    </row>
    <row r="18" spans="1:25" ht="13.9" customHeight="1" x14ac:dyDescent="0.2">
      <c r="Q18" s="90"/>
      <c r="R18" s="90"/>
      <c r="S18" s="90"/>
      <c r="T18" s="90"/>
      <c r="U18" s="90"/>
      <c r="X18" s="124" t="s">
        <v>137</v>
      </c>
      <c r="Y18" s="124"/>
    </row>
    <row r="19" spans="1:25" ht="13.9" customHeight="1" x14ac:dyDescent="0.2">
      <c r="Q19" s="90"/>
      <c r="R19" s="90"/>
      <c r="S19" s="90"/>
      <c r="T19" s="90"/>
      <c r="U19" s="90"/>
      <c r="W19" s="74" t="str">
        <f>+R9</f>
        <v>OHOHS</v>
      </c>
      <c r="X19" s="113"/>
      <c r="Y19" s="113"/>
    </row>
    <row r="20" spans="1:25" ht="13.9" customHeight="1" x14ac:dyDescent="0.2">
      <c r="Q20" s="90"/>
      <c r="R20" s="90"/>
      <c r="S20" s="90"/>
      <c r="T20" s="90"/>
      <c r="U20" s="90"/>
      <c r="W20" s="74" t="str">
        <f t="shared" ref="W20:W26" si="1">+R10</f>
        <v>OHOL1</v>
      </c>
      <c r="X20" s="113"/>
      <c r="Y20" s="113"/>
    </row>
    <row r="21" spans="1:25" ht="13.9" customHeight="1" x14ac:dyDescent="0.2">
      <c r="Q21" s="90"/>
      <c r="R21" s="90"/>
      <c r="S21" s="90"/>
      <c r="T21" s="90"/>
      <c r="U21" s="90"/>
      <c r="W21" s="74" t="str">
        <f t="shared" si="1"/>
        <v>OH Total</v>
      </c>
      <c r="X21" s="113"/>
      <c r="Y21" s="113"/>
    </row>
    <row r="22" spans="1:25" ht="12.75" x14ac:dyDescent="0.2">
      <c r="Q22" s="90"/>
      <c r="R22" s="90"/>
      <c r="S22" s="90"/>
      <c r="T22" s="90"/>
      <c r="U22" s="90"/>
      <c r="W22" s="74" t="str">
        <f t="shared" si="1"/>
        <v>UGUGS</v>
      </c>
      <c r="X22" s="113"/>
      <c r="Y22" s="113"/>
    </row>
    <row r="23" spans="1:25" ht="13.9" customHeight="1" x14ac:dyDescent="0.2">
      <c r="Q23" s="90"/>
      <c r="R23" s="90"/>
      <c r="S23" s="90"/>
      <c r="T23" s="90"/>
      <c r="U23" s="90"/>
      <c r="W23" s="74" t="str">
        <f t="shared" si="1"/>
        <v>UGUL1</v>
      </c>
      <c r="X23" s="113"/>
      <c r="Y23" s="113"/>
    </row>
    <row r="24" spans="1:25" ht="12.75" x14ac:dyDescent="0.2">
      <c r="J24" s="53" t="s">
        <v>89</v>
      </c>
      <c r="K24" t="s">
        <v>90</v>
      </c>
      <c r="Q24" s="90"/>
      <c r="R24" s="90"/>
      <c r="S24" s="90"/>
      <c r="T24" s="90"/>
      <c r="U24" s="90"/>
      <c r="W24" s="74" t="str">
        <f t="shared" si="1"/>
        <v>UG Total</v>
      </c>
      <c r="X24" s="113"/>
      <c r="Y24" s="113"/>
    </row>
    <row r="25" spans="1:25" ht="13.9" customHeight="1" x14ac:dyDescent="0.2">
      <c r="Q25" s="90"/>
      <c r="R25" s="90"/>
      <c r="S25" s="90"/>
      <c r="T25" s="90"/>
      <c r="U25" s="90"/>
      <c r="W25" s="74" t="str">
        <f t="shared" si="1"/>
        <v>PlatUP1</v>
      </c>
      <c r="X25" s="114"/>
      <c r="Y25" s="113"/>
    </row>
    <row r="26" spans="1:25" ht="12.75" x14ac:dyDescent="0.2">
      <c r="J26"/>
      <c r="K26"/>
      <c r="L26"/>
      <c r="M26"/>
      <c r="N26"/>
      <c r="O26"/>
      <c r="P26"/>
      <c r="Q26" s="90"/>
      <c r="R26" s="90"/>
      <c r="S26" s="90"/>
      <c r="T26" s="90"/>
      <c r="U26" s="90"/>
      <c r="W26" s="74" t="str">
        <f t="shared" si="1"/>
        <v>Plat Total</v>
      </c>
      <c r="X26" s="90"/>
      <c r="Y26" s="90"/>
    </row>
    <row r="27" spans="1:25" ht="12.75" x14ac:dyDescent="0.2">
      <c r="J27" s="53" t="s">
        <v>52</v>
      </c>
      <c r="K27"/>
      <c r="L27"/>
      <c r="M27"/>
      <c r="N27"/>
      <c r="O27"/>
      <c r="P27"/>
      <c r="Q27" s="90"/>
      <c r="R27" s="90"/>
      <c r="S27" s="90"/>
      <c r="T27" s="90"/>
      <c r="U27" s="90"/>
      <c r="W27" s="74"/>
    </row>
    <row r="28" spans="1:25" ht="12.75" x14ac:dyDescent="0.2">
      <c r="J28">
        <v>2021</v>
      </c>
      <c r="K28" s="92"/>
      <c r="L28" s="92"/>
      <c r="M28" s="92"/>
      <c r="N28" s="92"/>
      <c r="O28" s="92"/>
      <c r="P28" s="92"/>
      <c r="Q28" s="90"/>
      <c r="R28" s="90"/>
      <c r="S28" s="90"/>
      <c r="T28" s="90"/>
      <c r="U28" s="90"/>
    </row>
    <row r="29" spans="1:25" ht="12.75" x14ac:dyDescent="0.2">
      <c r="J29">
        <v>2020</v>
      </c>
      <c r="K29" s="92"/>
      <c r="L29" s="92"/>
      <c r="M29" s="92"/>
      <c r="N29" s="92"/>
      <c r="O29" s="92"/>
      <c r="P29" s="92"/>
      <c r="Q29" s="90"/>
      <c r="R29" s="90"/>
      <c r="S29" s="90"/>
      <c r="T29" s="90"/>
      <c r="U29" s="90"/>
    </row>
    <row r="30" spans="1:25" ht="12.75" x14ac:dyDescent="0.2">
      <c r="J30" t="s">
        <v>23</v>
      </c>
      <c r="K30" s="92"/>
      <c r="L30" s="92"/>
      <c r="M30" s="92"/>
      <c r="N30" s="92"/>
      <c r="O30" s="92"/>
      <c r="P30" s="92"/>
      <c r="Q30" s="90"/>
      <c r="R30" s="90"/>
      <c r="S30" s="90"/>
      <c r="T30" s="90"/>
      <c r="U30" s="90"/>
    </row>
    <row r="31" spans="1:25" ht="13.9" customHeight="1" x14ac:dyDescent="0.2">
      <c r="Q31" s="90"/>
      <c r="R31" s="90"/>
      <c r="S31" s="90"/>
      <c r="T31" s="90"/>
      <c r="U31" s="90"/>
    </row>
    <row r="32" spans="1:25" ht="13.9" customHeight="1" x14ac:dyDescent="0.2">
      <c r="Q32" s="90"/>
      <c r="R32" s="90"/>
      <c r="S32" s="90"/>
      <c r="T32" s="90"/>
      <c r="U32" s="90"/>
    </row>
    <row r="33" spans="17:21" ht="13.9" customHeight="1" x14ac:dyDescent="0.2">
      <c r="Q33" s="90"/>
      <c r="R33" s="90"/>
      <c r="S33" s="90"/>
      <c r="T33" s="90"/>
      <c r="U33" s="90"/>
    </row>
    <row r="34" spans="17:21" ht="13.9" customHeight="1" x14ac:dyDescent="0.2">
      <c r="Q34" s="90"/>
      <c r="R34" s="90"/>
      <c r="S34" s="90"/>
      <c r="T34" s="90"/>
      <c r="U34" s="90"/>
    </row>
    <row r="35" spans="17:21" ht="13.9" customHeight="1" x14ac:dyDescent="0.2">
      <c r="Q35" s="90"/>
      <c r="R35" s="90"/>
      <c r="S35" s="90"/>
      <c r="T35" s="90"/>
      <c r="U35" s="90"/>
    </row>
    <row r="36" spans="17:21" ht="13.9" customHeight="1" x14ac:dyDescent="0.2">
      <c r="Q36" s="90"/>
      <c r="R36" s="90"/>
      <c r="S36" s="90"/>
      <c r="T36" s="90"/>
      <c r="U36" s="90"/>
    </row>
    <row r="37" spans="17:21" ht="13.9" customHeight="1" x14ac:dyDescent="0.2">
      <c r="Q37" s="90"/>
      <c r="R37" s="90"/>
      <c r="S37" s="90"/>
      <c r="T37" s="90"/>
      <c r="U37" s="90"/>
    </row>
  </sheetData>
  <mergeCells count="4">
    <mergeCell ref="X7:Y7"/>
    <mergeCell ref="X18:Y18"/>
    <mergeCell ref="A1:I1"/>
    <mergeCell ref="A2:H2"/>
  </mergeCell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63"/>
  <sheetViews>
    <sheetView zoomScaleNormal="100" workbookViewId="0">
      <selection sqref="A1:I1"/>
    </sheetView>
  </sheetViews>
  <sheetFormatPr defaultColWidth="8.85546875" defaultRowHeight="12.75" x14ac:dyDescent="0.2"/>
  <cols>
    <col min="1" max="2" width="8.85546875" style="41"/>
    <col min="3" max="3" width="11.28515625" style="41" customWidth="1"/>
    <col min="4" max="4" width="11.140625" style="43" bestFit="1" customWidth="1"/>
    <col min="5" max="5" width="9" style="43" bestFit="1" customWidth="1"/>
    <col min="6" max="7" width="9.7109375" style="43" bestFit="1" customWidth="1"/>
    <col min="8" max="8" width="9.42578125" style="45" bestFit="1" customWidth="1"/>
    <col min="9" max="9" width="10" style="41" bestFit="1" customWidth="1"/>
    <col min="10" max="10" width="41.28515625" style="41" bestFit="1" customWidth="1"/>
    <col min="11" max="11" width="10" style="41" bestFit="1" customWidth="1"/>
    <col min="12" max="12" width="4.7109375" style="41" bestFit="1" customWidth="1"/>
    <col min="13" max="13" width="10.5703125" style="41" bestFit="1" customWidth="1"/>
    <col min="14" max="14" width="9.7109375" style="41" bestFit="1" customWidth="1"/>
    <col min="15" max="15" width="9.5703125" style="41" bestFit="1" customWidth="1"/>
    <col min="16" max="16" width="13.5703125" style="41" bestFit="1" customWidth="1"/>
    <col min="17" max="17" width="19.7109375" style="41" bestFit="1" customWidth="1"/>
    <col min="18" max="18" width="11.85546875" style="41" bestFit="1" customWidth="1"/>
    <col min="19" max="19" width="25.28515625" style="41" bestFit="1" customWidth="1"/>
    <col min="20" max="20" width="9" style="41" bestFit="1" customWidth="1"/>
    <col min="21" max="21" width="9.7109375" style="41" bestFit="1" customWidth="1"/>
    <col min="22" max="22" width="8.7109375" style="41" bestFit="1" customWidth="1"/>
    <col min="23" max="23" width="14" style="41" bestFit="1" customWidth="1"/>
    <col min="24" max="24" width="10" style="41" bestFit="1" customWidth="1"/>
    <col min="25" max="25" width="14.85546875" style="41" bestFit="1" customWidth="1"/>
    <col min="26" max="26" width="9.28515625" style="41" bestFit="1" customWidth="1"/>
    <col min="27" max="27" width="30.7109375" style="41" bestFit="1" customWidth="1"/>
    <col min="28" max="28" width="10.7109375" style="41" bestFit="1" customWidth="1"/>
    <col min="29" max="29" width="5.85546875" style="41" bestFit="1" customWidth="1"/>
    <col min="30" max="31" width="9" style="41" bestFit="1" customWidth="1"/>
    <col min="32" max="32" width="7.7109375" style="41" bestFit="1" customWidth="1"/>
    <col min="33" max="33" width="7.7109375" style="41" customWidth="1"/>
    <col min="34" max="34" width="7.5703125" style="41" bestFit="1" customWidth="1"/>
    <col min="35" max="35" width="11" style="41" bestFit="1" customWidth="1"/>
    <col min="36" max="36" width="4.7109375" style="41" bestFit="1" customWidth="1"/>
    <col min="37" max="16384" width="8.85546875" style="41"/>
  </cols>
  <sheetData>
    <row r="1" spans="1:37" customFormat="1" ht="15.75" customHeight="1" x14ac:dyDescent="0.25">
      <c r="A1" s="121" t="s">
        <v>150</v>
      </c>
      <c r="B1" s="121"/>
      <c r="C1" s="121"/>
      <c r="D1" s="121"/>
      <c r="E1" s="121"/>
      <c r="F1" s="121"/>
      <c r="G1" s="121"/>
      <c r="H1" s="121"/>
      <c r="I1" s="121"/>
    </row>
    <row r="2" spans="1:37" customFormat="1" ht="15.75" customHeight="1" x14ac:dyDescent="0.3">
      <c r="A2" s="122" t="s">
        <v>149</v>
      </c>
      <c r="B2" s="122"/>
      <c r="C2" s="122"/>
      <c r="D2" s="122"/>
      <c r="E2" s="122"/>
      <c r="F2" s="122"/>
      <c r="G2" s="122"/>
      <c r="H2" s="122"/>
      <c r="I2" s="81"/>
    </row>
    <row r="3" spans="1:37" s="46" customFormat="1" ht="51" x14ac:dyDescent="0.2">
      <c r="A3" s="46" t="s">
        <v>51</v>
      </c>
      <c r="B3" s="46" t="s">
        <v>52</v>
      </c>
      <c r="C3" s="46" t="s">
        <v>89</v>
      </c>
      <c r="D3" s="52" t="s">
        <v>53</v>
      </c>
      <c r="E3" s="52" t="s">
        <v>109</v>
      </c>
      <c r="F3" s="52" t="s">
        <v>138</v>
      </c>
      <c r="G3" s="52" t="s">
        <v>140</v>
      </c>
      <c r="H3" s="51" t="s">
        <v>108</v>
      </c>
      <c r="I3" s="75" t="s">
        <v>19</v>
      </c>
      <c r="J3" s="75" t="s">
        <v>56</v>
      </c>
      <c r="K3" s="75" t="s">
        <v>57</v>
      </c>
      <c r="L3" s="75" t="s">
        <v>20</v>
      </c>
      <c r="M3" s="75" t="s">
        <v>58</v>
      </c>
      <c r="N3" s="75" t="s">
        <v>59</v>
      </c>
      <c r="O3" s="75" t="s">
        <v>60</v>
      </c>
      <c r="P3" s="75" t="s">
        <v>61</v>
      </c>
      <c r="Q3" s="75" t="s">
        <v>62</v>
      </c>
      <c r="R3" s="75" t="s">
        <v>63</v>
      </c>
      <c r="S3" s="75" t="s">
        <v>64</v>
      </c>
      <c r="T3" s="76" t="s">
        <v>65</v>
      </c>
      <c r="U3" s="76" t="s">
        <v>66</v>
      </c>
      <c r="V3" s="76" t="s">
        <v>67</v>
      </c>
      <c r="W3" s="75" t="s">
        <v>68</v>
      </c>
      <c r="X3" s="76" t="s">
        <v>69</v>
      </c>
      <c r="Y3" s="75" t="s">
        <v>70</v>
      </c>
      <c r="Z3" s="75" t="s">
        <v>71</v>
      </c>
      <c r="AA3" s="75" t="s">
        <v>72</v>
      </c>
      <c r="AB3" s="75" t="s">
        <v>73</v>
      </c>
      <c r="AC3" s="75" t="s">
        <v>26</v>
      </c>
      <c r="AD3" s="76" t="s">
        <v>107</v>
      </c>
      <c r="AE3" s="76" t="s">
        <v>106</v>
      </c>
      <c r="AF3" s="75" t="s">
        <v>105</v>
      </c>
      <c r="AG3" s="75" t="s">
        <v>139</v>
      </c>
      <c r="AH3" s="75" t="s">
        <v>77</v>
      </c>
      <c r="AI3" s="75" t="s">
        <v>80</v>
      </c>
      <c r="AJ3" s="75" t="s">
        <v>81</v>
      </c>
    </row>
    <row r="4" spans="1:37" x14ac:dyDescent="0.2">
      <c r="A4" s="41" t="s">
        <v>95</v>
      </c>
      <c r="B4" s="41">
        <v>2021</v>
      </c>
      <c r="C4" s="90"/>
      <c r="D4" s="91"/>
      <c r="E4" s="90"/>
      <c r="F4" s="101"/>
      <c r="G4" s="101"/>
      <c r="H4" s="90"/>
      <c r="I4" s="115"/>
      <c r="J4" s="115"/>
      <c r="K4" s="115"/>
      <c r="L4" s="115"/>
      <c r="M4" s="116"/>
      <c r="N4" s="116"/>
      <c r="O4" s="116"/>
      <c r="P4" s="115"/>
      <c r="Q4" s="115"/>
      <c r="R4" s="115"/>
      <c r="S4" s="115"/>
      <c r="T4" s="117"/>
      <c r="U4" s="117"/>
      <c r="V4" s="117"/>
      <c r="W4" s="117"/>
      <c r="X4" s="117"/>
      <c r="Y4" s="117"/>
      <c r="Z4" s="115"/>
      <c r="AA4" s="115"/>
      <c r="AB4" s="115"/>
      <c r="AC4" s="118"/>
      <c r="AD4" s="117"/>
      <c r="AE4" s="117"/>
      <c r="AF4" s="118"/>
      <c r="AG4" s="118"/>
      <c r="AH4" s="115"/>
      <c r="AI4" s="115"/>
      <c r="AJ4" s="115"/>
      <c r="AK4" s="90"/>
    </row>
    <row r="5" spans="1:37" x14ac:dyDescent="0.2">
      <c r="A5" s="41" t="s">
        <v>95</v>
      </c>
      <c r="B5" s="41">
        <v>2020</v>
      </c>
      <c r="C5" s="90"/>
      <c r="D5" s="91"/>
      <c r="E5" s="90"/>
      <c r="F5" s="101"/>
      <c r="G5" s="101"/>
      <c r="H5" s="90"/>
      <c r="I5" s="115"/>
      <c r="J5" s="115"/>
      <c r="K5" s="115"/>
      <c r="L5" s="115"/>
      <c r="M5" s="116"/>
      <c r="N5" s="116"/>
      <c r="O5" s="116"/>
      <c r="P5" s="115"/>
      <c r="Q5" s="115"/>
      <c r="R5" s="115"/>
      <c r="S5" s="115"/>
      <c r="T5" s="117"/>
      <c r="U5" s="117"/>
      <c r="V5" s="117"/>
      <c r="W5" s="117"/>
      <c r="X5" s="117"/>
      <c r="Y5" s="117"/>
      <c r="Z5" s="115"/>
      <c r="AA5" s="115"/>
      <c r="AB5" s="115"/>
      <c r="AC5" s="118"/>
      <c r="AD5" s="117"/>
      <c r="AE5" s="117"/>
      <c r="AF5" s="118"/>
      <c r="AG5" s="118"/>
      <c r="AH5" s="115"/>
      <c r="AI5" s="115"/>
      <c r="AJ5" s="115"/>
      <c r="AK5" s="90"/>
    </row>
    <row r="6" spans="1:37" x14ac:dyDescent="0.2">
      <c r="A6" s="41" t="s">
        <v>95</v>
      </c>
      <c r="B6" s="41">
        <v>2020</v>
      </c>
      <c r="C6" s="90"/>
      <c r="D6" s="91"/>
      <c r="E6" s="90"/>
      <c r="F6" s="101"/>
      <c r="G6" s="101"/>
      <c r="H6" s="90"/>
      <c r="I6" s="115"/>
      <c r="J6" s="115"/>
      <c r="K6" s="115"/>
      <c r="L6" s="115"/>
      <c r="M6" s="116"/>
      <c r="N6" s="116"/>
      <c r="O6" s="116"/>
      <c r="P6" s="115"/>
      <c r="Q6" s="115"/>
      <c r="R6" s="115"/>
      <c r="S6" s="115"/>
      <c r="T6" s="117"/>
      <c r="U6" s="117"/>
      <c r="V6" s="117"/>
      <c r="W6" s="117"/>
      <c r="X6" s="117"/>
      <c r="Y6" s="117"/>
      <c r="Z6" s="115"/>
      <c r="AA6" s="115"/>
      <c r="AB6" s="115"/>
      <c r="AC6" s="118"/>
      <c r="AD6" s="117"/>
      <c r="AE6" s="117"/>
      <c r="AF6" s="118"/>
      <c r="AG6" s="118"/>
      <c r="AH6" s="115"/>
      <c r="AI6" s="115"/>
      <c r="AJ6" s="115"/>
      <c r="AK6" s="90"/>
    </row>
    <row r="7" spans="1:37" x14ac:dyDescent="0.2">
      <c r="A7" s="41" t="s">
        <v>95</v>
      </c>
      <c r="B7" s="41">
        <v>2021</v>
      </c>
      <c r="C7" s="90"/>
      <c r="D7" s="91"/>
      <c r="E7" s="90"/>
      <c r="F7" s="101"/>
      <c r="G7" s="101"/>
      <c r="H7" s="90"/>
      <c r="I7" s="115"/>
      <c r="J7" s="115"/>
      <c r="K7" s="115"/>
      <c r="L7" s="115"/>
      <c r="M7" s="116"/>
      <c r="N7" s="116"/>
      <c r="O7" s="116"/>
      <c r="P7" s="115"/>
      <c r="Q7" s="115"/>
      <c r="R7" s="115"/>
      <c r="S7" s="115"/>
      <c r="T7" s="117"/>
      <c r="U7" s="117"/>
      <c r="V7" s="117"/>
      <c r="W7" s="117"/>
      <c r="X7" s="117"/>
      <c r="Y7" s="117"/>
      <c r="Z7" s="115"/>
      <c r="AA7" s="115"/>
      <c r="AB7" s="115"/>
      <c r="AC7" s="118"/>
      <c r="AD7" s="117"/>
      <c r="AE7" s="117"/>
      <c r="AF7" s="118"/>
      <c r="AG7" s="118"/>
      <c r="AH7" s="115"/>
      <c r="AI7" s="115"/>
      <c r="AJ7" s="115"/>
      <c r="AK7" s="90"/>
    </row>
    <row r="8" spans="1:37" x14ac:dyDescent="0.2">
      <c r="A8" s="41" t="s">
        <v>95</v>
      </c>
      <c r="B8" s="41">
        <v>2020</v>
      </c>
      <c r="C8" s="90"/>
      <c r="D8" s="91"/>
      <c r="E8" s="90"/>
      <c r="F8" s="101"/>
      <c r="G8" s="101"/>
      <c r="H8" s="90"/>
      <c r="I8" s="115"/>
      <c r="J8" s="115"/>
      <c r="K8" s="115"/>
      <c r="L8" s="115"/>
      <c r="M8" s="116"/>
      <c r="N8" s="116"/>
      <c r="O8" s="116"/>
      <c r="P8" s="115"/>
      <c r="Q8" s="115"/>
      <c r="R8" s="115"/>
      <c r="S8" s="115"/>
      <c r="T8" s="117"/>
      <c r="U8" s="117"/>
      <c r="V8" s="117"/>
      <c r="W8" s="117"/>
      <c r="X8" s="117"/>
      <c r="Y8" s="117"/>
      <c r="Z8" s="115"/>
      <c r="AA8" s="115"/>
      <c r="AB8" s="115"/>
      <c r="AC8" s="118"/>
      <c r="AD8" s="117"/>
      <c r="AE8" s="117"/>
      <c r="AF8" s="118"/>
      <c r="AG8" s="118"/>
      <c r="AH8" s="115"/>
      <c r="AI8" s="115"/>
      <c r="AJ8" s="115"/>
      <c r="AK8" s="90"/>
    </row>
    <row r="9" spans="1:37" x14ac:dyDescent="0.2">
      <c r="A9" s="41" t="s">
        <v>95</v>
      </c>
      <c r="B9" s="41">
        <v>2020</v>
      </c>
      <c r="C9" s="90"/>
      <c r="D9" s="91"/>
      <c r="E9" s="90"/>
      <c r="F9" s="101"/>
      <c r="G9" s="101"/>
      <c r="H9" s="90"/>
      <c r="I9" s="115"/>
      <c r="J9" s="115"/>
      <c r="K9" s="115"/>
      <c r="L9" s="115"/>
      <c r="M9" s="116"/>
      <c r="N9" s="116"/>
      <c r="O9" s="116"/>
      <c r="P9" s="115"/>
      <c r="Q9" s="115"/>
      <c r="R9" s="115"/>
      <c r="S9" s="115"/>
      <c r="T9" s="117"/>
      <c r="U9" s="117"/>
      <c r="V9" s="117"/>
      <c r="W9" s="117"/>
      <c r="X9" s="117"/>
      <c r="Y9" s="117"/>
      <c r="Z9" s="115"/>
      <c r="AA9" s="115"/>
      <c r="AB9" s="115"/>
      <c r="AC9" s="118"/>
      <c r="AD9" s="117"/>
      <c r="AE9" s="117"/>
      <c r="AF9" s="118"/>
      <c r="AG9" s="118"/>
      <c r="AH9" s="115"/>
      <c r="AI9" s="115"/>
      <c r="AJ9" s="115"/>
      <c r="AK9" s="90"/>
    </row>
    <row r="10" spans="1:37" x14ac:dyDescent="0.2">
      <c r="A10" s="41" t="s">
        <v>95</v>
      </c>
      <c r="B10" s="41">
        <v>2021</v>
      </c>
      <c r="C10" s="90"/>
      <c r="D10" s="91"/>
      <c r="E10" s="90"/>
      <c r="F10" s="101"/>
      <c r="G10" s="101"/>
      <c r="H10" s="90"/>
      <c r="I10" s="115"/>
      <c r="J10" s="115"/>
      <c r="K10" s="115"/>
      <c r="L10" s="115"/>
      <c r="M10" s="116"/>
      <c r="N10" s="116"/>
      <c r="O10" s="116"/>
      <c r="P10" s="115"/>
      <c r="Q10" s="115"/>
      <c r="R10" s="115"/>
      <c r="S10" s="115"/>
      <c r="T10" s="117"/>
      <c r="U10" s="117"/>
      <c r="V10" s="117"/>
      <c r="W10" s="117"/>
      <c r="X10" s="117"/>
      <c r="Y10" s="117"/>
      <c r="Z10" s="115"/>
      <c r="AA10" s="115"/>
      <c r="AB10" s="115"/>
      <c r="AC10" s="118"/>
      <c r="AD10" s="117"/>
      <c r="AE10" s="117"/>
      <c r="AF10" s="118"/>
      <c r="AG10" s="118"/>
      <c r="AH10" s="115"/>
      <c r="AI10" s="115"/>
      <c r="AJ10" s="115"/>
      <c r="AK10" s="90"/>
    </row>
    <row r="11" spans="1:37" x14ac:dyDescent="0.2">
      <c r="A11" s="41" t="s">
        <v>95</v>
      </c>
      <c r="B11" s="41">
        <v>2020</v>
      </c>
      <c r="C11" s="90"/>
      <c r="D11" s="91"/>
      <c r="E11" s="90"/>
      <c r="F11" s="101"/>
      <c r="G11" s="101"/>
      <c r="H11" s="90"/>
      <c r="I11" s="115"/>
      <c r="J11" s="115"/>
      <c r="K11" s="115"/>
      <c r="L11" s="115"/>
      <c r="M11" s="116"/>
      <c r="N11" s="116"/>
      <c r="O11" s="116"/>
      <c r="P11" s="115"/>
      <c r="Q11" s="115"/>
      <c r="R11" s="115"/>
      <c r="S11" s="115"/>
      <c r="T11" s="117"/>
      <c r="U11" s="117"/>
      <c r="V11" s="117"/>
      <c r="W11" s="117"/>
      <c r="X11" s="117"/>
      <c r="Y11" s="117"/>
      <c r="Z11" s="115"/>
      <c r="AA11" s="115"/>
      <c r="AB11" s="115"/>
      <c r="AC11" s="118"/>
      <c r="AD11" s="117"/>
      <c r="AE11" s="117"/>
      <c r="AF11" s="118"/>
      <c r="AG11" s="118"/>
      <c r="AH11" s="115"/>
      <c r="AI11" s="115"/>
      <c r="AJ11" s="115"/>
      <c r="AK11" s="90"/>
    </row>
    <row r="12" spans="1:37" x14ac:dyDescent="0.2">
      <c r="A12" s="41" t="s">
        <v>95</v>
      </c>
      <c r="B12" s="41">
        <v>2020</v>
      </c>
      <c r="C12" s="90"/>
      <c r="D12" s="91"/>
      <c r="E12" s="90"/>
      <c r="F12" s="101"/>
      <c r="G12" s="101"/>
      <c r="H12" s="90"/>
      <c r="I12" s="115"/>
      <c r="J12" s="115"/>
      <c r="K12" s="115"/>
      <c r="L12" s="115"/>
      <c r="M12" s="116"/>
      <c r="N12" s="116"/>
      <c r="O12" s="116"/>
      <c r="P12" s="115"/>
      <c r="Q12" s="115"/>
      <c r="R12" s="115"/>
      <c r="S12" s="115"/>
      <c r="T12" s="117"/>
      <c r="U12" s="117"/>
      <c r="V12" s="117"/>
      <c r="W12" s="117"/>
      <c r="X12" s="117"/>
      <c r="Y12" s="117"/>
      <c r="Z12" s="115"/>
      <c r="AA12" s="115"/>
      <c r="AB12" s="115"/>
      <c r="AC12" s="118"/>
      <c r="AD12" s="117"/>
      <c r="AE12" s="117"/>
      <c r="AF12" s="118"/>
      <c r="AG12" s="118"/>
      <c r="AH12" s="115"/>
      <c r="AI12" s="115"/>
      <c r="AJ12" s="115"/>
      <c r="AK12" s="90"/>
    </row>
    <row r="13" spans="1:37" x14ac:dyDescent="0.2">
      <c r="A13" s="41" t="s">
        <v>95</v>
      </c>
      <c r="B13" s="41">
        <v>2020</v>
      </c>
      <c r="C13" s="90"/>
      <c r="D13" s="91"/>
      <c r="E13" s="90"/>
      <c r="F13" s="101"/>
      <c r="G13" s="101"/>
      <c r="H13" s="90"/>
      <c r="I13" s="115"/>
      <c r="J13" s="115"/>
      <c r="K13" s="115"/>
      <c r="L13" s="115"/>
      <c r="M13" s="116"/>
      <c r="N13" s="116"/>
      <c r="O13" s="116"/>
      <c r="P13" s="115"/>
      <c r="Q13" s="115"/>
      <c r="R13" s="115"/>
      <c r="S13" s="115"/>
      <c r="T13" s="117"/>
      <c r="U13" s="117"/>
      <c r="V13" s="117"/>
      <c r="W13" s="117"/>
      <c r="X13" s="117"/>
      <c r="Y13" s="117"/>
      <c r="Z13" s="115"/>
      <c r="AA13" s="115"/>
      <c r="AB13" s="115"/>
      <c r="AC13" s="118"/>
      <c r="AD13" s="117"/>
      <c r="AE13" s="117"/>
      <c r="AF13" s="118"/>
      <c r="AG13" s="118"/>
      <c r="AH13" s="115"/>
      <c r="AI13" s="115"/>
      <c r="AJ13" s="115"/>
      <c r="AK13" s="90"/>
    </row>
    <row r="14" spans="1:37" x14ac:dyDescent="0.2">
      <c r="A14" s="41" t="s">
        <v>95</v>
      </c>
      <c r="B14" s="41">
        <v>2020</v>
      </c>
      <c r="C14" s="90"/>
      <c r="D14" s="91"/>
      <c r="E14" s="90"/>
      <c r="F14" s="101"/>
      <c r="G14" s="101"/>
      <c r="H14" s="90"/>
      <c r="I14" s="115"/>
      <c r="J14" s="115"/>
      <c r="K14" s="115"/>
      <c r="L14" s="115"/>
      <c r="M14" s="116"/>
      <c r="N14" s="116"/>
      <c r="O14" s="116"/>
      <c r="P14" s="115"/>
      <c r="Q14" s="115"/>
      <c r="R14" s="115"/>
      <c r="S14" s="115"/>
      <c r="T14" s="117"/>
      <c r="U14" s="117"/>
      <c r="V14" s="117"/>
      <c r="W14" s="117"/>
      <c r="X14" s="117"/>
      <c r="Y14" s="117"/>
      <c r="Z14" s="115"/>
      <c r="AA14" s="115"/>
      <c r="AB14" s="115"/>
      <c r="AC14" s="118"/>
      <c r="AD14" s="117"/>
      <c r="AE14" s="117"/>
      <c r="AF14" s="118"/>
      <c r="AG14" s="118"/>
      <c r="AH14" s="115"/>
      <c r="AI14" s="115"/>
      <c r="AJ14" s="115"/>
      <c r="AK14" s="90"/>
    </row>
    <row r="15" spans="1:37" x14ac:dyDescent="0.2">
      <c r="A15" s="41" t="s">
        <v>95</v>
      </c>
      <c r="B15" s="41">
        <v>2021</v>
      </c>
      <c r="C15" s="90"/>
      <c r="D15" s="91"/>
      <c r="E15" s="90"/>
      <c r="F15" s="101"/>
      <c r="G15" s="101"/>
      <c r="H15" s="90"/>
      <c r="I15" s="115"/>
      <c r="J15" s="115"/>
      <c r="K15" s="115"/>
      <c r="L15" s="115"/>
      <c r="M15" s="116"/>
      <c r="N15" s="116"/>
      <c r="O15" s="116"/>
      <c r="P15" s="115"/>
      <c r="Q15" s="115"/>
      <c r="R15" s="115"/>
      <c r="S15" s="115"/>
      <c r="T15" s="117"/>
      <c r="U15" s="117"/>
      <c r="V15" s="117"/>
      <c r="W15" s="117"/>
      <c r="X15" s="117"/>
      <c r="Y15" s="117"/>
      <c r="Z15" s="115"/>
      <c r="AA15" s="115"/>
      <c r="AB15" s="115"/>
      <c r="AC15" s="118"/>
      <c r="AD15" s="117"/>
      <c r="AE15" s="117"/>
      <c r="AF15" s="118"/>
      <c r="AG15" s="118"/>
      <c r="AH15" s="115"/>
      <c r="AI15" s="115"/>
      <c r="AJ15" s="115"/>
      <c r="AK15" s="90"/>
    </row>
    <row r="16" spans="1:37" x14ac:dyDescent="0.2">
      <c r="A16" s="41" t="s">
        <v>95</v>
      </c>
      <c r="B16" s="41">
        <v>2020</v>
      </c>
      <c r="C16" s="90"/>
      <c r="D16" s="91"/>
      <c r="E16" s="90"/>
      <c r="F16" s="101"/>
      <c r="G16" s="101"/>
      <c r="H16" s="90"/>
      <c r="I16" s="115"/>
      <c r="J16" s="115"/>
      <c r="K16" s="115"/>
      <c r="L16" s="115"/>
      <c r="M16" s="116"/>
      <c r="N16" s="116"/>
      <c r="O16" s="116"/>
      <c r="P16" s="115"/>
      <c r="Q16" s="115"/>
      <c r="R16" s="115"/>
      <c r="S16" s="115"/>
      <c r="T16" s="117"/>
      <c r="U16" s="117"/>
      <c r="V16" s="117"/>
      <c r="W16" s="117"/>
      <c r="X16" s="117"/>
      <c r="Y16" s="117"/>
      <c r="Z16" s="115"/>
      <c r="AA16" s="115"/>
      <c r="AB16" s="115"/>
      <c r="AC16" s="118"/>
      <c r="AD16" s="117"/>
      <c r="AE16" s="117"/>
      <c r="AF16" s="118"/>
      <c r="AG16" s="118"/>
      <c r="AH16" s="115"/>
      <c r="AI16" s="115"/>
      <c r="AJ16" s="115"/>
      <c r="AK16" s="90"/>
    </row>
    <row r="17" spans="1:37" x14ac:dyDescent="0.2">
      <c r="A17" s="41" t="s">
        <v>95</v>
      </c>
      <c r="B17" s="41">
        <v>2020</v>
      </c>
      <c r="C17" s="90"/>
      <c r="D17" s="91"/>
      <c r="E17" s="90"/>
      <c r="F17" s="101"/>
      <c r="G17" s="101"/>
      <c r="H17" s="90"/>
      <c r="I17" s="115"/>
      <c r="J17" s="115"/>
      <c r="K17" s="115"/>
      <c r="L17" s="115"/>
      <c r="M17" s="116"/>
      <c r="N17" s="116"/>
      <c r="O17" s="116"/>
      <c r="P17" s="115"/>
      <c r="Q17" s="115"/>
      <c r="R17" s="115"/>
      <c r="S17" s="115"/>
      <c r="T17" s="117"/>
      <c r="U17" s="117"/>
      <c r="V17" s="117"/>
      <c r="W17" s="117"/>
      <c r="X17" s="117"/>
      <c r="Y17" s="117"/>
      <c r="Z17" s="115"/>
      <c r="AA17" s="115"/>
      <c r="AB17" s="115"/>
      <c r="AC17" s="118"/>
      <c r="AD17" s="117"/>
      <c r="AE17" s="117"/>
      <c r="AF17" s="118"/>
      <c r="AG17" s="118"/>
      <c r="AH17" s="115"/>
      <c r="AI17" s="115"/>
      <c r="AJ17" s="115"/>
      <c r="AK17" s="90"/>
    </row>
    <row r="18" spans="1:37" x14ac:dyDescent="0.2">
      <c r="A18" s="41" t="s">
        <v>95</v>
      </c>
      <c r="B18" s="41">
        <v>2020</v>
      </c>
      <c r="C18" s="90"/>
      <c r="D18" s="91"/>
      <c r="E18" s="90"/>
      <c r="F18" s="101"/>
      <c r="G18" s="101"/>
      <c r="H18" s="90"/>
      <c r="I18" s="115"/>
      <c r="J18" s="115"/>
      <c r="K18" s="115"/>
      <c r="L18" s="115"/>
      <c r="M18" s="116"/>
      <c r="N18" s="116"/>
      <c r="O18" s="116"/>
      <c r="P18" s="115"/>
      <c r="Q18" s="115"/>
      <c r="R18" s="115"/>
      <c r="S18" s="115"/>
      <c r="T18" s="117"/>
      <c r="U18" s="117"/>
      <c r="V18" s="117"/>
      <c r="W18" s="117"/>
      <c r="X18" s="117"/>
      <c r="Y18" s="117"/>
      <c r="Z18" s="115"/>
      <c r="AA18" s="115"/>
      <c r="AB18" s="115"/>
      <c r="AC18" s="118"/>
      <c r="AD18" s="117"/>
      <c r="AE18" s="117"/>
      <c r="AF18" s="118"/>
      <c r="AG18" s="118"/>
      <c r="AH18" s="115"/>
      <c r="AI18" s="115"/>
      <c r="AJ18" s="115"/>
      <c r="AK18" s="90"/>
    </row>
    <row r="19" spans="1:37" x14ac:dyDescent="0.2">
      <c r="A19" s="41" t="s">
        <v>95</v>
      </c>
      <c r="B19" s="41">
        <v>2020</v>
      </c>
      <c r="C19" s="90"/>
      <c r="D19" s="91"/>
      <c r="E19" s="90"/>
      <c r="F19" s="101"/>
      <c r="G19" s="101"/>
      <c r="H19" s="90"/>
      <c r="I19" s="115"/>
      <c r="J19" s="115"/>
      <c r="K19" s="115"/>
      <c r="L19" s="115"/>
      <c r="M19" s="116"/>
      <c r="N19" s="116"/>
      <c r="O19" s="116"/>
      <c r="P19" s="115"/>
      <c r="Q19" s="115"/>
      <c r="R19" s="115"/>
      <c r="S19" s="115"/>
      <c r="T19" s="117"/>
      <c r="U19" s="117"/>
      <c r="V19" s="117"/>
      <c r="W19" s="117"/>
      <c r="X19" s="117"/>
      <c r="Y19" s="117"/>
      <c r="Z19" s="115"/>
      <c r="AA19" s="115"/>
      <c r="AB19" s="115"/>
      <c r="AC19" s="118"/>
      <c r="AD19" s="117"/>
      <c r="AE19" s="117"/>
      <c r="AF19" s="118"/>
      <c r="AG19" s="118"/>
      <c r="AH19" s="115"/>
      <c r="AI19" s="115"/>
      <c r="AJ19" s="115"/>
      <c r="AK19" s="90"/>
    </row>
    <row r="20" spans="1:37" x14ac:dyDescent="0.2">
      <c r="A20" s="41" t="s">
        <v>95</v>
      </c>
      <c r="B20" s="41">
        <v>2020</v>
      </c>
      <c r="C20" s="90"/>
      <c r="D20" s="91"/>
      <c r="E20" s="90"/>
      <c r="F20" s="101"/>
      <c r="G20" s="101"/>
      <c r="H20" s="90"/>
      <c r="I20" s="115"/>
      <c r="J20" s="115"/>
      <c r="K20" s="115"/>
      <c r="L20" s="115"/>
      <c r="M20" s="116"/>
      <c r="N20" s="116"/>
      <c r="O20" s="116"/>
      <c r="P20" s="115"/>
      <c r="Q20" s="115"/>
      <c r="R20" s="115"/>
      <c r="S20" s="115"/>
      <c r="T20" s="117"/>
      <c r="U20" s="117"/>
      <c r="V20" s="117"/>
      <c r="W20" s="117"/>
      <c r="X20" s="117"/>
      <c r="Y20" s="117"/>
      <c r="Z20" s="115"/>
      <c r="AA20" s="115"/>
      <c r="AB20" s="115"/>
      <c r="AC20" s="118"/>
      <c r="AD20" s="117"/>
      <c r="AE20" s="117"/>
      <c r="AF20" s="118"/>
      <c r="AG20" s="118"/>
      <c r="AH20" s="115"/>
      <c r="AI20" s="115"/>
      <c r="AJ20" s="115"/>
      <c r="AK20" s="90"/>
    </row>
    <row r="21" spans="1:37" x14ac:dyDescent="0.2">
      <c r="A21" s="41" t="s">
        <v>95</v>
      </c>
      <c r="B21" s="41">
        <v>2020</v>
      </c>
      <c r="C21" s="90"/>
      <c r="D21" s="91"/>
      <c r="E21" s="90"/>
      <c r="F21" s="101"/>
      <c r="G21" s="101"/>
      <c r="H21" s="90"/>
      <c r="I21" s="115"/>
      <c r="J21" s="115"/>
      <c r="K21" s="115"/>
      <c r="L21" s="115"/>
      <c r="M21" s="116"/>
      <c r="N21" s="116"/>
      <c r="O21" s="116"/>
      <c r="P21" s="115"/>
      <c r="Q21" s="115"/>
      <c r="R21" s="115"/>
      <c r="S21" s="115"/>
      <c r="T21" s="117"/>
      <c r="U21" s="117"/>
      <c r="V21" s="117"/>
      <c r="W21" s="117"/>
      <c r="X21" s="117"/>
      <c r="Y21" s="117"/>
      <c r="Z21" s="115"/>
      <c r="AA21" s="115"/>
      <c r="AB21" s="115"/>
      <c r="AC21" s="118"/>
      <c r="AD21" s="117"/>
      <c r="AE21" s="117"/>
      <c r="AF21" s="118"/>
      <c r="AG21" s="118"/>
      <c r="AH21" s="115"/>
      <c r="AI21" s="115"/>
      <c r="AJ21" s="115"/>
      <c r="AK21" s="90"/>
    </row>
    <row r="22" spans="1:37" x14ac:dyDescent="0.2">
      <c r="A22" s="41" t="s">
        <v>95</v>
      </c>
      <c r="B22" s="41">
        <v>2020</v>
      </c>
      <c r="C22" s="90"/>
      <c r="D22" s="91"/>
      <c r="E22" s="90"/>
      <c r="F22" s="101"/>
      <c r="G22" s="101"/>
      <c r="H22" s="90"/>
      <c r="I22" s="115"/>
      <c r="J22" s="115"/>
      <c r="K22" s="115"/>
      <c r="L22" s="115"/>
      <c r="M22" s="116"/>
      <c r="N22" s="116"/>
      <c r="O22" s="116"/>
      <c r="P22" s="115"/>
      <c r="Q22" s="115"/>
      <c r="R22" s="115"/>
      <c r="S22" s="115"/>
      <c r="T22" s="117"/>
      <c r="U22" s="117"/>
      <c r="V22" s="117"/>
      <c r="W22" s="117"/>
      <c r="X22" s="117"/>
      <c r="Y22" s="117"/>
      <c r="Z22" s="115"/>
      <c r="AA22" s="115"/>
      <c r="AB22" s="115"/>
      <c r="AC22" s="118"/>
      <c r="AD22" s="117"/>
      <c r="AE22" s="117"/>
      <c r="AF22" s="118"/>
      <c r="AG22" s="118"/>
      <c r="AH22" s="115"/>
      <c r="AI22" s="115"/>
      <c r="AJ22" s="115"/>
      <c r="AK22" s="90"/>
    </row>
    <row r="23" spans="1:37" x14ac:dyDescent="0.2">
      <c r="A23" s="41" t="s">
        <v>95</v>
      </c>
      <c r="B23" s="41">
        <v>2021</v>
      </c>
      <c r="C23" s="90"/>
      <c r="D23" s="91"/>
      <c r="E23" s="90"/>
      <c r="F23" s="101"/>
      <c r="G23" s="101"/>
      <c r="H23" s="90"/>
      <c r="I23" s="115"/>
      <c r="J23" s="115"/>
      <c r="K23" s="115"/>
      <c r="L23" s="115"/>
      <c r="M23" s="116"/>
      <c r="N23" s="116"/>
      <c r="O23" s="116"/>
      <c r="P23" s="115"/>
      <c r="Q23" s="115"/>
      <c r="R23" s="115"/>
      <c r="S23" s="115"/>
      <c r="T23" s="117"/>
      <c r="U23" s="117"/>
      <c r="V23" s="117"/>
      <c r="W23" s="117"/>
      <c r="X23" s="117"/>
      <c r="Y23" s="117"/>
      <c r="Z23" s="115"/>
      <c r="AA23" s="115"/>
      <c r="AB23" s="115"/>
      <c r="AC23" s="118"/>
      <c r="AD23" s="117"/>
      <c r="AE23" s="117"/>
      <c r="AF23" s="118"/>
      <c r="AG23" s="118"/>
      <c r="AH23" s="115"/>
      <c r="AI23" s="115"/>
      <c r="AJ23" s="115"/>
      <c r="AK23" s="90"/>
    </row>
    <row r="24" spans="1:37" x14ac:dyDescent="0.2">
      <c r="A24" s="41" t="s">
        <v>95</v>
      </c>
      <c r="B24" s="41">
        <v>2020</v>
      </c>
      <c r="C24" s="90"/>
      <c r="D24" s="91"/>
      <c r="E24" s="90"/>
      <c r="F24" s="101"/>
      <c r="G24" s="101"/>
      <c r="H24" s="90"/>
      <c r="I24" s="115"/>
      <c r="J24" s="115"/>
      <c r="K24" s="115"/>
      <c r="L24" s="115"/>
      <c r="M24" s="116"/>
      <c r="N24" s="116"/>
      <c r="O24" s="116"/>
      <c r="P24" s="115"/>
      <c r="Q24" s="115"/>
      <c r="R24" s="115"/>
      <c r="S24" s="115"/>
      <c r="T24" s="117"/>
      <c r="U24" s="117"/>
      <c r="V24" s="117"/>
      <c r="W24" s="117"/>
      <c r="X24" s="117"/>
      <c r="Y24" s="117"/>
      <c r="Z24" s="115"/>
      <c r="AA24" s="115"/>
      <c r="AB24" s="115"/>
      <c r="AC24" s="118"/>
      <c r="AD24" s="117"/>
      <c r="AE24" s="117"/>
      <c r="AF24" s="118"/>
      <c r="AG24" s="118"/>
      <c r="AH24" s="115"/>
      <c r="AI24" s="115"/>
      <c r="AJ24" s="115"/>
      <c r="AK24" s="90"/>
    </row>
    <row r="25" spans="1:37" x14ac:dyDescent="0.2">
      <c r="A25" s="41" t="s">
        <v>95</v>
      </c>
      <c r="B25" s="41">
        <v>2020</v>
      </c>
      <c r="C25" s="90"/>
      <c r="D25" s="91"/>
      <c r="E25" s="90"/>
      <c r="F25" s="101"/>
      <c r="G25" s="101"/>
      <c r="H25" s="90"/>
      <c r="I25" s="115"/>
      <c r="J25" s="115"/>
      <c r="K25" s="115"/>
      <c r="L25" s="115"/>
      <c r="M25" s="116"/>
      <c r="N25" s="116"/>
      <c r="O25" s="116"/>
      <c r="P25" s="115"/>
      <c r="Q25" s="115"/>
      <c r="R25" s="115"/>
      <c r="S25" s="115"/>
      <c r="T25" s="117"/>
      <c r="U25" s="117"/>
      <c r="V25" s="117"/>
      <c r="W25" s="117"/>
      <c r="X25" s="117"/>
      <c r="Y25" s="117"/>
      <c r="Z25" s="115"/>
      <c r="AA25" s="115"/>
      <c r="AB25" s="115"/>
      <c r="AC25" s="118"/>
      <c r="AD25" s="117"/>
      <c r="AE25" s="117"/>
      <c r="AF25" s="118"/>
      <c r="AG25" s="118"/>
      <c r="AH25" s="115"/>
      <c r="AI25" s="115"/>
      <c r="AJ25" s="115"/>
      <c r="AK25" s="90"/>
    </row>
    <row r="26" spans="1:37" x14ac:dyDescent="0.2">
      <c r="A26" s="41" t="s">
        <v>95</v>
      </c>
      <c r="B26" s="41">
        <v>2021</v>
      </c>
      <c r="C26" s="90"/>
      <c r="D26" s="91"/>
      <c r="E26" s="90"/>
      <c r="F26" s="101"/>
      <c r="G26" s="101"/>
      <c r="H26" s="90"/>
      <c r="I26" s="115"/>
      <c r="J26" s="115"/>
      <c r="K26" s="115"/>
      <c r="L26" s="115"/>
      <c r="M26" s="116"/>
      <c r="N26" s="116"/>
      <c r="O26" s="116"/>
      <c r="P26" s="115"/>
      <c r="Q26" s="115"/>
      <c r="R26" s="115"/>
      <c r="S26" s="115"/>
      <c r="T26" s="117"/>
      <c r="U26" s="117"/>
      <c r="V26" s="117"/>
      <c r="W26" s="117"/>
      <c r="X26" s="117"/>
      <c r="Y26" s="117"/>
      <c r="Z26" s="115"/>
      <c r="AA26" s="115"/>
      <c r="AB26" s="115"/>
      <c r="AC26" s="118"/>
      <c r="AD26" s="117"/>
      <c r="AE26" s="117"/>
      <c r="AF26" s="118"/>
      <c r="AG26" s="118"/>
      <c r="AH26" s="115"/>
      <c r="AI26" s="115"/>
      <c r="AJ26" s="115"/>
      <c r="AK26" s="90"/>
    </row>
    <row r="27" spans="1:37" x14ac:dyDescent="0.2">
      <c r="A27" s="41" t="s">
        <v>95</v>
      </c>
      <c r="B27" s="41">
        <v>2020</v>
      </c>
      <c r="C27" s="90"/>
      <c r="D27" s="91"/>
      <c r="E27" s="90"/>
      <c r="F27" s="101"/>
      <c r="G27" s="101"/>
      <c r="H27" s="90"/>
      <c r="I27" s="115"/>
      <c r="J27" s="115"/>
      <c r="K27" s="115"/>
      <c r="L27" s="115"/>
      <c r="M27" s="116"/>
      <c r="N27" s="116"/>
      <c r="O27" s="116"/>
      <c r="P27" s="115"/>
      <c r="Q27" s="115"/>
      <c r="R27" s="115"/>
      <c r="S27" s="115"/>
      <c r="T27" s="117"/>
      <c r="U27" s="117"/>
      <c r="V27" s="117"/>
      <c r="W27" s="117"/>
      <c r="X27" s="117"/>
      <c r="Y27" s="117"/>
      <c r="Z27" s="115"/>
      <c r="AA27" s="115"/>
      <c r="AB27" s="115"/>
      <c r="AC27" s="118"/>
      <c r="AD27" s="117"/>
      <c r="AE27" s="117"/>
      <c r="AF27" s="118"/>
      <c r="AG27" s="118"/>
      <c r="AH27" s="115"/>
      <c r="AI27" s="115"/>
      <c r="AJ27" s="115"/>
      <c r="AK27" s="90"/>
    </row>
    <row r="28" spans="1:37" x14ac:dyDescent="0.2">
      <c r="A28" s="41" t="s">
        <v>95</v>
      </c>
      <c r="B28" s="41">
        <v>2020</v>
      </c>
      <c r="C28" s="90"/>
      <c r="D28" s="91"/>
      <c r="E28" s="90"/>
      <c r="F28" s="101"/>
      <c r="G28" s="101"/>
      <c r="H28" s="90"/>
      <c r="I28" s="115"/>
      <c r="J28" s="115"/>
      <c r="K28" s="115"/>
      <c r="L28" s="115"/>
      <c r="M28" s="116"/>
      <c r="N28" s="116"/>
      <c r="O28" s="116"/>
      <c r="P28" s="115"/>
      <c r="Q28" s="115"/>
      <c r="R28" s="115"/>
      <c r="S28" s="115"/>
      <c r="T28" s="117"/>
      <c r="U28" s="117"/>
      <c r="V28" s="117"/>
      <c r="W28" s="117"/>
      <c r="X28" s="117"/>
      <c r="Y28" s="117"/>
      <c r="Z28" s="115"/>
      <c r="AA28" s="115"/>
      <c r="AB28" s="115"/>
      <c r="AC28" s="118"/>
      <c r="AD28" s="117"/>
      <c r="AE28" s="117"/>
      <c r="AF28" s="118"/>
      <c r="AG28" s="118"/>
      <c r="AH28" s="115"/>
      <c r="AI28" s="115"/>
      <c r="AJ28" s="115"/>
      <c r="AK28" s="90"/>
    </row>
    <row r="29" spans="1:37" x14ac:dyDescent="0.2">
      <c r="A29" s="41" t="s">
        <v>95</v>
      </c>
      <c r="B29" s="41">
        <v>2021</v>
      </c>
      <c r="C29" s="90"/>
      <c r="D29" s="91"/>
      <c r="E29" s="90"/>
      <c r="F29" s="101"/>
      <c r="G29" s="101"/>
      <c r="H29" s="90"/>
      <c r="I29" s="115"/>
      <c r="J29" s="115"/>
      <c r="K29" s="115"/>
      <c r="L29" s="115"/>
      <c r="M29" s="116"/>
      <c r="N29" s="116"/>
      <c r="O29" s="116"/>
      <c r="P29" s="115"/>
      <c r="Q29" s="115"/>
      <c r="R29" s="115"/>
      <c r="S29" s="115"/>
      <c r="T29" s="117"/>
      <c r="U29" s="117"/>
      <c r="V29" s="117"/>
      <c r="W29" s="117"/>
      <c r="X29" s="117"/>
      <c r="Y29" s="117"/>
      <c r="Z29" s="115"/>
      <c r="AA29" s="115"/>
      <c r="AB29" s="115"/>
      <c r="AC29" s="118"/>
      <c r="AD29" s="117"/>
      <c r="AE29" s="117"/>
      <c r="AF29" s="118"/>
      <c r="AG29" s="118"/>
      <c r="AH29" s="115"/>
      <c r="AI29" s="115"/>
      <c r="AJ29" s="115"/>
      <c r="AK29" s="90"/>
    </row>
    <row r="30" spans="1:37" x14ac:dyDescent="0.2">
      <c r="A30" s="41" t="s">
        <v>95</v>
      </c>
      <c r="B30" s="41">
        <v>2021</v>
      </c>
      <c r="C30" s="90"/>
      <c r="D30" s="91"/>
      <c r="E30" s="90"/>
      <c r="F30" s="101"/>
      <c r="G30" s="101"/>
      <c r="H30" s="90"/>
      <c r="I30" s="115"/>
      <c r="J30" s="115"/>
      <c r="K30" s="115"/>
      <c r="L30" s="115"/>
      <c r="M30" s="116"/>
      <c r="N30" s="116"/>
      <c r="O30" s="116"/>
      <c r="P30" s="115"/>
      <c r="Q30" s="115"/>
      <c r="R30" s="115"/>
      <c r="S30" s="115"/>
      <c r="T30" s="117"/>
      <c r="U30" s="117"/>
      <c r="V30" s="117"/>
      <c r="W30" s="117"/>
      <c r="X30" s="117"/>
      <c r="Y30" s="117"/>
      <c r="Z30" s="115"/>
      <c r="AA30" s="115"/>
      <c r="AB30" s="115"/>
      <c r="AC30" s="118"/>
      <c r="AD30" s="117"/>
      <c r="AE30" s="117"/>
      <c r="AF30" s="118"/>
      <c r="AG30" s="118"/>
      <c r="AH30" s="115"/>
      <c r="AI30" s="115"/>
      <c r="AJ30" s="115"/>
      <c r="AK30" s="90"/>
    </row>
    <row r="31" spans="1:37" x14ac:dyDescent="0.2">
      <c r="A31" s="41" t="s">
        <v>95</v>
      </c>
      <c r="B31" s="41">
        <v>2021</v>
      </c>
      <c r="C31" s="90"/>
      <c r="D31" s="91"/>
      <c r="E31" s="90"/>
      <c r="F31" s="101"/>
      <c r="G31" s="101"/>
      <c r="H31" s="90"/>
      <c r="I31" s="115"/>
      <c r="J31" s="115"/>
      <c r="K31" s="115"/>
      <c r="L31" s="115"/>
      <c r="M31" s="116"/>
      <c r="N31" s="116"/>
      <c r="O31" s="116"/>
      <c r="P31" s="115"/>
      <c r="Q31" s="115"/>
      <c r="R31" s="115"/>
      <c r="S31" s="115"/>
      <c r="T31" s="117"/>
      <c r="U31" s="117"/>
      <c r="V31" s="117"/>
      <c r="W31" s="117"/>
      <c r="X31" s="117"/>
      <c r="Y31" s="117"/>
      <c r="Z31" s="115"/>
      <c r="AA31" s="115"/>
      <c r="AB31" s="115"/>
      <c r="AC31" s="118"/>
      <c r="AD31" s="117"/>
      <c r="AE31" s="117"/>
      <c r="AF31" s="118"/>
      <c r="AG31" s="118"/>
      <c r="AH31" s="115"/>
      <c r="AI31" s="115"/>
      <c r="AJ31" s="115"/>
      <c r="AK31" s="90"/>
    </row>
    <row r="32" spans="1:37" x14ac:dyDescent="0.2">
      <c r="A32" s="41" t="s">
        <v>95</v>
      </c>
      <c r="B32" s="41">
        <v>2021</v>
      </c>
      <c r="C32" s="90"/>
      <c r="D32" s="91"/>
      <c r="E32" s="90"/>
      <c r="F32" s="101"/>
      <c r="G32" s="101"/>
      <c r="H32" s="90"/>
      <c r="I32" s="115"/>
      <c r="J32" s="115"/>
      <c r="K32" s="115"/>
      <c r="L32" s="115"/>
      <c r="M32" s="116"/>
      <c r="N32" s="116"/>
      <c r="O32" s="116"/>
      <c r="P32" s="115"/>
      <c r="Q32" s="115"/>
      <c r="R32" s="115"/>
      <c r="S32" s="115"/>
      <c r="T32" s="117"/>
      <c r="U32" s="117"/>
      <c r="V32" s="117"/>
      <c r="W32" s="117"/>
      <c r="X32" s="117"/>
      <c r="Y32" s="117"/>
      <c r="Z32" s="115"/>
      <c r="AA32" s="115"/>
      <c r="AB32" s="115"/>
      <c r="AC32" s="118"/>
      <c r="AD32" s="117"/>
      <c r="AE32" s="117"/>
      <c r="AF32" s="118"/>
      <c r="AG32" s="118"/>
      <c r="AH32" s="115"/>
      <c r="AI32" s="115"/>
      <c r="AJ32" s="115"/>
      <c r="AK32" s="90"/>
    </row>
    <row r="33" spans="1:37" x14ac:dyDescent="0.2">
      <c r="A33" s="41" t="s">
        <v>95</v>
      </c>
      <c r="B33" s="41">
        <v>2021</v>
      </c>
      <c r="C33" s="90"/>
      <c r="D33" s="91"/>
      <c r="E33" s="90"/>
      <c r="F33" s="101"/>
      <c r="G33" s="101"/>
      <c r="H33" s="90"/>
      <c r="I33" s="115"/>
      <c r="J33" s="115"/>
      <c r="K33" s="115"/>
      <c r="L33" s="115"/>
      <c r="M33" s="116"/>
      <c r="N33" s="116"/>
      <c r="O33" s="116"/>
      <c r="P33" s="115"/>
      <c r="Q33" s="115"/>
      <c r="R33" s="115"/>
      <c r="S33" s="115"/>
      <c r="T33" s="117"/>
      <c r="U33" s="117"/>
      <c r="V33" s="117"/>
      <c r="W33" s="117"/>
      <c r="X33" s="117"/>
      <c r="Y33" s="117"/>
      <c r="Z33" s="115"/>
      <c r="AA33" s="115"/>
      <c r="AB33" s="115"/>
      <c r="AC33" s="118"/>
      <c r="AD33" s="117"/>
      <c r="AE33" s="117"/>
      <c r="AF33" s="118"/>
      <c r="AG33" s="118"/>
      <c r="AH33" s="115"/>
      <c r="AI33" s="115"/>
      <c r="AJ33" s="115"/>
      <c r="AK33" s="90"/>
    </row>
    <row r="34" spans="1:37" x14ac:dyDescent="0.2">
      <c r="A34" s="41" t="s">
        <v>95</v>
      </c>
      <c r="B34" s="41">
        <v>2021</v>
      </c>
      <c r="C34" s="90"/>
      <c r="D34" s="91"/>
      <c r="E34" s="90"/>
      <c r="F34" s="101"/>
      <c r="G34" s="101"/>
      <c r="H34" s="90"/>
      <c r="I34" s="115"/>
      <c r="J34" s="115"/>
      <c r="K34" s="115"/>
      <c r="L34" s="115"/>
      <c r="M34" s="116"/>
      <c r="N34" s="116"/>
      <c r="O34" s="116"/>
      <c r="P34" s="115"/>
      <c r="Q34" s="115"/>
      <c r="R34" s="115"/>
      <c r="S34" s="115"/>
      <c r="T34" s="117"/>
      <c r="U34" s="117"/>
      <c r="V34" s="117"/>
      <c r="W34" s="117"/>
      <c r="X34" s="117"/>
      <c r="Y34" s="117"/>
      <c r="Z34" s="115"/>
      <c r="AA34" s="115"/>
      <c r="AB34" s="115"/>
      <c r="AC34" s="118"/>
      <c r="AD34" s="117"/>
      <c r="AE34" s="117"/>
      <c r="AF34" s="118"/>
      <c r="AG34" s="118"/>
      <c r="AH34" s="115"/>
      <c r="AI34" s="115"/>
      <c r="AJ34" s="115"/>
      <c r="AK34" s="90"/>
    </row>
    <row r="35" spans="1:37" x14ac:dyDescent="0.2">
      <c r="A35" s="41" t="s">
        <v>100</v>
      </c>
      <c r="B35" s="41">
        <v>2020</v>
      </c>
      <c r="C35" s="90"/>
      <c r="D35" s="91"/>
      <c r="E35" s="90"/>
      <c r="F35" s="101"/>
      <c r="G35" s="101"/>
      <c r="H35" s="90"/>
      <c r="I35" s="115"/>
      <c r="J35" s="115"/>
      <c r="K35" s="115"/>
      <c r="L35" s="115"/>
      <c r="M35" s="116"/>
      <c r="N35" s="116"/>
      <c r="O35" s="116"/>
      <c r="P35" s="115"/>
      <c r="Q35" s="115"/>
      <c r="R35" s="115"/>
      <c r="S35" s="115"/>
      <c r="T35" s="117"/>
      <c r="U35" s="117"/>
      <c r="V35" s="117"/>
      <c r="W35" s="117"/>
      <c r="X35" s="117"/>
      <c r="Y35" s="117"/>
      <c r="Z35" s="115"/>
      <c r="AA35" s="115"/>
      <c r="AB35" s="115"/>
      <c r="AC35" s="118"/>
      <c r="AD35" s="117"/>
      <c r="AE35" s="117"/>
      <c r="AF35" s="118"/>
      <c r="AG35" s="118"/>
      <c r="AH35" s="118"/>
      <c r="AI35" s="115"/>
      <c r="AJ35" s="115"/>
      <c r="AK35" s="90"/>
    </row>
    <row r="36" spans="1:37" x14ac:dyDescent="0.2">
      <c r="A36" s="41" t="s">
        <v>100</v>
      </c>
      <c r="B36" s="41">
        <v>2020</v>
      </c>
      <c r="C36" s="90"/>
      <c r="D36" s="91"/>
      <c r="E36" s="90"/>
      <c r="F36" s="101"/>
      <c r="G36" s="101"/>
      <c r="H36" s="90"/>
      <c r="I36" s="115"/>
      <c r="J36" s="115"/>
      <c r="K36" s="115"/>
      <c r="L36" s="115"/>
      <c r="M36" s="116"/>
      <c r="N36" s="116"/>
      <c r="O36" s="116"/>
      <c r="P36" s="115"/>
      <c r="Q36" s="115"/>
      <c r="R36" s="115"/>
      <c r="S36" s="115"/>
      <c r="T36" s="117"/>
      <c r="U36" s="117"/>
      <c r="V36" s="117"/>
      <c r="W36" s="117"/>
      <c r="X36" s="117"/>
      <c r="Y36" s="117"/>
      <c r="Z36" s="115"/>
      <c r="AA36" s="115"/>
      <c r="AB36" s="115"/>
      <c r="AC36" s="118"/>
      <c r="AD36" s="117"/>
      <c r="AE36" s="117"/>
      <c r="AF36" s="118"/>
      <c r="AG36" s="118"/>
      <c r="AH36" s="118"/>
      <c r="AI36" s="115"/>
      <c r="AJ36" s="115"/>
      <c r="AK36" s="90"/>
    </row>
    <row r="37" spans="1:37" x14ac:dyDescent="0.2">
      <c r="A37" s="41" t="s">
        <v>100</v>
      </c>
      <c r="B37" s="41">
        <v>2021</v>
      </c>
      <c r="C37" s="90"/>
      <c r="D37" s="91"/>
      <c r="E37" s="90"/>
      <c r="F37" s="101"/>
      <c r="G37" s="101"/>
      <c r="H37" s="90"/>
      <c r="I37" s="115"/>
      <c r="J37" s="115"/>
      <c r="K37" s="115"/>
      <c r="L37" s="115"/>
      <c r="M37" s="116"/>
      <c r="N37" s="116"/>
      <c r="O37" s="116"/>
      <c r="P37" s="115"/>
      <c r="Q37" s="115"/>
      <c r="R37" s="115"/>
      <c r="S37" s="115"/>
      <c r="T37" s="117"/>
      <c r="U37" s="117"/>
      <c r="V37" s="117"/>
      <c r="W37" s="117"/>
      <c r="X37" s="117"/>
      <c r="Y37" s="117"/>
      <c r="Z37" s="115"/>
      <c r="AA37" s="115"/>
      <c r="AB37" s="115"/>
      <c r="AC37" s="118"/>
      <c r="AD37" s="117"/>
      <c r="AE37" s="117"/>
      <c r="AF37" s="118"/>
      <c r="AG37" s="118"/>
      <c r="AH37" s="118"/>
      <c r="AI37" s="115"/>
      <c r="AJ37" s="115"/>
      <c r="AK37" s="90"/>
    </row>
    <row r="38" spans="1:37" x14ac:dyDescent="0.2">
      <c r="A38" s="41" t="s">
        <v>100</v>
      </c>
      <c r="B38" s="41">
        <v>2020</v>
      </c>
      <c r="C38" s="90"/>
      <c r="D38" s="91"/>
      <c r="E38" s="90"/>
      <c r="F38" s="101"/>
      <c r="G38" s="101"/>
      <c r="H38" s="90"/>
      <c r="I38" s="115"/>
      <c r="J38" s="115"/>
      <c r="K38" s="115"/>
      <c r="L38" s="115"/>
      <c r="M38" s="116"/>
      <c r="N38" s="116"/>
      <c r="O38" s="116"/>
      <c r="P38" s="115"/>
      <c r="Q38" s="115"/>
      <c r="R38" s="115"/>
      <c r="S38" s="115"/>
      <c r="T38" s="117"/>
      <c r="U38" s="117"/>
      <c r="V38" s="117"/>
      <c r="W38" s="117"/>
      <c r="X38" s="117"/>
      <c r="Y38" s="117"/>
      <c r="Z38" s="115"/>
      <c r="AA38" s="115"/>
      <c r="AB38" s="115"/>
      <c r="AC38" s="118"/>
      <c r="AD38" s="117"/>
      <c r="AE38" s="117"/>
      <c r="AF38" s="118"/>
      <c r="AG38" s="118"/>
      <c r="AH38" s="118"/>
      <c r="AI38" s="115"/>
      <c r="AJ38" s="115"/>
      <c r="AK38" s="90"/>
    </row>
    <row r="39" spans="1:37" x14ac:dyDescent="0.2">
      <c r="A39" s="41" t="s">
        <v>100</v>
      </c>
      <c r="B39" s="41">
        <v>2020</v>
      </c>
      <c r="C39" s="90"/>
      <c r="D39" s="91"/>
      <c r="E39" s="90"/>
      <c r="F39" s="101"/>
      <c r="G39" s="101"/>
      <c r="H39" s="90"/>
      <c r="I39" s="115"/>
      <c r="J39" s="115"/>
      <c r="K39" s="115"/>
      <c r="L39" s="115"/>
      <c r="M39" s="116"/>
      <c r="N39" s="116"/>
      <c r="O39" s="116"/>
      <c r="P39" s="115"/>
      <c r="Q39" s="115"/>
      <c r="R39" s="115"/>
      <c r="S39" s="115"/>
      <c r="T39" s="117"/>
      <c r="U39" s="117"/>
      <c r="V39" s="117"/>
      <c r="W39" s="117"/>
      <c r="X39" s="117"/>
      <c r="Y39" s="117"/>
      <c r="Z39" s="115"/>
      <c r="AA39" s="115"/>
      <c r="AB39" s="115"/>
      <c r="AC39" s="118"/>
      <c r="AD39" s="117"/>
      <c r="AE39" s="117"/>
      <c r="AF39" s="118"/>
      <c r="AG39" s="118"/>
      <c r="AH39" s="118"/>
      <c r="AI39" s="115"/>
      <c r="AJ39" s="115"/>
      <c r="AK39" s="90"/>
    </row>
    <row r="40" spans="1:37" x14ac:dyDescent="0.2">
      <c r="A40" s="41" t="s">
        <v>100</v>
      </c>
      <c r="B40" s="41">
        <v>2020</v>
      </c>
      <c r="C40" s="90"/>
      <c r="D40" s="91"/>
      <c r="E40" s="90"/>
      <c r="F40" s="101"/>
      <c r="G40" s="101"/>
      <c r="H40" s="90"/>
      <c r="I40" s="115"/>
      <c r="J40" s="115"/>
      <c r="K40" s="115"/>
      <c r="L40" s="115"/>
      <c r="M40" s="116"/>
      <c r="N40" s="116"/>
      <c r="O40" s="116"/>
      <c r="P40" s="115"/>
      <c r="Q40" s="115"/>
      <c r="R40" s="115"/>
      <c r="S40" s="115"/>
      <c r="T40" s="117"/>
      <c r="U40" s="117"/>
      <c r="V40" s="117"/>
      <c r="W40" s="117"/>
      <c r="X40" s="117"/>
      <c r="Y40" s="117"/>
      <c r="Z40" s="115"/>
      <c r="AA40" s="115"/>
      <c r="AB40" s="115"/>
      <c r="AC40" s="118"/>
      <c r="AD40" s="117"/>
      <c r="AE40" s="117"/>
      <c r="AF40" s="118"/>
      <c r="AG40" s="118"/>
      <c r="AH40" s="118"/>
      <c r="AI40" s="115"/>
      <c r="AJ40" s="115"/>
      <c r="AK40" s="90"/>
    </row>
    <row r="41" spans="1:37" x14ac:dyDescent="0.2">
      <c r="A41" s="41" t="s">
        <v>100</v>
      </c>
      <c r="B41" s="41">
        <v>2020</v>
      </c>
      <c r="C41" s="90"/>
      <c r="D41" s="91"/>
      <c r="E41" s="90"/>
      <c r="F41" s="101"/>
      <c r="G41" s="101"/>
      <c r="H41" s="90"/>
      <c r="I41" s="115"/>
      <c r="J41" s="115"/>
      <c r="K41" s="115"/>
      <c r="L41" s="115"/>
      <c r="M41" s="116"/>
      <c r="N41" s="116"/>
      <c r="O41" s="116"/>
      <c r="P41" s="115"/>
      <c r="Q41" s="115"/>
      <c r="R41" s="115"/>
      <c r="S41" s="115"/>
      <c r="T41" s="117"/>
      <c r="U41" s="117"/>
      <c r="V41" s="117"/>
      <c r="W41" s="117"/>
      <c r="X41" s="117"/>
      <c r="Y41" s="117"/>
      <c r="Z41" s="115"/>
      <c r="AA41" s="115"/>
      <c r="AB41" s="115"/>
      <c r="AC41" s="118"/>
      <c r="AD41" s="117"/>
      <c r="AE41" s="117"/>
      <c r="AF41" s="118"/>
      <c r="AG41" s="118"/>
      <c r="AH41" s="118"/>
      <c r="AI41" s="115"/>
      <c r="AJ41" s="115"/>
      <c r="AK41" s="90"/>
    </row>
    <row r="42" spans="1:37" x14ac:dyDescent="0.2">
      <c r="A42" s="41" t="s">
        <v>100</v>
      </c>
      <c r="B42" s="41">
        <v>2020</v>
      </c>
      <c r="C42" s="90"/>
      <c r="D42" s="91"/>
      <c r="E42" s="90"/>
      <c r="F42" s="101"/>
      <c r="G42" s="101"/>
      <c r="H42" s="90"/>
      <c r="I42" s="115"/>
      <c r="J42" s="115"/>
      <c r="K42" s="115"/>
      <c r="L42" s="115"/>
      <c r="M42" s="116"/>
      <c r="N42" s="116"/>
      <c r="O42" s="116"/>
      <c r="P42" s="115"/>
      <c r="Q42" s="115"/>
      <c r="R42" s="115"/>
      <c r="S42" s="115"/>
      <c r="T42" s="117"/>
      <c r="U42" s="117"/>
      <c r="V42" s="117"/>
      <c r="W42" s="117"/>
      <c r="X42" s="117"/>
      <c r="Y42" s="117"/>
      <c r="Z42" s="115"/>
      <c r="AA42" s="115"/>
      <c r="AB42" s="115"/>
      <c r="AC42" s="118"/>
      <c r="AD42" s="117"/>
      <c r="AE42" s="117"/>
      <c r="AF42" s="118"/>
      <c r="AG42" s="118"/>
      <c r="AH42" s="118"/>
      <c r="AI42" s="115"/>
      <c r="AJ42" s="115"/>
      <c r="AK42" s="90"/>
    </row>
    <row r="43" spans="1:37" x14ac:dyDescent="0.2">
      <c r="A43" s="41" t="s">
        <v>100</v>
      </c>
      <c r="B43" s="41">
        <v>2020</v>
      </c>
      <c r="C43" s="90"/>
      <c r="D43" s="91"/>
      <c r="E43" s="90"/>
      <c r="F43" s="101"/>
      <c r="G43" s="101"/>
      <c r="H43" s="90"/>
      <c r="I43" s="115"/>
      <c r="J43" s="115"/>
      <c r="K43" s="115"/>
      <c r="L43" s="115"/>
      <c r="M43" s="116"/>
      <c r="N43" s="116"/>
      <c r="O43" s="116"/>
      <c r="P43" s="115"/>
      <c r="Q43" s="115"/>
      <c r="R43" s="115"/>
      <c r="S43" s="115"/>
      <c r="T43" s="117"/>
      <c r="U43" s="117"/>
      <c r="V43" s="117"/>
      <c r="W43" s="117"/>
      <c r="X43" s="117"/>
      <c r="Y43" s="117"/>
      <c r="Z43" s="115"/>
      <c r="AA43" s="115"/>
      <c r="AB43" s="115"/>
      <c r="AC43" s="118"/>
      <c r="AD43" s="117"/>
      <c r="AE43" s="117"/>
      <c r="AF43" s="118"/>
      <c r="AG43" s="118"/>
      <c r="AH43" s="118"/>
      <c r="AI43" s="115"/>
      <c r="AJ43" s="115"/>
      <c r="AK43" s="90"/>
    </row>
    <row r="44" spans="1:37" x14ac:dyDescent="0.2">
      <c r="A44" s="41" t="s">
        <v>100</v>
      </c>
      <c r="B44" s="41">
        <v>2021</v>
      </c>
      <c r="C44" s="90"/>
      <c r="D44" s="91"/>
      <c r="E44" s="90"/>
      <c r="F44" s="101"/>
      <c r="G44" s="101"/>
      <c r="H44" s="90"/>
      <c r="I44" s="115"/>
      <c r="J44" s="115"/>
      <c r="K44" s="115"/>
      <c r="L44" s="115"/>
      <c r="M44" s="116"/>
      <c r="N44" s="116"/>
      <c r="O44" s="116"/>
      <c r="P44" s="115"/>
      <c r="Q44" s="115"/>
      <c r="R44" s="115"/>
      <c r="S44" s="115"/>
      <c r="T44" s="117"/>
      <c r="U44" s="117"/>
      <c r="V44" s="117"/>
      <c r="W44" s="117"/>
      <c r="X44" s="117"/>
      <c r="Y44" s="117"/>
      <c r="Z44" s="115"/>
      <c r="AA44" s="115"/>
      <c r="AB44" s="115"/>
      <c r="AC44" s="118"/>
      <c r="AD44" s="117"/>
      <c r="AE44" s="117"/>
      <c r="AF44" s="118"/>
      <c r="AG44" s="118"/>
      <c r="AH44" s="118"/>
      <c r="AI44" s="115"/>
      <c r="AJ44" s="115"/>
      <c r="AK44" s="90"/>
    </row>
    <row r="45" spans="1:37" x14ac:dyDescent="0.2">
      <c r="A45" s="41" t="s">
        <v>100</v>
      </c>
      <c r="B45" s="41">
        <v>2020</v>
      </c>
      <c r="C45" s="90"/>
      <c r="D45" s="91"/>
      <c r="E45" s="90"/>
      <c r="F45" s="101"/>
      <c r="G45" s="101"/>
      <c r="H45" s="90"/>
      <c r="I45" s="115"/>
      <c r="J45" s="115"/>
      <c r="K45" s="115"/>
      <c r="L45" s="115"/>
      <c r="M45" s="116"/>
      <c r="N45" s="116"/>
      <c r="O45" s="116"/>
      <c r="P45" s="115"/>
      <c r="Q45" s="115"/>
      <c r="R45" s="115"/>
      <c r="S45" s="115"/>
      <c r="T45" s="117"/>
      <c r="U45" s="117"/>
      <c r="V45" s="117"/>
      <c r="W45" s="117"/>
      <c r="X45" s="117"/>
      <c r="Y45" s="117"/>
      <c r="Z45" s="115"/>
      <c r="AA45" s="115"/>
      <c r="AB45" s="115"/>
      <c r="AC45" s="118"/>
      <c r="AD45" s="117"/>
      <c r="AE45" s="117"/>
      <c r="AF45" s="118"/>
      <c r="AG45" s="118"/>
      <c r="AH45" s="118"/>
      <c r="AI45" s="115"/>
      <c r="AJ45" s="115"/>
      <c r="AK45" s="90"/>
    </row>
    <row r="46" spans="1:37" x14ac:dyDescent="0.2">
      <c r="A46" s="41" t="s">
        <v>100</v>
      </c>
      <c r="B46" s="41">
        <v>2021</v>
      </c>
      <c r="C46" s="90"/>
      <c r="D46" s="91"/>
      <c r="E46" s="90"/>
      <c r="F46" s="101"/>
      <c r="G46" s="101"/>
      <c r="H46" s="90"/>
      <c r="I46" s="115"/>
      <c r="J46" s="115"/>
      <c r="K46" s="115"/>
      <c r="L46" s="115"/>
      <c r="M46" s="116"/>
      <c r="N46" s="116"/>
      <c r="O46" s="116"/>
      <c r="P46" s="115"/>
      <c r="Q46" s="115"/>
      <c r="R46" s="115"/>
      <c r="S46" s="115"/>
      <c r="T46" s="117"/>
      <c r="U46" s="117"/>
      <c r="V46" s="117"/>
      <c r="W46" s="117"/>
      <c r="X46" s="117"/>
      <c r="Y46" s="117"/>
      <c r="Z46" s="115"/>
      <c r="AA46" s="115"/>
      <c r="AB46" s="115"/>
      <c r="AC46" s="118"/>
      <c r="AD46" s="117"/>
      <c r="AE46" s="117"/>
      <c r="AF46" s="118"/>
      <c r="AG46" s="118"/>
      <c r="AH46" s="118"/>
      <c r="AI46" s="115"/>
      <c r="AJ46" s="115"/>
      <c r="AK46" s="90"/>
    </row>
    <row r="47" spans="1:37" x14ac:dyDescent="0.2">
      <c r="A47" s="41" t="s">
        <v>100</v>
      </c>
      <c r="B47" s="41">
        <v>2020</v>
      </c>
      <c r="C47" s="90"/>
      <c r="D47" s="91"/>
      <c r="E47" s="90"/>
      <c r="F47" s="101"/>
      <c r="G47" s="101"/>
      <c r="H47" s="90"/>
      <c r="I47" s="115"/>
      <c r="J47" s="115"/>
      <c r="K47" s="115"/>
      <c r="L47" s="115"/>
      <c r="M47" s="116"/>
      <c r="N47" s="116"/>
      <c r="O47" s="116"/>
      <c r="P47" s="115"/>
      <c r="Q47" s="115"/>
      <c r="R47" s="115"/>
      <c r="S47" s="115"/>
      <c r="T47" s="117"/>
      <c r="U47" s="117"/>
      <c r="V47" s="117"/>
      <c r="W47" s="117"/>
      <c r="X47" s="117"/>
      <c r="Y47" s="117"/>
      <c r="Z47" s="115"/>
      <c r="AA47" s="115"/>
      <c r="AB47" s="115"/>
      <c r="AC47" s="118"/>
      <c r="AD47" s="117"/>
      <c r="AE47" s="117"/>
      <c r="AF47" s="118"/>
      <c r="AG47" s="118"/>
      <c r="AH47" s="118"/>
      <c r="AI47" s="115"/>
      <c r="AJ47" s="115"/>
      <c r="AK47" s="90"/>
    </row>
    <row r="48" spans="1:37" x14ac:dyDescent="0.2">
      <c r="A48" s="41" t="s">
        <v>100</v>
      </c>
      <c r="B48" s="41">
        <v>2021</v>
      </c>
      <c r="C48" s="90"/>
      <c r="D48" s="91"/>
      <c r="E48" s="90"/>
      <c r="F48" s="101"/>
      <c r="G48" s="101"/>
      <c r="H48" s="90"/>
      <c r="I48" s="115"/>
      <c r="J48" s="115"/>
      <c r="K48" s="115"/>
      <c r="L48" s="115"/>
      <c r="M48" s="116"/>
      <c r="N48" s="116"/>
      <c r="O48" s="116"/>
      <c r="P48" s="115"/>
      <c r="Q48" s="115"/>
      <c r="R48" s="115"/>
      <c r="S48" s="115"/>
      <c r="T48" s="117"/>
      <c r="U48" s="117"/>
      <c r="V48" s="117"/>
      <c r="W48" s="117"/>
      <c r="X48" s="117"/>
      <c r="Y48" s="117"/>
      <c r="Z48" s="115"/>
      <c r="AA48" s="115"/>
      <c r="AB48" s="115"/>
      <c r="AC48" s="118"/>
      <c r="AD48" s="117"/>
      <c r="AE48" s="117"/>
      <c r="AF48" s="118"/>
      <c r="AG48" s="118"/>
      <c r="AH48" s="118"/>
      <c r="AI48" s="115"/>
      <c r="AJ48" s="115"/>
      <c r="AK48" s="90"/>
    </row>
    <row r="49" spans="1:37" x14ac:dyDescent="0.2">
      <c r="A49" s="41" t="s">
        <v>100</v>
      </c>
      <c r="B49" s="41">
        <v>2020</v>
      </c>
      <c r="C49" s="90"/>
      <c r="D49" s="91"/>
      <c r="E49" s="90"/>
      <c r="F49" s="101"/>
      <c r="G49" s="101"/>
      <c r="H49" s="90"/>
      <c r="I49" s="115"/>
      <c r="J49" s="115"/>
      <c r="K49" s="115"/>
      <c r="L49" s="115"/>
      <c r="M49" s="116"/>
      <c r="N49" s="116"/>
      <c r="O49" s="116"/>
      <c r="P49" s="115"/>
      <c r="Q49" s="115"/>
      <c r="R49" s="115"/>
      <c r="S49" s="115"/>
      <c r="T49" s="117"/>
      <c r="U49" s="117"/>
      <c r="V49" s="117"/>
      <c r="W49" s="117"/>
      <c r="X49" s="117"/>
      <c r="Y49" s="117"/>
      <c r="Z49" s="115"/>
      <c r="AA49" s="115"/>
      <c r="AB49" s="115"/>
      <c r="AC49" s="118"/>
      <c r="AD49" s="117"/>
      <c r="AE49" s="117"/>
      <c r="AF49" s="118"/>
      <c r="AG49" s="118"/>
      <c r="AH49" s="118"/>
      <c r="AI49" s="115"/>
      <c r="AJ49" s="115"/>
      <c r="AK49" s="90"/>
    </row>
    <row r="50" spans="1:37" x14ac:dyDescent="0.2">
      <c r="A50" s="41" t="s">
        <v>100</v>
      </c>
      <c r="B50" s="41">
        <v>2021</v>
      </c>
      <c r="C50" s="90"/>
      <c r="D50" s="91"/>
      <c r="E50" s="90"/>
      <c r="F50" s="101"/>
      <c r="G50" s="101"/>
      <c r="H50" s="90"/>
      <c r="I50" s="115"/>
      <c r="J50" s="115"/>
      <c r="K50" s="115"/>
      <c r="L50" s="115"/>
      <c r="M50" s="116"/>
      <c r="N50" s="116"/>
      <c r="O50" s="116"/>
      <c r="P50" s="115"/>
      <c r="Q50" s="115"/>
      <c r="R50" s="115"/>
      <c r="S50" s="115"/>
      <c r="T50" s="117"/>
      <c r="U50" s="117"/>
      <c r="V50" s="117"/>
      <c r="W50" s="117"/>
      <c r="X50" s="117"/>
      <c r="Y50" s="117"/>
      <c r="Z50" s="115"/>
      <c r="AA50" s="115"/>
      <c r="AB50" s="115"/>
      <c r="AC50" s="118"/>
      <c r="AD50" s="117"/>
      <c r="AE50" s="117"/>
      <c r="AF50" s="118"/>
      <c r="AG50" s="118"/>
      <c r="AH50" s="118"/>
      <c r="AI50" s="115"/>
      <c r="AJ50" s="115"/>
      <c r="AK50" s="90"/>
    </row>
    <row r="51" spans="1:37" x14ac:dyDescent="0.2">
      <c r="A51" s="41" t="s">
        <v>100</v>
      </c>
      <c r="B51" s="41">
        <v>2020</v>
      </c>
      <c r="C51" s="90"/>
      <c r="D51" s="91"/>
      <c r="E51" s="90"/>
      <c r="F51" s="101"/>
      <c r="G51" s="101"/>
      <c r="H51" s="90"/>
      <c r="I51" s="115"/>
      <c r="J51" s="115"/>
      <c r="K51" s="115"/>
      <c r="L51" s="115"/>
      <c r="M51" s="116"/>
      <c r="N51" s="116"/>
      <c r="O51" s="116"/>
      <c r="P51" s="115"/>
      <c r="Q51" s="115"/>
      <c r="R51" s="115"/>
      <c r="S51" s="115"/>
      <c r="T51" s="117"/>
      <c r="U51" s="117"/>
      <c r="V51" s="117"/>
      <c r="W51" s="117"/>
      <c r="X51" s="117"/>
      <c r="Y51" s="117"/>
      <c r="Z51" s="115"/>
      <c r="AA51" s="115"/>
      <c r="AB51" s="115"/>
      <c r="AC51" s="118"/>
      <c r="AD51" s="117"/>
      <c r="AE51" s="117"/>
      <c r="AF51" s="118"/>
      <c r="AG51" s="118"/>
      <c r="AH51" s="118"/>
      <c r="AI51" s="115"/>
      <c r="AJ51" s="115"/>
      <c r="AK51" s="90"/>
    </row>
    <row r="52" spans="1:37" x14ac:dyDescent="0.2">
      <c r="A52" s="41" t="s">
        <v>100</v>
      </c>
      <c r="B52" s="41">
        <v>2020</v>
      </c>
      <c r="C52" s="90"/>
      <c r="D52" s="91"/>
      <c r="E52" s="90"/>
      <c r="F52" s="101"/>
      <c r="G52" s="101"/>
      <c r="H52" s="90"/>
      <c r="I52" s="115"/>
      <c r="J52" s="115"/>
      <c r="K52" s="115"/>
      <c r="L52" s="115"/>
      <c r="M52" s="116"/>
      <c r="N52" s="116"/>
      <c r="O52" s="116"/>
      <c r="P52" s="115"/>
      <c r="Q52" s="115"/>
      <c r="R52" s="115"/>
      <c r="S52" s="115"/>
      <c r="T52" s="117"/>
      <c r="U52" s="117"/>
      <c r="V52" s="117"/>
      <c r="W52" s="117"/>
      <c r="X52" s="117"/>
      <c r="Y52" s="117"/>
      <c r="Z52" s="115"/>
      <c r="AA52" s="115"/>
      <c r="AB52" s="115"/>
      <c r="AC52" s="118"/>
      <c r="AD52" s="117"/>
      <c r="AE52" s="117"/>
      <c r="AF52" s="118"/>
      <c r="AG52" s="118"/>
      <c r="AH52" s="118"/>
      <c r="AI52" s="115"/>
      <c r="AJ52" s="115"/>
      <c r="AK52" s="90"/>
    </row>
    <row r="53" spans="1:37" x14ac:dyDescent="0.2">
      <c r="A53" s="41" t="s">
        <v>100</v>
      </c>
      <c r="B53" s="41">
        <v>2020</v>
      </c>
      <c r="C53" s="90"/>
      <c r="D53" s="91"/>
      <c r="E53" s="90"/>
      <c r="F53" s="101"/>
      <c r="G53" s="101"/>
      <c r="H53" s="90"/>
      <c r="I53" s="115"/>
      <c r="J53" s="115"/>
      <c r="K53" s="115"/>
      <c r="L53" s="115"/>
      <c r="M53" s="116"/>
      <c r="N53" s="116"/>
      <c r="O53" s="116"/>
      <c r="P53" s="115"/>
      <c r="Q53" s="115"/>
      <c r="R53" s="115"/>
      <c r="S53" s="115"/>
      <c r="T53" s="117"/>
      <c r="U53" s="117"/>
      <c r="V53" s="117"/>
      <c r="W53" s="117"/>
      <c r="X53" s="117"/>
      <c r="Y53" s="117"/>
      <c r="Z53" s="115"/>
      <c r="AA53" s="115"/>
      <c r="AB53" s="115"/>
      <c r="AC53" s="118"/>
      <c r="AD53" s="117"/>
      <c r="AE53" s="117"/>
      <c r="AF53" s="118"/>
      <c r="AG53" s="118"/>
      <c r="AH53" s="118"/>
      <c r="AI53" s="115"/>
      <c r="AJ53" s="115"/>
      <c r="AK53" s="90"/>
    </row>
    <row r="54" spans="1:37" x14ac:dyDescent="0.2">
      <c r="A54" s="41" t="s">
        <v>100</v>
      </c>
      <c r="B54" s="41">
        <v>2020</v>
      </c>
      <c r="C54" s="90"/>
      <c r="D54" s="91"/>
      <c r="E54" s="90"/>
      <c r="F54" s="101"/>
      <c r="G54" s="101"/>
      <c r="H54" s="90"/>
      <c r="I54" s="115"/>
      <c r="J54" s="115"/>
      <c r="K54" s="115"/>
      <c r="L54" s="115"/>
      <c r="M54" s="116"/>
      <c r="N54" s="116"/>
      <c r="O54" s="116"/>
      <c r="P54" s="115"/>
      <c r="Q54" s="115"/>
      <c r="R54" s="115"/>
      <c r="S54" s="115"/>
      <c r="T54" s="117"/>
      <c r="U54" s="117"/>
      <c r="V54" s="117"/>
      <c r="W54" s="117"/>
      <c r="X54" s="117"/>
      <c r="Y54" s="117"/>
      <c r="Z54" s="115"/>
      <c r="AA54" s="115"/>
      <c r="AB54" s="115"/>
      <c r="AC54" s="118"/>
      <c r="AD54" s="117"/>
      <c r="AE54" s="117"/>
      <c r="AF54" s="118"/>
      <c r="AG54" s="118"/>
      <c r="AH54" s="118"/>
      <c r="AI54" s="115"/>
      <c r="AJ54" s="115"/>
      <c r="AK54" s="90"/>
    </row>
    <row r="55" spans="1:37" x14ac:dyDescent="0.2">
      <c r="A55" s="41" t="s">
        <v>100</v>
      </c>
      <c r="B55" s="41">
        <v>2020</v>
      </c>
      <c r="C55" s="90"/>
      <c r="D55" s="91"/>
      <c r="E55" s="90"/>
      <c r="F55" s="101"/>
      <c r="G55" s="101"/>
      <c r="H55" s="90"/>
      <c r="I55" s="115"/>
      <c r="J55" s="115"/>
      <c r="K55" s="115"/>
      <c r="L55" s="115"/>
      <c r="M55" s="116"/>
      <c r="N55" s="116"/>
      <c r="O55" s="116"/>
      <c r="P55" s="115"/>
      <c r="Q55" s="115"/>
      <c r="R55" s="115"/>
      <c r="S55" s="115"/>
      <c r="T55" s="117"/>
      <c r="U55" s="117"/>
      <c r="V55" s="117"/>
      <c r="W55" s="117"/>
      <c r="X55" s="117"/>
      <c r="Y55" s="117"/>
      <c r="Z55" s="115"/>
      <c r="AA55" s="115"/>
      <c r="AB55" s="115"/>
      <c r="AC55" s="118"/>
      <c r="AD55" s="117"/>
      <c r="AE55" s="117"/>
      <c r="AF55" s="118"/>
      <c r="AG55" s="118"/>
      <c r="AH55" s="118"/>
      <c r="AI55" s="115"/>
      <c r="AJ55" s="115"/>
      <c r="AK55" s="90"/>
    </row>
    <row r="56" spans="1:37" x14ac:dyDescent="0.2">
      <c r="A56" s="41" t="s">
        <v>100</v>
      </c>
      <c r="B56" s="41">
        <v>2020</v>
      </c>
      <c r="C56" s="90"/>
      <c r="D56" s="91"/>
      <c r="E56" s="90"/>
      <c r="F56" s="101"/>
      <c r="G56" s="101"/>
      <c r="H56" s="90"/>
      <c r="I56" s="115"/>
      <c r="J56" s="115"/>
      <c r="K56" s="115"/>
      <c r="L56" s="115"/>
      <c r="M56" s="116"/>
      <c r="N56" s="116"/>
      <c r="O56" s="116"/>
      <c r="P56" s="115"/>
      <c r="Q56" s="115"/>
      <c r="R56" s="115"/>
      <c r="S56" s="115"/>
      <c r="T56" s="117"/>
      <c r="U56" s="117"/>
      <c r="V56" s="117"/>
      <c r="W56" s="117"/>
      <c r="X56" s="117"/>
      <c r="Y56" s="117"/>
      <c r="Z56" s="115"/>
      <c r="AA56" s="115"/>
      <c r="AB56" s="115"/>
      <c r="AC56" s="118"/>
      <c r="AD56" s="117"/>
      <c r="AE56" s="117"/>
      <c r="AF56" s="118"/>
      <c r="AG56" s="118"/>
      <c r="AH56" s="118"/>
      <c r="AI56" s="115"/>
      <c r="AJ56" s="115"/>
      <c r="AK56" s="90"/>
    </row>
    <row r="57" spans="1:37" x14ac:dyDescent="0.2">
      <c r="A57" s="41" t="s">
        <v>100</v>
      </c>
      <c r="B57" s="41">
        <v>2021</v>
      </c>
      <c r="C57" s="90"/>
      <c r="D57" s="91"/>
      <c r="E57" s="90"/>
      <c r="F57" s="101"/>
      <c r="G57" s="101"/>
      <c r="H57" s="90"/>
      <c r="I57" s="115"/>
      <c r="J57" s="115"/>
      <c r="K57" s="115"/>
      <c r="L57" s="115"/>
      <c r="M57" s="116"/>
      <c r="N57" s="116"/>
      <c r="O57" s="116"/>
      <c r="P57" s="115"/>
      <c r="Q57" s="115"/>
      <c r="R57" s="115"/>
      <c r="S57" s="115"/>
      <c r="T57" s="117"/>
      <c r="U57" s="117"/>
      <c r="V57" s="117"/>
      <c r="W57" s="117"/>
      <c r="X57" s="117"/>
      <c r="Y57" s="117"/>
      <c r="Z57" s="115"/>
      <c r="AA57" s="115"/>
      <c r="AB57" s="115"/>
      <c r="AC57" s="118"/>
      <c r="AD57" s="117"/>
      <c r="AE57" s="117"/>
      <c r="AF57" s="118"/>
      <c r="AG57" s="118"/>
      <c r="AH57" s="118"/>
      <c r="AI57" s="115"/>
      <c r="AJ57" s="115"/>
      <c r="AK57" s="90"/>
    </row>
    <row r="58" spans="1:37" x14ac:dyDescent="0.2">
      <c r="A58" s="41" t="s">
        <v>100</v>
      </c>
      <c r="B58" s="41">
        <v>2020</v>
      </c>
      <c r="C58" s="90"/>
      <c r="D58" s="91"/>
      <c r="E58" s="90"/>
      <c r="F58" s="101"/>
      <c r="G58" s="101"/>
      <c r="H58" s="90"/>
      <c r="I58" s="115"/>
      <c r="J58" s="115"/>
      <c r="K58" s="115"/>
      <c r="L58" s="115"/>
      <c r="M58" s="116"/>
      <c r="N58" s="116"/>
      <c r="O58" s="116"/>
      <c r="P58" s="115"/>
      <c r="Q58" s="115"/>
      <c r="R58" s="115"/>
      <c r="S58" s="115"/>
      <c r="T58" s="117"/>
      <c r="U58" s="117"/>
      <c r="V58" s="117"/>
      <c r="W58" s="117"/>
      <c r="X58" s="117"/>
      <c r="Y58" s="117"/>
      <c r="Z58" s="115"/>
      <c r="AA58" s="115"/>
      <c r="AB58" s="115"/>
      <c r="AC58" s="118"/>
      <c r="AD58" s="117"/>
      <c r="AE58" s="117"/>
      <c r="AF58" s="118"/>
      <c r="AG58" s="118"/>
      <c r="AH58" s="118"/>
      <c r="AI58" s="115"/>
      <c r="AJ58" s="115"/>
      <c r="AK58" s="90"/>
    </row>
    <row r="59" spans="1:37" x14ac:dyDescent="0.2">
      <c r="A59" s="41" t="s">
        <v>100</v>
      </c>
      <c r="B59" s="41">
        <v>2020</v>
      </c>
      <c r="C59" s="90"/>
      <c r="D59" s="91"/>
      <c r="E59" s="90"/>
      <c r="F59" s="101"/>
      <c r="G59" s="101"/>
      <c r="H59" s="90"/>
      <c r="I59" s="115"/>
      <c r="J59" s="115"/>
      <c r="K59" s="115"/>
      <c r="L59" s="115"/>
      <c r="M59" s="116"/>
      <c r="N59" s="116"/>
      <c r="O59" s="116"/>
      <c r="P59" s="115"/>
      <c r="Q59" s="115"/>
      <c r="R59" s="115"/>
      <c r="S59" s="115"/>
      <c r="T59" s="117"/>
      <c r="U59" s="117"/>
      <c r="V59" s="117"/>
      <c r="W59" s="117"/>
      <c r="X59" s="117"/>
      <c r="Y59" s="117"/>
      <c r="Z59" s="115"/>
      <c r="AA59" s="115"/>
      <c r="AB59" s="115"/>
      <c r="AC59" s="118"/>
      <c r="AD59" s="117"/>
      <c r="AE59" s="117"/>
      <c r="AF59" s="118"/>
      <c r="AG59" s="118"/>
      <c r="AH59" s="118"/>
      <c r="AI59" s="115"/>
      <c r="AJ59" s="115"/>
      <c r="AK59" s="90"/>
    </row>
    <row r="60" spans="1:37" x14ac:dyDescent="0.2">
      <c r="A60" s="41" t="s">
        <v>100</v>
      </c>
      <c r="B60" s="41">
        <v>2020</v>
      </c>
      <c r="C60" s="90"/>
      <c r="D60" s="91"/>
      <c r="E60" s="90"/>
      <c r="F60" s="101"/>
      <c r="G60" s="101"/>
      <c r="H60" s="90"/>
      <c r="I60" s="115"/>
      <c r="J60" s="115"/>
      <c r="K60" s="115"/>
      <c r="L60" s="115"/>
      <c r="M60" s="116"/>
      <c r="N60" s="116"/>
      <c r="O60" s="116"/>
      <c r="P60" s="115"/>
      <c r="Q60" s="115"/>
      <c r="R60" s="115"/>
      <c r="S60" s="115"/>
      <c r="T60" s="117"/>
      <c r="U60" s="117"/>
      <c r="V60" s="117"/>
      <c r="W60" s="117"/>
      <c r="X60" s="117"/>
      <c r="Y60" s="117"/>
      <c r="Z60" s="115"/>
      <c r="AA60" s="115"/>
      <c r="AB60" s="115"/>
      <c r="AC60" s="118"/>
      <c r="AD60" s="117"/>
      <c r="AE60" s="117"/>
      <c r="AF60" s="118"/>
      <c r="AG60" s="118"/>
      <c r="AH60" s="118"/>
      <c r="AI60" s="115"/>
      <c r="AJ60" s="115"/>
      <c r="AK60" s="90"/>
    </row>
    <row r="61" spans="1:37" x14ac:dyDescent="0.2">
      <c r="A61" s="41" t="s">
        <v>100</v>
      </c>
      <c r="B61" s="41">
        <v>2020</v>
      </c>
      <c r="C61" s="90"/>
      <c r="D61" s="91"/>
      <c r="E61" s="90"/>
      <c r="F61" s="101"/>
      <c r="G61" s="101"/>
      <c r="H61" s="90"/>
      <c r="I61" s="115"/>
      <c r="J61" s="115"/>
      <c r="K61" s="115"/>
      <c r="L61" s="115"/>
      <c r="M61" s="116"/>
      <c r="N61" s="116"/>
      <c r="O61" s="116"/>
      <c r="P61" s="115"/>
      <c r="Q61" s="115"/>
      <c r="R61" s="115"/>
      <c r="S61" s="115"/>
      <c r="T61" s="117"/>
      <c r="U61" s="117"/>
      <c r="V61" s="117"/>
      <c r="W61" s="117"/>
      <c r="X61" s="117"/>
      <c r="Y61" s="117"/>
      <c r="Z61" s="115"/>
      <c r="AA61" s="115"/>
      <c r="AB61" s="115"/>
      <c r="AC61" s="118"/>
      <c r="AD61" s="117"/>
      <c r="AE61" s="117"/>
      <c r="AF61" s="118"/>
      <c r="AG61" s="118"/>
      <c r="AH61" s="118"/>
      <c r="AI61" s="115"/>
      <c r="AJ61" s="115"/>
      <c r="AK61" s="90"/>
    </row>
    <row r="62" spans="1:37" x14ac:dyDescent="0.2">
      <c r="A62" s="41" t="s">
        <v>100</v>
      </c>
      <c r="B62" s="41">
        <v>2020</v>
      </c>
      <c r="C62" s="90"/>
      <c r="D62" s="91"/>
      <c r="E62" s="90"/>
      <c r="F62" s="101"/>
      <c r="G62" s="101"/>
      <c r="H62" s="90"/>
      <c r="I62" s="115"/>
      <c r="J62" s="115"/>
      <c r="K62" s="115"/>
      <c r="L62" s="115"/>
      <c r="M62" s="116"/>
      <c r="N62" s="116"/>
      <c r="O62" s="116"/>
      <c r="P62" s="115"/>
      <c r="Q62" s="115"/>
      <c r="R62" s="115"/>
      <c r="S62" s="115"/>
      <c r="T62" s="117"/>
      <c r="U62" s="117"/>
      <c r="V62" s="117"/>
      <c r="W62" s="117"/>
      <c r="X62" s="117"/>
      <c r="Y62" s="117"/>
      <c r="Z62" s="115"/>
      <c r="AA62" s="115"/>
      <c r="AB62" s="115"/>
      <c r="AC62" s="118"/>
      <c r="AD62" s="117"/>
      <c r="AE62" s="117"/>
      <c r="AF62" s="118"/>
      <c r="AG62" s="118"/>
      <c r="AH62" s="118"/>
      <c r="AI62" s="115"/>
      <c r="AJ62" s="115"/>
      <c r="AK62" s="90"/>
    </row>
    <row r="63" spans="1:37" x14ac:dyDescent="0.2">
      <c r="A63" s="41" t="s">
        <v>100</v>
      </c>
      <c r="B63" s="41">
        <v>2020</v>
      </c>
      <c r="C63" s="90"/>
      <c r="D63" s="91"/>
      <c r="E63" s="90"/>
      <c r="F63" s="101"/>
      <c r="G63" s="101"/>
      <c r="H63" s="90"/>
      <c r="I63" s="115"/>
      <c r="J63" s="115"/>
      <c r="K63" s="115"/>
      <c r="L63" s="115"/>
      <c r="M63" s="116"/>
      <c r="N63" s="116"/>
      <c r="O63" s="116"/>
      <c r="P63" s="115"/>
      <c r="Q63" s="115"/>
      <c r="R63" s="115"/>
      <c r="S63" s="115"/>
      <c r="T63" s="117"/>
      <c r="U63" s="117"/>
      <c r="V63" s="117"/>
      <c r="W63" s="117"/>
      <c r="X63" s="117"/>
      <c r="Y63" s="117"/>
      <c r="Z63" s="115"/>
      <c r="AA63" s="115"/>
      <c r="AB63" s="115"/>
      <c r="AC63" s="118"/>
      <c r="AD63" s="117"/>
      <c r="AE63" s="117"/>
      <c r="AF63" s="118"/>
      <c r="AG63" s="118"/>
      <c r="AH63" s="118"/>
      <c r="AI63" s="115"/>
      <c r="AJ63" s="115"/>
      <c r="AK63" s="90"/>
    </row>
    <row r="64" spans="1:37" x14ac:dyDescent="0.2">
      <c r="A64" s="41" t="s">
        <v>100</v>
      </c>
      <c r="B64" s="41">
        <v>2020</v>
      </c>
      <c r="C64" s="90"/>
      <c r="D64" s="91"/>
      <c r="E64" s="90"/>
      <c r="F64" s="101"/>
      <c r="G64" s="101"/>
      <c r="H64" s="90"/>
      <c r="I64" s="115"/>
      <c r="J64" s="115"/>
      <c r="K64" s="115"/>
      <c r="L64" s="115"/>
      <c r="M64" s="116"/>
      <c r="N64" s="116"/>
      <c r="O64" s="116"/>
      <c r="P64" s="115"/>
      <c r="Q64" s="115"/>
      <c r="R64" s="115"/>
      <c r="S64" s="115"/>
      <c r="T64" s="117"/>
      <c r="U64" s="117"/>
      <c r="V64" s="117"/>
      <c r="W64" s="117"/>
      <c r="X64" s="117"/>
      <c r="Y64" s="117"/>
      <c r="Z64" s="115"/>
      <c r="AA64" s="115"/>
      <c r="AB64" s="115"/>
      <c r="AC64" s="118"/>
      <c r="AD64" s="117"/>
      <c r="AE64" s="117"/>
      <c r="AF64" s="118"/>
      <c r="AG64" s="118"/>
      <c r="AH64" s="118"/>
      <c r="AI64" s="115"/>
      <c r="AJ64" s="115"/>
      <c r="AK64" s="90"/>
    </row>
    <row r="65" spans="1:37" x14ac:dyDescent="0.2">
      <c r="A65" s="41" t="s">
        <v>100</v>
      </c>
      <c r="B65" s="41">
        <v>2020</v>
      </c>
      <c r="C65" s="90"/>
      <c r="D65" s="91"/>
      <c r="E65" s="90"/>
      <c r="F65" s="101"/>
      <c r="G65" s="101"/>
      <c r="H65" s="90"/>
      <c r="I65" s="115"/>
      <c r="J65" s="115"/>
      <c r="K65" s="115"/>
      <c r="L65" s="115"/>
      <c r="M65" s="116"/>
      <c r="N65" s="116"/>
      <c r="O65" s="116"/>
      <c r="P65" s="115"/>
      <c r="Q65" s="115"/>
      <c r="R65" s="115"/>
      <c r="S65" s="115"/>
      <c r="T65" s="117"/>
      <c r="U65" s="117"/>
      <c r="V65" s="117"/>
      <c r="W65" s="117"/>
      <c r="X65" s="117"/>
      <c r="Y65" s="117"/>
      <c r="Z65" s="115"/>
      <c r="AA65" s="115"/>
      <c r="AB65" s="115"/>
      <c r="AC65" s="118"/>
      <c r="AD65" s="117"/>
      <c r="AE65" s="117"/>
      <c r="AF65" s="118"/>
      <c r="AG65" s="118"/>
      <c r="AH65" s="118"/>
      <c r="AI65" s="115"/>
      <c r="AJ65" s="115"/>
      <c r="AK65" s="90"/>
    </row>
    <row r="66" spans="1:37" x14ac:dyDescent="0.2">
      <c r="A66" s="41" t="s">
        <v>100</v>
      </c>
      <c r="B66" s="41">
        <v>2020</v>
      </c>
      <c r="C66" s="90"/>
      <c r="D66" s="91"/>
      <c r="E66" s="90"/>
      <c r="F66" s="101"/>
      <c r="G66" s="101"/>
      <c r="H66" s="90"/>
      <c r="I66" s="115"/>
      <c r="J66" s="115"/>
      <c r="K66" s="115"/>
      <c r="L66" s="115"/>
      <c r="M66" s="116"/>
      <c r="N66" s="116"/>
      <c r="O66" s="116"/>
      <c r="P66" s="115"/>
      <c r="Q66" s="115"/>
      <c r="R66" s="115"/>
      <c r="S66" s="115"/>
      <c r="T66" s="117"/>
      <c r="U66" s="117"/>
      <c r="V66" s="117"/>
      <c r="W66" s="117"/>
      <c r="X66" s="117"/>
      <c r="Y66" s="117"/>
      <c r="Z66" s="115"/>
      <c r="AA66" s="115"/>
      <c r="AB66" s="115"/>
      <c r="AC66" s="118"/>
      <c r="AD66" s="117"/>
      <c r="AE66" s="117"/>
      <c r="AF66" s="118"/>
      <c r="AG66" s="118"/>
      <c r="AH66" s="118"/>
      <c r="AI66" s="115"/>
      <c r="AJ66" s="115"/>
      <c r="AK66" s="90"/>
    </row>
    <row r="67" spans="1:37" x14ac:dyDescent="0.2">
      <c r="A67" s="41" t="s">
        <v>100</v>
      </c>
      <c r="B67" s="41">
        <v>2021</v>
      </c>
      <c r="C67" s="90"/>
      <c r="D67" s="91"/>
      <c r="E67" s="90"/>
      <c r="F67" s="101"/>
      <c r="G67" s="101"/>
      <c r="H67" s="90"/>
      <c r="I67" s="115"/>
      <c r="J67" s="115"/>
      <c r="K67" s="115"/>
      <c r="L67" s="115"/>
      <c r="M67" s="116"/>
      <c r="N67" s="116"/>
      <c r="O67" s="116"/>
      <c r="P67" s="115"/>
      <c r="Q67" s="115"/>
      <c r="R67" s="115"/>
      <c r="S67" s="115"/>
      <c r="T67" s="117"/>
      <c r="U67" s="117"/>
      <c r="V67" s="117"/>
      <c r="W67" s="117"/>
      <c r="X67" s="117"/>
      <c r="Y67" s="117"/>
      <c r="Z67" s="115"/>
      <c r="AA67" s="115"/>
      <c r="AB67" s="115"/>
      <c r="AC67" s="118"/>
      <c r="AD67" s="117"/>
      <c r="AE67" s="117"/>
      <c r="AF67" s="118"/>
      <c r="AG67" s="118"/>
      <c r="AH67" s="118"/>
      <c r="AI67" s="115"/>
      <c r="AJ67" s="115"/>
      <c r="AK67" s="90"/>
    </row>
    <row r="68" spans="1:37" x14ac:dyDescent="0.2">
      <c r="A68" s="41" t="s">
        <v>100</v>
      </c>
      <c r="B68" s="41">
        <v>2020</v>
      </c>
      <c r="C68" s="90"/>
      <c r="D68" s="91"/>
      <c r="E68" s="90"/>
      <c r="F68" s="101"/>
      <c r="G68" s="101"/>
      <c r="H68" s="90"/>
      <c r="I68" s="115"/>
      <c r="J68" s="115"/>
      <c r="K68" s="115"/>
      <c r="L68" s="115"/>
      <c r="M68" s="116"/>
      <c r="N68" s="116"/>
      <c r="O68" s="116"/>
      <c r="P68" s="115"/>
      <c r="Q68" s="115"/>
      <c r="R68" s="115"/>
      <c r="S68" s="115"/>
      <c r="T68" s="117"/>
      <c r="U68" s="117"/>
      <c r="V68" s="117"/>
      <c r="W68" s="117"/>
      <c r="X68" s="117"/>
      <c r="Y68" s="117"/>
      <c r="Z68" s="115"/>
      <c r="AA68" s="115"/>
      <c r="AB68" s="115"/>
      <c r="AC68" s="118"/>
      <c r="AD68" s="117"/>
      <c r="AE68" s="117"/>
      <c r="AF68" s="118"/>
      <c r="AG68" s="118"/>
      <c r="AH68" s="118"/>
      <c r="AI68" s="115"/>
      <c r="AJ68" s="115"/>
      <c r="AK68" s="90"/>
    </row>
    <row r="69" spans="1:37" x14ac:dyDescent="0.2">
      <c r="A69" s="41" t="s">
        <v>100</v>
      </c>
      <c r="B69" s="41">
        <v>2020</v>
      </c>
      <c r="C69" s="90"/>
      <c r="D69" s="91"/>
      <c r="E69" s="90"/>
      <c r="F69" s="101"/>
      <c r="G69" s="101"/>
      <c r="H69" s="90"/>
      <c r="I69" s="115"/>
      <c r="J69" s="115"/>
      <c r="K69" s="115"/>
      <c r="L69" s="115"/>
      <c r="M69" s="116"/>
      <c r="N69" s="116"/>
      <c r="O69" s="116"/>
      <c r="P69" s="115"/>
      <c r="Q69" s="115"/>
      <c r="R69" s="115"/>
      <c r="S69" s="115"/>
      <c r="T69" s="117"/>
      <c r="U69" s="117"/>
      <c r="V69" s="117"/>
      <c r="W69" s="117"/>
      <c r="X69" s="117"/>
      <c r="Y69" s="117"/>
      <c r="Z69" s="115"/>
      <c r="AA69" s="115"/>
      <c r="AB69" s="115"/>
      <c r="AC69" s="118"/>
      <c r="AD69" s="117"/>
      <c r="AE69" s="117"/>
      <c r="AF69" s="118"/>
      <c r="AG69" s="118"/>
      <c r="AH69" s="118"/>
      <c r="AI69" s="115"/>
      <c r="AJ69" s="115"/>
      <c r="AK69" s="90"/>
    </row>
    <row r="70" spans="1:37" x14ac:dyDescent="0.2">
      <c r="A70" s="41" t="s">
        <v>100</v>
      </c>
      <c r="B70" s="41">
        <v>2021</v>
      </c>
      <c r="C70" s="90"/>
      <c r="D70" s="91"/>
      <c r="E70" s="90"/>
      <c r="F70" s="101"/>
      <c r="G70" s="101"/>
      <c r="H70" s="90"/>
      <c r="I70" s="115"/>
      <c r="J70" s="115"/>
      <c r="K70" s="115"/>
      <c r="L70" s="115"/>
      <c r="M70" s="116"/>
      <c r="N70" s="116"/>
      <c r="O70" s="116"/>
      <c r="P70" s="115"/>
      <c r="Q70" s="115"/>
      <c r="R70" s="115"/>
      <c r="S70" s="115"/>
      <c r="T70" s="117"/>
      <c r="U70" s="117"/>
      <c r="V70" s="117"/>
      <c r="W70" s="117"/>
      <c r="X70" s="117"/>
      <c r="Y70" s="117"/>
      <c r="Z70" s="115"/>
      <c r="AA70" s="115"/>
      <c r="AB70" s="115"/>
      <c r="AC70" s="118"/>
      <c r="AD70" s="117"/>
      <c r="AE70" s="117"/>
      <c r="AF70" s="118"/>
      <c r="AG70" s="118"/>
      <c r="AH70" s="118"/>
      <c r="AI70" s="115"/>
      <c r="AJ70" s="115"/>
      <c r="AK70" s="90"/>
    </row>
    <row r="71" spans="1:37" x14ac:dyDescent="0.2">
      <c r="A71" s="41" t="s">
        <v>100</v>
      </c>
      <c r="B71" s="41">
        <v>2020</v>
      </c>
      <c r="C71" s="90"/>
      <c r="D71" s="91"/>
      <c r="E71" s="90"/>
      <c r="F71" s="101"/>
      <c r="G71" s="101"/>
      <c r="H71" s="90"/>
      <c r="I71" s="115"/>
      <c r="J71" s="115"/>
      <c r="K71" s="115"/>
      <c r="L71" s="115"/>
      <c r="M71" s="116"/>
      <c r="N71" s="116"/>
      <c r="O71" s="116"/>
      <c r="P71" s="115"/>
      <c r="Q71" s="115"/>
      <c r="R71" s="115"/>
      <c r="S71" s="115"/>
      <c r="T71" s="117"/>
      <c r="U71" s="117"/>
      <c r="V71" s="117"/>
      <c r="W71" s="117"/>
      <c r="X71" s="117"/>
      <c r="Y71" s="117"/>
      <c r="Z71" s="115"/>
      <c r="AA71" s="115"/>
      <c r="AB71" s="115"/>
      <c r="AC71" s="118"/>
      <c r="AD71" s="117"/>
      <c r="AE71" s="117"/>
      <c r="AF71" s="118"/>
      <c r="AG71" s="118"/>
      <c r="AH71" s="118"/>
      <c r="AI71" s="115"/>
      <c r="AJ71" s="115"/>
      <c r="AK71" s="90"/>
    </row>
    <row r="72" spans="1:37" x14ac:dyDescent="0.2">
      <c r="A72" s="41" t="s">
        <v>100</v>
      </c>
      <c r="B72" s="41">
        <v>2020</v>
      </c>
      <c r="C72" s="90"/>
      <c r="D72" s="91"/>
      <c r="E72" s="90"/>
      <c r="F72" s="101"/>
      <c r="G72" s="101"/>
      <c r="H72" s="90"/>
      <c r="I72" s="115"/>
      <c r="J72" s="115"/>
      <c r="K72" s="115"/>
      <c r="L72" s="115"/>
      <c r="M72" s="116"/>
      <c r="N72" s="116"/>
      <c r="O72" s="116"/>
      <c r="P72" s="115"/>
      <c r="Q72" s="115"/>
      <c r="R72" s="115"/>
      <c r="S72" s="115"/>
      <c r="T72" s="117"/>
      <c r="U72" s="117"/>
      <c r="V72" s="117"/>
      <c r="W72" s="117"/>
      <c r="X72" s="117"/>
      <c r="Y72" s="117"/>
      <c r="Z72" s="115"/>
      <c r="AA72" s="115"/>
      <c r="AB72" s="115"/>
      <c r="AC72" s="118"/>
      <c r="AD72" s="117"/>
      <c r="AE72" s="117"/>
      <c r="AF72" s="118"/>
      <c r="AG72" s="118"/>
      <c r="AH72" s="118"/>
      <c r="AI72" s="115"/>
      <c r="AJ72" s="115"/>
      <c r="AK72" s="90"/>
    </row>
    <row r="73" spans="1:37" x14ac:dyDescent="0.2">
      <c r="A73" s="41" t="s">
        <v>100</v>
      </c>
      <c r="B73" s="41">
        <v>2020</v>
      </c>
      <c r="C73" s="90"/>
      <c r="D73" s="91"/>
      <c r="E73" s="90"/>
      <c r="F73" s="101"/>
      <c r="G73" s="101"/>
      <c r="H73" s="90"/>
      <c r="I73" s="115"/>
      <c r="J73" s="115"/>
      <c r="K73" s="115"/>
      <c r="L73" s="115"/>
      <c r="M73" s="116"/>
      <c r="N73" s="116"/>
      <c r="O73" s="116"/>
      <c r="P73" s="115"/>
      <c r="Q73" s="115"/>
      <c r="R73" s="115"/>
      <c r="S73" s="115"/>
      <c r="T73" s="117"/>
      <c r="U73" s="117"/>
      <c r="V73" s="117"/>
      <c r="W73" s="117"/>
      <c r="X73" s="117"/>
      <c r="Y73" s="117"/>
      <c r="Z73" s="115"/>
      <c r="AA73" s="115"/>
      <c r="AB73" s="115"/>
      <c r="AC73" s="118"/>
      <c r="AD73" s="117"/>
      <c r="AE73" s="117"/>
      <c r="AF73" s="118"/>
      <c r="AG73" s="118"/>
      <c r="AH73" s="118"/>
      <c r="AI73" s="115"/>
      <c r="AJ73" s="115"/>
      <c r="AK73" s="90"/>
    </row>
    <row r="74" spans="1:37" x14ac:dyDescent="0.2">
      <c r="A74" s="41" t="s">
        <v>100</v>
      </c>
      <c r="B74" s="41">
        <v>2021</v>
      </c>
      <c r="C74" s="90"/>
      <c r="D74" s="91"/>
      <c r="E74" s="90"/>
      <c r="F74" s="101"/>
      <c r="G74" s="101"/>
      <c r="H74" s="90"/>
      <c r="I74" s="115"/>
      <c r="J74" s="115"/>
      <c r="K74" s="115"/>
      <c r="L74" s="115"/>
      <c r="M74" s="116"/>
      <c r="N74" s="116"/>
      <c r="O74" s="116"/>
      <c r="P74" s="115"/>
      <c r="Q74" s="115"/>
      <c r="R74" s="115"/>
      <c r="S74" s="115"/>
      <c r="T74" s="117"/>
      <c r="U74" s="117"/>
      <c r="V74" s="117"/>
      <c r="W74" s="117"/>
      <c r="X74" s="117"/>
      <c r="Y74" s="117"/>
      <c r="Z74" s="115"/>
      <c r="AA74" s="115"/>
      <c r="AB74" s="115"/>
      <c r="AC74" s="118"/>
      <c r="AD74" s="117"/>
      <c r="AE74" s="117"/>
      <c r="AF74" s="118"/>
      <c r="AG74" s="118"/>
      <c r="AH74" s="118"/>
      <c r="AI74" s="115"/>
      <c r="AJ74" s="115"/>
      <c r="AK74" s="90"/>
    </row>
    <row r="75" spans="1:37" x14ac:dyDescent="0.2">
      <c r="A75" s="41" t="s">
        <v>100</v>
      </c>
      <c r="B75" s="41">
        <v>2021</v>
      </c>
      <c r="C75" s="90"/>
      <c r="D75" s="91"/>
      <c r="E75" s="90"/>
      <c r="F75" s="101"/>
      <c r="G75" s="101"/>
      <c r="H75" s="90"/>
      <c r="I75" s="115"/>
      <c r="J75" s="115"/>
      <c r="K75" s="115"/>
      <c r="L75" s="115"/>
      <c r="M75" s="116"/>
      <c r="N75" s="116"/>
      <c r="O75" s="116"/>
      <c r="P75" s="115"/>
      <c r="Q75" s="115"/>
      <c r="R75" s="115"/>
      <c r="S75" s="115"/>
      <c r="T75" s="117"/>
      <c r="U75" s="117"/>
      <c r="V75" s="117"/>
      <c r="W75" s="117"/>
      <c r="X75" s="117"/>
      <c r="Y75" s="117"/>
      <c r="Z75" s="115"/>
      <c r="AA75" s="115"/>
      <c r="AB75" s="115"/>
      <c r="AC75" s="118"/>
      <c r="AD75" s="117"/>
      <c r="AE75" s="117"/>
      <c r="AF75" s="118"/>
      <c r="AG75" s="118"/>
      <c r="AH75" s="118"/>
      <c r="AI75" s="115"/>
      <c r="AJ75" s="115"/>
      <c r="AK75" s="90"/>
    </row>
    <row r="76" spans="1:37" x14ac:dyDescent="0.2">
      <c r="A76" s="41" t="s">
        <v>100</v>
      </c>
      <c r="B76" s="41">
        <v>2020</v>
      </c>
      <c r="C76" s="90"/>
      <c r="D76" s="91"/>
      <c r="E76" s="90"/>
      <c r="F76" s="101"/>
      <c r="G76" s="101"/>
      <c r="H76" s="90"/>
      <c r="I76" s="115"/>
      <c r="J76" s="115"/>
      <c r="K76" s="115"/>
      <c r="L76" s="115"/>
      <c r="M76" s="116"/>
      <c r="N76" s="116"/>
      <c r="O76" s="116"/>
      <c r="P76" s="115"/>
      <c r="Q76" s="115"/>
      <c r="R76" s="115"/>
      <c r="S76" s="115"/>
      <c r="T76" s="117"/>
      <c r="U76" s="117"/>
      <c r="V76" s="117"/>
      <c r="W76" s="117"/>
      <c r="X76" s="117"/>
      <c r="Y76" s="117"/>
      <c r="Z76" s="115"/>
      <c r="AA76" s="115"/>
      <c r="AB76" s="115"/>
      <c r="AC76" s="118"/>
      <c r="AD76" s="117"/>
      <c r="AE76" s="117"/>
      <c r="AF76" s="118"/>
      <c r="AG76" s="118"/>
      <c r="AH76" s="118"/>
      <c r="AI76" s="115"/>
      <c r="AJ76" s="115"/>
      <c r="AK76" s="90"/>
    </row>
    <row r="77" spans="1:37" x14ac:dyDescent="0.2">
      <c r="A77" s="41" t="s">
        <v>100</v>
      </c>
      <c r="B77" s="41">
        <v>2020</v>
      </c>
      <c r="C77" s="90"/>
      <c r="D77" s="91"/>
      <c r="E77" s="90"/>
      <c r="F77" s="101"/>
      <c r="G77" s="101"/>
      <c r="H77" s="90"/>
      <c r="I77" s="115"/>
      <c r="J77" s="115"/>
      <c r="K77" s="115"/>
      <c r="L77" s="115"/>
      <c r="M77" s="116"/>
      <c r="N77" s="116"/>
      <c r="O77" s="116"/>
      <c r="P77" s="115"/>
      <c r="Q77" s="115"/>
      <c r="R77" s="115"/>
      <c r="S77" s="115"/>
      <c r="T77" s="117"/>
      <c r="U77" s="117"/>
      <c r="V77" s="117"/>
      <c r="W77" s="117"/>
      <c r="X77" s="117"/>
      <c r="Y77" s="117"/>
      <c r="Z77" s="115"/>
      <c r="AA77" s="115"/>
      <c r="AB77" s="115"/>
      <c r="AC77" s="118"/>
      <c r="AD77" s="117"/>
      <c r="AE77" s="117"/>
      <c r="AF77" s="118"/>
      <c r="AG77" s="118"/>
      <c r="AH77" s="118"/>
      <c r="AI77" s="115"/>
      <c r="AJ77" s="115"/>
      <c r="AK77" s="90"/>
    </row>
    <row r="78" spans="1:37" x14ac:dyDescent="0.2">
      <c r="A78" s="41" t="s">
        <v>100</v>
      </c>
      <c r="B78" s="41">
        <v>2020</v>
      </c>
      <c r="C78" s="90"/>
      <c r="D78" s="91"/>
      <c r="E78" s="90"/>
      <c r="F78" s="101"/>
      <c r="G78" s="101"/>
      <c r="H78" s="90"/>
      <c r="I78" s="115"/>
      <c r="J78" s="115"/>
      <c r="K78" s="115"/>
      <c r="L78" s="115"/>
      <c r="M78" s="116"/>
      <c r="N78" s="116"/>
      <c r="O78" s="116"/>
      <c r="P78" s="115"/>
      <c r="Q78" s="115"/>
      <c r="R78" s="115"/>
      <c r="S78" s="115"/>
      <c r="T78" s="117"/>
      <c r="U78" s="117"/>
      <c r="V78" s="117"/>
      <c r="W78" s="117"/>
      <c r="X78" s="117"/>
      <c r="Y78" s="117"/>
      <c r="Z78" s="115"/>
      <c r="AA78" s="115"/>
      <c r="AB78" s="115"/>
      <c r="AC78" s="118"/>
      <c r="AD78" s="117"/>
      <c r="AE78" s="117"/>
      <c r="AF78" s="118"/>
      <c r="AG78" s="118"/>
      <c r="AH78" s="118"/>
      <c r="AI78" s="115"/>
      <c r="AJ78" s="115"/>
      <c r="AK78" s="90"/>
    </row>
    <row r="79" spans="1:37" x14ac:dyDescent="0.2">
      <c r="A79" s="41" t="s">
        <v>100</v>
      </c>
      <c r="B79" s="41">
        <v>2020</v>
      </c>
      <c r="C79" s="90"/>
      <c r="D79" s="91"/>
      <c r="E79" s="90"/>
      <c r="F79" s="101"/>
      <c r="G79" s="101"/>
      <c r="H79" s="90"/>
      <c r="I79" s="115"/>
      <c r="J79" s="115"/>
      <c r="K79" s="115"/>
      <c r="L79" s="115"/>
      <c r="M79" s="116"/>
      <c r="N79" s="116"/>
      <c r="O79" s="116"/>
      <c r="P79" s="115"/>
      <c r="Q79" s="115"/>
      <c r="R79" s="115"/>
      <c r="S79" s="115"/>
      <c r="T79" s="117"/>
      <c r="U79" s="117"/>
      <c r="V79" s="117"/>
      <c r="W79" s="117"/>
      <c r="X79" s="117"/>
      <c r="Y79" s="117"/>
      <c r="Z79" s="115"/>
      <c r="AA79" s="115"/>
      <c r="AB79" s="115"/>
      <c r="AC79" s="118"/>
      <c r="AD79" s="117"/>
      <c r="AE79" s="117"/>
      <c r="AF79" s="118"/>
      <c r="AG79" s="118"/>
      <c r="AH79" s="118"/>
      <c r="AI79" s="115"/>
      <c r="AJ79" s="115"/>
      <c r="AK79" s="90"/>
    </row>
    <row r="80" spans="1:37" x14ac:dyDescent="0.2">
      <c r="A80" s="41" t="s">
        <v>100</v>
      </c>
      <c r="B80" s="41">
        <v>2020</v>
      </c>
      <c r="C80" s="90"/>
      <c r="D80" s="91"/>
      <c r="E80" s="90"/>
      <c r="F80" s="101"/>
      <c r="G80" s="101"/>
      <c r="H80" s="90"/>
      <c r="I80" s="115"/>
      <c r="J80" s="115"/>
      <c r="K80" s="115"/>
      <c r="L80" s="115"/>
      <c r="M80" s="116"/>
      <c r="N80" s="116"/>
      <c r="O80" s="116"/>
      <c r="P80" s="115"/>
      <c r="Q80" s="115"/>
      <c r="R80" s="115"/>
      <c r="S80" s="115"/>
      <c r="T80" s="117"/>
      <c r="U80" s="117"/>
      <c r="V80" s="117"/>
      <c r="W80" s="117"/>
      <c r="X80" s="117"/>
      <c r="Y80" s="117"/>
      <c r="Z80" s="115"/>
      <c r="AA80" s="115"/>
      <c r="AB80" s="115"/>
      <c r="AC80" s="118"/>
      <c r="AD80" s="117"/>
      <c r="AE80" s="117"/>
      <c r="AF80" s="118"/>
      <c r="AG80" s="118"/>
      <c r="AH80" s="118"/>
      <c r="AI80" s="115"/>
      <c r="AJ80" s="115"/>
      <c r="AK80" s="90"/>
    </row>
    <row r="81" spans="1:37" x14ac:dyDescent="0.2">
      <c r="A81" s="41" t="s">
        <v>100</v>
      </c>
      <c r="B81" s="41">
        <v>2020</v>
      </c>
      <c r="C81" s="90"/>
      <c r="D81" s="91"/>
      <c r="E81" s="90"/>
      <c r="F81" s="101"/>
      <c r="G81" s="101"/>
      <c r="H81" s="90"/>
      <c r="I81" s="115"/>
      <c r="J81" s="115"/>
      <c r="K81" s="115"/>
      <c r="L81" s="115"/>
      <c r="M81" s="116"/>
      <c r="N81" s="116"/>
      <c r="O81" s="116"/>
      <c r="P81" s="115"/>
      <c r="Q81" s="115"/>
      <c r="R81" s="115"/>
      <c r="S81" s="115"/>
      <c r="T81" s="117"/>
      <c r="U81" s="117"/>
      <c r="V81" s="117"/>
      <c r="W81" s="117"/>
      <c r="X81" s="117"/>
      <c r="Y81" s="117"/>
      <c r="Z81" s="115"/>
      <c r="AA81" s="115"/>
      <c r="AB81" s="115"/>
      <c r="AC81" s="118"/>
      <c r="AD81" s="117"/>
      <c r="AE81" s="117"/>
      <c r="AF81" s="118"/>
      <c r="AG81" s="118"/>
      <c r="AH81" s="118"/>
      <c r="AI81" s="115"/>
      <c r="AJ81" s="115"/>
      <c r="AK81" s="90"/>
    </row>
    <row r="82" spans="1:37" x14ac:dyDescent="0.2">
      <c r="A82" s="41" t="s">
        <v>100</v>
      </c>
      <c r="B82" s="41">
        <v>2020</v>
      </c>
      <c r="C82" s="90"/>
      <c r="D82" s="91"/>
      <c r="E82" s="90"/>
      <c r="F82" s="101"/>
      <c r="G82" s="101"/>
      <c r="H82" s="90"/>
      <c r="I82" s="115"/>
      <c r="J82" s="115"/>
      <c r="K82" s="115"/>
      <c r="L82" s="115"/>
      <c r="M82" s="116"/>
      <c r="N82" s="116"/>
      <c r="O82" s="116"/>
      <c r="P82" s="115"/>
      <c r="Q82" s="115"/>
      <c r="R82" s="115"/>
      <c r="S82" s="115"/>
      <c r="T82" s="117"/>
      <c r="U82" s="117"/>
      <c r="V82" s="117"/>
      <c r="W82" s="117"/>
      <c r="X82" s="117"/>
      <c r="Y82" s="117"/>
      <c r="Z82" s="115"/>
      <c r="AA82" s="115"/>
      <c r="AB82" s="115"/>
      <c r="AC82" s="118"/>
      <c r="AD82" s="117"/>
      <c r="AE82" s="117"/>
      <c r="AF82" s="118"/>
      <c r="AG82" s="118"/>
      <c r="AH82" s="118"/>
      <c r="AI82" s="115"/>
      <c r="AJ82" s="115"/>
      <c r="AK82" s="90"/>
    </row>
    <row r="83" spans="1:37" x14ac:dyDescent="0.2">
      <c r="A83" s="41" t="s">
        <v>100</v>
      </c>
      <c r="B83" s="41">
        <v>2020</v>
      </c>
      <c r="C83" s="90"/>
      <c r="D83" s="91"/>
      <c r="E83" s="90"/>
      <c r="F83" s="101"/>
      <c r="G83" s="101"/>
      <c r="H83" s="90"/>
      <c r="I83" s="115"/>
      <c r="J83" s="115"/>
      <c r="K83" s="115"/>
      <c r="L83" s="115"/>
      <c r="M83" s="116"/>
      <c r="N83" s="116"/>
      <c r="O83" s="116"/>
      <c r="P83" s="115"/>
      <c r="Q83" s="115"/>
      <c r="R83" s="115"/>
      <c r="S83" s="115"/>
      <c r="T83" s="117"/>
      <c r="U83" s="117"/>
      <c r="V83" s="117"/>
      <c r="W83" s="117"/>
      <c r="X83" s="117"/>
      <c r="Y83" s="117"/>
      <c r="Z83" s="115"/>
      <c r="AA83" s="115"/>
      <c r="AB83" s="115"/>
      <c r="AC83" s="118"/>
      <c r="AD83" s="117"/>
      <c r="AE83" s="117"/>
      <c r="AF83" s="118"/>
      <c r="AG83" s="118"/>
      <c r="AH83" s="118"/>
      <c r="AI83" s="115"/>
      <c r="AJ83" s="115"/>
      <c r="AK83" s="90"/>
    </row>
    <row r="84" spans="1:37" x14ac:dyDescent="0.2">
      <c r="A84" s="41" t="s">
        <v>100</v>
      </c>
      <c r="B84" s="41">
        <v>2020</v>
      </c>
      <c r="C84" s="90"/>
      <c r="D84" s="91"/>
      <c r="E84" s="90"/>
      <c r="F84" s="101"/>
      <c r="G84" s="101"/>
      <c r="H84" s="90"/>
      <c r="I84" s="115"/>
      <c r="J84" s="115"/>
      <c r="K84" s="115"/>
      <c r="L84" s="115"/>
      <c r="M84" s="116"/>
      <c r="N84" s="116"/>
      <c r="O84" s="116"/>
      <c r="P84" s="115"/>
      <c r="Q84" s="115"/>
      <c r="R84" s="115"/>
      <c r="S84" s="115"/>
      <c r="T84" s="117"/>
      <c r="U84" s="117"/>
      <c r="V84" s="117"/>
      <c r="W84" s="117"/>
      <c r="X84" s="117"/>
      <c r="Y84" s="117"/>
      <c r="Z84" s="115"/>
      <c r="AA84" s="115"/>
      <c r="AB84" s="115"/>
      <c r="AC84" s="118"/>
      <c r="AD84" s="117"/>
      <c r="AE84" s="117"/>
      <c r="AF84" s="118"/>
      <c r="AG84" s="118"/>
      <c r="AH84" s="118"/>
      <c r="AI84" s="115"/>
      <c r="AJ84" s="115"/>
      <c r="AK84" s="90"/>
    </row>
    <row r="85" spans="1:37" x14ac:dyDescent="0.2">
      <c r="A85" s="41" t="s">
        <v>100</v>
      </c>
      <c r="B85" s="41">
        <v>2020</v>
      </c>
      <c r="C85" s="90"/>
      <c r="D85" s="91"/>
      <c r="E85" s="90"/>
      <c r="F85" s="101"/>
      <c r="G85" s="101"/>
      <c r="H85" s="90"/>
      <c r="I85" s="115"/>
      <c r="J85" s="115"/>
      <c r="K85" s="115"/>
      <c r="L85" s="115"/>
      <c r="M85" s="116"/>
      <c r="N85" s="116"/>
      <c r="O85" s="116"/>
      <c r="P85" s="115"/>
      <c r="Q85" s="115"/>
      <c r="R85" s="115"/>
      <c r="S85" s="115"/>
      <c r="T85" s="117"/>
      <c r="U85" s="117"/>
      <c r="V85" s="117"/>
      <c r="W85" s="117"/>
      <c r="X85" s="117"/>
      <c r="Y85" s="117"/>
      <c r="Z85" s="115"/>
      <c r="AA85" s="115"/>
      <c r="AB85" s="115"/>
      <c r="AC85" s="118"/>
      <c r="AD85" s="117"/>
      <c r="AE85" s="117"/>
      <c r="AF85" s="118"/>
      <c r="AG85" s="118"/>
      <c r="AH85" s="118"/>
      <c r="AI85" s="115"/>
      <c r="AJ85" s="115"/>
      <c r="AK85" s="90"/>
    </row>
    <row r="86" spans="1:37" x14ac:dyDescent="0.2">
      <c r="A86" s="41" t="s">
        <v>100</v>
      </c>
      <c r="B86" s="41">
        <v>2021</v>
      </c>
      <c r="C86" s="90"/>
      <c r="D86" s="91"/>
      <c r="E86" s="90"/>
      <c r="F86" s="101"/>
      <c r="G86" s="101"/>
      <c r="H86" s="90"/>
      <c r="I86" s="115"/>
      <c r="J86" s="115"/>
      <c r="K86" s="115"/>
      <c r="L86" s="115"/>
      <c r="M86" s="116"/>
      <c r="N86" s="116"/>
      <c r="O86" s="116"/>
      <c r="P86" s="115"/>
      <c r="Q86" s="115"/>
      <c r="R86" s="115"/>
      <c r="S86" s="115"/>
      <c r="T86" s="117"/>
      <c r="U86" s="117"/>
      <c r="V86" s="117"/>
      <c r="W86" s="117"/>
      <c r="X86" s="117"/>
      <c r="Y86" s="117"/>
      <c r="Z86" s="115"/>
      <c r="AA86" s="115"/>
      <c r="AB86" s="115"/>
      <c r="AC86" s="118"/>
      <c r="AD86" s="117"/>
      <c r="AE86" s="117"/>
      <c r="AF86" s="118"/>
      <c r="AG86" s="118"/>
      <c r="AH86" s="118"/>
      <c r="AI86" s="115"/>
      <c r="AJ86" s="115"/>
      <c r="AK86" s="90"/>
    </row>
    <row r="87" spans="1:37" x14ac:dyDescent="0.2">
      <c r="A87" s="41" t="s">
        <v>100</v>
      </c>
      <c r="B87" s="41">
        <v>2021</v>
      </c>
      <c r="C87" s="90"/>
      <c r="D87" s="91"/>
      <c r="E87" s="90"/>
      <c r="F87" s="101"/>
      <c r="G87" s="101"/>
      <c r="H87" s="90"/>
      <c r="I87" s="115"/>
      <c r="J87" s="115"/>
      <c r="K87" s="115"/>
      <c r="L87" s="115"/>
      <c r="M87" s="116"/>
      <c r="N87" s="116"/>
      <c r="O87" s="116"/>
      <c r="P87" s="115"/>
      <c r="Q87" s="115"/>
      <c r="R87" s="115"/>
      <c r="S87" s="115"/>
      <c r="T87" s="117"/>
      <c r="U87" s="117"/>
      <c r="V87" s="117"/>
      <c r="W87" s="117"/>
      <c r="X87" s="117"/>
      <c r="Y87" s="117"/>
      <c r="Z87" s="115"/>
      <c r="AA87" s="115"/>
      <c r="AB87" s="115"/>
      <c r="AC87" s="118"/>
      <c r="AD87" s="117"/>
      <c r="AE87" s="117"/>
      <c r="AF87" s="118"/>
      <c r="AG87" s="118"/>
      <c r="AH87" s="118"/>
      <c r="AI87" s="115"/>
      <c r="AJ87" s="115"/>
      <c r="AK87" s="90"/>
    </row>
    <row r="88" spans="1:37" x14ac:dyDescent="0.2">
      <c r="A88" s="41" t="s">
        <v>100</v>
      </c>
      <c r="B88" s="41">
        <v>2020</v>
      </c>
      <c r="C88" s="90"/>
      <c r="D88" s="91"/>
      <c r="E88" s="90"/>
      <c r="F88" s="101"/>
      <c r="G88" s="101"/>
      <c r="H88" s="90"/>
      <c r="I88" s="115"/>
      <c r="J88" s="115"/>
      <c r="K88" s="115"/>
      <c r="L88" s="115"/>
      <c r="M88" s="116"/>
      <c r="N88" s="116"/>
      <c r="O88" s="116"/>
      <c r="P88" s="115"/>
      <c r="Q88" s="115"/>
      <c r="R88" s="115"/>
      <c r="S88" s="115"/>
      <c r="T88" s="117"/>
      <c r="U88" s="117"/>
      <c r="V88" s="117"/>
      <c r="W88" s="117"/>
      <c r="X88" s="117"/>
      <c r="Y88" s="117"/>
      <c r="Z88" s="115"/>
      <c r="AA88" s="115"/>
      <c r="AB88" s="115"/>
      <c r="AC88" s="118"/>
      <c r="AD88" s="117"/>
      <c r="AE88" s="117"/>
      <c r="AF88" s="118"/>
      <c r="AG88" s="118"/>
      <c r="AH88" s="118"/>
      <c r="AI88" s="115"/>
      <c r="AJ88" s="115"/>
      <c r="AK88" s="90"/>
    </row>
    <row r="89" spans="1:37" x14ac:dyDescent="0.2">
      <c r="A89" s="41" t="s">
        <v>100</v>
      </c>
      <c r="B89" s="41">
        <v>2020</v>
      </c>
      <c r="C89" s="90"/>
      <c r="D89" s="91"/>
      <c r="E89" s="90"/>
      <c r="F89" s="101"/>
      <c r="G89" s="101"/>
      <c r="H89" s="90"/>
      <c r="I89" s="115"/>
      <c r="J89" s="115"/>
      <c r="K89" s="115"/>
      <c r="L89" s="115"/>
      <c r="M89" s="116"/>
      <c r="N89" s="116"/>
      <c r="O89" s="116"/>
      <c r="P89" s="115"/>
      <c r="Q89" s="115"/>
      <c r="R89" s="115"/>
      <c r="S89" s="115"/>
      <c r="T89" s="117"/>
      <c r="U89" s="117"/>
      <c r="V89" s="117"/>
      <c r="W89" s="117"/>
      <c r="X89" s="117"/>
      <c r="Y89" s="117"/>
      <c r="Z89" s="115"/>
      <c r="AA89" s="115"/>
      <c r="AB89" s="115"/>
      <c r="AC89" s="118"/>
      <c r="AD89" s="117"/>
      <c r="AE89" s="117"/>
      <c r="AF89" s="118"/>
      <c r="AG89" s="118"/>
      <c r="AH89" s="118"/>
      <c r="AI89" s="115"/>
      <c r="AJ89" s="115"/>
      <c r="AK89" s="90"/>
    </row>
    <row r="90" spans="1:37" x14ac:dyDescent="0.2">
      <c r="A90" s="41" t="s">
        <v>100</v>
      </c>
      <c r="B90" s="41">
        <v>2021</v>
      </c>
      <c r="C90" s="90"/>
      <c r="D90" s="91"/>
      <c r="E90" s="90"/>
      <c r="F90" s="101"/>
      <c r="G90" s="101"/>
      <c r="H90" s="90"/>
      <c r="I90" s="115"/>
      <c r="J90" s="115"/>
      <c r="K90" s="115"/>
      <c r="L90" s="115"/>
      <c r="M90" s="116"/>
      <c r="N90" s="116"/>
      <c r="O90" s="116"/>
      <c r="P90" s="115"/>
      <c r="Q90" s="115"/>
      <c r="R90" s="115"/>
      <c r="S90" s="115"/>
      <c r="T90" s="117"/>
      <c r="U90" s="117"/>
      <c r="V90" s="117"/>
      <c r="W90" s="117"/>
      <c r="X90" s="117"/>
      <c r="Y90" s="117"/>
      <c r="Z90" s="115"/>
      <c r="AA90" s="115"/>
      <c r="AB90" s="115"/>
      <c r="AC90" s="118"/>
      <c r="AD90" s="117"/>
      <c r="AE90" s="117"/>
      <c r="AF90" s="118"/>
      <c r="AG90" s="118"/>
      <c r="AH90" s="118"/>
      <c r="AI90" s="115"/>
      <c r="AJ90" s="115"/>
      <c r="AK90" s="90"/>
    </row>
    <row r="91" spans="1:37" x14ac:dyDescent="0.2">
      <c r="A91" s="41" t="s">
        <v>100</v>
      </c>
      <c r="B91" s="41">
        <v>2020</v>
      </c>
      <c r="C91" s="90"/>
      <c r="D91" s="91"/>
      <c r="E91" s="90"/>
      <c r="F91" s="101"/>
      <c r="G91" s="101"/>
      <c r="H91" s="90"/>
      <c r="I91" s="115"/>
      <c r="J91" s="115"/>
      <c r="K91" s="115"/>
      <c r="L91" s="115"/>
      <c r="M91" s="116"/>
      <c r="N91" s="116"/>
      <c r="O91" s="116"/>
      <c r="P91" s="115"/>
      <c r="Q91" s="115"/>
      <c r="R91" s="115"/>
      <c r="S91" s="115"/>
      <c r="T91" s="117"/>
      <c r="U91" s="117"/>
      <c r="V91" s="117"/>
      <c r="W91" s="117"/>
      <c r="X91" s="117"/>
      <c r="Y91" s="117"/>
      <c r="Z91" s="115"/>
      <c r="AA91" s="115"/>
      <c r="AB91" s="115"/>
      <c r="AC91" s="118"/>
      <c r="AD91" s="117"/>
      <c r="AE91" s="117"/>
      <c r="AF91" s="118"/>
      <c r="AG91" s="118"/>
      <c r="AH91" s="118"/>
      <c r="AI91" s="115"/>
      <c r="AJ91" s="115"/>
      <c r="AK91" s="90"/>
    </row>
    <row r="92" spans="1:37" x14ac:dyDescent="0.2">
      <c r="A92" s="41" t="s">
        <v>100</v>
      </c>
      <c r="B92" s="41">
        <v>2020</v>
      </c>
      <c r="C92" s="90"/>
      <c r="D92" s="91"/>
      <c r="E92" s="90"/>
      <c r="F92" s="101"/>
      <c r="G92" s="101"/>
      <c r="H92" s="90"/>
      <c r="I92" s="115"/>
      <c r="J92" s="115"/>
      <c r="K92" s="115"/>
      <c r="L92" s="115"/>
      <c r="M92" s="116"/>
      <c r="N92" s="116"/>
      <c r="O92" s="116"/>
      <c r="P92" s="115"/>
      <c r="Q92" s="115"/>
      <c r="R92" s="115"/>
      <c r="S92" s="115"/>
      <c r="T92" s="117"/>
      <c r="U92" s="117"/>
      <c r="V92" s="117"/>
      <c r="W92" s="117"/>
      <c r="X92" s="117"/>
      <c r="Y92" s="117"/>
      <c r="Z92" s="115"/>
      <c r="AA92" s="115"/>
      <c r="AB92" s="115"/>
      <c r="AC92" s="118"/>
      <c r="AD92" s="117"/>
      <c r="AE92" s="117"/>
      <c r="AF92" s="118"/>
      <c r="AG92" s="118"/>
      <c r="AH92" s="118"/>
      <c r="AI92" s="115"/>
      <c r="AJ92" s="115"/>
      <c r="AK92" s="90"/>
    </row>
    <row r="93" spans="1:37" x14ac:dyDescent="0.2">
      <c r="A93" s="41" t="s">
        <v>100</v>
      </c>
      <c r="B93" s="41">
        <v>2021</v>
      </c>
      <c r="C93" s="90"/>
      <c r="D93" s="91"/>
      <c r="E93" s="90"/>
      <c r="F93" s="101"/>
      <c r="G93" s="101"/>
      <c r="H93" s="90"/>
      <c r="I93" s="115"/>
      <c r="J93" s="115"/>
      <c r="K93" s="115"/>
      <c r="L93" s="115"/>
      <c r="M93" s="116"/>
      <c r="N93" s="116"/>
      <c r="O93" s="116"/>
      <c r="P93" s="115"/>
      <c r="Q93" s="115"/>
      <c r="R93" s="115"/>
      <c r="S93" s="115"/>
      <c r="T93" s="117"/>
      <c r="U93" s="117"/>
      <c r="V93" s="117"/>
      <c r="W93" s="117"/>
      <c r="X93" s="117"/>
      <c r="Y93" s="117"/>
      <c r="Z93" s="115"/>
      <c r="AA93" s="115"/>
      <c r="AB93" s="115"/>
      <c r="AC93" s="118"/>
      <c r="AD93" s="117"/>
      <c r="AE93" s="117"/>
      <c r="AF93" s="118"/>
      <c r="AG93" s="118"/>
      <c r="AH93" s="118"/>
      <c r="AI93" s="115"/>
      <c r="AJ93" s="115"/>
      <c r="AK93" s="90"/>
    </row>
    <row r="94" spans="1:37" x14ac:dyDescent="0.2">
      <c r="A94" s="41" t="s">
        <v>100</v>
      </c>
      <c r="B94" s="41">
        <v>2020</v>
      </c>
      <c r="C94" s="90"/>
      <c r="D94" s="91"/>
      <c r="E94" s="90"/>
      <c r="F94" s="101"/>
      <c r="G94" s="101"/>
      <c r="H94" s="90"/>
      <c r="I94" s="115"/>
      <c r="J94" s="115"/>
      <c r="K94" s="115"/>
      <c r="L94" s="115"/>
      <c r="M94" s="116"/>
      <c r="N94" s="116"/>
      <c r="O94" s="116"/>
      <c r="P94" s="115"/>
      <c r="Q94" s="115"/>
      <c r="R94" s="115"/>
      <c r="S94" s="115"/>
      <c r="T94" s="117"/>
      <c r="U94" s="117"/>
      <c r="V94" s="117"/>
      <c r="W94" s="117"/>
      <c r="X94" s="117"/>
      <c r="Y94" s="117"/>
      <c r="Z94" s="115"/>
      <c r="AA94" s="115"/>
      <c r="AB94" s="115"/>
      <c r="AC94" s="118"/>
      <c r="AD94" s="117"/>
      <c r="AE94" s="117"/>
      <c r="AF94" s="118"/>
      <c r="AG94" s="118"/>
      <c r="AH94" s="118"/>
      <c r="AI94" s="115"/>
      <c r="AJ94" s="115"/>
      <c r="AK94" s="90"/>
    </row>
    <row r="95" spans="1:37" x14ac:dyDescent="0.2">
      <c r="A95" s="41" t="s">
        <v>100</v>
      </c>
      <c r="B95" s="41">
        <v>2020</v>
      </c>
      <c r="C95" s="90"/>
      <c r="D95" s="91"/>
      <c r="E95" s="90"/>
      <c r="F95" s="101"/>
      <c r="G95" s="101"/>
      <c r="H95" s="90"/>
      <c r="I95" s="115"/>
      <c r="J95" s="115"/>
      <c r="K95" s="115"/>
      <c r="L95" s="115"/>
      <c r="M95" s="116"/>
      <c r="N95" s="116"/>
      <c r="O95" s="116"/>
      <c r="P95" s="115"/>
      <c r="Q95" s="115"/>
      <c r="R95" s="115"/>
      <c r="S95" s="115"/>
      <c r="T95" s="117"/>
      <c r="U95" s="117"/>
      <c r="V95" s="117"/>
      <c r="W95" s="117"/>
      <c r="X95" s="117"/>
      <c r="Y95" s="117"/>
      <c r="Z95" s="115"/>
      <c r="AA95" s="115"/>
      <c r="AB95" s="115"/>
      <c r="AC95" s="118"/>
      <c r="AD95" s="117"/>
      <c r="AE95" s="117"/>
      <c r="AF95" s="118"/>
      <c r="AG95" s="118"/>
      <c r="AH95" s="118"/>
      <c r="AI95" s="115"/>
      <c r="AJ95" s="115"/>
      <c r="AK95" s="90"/>
    </row>
    <row r="96" spans="1:37" x14ac:dyDescent="0.2">
      <c r="A96" s="41" t="s">
        <v>100</v>
      </c>
      <c r="B96" s="41">
        <v>2021</v>
      </c>
      <c r="C96" s="90"/>
      <c r="D96" s="91"/>
      <c r="E96" s="90"/>
      <c r="F96" s="101"/>
      <c r="G96" s="101"/>
      <c r="H96" s="90"/>
      <c r="I96" s="115"/>
      <c r="J96" s="115"/>
      <c r="K96" s="115"/>
      <c r="L96" s="115"/>
      <c r="M96" s="116"/>
      <c r="N96" s="116"/>
      <c r="O96" s="116"/>
      <c r="P96" s="115"/>
      <c r="Q96" s="115"/>
      <c r="R96" s="115"/>
      <c r="S96" s="115"/>
      <c r="T96" s="117"/>
      <c r="U96" s="117"/>
      <c r="V96" s="117"/>
      <c r="W96" s="117"/>
      <c r="X96" s="117"/>
      <c r="Y96" s="117"/>
      <c r="Z96" s="115"/>
      <c r="AA96" s="115"/>
      <c r="AB96" s="115"/>
      <c r="AC96" s="118"/>
      <c r="AD96" s="117"/>
      <c r="AE96" s="117"/>
      <c r="AF96" s="118"/>
      <c r="AG96" s="118"/>
      <c r="AH96" s="118"/>
      <c r="AI96" s="115"/>
      <c r="AJ96" s="115"/>
      <c r="AK96" s="90"/>
    </row>
    <row r="97" spans="1:37" x14ac:dyDescent="0.2">
      <c r="A97" s="41" t="s">
        <v>100</v>
      </c>
      <c r="B97" s="41">
        <v>2020</v>
      </c>
      <c r="C97" s="90"/>
      <c r="D97" s="91"/>
      <c r="E97" s="90"/>
      <c r="F97" s="101"/>
      <c r="G97" s="101"/>
      <c r="H97" s="90"/>
      <c r="I97" s="115"/>
      <c r="J97" s="115"/>
      <c r="K97" s="115"/>
      <c r="L97" s="115"/>
      <c r="M97" s="116"/>
      <c r="N97" s="116"/>
      <c r="O97" s="116"/>
      <c r="P97" s="115"/>
      <c r="Q97" s="115"/>
      <c r="R97" s="115"/>
      <c r="S97" s="115"/>
      <c r="T97" s="117"/>
      <c r="U97" s="117"/>
      <c r="V97" s="117"/>
      <c r="W97" s="117"/>
      <c r="X97" s="117"/>
      <c r="Y97" s="117"/>
      <c r="Z97" s="115"/>
      <c r="AA97" s="115"/>
      <c r="AB97" s="115"/>
      <c r="AC97" s="118"/>
      <c r="AD97" s="117"/>
      <c r="AE97" s="117"/>
      <c r="AF97" s="118"/>
      <c r="AG97" s="118"/>
      <c r="AH97" s="118"/>
      <c r="AI97" s="115"/>
      <c r="AJ97" s="115"/>
      <c r="AK97" s="90"/>
    </row>
    <row r="98" spans="1:37" x14ac:dyDescent="0.2">
      <c r="A98" s="41" t="s">
        <v>100</v>
      </c>
      <c r="B98" s="41">
        <v>2020</v>
      </c>
      <c r="C98" s="90"/>
      <c r="D98" s="91"/>
      <c r="E98" s="90"/>
      <c r="F98" s="101"/>
      <c r="G98" s="101"/>
      <c r="H98" s="90"/>
      <c r="I98" s="115"/>
      <c r="J98" s="115"/>
      <c r="K98" s="115"/>
      <c r="L98" s="115"/>
      <c r="M98" s="116"/>
      <c r="N98" s="116"/>
      <c r="O98" s="116"/>
      <c r="P98" s="115"/>
      <c r="Q98" s="115"/>
      <c r="R98" s="115"/>
      <c r="S98" s="115"/>
      <c r="T98" s="117"/>
      <c r="U98" s="117"/>
      <c r="V98" s="117"/>
      <c r="W98" s="117"/>
      <c r="X98" s="117"/>
      <c r="Y98" s="117"/>
      <c r="Z98" s="115"/>
      <c r="AA98" s="115"/>
      <c r="AB98" s="115"/>
      <c r="AC98" s="118"/>
      <c r="AD98" s="117"/>
      <c r="AE98" s="117"/>
      <c r="AF98" s="118"/>
      <c r="AG98" s="118"/>
      <c r="AH98" s="118"/>
      <c r="AI98" s="115"/>
      <c r="AJ98" s="115"/>
      <c r="AK98" s="90"/>
    </row>
    <row r="99" spans="1:37" x14ac:dyDescent="0.2">
      <c r="A99" s="41" t="s">
        <v>100</v>
      </c>
      <c r="B99" s="41">
        <v>2020</v>
      </c>
      <c r="C99" s="90"/>
      <c r="D99" s="91"/>
      <c r="E99" s="90"/>
      <c r="F99" s="101"/>
      <c r="G99" s="101"/>
      <c r="H99" s="90"/>
      <c r="I99" s="115"/>
      <c r="J99" s="115"/>
      <c r="K99" s="115"/>
      <c r="L99" s="115"/>
      <c r="M99" s="116"/>
      <c r="N99" s="116"/>
      <c r="O99" s="116"/>
      <c r="P99" s="115"/>
      <c r="Q99" s="115"/>
      <c r="R99" s="115"/>
      <c r="S99" s="115"/>
      <c r="T99" s="117"/>
      <c r="U99" s="117"/>
      <c r="V99" s="117"/>
      <c r="W99" s="117"/>
      <c r="X99" s="117"/>
      <c r="Y99" s="117"/>
      <c r="Z99" s="115"/>
      <c r="AA99" s="115"/>
      <c r="AB99" s="115"/>
      <c r="AC99" s="118"/>
      <c r="AD99" s="117"/>
      <c r="AE99" s="117"/>
      <c r="AF99" s="118"/>
      <c r="AG99" s="118"/>
      <c r="AH99" s="118"/>
      <c r="AI99" s="115"/>
      <c r="AJ99" s="115"/>
      <c r="AK99" s="90"/>
    </row>
    <row r="100" spans="1:37" x14ac:dyDescent="0.2">
      <c r="A100" s="41" t="s">
        <v>100</v>
      </c>
      <c r="B100" s="41">
        <v>2020</v>
      </c>
      <c r="C100" s="90"/>
      <c r="D100" s="91"/>
      <c r="E100" s="90"/>
      <c r="F100" s="101"/>
      <c r="G100" s="101"/>
      <c r="H100" s="90"/>
      <c r="I100" s="115"/>
      <c r="J100" s="115"/>
      <c r="K100" s="115"/>
      <c r="L100" s="115"/>
      <c r="M100" s="116"/>
      <c r="N100" s="116"/>
      <c r="O100" s="116"/>
      <c r="P100" s="115"/>
      <c r="Q100" s="115"/>
      <c r="R100" s="115"/>
      <c r="S100" s="115"/>
      <c r="T100" s="117"/>
      <c r="U100" s="117"/>
      <c r="V100" s="117"/>
      <c r="W100" s="117"/>
      <c r="X100" s="117"/>
      <c r="Y100" s="117"/>
      <c r="Z100" s="115"/>
      <c r="AA100" s="115"/>
      <c r="AB100" s="115"/>
      <c r="AC100" s="118"/>
      <c r="AD100" s="117"/>
      <c r="AE100" s="117"/>
      <c r="AF100" s="118"/>
      <c r="AG100" s="118"/>
      <c r="AH100" s="118"/>
      <c r="AI100" s="115"/>
      <c r="AJ100" s="115"/>
      <c r="AK100" s="90"/>
    </row>
    <row r="101" spans="1:37" x14ac:dyDescent="0.2">
      <c r="A101" s="41" t="s">
        <v>100</v>
      </c>
      <c r="B101" s="41">
        <v>2021</v>
      </c>
      <c r="C101" s="90"/>
      <c r="D101" s="91"/>
      <c r="E101" s="90"/>
      <c r="F101" s="101"/>
      <c r="G101" s="101"/>
      <c r="H101" s="90"/>
      <c r="I101" s="115"/>
      <c r="J101" s="115"/>
      <c r="K101" s="115"/>
      <c r="L101" s="115"/>
      <c r="M101" s="116"/>
      <c r="N101" s="116"/>
      <c r="O101" s="116"/>
      <c r="P101" s="115"/>
      <c r="Q101" s="115"/>
      <c r="R101" s="115"/>
      <c r="S101" s="115"/>
      <c r="T101" s="117"/>
      <c r="U101" s="117"/>
      <c r="V101" s="117"/>
      <c r="W101" s="117"/>
      <c r="X101" s="117"/>
      <c r="Y101" s="117"/>
      <c r="Z101" s="115"/>
      <c r="AA101" s="115"/>
      <c r="AB101" s="115"/>
      <c r="AC101" s="118"/>
      <c r="AD101" s="117"/>
      <c r="AE101" s="117"/>
      <c r="AF101" s="118"/>
      <c r="AG101" s="118"/>
      <c r="AH101" s="118"/>
      <c r="AI101" s="115"/>
      <c r="AJ101" s="115"/>
      <c r="AK101" s="90"/>
    </row>
    <row r="102" spans="1:37" x14ac:dyDescent="0.2">
      <c r="A102" s="41" t="s">
        <v>100</v>
      </c>
      <c r="B102" s="41">
        <v>2020</v>
      </c>
      <c r="C102" s="90"/>
      <c r="D102" s="91"/>
      <c r="E102" s="90"/>
      <c r="F102" s="101"/>
      <c r="G102" s="101"/>
      <c r="H102" s="90"/>
      <c r="I102" s="115"/>
      <c r="J102" s="115"/>
      <c r="K102" s="115"/>
      <c r="L102" s="115"/>
      <c r="M102" s="116"/>
      <c r="N102" s="116"/>
      <c r="O102" s="116"/>
      <c r="P102" s="115"/>
      <c r="Q102" s="115"/>
      <c r="R102" s="115"/>
      <c r="S102" s="115"/>
      <c r="T102" s="117"/>
      <c r="U102" s="117"/>
      <c r="V102" s="117"/>
      <c r="W102" s="117"/>
      <c r="X102" s="117"/>
      <c r="Y102" s="117"/>
      <c r="Z102" s="115"/>
      <c r="AA102" s="115"/>
      <c r="AB102" s="115"/>
      <c r="AC102" s="118"/>
      <c r="AD102" s="117"/>
      <c r="AE102" s="117"/>
      <c r="AF102" s="118"/>
      <c r="AG102" s="118"/>
      <c r="AH102" s="118"/>
      <c r="AI102" s="115"/>
      <c r="AJ102" s="115"/>
      <c r="AK102" s="90"/>
    </row>
    <row r="103" spans="1:37" x14ac:dyDescent="0.2">
      <c r="A103" s="41" t="s">
        <v>100</v>
      </c>
      <c r="B103" s="41">
        <v>2020</v>
      </c>
      <c r="C103" s="90"/>
      <c r="D103" s="91"/>
      <c r="E103" s="90"/>
      <c r="F103" s="101"/>
      <c r="G103" s="101"/>
      <c r="H103" s="90"/>
      <c r="I103" s="115"/>
      <c r="J103" s="115"/>
      <c r="K103" s="115"/>
      <c r="L103" s="115"/>
      <c r="M103" s="116"/>
      <c r="N103" s="116"/>
      <c r="O103" s="116"/>
      <c r="P103" s="115"/>
      <c r="Q103" s="115"/>
      <c r="R103" s="115"/>
      <c r="S103" s="115"/>
      <c r="T103" s="117"/>
      <c r="U103" s="117"/>
      <c r="V103" s="117"/>
      <c r="W103" s="117"/>
      <c r="X103" s="117"/>
      <c r="Y103" s="117"/>
      <c r="Z103" s="115"/>
      <c r="AA103" s="115"/>
      <c r="AB103" s="115"/>
      <c r="AC103" s="118"/>
      <c r="AD103" s="117"/>
      <c r="AE103" s="117"/>
      <c r="AF103" s="118"/>
      <c r="AG103" s="118"/>
      <c r="AH103" s="118"/>
      <c r="AI103" s="115"/>
      <c r="AJ103" s="115"/>
      <c r="AK103" s="90"/>
    </row>
    <row r="104" spans="1:37" x14ac:dyDescent="0.2">
      <c r="A104" s="41" t="s">
        <v>100</v>
      </c>
      <c r="B104" s="41">
        <v>2020</v>
      </c>
      <c r="C104" s="90"/>
      <c r="D104" s="91"/>
      <c r="E104" s="90"/>
      <c r="F104" s="101"/>
      <c r="G104" s="101"/>
      <c r="H104" s="90"/>
      <c r="I104" s="115"/>
      <c r="J104" s="115"/>
      <c r="K104" s="115"/>
      <c r="L104" s="115"/>
      <c r="M104" s="116"/>
      <c r="N104" s="116"/>
      <c r="O104" s="116"/>
      <c r="P104" s="115"/>
      <c r="Q104" s="115"/>
      <c r="R104" s="115"/>
      <c r="S104" s="115"/>
      <c r="T104" s="117"/>
      <c r="U104" s="117"/>
      <c r="V104" s="117"/>
      <c r="W104" s="117"/>
      <c r="X104" s="117"/>
      <c r="Y104" s="117"/>
      <c r="Z104" s="115"/>
      <c r="AA104" s="115"/>
      <c r="AB104" s="115"/>
      <c r="AC104" s="118"/>
      <c r="AD104" s="117"/>
      <c r="AE104" s="117"/>
      <c r="AF104" s="118"/>
      <c r="AG104" s="118"/>
      <c r="AH104" s="118"/>
      <c r="AI104" s="115"/>
      <c r="AJ104" s="115"/>
      <c r="AK104" s="90"/>
    </row>
    <row r="105" spans="1:37" x14ac:dyDescent="0.2">
      <c r="A105" s="41" t="s">
        <v>100</v>
      </c>
      <c r="B105" s="41">
        <v>2020</v>
      </c>
      <c r="C105" s="90"/>
      <c r="D105" s="91"/>
      <c r="E105" s="90"/>
      <c r="F105" s="101"/>
      <c r="G105" s="101"/>
      <c r="H105" s="90"/>
      <c r="I105" s="115"/>
      <c r="J105" s="115"/>
      <c r="K105" s="115"/>
      <c r="L105" s="115"/>
      <c r="M105" s="116"/>
      <c r="N105" s="116"/>
      <c r="O105" s="116"/>
      <c r="P105" s="115"/>
      <c r="Q105" s="115"/>
      <c r="R105" s="115"/>
      <c r="S105" s="115"/>
      <c r="T105" s="117"/>
      <c r="U105" s="117"/>
      <c r="V105" s="117"/>
      <c r="W105" s="117"/>
      <c r="X105" s="117"/>
      <c r="Y105" s="117"/>
      <c r="Z105" s="115"/>
      <c r="AA105" s="115"/>
      <c r="AB105" s="115"/>
      <c r="AC105" s="118"/>
      <c r="AD105" s="117"/>
      <c r="AE105" s="117"/>
      <c r="AF105" s="118"/>
      <c r="AG105" s="118"/>
      <c r="AH105" s="118"/>
      <c r="AI105" s="115"/>
      <c r="AJ105" s="115"/>
      <c r="AK105" s="90"/>
    </row>
    <row r="106" spans="1:37" x14ac:dyDescent="0.2">
      <c r="A106" s="41" t="s">
        <v>100</v>
      </c>
      <c r="B106" s="41">
        <v>2020</v>
      </c>
      <c r="C106" s="90"/>
      <c r="D106" s="91"/>
      <c r="E106" s="90"/>
      <c r="F106" s="101"/>
      <c r="G106" s="101"/>
      <c r="H106" s="90"/>
      <c r="I106" s="115"/>
      <c r="J106" s="115"/>
      <c r="K106" s="115"/>
      <c r="L106" s="115"/>
      <c r="M106" s="116"/>
      <c r="N106" s="116"/>
      <c r="O106" s="116"/>
      <c r="P106" s="115"/>
      <c r="Q106" s="115"/>
      <c r="R106" s="115"/>
      <c r="S106" s="115"/>
      <c r="T106" s="117"/>
      <c r="U106" s="117"/>
      <c r="V106" s="117"/>
      <c r="W106" s="117"/>
      <c r="X106" s="117"/>
      <c r="Y106" s="117"/>
      <c r="Z106" s="115"/>
      <c r="AA106" s="115"/>
      <c r="AB106" s="115"/>
      <c r="AC106" s="118"/>
      <c r="AD106" s="117"/>
      <c r="AE106" s="117"/>
      <c r="AF106" s="118"/>
      <c r="AG106" s="118"/>
      <c r="AH106" s="118"/>
      <c r="AI106" s="115"/>
      <c r="AJ106" s="115"/>
      <c r="AK106" s="90"/>
    </row>
    <row r="107" spans="1:37" x14ac:dyDescent="0.2">
      <c r="A107" s="41" t="s">
        <v>100</v>
      </c>
      <c r="B107" s="41">
        <v>2020</v>
      </c>
      <c r="C107" s="90"/>
      <c r="D107" s="91"/>
      <c r="E107" s="90"/>
      <c r="F107" s="101"/>
      <c r="G107" s="101"/>
      <c r="H107" s="90"/>
      <c r="I107" s="115"/>
      <c r="J107" s="115"/>
      <c r="K107" s="115"/>
      <c r="L107" s="115"/>
      <c r="M107" s="116"/>
      <c r="N107" s="116"/>
      <c r="O107" s="116"/>
      <c r="P107" s="115"/>
      <c r="Q107" s="115"/>
      <c r="R107" s="115"/>
      <c r="S107" s="115"/>
      <c r="T107" s="117"/>
      <c r="U107" s="117"/>
      <c r="V107" s="117"/>
      <c r="W107" s="117"/>
      <c r="X107" s="117"/>
      <c r="Y107" s="117"/>
      <c r="Z107" s="115"/>
      <c r="AA107" s="115"/>
      <c r="AB107" s="115"/>
      <c r="AC107" s="118"/>
      <c r="AD107" s="117"/>
      <c r="AE107" s="117"/>
      <c r="AF107" s="118"/>
      <c r="AG107" s="118"/>
      <c r="AH107" s="118"/>
      <c r="AI107" s="115"/>
      <c r="AJ107" s="115"/>
      <c r="AK107" s="90"/>
    </row>
    <row r="108" spans="1:37" x14ac:dyDescent="0.2">
      <c r="A108" s="41" t="s">
        <v>100</v>
      </c>
      <c r="B108" s="41">
        <v>2020</v>
      </c>
      <c r="C108" s="90"/>
      <c r="D108" s="91"/>
      <c r="E108" s="90"/>
      <c r="F108" s="101"/>
      <c r="G108" s="101"/>
      <c r="H108" s="90"/>
      <c r="I108" s="115"/>
      <c r="J108" s="115"/>
      <c r="K108" s="115"/>
      <c r="L108" s="115"/>
      <c r="M108" s="116"/>
      <c r="N108" s="116"/>
      <c r="O108" s="116"/>
      <c r="P108" s="115"/>
      <c r="Q108" s="115"/>
      <c r="R108" s="115"/>
      <c r="S108" s="115"/>
      <c r="T108" s="117"/>
      <c r="U108" s="117"/>
      <c r="V108" s="117"/>
      <c r="W108" s="117"/>
      <c r="X108" s="117"/>
      <c r="Y108" s="117"/>
      <c r="Z108" s="115"/>
      <c r="AA108" s="115"/>
      <c r="AB108" s="115"/>
      <c r="AC108" s="118"/>
      <c r="AD108" s="117"/>
      <c r="AE108" s="117"/>
      <c r="AF108" s="118"/>
      <c r="AG108" s="118"/>
      <c r="AH108" s="118"/>
      <c r="AI108" s="115"/>
      <c r="AJ108" s="115"/>
      <c r="AK108" s="90"/>
    </row>
    <row r="109" spans="1:37" x14ac:dyDescent="0.2">
      <c r="A109" s="41" t="s">
        <v>100</v>
      </c>
      <c r="B109" s="41">
        <v>2020</v>
      </c>
      <c r="C109" s="90"/>
      <c r="D109" s="91"/>
      <c r="E109" s="90"/>
      <c r="F109" s="101"/>
      <c r="G109" s="101"/>
      <c r="H109" s="90"/>
      <c r="I109" s="115"/>
      <c r="J109" s="115"/>
      <c r="K109" s="115"/>
      <c r="L109" s="115"/>
      <c r="M109" s="116"/>
      <c r="N109" s="116"/>
      <c r="O109" s="116"/>
      <c r="P109" s="115"/>
      <c r="Q109" s="115"/>
      <c r="R109" s="115"/>
      <c r="S109" s="115"/>
      <c r="T109" s="117"/>
      <c r="U109" s="117"/>
      <c r="V109" s="117"/>
      <c r="W109" s="117"/>
      <c r="X109" s="117"/>
      <c r="Y109" s="117"/>
      <c r="Z109" s="115"/>
      <c r="AA109" s="115"/>
      <c r="AB109" s="115"/>
      <c r="AC109" s="118"/>
      <c r="AD109" s="117"/>
      <c r="AE109" s="117"/>
      <c r="AF109" s="118"/>
      <c r="AG109" s="118"/>
      <c r="AH109" s="118"/>
      <c r="AI109" s="115"/>
      <c r="AJ109" s="115"/>
      <c r="AK109" s="90"/>
    </row>
    <row r="110" spans="1:37" x14ac:dyDescent="0.2">
      <c r="A110" s="41" t="s">
        <v>100</v>
      </c>
      <c r="B110" s="41">
        <v>2020</v>
      </c>
      <c r="C110" s="90"/>
      <c r="D110" s="91"/>
      <c r="E110" s="90"/>
      <c r="F110" s="101"/>
      <c r="G110" s="101"/>
      <c r="H110" s="90"/>
      <c r="I110" s="115"/>
      <c r="J110" s="115"/>
      <c r="K110" s="115"/>
      <c r="L110" s="115"/>
      <c r="M110" s="116"/>
      <c r="N110" s="116"/>
      <c r="O110" s="116"/>
      <c r="P110" s="115"/>
      <c r="Q110" s="115"/>
      <c r="R110" s="115"/>
      <c r="S110" s="115"/>
      <c r="T110" s="117"/>
      <c r="U110" s="117"/>
      <c r="V110" s="117"/>
      <c r="W110" s="117"/>
      <c r="X110" s="117"/>
      <c r="Y110" s="117"/>
      <c r="Z110" s="115"/>
      <c r="AA110" s="115"/>
      <c r="AB110" s="115"/>
      <c r="AC110" s="118"/>
      <c r="AD110" s="117"/>
      <c r="AE110" s="117"/>
      <c r="AF110" s="118"/>
      <c r="AG110" s="118"/>
      <c r="AH110" s="118"/>
      <c r="AI110" s="115"/>
      <c r="AJ110" s="115"/>
      <c r="AK110" s="90"/>
    </row>
    <row r="111" spans="1:37" x14ac:dyDescent="0.2">
      <c r="A111" s="41" t="s">
        <v>100</v>
      </c>
      <c r="B111" s="41">
        <v>2020</v>
      </c>
      <c r="C111" s="90"/>
      <c r="D111" s="91"/>
      <c r="E111" s="90"/>
      <c r="F111" s="101"/>
      <c r="G111" s="101"/>
      <c r="H111" s="90"/>
      <c r="I111" s="115"/>
      <c r="J111" s="115"/>
      <c r="K111" s="115"/>
      <c r="L111" s="115"/>
      <c r="M111" s="116"/>
      <c r="N111" s="116"/>
      <c r="O111" s="116"/>
      <c r="P111" s="115"/>
      <c r="Q111" s="115"/>
      <c r="R111" s="115"/>
      <c r="S111" s="115"/>
      <c r="T111" s="117"/>
      <c r="U111" s="117"/>
      <c r="V111" s="117"/>
      <c r="W111" s="117"/>
      <c r="X111" s="117"/>
      <c r="Y111" s="117"/>
      <c r="Z111" s="115"/>
      <c r="AA111" s="115"/>
      <c r="AB111" s="115"/>
      <c r="AC111" s="118"/>
      <c r="AD111" s="117"/>
      <c r="AE111" s="117"/>
      <c r="AF111" s="118"/>
      <c r="AG111" s="118"/>
      <c r="AH111" s="118"/>
      <c r="AI111" s="115"/>
      <c r="AJ111" s="115"/>
      <c r="AK111" s="90"/>
    </row>
    <row r="112" spans="1:37" x14ac:dyDescent="0.2">
      <c r="A112" s="41" t="s">
        <v>100</v>
      </c>
      <c r="B112" s="41">
        <v>2021</v>
      </c>
      <c r="C112" s="90"/>
      <c r="D112" s="91"/>
      <c r="E112" s="90"/>
      <c r="F112" s="101"/>
      <c r="G112" s="101"/>
      <c r="H112" s="90"/>
      <c r="I112" s="115"/>
      <c r="J112" s="115"/>
      <c r="K112" s="115"/>
      <c r="L112" s="115"/>
      <c r="M112" s="116"/>
      <c r="N112" s="116"/>
      <c r="O112" s="116"/>
      <c r="P112" s="115"/>
      <c r="Q112" s="115"/>
      <c r="R112" s="115"/>
      <c r="S112" s="115"/>
      <c r="T112" s="117"/>
      <c r="U112" s="117"/>
      <c r="V112" s="117"/>
      <c r="W112" s="117"/>
      <c r="X112" s="117"/>
      <c r="Y112" s="117"/>
      <c r="Z112" s="115"/>
      <c r="AA112" s="115"/>
      <c r="AB112" s="115"/>
      <c r="AC112" s="118"/>
      <c r="AD112" s="117"/>
      <c r="AE112" s="117"/>
      <c r="AF112" s="118"/>
      <c r="AG112" s="118"/>
      <c r="AH112" s="118"/>
      <c r="AI112" s="115"/>
      <c r="AJ112" s="115"/>
      <c r="AK112" s="90"/>
    </row>
    <row r="113" spans="1:37" x14ac:dyDescent="0.2">
      <c r="A113" s="41" t="s">
        <v>100</v>
      </c>
      <c r="B113" s="41">
        <v>2020</v>
      </c>
      <c r="C113" s="90"/>
      <c r="D113" s="91"/>
      <c r="E113" s="90"/>
      <c r="F113" s="101"/>
      <c r="G113" s="101"/>
      <c r="H113" s="90"/>
      <c r="I113" s="115"/>
      <c r="J113" s="115"/>
      <c r="K113" s="115"/>
      <c r="L113" s="115"/>
      <c r="M113" s="116"/>
      <c r="N113" s="116"/>
      <c r="O113" s="116"/>
      <c r="P113" s="115"/>
      <c r="Q113" s="115"/>
      <c r="R113" s="115"/>
      <c r="S113" s="115"/>
      <c r="T113" s="117"/>
      <c r="U113" s="117"/>
      <c r="V113" s="117"/>
      <c r="W113" s="117"/>
      <c r="X113" s="117"/>
      <c r="Y113" s="117"/>
      <c r="Z113" s="115"/>
      <c r="AA113" s="115"/>
      <c r="AB113" s="115"/>
      <c r="AC113" s="118"/>
      <c r="AD113" s="117"/>
      <c r="AE113" s="117"/>
      <c r="AF113" s="118"/>
      <c r="AG113" s="118"/>
      <c r="AH113" s="118"/>
      <c r="AI113" s="115"/>
      <c r="AJ113" s="115"/>
      <c r="AK113" s="90"/>
    </row>
    <row r="114" spans="1:37" x14ac:dyDescent="0.2">
      <c r="A114" s="41" t="s">
        <v>100</v>
      </c>
      <c r="B114" s="41">
        <v>2020</v>
      </c>
      <c r="C114" s="90"/>
      <c r="D114" s="91"/>
      <c r="E114" s="90"/>
      <c r="F114" s="101"/>
      <c r="G114" s="101"/>
      <c r="H114" s="90"/>
      <c r="I114" s="115"/>
      <c r="J114" s="115"/>
      <c r="K114" s="115"/>
      <c r="L114" s="115"/>
      <c r="M114" s="116"/>
      <c r="N114" s="116"/>
      <c r="O114" s="116"/>
      <c r="P114" s="115"/>
      <c r="Q114" s="115"/>
      <c r="R114" s="115"/>
      <c r="S114" s="115"/>
      <c r="T114" s="117"/>
      <c r="U114" s="117"/>
      <c r="V114" s="117"/>
      <c r="W114" s="117"/>
      <c r="X114" s="117"/>
      <c r="Y114" s="117"/>
      <c r="Z114" s="115"/>
      <c r="AA114" s="115"/>
      <c r="AB114" s="115"/>
      <c r="AC114" s="118"/>
      <c r="AD114" s="117"/>
      <c r="AE114" s="117"/>
      <c r="AF114" s="118"/>
      <c r="AG114" s="118"/>
      <c r="AH114" s="118"/>
      <c r="AI114" s="115"/>
      <c r="AJ114" s="115"/>
      <c r="AK114" s="90"/>
    </row>
    <row r="115" spans="1:37" x14ac:dyDescent="0.2">
      <c r="A115" s="41" t="s">
        <v>100</v>
      </c>
      <c r="B115" s="41">
        <v>2020</v>
      </c>
      <c r="C115" s="90"/>
      <c r="D115" s="91"/>
      <c r="E115" s="90"/>
      <c r="F115" s="101"/>
      <c r="G115" s="101"/>
      <c r="H115" s="90"/>
      <c r="I115" s="115"/>
      <c r="J115" s="115"/>
      <c r="K115" s="115"/>
      <c r="L115" s="115"/>
      <c r="M115" s="116"/>
      <c r="N115" s="116"/>
      <c r="O115" s="116"/>
      <c r="P115" s="115"/>
      <c r="Q115" s="115"/>
      <c r="R115" s="115"/>
      <c r="S115" s="115"/>
      <c r="T115" s="117"/>
      <c r="U115" s="117"/>
      <c r="V115" s="117"/>
      <c r="W115" s="117"/>
      <c r="X115" s="117"/>
      <c r="Y115" s="117"/>
      <c r="Z115" s="115"/>
      <c r="AA115" s="115"/>
      <c r="AB115" s="115"/>
      <c r="AC115" s="118"/>
      <c r="AD115" s="117"/>
      <c r="AE115" s="117"/>
      <c r="AF115" s="118"/>
      <c r="AG115" s="118"/>
      <c r="AH115" s="118"/>
      <c r="AI115" s="115"/>
      <c r="AJ115" s="115"/>
      <c r="AK115" s="90"/>
    </row>
    <row r="116" spans="1:37" x14ac:dyDescent="0.2">
      <c r="A116" s="41" t="s">
        <v>100</v>
      </c>
      <c r="B116" s="41">
        <v>2020</v>
      </c>
      <c r="C116" s="90"/>
      <c r="D116" s="91"/>
      <c r="E116" s="90"/>
      <c r="F116" s="101"/>
      <c r="G116" s="101"/>
      <c r="H116" s="90"/>
      <c r="I116" s="115"/>
      <c r="J116" s="115"/>
      <c r="K116" s="115"/>
      <c r="L116" s="115"/>
      <c r="M116" s="116"/>
      <c r="N116" s="116"/>
      <c r="O116" s="116"/>
      <c r="P116" s="115"/>
      <c r="Q116" s="115"/>
      <c r="R116" s="115"/>
      <c r="S116" s="115"/>
      <c r="T116" s="117"/>
      <c r="U116" s="117"/>
      <c r="V116" s="117"/>
      <c r="W116" s="117"/>
      <c r="X116" s="117"/>
      <c r="Y116" s="117"/>
      <c r="Z116" s="115"/>
      <c r="AA116" s="115"/>
      <c r="AB116" s="115"/>
      <c r="AC116" s="118"/>
      <c r="AD116" s="117"/>
      <c r="AE116" s="117"/>
      <c r="AF116" s="118"/>
      <c r="AG116" s="118"/>
      <c r="AH116" s="118"/>
      <c r="AI116" s="115"/>
      <c r="AJ116" s="115"/>
      <c r="AK116" s="90"/>
    </row>
    <row r="117" spans="1:37" x14ac:dyDescent="0.2">
      <c r="A117" s="41" t="s">
        <v>100</v>
      </c>
      <c r="B117" s="41">
        <v>2020</v>
      </c>
      <c r="C117" s="90"/>
      <c r="D117" s="91"/>
      <c r="E117" s="90"/>
      <c r="F117" s="101"/>
      <c r="G117" s="101"/>
      <c r="H117" s="90"/>
      <c r="I117" s="115"/>
      <c r="J117" s="115"/>
      <c r="K117" s="115"/>
      <c r="L117" s="115"/>
      <c r="M117" s="116"/>
      <c r="N117" s="116"/>
      <c r="O117" s="116"/>
      <c r="P117" s="115"/>
      <c r="Q117" s="115"/>
      <c r="R117" s="115"/>
      <c r="S117" s="115"/>
      <c r="T117" s="117"/>
      <c r="U117" s="117"/>
      <c r="V117" s="117"/>
      <c r="W117" s="117"/>
      <c r="X117" s="117"/>
      <c r="Y117" s="117"/>
      <c r="Z117" s="115"/>
      <c r="AA117" s="115"/>
      <c r="AB117" s="115"/>
      <c r="AC117" s="118"/>
      <c r="AD117" s="117"/>
      <c r="AE117" s="117"/>
      <c r="AF117" s="118"/>
      <c r="AG117" s="118"/>
      <c r="AH117" s="118"/>
      <c r="AI117" s="115"/>
      <c r="AJ117" s="115"/>
      <c r="AK117" s="90"/>
    </row>
    <row r="118" spans="1:37" x14ac:dyDescent="0.2">
      <c r="A118" s="41" t="s">
        <v>100</v>
      </c>
      <c r="B118" s="41">
        <v>2020</v>
      </c>
      <c r="C118" s="90"/>
      <c r="D118" s="91"/>
      <c r="E118" s="90"/>
      <c r="F118" s="101"/>
      <c r="G118" s="101"/>
      <c r="H118" s="90"/>
      <c r="I118" s="115"/>
      <c r="J118" s="115"/>
      <c r="K118" s="115"/>
      <c r="L118" s="115"/>
      <c r="M118" s="116"/>
      <c r="N118" s="116"/>
      <c r="O118" s="116"/>
      <c r="P118" s="115"/>
      <c r="Q118" s="115"/>
      <c r="R118" s="115"/>
      <c r="S118" s="115"/>
      <c r="T118" s="117"/>
      <c r="U118" s="117"/>
      <c r="V118" s="117"/>
      <c r="W118" s="117"/>
      <c r="X118" s="117"/>
      <c r="Y118" s="117"/>
      <c r="Z118" s="115"/>
      <c r="AA118" s="115"/>
      <c r="AB118" s="115"/>
      <c r="AC118" s="118"/>
      <c r="AD118" s="117"/>
      <c r="AE118" s="117"/>
      <c r="AF118" s="118"/>
      <c r="AG118" s="118"/>
      <c r="AH118" s="118"/>
      <c r="AI118" s="115"/>
      <c r="AJ118" s="115"/>
      <c r="AK118" s="90"/>
    </row>
    <row r="119" spans="1:37" x14ac:dyDescent="0.2">
      <c r="A119" s="41" t="s">
        <v>100</v>
      </c>
      <c r="B119" s="41">
        <v>2021</v>
      </c>
      <c r="C119" s="90"/>
      <c r="D119" s="91"/>
      <c r="E119" s="90"/>
      <c r="F119" s="101"/>
      <c r="G119" s="101"/>
      <c r="H119" s="90"/>
      <c r="I119" s="115"/>
      <c r="J119" s="115"/>
      <c r="K119" s="115"/>
      <c r="L119" s="115"/>
      <c r="M119" s="116"/>
      <c r="N119" s="116"/>
      <c r="O119" s="116"/>
      <c r="P119" s="115"/>
      <c r="Q119" s="115"/>
      <c r="R119" s="115"/>
      <c r="S119" s="115"/>
      <c r="T119" s="117"/>
      <c r="U119" s="117"/>
      <c r="V119" s="117"/>
      <c r="W119" s="117"/>
      <c r="X119" s="117"/>
      <c r="Y119" s="117"/>
      <c r="Z119" s="115"/>
      <c r="AA119" s="115"/>
      <c r="AB119" s="115"/>
      <c r="AC119" s="118"/>
      <c r="AD119" s="117"/>
      <c r="AE119" s="117"/>
      <c r="AF119" s="118"/>
      <c r="AG119" s="118"/>
      <c r="AH119" s="118"/>
      <c r="AI119" s="115"/>
      <c r="AJ119" s="115"/>
      <c r="AK119" s="90"/>
    </row>
    <row r="120" spans="1:37" x14ac:dyDescent="0.2">
      <c r="A120" s="41" t="s">
        <v>100</v>
      </c>
      <c r="B120" s="41">
        <v>2020</v>
      </c>
      <c r="C120" s="90"/>
      <c r="D120" s="91"/>
      <c r="E120" s="90"/>
      <c r="F120" s="101"/>
      <c r="G120" s="101"/>
      <c r="H120" s="90"/>
      <c r="I120" s="115"/>
      <c r="J120" s="115"/>
      <c r="K120" s="115"/>
      <c r="L120" s="115"/>
      <c r="M120" s="116"/>
      <c r="N120" s="116"/>
      <c r="O120" s="116"/>
      <c r="P120" s="115"/>
      <c r="Q120" s="115"/>
      <c r="R120" s="115"/>
      <c r="S120" s="115"/>
      <c r="T120" s="117"/>
      <c r="U120" s="117"/>
      <c r="V120" s="117"/>
      <c r="W120" s="117"/>
      <c r="X120" s="117"/>
      <c r="Y120" s="117"/>
      <c r="Z120" s="115"/>
      <c r="AA120" s="115"/>
      <c r="AB120" s="115"/>
      <c r="AC120" s="118"/>
      <c r="AD120" s="117"/>
      <c r="AE120" s="117"/>
      <c r="AF120" s="118"/>
      <c r="AG120" s="118"/>
      <c r="AH120" s="118"/>
      <c r="AI120" s="115"/>
      <c r="AJ120" s="115"/>
      <c r="AK120" s="90"/>
    </row>
    <row r="121" spans="1:37" x14ac:dyDescent="0.2">
      <c r="A121" s="41" t="s">
        <v>100</v>
      </c>
      <c r="B121" s="41">
        <v>2020</v>
      </c>
      <c r="C121" s="90"/>
      <c r="D121" s="91"/>
      <c r="E121" s="90"/>
      <c r="F121" s="101"/>
      <c r="G121" s="101"/>
      <c r="H121" s="90"/>
      <c r="I121" s="115"/>
      <c r="J121" s="115"/>
      <c r="K121" s="115"/>
      <c r="L121" s="115"/>
      <c r="M121" s="116"/>
      <c r="N121" s="116"/>
      <c r="O121" s="116"/>
      <c r="P121" s="115"/>
      <c r="Q121" s="115"/>
      <c r="R121" s="115"/>
      <c r="S121" s="115"/>
      <c r="T121" s="117"/>
      <c r="U121" s="117"/>
      <c r="V121" s="117"/>
      <c r="W121" s="117"/>
      <c r="X121" s="117"/>
      <c r="Y121" s="117"/>
      <c r="Z121" s="115"/>
      <c r="AA121" s="115"/>
      <c r="AB121" s="115"/>
      <c r="AC121" s="118"/>
      <c r="AD121" s="117"/>
      <c r="AE121" s="117"/>
      <c r="AF121" s="118"/>
      <c r="AG121" s="118"/>
      <c r="AH121" s="118"/>
      <c r="AI121" s="115"/>
      <c r="AJ121" s="115"/>
      <c r="AK121" s="90"/>
    </row>
    <row r="122" spans="1:37" x14ac:dyDescent="0.2">
      <c r="A122" s="41" t="s">
        <v>100</v>
      </c>
      <c r="B122" s="41">
        <v>2021</v>
      </c>
      <c r="C122" s="90"/>
      <c r="D122" s="91"/>
      <c r="E122" s="90"/>
      <c r="F122" s="101"/>
      <c r="G122" s="101"/>
      <c r="H122" s="90"/>
      <c r="I122" s="115"/>
      <c r="J122" s="115"/>
      <c r="K122" s="115"/>
      <c r="L122" s="115"/>
      <c r="M122" s="116"/>
      <c r="N122" s="116"/>
      <c r="O122" s="116"/>
      <c r="P122" s="115"/>
      <c r="Q122" s="115"/>
      <c r="R122" s="115"/>
      <c r="S122" s="115"/>
      <c r="T122" s="117"/>
      <c r="U122" s="117"/>
      <c r="V122" s="117"/>
      <c r="W122" s="117"/>
      <c r="X122" s="117"/>
      <c r="Y122" s="117"/>
      <c r="Z122" s="115"/>
      <c r="AA122" s="115"/>
      <c r="AB122" s="115"/>
      <c r="AC122" s="118"/>
      <c r="AD122" s="117"/>
      <c r="AE122" s="117"/>
      <c r="AF122" s="118"/>
      <c r="AG122" s="118"/>
      <c r="AH122" s="118"/>
      <c r="AI122" s="115"/>
      <c r="AJ122" s="115"/>
      <c r="AK122" s="90"/>
    </row>
    <row r="123" spans="1:37" x14ac:dyDescent="0.2">
      <c r="A123" s="41" t="s">
        <v>100</v>
      </c>
      <c r="B123" s="41">
        <v>2021</v>
      </c>
      <c r="C123" s="90"/>
      <c r="D123" s="91"/>
      <c r="E123" s="90"/>
      <c r="F123" s="101"/>
      <c r="G123" s="101"/>
      <c r="H123" s="90"/>
      <c r="I123" s="115"/>
      <c r="J123" s="115"/>
      <c r="K123" s="115"/>
      <c r="L123" s="115"/>
      <c r="M123" s="116"/>
      <c r="N123" s="116"/>
      <c r="O123" s="116"/>
      <c r="P123" s="115"/>
      <c r="Q123" s="115"/>
      <c r="R123" s="115"/>
      <c r="S123" s="115"/>
      <c r="T123" s="117"/>
      <c r="U123" s="117"/>
      <c r="V123" s="117"/>
      <c r="W123" s="117"/>
      <c r="X123" s="117"/>
      <c r="Y123" s="117"/>
      <c r="Z123" s="115"/>
      <c r="AA123" s="115"/>
      <c r="AB123" s="115"/>
      <c r="AC123" s="118"/>
      <c r="AD123" s="117"/>
      <c r="AE123" s="117"/>
      <c r="AF123" s="118"/>
      <c r="AG123" s="118"/>
      <c r="AH123" s="118"/>
      <c r="AI123" s="115"/>
      <c r="AJ123" s="115"/>
      <c r="AK123" s="90"/>
    </row>
    <row r="124" spans="1:37" x14ac:dyDescent="0.2">
      <c r="A124" s="41" t="s">
        <v>100</v>
      </c>
      <c r="B124" s="41">
        <v>2020</v>
      </c>
      <c r="C124" s="90"/>
      <c r="D124" s="91"/>
      <c r="E124" s="90"/>
      <c r="F124" s="101"/>
      <c r="G124" s="101"/>
      <c r="H124" s="90"/>
      <c r="I124" s="115"/>
      <c r="J124" s="115"/>
      <c r="K124" s="115"/>
      <c r="L124" s="115"/>
      <c r="M124" s="116"/>
      <c r="N124" s="116"/>
      <c r="O124" s="116"/>
      <c r="P124" s="115"/>
      <c r="Q124" s="115"/>
      <c r="R124" s="115"/>
      <c r="S124" s="115"/>
      <c r="T124" s="117"/>
      <c r="U124" s="117"/>
      <c r="V124" s="117"/>
      <c r="W124" s="117"/>
      <c r="X124" s="117"/>
      <c r="Y124" s="117"/>
      <c r="Z124" s="115"/>
      <c r="AA124" s="115"/>
      <c r="AB124" s="115"/>
      <c r="AC124" s="118"/>
      <c r="AD124" s="117"/>
      <c r="AE124" s="117"/>
      <c r="AF124" s="118"/>
      <c r="AG124" s="118"/>
      <c r="AH124" s="118"/>
      <c r="AI124" s="115"/>
      <c r="AJ124" s="115"/>
      <c r="AK124" s="90"/>
    </row>
    <row r="125" spans="1:37" x14ac:dyDescent="0.2">
      <c r="A125" s="41" t="s">
        <v>100</v>
      </c>
      <c r="B125" s="41">
        <v>2021</v>
      </c>
      <c r="C125" s="90"/>
      <c r="D125" s="91"/>
      <c r="E125" s="90"/>
      <c r="F125" s="101"/>
      <c r="G125" s="101"/>
      <c r="H125" s="90"/>
      <c r="I125" s="115"/>
      <c r="J125" s="115"/>
      <c r="K125" s="115"/>
      <c r="L125" s="115"/>
      <c r="M125" s="116"/>
      <c r="N125" s="116"/>
      <c r="O125" s="116"/>
      <c r="P125" s="115"/>
      <c r="Q125" s="115"/>
      <c r="R125" s="115"/>
      <c r="S125" s="115"/>
      <c r="T125" s="117"/>
      <c r="U125" s="117"/>
      <c r="V125" s="117"/>
      <c r="W125" s="117"/>
      <c r="X125" s="117"/>
      <c r="Y125" s="117"/>
      <c r="Z125" s="115"/>
      <c r="AA125" s="115"/>
      <c r="AB125" s="115"/>
      <c r="AC125" s="118"/>
      <c r="AD125" s="117"/>
      <c r="AE125" s="117"/>
      <c r="AF125" s="118"/>
      <c r="AG125" s="118"/>
      <c r="AH125" s="118"/>
      <c r="AI125" s="115"/>
      <c r="AJ125" s="115"/>
      <c r="AK125" s="90"/>
    </row>
    <row r="126" spans="1:37" x14ac:dyDescent="0.2">
      <c r="A126" s="41" t="s">
        <v>100</v>
      </c>
      <c r="B126" s="41">
        <v>2020</v>
      </c>
      <c r="C126" s="90"/>
      <c r="D126" s="91"/>
      <c r="E126" s="90"/>
      <c r="F126" s="101"/>
      <c r="G126" s="101"/>
      <c r="H126" s="90"/>
      <c r="I126" s="115"/>
      <c r="J126" s="115"/>
      <c r="K126" s="115"/>
      <c r="L126" s="115"/>
      <c r="M126" s="116"/>
      <c r="N126" s="116"/>
      <c r="O126" s="116"/>
      <c r="P126" s="115"/>
      <c r="Q126" s="115"/>
      <c r="R126" s="115"/>
      <c r="S126" s="115"/>
      <c r="T126" s="117"/>
      <c r="U126" s="117"/>
      <c r="V126" s="117"/>
      <c r="W126" s="117"/>
      <c r="X126" s="117"/>
      <c r="Y126" s="117"/>
      <c r="Z126" s="115"/>
      <c r="AA126" s="115"/>
      <c r="AB126" s="115"/>
      <c r="AC126" s="118"/>
      <c r="AD126" s="117"/>
      <c r="AE126" s="117"/>
      <c r="AF126" s="118"/>
      <c r="AG126" s="118"/>
      <c r="AH126" s="118"/>
      <c r="AI126" s="115"/>
      <c r="AJ126" s="115"/>
      <c r="AK126" s="90"/>
    </row>
    <row r="127" spans="1:37" x14ac:dyDescent="0.2">
      <c r="A127" s="41" t="s">
        <v>100</v>
      </c>
      <c r="B127" s="41">
        <v>2020</v>
      </c>
      <c r="C127" s="90"/>
      <c r="D127" s="91"/>
      <c r="E127" s="90"/>
      <c r="F127" s="101"/>
      <c r="G127" s="101"/>
      <c r="H127" s="90"/>
      <c r="I127" s="115"/>
      <c r="J127" s="115"/>
      <c r="K127" s="115"/>
      <c r="L127" s="115"/>
      <c r="M127" s="116"/>
      <c r="N127" s="116"/>
      <c r="O127" s="116"/>
      <c r="P127" s="115"/>
      <c r="Q127" s="115"/>
      <c r="R127" s="115"/>
      <c r="S127" s="115"/>
      <c r="T127" s="117"/>
      <c r="U127" s="117"/>
      <c r="V127" s="117"/>
      <c r="W127" s="117"/>
      <c r="X127" s="117"/>
      <c r="Y127" s="117"/>
      <c r="Z127" s="115"/>
      <c r="AA127" s="115"/>
      <c r="AB127" s="115"/>
      <c r="AC127" s="118"/>
      <c r="AD127" s="117"/>
      <c r="AE127" s="117"/>
      <c r="AF127" s="118"/>
      <c r="AG127" s="118"/>
      <c r="AH127" s="118"/>
      <c r="AI127" s="115"/>
      <c r="AJ127" s="115"/>
      <c r="AK127" s="90"/>
    </row>
    <row r="128" spans="1:37" x14ac:dyDescent="0.2">
      <c r="A128" s="41" t="s">
        <v>100</v>
      </c>
      <c r="B128" s="41">
        <v>2020</v>
      </c>
      <c r="C128" s="90"/>
      <c r="D128" s="91"/>
      <c r="E128" s="90"/>
      <c r="F128" s="101"/>
      <c r="G128" s="101"/>
      <c r="H128" s="90"/>
      <c r="I128" s="115"/>
      <c r="J128" s="115"/>
      <c r="K128" s="115"/>
      <c r="L128" s="115"/>
      <c r="M128" s="116"/>
      <c r="N128" s="116"/>
      <c r="O128" s="116"/>
      <c r="P128" s="115"/>
      <c r="Q128" s="115"/>
      <c r="R128" s="115"/>
      <c r="S128" s="115"/>
      <c r="T128" s="117"/>
      <c r="U128" s="117"/>
      <c r="V128" s="117"/>
      <c r="W128" s="117"/>
      <c r="X128" s="117"/>
      <c r="Y128" s="117"/>
      <c r="Z128" s="115"/>
      <c r="AA128" s="115"/>
      <c r="AB128" s="115"/>
      <c r="AC128" s="118"/>
      <c r="AD128" s="117"/>
      <c r="AE128" s="117"/>
      <c r="AF128" s="118"/>
      <c r="AG128" s="118"/>
      <c r="AH128" s="118"/>
      <c r="AI128" s="115"/>
      <c r="AJ128" s="115"/>
      <c r="AK128" s="90"/>
    </row>
    <row r="129" spans="1:37" x14ac:dyDescent="0.2">
      <c r="A129" s="41" t="s">
        <v>100</v>
      </c>
      <c r="B129" s="41">
        <v>2021</v>
      </c>
      <c r="C129" s="90"/>
      <c r="D129" s="91"/>
      <c r="E129" s="90"/>
      <c r="F129" s="101"/>
      <c r="G129" s="101"/>
      <c r="H129" s="90"/>
      <c r="I129" s="115"/>
      <c r="J129" s="115"/>
      <c r="K129" s="115"/>
      <c r="L129" s="115"/>
      <c r="M129" s="116"/>
      <c r="N129" s="116"/>
      <c r="O129" s="116"/>
      <c r="P129" s="115"/>
      <c r="Q129" s="115"/>
      <c r="R129" s="115"/>
      <c r="S129" s="115"/>
      <c r="T129" s="117"/>
      <c r="U129" s="117"/>
      <c r="V129" s="117"/>
      <c r="W129" s="117"/>
      <c r="X129" s="117"/>
      <c r="Y129" s="117"/>
      <c r="Z129" s="115"/>
      <c r="AA129" s="115"/>
      <c r="AB129" s="115"/>
      <c r="AC129" s="118"/>
      <c r="AD129" s="117"/>
      <c r="AE129" s="117"/>
      <c r="AF129" s="118"/>
      <c r="AG129" s="118"/>
      <c r="AH129" s="118"/>
      <c r="AI129" s="115"/>
      <c r="AJ129" s="115"/>
      <c r="AK129" s="90"/>
    </row>
    <row r="130" spans="1:37" x14ac:dyDescent="0.2">
      <c r="A130" s="41" t="s">
        <v>100</v>
      </c>
      <c r="B130" s="41">
        <v>2021</v>
      </c>
      <c r="C130" s="90"/>
      <c r="D130" s="91"/>
      <c r="E130" s="90"/>
      <c r="F130" s="101"/>
      <c r="G130" s="101"/>
      <c r="H130" s="90"/>
      <c r="I130" s="115"/>
      <c r="J130" s="115"/>
      <c r="K130" s="115"/>
      <c r="L130" s="115"/>
      <c r="M130" s="116"/>
      <c r="N130" s="116"/>
      <c r="O130" s="116"/>
      <c r="P130" s="115"/>
      <c r="Q130" s="115"/>
      <c r="R130" s="115"/>
      <c r="S130" s="115"/>
      <c r="T130" s="117"/>
      <c r="U130" s="117"/>
      <c r="V130" s="117"/>
      <c r="W130" s="117"/>
      <c r="X130" s="117"/>
      <c r="Y130" s="117"/>
      <c r="Z130" s="115"/>
      <c r="AA130" s="115"/>
      <c r="AB130" s="115"/>
      <c r="AC130" s="118"/>
      <c r="AD130" s="117"/>
      <c r="AE130" s="117"/>
      <c r="AF130" s="118"/>
      <c r="AG130" s="118"/>
      <c r="AH130" s="118"/>
      <c r="AI130" s="115"/>
      <c r="AJ130" s="115"/>
      <c r="AK130" s="90"/>
    </row>
    <row r="131" spans="1:37" x14ac:dyDescent="0.2">
      <c r="A131" s="41" t="s">
        <v>100</v>
      </c>
      <c r="B131" s="41">
        <v>2021</v>
      </c>
      <c r="C131" s="90"/>
      <c r="D131" s="91"/>
      <c r="E131" s="90"/>
      <c r="F131" s="101"/>
      <c r="G131" s="101"/>
      <c r="H131" s="90"/>
      <c r="I131" s="115"/>
      <c r="J131" s="115"/>
      <c r="K131" s="115"/>
      <c r="L131" s="115"/>
      <c r="M131" s="116"/>
      <c r="N131" s="116"/>
      <c r="O131" s="116"/>
      <c r="P131" s="115"/>
      <c r="Q131" s="115"/>
      <c r="R131" s="115"/>
      <c r="S131" s="115"/>
      <c r="T131" s="117"/>
      <c r="U131" s="117"/>
      <c r="V131" s="117"/>
      <c r="W131" s="117"/>
      <c r="X131" s="117"/>
      <c r="Y131" s="117"/>
      <c r="Z131" s="115"/>
      <c r="AA131" s="115"/>
      <c r="AB131" s="115"/>
      <c r="AC131" s="118"/>
      <c r="AD131" s="117"/>
      <c r="AE131" s="117"/>
      <c r="AF131" s="118"/>
      <c r="AG131" s="118"/>
      <c r="AH131" s="118"/>
      <c r="AI131" s="115"/>
      <c r="AJ131" s="115"/>
      <c r="AK131" s="90"/>
    </row>
    <row r="132" spans="1:37" x14ac:dyDescent="0.2">
      <c r="A132" s="41" t="s">
        <v>100</v>
      </c>
      <c r="B132" s="41">
        <v>2020</v>
      </c>
      <c r="C132" s="90"/>
      <c r="D132" s="91"/>
      <c r="E132" s="90"/>
      <c r="F132" s="101"/>
      <c r="G132" s="101"/>
      <c r="H132" s="90"/>
      <c r="I132" s="115"/>
      <c r="J132" s="115"/>
      <c r="K132" s="115"/>
      <c r="L132" s="115"/>
      <c r="M132" s="116"/>
      <c r="N132" s="116"/>
      <c r="O132" s="116"/>
      <c r="P132" s="115"/>
      <c r="Q132" s="115"/>
      <c r="R132" s="115"/>
      <c r="S132" s="115"/>
      <c r="T132" s="117"/>
      <c r="U132" s="117"/>
      <c r="V132" s="117"/>
      <c r="W132" s="117"/>
      <c r="X132" s="117"/>
      <c r="Y132" s="117"/>
      <c r="Z132" s="115"/>
      <c r="AA132" s="115"/>
      <c r="AB132" s="115"/>
      <c r="AC132" s="118"/>
      <c r="AD132" s="117"/>
      <c r="AE132" s="117"/>
      <c r="AF132" s="118"/>
      <c r="AG132" s="118"/>
      <c r="AH132" s="118"/>
      <c r="AI132" s="115"/>
      <c r="AJ132" s="115"/>
      <c r="AK132" s="90"/>
    </row>
    <row r="133" spans="1:37" x14ac:dyDescent="0.2">
      <c r="A133" s="41" t="s">
        <v>100</v>
      </c>
      <c r="B133" s="41">
        <v>2021</v>
      </c>
      <c r="C133" s="90"/>
      <c r="D133" s="91"/>
      <c r="E133" s="90"/>
      <c r="F133" s="101"/>
      <c r="G133" s="101"/>
      <c r="H133" s="90"/>
      <c r="I133" s="115"/>
      <c r="J133" s="115"/>
      <c r="K133" s="115"/>
      <c r="L133" s="115"/>
      <c r="M133" s="116"/>
      <c r="N133" s="116"/>
      <c r="O133" s="116"/>
      <c r="P133" s="115"/>
      <c r="Q133" s="115"/>
      <c r="R133" s="115"/>
      <c r="S133" s="115"/>
      <c r="T133" s="117"/>
      <c r="U133" s="117"/>
      <c r="V133" s="117"/>
      <c r="W133" s="117"/>
      <c r="X133" s="117"/>
      <c r="Y133" s="117"/>
      <c r="Z133" s="115"/>
      <c r="AA133" s="115"/>
      <c r="AB133" s="115"/>
      <c r="AC133" s="118"/>
      <c r="AD133" s="117"/>
      <c r="AE133" s="117"/>
      <c r="AF133" s="118"/>
      <c r="AG133" s="118"/>
      <c r="AH133" s="118"/>
      <c r="AI133" s="115"/>
      <c r="AJ133" s="115"/>
      <c r="AK133" s="90"/>
    </row>
    <row r="134" spans="1:37" x14ac:dyDescent="0.2">
      <c r="A134" s="41" t="s">
        <v>100</v>
      </c>
      <c r="B134" s="41">
        <v>2020</v>
      </c>
      <c r="C134" s="90"/>
      <c r="D134" s="91"/>
      <c r="E134" s="90"/>
      <c r="F134" s="101"/>
      <c r="G134" s="101"/>
      <c r="H134" s="90"/>
      <c r="I134" s="115"/>
      <c r="J134" s="115"/>
      <c r="K134" s="115"/>
      <c r="L134" s="115"/>
      <c r="M134" s="116"/>
      <c r="N134" s="116"/>
      <c r="O134" s="116"/>
      <c r="P134" s="115"/>
      <c r="Q134" s="115"/>
      <c r="R134" s="115"/>
      <c r="S134" s="115"/>
      <c r="T134" s="117"/>
      <c r="U134" s="117"/>
      <c r="V134" s="117"/>
      <c r="W134" s="117"/>
      <c r="X134" s="117"/>
      <c r="Y134" s="117"/>
      <c r="Z134" s="115"/>
      <c r="AA134" s="115"/>
      <c r="AB134" s="115"/>
      <c r="AC134" s="118"/>
      <c r="AD134" s="117"/>
      <c r="AE134" s="117"/>
      <c r="AF134" s="118"/>
      <c r="AG134" s="118"/>
      <c r="AH134" s="118"/>
      <c r="AI134" s="115"/>
      <c r="AJ134" s="115"/>
      <c r="AK134" s="90"/>
    </row>
    <row r="135" spans="1:37" x14ac:dyDescent="0.2">
      <c r="A135" s="41" t="s">
        <v>100</v>
      </c>
      <c r="B135" s="41">
        <v>2020</v>
      </c>
      <c r="C135" s="90"/>
      <c r="D135" s="91"/>
      <c r="E135" s="90"/>
      <c r="F135" s="101"/>
      <c r="G135" s="101"/>
      <c r="H135" s="90"/>
      <c r="I135" s="115"/>
      <c r="J135" s="115"/>
      <c r="K135" s="115"/>
      <c r="L135" s="115"/>
      <c r="M135" s="116"/>
      <c r="N135" s="116"/>
      <c r="O135" s="116"/>
      <c r="P135" s="115"/>
      <c r="Q135" s="115"/>
      <c r="R135" s="115"/>
      <c r="S135" s="115"/>
      <c r="T135" s="117"/>
      <c r="U135" s="117"/>
      <c r="V135" s="117"/>
      <c r="W135" s="117"/>
      <c r="X135" s="117"/>
      <c r="Y135" s="117"/>
      <c r="Z135" s="115"/>
      <c r="AA135" s="115"/>
      <c r="AB135" s="115"/>
      <c r="AC135" s="118"/>
      <c r="AD135" s="117"/>
      <c r="AE135" s="117"/>
      <c r="AF135" s="118"/>
      <c r="AG135" s="118"/>
      <c r="AH135" s="118"/>
      <c r="AI135" s="115"/>
      <c r="AJ135" s="115"/>
      <c r="AK135" s="90"/>
    </row>
    <row r="136" spans="1:37" x14ac:dyDescent="0.2">
      <c r="A136" s="41" t="s">
        <v>100</v>
      </c>
      <c r="B136" s="41">
        <v>2021</v>
      </c>
      <c r="C136" s="90"/>
      <c r="D136" s="91"/>
      <c r="E136" s="90"/>
      <c r="F136" s="101"/>
      <c r="G136" s="101"/>
      <c r="H136" s="90"/>
      <c r="I136" s="115"/>
      <c r="J136" s="115"/>
      <c r="K136" s="115"/>
      <c r="L136" s="115"/>
      <c r="M136" s="116"/>
      <c r="N136" s="116"/>
      <c r="O136" s="116"/>
      <c r="P136" s="115"/>
      <c r="Q136" s="115"/>
      <c r="R136" s="115"/>
      <c r="S136" s="115"/>
      <c r="T136" s="117"/>
      <c r="U136" s="117"/>
      <c r="V136" s="117"/>
      <c r="W136" s="117"/>
      <c r="X136" s="117"/>
      <c r="Y136" s="117"/>
      <c r="Z136" s="115"/>
      <c r="AA136" s="115"/>
      <c r="AB136" s="115"/>
      <c r="AC136" s="118"/>
      <c r="AD136" s="117"/>
      <c r="AE136" s="117"/>
      <c r="AF136" s="118"/>
      <c r="AG136" s="118"/>
      <c r="AH136" s="118"/>
      <c r="AI136" s="115"/>
      <c r="AJ136" s="115"/>
      <c r="AK136" s="90"/>
    </row>
    <row r="137" spans="1:37" x14ac:dyDescent="0.2">
      <c r="A137" s="41" t="s">
        <v>100</v>
      </c>
      <c r="B137" s="41">
        <v>2020</v>
      </c>
      <c r="C137" s="90"/>
      <c r="D137" s="91"/>
      <c r="E137" s="90"/>
      <c r="F137" s="101"/>
      <c r="G137" s="101"/>
      <c r="H137" s="90"/>
      <c r="I137" s="115"/>
      <c r="J137" s="115"/>
      <c r="K137" s="115"/>
      <c r="L137" s="115"/>
      <c r="M137" s="116"/>
      <c r="N137" s="116"/>
      <c r="O137" s="116"/>
      <c r="P137" s="115"/>
      <c r="Q137" s="115"/>
      <c r="R137" s="115"/>
      <c r="S137" s="115"/>
      <c r="T137" s="117"/>
      <c r="U137" s="117"/>
      <c r="V137" s="117"/>
      <c r="W137" s="117"/>
      <c r="X137" s="117"/>
      <c r="Y137" s="117"/>
      <c r="Z137" s="115"/>
      <c r="AA137" s="115"/>
      <c r="AB137" s="115"/>
      <c r="AC137" s="118"/>
      <c r="AD137" s="117"/>
      <c r="AE137" s="117"/>
      <c r="AF137" s="118"/>
      <c r="AG137" s="118"/>
      <c r="AH137" s="118"/>
      <c r="AI137" s="115"/>
      <c r="AJ137" s="115"/>
      <c r="AK137" s="90"/>
    </row>
    <row r="138" spans="1:37" x14ac:dyDescent="0.2">
      <c r="A138" s="41" t="s">
        <v>100</v>
      </c>
      <c r="B138" s="41">
        <v>2020</v>
      </c>
      <c r="C138" s="90"/>
      <c r="D138" s="91"/>
      <c r="E138" s="90"/>
      <c r="F138" s="101"/>
      <c r="G138" s="101"/>
      <c r="H138" s="90"/>
      <c r="I138" s="115"/>
      <c r="J138" s="115"/>
      <c r="K138" s="115"/>
      <c r="L138" s="115"/>
      <c r="M138" s="116"/>
      <c r="N138" s="116"/>
      <c r="O138" s="116"/>
      <c r="P138" s="115"/>
      <c r="Q138" s="115"/>
      <c r="R138" s="115"/>
      <c r="S138" s="115"/>
      <c r="T138" s="117"/>
      <c r="U138" s="117"/>
      <c r="V138" s="117"/>
      <c r="W138" s="117"/>
      <c r="X138" s="117"/>
      <c r="Y138" s="117"/>
      <c r="Z138" s="115"/>
      <c r="AA138" s="115"/>
      <c r="AB138" s="115"/>
      <c r="AC138" s="118"/>
      <c r="AD138" s="117"/>
      <c r="AE138" s="117"/>
      <c r="AF138" s="118"/>
      <c r="AG138" s="118"/>
      <c r="AH138" s="118"/>
      <c r="AI138" s="115"/>
      <c r="AJ138" s="115"/>
      <c r="AK138" s="90"/>
    </row>
    <row r="139" spans="1:37" x14ac:dyDescent="0.2">
      <c r="A139" s="41" t="s">
        <v>100</v>
      </c>
      <c r="B139" s="41">
        <v>2020</v>
      </c>
      <c r="C139" s="90"/>
      <c r="D139" s="91"/>
      <c r="E139" s="90"/>
      <c r="F139" s="101"/>
      <c r="G139" s="101"/>
      <c r="H139" s="90"/>
      <c r="I139" s="115"/>
      <c r="J139" s="115"/>
      <c r="K139" s="115"/>
      <c r="L139" s="115"/>
      <c r="M139" s="116"/>
      <c r="N139" s="116"/>
      <c r="O139" s="116"/>
      <c r="P139" s="115"/>
      <c r="Q139" s="115"/>
      <c r="R139" s="115"/>
      <c r="S139" s="115"/>
      <c r="T139" s="117"/>
      <c r="U139" s="117"/>
      <c r="V139" s="117"/>
      <c r="W139" s="117"/>
      <c r="X139" s="117"/>
      <c r="Y139" s="117"/>
      <c r="Z139" s="115"/>
      <c r="AA139" s="115"/>
      <c r="AB139" s="115"/>
      <c r="AC139" s="118"/>
      <c r="AD139" s="117"/>
      <c r="AE139" s="117"/>
      <c r="AF139" s="118"/>
      <c r="AG139" s="118"/>
      <c r="AH139" s="118"/>
      <c r="AI139" s="115"/>
      <c r="AJ139" s="115"/>
      <c r="AK139" s="90"/>
    </row>
    <row r="140" spans="1:37" x14ac:dyDescent="0.2">
      <c r="A140" s="41" t="s">
        <v>100</v>
      </c>
      <c r="B140" s="41">
        <v>2020</v>
      </c>
      <c r="C140" s="90"/>
      <c r="D140" s="91"/>
      <c r="E140" s="90"/>
      <c r="F140" s="101"/>
      <c r="G140" s="101"/>
      <c r="H140" s="90"/>
      <c r="I140" s="115"/>
      <c r="J140" s="115"/>
      <c r="K140" s="115"/>
      <c r="L140" s="115"/>
      <c r="M140" s="116"/>
      <c r="N140" s="116"/>
      <c r="O140" s="116"/>
      <c r="P140" s="115"/>
      <c r="Q140" s="115"/>
      <c r="R140" s="115"/>
      <c r="S140" s="115"/>
      <c r="T140" s="117"/>
      <c r="U140" s="117"/>
      <c r="V140" s="117"/>
      <c r="W140" s="117"/>
      <c r="X140" s="117"/>
      <c r="Y140" s="117"/>
      <c r="Z140" s="115"/>
      <c r="AA140" s="115"/>
      <c r="AB140" s="115"/>
      <c r="AC140" s="118"/>
      <c r="AD140" s="117"/>
      <c r="AE140" s="117"/>
      <c r="AF140" s="118"/>
      <c r="AG140" s="118"/>
      <c r="AH140" s="118"/>
      <c r="AI140" s="115"/>
      <c r="AJ140" s="115"/>
      <c r="AK140" s="90"/>
    </row>
    <row r="141" spans="1:37" x14ac:dyDescent="0.2">
      <c r="A141" s="41" t="s">
        <v>100</v>
      </c>
      <c r="B141" s="41">
        <v>2021</v>
      </c>
      <c r="C141" s="90"/>
      <c r="D141" s="91"/>
      <c r="E141" s="90"/>
      <c r="F141" s="101"/>
      <c r="G141" s="101"/>
      <c r="H141" s="90"/>
      <c r="I141" s="115"/>
      <c r="J141" s="115"/>
      <c r="K141" s="115"/>
      <c r="L141" s="115"/>
      <c r="M141" s="116"/>
      <c r="N141" s="116"/>
      <c r="O141" s="116"/>
      <c r="P141" s="115"/>
      <c r="Q141" s="115"/>
      <c r="R141" s="115"/>
      <c r="S141" s="115"/>
      <c r="T141" s="117"/>
      <c r="U141" s="117"/>
      <c r="V141" s="117"/>
      <c r="W141" s="117"/>
      <c r="X141" s="117"/>
      <c r="Y141" s="117"/>
      <c r="Z141" s="115"/>
      <c r="AA141" s="115"/>
      <c r="AB141" s="115"/>
      <c r="AC141" s="118"/>
      <c r="AD141" s="117"/>
      <c r="AE141" s="117"/>
      <c r="AF141" s="118"/>
      <c r="AG141" s="118"/>
      <c r="AH141" s="118"/>
      <c r="AI141" s="115"/>
      <c r="AJ141" s="115"/>
      <c r="AK141" s="90"/>
    </row>
    <row r="142" spans="1:37" x14ac:dyDescent="0.2">
      <c r="A142" s="41" t="s">
        <v>100</v>
      </c>
      <c r="B142" s="41">
        <v>2020</v>
      </c>
      <c r="C142" s="90"/>
      <c r="D142" s="91"/>
      <c r="E142" s="90"/>
      <c r="F142" s="101"/>
      <c r="G142" s="101"/>
      <c r="H142" s="90"/>
      <c r="I142" s="115"/>
      <c r="J142" s="115"/>
      <c r="K142" s="115"/>
      <c r="L142" s="115"/>
      <c r="M142" s="116"/>
      <c r="N142" s="116"/>
      <c r="O142" s="116"/>
      <c r="P142" s="115"/>
      <c r="Q142" s="115"/>
      <c r="R142" s="115"/>
      <c r="S142" s="115"/>
      <c r="T142" s="117"/>
      <c r="U142" s="117"/>
      <c r="V142" s="117"/>
      <c r="W142" s="117"/>
      <c r="X142" s="117"/>
      <c r="Y142" s="117"/>
      <c r="Z142" s="115"/>
      <c r="AA142" s="115"/>
      <c r="AB142" s="115"/>
      <c r="AC142" s="118"/>
      <c r="AD142" s="117"/>
      <c r="AE142" s="117"/>
      <c r="AF142" s="118"/>
      <c r="AG142" s="118"/>
      <c r="AH142" s="118"/>
      <c r="AI142" s="115"/>
      <c r="AJ142" s="115"/>
      <c r="AK142" s="90"/>
    </row>
    <row r="143" spans="1:37" x14ac:dyDescent="0.2">
      <c r="A143" s="41" t="s">
        <v>100</v>
      </c>
      <c r="B143" s="41">
        <v>2020</v>
      </c>
      <c r="C143" s="90"/>
      <c r="D143" s="91"/>
      <c r="E143" s="90"/>
      <c r="F143" s="101"/>
      <c r="G143" s="101"/>
      <c r="H143" s="90"/>
      <c r="I143" s="115"/>
      <c r="J143" s="115"/>
      <c r="K143" s="115"/>
      <c r="L143" s="115"/>
      <c r="M143" s="116"/>
      <c r="N143" s="116"/>
      <c r="O143" s="116"/>
      <c r="P143" s="115"/>
      <c r="Q143" s="115"/>
      <c r="R143" s="115"/>
      <c r="S143" s="115"/>
      <c r="T143" s="117"/>
      <c r="U143" s="117"/>
      <c r="V143" s="117"/>
      <c r="W143" s="117"/>
      <c r="X143" s="117"/>
      <c r="Y143" s="117"/>
      <c r="Z143" s="115"/>
      <c r="AA143" s="115"/>
      <c r="AB143" s="115"/>
      <c r="AC143" s="118"/>
      <c r="AD143" s="117"/>
      <c r="AE143" s="117"/>
      <c r="AF143" s="118"/>
      <c r="AG143" s="118"/>
      <c r="AH143" s="118"/>
      <c r="AI143" s="115"/>
      <c r="AJ143" s="115"/>
      <c r="AK143" s="90"/>
    </row>
    <row r="144" spans="1:37" x14ac:dyDescent="0.2">
      <c r="A144" s="41" t="s">
        <v>100</v>
      </c>
      <c r="B144" s="41">
        <v>2020</v>
      </c>
      <c r="C144" s="90"/>
      <c r="D144" s="91"/>
      <c r="E144" s="90"/>
      <c r="F144" s="101"/>
      <c r="G144" s="101"/>
      <c r="H144" s="90"/>
      <c r="I144" s="115"/>
      <c r="J144" s="115"/>
      <c r="K144" s="115"/>
      <c r="L144" s="115"/>
      <c r="M144" s="116"/>
      <c r="N144" s="116"/>
      <c r="O144" s="116"/>
      <c r="P144" s="115"/>
      <c r="Q144" s="115"/>
      <c r="R144" s="115"/>
      <c r="S144" s="115"/>
      <c r="T144" s="117"/>
      <c r="U144" s="117"/>
      <c r="V144" s="117"/>
      <c r="W144" s="117"/>
      <c r="X144" s="117"/>
      <c r="Y144" s="117"/>
      <c r="Z144" s="115"/>
      <c r="AA144" s="115"/>
      <c r="AB144" s="115"/>
      <c r="AC144" s="118"/>
      <c r="AD144" s="117"/>
      <c r="AE144" s="117"/>
      <c r="AF144" s="118"/>
      <c r="AG144" s="118"/>
      <c r="AH144" s="118"/>
      <c r="AI144" s="115"/>
      <c r="AJ144" s="115"/>
      <c r="AK144" s="90"/>
    </row>
    <row r="145" spans="1:37" x14ac:dyDescent="0.2">
      <c r="A145" s="41" t="s">
        <v>100</v>
      </c>
      <c r="B145" s="41">
        <v>2021</v>
      </c>
      <c r="C145" s="90"/>
      <c r="D145" s="91"/>
      <c r="E145" s="90"/>
      <c r="F145" s="101"/>
      <c r="G145" s="101"/>
      <c r="H145" s="90"/>
      <c r="I145" s="115"/>
      <c r="J145" s="115"/>
      <c r="K145" s="115"/>
      <c r="L145" s="115"/>
      <c r="M145" s="116"/>
      <c r="N145" s="116"/>
      <c r="O145" s="116"/>
      <c r="P145" s="115"/>
      <c r="Q145" s="115"/>
      <c r="R145" s="115"/>
      <c r="S145" s="115"/>
      <c r="T145" s="117"/>
      <c r="U145" s="117"/>
      <c r="V145" s="117"/>
      <c r="W145" s="117"/>
      <c r="X145" s="117"/>
      <c r="Y145" s="117"/>
      <c r="Z145" s="115"/>
      <c r="AA145" s="115"/>
      <c r="AB145" s="115"/>
      <c r="AC145" s="118"/>
      <c r="AD145" s="117"/>
      <c r="AE145" s="117"/>
      <c r="AF145" s="118"/>
      <c r="AG145" s="118"/>
      <c r="AH145" s="118"/>
      <c r="AI145" s="115"/>
      <c r="AJ145" s="115"/>
      <c r="AK145" s="90"/>
    </row>
    <row r="146" spans="1:37" x14ac:dyDescent="0.2">
      <c r="A146" s="41" t="s">
        <v>100</v>
      </c>
      <c r="B146" s="41">
        <v>2020</v>
      </c>
      <c r="C146" s="90"/>
      <c r="D146" s="91"/>
      <c r="E146" s="90"/>
      <c r="F146" s="101"/>
      <c r="G146" s="101"/>
      <c r="H146" s="90"/>
      <c r="I146" s="115"/>
      <c r="J146" s="115"/>
      <c r="K146" s="115"/>
      <c r="L146" s="115"/>
      <c r="M146" s="116"/>
      <c r="N146" s="116"/>
      <c r="O146" s="116"/>
      <c r="P146" s="115"/>
      <c r="Q146" s="115"/>
      <c r="R146" s="115"/>
      <c r="S146" s="115"/>
      <c r="T146" s="117"/>
      <c r="U146" s="117"/>
      <c r="V146" s="117"/>
      <c r="W146" s="117"/>
      <c r="X146" s="117"/>
      <c r="Y146" s="117"/>
      <c r="Z146" s="115"/>
      <c r="AA146" s="115"/>
      <c r="AB146" s="115"/>
      <c r="AC146" s="118"/>
      <c r="AD146" s="117"/>
      <c r="AE146" s="117"/>
      <c r="AF146" s="118"/>
      <c r="AG146" s="118"/>
      <c r="AH146" s="118"/>
      <c r="AI146" s="115"/>
      <c r="AJ146" s="115"/>
      <c r="AK146" s="90"/>
    </row>
    <row r="147" spans="1:37" x14ac:dyDescent="0.2">
      <c r="A147" s="41" t="s">
        <v>100</v>
      </c>
      <c r="B147" s="41">
        <v>2020</v>
      </c>
      <c r="C147" s="90"/>
      <c r="D147" s="91"/>
      <c r="E147" s="90"/>
      <c r="F147" s="101"/>
      <c r="G147" s="101"/>
      <c r="H147" s="90"/>
      <c r="I147" s="115"/>
      <c r="J147" s="115"/>
      <c r="K147" s="115"/>
      <c r="L147" s="115"/>
      <c r="M147" s="116"/>
      <c r="N147" s="116"/>
      <c r="O147" s="116"/>
      <c r="P147" s="115"/>
      <c r="Q147" s="115"/>
      <c r="R147" s="115"/>
      <c r="S147" s="115"/>
      <c r="T147" s="117"/>
      <c r="U147" s="117"/>
      <c r="V147" s="117"/>
      <c r="W147" s="117"/>
      <c r="X147" s="117"/>
      <c r="Y147" s="117"/>
      <c r="Z147" s="115"/>
      <c r="AA147" s="115"/>
      <c r="AB147" s="115"/>
      <c r="AC147" s="118"/>
      <c r="AD147" s="117"/>
      <c r="AE147" s="117"/>
      <c r="AF147" s="118"/>
      <c r="AG147" s="118"/>
      <c r="AH147" s="118"/>
      <c r="AI147" s="115"/>
      <c r="AJ147" s="115"/>
      <c r="AK147" s="90"/>
    </row>
    <row r="148" spans="1:37" x14ac:dyDescent="0.2">
      <c r="A148" s="41" t="s">
        <v>100</v>
      </c>
      <c r="B148" s="41">
        <v>2020</v>
      </c>
      <c r="C148" s="90"/>
      <c r="D148" s="91"/>
      <c r="E148" s="90"/>
      <c r="F148" s="101"/>
      <c r="G148" s="101"/>
      <c r="H148" s="90"/>
      <c r="I148" s="115"/>
      <c r="J148" s="115"/>
      <c r="K148" s="115"/>
      <c r="L148" s="115"/>
      <c r="M148" s="116"/>
      <c r="N148" s="116"/>
      <c r="O148" s="116"/>
      <c r="P148" s="115"/>
      <c r="Q148" s="115"/>
      <c r="R148" s="115"/>
      <c r="S148" s="115"/>
      <c r="T148" s="117"/>
      <c r="U148" s="117"/>
      <c r="V148" s="117"/>
      <c r="W148" s="117"/>
      <c r="X148" s="117"/>
      <c r="Y148" s="117"/>
      <c r="Z148" s="115"/>
      <c r="AA148" s="115"/>
      <c r="AB148" s="115"/>
      <c r="AC148" s="118"/>
      <c r="AD148" s="117"/>
      <c r="AE148" s="117"/>
      <c r="AF148" s="118"/>
      <c r="AG148" s="118"/>
      <c r="AH148" s="118"/>
      <c r="AI148" s="115"/>
      <c r="AJ148" s="115"/>
      <c r="AK148" s="90"/>
    </row>
    <row r="149" spans="1:37" x14ac:dyDescent="0.2">
      <c r="A149" s="41" t="s">
        <v>100</v>
      </c>
      <c r="B149" s="41">
        <v>2020</v>
      </c>
      <c r="C149" s="90"/>
      <c r="D149" s="91"/>
      <c r="E149" s="90"/>
      <c r="F149" s="101"/>
      <c r="G149" s="101"/>
      <c r="H149" s="90"/>
      <c r="I149" s="115"/>
      <c r="J149" s="115"/>
      <c r="K149" s="115"/>
      <c r="L149" s="115"/>
      <c r="M149" s="116"/>
      <c r="N149" s="116"/>
      <c r="O149" s="116"/>
      <c r="P149" s="115"/>
      <c r="Q149" s="115"/>
      <c r="R149" s="115"/>
      <c r="S149" s="115"/>
      <c r="T149" s="117"/>
      <c r="U149" s="117"/>
      <c r="V149" s="117"/>
      <c r="W149" s="117"/>
      <c r="X149" s="117"/>
      <c r="Y149" s="117"/>
      <c r="Z149" s="115"/>
      <c r="AA149" s="115"/>
      <c r="AB149" s="115"/>
      <c r="AC149" s="118"/>
      <c r="AD149" s="117"/>
      <c r="AE149" s="117"/>
      <c r="AF149" s="118"/>
      <c r="AG149" s="118"/>
      <c r="AH149" s="118"/>
      <c r="AI149" s="115"/>
      <c r="AJ149" s="115"/>
      <c r="AK149" s="90"/>
    </row>
    <row r="150" spans="1:37" x14ac:dyDescent="0.2">
      <c r="A150" s="41" t="s">
        <v>100</v>
      </c>
      <c r="B150" s="41">
        <v>2020</v>
      </c>
      <c r="C150" s="90"/>
      <c r="D150" s="91"/>
      <c r="E150" s="90"/>
      <c r="F150" s="101"/>
      <c r="G150" s="101"/>
      <c r="H150" s="90"/>
      <c r="I150" s="115"/>
      <c r="J150" s="115"/>
      <c r="K150" s="115"/>
      <c r="L150" s="115"/>
      <c r="M150" s="116"/>
      <c r="N150" s="116"/>
      <c r="O150" s="116"/>
      <c r="P150" s="115"/>
      <c r="Q150" s="115"/>
      <c r="R150" s="115"/>
      <c r="S150" s="115"/>
      <c r="T150" s="117"/>
      <c r="U150" s="117"/>
      <c r="V150" s="117"/>
      <c r="W150" s="117"/>
      <c r="X150" s="117"/>
      <c r="Y150" s="117"/>
      <c r="Z150" s="115"/>
      <c r="AA150" s="115"/>
      <c r="AB150" s="115"/>
      <c r="AC150" s="118"/>
      <c r="AD150" s="117"/>
      <c r="AE150" s="117"/>
      <c r="AF150" s="118"/>
      <c r="AG150" s="118"/>
      <c r="AH150" s="118"/>
      <c r="AI150" s="115"/>
      <c r="AJ150" s="115"/>
      <c r="AK150" s="90"/>
    </row>
    <row r="151" spans="1:37" x14ac:dyDescent="0.2">
      <c r="A151" s="41" t="s">
        <v>100</v>
      </c>
      <c r="B151" s="41">
        <v>2021</v>
      </c>
      <c r="C151" s="90"/>
      <c r="D151" s="91"/>
      <c r="E151" s="90"/>
      <c r="F151" s="101"/>
      <c r="G151" s="101"/>
      <c r="H151" s="90"/>
      <c r="I151" s="115"/>
      <c r="J151" s="115"/>
      <c r="K151" s="115"/>
      <c r="L151" s="115"/>
      <c r="M151" s="116"/>
      <c r="N151" s="116"/>
      <c r="O151" s="116"/>
      <c r="P151" s="115"/>
      <c r="Q151" s="115"/>
      <c r="R151" s="115"/>
      <c r="S151" s="115"/>
      <c r="T151" s="117"/>
      <c r="U151" s="117"/>
      <c r="V151" s="117"/>
      <c r="W151" s="117"/>
      <c r="X151" s="117"/>
      <c r="Y151" s="117"/>
      <c r="Z151" s="115"/>
      <c r="AA151" s="115"/>
      <c r="AB151" s="115"/>
      <c r="AC151" s="118"/>
      <c r="AD151" s="117"/>
      <c r="AE151" s="117"/>
      <c r="AF151" s="118"/>
      <c r="AG151" s="118"/>
      <c r="AH151" s="118"/>
      <c r="AI151" s="115"/>
      <c r="AJ151" s="115"/>
      <c r="AK151" s="90"/>
    </row>
    <row r="152" spans="1:37" x14ac:dyDescent="0.2">
      <c r="A152" s="41" t="s">
        <v>100</v>
      </c>
      <c r="B152" s="41">
        <v>2020</v>
      </c>
      <c r="C152" s="90"/>
      <c r="D152" s="91"/>
      <c r="E152" s="90"/>
      <c r="F152" s="101"/>
      <c r="G152" s="101"/>
      <c r="H152" s="90"/>
      <c r="I152" s="115"/>
      <c r="J152" s="115"/>
      <c r="K152" s="115"/>
      <c r="L152" s="115"/>
      <c r="M152" s="116"/>
      <c r="N152" s="116"/>
      <c r="O152" s="116"/>
      <c r="P152" s="115"/>
      <c r="Q152" s="115"/>
      <c r="R152" s="115"/>
      <c r="S152" s="115"/>
      <c r="T152" s="117"/>
      <c r="U152" s="117"/>
      <c r="V152" s="117"/>
      <c r="W152" s="117"/>
      <c r="X152" s="117"/>
      <c r="Y152" s="117"/>
      <c r="Z152" s="115"/>
      <c r="AA152" s="115"/>
      <c r="AB152" s="115"/>
      <c r="AC152" s="118"/>
      <c r="AD152" s="117"/>
      <c r="AE152" s="117"/>
      <c r="AF152" s="118"/>
      <c r="AG152" s="118"/>
      <c r="AH152" s="118"/>
      <c r="AI152" s="115"/>
      <c r="AJ152" s="115"/>
      <c r="AK152" s="90"/>
    </row>
    <row r="153" spans="1:37" x14ac:dyDescent="0.2">
      <c r="A153" s="41" t="s">
        <v>100</v>
      </c>
      <c r="B153" s="41">
        <v>2021</v>
      </c>
      <c r="C153" s="90"/>
      <c r="D153" s="91"/>
      <c r="E153" s="90"/>
      <c r="F153" s="101"/>
      <c r="G153" s="101"/>
      <c r="H153" s="90"/>
      <c r="I153" s="115"/>
      <c r="J153" s="115"/>
      <c r="K153" s="115"/>
      <c r="L153" s="115"/>
      <c r="M153" s="116"/>
      <c r="N153" s="116"/>
      <c r="O153" s="116"/>
      <c r="P153" s="115"/>
      <c r="Q153" s="115"/>
      <c r="R153" s="115"/>
      <c r="S153" s="115"/>
      <c r="T153" s="117"/>
      <c r="U153" s="117"/>
      <c r="V153" s="117"/>
      <c r="W153" s="117"/>
      <c r="X153" s="117"/>
      <c r="Y153" s="117"/>
      <c r="Z153" s="115"/>
      <c r="AA153" s="115"/>
      <c r="AB153" s="115"/>
      <c r="AC153" s="118"/>
      <c r="AD153" s="117"/>
      <c r="AE153" s="117"/>
      <c r="AF153" s="118"/>
      <c r="AG153" s="118"/>
      <c r="AH153" s="118"/>
      <c r="AI153" s="115"/>
      <c r="AJ153" s="115"/>
      <c r="AK153" s="90"/>
    </row>
    <row r="154" spans="1:37" x14ac:dyDescent="0.2">
      <c r="A154" s="41" t="s">
        <v>100</v>
      </c>
      <c r="B154" s="41">
        <v>2020</v>
      </c>
      <c r="C154" s="90"/>
      <c r="D154" s="91"/>
      <c r="E154" s="90"/>
      <c r="F154" s="101"/>
      <c r="G154" s="101"/>
      <c r="H154" s="90"/>
      <c r="I154" s="115"/>
      <c r="J154" s="115"/>
      <c r="K154" s="115"/>
      <c r="L154" s="115"/>
      <c r="M154" s="116"/>
      <c r="N154" s="116"/>
      <c r="O154" s="116"/>
      <c r="P154" s="115"/>
      <c r="Q154" s="115"/>
      <c r="R154" s="115"/>
      <c r="S154" s="115"/>
      <c r="T154" s="117"/>
      <c r="U154" s="117"/>
      <c r="V154" s="117"/>
      <c r="W154" s="117"/>
      <c r="X154" s="117"/>
      <c r="Y154" s="117"/>
      <c r="Z154" s="115"/>
      <c r="AA154" s="115"/>
      <c r="AB154" s="115"/>
      <c r="AC154" s="118"/>
      <c r="AD154" s="117"/>
      <c r="AE154" s="117"/>
      <c r="AF154" s="118"/>
      <c r="AG154" s="118"/>
      <c r="AH154" s="118"/>
      <c r="AI154" s="115"/>
      <c r="AJ154" s="115"/>
      <c r="AK154" s="90"/>
    </row>
    <row r="155" spans="1:37" x14ac:dyDescent="0.2">
      <c r="A155" s="41" t="s">
        <v>100</v>
      </c>
      <c r="B155" s="41">
        <v>2021</v>
      </c>
      <c r="C155" s="90"/>
      <c r="D155" s="91"/>
      <c r="E155" s="90"/>
      <c r="F155" s="101"/>
      <c r="G155" s="101"/>
      <c r="H155" s="90"/>
      <c r="I155" s="115"/>
      <c r="J155" s="115"/>
      <c r="K155" s="115"/>
      <c r="L155" s="115"/>
      <c r="M155" s="116"/>
      <c r="N155" s="116"/>
      <c r="O155" s="116"/>
      <c r="P155" s="115"/>
      <c r="Q155" s="115"/>
      <c r="R155" s="115"/>
      <c r="S155" s="115"/>
      <c r="T155" s="117"/>
      <c r="U155" s="117"/>
      <c r="V155" s="117"/>
      <c r="W155" s="117"/>
      <c r="X155" s="117"/>
      <c r="Y155" s="117"/>
      <c r="Z155" s="115"/>
      <c r="AA155" s="115"/>
      <c r="AB155" s="115"/>
      <c r="AC155" s="118"/>
      <c r="AD155" s="117"/>
      <c r="AE155" s="117"/>
      <c r="AF155" s="118"/>
      <c r="AG155" s="118"/>
      <c r="AH155" s="118"/>
      <c r="AI155" s="115"/>
      <c r="AJ155" s="115"/>
      <c r="AK155" s="90"/>
    </row>
    <row r="156" spans="1:37" x14ac:dyDescent="0.2">
      <c r="A156" s="41" t="s">
        <v>100</v>
      </c>
      <c r="B156" s="41">
        <v>2020</v>
      </c>
      <c r="C156" s="90"/>
      <c r="D156" s="91"/>
      <c r="E156" s="90"/>
      <c r="F156" s="101"/>
      <c r="G156" s="101"/>
      <c r="H156" s="90"/>
      <c r="I156" s="115"/>
      <c r="J156" s="115"/>
      <c r="K156" s="115"/>
      <c r="L156" s="115"/>
      <c r="M156" s="116"/>
      <c r="N156" s="116"/>
      <c r="O156" s="116"/>
      <c r="P156" s="115"/>
      <c r="Q156" s="115"/>
      <c r="R156" s="115"/>
      <c r="S156" s="115"/>
      <c r="T156" s="117"/>
      <c r="U156" s="117"/>
      <c r="V156" s="117"/>
      <c r="W156" s="117"/>
      <c r="X156" s="117"/>
      <c r="Y156" s="117"/>
      <c r="Z156" s="115"/>
      <c r="AA156" s="115"/>
      <c r="AB156" s="115"/>
      <c r="AC156" s="118"/>
      <c r="AD156" s="117"/>
      <c r="AE156" s="117"/>
      <c r="AF156" s="118"/>
      <c r="AG156" s="118"/>
      <c r="AH156" s="118"/>
      <c r="AI156" s="115"/>
      <c r="AJ156" s="115"/>
      <c r="AK156" s="90"/>
    </row>
    <row r="157" spans="1:37" x14ac:dyDescent="0.2">
      <c r="A157" s="41" t="s">
        <v>100</v>
      </c>
      <c r="B157" s="41">
        <v>2020</v>
      </c>
      <c r="C157" s="90"/>
      <c r="D157" s="91"/>
      <c r="E157" s="90"/>
      <c r="F157" s="101"/>
      <c r="G157" s="101"/>
      <c r="H157" s="90"/>
      <c r="I157" s="115"/>
      <c r="J157" s="115"/>
      <c r="K157" s="115"/>
      <c r="L157" s="115"/>
      <c r="M157" s="116"/>
      <c r="N157" s="116"/>
      <c r="O157" s="116"/>
      <c r="P157" s="115"/>
      <c r="Q157" s="115"/>
      <c r="R157" s="115"/>
      <c r="S157" s="115"/>
      <c r="T157" s="117"/>
      <c r="U157" s="117"/>
      <c r="V157" s="117"/>
      <c r="W157" s="117"/>
      <c r="X157" s="117"/>
      <c r="Y157" s="117"/>
      <c r="Z157" s="115"/>
      <c r="AA157" s="115"/>
      <c r="AB157" s="115"/>
      <c r="AC157" s="118"/>
      <c r="AD157" s="117"/>
      <c r="AE157" s="117"/>
      <c r="AF157" s="118"/>
      <c r="AG157" s="118"/>
      <c r="AH157" s="118"/>
      <c r="AI157" s="115"/>
      <c r="AJ157" s="115"/>
      <c r="AK157" s="90"/>
    </row>
    <row r="158" spans="1:37" x14ac:dyDescent="0.2">
      <c r="A158" s="41" t="s">
        <v>100</v>
      </c>
      <c r="B158" s="41">
        <v>2020</v>
      </c>
      <c r="C158" s="90"/>
      <c r="D158" s="91"/>
      <c r="E158" s="90"/>
      <c r="F158" s="101"/>
      <c r="G158" s="101"/>
      <c r="H158" s="90"/>
      <c r="I158" s="115"/>
      <c r="J158" s="115"/>
      <c r="K158" s="115"/>
      <c r="L158" s="115"/>
      <c r="M158" s="116"/>
      <c r="N158" s="116"/>
      <c r="O158" s="116"/>
      <c r="P158" s="115"/>
      <c r="Q158" s="115"/>
      <c r="R158" s="115"/>
      <c r="S158" s="115"/>
      <c r="T158" s="117"/>
      <c r="U158" s="117"/>
      <c r="V158" s="117"/>
      <c r="W158" s="117"/>
      <c r="X158" s="117"/>
      <c r="Y158" s="117"/>
      <c r="Z158" s="115"/>
      <c r="AA158" s="115"/>
      <c r="AB158" s="115"/>
      <c r="AC158" s="118"/>
      <c r="AD158" s="117"/>
      <c r="AE158" s="117"/>
      <c r="AF158" s="118"/>
      <c r="AG158" s="118"/>
      <c r="AH158" s="118"/>
      <c r="AI158" s="115"/>
      <c r="AJ158" s="115"/>
      <c r="AK158" s="90"/>
    </row>
    <row r="159" spans="1:37" x14ac:dyDescent="0.2">
      <c r="A159" s="41" t="s">
        <v>100</v>
      </c>
      <c r="B159" s="41">
        <v>2020</v>
      </c>
      <c r="C159" s="90"/>
      <c r="D159" s="91"/>
      <c r="E159" s="90"/>
      <c r="F159" s="101"/>
      <c r="G159" s="101"/>
      <c r="H159" s="90"/>
      <c r="I159" s="115"/>
      <c r="J159" s="115"/>
      <c r="K159" s="115"/>
      <c r="L159" s="115"/>
      <c r="M159" s="116"/>
      <c r="N159" s="116"/>
      <c r="O159" s="116"/>
      <c r="P159" s="115"/>
      <c r="Q159" s="115"/>
      <c r="R159" s="115"/>
      <c r="S159" s="115"/>
      <c r="T159" s="117"/>
      <c r="U159" s="117"/>
      <c r="V159" s="117"/>
      <c r="W159" s="117"/>
      <c r="X159" s="117"/>
      <c r="Y159" s="117"/>
      <c r="Z159" s="115"/>
      <c r="AA159" s="115"/>
      <c r="AB159" s="115"/>
      <c r="AC159" s="118"/>
      <c r="AD159" s="117"/>
      <c r="AE159" s="117"/>
      <c r="AF159" s="118"/>
      <c r="AG159" s="118"/>
      <c r="AH159" s="118"/>
      <c r="AI159" s="115"/>
      <c r="AJ159" s="115"/>
      <c r="AK159" s="90"/>
    </row>
    <row r="160" spans="1:37" x14ac:dyDescent="0.2">
      <c r="A160" s="41" t="s">
        <v>100</v>
      </c>
      <c r="B160" s="41">
        <v>2020</v>
      </c>
      <c r="C160" s="90"/>
      <c r="D160" s="91"/>
      <c r="E160" s="90"/>
      <c r="F160" s="101"/>
      <c r="G160" s="101"/>
      <c r="H160" s="90"/>
      <c r="I160" s="115"/>
      <c r="J160" s="115"/>
      <c r="K160" s="115"/>
      <c r="L160" s="115"/>
      <c r="M160" s="116"/>
      <c r="N160" s="116"/>
      <c r="O160" s="116"/>
      <c r="P160" s="115"/>
      <c r="Q160" s="115"/>
      <c r="R160" s="115"/>
      <c r="S160" s="115"/>
      <c r="T160" s="117"/>
      <c r="U160" s="117"/>
      <c r="V160" s="117"/>
      <c r="W160" s="117"/>
      <c r="X160" s="117"/>
      <c r="Y160" s="117"/>
      <c r="Z160" s="115"/>
      <c r="AA160" s="115"/>
      <c r="AB160" s="115"/>
      <c r="AC160" s="118"/>
      <c r="AD160" s="117"/>
      <c r="AE160" s="117"/>
      <c r="AF160" s="118"/>
      <c r="AG160" s="118"/>
      <c r="AH160" s="118"/>
      <c r="AI160" s="115"/>
      <c r="AJ160" s="115"/>
      <c r="AK160" s="90"/>
    </row>
    <row r="161" spans="1:37" x14ac:dyDescent="0.2">
      <c r="A161" s="41" t="s">
        <v>100</v>
      </c>
      <c r="B161" s="41">
        <v>2020</v>
      </c>
      <c r="C161" s="90"/>
      <c r="D161" s="91"/>
      <c r="E161" s="90"/>
      <c r="F161" s="101"/>
      <c r="G161" s="101"/>
      <c r="H161" s="90"/>
      <c r="I161" s="115"/>
      <c r="J161" s="115"/>
      <c r="K161" s="115"/>
      <c r="L161" s="115"/>
      <c r="M161" s="116"/>
      <c r="N161" s="116"/>
      <c r="O161" s="116"/>
      <c r="P161" s="115"/>
      <c r="Q161" s="115"/>
      <c r="R161" s="115"/>
      <c r="S161" s="115"/>
      <c r="T161" s="117"/>
      <c r="U161" s="117"/>
      <c r="V161" s="117"/>
      <c r="W161" s="117"/>
      <c r="X161" s="117"/>
      <c r="Y161" s="117"/>
      <c r="Z161" s="115"/>
      <c r="AA161" s="115"/>
      <c r="AB161" s="115"/>
      <c r="AC161" s="118"/>
      <c r="AD161" s="117"/>
      <c r="AE161" s="117"/>
      <c r="AF161" s="118"/>
      <c r="AG161" s="118"/>
      <c r="AH161" s="118"/>
      <c r="AI161" s="115"/>
      <c r="AJ161" s="115"/>
      <c r="AK161" s="90"/>
    </row>
    <row r="162" spans="1:37" x14ac:dyDescent="0.2">
      <c r="A162" s="41" t="s">
        <v>100</v>
      </c>
      <c r="B162" s="41">
        <v>2020</v>
      </c>
      <c r="C162" s="90"/>
      <c r="D162" s="91"/>
      <c r="E162" s="90"/>
      <c r="F162" s="101"/>
      <c r="G162" s="101"/>
      <c r="H162" s="90"/>
      <c r="I162" s="115"/>
      <c r="J162" s="115"/>
      <c r="K162" s="115"/>
      <c r="L162" s="115"/>
      <c r="M162" s="116"/>
      <c r="N162" s="116"/>
      <c r="O162" s="116"/>
      <c r="P162" s="115"/>
      <c r="Q162" s="115"/>
      <c r="R162" s="115"/>
      <c r="S162" s="115"/>
      <c r="T162" s="117"/>
      <c r="U162" s="117"/>
      <c r="V162" s="117"/>
      <c r="W162" s="117"/>
      <c r="X162" s="117"/>
      <c r="Y162" s="117"/>
      <c r="Z162" s="115"/>
      <c r="AA162" s="115"/>
      <c r="AB162" s="115"/>
      <c r="AC162" s="118"/>
      <c r="AD162" s="117"/>
      <c r="AE162" s="117"/>
      <c r="AF162" s="118"/>
      <c r="AG162" s="118"/>
      <c r="AH162" s="118"/>
      <c r="AI162" s="115"/>
      <c r="AJ162" s="115"/>
      <c r="AK162" s="90"/>
    </row>
    <row r="163" spans="1:37" x14ac:dyDescent="0.2">
      <c r="A163" s="41" t="s">
        <v>100</v>
      </c>
      <c r="B163" s="41">
        <v>2020</v>
      </c>
      <c r="C163" s="90"/>
      <c r="D163" s="91"/>
      <c r="E163" s="90"/>
      <c r="F163" s="101"/>
      <c r="G163" s="101"/>
      <c r="H163" s="90"/>
      <c r="I163" s="115"/>
      <c r="J163" s="115"/>
      <c r="K163" s="115"/>
      <c r="L163" s="115"/>
      <c r="M163" s="116"/>
      <c r="N163" s="116"/>
      <c r="O163" s="116"/>
      <c r="P163" s="115"/>
      <c r="Q163" s="115"/>
      <c r="R163" s="115"/>
      <c r="S163" s="115"/>
      <c r="T163" s="117"/>
      <c r="U163" s="117"/>
      <c r="V163" s="117"/>
      <c r="W163" s="117"/>
      <c r="X163" s="117"/>
      <c r="Y163" s="117"/>
      <c r="Z163" s="115"/>
      <c r="AA163" s="115"/>
      <c r="AB163" s="115"/>
      <c r="AC163" s="118"/>
      <c r="AD163" s="117"/>
      <c r="AE163" s="117"/>
      <c r="AF163" s="118"/>
      <c r="AG163" s="118"/>
      <c r="AH163" s="118"/>
      <c r="AI163" s="115"/>
      <c r="AJ163" s="115"/>
      <c r="AK163" s="90"/>
    </row>
    <row r="164" spans="1:37" x14ac:dyDescent="0.2">
      <c r="A164" s="41" t="s">
        <v>100</v>
      </c>
      <c r="B164" s="41">
        <v>2021</v>
      </c>
      <c r="C164" s="90"/>
      <c r="D164" s="91"/>
      <c r="E164" s="90"/>
      <c r="F164" s="101"/>
      <c r="G164" s="101"/>
      <c r="H164" s="90"/>
      <c r="I164" s="115"/>
      <c r="J164" s="115"/>
      <c r="K164" s="115"/>
      <c r="L164" s="115"/>
      <c r="M164" s="116"/>
      <c r="N164" s="116"/>
      <c r="O164" s="116"/>
      <c r="P164" s="115"/>
      <c r="Q164" s="115"/>
      <c r="R164" s="115"/>
      <c r="S164" s="115"/>
      <c r="T164" s="117"/>
      <c r="U164" s="117"/>
      <c r="V164" s="117"/>
      <c r="W164" s="117"/>
      <c r="X164" s="117"/>
      <c r="Y164" s="117"/>
      <c r="Z164" s="115"/>
      <c r="AA164" s="115"/>
      <c r="AB164" s="115"/>
      <c r="AC164" s="118"/>
      <c r="AD164" s="117"/>
      <c r="AE164" s="117"/>
      <c r="AF164" s="118"/>
      <c r="AG164" s="118"/>
      <c r="AH164" s="118"/>
      <c r="AI164" s="115"/>
      <c r="AJ164" s="115"/>
      <c r="AK164" s="90"/>
    </row>
    <row r="165" spans="1:37" x14ac:dyDescent="0.2">
      <c r="A165" s="41" t="s">
        <v>100</v>
      </c>
      <c r="B165" s="41">
        <v>2020</v>
      </c>
      <c r="C165" s="90"/>
      <c r="D165" s="91"/>
      <c r="E165" s="90"/>
      <c r="F165" s="101"/>
      <c r="G165" s="101"/>
      <c r="H165" s="90"/>
      <c r="I165" s="115"/>
      <c r="J165" s="115"/>
      <c r="K165" s="115"/>
      <c r="L165" s="115"/>
      <c r="M165" s="116"/>
      <c r="N165" s="116"/>
      <c r="O165" s="116"/>
      <c r="P165" s="115"/>
      <c r="Q165" s="115"/>
      <c r="R165" s="115"/>
      <c r="S165" s="115"/>
      <c r="T165" s="117"/>
      <c r="U165" s="117"/>
      <c r="V165" s="117"/>
      <c r="W165" s="117"/>
      <c r="X165" s="117"/>
      <c r="Y165" s="117"/>
      <c r="Z165" s="115"/>
      <c r="AA165" s="115"/>
      <c r="AB165" s="115"/>
      <c r="AC165" s="118"/>
      <c r="AD165" s="117"/>
      <c r="AE165" s="117"/>
      <c r="AF165" s="118"/>
      <c r="AG165" s="118"/>
      <c r="AH165" s="118"/>
      <c r="AI165" s="115"/>
      <c r="AJ165" s="115"/>
      <c r="AK165" s="90"/>
    </row>
    <row r="166" spans="1:37" x14ac:dyDescent="0.2">
      <c r="A166" s="41" t="s">
        <v>100</v>
      </c>
      <c r="B166" s="41">
        <v>2021</v>
      </c>
      <c r="C166" s="90"/>
      <c r="D166" s="91"/>
      <c r="E166" s="90"/>
      <c r="F166" s="101"/>
      <c r="G166" s="101"/>
      <c r="H166" s="90"/>
      <c r="I166" s="115"/>
      <c r="J166" s="115"/>
      <c r="K166" s="115"/>
      <c r="L166" s="115"/>
      <c r="M166" s="116"/>
      <c r="N166" s="116"/>
      <c r="O166" s="116"/>
      <c r="P166" s="115"/>
      <c r="Q166" s="115"/>
      <c r="R166" s="115"/>
      <c r="S166" s="115"/>
      <c r="T166" s="117"/>
      <c r="U166" s="117"/>
      <c r="V166" s="117"/>
      <c r="W166" s="117"/>
      <c r="X166" s="117"/>
      <c r="Y166" s="117"/>
      <c r="Z166" s="115"/>
      <c r="AA166" s="115"/>
      <c r="AB166" s="115"/>
      <c r="AC166" s="118"/>
      <c r="AD166" s="117"/>
      <c r="AE166" s="117"/>
      <c r="AF166" s="118"/>
      <c r="AG166" s="118"/>
      <c r="AH166" s="118"/>
      <c r="AI166" s="115"/>
      <c r="AJ166" s="115"/>
      <c r="AK166" s="90"/>
    </row>
    <row r="167" spans="1:37" x14ac:dyDescent="0.2">
      <c r="A167" s="41" t="s">
        <v>100</v>
      </c>
      <c r="B167" s="41">
        <v>2020</v>
      </c>
      <c r="C167" s="90"/>
      <c r="D167" s="91"/>
      <c r="E167" s="90"/>
      <c r="F167" s="101"/>
      <c r="G167" s="101"/>
      <c r="H167" s="90"/>
      <c r="I167" s="115"/>
      <c r="J167" s="115"/>
      <c r="K167" s="115"/>
      <c r="L167" s="115"/>
      <c r="M167" s="116"/>
      <c r="N167" s="116"/>
      <c r="O167" s="116"/>
      <c r="P167" s="115"/>
      <c r="Q167" s="115"/>
      <c r="R167" s="115"/>
      <c r="S167" s="115"/>
      <c r="T167" s="117"/>
      <c r="U167" s="117"/>
      <c r="V167" s="117"/>
      <c r="W167" s="117"/>
      <c r="X167" s="117"/>
      <c r="Y167" s="117"/>
      <c r="Z167" s="115"/>
      <c r="AA167" s="115"/>
      <c r="AB167" s="115"/>
      <c r="AC167" s="118"/>
      <c r="AD167" s="117"/>
      <c r="AE167" s="117"/>
      <c r="AF167" s="118"/>
      <c r="AG167" s="118"/>
      <c r="AH167" s="118"/>
      <c r="AI167" s="115"/>
      <c r="AJ167" s="115"/>
      <c r="AK167" s="90"/>
    </row>
    <row r="168" spans="1:37" x14ac:dyDescent="0.2">
      <c r="A168" s="41" t="s">
        <v>100</v>
      </c>
      <c r="B168" s="41">
        <v>2020</v>
      </c>
      <c r="C168" s="90"/>
      <c r="D168" s="91"/>
      <c r="E168" s="90"/>
      <c r="F168" s="101"/>
      <c r="G168" s="101"/>
      <c r="H168" s="90"/>
      <c r="I168" s="115"/>
      <c r="J168" s="115"/>
      <c r="K168" s="115"/>
      <c r="L168" s="115"/>
      <c r="M168" s="116"/>
      <c r="N168" s="116"/>
      <c r="O168" s="116"/>
      <c r="P168" s="115"/>
      <c r="Q168" s="115"/>
      <c r="R168" s="115"/>
      <c r="S168" s="115"/>
      <c r="T168" s="117"/>
      <c r="U168" s="117"/>
      <c r="V168" s="117"/>
      <c r="W168" s="117"/>
      <c r="X168" s="117"/>
      <c r="Y168" s="117"/>
      <c r="Z168" s="115"/>
      <c r="AA168" s="115"/>
      <c r="AB168" s="115"/>
      <c r="AC168" s="118"/>
      <c r="AD168" s="117"/>
      <c r="AE168" s="117"/>
      <c r="AF168" s="118"/>
      <c r="AG168" s="118"/>
      <c r="AH168" s="118"/>
      <c r="AI168" s="115"/>
      <c r="AJ168" s="115"/>
      <c r="AK168" s="90"/>
    </row>
    <row r="169" spans="1:37" x14ac:dyDescent="0.2">
      <c r="A169" s="41" t="s">
        <v>100</v>
      </c>
      <c r="B169" s="41">
        <v>2020</v>
      </c>
      <c r="C169" s="90"/>
      <c r="D169" s="91"/>
      <c r="E169" s="90"/>
      <c r="F169" s="101"/>
      <c r="G169" s="101"/>
      <c r="H169" s="90"/>
      <c r="I169" s="115"/>
      <c r="J169" s="115"/>
      <c r="K169" s="115"/>
      <c r="L169" s="115"/>
      <c r="M169" s="116"/>
      <c r="N169" s="116"/>
      <c r="O169" s="116"/>
      <c r="P169" s="115"/>
      <c r="Q169" s="115"/>
      <c r="R169" s="115"/>
      <c r="S169" s="115"/>
      <c r="T169" s="117"/>
      <c r="U169" s="117"/>
      <c r="V169" s="117"/>
      <c r="W169" s="117"/>
      <c r="X169" s="117"/>
      <c r="Y169" s="117"/>
      <c r="Z169" s="115"/>
      <c r="AA169" s="115"/>
      <c r="AB169" s="115"/>
      <c r="AC169" s="118"/>
      <c r="AD169" s="117"/>
      <c r="AE169" s="117"/>
      <c r="AF169" s="118"/>
      <c r="AG169" s="118"/>
      <c r="AH169" s="118"/>
      <c r="AI169" s="115"/>
      <c r="AJ169" s="115"/>
      <c r="AK169" s="90"/>
    </row>
    <row r="170" spans="1:37" x14ac:dyDescent="0.2">
      <c r="A170" s="41" t="s">
        <v>100</v>
      </c>
      <c r="B170" s="41">
        <v>2021</v>
      </c>
      <c r="C170" s="90"/>
      <c r="D170" s="91"/>
      <c r="E170" s="90"/>
      <c r="F170" s="101"/>
      <c r="G170" s="101"/>
      <c r="H170" s="90"/>
      <c r="I170" s="115"/>
      <c r="J170" s="115"/>
      <c r="K170" s="115"/>
      <c r="L170" s="115"/>
      <c r="M170" s="116"/>
      <c r="N170" s="116"/>
      <c r="O170" s="116"/>
      <c r="P170" s="115"/>
      <c r="Q170" s="115"/>
      <c r="R170" s="115"/>
      <c r="S170" s="115"/>
      <c r="T170" s="117"/>
      <c r="U170" s="117"/>
      <c r="V170" s="117"/>
      <c r="W170" s="117"/>
      <c r="X170" s="117"/>
      <c r="Y170" s="117"/>
      <c r="Z170" s="115"/>
      <c r="AA170" s="115"/>
      <c r="AB170" s="115"/>
      <c r="AC170" s="118"/>
      <c r="AD170" s="117"/>
      <c r="AE170" s="117"/>
      <c r="AF170" s="118"/>
      <c r="AG170" s="118"/>
      <c r="AH170" s="118"/>
      <c r="AI170" s="115"/>
      <c r="AJ170" s="115"/>
      <c r="AK170" s="90"/>
    </row>
    <row r="171" spans="1:37" x14ac:dyDescent="0.2">
      <c r="A171" s="41" t="s">
        <v>100</v>
      </c>
      <c r="B171" s="41">
        <v>2020</v>
      </c>
      <c r="C171" s="90"/>
      <c r="D171" s="91"/>
      <c r="E171" s="90"/>
      <c r="F171" s="101"/>
      <c r="G171" s="101"/>
      <c r="H171" s="90"/>
      <c r="I171" s="115"/>
      <c r="J171" s="115"/>
      <c r="K171" s="115"/>
      <c r="L171" s="115"/>
      <c r="M171" s="116"/>
      <c r="N171" s="116"/>
      <c r="O171" s="116"/>
      <c r="P171" s="115"/>
      <c r="Q171" s="115"/>
      <c r="R171" s="115"/>
      <c r="S171" s="115"/>
      <c r="T171" s="117"/>
      <c r="U171" s="117"/>
      <c r="V171" s="117"/>
      <c r="W171" s="117"/>
      <c r="X171" s="117"/>
      <c r="Y171" s="117"/>
      <c r="Z171" s="115"/>
      <c r="AA171" s="115"/>
      <c r="AB171" s="115"/>
      <c r="AC171" s="118"/>
      <c r="AD171" s="117"/>
      <c r="AE171" s="117"/>
      <c r="AF171" s="118"/>
      <c r="AG171" s="118"/>
      <c r="AH171" s="118"/>
      <c r="AI171" s="115"/>
      <c r="AJ171" s="115"/>
      <c r="AK171" s="90"/>
    </row>
    <row r="172" spans="1:37" x14ac:dyDescent="0.2">
      <c r="A172" s="41" t="s">
        <v>100</v>
      </c>
      <c r="B172" s="41">
        <v>2021</v>
      </c>
      <c r="C172" s="90"/>
      <c r="D172" s="91"/>
      <c r="E172" s="90"/>
      <c r="F172" s="101"/>
      <c r="G172" s="101"/>
      <c r="H172" s="90"/>
      <c r="I172" s="115"/>
      <c r="J172" s="115"/>
      <c r="K172" s="115"/>
      <c r="L172" s="115"/>
      <c r="M172" s="116"/>
      <c r="N172" s="116"/>
      <c r="O172" s="116"/>
      <c r="P172" s="115"/>
      <c r="Q172" s="115"/>
      <c r="R172" s="115"/>
      <c r="S172" s="115"/>
      <c r="T172" s="117"/>
      <c r="U172" s="117"/>
      <c r="V172" s="117"/>
      <c r="W172" s="117"/>
      <c r="X172" s="117"/>
      <c r="Y172" s="117"/>
      <c r="Z172" s="115"/>
      <c r="AA172" s="115"/>
      <c r="AB172" s="115"/>
      <c r="AC172" s="118"/>
      <c r="AD172" s="117"/>
      <c r="AE172" s="117"/>
      <c r="AF172" s="118"/>
      <c r="AG172" s="118"/>
      <c r="AH172" s="118"/>
      <c r="AI172" s="115"/>
      <c r="AJ172" s="115"/>
      <c r="AK172" s="90"/>
    </row>
    <row r="173" spans="1:37" x14ac:dyDescent="0.2">
      <c r="A173" s="41" t="s">
        <v>100</v>
      </c>
      <c r="B173" s="41">
        <v>2020</v>
      </c>
      <c r="C173" s="90"/>
      <c r="D173" s="91"/>
      <c r="E173" s="90"/>
      <c r="F173" s="101"/>
      <c r="G173" s="101"/>
      <c r="H173" s="90"/>
      <c r="I173" s="115"/>
      <c r="J173" s="115"/>
      <c r="K173" s="115"/>
      <c r="L173" s="115"/>
      <c r="M173" s="116"/>
      <c r="N173" s="116"/>
      <c r="O173" s="116"/>
      <c r="P173" s="115"/>
      <c r="Q173" s="115"/>
      <c r="R173" s="115"/>
      <c r="S173" s="115"/>
      <c r="T173" s="117"/>
      <c r="U173" s="117"/>
      <c r="V173" s="117"/>
      <c r="W173" s="117"/>
      <c r="X173" s="117"/>
      <c r="Y173" s="117"/>
      <c r="Z173" s="115"/>
      <c r="AA173" s="115"/>
      <c r="AB173" s="115"/>
      <c r="AC173" s="118"/>
      <c r="AD173" s="117"/>
      <c r="AE173" s="117"/>
      <c r="AF173" s="118"/>
      <c r="AG173" s="118"/>
      <c r="AH173" s="118"/>
      <c r="AI173" s="115"/>
      <c r="AJ173" s="115"/>
      <c r="AK173" s="90"/>
    </row>
    <row r="174" spans="1:37" x14ac:dyDescent="0.2">
      <c r="A174" s="41" t="s">
        <v>100</v>
      </c>
      <c r="B174" s="41">
        <v>2020</v>
      </c>
      <c r="C174" s="90"/>
      <c r="D174" s="91"/>
      <c r="E174" s="90"/>
      <c r="F174" s="101"/>
      <c r="G174" s="101"/>
      <c r="H174" s="90"/>
      <c r="I174" s="115"/>
      <c r="J174" s="115"/>
      <c r="K174" s="115"/>
      <c r="L174" s="115"/>
      <c r="M174" s="116"/>
      <c r="N174" s="116"/>
      <c r="O174" s="116"/>
      <c r="P174" s="115"/>
      <c r="Q174" s="115"/>
      <c r="R174" s="115"/>
      <c r="S174" s="115"/>
      <c r="T174" s="117"/>
      <c r="U174" s="117"/>
      <c r="V174" s="117"/>
      <c r="W174" s="117"/>
      <c r="X174" s="117"/>
      <c r="Y174" s="117"/>
      <c r="Z174" s="115"/>
      <c r="AA174" s="115"/>
      <c r="AB174" s="115"/>
      <c r="AC174" s="118"/>
      <c r="AD174" s="117"/>
      <c r="AE174" s="117"/>
      <c r="AF174" s="118"/>
      <c r="AG174" s="118"/>
      <c r="AH174" s="118"/>
      <c r="AI174" s="115"/>
      <c r="AJ174" s="115"/>
      <c r="AK174" s="90"/>
    </row>
    <row r="175" spans="1:37" x14ac:dyDescent="0.2">
      <c r="A175" s="41" t="s">
        <v>100</v>
      </c>
      <c r="B175" s="41">
        <v>2020</v>
      </c>
      <c r="C175" s="90"/>
      <c r="D175" s="91"/>
      <c r="E175" s="90"/>
      <c r="F175" s="101"/>
      <c r="G175" s="101"/>
      <c r="H175" s="90"/>
      <c r="I175" s="115"/>
      <c r="J175" s="115"/>
      <c r="K175" s="115"/>
      <c r="L175" s="115"/>
      <c r="M175" s="116"/>
      <c r="N175" s="116"/>
      <c r="O175" s="116"/>
      <c r="P175" s="115"/>
      <c r="Q175" s="115"/>
      <c r="R175" s="115"/>
      <c r="S175" s="115"/>
      <c r="T175" s="117"/>
      <c r="U175" s="117"/>
      <c r="V175" s="117"/>
      <c r="W175" s="117"/>
      <c r="X175" s="117"/>
      <c r="Y175" s="117"/>
      <c r="Z175" s="115"/>
      <c r="AA175" s="115"/>
      <c r="AB175" s="115"/>
      <c r="AC175" s="118"/>
      <c r="AD175" s="117"/>
      <c r="AE175" s="117"/>
      <c r="AF175" s="118"/>
      <c r="AG175" s="118"/>
      <c r="AH175" s="118"/>
      <c r="AI175" s="115"/>
      <c r="AJ175" s="115"/>
      <c r="AK175" s="90"/>
    </row>
    <row r="176" spans="1:37" x14ac:dyDescent="0.2">
      <c r="A176" s="41" t="s">
        <v>100</v>
      </c>
      <c r="B176" s="41">
        <v>2020</v>
      </c>
      <c r="C176" s="90"/>
      <c r="D176" s="91"/>
      <c r="E176" s="90"/>
      <c r="F176" s="101"/>
      <c r="G176" s="101"/>
      <c r="H176" s="90"/>
      <c r="I176" s="115"/>
      <c r="J176" s="115"/>
      <c r="K176" s="115"/>
      <c r="L176" s="115"/>
      <c r="M176" s="116"/>
      <c r="N176" s="116"/>
      <c r="O176" s="116"/>
      <c r="P176" s="115"/>
      <c r="Q176" s="115"/>
      <c r="R176" s="115"/>
      <c r="S176" s="115"/>
      <c r="T176" s="117"/>
      <c r="U176" s="117"/>
      <c r="V176" s="117"/>
      <c r="W176" s="117"/>
      <c r="X176" s="117"/>
      <c r="Y176" s="117"/>
      <c r="Z176" s="115"/>
      <c r="AA176" s="115"/>
      <c r="AB176" s="115"/>
      <c r="AC176" s="118"/>
      <c r="AD176" s="117"/>
      <c r="AE176" s="117"/>
      <c r="AF176" s="118"/>
      <c r="AG176" s="118"/>
      <c r="AH176" s="118"/>
      <c r="AI176" s="115"/>
      <c r="AJ176" s="115"/>
      <c r="AK176" s="90"/>
    </row>
    <row r="177" spans="1:37" x14ac:dyDescent="0.2">
      <c r="A177" s="41" t="s">
        <v>100</v>
      </c>
      <c r="B177" s="41">
        <v>2020</v>
      </c>
      <c r="C177" s="90"/>
      <c r="D177" s="91"/>
      <c r="E177" s="90"/>
      <c r="F177" s="101"/>
      <c r="G177" s="101"/>
      <c r="H177" s="90"/>
      <c r="I177" s="115"/>
      <c r="J177" s="115"/>
      <c r="K177" s="115"/>
      <c r="L177" s="115"/>
      <c r="M177" s="116"/>
      <c r="N177" s="116"/>
      <c r="O177" s="116"/>
      <c r="P177" s="115"/>
      <c r="Q177" s="115"/>
      <c r="R177" s="115"/>
      <c r="S177" s="115"/>
      <c r="T177" s="117"/>
      <c r="U177" s="117"/>
      <c r="V177" s="117"/>
      <c r="W177" s="117"/>
      <c r="X177" s="117"/>
      <c r="Y177" s="117"/>
      <c r="Z177" s="115"/>
      <c r="AA177" s="115"/>
      <c r="AB177" s="115"/>
      <c r="AC177" s="118"/>
      <c r="AD177" s="117"/>
      <c r="AE177" s="117"/>
      <c r="AF177" s="118"/>
      <c r="AG177" s="118"/>
      <c r="AH177" s="118"/>
      <c r="AI177" s="115"/>
      <c r="AJ177" s="115"/>
      <c r="AK177" s="90"/>
    </row>
    <row r="178" spans="1:37" x14ac:dyDescent="0.2">
      <c r="A178" s="41" t="s">
        <v>100</v>
      </c>
      <c r="B178" s="41">
        <v>2021</v>
      </c>
      <c r="C178" s="90"/>
      <c r="D178" s="91"/>
      <c r="E178" s="90"/>
      <c r="F178" s="101"/>
      <c r="G178" s="101"/>
      <c r="H178" s="90"/>
      <c r="I178" s="115"/>
      <c r="J178" s="115"/>
      <c r="K178" s="115"/>
      <c r="L178" s="115"/>
      <c r="M178" s="116"/>
      <c r="N178" s="116"/>
      <c r="O178" s="116"/>
      <c r="P178" s="115"/>
      <c r="Q178" s="115"/>
      <c r="R178" s="115"/>
      <c r="S178" s="115"/>
      <c r="T178" s="117"/>
      <c r="U178" s="117"/>
      <c r="V178" s="117"/>
      <c r="W178" s="117"/>
      <c r="X178" s="117"/>
      <c r="Y178" s="117"/>
      <c r="Z178" s="115"/>
      <c r="AA178" s="115"/>
      <c r="AB178" s="115"/>
      <c r="AC178" s="118"/>
      <c r="AD178" s="117"/>
      <c r="AE178" s="117"/>
      <c r="AF178" s="118"/>
      <c r="AG178" s="118"/>
      <c r="AH178" s="118"/>
      <c r="AI178" s="115"/>
      <c r="AJ178" s="115"/>
      <c r="AK178" s="90"/>
    </row>
    <row r="179" spans="1:37" x14ac:dyDescent="0.2">
      <c r="A179" s="41" t="s">
        <v>100</v>
      </c>
      <c r="B179" s="41">
        <v>2021</v>
      </c>
      <c r="C179" s="90"/>
      <c r="D179" s="91"/>
      <c r="E179" s="90"/>
      <c r="F179" s="101"/>
      <c r="G179" s="101"/>
      <c r="H179" s="90"/>
      <c r="I179" s="115"/>
      <c r="J179" s="115"/>
      <c r="K179" s="115"/>
      <c r="L179" s="115"/>
      <c r="M179" s="116"/>
      <c r="N179" s="116"/>
      <c r="O179" s="116"/>
      <c r="P179" s="115"/>
      <c r="Q179" s="115"/>
      <c r="R179" s="115"/>
      <c r="S179" s="115"/>
      <c r="T179" s="117"/>
      <c r="U179" s="117"/>
      <c r="V179" s="117"/>
      <c r="W179" s="117"/>
      <c r="X179" s="117"/>
      <c r="Y179" s="117"/>
      <c r="Z179" s="115"/>
      <c r="AA179" s="115"/>
      <c r="AB179" s="115"/>
      <c r="AC179" s="118"/>
      <c r="AD179" s="117"/>
      <c r="AE179" s="117"/>
      <c r="AF179" s="118"/>
      <c r="AG179" s="118"/>
      <c r="AH179" s="118"/>
      <c r="AI179" s="115"/>
      <c r="AJ179" s="115"/>
      <c r="AK179" s="90"/>
    </row>
    <row r="180" spans="1:37" x14ac:dyDescent="0.2">
      <c r="A180" s="41" t="s">
        <v>100</v>
      </c>
      <c r="B180" s="41">
        <v>2020</v>
      </c>
      <c r="C180" s="90"/>
      <c r="D180" s="91"/>
      <c r="E180" s="90"/>
      <c r="F180" s="101"/>
      <c r="G180" s="101"/>
      <c r="H180" s="90"/>
      <c r="I180" s="115"/>
      <c r="J180" s="115"/>
      <c r="K180" s="115"/>
      <c r="L180" s="115"/>
      <c r="M180" s="116"/>
      <c r="N180" s="116"/>
      <c r="O180" s="116"/>
      <c r="P180" s="115"/>
      <c r="Q180" s="115"/>
      <c r="R180" s="115"/>
      <c r="S180" s="115"/>
      <c r="T180" s="117"/>
      <c r="U180" s="117"/>
      <c r="V180" s="117"/>
      <c r="W180" s="117"/>
      <c r="X180" s="117"/>
      <c r="Y180" s="117"/>
      <c r="Z180" s="115"/>
      <c r="AA180" s="115"/>
      <c r="AB180" s="115"/>
      <c r="AC180" s="118"/>
      <c r="AD180" s="117"/>
      <c r="AE180" s="117"/>
      <c r="AF180" s="118"/>
      <c r="AG180" s="118"/>
      <c r="AH180" s="118"/>
      <c r="AI180" s="115"/>
      <c r="AJ180" s="115"/>
      <c r="AK180" s="90"/>
    </row>
    <row r="181" spans="1:37" x14ac:dyDescent="0.2">
      <c r="A181" s="41" t="s">
        <v>100</v>
      </c>
      <c r="B181" s="41">
        <v>2020</v>
      </c>
      <c r="C181" s="90"/>
      <c r="D181" s="91"/>
      <c r="E181" s="90"/>
      <c r="F181" s="101"/>
      <c r="G181" s="101"/>
      <c r="H181" s="90"/>
      <c r="I181" s="115"/>
      <c r="J181" s="115"/>
      <c r="K181" s="115"/>
      <c r="L181" s="115"/>
      <c r="M181" s="116"/>
      <c r="N181" s="116"/>
      <c r="O181" s="116"/>
      <c r="P181" s="115"/>
      <c r="Q181" s="115"/>
      <c r="R181" s="115"/>
      <c r="S181" s="115"/>
      <c r="T181" s="117"/>
      <c r="U181" s="117"/>
      <c r="V181" s="117"/>
      <c r="W181" s="117"/>
      <c r="X181" s="117"/>
      <c r="Y181" s="117"/>
      <c r="Z181" s="115"/>
      <c r="AA181" s="115"/>
      <c r="AB181" s="115"/>
      <c r="AC181" s="118"/>
      <c r="AD181" s="117"/>
      <c r="AE181" s="117"/>
      <c r="AF181" s="118"/>
      <c r="AG181" s="118"/>
      <c r="AH181" s="118"/>
      <c r="AI181" s="115"/>
      <c r="AJ181" s="115"/>
      <c r="AK181" s="90"/>
    </row>
    <row r="182" spans="1:37" x14ac:dyDescent="0.2">
      <c r="A182" s="41" t="s">
        <v>100</v>
      </c>
      <c r="B182" s="41">
        <v>2020</v>
      </c>
      <c r="C182" s="90"/>
      <c r="D182" s="91"/>
      <c r="E182" s="90"/>
      <c r="F182" s="101"/>
      <c r="G182" s="101"/>
      <c r="H182" s="90"/>
      <c r="I182" s="115"/>
      <c r="J182" s="115"/>
      <c r="K182" s="115"/>
      <c r="L182" s="115"/>
      <c r="M182" s="116"/>
      <c r="N182" s="116"/>
      <c r="O182" s="116"/>
      <c r="P182" s="115"/>
      <c r="Q182" s="115"/>
      <c r="R182" s="115"/>
      <c r="S182" s="115"/>
      <c r="T182" s="117"/>
      <c r="U182" s="117"/>
      <c r="V182" s="117"/>
      <c r="W182" s="117"/>
      <c r="X182" s="117"/>
      <c r="Y182" s="117"/>
      <c r="Z182" s="115"/>
      <c r="AA182" s="115"/>
      <c r="AB182" s="115"/>
      <c r="AC182" s="118"/>
      <c r="AD182" s="117"/>
      <c r="AE182" s="117"/>
      <c r="AF182" s="118"/>
      <c r="AG182" s="118"/>
      <c r="AH182" s="118"/>
      <c r="AI182" s="115"/>
      <c r="AJ182" s="115"/>
      <c r="AK182" s="90"/>
    </row>
    <row r="183" spans="1:37" x14ac:dyDescent="0.2">
      <c r="A183" s="41" t="s">
        <v>100</v>
      </c>
      <c r="B183" s="41">
        <v>2021</v>
      </c>
      <c r="C183" s="90"/>
      <c r="D183" s="91"/>
      <c r="E183" s="90"/>
      <c r="F183" s="101"/>
      <c r="G183" s="101"/>
      <c r="H183" s="90"/>
      <c r="I183" s="115"/>
      <c r="J183" s="115"/>
      <c r="K183" s="115"/>
      <c r="L183" s="115"/>
      <c r="M183" s="116"/>
      <c r="N183" s="116"/>
      <c r="O183" s="116"/>
      <c r="P183" s="115"/>
      <c r="Q183" s="115"/>
      <c r="R183" s="115"/>
      <c r="S183" s="115"/>
      <c r="T183" s="117"/>
      <c r="U183" s="117"/>
      <c r="V183" s="117"/>
      <c r="W183" s="117"/>
      <c r="X183" s="117"/>
      <c r="Y183" s="117"/>
      <c r="Z183" s="115"/>
      <c r="AA183" s="115"/>
      <c r="AB183" s="115"/>
      <c r="AC183" s="118"/>
      <c r="AD183" s="117"/>
      <c r="AE183" s="117"/>
      <c r="AF183" s="118"/>
      <c r="AG183" s="118"/>
      <c r="AH183" s="118"/>
      <c r="AI183" s="115"/>
      <c r="AJ183" s="115"/>
      <c r="AK183" s="90"/>
    </row>
    <row r="184" spans="1:37" x14ac:dyDescent="0.2">
      <c r="A184" s="41" t="s">
        <v>100</v>
      </c>
      <c r="B184" s="41">
        <v>2020</v>
      </c>
      <c r="C184" s="90"/>
      <c r="D184" s="91"/>
      <c r="E184" s="90"/>
      <c r="F184" s="101"/>
      <c r="G184" s="101"/>
      <c r="H184" s="90"/>
      <c r="I184" s="115"/>
      <c r="J184" s="115"/>
      <c r="K184" s="115"/>
      <c r="L184" s="115"/>
      <c r="M184" s="116"/>
      <c r="N184" s="116"/>
      <c r="O184" s="116"/>
      <c r="P184" s="115"/>
      <c r="Q184" s="115"/>
      <c r="R184" s="115"/>
      <c r="S184" s="115"/>
      <c r="T184" s="117"/>
      <c r="U184" s="117"/>
      <c r="V184" s="117"/>
      <c r="W184" s="117"/>
      <c r="X184" s="117"/>
      <c r="Y184" s="117"/>
      <c r="Z184" s="115"/>
      <c r="AA184" s="115"/>
      <c r="AB184" s="115"/>
      <c r="AC184" s="118"/>
      <c r="AD184" s="117"/>
      <c r="AE184" s="117"/>
      <c r="AF184" s="118"/>
      <c r="AG184" s="118"/>
      <c r="AH184" s="118"/>
      <c r="AI184" s="115"/>
      <c r="AJ184" s="115"/>
      <c r="AK184" s="90"/>
    </row>
    <row r="185" spans="1:37" x14ac:dyDescent="0.2">
      <c r="A185" s="41" t="s">
        <v>100</v>
      </c>
      <c r="B185" s="41">
        <v>2020</v>
      </c>
      <c r="C185" s="90"/>
      <c r="D185" s="91"/>
      <c r="E185" s="90"/>
      <c r="F185" s="101"/>
      <c r="G185" s="101"/>
      <c r="H185" s="90"/>
      <c r="I185" s="115"/>
      <c r="J185" s="115"/>
      <c r="K185" s="115"/>
      <c r="L185" s="115"/>
      <c r="M185" s="116"/>
      <c r="N185" s="116"/>
      <c r="O185" s="116"/>
      <c r="P185" s="115"/>
      <c r="Q185" s="115"/>
      <c r="R185" s="115"/>
      <c r="S185" s="115"/>
      <c r="T185" s="117"/>
      <c r="U185" s="117"/>
      <c r="V185" s="117"/>
      <c r="W185" s="117"/>
      <c r="X185" s="117"/>
      <c r="Y185" s="117"/>
      <c r="Z185" s="115"/>
      <c r="AA185" s="115"/>
      <c r="AB185" s="115"/>
      <c r="AC185" s="118"/>
      <c r="AD185" s="117"/>
      <c r="AE185" s="117"/>
      <c r="AF185" s="118"/>
      <c r="AG185" s="118"/>
      <c r="AH185" s="118"/>
      <c r="AI185" s="115"/>
      <c r="AJ185" s="115"/>
      <c r="AK185" s="90"/>
    </row>
    <row r="186" spans="1:37" x14ac:dyDescent="0.2">
      <c r="A186" s="41" t="s">
        <v>100</v>
      </c>
      <c r="B186" s="41">
        <v>2020</v>
      </c>
      <c r="C186" s="90"/>
      <c r="D186" s="91"/>
      <c r="E186" s="90"/>
      <c r="F186" s="101"/>
      <c r="G186" s="101"/>
      <c r="H186" s="90"/>
      <c r="I186" s="115"/>
      <c r="J186" s="115"/>
      <c r="K186" s="115"/>
      <c r="L186" s="115"/>
      <c r="M186" s="116"/>
      <c r="N186" s="116"/>
      <c r="O186" s="116"/>
      <c r="P186" s="115"/>
      <c r="Q186" s="115"/>
      <c r="R186" s="115"/>
      <c r="S186" s="115"/>
      <c r="T186" s="117"/>
      <c r="U186" s="117"/>
      <c r="V186" s="117"/>
      <c r="W186" s="117"/>
      <c r="X186" s="117"/>
      <c r="Y186" s="117"/>
      <c r="Z186" s="115"/>
      <c r="AA186" s="115"/>
      <c r="AB186" s="115"/>
      <c r="AC186" s="118"/>
      <c r="AD186" s="117"/>
      <c r="AE186" s="117"/>
      <c r="AF186" s="118"/>
      <c r="AG186" s="118"/>
      <c r="AH186" s="118"/>
      <c r="AI186" s="115"/>
      <c r="AJ186" s="115"/>
      <c r="AK186" s="90"/>
    </row>
    <row r="187" spans="1:37" x14ac:dyDescent="0.2">
      <c r="A187" s="41" t="s">
        <v>100</v>
      </c>
      <c r="B187" s="41">
        <v>2020</v>
      </c>
      <c r="C187" s="90"/>
      <c r="D187" s="91"/>
      <c r="E187" s="90"/>
      <c r="F187" s="101"/>
      <c r="G187" s="101"/>
      <c r="H187" s="90"/>
      <c r="I187" s="115"/>
      <c r="J187" s="115"/>
      <c r="K187" s="115"/>
      <c r="L187" s="115"/>
      <c r="M187" s="116"/>
      <c r="N187" s="116"/>
      <c r="O187" s="116"/>
      <c r="P187" s="115"/>
      <c r="Q187" s="115"/>
      <c r="R187" s="115"/>
      <c r="S187" s="115"/>
      <c r="T187" s="117"/>
      <c r="U187" s="117"/>
      <c r="V187" s="117"/>
      <c r="W187" s="117"/>
      <c r="X187" s="117"/>
      <c r="Y187" s="117"/>
      <c r="Z187" s="115"/>
      <c r="AA187" s="115"/>
      <c r="AB187" s="115"/>
      <c r="AC187" s="118"/>
      <c r="AD187" s="117"/>
      <c r="AE187" s="117"/>
      <c r="AF187" s="118"/>
      <c r="AG187" s="118"/>
      <c r="AH187" s="118"/>
      <c r="AI187" s="115"/>
      <c r="AJ187" s="115"/>
      <c r="AK187" s="90"/>
    </row>
    <row r="188" spans="1:37" x14ac:dyDescent="0.2">
      <c r="A188" s="41" t="s">
        <v>100</v>
      </c>
      <c r="B188" s="41">
        <v>2020</v>
      </c>
      <c r="C188" s="90"/>
      <c r="D188" s="91"/>
      <c r="E188" s="90"/>
      <c r="F188" s="101"/>
      <c r="G188" s="101"/>
      <c r="H188" s="90"/>
      <c r="I188" s="115"/>
      <c r="J188" s="115"/>
      <c r="K188" s="115"/>
      <c r="L188" s="115"/>
      <c r="M188" s="116"/>
      <c r="N188" s="116"/>
      <c r="O188" s="116"/>
      <c r="P188" s="115"/>
      <c r="Q188" s="115"/>
      <c r="R188" s="115"/>
      <c r="S188" s="115"/>
      <c r="T188" s="117"/>
      <c r="U188" s="117"/>
      <c r="V188" s="117"/>
      <c r="W188" s="117"/>
      <c r="X188" s="117"/>
      <c r="Y188" s="117"/>
      <c r="Z188" s="115"/>
      <c r="AA188" s="115"/>
      <c r="AB188" s="115"/>
      <c r="AC188" s="118"/>
      <c r="AD188" s="117"/>
      <c r="AE188" s="117"/>
      <c r="AF188" s="118"/>
      <c r="AG188" s="118"/>
      <c r="AH188" s="118"/>
      <c r="AI188" s="115"/>
      <c r="AJ188" s="115"/>
      <c r="AK188" s="90"/>
    </row>
    <row r="189" spans="1:37" x14ac:dyDescent="0.2">
      <c r="A189" s="41" t="s">
        <v>100</v>
      </c>
      <c r="B189" s="41">
        <v>2020</v>
      </c>
      <c r="C189" s="90"/>
      <c r="D189" s="91"/>
      <c r="E189" s="90"/>
      <c r="F189" s="101"/>
      <c r="G189" s="101"/>
      <c r="H189" s="90"/>
      <c r="I189" s="115"/>
      <c r="J189" s="115"/>
      <c r="K189" s="115"/>
      <c r="L189" s="115"/>
      <c r="M189" s="116"/>
      <c r="N189" s="116"/>
      <c r="O189" s="116"/>
      <c r="P189" s="115"/>
      <c r="Q189" s="115"/>
      <c r="R189" s="115"/>
      <c r="S189" s="115"/>
      <c r="T189" s="117"/>
      <c r="U189" s="117"/>
      <c r="V189" s="117"/>
      <c r="W189" s="117"/>
      <c r="X189" s="117"/>
      <c r="Y189" s="117"/>
      <c r="Z189" s="115"/>
      <c r="AA189" s="115"/>
      <c r="AB189" s="115"/>
      <c r="AC189" s="118"/>
      <c r="AD189" s="117"/>
      <c r="AE189" s="117"/>
      <c r="AF189" s="118"/>
      <c r="AG189" s="118"/>
      <c r="AH189" s="118"/>
      <c r="AI189" s="115"/>
      <c r="AJ189" s="115"/>
      <c r="AK189" s="90"/>
    </row>
    <row r="190" spans="1:37" x14ac:dyDescent="0.2">
      <c r="A190" s="41" t="s">
        <v>100</v>
      </c>
      <c r="B190" s="41">
        <v>2020</v>
      </c>
      <c r="C190" s="90"/>
      <c r="D190" s="91"/>
      <c r="E190" s="90"/>
      <c r="F190" s="101"/>
      <c r="G190" s="101"/>
      <c r="H190" s="90"/>
      <c r="I190" s="115"/>
      <c r="J190" s="115"/>
      <c r="K190" s="115"/>
      <c r="L190" s="115"/>
      <c r="M190" s="116"/>
      <c r="N190" s="116"/>
      <c r="O190" s="116"/>
      <c r="P190" s="115"/>
      <c r="Q190" s="115"/>
      <c r="R190" s="115"/>
      <c r="S190" s="115"/>
      <c r="T190" s="117"/>
      <c r="U190" s="117"/>
      <c r="V190" s="117"/>
      <c r="W190" s="117"/>
      <c r="X190" s="117"/>
      <c r="Y190" s="117"/>
      <c r="Z190" s="115"/>
      <c r="AA190" s="115"/>
      <c r="AB190" s="115"/>
      <c r="AC190" s="118"/>
      <c r="AD190" s="117"/>
      <c r="AE190" s="117"/>
      <c r="AF190" s="118"/>
      <c r="AG190" s="118"/>
      <c r="AH190" s="118"/>
      <c r="AI190" s="115"/>
      <c r="AJ190" s="115"/>
      <c r="AK190" s="90"/>
    </row>
    <row r="191" spans="1:37" x14ac:dyDescent="0.2">
      <c r="A191" s="41" t="s">
        <v>100</v>
      </c>
      <c r="B191" s="41">
        <v>2021</v>
      </c>
      <c r="C191" s="90"/>
      <c r="D191" s="91"/>
      <c r="E191" s="90"/>
      <c r="F191" s="101"/>
      <c r="G191" s="101"/>
      <c r="H191" s="90"/>
      <c r="I191" s="115"/>
      <c r="J191" s="115"/>
      <c r="K191" s="115"/>
      <c r="L191" s="115"/>
      <c r="M191" s="116"/>
      <c r="N191" s="116"/>
      <c r="O191" s="116"/>
      <c r="P191" s="115"/>
      <c r="Q191" s="115"/>
      <c r="R191" s="115"/>
      <c r="S191" s="115"/>
      <c r="T191" s="117"/>
      <c r="U191" s="117"/>
      <c r="V191" s="117"/>
      <c r="W191" s="117"/>
      <c r="X191" s="117"/>
      <c r="Y191" s="117"/>
      <c r="Z191" s="115"/>
      <c r="AA191" s="115"/>
      <c r="AB191" s="115"/>
      <c r="AC191" s="118"/>
      <c r="AD191" s="117"/>
      <c r="AE191" s="117"/>
      <c r="AF191" s="118"/>
      <c r="AG191" s="118"/>
      <c r="AH191" s="118"/>
      <c r="AI191" s="115"/>
      <c r="AJ191" s="115"/>
      <c r="AK191" s="90"/>
    </row>
    <row r="192" spans="1:37" x14ac:dyDescent="0.2">
      <c r="A192" s="41" t="s">
        <v>100</v>
      </c>
      <c r="B192" s="41">
        <v>2020</v>
      </c>
      <c r="C192" s="90"/>
      <c r="D192" s="91"/>
      <c r="E192" s="90"/>
      <c r="F192" s="101"/>
      <c r="G192" s="101"/>
      <c r="H192" s="90"/>
      <c r="I192" s="115"/>
      <c r="J192" s="115"/>
      <c r="K192" s="115"/>
      <c r="L192" s="115"/>
      <c r="M192" s="116"/>
      <c r="N192" s="116"/>
      <c r="O192" s="116"/>
      <c r="P192" s="115"/>
      <c r="Q192" s="115"/>
      <c r="R192" s="115"/>
      <c r="S192" s="115"/>
      <c r="T192" s="117"/>
      <c r="U192" s="117"/>
      <c r="V192" s="117"/>
      <c r="W192" s="117"/>
      <c r="X192" s="117"/>
      <c r="Y192" s="117"/>
      <c r="Z192" s="115"/>
      <c r="AA192" s="115"/>
      <c r="AB192" s="115"/>
      <c r="AC192" s="118"/>
      <c r="AD192" s="117"/>
      <c r="AE192" s="117"/>
      <c r="AF192" s="118"/>
      <c r="AG192" s="118"/>
      <c r="AH192" s="118"/>
      <c r="AI192" s="115"/>
      <c r="AJ192" s="115"/>
      <c r="AK192" s="90"/>
    </row>
    <row r="193" spans="1:37" x14ac:dyDescent="0.2">
      <c r="A193" s="41" t="s">
        <v>100</v>
      </c>
      <c r="B193" s="41">
        <v>2020</v>
      </c>
      <c r="C193" s="90"/>
      <c r="D193" s="91"/>
      <c r="E193" s="90"/>
      <c r="F193" s="101"/>
      <c r="G193" s="101"/>
      <c r="H193" s="90"/>
      <c r="I193" s="115"/>
      <c r="J193" s="115"/>
      <c r="K193" s="115"/>
      <c r="L193" s="115"/>
      <c r="M193" s="116"/>
      <c r="N193" s="116"/>
      <c r="O193" s="116"/>
      <c r="P193" s="115"/>
      <c r="Q193" s="115"/>
      <c r="R193" s="115"/>
      <c r="S193" s="115"/>
      <c r="T193" s="117"/>
      <c r="U193" s="117"/>
      <c r="V193" s="117"/>
      <c r="W193" s="117"/>
      <c r="X193" s="117"/>
      <c r="Y193" s="117"/>
      <c r="Z193" s="115"/>
      <c r="AA193" s="115"/>
      <c r="AB193" s="115"/>
      <c r="AC193" s="118"/>
      <c r="AD193" s="117"/>
      <c r="AE193" s="117"/>
      <c r="AF193" s="118"/>
      <c r="AG193" s="118"/>
      <c r="AH193" s="118"/>
      <c r="AI193" s="115"/>
      <c r="AJ193" s="115"/>
      <c r="AK193" s="90"/>
    </row>
    <row r="194" spans="1:37" x14ac:dyDescent="0.2">
      <c r="A194" s="41" t="s">
        <v>100</v>
      </c>
      <c r="B194" s="41">
        <v>2020</v>
      </c>
      <c r="C194" s="90"/>
      <c r="D194" s="91"/>
      <c r="E194" s="90"/>
      <c r="F194" s="101"/>
      <c r="G194" s="101"/>
      <c r="H194" s="90"/>
      <c r="I194" s="115"/>
      <c r="J194" s="115"/>
      <c r="K194" s="115"/>
      <c r="L194" s="115"/>
      <c r="M194" s="116"/>
      <c r="N194" s="116"/>
      <c r="O194" s="116"/>
      <c r="P194" s="115"/>
      <c r="Q194" s="115"/>
      <c r="R194" s="115"/>
      <c r="S194" s="115"/>
      <c r="T194" s="117"/>
      <c r="U194" s="117"/>
      <c r="V194" s="117"/>
      <c r="W194" s="117"/>
      <c r="X194" s="117"/>
      <c r="Y194" s="117"/>
      <c r="Z194" s="115"/>
      <c r="AA194" s="115"/>
      <c r="AB194" s="115"/>
      <c r="AC194" s="118"/>
      <c r="AD194" s="117"/>
      <c r="AE194" s="117"/>
      <c r="AF194" s="118"/>
      <c r="AG194" s="118"/>
      <c r="AH194" s="118"/>
      <c r="AI194" s="115"/>
      <c r="AJ194" s="115"/>
      <c r="AK194" s="90"/>
    </row>
    <row r="195" spans="1:37" x14ac:dyDescent="0.2">
      <c r="A195" s="41" t="s">
        <v>100</v>
      </c>
      <c r="B195" s="41">
        <v>2020</v>
      </c>
      <c r="C195" s="90"/>
      <c r="D195" s="91"/>
      <c r="E195" s="90"/>
      <c r="F195" s="101"/>
      <c r="G195" s="101"/>
      <c r="H195" s="90"/>
      <c r="I195" s="115"/>
      <c r="J195" s="115"/>
      <c r="K195" s="115"/>
      <c r="L195" s="115"/>
      <c r="M195" s="116"/>
      <c r="N195" s="116"/>
      <c r="O195" s="116"/>
      <c r="P195" s="115"/>
      <c r="Q195" s="115"/>
      <c r="R195" s="115"/>
      <c r="S195" s="115"/>
      <c r="T195" s="117"/>
      <c r="U195" s="117"/>
      <c r="V195" s="117"/>
      <c r="W195" s="117"/>
      <c r="X195" s="117"/>
      <c r="Y195" s="117"/>
      <c r="Z195" s="115"/>
      <c r="AA195" s="115"/>
      <c r="AB195" s="115"/>
      <c r="AC195" s="118"/>
      <c r="AD195" s="117"/>
      <c r="AE195" s="117"/>
      <c r="AF195" s="118"/>
      <c r="AG195" s="118"/>
      <c r="AH195" s="118"/>
      <c r="AI195" s="115"/>
      <c r="AJ195" s="115"/>
      <c r="AK195" s="90"/>
    </row>
    <row r="196" spans="1:37" x14ac:dyDescent="0.2">
      <c r="A196" s="41" t="s">
        <v>100</v>
      </c>
      <c r="B196" s="41">
        <v>2020</v>
      </c>
      <c r="C196" s="90"/>
      <c r="D196" s="91"/>
      <c r="E196" s="90"/>
      <c r="F196" s="101"/>
      <c r="G196" s="101"/>
      <c r="H196" s="90"/>
      <c r="I196" s="115"/>
      <c r="J196" s="115"/>
      <c r="K196" s="115"/>
      <c r="L196" s="115"/>
      <c r="M196" s="116"/>
      <c r="N196" s="116"/>
      <c r="O196" s="116"/>
      <c r="P196" s="115"/>
      <c r="Q196" s="115"/>
      <c r="R196" s="115"/>
      <c r="S196" s="115"/>
      <c r="T196" s="117"/>
      <c r="U196" s="117"/>
      <c r="V196" s="117"/>
      <c r="W196" s="117"/>
      <c r="X196" s="117"/>
      <c r="Y196" s="117"/>
      <c r="Z196" s="115"/>
      <c r="AA196" s="115"/>
      <c r="AB196" s="115"/>
      <c r="AC196" s="118"/>
      <c r="AD196" s="117"/>
      <c r="AE196" s="117"/>
      <c r="AF196" s="118"/>
      <c r="AG196" s="118"/>
      <c r="AH196" s="118"/>
      <c r="AI196" s="115"/>
      <c r="AJ196" s="115"/>
      <c r="AK196" s="90"/>
    </row>
    <row r="197" spans="1:37" x14ac:dyDescent="0.2">
      <c r="A197" s="41" t="s">
        <v>100</v>
      </c>
      <c r="B197" s="41">
        <v>2020</v>
      </c>
      <c r="C197" s="90"/>
      <c r="D197" s="91"/>
      <c r="E197" s="90"/>
      <c r="F197" s="101"/>
      <c r="G197" s="101"/>
      <c r="H197" s="90"/>
      <c r="I197" s="115"/>
      <c r="J197" s="115"/>
      <c r="K197" s="115"/>
      <c r="L197" s="115"/>
      <c r="M197" s="116"/>
      <c r="N197" s="116"/>
      <c r="O197" s="116"/>
      <c r="P197" s="115"/>
      <c r="Q197" s="115"/>
      <c r="R197" s="115"/>
      <c r="S197" s="115"/>
      <c r="T197" s="117"/>
      <c r="U197" s="117"/>
      <c r="V197" s="117"/>
      <c r="W197" s="117"/>
      <c r="X197" s="117"/>
      <c r="Y197" s="117"/>
      <c r="Z197" s="115"/>
      <c r="AA197" s="115"/>
      <c r="AB197" s="115"/>
      <c r="AC197" s="118"/>
      <c r="AD197" s="117"/>
      <c r="AE197" s="117"/>
      <c r="AF197" s="118"/>
      <c r="AG197" s="118"/>
      <c r="AH197" s="118"/>
      <c r="AI197" s="115"/>
      <c r="AJ197" s="115"/>
      <c r="AK197" s="90"/>
    </row>
    <row r="198" spans="1:37" x14ac:dyDescent="0.2">
      <c r="A198" s="41" t="s">
        <v>100</v>
      </c>
      <c r="B198" s="41">
        <v>2020</v>
      </c>
      <c r="C198" s="90"/>
      <c r="D198" s="91"/>
      <c r="E198" s="90"/>
      <c r="F198" s="101"/>
      <c r="G198" s="101"/>
      <c r="H198" s="90"/>
      <c r="I198" s="115"/>
      <c r="J198" s="115"/>
      <c r="K198" s="115"/>
      <c r="L198" s="115"/>
      <c r="M198" s="116"/>
      <c r="N198" s="116"/>
      <c r="O198" s="116"/>
      <c r="P198" s="115"/>
      <c r="Q198" s="115"/>
      <c r="R198" s="115"/>
      <c r="S198" s="115"/>
      <c r="T198" s="117"/>
      <c r="U198" s="117"/>
      <c r="V198" s="117"/>
      <c r="W198" s="117"/>
      <c r="X198" s="117"/>
      <c r="Y198" s="117"/>
      <c r="Z198" s="115"/>
      <c r="AA198" s="115"/>
      <c r="AB198" s="115"/>
      <c r="AC198" s="118"/>
      <c r="AD198" s="117"/>
      <c r="AE198" s="117"/>
      <c r="AF198" s="118"/>
      <c r="AG198" s="118"/>
      <c r="AH198" s="118"/>
      <c r="AI198" s="115"/>
      <c r="AJ198" s="115"/>
      <c r="AK198" s="90"/>
    </row>
    <row r="199" spans="1:37" x14ac:dyDescent="0.2">
      <c r="A199" s="41" t="s">
        <v>100</v>
      </c>
      <c r="B199" s="41">
        <v>2020</v>
      </c>
      <c r="C199" s="90"/>
      <c r="D199" s="91"/>
      <c r="E199" s="90"/>
      <c r="F199" s="101"/>
      <c r="G199" s="101"/>
      <c r="H199" s="90"/>
      <c r="I199" s="115"/>
      <c r="J199" s="115"/>
      <c r="K199" s="115"/>
      <c r="L199" s="115"/>
      <c r="M199" s="116"/>
      <c r="N199" s="116"/>
      <c r="O199" s="116"/>
      <c r="P199" s="115"/>
      <c r="Q199" s="115"/>
      <c r="R199" s="115"/>
      <c r="S199" s="115"/>
      <c r="T199" s="117"/>
      <c r="U199" s="117"/>
      <c r="V199" s="117"/>
      <c r="W199" s="117"/>
      <c r="X199" s="117"/>
      <c r="Y199" s="117"/>
      <c r="Z199" s="115"/>
      <c r="AA199" s="115"/>
      <c r="AB199" s="115"/>
      <c r="AC199" s="118"/>
      <c r="AD199" s="117"/>
      <c r="AE199" s="117"/>
      <c r="AF199" s="118"/>
      <c r="AG199" s="118"/>
      <c r="AH199" s="118"/>
      <c r="AI199" s="115"/>
      <c r="AJ199" s="115"/>
      <c r="AK199" s="90"/>
    </row>
    <row r="200" spans="1:37" x14ac:dyDescent="0.2">
      <c r="A200" s="41" t="s">
        <v>100</v>
      </c>
      <c r="B200" s="41">
        <v>2021</v>
      </c>
      <c r="C200" s="90"/>
      <c r="D200" s="91"/>
      <c r="E200" s="90"/>
      <c r="F200" s="101"/>
      <c r="G200" s="101"/>
      <c r="H200" s="90"/>
      <c r="I200" s="115"/>
      <c r="J200" s="115"/>
      <c r="K200" s="115"/>
      <c r="L200" s="115"/>
      <c r="M200" s="116"/>
      <c r="N200" s="116"/>
      <c r="O200" s="116"/>
      <c r="P200" s="115"/>
      <c r="Q200" s="115"/>
      <c r="R200" s="115"/>
      <c r="S200" s="115"/>
      <c r="T200" s="117"/>
      <c r="U200" s="117"/>
      <c r="V200" s="117"/>
      <c r="W200" s="117"/>
      <c r="X200" s="117"/>
      <c r="Y200" s="117"/>
      <c r="Z200" s="115"/>
      <c r="AA200" s="115"/>
      <c r="AB200" s="115"/>
      <c r="AC200" s="118"/>
      <c r="AD200" s="117"/>
      <c r="AE200" s="117"/>
      <c r="AF200" s="118"/>
      <c r="AG200" s="118"/>
      <c r="AH200" s="118"/>
      <c r="AI200" s="115"/>
      <c r="AJ200" s="115"/>
      <c r="AK200" s="90"/>
    </row>
    <row r="201" spans="1:37" x14ac:dyDescent="0.2">
      <c r="A201" s="41" t="s">
        <v>100</v>
      </c>
      <c r="B201" s="41">
        <v>2020</v>
      </c>
      <c r="C201" s="90"/>
      <c r="D201" s="91"/>
      <c r="E201" s="90"/>
      <c r="F201" s="101"/>
      <c r="G201" s="101"/>
      <c r="H201" s="90"/>
      <c r="I201" s="115"/>
      <c r="J201" s="115"/>
      <c r="K201" s="115"/>
      <c r="L201" s="115"/>
      <c r="M201" s="116"/>
      <c r="N201" s="116"/>
      <c r="O201" s="116"/>
      <c r="P201" s="115"/>
      <c r="Q201" s="115"/>
      <c r="R201" s="115"/>
      <c r="S201" s="115"/>
      <c r="T201" s="117"/>
      <c r="U201" s="117"/>
      <c r="V201" s="117"/>
      <c r="W201" s="117"/>
      <c r="X201" s="117"/>
      <c r="Y201" s="117"/>
      <c r="Z201" s="115"/>
      <c r="AA201" s="115"/>
      <c r="AB201" s="115"/>
      <c r="AC201" s="118"/>
      <c r="AD201" s="117"/>
      <c r="AE201" s="117"/>
      <c r="AF201" s="118"/>
      <c r="AG201" s="118"/>
      <c r="AH201" s="118"/>
      <c r="AI201" s="115"/>
      <c r="AJ201" s="115"/>
      <c r="AK201" s="90"/>
    </row>
    <row r="202" spans="1:37" x14ac:dyDescent="0.2">
      <c r="A202" s="41" t="s">
        <v>100</v>
      </c>
      <c r="B202" s="41">
        <v>2020</v>
      </c>
      <c r="C202" s="90"/>
      <c r="D202" s="91"/>
      <c r="E202" s="90"/>
      <c r="F202" s="101"/>
      <c r="G202" s="101"/>
      <c r="H202" s="90"/>
      <c r="I202" s="115"/>
      <c r="J202" s="115"/>
      <c r="K202" s="115"/>
      <c r="L202" s="115"/>
      <c r="M202" s="116"/>
      <c r="N202" s="116"/>
      <c r="O202" s="116"/>
      <c r="P202" s="115"/>
      <c r="Q202" s="115"/>
      <c r="R202" s="115"/>
      <c r="S202" s="115"/>
      <c r="T202" s="117"/>
      <c r="U202" s="117"/>
      <c r="V202" s="117"/>
      <c r="W202" s="117"/>
      <c r="X202" s="117"/>
      <c r="Y202" s="117"/>
      <c r="Z202" s="115"/>
      <c r="AA202" s="115"/>
      <c r="AB202" s="115"/>
      <c r="AC202" s="118"/>
      <c r="AD202" s="117"/>
      <c r="AE202" s="117"/>
      <c r="AF202" s="118"/>
      <c r="AG202" s="118"/>
      <c r="AH202" s="118"/>
      <c r="AI202" s="115"/>
      <c r="AJ202" s="115"/>
      <c r="AK202" s="90"/>
    </row>
    <row r="203" spans="1:37" x14ac:dyDescent="0.2">
      <c r="A203" s="41" t="s">
        <v>100</v>
      </c>
      <c r="B203" s="41">
        <v>2020</v>
      </c>
      <c r="C203" s="90"/>
      <c r="D203" s="91"/>
      <c r="E203" s="90"/>
      <c r="F203" s="101"/>
      <c r="G203" s="101"/>
      <c r="H203" s="90"/>
      <c r="I203" s="115"/>
      <c r="J203" s="115"/>
      <c r="K203" s="115"/>
      <c r="L203" s="115"/>
      <c r="M203" s="116"/>
      <c r="N203" s="116"/>
      <c r="O203" s="116"/>
      <c r="P203" s="115"/>
      <c r="Q203" s="115"/>
      <c r="R203" s="115"/>
      <c r="S203" s="115"/>
      <c r="T203" s="117"/>
      <c r="U203" s="117"/>
      <c r="V203" s="117"/>
      <c r="W203" s="117"/>
      <c r="X203" s="117"/>
      <c r="Y203" s="117"/>
      <c r="Z203" s="115"/>
      <c r="AA203" s="115"/>
      <c r="AB203" s="115"/>
      <c r="AC203" s="118"/>
      <c r="AD203" s="117"/>
      <c r="AE203" s="117"/>
      <c r="AF203" s="118"/>
      <c r="AG203" s="118"/>
      <c r="AH203" s="118"/>
      <c r="AI203" s="115"/>
      <c r="AJ203" s="115"/>
      <c r="AK203" s="90"/>
    </row>
    <row r="204" spans="1:37" x14ac:dyDescent="0.2">
      <c r="A204" s="41" t="s">
        <v>100</v>
      </c>
      <c r="B204" s="41">
        <v>2020</v>
      </c>
      <c r="C204" s="90"/>
      <c r="D204" s="91"/>
      <c r="E204" s="90"/>
      <c r="F204" s="101"/>
      <c r="G204" s="101"/>
      <c r="H204" s="90"/>
      <c r="I204" s="115"/>
      <c r="J204" s="115"/>
      <c r="K204" s="115"/>
      <c r="L204" s="115"/>
      <c r="M204" s="116"/>
      <c r="N204" s="116"/>
      <c r="O204" s="116"/>
      <c r="P204" s="115"/>
      <c r="Q204" s="115"/>
      <c r="R204" s="115"/>
      <c r="S204" s="115"/>
      <c r="T204" s="117"/>
      <c r="U204" s="117"/>
      <c r="V204" s="117"/>
      <c r="W204" s="117"/>
      <c r="X204" s="117"/>
      <c r="Y204" s="117"/>
      <c r="Z204" s="115"/>
      <c r="AA204" s="115"/>
      <c r="AB204" s="115"/>
      <c r="AC204" s="118"/>
      <c r="AD204" s="117"/>
      <c r="AE204" s="117"/>
      <c r="AF204" s="118"/>
      <c r="AG204" s="118"/>
      <c r="AH204" s="118"/>
      <c r="AI204" s="115"/>
      <c r="AJ204" s="115"/>
      <c r="AK204" s="90"/>
    </row>
    <row r="205" spans="1:37" x14ac:dyDescent="0.2">
      <c r="A205" s="41" t="s">
        <v>100</v>
      </c>
      <c r="B205" s="41">
        <v>2020</v>
      </c>
      <c r="C205" s="90"/>
      <c r="D205" s="91"/>
      <c r="E205" s="90"/>
      <c r="F205" s="101"/>
      <c r="G205" s="101"/>
      <c r="H205" s="90"/>
      <c r="I205" s="115"/>
      <c r="J205" s="115"/>
      <c r="K205" s="115"/>
      <c r="L205" s="115"/>
      <c r="M205" s="116"/>
      <c r="N205" s="116"/>
      <c r="O205" s="116"/>
      <c r="P205" s="115"/>
      <c r="Q205" s="115"/>
      <c r="R205" s="115"/>
      <c r="S205" s="115"/>
      <c r="T205" s="117"/>
      <c r="U205" s="117"/>
      <c r="V205" s="117"/>
      <c r="W205" s="117"/>
      <c r="X205" s="117"/>
      <c r="Y205" s="117"/>
      <c r="Z205" s="115"/>
      <c r="AA205" s="115"/>
      <c r="AB205" s="115"/>
      <c r="AC205" s="118"/>
      <c r="AD205" s="117"/>
      <c r="AE205" s="117"/>
      <c r="AF205" s="118"/>
      <c r="AG205" s="118"/>
      <c r="AH205" s="118"/>
      <c r="AI205" s="115"/>
      <c r="AJ205" s="115"/>
      <c r="AK205" s="90"/>
    </row>
    <row r="206" spans="1:37" x14ac:dyDescent="0.2">
      <c r="A206" s="41" t="s">
        <v>100</v>
      </c>
      <c r="B206" s="41">
        <v>2021</v>
      </c>
      <c r="C206" s="90"/>
      <c r="D206" s="91"/>
      <c r="E206" s="90"/>
      <c r="F206" s="101"/>
      <c r="G206" s="101"/>
      <c r="H206" s="90"/>
      <c r="I206" s="115"/>
      <c r="J206" s="115"/>
      <c r="K206" s="115"/>
      <c r="L206" s="115"/>
      <c r="M206" s="116"/>
      <c r="N206" s="116"/>
      <c r="O206" s="116"/>
      <c r="P206" s="115"/>
      <c r="Q206" s="115"/>
      <c r="R206" s="115"/>
      <c r="S206" s="115"/>
      <c r="T206" s="117"/>
      <c r="U206" s="117"/>
      <c r="V206" s="117"/>
      <c r="W206" s="117"/>
      <c r="X206" s="117"/>
      <c r="Y206" s="117"/>
      <c r="Z206" s="115"/>
      <c r="AA206" s="115"/>
      <c r="AB206" s="115"/>
      <c r="AC206" s="118"/>
      <c r="AD206" s="117"/>
      <c r="AE206" s="117"/>
      <c r="AF206" s="118"/>
      <c r="AG206" s="118"/>
      <c r="AH206" s="118"/>
      <c r="AI206" s="115"/>
      <c r="AJ206" s="115"/>
      <c r="AK206" s="90"/>
    </row>
    <row r="207" spans="1:37" x14ac:dyDescent="0.2">
      <c r="A207" s="41" t="s">
        <v>100</v>
      </c>
      <c r="B207" s="41">
        <v>2020</v>
      </c>
      <c r="C207" s="90"/>
      <c r="D207" s="91"/>
      <c r="E207" s="90"/>
      <c r="F207" s="101"/>
      <c r="G207" s="101"/>
      <c r="H207" s="90"/>
      <c r="I207" s="115"/>
      <c r="J207" s="115"/>
      <c r="K207" s="115"/>
      <c r="L207" s="115"/>
      <c r="M207" s="116"/>
      <c r="N207" s="116"/>
      <c r="O207" s="116"/>
      <c r="P207" s="115"/>
      <c r="Q207" s="115"/>
      <c r="R207" s="115"/>
      <c r="S207" s="115"/>
      <c r="T207" s="117"/>
      <c r="U207" s="117"/>
      <c r="V207" s="117"/>
      <c r="W207" s="117"/>
      <c r="X207" s="117"/>
      <c r="Y207" s="117"/>
      <c r="Z207" s="115"/>
      <c r="AA207" s="115"/>
      <c r="AB207" s="115"/>
      <c r="AC207" s="118"/>
      <c r="AD207" s="117"/>
      <c r="AE207" s="117"/>
      <c r="AF207" s="118"/>
      <c r="AG207" s="118"/>
      <c r="AH207" s="118"/>
      <c r="AI207" s="115"/>
      <c r="AJ207" s="115"/>
      <c r="AK207" s="90"/>
    </row>
    <row r="208" spans="1:37" x14ac:dyDescent="0.2">
      <c r="A208" s="41" t="s">
        <v>100</v>
      </c>
      <c r="B208" s="41">
        <v>2020</v>
      </c>
      <c r="C208" s="90"/>
      <c r="D208" s="91"/>
      <c r="E208" s="90"/>
      <c r="F208" s="101"/>
      <c r="G208" s="101"/>
      <c r="H208" s="90"/>
      <c r="I208" s="115"/>
      <c r="J208" s="115"/>
      <c r="K208" s="115"/>
      <c r="L208" s="115"/>
      <c r="M208" s="116"/>
      <c r="N208" s="116"/>
      <c r="O208" s="116"/>
      <c r="P208" s="115"/>
      <c r="Q208" s="115"/>
      <c r="R208" s="115"/>
      <c r="S208" s="115"/>
      <c r="T208" s="117"/>
      <c r="U208" s="117"/>
      <c r="V208" s="117"/>
      <c r="W208" s="117"/>
      <c r="X208" s="117"/>
      <c r="Y208" s="117"/>
      <c r="Z208" s="115"/>
      <c r="AA208" s="115"/>
      <c r="AB208" s="115"/>
      <c r="AC208" s="118"/>
      <c r="AD208" s="117"/>
      <c r="AE208" s="117"/>
      <c r="AF208" s="118"/>
      <c r="AG208" s="118"/>
      <c r="AH208" s="118"/>
      <c r="AI208" s="115"/>
      <c r="AJ208" s="115"/>
      <c r="AK208" s="90"/>
    </row>
    <row r="209" spans="1:37" x14ac:dyDescent="0.2">
      <c r="A209" s="41" t="s">
        <v>100</v>
      </c>
      <c r="B209" s="41">
        <v>2020</v>
      </c>
      <c r="C209" s="90"/>
      <c r="D209" s="91"/>
      <c r="E209" s="90"/>
      <c r="F209" s="101"/>
      <c r="G209" s="101"/>
      <c r="H209" s="90"/>
      <c r="I209" s="115"/>
      <c r="J209" s="115"/>
      <c r="K209" s="115"/>
      <c r="L209" s="115"/>
      <c r="M209" s="116"/>
      <c r="N209" s="116"/>
      <c r="O209" s="116"/>
      <c r="P209" s="115"/>
      <c r="Q209" s="115"/>
      <c r="R209" s="115"/>
      <c r="S209" s="115"/>
      <c r="T209" s="117"/>
      <c r="U209" s="117"/>
      <c r="V209" s="117"/>
      <c r="W209" s="117"/>
      <c r="X209" s="117"/>
      <c r="Y209" s="117"/>
      <c r="Z209" s="115"/>
      <c r="AA209" s="115"/>
      <c r="AB209" s="115"/>
      <c r="AC209" s="118"/>
      <c r="AD209" s="117"/>
      <c r="AE209" s="117"/>
      <c r="AF209" s="118"/>
      <c r="AG209" s="118"/>
      <c r="AH209" s="118"/>
      <c r="AI209" s="115"/>
      <c r="AJ209" s="115"/>
      <c r="AK209" s="90"/>
    </row>
    <row r="210" spans="1:37" x14ac:dyDescent="0.2">
      <c r="A210" s="41" t="s">
        <v>100</v>
      </c>
      <c r="B210" s="41">
        <v>2020</v>
      </c>
      <c r="C210" s="90"/>
      <c r="D210" s="91"/>
      <c r="E210" s="90"/>
      <c r="F210" s="101"/>
      <c r="G210" s="101"/>
      <c r="H210" s="90"/>
      <c r="I210" s="115"/>
      <c r="J210" s="115"/>
      <c r="K210" s="115"/>
      <c r="L210" s="115"/>
      <c r="M210" s="116"/>
      <c r="N210" s="116"/>
      <c r="O210" s="116"/>
      <c r="P210" s="115"/>
      <c r="Q210" s="115"/>
      <c r="R210" s="115"/>
      <c r="S210" s="115"/>
      <c r="T210" s="117"/>
      <c r="U210" s="117"/>
      <c r="V210" s="117"/>
      <c r="W210" s="117"/>
      <c r="X210" s="117"/>
      <c r="Y210" s="117"/>
      <c r="Z210" s="115"/>
      <c r="AA210" s="115"/>
      <c r="AB210" s="115"/>
      <c r="AC210" s="118"/>
      <c r="AD210" s="117"/>
      <c r="AE210" s="117"/>
      <c r="AF210" s="118"/>
      <c r="AG210" s="118"/>
      <c r="AH210" s="118"/>
      <c r="AI210" s="115"/>
      <c r="AJ210" s="115"/>
      <c r="AK210" s="90"/>
    </row>
    <row r="211" spans="1:37" x14ac:dyDescent="0.2">
      <c r="A211" s="41" t="s">
        <v>100</v>
      </c>
      <c r="B211" s="41">
        <v>2020</v>
      </c>
      <c r="C211" s="90"/>
      <c r="D211" s="91"/>
      <c r="E211" s="90"/>
      <c r="F211" s="101"/>
      <c r="G211" s="101"/>
      <c r="H211" s="90"/>
      <c r="I211" s="115"/>
      <c r="J211" s="115"/>
      <c r="K211" s="115"/>
      <c r="L211" s="115"/>
      <c r="M211" s="116"/>
      <c r="N211" s="116"/>
      <c r="O211" s="116"/>
      <c r="P211" s="115"/>
      <c r="Q211" s="115"/>
      <c r="R211" s="115"/>
      <c r="S211" s="115"/>
      <c r="T211" s="117"/>
      <c r="U211" s="117"/>
      <c r="V211" s="117"/>
      <c r="W211" s="117"/>
      <c r="X211" s="117"/>
      <c r="Y211" s="117"/>
      <c r="Z211" s="115"/>
      <c r="AA211" s="115"/>
      <c r="AB211" s="115"/>
      <c r="AC211" s="118"/>
      <c r="AD211" s="117"/>
      <c r="AE211" s="117"/>
      <c r="AF211" s="118"/>
      <c r="AG211" s="118"/>
      <c r="AH211" s="118"/>
      <c r="AI211" s="115"/>
      <c r="AJ211" s="115"/>
      <c r="AK211" s="90"/>
    </row>
    <row r="212" spans="1:37" x14ac:dyDescent="0.2">
      <c r="A212" s="41" t="s">
        <v>100</v>
      </c>
      <c r="B212" s="41">
        <v>2020</v>
      </c>
      <c r="C212" s="90"/>
      <c r="D212" s="91"/>
      <c r="E212" s="90"/>
      <c r="F212" s="101"/>
      <c r="G212" s="101"/>
      <c r="H212" s="90"/>
      <c r="I212" s="115"/>
      <c r="J212" s="115"/>
      <c r="K212" s="115"/>
      <c r="L212" s="115"/>
      <c r="M212" s="116"/>
      <c r="N212" s="116"/>
      <c r="O212" s="116"/>
      <c r="P212" s="115"/>
      <c r="Q212" s="115"/>
      <c r="R212" s="115"/>
      <c r="S212" s="115"/>
      <c r="T212" s="117"/>
      <c r="U212" s="117"/>
      <c r="V212" s="117"/>
      <c r="W212" s="117"/>
      <c r="X212" s="117"/>
      <c r="Y212" s="117"/>
      <c r="Z212" s="115"/>
      <c r="AA212" s="115"/>
      <c r="AB212" s="115"/>
      <c r="AC212" s="118"/>
      <c r="AD212" s="117"/>
      <c r="AE212" s="117"/>
      <c r="AF212" s="118"/>
      <c r="AG212" s="118"/>
      <c r="AH212" s="118"/>
      <c r="AI212" s="115"/>
      <c r="AJ212" s="115"/>
      <c r="AK212" s="90"/>
    </row>
    <row r="213" spans="1:37" x14ac:dyDescent="0.2">
      <c r="A213" s="41" t="s">
        <v>100</v>
      </c>
      <c r="B213" s="41">
        <v>2021</v>
      </c>
      <c r="C213" s="90"/>
      <c r="D213" s="91"/>
      <c r="E213" s="90"/>
      <c r="F213" s="101"/>
      <c r="G213" s="101"/>
      <c r="H213" s="90"/>
      <c r="I213" s="115"/>
      <c r="J213" s="115"/>
      <c r="K213" s="115"/>
      <c r="L213" s="115"/>
      <c r="M213" s="116"/>
      <c r="N213" s="116"/>
      <c r="O213" s="116"/>
      <c r="P213" s="115"/>
      <c r="Q213" s="115"/>
      <c r="R213" s="115"/>
      <c r="S213" s="115"/>
      <c r="T213" s="117"/>
      <c r="U213" s="117"/>
      <c r="V213" s="117"/>
      <c r="W213" s="117"/>
      <c r="X213" s="117"/>
      <c r="Y213" s="117"/>
      <c r="Z213" s="115"/>
      <c r="AA213" s="115"/>
      <c r="AB213" s="115"/>
      <c r="AC213" s="118"/>
      <c r="AD213" s="117"/>
      <c r="AE213" s="117"/>
      <c r="AF213" s="118"/>
      <c r="AG213" s="118"/>
      <c r="AH213" s="118"/>
      <c r="AI213" s="115"/>
      <c r="AJ213" s="115"/>
      <c r="AK213" s="90"/>
    </row>
    <row r="214" spans="1:37" x14ac:dyDescent="0.2">
      <c r="A214" s="41" t="s">
        <v>100</v>
      </c>
      <c r="B214" s="41">
        <v>2020</v>
      </c>
      <c r="C214" s="90"/>
      <c r="D214" s="91"/>
      <c r="E214" s="90"/>
      <c r="F214" s="101"/>
      <c r="G214" s="101"/>
      <c r="H214" s="90"/>
      <c r="I214" s="115"/>
      <c r="J214" s="115"/>
      <c r="K214" s="115"/>
      <c r="L214" s="115"/>
      <c r="M214" s="116"/>
      <c r="N214" s="116"/>
      <c r="O214" s="116"/>
      <c r="P214" s="115"/>
      <c r="Q214" s="115"/>
      <c r="R214" s="115"/>
      <c r="S214" s="115"/>
      <c r="T214" s="117"/>
      <c r="U214" s="117"/>
      <c r="V214" s="117"/>
      <c r="W214" s="117"/>
      <c r="X214" s="117"/>
      <c r="Y214" s="117"/>
      <c r="Z214" s="115"/>
      <c r="AA214" s="115"/>
      <c r="AB214" s="115"/>
      <c r="AC214" s="118"/>
      <c r="AD214" s="117"/>
      <c r="AE214" s="117"/>
      <c r="AF214" s="118"/>
      <c r="AG214" s="118"/>
      <c r="AH214" s="118"/>
      <c r="AI214" s="115"/>
      <c r="AJ214" s="115"/>
      <c r="AK214" s="90"/>
    </row>
    <row r="215" spans="1:37" x14ac:dyDescent="0.2">
      <c r="A215" s="41" t="s">
        <v>100</v>
      </c>
      <c r="B215" s="41">
        <v>2021</v>
      </c>
      <c r="C215" s="90"/>
      <c r="D215" s="91"/>
      <c r="E215" s="90"/>
      <c r="F215" s="101"/>
      <c r="G215" s="101"/>
      <c r="H215" s="90"/>
      <c r="I215" s="115"/>
      <c r="J215" s="115"/>
      <c r="K215" s="115"/>
      <c r="L215" s="115"/>
      <c r="M215" s="116"/>
      <c r="N215" s="116"/>
      <c r="O215" s="116"/>
      <c r="P215" s="115"/>
      <c r="Q215" s="115"/>
      <c r="R215" s="115"/>
      <c r="S215" s="115"/>
      <c r="T215" s="117"/>
      <c r="U215" s="117"/>
      <c r="V215" s="117"/>
      <c r="W215" s="117"/>
      <c r="X215" s="117"/>
      <c r="Y215" s="117"/>
      <c r="Z215" s="115"/>
      <c r="AA215" s="115"/>
      <c r="AB215" s="115"/>
      <c r="AC215" s="118"/>
      <c r="AD215" s="117"/>
      <c r="AE215" s="117"/>
      <c r="AF215" s="118"/>
      <c r="AG215" s="118"/>
      <c r="AH215" s="118"/>
      <c r="AI215" s="115"/>
      <c r="AJ215" s="115"/>
      <c r="AK215" s="90"/>
    </row>
    <row r="216" spans="1:37" x14ac:dyDescent="0.2">
      <c r="A216" s="41" t="s">
        <v>100</v>
      </c>
      <c r="B216" s="41">
        <v>2020</v>
      </c>
      <c r="C216" s="90"/>
      <c r="D216" s="91"/>
      <c r="E216" s="90"/>
      <c r="F216" s="101"/>
      <c r="G216" s="101"/>
      <c r="H216" s="90"/>
      <c r="I216" s="115"/>
      <c r="J216" s="115"/>
      <c r="K216" s="115"/>
      <c r="L216" s="115"/>
      <c r="M216" s="116"/>
      <c r="N216" s="116"/>
      <c r="O216" s="116"/>
      <c r="P216" s="115"/>
      <c r="Q216" s="115"/>
      <c r="R216" s="115"/>
      <c r="S216" s="115"/>
      <c r="T216" s="117"/>
      <c r="U216" s="117"/>
      <c r="V216" s="117"/>
      <c r="W216" s="117"/>
      <c r="X216" s="117"/>
      <c r="Y216" s="117"/>
      <c r="Z216" s="115"/>
      <c r="AA216" s="115"/>
      <c r="AB216" s="115"/>
      <c r="AC216" s="118"/>
      <c r="AD216" s="117"/>
      <c r="AE216" s="117"/>
      <c r="AF216" s="118"/>
      <c r="AG216" s="118"/>
      <c r="AH216" s="118"/>
      <c r="AI216" s="115"/>
      <c r="AJ216" s="115"/>
      <c r="AK216" s="90"/>
    </row>
    <row r="217" spans="1:37" x14ac:dyDescent="0.2">
      <c r="A217" s="41" t="s">
        <v>100</v>
      </c>
      <c r="B217" s="41">
        <v>2021</v>
      </c>
      <c r="C217" s="90"/>
      <c r="D217" s="91"/>
      <c r="E217" s="90"/>
      <c r="F217" s="101"/>
      <c r="G217" s="101"/>
      <c r="H217" s="90"/>
      <c r="I217" s="115"/>
      <c r="J217" s="115"/>
      <c r="K217" s="115"/>
      <c r="L217" s="115"/>
      <c r="M217" s="116"/>
      <c r="N217" s="116"/>
      <c r="O217" s="116"/>
      <c r="P217" s="115"/>
      <c r="Q217" s="115"/>
      <c r="R217" s="115"/>
      <c r="S217" s="115"/>
      <c r="T217" s="117"/>
      <c r="U217" s="117"/>
      <c r="V217" s="117"/>
      <c r="W217" s="117"/>
      <c r="X217" s="117"/>
      <c r="Y217" s="117"/>
      <c r="Z217" s="115"/>
      <c r="AA217" s="115"/>
      <c r="AB217" s="115"/>
      <c r="AC217" s="118"/>
      <c r="AD217" s="117"/>
      <c r="AE217" s="117"/>
      <c r="AF217" s="118"/>
      <c r="AG217" s="118"/>
      <c r="AH217" s="118"/>
      <c r="AI217" s="115"/>
      <c r="AJ217" s="115"/>
      <c r="AK217" s="90"/>
    </row>
    <row r="218" spans="1:37" x14ac:dyDescent="0.2">
      <c r="A218" s="41" t="s">
        <v>100</v>
      </c>
      <c r="B218" s="41">
        <v>2020</v>
      </c>
      <c r="C218" s="90"/>
      <c r="D218" s="91"/>
      <c r="E218" s="90"/>
      <c r="F218" s="101"/>
      <c r="G218" s="101"/>
      <c r="H218" s="90"/>
      <c r="I218" s="115"/>
      <c r="J218" s="115"/>
      <c r="K218" s="115"/>
      <c r="L218" s="115"/>
      <c r="M218" s="116"/>
      <c r="N218" s="116"/>
      <c r="O218" s="116"/>
      <c r="P218" s="115"/>
      <c r="Q218" s="115"/>
      <c r="R218" s="115"/>
      <c r="S218" s="115"/>
      <c r="T218" s="117"/>
      <c r="U218" s="117"/>
      <c r="V218" s="117"/>
      <c r="W218" s="117"/>
      <c r="X218" s="117"/>
      <c r="Y218" s="117"/>
      <c r="Z218" s="115"/>
      <c r="AA218" s="115"/>
      <c r="AB218" s="115"/>
      <c r="AC218" s="118"/>
      <c r="AD218" s="117"/>
      <c r="AE218" s="117"/>
      <c r="AF218" s="118"/>
      <c r="AG218" s="118"/>
      <c r="AH218" s="118"/>
      <c r="AI218" s="115"/>
      <c r="AJ218" s="115"/>
      <c r="AK218" s="90"/>
    </row>
    <row r="219" spans="1:37" x14ac:dyDescent="0.2">
      <c r="A219" s="41" t="s">
        <v>100</v>
      </c>
      <c r="B219" s="41">
        <v>2020</v>
      </c>
      <c r="C219" s="90"/>
      <c r="D219" s="91"/>
      <c r="E219" s="90"/>
      <c r="F219" s="101"/>
      <c r="G219" s="101"/>
      <c r="H219" s="90"/>
      <c r="I219" s="115"/>
      <c r="J219" s="115"/>
      <c r="K219" s="115"/>
      <c r="L219" s="115"/>
      <c r="M219" s="116"/>
      <c r="N219" s="116"/>
      <c r="O219" s="116"/>
      <c r="P219" s="115"/>
      <c r="Q219" s="115"/>
      <c r="R219" s="115"/>
      <c r="S219" s="115"/>
      <c r="T219" s="117"/>
      <c r="U219" s="117"/>
      <c r="V219" s="117"/>
      <c r="W219" s="117"/>
      <c r="X219" s="117"/>
      <c r="Y219" s="117"/>
      <c r="Z219" s="115"/>
      <c r="AA219" s="115"/>
      <c r="AB219" s="115"/>
      <c r="AC219" s="118"/>
      <c r="AD219" s="117"/>
      <c r="AE219" s="117"/>
      <c r="AF219" s="118"/>
      <c r="AG219" s="118"/>
      <c r="AH219" s="118"/>
      <c r="AI219" s="115"/>
      <c r="AJ219" s="115"/>
      <c r="AK219" s="90"/>
    </row>
    <row r="220" spans="1:37" x14ac:dyDescent="0.2">
      <c r="A220" s="41" t="s">
        <v>100</v>
      </c>
      <c r="B220" s="41">
        <v>2020</v>
      </c>
      <c r="C220" s="90"/>
      <c r="D220" s="91"/>
      <c r="E220" s="90"/>
      <c r="F220" s="101"/>
      <c r="G220" s="101"/>
      <c r="H220" s="90"/>
      <c r="I220" s="115"/>
      <c r="J220" s="115"/>
      <c r="K220" s="115"/>
      <c r="L220" s="115"/>
      <c r="M220" s="116"/>
      <c r="N220" s="116"/>
      <c r="O220" s="116"/>
      <c r="P220" s="115"/>
      <c r="Q220" s="115"/>
      <c r="R220" s="115"/>
      <c r="S220" s="115"/>
      <c r="T220" s="117"/>
      <c r="U220" s="117"/>
      <c r="V220" s="117"/>
      <c r="W220" s="117"/>
      <c r="X220" s="117"/>
      <c r="Y220" s="117"/>
      <c r="Z220" s="115"/>
      <c r="AA220" s="115"/>
      <c r="AB220" s="115"/>
      <c r="AC220" s="118"/>
      <c r="AD220" s="117"/>
      <c r="AE220" s="117"/>
      <c r="AF220" s="118"/>
      <c r="AG220" s="118"/>
      <c r="AH220" s="118"/>
      <c r="AI220" s="115"/>
      <c r="AJ220" s="115"/>
      <c r="AK220" s="90"/>
    </row>
    <row r="221" spans="1:37" x14ac:dyDescent="0.2">
      <c r="A221" s="41" t="s">
        <v>100</v>
      </c>
      <c r="B221" s="41">
        <v>2020</v>
      </c>
      <c r="C221" s="90"/>
      <c r="D221" s="91"/>
      <c r="E221" s="90"/>
      <c r="F221" s="101"/>
      <c r="G221" s="101"/>
      <c r="H221" s="90"/>
      <c r="I221" s="115"/>
      <c r="J221" s="115"/>
      <c r="K221" s="115"/>
      <c r="L221" s="115"/>
      <c r="M221" s="116"/>
      <c r="N221" s="116"/>
      <c r="O221" s="116"/>
      <c r="P221" s="115"/>
      <c r="Q221" s="115"/>
      <c r="R221" s="115"/>
      <c r="S221" s="115"/>
      <c r="T221" s="117"/>
      <c r="U221" s="117"/>
      <c r="V221" s="117"/>
      <c r="W221" s="117"/>
      <c r="X221" s="117"/>
      <c r="Y221" s="117"/>
      <c r="Z221" s="115"/>
      <c r="AA221" s="115"/>
      <c r="AB221" s="115"/>
      <c r="AC221" s="118"/>
      <c r="AD221" s="117"/>
      <c r="AE221" s="117"/>
      <c r="AF221" s="118"/>
      <c r="AG221" s="118"/>
      <c r="AH221" s="118"/>
      <c r="AI221" s="115"/>
      <c r="AJ221" s="115"/>
      <c r="AK221" s="90"/>
    </row>
    <row r="222" spans="1:37" x14ac:dyDescent="0.2">
      <c r="A222" s="41" t="s">
        <v>100</v>
      </c>
      <c r="B222" s="41">
        <v>2021</v>
      </c>
      <c r="C222" s="90"/>
      <c r="D222" s="91"/>
      <c r="E222" s="90"/>
      <c r="F222" s="101"/>
      <c r="G222" s="101"/>
      <c r="H222" s="90"/>
      <c r="I222" s="115"/>
      <c r="J222" s="115"/>
      <c r="K222" s="115"/>
      <c r="L222" s="115"/>
      <c r="M222" s="116"/>
      <c r="N222" s="116"/>
      <c r="O222" s="116"/>
      <c r="P222" s="115"/>
      <c r="Q222" s="115"/>
      <c r="R222" s="115"/>
      <c r="S222" s="115"/>
      <c r="T222" s="117"/>
      <c r="U222" s="117"/>
      <c r="V222" s="117"/>
      <c r="W222" s="117"/>
      <c r="X222" s="117"/>
      <c r="Y222" s="117"/>
      <c r="Z222" s="115"/>
      <c r="AA222" s="115"/>
      <c r="AB222" s="115"/>
      <c r="AC222" s="118"/>
      <c r="AD222" s="117"/>
      <c r="AE222" s="117"/>
      <c r="AF222" s="118"/>
      <c r="AG222" s="118"/>
      <c r="AH222" s="118"/>
      <c r="AI222" s="115"/>
      <c r="AJ222" s="115"/>
      <c r="AK222" s="90"/>
    </row>
    <row r="223" spans="1:37" x14ac:dyDescent="0.2">
      <c r="A223" s="41" t="s">
        <v>100</v>
      </c>
      <c r="B223" s="41">
        <v>2021</v>
      </c>
      <c r="C223" s="90"/>
      <c r="D223" s="91"/>
      <c r="E223" s="90"/>
      <c r="F223" s="101"/>
      <c r="G223" s="101"/>
      <c r="H223" s="90"/>
      <c r="I223" s="115"/>
      <c r="J223" s="115"/>
      <c r="K223" s="115"/>
      <c r="L223" s="115"/>
      <c r="M223" s="116"/>
      <c r="N223" s="116"/>
      <c r="O223" s="116"/>
      <c r="P223" s="115"/>
      <c r="Q223" s="115"/>
      <c r="R223" s="115"/>
      <c r="S223" s="115"/>
      <c r="T223" s="117"/>
      <c r="U223" s="117"/>
      <c r="V223" s="117"/>
      <c r="W223" s="117"/>
      <c r="X223" s="117"/>
      <c r="Y223" s="117"/>
      <c r="Z223" s="115"/>
      <c r="AA223" s="115"/>
      <c r="AB223" s="115"/>
      <c r="AC223" s="118"/>
      <c r="AD223" s="117"/>
      <c r="AE223" s="117"/>
      <c r="AF223" s="118"/>
      <c r="AG223" s="118"/>
      <c r="AH223" s="118"/>
      <c r="AI223" s="115"/>
      <c r="AJ223" s="115"/>
      <c r="AK223" s="90"/>
    </row>
    <row r="224" spans="1:37" x14ac:dyDescent="0.2">
      <c r="A224" s="41" t="s">
        <v>100</v>
      </c>
      <c r="B224" s="41">
        <v>2020</v>
      </c>
      <c r="C224" s="90"/>
      <c r="D224" s="91"/>
      <c r="E224" s="90"/>
      <c r="F224" s="101"/>
      <c r="G224" s="101"/>
      <c r="H224" s="90"/>
      <c r="I224" s="115"/>
      <c r="J224" s="115"/>
      <c r="K224" s="115"/>
      <c r="L224" s="115"/>
      <c r="M224" s="116"/>
      <c r="N224" s="116"/>
      <c r="O224" s="116"/>
      <c r="P224" s="115"/>
      <c r="Q224" s="115"/>
      <c r="R224" s="115"/>
      <c r="S224" s="115"/>
      <c r="T224" s="117"/>
      <c r="U224" s="117"/>
      <c r="V224" s="117"/>
      <c r="W224" s="117"/>
      <c r="X224" s="117"/>
      <c r="Y224" s="117"/>
      <c r="Z224" s="115"/>
      <c r="AA224" s="115"/>
      <c r="AB224" s="115"/>
      <c r="AC224" s="118"/>
      <c r="AD224" s="117"/>
      <c r="AE224" s="117"/>
      <c r="AF224" s="118"/>
      <c r="AG224" s="118"/>
      <c r="AH224" s="118"/>
      <c r="AI224" s="115"/>
      <c r="AJ224" s="115"/>
      <c r="AK224" s="90"/>
    </row>
    <row r="225" spans="1:37" x14ac:dyDescent="0.2">
      <c r="A225" s="41" t="s">
        <v>100</v>
      </c>
      <c r="B225" s="41">
        <v>2020</v>
      </c>
      <c r="C225" s="90"/>
      <c r="D225" s="91"/>
      <c r="E225" s="90"/>
      <c r="F225" s="101"/>
      <c r="G225" s="101"/>
      <c r="H225" s="90"/>
      <c r="I225" s="115"/>
      <c r="J225" s="115"/>
      <c r="K225" s="115"/>
      <c r="L225" s="115"/>
      <c r="M225" s="116"/>
      <c r="N225" s="116"/>
      <c r="O225" s="116"/>
      <c r="P225" s="115"/>
      <c r="Q225" s="115"/>
      <c r="R225" s="115"/>
      <c r="S225" s="115"/>
      <c r="T225" s="117"/>
      <c r="U225" s="117"/>
      <c r="V225" s="117"/>
      <c r="W225" s="117"/>
      <c r="X225" s="117"/>
      <c r="Y225" s="117"/>
      <c r="Z225" s="115"/>
      <c r="AA225" s="115"/>
      <c r="AB225" s="115"/>
      <c r="AC225" s="118"/>
      <c r="AD225" s="117"/>
      <c r="AE225" s="117"/>
      <c r="AF225" s="118"/>
      <c r="AG225" s="118"/>
      <c r="AH225" s="118"/>
      <c r="AI225" s="115"/>
      <c r="AJ225" s="115"/>
      <c r="AK225" s="90"/>
    </row>
    <row r="226" spans="1:37" x14ac:dyDescent="0.2">
      <c r="A226" s="41" t="s">
        <v>100</v>
      </c>
      <c r="B226" s="41">
        <v>2020</v>
      </c>
      <c r="C226" s="90"/>
      <c r="D226" s="91"/>
      <c r="E226" s="90"/>
      <c r="F226" s="101"/>
      <c r="G226" s="101"/>
      <c r="H226" s="90"/>
      <c r="I226" s="115"/>
      <c r="J226" s="115"/>
      <c r="K226" s="115"/>
      <c r="L226" s="115"/>
      <c r="M226" s="116"/>
      <c r="N226" s="116"/>
      <c r="O226" s="116"/>
      <c r="P226" s="115"/>
      <c r="Q226" s="115"/>
      <c r="R226" s="115"/>
      <c r="S226" s="115"/>
      <c r="T226" s="117"/>
      <c r="U226" s="117"/>
      <c r="V226" s="117"/>
      <c r="W226" s="117"/>
      <c r="X226" s="117"/>
      <c r="Y226" s="117"/>
      <c r="Z226" s="115"/>
      <c r="AA226" s="115"/>
      <c r="AB226" s="115"/>
      <c r="AC226" s="118"/>
      <c r="AD226" s="117"/>
      <c r="AE226" s="117"/>
      <c r="AF226" s="118"/>
      <c r="AG226" s="118"/>
      <c r="AH226" s="118"/>
      <c r="AI226" s="115"/>
      <c r="AJ226" s="115"/>
      <c r="AK226" s="90"/>
    </row>
    <row r="227" spans="1:37" x14ac:dyDescent="0.2">
      <c r="A227" s="41" t="s">
        <v>100</v>
      </c>
      <c r="B227" s="41">
        <v>2020</v>
      </c>
      <c r="C227" s="90"/>
      <c r="D227" s="91"/>
      <c r="E227" s="90"/>
      <c r="F227" s="101"/>
      <c r="G227" s="101"/>
      <c r="H227" s="90"/>
      <c r="I227" s="115"/>
      <c r="J227" s="115"/>
      <c r="K227" s="115"/>
      <c r="L227" s="115"/>
      <c r="M227" s="116"/>
      <c r="N227" s="116"/>
      <c r="O227" s="116"/>
      <c r="P227" s="115"/>
      <c r="Q227" s="115"/>
      <c r="R227" s="115"/>
      <c r="S227" s="115"/>
      <c r="T227" s="117"/>
      <c r="U227" s="117"/>
      <c r="V227" s="117"/>
      <c r="W227" s="117"/>
      <c r="X227" s="117"/>
      <c r="Y227" s="117"/>
      <c r="Z227" s="115"/>
      <c r="AA227" s="115"/>
      <c r="AB227" s="115"/>
      <c r="AC227" s="118"/>
      <c r="AD227" s="117"/>
      <c r="AE227" s="117"/>
      <c r="AF227" s="118"/>
      <c r="AG227" s="118"/>
      <c r="AH227" s="118"/>
      <c r="AI227" s="115"/>
      <c r="AJ227" s="115"/>
      <c r="AK227" s="90"/>
    </row>
    <row r="228" spans="1:37" x14ac:dyDescent="0.2">
      <c r="A228" s="41" t="s">
        <v>100</v>
      </c>
      <c r="B228" s="41">
        <v>2021</v>
      </c>
      <c r="C228" s="90"/>
      <c r="D228" s="91"/>
      <c r="E228" s="90"/>
      <c r="F228" s="101"/>
      <c r="G228" s="101"/>
      <c r="H228" s="90"/>
      <c r="I228" s="115"/>
      <c r="J228" s="115"/>
      <c r="K228" s="115"/>
      <c r="L228" s="115"/>
      <c r="M228" s="116"/>
      <c r="N228" s="116"/>
      <c r="O228" s="116"/>
      <c r="P228" s="115"/>
      <c r="Q228" s="115"/>
      <c r="R228" s="115"/>
      <c r="S228" s="115"/>
      <c r="T228" s="117"/>
      <c r="U228" s="117"/>
      <c r="V228" s="117"/>
      <c r="W228" s="117"/>
      <c r="X228" s="117"/>
      <c r="Y228" s="117"/>
      <c r="Z228" s="115"/>
      <c r="AA228" s="115"/>
      <c r="AB228" s="115"/>
      <c r="AC228" s="118"/>
      <c r="AD228" s="117"/>
      <c r="AE228" s="117"/>
      <c r="AF228" s="118"/>
      <c r="AG228" s="118"/>
      <c r="AH228" s="118"/>
      <c r="AI228" s="115"/>
      <c r="AJ228" s="115"/>
      <c r="AK228" s="90"/>
    </row>
    <row r="229" spans="1:37" x14ac:dyDescent="0.2">
      <c r="A229" s="41" t="s">
        <v>100</v>
      </c>
      <c r="B229" s="41">
        <v>2020</v>
      </c>
      <c r="C229" s="90"/>
      <c r="D229" s="91"/>
      <c r="E229" s="90"/>
      <c r="F229" s="101"/>
      <c r="G229" s="101"/>
      <c r="H229" s="90"/>
      <c r="I229" s="115"/>
      <c r="J229" s="115"/>
      <c r="K229" s="115"/>
      <c r="L229" s="115"/>
      <c r="M229" s="116"/>
      <c r="N229" s="116"/>
      <c r="O229" s="116"/>
      <c r="P229" s="115"/>
      <c r="Q229" s="115"/>
      <c r="R229" s="115"/>
      <c r="S229" s="115"/>
      <c r="T229" s="117"/>
      <c r="U229" s="117"/>
      <c r="V229" s="117"/>
      <c r="W229" s="117"/>
      <c r="X229" s="117"/>
      <c r="Y229" s="117"/>
      <c r="Z229" s="115"/>
      <c r="AA229" s="115"/>
      <c r="AB229" s="115"/>
      <c r="AC229" s="118"/>
      <c r="AD229" s="117"/>
      <c r="AE229" s="117"/>
      <c r="AF229" s="118"/>
      <c r="AG229" s="118"/>
      <c r="AH229" s="118"/>
      <c r="AI229" s="115"/>
      <c r="AJ229" s="115"/>
      <c r="AK229" s="90"/>
    </row>
    <row r="230" spans="1:37" x14ac:dyDescent="0.2">
      <c r="A230" s="41" t="s">
        <v>100</v>
      </c>
      <c r="B230" s="41">
        <v>2020</v>
      </c>
      <c r="C230" s="90"/>
      <c r="D230" s="91"/>
      <c r="E230" s="90"/>
      <c r="F230" s="101"/>
      <c r="G230" s="101"/>
      <c r="H230" s="90"/>
      <c r="I230" s="115"/>
      <c r="J230" s="115"/>
      <c r="K230" s="115"/>
      <c r="L230" s="115"/>
      <c r="M230" s="116"/>
      <c r="N230" s="116"/>
      <c r="O230" s="116"/>
      <c r="P230" s="115"/>
      <c r="Q230" s="115"/>
      <c r="R230" s="115"/>
      <c r="S230" s="115"/>
      <c r="T230" s="117"/>
      <c r="U230" s="117"/>
      <c r="V230" s="117"/>
      <c r="W230" s="117"/>
      <c r="X230" s="117"/>
      <c r="Y230" s="117"/>
      <c r="Z230" s="115"/>
      <c r="AA230" s="115"/>
      <c r="AB230" s="115"/>
      <c r="AC230" s="118"/>
      <c r="AD230" s="117"/>
      <c r="AE230" s="117"/>
      <c r="AF230" s="118"/>
      <c r="AG230" s="118"/>
      <c r="AH230" s="118"/>
      <c r="AI230" s="115"/>
      <c r="AJ230" s="115"/>
      <c r="AK230" s="90"/>
    </row>
    <row r="231" spans="1:37" x14ac:dyDescent="0.2">
      <c r="A231" s="41" t="s">
        <v>100</v>
      </c>
      <c r="B231" s="41">
        <v>2020</v>
      </c>
      <c r="C231" s="90"/>
      <c r="D231" s="91"/>
      <c r="E231" s="90"/>
      <c r="F231" s="101"/>
      <c r="G231" s="101"/>
      <c r="H231" s="90"/>
      <c r="I231" s="115"/>
      <c r="J231" s="115"/>
      <c r="K231" s="115"/>
      <c r="L231" s="115"/>
      <c r="M231" s="116"/>
      <c r="N231" s="116"/>
      <c r="O231" s="116"/>
      <c r="P231" s="115"/>
      <c r="Q231" s="115"/>
      <c r="R231" s="115"/>
      <c r="S231" s="115"/>
      <c r="T231" s="117"/>
      <c r="U231" s="117"/>
      <c r="V231" s="117"/>
      <c r="W231" s="117"/>
      <c r="X231" s="117"/>
      <c r="Y231" s="117"/>
      <c r="Z231" s="115"/>
      <c r="AA231" s="115"/>
      <c r="AB231" s="115"/>
      <c r="AC231" s="118"/>
      <c r="AD231" s="117"/>
      <c r="AE231" s="117"/>
      <c r="AF231" s="118"/>
      <c r="AG231" s="118"/>
      <c r="AH231" s="118"/>
      <c r="AI231" s="115"/>
      <c r="AJ231" s="115"/>
      <c r="AK231" s="90"/>
    </row>
    <row r="232" spans="1:37" x14ac:dyDescent="0.2">
      <c r="A232" s="41" t="s">
        <v>100</v>
      </c>
      <c r="B232" s="41">
        <v>2021</v>
      </c>
      <c r="C232" s="90"/>
      <c r="D232" s="91"/>
      <c r="E232" s="90"/>
      <c r="F232" s="101"/>
      <c r="G232" s="101"/>
      <c r="H232" s="90"/>
      <c r="I232" s="115"/>
      <c r="J232" s="115"/>
      <c r="K232" s="115"/>
      <c r="L232" s="115"/>
      <c r="M232" s="116"/>
      <c r="N232" s="116"/>
      <c r="O232" s="116"/>
      <c r="P232" s="115"/>
      <c r="Q232" s="115"/>
      <c r="R232" s="115"/>
      <c r="S232" s="115"/>
      <c r="T232" s="117"/>
      <c r="U232" s="117"/>
      <c r="V232" s="117"/>
      <c r="W232" s="117"/>
      <c r="X232" s="117"/>
      <c r="Y232" s="117"/>
      <c r="Z232" s="115"/>
      <c r="AA232" s="115"/>
      <c r="AB232" s="115"/>
      <c r="AC232" s="118"/>
      <c r="AD232" s="117"/>
      <c r="AE232" s="117"/>
      <c r="AF232" s="118"/>
      <c r="AG232" s="118"/>
      <c r="AH232" s="118"/>
      <c r="AI232" s="115"/>
      <c r="AJ232" s="115"/>
      <c r="AK232" s="90"/>
    </row>
    <row r="233" spans="1:37" x14ac:dyDescent="0.2">
      <c r="A233" s="41" t="s">
        <v>100</v>
      </c>
      <c r="B233" s="41">
        <v>2020</v>
      </c>
      <c r="C233" s="90"/>
      <c r="D233" s="91"/>
      <c r="E233" s="90"/>
      <c r="F233" s="101"/>
      <c r="G233" s="101"/>
      <c r="H233" s="90"/>
      <c r="I233" s="115"/>
      <c r="J233" s="115"/>
      <c r="K233" s="115"/>
      <c r="L233" s="115"/>
      <c r="M233" s="116"/>
      <c r="N233" s="116"/>
      <c r="O233" s="116"/>
      <c r="P233" s="115"/>
      <c r="Q233" s="115"/>
      <c r="R233" s="115"/>
      <c r="S233" s="115"/>
      <c r="T233" s="117"/>
      <c r="U233" s="117"/>
      <c r="V233" s="117"/>
      <c r="W233" s="117"/>
      <c r="X233" s="117"/>
      <c r="Y233" s="117"/>
      <c r="Z233" s="115"/>
      <c r="AA233" s="115"/>
      <c r="AB233" s="115"/>
      <c r="AC233" s="118"/>
      <c r="AD233" s="117"/>
      <c r="AE233" s="117"/>
      <c r="AF233" s="118"/>
      <c r="AG233" s="118"/>
      <c r="AH233" s="118"/>
      <c r="AI233" s="115"/>
      <c r="AJ233" s="115"/>
      <c r="AK233" s="90"/>
    </row>
    <row r="234" spans="1:37" x14ac:dyDescent="0.2">
      <c r="A234" s="41" t="s">
        <v>100</v>
      </c>
      <c r="B234" s="41">
        <v>2020</v>
      </c>
      <c r="C234" s="90"/>
      <c r="D234" s="91"/>
      <c r="E234" s="90"/>
      <c r="F234" s="101"/>
      <c r="G234" s="101"/>
      <c r="H234" s="90"/>
      <c r="I234" s="115"/>
      <c r="J234" s="115"/>
      <c r="K234" s="115"/>
      <c r="L234" s="115"/>
      <c r="M234" s="116"/>
      <c r="N234" s="116"/>
      <c r="O234" s="116"/>
      <c r="P234" s="115"/>
      <c r="Q234" s="115"/>
      <c r="R234" s="115"/>
      <c r="S234" s="115"/>
      <c r="T234" s="117"/>
      <c r="U234" s="117"/>
      <c r="V234" s="117"/>
      <c r="W234" s="117"/>
      <c r="X234" s="117"/>
      <c r="Y234" s="117"/>
      <c r="Z234" s="115"/>
      <c r="AA234" s="115"/>
      <c r="AB234" s="115"/>
      <c r="AC234" s="118"/>
      <c r="AD234" s="117"/>
      <c r="AE234" s="117"/>
      <c r="AF234" s="118"/>
      <c r="AG234" s="118"/>
      <c r="AH234" s="118"/>
      <c r="AI234" s="115"/>
      <c r="AJ234" s="115"/>
      <c r="AK234" s="90"/>
    </row>
    <row r="235" spans="1:37" x14ac:dyDescent="0.2">
      <c r="A235" s="41" t="s">
        <v>100</v>
      </c>
      <c r="B235" s="41">
        <v>2020</v>
      </c>
      <c r="C235" s="90"/>
      <c r="D235" s="91"/>
      <c r="E235" s="90"/>
      <c r="F235" s="101"/>
      <c r="G235" s="101"/>
      <c r="H235" s="90"/>
      <c r="I235" s="115"/>
      <c r="J235" s="115"/>
      <c r="K235" s="115"/>
      <c r="L235" s="115"/>
      <c r="M235" s="116"/>
      <c r="N235" s="116"/>
      <c r="O235" s="116"/>
      <c r="P235" s="115"/>
      <c r="Q235" s="115"/>
      <c r="R235" s="115"/>
      <c r="S235" s="115"/>
      <c r="T235" s="117"/>
      <c r="U235" s="117"/>
      <c r="V235" s="117"/>
      <c r="W235" s="117"/>
      <c r="X235" s="117"/>
      <c r="Y235" s="117"/>
      <c r="Z235" s="115"/>
      <c r="AA235" s="115"/>
      <c r="AB235" s="115"/>
      <c r="AC235" s="118"/>
      <c r="AD235" s="117"/>
      <c r="AE235" s="117"/>
      <c r="AF235" s="118"/>
      <c r="AG235" s="118"/>
      <c r="AH235" s="118"/>
      <c r="AI235" s="115"/>
      <c r="AJ235" s="115"/>
      <c r="AK235" s="90"/>
    </row>
    <row r="236" spans="1:37" x14ac:dyDescent="0.2">
      <c r="A236" s="41" t="s">
        <v>100</v>
      </c>
      <c r="B236" s="41">
        <v>2020</v>
      </c>
      <c r="C236" s="90"/>
      <c r="D236" s="91"/>
      <c r="E236" s="90"/>
      <c r="F236" s="101"/>
      <c r="G236" s="101"/>
      <c r="H236" s="90"/>
      <c r="I236" s="115"/>
      <c r="J236" s="115"/>
      <c r="K236" s="115"/>
      <c r="L236" s="115"/>
      <c r="M236" s="116"/>
      <c r="N236" s="116"/>
      <c r="O236" s="116"/>
      <c r="P236" s="115"/>
      <c r="Q236" s="115"/>
      <c r="R236" s="115"/>
      <c r="S236" s="115"/>
      <c r="T236" s="117"/>
      <c r="U236" s="117"/>
      <c r="V236" s="117"/>
      <c r="W236" s="117"/>
      <c r="X236" s="117"/>
      <c r="Y236" s="117"/>
      <c r="Z236" s="115"/>
      <c r="AA236" s="115"/>
      <c r="AB236" s="115"/>
      <c r="AC236" s="118"/>
      <c r="AD236" s="117"/>
      <c r="AE236" s="117"/>
      <c r="AF236" s="118"/>
      <c r="AG236" s="118"/>
      <c r="AH236" s="118"/>
      <c r="AI236" s="115"/>
      <c r="AJ236" s="115"/>
      <c r="AK236" s="90"/>
    </row>
    <row r="237" spans="1:37" x14ac:dyDescent="0.2">
      <c r="A237" s="41" t="s">
        <v>100</v>
      </c>
      <c r="B237" s="41">
        <v>2021</v>
      </c>
      <c r="C237" s="90"/>
      <c r="D237" s="91"/>
      <c r="E237" s="90"/>
      <c r="F237" s="101"/>
      <c r="G237" s="101"/>
      <c r="H237" s="90"/>
      <c r="I237" s="115"/>
      <c r="J237" s="115"/>
      <c r="K237" s="115"/>
      <c r="L237" s="115"/>
      <c r="M237" s="116"/>
      <c r="N237" s="116"/>
      <c r="O237" s="116"/>
      <c r="P237" s="115"/>
      <c r="Q237" s="115"/>
      <c r="R237" s="115"/>
      <c r="S237" s="115"/>
      <c r="T237" s="117"/>
      <c r="U237" s="117"/>
      <c r="V237" s="117"/>
      <c r="W237" s="117"/>
      <c r="X237" s="117"/>
      <c r="Y237" s="117"/>
      <c r="Z237" s="115"/>
      <c r="AA237" s="115"/>
      <c r="AB237" s="115"/>
      <c r="AC237" s="118"/>
      <c r="AD237" s="117"/>
      <c r="AE237" s="117"/>
      <c r="AF237" s="118"/>
      <c r="AG237" s="118"/>
      <c r="AH237" s="118"/>
      <c r="AI237" s="115"/>
      <c r="AJ237" s="115"/>
      <c r="AK237" s="90"/>
    </row>
    <row r="238" spans="1:37" x14ac:dyDescent="0.2">
      <c r="A238" s="41" t="s">
        <v>100</v>
      </c>
      <c r="B238" s="41">
        <v>2020</v>
      </c>
      <c r="C238" s="90"/>
      <c r="D238" s="91"/>
      <c r="E238" s="90"/>
      <c r="F238" s="101"/>
      <c r="G238" s="101"/>
      <c r="H238" s="90"/>
      <c r="I238" s="115"/>
      <c r="J238" s="115"/>
      <c r="K238" s="115"/>
      <c r="L238" s="115"/>
      <c r="M238" s="116"/>
      <c r="N238" s="116"/>
      <c r="O238" s="116"/>
      <c r="P238" s="115"/>
      <c r="Q238" s="115"/>
      <c r="R238" s="115"/>
      <c r="S238" s="115"/>
      <c r="T238" s="117"/>
      <c r="U238" s="117"/>
      <c r="V238" s="117"/>
      <c r="W238" s="117"/>
      <c r="X238" s="117"/>
      <c r="Y238" s="117"/>
      <c r="Z238" s="115"/>
      <c r="AA238" s="115"/>
      <c r="AB238" s="115"/>
      <c r="AC238" s="118"/>
      <c r="AD238" s="117"/>
      <c r="AE238" s="117"/>
      <c r="AF238" s="118"/>
      <c r="AG238" s="118"/>
      <c r="AH238" s="118"/>
      <c r="AI238" s="115"/>
      <c r="AJ238" s="115"/>
      <c r="AK238" s="90"/>
    </row>
    <row r="239" spans="1:37" x14ac:dyDescent="0.2">
      <c r="A239" s="41" t="s">
        <v>100</v>
      </c>
      <c r="B239" s="41">
        <v>2020</v>
      </c>
      <c r="C239" s="90"/>
      <c r="D239" s="91"/>
      <c r="E239" s="90"/>
      <c r="F239" s="101"/>
      <c r="G239" s="101"/>
      <c r="H239" s="90"/>
      <c r="I239" s="115"/>
      <c r="J239" s="115"/>
      <c r="K239" s="115"/>
      <c r="L239" s="115"/>
      <c r="M239" s="116"/>
      <c r="N239" s="116"/>
      <c r="O239" s="116"/>
      <c r="P239" s="115"/>
      <c r="Q239" s="115"/>
      <c r="R239" s="115"/>
      <c r="S239" s="115"/>
      <c r="T239" s="117"/>
      <c r="U239" s="117"/>
      <c r="V239" s="117"/>
      <c r="W239" s="117"/>
      <c r="X239" s="117"/>
      <c r="Y239" s="117"/>
      <c r="Z239" s="115"/>
      <c r="AA239" s="115"/>
      <c r="AB239" s="115"/>
      <c r="AC239" s="118"/>
      <c r="AD239" s="117"/>
      <c r="AE239" s="117"/>
      <c r="AF239" s="118"/>
      <c r="AG239" s="118"/>
      <c r="AH239" s="118"/>
      <c r="AI239" s="115"/>
      <c r="AJ239" s="115"/>
      <c r="AK239" s="90"/>
    </row>
    <row r="240" spans="1:37" x14ac:dyDescent="0.2">
      <c r="A240" s="41" t="s">
        <v>100</v>
      </c>
      <c r="B240" s="41">
        <v>2020</v>
      </c>
      <c r="C240" s="90"/>
      <c r="D240" s="91"/>
      <c r="E240" s="90"/>
      <c r="F240" s="101"/>
      <c r="G240" s="101"/>
      <c r="H240" s="90"/>
      <c r="I240" s="115"/>
      <c r="J240" s="115"/>
      <c r="K240" s="115"/>
      <c r="L240" s="115"/>
      <c r="M240" s="116"/>
      <c r="N240" s="116"/>
      <c r="O240" s="116"/>
      <c r="P240" s="115"/>
      <c r="Q240" s="115"/>
      <c r="R240" s="115"/>
      <c r="S240" s="115"/>
      <c r="T240" s="117"/>
      <c r="U240" s="117"/>
      <c r="V240" s="117"/>
      <c r="W240" s="117"/>
      <c r="X240" s="117"/>
      <c r="Y240" s="117"/>
      <c r="Z240" s="115"/>
      <c r="AA240" s="115"/>
      <c r="AB240" s="115"/>
      <c r="AC240" s="118"/>
      <c r="AD240" s="117"/>
      <c r="AE240" s="117"/>
      <c r="AF240" s="118"/>
      <c r="AG240" s="118"/>
      <c r="AH240" s="118"/>
      <c r="AI240" s="115"/>
      <c r="AJ240" s="115"/>
      <c r="AK240" s="90"/>
    </row>
    <row r="241" spans="1:37" x14ac:dyDescent="0.2">
      <c r="A241" s="41" t="s">
        <v>100</v>
      </c>
      <c r="B241" s="41">
        <v>2021</v>
      </c>
      <c r="C241" s="90"/>
      <c r="D241" s="91"/>
      <c r="E241" s="90"/>
      <c r="F241" s="101"/>
      <c r="G241" s="101"/>
      <c r="H241" s="90"/>
      <c r="I241" s="115"/>
      <c r="J241" s="115"/>
      <c r="K241" s="115"/>
      <c r="L241" s="115"/>
      <c r="M241" s="116"/>
      <c r="N241" s="116"/>
      <c r="O241" s="116"/>
      <c r="P241" s="115"/>
      <c r="Q241" s="115"/>
      <c r="R241" s="115"/>
      <c r="S241" s="115"/>
      <c r="T241" s="117"/>
      <c r="U241" s="117"/>
      <c r="V241" s="117"/>
      <c r="W241" s="117"/>
      <c r="X241" s="117"/>
      <c r="Y241" s="117"/>
      <c r="Z241" s="115"/>
      <c r="AA241" s="115"/>
      <c r="AB241" s="115"/>
      <c r="AC241" s="118"/>
      <c r="AD241" s="117"/>
      <c r="AE241" s="117"/>
      <c r="AF241" s="118"/>
      <c r="AG241" s="118"/>
      <c r="AH241" s="118"/>
      <c r="AI241" s="115"/>
      <c r="AJ241" s="115"/>
      <c r="AK241" s="90"/>
    </row>
    <row r="242" spans="1:37" x14ac:dyDescent="0.2">
      <c r="A242" s="41" t="s">
        <v>100</v>
      </c>
      <c r="B242" s="41">
        <v>2021</v>
      </c>
      <c r="C242" s="90"/>
      <c r="D242" s="91"/>
      <c r="E242" s="90"/>
      <c r="F242" s="101"/>
      <c r="G242" s="101"/>
      <c r="H242" s="90"/>
      <c r="I242" s="115"/>
      <c r="J242" s="115"/>
      <c r="K242" s="115"/>
      <c r="L242" s="115"/>
      <c r="M242" s="116"/>
      <c r="N242" s="116"/>
      <c r="O242" s="116"/>
      <c r="P242" s="115"/>
      <c r="Q242" s="115"/>
      <c r="R242" s="115"/>
      <c r="S242" s="115"/>
      <c r="T242" s="117"/>
      <c r="U242" s="117"/>
      <c r="V242" s="117"/>
      <c r="W242" s="117"/>
      <c r="X242" s="117"/>
      <c r="Y242" s="117"/>
      <c r="Z242" s="115"/>
      <c r="AA242" s="115"/>
      <c r="AB242" s="115"/>
      <c r="AC242" s="118"/>
      <c r="AD242" s="117"/>
      <c r="AE242" s="117"/>
      <c r="AF242" s="118"/>
      <c r="AG242" s="118"/>
      <c r="AH242" s="118"/>
      <c r="AI242" s="115"/>
      <c r="AJ242" s="115"/>
      <c r="AK242" s="90"/>
    </row>
    <row r="243" spans="1:37" x14ac:dyDescent="0.2">
      <c r="A243" s="41" t="s">
        <v>100</v>
      </c>
      <c r="B243" s="41">
        <v>2021</v>
      </c>
      <c r="C243" s="90"/>
      <c r="D243" s="91"/>
      <c r="E243" s="90"/>
      <c r="F243" s="101"/>
      <c r="G243" s="101"/>
      <c r="H243" s="90"/>
      <c r="I243" s="115"/>
      <c r="J243" s="115"/>
      <c r="K243" s="115"/>
      <c r="L243" s="115"/>
      <c r="M243" s="116"/>
      <c r="N243" s="116"/>
      <c r="O243" s="116"/>
      <c r="P243" s="115"/>
      <c r="Q243" s="115"/>
      <c r="R243" s="115"/>
      <c r="S243" s="115"/>
      <c r="T243" s="117"/>
      <c r="U243" s="117"/>
      <c r="V243" s="117"/>
      <c r="W243" s="117"/>
      <c r="X243" s="117"/>
      <c r="Y243" s="117"/>
      <c r="Z243" s="115"/>
      <c r="AA243" s="115"/>
      <c r="AB243" s="115"/>
      <c r="AC243" s="118"/>
      <c r="AD243" s="117"/>
      <c r="AE243" s="117"/>
      <c r="AF243" s="118"/>
      <c r="AG243" s="118"/>
      <c r="AH243" s="118"/>
      <c r="AI243" s="115"/>
      <c r="AJ243" s="115"/>
      <c r="AK243" s="90"/>
    </row>
    <row r="244" spans="1:37" x14ac:dyDescent="0.2">
      <c r="A244" s="41" t="s">
        <v>100</v>
      </c>
      <c r="B244" s="41">
        <v>2020</v>
      </c>
      <c r="C244" s="90"/>
      <c r="D244" s="91"/>
      <c r="E244" s="90"/>
      <c r="F244" s="101"/>
      <c r="G244" s="101"/>
      <c r="H244" s="90"/>
      <c r="I244" s="115"/>
      <c r="J244" s="115"/>
      <c r="K244" s="115"/>
      <c r="L244" s="115"/>
      <c r="M244" s="116"/>
      <c r="N244" s="116"/>
      <c r="O244" s="116"/>
      <c r="P244" s="115"/>
      <c r="Q244" s="115"/>
      <c r="R244" s="115"/>
      <c r="S244" s="115"/>
      <c r="T244" s="117"/>
      <c r="U244" s="117"/>
      <c r="V244" s="117"/>
      <c r="W244" s="117"/>
      <c r="X244" s="117"/>
      <c r="Y244" s="117"/>
      <c r="Z244" s="115"/>
      <c r="AA244" s="115"/>
      <c r="AB244" s="115"/>
      <c r="AC244" s="118"/>
      <c r="AD244" s="117"/>
      <c r="AE244" s="117"/>
      <c r="AF244" s="118"/>
      <c r="AG244" s="118"/>
      <c r="AH244" s="118"/>
      <c r="AI244" s="115"/>
      <c r="AJ244" s="115"/>
      <c r="AK244" s="90"/>
    </row>
    <row r="245" spans="1:37" x14ac:dyDescent="0.2">
      <c r="A245" s="41" t="s">
        <v>100</v>
      </c>
      <c r="B245" s="41">
        <v>2020</v>
      </c>
      <c r="C245" s="90"/>
      <c r="D245" s="91"/>
      <c r="E245" s="90"/>
      <c r="F245" s="101"/>
      <c r="G245" s="101"/>
      <c r="H245" s="90"/>
      <c r="I245" s="115"/>
      <c r="J245" s="115"/>
      <c r="K245" s="115"/>
      <c r="L245" s="115"/>
      <c r="M245" s="116"/>
      <c r="N245" s="116"/>
      <c r="O245" s="116"/>
      <c r="P245" s="115"/>
      <c r="Q245" s="115"/>
      <c r="R245" s="115"/>
      <c r="S245" s="115"/>
      <c r="T245" s="117"/>
      <c r="U245" s="117"/>
      <c r="V245" s="117"/>
      <c r="W245" s="117"/>
      <c r="X245" s="117"/>
      <c r="Y245" s="117"/>
      <c r="Z245" s="115"/>
      <c r="AA245" s="115"/>
      <c r="AB245" s="115"/>
      <c r="AC245" s="118"/>
      <c r="AD245" s="117"/>
      <c r="AE245" s="117"/>
      <c r="AF245" s="118"/>
      <c r="AG245" s="118"/>
      <c r="AH245" s="118"/>
      <c r="AI245" s="115"/>
      <c r="AJ245" s="115"/>
      <c r="AK245" s="90"/>
    </row>
    <row r="246" spans="1:37" x14ac:dyDescent="0.2">
      <c r="A246" s="41" t="s">
        <v>100</v>
      </c>
      <c r="B246" s="41">
        <v>2020</v>
      </c>
      <c r="C246" s="90"/>
      <c r="D246" s="91"/>
      <c r="E246" s="90"/>
      <c r="F246" s="101"/>
      <c r="G246" s="101"/>
      <c r="H246" s="90"/>
      <c r="I246" s="115"/>
      <c r="J246" s="115"/>
      <c r="K246" s="115"/>
      <c r="L246" s="115"/>
      <c r="M246" s="116"/>
      <c r="N246" s="116"/>
      <c r="O246" s="116"/>
      <c r="P246" s="115"/>
      <c r="Q246" s="115"/>
      <c r="R246" s="115"/>
      <c r="S246" s="115"/>
      <c r="T246" s="117"/>
      <c r="U246" s="117"/>
      <c r="V246" s="117"/>
      <c r="W246" s="117"/>
      <c r="X246" s="117"/>
      <c r="Y246" s="117"/>
      <c r="Z246" s="115"/>
      <c r="AA246" s="115"/>
      <c r="AB246" s="115"/>
      <c r="AC246" s="118"/>
      <c r="AD246" s="117"/>
      <c r="AE246" s="117"/>
      <c r="AF246" s="118"/>
      <c r="AG246" s="118"/>
      <c r="AH246" s="118"/>
      <c r="AI246" s="115"/>
      <c r="AJ246" s="115"/>
      <c r="AK246" s="90"/>
    </row>
    <row r="247" spans="1:37" x14ac:dyDescent="0.2">
      <c r="A247" s="41" t="s">
        <v>100</v>
      </c>
      <c r="B247" s="41">
        <v>2020</v>
      </c>
      <c r="C247" s="90"/>
      <c r="D247" s="91"/>
      <c r="E247" s="90"/>
      <c r="F247" s="101"/>
      <c r="G247" s="101"/>
      <c r="H247" s="90"/>
      <c r="I247" s="115"/>
      <c r="J247" s="115"/>
      <c r="K247" s="115"/>
      <c r="L247" s="115"/>
      <c r="M247" s="116"/>
      <c r="N247" s="116"/>
      <c r="O247" s="116"/>
      <c r="P247" s="115"/>
      <c r="Q247" s="115"/>
      <c r="R247" s="115"/>
      <c r="S247" s="115"/>
      <c r="T247" s="117"/>
      <c r="U247" s="117"/>
      <c r="V247" s="117"/>
      <c r="W247" s="117"/>
      <c r="X247" s="117"/>
      <c r="Y247" s="117"/>
      <c r="Z247" s="115"/>
      <c r="AA247" s="115"/>
      <c r="AB247" s="115"/>
      <c r="AC247" s="118"/>
      <c r="AD247" s="117"/>
      <c r="AE247" s="117"/>
      <c r="AF247" s="118"/>
      <c r="AG247" s="118"/>
      <c r="AH247" s="118"/>
      <c r="AI247" s="115"/>
      <c r="AJ247" s="115"/>
      <c r="AK247" s="90"/>
    </row>
    <row r="248" spans="1:37" x14ac:dyDescent="0.2">
      <c r="A248" s="41" t="s">
        <v>100</v>
      </c>
      <c r="B248" s="41">
        <v>2020</v>
      </c>
      <c r="C248" s="90"/>
      <c r="D248" s="91"/>
      <c r="E248" s="90"/>
      <c r="F248" s="101"/>
      <c r="G248" s="101"/>
      <c r="H248" s="90"/>
      <c r="I248" s="115"/>
      <c r="J248" s="115"/>
      <c r="K248" s="115"/>
      <c r="L248" s="115"/>
      <c r="M248" s="116"/>
      <c r="N248" s="116"/>
      <c r="O248" s="116"/>
      <c r="P248" s="115"/>
      <c r="Q248" s="115"/>
      <c r="R248" s="115"/>
      <c r="S248" s="115"/>
      <c r="T248" s="117"/>
      <c r="U248" s="117"/>
      <c r="V248" s="117"/>
      <c r="W248" s="117"/>
      <c r="X248" s="117"/>
      <c r="Y248" s="117"/>
      <c r="Z248" s="115"/>
      <c r="AA248" s="115"/>
      <c r="AB248" s="115"/>
      <c r="AC248" s="118"/>
      <c r="AD248" s="117"/>
      <c r="AE248" s="117"/>
      <c r="AF248" s="118"/>
      <c r="AG248" s="118"/>
      <c r="AH248" s="118"/>
      <c r="AI248" s="115"/>
      <c r="AJ248" s="115"/>
      <c r="AK248" s="90"/>
    </row>
    <row r="249" spans="1:37" x14ac:dyDescent="0.2">
      <c r="A249" s="41" t="s">
        <v>100</v>
      </c>
      <c r="B249" s="41">
        <v>2021</v>
      </c>
      <c r="C249" s="90"/>
      <c r="D249" s="91"/>
      <c r="E249" s="90"/>
      <c r="F249" s="101"/>
      <c r="G249" s="101"/>
      <c r="H249" s="90"/>
      <c r="I249" s="115"/>
      <c r="J249" s="115"/>
      <c r="K249" s="115"/>
      <c r="L249" s="115"/>
      <c r="M249" s="116"/>
      <c r="N249" s="116"/>
      <c r="O249" s="116"/>
      <c r="P249" s="115"/>
      <c r="Q249" s="115"/>
      <c r="R249" s="115"/>
      <c r="S249" s="115"/>
      <c r="T249" s="117"/>
      <c r="U249" s="117"/>
      <c r="V249" s="117"/>
      <c r="W249" s="117"/>
      <c r="X249" s="117"/>
      <c r="Y249" s="117"/>
      <c r="Z249" s="115"/>
      <c r="AA249" s="115"/>
      <c r="AB249" s="115"/>
      <c r="AC249" s="118"/>
      <c r="AD249" s="117"/>
      <c r="AE249" s="117"/>
      <c r="AF249" s="118"/>
      <c r="AG249" s="118"/>
      <c r="AH249" s="118"/>
      <c r="AI249" s="115"/>
      <c r="AJ249" s="115"/>
      <c r="AK249" s="90"/>
    </row>
    <row r="250" spans="1:37" x14ac:dyDescent="0.2">
      <c r="A250" s="41" t="s">
        <v>100</v>
      </c>
      <c r="B250" s="41">
        <v>2020</v>
      </c>
      <c r="C250" s="90"/>
      <c r="D250" s="91"/>
      <c r="E250" s="90"/>
      <c r="F250" s="101"/>
      <c r="G250" s="101"/>
      <c r="H250" s="90"/>
      <c r="I250" s="115"/>
      <c r="J250" s="115"/>
      <c r="K250" s="115"/>
      <c r="L250" s="115"/>
      <c r="M250" s="116"/>
      <c r="N250" s="116"/>
      <c r="O250" s="116"/>
      <c r="P250" s="115"/>
      <c r="Q250" s="115"/>
      <c r="R250" s="115"/>
      <c r="S250" s="115"/>
      <c r="T250" s="117"/>
      <c r="U250" s="117"/>
      <c r="V250" s="117"/>
      <c r="W250" s="117"/>
      <c r="X250" s="117"/>
      <c r="Y250" s="117"/>
      <c r="Z250" s="115"/>
      <c r="AA250" s="115"/>
      <c r="AB250" s="115"/>
      <c r="AC250" s="118"/>
      <c r="AD250" s="117"/>
      <c r="AE250" s="117"/>
      <c r="AF250" s="118"/>
      <c r="AG250" s="118"/>
      <c r="AH250" s="118"/>
      <c r="AI250" s="115"/>
      <c r="AJ250" s="115"/>
      <c r="AK250" s="90"/>
    </row>
    <row r="251" spans="1:37" x14ac:dyDescent="0.2">
      <c r="A251" s="41" t="s">
        <v>100</v>
      </c>
      <c r="B251" s="41">
        <v>2020</v>
      </c>
      <c r="C251" s="90"/>
      <c r="D251" s="91"/>
      <c r="E251" s="90"/>
      <c r="F251" s="101"/>
      <c r="G251" s="101"/>
      <c r="H251" s="90"/>
      <c r="I251" s="115"/>
      <c r="J251" s="115"/>
      <c r="K251" s="115"/>
      <c r="L251" s="115"/>
      <c r="M251" s="116"/>
      <c r="N251" s="116"/>
      <c r="O251" s="116"/>
      <c r="P251" s="115"/>
      <c r="Q251" s="115"/>
      <c r="R251" s="115"/>
      <c r="S251" s="115"/>
      <c r="T251" s="117"/>
      <c r="U251" s="117"/>
      <c r="V251" s="117"/>
      <c r="W251" s="117"/>
      <c r="X251" s="117"/>
      <c r="Y251" s="117"/>
      <c r="Z251" s="115"/>
      <c r="AA251" s="115"/>
      <c r="AB251" s="115"/>
      <c r="AC251" s="118"/>
      <c r="AD251" s="117"/>
      <c r="AE251" s="117"/>
      <c r="AF251" s="118"/>
      <c r="AG251" s="118"/>
      <c r="AH251" s="118"/>
      <c r="AI251" s="115"/>
      <c r="AJ251" s="115"/>
      <c r="AK251" s="90"/>
    </row>
    <row r="252" spans="1:37" x14ac:dyDescent="0.2">
      <c r="A252" s="41" t="s">
        <v>100</v>
      </c>
      <c r="B252" s="41">
        <v>2021</v>
      </c>
      <c r="C252" s="90"/>
      <c r="D252" s="91"/>
      <c r="E252" s="90"/>
      <c r="F252" s="101"/>
      <c r="G252" s="101"/>
      <c r="H252" s="90"/>
      <c r="I252" s="115"/>
      <c r="J252" s="115"/>
      <c r="K252" s="115"/>
      <c r="L252" s="115"/>
      <c r="M252" s="116"/>
      <c r="N252" s="116"/>
      <c r="O252" s="116"/>
      <c r="P252" s="115"/>
      <c r="Q252" s="115"/>
      <c r="R252" s="115"/>
      <c r="S252" s="115"/>
      <c r="T252" s="117"/>
      <c r="U252" s="117"/>
      <c r="V252" s="117"/>
      <c r="W252" s="117"/>
      <c r="X252" s="117"/>
      <c r="Y252" s="117"/>
      <c r="Z252" s="115"/>
      <c r="AA252" s="115"/>
      <c r="AB252" s="115"/>
      <c r="AC252" s="118"/>
      <c r="AD252" s="117"/>
      <c r="AE252" s="117"/>
      <c r="AF252" s="118"/>
      <c r="AG252" s="118"/>
      <c r="AH252" s="118"/>
      <c r="AI252" s="115"/>
      <c r="AJ252" s="115"/>
      <c r="AK252" s="90"/>
    </row>
    <row r="253" spans="1:37" x14ac:dyDescent="0.2">
      <c r="A253" s="41" t="s">
        <v>100</v>
      </c>
      <c r="B253" s="41">
        <v>2021</v>
      </c>
      <c r="C253" s="90"/>
      <c r="D253" s="91"/>
      <c r="E253" s="90"/>
      <c r="F253" s="101"/>
      <c r="G253" s="101"/>
      <c r="H253" s="90"/>
      <c r="I253" s="115"/>
      <c r="J253" s="115"/>
      <c r="K253" s="115"/>
      <c r="L253" s="115"/>
      <c r="M253" s="116"/>
      <c r="N253" s="116"/>
      <c r="O253" s="116"/>
      <c r="P253" s="115"/>
      <c r="Q253" s="115"/>
      <c r="R253" s="115"/>
      <c r="S253" s="115"/>
      <c r="T253" s="117"/>
      <c r="U253" s="117"/>
      <c r="V253" s="117"/>
      <c r="W253" s="117"/>
      <c r="X253" s="117"/>
      <c r="Y253" s="117"/>
      <c r="Z253" s="115"/>
      <c r="AA253" s="115"/>
      <c r="AB253" s="115"/>
      <c r="AC253" s="118"/>
      <c r="AD253" s="117"/>
      <c r="AE253" s="117"/>
      <c r="AF253" s="118"/>
      <c r="AG253" s="118"/>
      <c r="AH253" s="118"/>
      <c r="AI253" s="115"/>
      <c r="AJ253" s="115"/>
      <c r="AK253" s="90"/>
    </row>
    <row r="254" spans="1:37" x14ac:dyDescent="0.2">
      <c r="A254" s="41" t="s">
        <v>100</v>
      </c>
      <c r="B254" s="41">
        <v>2020</v>
      </c>
      <c r="C254" s="90"/>
      <c r="D254" s="91"/>
      <c r="E254" s="90"/>
      <c r="F254" s="101"/>
      <c r="G254" s="101"/>
      <c r="H254" s="90"/>
      <c r="I254" s="115"/>
      <c r="J254" s="115"/>
      <c r="K254" s="115"/>
      <c r="L254" s="115"/>
      <c r="M254" s="116"/>
      <c r="N254" s="116"/>
      <c r="O254" s="116"/>
      <c r="P254" s="115"/>
      <c r="Q254" s="115"/>
      <c r="R254" s="115"/>
      <c r="S254" s="115"/>
      <c r="T254" s="117"/>
      <c r="U254" s="117"/>
      <c r="V254" s="117"/>
      <c r="W254" s="117"/>
      <c r="X254" s="117"/>
      <c r="Y254" s="117"/>
      <c r="Z254" s="115"/>
      <c r="AA254" s="115"/>
      <c r="AB254" s="115"/>
      <c r="AC254" s="118"/>
      <c r="AD254" s="117"/>
      <c r="AE254" s="117"/>
      <c r="AF254" s="118"/>
      <c r="AG254" s="118"/>
      <c r="AH254" s="118"/>
      <c r="AI254" s="115"/>
      <c r="AJ254" s="115"/>
      <c r="AK254" s="90"/>
    </row>
    <row r="255" spans="1:37" x14ac:dyDescent="0.2">
      <c r="A255" s="41" t="s">
        <v>100</v>
      </c>
      <c r="B255" s="41">
        <v>2020</v>
      </c>
      <c r="C255" s="90"/>
      <c r="D255" s="91"/>
      <c r="E255" s="90"/>
      <c r="F255" s="101"/>
      <c r="G255" s="101"/>
      <c r="H255" s="90"/>
      <c r="I255" s="115"/>
      <c r="J255" s="115"/>
      <c r="K255" s="115"/>
      <c r="L255" s="115"/>
      <c r="M255" s="116"/>
      <c r="N255" s="116"/>
      <c r="O255" s="116"/>
      <c r="P255" s="115"/>
      <c r="Q255" s="115"/>
      <c r="R255" s="115"/>
      <c r="S255" s="115"/>
      <c r="T255" s="117"/>
      <c r="U255" s="117"/>
      <c r="V255" s="117"/>
      <c r="W255" s="117"/>
      <c r="X255" s="117"/>
      <c r="Y255" s="117"/>
      <c r="Z255" s="115"/>
      <c r="AA255" s="115"/>
      <c r="AB255" s="115"/>
      <c r="AC255" s="118"/>
      <c r="AD255" s="117"/>
      <c r="AE255" s="117"/>
      <c r="AF255" s="118"/>
      <c r="AG255" s="118"/>
      <c r="AH255" s="118"/>
      <c r="AI255" s="115"/>
      <c r="AJ255" s="115"/>
      <c r="AK255" s="90"/>
    </row>
    <row r="256" spans="1:37" x14ac:dyDescent="0.2">
      <c r="A256" s="41" t="s">
        <v>100</v>
      </c>
      <c r="B256" s="41">
        <v>2020</v>
      </c>
      <c r="C256" s="90"/>
      <c r="D256" s="91"/>
      <c r="E256" s="90"/>
      <c r="F256" s="101"/>
      <c r="G256" s="101"/>
      <c r="H256" s="90"/>
      <c r="I256" s="115"/>
      <c r="J256" s="115"/>
      <c r="K256" s="115"/>
      <c r="L256" s="115"/>
      <c r="M256" s="116"/>
      <c r="N256" s="116"/>
      <c r="O256" s="116"/>
      <c r="P256" s="115"/>
      <c r="Q256" s="115"/>
      <c r="R256" s="115"/>
      <c r="S256" s="115"/>
      <c r="T256" s="117"/>
      <c r="U256" s="117"/>
      <c r="V256" s="117"/>
      <c r="W256" s="117"/>
      <c r="X256" s="117"/>
      <c r="Y256" s="117"/>
      <c r="Z256" s="115"/>
      <c r="AA256" s="115"/>
      <c r="AB256" s="115"/>
      <c r="AC256" s="118"/>
      <c r="AD256" s="117"/>
      <c r="AE256" s="117"/>
      <c r="AF256" s="118"/>
      <c r="AG256" s="118"/>
      <c r="AH256" s="118"/>
      <c r="AI256" s="115"/>
      <c r="AJ256" s="115"/>
      <c r="AK256" s="90"/>
    </row>
    <row r="257" spans="1:37" x14ac:dyDescent="0.2">
      <c r="A257" s="41" t="s">
        <v>100</v>
      </c>
      <c r="B257" s="41">
        <v>2020</v>
      </c>
      <c r="C257" s="90"/>
      <c r="D257" s="91"/>
      <c r="E257" s="90"/>
      <c r="F257" s="101"/>
      <c r="G257" s="101"/>
      <c r="H257" s="90"/>
      <c r="I257" s="115"/>
      <c r="J257" s="115"/>
      <c r="K257" s="115"/>
      <c r="L257" s="115"/>
      <c r="M257" s="116"/>
      <c r="N257" s="116"/>
      <c r="O257" s="116"/>
      <c r="P257" s="115"/>
      <c r="Q257" s="115"/>
      <c r="R257" s="115"/>
      <c r="S257" s="115"/>
      <c r="T257" s="117"/>
      <c r="U257" s="117"/>
      <c r="V257" s="117"/>
      <c r="W257" s="117"/>
      <c r="X257" s="117"/>
      <c r="Y257" s="117"/>
      <c r="Z257" s="115"/>
      <c r="AA257" s="115"/>
      <c r="AB257" s="115"/>
      <c r="AC257" s="118"/>
      <c r="AD257" s="117"/>
      <c r="AE257" s="117"/>
      <c r="AF257" s="118"/>
      <c r="AG257" s="118"/>
      <c r="AH257" s="118"/>
      <c r="AI257" s="115"/>
      <c r="AJ257" s="115"/>
      <c r="AK257" s="90"/>
    </row>
    <row r="258" spans="1:37" x14ac:dyDescent="0.2">
      <c r="A258" s="41" t="s">
        <v>100</v>
      </c>
      <c r="B258" s="41">
        <v>2020</v>
      </c>
      <c r="C258" s="90"/>
      <c r="D258" s="91"/>
      <c r="E258" s="90"/>
      <c r="F258" s="101"/>
      <c r="G258" s="101"/>
      <c r="H258" s="90"/>
      <c r="I258" s="115"/>
      <c r="J258" s="115"/>
      <c r="K258" s="115"/>
      <c r="L258" s="115"/>
      <c r="M258" s="116"/>
      <c r="N258" s="116"/>
      <c r="O258" s="116"/>
      <c r="P258" s="115"/>
      <c r="Q258" s="115"/>
      <c r="R258" s="115"/>
      <c r="S258" s="115"/>
      <c r="T258" s="117"/>
      <c r="U258" s="117"/>
      <c r="V258" s="117"/>
      <c r="W258" s="117"/>
      <c r="X258" s="117"/>
      <c r="Y258" s="117"/>
      <c r="Z258" s="115"/>
      <c r="AA258" s="115"/>
      <c r="AB258" s="115"/>
      <c r="AC258" s="118"/>
      <c r="AD258" s="117"/>
      <c r="AE258" s="117"/>
      <c r="AF258" s="118"/>
      <c r="AG258" s="118"/>
      <c r="AH258" s="118"/>
      <c r="AI258" s="115"/>
      <c r="AJ258" s="115"/>
      <c r="AK258" s="90"/>
    </row>
    <row r="259" spans="1:37" x14ac:dyDescent="0.2">
      <c r="A259" s="41" t="s">
        <v>100</v>
      </c>
      <c r="B259" s="41">
        <v>2020</v>
      </c>
      <c r="C259" s="90"/>
      <c r="D259" s="91"/>
      <c r="E259" s="90"/>
      <c r="F259" s="101"/>
      <c r="G259" s="101"/>
      <c r="H259" s="90"/>
      <c r="I259" s="115"/>
      <c r="J259" s="115"/>
      <c r="K259" s="115"/>
      <c r="L259" s="115"/>
      <c r="M259" s="116"/>
      <c r="N259" s="116"/>
      <c r="O259" s="116"/>
      <c r="P259" s="115"/>
      <c r="Q259" s="115"/>
      <c r="R259" s="115"/>
      <c r="S259" s="115"/>
      <c r="T259" s="117"/>
      <c r="U259" s="117"/>
      <c r="V259" s="117"/>
      <c r="W259" s="117"/>
      <c r="X259" s="117"/>
      <c r="Y259" s="117"/>
      <c r="Z259" s="115"/>
      <c r="AA259" s="115"/>
      <c r="AB259" s="115"/>
      <c r="AC259" s="118"/>
      <c r="AD259" s="117"/>
      <c r="AE259" s="117"/>
      <c r="AF259" s="118"/>
      <c r="AG259" s="118"/>
      <c r="AH259" s="118"/>
      <c r="AI259" s="115"/>
      <c r="AJ259" s="115"/>
      <c r="AK259" s="90"/>
    </row>
    <row r="260" spans="1:37" x14ac:dyDescent="0.2">
      <c r="A260" s="41" t="s">
        <v>100</v>
      </c>
      <c r="B260" s="41">
        <v>2021</v>
      </c>
      <c r="C260" s="90"/>
      <c r="D260" s="91"/>
      <c r="E260" s="90"/>
      <c r="F260" s="101"/>
      <c r="G260" s="101"/>
      <c r="H260" s="90"/>
      <c r="I260" s="115"/>
      <c r="J260" s="115"/>
      <c r="K260" s="115"/>
      <c r="L260" s="115"/>
      <c r="M260" s="116"/>
      <c r="N260" s="116"/>
      <c r="O260" s="116"/>
      <c r="P260" s="115"/>
      <c r="Q260" s="115"/>
      <c r="R260" s="115"/>
      <c r="S260" s="115"/>
      <c r="T260" s="117"/>
      <c r="U260" s="117"/>
      <c r="V260" s="117"/>
      <c r="W260" s="117"/>
      <c r="X260" s="117"/>
      <c r="Y260" s="117"/>
      <c r="Z260" s="115"/>
      <c r="AA260" s="115"/>
      <c r="AB260" s="115"/>
      <c r="AC260" s="118"/>
      <c r="AD260" s="117"/>
      <c r="AE260" s="117"/>
      <c r="AF260" s="118"/>
      <c r="AG260" s="118"/>
      <c r="AH260" s="118"/>
      <c r="AI260" s="115"/>
      <c r="AJ260" s="115"/>
      <c r="AK260" s="90"/>
    </row>
    <row r="261" spans="1:37" x14ac:dyDescent="0.2">
      <c r="A261" s="41" t="s">
        <v>100</v>
      </c>
      <c r="B261" s="41">
        <v>2020</v>
      </c>
      <c r="C261" s="90"/>
      <c r="D261" s="91"/>
      <c r="E261" s="90"/>
      <c r="F261" s="101"/>
      <c r="G261" s="101"/>
      <c r="H261" s="90"/>
      <c r="I261" s="115"/>
      <c r="J261" s="115"/>
      <c r="K261" s="115"/>
      <c r="L261" s="115"/>
      <c r="M261" s="116"/>
      <c r="N261" s="116"/>
      <c r="O261" s="116"/>
      <c r="P261" s="115"/>
      <c r="Q261" s="115"/>
      <c r="R261" s="115"/>
      <c r="S261" s="115"/>
      <c r="T261" s="117"/>
      <c r="U261" s="117"/>
      <c r="V261" s="117"/>
      <c r="W261" s="117"/>
      <c r="X261" s="117"/>
      <c r="Y261" s="117"/>
      <c r="Z261" s="115"/>
      <c r="AA261" s="115"/>
      <c r="AB261" s="115"/>
      <c r="AC261" s="118"/>
      <c r="AD261" s="117"/>
      <c r="AE261" s="117"/>
      <c r="AF261" s="118"/>
      <c r="AG261" s="118"/>
      <c r="AH261" s="118"/>
      <c r="AI261" s="115"/>
      <c r="AJ261" s="115"/>
      <c r="AK261" s="90"/>
    </row>
    <row r="262" spans="1:37" x14ac:dyDescent="0.2">
      <c r="A262" s="41" t="s">
        <v>100</v>
      </c>
      <c r="B262" s="41">
        <v>2021</v>
      </c>
      <c r="C262" s="90"/>
      <c r="D262" s="91"/>
      <c r="E262" s="90"/>
      <c r="F262" s="101"/>
      <c r="G262" s="101"/>
      <c r="H262" s="90"/>
      <c r="I262" s="115"/>
      <c r="J262" s="115"/>
      <c r="K262" s="115"/>
      <c r="L262" s="115"/>
      <c r="M262" s="116"/>
      <c r="N262" s="116"/>
      <c r="O262" s="116"/>
      <c r="P262" s="115"/>
      <c r="Q262" s="115"/>
      <c r="R262" s="115"/>
      <c r="S262" s="115"/>
      <c r="T262" s="117"/>
      <c r="U262" s="117"/>
      <c r="V262" s="117"/>
      <c r="W262" s="117"/>
      <c r="X262" s="117"/>
      <c r="Y262" s="117"/>
      <c r="Z262" s="115"/>
      <c r="AA262" s="115"/>
      <c r="AB262" s="115"/>
      <c r="AC262" s="118"/>
      <c r="AD262" s="117"/>
      <c r="AE262" s="117"/>
      <c r="AF262" s="118"/>
      <c r="AG262" s="118"/>
      <c r="AH262" s="118"/>
      <c r="AI262" s="115"/>
      <c r="AJ262" s="115"/>
      <c r="AK262" s="90"/>
    </row>
    <row r="263" spans="1:37" x14ac:dyDescent="0.2">
      <c r="A263" s="41" t="s">
        <v>100</v>
      </c>
      <c r="B263" s="41">
        <v>2020</v>
      </c>
      <c r="C263" s="90"/>
      <c r="D263" s="91"/>
      <c r="E263" s="90"/>
      <c r="F263" s="101"/>
      <c r="G263" s="101"/>
      <c r="H263" s="90"/>
      <c r="I263" s="115"/>
      <c r="J263" s="115"/>
      <c r="K263" s="115"/>
      <c r="L263" s="115"/>
      <c r="M263" s="116"/>
      <c r="N263" s="116"/>
      <c r="O263" s="116"/>
      <c r="P263" s="115"/>
      <c r="Q263" s="115"/>
      <c r="R263" s="115"/>
      <c r="S263" s="115"/>
      <c r="T263" s="117"/>
      <c r="U263" s="117"/>
      <c r="V263" s="117"/>
      <c r="W263" s="117"/>
      <c r="X263" s="117"/>
      <c r="Y263" s="117"/>
      <c r="Z263" s="115"/>
      <c r="AA263" s="115"/>
      <c r="AB263" s="115"/>
      <c r="AC263" s="118"/>
      <c r="AD263" s="117"/>
      <c r="AE263" s="117"/>
      <c r="AF263" s="118"/>
      <c r="AG263" s="118"/>
      <c r="AH263" s="118"/>
      <c r="AI263" s="115"/>
      <c r="AJ263" s="115"/>
      <c r="AK263" s="90"/>
    </row>
    <row r="264" spans="1:37" x14ac:dyDescent="0.2">
      <c r="A264" s="41" t="s">
        <v>100</v>
      </c>
      <c r="B264" s="41">
        <v>2020</v>
      </c>
      <c r="C264" s="90"/>
      <c r="D264" s="91"/>
      <c r="E264" s="90"/>
      <c r="F264" s="101"/>
      <c r="G264" s="101"/>
      <c r="H264" s="90"/>
      <c r="I264" s="115"/>
      <c r="J264" s="115"/>
      <c r="K264" s="115"/>
      <c r="L264" s="115"/>
      <c r="M264" s="116"/>
      <c r="N264" s="116"/>
      <c r="O264" s="116"/>
      <c r="P264" s="115"/>
      <c r="Q264" s="115"/>
      <c r="R264" s="115"/>
      <c r="S264" s="115"/>
      <c r="T264" s="117"/>
      <c r="U264" s="117"/>
      <c r="V264" s="117"/>
      <c r="W264" s="117"/>
      <c r="X264" s="117"/>
      <c r="Y264" s="117"/>
      <c r="Z264" s="115"/>
      <c r="AA264" s="115"/>
      <c r="AB264" s="115"/>
      <c r="AC264" s="118"/>
      <c r="AD264" s="117"/>
      <c r="AE264" s="117"/>
      <c r="AF264" s="118"/>
      <c r="AG264" s="118"/>
      <c r="AH264" s="118"/>
      <c r="AI264" s="115"/>
      <c r="AJ264" s="115"/>
      <c r="AK264" s="90"/>
    </row>
    <row r="265" spans="1:37" x14ac:dyDescent="0.2">
      <c r="A265" s="41" t="s">
        <v>100</v>
      </c>
      <c r="B265" s="41">
        <v>2021</v>
      </c>
      <c r="C265" s="90"/>
      <c r="D265" s="91"/>
      <c r="E265" s="90"/>
      <c r="F265" s="101"/>
      <c r="G265" s="101"/>
      <c r="H265" s="90"/>
      <c r="I265" s="115"/>
      <c r="J265" s="115"/>
      <c r="K265" s="115"/>
      <c r="L265" s="115"/>
      <c r="M265" s="116"/>
      <c r="N265" s="116"/>
      <c r="O265" s="116"/>
      <c r="P265" s="115"/>
      <c r="Q265" s="115"/>
      <c r="R265" s="115"/>
      <c r="S265" s="115"/>
      <c r="T265" s="117"/>
      <c r="U265" s="117"/>
      <c r="V265" s="117"/>
      <c r="W265" s="117"/>
      <c r="X265" s="117"/>
      <c r="Y265" s="117"/>
      <c r="Z265" s="115"/>
      <c r="AA265" s="115"/>
      <c r="AB265" s="115"/>
      <c r="AC265" s="118"/>
      <c r="AD265" s="117"/>
      <c r="AE265" s="117"/>
      <c r="AF265" s="118"/>
      <c r="AG265" s="118"/>
      <c r="AH265" s="118"/>
      <c r="AI265" s="115"/>
      <c r="AJ265" s="115"/>
      <c r="AK265" s="90"/>
    </row>
    <row r="266" spans="1:37" x14ac:dyDescent="0.2">
      <c r="A266" s="41" t="s">
        <v>100</v>
      </c>
      <c r="B266" s="41">
        <v>2020</v>
      </c>
      <c r="C266" s="90"/>
      <c r="D266" s="91"/>
      <c r="E266" s="90"/>
      <c r="F266" s="101"/>
      <c r="G266" s="101"/>
      <c r="H266" s="90"/>
      <c r="I266" s="115"/>
      <c r="J266" s="115"/>
      <c r="K266" s="115"/>
      <c r="L266" s="115"/>
      <c r="M266" s="116"/>
      <c r="N266" s="116"/>
      <c r="O266" s="116"/>
      <c r="P266" s="115"/>
      <c r="Q266" s="115"/>
      <c r="R266" s="115"/>
      <c r="S266" s="115"/>
      <c r="T266" s="117"/>
      <c r="U266" s="117"/>
      <c r="V266" s="117"/>
      <c r="W266" s="117"/>
      <c r="X266" s="117"/>
      <c r="Y266" s="117"/>
      <c r="Z266" s="115"/>
      <c r="AA266" s="115"/>
      <c r="AB266" s="115"/>
      <c r="AC266" s="118"/>
      <c r="AD266" s="117"/>
      <c r="AE266" s="117"/>
      <c r="AF266" s="118"/>
      <c r="AG266" s="118"/>
      <c r="AH266" s="118"/>
      <c r="AI266" s="115"/>
      <c r="AJ266" s="115"/>
      <c r="AK266" s="90"/>
    </row>
    <row r="267" spans="1:37" x14ac:dyDescent="0.2">
      <c r="A267" s="41" t="s">
        <v>100</v>
      </c>
      <c r="B267" s="41">
        <v>2020</v>
      </c>
      <c r="C267" s="90"/>
      <c r="D267" s="91"/>
      <c r="E267" s="90"/>
      <c r="F267" s="101"/>
      <c r="G267" s="101"/>
      <c r="H267" s="90"/>
      <c r="I267" s="115"/>
      <c r="J267" s="115"/>
      <c r="K267" s="115"/>
      <c r="L267" s="115"/>
      <c r="M267" s="116"/>
      <c r="N267" s="116"/>
      <c r="O267" s="116"/>
      <c r="P267" s="115"/>
      <c r="Q267" s="115"/>
      <c r="R267" s="115"/>
      <c r="S267" s="115"/>
      <c r="T267" s="117"/>
      <c r="U267" s="117"/>
      <c r="V267" s="117"/>
      <c r="W267" s="117"/>
      <c r="X267" s="117"/>
      <c r="Y267" s="117"/>
      <c r="Z267" s="115"/>
      <c r="AA267" s="115"/>
      <c r="AB267" s="115"/>
      <c r="AC267" s="118"/>
      <c r="AD267" s="117"/>
      <c r="AE267" s="117"/>
      <c r="AF267" s="118"/>
      <c r="AG267" s="118"/>
      <c r="AH267" s="118"/>
      <c r="AI267" s="115"/>
      <c r="AJ267" s="115"/>
      <c r="AK267" s="90"/>
    </row>
    <row r="268" spans="1:37" x14ac:dyDescent="0.2">
      <c r="A268" s="41" t="s">
        <v>100</v>
      </c>
      <c r="B268" s="41">
        <v>2020</v>
      </c>
      <c r="C268" s="90"/>
      <c r="D268" s="91"/>
      <c r="E268" s="90"/>
      <c r="F268" s="101"/>
      <c r="G268" s="101"/>
      <c r="H268" s="90"/>
      <c r="I268" s="115"/>
      <c r="J268" s="115"/>
      <c r="K268" s="115"/>
      <c r="L268" s="115"/>
      <c r="M268" s="116"/>
      <c r="N268" s="116"/>
      <c r="O268" s="116"/>
      <c r="P268" s="115"/>
      <c r="Q268" s="115"/>
      <c r="R268" s="115"/>
      <c r="S268" s="115"/>
      <c r="T268" s="117"/>
      <c r="U268" s="117"/>
      <c r="V268" s="117"/>
      <c r="W268" s="117"/>
      <c r="X268" s="117"/>
      <c r="Y268" s="117"/>
      <c r="Z268" s="115"/>
      <c r="AA268" s="115"/>
      <c r="AB268" s="115"/>
      <c r="AC268" s="118"/>
      <c r="AD268" s="117"/>
      <c r="AE268" s="117"/>
      <c r="AF268" s="118"/>
      <c r="AG268" s="118"/>
      <c r="AH268" s="118"/>
      <c r="AI268" s="115"/>
      <c r="AJ268" s="115"/>
      <c r="AK268" s="90"/>
    </row>
    <row r="269" spans="1:37" x14ac:dyDescent="0.2">
      <c r="A269" s="41" t="s">
        <v>100</v>
      </c>
      <c r="B269" s="41">
        <v>2020</v>
      </c>
      <c r="C269" s="90"/>
      <c r="D269" s="91"/>
      <c r="E269" s="90"/>
      <c r="F269" s="101"/>
      <c r="G269" s="101"/>
      <c r="H269" s="90"/>
      <c r="I269" s="115"/>
      <c r="J269" s="115"/>
      <c r="K269" s="115"/>
      <c r="L269" s="115"/>
      <c r="M269" s="116"/>
      <c r="N269" s="116"/>
      <c r="O269" s="116"/>
      <c r="P269" s="115"/>
      <c r="Q269" s="115"/>
      <c r="R269" s="115"/>
      <c r="S269" s="115"/>
      <c r="T269" s="117"/>
      <c r="U269" s="117"/>
      <c r="V269" s="117"/>
      <c r="W269" s="117"/>
      <c r="X269" s="117"/>
      <c r="Y269" s="117"/>
      <c r="Z269" s="115"/>
      <c r="AA269" s="115"/>
      <c r="AB269" s="115"/>
      <c r="AC269" s="118"/>
      <c r="AD269" s="117"/>
      <c r="AE269" s="117"/>
      <c r="AF269" s="118"/>
      <c r="AG269" s="118"/>
      <c r="AH269" s="118"/>
      <c r="AI269" s="115"/>
      <c r="AJ269" s="115"/>
      <c r="AK269" s="90"/>
    </row>
    <row r="270" spans="1:37" x14ac:dyDescent="0.2">
      <c r="A270" s="41" t="s">
        <v>100</v>
      </c>
      <c r="B270" s="41">
        <v>2021</v>
      </c>
      <c r="C270" s="90"/>
      <c r="D270" s="91"/>
      <c r="E270" s="90"/>
      <c r="F270" s="101"/>
      <c r="G270" s="101"/>
      <c r="H270" s="90"/>
      <c r="I270" s="115"/>
      <c r="J270" s="115"/>
      <c r="K270" s="115"/>
      <c r="L270" s="115"/>
      <c r="M270" s="116"/>
      <c r="N270" s="116"/>
      <c r="O270" s="116"/>
      <c r="P270" s="115"/>
      <c r="Q270" s="115"/>
      <c r="R270" s="115"/>
      <c r="S270" s="115"/>
      <c r="T270" s="117"/>
      <c r="U270" s="117"/>
      <c r="V270" s="117"/>
      <c r="W270" s="117"/>
      <c r="X270" s="117"/>
      <c r="Y270" s="117"/>
      <c r="Z270" s="115"/>
      <c r="AA270" s="115"/>
      <c r="AB270" s="115"/>
      <c r="AC270" s="118"/>
      <c r="AD270" s="117"/>
      <c r="AE270" s="117"/>
      <c r="AF270" s="118"/>
      <c r="AG270" s="118"/>
      <c r="AH270" s="118"/>
      <c r="AI270" s="115"/>
      <c r="AJ270" s="115"/>
      <c r="AK270" s="90"/>
    </row>
    <row r="271" spans="1:37" x14ac:dyDescent="0.2">
      <c r="A271" s="41" t="s">
        <v>100</v>
      </c>
      <c r="B271" s="41">
        <v>2020</v>
      </c>
      <c r="C271" s="90"/>
      <c r="D271" s="91"/>
      <c r="E271" s="90"/>
      <c r="F271" s="101"/>
      <c r="G271" s="101"/>
      <c r="H271" s="90"/>
      <c r="I271" s="115"/>
      <c r="J271" s="115"/>
      <c r="K271" s="115"/>
      <c r="L271" s="115"/>
      <c r="M271" s="116"/>
      <c r="N271" s="116"/>
      <c r="O271" s="116"/>
      <c r="P271" s="115"/>
      <c r="Q271" s="115"/>
      <c r="R271" s="115"/>
      <c r="S271" s="115"/>
      <c r="T271" s="117"/>
      <c r="U271" s="117"/>
      <c r="V271" s="117"/>
      <c r="W271" s="117"/>
      <c r="X271" s="117"/>
      <c r="Y271" s="117"/>
      <c r="Z271" s="115"/>
      <c r="AA271" s="115"/>
      <c r="AB271" s="115"/>
      <c r="AC271" s="118"/>
      <c r="AD271" s="117"/>
      <c r="AE271" s="117"/>
      <c r="AF271" s="118"/>
      <c r="AG271" s="118"/>
      <c r="AH271" s="118"/>
      <c r="AI271" s="115"/>
      <c r="AJ271" s="115"/>
      <c r="AK271" s="90"/>
    </row>
    <row r="272" spans="1:37" x14ac:dyDescent="0.2">
      <c r="A272" s="41" t="s">
        <v>100</v>
      </c>
      <c r="B272" s="41">
        <v>2020</v>
      </c>
      <c r="C272" s="90"/>
      <c r="D272" s="91"/>
      <c r="E272" s="90"/>
      <c r="F272" s="101"/>
      <c r="G272" s="101"/>
      <c r="H272" s="90"/>
      <c r="I272" s="115"/>
      <c r="J272" s="115"/>
      <c r="K272" s="115"/>
      <c r="L272" s="115"/>
      <c r="M272" s="116"/>
      <c r="N272" s="116"/>
      <c r="O272" s="116"/>
      <c r="P272" s="115"/>
      <c r="Q272" s="115"/>
      <c r="R272" s="115"/>
      <c r="S272" s="115"/>
      <c r="T272" s="117"/>
      <c r="U272" s="117"/>
      <c r="V272" s="117"/>
      <c r="W272" s="117"/>
      <c r="X272" s="117"/>
      <c r="Y272" s="117"/>
      <c r="Z272" s="115"/>
      <c r="AA272" s="115"/>
      <c r="AB272" s="115"/>
      <c r="AC272" s="118"/>
      <c r="AD272" s="117"/>
      <c r="AE272" s="117"/>
      <c r="AF272" s="118"/>
      <c r="AG272" s="118"/>
      <c r="AH272" s="118"/>
      <c r="AI272" s="115"/>
      <c r="AJ272" s="115"/>
      <c r="AK272" s="90"/>
    </row>
    <row r="273" spans="1:37" x14ac:dyDescent="0.2">
      <c r="A273" s="41" t="s">
        <v>100</v>
      </c>
      <c r="B273" s="41">
        <v>2021</v>
      </c>
      <c r="C273" s="90"/>
      <c r="D273" s="91"/>
      <c r="E273" s="90"/>
      <c r="F273" s="101"/>
      <c r="G273" s="101"/>
      <c r="H273" s="90"/>
      <c r="I273" s="115"/>
      <c r="J273" s="115"/>
      <c r="K273" s="115"/>
      <c r="L273" s="115"/>
      <c r="M273" s="116"/>
      <c r="N273" s="116"/>
      <c r="O273" s="116"/>
      <c r="P273" s="115"/>
      <c r="Q273" s="115"/>
      <c r="R273" s="115"/>
      <c r="S273" s="115"/>
      <c r="T273" s="117"/>
      <c r="U273" s="117"/>
      <c r="V273" s="117"/>
      <c r="W273" s="117"/>
      <c r="X273" s="117"/>
      <c r="Y273" s="117"/>
      <c r="Z273" s="115"/>
      <c r="AA273" s="115"/>
      <c r="AB273" s="115"/>
      <c r="AC273" s="118"/>
      <c r="AD273" s="117"/>
      <c r="AE273" s="117"/>
      <c r="AF273" s="118"/>
      <c r="AG273" s="118"/>
      <c r="AH273" s="118"/>
      <c r="AI273" s="115"/>
      <c r="AJ273" s="115"/>
      <c r="AK273" s="90"/>
    </row>
    <row r="274" spans="1:37" x14ac:dyDescent="0.2">
      <c r="A274" s="41" t="s">
        <v>100</v>
      </c>
      <c r="B274" s="41">
        <v>2020</v>
      </c>
      <c r="C274" s="90"/>
      <c r="D274" s="91"/>
      <c r="E274" s="90"/>
      <c r="F274" s="101"/>
      <c r="G274" s="101"/>
      <c r="H274" s="90"/>
      <c r="I274" s="115"/>
      <c r="J274" s="115"/>
      <c r="K274" s="115"/>
      <c r="L274" s="115"/>
      <c r="M274" s="116"/>
      <c r="N274" s="116"/>
      <c r="O274" s="116"/>
      <c r="P274" s="115"/>
      <c r="Q274" s="115"/>
      <c r="R274" s="115"/>
      <c r="S274" s="115"/>
      <c r="T274" s="117"/>
      <c r="U274" s="117"/>
      <c r="V274" s="117"/>
      <c r="W274" s="117"/>
      <c r="X274" s="117"/>
      <c r="Y274" s="117"/>
      <c r="Z274" s="115"/>
      <c r="AA274" s="115"/>
      <c r="AB274" s="115"/>
      <c r="AC274" s="118"/>
      <c r="AD274" s="117"/>
      <c r="AE274" s="117"/>
      <c r="AF274" s="118"/>
      <c r="AG274" s="118"/>
      <c r="AH274" s="118"/>
      <c r="AI274" s="115"/>
      <c r="AJ274" s="115"/>
      <c r="AK274" s="90"/>
    </row>
    <row r="275" spans="1:37" x14ac:dyDescent="0.2">
      <c r="A275" s="41" t="s">
        <v>100</v>
      </c>
      <c r="B275" s="41">
        <v>2020</v>
      </c>
      <c r="C275" s="90"/>
      <c r="D275" s="91"/>
      <c r="E275" s="90"/>
      <c r="F275" s="101"/>
      <c r="G275" s="101"/>
      <c r="H275" s="90"/>
      <c r="I275" s="115"/>
      <c r="J275" s="115"/>
      <c r="K275" s="115"/>
      <c r="L275" s="115"/>
      <c r="M275" s="116"/>
      <c r="N275" s="116"/>
      <c r="O275" s="116"/>
      <c r="P275" s="115"/>
      <c r="Q275" s="115"/>
      <c r="R275" s="115"/>
      <c r="S275" s="115"/>
      <c r="T275" s="117"/>
      <c r="U275" s="117"/>
      <c r="V275" s="117"/>
      <c r="W275" s="117"/>
      <c r="X275" s="117"/>
      <c r="Y275" s="117"/>
      <c r="Z275" s="115"/>
      <c r="AA275" s="115"/>
      <c r="AB275" s="115"/>
      <c r="AC275" s="118"/>
      <c r="AD275" s="117"/>
      <c r="AE275" s="117"/>
      <c r="AF275" s="118"/>
      <c r="AG275" s="118"/>
      <c r="AH275" s="118"/>
      <c r="AI275" s="115"/>
      <c r="AJ275" s="115"/>
      <c r="AK275" s="90"/>
    </row>
    <row r="276" spans="1:37" x14ac:dyDescent="0.2">
      <c r="A276" s="41" t="s">
        <v>100</v>
      </c>
      <c r="B276" s="41">
        <v>2020</v>
      </c>
      <c r="C276" s="90"/>
      <c r="D276" s="91"/>
      <c r="E276" s="90"/>
      <c r="F276" s="101"/>
      <c r="G276" s="101"/>
      <c r="H276" s="90"/>
      <c r="I276" s="115"/>
      <c r="J276" s="115"/>
      <c r="K276" s="115"/>
      <c r="L276" s="115"/>
      <c r="M276" s="116"/>
      <c r="N276" s="116"/>
      <c r="O276" s="116"/>
      <c r="P276" s="115"/>
      <c r="Q276" s="115"/>
      <c r="R276" s="115"/>
      <c r="S276" s="115"/>
      <c r="T276" s="117"/>
      <c r="U276" s="117"/>
      <c r="V276" s="117"/>
      <c r="W276" s="117"/>
      <c r="X276" s="117"/>
      <c r="Y276" s="117"/>
      <c r="Z276" s="115"/>
      <c r="AA276" s="115"/>
      <c r="AB276" s="115"/>
      <c r="AC276" s="118"/>
      <c r="AD276" s="117"/>
      <c r="AE276" s="117"/>
      <c r="AF276" s="118"/>
      <c r="AG276" s="118"/>
      <c r="AH276" s="118"/>
      <c r="AI276" s="115"/>
      <c r="AJ276" s="115"/>
      <c r="AK276" s="90"/>
    </row>
    <row r="277" spans="1:37" x14ac:dyDescent="0.2">
      <c r="A277" s="41" t="s">
        <v>100</v>
      </c>
      <c r="B277" s="41">
        <v>2020</v>
      </c>
      <c r="C277" s="90"/>
      <c r="D277" s="91"/>
      <c r="E277" s="90"/>
      <c r="F277" s="101"/>
      <c r="G277" s="101"/>
      <c r="H277" s="90"/>
      <c r="I277" s="115"/>
      <c r="J277" s="115"/>
      <c r="K277" s="115"/>
      <c r="L277" s="115"/>
      <c r="M277" s="116"/>
      <c r="N277" s="116"/>
      <c r="O277" s="116"/>
      <c r="P277" s="115"/>
      <c r="Q277" s="115"/>
      <c r="R277" s="115"/>
      <c r="S277" s="115"/>
      <c r="T277" s="117"/>
      <c r="U277" s="117"/>
      <c r="V277" s="117"/>
      <c r="W277" s="117"/>
      <c r="X277" s="117"/>
      <c r="Y277" s="117"/>
      <c r="Z277" s="115"/>
      <c r="AA277" s="115"/>
      <c r="AB277" s="115"/>
      <c r="AC277" s="118"/>
      <c r="AD277" s="117"/>
      <c r="AE277" s="117"/>
      <c r="AF277" s="118"/>
      <c r="AG277" s="118"/>
      <c r="AH277" s="118"/>
      <c r="AI277" s="115"/>
      <c r="AJ277" s="115"/>
      <c r="AK277" s="90"/>
    </row>
    <row r="278" spans="1:37" x14ac:dyDescent="0.2">
      <c r="A278" s="41" t="s">
        <v>100</v>
      </c>
      <c r="B278" s="41">
        <v>2020</v>
      </c>
      <c r="C278" s="90"/>
      <c r="D278" s="91"/>
      <c r="E278" s="90"/>
      <c r="F278" s="101"/>
      <c r="G278" s="101"/>
      <c r="H278" s="90"/>
      <c r="I278" s="115"/>
      <c r="J278" s="115"/>
      <c r="K278" s="115"/>
      <c r="L278" s="115"/>
      <c r="M278" s="116"/>
      <c r="N278" s="116"/>
      <c r="O278" s="116"/>
      <c r="P278" s="115"/>
      <c r="Q278" s="115"/>
      <c r="R278" s="115"/>
      <c r="S278" s="115"/>
      <c r="T278" s="117"/>
      <c r="U278" s="117"/>
      <c r="V278" s="117"/>
      <c r="W278" s="117"/>
      <c r="X278" s="117"/>
      <c r="Y278" s="117"/>
      <c r="Z278" s="115"/>
      <c r="AA278" s="115"/>
      <c r="AB278" s="115"/>
      <c r="AC278" s="118"/>
      <c r="AD278" s="117"/>
      <c r="AE278" s="117"/>
      <c r="AF278" s="118"/>
      <c r="AG278" s="118"/>
      <c r="AH278" s="118"/>
      <c r="AI278" s="115"/>
      <c r="AJ278" s="115"/>
      <c r="AK278" s="90"/>
    </row>
    <row r="279" spans="1:37" x14ac:dyDescent="0.2">
      <c r="A279" s="41" t="s">
        <v>100</v>
      </c>
      <c r="B279" s="41">
        <v>2021</v>
      </c>
      <c r="C279" s="90"/>
      <c r="D279" s="91"/>
      <c r="E279" s="90"/>
      <c r="F279" s="101"/>
      <c r="G279" s="101"/>
      <c r="H279" s="90"/>
      <c r="I279" s="115"/>
      <c r="J279" s="115"/>
      <c r="K279" s="115"/>
      <c r="L279" s="115"/>
      <c r="M279" s="116"/>
      <c r="N279" s="116"/>
      <c r="O279" s="116"/>
      <c r="P279" s="115"/>
      <c r="Q279" s="115"/>
      <c r="R279" s="115"/>
      <c r="S279" s="115"/>
      <c r="T279" s="117"/>
      <c r="U279" s="117"/>
      <c r="V279" s="117"/>
      <c r="W279" s="117"/>
      <c r="X279" s="117"/>
      <c r="Y279" s="117"/>
      <c r="Z279" s="115"/>
      <c r="AA279" s="115"/>
      <c r="AB279" s="115"/>
      <c r="AC279" s="118"/>
      <c r="AD279" s="117"/>
      <c r="AE279" s="117"/>
      <c r="AF279" s="118"/>
      <c r="AG279" s="118"/>
      <c r="AH279" s="118"/>
      <c r="AI279" s="115"/>
      <c r="AJ279" s="115"/>
      <c r="AK279" s="90"/>
    </row>
    <row r="280" spans="1:37" x14ac:dyDescent="0.2">
      <c r="A280" s="41" t="s">
        <v>100</v>
      </c>
      <c r="B280" s="41">
        <v>2021</v>
      </c>
      <c r="C280" s="90"/>
      <c r="D280" s="91"/>
      <c r="E280" s="90"/>
      <c r="F280" s="101"/>
      <c r="G280" s="101"/>
      <c r="H280" s="90"/>
      <c r="I280" s="115"/>
      <c r="J280" s="115"/>
      <c r="K280" s="115"/>
      <c r="L280" s="115"/>
      <c r="M280" s="116"/>
      <c r="N280" s="116"/>
      <c r="O280" s="116"/>
      <c r="P280" s="115"/>
      <c r="Q280" s="115"/>
      <c r="R280" s="115"/>
      <c r="S280" s="115"/>
      <c r="T280" s="117"/>
      <c r="U280" s="117"/>
      <c r="V280" s="117"/>
      <c r="W280" s="117"/>
      <c r="X280" s="117"/>
      <c r="Y280" s="117"/>
      <c r="Z280" s="115"/>
      <c r="AA280" s="115"/>
      <c r="AB280" s="115"/>
      <c r="AC280" s="118"/>
      <c r="AD280" s="117"/>
      <c r="AE280" s="117"/>
      <c r="AF280" s="118"/>
      <c r="AG280" s="118"/>
      <c r="AH280" s="118"/>
      <c r="AI280" s="115"/>
      <c r="AJ280" s="115"/>
      <c r="AK280" s="90"/>
    </row>
    <row r="281" spans="1:37" x14ac:dyDescent="0.2">
      <c r="A281" s="41" t="s">
        <v>100</v>
      </c>
      <c r="B281" s="41">
        <v>2020</v>
      </c>
      <c r="C281" s="90"/>
      <c r="D281" s="91"/>
      <c r="E281" s="90"/>
      <c r="F281" s="101"/>
      <c r="G281" s="101"/>
      <c r="H281" s="90"/>
      <c r="I281" s="115"/>
      <c r="J281" s="115"/>
      <c r="K281" s="115"/>
      <c r="L281" s="115"/>
      <c r="M281" s="116"/>
      <c r="N281" s="116"/>
      <c r="O281" s="116"/>
      <c r="P281" s="115"/>
      <c r="Q281" s="115"/>
      <c r="R281" s="115"/>
      <c r="S281" s="115"/>
      <c r="T281" s="117"/>
      <c r="U281" s="117"/>
      <c r="V281" s="117"/>
      <c r="W281" s="117"/>
      <c r="X281" s="117"/>
      <c r="Y281" s="117"/>
      <c r="Z281" s="115"/>
      <c r="AA281" s="115"/>
      <c r="AB281" s="115"/>
      <c r="AC281" s="118"/>
      <c r="AD281" s="117"/>
      <c r="AE281" s="117"/>
      <c r="AF281" s="118"/>
      <c r="AG281" s="118"/>
      <c r="AH281" s="118"/>
      <c r="AI281" s="115"/>
      <c r="AJ281" s="115"/>
      <c r="AK281" s="90"/>
    </row>
    <row r="282" spans="1:37" x14ac:dyDescent="0.2">
      <c r="A282" s="41" t="s">
        <v>100</v>
      </c>
      <c r="B282" s="41">
        <v>2021</v>
      </c>
      <c r="C282" s="90"/>
      <c r="D282" s="91"/>
      <c r="E282" s="90"/>
      <c r="F282" s="101"/>
      <c r="G282" s="101"/>
      <c r="H282" s="90"/>
      <c r="I282" s="115"/>
      <c r="J282" s="115"/>
      <c r="K282" s="115"/>
      <c r="L282" s="115"/>
      <c r="M282" s="116"/>
      <c r="N282" s="116"/>
      <c r="O282" s="116"/>
      <c r="P282" s="115"/>
      <c r="Q282" s="115"/>
      <c r="R282" s="115"/>
      <c r="S282" s="115"/>
      <c r="T282" s="117"/>
      <c r="U282" s="117"/>
      <c r="V282" s="117"/>
      <c r="W282" s="117"/>
      <c r="X282" s="117"/>
      <c r="Y282" s="117"/>
      <c r="Z282" s="115"/>
      <c r="AA282" s="115"/>
      <c r="AB282" s="115"/>
      <c r="AC282" s="118"/>
      <c r="AD282" s="117"/>
      <c r="AE282" s="117"/>
      <c r="AF282" s="118"/>
      <c r="AG282" s="118"/>
      <c r="AH282" s="118"/>
      <c r="AI282" s="115"/>
      <c r="AJ282" s="115"/>
      <c r="AK282" s="90"/>
    </row>
    <row r="283" spans="1:37" x14ac:dyDescent="0.2">
      <c r="A283" s="41" t="s">
        <v>100</v>
      </c>
      <c r="B283" s="41">
        <v>2020</v>
      </c>
      <c r="C283" s="90"/>
      <c r="D283" s="91"/>
      <c r="E283" s="90"/>
      <c r="F283" s="101"/>
      <c r="G283" s="101"/>
      <c r="H283" s="90"/>
      <c r="I283" s="115"/>
      <c r="J283" s="115"/>
      <c r="K283" s="115"/>
      <c r="L283" s="115"/>
      <c r="M283" s="116"/>
      <c r="N283" s="116"/>
      <c r="O283" s="116"/>
      <c r="P283" s="115"/>
      <c r="Q283" s="115"/>
      <c r="R283" s="115"/>
      <c r="S283" s="115"/>
      <c r="T283" s="117"/>
      <c r="U283" s="117"/>
      <c r="V283" s="117"/>
      <c r="W283" s="117"/>
      <c r="X283" s="117"/>
      <c r="Y283" s="117"/>
      <c r="Z283" s="115"/>
      <c r="AA283" s="115"/>
      <c r="AB283" s="115"/>
      <c r="AC283" s="118"/>
      <c r="AD283" s="117"/>
      <c r="AE283" s="117"/>
      <c r="AF283" s="118"/>
      <c r="AG283" s="118"/>
      <c r="AH283" s="118"/>
      <c r="AI283" s="115"/>
      <c r="AJ283" s="115"/>
      <c r="AK283" s="90"/>
    </row>
    <row r="284" spans="1:37" x14ac:dyDescent="0.2">
      <c r="A284" s="41" t="s">
        <v>100</v>
      </c>
      <c r="B284" s="41">
        <v>2020</v>
      </c>
      <c r="C284" s="90"/>
      <c r="D284" s="91"/>
      <c r="E284" s="90"/>
      <c r="F284" s="101"/>
      <c r="G284" s="101"/>
      <c r="H284" s="90"/>
      <c r="I284" s="115"/>
      <c r="J284" s="115"/>
      <c r="K284" s="115"/>
      <c r="L284" s="115"/>
      <c r="M284" s="116"/>
      <c r="N284" s="116"/>
      <c r="O284" s="116"/>
      <c r="P284" s="115"/>
      <c r="Q284" s="115"/>
      <c r="R284" s="115"/>
      <c r="S284" s="115"/>
      <c r="T284" s="117"/>
      <c r="U284" s="117"/>
      <c r="V284" s="117"/>
      <c r="W284" s="117"/>
      <c r="X284" s="117"/>
      <c r="Y284" s="117"/>
      <c r="Z284" s="115"/>
      <c r="AA284" s="115"/>
      <c r="AB284" s="115"/>
      <c r="AC284" s="118"/>
      <c r="AD284" s="117"/>
      <c r="AE284" s="117"/>
      <c r="AF284" s="118"/>
      <c r="AG284" s="118"/>
      <c r="AH284" s="118"/>
      <c r="AI284" s="115"/>
      <c r="AJ284" s="115"/>
      <c r="AK284" s="90"/>
    </row>
    <row r="285" spans="1:37" x14ac:dyDescent="0.2">
      <c r="A285" s="41" t="s">
        <v>100</v>
      </c>
      <c r="B285" s="41">
        <v>2021</v>
      </c>
      <c r="C285" s="90"/>
      <c r="D285" s="91"/>
      <c r="E285" s="90"/>
      <c r="F285" s="101"/>
      <c r="G285" s="101"/>
      <c r="H285" s="90"/>
      <c r="I285" s="115"/>
      <c r="J285" s="115"/>
      <c r="K285" s="115"/>
      <c r="L285" s="115"/>
      <c r="M285" s="116"/>
      <c r="N285" s="116"/>
      <c r="O285" s="116"/>
      <c r="P285" s="115"/>
      <c r="Q285" s="115"/>
      <c r="R285" s="115"/>
      <c r="S285" s="115"/>
      <c r="T285" s="117"/>
      <c r="U285" s="117"/>
      <c r="V285" s="117"/>
      <c r="W285" s="117"/>
      <c r="X285" s="117"/>
      <c r="Y285" s="117"/>
      <c r="Z285" s="115"/>
      <c r="AA285" s="115"/>
      <c r="AB285" s="115"/>
      <c r="AC285" s="118"/>
      <c r="AD285" s="117"/>
      <c r="AE285" s="117"/>
      <c r="AF285" s="118"/>
      <c r="AG285" s="118"/>
      <c r="AH285" s="118"/>
      <c r="AI285" s="115"/>
      <c r="AJ285" s="115"/>
      <c r="AK285" s="90"/>
    </row>
    <row r="286" spans="1:37" x14ac:dyDescent="0.2">
      <c r="A286" s="41" t="s">
        <v>100</v>
      </c>
      <c r="B286" s="41">
        <v>2020</v>
      </c>
      <c r="C286" s="90"/>
      <c r="D286" s="91"/>
      <c r="E286" s="90"/>
      <c r="F286" s="101"/>
      <c r="G286" s="101"/>
      <c r="H286" s="90"/>
      <c r="I286" s="115"/>
      <c r="J286" s="115"/>
      <c r="K286" s="115"/>
      <c r="L286" s="115"/>
      <c r="M286" s="116"/>
      <c r="N286" s="116"/>
      <c r="O286" s="116"/>
      <c r="P286" s="115"/>
      <c r="Q286" s="115"/>
      <c r="R286" s="115"/>
      <c r="S286" s="115"/>
      <c r="T286" s="117"/>
      <c r="U286" s="117"/>
      <c r="V286" s="117"/>
      <c r="W286" s="117"/>
      <c r="X286" s="117"/>
      <c r="Y286" s="117"/>
      <c r="Z286" s="115"/>
      <c r="AA286" s="115"/>
      <c r="AB286" s="115"/>
      <c r="AC286" s="118"/>
      <c r="AD286" s="117"/>
      <c r="AE286" s="117"/>
      <c r="AF286" s="118"/>
      <c r="AG286" s="118"/>
      <c r="AH286" s="118"/>
      <c r="AI286" s="115"/>
      <c r="AJ286" s="115"/>
      <c r="AK286" s="90"/>
    </row>
    <row r="287" spans="1:37" x14ac:dyDescent="0.2">
      <c r="A287" s="41" t="s">
        <v>100</v>
      </c>
      <c r="B287" s="41">
        <v>2020</v>
      </c>
      <c r="C287" s="90"/>
      <c r="D287" s="91"/>
      <c r="E287" s="90"/>
      <c r="F287" s="101"/>
      <c r="G287" s="101"/>
      <c r="H287" s="90"/>
      <c r="I287" s="115"/>
      <c r="J287" s="115"/>
      <c r="K287" s="115"/>
      <c r="L287" s="115"/>
      <c r="M287" s="116"/>
      <c r="N287" s="116"/>
      <c r="O287" s="116"/>
      <c r="P287" s="115"/>
      <c r="Q287" s="115"/>
      <c r="R287" s="115"/>
      <c r="S287" s="115"/>
      <c r="T287" s="117"/>
      <c r="U287" s="117"/>
      <c r="V287" s="117"/>
      <c r="W287" s="117"/>
      <c r="X287" s="117"/>
      <c r="Y287" s="117"/>
      <c r="Z287" s="115"/>
      <c r="AA287" s="115"/>
      <c r="AB287" s="115"/>
      <c r="AC287" s="118"/>
      <c r="AD287" s="117"/>
      <c r="AE287" s="117"/>
      <c r="AF287" s="118"/>
      <c r="AG287" s="118"/>
      <c r="AH287" s="118"/>
      <c r="AI287" s="115"/>
      <c r="AJ287" s="115"/>
      <c r="AK287" s="90"/>
    </row>
    <row r="288" spans="1:37" x14ac:dyDescent="0.2">
      <c r="A288" s="41" t="s">
        <v>100</v>
      </c>
      <c r="B288" s="41">
        <v>2021</v>
      </c>
      <c r="C288" s="90"/>
      <c r="D288" s="91"/>
      <c r="E288" s="90"/>
      <c r="F288" s="101"/>
      <c r="G288" s="101"/>
      <c r="H288" s="90"/>
      <c r="I288" s="115"/>
      <c r="J288" s="115"/>
      <c r="K288" s="115"/>
      <c r="L288" s="115"/>
      <c r="M288" s="116"/>
      <c r="N288" s="116"/>
      <c r="O288" s="116"/>
      <c r="P288" s="115"/>
      <c r="Q288" s="115"/>
      <c r="R288" s="115"/>
      <c r="S288" s="115"/>
      <c r="T288" s="117"/>
      <c r="U288" s="117"/>
      <c r="V288" s="117"/>
      <c r="W288" s="117"/>
      <c r="X288" s="117"/>
      <c r="Y288" s="117"/>
      <c r="Z288" s="115"/>
      <c r="AA288" s="115"/>
      <c r="AB288" s="115"/>
      <c r="AC288" s="118"/>
      <c r="AD288" s="117"/>
      <c r="AE288" s="117"/>
      <c r="AF288" s="118"/>
      <c r="AG288" s="118"/>
      <c r="AH288" s="118"/>
      <c r="AI288" s="115"/>
      <c r="AJ288" s="115"/>
      <c r="AK288" s="90"/>
    </row>
    <row r="289" spans="1:37" x14ac:dyDescent="0.2">
      <c r="A289" s="41" t="s">
        <v>100</v>
      </c>
      <c r="B289" s="41">
        <v>2020</v>
      </c>
      <c r="C289" s="90"/>
      <c r="D289" s="91"/>
      <c r="E289" s="90"/>
      <c r="F289" s="101"/>
      <c r="G289" s="101"/>
      <c r="H289" s="90"/>
      <c r="I289" s="115"/>
      <c r="J289" s="115"/>
      <c r="K289" s="115"/>
      <c r="L289" s="115"/>
      <c r="M289" s="116"/>
      <c r="N289" s="116"/>
      <c r="O289" s="116"/>
      <c r="P289" s="115"/>
      <c r="Q289" s="115"/>
      <c r="R289" s="115"/>
      <c r="S289" s="115"/>
      <c r="T289" s="117"/>
      <c r="U289" s="117"/>
      <c r="V289" s="117"/>
      <c r="W289" s="117"/>
      <c r="X289" s="117"/>
      <c r="Y289" s="117"/>
      <c r="Z289" s="115"/>
      <c r="AA289" s="115"/>
      <c r="AB289" s="115"/>
      <c r="AC289" s="118"/>
      <c r="AD289" s="117"/>
      <c r="AE289" s="117"/>
      <c r="AF289" s="118"/>
      <c r="AG289" s="118"/>
      <c r="AH289" s="118"/>
      <c r="AI289" s="115"/>
      <c r="AJ289" s="115"/>
      <c r="AK289" s="90"/>
    </row>
    <row r="290" spans="1:37" x14ac:dyDescent="0.2">
      <c r="A290" s="41" t="s">
        <v>100</v>
      </c>
      <c r="B290" s="41">
        <v>2020</v>
      </c>
      <c r="C290" s="90"/>
      <c r="D290" s="91"/>
      <c r="E290" s="90"/>
      <c r="F290" s="101"/>
      <c r="G290" s="101"/>
      <c r="H290" s="90"/>
      <c r="I290" s="115"/>
      <c r="J290" s="115"/>
      <c r="K290" s="115"/>
      <c r="L290" s="115"/>
      <c r="M290" s="116"/>
      <c r="N290" s="116"/>
      <c r="O290" s="116"/>
      <c r="P290" s="115"/>
      <c r="Q290" s="115"/>
      <c r="R290" s="115"/>
      <c r="S290" s="115"/>
      <c r="T290" s="117"/>
      <c r="U290" s="117"/>
      <c r="V290" s="117"/>
      <c r="W290" s="117"/>
      <c r="X290" s="117"/>
      <c r="Y290" s="117"/>
      <c r="Z290" s="115"/>
      <c r="AA290" s="115"/>
      <c r="AB290" s="115"/>
      <c r="AC290" s="118"/>
      <c r="AD290" s="117"/>
      <c r="AE290" s="117"/>
      <c r="AF290" s="118"/>
      <c r="AG290" s="118"/>
      <c r="AH290" s="118"/>
      <c r="AI290" s="115"/>
      <c r="AJ290" s="115"/>
      <c r="AK290" s="90"/>
    </row>
    <row r="291" spans="1:37" x14ac:dyDescent="0.2">
      <c r="A291" s="41" t="s">
        <v>100</v>
      </c>
      <c r="B291" s="41">
        <v>2020</v>
      </c>
      <c r="C291" s="90"/>
      <c r="D291" s="91"/>
      <c r="E291" s="90"/>
      <c r="F291" s="101"/>
      <c r="G291" s="101"/>
      <c r="H291" s="90"/>
      <c r="I291" s="115"/>
      <c r="J291" s="115"/>
      <c r="K291" s="115"/>
      <c r="L291" s="115"/>
      <c r="M291" s="116"/>
      <c r="N291" s="116"/>
      <c r="O291" s="116"/>
      <c r="P291" s="115"/>
      <c r="Q291" s="115"/>
      <c r="R291" s="115"/>
      <c r="S291" s="115"/>
      <c r="T291" s="117"/>
      <c r="U291" s="117"/>
      <c r="V291" s="117"/>
      <c r="W291" s="117"/>
      <c r="X291" s="117"/>
      <c r="Y291" s="117"/>
      <c r="Z291" s="115"/>
      <c r="AA291" s="115"/>
      <c r="AB291" s="115"/>
      <c r="AC291" s="118"/>
      <c r="AD291" s="117"/>
      <c r="AE291" s="117"/>
      <c r="AF291" s="118"/>
      <c r="AG291" s="118"/>
      <c r="AH291" s="118"/>
      <c r="AI291" s="115"/>
      <c r="AJ291" s="115"/>
      <c r="AK291" s="90"/>
    </row>
    <row r="292" spans="1:37" x14ac:dyDescent="0.2">
      <c r="A292" s="41" t="s">
        <v>100</v>
      </c>
      <c r="B292" s="41">
        <v>2020</v>
      </c>
      <c r="C292" s="90"/>
      <c r="D292" s="91"/>
      <c r="E292" s="90"/>
      <c r="F292" s="101"/>
      <c r="G292" s="101"/>
      <c r="H292" s="90"/>
      <c r="I292" s="115"/>
      <c r="J292" s="115"/>
      <c r="K292" s="115"/>
      <c r="L292" s="115"/>
      <c r="M292" s="116"/>
      <c r="N292" s="116"/>
      <c r="O292" s="116"/>
      <c r="P292" s="115"/>
      <c r="Q292" s="115"/>
      <c r="R292" s="115"/>
      <c r="S292" s="115"/>
      <c r="T292" s="117"/>
      <c r="U292" s="117"/>
      <c r="V292" s="117"/>
      <c r="W292" s="117"/>
      <c r="X292" s="117"/>
      <c r="Y292" s="117"/>
      <c r="Z292" s="115"/>
      <c r="AA292" s="115"/>
      <c r="AB292" s="115"/>
      <c r="AC292" s="118"/>
      <c r="AD292" s="117"/>
      <c r="AE292" s="117"/>
      <c r="AF292" s="118"/>
      <c r="AG292" s="118"/>
      <c r="AH292" s="118"/>
      <c r="AI292" s="115"/>
      <c r="AJ292" s="115"/>
      <c r="AK292" s="90"/>
    </row>
    <row r="293" spans="1:37" x14ac:dyDescent="0.2">
      <c r="A293" s="41" t="s">
        <v>100</v>
      </c>
      <c r="B293" s="41">
        <v>2021</v>
      </c>
      <c r="C293" s="90"/>
      <c r="D293" s="91"/>
      <c r="E293" s="90"/>
      <c r="F293" s="101"/>
      <c r="G293" s="101"/>
      <c r="H293" s="90"/>
      <c r="I293" s="115"/>
      <c r="J293" s="115"/>
      <c r="K293" s="115"/>
      <c r="L293" s="115"/>
      <c r="M293" s="116"/>
      <c r="N293" s="116"/>
      <c r="O293" s="116"/>
      <c r="P293" s="115"/>
      <c r="Q293" s="115"/>
      <c r="R293" s="115"/>
      <c r="S293" s="115"/>
      <c r="T293" s="117"/>
      <c r="U293" s="117"/>
      <c r="V293" s="117"/>
      <c r="W293" s="117"/>
      <c r="X293" s="117"/>
      <c r="Y293" s="117"/>
      <c r="Z293" s="115"/>
      <c r="AA293" s="115"/>
      <c r="AB293" s="115"/>
      <c r="AC293" s="118"/>
      <c r="AD293" s="117"/>
      <c r="AE293" s="117"/>
      <c r="AF293" s="118"/>
      <c r="AG293" s="118"/>
      <c r="AH293" s="118"/>
      <c r="AI293" s="115"/>
      <c r="AJ293" s="115"/>
      <c r="AK293" s="90"/>
    </row>
    <row r="294" spans="1:37" x14ac:dyDescent="0.2">
      <c r="A294" s="41" t="s">
        <v>100</v>
      </c>
      <c r="B294" s="41">
        <v>2020</v>
      </c>
      <c r="C294" s="90"/>
      <c r="D294" s="91"/>
      <c r="E294" s="90"/>
      <c r="F294" s="101"/>
      <c r="G294" s="101"/>
      <c r="H294" s="90"/>
      <c r="I294" s="115"/>
      <c r="J294" s="115"/>
      <c r="K294" s="115"/>
      <c r="L294" s="115"/>
      <c r="M294" s="116"/>
      <c r="N294" s="116"/>
      <c r="O294" s="116"/>
      <c r="P294" s="115"/>
      <c r="Q294" s="115"/>
      <c r="R294" s="115"/>
      <c r="S294" s="115"/>
      <c r="T294" s="117"/>
      <c r="U294" s="117"/>
      <c r="V294" s="117"/>
      <c r="W294" s="117"/>
      <c r="X294" s="117"/>
      <c r="Y294" s="117"/>
      <c r="Z294" s="115"/>
      <c r="AA294" s="115"/>
      <c r="AB294" s="115"/>
      <c r="AC294" s="118"/>
      <c r="AD294" s="117"/>
      <c r="AE294" s="117"/>
      <c r="AF294" s="118"/>
      <c r="AG294" s="118"/>
      <c r="AH294" s="118"/>
      <c r="AI294" s="115"/>
      <c r="AJ294" s="115"/>
      <c r="AK294" s="90"/>
    </row>
    <row r="295" spans="1:37" x14ac:dyDescent="0.2">
      <c r="A295" s="41" t="s">
        <v>100</v>
      </c>
      <c r="B295" s="41">
        <v>2021</v>
      </c>
      <c r="C295" s="90"/>
      <c r="D295" s="91"/>
      <c r="E295" s="90"/>
      <c r="F295" s="101"/>
      <c r="G295" s="101"/>
      <c r="H295" s="90"/>
      <c r="I295" s="115"/>
      <c r="J295" s="115"/>
      <c r="K295" s="115"/>
      <c r="L295" s="115"/>
      <c r="M295" s="116"/>
      <c r="N295" s="116"/>
      <c r="O295" s="116"/>
      <c r="P295" s="115"/>
      <c r="Q295" s="115"/>
      <c r="R295" s="115"/>
      <c r="S295" s="115"/>
      <c r="T295" s="117"/>
      <c r="U295" s="117"/>
      <c r="V295" s="117"/>
      <c r="W295" s="117"/>
      <c r="X295" s="117"/>
      <c r="Y295" s="117"/>
      <c r="Z295" s="115"/>
      <c r="AA295" s="115"/>
      <c r="AB295" s="115"/>
      <c r="AC295" s="118"/>
      <c r="AD295" s="117"/>
      <c r="AE295" s="117"/>
      <c r="AF295" s="118"/>
      <c r="AG295" s="118"/>
      <c r="AH295" s="118"/>
      <c r="AI295" s="115"/>
      <c r="AJ295" s="115"/>
      <c r="AK295" s="90"/>
    </row>
    <row r="296" spans="1:37" x14ac:dyDescent="0.2">
      <c r="A296" s="41" t="s">
        <v>100</v>
      </c>
      <c r="B296" s="41">
        <v>2021</v>
      </c>
      <c r="C296" s="90"/>
      <c r="D296" s="91"/>
      <c r="E296" s="90"/>
      <c r="F296" s="101"/>
      <c r="G296" s="101"/>
      <c r="H296" s="90"/>
      <c r="I296" s="115"/>
      <c r="J296" s="115"/>
      <c r="K296" s="115"/>
      <c r="L296" s="115"/>
      <c r="M296" s="116"/>
      <c r="N296" s="116"/>
      <c r="O296" s="116"/>
      <c r="P296" s="115"/>
      <c r="Q296" s="115"/>
      <c r="R296" s="115"/>
      <c r="S296" s="115"/>
      <c r="T296" s="117"/>
      <c r="U296" s="117"/>
      <c r="V296" s="117"/>
      <c r="W296" s="117"/>
      <c r="X296" s="117"/>
      <c r="Y296" s="117"/>
      <c r="Z296" s="115"/>
      <c r="AA296" s="115"/>
      <c r="AB296" s="115"/>
      <c r="AC296" s="118"/>
      <c r="AD296" s="117"/>
      <c r="AE296" s="117"/>
      <c r="AF296" s="118"/>
      <c r="AG296" s="118"/>
      <c r="AH296" s="118"/>
      <c r="AI296" s="115"/>
      <c r="AJ296" s="115"/>
      <c r="AK296" s="90"/>
    </row>
    <row r="297" spans="1:37" x14ac:dyDescent="0.2">
      <c r="A297" s="41" t="s">
        <v>100</v>
      </c>
      <c r="B297" s="41">
        <v>2021</v>
      </c>
      <c r="C297" s="90"/>
      <c r="D297" s="91"/>
      <c r="E297" s="90"/>
      <c r="F297" s="101"/>
      <c r="G297" s="101"/>
      <c r="H297" s="90"/>
      <c r="I297" s="115"/>
      <c r="J297" s="115"/>
      <c r="K297" s="115"/>
      <c r="L297" s="115"/>
      <c r="M297" s="116"/>
      <c r="N297" s="116"/>
      <c r="O297" s="116"/>
      <c r="P297" s="115"/>
      <c r="Q297" s="115"/>
      <c r="R297" s="115"/>
      <c r="S297" s="115"/>
      <c r="T297" s="117"/>
      <c r="U297" s="117"/>
      <c r="V297" s="117"/>
      <c r="W297" s="117"/>
      <c r="X297" s="117"/>
      <c r="Y297" s="117"/>
      <c r="Z297" s="115"/>
      <c r="AA297" s="115"/>
      <c r="AB297" s="115"/>
      <c r="AC297" s="118"/>
      <c r="AD297" s="117"/>
      <c r="AE297" s="117"/>
      <c r="AF297" s="118"/>
      <c r="AG297" s="118"/>
      <c r="AH297" s="118"/>
      <c r="AI297" s="115"/>
      <c r="AJ297" s="115"/>
      <c r="AK297" s="90"/>
    </row>
    <row r="298" spans="1:37" x14ac:dyDescent="0.2">
      <c r="A298" s="41" t="s">
        <v>100</v>
      </c>
      <c r="B298" s="41">
        <v>2021</v>
      </c>
      <c r="C298" s="90"/>
      <c r="D298" s="91"/>
      <c r="E298" s="90"/>
      <c r="F298" s="101"/>
      <c r="G298" s="101"/>
      <c r="H298" s="90"/>
      <c r="I298" s="115"/>
      <c r="J298" s="115"/>
      <c r="K298" s="115"/>
      <c r="L298" s="115"/>
      <c r="M298" s="116"/>
      <c r="N298" s="116"/>
      <c r="O298" s="116"/>
      <c r="P298" s="115"/>
      <c r="Q298" s="115"/>
      <c r="R298" s="115"/>
      <c r="S298" s="115"/>
      <c r="T298" s="117"/>
      <c r="U298" s="117"/>
      <c r="V298" s="117"/>
      <c r="W298" s="117"/>
      <c r="X298" s="117"/>
      <c r="Y298" s="117"/>
      <c r="Z298" s="115"/>
      <c r="AA298" s="115"/>
      <c r="AB298" s="115"/>
      <c r="AC298" s="118"/>
      <c r="AD298" s="117"/>
      <c r="AE298" s="117"/>
      <c r="AF298" s="118"/>
      <c r="AG298" s="118"/>
      <c r="AH298" s="118"/>
      <c r="AI298" s="115"/>
      <c r="AJ298" s="115"/>
      <c r="AK298" s="90"/>
    </row>
    <row r="299" spans="1:37" x14ac:dyDescent="0.2">
      <c r="A299" s="41" t="s">
        <v>100</v>
      </c>
      <c r="B299" s="41">
        <v>2020</v>
      </c>
      <c r="C299" s="90"/>
      <c r="D299" s="91"/>
      <c r="E299" s="90"/>
      <c r="F299" s="101"/>
      <c r="G299" s="101"/>
      <c r="H299" s="90"/>
      <c r="I299" s="115"/>
      <c r="J299" s="115"/>
      <c r="K299" s="115"/>
      <c r="L299" s="115"/>
      <c r="M299" s="116"/>
      <c r="N299" s="116"/>
      <c r="O299" s="116"/>
      <c r="P299" s="115"/>
      <c r="Q299" s="115"/>
      <c r="R299" s="115"/>
      <c r="S299" s="115"/>
      <c r="T299" s="117"/>
      <c r="U299" s="117"/>
      <c r="V299" s="117"/>
      <c r="W299" s="117"/>
      <c r="X299" s="117"/>
      <c r="Y299" s="117"/>
      <c r="Z299" s="115"/>
      <c r="AA299" s="115"/>
      <c r="AB299" s="115"/>
      <c r="AC299" s="118"/>
      <c r="AD299" s="117"/>
      <c r="AE299" s="117"/>
      <c r="AF299" s="118"/>
      <c r="AG299" s="118"/>
      <c r="AH299" s="118"/>
      <c r="AI299" s="115"/>
      <c r="AJ299" s="115"/>
      <c r="AK299" s="90"/>
    </row>
    <row r="300" spans="1:37" x14ac:dyDescent="0.2">
      <c r="A300" s="41" t="s">
        <v>100</v>
      </c>
      <c r="B300" s="41">
        <v>2020</v>
      </c>
      <c r="C300" s="90"/>
      <c r="D300" s="91"/>
      <c r="E300" s="90"/>
      <c r="F300" s="101"/>
      <c r="G300" s="101"/>
      <c r="H300" s="90"/>
      <c r="I300" s="115"/>
      <c r="J300" s="115"/>
      <c r="K300" s="115"/>
      <c r="L300" s="115"/>
      <c r="M300" s="116"/>
      <c r="N300" s="116"/>
      <c r="O300" s="116"/>
      <c r="P300" s="115"/>
      <c r="Q300" s="115"/>
      <c r="R300" s="115"/>
      <c r="S300" s="115"/>
      <c r="T300" s="117"/>
      <c r="U300" s="117"/>
      <c r="V300" s="117"/>
      <c r="W300" s="117"/>
      <c r="X300" s="117"/>
      <c r="Y300" s="117"/>
      <c r="Z300" s="115"/>
      <c r="AA300" s="115"/>
      <c r="AB300" s="115"/>
      <c r="AC300" s="118"/>
      <c r="AD300" s="117"/>
      <c r="AE300" s="117"/>
      <c r="AF300" s="118"/>
      <c r="AG300" s="118"/>
      <c r="AH300" s="118"/>
      <c r="AI300" s="115"/>
      <c r="AJ300" s="115"/>
      <c r="AK300" s="90"/>
    </row>
    <row r="301" spans="1:37" x14ac:dyDescent="0.2">
      <c r="A301" s="41" t="s">
        <v>100</v>
      </c>
      <c r="B301" s="41">
        <v>2020</v>
      </c>
      <c r="C301" s="90"/>
      <c r="D301" s="91"/>
      <c r="E301" s="90"/>
      <c r="F301" s="101"/>
      <c r="G301" s="101"/>
      <c r="H301" s="90"/>
      <c r="I301" s="115"/>
      <c r="J301" s="115"/>
      <c r="K301" s="115"/>
      <c r="L301" s="115"/>
      <c r="M301" s="116"/>
      <c r="N301" s="116"/>
      <c r="O301" s="116"/>
      <c r="P301" s="115"/>
      <c r="Q301" s="115"/>
      <c r="R301" s="115"/>
      <c r="S301" s="115"/>
      <c r="T301" s="117"/>
      <c r="U301" s="117"/>
      <c r="V301" s="117"/>
      <c r="W301" s="117"/>
      <c r="X301" s="117"/>
      <c r="Y301" s="117"/>
      <c r="Z301" s="115"/>
      <c r="AA301" s="115"/>
      <c r="AB301" s="115"/>
      <c r="AC301" s="118"/>
      <c r="AD301" s="117"/>
      <c r="AE301" s="117"/>
      <c r="AF301" s="118"/>
      <c r="AG301" s="118"/>
      <c r="AH301" s="118"/>
      <c r="AI301" s="115"/>
      <c r="AJ301" s="115"/>
      <c r="AK301" s="90"/>
    </row>
    <row r="302" spans="1:37" x14ac:dyDescent="0.2">
      <c r="A302" s="41" t="s">
        <v>100</v>
      </c>
      <c r="B302" s="41">
        <v>2020</v>
      </c>
      <c r="C302" s="90"/>
      <c r="D302" s="91"/>
      <c r="E302" s="90"/>
      <c r="F302" s="101"/>
      <c r="G302" s="101"/>
      <c r="H302" s="90"/>
      <c r="I302" s="115"/>
      <c r="J302" s="115"/>
      <c r="K302" s="115"/>
      <c r="L302" s="115"/>
      <c r="M302" s="116"/>
      <c r="N302" s="116"/>
      <c r="O302" s="116"/>
      <c r="P302" s="115"/>
      <c r="Q302" s="115"/>
      <c r="R302" s="115"/>
      <c r="S302" s="115"/>
      <c r="T302" s="117"/>
      <c r="U302" s="117"/>
      <c r="V302" s="117"/>
      <c r="W302" s="117"/>
      <c r="X302" s="117"/>
      <c r="Y302" s="117"/>
      <c r="Z302" s="115"/>
      <c r="AA302" s="115"/>
      <c r="AB302" s="115"/>
      <c r="AC302" s="118"/>
      <c r="AD302" s="117"/>
      <c r="AE302" s="117"/>
      <c r="AF302" s="118"/>
      <c r="AG302" s="118"/>
      <c r="AH302" s="118"/>
      <c r="AI302" s="115"/>
      <c r="AJ302" s="115"/>
      <c r="AK302" s="90"/>
    </row>
    <row r="303" spans="1:37" x14ac:dyDescent="0.2">
      <c r="A303" s="41" t="s">
        <v>100</v>
      </c>
      <c r="B303" s="41">
        <v>2021</v>
      </c>
      <c r="C303" s="90"/>
      <c r="D303" s="91"/>
      <c r="E303" s="90"/>
      <c r="F303" s="101"/>
      <c r="G303" s="101"/>
      <c r="H303" s="90"/>
      <c r="I303" s="115"/>
      <c r="J303" s="115"/>
      <c r="K303" s="115"/>
      <c r="L303" s="115"/>
      <c r="M303" s="116"/>
      <c r="N303" s="116"/>
      <c r="O303" s="116"/>
      <c r="P303" s="115"/>
      <c r="Q303" s="115"/>
      <c r="R303" s="115"/>
      <c r="S303" s="115"/>
      <c r="T303" s="117"/>
      <c r="U303" s="117"/>
      <c r="V303" s="117"/>
      <c r="W303" s="117"/>
      <c r="X303" s="117"/>
      <c r="Y303" s="117"/>
      <c r="Z303" s="115"/>
      <c r="AA303" s="115"/>
      <c r="AB303" s="115"/>
      <c r="AC303" s="118"/>
      <c r="AD303" s="117"/>
      <c r="AE303" s="117"/>
      <c r="AF303" s="118"/>
      <c r="AG303" s="118"/>
      <c r="AH303" s="118"/>
      <c r="AI303" s="115"/>
      <c r="AJ303" s="115"/>
      <c r="AK303" s="90"/>
    </row>
    <row r="304" spans="1:37" x14ac:dyDescent="0.2">
      <c r="A304" s="41" t="s">
        <v>100</v>
      </c>
      <c r="B304" s="41">
        <v>2021</v>
      </c>
      <c r="C304" s="90"/>
      <c r="D304" s="91"/>
      <c r="E304" s="90"/>
      <c r="F304" s="101"/>
      <c r="G304" s="101"/>
      <c r="H304" s="90"/>
      <c r="I304" s="115"/>
      <c r="J304" s="115"/>
      <c r="K304" s="115"/>
      <c r="L304" s="115"/>
      <c r="M304" s="116"/>
      <c r="N304" s="116"/>
      <c r="O304" s="116"/>
      <c r="P304" s="115"/>
      <c r="Q304" s="115"/>
      <c r="R304" s="115"/>
      <c r="S304" s="115"/>
      <c r="T304" s="117"/>
      <c r="U304" s="117"/>
      <c r="V304" s="117"/>
      <c r="W304" s="117"/>
      <c r="X304" s="117"/>
      <c r="Y304" s="117"/>
      <c r="Z304" s="115"/>
      <c r="AA304" s="115"/>
      <c r="AB304" s="115"/>
      <c r="AC304" s="118"/>
      <c r="AD304" s="117"/>
      <c r="AE304" s="117"/>
      <c r="AF304" s="118"/>
      <c r="AG304" s="118"/>
      <c r="AH304" s="118"/>
      <c r="AI304" s="115"/>
      <c r="AJ304" s="115"/>
      <c r="AK304" s="90"/>
    </row>
    <row r="305" spans="1:37" x14ac:dyDescent="0.2">
      <c r="A305" s="41" t="s">
        <v>100</v>
      </c>
      <c r="B305" s="41">
        <v>2021</v>
      </c>
      <c r="C305" s="90"/>
      <c r="D305" s="91"/>
      <c r="E305" s="90"/>
      <c r="F305" s="101"/>
      <c r="G305" s="101"/>
      <c r="H305" s="90"/>
      <c r="I305" s="115"/>
      <c r="J305" s="115"/>
      <c r="K305" s="115"/>
      <c r="L305" s="115"/>
      <c r="M305" s="116"/>
      <c r="N305" s="116"/>
      <c r="O305" s="116"/>
      <c r="P305" s="115"/>
      <c r="Q305" s="115"/>
      <c r="R305" s="115"/>
      <c r="S305" s="115"/>
      <c r="T305" s="117"/>
      <c r="U305" s="117"/>
      <c r="V305" s="117"/>
      <c r="W305" s="117"/>
      <c r="X305" s="117"/>
      <c r="Y305" s="117"/>
      <c r="Z305" s="115"/>
      <c r="AA305" s="115"/>
      <c r="AB305" s="115"/>
      <c r="AC305" s="118"/>
      <c r="AD305" s="117"/>
      <c r="AE305" s="117"/>
      <c r="AF305" s="118"/>
      <c r="AG305" s="118"/>
      <c r="AH305" s="118"/>
      <c r="AI305" s="115"/>
      <c r="AJ305" s="115"/>
      <c r="AK305" s="90"/>
    </row>
    <row r="306" spans="1:37" x14ac:dyDescent="0.2">
      <c r="A306" s="41" t="s">
        <v>100</v>
      </c>
      <c r="B306" s="41">
        <v>2020</v>
      </c>
      <c r="C306" s="90"/>
      <c r="D306" s="91"/>
      <c r="E306" s="90"/>
      <c r="F306" s="101"/>
      <c r="G306" s="101"/>
      <c r="H306" s="90"/>
      <c r="I306" s="115"/>
      <c r="J306" s="115"/>
      <c r="K306" s="115"/>
      <c r="L306" s="115"/>
      <c r="M306" s="116"/>
      <c r="N306" s="116"/>
      <c r="O306" s="116"/>
      <c r="P306" s="115"/>
      <c r="Q306" s="115"/>
      <c r="R306" s="115"/>
      <c r="S306" s="115"/>
      <c r="T306" s="117"/>
      <c r="U306" s="117"/>
      <c r="V306" s="117"/>
      <c r="W306" s="117"/>
      <c r="X306" s="117"/>
      <c r="Y306" s="117"/>
      <c r="Z306" s="115"/>
      <c r="AA306" s="115"/>
      <c r="AB306" s="115"/>
      <c r="AC306" s="118"/>
      <c r="AD306" s="117"/>
      <c r="AE306" s="117"/>
      <c r="AF306" s="118"/>
      <c r="AG306" s="118"/>
      <c r="AH306" s="118"/>
      <c r="AI306" s="115"/>
      <c r="AJ306" s="115"/>
      <c r="AK306" s="90"/>
    </row>
    <row r="307" spans="1:37" x14ac:dyDescent="0.2">
      <c r="A307" s="41" t="s">
        <v>100</v>
      </c>
      <c r="B307" s="41">
        <v>2021</v>
      </c>
      <c r="C307" s="90"/>
      <c r="D307" s="91"/>
      <c r="E307" s="90"/>
      <c r="F307" s="101"/>
      <c r="G307" s="101"/>
      <c r="H307" s="90"/>
      <c r="I307" s="115"/>
      <c r="J307" s="115"/>
      <c r="K307" s="115"/>
      <c r="L307" s="115"/>
      <c r="M307" s="116"/>
      <c r="N307" s="116"/>
      <c r="O307" s="116"/>
      <c r="P307" s="115"/>
      <c r="Q307" s="115"/>
      <c r="R307" s="115"/>
      <c r="S307" s="115"/>
      <c r="T307" s="117"/>
      <c r="U307" s="117"/>
      <c r="V307" s="117"/>
      <c r="W307" s="117"/>
      <c r="X307" s="117"/>
      <c r="Y307" s="117"/>
      <c r="Z307" s="115"/>
      <c r="AA307" s="115"/>
      <c r="AB307" s="115"/>
      <c r="AC307" s="118"/>
      <c r="AD307" s="117"/>
      <c r="AE307" s="117"/>
      <c r="AF307" s="118"/>
      <c r="AG307" s="118"/>
      <c r="AH307" s="118"/>
      <c r="AI307" s="115"/>
      <c r="AJ307" s="115"/>
      <c r="AK307" s="90"/>
    </row>
    <row r="308" spans="1:37" x14ac:dyDescent="0.2">
      <c r="A308" s="41" t="s">
        <v>100</v>
      </c>
      <c r="B308" s="41">
        <v>2020</v>
      </c>
      <c r="C308" s="90"/>
      <c r="D308" s="91"/>
      <c r="E308" s="90"/>
      <c r="F308" s="101"/>
      <c r="G308" s="101"/>
      <c r="H308" s="90"/>
      <c r="I308" s="115"/>
      <c r="J308" s="115"/>
      <c r="K308" s="115"/>
      <c r="L308" s="115"/>
      <c r="M308" s="116"/>
      <c r="N308" s="116"/>
      <c r="O308" s="116"/>
      <c r="P308" s="115"/>
      <c r="Q308" s="115"/>
      <c r="R308" s="115"/>
      <c r="S308" s="115"/>
      <c r="T308" s="117"/>
      <c r="U308" s="117"/>
      <c r="V308" s="117"/>
      <c r="W308" s="117"/>
      <c r="X308" s="117"/>
      <c r="Y308" s="117"/>
      <c r="Z308" s="115"/>
      <c r="AA308" s="115"/>
      <c r="AB308" s="115"/>
      <c r="AC308" s="118"/>
      <c r="AD308" s="117"/>
      <c r="AE308" s="117"/>
      <c r="AF308" s="118"/>
      <c r="AG308" s="118"/>
      <c r="AH308" s="118"/>
      <c r="AI308" s="115"/>
      <c r="AJ308" s="115"/>
      <c r="AK308" s="90"/>
    </row>
    <row r="309" spans="1:37" x14ac:dyDescent="0.2">
      <c r="A309" s="41" t="s">
        <v>100</v>
      </c>
      <c r="B309" s="41">
        <v>2021</v>
      </c>
      <c r="C309" s="90"/>
      <c r="D309" s="91"/>
      <c r="E309" s="90"/>
      <c r="F309" s="101"/>
      <c r="G309" s="101"/>
      <c r="H309" s="90"/>
      <c r="I309" s="115"/>
      <c r="J309" s="115"/>
      <c r="K309" s="115"/>
      <c r="L309" s="115"/>
      <c r="M309" s="116"/>
      <c r="N309" s="116"/>
      <c r="O309" s="116"/>
      <c r="P309" s="115"/>
      <c r="Q309" s="115"/>
      <c r="R309" s="115"/>
      <c r="S309" s="115"/>
      <c r="T309" s="117"/>
      <c r="U309" s="117"/>
      <c r="V309" s="117"/>
      <c r="W309" s="117"/>
      <c r="X309" s="117"/>
      <c r="Y309" s="117"/>
      <c r="Z309" s="115"/>
      <c r="AA309" s="115"/>
      <c r="AB309" s="115"/>
      <c r="AC309" s="118"/>
      <c r="AD309" s="117"/>
      <c r="AE309" s="117"/>
      <c r="AF309" s="118"/>
      <c r="AG309" s="118"/>
      <c r="AH309" s="118"/>
      <c r="AI309" s="115"/>
      <c r="AJ309" s="115"/>
      <c r="AK309" s="90"/>
    </row>
    <row r="310" spans="1:37" x14ac:dyDescent="0.2">
      <c r="A310" s="41" t="s">
        <v>100</v>
      </c>
      <c r="B310" s="41">
        <v>2020</v>
      </c>
      <c r="C310" s="90"/>
      <c r="D310" s="91"/>
      <c r="E310" s="90"/>
      <c r="F310" s="101"/>
      <c r="G310" s="101"/>
      <c r="H310" s="90"/>
      <c r="I310" s="115"/>
      <c r="J310" s="115"/>
      <c r="K310" s="115"/>
      <c r="L310" s="115"/>
      <c r="M310" s="116"/>
      <c r="N310" s="116"/>
      <c r="O310" s="116"/>
      <c r="P310" s="115"/>
      <c r="Q310" s="115"/>
      <c r="R310" s="115"/>
      <c r="S310" s="115"/>
      <c r="T310" s="117"/>
      <c r="U310" s="117"/>
      <c r="V310" s="117"/>
      <c r="W310" s="117"/>
      <c r="X310" s="117"/>
      <c r="Y310" s="117"/>
      <c r="Z310" s="115"/>
      <c r="AA310" s="115"/>
      <c r="AB310" s="115"/>
      <c r="AC310" s="118"/>
      <c r="AD310" s="117"/>
      <c r="AE310" s="117"/>
      <c r="AF310" s="118"/>
      <c r="AG310" s="118"/>
      <c r="AH310" s="118"/>
      <c r="AI310" s="115"/>
      <c r="AJ310" s="115"/>
      <c r="AK310" s="90"/>
    </row>
    <row r="311" spans="1:37" x14ac:dyDescent="0.2">
      <c r="A311" s="41" t="s">
        <v>100</v>
      </c>
      <c r="B311" s="41">
        <v>2020</v>
      </c>
      <c r="C311" s="90"/>
      <c r="D311" s="91"/>
      <c r="E311" s="90"/>
      <c r="F311" s="101"/>
      <c r="G311" s="101"/>
      <c r="H311" s="90"/>
      <c r="I311" s="115"/>
      <c r="J311" s="115"/>
      <c r="K311" s="115"/>
      <c r="L311" s="115"/>
      <c r="M311" s="116"/>
      <c r="N311" s="116"/>
      <c r="O311" s="116"/>
      <c r="P311" s="115"/>
      <c r="Q311" s="115"/>
      <c r="R311" s="115"/>
      <c r="S311" s="115"/>
      <c r="T311" s="117"/>
      <c r="U311" s="117"/>
      <c r="V311" s="117"/>
      <c r="W311" s="117"/>
      <c r="X311" s="117"/>
      <c r="Y311" s="117"/>
      <c r="Z311" s="115"/>
      <c r="AA311" s="115"/>
      <c r="AB311" s="115"/>
      <c r="AC311" s="118"/>
      <c r="AD311" s="117"/>
      <c r="AE311" s="117"/>
      <c r="AF311" s="118"/>
      <c r="AG311" s="118"/>
      <c r="AH311" s="118"/>
      <c r="AI311" s="115"/>
      <c r="AJ311" s="115"/>
      <c r="AK311" s="90"/>
    </row>
    <row r="312" spans="1:37" x14ac:dyDescent="0.2">
      <c r="A312" s="41" t="s">
        <v>100</v>
      </c>
      <c r="B312" s="41">
        <v>2021</v>
      </c>
      <c r="C312" s="90"/>
      <c r="D312" s="91"/>
      <c r="E312" s="90"/>
      <c r="F312" s="101"/>
      <c r="G312" s="101"/>
      <c r="H312" s="90"/>
      <c r="I312" s="115"/>
      <c r="J312" s="115"/>
      <c r="K312" s="115"/>
      <c r="L312" s="115"/>
      <c r="M312" s="116"/>
      <c r="N312" s="116"/>
      <c r="O312" s="116"/>
      <c r="P312" s="115"/>
      <c r="Q312" s="115"/>
      <c r="R312" s="115"/>
      <c r="S312" s="115"/>
      <c r="T312" s="117"/>
      <c r="U312" s="117"/>
      <c r="V312" s="117"/>
      <c r="W312" s="117"/>
      <c r="X312" s="117"/>
      <c r="Y312" s="117"/>
      <c r="Z312" s="115"/>
      <c r="AA312" s="115"/>
      <c r="AB312" s="115"/>
      <c r="AC312" s="118"/>
      <c r="AD312" s="117"/>
      <c r="AE312" s="117"/>
      <c r="AF312" s="118"/>
      <c r="AG312" s="118"/>
      <c r="AH312" s="118"/>
      <c r="AI312" s="115"/>
      <c r="AJ312" s="115"/>
      <c r="AK312" s="90"/>
    </row>
    <row r="313" spans="1:37" x14ac:dyDescent="0.2">
      <c r="A313" s="41" t="s">
        <v>100</v>
      </c>
      <c r="B313" s="41">
        <v>2020</v>
      </c>
      <c r="C313" s="90"/>
      <c r="D313" s="91"/>
      <c r="E313" s="90"/>
      <c r="F313" s="101"/>
      <c r="G313" s="101"/>
      <c r="H313" s="90"/>
      <c r="I313" s="115"/>
      <c r="J313" s="115"/>
      <c r="K313" s="115"/>
      <c r="L313" s="115"/>
      <c r="M313" s="116"/>
      <c r="N313" s="116"/>
      <c r="O313" s="116"/>
      <c r="P313" s="115"/>
      <c r="Q313" s="115"/>
      <c r="R313" s="115"/>
      <c r="S313" s="115"/>
      <c r="T313" s="117"/>
      <c r="U313" s="117"/>
      <c r="V313" s="117"/>
      <c r="W313" s="117"/>
      <c r="X313" s="117"/>
      <c r="Y313" s="117"/>
      <c r="Z313" s="115"/>
      <c r="AA313" s="115"/>
      <c r="AB313" s="115"/>
      <c r="AC313" s="118"/>
      <c r="AD313" s="117"/>
      <c r="AE313" s="117"/>
      <c r="AF313" s="118"/>
      <c r="AG313" s="118"/>
      <c r="AH313" s="118"/>
      <c r="AI313" s="115"/>
      <c r="AJ313" s="115"/>
      <c r="AK313" s="90"/>
    </row>
    <row r="314" spans="1:37" x14ac:dyDescent="0.2">
      <c r="A314" s="41" t="s">
        <v>100</v>
      </c>
      <c r="B314" s="41">
        <v>2021</v>
      </c>
      <c r="C314" s="90"/>
      <c r="D314" s="91"/>
      <c r="E314" s="90"/>
      <c r="F314" s="101"/>
      <c r="G314" s="101"/>
      <c r="H314" s="90"/>
      <c r="I314" s="115"/>
      <c r="J314" s="115"/>
      <c r="K314" s="115"/>
      <c r="L314" s="115"/>
      <c r="M314" s="116"/>
      <c r="N314" s="116"/>
      <c r="O314" s="116"/>
      <c r="P314" s="115"/>
      <c r="Q314" s="115"/>
      <c r="R314" s="115"/>
      <c r="S314" s="115"/>
      <c r="T314" s="117"/>
      <c r="U314" s="117"/>
      <c r="V314" s="117"/>
      <c r="W314" s="117"/>
      <c r="X314" s="117"/>
      <c r="Y314" s="117"/>
      <c r="Z314" s="115"/>
      <c r="AA314" s="115"/>
      <c r="AB314" s="115"/>
      <c r="AC314" s="118"/>
      <c r="AD314" s="117"/>
      <c r="AE314" s="117"/>
      <c r="AF314" s="118"/>
      <c r="AG314" s="118"/>
      <c r="AH314" s="118"/>
      <c r="AI314" s="115"/>
      <c r="AJ314" s="115"/>
      <c r="AK314" s="90"/>
    </row>
    <row r="315" spans="1:37" x14ac:dyDescent="0.2">
      <c r="A315" s="41" t="s">
        <v>100</v>
      </c>
      <c r="B315" s="41">
        <v>2020</v>
      </c>
      <c r="C315" s="90"/>
      <c r="D315" s="91"/>
      <c r="E315" s="90"/>
      <c r="F315" s="101"/>
      <c r="G315" s="101"/>
      <c r="H315" s="90"/>
      <c r="I315" s="115"/>
      <c r="J315" s="115"/>
      <c r="K315" s="115"/>
      <c r="L315" s="115"/>
      <c r="M315" s="116"/>
      <c r="N315" s="116"/>
      <c r="O315" s="116"/>
      <c r="P315" s="115"/>
      <c r="Q315" s="115"/>
      <c r="R315" s="115"/>
      <c r="S315" s="115"/>
      <c r="T315" s="117"/>
      <c r="U315" s="117"/>
      <c r="V315" s="117"/>
      <c r="W315" s="117"/>
      <c r="X315" s="117"/>
      <c r="Y315" s="117"/>
      <c r="Z315" s="115"/>
      <c r="AA315" s="115"/>
      <c r="AB315" s="115"/>
      <c r="AC315" s="118"/>
      <c r="AD315" s="117"/>
      <c r="AE315" s="117"/>
      <c r="AF315" s="118"/>
      <c r="AG315" s="118"/>
      <c r="AH315" s="118"/>
      <c r="AI315" s="115"/>
      <c r="AJ315" s="115"/>
      <c r="AK315" s="90"/>
    </row>
    <row r="316" spans="1:37" x14ac:dyDescent="0.2">
      <c r="A316" s="41" t="s">
        <v>100</v>
      </c>
      <c r="B316" s="41">
        <v>2020</v>
      </c>
      <c r="C316" s="90"/>
      <c r="D316" s="91"/>
      <c r="E316" s="90"/>
      <c r="F316" s="101"/>
      <c r="G316" s="101"/>
      <c r="H316" s="90"/>
      <c r="I316" s="115"/>
      <c r="J316" s="115"/>
      <c r="K316" s="115"/>
      <c r="L316" s="115"/>
      <c r="M316" s="116"/>
      <c r="N316" s="116"/>
      <c r="O316" s="116"/>
      <c r="P316" s="115"/>
      <c r="Q316" s="115"/>
      <c r="R316" s="115"/>
      <c r="S316" s="115"/>
      <c r="T316" s="117"/>
      <c r="U316" s="117"/>
      <c r="V316" s="117"/>
      <c r="W316" s="117"/>
      <c r="X316" s="117"/>
      <c r="Y316" s="117"/>
      <c r="Z316" s="115"/>
      <c r="AA316" s="115"/>
      <c r="AB316" s="115"/>
      <c r="AC316" s="118"/>
      <c r="AD316" s="117"/>
      <c r="AE316" s="117"/>
      <c r="AF316" s="118"/>
      <c r="AG316" s="118"/>
      <c r="AH316" s="118"/>
      <c r="AI316" s="115"/>
      <c r="AJ316" s="115"/>
      <c r="AK316" s="90"/>
    </row>
    <row r="317" spans="1:37" x14ac:dyDescent="0.2">
      <c r="A317" s="41" t="s">
        <v>100</v>
      </c>
      <c r="B317" s="41">
        <v>2021</v>
      </c>
      <c r="C317" s="90"/>
      <c r="D317" s="91"/>
      <c r="E317" s="90"/>
      <c r="F317" s="101"/>
      <c r="G317" s="101"/>
      <c r="H317" s="90"/>
      <c r="I317" s="115"/>
      <c r="J317" s="115"/>
      <c r="K317" s="115"/>
      <c r="L317" s="115"/>
      <c r="M317" s="116"/>
      <c r="N317" s="116"/>
      <c r="O317" s="116"/>
      <c r="P317" s="115"/>
      <c r="Q317" s="115"/>
      <c r="R317" s="115"/>
      <c r="S317" s="115"/>
      <c r="T317" s="117"/>
      <c r="U317" s="117"/>
      <c r="V317" s="117"/>
      <c r="W317" s="117"/>
      <c r="X317" s="117"/>
      <c r="Y317" s="117"/>
      <c r="Z317" s="115"/>
      <c r="AA317" s="115"/>
      <c r="AB317" s="115"/>
      <c r="AC317" s="118"/>
      <c r="AD317" s="117"/>
      <c r="AE317" s="117"/>
      <c r="AF317" s="118"/>
      <c r="AG317" s="118"/>
      <c r="AH317" s="118"/>
      <c r="AI317" s="115"/>
      <c r="AJ317" s="115"/>
      <c r="AK317" s="90"/>
    </row>
    <row r="318" spans="1:37" x14ac:dyDescent="0.2">
      <c r="A318" s="41" t="s">
        <v>100</v>
      </c>
      <c r="B318" s="41">
        <v>2021</v>
      </c>
      <c r="C318" s="90"/>
      <c r="D318" s="91"/>
      <c r="E318" s="90"/>
      <c r="F318" s="101"/>
      <c r="G318" s="101"/>
      <c r="H318" s="90"/>
      <c r="I318" s="115"/>
      <c r="J318" s="115"/>
      <c r="K318" s="115"/>
      <c r="L318" s="115"/>
      <c r="M318" s="116"/>
      <c r="N318" s="116"/>
      <c r="O318" s="116"/>
      <c r="P318" s="115"/>
      <c r="Q318" s="115"/>
      <c r="R318" s="115"/>
      <c r="S318" s="115"/>
      <c r="T318" s="117"/>
      <c r="U318" s="117"/>
      <c r="V318" s="117"/>
      <c r="W318" s="117"/>
      <c r="X318" s="117"/>
      <c r="Y318" s="117"/>
      <c r="Z318" s="115"/>
      <c r="AA318" s="115"/>
      <c r="AB318" s="115"/>
      <c r="AC318" s="118"/>
      <c r="AD318" s="117"/>
      <c r="AE318" s="117"/>
      <c r="AF318" s="118"/>
      <c r="AG318" s="118"/>
      <c r="AH318" s="118"/>
      <c r="AI318" s="115"/>
      <c r="AJ318" s="115"/>
      <c r="AK318" s="90"/>
    </row>
    <row r="319" spans="1:37" x14ac:dyDescent="0.2">
      <c r="A319" s="41" t="s">
        <v>100</v>
      </c>
      <c r="B319" s="41">
        <v>2021</v>
      </c>
      <c r="C319" s="90"/>
      <c r="D319" s="91"/>
      <c r="E319" s="90"/>
      <c r="F319" s="101"/>
      <c r="G319" s="101"/>
      <c r="H319" s="90"/>
      <c r="I319" s="115"/>
      <c r="J319" s="115"/>
      <c r="K319" s="115"/>
      <c r="L319" s="115"/>
      <c r="M319" s="116"/>
      <c r="N319" s="116"/>
      <c r="O319" s="116"/>
      <c r="P319" s="115"/>
      <c r="Q319" s="115"/>
      <c r="R319" s="115"/>
      <c r="S319" s="115"/>
      <c r="T319" s="117"/>
      <c r="U319" s="117"/>
      <c r="V319" s="117"/>
      <c r="W319" s="117"/>
      <c r="X319" s="117"/>
      <c r="Y319" s="117"/>
      <c r="Z319" s="115"/>
      <c r="AA319" s="115"/>
      <c r="AB319" s="115"/>
      <c r="AC319" s="118"/>
      <c r="AD319" s="117"/>
      <c r="AE319" s="117"/>
      <c r="AF319" s="118"/>
      <c r="AG319" s="118"/>
      <c r="AH319" s="118"/>
      <c r="AI319" s="115"/>
      <c r="AJ319" s="115"/>
      <c r="AK319" s="90"/>
    </row>
    <row r="320" spans="1:37" x14ac:dyDescent="0.2">
      <c r="A320" s="41" t="s">
        <v>100</v>
      </c>
      <c r="B320" s="41">
        <v>2021</v>
      </c>
      <c r="C320" s="90"/>
      <c r="D320" s="91"/>
      <c r="E320" s="90"/>
      <c r="F320" s="101"/>
      <c r="G320" s="101"/>
      <c r="H320" s="90"/>
      <c r="I320" s="115"/>
      <c r="J320" s="115"/>
      <c r="K320" s="115"/>
      <c r="L320" s="115"/>
      <c r="M320" s="116"/>
      <c r="N320" s="116"/>
      <c r="O320" s="116"/>
      <c r="P320" s="115"/>
      <c r="Q320" s="115"/>
      <c r="R320" s="115"/>
      <c r="S320" s="115"/>
      <c r="T320" s="117"/>
      <c r="U320" s="117"/>
      <c r="V320" s="117"/>
      <c r="W320" s="117"/>
      <c r="X320" s="117"/>
      <c r="Y320" s="117"/>
      <c r="Z320" s="115"/>
      <c r="AA320" s="115"/>
      <c r="AB320" s="115"/>
      <c r="AC320" s="118"/>
      <c r="AD320" s="117"/>
      <c r="AE320" s="117"/>
      <c r="AF320" s="118"/>
      <c r="AG320" s="118"/>
      <c r="AH320" s="118"/>
      <c r="AI320" s="115"/>
      <c r="AJ320" s="115"/>
      <c r="AK320" s="90"/>
    </row>
    <row r="321" spans="1:37" x14ac:dyDescent="0.2">
      <c r="A321" s="41" t="s">
        <v>100</v>
      </c>
      <c r="B321" s="41">
        <v>2020</v>
      </c>
      <c r="C321" s="90"/>
      <c r="D321" s="91"/>
      <c r="E321" s="90"/>
      <c r="F321" s="101"/>
      <c r="G321" s="101"/>
      <c r="H321" s="90"/>
      <c r="I321" s="115"/>
      <c r="J321" s="115"/>
      <c r="K321" s="115"/>
      <c r="L321" s="115"/>
      <c r="M321" s="116"/>
      <c r="N321" s="116"/>
      <c r="O321" s="116"/>
      <c r="P321" s="115"/>
      <c r="Q321" s="115"/>
      <c r="R321" s="115"/>
      <c r="S321" s="115"/>
      <c r="T321" s="117"/>
      <c r="U321" s="117"/>
      <c r="V321" s="117"/>
      <c r="W321" s="117"/>
      <c r="X321" s="117"/>
      <c r="Y321" s="117"/>
      <c r="Z321" s="115"/>
      <c r="AA321" s="115"/>
      <c r="AB321" s="115"/>
      <c r="AC321" s="118"/>
      <c r="AD321" s="117"/>
      <c r="AE321" s="117"/>
      <c r="AF321" s="118"/>
      <c r="AG321" s="118"/>
      <c r="AH321" s="118"/>
      <c r="AI321" s="115"/>
      <c r="AJ321" s="115"/>
      <c r="AK321" s="90"/>
    </row>
    <row r="322" spans="1:37" x14ac:dyDescent="0.2">
      <c r="A322" s="41" t="s">
        <v>100</v>
      </c>
      <c r="B322" s="41">
        <v>2020</v>
      </c>
      <c r="C322" s="90"/>
      <c r="D322" s="91"/>
      <c r="E322" s="90"/>
      <c r="F322" s="101"/>
      <c r="G322" s="101"/>
      <c r="H322" s="90"/>
      <c r="I322" s="115"/>
      <c r="J322" s="115"/>
      <c r="K322" s="115"/>
      <c r="L322" s="115"/>
      <c r="M322" s="116"/>
      <c r="N322" s="116"/>
      <c r="O322" s="116"/>
      <c r="P322" s="115"/>
      <c r="Q322" s="115"/>
      <c r="R322" s="115"/>
      <c r="S322" s="115"/>
      <c r="T322" s="117"/>
      <c r="U322" s="117"/>
      <c r="V322" s="117"/>
      <c r="W322" s="117"/>
      <c r="X322" s="117"/>
      <c r="Y322" s="117"/>
      <c r="Z322" s="115"/>
      <c r="AA322" s="115"/>
      <c r="AB322" s="115"/>
      <c r="AC322" s="118"/>
      <c r="AD322" s="117"/>
      <c r="AE322" s="117"/>
      <c r="AF322" s="118"/>
      <c r="AG322" s="118"/>
      <c r="AH322" s="118"/>
      <c r="AI322" s="115"/>
      <c r="AJ322" s="115"/>
      <c r="AK322" s="90"/>
    </row>
    <row r="323" spans="1:37" x14ac:dyDescent="0.2">
      <c r="A323" s="41" t="s">
        <v>100</v>
      </c>
      <c r="B323" s="41">
        <v>2020</v>
      </c>
      <c r="C323" s="90"/>
      <c r="D323" s="91"/>
      <c r="E323" s="90"/>
      <c r="F323" s="101"/>
      <c r="G323" s="101"/>
      <c r="H323" s="90"/>
      <c r="I323" s="115"/>
      <c r="J323" s="115"/>
      <c r="K323" s="115"/>
      <c r="L323" s="115"/>
      <c r="M323" s="116"/>
      <c r="N323" s="116"/>
      <c r="O323" s="116"/>
      <c r="P323" s="115"/>
      <c r="Q323" s="115"/>
      <c r="R323" s="115"/>
      <c r="S323" s="115"/>
      <c r="T323" s="117"/>
      <c r="U323" s="117"/>
      <c r="V323" s="117"/>
      <c r="W323" s="117"/>
      <c r="X323" s="117"/>
      <c r="Y323" s="117"/>
      <c r="Z323" s="115"/>
      <c r="AA323" s="115"/>
      <c r="AB323" s="115"/>
      <c r="AC323" s="118"/>
      <c r="AD323" s="117"/>
      <c r="AE323" s="117"/>
      <c r="AF323" s="118"/>
      <c r="AG323" s="118"/>
      <c r="AH323" s="118"/>
      <c r="AI323" s="115"/>
      <c r="AJ323" s="115"/>
      <c r="AK323" s="90"/>
    </row>
    <row r="324" spans="1:37" x14ac:dyDescent="0.2">
      <c r="A324" s="41" t="s">
        <v>100</v>
      </c>
      <c r="B324" s="41">
        <v>2021</v>
      </c>
      <c r="C324" s="90"/>
      <c r="D324" s="91"/>
      <c r="E324" s="90"/>
      <c r="F324" s="101"/>
      <c r="G324" s="101"/>
      <c r="H324" s="90"/>
      <c r="I324" s="115"/>
      <c r="J324" s="115"/>
      <c r="K324" s="115"/>
      <c r="L324" s="115"/>
      <c r="M324" s="116"/>
      <c r="N324" s="116"/>
      <c r="O324" s="116"/>
      <c r="P324" s="115"/>
      <c r="Q324" s="115"/>
      <c r="R324" s="115"/>
      <c r="S324" s="115"/>
      <c r="T324" s="117"/>
      <c r="U324" s="117"/>
      <c r="V324" s="117"/>
      <c r="W324" s="117"/>
      <c r="X324" s="117"/>
      <c r="Y324" s="117"/>
      <c r="Z324" s="115"/>
      <c r="AA324" s="115"/>
      <c r="AB324" s="115"/>
      <c r="AC324" s="118"/>
      <c r="AD324" s="117"/>
      <c r="AE324" s="117"/>
      <c r="AF324" s="118"/>
      <c r="AG324" s="118"/>
      <c r="AH324" s="118"/>
      <c r="AI324" s="115"/>
      <c r="AJ324" s="115"/>
      <c r="AK324" s="90"/>
    </row>
    <row r="325" spans="1:37" x14ac:dyDescent="0.2">
      <c r="A325" s="41" t="s">
        <v>100</v>
      </c>
      <c r="B325" s="41">
        <v>2020</v>
      </c>
      <c r="C325" s="90"/>
      <c r="D325" s="91"/>
      <c r="E325" s="90"/>
      <c r="F325" s="101"/>
      <c r="G325" s="101"/>
      <c r="H325" s="90"/>
      <c r="I325" s="115"/>
      <c r="J325" s="115"/>
      <c r="K325" s="115"/>
      <c r="L325" s="115"/>
      <c r="M325" s="116"/>
      <c r="N325" s="116"/>
      <c r="O325" s="116"/>
      <c r="P325" s="115"/>
      <c r="Q325" s="115"/>
      <c r="R325" s="115"/>
      <c r="S325" s="115"/>
      <c r="T325" s="117"/>
      <c r="U325" s="117"/>
      <c r="V325" s="117"/>
      <c r="W325" s="117"/>
      <c r="X325" s="117"/>
      <c r="Y325" s="117"/>
      <c r="Z325" s="115"/>
      <c r="AA325" s="115"/>
      <c r="AB325" s="115"/>
      <c r="AC325" s="118"/>
      <c r="AD325" s="117"/>
      <c r="AE325" s="117"/>
      <c r="AF325" s="118"/>
      <c r="AG325" s="118"/>
      <c r="AH325" s="118"/>
      <c r="AI325" s="115"/>
      <c r="AJ325" s="115"/>
      <c r="AK325" s="90"/>
    </row>
    <row r="326" spans="1:37" x14ac:dyDescent="0.2">
      <c r="A326" s="41" t="s">
        <v>100</v>
      </c>
      <c r="B326" s="41">
        <v>2021</v>
      </c>
      <c r="C326" s="90"/>
      <c r="D326" s="91"/>
      <c r="E326" s="90"/>
      <c r="F326" s="101"/>
      <c r="G326" s="101"/>
      <c r="H326" s="90"/>
      <c r="I326" s="115"/>
      <c r="J326" s="115"/>
      <c r="K326" s="115"/>
      <c r="L326" s="115"/>
      <c r="M326" s="116"/>
      <c r="N326" s="116"/>
      <c r="O326" s="116"/>
      <c r="P326" s="115"/>
      <c r="Q326" s="115"/>
      <c r="R326" s="115"/>
      <c r="S326" s="115"/>
      <c r="T326" s="117"/>
      <c r="U326" s="117"/>
      <c r="V326" s="117"/>
      <c r="W326" s="117"/>
      <c r="X326" s="117"/>
      <c r="Y326" s="117"/>
      <c r="Z326" s="115"/>
      <c r="AA326" s="115"/>
      <c r="AB326" s="115"/>
      <c r="AC326" s="118"/>
      <c r="AD326" s="117"/>
      <c r="AE326" s="117"/>
      <c r="AF326" s="118"/>
      <c r="AG326" s="118"/>
      <c r="AH326" s="118"/>
      <c r="AI326" s="115"/>
      <c r="AJ326" s="115"/>
      <c r="AK326" s="90"/>
    </row>
    <row r="327" spans="1:37" x14ac:dyDescent="0.2">
      <c r="A327" s="41" t="s">
        <v>100</v>
      </c>
      <c r="B327" s="41">
        <v>2021</v>
      </c>
      <c r="C327" s="90"/>
      <c r="D327" s="91"/>
      <c r="E327" s="90"/>
      <c r="F327" s="101"/>
      <c r="G327" s="101"/>
      <c r="H327" s="90"/>
      <c r="I327" s="115"/>
      <c r="J327" s="115"/>
      <c r="K327" s="115"/>
      <c r="L327" s="115"/>
      <c r="M327" s="116"/>
      <c r="N327" s="116"/>
      <c r="O327" s="116"/>
      <c r="P327" s="115"/>
      <c r="Q327" s="115"/>
      <c r="R327" s="115"/>
      <c r="S327" s="115"/>
      <c r="T327" s="117"/>
      <c r="U327" s="117"/>
      <c r="V327" s="117"/>
      <c r="W327" s="117"/>
      <c r="X327" s="117"/>
      <c r="Y327" s="117"/>
      <c r="Z327" s="115"/>
      <c r="AA327" s="115"/>
      <c r="AB327" s="115"/>
      <c r="AC327" s="118"/>
      <c r="AD327" s="117"/>
      <c r="AE327" s="117"/>
      <c r="AF327" s="118"/>
      <c r="AG327" s="118"/>
      <c r="AH327" s="118"/>
      <c r="AI327" s="115"/>
      <c r="AJ327" s="115"/>
      <c r="AK327" s="90"/>
    </row>
    <row r="328" spans="1:37" x14ac:dyDescent="0.2">
      <c r="A328" s="41" t="s">
        <v>100</v>
      </c>
      <c r="B328" s="41">
        <v>2020</v>
      </c>
      <c r="C328" s="90"/>
      <c r="D328" s="91"/>
      <c r="E328" s="90"/>
      <c r="F328" s="101"/>
      <c r="G328" s="101"/>
      <c r="H328" s="90"/>
      <c r="I328" s="115"/>
      <c r="J328" s="115"/>
      <c r="K328" s="115"/>
      <c r="L328" s="115"/>
      <c r="M328" s="116"/>
      <c r="N328" s="116"/>
      <c r="O328" s="116"/>
      <c r="P328" s="115"/>
      <c r="Q328" s="115"/>
      <c r="R328" s="115"/>
      <c r="S328" s="115"/>
      <c r="T328" s="117"/>
      <c r="U328" s="117"/>
      <c r="V328" s="117"/>
      <c r="W328" s="117"/>
      <c r="X328" s="117"/>
      <c r="Y328" s="117"/>
      <c r="Z328" s="115"/>
      <c r="AA328" s="115"/>
      <c r="AB328" s="115"/>
      <c r="AC328" s="118"/>
      <c r="AD328" s="117"/>
      <c r="AE328" s="117"/>
      <c r="AF328" s="118"/>
      <c r="AG328" s="118"/>
      <c r="AH328" s="118"/>
      <c r="AI328" s="115"/>
      <c r="AJ328" s="115"/>
      <c r="AK328" s="90"/>
    </row>
    <row r="329" spans="1:37" x14ac:dyDescent="0.2">
      <c r="A329" s="41" t="s">
        <v>100</v>
      </c>
      <c r="B329" s="41">
        <v>2021</v>
      </c>
      <c r="C329" s="90"/>
      <c r="D329" s="91"/>
      <c r="E329" s="90"/>
      <c r="F329" s="101"/>
      <c r="G329" s="101"/>
      <c r="H329" s="90"/>
      <c r="I329" s="115"/>
      <c r="J329" s="115"/>
      <c r="K329" s="115"/>
      <c r="L329" s="115"/>
      <c r="M329" s="116"/>
      <c r="N329" s="116"/>
      <c r="O329" s="116"/>
      <c r="P329" s="115"/>
      <c r="Q329" s="115"/>
      <c r="R329" s="115"/>
      <c r="S329" s="115"/>
      <c r="T329" s="117"/>
      <c r="U329" s="117"/>
      <c r="V329" s="117"/>
      <c r="W329" s="117"/>
      <c r="X329" s="117"/>
      <c r="Y329" s="117"/>
      <c r="Z329" s="115"/>
      <c r="AA329" s="115"/>
      <c r="AB329" s="115"/>
      <c r="AC329" s="118"/>
      <c r="AD329" s="117"/>
      <c r="AE329" s="117"/>
      <c r="AF329" s="118"/>
      <c r="AG329" s="118"/>
      <c r="AH329" s="118"/>
      <c r="AI329" s="115"/>
      <c r="AJ329" s="115"/>
      <c r="AK329" s="90"/>
    </row>
    <row r="330" spans="1:37" x14ac:dyDescent="0.2">
      <c r="A330" s="41" t="s">
        <v>100</v>
      </c>
      <c r="B330" s="41">
        <v>2020</v>
      </c>
      <c r="C330" s="90"/>
      <c r="D330" s="91"/>
      <c r="E330" s="90"/>
      <c r="F330" s="101"/>
      <c r="G330" s="101"/>
      <c r="H330" s="90"/>
      <c r="I330" s="115"/>
      <c r="J330" s="115"/>
      <c r="K330" s="115"/>
      <c r="L330" s="115"/>
      <c r="M330" s="116"/>
      <c r="N330" s="116"/>
      <c r="O330" s="116"/>
      <c r="P330" s="115"/>
      <c r="Q330" s="115"/>
      <c r="R330" s="115"/>
      <c r="S330" s="115"/>
      <c r="T330" s="117"/>
      <c r="U330" s="117"/>
      <c r="V330" s="117"/>
      <c r="W330" s="117"/>
      <c r="X330" s="117"/>
      <c r="Y330" s="117"/>
      <c r="Z330" s="115"/>
      <c r="AA330" s="115"/>
      <c r="AB330" s="115"/>
      <c r="AC330" s="118"/>
      <c r="AD330" s="117"/>
      <c r="AE330" s="117"/>
      <c r="AF330" s="118"/>
      <c r="AG330" s="118"/>
      <c r="AH330" s="118"/>
      <c r="AI330" s="115"/>
      <c r="AJ330" s="115"/>
      <c r="AK330" s="90"/>
    </row>
    <row r="331" spans="1:37" x14ac:dyDescent="0.2">
      <c r="A331" s="41" t="s">
        <v>100</v>
      </c>
      <c r="B331" s="41">
        <v>2021</v>
      </c>
      <c r="C331" s="90"/>
      <c r="D331" s="91"/>
      <c r="E331" s="90"/>
      <c r="F331" s="101"/>
      <c r="G331" s="101"/>
      <c r="H331" s="90"/>
      <c r="I331" s="115"/>
      <c r="J331" s="115"/>
      <c r="K331" s="115"/>
      <c r="L331" s="115"/>
      <c r="M331" s="116"/>
      <c r="N331" s="116"/>
      <c r="O331" s="116"/>
      <c r="P331" s="115"/>
      <c r="Q331" s="115"/>
      <c r="R331" s="115"/>
      <c r="S331" s="115"/>
      <c r="T331" s="117"/>
      <c r="U331" s="117"/>
      <c r="V331" s="117"/>
      <c r="W331" s="117"/>
      <c r="X331" s="117"/>
      <c r="Y331" s="117"/>
      <c r="Z331" s="115"/>
      <c r="AA331" s="115"/>
      <c r="AB331" s="115"/>
      <c r="AC331" s="118"/>
      <c r="AD331" s="117"/>
      <c r="AE331" s="117"/>
      <c r="AF331" s="118"/>
      <c r="AG331" s="118"/>
      <c r="AH331" s="118"/>
      <c r="AI331" s="115"/>
      <c r="AJ331" s="115"/>
      <c r="AK331" s="90"/>
    </row>
    <row r="332" spans="1:37" x14ac:dyDescent="0.2">
      <c r="A332" s="41" t="s">
        <v>100</v>
      </c>
      <c r="B332" s="41">
        <v>2021</v>
      </c>
      <c r="C332" s="90"/>
      <c r="D332" s="91"/>
      <c r="E332" s="90"/>
      <c r="F332" s="101"/>
      <c r="G332" s="101"/>
      <c r="H332" s="90"/>
      <c r="I332" s="115"/>
      <c r="J332" s="115"/>
      <c r="K332" s="115"/>
      <c r="L332" s="115"/>
      <c r="M332" s="116"/>
      <c r="N332" s="116"/>
      <c r="O332" s="116"/>
      <c r="P332" s="115"/>
      <c r="Q332" s="115"/>
      <c r="R332" s="115"/>
      <c r="S332" s="115"/>
      <c r="T332" s="117"/>
      <c r="U332" s="117"/>
      <c r="V332" s="117"/>
      <c r="W332" s="117"/>
      <c r="X332" s="117"/>
      <c r="Y332" s="117"/>
      <c r="Z332" s="115"/>
      <c r="AA332" s="115"/>
      <c r="AB332" s="115"/>
      <c r="AC332" s="118"/>
      <c r="AD332" s="117"/>
      <c r="AE332" s="117"/>
      <c r="AF332" s="118"/>
      <c r="AG332" s="118"/>
      <c r="AH332" s="118"/>
      <c r="AI332" s="115"/>
      <c r="AJ332" s="115"/>
      <c r="AK332" s="90"/>
    </row>
    <row r="333" spans="1:37" x14ac:dyDescent="0.2">
      <c r="A333" s="41" t="s">
        <v>100</v>
      </c>
      <c r="B333" s="41">
        <v>2021</v>
      </c>
      <c r="C333" s="90"/>
      <c r="D333" s="91"/>
      <c r="E333" s="90"/>
      <c r="F333" s="101"/>
      <c r="G333" s="101"/>
      <c r="H333" s="90"/>
      <c r="I333" s="115"/>
      <c r="J333" s="115"/>
      <c r="K333" s="115"/>
      <c r="L333" s="115"/>
      <c r="M333" s="116"/>
      <c r="N333" s="116"/>
      <c r="O333" s="116"/>
      <c r="P333" s="115"/>
      <c r="Q333" s="115"/>
      <c r="R333" s="115"/>
      <c r="S333" s="115"/>
      <c r="T333" s="117"/>
      <c r="U333" s="117"/>
      <c r="V333" s="117"/>
      <c r="W333" s="117"/>
      <c r="X333" s="117"/>
      <c r="Y333" s="117"/>
      <c r="Z333" s="115"/>
      <c r="AA333" s="115"/>
      <c r="AB333" s="115"/>
      <c r="AC333" s="118"/>
      <c r="AD333" s="117"/>
      <c r="AE333" s="117"/>
      <c r="AF333" s="118"/>
      <c r="AG333" s="118"/>
      <c r="AH333" s="118"/>
      <c r="AI333" s="115"/>
      <c r="AJ333" s="115"/>
      <c r="AK333" s="90"/>
    </row>
    <row r="334" spans="1:37" x14ac:dyDescent="0.2">
      <c r="A334" s="41" t="s">
        <v>100</v>
      </c>
      <c r="B334" s="41">
        <v>2021</v>
      </c>
      <c r="C334" s="90"/>
      <c r="D334" s="91"/>
      <c r="E334" s="90"/>
      <c r="F334" s="101"/>
      <c r="G334" s="101"/>
      <c r="H334" s="90"/>
      <c r="I334" s="115"/>
      <c r="J334" s="115"/>
      <c r="K334" s="115"/>
      <c r="L334" s="115"/>
      <c r="M334" s="116"/>
      <c r="N334" s="116"/>
      <c r="O334" s="116"/>
      <c r="P334" s="115"/>
      <c r="Q334" s="115"/>
      <c r="R334" s="115"/>
      <c r="S334" s="115"/>
      <c r="T334" s="117"/>
      <c r="U334" s="117"/>
      <c r="V334" s="117"/>
      <c r="W334" s="117"/>
      <c r="X334" s="117"/>
      <c r="Y334" s="117"/>
      <c r="Z334" s="115"/>
      <c r="AA334" s="115"/>
      <c r="AB334" s="115"/>
      <c r="AC334" s="118"/>
      <c r="AD334" s="117"/>
      <c r="AE334" s="117"/>
      <c r="AF334" s="118"/>
      <c r="AG334" s="118"/>
      <c r="AH334" s="118"/>
      <c r="AI334" s="115"/>
      <c r="AJ334" s="115"/>
      <c r="AK334" s="90"/>
    </row>
    <row r="335" spans="1:37" x14ac:dyDescent="0.2">
      <c r="A335" s="41" t="s">
        <v>100</v>
      </c>
      <c r="B335" s="41">
        <v>2021</v>
      </c>
      <c r="C335" s="90"/>
      <c r="D335" s="91"/>
      <c r="E335" s="90"/>
      <c r="F335" s="101"/>
      <c r="G335" s="101"/>
      <c r="H335" s="90"/>
      <c r="I335" s="115"/>
      <c r="J335" s="115"/>
      <c r="K335" s="115"/>
      <c r="L335" s="115"/>
      <c r="M335" s="116"/>
      <c r="N335" s="116"/>
      <c r="O335" s="116"/>
      <c r="P335" s="115"/>
      <c r="Q335" s="115"/>
      <c r="R335" s="115"/>
      <c r="S335" s="115"/>
      <c r="T335" s="117"/>
      <c r="U335" s="117"/>
      <c r="V335" s="117"/>
      <c r="W335" s="117"/>
      <c r="X335" s="117"/>
      <c r="Y335" s="117"/>
      <c r="Z335" s="115"/>
      <c r="AA335" s="115"/>
      <c r="AB335" s="115"/>
      <c r="AC335" s="118"/>
      <c r="AD335" s="117"/>
      <c r="AE335" s="117"/>
      <c r="AF335" s="118"/>
      <c r="AG335" s="118"/>
      <c r="AH335" s="118"/>
      <c r="AI335" s="115"/>
      <c r="AJ335" s="115"/>
      <c r="AK335" s="90"/>
    </row>
    <row r="336" spans="1:37" x14ac:dyDescent="0.2">
      <c r="A336" s="41" t="s">
        <v>100</v>
      </c>
      <c r="B336" s="41">
        <v>2021</v>
      </c>
      <c r="C336" s="90"/>
      <c r="D336" s="91"/>
      <c r="E336" s="90"/>
      <c r="F336" s="101"/>
      <c r="G336" s="101"/>
      <c r="H336" s="90"/>
      <c r="I336" s="115"/>
      <c r="J336" s="115"/>
      <c r="K336" s="115"/>
      <c r="L336" s="115"/>
      <c r="M336" s="116"/>
      <c r="N336" s="116"/>
      <c r="O336" s="116"/>
      <c r="P336" s="115"/>
      <c r="Q336" s="115"/>
      <c r="R336" s="115"/>
      <c r="S336" s="115"/>
      <c r="T336" s="117"/>
      <c r="U336" s="117"/>
      <c r="V336" s="117"/>
      <c r="W336" s="117"/>
      <c r="X336" s="117"/>
      <c r="Y336" s="117"/>
      <c r="Z336" s="115"/>
      <c r="AA336" s="115"/>
      <c r="AB336" s="115"/>
      <c r="AC336" s="118"/>
      <c r="AD336" s="117"/>
      <c r="AE336" s="117"/>
      <c r="AF336" s="118"/>
      <c r="AG336" s="118"/>
      <c r="AH336" s="118"/>
      <c r="AI336" s="115"/>
      <c r="AJ336" s="115"/>
      <c r="AK336" s="90"/>
    </row>
    <row r="337" spans="1:37" x14ac:dyDescent="0.2">
      <c r="A337" s="41" t="s">
        <v>100</v>
      </c>
      <c r="B337" s="41">
        <v>2020</v>
      </c>
      <c r="C337" s="90"/>
      <c r="D337" s="91"/>
      <c r="E337" s="90"/>
      <c r="F337" s="101"/>
      <c r="G337" s="101"/>
      <c r="H337" s="90"/>
      <c r="I337" s="115"/>
      <c r="J337" s="115"/>
      <c r="K337" s="115"/>
      <c r="L337" s="115"/>
      <c r="M337" s="116"/>
      <c r="N337" s="116"/>
      <c r="O337" s="116"/>
      <c r="P337" s="115"/>
      <c r="Q337" s="115"/>
      <c r="R337" s="115"/>
      <c r="S337" s="115"/>
      <c r="T337" s="117"/>
      <c r="U337" s="117"/>
      <c r="V337" s="117"/>
      <c r="W337" s="117"/>
      <c r="X337" s="117"/>
      <c r="Y337" s="117"/>
      <c r="Z337" s="115"/>
      <c r="AA337" s="115"/>
      <c r="AB337" s="115"/>
      <c r="AC337" s="118"/>
      <c r="AD337" s="117"/>
      <c r="AE337" s="117"/>
      <c r="AF337" s="118"/>
      <c r="AG337" s="118"/>
      <c r="AH337" s="118"/>
      <c r="AI337" s="115"/>
      <c r="AJ337" s="115"/>
      <c r="AK337" s="90"/>
    </row>
    <row r="338" spans="1:37" x14ac:dyDescent="0.2">
      <c r="A338" s="41" t="s">
        <v>100</v>
      </c>
      <c r="B338" s="41">
        <v>2021</v>
      </c>
      <c r="C338" s="90"/>
      <c r="D338" s="91"/>
      <c r="E338" s="90"/>
      <c r="F338" s="101"/>
      <c r="G338" s="101"/>
      <c r="H338" s="90"/>
      <c r="I338" s="115"/>
      <c r="J338" s="115"/>
      <c r="K338" s="115"/>
      <c r="L338" s="115"/>
      <c r="M338" s="116"/>
      <c r="N338" s="116"/>
      <c r="O338" s="116"/>
      <c r="P338" s="115"/>
      <c r="Q338" s="115"/>
      <c r="R338" s="115"/>
      <c r="S338" s="115"/>
      <c r="T338" s="117"/>
      <c r="U338" s="117"/>
      <c r="V338" s="117"/>
      <c r="W338" s="117"/>
      <c r="X338" s="117"/>
      <c r="Y338" s="117"/>
      <c r="Z338" s="115"/>
      <c r="AA338" s="115"/>
      <c r="AB338" s="115"/>
      <c r="AC338" s="118"/>
      <c r="AD338" s="117"/>
      <c r="AE338" s="117"/>
      <c r="AF338" s="118"/>
      <c r="AG338" s="118"/>
      <c r="AH338" s="118"/>
      <c r="AI338" s="115"/>
      <c r="AJ338" s="115"/>
      <c r="AK338" s="90"/>
    </row>
    <row r="339" spans="1:37" x14ac:dyDescent="0.2">
      <c r="A339" s="41" t="s">
        <v>100</v>
      </c>
      <c r="B339" s="41">
        <v>2020</v>
      </c>
      <c r="C339" s="90"/>
      <c r="D339" s="91"/>
      <c r="E339" s="90"/>
      <c r="F339" s="101"/>
      <c r="G339" s="101"/>
      <c r="H339" s="90"/>
      <c r="I339" s="115"/>
      <c r="J339" s="115"/>
      <c r="K339" s="115"/>
      <c r="L339" s="115"/>
      <c r="M339" s="116"/>
      <c r="N339" s="116"/>
      <c r="O339" s="116"/>
      <c r="P339" s="115"/>
      <c r="Q339" s="115"/>
      <c r="R339" s="115"/>
      <c r="S339" s="115"/>
      <c r="T339" s="117"/>
      <c r="U339" s="117"/>
      <c r="V339" s="117"/>
      <c r="W339" s="117"/>
      <c r="X339" s="117"/>
      <c r="Y339" s="117"/>
      <c r="Z339" s="115"/>
      <c r="AA339" s="115"/>
      <c r="AB339" s="115"/>
      <c r="AC339" s="118"/>
      <c r="AD339" s="117"/>
      <c r="AE339" s="117"/>
      <c r="AF339" s="118"/>
      <c r="AG339" s="118"/>
      <c r="AH339" s="118"/>
      <c r="AI339" s="115"/>
      <c r="AJ339" s="115"/>
      <c r="AK339" s="90"/>
    </row>
    <row r="340" spans="1:37" x14ac:dyDescent="0.2">
      <c r="A340" s="41" t="s">
        <v>100</v>
      </c>
      <c r="B340" s="41">
        <v>2020</v>
      </c>
      <c r="C340" s="90"/>
      <c r="D340" s="91"/>
      <c r="E340" s="90"/>
      <c r="F340" s="101"/>
      <c r="G340" s="101"/>
      <c r="H340" s="90"/>
      <c r="I340" s="115"/>
      <c r="J340" s="115"/>
      <c r="K340" s="115"/>
      <c r="L340" s="115"/>
      <c r="M340" s="116"/>
      <c r="N340" s="116"/>
      <c r="O340" s="116"/>
      <c r="P340" s="115"/>
      <c r="Q340" s="115"/>
      <c r="R340" s="115"/>
      <c r="S340" s="115"/>
      <c r="T340" s="117"/>
      <c r="U340" s="117"/>
      <c r="V340" s="117"/>
      <c r="W340" s="117"/>
      <c r="X340" s="117"/>
      <c r="Y340" s="117"/>
      <c r="Z340" s="115"/>
      <c r="AA340" s="115"/>
      <c r="AB340" s="115"/>
      <c r="AC340" s="118"/>
      <c r="AD340" s="117"/>
      <c r="AE340" s="117"/>
      <c r="AF340" s="118"/>
      <c r="AG340" s="118"/>
      <c r="AH340" s="118"/>
      <c r="AI340" s="115"/>
      <c r="AJ340" s="115"/>
      <c r="AK340" s="90"/>
    </row>
    <row r="341" spans="1:37" x14ac:dyDescent="0.2">
      <c r="A341" s="41" t="s">
        <v>100</v>
      </c>
      <c r="B341" s="41">
        <v>2021</v>
      </c>
      <c r="C341" s="90"/>
      <c r="D341" s="91"/>
      <c r="E341" s="90"/>
      <c r="F341" s="101"/>
      <c r="G341" s="101"/>
      <c r="H341" s="90"/>
      <c r="I341" s="115"/>
      <c r="J341" s="115"/>
      <c r="K341" s="115"/>
      <c r="L341" s="115"/>
      <c r="M341" s="116"/>
      <c r="N341" s="116"/>
      <c r="O341" s="116"/>
      <c r="P341" s="115"/>
      <c r="Q341" s="115"/>
      <c r="R341" s="115"/>
      <c r="S341" s="115"/>
      <c r="T341" s="117"/>
      <c r="U341" s="117"/>
      <c r="V341" s="117"/>
      <c r="W341" s="117"/>
      <c r="X341" s="117"/>
      <c r="Y341" s="117"/>
      <c r="Z341" s="115"/>
      <c r="AA341" s="115"/>
      <c r="AB341" s="115"/>
      <c r="AC341" s="118"/>
      <c r="AD341" s="117"/>
      <c r="AE341" s="117"/>
      <c r="AF341" s="118"/>
      <c r="AG341" s="118"/>
      <c r="AH341" s="118"/>
      <c r="AI341" s="115"/>
      <c r="AJ341" s="115"/>
      <c r="AK341" s="90"/>
    </row>
    <row r="342" spans="1:37" x14ac:dyDescent="0.2">
      <c r="A342" s="41" t="s">
        <v>100</v>
      </c>
      <c r="B342" s="41">
        <v>2020</v>
      </c>
      <c r="C342" s="90"/>
      <c r="D342" s="91"/>
      <c r="E342" s="90"/>
      <c r="F342" s="101"/>
      <c r="G342" s="101"/>
      <c r="H342" s="90"/>
      <c r="I342" s="115"/>
      <c r="J342" s="115"/>
      <c r="K342" s="115"/>
      <c r="L342" s="115"/>
      <c r="M342" s="116"/>
      <c r="N342" s="116"/>
      <c r="O342" s="116"/>
      <c r="P342" s="115"/>
      <c r="Q342" s="115"/>
      <c r="R342" s="115"/>
      <c r="S342" s="115"/>
      <c r="T342" s="117"/>
      <c r="U342" s="117"/>
      <c r="V342" s="117"/>
      <c r="W342" s="117"/>
      <c r="X342" s="117"/>
      <c r="Y342" s="117"/>
      <c r="Z342" s="115"/>
      <c r="AA342" s="115"/>
      <c r="AB342" s="115"/>
      <c r="AC342" s="118"/>
      <c r="AD342" s="117"/>
      <c r="AE342" s="117"/>
      <c r="AF342" s="118"/>
      <c r="AG342" s="118"/>
      <c r="AH342" s="118"/>
      <c r="AI342" s="115"/>
      <c r="AJ342" s="115"/>
      <c r="AK342" s="90"/>
    </row>
    <row r="343" spans="1:37" x14ac:dyDescent="0.2">
      <c r="A343" s="41" t="s">
        <v>100</v>
      </c>
      <c r="B343" s="41">
        <v>2021</v>
      </c>
      <c r="C343" s="90"/>
      <c r="D343" s="91"/>
      <c r="E343" s="90"/>
      <c r="F343" s="101"/>
      <c r="G343" s="101"/>
      <c r="H343" s="90"/>
      <c r="I343" s="115"/>
      <c r="J343" s="115"/>
      <c r="K343" s="115"/>
      <c r="L343" s="115"/>
      <c r="M343" s="116"/>
      <c r="N343" s="116"/>
      <c r="O343" s="116"/>
      <c r="P343" s="115"/>
      <c r="Q343" s="115"/>
      <c r="R343" s="115"/>
      <c r="S343" s="115"/>
      <c r="T343" s="117"/>
      <c r="U343" s="117"/>
      <c r="V343" s="117"/>
      <c r="W343" s="117"/>
      <c r="X343" s="117"/>
      <c r="Y343" s="117"/>
      <c r="Z343" s="115"/>
      <c r="AA343" s="115"/>
      <c r="AB343" s="115"/>
      <c r="AC343" s="118"/>
      <c r="AD343" s="117"/>
      <c r="AE343" s="117"/>
      <c r="AF343" s="118"/>
      <c r="AG343" s="118"/>
      <c r="AH343" s="118"/>
      <c r="AI343" s="115"/>
      <c r="AJ343" s="115"/>
      <c r="AK343" s="90"/>
    </row>
    <row r="344" spans="1:37" x14ac:dyDescent="0.2">
      <c r="A344" s="41" t="s">
        <v>100</v>
      </c>
      <c r="B344" s="41">
        <v>2021</v>
      </c>
      <c r="C344" s="90"/>
      <c r="D344" s="91"/>
      <c r="E344" s="90"/>
      <c r="F344" s="101"/>
      <c r="G344" s="101"/>
      <c r="H344" s="90"/>
      <c r="I344" s="115"/>
      <c r="J344" s="115"/>
      <c r="K344" s="115"/>
      <c r="L344" s="115"/>
      <c r="M344" s="116"/>
      <c r="N344" s="116"/>
      <c r="O344" s="116"/>
      <c r="P344" s="115"/>
      <c r="Q344" s="115"/>
      <c r="R344" s="115"/>
      <c r="S344" s="115"/>
      <c r="T344" s="117"/>
      <c r="U344" s="117"/>
      <c r="V344" s="117"/>
      <c r="W344" s="117"/>
      <c r="X344" s="117"/>
      <c r="Y344" s="117"/>
      <c r="Z344" s="115"/>
      <c r="AA344" s="115"/>
      <c r="AB344" s="115"/>
      <c r="AC344" s="118"/>
      <c r="AD344" s="117"/>
      <c r="AE344" s="117"/>
      <c r="AF344" s="118"/>
      <c r="AG344" s="118"/>
      <c r="AH344" s="118"/>
      <c r="AI344" s="115"/>
      <c r="AJ344" s="115"/>
      <c r="AK344" s="90"/>
    </row>
    <row r="345" spans="1:37" x14ac:dyDescent="0.2">
      <c r="A345" s="41" t="s">
        <v>100</v>
      </c>
      <c r="B345" s="41">
        <v>2021</v>
      </c>
      <c r="C345" s="90"/>
      <c r="D345" s="91"/>
      <c r="E345" s="90"/>
      <c r="F345" s="101"/>
      <c r="G345" s="101"/>
      <c r="H345" s="90"/>
      <c r="I345" s="115"/>
      <c r="J345" s="115"/>
      <c r="K345" s="115"/>
      <c r="L345" s="115"/>
      <c r="M345" s="116"/>
      <c r="N345" s="116"/>
      <c r="O345" s="116"/>
      <c r="P345" s="115"/>
      <c r="Q345" s="115"/>
      <c r="R345" s="115"/>
      <c r="S345" s="115"/>
      <c r="T345" s="117"/>
      <c r="U345" s="117"/>
      <c r="V345" s="117"/>
      <c r="W345" s="117"/>
      <c r="X345" s="117"/>
      <c r="Y345" s="117"/>
      <c r="Z345" s="115"/>
      <c r="AA345" s="115"/>
      <c r="AB345" s="115"/>
      <c r="AC345" s="118"/>
      <c r="AD345" s="117"/>
      <c r="AE345" s="117"/>
      <c r="AF345" s="118"/>
      <c r="AG345" s="118"/>
      <c r="AH345" s="118"/>
      <c r="AI345" s="115"/>
      <c r="AJ345" s="115"/>
      <c r="AK345" s="90"/>
    </row>
    <row r="346" spans="1:37" x14ac:dyDescent="0.2">
      <c r="A346" s="41" t="s">
        <v>100</v>
      </c>
      <c r="B346" s="41">
        <v>2021</v>
      </c>
      <c r="C346" s="90"/>
      <c r="D346" s="91"/>
      <c r="E346" s="90"/>
      <c r="F346" s="101"/>
      <c r="G346" s="101"/>
      <c r="H346" s="90"/>
      <c r="I346" s="115"/>
      <c r="J346" s="115"/>
      <c r="K346" s="115"/>
      <c r="L346" s="115"/>
      <c r="M346" s="116"/>
      <c r="N346" s="116"/>
      <c r="O346" s="116"/>
      <c r="P346" s="115"/>
      <c r="Q346" s="115"/>
      <c r="R346" s="115"/>
      <c r="S346" s="115"/>
      <c r="T346" s="117"/>
      <c r="U346" s="117"/>
      <c r="V346" s="117"/>
      <c r="W346" s="117"/>
      <c r="X346" s="117"/>
      <c r="Y346" s="117"/>
      <c r="Z346" s="115"/>
      <c r="AA346" s="115"/>
      <c r="AB346" s="115"/>
      <c r="AC346" s="118"/>
      <c r="AD346" s="117"/>
      <c r="AE346" s="117"/>
      <c r="AF346" s="118"/>
      <c r="AG346" s="118"/>
      <c r="AH346" s="118"/>
      <c r="AI346" s="115"/>
      <c r="AJ346" s="115"/>
      <c r="AK346" s="90"/>
    </row>
    <row r="347" spans="1:37" x14ac:dyDescent="0.2">
      <c r="A347" s="41" t="s">
        <v>100</v>
      </c>
      <c r="B347" s="41">
        <v>2021</v>
      </c>
      <c r="C347" s="90"/>
      <c r="D347" s="91"/>
      <c r="E347" s="90"/>
      <c r="F347" s="101"/>
      <c r="G347" s="101"/>
      <c r="H347" s="90"/>
      <c r="I347" s="115"/>
      <c r="J347" s="115"/>
      <c r="K347" s="115"/>
      <c r="L347" s="115"/>
      <c r="M347" s="116"/>
      <c r="N347" s="116"/>
      <c r="O347" s="116"/>
      <c r="P347" s="115"/>
      <c r="Q347" s="115"/>
      <c r="R347" s="115"/>
      <c r="S347" s="115"/>
      <c r="T347" s="117"/>
      <c r="U347" s="117"/>
      <c r="V347" s="117"/>
      <c r="W347" s="117"/>
      <c r="X347" s="117"/>
      <c r="Y347" s="117"/>
      <c r="Z347" s="115"/>
      <c r="AA347" s="115"/>
      <c r="AB347" s="115"/>
      <c r="AC347" s="118"/>
      <c r="AD347" s="117"/>
      <c r="AE347" s="117"/>
      <c r="AF347" s="118"/>
      <c r="AG347" s="118"/>
      <c r="AH347" s="118"/>
      <c r="AI347" s="115"/>
      <c r="AJ347" s="115"/>
      <c r="AK347" s="90"/>
    </row>
    <row r="348" spans="1:37" x14ac:dyDescent="0.2">
      <c r="A348" s="41" t="s">
        <v>100</v>
      </c>
      <c r="B348" s="41">
        <v>2021</v>
      </c>
      <c r="C348" s="90"/>
      <c r="D348" s="91"/>
      <c r="E348" s="90"/>
      <c r="F348" s="101"/>
      <c r="G348" s="101"/>
      <c r="H348" s="90"/>
      <c r="I348" s="115"/>
      <c r="J348" s="115"/>
      <c r="K348" s="115"/>
      <c r="L348" s="115"/>
      <c r="M348" s="116"/>
      <c r="N348" s="116"/>
      <c r="O348" s="116"/>
      <c r="P348" s="115"/>
      <c r="Q348" s="115"/>
      <c r="R348" s="115"/>
      <c r="S348" s="115"/>
      <c r="T348" s="117"/>
      <c r="U348" s="117"/>
      <c r="V348" s="117"/>
      <c r="W348" s="117"/>
      <c r="X348" s="117"/>
      <c r="Y348" s="117"/>
      <c r="Z348" s="115"/>
      <c r="AA348" s="115"/>
      <c r="AB348" s="115"/>
      <c r="AC348" s="118"/>
      <c r="AD348" s="117"/>
      <c r="AE348" s="117"/>
      <c r="AF348" s="118"/>
      <c r="AG348" s="118"/>
      <c r="AH348" s="118"/>
      <c r="AI348" s="115"/>
      <c r="AJ348" s="115"/>
      <c r="AK348" s="90"/>
    </row>
    <row r="349" spans="1:37" x14ac:dyDescent="0.2">
      <c r="A349" s="41" t="s">
        <v>100</v>
      </c>
      <c r="B349" s="41">
        <v>2021</v>
      </c>
      <c r="C349" s="90"/>
      <c r="D349" s="91"/>
      <c r="E349" s="90"/>
      <c r="F349" s="101"/>
      <c r="G349" s="101"/>
      <c r="H349" s="90"/>
      <c r="I349" s="115"/>
      <c r="J349" s="115"/>
      <c r="K349" s="115"/>
      <c r="L349" s="115"/>
      <c r="M349" s="116"/>
      <c r="N349" s="116"/>
      <c r="O349" s="116"/>
      <c r="P349" s="115"/>
      <c r="Q349" s="115"/>
      <c r="R349" s="115"/>
      <c r="S349" s="115"/>
      <c r="T349" s="117"/>
      <c r="U349" s="117"/>
      <c r="V349" s="117"/>
      <c r="W349" s="117"/>
      <c r="X349" s="117"/>
      <c r="Y349" s="117"/>
      <c r="Z349" s="115"/>
      <c r="AA349" s="115"/>
      <c r="AB349" s="115"/>
      <c r="AC349" s="118"/>
      <c r="AD349" s="117"/>
      <c r="AE349" s="117"/>
      <c r="AF349" s="118"/>
      <c r="AG349" s="118"/>
      <c r="AH349" s="118"/>
      <c r="AI349" s="115"/>
      <c r="AJ349" s="115"/>
      <c r="AK349" s="90"/>
    </row>
    <row r="350" spans="1:37" x14ac:dyDescent="0.2">
      <c r="A350" s="41" t="s">
        <v>100</v>
      </c>
      <c r="B350" s="41">
        <v>2021</v>
      </c>
      <c r="C350" s="90"/>
      <c r="D350" s="91"/>
      <c r="E350" s="90"/>
      <c r="F350" s="101"/>
      <c r="G350" s="101"/>
      <c r="H350" s="90"/>
      <c r="I350" s="115"/>
      <c r="J350" s="115"/>
      <c r="K350" s="115"/>
      <c r="L350" s="115"/>
      <c r="M350" s="116"/>
      <c r="N350" s="116"/>
      <c r="O350" s="116"/>
      <c r="P350" s="115"/>
      <c r="Q350" s="115"/>
      <c r="R350" s="115"/>
      <c r="S350" s="115"/>
      <c r="T350" s="117"/>
      <c r="U350" s="117"/>
      <c r="V350" s="117"/>
      <c r="W350" s="117"/>
      <c r="X350" s="117"/>
      <c r="Y350" s="117"/>
      <c r="Z350" s="115"/>
      <c r="AA350" s="115"/>
      <c r="AB350" s="115"/>
      <c r="AC350" s="118"/>
      <c r="AD350" s="117"/>
      <c r="AE350" s="117"/>
      <c r="AF350" s="118"/>
      <c r="AG350" s="118"/>
      <c r="AH350" s="118"/>
      <c r="AI350" s="115"/>
      <c r="AJ350" s="115"/>
      <c r="AK350" s="90"/>
    </row>
    <row r="351" spans="1:37" x14ac:dyDescent="0.2">
      <c r="A351" s="41" t="s">
        <v>100</v>
      </c>
      <c r="B351" s="41">
        <v>2021</v>
      </c>
      <c r="C351" s="90"/>
      <c r="D351" s="91"/>
      <c r="E351" s="90"/>
      <c r="F351" s="101"/>
      <c r="G351" s="101"/>
      <c r="H351" s="90"/>
      <c r="I351" s="115"/>
      <c r="J351" s="115"/>
      <c r="K351" s="115"/>
      <c r="L351" s="115"/>
      <c r="M351" s="116"/>
      <c r="N351" s="116"/>
      <c r="O351" s="116"/>
      <c r="P351" s="115"/>
      <c r="Q351" s="115"/>
      <c r="R351" s="115"/>
      <c r="S351" s="115"/>
      <c r="T351" s="117"/>
      <c r="U351" s="117"/>
      <c r="V351" s="117"/>
      <c r="W351" s="117"/>
      <c r="X351" s="117"/>
      <c r="Y351" s="117"/>
      <c r="Z351" s="115"/>
      <c r="AA351" s="115"/>
      <c r="AB351" s="115"/>
      <c r="AC351" s="118"/>
      <c r="AD351" s="117"/>
      <c r="AE351" s="117"/>
      <c r="AF351" s="118"/>
      <c r="AG351" s="118"/>
      <c r="AH351" s="118"/>
      <c r="AI351" s="115"/>
      <c r="AJ351" s="115"/>
      <c r="AK351" s="90"/>
    </row>
    <row r="352" spans="1:37" x14ac:dyDescent="0.2">
      <c r="A352" s="41" t="s">
        <v>100</v>
      </c>
      <c r="B352" s="41">
        <v>2021</v>
      </c>
      <c r="C352" s="90"/>
      <c r="D352" s="91"/>
      <c r="E352" s="90"/>
      <c r="F352" s="101"/>
      <c r="G352" s="101"/>
      <c r="H352" s="90"/>
      <c r="I352" s="115"/>
      <c r="J352" s="115"/>
      <c r="K352" s="115"/>
      <c r="L352" s="115"/>
      <c r="M352" s="116"/>
      <c r="N352" s="116"/>
      <c r="O352" s="116"/>
      <c r="P352" s="115"/>
      <c r="Q352" s="115"/>
      <c r="R352" s="115"/>
      <c r="S352" s="115"/>
      <c r="T352" s="117"/>
      <c r="U352" s="117"/>
      <c r="V352" s="117"/>
      <c r="W352" s="117"/>
      <c r="X352" s="117"/>
      <c r="Y352" s="117"/>
      <c r="Z352" s="115"/>
      <c r="AA352" s="115"/>
      <c r="AB352" s="115"/>
      <c r="AC352" s="118"/>
      <c r="AD352" s="117"/>
      <c r="AE352" s="117"/>
      <c r="AF352" s="118"/>
      <c r="AG352" s="118"/>
      <c r="AH352" s="118"/>
      <c r="AI352" s="115"/>
      <c r="AJ352" s="115"/>
      <c r="AK352" s="90"/>
    </row>
    <row r="353" spans="1:37" x14ac:dyDescent="0.2">
      <c r="A353" s="41" t="s">
        <v>100</v>
      </c>
      <c r="B353" s="41">
        <v>2021</v>
      </c>
      <c r="C353" s="90"/>
      <c r="D353" s="91"/>
      <c r="E353" s="90"/>
      <c r="F353" s="101"/>
      <c r="G353" s="101"/>
      <c r="H353" s="90"/>
      <c r="I353" s="115"/>
      <c r="J353" s="115"/>
      <c r="K353" s="115"/>
      <c r="L353" s="115"/>
      <c r="M353" s="116"/>
      <c r="N353" s="116"/>
      <c r="O353" s="116"/>
      <c r="P353" s="115"/>
      <c r="Q353" s="115"/>
      <c r="R353" s="115"/>
      <c r="S353" s="115"/>
      <c r="T353" s="117"/>
      <c r="U353" s="117"/>
      <c r="V353" s="117"/>
      <c r="W353" s="117"/>
      <c r="X353" s="117"/>
      <c r="Y353" s="117"/>
      <c r="Z353" s="115"/>
      <c r="AA353" s="115"/>
      <c r="AB353" s="115"/>
      <c r="AC353" s="118"/>
      <c r="AD353" s="117"/>
      <c r="AE353" s="117"/>
      <c r="AF353" s="118"/>
      <c r="AG353" s="118"/>
      <c r="AH353" s="118"/>
      <c r="AI353" s="115"/>
      <c r="AJ353" s="115"/>
      <c r="AK353" s="90"/>
    </row>
    <row r="354" spans="1:37" x14ac:dyDescent="0.2">
      <c r="A354" s="41" t="s">
        <v>100</v>
      </c>
      <c r="B354" s="41">
        <v>2021</v>
      </c>
      <c r="C354" s="90"/>
      <c r="D354" s="91"/>
      <c r="E354" s="90"/>
      <c r="F354" s="101"/>
      <c r="G354" s="101"/>
      <c r="H354" s="90"/>
      <c r="I354" s="115"/>
      <c r="J354" s="115"/>
      <c r="K354" s="115"/>
      <c r="L354" s="115"/>
      <c r="M354" s="116"/>
      <c r="N354" s="116"/>
      <c r="O354" s="116"/>
      <c r="P354" s="115"/>
      <c r="Q354" s="115"/>
      <c r="R354" s="115"/>
      <c r="S354" s="115"/>
      <c r="T354" s="117"/>
      <c r="U354" s="117"/>
      <c r="V354" s="117"/>
      <c r="W354" s="117"/>
      <c r="X354" s="117"/>
      <c r="Y354" s="117"/>
      <c r="Z354" s="115"/>
      <c r="AA354" s="115"/>
      <c r="AB354" s="115"/>
      <c r="AC354" s="118"/>
      <c r="AD354" s="117"/>
      <c r="AE354" s="117"/>
      <c r="AF354" s="118"/>
      <c r="AG354" s="118"/>
      <c r="AH354" s="118"/>
      <c r="AI354" s="115"/>
      <c r="AJ354" s="115"/>
      <c r="AK354" s="90"/>
    </row>
    <row r="355" spans="1:37" x14ac:dyDescent="0.2">
      <c r="A355" s="41" t="s">
        <v>100</v>
      </c>
      <c r="B355" s="41">
        <v>2021</v>
      </c>
      <c r="C355" s="90"/>
      <c r="D355" s="91"/>
      <c r="E355" s="90"/>
      <c r="F355" s="101"/>
      <c r="G355" s="101"/>
      <c r="H355" s="90"/>
      <c r="I355" s="115"/>
      <c r="J355" s="115"/>
      <c r="K355" s="115"/>
      <c r="L355" s="115"/>
      <c r="M355" s="116"/>
      <c r="N355" s="116"/>
      <c r="O355" s="116"/>
      <c r="P355" s="115"/>
      <c r="Q355" s="115"/>
      <c r="R355" s="115"/>
      <c r="S355" s="115"/>
      <c r="T355" s="117"/>
      <c r="U355" s="117"/>
      <c r="V355" s="117"/>
      <c r="W355" s="117"/>
      <c r="X355" s="117"/>
      <c r="Y355" s="117"/>
      <c r="Z355" s="115"/>
      <c r="AA355" s="115"/>
      <c r="AB355" s="115"/>
      <c r="AC355" s="118"/>
      <c r="AD355" s="117"/>
      <c r="AE355" s="117"/>
      <c r="AF355" s="118"/>
      <c r="AG355" s="118"/>
      <c r="AH355" s="118"/>
      <c r="AI355" s="115"/>
      <c r="AJ355" s="115"/>
      <c r="AK355" s="90"/>
    </row>
    <row r="356" spans="1:37" x14ac:dyDescent="0.2">
      <c r="A356" s="41" t="s">
        <v>100</v>
      </c>
      <c r="B356" s="41">
        <v>2021</v>
      </c>
      <c r="C356" s="90"/>
      <c r="D356" s="91"/>
      <c r="E356" s="90"/>
      <c r="F356" s="101"/>
      <c r="G356" s="101"/>
      <c r="H356" s="90"/>
      <c r="I356" s="115"/>
      <c r="J356" s="115"/>
      <c r="K356" s="115"/>
      <c r="L356" s="115"/>
      <c r="M356" s="116"/>
      <c r="N356" s="116"/>
      <c r="O356" s="116"/>
      <c r="P356" s="115"/>
      <c r="Q356" s="115"/>
      <c r="R356" s="115"/>
      <c r="S356" s="115"/>
      <c r="T356" s="117"/>
      <c r="U356" s="117"/>
      <c r="V356" s="117"/>
      <c r="W356" s="117"/>
      <c r="X356" s="117"/>
      <c r="Y356" s="117"/>
      <c r="Z356" s="115"/>
      <c r="AA356" s="115"/>
      <c r="AB356" s="115"/>
      <c r="AC356" s="118"/>
      <c r="AD356" s="117"/>
      <c r="AE356" s="117"/>
      <c r="AF356" s="118"/>
      <c r="AG356" s="118"/>
      <c r="AH356" s="118"/>
      <c r="AI356" s="115"/>
      <c r="AJ356" s="115"/>
      <c r="AK356" s="90"/>
    </row>
    <row r="357" spans="1:37" x14ac:dyDescent="0.2">
      <c r="A357" s="41" t="s">
        <v>100</v>
      </c>
      <c r="B357" s="41">
        <v>2021</v>
      </c>
      <c r="C357" s="90"/>
      <c r="D357" s="91"/>
      <c r="E357" s="90"/>
      <c r="F357" s="101"/>
      <c r="G357" s="101"/>
      <c r="H357" s="90"/>
      <c r="I357" s="115"/>
      <c r="J357" s="115"/>
      <c r="K357" s="115"/>
      <c r="L357" s="115"/>
      <c r="M357" s="116"/>
      <c r="N357" s="116"/>
      <c r="O357" s="116"/>
      <c r="P357" s="115"/>
      <c r="Q357" s="115"/>
      <c r="R357" s="115"/>
      <c r="S357" s="115"/>
      <c r="T357" s="117"/>
      <c r="U357" s="117"/>
      <c r="V357" s="117"/>
      <c r="W357" s="117"/>
      <c r="X357" s="117"/>
      <c r="Y357" s="117"/>
      <c r="Z357" s="115"/>
      <c r="AA357" s="115"/>
      <c r="AB357" s="115"/>
      <c r="AC357" s="118"/>
      <c r="AD357" s="117"/>
      <c r="AE357" s="117"/>
      <c r="AF357" s="118"/>
      <c r="AG357" s="118"/>
      <c r="AH357" s="118"/>
      <c r="AI357" s="115"/>
      <c r="AJ357" s="115"/>
      <c r="AK357" s="90"/>
    </row>
    <row r="358" spans="1:37" x14ac:dyDescent="0.2">
      <c r="A358" s="41" t="s">
        <v>100</v>
      </c>
      <c r="B358" s="41">
        <v>2021</v>
      </c>
      <c r="C358" s="90"/>
      <c r="D358" s="91"/>
      <c r="E358" s="90"/>
      <c r="F358" s="101"/>
      <c r="G358" s="101"/>
      <c r="H358" s="90"/>
      <c r="I358" s="115"/>
      <c r="J358" s="115"/>
      <c r="K358" s="115"/>
      <c r="L358" s="115"/>
      <c r="M358" s="116"/>
      <c r="N358" s="116"/>
      <c r="O358" s="116"/>
      <c r="P358" s="115"/>
      <c r="Q358" s="115"/>
      <c r="R358" s="115"/>
      <c r="S358" s="115"/>
      <c r="T358" s="117"/>
      <c r="U358" s="117"/>
      <c r="V358" s="117"/>
      <c r="W358" s="117"/>
      <c r="X358" s="117"/>
      <c r="Y358" s="117"/>
      <c r="Z358" s="115"/>
      <c r="AA358" s="115"/>
      <c r="AB358" s="115"/>
      <c r="AC358" s="118"/>
      <c r="AD358" s="117"/>
      <c r="AE358" s="117"/>
      <c r="AF358" s="118"/>
      <c r="AG358" s="118"/>
      <c r="AH358" s="118"/>
      <c r="AI358" s="115"/>
      <c r="AJ358" s="115"/>
      <c r="AK358" s="90"/>
    </row>
    <row r="359" spans="1:37" x14ac:dyDescent="0.2">
      <c r="A359" s="41" t="s">
        <v>100</v>
      </c>
      <c r="B359" s="41">
        <v>2021</v>
      </c>
      <c r="C359" s="90"/>
      <c r="D359" s="91"/>
      <c r="E359" s="90"/>
      <c r="F359" s="101"/>
      <c r="G359" s="101"/>
      <c r="H359" s="90"/>
      <c r="I359" s="115"/>
      <c r="J359" s="115"/>
      <c r="K359" s="115"/>
      <c r="L359" s="115"/>
      <c r="M359" s="116"/>
      <c r="N359" s="116"/>
      <c r="O359" s="116"/>
      <c r="P359" s="115"/>
      <c r="Q359" s="115"/>
      <c r="R359" s="115"/>
      <c r="S359" s="115"/>
      <c r="T359" s="117"/>
      <c r="U359" s="117"/>
      <c r="V359" s="117"/>
      <c r="W359" s="117"/>
      <c r="X359" s="117"/>
      <c r="Y359" s="117"/>
      <c r="Z359" s="115"/>
      <c r="AA359" s="115"/>
      <c r="AB359" s="115"/>
      <c r="AC359" s="118"/>
      <c r="AD359" s="117"/>
      <c r="AE359" s="117"/>
      <c r="AF359" s="118"/>
      <c r="AG359" s="118"/>
      <c r="AH359" s="118"/>
      <c r="AI359" s="115"/>
      <c r="AJ359" s="115"/>
      <c r="AK359" s="90"/>
    </row>
    <row r="360" spans="1:37" x14ac:dyDescent="0.2">
      <c r="A360" s="41" t="s">
        <v>100</v>
      </c>
      <c r="B360" s="41">
        <v>2021</v>
      </c>
      <c r="C360" s="90"/>
      <c r="D360" s="91"/>
      <c r="E360" s="90"/>
      <c r="F360" s="101"/>
      <c r="G360" s="101"/>
      <c r="H360" s="90"/>
      <c r="I360" s="115"/>
      <c r="J360" s="115"/>
      <c r="K360" s="115"/>
      <c r="L360" s="115"/>
      <c r="M360" s="116"/>
      <c r="N360" s="116"/>
      <c r="O360" s="116"/>
      <c r="P360" s="115"/>
      <c r="Q360" s="115"/>
      <c r="R360" s="115"/>
      <c r="S360" s="115"/>
      <c r="T360" s="117"/>
      <c r="U360" s="117"/>
      <c r="V360" s="117"/>
      <c r="W360" s="117"/>
      <c r="X360" s="117"/>
      <c r="Y360" s="117"/>
      <c r="Z360" s="115"/>
      <c r="AA360" s="115"/>
      <c r="AB360" s="115"/>
      <c r="AC360" s="118"/>
      <c r="AD360" s="117"/>
      <c r="AE360" s="117"/>
      <c r="AF360" s="118"/>
      <c r="AG360" s="118"/>
      <c r="AH360" s="118"/>
      <c r="AI360" s="115"/>
      <c r="AJ360" s="115"/>
      <c r="AK360" s="90"/>
    </row>
    <row r="361" spans="1:37" x14ac:dyDescent="0.2">
      <c r="A361" s="41" t="s">
        <v>100</v>
      </c>
      <c r="B361" s="41">
        <v>2020</v>
      </c>
      <c r="C361" s="90"/>
      <c r="D361" s="91"/>
      <c r="E361" s="90"/>
      <c r="F361" s="101"/>
      <c r="G361" s="101"/>
      <c r="H361" s="90"/>
      <c r="I361" s="115"/>
      <c r="J361" s="115"/>
      <c r="K361" s="115"/>
      <c r="L361" s="115"/>
      <c r="M361" s="116"/>
      <c r="N361" s="116"/>
      <c r="O361" s="116"/>
      <c r="P361" s="115"/>
      <c r="Q361" s="115"/>
      <c r="R361" s="115"/>
      <c r="S361" s="115"/>
      <c r="T361" s="117"/>
      <c r="U361" s="117"/>
      <c r="V361" s="117"/>
      <c r="W361" s="117"/>
      <c r="X361" s="117"/>
      <c r="Y361" s="117"/>
      <c r="Z361" s="115"/>
      <c r="AA361" s="115"/>
      <c r="AB361" s="115"/>
      <c r="AC361" s="118"/>
      <c r="AD361" s="117"/>
      <c r="AE361" s="117"/>
      <c r="AF361" s="118"/>
      <c r="AG361" s="118"/>
      <c r="AH361" s="118"/>
      <c r="AI361" s="115"/>
      <c r="AJ361" s="115"/>
      <c r="AK361" s="90"/>
    </row>
    <row r="362" spans="1:37" x14ac:dyDescent="0.2">
      <c r="A362" s="41" t="s">
        <v>100</v>
      </c>
      <c r="B362" s="41">
        <v>2021</v>
      </c>
      <c r="C362" s="90"/>
      <c r="D362" s="91"/>
      <c r="E362" s="90"/>
      <c r="F362" s="101"/>
      <c r="G362" s="101"/>
      <c r="H362" s="90"/>
      <c r="I362" s="115"/>
      <c r="J362" s="115"/>
      <c r="K362" s="115"/>
      <c r="L362" s="115"/>
      <c r="M362" s="116"/>
      <c r="N362" s="116"/>
      <c r="O362" s="116"/>
      <c r="P362" s="115"/>
      <c r="Q362" s="115"/>
      <c r="R362" s="115"/>
      <c r="S362" s="115"/>
      <c r="T362" s="117"/>
      <c r="U362" s="117"/>
      <c r="V362" s="117"/>
      <c r="W362" s="117"/>
      <c r="X362" s="117"/>
      <c r="Y362" s="117"/>
      <c r="Z362" s="115"/>
      <c r="AA362" s="115"/>
      <c r="AB362" s="115"/>
      <c r="AC362" s="118"/>
      <c r="AD362" s="117"/>
      <c r="AE362" s="117"/>
      <c r="AF362" s="118"/>
      <c r="AG362" s="118"/>
      <c r="AH362" s="118"/>
      <c r="AI362" s="115"/>
      <c r="AJ362" s="115"/>
      <c r="AK362" s="90"/>
    </row>
    <row r="363" spans="1:37" x14ac:dyDescent="0.2">
      <c r="A363" s="41" t="s">
        <v>100</v>
      </c>
      <c r="B363" s="41">
        <v>2021</v>
      </c>
      <c r="C363" s="90"/>
      <c r="D363" s="91"/>
      <c r="E363" s="90"/>
      <c r="F363" s="101"/>
      <c r="G363" s="101"/>
      <c r="H363" s="90"/>
      <c r="I363" s="115"/>
      <c r="J363" s="115"/>
      <c r="K363" s="115"/>
      <c r="L363" s="115"/>
      <c r="M363" s="116"/>
      <c r="N363" s="116"/>
      <c r="O363" s="116"/>
      <c r="P363" s="115"/>
      <c r="Q363" s="115"/>
      <c r="R363" s="115"/>
      <c r="S363" s="115"/>
      <c r="T363" s="117"/>
      <c r="U363" s="117"/>
      <c r="V363" s="117"/>
      <c r="W363" s="117"/>
      <c r="X363" s="117"/>
      <c r="Y363" s="117"/>
      <c r="Z363" s="115"/>
      <c r="AA363" s="115"/>
      <c r="AB363" s="115"/>
      <c r="AC363" s="118"/>
      <c r="AD363" s="117"/>
      <c r="AE363" s="117"/>
      <c r="AF363" s="118"/>
      <c r="AG363" s="118"/>
      <c r="AH363" s="118"/>
      <c r="AI363" s="115"/>
      <c r="AJ363" s="115"/>
      <c r="AK363" s="90"/>
    </row>
    <row r="364" spans="1:37" x14ac:dyDescent="0.2">
      <c r="A364" s="41" t="s">
        <v>100</v>
      </c>
      <c r="B364" s="41">
        <v>2020</v>
      </c>
      <c r="C364" s="90"/>
      <c r="D364" s="91"/>
      <c r="E364" s="90"/>
      <c r="F364" s="101"/>
      <c r="G364" s="101"/>
      <c r="H364" s="90"/>
      <c r="I364" s="115"/>
      <c r="J364" s="115"/>
      <c r="K364" s="115"/>
      <c r="L364" s="115"/>
      <c r="M364" s="116"/>
      <c r="N364" s="116"/>
      <c r="O364" s="116"/>
      <c r="P364" s="115"/>
      <c r="Q364" s="115"/>
      <c r="R364" s="115"/>
      <c r="S364" s="115"/>
      <c r="T364" s="117"/>
      <c r="U364" s="117"/>
      <c r="V364" s="117"/>
      <c r="W364" s="117"/>
      <c r="X364" s="117"/>
      <c r="Y364" s="117"/>
      <c r="Z364" s="115"/>
      <c r="AA364" s="115"/>
      <c r="AB364" s="115"/>
      <c r="AC364" s="118"/>
      <c r="AD364" s="117"/>
      <c r="AE364" s="117"/>
      <c r="AF364" s="118"/>
      <c r="AG364" s="118"/>
      <c r="AH364" s="118"/>
      <c r="AI364" s="115"/>
      <c r="AJ364" s="115"/>
      <c r="AK364" s="90"/>
    </row>
    <row r="365" spans="1:37" x14ac:dyDescent="0.2">
      <c r="A365" s="41" t="s">
        <v>100</v>
      </c>
      <c r="B365" s="41">
        <v>2021</v>
      </c>
      <c r="C365" s="90"/>
      <c r="D365" s="91"/>
      <c r="E365" s="90"/>
      <c r="F365" s="101"/>
      <c r="G365" s="101"/>
      <c r="H365" s="90"/>
      <c r="I365" s="115"/>
      <c r="J365" s="115"/>
      <c r="K365" s="115"/>
      <c r="L365" s="115"/>
      <c r="M365" s="116"/>
      <c r="N365" s="116"/>
      <c r="O365" s="116"/>
      <c r="P365" s="115"/>
      <c r="Q365" s="115"/>
      <c r="R365" s="115"/>
      <c r="S365" s="115"/>
      <c r="T365" s="117"/>
      <c r="U365" s="117"/>
      <c r="V365" s="117"/>
      <c r="W365" s="117"/>
      <c r="X365" s="117"/>
      <c r="Y365" s="117"/>
      <c r="Z365" s="115"/>
      <c r="AA365" s="115"/>
      <c r="AB365" s="115"/>
      <c r="AC365" s="118"/>
      <c r="AD365" s="117"/>
      <c r="AE365" s="117"/>
      <c r="AF365" s="118"/>
      <c r="AG365" s="118"/>
      <c r="AH365" s="118"/>
      <c r="AI365" s="115"/>
      <c r="AJ365" s="115"/>
      <c r="AK365" s="90"/>
    </row>
    <row r="366" spans="1:37" x14ac:dyDescent="0.2">
      <c r="A366" s="41" t="s">
        <v>100</v>
      </c>
      <c r="B366" s="41">
        <v>2021</v>
      </c>
      <c r="C366" s="90"/>
      <c r="D366" s="91"/>
      <c r="E366" s="90"/>
      <c r="F366" s="101"/>
      <c r="G366" s="101"/>
      <c r="H366" s="90"/>
      <c r="I366" s="115"/>
      <c r="J366" s="115"/>
      <c r="K366" s="115"/>
      <c r="L366" s="115"/>
      <c r="M366" s="116"/>
      <c r="N366" s="116"/>
      <c r="O366" s="116"/>
      <c r="P366" s="115"/>
      <c r="Q366" s="115"/>
      <c r="R366" s="115"/>
      <c r="S366" s="115"/>
      <c r="T366" s="117"/>
      <c r="U366" s="117"/>
      <c r="V366" s="117"/>
      <c r="W366" s="117"/>
      <c r="X366" s="117"/>
      <c r="Y366" s="117"/>
      <c r="Z366" s="115"/>
      <c r="AA366" s="115"/>
      <c r="AB366" s="115"/>
      <c r="AC366" s="118"/>
      <c r="AD366" s="117"/>
      <c r="AE366" s="117"/>
      <c r="AF366" s="118"/>
      <c r="AG366" s="118"/>
      <c r="AH366" s="118"/>
      <c r="AI366" s="115"/>
      <c r="AJ366" s="115"/>
      <c r="AK366" s="90"/>
    </row>
    <row r="367" spans="1:37" x14ac:dyDescent="0.2">
      <c r="A367" s="41" t="s">
        <v>100</v>
      </c>
      <c r="B367" s="41">
        <v>2021</v>
      </c>
      <c r="C367" s="90"/>
      <c r="D367" s="91"/>
      <c r="E367" s="90"/>
      <c r="F367" s="101"/>
      <c r="G367" s="101"/>
      <c r="H367" s="90"/>
      <c r="I367" s="115"/>
      <c r="J367" s="115"/>
      <c r="K367" s="115"/>
      <c r="L367" s="115"/>
      <c r="M367" s="116"/>
      <c r="N367" s="116"/>
      <c r="O367" s="116"/>
      <c r="P367" s="115"/>
      <c r="Q367" s="115"/>
      <c r="R367" s="115"/>
      <c r="S367" s="115"/>
      <c r="T367" s="117"/>
      <c r="U367" s="117"/>
      <c r="V367" s="117"/>
      <c r="W367" s="117"/>
      <c r="X367" s="117"/>
      <c r="Y367" s="117"/>
      <c r="Z367" s="115"/>
      <c r="AA367" s="115"/>
      <c r="AB367" s="115"/>
      <c r="AC367" s="118"/>
      <c r="AD367" s="117"/>
      <c r="AE367" s="117"/>
      <c r="AF367" s="118"/>
      <c r="AG367" s="118"/>
      <c r="AH367" s="118"/>
      <c r="AI367" s="115"/>
      <c r="AJ367" s="115"/>
      <c r="AK367" s="90"/>
    </row>
    <row r="368" spans="1:37" x14ac:dyDescent="0.2">
      <c r="A368" s="41" t="s">
        <v>100</v>
      </c>
      <c r="B368" s="41">
        <v>2020</v>
      </c>
      <c r="C368" s="90"/>
      <c r="D368" s="91"/>
      <c r="E368" s="90"/>
      <c r="F368" s="101"/>
      <c r="G368" s="101"/>
      <c r="H368" s="90"/>
      <c r="I368" s="115"/>
      <c r="J368" s="115"/>
      <c r="K368" s="115"/>
      <c r="L368" s="115"/>
      <c r="M368" s="116"/>
      <c r="N368" s="116"/>
      <c r="O368" s="116"/>
      <c r="P368" s="115"/>
      <c r="Q368" s="115"/>
      <c r="R368" s="115"/>
      <c r="S368" s="115"/>
      <c r="T368" s="117"/>
      <c r="U368" s="117"/>
      <c r="V368" s="117"/>
      <c r="W368" s="117"/>
      <c r="X368" s="117"/>
      <c r="Y368" s="117"/>
      <c r="Z368" s="115"/>
      <c r="AA368" s="115"/>
      <c r="AB368" s="115"/>
      <c r="AC368" s="118"/>
      <c r="AD368" s="117"/>
      <c r="AE368" s="117"/>
      <c r="AF368" s="118"/>
      <c r="AG368" s="118"/>
      <c r="AH368" s="118"/>
      <c r="AI368" s="115"/>
      <c r="AJ368" s="115"/>
      <c r="AK368" s="90"/>
    </row>
    <row r="369" spans="1:37" x14ac:dyDescent="0.2">
      <c r="A369" s="41" t="s">
        <v>100</v>
      </c>
      <c r="B369" s="41">
        <v>2020</v>
      </c>
      <c r="C369" s="90"/>
      <c r="D369" s="91"/>
      <c r="E369" s="90"/>
      <c r="F369" s="101"/>
      <c r="G369" s="101"/>
      <c r="H369" s="90"/>
      <c r="I369" s="115"/>
      <c r="J369" s="115"/>
      <c r="K369" s="115"/>
      <c r="L369" s="115"/>
      <c r="M369" s="116"/>
      <c r="N369" s="116"/>
      <c r="O369" s="116"/>
      <c r="P369" s="115"/>
      <c r="Q369" s="115"/>
      <c r="R369" s="115"/>
      <c r="S369" s="115"/>
      <c r="T369" s="117"/>
      <c r="U369" s="117"/>
      <c r="V369" s="117"/>
      <c r="W369" s="117"/>
      <c r="X369" s="117"/>
      <c r="Y369" s="117"/>
      <c r="Z369" s="115"/>
      <c r="AA369" s="115"/>
      <c r="AB369" s="115"/>
      <c r="AC369" s="118"/>
      <c r="AD369" s="117"/>
      <c r="AE369" s="117"/>
      <c r="AF369" s="118"/>
      <c r="AG369" s="118"/>
      <c r="AH369" s="118"/>
      <c r="AI369" s="115"/>
      <c r="AJ369" s="115"/>
      <c r="AK369" s="90"/>
    </row>
    <row r="370" spans="1:37" x14ac:dyDescent="0.2">
      <c r="A370" s="41" t="s">
        <v>100</v>
      </c>
      <c r="B370" s="41">
        <v>2021</v>
      </c>
      <c r="C370" s="90"/>
      <c r="D370" s="91"/>
      <c r="E370" s="90"/>
      <c r="F370" s="101"/>
      <c r="G370" s="101"/>
      <c r="H370" s="90"/>
      <c r="I370" s="115"/>
      <c r="J370" s="115"/>
      <c r="K370" s="115"/>
      <c r="L370" s="115"/>
      <c r="M370" s="116"/>
      <c r="N370" s="116"/>
      <c r="O370" s="116"/>
      <c r="P370" s="115"/>
      <c r="Q370" s="115"/>
      <c r="R370" s="115"/>
      <c r="S370" s="115"/>
      <c r="T370" s="117"/>
      <c r="U370" s="117"/>
      <c r="V370" s="117"/>
      <c r="W370" s="117"/>
      <c r="X370" s="117"/>
      <c r="Y370" s="117"/>
      <c r="Z370" s="115"/>
      <c r="AA370" s="115"/>
      <c r="AB370" s="115"/>
      <c r="AC370" s="118"/>
      <c r="AD370" s="117"/>
      <c r="AE370" s="117"/>
      <c r="AF370" s="118"/>
      <c r="AG370" s="118"/>
      <c r="AH370" s="118"/>
      <c r="AI370" s="115"/>
      <c r="AJ370" s="115"/>
      <c r="AK370" s="90"/>
    </row>
    <row r="371" spans="1:37" x14ac:dyDescent="0.2">
      <c r="A371" s="41" t="s">
        <v>100</v>
      </c>
      <c r="B371" s="41">
        <v>2021</v>
      </c>
      <c r="C371" s="90"/>
      <c r="D371" s="91"/>
      <c r="E371" s="90"/>
      <c r="F371" s="101"/>
      <c r="G371" s="101"/>
      <c r="H371" s="90"/>
      <c r="I371" s="115"/>
      <c r="J371" s="115"/>
      <c r="K371" s="115"/>
      <c r="L371" s="115"/>
      <c r="M371" s="116"/>
      <c r="N371" s="116"/>
      <c r="O371" s="116"/>
      <c r="P371" s="115"/>
      <c r="Q371" s="115"/>
      <c r="R371" s="115"/>
      <c r="S371" s="115"/>
      <c r="T371" s="117"/>
      <c r="U371" s="117"/>
      <c r="V371" s="117"/>
      <c r="W371" s="117"/>
      <c r="X371" s="117"/>
      <c r="Y371" s="117"/>
      <c r="Z371" s="115"/>
      <c r="AA371" s="115"/>
      <c r="AB371" s="115"/>
      <c r="AC371" s="118"/>
      <c r="AD371" s="117"/>
      <c r="AE371" s="117"/>
      <c r="AF371" s="118"/>
      <c r="AG371" s="118"/>
      <c r="AH371" s="118"/>
      <c r="AI371" s="115"/>
      <c r="AJ371" s="115"/>
      <c r="AK371" s="90"/>
    </row>
    <row r="372" spans="1:37" x14ac:dyDescent="0.2">
      <c r="A372" s="41" t="s">
        <v>100</v>
      </c>
      <c r="B372" s="41">
        <v>2020</v>
      </c>
      <c r="C372" s="90"/>
      <c r="D372" s="91"/>
      <c r="E372" s="90"/>
      <c r="F372" s="101"/>
      <c r="G372" s="101"/>
      <c r="H372" s="90"/>
      <c r="I372" s="115"/>
      <c r="J372" s="115"/>
      <c r="K372" s="115"/>
      <c r="L372" s="115"/>
      <c r="M372" s="116"/>
      <c r="N372" s="116"/>
      <c r="O372" s="116"/>
      <c r="P372" s="115"/>
      <c r="Q372" s="115"/>
      <c r="R372" s="115"/>
      <c r="S372" s="115"/>
      <c r="T372" s="117"/>
      <c r="U372" s="117"/>
      <c r="V372" s="117"/>
      <c r="W372" s="117"/>
      <c r="X372" s="117"/>
      <c r="Y372" s="117"/>
      <c r="Z372" s="115"/>
      <c r="AA372" s="115"/>
      <c r="AB372" s="115"/>
      <c r="AC372" s="118"/>
      <c r="AD372" s="117"/>
      <c r="AE372" s="117"/>
      <c r="AF372" s="118"/>
      <c r="AG372" s="118"/>
      <c r="AH372" s="118"/>
      <c r="AI372" s="115"/>
      <c r="AJ372" s="115"/>
      <c r="AK372" s="90"/>
    </row>
    <row r="373" spans="1:37" x14ac:dyDescent="0.2">
      <c r="A373" s="41" t="s">
        <v>100</v>
      </c>
      <c r="B373" s="41">
        <v>2021</v>
      </c>
      <c r="C373" s="90"/>
      <c r="D373" s="91"/>
      <c r="E373" s="90"/>
      <c r="F373" s="101"/>
      <c r="G373" s="101"/>
      <c r="H373" s="90"/>
      <c r="I373" s="115"/>
      <c r="J373" s="115"/>
      <c r="K373" s="115"/>
      <c r="L373" s="115"/>
      <c r="M373" s="116"/>
      <c r="N373" s="116"/>
      <c r="O373" s="116"/>
      <c r="P373" s="115"/>
      <c r="Q373" s="115"/>
      <c r="R373" s="115"/>
      <c r="S373" s="115"/>
      <c r="T373" s="117"/>
      <c r="U373" s="117"/>
      <c r="V373" s="117"/>
      <c r="W373" s="117"/>
      <c r="X373" s="117"/>
      <c r="Y373" s="117"/>
      <c r="Z373" s="115"/>
      <c r="AA373" s="115"/>
      <c r="AB373" s="115"/>
      <c r="AC373" s="118"/>
      <c r="AD373" s="117"/>
      <c r="AE373" s="117"/>
      <c r="AF373" s="118"/>
      <c r="AG373" s="118"/>
      <c r="AH373" s="118"/>
      <c r="AI373" s="115"/>
      <c r="AJ373" s="115"/>
      <c r="AK373" s="90"/>
    </row>
    <row r="374" spans="1:37" x14ac:dyDescent="0.2">
      <c r="A374" s="41" t="s">
        <v>100</v>
      </c>
      <c r="B374" s="41">
        <v>2021</v>
      </c>
      <c r="C374" s="90"/>
      <c r="D374" s="91"/>
      <c r="E374" s="90"/>
      <c r="F374" s="101"/>
      <c r="G374" s="101"/>
      <c r="H374" s="90"/>
      <c r="I374" s="115"/>
      <c r="J374" s="115"/>
      <c r="K374" s="115"/>
      <c r="L374" s="115"/>
      <c r="M374" s="116"/>
      <c r="N374" s="116"/>
      <c r="O374" s="116"/>
      <c r="P374" s="115"/>
      <c r="Q374" s="115"/>
      <c r="R374" s="115"/>
      <c r="S374" s="115"/>
      <c r="T374" s="117"/>
      <c r="U374" s="117"/>
      <c r="V374" s="117"/>
      <c r="W374" s="117"/>
      <c r="X374" s="117"/>
      <c r="Y374" s="117"/>
      <c r="Z374" s="115"/>
      <c r="AA374" s="115"/>
      <c r="AB374" s="115"/>
      <c r="AC374" s="118"/>
      <c r="AD374" s="117"/>
      <c r="AE374" s="117"/>
      <c r="AF374" s="118"/>
      <c r="AG374" s="118"/>
      <c r="AH374" s="118"/>
      <c r="AI374" s="115"/>
      <c r="AJ374" s="115"/>
      <c r="AK374" s="90"/>
    </row>
    <row r="375" spans="1:37" x14ac:dyDescent="0.2">
      <c r="A375" s="41" t="s">
        <v>100</v>
      </c>
      <c r="B375" s="41">
        <v>2021</v>
      </c>
      <c r="C375" s="90"/>
      <c r="D375" s="91"/>
      <c r="E375" s="90"/>
      <c r="F375" s="101"/>
      <c r="G375" s="101"/>
      <c r="H375" s="90"/>
      <c r="I375" s="115"/>
      <c r="J375" s="115"/>
      <c r="K375" s="115"/>
      <c r="L375" s="115"/>
      <c r="M375" s="116"/>
      <c r="N375" s="116"/>
      <c r="O375" s="116"/>
      <c r="P375" s="115"/>
      <c r="Q375" s="115"/>
      <c r="R375" s="115"/>
      <c r="S375" s="115"/>
      <c r="T375" s="117"/>
      <c r="U375" s="117"/>
      <c r="V375" s="117"/>
      <c r="W375" s="117"/>
      <c r="X375" s="117"/>
      <c r="Y375" s="117"/>
      <c r="Z375" s="115"/>
      <c r="AA375" s="115"/>
      <c r="AB375" s="115"/>
      <c r="AC375" s="118"/>
      <c r="AD375" s="117"/>
      <c r="AE375" s="117"/>
      <c r="AF375" s="118"/>
      <c r="AG375" s="118"/>
      <c r="AH375" s="118"/>
      <c r="AI375" s="115"/>
      <c r="AJ375" s="115"/>
      <c r="AK375" s="90"/>
    </row>
    <row r="376" spans="1:37" x14ac:dyDescent="0.2">
      <c r="A376" s="41" t="s">
        <v>100</v>
      </c>
      <c r="B376" s="41">
        <v>2021</v>
      </c>
      <c r="C376" s="90"/>
      <c r="D376" s="91"/>
      <c r="E376" s="90"/>
      <c r="F376" s="101"/>
      <c r="G376" s="101"/>
      <c r="H376" s="90"/>
      <c r="I376" s="115"/>
      <c r="J376" s="115"/>
      <c r="K376" s="115"/>
      <c r="L376" s="115"/>
      <c r="M376" s="116"/>
      <c r="N376" s="116"/>
      <c r="O376" s="116"/>
      <c r="P376" s="115"/>
      <c r="Q376" s="115"/>
      <c r="R376" s="115"/>
      <c r="S376" s="115"/>
      <c r="T376" s="117"/>
      <c r="U376" s="117"/>
      <c r="V376" s="117"/>
      <c r="W376" s="117"/>
      <c r="X376" s="117"/>
      <c r="Y376" s="117"/>
      <c r="Z376" s="115"/>
      <c r="AA376" s="115"/>
      <c r="AB376" s="115"/>
      <c r="AC376" s="118"/>
      <c r="AD376" s="117"/>
      <c r="AE376" s="117"/>
      <c r="AF376" s="118"/>
      <c r="AG376" s="118"/>
      <c r="AH376" s="118"/>
      <c r="AI376" s="115"/>
      <c r="AJ376" s="115"/>
      <c r="AK376" s="90"/>
    </row>
    <row r="377" spans="1:37" x14ac:dyDescent="0.2">
      <c r="A377" s="41" t="s">
        <v>100</v>
      </c>
      <c r="B377" s="41">
        <v>2021</v>
      </c>
      <c r="C377" s="90"/>
      <c r="D377" s="91"/>
      <c r="E377" s="90"/>
      <c r="F377" s="101"/>
      <c r="G377" s="101"/>
      <c r="H377" s="90"/>
      <c r="I377" s="115"/>
      <c r="J377" s="115"/>
      <c r="K377" s="115"/>
      <c r="L377" s="115"/>
      <c r="M377" s="116"/>
      <c r="N377" s="116"/>
      <c r="O377" s="116"/>
      <c r="P377" s="115"/>
      <c r="Q377" s="115"/>
      <c r="R377" s="115"/>
      <c r="S377" s="115"/>
      <c r="T377" s="117"/>
      <c r="U377" s="117"/>
      <c r="V377" s="117"/>
      <c r="W377" s="117"/>
      <c r="X377" s="117"/>
      <c r="Y377" s="117"/>
      <c r="Z377" s="115"/>
      <c r="AA377" s="115"/>
      <c r="AB377" s="115"/>
      <c r="AC377" s="118"/>
      <c r="AD377" s="117"/>
      <c r="AE377" s="117"/>
      <c r="AF377" s="118"/>
      <c r="AG377" s="118"/>
      <c r="AH377" s="118"/>
      <c r="AI377" s="115"/>
      <c r="AJ377" s="115"/>
      <c r="AK377" s="90"/>
    </row>
    <row r="378" spans="1:37" x14ac:dyDescent="0.2">
      <c r="A378" s="41" t="s">
        <v>100</v>
      </c>
      <c r="B378" s="41">
        <v>2021</v>
      </c>
      <c r="C378" s="90"/>
      <c r="D378" s="91"/>
      <c r="E378" s="90"/>
      <c r="F378" s="101"/>
      <c r="G378" s="101"/>
      <c r="H378" s="90"/>
      <c r="I378" s="115"/>
      <c r="J378" s="115"/>
      <c r="K378" s="115"/>
      <c r="L378" s="115"/>
      <c r="M378" s="116"/>
      <c r="N378" s="116"/>
      <c r="O378" s="116"/>
      <c r="P378" s="115"/>
      <c r="Q378" s="115"/>
      <c r="R378" s="115"/>
      <c r="S378" s="115"/>
      <c r="T378" s="117"/>
      <c r="U378" s="117"/>
      <c r="V378" s="117"/>
      <c r="W378" s="117"/>
      <c r="X378" s="117"/>
      <c r="Y378" s="117"/>
      <c r="Z378" s="115"/>
      <c r="AA378" s="115"/>
      <c r="AB378" s="115"/>
      <c r="AC378" s="118"/>
      <c r="AD378" s="117"/>
      <c r="AE378" s="117"/>
      <c r="AF378" s="118"/>
      <c r="AG378" s="118"/>
      <c r="AH378" s="118"/>
      <c r="AI378" s="115"/>
      <c r="AJ378" s="115"/>
      <c r="AK378" s="90"/>
    </row>
    <row r="379" spans="1:37" x14ac:dyDescent="0.2">
      <c r="A379" s="41" t="s">
        <v>100</v>
      </c>
      <c r="B379" s="41">
        <v>2021</v>
      </c>
      <c r="C379" s="90"/>
      <c r="D379" s="91"/>
      <c r="E379" s="90"/>
      <c r="F379" s="101"/>
      <c r="G379" s="101"/>
      <c r="H379" s="90"/>
      <c r="I379" s="115"/>
      <c r="J379" s="115"/>
      <c r="K379" s="115"/>
      <c r="L379" s="115"/>
      <c r="M379" s="116"/>
      <c r="N379" s="116"/>
      <c r="O379" s="116"/>
      <c r="P379" s="115"/>
      <c r="Q379" s="115"/>
      <c r="R379" s="115"/>
      <c r="S379" s="115"/>
      <c r="T379" s="117"/>
      <c r="U379" s="117"/>
      <c r="V379" s="117"/>
      <c r="W379" s="117"/>
      <c r="X379" s="117"/>
      <c r="Y379" s="117"/>
      <c r="Z379" s="115"/>
      <c r="AA379" s="115"/>
      <c r="AB379" s="115"/>
      <c r="AC379" s="118"/>
      <c r="AD379" s="117"/>
      <c r="AE379" s="117"/>
      <c r="AF379" s="118"/>
      <c r="AG379" s="118"/>
      <c r="AH379" s="118"/>
      <c r="AI379" s="115"/>
      <c r="AJ379" s="115"/>
      <c r="AK379" s="90"/>
    </row>
    <row r="380" spans="1:37" x14ac:dyDescent="0.2">
      <c r="A380" s="41" t="s">
        <v>100</v>
      </c>
      <c r="B380" s="41">
        <v>2021</v>
      </c>
      <c r="C380" s="90"/>
      <c r="D380" s="91"/>
      <c r="E380" s="90"/>
      <c r="F380" s="101"/>
      <c r="G380" s="101"/>
      <c r="H380" s="90"/>
      <c r="I380" s="115"/>
      <c r="J380" s="115"/>
      <c r="K380" s="115"/>
      <c r="L380" s="115"/>
      <c r="M380" s="116"/>
      <c r="N380" s="116"/>
      <c r="O380" s="116"/>
      <c r="P380" s="115"/>
      <c r="Q380" s="115"/>
      <c r="R380" s="115"/>
      <c r="S380" s="115"/>
      <c r="T380" s="117"/>
      <c r="U380" s="117"/>
      <c r="V380" s="117"/>
      <c r="W380" s="117"/>
      <c r="X380" s="117"/>
      <c r="Y380" s="117"/>
      <c r="Z380" s="115"/>
      <c r="AA380" s="115"/>
      <c r="AB380" s="115"/>
      <c r="AC380" s="118"/>
      <c r="AD380" s="117"/>
      <c r="AE380" s="117"/>
      <c r="AF380" s="118"/>
      <c r="AG380" s="118"/>
      <c r="AH380" s="118"/>
      <c r="AI380" s="115"/>
      <c r="AJ380" s="115"/>
      <c r="AK380" s="90"/>
    </row>
    <row r="381" spans="1:37" x14ac:dyDescent="0.2">
      <c r="A381" s="41" t="s">
        <v>100</v>
      </c>
      <c r="B381" s="41">
        <v>2021</v>
      </c>
      <c r="C381" s="90"/>
      <c r="D381" s="91"/>
      <c r="E381" s="90"/>
      <c r="F381" s="101"/>
      <c r="G381" s="101"/>
      <c r="H381" s="90"/>
      <c r="I381" s="115"/>
      <c r="J381" s="115"/>
      <c r="K381" s="115"/>
      <c r="L381" s="115"/>
      <c r="M381" s="116"/>
      <c r="N381" s="116"/>
      <c r="O381" s="116"/>
      <c r="P381" s="115"/>
      <c r="Q381" s="115"/>
      <c r="R381" s="115"/>
      <c r="S381" s="115"/>
      <c r="T381" s="117"/>
      <c r="U381" s="117"/>
      <c r="V381" s="117"/>
      <c r="W381" s="117"/>
      <c r="X381" s="117"/>
      <c r="Y381" s="117"/>
      <c r="Z381" s="115"/>
      <c r="AA381" s="115"/>
      <c r="AB381" s="115"/>
      <c r="AC381" s="118"/>
      <c r="AD381" s="117"/>
      <c r="AE381" s="117"/>
      <c r="AF381" s="118"/>
      <c r="AG381" s="118"/>
      <c r="AH381" s="118"/>
      <c r="AI381" s="115"/>
      <c r="AJ381" s="115"/>
      <c r="AK381" s="90"/>
    </row>
    <row r="382" spans="1:37" x14ac:dyDescent="0.2">
      <c r="A382" s="41" t="s">
        <v>100</v>
      </c>
      <c r="B382" s="41">
        <v>2021</v>
      </c>
      <c r="C382" s="90"/>
      <c r="D382" s="91"/>
      <c r="E382" s="90"/>
      <c r="F382" s="101"/>
      <c r="G382" s="101"/>
      <c r="H382" s="90"/>
      <c r="I382" s="115"/>
      <c r="J382" s="115"/>
      <c r="K382" s="115"/>
      <c r="L382" s="115"/>
      <c r="M382" s="116"/>
      <c r="N382" s="116"/>
      <c r="O382" s="116"/>
      <c r="P382" s="115"/>
      <c r="Q382" s="115"/>
      <c r="R382" s="115"/>
      <c r="S382" s="115"/>
      <c r="T382" s="117"/>
      <c r="U382" s="117"/>
      <c r="V382" s="117"/>
      <c r="W382" s="117"/>
      <c r="X382" s="117"/>
      <c r="Y382" s="117"/>
      <c r="Z382" s="115"/>
      <c r="AA382" s="115"/>
      <c r="AB382" s="115"/>
      <c r="AC382" s="118"/>
      <c r="AD382" s="117"/>
      <c r="AE382" s="117"/>
      <c r="AF382" s="118"/>
      <c r="AG382" s="118"/>
      <c r="AH382" s="118"/>
      <c r="AI382" s="115"/>
      <c r="AJ382" s="115"/>
      <c r="AK382" s="90"/>
    </row>
    <row r="383" spans="1:37" x14ac:dyDescent="0.2">
      <c r="A383" s="41" t="s">
        <v>100</v>
      </c>
      <c r="B383" s="41">
        <v>2021</v>
      </c>
      <c r="C383" s="90"/>
      <c r="D383" s="91"/>
      <c r="E383" s="90"/>
      <c r="F383" s="101"/>
      <c r="G383" s="101"/>
      <c r="H383" s="90"/>
      <c r="I383" s="115"/>
      <c r="J383" s="115"/>
      <c r="K383" s="115"/>
      <c r="L383" s="115"/>
      <c r="M383" s="116"/>
      <c r="N383" s="116"/>
      <c r="O383" s="116"/>
      <c r="P383" s="115"/>
      <c r="Q383" s="115"/>
      <c r="R383" s="115"/>
      <c r="S383" s="115"/>
      <c r="T383" s="117"/>
      <c r="U383" s="117"/>
      <c r="V383" s="117"/>
      <c r="W383" s="117"/>
      <c r="X383" s="117"/>
      <c r="Y383" s="117"/>
      <c r="Z383" s="115"/>
      <c r="AA383" s="115"/>
      <c r="AB383" s="115"/>
      <c r="AC383" s="118"/>
      <c r="AD383" s="117"/>
      <c r="AE383" s="117"/>
      <c r="AF383" s="118"/>
      <c r="AG383" s="118"/>
      <c r="AH383" s="118"/>
      <c r="AI383" s="115"/>
      <c r="AJ383" s="115"/>
      <c r="AK383" s="90"/>
    </row>
    <row r="384" spans="1:37" x14ac:dyDescent="0.2">
      <c r="A384" s="41" t="s">
        <v>100</v>
      </c>
      <c r="B384" s="41">
        <v>2021</v>
      </c>
      <c r="C384" s="90"/>
      <c r="D384" s="91"/>
      <c r="E384" s="90"/>
      <c r="F384" s="101"/>
      <c r="G384" s="101"/>
      <c r="H384" s="90"/>
      <c r="I384" s="115"/>
      <c r="J384" s="115"/>
      <c r="K384" s="115"/>
      <c r="L384" s="115"/>
      <c r="M384" s="116"/>
      <c r="N384" s="116"/>
      <c r="O384" s="116"/>
      <c r="P384" s="115"/>
      <c r="Q384" s="115"/>
      <c r="R384" s="115"/>
      <c r="S384" s="115"/>
      <c r="T384" s="117"/>
      <c r="U384" s="117"/>
      <c r="V384" s="117"/>
      <c r="W384" s="117"/>
      <c r="X384" s="117"/>
      <c r="Y384" s="117"/>
      <c r="Z384" s="115"/>
      <c r="AA384" s="115"/>
      <c r="AB384" s="115"/>
      <c r="AC384" s="118"/>
      <c r="AD384" s="117"/>
      <c r="AE384" s="117"/>
      <c r="AF384" s="118"/>
      <c r="AG384" s="118"/>
      <c r="AH384" s="118"/>
      <c r="AI384" s="115"/>
      <c r="AJ384" s="115"/>
      <c r="AK384" s="90"/>
    </row>
    <row r="385" spans="1:37" x14ac:dyDescent="0.2">
      <c r="A385" s="41" t="s">
        <v>100</v>
      </c>
      <c r="B385" s="41">
        <v>2021</v>
      </c>
      <c r="C385" s="90"/>
      <c r="D385" s="91"/>
      <c r="E385" s="90"/>
      <c r="F385" s="101"/>
      <c r="G385" s="101"/>
      <c r="H385" s="90"/>
      <c r="I385" s="115"/>
      <c r="J385" s="115"/>
      <c r="K385" s="115"/>
      <c r="L385" s="115"/>
      <c r="M385" s="116"/>
      <c r="N385" s="116"/>
      <c r="O385" s="116"/>
      <c r="P385" s="115"/>
      <c r="Q385" s="115"/>
      <c r="R385" s="115"/>
      <c r="S385" s="115"/>
      <c r="T385" s="117"/>
      <c r="U385" s="117"/>
      <c r="V385" s="117"/>
      <c r="W385" s="117"/>
      <c r="X385" s="117"/>
      <c r="Y385" s="117"/>
      <c r="Z385" s="115"/>
      <c r="AA385" s="115"/>
      <c r="AB385" s="115"/>
      <c r="AC385" s="118"/>
      <c r="AD385" s="117"/>
      <c r="AE385" s="117"/>
      <c r="AF385" s="118"/>
      <c r="AG385" s="118"/>
      <c r="AH385" s="118"/>
      <c r="AI385" s="115"/>
      <c r="AJ385" s="115"/>
      <c r="AK385" s="90"/>
    </row>
    <row r="386" spans="1:37" x14ac:dyDescent="0.2">
      <c r="A386" s="41" t="s">
        <v>100</v>
      </c>
      <c r="B386" s="41">
        <v>2021</v>
      </c>
      <c r="C386" s="90"/>
      <c r="D386" s="91"/>
      <c r="E386" s="90"/>
      <c r="F386" s="101"/>
      <c r="G386" s="101"/>
      <c r="H386" s="90"/>
      <c r="I386" s="115"/>
      <c r="J386" s="115"/>
      <c r="K386" s="115"/>
      <c r="L386" s="115"/>
      <c r="M386" s="116"/>
      <c r="N386" s="116"/>
      <c r="O386" s="116"/>
      <c r="P386" s="115"/>
      <c r="Q386" s="115"/>
      <c r="R386" s="115"/>
      <c r="S386" s="115"/>
      <c r="T386" s="117"/>
      <c r="U386" s="117"/>
      <c r="V386" s="117"/>
      <c r="W386" s="117"/>
      <c r="X386" s="117"/>
      <c r="Y386" s="117"/>
      <c r="Z386" s="115"/>
      <c r="AA386" s="115"/>
      <c r="AB386" s="115"/>
      <c r="AC386" s="118"/>
      <c r="AD386" s="117"/>
      <c r="AE386" s="117"/>
      <c r="AF386" s="118"/>
      <c r="AG386" s="118"/>
      <c r="AH386" s="118"/>
      <c r="AI386" s="115"/>
      <c r="AJ386" s="115"/>
      <c r="AK386" s="90"/>
    </row>
    <row r="387" spans="1:37" x14ac:dyDescent="0.2">
      <c r="A387" s="41" t="s">
        <v>100</v>
      </c>
      <c r="B387" s="41">
        <v>2020</v>
      </c>
      <c r="C387" s="90"/>
      <c r="D387" s="91"/>
      <c r="E387" s="90"/>
      <c r="F387" s="101"/>
      <c r="G387" s="101"/>
      <c r="H387" s="90"/>
      <c r="I387" s="115"/>
      <c r="J387" s="115"/>
      <c r="K387" s="115"/>
      <c r="L387" s="115"/>
      <c r="M387" s="116"/>
      <c r="N387" s="116"/>
      <c r="O387" s="116"/>
      <c r="P387" s="115"/>
      <c r="Q387" s="115"/>
      <c r="R387" s="115"/>
      <c r="S387" s="115"/>
      <c r="T387" s="117"/>
      <c r="U387" s="117"/>
      <c r="V387" s="117"/>
      <c r="W387" s="117"/>
      <c r="X387" s="117"/>
      <c r="Y387" s="117"/>
      <c r="Z387" s="115"/>
      <c r="AA387" s="115"/>
      <c r="AB387" s="115"/>
      <c r="AC387" s="118"/>
      <c r="AD387" s="117"/>
      <c r="AE387" s="117"/>
      <c r="AF387" s="118"/>
      <c r="AG387" s="118"/>
      <c r="AH387" s="118"/>
      <c r="AI387" s="115"/>
      <c r="AJ387" s="115"/>
      <c r="AK387" s="90"/>
    </row>
    <row r="388" spans="1:37" x14ac:dyDescent="0.2">
      <c r="A388" s="41" t="s">
        <v>100</v>
      </c>
      <c r="B388" s="41">
        <v>2021</v>
      </c>
      <c r="C388" s="90"/>
      <c r="D388" s="91"/>
      <c r="E388" s="90"/>
      <c r="F388" s="101"/>
      <c r="G388" s="101"/>
      <c r="H388" s="90"/>
      <c r="I388" s="115"/>
      <c r="J388" s="115"/>
      <c r="K388" s="115"/>
      <c r="L388" s="115"/>
      <c r="M388" s="116"/>
      <c r="N388" s="116"/>
      <c r="O388" s="116"/>
      <c r="P388" s="115"/>
      <c r="Q388" s="115"/>
      <c r="R388" s="115"/>
      <c r="S388" s="115"/>
      <c r="T388" s="117"/>
      <c r="U388" s="117"/>
      <c r="V388" s="117"/>
      <c r="W388" s="117"/>
      <c r="X388" s="117"/>
      <c r="Y388" s="117"/>
      <c r="Z388" s="115"/>
      <c r="AA388" s="115"/>
      <c r="AB388" s="115"/>
      <c r="AC388" s="118"/>
      <c r="AD388" s="117"/>
      <c r="AE388" s="117"/>
      <c r="AF388" s="118"/>
      <c r="AG388" s="118"/>
      <c r="AH388" s="118"/>
      <c r="AI388" s="115"/>
      <c r="AJ388" s="115"/>
      <c r="AK388" s="90"/>
    </row>
    <row r="389" spans="1:37" x14ac:dyDescent="0.2">
      <c r="A389" s="41" t="s">
        <v>100</v>
      </c>
      <c r="B389" s="41">
        <v>2021</v>
      </c>
      <c r="C389" s="90"/>
      <c r="D389" s="91"/>
      <c r="E389" s="90"/>
      <c r="F389" s="101"/>
      <c r="G389" s="101"/>
      <c r="H389" s="90"/>
      <c r="I389" s="115"/>
      <c r="J389" s="115"/>
      <c r="K389" s="115"/>
      <c r="L389" s="115"/>
      <c r="M389" s="116"/>
      <c r="N389" s="116"/>
      <c r="O389" s="116"/>
      <c r="P389" s="115"/>
      <c r="Q389" s="115"/>
      <c r="R389" s="115"/>
      <c r="S389" s="115"/>
      <c r="T389" s="117"/>
      <c r="U389" s="117"/>
      <c r="V389" s="117"/>
      <c r="W389" s="117"/>
      <c r="X389" s="117"/>
      <c r="Y389" s="117"/>
      <c r="Z389" s="115"/>
      <c r="AA389" s="115"/>
      <c r="AB389" s="115"/>
      <c r="AC389" s="118"/>
      <c r="AD389" s="117"/>
      <c r="AE389" s="117"/>
      <c r="AF389" s="118"/>
      <c r="AG389" s="118"/>
      <c r="AH389" s="118"/>
      <c r="AI389" s="115"/>
      <c r="AJ389" s="115"/>
      <c r="AK389" s="90"/>
    </row>
    <row r="390" spans="1:37" x14ac:dyDescent="0.2">
      <c r="A390" s="41" t="s">
        <v>100</v>
      </c>
      <c r="B390" s="41">
        <v>2021</v>
      </c>
      <c r="C390" s="90"/>
      <c r="D390" s="91"/>
      <c r="E390" s="90"/>
      <c r="F390" s="101"/>
      <c r="G390" s="101"/>
      <c r="H390" s="90"/>
      <c r="I390" s="115"/>
      <c r="J390" s="115"/>
      <c r="K390" s="115"/>
      <c r="L390" s="115"/>
      <c r="M390" s="116"/>
      <c r="N390" s="116"/>
      <c r="O390" s="116"/>
      <c r="P390" s="115"/>
      <c r="Q390" s="115"/>
      <c r="R390" s="115"/>
      <c r="S390" s="115"/>
      <c r="T390" s="117"/>
      <c r="U390" s="117"/>
      <c r="V390" s="117"/>
      <c r="W390" s="117"/>
      <c r="X390" s="117"/>
      <c r="Y390" s="117"/>
      <c r="Z390" s="115"/>
      <c r="AA390" s="115"/>
      <c r="AB390" s="115"/>
      <c r="AC390" s="118"/>
      <c r="AD390" s="117"/>
      <c r="AE390" s="117"/>
      <c r="AF390" s="118"/>
      <c r="AG390" s="118"/>
      <c r="AH390" s="118"/>
      <c r="AI390" s="115"/>
      <c r="AJ390" s="115"/>
      <c r="AK390" s="90"/>
    </row>
    <row r="391" spans="1:37" x14ac:dyDescent="0.2">
      <c r="A391" s="41" t="s">
        <v>100</v>
      </c>
      <c r="B391" s="41">
        <v>2021</v>
      </c>
      <c r="C391" s="90"/>
      <c r="D391" s="91"/>
      <c r="E391" s="90"/>
      <c r="F391" s="101"/>
      <c r="G391" s="101"/>
      <c r="H391" s="90"/>
      <c r="I391" s="115"/>
      <c r="J391" s="115"/>
      <c r="K391" s="115"/>
      <c r="L391" s="115"/>
      <c r="M391" s="116"/>
      <c r="N391" s="116"/>
      <c r="O391" s="116"/>
      <c r="P391" s="115"/>
      <c r="Q391" s="115"/>
      <c r="R391" s="115"/>
      <c r="S391" s="115"/>
      <c r="T391" s="117"/>
      <c r="U391" s="117"/>
      <c r="V391" s="117"/>
      <c r="W391" s="117"/>
      <c r="X391" s="117"/>
      <c r="Y391" s="117"/>
      <c r="Z391" s="115"/>
      <c r="AA391" s="115"/>
      <c r="AB391" s="115"/>
      <c r="AC391" s="118"/>
      <c r="AD391" s="117"/>
      <c r="AE391" s="117"/>
      <c r="AF391" s="118"/>
      <c r="AG391" s="118"/>
      <c r="AH391" s="118"/>
      <c r="AI391" s="115"/>
      <c r="AJ391" s="115"/>
      <c r="AK391" s="90"/>
    </row>
    <row r="392" spans="1:37" x14ac:dyDescent="0.2">
      <c r="A392" s="41" t="s">
        <v>100</v>
      </c>
      <c r="B392" s="41">
        <v>2021</v>
      </c>
      <c r="C392" s="90"/>
      <c r="D392" s="91"/>
      <c r="E392" s="90"/>
      <c r="F392" s="101"/>
      <c r="G392" s="101"/>
      <c r="H392" s="90"/>
      <c r="I392" s="115"/>
      <c r="J392" s="115"/>
      <c r="K392" s="115"/>
      <c r="L392" s="115"/>
      <c r="M392" s="116"/>
      <c r="N392" s="116"/>
      <c r="O392" s="116"/>
      <c r="P392" s="115"/>
      <c r="Q392" s="115"/>
      <c r="R392" s="115"/>
      <c r="S392" s="115"/>
      <c r="T392" s="117"/>
      <c r="U392" s="117"/>
      <c r="V392" s="117"/>
      <c r="W392" s="117"/>
      <c r="X392" s="117"/>
      <c r="Y392" s="117"/>
      <c r="Z392" s="115"/>
      <c r="AA392" s="115"/>
      <c r="AB392" s="115"/>
      <c r="AC392" s="118"/>
      <c r="AD392" s="117"/>
      <c r="AE392" s="117"/>
      <c r="AF392" s="118"/>
      <c r="AG392" s="118"/>
      <c r="AH392" s="118"/>
      <c r="AI392" s="115"/>
      <c r="AJ392" s="115"/>
      <c r="AK392" s="90"/>
    </row>
    <row r="393" spans="1:37" x14ac:dyDescent="0.2">
      <c r="A393" s="41" t="s">
        <v>100</v>
      </c>
      <c r="B393" s="41">
        <v>2021</v>
      </c>
      <c r="C393" s="90"/>
      <c r="D393" s="91"/>
      <c r="E393" s="90"/>
      <c r="F393" s="101"/>
      <c r="G393" s="101"/>
      <c r="H393" s="90"/>
      <c r="I393" s="115"/>
      <c r="J393" s="115"/>
      <c r="K393" s="115"/>
      <c r="L393" s="115"/>
      <c r="M393" s="116"/>
      <c r="N393" s="116"/>
      <c r="O393" s="116"/>
      <c r="P393" s="115"/>
      <c r="Q393" s="115"/>
      <c r="R393" s="115"/>
      <c r="S393" s="115"/>
      <c r="T393" s="117"/>
      <c r="U393" s="117"/>
      <c r="V393" s="117"/>
      <c r="W393" s="117"/>
      <c r="X393" s="117"/>
      <c r="Y393" s="117"/>
      <c r="Z393" s="115"/>
      <c r="AA393" s="115"/>
      <c r="AB393" s="115"/>
      <c r="AC393" s="118"/>
      <c r="AD393" s="117"/>
      <c r="AE393" s="117"/>
      <c r="AF393" s="118"/>
      <c r="AG393" s="118"/>
      <c r="AH393" s="118"/>
      <c r="AI393" s="115"/>
      <c r="AJ393" s="115"/>
      <c r="AK393" s="90"/>
    </row>
    <row r="394" spans="1:37" x14ac:dyDescent="0.2">
      <c r="A394" s="41" t="s">
        <v>100</v>
      </c>
      <c r="B394" s="41">
        <v>2021</v>
      </c>
      <c r="C394" s="90"/>
      <c r="D394" s="91"/>
      <c r="E394" s="90"/>
      <c r="F394" s="101"/>
      <c r="G394" s="101"/>
      <c r="H394" s="90"/>
      <c r="I394" s="115"/>
      <c r="J394" s="115"/>
      <c r="K394" s="115"/>
      <c r="L394" s="115"/>
      <c r="M394" s="116"/>
      <c r="N394" s="116"/>
      <c r="O394" s="116"/>
      <c r="P394" s="115"/>
      <c r="Q394" s="115"/>
      <c r="R394" s="115"/>
      <c r="S394" s="115"/>
      <c r="T394" s="117"/>
      <c r="U394" s="117"/>
      <c r="V394" s="117"/>
      <c r="W394" s="117"/>
      <c r="X394" s="117"/>
      <c r="Y394" s="117"/>
      <c r="Z394" s="115"/>
      <c r="AA394" s="115"/>
      <c r="AB394" s="115"/>
      <c r="AC394" s="118"/>
      <c r="AD394" s="117"/>
      <c r="AE394" s="117"/>
      <c r="AF394" s="118"/>
      <c r="AG394" s="118"/>
      <c r="AH394" s="118"/>
      <c r="AI394" s="115"/>
      <c r="AJ394" s="115"/>
      <c r="AK394" s="90"/>
    </row>
    <row r="395" spans="1:37" x14ac:dyDescent="0.2">
      <c r="A395" s="41" t="s">
        <v>100</v>
      </c>
      <c r="B395" s="41">
        <v>2021</v>
      </c>
      <c r="C395" s="90"/>
      <c r="D395" s="91"/>
      <c r="E395" s="90"/>
      <c r="F395" s="101"/>
      <c r="G395" s="101"/>
      <c r="H395" s="90"/>
      <c r="I395" s="115"/>
      <c r="J395" s="115"/>
      <c r="K395" s="115"/>
      <c r="L395" s="115"/>
      <c r="M395" s="116"/>
      <c r="N395" s="116"/>
      <c r="O395" s="116"/>
      <c r="P395" s="115"/>
      <c r="Q395" s="115"/>
      <c r="R395" s="115"/>
      <c r="S395" s="115"/>
      <c r="T395" s="117"/>
      <c r="U395" s="117"/>
      <c r="V395" s="117"/>
      <c r="W395" s="117"/>
      <c r="X395" s="117"/>
      <c r="Y395" s="117"/>
      <c r="Z395" s="115"/>
      <c r="AA395" s="115"/>
      <c r="AB395" s="115"/>
      <c r="AC395" s="118"/>
      <c r="AD395" s="117"/>
      <c r="AE395" s="117"/>
      <c r="AF395" s="118"/>
      <c r="AG395" s="118"/>
      <c r="AH395" s="118"/>
      <c r="AI395" s="115"/>
      <c r="AJ395" s="115"/>
      <c r="AK395" s="90"/>
    </row>
    <row r="396" spans="1:37" x14ac:dyDescent="0.2">
      <c r="A396" s="41" t="s">
        <v>100</v>
      </c>
      <c r="B396" s="41">
        <v>2021</v>
      </c>
      <c r="C396" s="90"/>
      <c r="D396" s="91"/>
      <c r="E396" s="90"/>
      <c r="F396" s="101"/>
      <c r="G396" s="101"/>
      <c r="H396" s="90"/>
      <c r="I396" s="115"/>
      <c r="J396" s="115"/>
      <c r="K396" s="115"/>
      <c r="L396" s="115"/>
      <c r="M396" s="116"/>
      <c r="N396" s="116"/>
      <c r="O396" s="116"/>
      <c r="P396" s="115"/>
      <c r="Q396" s="115"/>
      <c r="R396" s="115"/>
      <c r="S396" s="115"/>
      <c r="T396" s="117"/>
      <c r="U396" s="117"/>
      <c r="V396" s="117"/>
      <c r="W396" s="117"/>
      <c r="X396" s="117"/>
      <c r="Y396" s="117"/>
      <c r="Z396" s="115"/>
      <c r="AA396" s="115"/>
      <c r="AB396" s="115"/>
      <c r="AC396" s="118"/>
      <c r="AD396" s="117"/>
      <c r="AE396" s="117"/>
      <c r="AF396" s="118"/>
      <c r="AG396" s="118"/>
      <c r="AH396" s="118"/>
      <c r="AI396" s="115"/>
      <c r="AJ396" s="115"/>
      <c r="AK396" s="90"/>
    </row>
    <row r="397" spans="1:37" x14ac:dyDescent="0.2">
      <c r="A397" s="41" t="s">
        <v>100</v>
      </c>
      <c r="B397" s="41">
        <v>2021</v>
      </c>
      <c r="C397" s="90"/>
      <c r="D397" s="91"/>
      <c r="E397" s="90"/>
      <c r="F397" s="101"/>
      <c r="G397" s="101"/>
      <c r="H397" s="90"/>
      <c r="I397" s="115"/>
      <c r="J397" s="115"/>
      <c r="K397" s="115"/>
      <c r="L397" s="115"/>
      <c r="M397" s="116"/>
      <c r="N397" s="116"/>
      <c r="O397" s="116"/>
      <c r="P397" s="115"/>
      <c r="Q397" s="115"/>
      <c r="R397" s="115"/>
      <c r="S397" s="115"/>
      <c r="T397" s="117"/>
      <c r="U397" s="117"/>
      <c r="V397" s="117"/>
      <c r="W397" s="117"/>
      <c r="X397" s="117"/>
      <c r="Y397" s="117"/>
      <c r="Z397" s="115"/>
      <c r="AA397" s="115"/>
      <c r="AB397" s="115"/>
      <c r="AC397" s="118"/>
      <c r="AD397" s="117"/>
      <c r="AE397" s="117"/>
      <c r="AF397" s="118"/>
      <c r="AG397" s="118"/>
      <c r="AH397" s="118"/>
      <c r="AI397" s="115"/>
      <c r="AJ397" s="115"/>
      <c r="AK397" s="90"/>
    </row>
    <row r="398" spans="1:37" x14ac:dyDescent="0.2">
      <c r="A398" s="41" t="s">
        <v>100</v>
      </c>
      <c r="B398" s="41">
        <v>2021</v>
      </c>
      <c r="C398" s="90"/>
      <c r="D398" s="91"/>
      <c r="E398" s="90"/>
      <c r="F398" s="101"/>
      <c r="G398" s="101"/>
      <c r="H398" s="90"/>
      <c r="I398" s="115"/>
      <c r="J398" s="115"/>
      <c r="K398" s="115"/>
      <c r="L398" s="115"/>
      <c r="M398" s="116"/>
      <c r="N398" s="116"/>
      <c r="O398" s="116"/>
      <c r="P398" s="115"/>
      <c r="Q398" s="115"/>
      <c r="R398" s="115"/>
      <c r="S398" s="115"/>
      <c r="T398" s="117"/>
      <c r="U398" s="117"/>
      <c r="V398" s="117"/>
      <c r="W398" s="117"/>
      <c r="X398" s="117"/>
      <c r="Y398" s="117"/>
      <c r="Z398" s="115"/>
      <c r="AA398" s="115"/>
      <c r="AB398" s="115"/>
      <c r="AC398" s="118"/>
      <c r="AD398" s="117"/>
      <c r="AE398" s="117"/>
      <c r="AF398" s="118"/>
      <c r="AG398" s="118"/>
      <c r="AH398" s="118"/>
      <c r="AI398" s="115"/>
      <c r="AJ398" s="115"/>
      <c r="AK398" s="90"/>
    </row>
    <row r="399" spans="1:37" x14ac:dyDescent="0.2">
      <c r="A399" s="41" t="s">
        <v>100</v>
      </c>
      <c r="B399" s="41">
        <v>2021</v>
      </c>
      <c r="C399" s="90"/>
      <c r="D399" s="91"/>
      <c r="E399" s="90"/>
      <c r="F399" s="101"/>
      <c r="G399" s="101"/>
      <c r="H399" s="90"/>
      <c r="I399" s="115"/>
      <c r="J399" s="115"/>
      <c r="K399" s="115"/>
      <c r="L399" s="115"/>
      <c r="M399" s="116"/>
      <c r="N399" s="116"/>
      <c r="O399" s="116"/>
      <c r="P399" s="115"/>
      <c r="Q399" s="115"/>
      <c r="R399" s="115"/>
      <c r="S399" s="115"/>
      <c r="T399" s="117"/>
      <c r="U399" s="117"/>
      <c r="V399" s="117"/>
      <c r="W399" s="117"/>
      <c r="X399" s="117"/>
      <c r="Y399" s="117"/>
      <c r="Z399" s="115"/>
      <c r="AA399" s="115"/>
      <c r="AB399" s="115"/>
      <c r="AC399" s="118"/>
      <c r="AD399" s="117"/>
      <c r="AE399" s="117"/>
      <c r="AF399" s="118"/>
      <c r="AG399" s="118"/>
      <c r="AH399" s="118"/>
      <c r="AI399" s="115"/>
      <c r="AJ399" s="115"/>
      <c r="AK399" s="90"/>
    </row>
    <row r="400" spans="1:37" x14ac:dyDescent="0.2">
      <c r="A400" s="41" t="s">
        <v>100</v>
      </c>
      <c r="B400" s="41">
        <v>2021</v>
      </c>
      <c r="C400" s="90"/>
      <c r="D400" s="91"/>
      <c r="E400" s="90"/>
      <c r="F400" s="101"/>
      <c r="G400" s="101"/>
      <c r="H400" s="90"/>
      <c r="I400" s="115"/>
      <c r="J400" s="115"/>
      <c r="K400" s="115"/>
      <c r="L400" s="115"/>
      <c r="M400" s="116"/>
      <c r="N400" s="116"/>
      <c r="O400" s="116"/>
      <c r="P400" s="115"/>
      <c r="Q400" s="115"/>
      <c r="R400" s="115"/>
      <c r="S400" s="115"/>
      <c r="T400" s="117"/>
      <c r="U400" s="117"/>
      <c r="V400" s="117"/>
      <c r="W400" s="117"/>
      <c r="X400" s="117"/>
      <c r="Y400" s="117"/>
      <c r="Z400" s="115"/>
      <c r="AA400" s="115"/>
      <c r="AB400" s="115"/>
      <c r="AC400" s="118"/>
      <c r="AD400" s="117"/>
      <c r="AE400" s="117"/>
      <c r="AF400" s="118"/>
      <c r="AG400" s="118"/>
      <c r="AH400" s="118"/>
      <c r="AI400" s="115"/>
      <c r="AJ400" s="115"/>
      <c r="AK400" s="90"/>
    </row>
    <row r="401" spans="1:37" x14ac:dyDescent="0.2">
      <c r="A401" s="41" t="s">
        <v>100</v>
      </c>
      <c r="B401" s="41">
        <v>2021</v>
      </c>
      <c r="C401" s="90"/>
      <c r="D401" s="91"/>
      <c r="E401" s="90"/>
      <c r="F401" s="101"/>
      <c r="G401" s="101"/>
      <c r="H401" s="90"/>
      <c r="I401" s="115"/>
      <c r="J401" s="115"/>
      <c r="K401" s="115"/>
      <c r="L401" s="115"/>
      <c r="M401" s="116"/>
      <c r="N401" s="116"/>
      <c r="O401" s="116"/>
      <c r="P401" s="115"/>
      <c r="Q401" s="115"/>
      <c r="R401" s="115"/>
      <c r="S401" s="115"/>
      <c r="T401" s="117"/>
      <c r="U401" s="117"/>
      <c r="V401" s="117"/>
      <c r="W401" s="117"/>
      <c r="X401" s="117"/>
      <c r="Y401" s="117"/>
      <c r="Z401" s="115"/>
      <c r="AA401" s="115"/>
      <c r="AB401" s="115"/>
      <c r="AC401" s="118"/>
      <c r="AD401" s="117"/>
      <c r="AE401" s="117"/>
      <c r="AF401" s="118"/>
      <c r="AG401" s="118"/>
      <c r="AH401" s="118"/>
      <c r="AI401" s="115"/>
      <c r="AJ401" s="115"/>
      <c r="AK401" s="90"/>
    </row>
    <row r="402" spans="1:37" x14ac:dyDescent="0.2">
      <c r="A402" s="41" t="s">
        <v>100</v>
      </c>
      <c r="B402" s="41">
        <v>2021</v>
      </c>
      <c r="C402" s="90"/>
      <c r="D402" s="91"/>
      <c r="E402" s="90"/>
      <c r="F402" s="101"/>
      <c r="G402" s="101"/>
      <c r="H402" s="90"/>
      <c r="I402" s="115"/>
      <c r="J402" s="115"/>
      <c r="K402" s="115"/>
      <c r="L402" s="115"/>
      <c r="M402" s="116"/>
      <c r="N402" s="116"/>
      <c r="O402" s="116"/>
      <c r="P402" s="115"/>
      <c r="Q402" s="115"/>
      <c r="R402" s="115"/>
      <c r="S402" s="115"/>
      <c r="T402" s="117"/>
      <c r="U402" s="117"/>
      <c r="V402" s="117"/>
      <c r="W402" s="117"/>
      <c r="X402" s="117"/>
      <c r="Y402" s="117"/>
      <c r="Z402" s="115"/>
      <c r="AA402" s="115"/>
      <c r="AB402" s="115"/>
      <c r="AC402" s="118"/>
      <c r="AD402" s="117"/>
      <c r="AE402" s="117"/>
      <c r="AF402" s="118"/>
      <c r="AG402" s="118"/>
      <c r="AH402" s="118"/>
      <c r="AI402" s="115"/>
      <c r="AJ402" s="115"/>
      <c r="AK402" s="90"/>
    </row>
    <row r="403" spans="1:37" x14ac:dyDescent="0.2">
      <c r="A403" s="41" t="s">
        <v>100</v>
      </c>
      <c r="B403" s="41">
        <v>2021</v>
      </c>
      <c r="C403" s="90"/>
      <c r="D403" s="91"/>
      <c r="E403" s="90"/>
      <c r="F403" s="101"/>
      <c r="G403" s="101"/>
      <c r="H403" s="90"/>
      <c r="I403" s="115"/>
      <c r="J403" s="115"/>
      <c r="K403" s="115"/>
      <c r="L403" s="115"/>
      <c r="M403" s="116"/>
      <c r="N403" s="116"/>
      <c r="O403" s="116"/>
      <c r="P403" s="115"/>
      <c r="Q403" s="115"/>
      <c r="R403" s="115"/>
      <c r="S403" s="115"/>
      <c r="T403" s="117"/>
      <c r="U403" s="117"/>
      <c r="V403" s="117"/>
      <c r="W403" s="117"/>
      <c r="X403" s="117"/>
      <c r="Y403" s="117"/>
      <c r="Z403" s="115"/>
      <c r="AA403" s="115"/>
      <c r="AB403" s="115"/>
      <c r="AC403" s="118"/>
      <c r="AD403" s="117"/>
      <c r="AE403" s="117"/>
      <c r="AF403" s="118"/>
      <c r="AG403" s="118"/>
      <c r="AH403" s="118"/>
      <c r="AI403" s="115"/>
      <c r="AJ403" s="115"/>
      <c r="AK403" s="90"/>
    </row>
    <row r="404" spans="1:37" x14ac:dyDescent="0.2">
      <c r="A404" s="41" t="s">
        <v>100</v>
      </c>
      <c r="B404" s="41">
        <v>2021</v>
      </c>
      <c r="C404" s="90"/>
      <c r="D404" s="91"/>
      <c r="E404" s="90"/>
      <c r="F404" s="101"/>
      <c r="G404" s="101"/>
      <c r="H404" s="90"/>
      <c r="I404" s="115"/>
      <c r="J404" s="115"/>
      <c r="K404" s="115"/>
      <c r="L404" s="115"/>
      <c r="M404" s="116"/>
      <c r="N404" s="116"/>
      <c r="O404" s="116"/>
      <c r="P404" s="115"/>
      <c r="Q404" s="115"/>
      <c r="R404" s="115"/>
      <c r="S404" s="115"/>
      <c r="T404" s="117"/>
      <c r="U404" s="117"/>
      <c r="V404" s="117"/>
      <c r="W404" s="117"/>
      <c r="X404" s="117"/>
      <c r="Y404" s="117"/>
      <c r="Z404" s="115"/>
      <c r="AA404" s="115"/>
      <c r="AB404" s="115"/>
      <c r="AC404" s="118"/>
      <c r="AD404" s="117"/>
      <c r="AE404" s="117"/>
      <c r="AF404" s="118"/>
      <c r="AG404" s="118"/>
      <c r="AH404" s="118"/>
      <c r="AI404" s="115"/>
      <c r="AJ404" s="115"/>
      <c r="AK404" s="90"/>
    </row>
    <row r="405" spans="1:37" x14ac:dyDescent="0.2">
      <c r="A405" s="41" t="s">
        <v>100</v>
      </c>
      <c r="B405" s="41">
        <v>2021</v>
      </c>
      <c r="C405" s="90"/>
      <c r="D405" s="91"/>
      <c r="E405" s="90"/>
      <c r="F405" s="101"/>
      <c r="G405" s="101"/>
      <c r="H405" s="90"/>
      <c r="I405" s="115"/>
      <c r="J405" s="115"/>
      <c r="K405" s="115"/>
      <c r="L405" s="115"/>
      <c r="M405" s="116"/>
      <c r="N405" s="116"/>
      <c r="O405" s="116"/>
      <c r="P405" s="115"/>
      <c r="Q405" s="115"/>
      <c r="R405" s="115"/>
      <c r="S405" s="115"/>
      <c r="T405" s="117"/>
      <c r="U405" s="117"/>
      <c r="V405" s="117"/>
      <c r="W405" s="117"/>
      <c r="X405" s="117"/>
      <c r="Y405" s="117"/>
      <c r="Z405" s="115"/>
      <c r="AA405" s="115"/>
      <c r="AB405" s="115"/>
      <c r="AC405" s="118"/>
      <c r="AD405" s="117"/>
      <c r="AE405" s="117"/>
      <c r="AF405" s="118"/>
      <c r="AG405" s="118"/>
      <c r="AH405" s="118"/>
      <c r="AI405" s="115"/>
      <c r="AJ405" s="115"/>
      <c r="AK405" s="90"/>
    </row>
    <row r="406" spans="1:37" x14ac:dyDescent="0.2">
      <c r="A406" s="41" t="s">
        <v>100</v>
      </c>
      <c r="B406" s="41">
        <v>2021</v>
      </c>
      <c r="C406" s="90"/>
      <c r="D406" s="91"/>
      <c r="E406" s="90"/>
      <c r="F406" s="101"/>
      <c r="G406" s="101"/>
      <c r="H406" s="90"/>
      <c r="I406" s="115"/>
      <c r="J406" s="115"/>
      <c r="K406" s="115"/>
      <c r="L406" s="115"/>
      <c r="M406" s="116"/>
      <c r="N406" s="116"/>
      <c r="O406" s="116"/>
      <c r="P406" s="115"/>
      <c r="Q406" s="115"/>
      <c r="R406" s="115"/>
      <c r="S406" s="115"/>
      <c r="T406" s="117"/>
      <c r="U406" s="117"/>
      <c r="V406" s="117"/>
      <c r="W406" s="117"/>
      <c r="X406" s="117"/>
      <c r="Y406" s="117"/>
      <c r="Z406" s="115"/>
      <c r="AA406" s="115"/>
      <c r="AB406" s="115"/>
      <c r="AC406" s="118"/>
      <c r="AD406" s="117"/>
      <c r="AE406" s="117"/>
      <c r="AF406" s="118"/>
      <c r="AG406" s="118"/>
      <c r="AH406" s="118"/>
      <c r="AI406" s="115"/>
      <c r="AJ406" s="115"/>
      <c r="AK406" s="90"/>
    </row>
    <row r="407" spans="1:37" x14ac:dyDescent="0.2">
      <c r="A407" s="41" t="s">
        <v>100</v>
      </c>
      <c r="B407" s="41">
        <v>2021</v>
      </c>
      <c r="C407" s="90"/>
      <c r="D407" s="91"/>
      <c r="E407" s="90"/>
      <c r="F407" s="101"/>
      <c r="G407" s="101"/>
      <c r="H407" s="90"/>
      <c r="I407" s="115"/>
      <c r="J407" s="115"/>
      <c r="K407" s="115"/>
      <c r="L407" s="115"/>
      <c r="M407" s="116"/>
      <c r="N407" s="116"/>
      <c r="O407" s="116"/>
      <c r="P407" s="115"/>
      <c r="Q407" s="115"/>
      <c r="R407" s="115"/>
      <c r="S407" s="115"/>
      <c r="T407" s="117"/>
      <c r="U407" s="117"/>
      <c r="V407" s="117"/>
      <c r="W407" s="117"/>
      <c r="X407" s="117"/>
      <c r="Y407" s="117"/>
      <c r="Z407" s="115"/>
      <c r="AA407" s="115"/>
      <c r="AB407" s="115"/>
      <c r="AC407" s="118"/>
      <c r="AD407" s="117"/>
      <c r="AE407" s="117"/>
      <c r="AF407" s="118"/>
      <c r="AG407" s="118"/>
      <c r="AH407" s="118"/>
      <c r="AI407" s="115"/>
      <c r="AJ407" s="115"/>
      <c r="AK407" s="90"/>
    </row>
    <row r="408" spans="1:37" x14ac:dyDescent="0.2">
      <c r="A408" s="41" t="s">
        <v>100</v>
      </c>
      <c r="B408" s="41">
        <v>2021</v>
      </c>
      <c r="C408" s="90"/>
      <c r="D408" s="91"/>
      <c r="E408" s="90"/>
      <c r="F408" s="101"/>
      <c r="G408" s="101"/>
      <c r="H408" s="90"/>
      <c r="I408" s="115"/>
      <c r="J408" s="115"/>
      <c r="K408" s="115"/>
      <c r="L408" s="115"/>
      <c r="M408" s="116"/>
      <c r="N408" s="116"/>
      <c r="O408" s="116"/>
      <c r="P408" s="115"/>
      <c r="Q408" s="115"/>
      <c r="R408" s="115"/>
      <c r="S408" s="115"/>
      <c r="T408" s="117"/>
      <c r="U408" s="117"/>
      <c r="V408" s="117"/>
      <c r="W408" s="117"/>
      <c r="X408" s="117"/>
      <c r="Y408" s="117"/>
      <c r="Z408" s="115"/>
      <c r="AA408" s="115"/>
      <c r="AB408" s="115"/>
      <c r="AC408" s="118"/>
      <c r="AD408" s="117"/>
      <c r="AE408" s="117"/>
      <c r="AF408" s="118"/>
      <c r="AG408" s="118"/>
      <c r="AH408" s="118"/>
      <c r="AI408" s="115"/>
      <c r="AJ408" s="115"/>
      <c r="AK408" s="90"/>
    </row>
    <row r="409" spans="1:37" x14ac:dyDescent="0.2">
      <c r="A409" s="41" t="s">
        <v>100</v>
      </c>
      <c r="B409" s="41">
        <v>2021</v>
      </c>
      <c r="C409" s="90"/>
      <c r="D409" s="91"/>
      <c r="E409" s="90"/>
      <c r="F409" s="101"/>
      <c r="G409" s="101"/>
      <c r="H409" s="90"/>
      <c r="I409" s="115"/>
      <c r="J409" s="115"/>
      <c r="K409" s="115"/>
      <c r="L409" s="115"/>
      <c r="M409" s="116"/>
      <c r="N409" s="116"/>
      <c r="O409" s="116"/>
      <c r="P409" s="115"/>
      <c r="Q409" s="115"/>
      <c r="R409" s="115"/>
      <c r="S409" s="115"/>
      <c r="T409" s="117"/>
      <c r="U409" s="117"/>
      <c r="V409" s="117"/>
      <c r="W409" s="117"/>
      <c r="X409" s="117"/>
      <c r="Y409" s="117"/>
      <c r="Z409" s="115"/>
      <c r="AA409" s="115"/>
      <c r="AB409" s="115"/>
      <c r="AC409" s="118"/>
      <c r="AD409" s="117"/>
      <c r="AE409" s="117"/>
      <c r="AF409" s="118"/>
      <c r="AG409" s="118"/>
      <c r="AH409" s="118"/>
      <c r="AI409" s="115"/>
      <c r="AJ409" s="115"/>
      <c r="AK409" s="90"/>
    </row>
    <row r="410" spans="1:37" x14ac:dyDescent="0.2">
      <c r="A410" s="41" t="s">
        <v>100</v>
      </c>
      <c r="B410" s="41">
        <v>2021</v>
      </c>
      <c r="C410" s="90"/>
      <c r="D410" s="91"/>
      <c r="E410" s="90"/>
      <c r="F410" s="101"/>
      <c r="G410" s="101"/>
      <c r="H410" s="90"/>
      <c r="I410" s="115"/>
      <c r="J410" s="115"/>
      <c r="K410" s="115"/>
      <c r="L410" s="115"/>
      <c r="M410" s="116"/>
      <c r="N410" s="116"/>
      <c r="O410" s="116"/>
      <c r="P410" s="115"/>
      <c r="Q410" s="115"/>
      <c r="R410" s="115"/>
      <c r="S410" s="115"/>
      <c r="T410" s="117"/>
      <c r="U410" s="117"/>
      <c r="V410" s="117"/>
      <c r="W410" s="117"/>
      <c r="X410" s="117"/>
      <c r="Y410" s="117"/>
      <c r="Z410" s="115"/>
      <c r="AA410" s="115"/>
      <c r="AB410" s="115"/>
      <c r="AC410" s="118"/>
      <c r="AD410" s="117"/>
      <c r="AE410" s="117"/>
      <c r="AF410" s="118"/>
      <c r="AG410" s="118"/>
      <c r="AH410" s="118"/>
      <c r="AI410" s="115"/>
      <c r="AJ410" s="115"/>
      <c r="AK410" s="90"/>
    </row>
    <row r="411" spans="1:37" x14ac:dyDescent="0.2">
      <c r="A411" s="41" t="s">
        <v>100</v>
      </c>
      <c r="B411" s="41">
        <v>2021</v>
      </c>
      <c r="C411" s="90"/>
      <c r="D411" s="91"/>
      <c r="E411" s="90"/>
      <c r="F411" s="101"/>
      <c r="G411" s="101"/>
      <c r="H411" s="90"/>
      <c r="I411" s="115"/>
      <c r="J411" s="115"/>
      <c r="K411" s="115"/>
      <c r="L411" s="115"/>
      <c r="M411" s="116"/>
      <c r="N411" s="116"/>
      <c r="O411" s="116"/>
      <c r="P411" s="115"/>
      <c r="Q411" s="115"/>
      <c r="R411" s="115"/>
      <c r="S411" s="115"/>
      <c r="T411" s="117"/>
      <c r="U411" s="117"/>
      <c r="V411" s="117"/>
      <c r="W411" s="117"/>
      <c r="X411" s="117"/>
      <c r="Y411" s="117"/>
      <c r="Z411" s="115"/>
      <c r="AA411" s="115"/>
      <c r="AB411" s="115"/>
      <c r="AC411" s="118"/>
      <c r="AD411" s="117"/>
      <c r="AE411" s="117"/>
      <c r="AF411" s="118"/>
      <c r="AG411" s="118"/>
      <c r="AH411" s="118"/>
      <c r="AI411" s="115"/>
      <c r="AJ411" s="115"/>
      <c r="AK411" s="90"/>
    </row>
    <row r="412" spans="1:37" x14ac:dyDescent="0.2">
      <c r="A412" s="41" t="s">
        <v>100</v>
      </c>
      <c r="B412" s="41">
        <v>2021</v>
      </c>
      <c r="C412" s="90"/>
      <c r="D412" s="91"/>
      <c r="E412" s="90"/>
      <c r="F412" s="101"/>
      <c r="G412" s="101"/>
      <c r="H412" s="90"/>
      <c r="I412" s="115"/>
      <c r="J412" s="115"/>
      <c r="K412" s="115"/>
      <c r="L412" s="115"/>
      <c r="M412" s="116"/>
      <c r="N412" s="116"/>
      <c r="O412" s="116"/>
      <c r="P412" s="115"/>
      <c r="Q412" s="115"/>
      <c r="R412" s="115"/>
      <c r="S412" s="115"/>
      <c r="T412" s="117"/>
      <c r="U412" s="117"/>
      <c r="V412" s="117"/>
      <c r="W412" s="117"/>
      <c r="X412" s="117"/>
      <c r="Y412" s="117"/>
      <c r="Z412" s="115"/>
      <c r="AA412" s="115"/>
      <c r="AB412" s="115"/>
      <c r="AC412" s="118"/>
      <c r="AD412" s="117"/>
      <c r="AE412" s="117"/>
      <c r="AF412" s="118"/>
      <c r="AG412" s="118"/>
      <c r="AH412" s="118"/>
      <c r="AI412" s="115"/>
      <c r="AJ412" s="115"/>
      <c r="AK412" s="90"/>
    </row>
    <row r="413" spans="1:37" x14ac:dyDescent="0.2">
      <c r="A413" s="41" t="s">
        <v>100</v>
      </c>
      <c r="B413" s="41">
        <v>2021</v>
      </c>
      <c r="C413" s="90"/>
      <c r="D413" s="91"/>
      <c r="E413" s="90"/>
      <c r="F413" s="101"/>
      <c r="G413" s="101"/>
      <c r="H413" s="90"/>
      <c r="I413" s="115"/>
      <c r="J413" s="115"/>
      <c r="K413" s="115"/>
      <c r="L413" s="115"/>
      <c r="M413" s="116"/>
      <c r="N413" s="116"/>
      <c r="O413" s="116"/>
      <c r="P413" s="115"/>
      <c r="Q413" s="115"/>
      <c r="R413" s="115"/>
      <c r="S413" s="115"/>
      <c r="T413" s="117"/>
      <c r="U413" s="117"/>
      <c r="V413" s="117"/>
      <c r="W413" s="117"/>
      <c r="X413" s="117"/>
      <c r="Y413" s="117"/>
      <c r="Z413" s="115"/>
      <c r="AA413" s="115"/>
      <c r="AB413" s="115"/>
      <c r="AC413" s="118"/>
      <c r="AD413" s="117"/>
      <c r="AE413" s="117"/>
      <c r="AF413" s="118"/>
      <c r="AG413" s="118"/>
      <c r="AH413" s="118"/>
      <c r="AI413" s="115"/>
      <c r="AJ413" s="115"/>
      <c r="AK413" s="90"/>
    </row>
    <row r="414" spans="1:37" x14ac:dyDescent="0.2">
      <c r="A414" s="41" t="s">
        <v>100</v>
      </c>
      <c r="B414" s="41">
        <v>2021</v>
      </c>
      <c r="C414" s="90"/>
      <c r="D414" s="91"/>
      <c r="E414" s="90"/>
      <c r="F414" s="101"/>
      <c r="G414" s="101"/>
      <c r="H414" s="90"/>
      <c r="I414" s="115"/>
      <c r="J414" s="115"/>
      <c r="K414" s="115"/>
      <c r="L414" s="115"/>
      <c r="M414" s="116"/>
      <c r="N414" s="116"/>
      <c r="O414" s="116"/>
      <c r="P414" s="115"/>
      <c r="Q414" s="115"/>
      <c r="R414" s="115"/>
      <c r="S414" s="115"/>
      <c r="T414" s="117"/>
      <c r="U414" s="117"/>
      <c r="V414" s="117"/>
      <c r="W414" s="117"/>
      <c r="X414" s="117"/>
      <c r="Y414" s="117"/>
      <c r="Z414" s="115"/>
      <c r="AA414" s="115"/>
      <c r="AB414" s="115"/>
      <c r="AC414" s="118"/>
      <c r="AD414" s="117"/>
      <c r="AE414" s="117"/>
      <c r="AF414" s="118"/>
      <c r="AG414" s="118"/>
      <c r="AH414" s="118"/>
      <c r="AI414" s="115"/>
      <c r="AJ414" s="115"/>
      <c r="AK414" s="90"/>
    </row>
    <row r="415" spans="1:37" x14ac:dyDescent="0.2">
      <c r="A415" s="41" t="s">
        <v>100</v>
      </c>
      <c r="B415" s="41">
        <v>2021</v>
      </c>
      <c r="C415" s="90"/>
      <c r="D415" s="91"/>
      <c r="E415" s="90"/>
      <c r="F415" s="101"/>
      <c r="G415" s="101"/>
      <c r="H415" s="90"/>
      <c r="I415" s="115"/>
      <c r="J415" s="115"/>
      <c r="K415" s="115"/>
      <c r="L415" s="115"/>
      <c r="M415" s="116"/>
      <c r="N415" s="116"/>
      <c r="O415" s="116"/>
      <c r="P415" s="115"/>
      <c r="Q415" s="115"/>
      <c r="R415" s="115"/>
      <c r="S415" s="115"/>
      <c r="T415" s="117"/>
      <c r="U415" s="117"/>
      <c r="V415" s="117"/>
      <c r="W415" s="117"/>
      <c r="X415" s="117"/>
      <c r="Y415" s="117"/>
      <c r="Z415" s="115"/>
      <c r="AA415" s="115"/>
      <c r="AB415" s="115"/>
      <c r="AC415" s="118"/>
      <c r="AD415" s="117"/>
      <c r="AE415" s="117"/>
      <c r="AF415" s="118"/>
      <c r="AG415" s="118"/>
      <c r="AH415" s="118"/>
      <c r="AI415" s="115"/>
      <c r="AJ415" s="115"/>
      <c r="AK415" s="90"/>
    </row>
    <row r="416" spans="1:37" x14ac:dyDescent="0.2">
      <c r="A416" s="41" t="s">
        <v>100</v>
      </c>
      <c r="B416" s="41">
        <v>2021</v>
      </c>
      <c r="C416" s="90"/>
      <c r="D416" s="91"/>
      <c r="E416" s="90"/>
      <c r="F416" s="101"/>
      <c r="G416" s="101"/>
      <c r="H416" s="90"/>
      <c r="I416" s="115"/>
      <c r="J416" s="115"/>
      <c r="K416" s="115"/>
      <c r="L416" s="115"/>
      <c r="M416" s="116"/>
      <c r="N416" s="116"/>
      <c r="O416" s="116"/>
      <c r="P416" s="115"/>
      <c r="Q416" s="115"/>
      <c r="R416" s="115"/>
      <c r="S416" s="115"/>
      <c r="T416" s="117"/>
      <c r="U416" s="117"/>
      <c r="V416" s="117"/>
      <c r="W416" s="117"/>
      <c r="X416" s="117"/>
      <c r="Y416" s="117"/>
      <c r="Z416" s="115"/>
      <c r="AA416" s="115"/>
      <c r="AB416" s="115"/>
      <c r="AC416" s="118"/>
      <c r="AD416" s="117"/>
      <c r="AE416" s="117"/>
      <c r="AF416" s="118"/>
      <c r="AG416" s="118"/>
      <c r="AH416" s="118"/>
      <c r="AI416" s="115"/>
      <c r="AJ416" s="115"/>
      <c r="AK416" s="90"/>
    </row>
    <row r="417" spans="1:37" x14ac:dyDescent="0.2">
      <c r="A417" s="41" t="s">
        <v>100</v>
      </c>
      <c r="B417" s="41">
        <v>2021</v>
      </c>
      <c r="C417" s="90"/>
      <c r="D417" s="91"/>
      <c r="E417" s="90"/>
      <c r="F417" s="101"/>
      <c r="G417" s="101"/>
      <c r="H417" s="90"/>
      <c r="I417" s="115"/>
      <c r="J417" s="115"/>
      <c r="K417" s="115"/>
      <c r="L417" s="115"/>
      <c r="M417" s="116"/>
      <c r="N417" s="116"/>
      <c r="O417" s="116"/>
      <c r="P417" s="115"/>
      <c r="Q417" s="115"/>
      <c r="R417" s="115"/>
      <c r="S417" s="115"/>
      <c r="T417" s="117"/>
      <c r="U417" s="117"/>
      <c r="V417" s="117"/>
      <c r="W417" s="117"/>
      <c r="X417" s="117"/>
      <c r="Y417" s="117"/>
      <c r="Z417" s="115"/>
      <c r="AA417" s="115"/>
      <c r="AB417" s="115"/>
      <c r="AC417" s="118"/>
      <c r="AD417" s="117"/>
      <c r="AE417" s="117"/>
      <c r="AF417" s="118"/>
      <c r="AG417" s="118"/>
      <c r="AH417" s="118"/>
      <c r="AI417" s="115"/>
      <c r="AJ417" s="115"/>
      <c r="AK417" s="90"/>
    </row>
    <row r="418" spans="1:37" x14ac:dyDescent="0.2">
      <c r="A418" s="41" t="s">
        <v>100</v>
      </c>
      <c r="B418" s="41">
        <v>2021</v>
      </c>
      <c r="C418" s="90"/>
      <c r="D418" s="91"/>
      <c r="E418" s="90"/>
      <c r="F418" s="101"/>
      <c r="G418" s="101"/>
      <c r="H418" s="90"/>
      <c r="I418" s="115"/>
      <c r="J418" s="115"/>
      <c r="K418" s="115"/>
      <c r="L418" s="115"/>
      <c r="M418" s="116"/>
      <c r="N418" s="116"/>
      <c r="O418" s="116"/>
      <c r="P418" s="115"/>
      <c r="Q418" s="115"/>
      <c r="R418" s="115"/>
      <c r="S418" s="115"/>
      <c r="T418" s="117"/>
      <c r="U418" s="117"/>
      <c r="V418" s="117"/>
      <c r="W418" s="117"/>
      <c r="X418" s="117"/>
      <c r="Y418" s="117"/>
      <c r="Z418" s="115"/>
      <c r="AA418" s="115"/>
      <c r="AB418" s="115"/>
      <c r="AC418" s="118"/>
      <c r="AD418" s="117"/>
      <c r="AE418" s="117"/>
      <c r="AF418" s="118"/>
      <c r="AG418" s="118"/>
      <c r="AH418" s="118"/>
      <c r="AI418" s="115"/>
      <c r="AJ418" s="115"/>
      <c r="AK418" s="90"/>
    </row>
    <row r="419" spans="1:37" x14ac:dyDescent="0.2">
      <c r="A419" s="41" t="s">
        <v>100</v>
      </c>
      <c r="B419" s="41">
        <v>2021</v>
      </c>
      <c r="C419" s="90"/>
      <c r="D419" s="91"/>
      <c r="E419" s="90"/>
      <c r="F419" s="101"/>
      <c r="G419" s="101"/>
      <c r="H419" s="90"/>
      <c r="I419" s="115"/>
      <c r="J419" s="115"/>
      <c r="K419" s="115"/>
      <c r="L419" s="115"/>
      <c r="M419" s="116"/>
      <c r="N419" s="116"/>
      <c r="O419" s="116"/>
      <c r="P419" s="115"/>
      <c r="Q419" s="115"/>
      <c r="R419" s="115"/>
      <c r="S419" s="115"/>
      <c r="T419" s="117"/>
      <c r="U419" s="117"/>
      <c r="V419" s="117"/>
      <c r="W419" s="117"/>
      <c r="X419" s="117"/>
      <c r="Y419" s="117"/>
      <c r="Z419" s="115"/>
      <c r="AA419" s="115"/>
      <c r="AB419" s="115"/>
      <c r="AC419" s="118"/>
      <c r="AD419" s="117"/>
      <c r="AE419" s="117"/>
      <c r="AF419" s="118"/>
      <c r="AG419" s="118"/>
      <c r="AH419" s="118"/>
      <c r="AI419" s="115"/>
      <c r="AJ419" s="115"/>
      <c r="AK419" s="90"/>
    </row>
    <row r="420" spans="1:37" x14ac:dyDescent="0.2">
      <c r="A420" s="41" t="s">
        <v>100</v>
      </c>
      <c r="B420" s="41">
        <v>2021</v>
      </c>
      <c r="C420" s="90"/>
      <c r="D420" s="91"/>
      <c r="E420" s="90"/>
      <c r="F420" s="101"/>
      <c r="G420" s="101"/>
      <c r="H420" s="90"/>
      <c r="I420" s="115"/>
      <c r="J420" s="115"/>
      <c r="K420" s="115"/>
      <c r="L420" s="115"/>
      <c r="M420" s="116"/>
      <c r="N420" s="116"/>
      <c r="O420" s="116"/>
      <c r="P420" s="115"/>
      <c r="Q420" s="115"/>
      <c r="R420" s="115"/>
      <c r="S420" s="115"/>
      <c r="T420" s="117"/>
      <c r="U420" s="117"/>
      <c r="V420" s="117"/>
      <c r="W420" s="117"/>
      <c r="X420" s="117"/>
      <c r="Y420" s="117"/>
      <c r="Z420" s="115"/>
      <c r="AA420" s="115"/>
      <c r="AB420" s="115"/>
      <c r="AC420" s="118"/>
      <c r="AD420" s="117"/>
      <c r="AE420" s="117"/>
      <c r="AF420" s="118"/>
      <c r="AG420" s="118"/>
      <c r="AH420" s="118"/>
      <c r="AI420" s="115"/>
      <c r="AJ420" s="115"/>
      <c r="AK420" s="90"/>
    </row>
    <row r="421" spans="1:37" x14ac:dyDescent="0.2">
      <c r="A421" s="41" t="s">
        <v>100</v>
      </c>
      <c r="B421" s="41">
        <v>2021</v>
      </c>
      <c r="C421" s="90"/>
      <c r="D421" s="91"/>
      <c r="E421" s="90"/>
      <c r="F421" s="101"/>
      <c r="G421" s="101"/>
      <c r="H421" s="90"/>
      <c r="I421" s="115"/>
      <c r="J421" s="115"/>
      <c r="K421" s="115"/>
      <c r="L421" s="115"/>
      <c r="M421" s="116"/>
      <c r="N421" s="116"/>
      <c r="O421" s="116"/>
      <c r="P421" s="115"/>
      <c r="Q421" s="115"/>
      <c r="R421" s="115"/>
      <c r="S421" s="115"/>
      <c r="T421" s="117"/>
      <c r="U421" s="117"/>
      <c r="V421" s="117"/>
      <c r="W421" s="117"/>
      <c r="X421" s="117"/>
      <c r="Y421" s="117"/>
      <c r="Z421" s="115"/>
      <c r="AA421" s="115"/>
      <c r="AB421" s="115"/>
      <c r="AC421" s="118"/>
      <c r="AD421" s="117"/>
      <c r="AE421" s="117"/>
      <c r="AF421" s="118"/>
      <c r="AG421" s="118"/>
      <c r="AH421" s="118"/>
      <c r="AI421" s="115"/>
      <c r="AJ421" s="115"/>
      <c r="AK421" s="90"/>
    </row>
    <row r="422" spans="1:37" x14ac:dyDescent="0.2">
      <c r="A422" s="41" t="s">
        <v>100</v>
      </c>
      <c r="B422" s="41">
        <v>2021</v>
      </c>
      <c r="C422" s="90"/>
      <c r="D422" s="91"/>
      <c r="E422" s="90"/>
      <c r="F422" s="101"/>
      <c r="G422" s="101"/>
      <c r="H422" s="90"/>
      <c r="I422" s="115"/>
      <c r="J422" s="115"/>
      <c r="K422" s="115"/>
      <c r="L422" s="115"/>
      <c r="M422" s="116"/>
      <c r="N422" s="116"/>
      <c r="O422" s="116"/>
      <c r="P422" s="115"/>
      <c r="Q422" s="115"/>
      <c r="R422" s="115"/>
      <c r="S422" s="115"/>
      <c r="T422" s="117"/>
      <c r="U422" s="117"/>
      <c r="V422" s="117"/>
      <c r="W422" s="117"/>
      <c r="X422" s="117"/>
      <c r="Y422" s="117"/>
      <c r="Z422" s="115"/>
      <c r="AA422" s="115"/>
      <c r="AB422" s="115"/>
      <c r="AC422" s="118"/>
      <c r="AD422" s="117"/>
      <c r="AE422" s="117"/>
      <c r="AF422" s="118"/>
      <c r="AG422" s="118"/>
      <c r="AH422" s="118"/>
      <c r="AI422" s="115"/>
      <c r="AJ422" s="115"/>
      <c r="AK422" s="90"/>
    </row>
    <row r="423" spans="1:37" x14ac:dyDescent="0.2">
      <c r="A423" s="41" t="s">
        <v>100</v>
      </c>
      <c r="B423" s="41">
        <v>2021</v>
      </c>
      <c r="C423" s="90"/>
      <c r="D423" s="91"/>
      <c r="E423" s="90"/>
      <c r="F423" s="101"/>
      <c r="G423" s="101"/>
      <c r="H423" s="90"/>
      <c r="I423" s="115"/>
      <c r="J423" s="115"/>
      <c r="K423" s="115"/>
      <c r="L423" s="115"/>
      <c r="M423" s="116"/>
      <c r="N423" s="116"/>
      <c r="O423" s="116"/>
      <c r="P423" s="115"/>
      <c r="Q423" s="115"/>
      <c r="R423" s="115"/>
      <c r="S423" s="115"/>
      <c r="T423" s="117"/>
      <c r="U423" s="117"/>
      <c r="V423" s="117"/>
      <c r="W423" s="117"/>
      <c r="X423" s="117"/>
      <c r="Y423" s="117"/>
      <c r="Z423" s="115"/>
      <c r="AA423" s="115"/>
      <c r="AB423" s="115"/>
      <c r="AC423" s="118"/>
      <c r="AD423" s="117"/>
      <c r="AE423" s="117"/>
      <c r="AF423" s="118"/>
      <c r="AG423" s="118"/>
      <c r="AH423" s="118"/>
      <c r="AI423" s="115"/>
      <c r="AJ423" s="115"/>
      <c r="AK423" s="90"/>
    </row>
    <row r="424" spans="1:37" x14ac:dyDescent="0.2">
      <c r="A424" s="41" t="s">
        <v>100</v>
      </c>
      <c r="B424" s="41">
        <v>2021</v>
      </c>
      <c r="C424" s="90"/>
      <c r="D424" s="91"/>
      <c r="E424" s="90"/>
      <c r="F424" s="101"/>
      <c r="G424" s="101"/>
      <c r="H424" s="90"/>
      <c r="I424" s="115"/>
      <c r="J424" s="115"/>
      <c r="K424" s="115"/>
      <c r="L424" s="115"/>
      <c r="M424" s="116"/>
      <c r="N424" s="116"/>
      <c r="O424" s="116"/>
      <c r="P424" s="115"/>
      <c r="Q424" s="115"/>
      <c r="R424" s="115"/>
      <c r="S424" s="115"/>
      <c r="T424" s="117"/>
      <c r="U424" s="117"/>
      <c r="V424" s="117"/>
      <c r="W424" s="117"/>
      <c r="X424" s="117"/>
      <c r="Y424" s="117"/>
      <c r="Z424" s="115"/>
      <c r="AA424" s="115"/>
      <c r="AB424" s="115"/>
      <c r="AC424" s="118"/>
      <c r="AD424" s="117"/>
      <c r="AE424" s="117"/>
      <c r="AF424" s="118"/>
      <c r="AG424" s="118"/>
      <c r="AH424" s="118"/>
      <c r="AI424" s="115"/>
      <c r="AJ424" s="115"/>
      <c r="AK424" s="90"/>
    </row>
    <row r="425" spans="1:37" x14ac:dyDescent="0.2">
      <c r="A425" s="41" t="s">
        <v>100</v>
      </c>
      <c r="B425" s="41">
        <v>2021</v>
      </c>
      <c r="C425" s="90"/>
      <c r="D425" s="91"/>
      <c r="E425" s="90"/>
      <c r="F425" s="101"/>
      <c r="G425" s="101"/>
      <c r="H425" s="90"/>
      <c r="I425" s="115"/>
      <c r="J425" s="115"/>
      <c r="K425" s="115"/>
      <c r="L425" s="115"/>
      <c r="M425" s="116"/>
      <c r="N425" s="116"/>
      <c r="O425" s="116"/>
      <c r="P425" s="115"/>
      <c r="Q425" s="115"/>
      <c r="R425" s="115"/>
      <c r="S425" s="115"/>
      <c r="T425" s="117"/>
      <c r="U425" s="117"/>
      <c r="V425" s="117"/>
      <c r="W425" s="117"/>
      <c r="X425" s="117"/>
      <c r="Y425" s="117"/>
      <c r="Z425" s="115"/>
      <c r="AA425" s="115"/>
      <c r="AB425" s="115"/>
      <c r="AC425" s="118"/>
      <c r="AD425" s="117"/>
      <c r="AE425" s="117"/>
      <c r="AF425" s="118"/>
      <c r="AG425" s="118"/>
      <c r="AH425" s="118"/>
      <c r="AI425" s="115"/>
      <c r="AJ425" s="115"/>
      <c r="AK425" s="90"/>
    </row>
    <row r="426" spans="1:37" x14ac:dyDescent="0.2">
      <c r="A426" s="41" t="s">
        <v>100</v>
      </c>
      <c r="B426" s="41">
        <v>2021</v>
      </c>
      <c r="C426" s="90"/>
      <c r="D426" s="91"/>
      <c r="E426" s="90"/>
      <c r="F426" s="101"/>
      <c r="G426" s="101"/>
      <c r="H426" s="90"/>
      <c r="I426" s="115"/>
      <c r="J426" s="115"/>
      <c r="K426" s="115"/>
      <c r="L426" s="115"/>
      <c r="M426" s="116"/>
      <c r="N426" s="116"/>
      <c r="O426" s="116"/>
      <c r="P426" s="115"/>
      <c r="Q426" s="115"/>
      <c r="R426" s="115"/>
      <c r="S426" s="115"/>
      <c r="T426" s="117"/>
      <c r="U426" s="117"/>
      <c r="V426" s="117"/>
      <c r="W426" s="117"/>
      <c r="X426" s="117"/>
      <c r="Y426" s="117"/>
      <c r="Z426" s="115"/>
      <c r="AA426" s="115"/>
      <c r="AB426" s="115"/>
      <c r="AC426" s="118"/>
      <c r="AD426" s="117"/>
      <c r="AE426" s="117"/>
      <c r="AF426" s="118"/>
      <c r="AG426" s="118"/>
      <c r="AH426" s="118"/>
      <c r="AI426" s="115"/>
      <c r="AJ426" s="115"/>
      <c r="AK426" s="90"/>
    </row>
    <row r="427" spans="1:37" x14ac:dyDescent="0.2">
      <c r="A427" s="41" t="s">
        <v>100</v>
      </c>
      <c r="B427" s="41">
        <v>2021</v>
      </c>
      <c r="C427" s="90"/>
      <c r="D427" s="91"/>
      <c r="E427" s="90"/>
      <c r="F427" s="101"/>
      <c r="G427" s="101"/>
      <c r="H427" s="90"/>
      <c r="I427" s="115"/>
      <c r="J427" s="115"/>
      <c r="K427" s="115"/>
      <c r="L427" s="115"/>
      <c r="M427" s="116"/>
      <c r="N427" s="116"/>
      <c r="O427" s="116"/>
      <c r="P427" s="115"/>
      <c r="Q427" s="115"/>
      <c r="R427" s="115"/>
      <c r="S427" s="115"/>
      <c r="T427" s="117"/>
      <c r="U427" s="117"/>
      <c r="V427" s="117"/>
      <c r="W427" s="117"/>
      <c r="X427" s="117"/>
      <c r="Y427" s="117"/>
      <c r="Z427" s="115"/>
      <c r="AA427" s="115"/>
      <c r="AB427" s="115"/>
      <c r="AC427" s="118"/>
      <c r="AD427" s="117"/>
      <c r="AE427" s="117"/>
      <c r="AF427" s="118"/>
      <c r="AG427" s="118"/>
      <c r="AH427" s="118"/>
      <c r="AI427" s="115"/>
      <c r="AJ427" s="115"/>
      <c r="AK427" s="90"/>
    </row>
    <row r="428" spans="1:37" x14ac:dyDescent="0.2">
      <c r="A428" s="41" t="s">
        <v>100</v>
      </c>
      <c r="B428" s="41">
        <v>2021</v>
      </c>
      <c r="C428" s="90"/>
      <c r="D428" s="91"/>
      <c r="E428" s="90"/>
      <c r="F428" s="101"/>
      <c r="G428" s="101"/>
      <c r="H428" s="90"/>
      <c r="I428" s="115"/>
      <c r="J428" s="115"/>
      <c r="K428" s="115"/>
      <c r="L428" s="115"/>
      <c r="M428" s="116"/>
      <c r="N428" s="116"/>
      <c r="O428" s="116"/>
      <c r="P428" s="115"/>
      <c r="Q428" s="115"/>
      <c r="R428" s="115"/>
      <c r="S428" s="115"/>
      <c r="T428" s="117"/>
      <c r="U428" s="117"/>
      <c r="V428" s="117"/>
      <c r="W428" s="117"/>
      <c r="X428" s="117"/>
      <c r="Y428" s="117"/>
      <c r="Z428" s="115"/>
      <c r="AA428" s="115"/>
      <c r="AB428" s="115"/>
      <c r="AC428" s="118"/>
      <c r="AD428" s="117"/>
      <c r="AE428" s="117"/>
      <c r="AF428" s="118"/>
      <c r="AG428" s="118"/>
      <c r="AH428" s="118"/>
      <c r="AI428" s="115"/>
      <c r="AJ428" s="115"/>
      <c r="AK428" s="90"/>
    </row>
    <row r="429" spans="1:37" x14ac:dyDescent="0.2">
      <c r="A429" s="41" t="s">
        <v>100</v>
      </c>
      <c r="B429" s="41">
        <v>2021</v>
      </c>
      <c r="C429" s="90"/>
      <c r="D429" s="91"/>
      <c r="E429" s="90"/>
      <c r="F429" s="101"/>
      <c r="G429" s="101"/>
      <c r="H429" s="90"/>
      <c r="I429" s="115"/>
      <c r="J429" s="115"/>
      <c r="K429" s="115"/>
      <c r="L429" s="115"/>
      <c r="M429" s="116"/>
      <c r="N429" s="116"/>
      <c r="O429" s="116"/>
      <c r="P429" s="115"/>
      <c r="Q429" s="115"/>
      <c r="R429" s="115"/>
      <c r="S429" s="115"/>
      <c r="T429" s="117"/>
      <c r="U429" s="117"/>
      <c r="V429" s="117"/>
      <c r="W429" s="117"/>
      <c r="X429" s="117"/>
      <c r="Y429" s="117"/>
      <c r="Z429" s="115"/>
      <c r="AA429" s="115"/>
      <c r="AB429" s="115"/>
      <c r="AC429" s="118"/>
      <c r="AD429" s="117"/>
      <c r="AE429" s="117"/>
      <c r="AF429" s="118"/>
      <c r="AG429" s="118"/>
      <c r="AH429" s="118"/>
      <c r="AI429" s="115"/>
      <c r="AJ429" s="115"/>
      <c r="AK429" s="90"/>
    </row>
    <row r="430" spans="1:37" x14ac:dyDescent="0.2">
      <c r="A430" s="41" t="s">
        <v>100</v>
      </c>
      <c r="B430" s="41">
        <v>2021</v>
      </c>
      <c r="C430" s="90"/>
      <c r="D430" s="91"/>
      <c r="E430" s="90"/>
      <c r="F430" s="101"/>
      <c r="G430" s="101"/>
      <c r="H430" s="90"/>
      <c r="I430" s="115"/>
      <c r="J430" s="115"/>
      <c r="K430" s="115"/>
      <c r="L430" s="115"/>
      <c r="M430" s="116"/>
      <c r="N430" s="116"/>
      <c r="O430" s="116"/>
      <c r="P430" s="115"/>
      <c r="Q430" s="115"/>
      <c r="R430" s="115"/>
      <c r="S430" s="115"/>
      <c r="T430" s="117"/>
      <c r="U430" s="117"/>
      <c r="V430" s="117"/>
      <c r="W430" s="117"/>
      <c r="X430" s="117"/>
      <c r="Y430" s="117"/>
      <c r="Z430" s="115"/>
      <c r="AA430" s="115"/>
      <c r="AB430" s="115"/>
      <c r="AC430" s="118"/>
      <c r="AD430" s="117"/>
      <c r="AE430" s="117"/>
      <c r="AF430" s="118"/>
      <c r="AG430" s="118"/>
      <c r="AH430" s="118"/>
      <c r="AI430" s="115"/>
      <c r="AJ430" s="115"/>
      <c r="AK430" s="90"/>
    </row>
    <row r="431" spans="1:37" x14ac:dyDescent="0.2">
      <c r="A431" s="41" t="s">
        <v>100</v>
      </c>
      <c r="B431" s="41">
        <v>2021</v>
      </c>
      <c r="C431" s="90"/>
      <c r="D431" s="91"/>
      <c r="E431" s="90"/>
      <c r="F431" s="101"/>
      <c r="G431" s="101"/>
      <c r="H431" s="90"/>
      <c r="I431" s="115"/>
      <c r="J431" s="115"/>
      <c r="K431" s="115"/>
      <c r="L431" s="115"/>
      <c r="M431" s="116"/>
      <c r="N431" s="116"/>
      <c r="O431" s="116"/>
      <c r="P431" s="115"/>
      <c r="Q431" s="115"/>
      <c r="R431" s="115"/>
      <c r="S431" s="115"/>
      <c r="T431" s="117"/>
      <c r="U431" s="117"/>
      <c r="V431" s="117"/>
      <c r="W431" s="117"/>
      <c r="X431" s="117"/>
      <c r="Y431" s="117"/>
      <c r="Z431" s="115"/>
      <c r="AA431" s="115"/>
      <c r="AB431" s="115"/>
      <c r="AC431" s="118"/>
      <c r="AD431" s="117"/>
      <c r="AE431" s="117"/>
      <c r="AF431" s="118"/>
      <c r="AG431" s="118"/>
      <c r="AH431" s="118"/>
      <c r="AI431" s="115"/>
      <c r="AJ431" s="115"/>
      <c r="AK431" s="90"/>
    </row>
    <row r="432" spans="1:37" x14ac:dyDescent="0.2">
      <c r="A432" s="41" t="s">
        <v>100</v>
      </c>
      <c r="B432" s="41">
        <v>2021</v>
      </c>
      <c r="C432" s="90"/>
      <c r="D432" s="91"/>
      <c r="E432" s="90"/>
      <c r="F432" s="101"/>
      <c r="G432" s="101"/>
      <c r="H432" s="90"/>
      <c r="I432" s="115"/>
      <c r="J432" s="115"/>
      <c r="K432" s="115"/>
      <c r="L432" s="115"/>
      <c r="M432" s="116"/>
      <c r="N432" s="116"/>
      <c r="O432" s="116"/>
      <c r="P432" s="115"/>
      <c r="Q432" s="115"/>
      <c r="R432" s="115"/>
      <c r="S432" s="115"/>
      <c r="T432" s="117"/>
      <c r="U432" s="117"/>
      <c r="V432" s="117"/>
      <c r="W432" s="117"/>
      <c r="X432" s="117"/>
      <c r="Y432" s="117"/>
      <c r="Z432" s="115"/>
      <c r="AA432" s="115"/>
      <c r="AB432" s="115"/>
      <c r="AC432" s="118"/>
      <c r="AD432" s="117"/>
      <c r="AE432" s="117"/>
      <c r="AF432" s="118"/>
      <c r="AG432" s="118"/>
      <c r="AH432" s="118"/>
      <c r="AI432" s="115"/>
      <c r="AJ432" s="115"/>
      <c r="AK432" s="90"/>
    </row>
    <row r="433" spans="1:37" x14ac:dyDescent="0.2">
      <c r="A433" s="41" t="s">
        <v>100</v>
      </c>
      <c r="B433" s="41">
        <v>2021</v>
      </c>
      <c r="C433" s="90"/>
      <c r="D433" s="91"/>
      <c r="E433" s="90"/>
      <c r="F433" s="101"/>
      <c r="G433" s="101"/>
      <c r="H433" s="90"/>
      <c r="I433" s="115"/>
      <c r="J433" s="115"/>
      <c r="K433" s="115"/>
      <c r="L433" s="115"/>
      <c r="M433" s="116"/>
      <c r="N433" s="116"/>
      <c r="O433" s="116"/>
      <c r="P433" s="115"/>
      <c r="Q433" s="115"/>
      <c r="R433" s="115"/>
      <c r="S433" s="115"/>
      <c r="T433" s="117"/>
      <c r="U433" s="117"/>
      <c r="V433" s="117"/>
      <c r="W433" s="117"/>
      <c r="X433" s="117"/>
      <c r="Y433" s="117"/>
      <c r="Z433" s="115"/>
      <c r="AA433" s="115"/>
      <c r="AB433" s="115"/>
      <c r="AC433" s="118"/>
      <c r="AD433" s="117"/>
      <c r="AE433" s="117"/>
      <c r="AF433" s="118"/>
      <c r="AG433" s="118"/>
      <c r="AH433" s="118"/>
      <c r="AI433" s="115"/>
      <c r="AJ433" s="115"/>
      <c r="AK433" s="90"/>
    </row>
    <row r="434" spans="1:37" x14ac:dyDescent="0.2">
      <c r="A434" s="41" t="s">
        <v>100</v>
      </c>
      <c r="B434" s="41">
        <v>2021</v>
      </c>
      <c r="C434" s="90"/>
      <c r="D434" s="91"/>
      <c r="E434" s="90"/>
      <c r="F434" s="101"/>
      <c r="G434" s="101"/>
      <c r="H434" s="90"/>
      <c r="I434" s="115"/>
      <c r="J434" s="115"/>
      <c r="K434" s="115"/>
      <c r="L434" s="115"/>
      <c r="M434" s="116"/>
      <c r="N434" s="116"/>
      <c r="O434" s="116"/>
      <c r="P434" s="115"/>
      <c r="Q434" s="115"/>
      <c r="R434" s="115"/>
      <c r="S434" s="115"/>
      <c r="T434" s="117"/>
      <c r="U434" s="117"/>
      <c r="V434" s="117"/>
      <c r="W434" s="117"/>
      <c r="X434" s="117"/>
      <c r="Y434" s="117"/>
      <c r="Z434" s="115"/>
      <c r="AA434" s="115"/>
      <c r="AB434" s="115"/>
      <c r="AC434" s="118"/>
      <c r="AD434" s="117"/>
      <c r="AE434" s="117"/>
      <c r="AF434" s="118"/>
      <c r="AG434" s="118"/>
      <c r="AH434" s="118"/>
      <c r="AI434" s="115"/>
      <c r="AJ434" s="115"/>
      <c r="AK434" s="90"/>
    </row>
    <row r="435" spans="1:37" x14ac:dyDescent="0.2">
      <c r="A435" s="41" t="s">
        <v>100</v>
      </c>
      <c r="B435" s="41">
        <v>2021</v>
      </c>
      <c r="C435" s="90"/>
      <c r="D435" s="91"/>
      <c r="E435" s="90"/>
      <c r="F435" s="101"/>
      <c r="G435" s="101"/>
      <c r="H435" s="90"/>
      <c r="I435" s="115"/>
      <c r="J435" s="115"/>
      <c r="K435" s="115"/>
      <c r="L435" s="115"/>
      <c r="M435" s="116"/>
      <c r="N435" s="116"/>
      <c r="O435" s="116"/>
      <c r="P435" s="115"/>
      <c r="Q435" s="115"/>
      <c r="R435" s="115"/>
      <c r="S435" s="115"/>
      <c r="T435" s="117"/>
      <c r="U435" s="117"/>
      <c r="V435" s="117"/>
      <c r="W435" s="117"/>
      <c r="X435" s="117"/>
      <c r="Y435" s="117"/>
      <c r="Z435" s="115"/>
      <c r="AA435" s="115"/>
      <c r="AB435" s="115"/>
      <c r="AC435" s="118"/>
      <c r="AD435" s="117"/>
      <c r="AE435" s="117"/>
      <c r="AF435" s="118"/>
      <c r="AG435" s="118"/>
      <c r="AH435" s="118"/>
      <c r="AI435" s="115"/>
      <c r="AJ435" s="115"/>
      <c r="AK435" s="90"/>
    </row>
    <row r="436" spans="1:37" x14ac:dyDescent="0.2">
      <c r="A436" s="41" t="s">
        <v>100</v>
      </c>
      <c r="B436" s="41">
        <v>2021</v>
      </c>
      <c r="C436" s="90"/>
      <c r="D436" s="91"/>
      <c r="E436" s="90"/>
      <c r="F436" s="101"/>
      <c r="G436" s="101"/>
      <c r="H436" s="90"/>
      <c r="I436" s="115"/>
      <c r="J436" s="115"/>
      <c r="K436" s="115"/>
      <c r="L436" s="115"/>
      <c r="M436" s="116"/>
      <c r="N436" s="116"/>
      <c r="O436" s="116"/>
      <c r="P436" s="115"/>
      <c r="Q436" s="115"/>
      <c r="R436" s="115"/>
      <c r="S436" s="115"/>
      <c r="T436" s="117"/>
      <c r="U436" s="117"/>
      <c r="V436" s="117"/>
      <c r="W436" s="117"/>
      <c r="X436" s="117"/>
      <c r="Y436" s="117"/>
      <c r="Z436" s="115"/>
      <c r="AA436" s="115"/>
      <c r="AB436" s="115"/>
      <c r="AC436" s="118"/>
      <c r="AD436" s="117"/>
      <c r="AE436" s="117"/>
      <c r="AF436" s="118"/>
      <c r="AG436" s="118"/>
      <c r="AH436" s="118"/>
      <c r="AI436" s="115"/>
      <c r="AJ436" s="115"/>
      <c r="AK436" s="90"/>
    </row>
    <row r="437" spans="1:37" x14ac:dyDescent="0.2">
      <c r="A437" s="41" t="s">
        <v>97</v>
      </c>
      <c r="B437" s="41">
        <v>2020</v>
      </c>
      <c r="C437" s="90"/>
      <c r="D437" s="91"/>
      <c r="E437" s="90"/>
      <c r="F437" s="101"/>
      <c r="G437" s="101"/>
      <c r="H437" s="90"/>
      <c r="I437" s="115"/>
      <c r="J437" s="115"/>
      <c r="K437" s="115"/>
      <c r="L437" s="115"/>
      <c r="M437" s="116"/>
      <c r="N437" s="116"/>
      <c r="O437" s="116"/>
      <c r="P437" s="115"/>
      <c r="Q437" s="115"/>
      <c r="R437" s="115"/>
      <c r="S437" s="115"/>
      <c r="T437" s="117"/>
      <c r="U437" s="117"/>
      <c r="V437" s="117"/>
      <c r="W437" s="117"/>
      <c r="X437" s="117"/>
      <c r="Y437" s="117"/>
      <c r="Z437" s="115"/>
      <c r="AA437" s="115"/>
      <c r="AB437" s="115"/>
      <c r="AC437" s="118"/>
      <c r="AD437" s="117"/>
      <c r="AE437" s="117"/>
      <c r="AF437" s="118"/>
      <c r="AG437" s="118"/>
      <c r="AH437" s="118"/>
      <c r="AI437" s="115"/>
      <c r="AJ437" s="115"/>
      <c r="AK437" s="90"/>
    </row>
    <row r="438" spans="1:37" x14ac:dyDescent="0.2">
      <c r="A438" s="41" t="s">
        <v>97</v>
      </c>
      <c r="B438" s="41">
        <v>2021</v>
      </c>
      <c r="C438" s="90"/>
      <c r="D438" s="91"/>
      <c r="E438" s="90"/>
      <c r="F438" s="101"/>
      <c r="G438" s="101"/>
      <c r="H438" s="90"/>
      <c r="I438" s="115"/>
      <c r="J438" s="115"/>
      <c r="K438" s="115"/>
      <c r="L438" s="115"/>
      <c r="M438" s="116"/>
      <c r="N438" s="116"/>
      <c r="O438" s="116"/>
      <c r="P438" s="115"/>
      <c r="Q438" s="115"/>
      <c r="R438" s="115"/>
      <c r="S438" s="115"/>
      <c r="T438" s="117"/>
      <c r="U438" s="117"/>
      <c r="V438" s="117"/>
      <c r="W438" s="117"/>
      <c r="X438" s="117"/>
      <c r="Y438" s="117"/>
      <c r="Z438" s="115"/>
      <c r="AA438" s="115"/>
      <c r="AB438" s="115"/>
      <c r="AC438" s="118"/>
      <c r="AD438" s="117"/>
      <c r="AE438" s="117"/>
      <c r="AF438" s="118"/>
      <c r="AG438" s="118"/>
      <c r="AH438" s="118"/>
      <c r="AI438" s="115"/>
      <c r="AJ438" s="115"/>
      <c r="AK438" s="90"/>
    </row>
    <row r="439" spans="1:37" x14ac:dyDescent="0.2">
      <c r="A439" s="41" t="s">
        <v>97</v>
      </c>
      <c r="B439" s="41">
        <v>2021</v>
      </c>
      <c r="C439" s="90"/>
      <c r="D439" s="91"/>
      <c r="E439" s="90"/>
      <c r="F439" s="101"/>
      <c r="G439" s="101"/>
      <c r="H439" s="90"/>
      <c r="I439" s="115"/>
      <c r="J439" s="115"/>
      <c r="K439" s="115"/>
      <c r="L439" s="115"/>
      <c r="M439" s="116"/>
      <c r="N439" s="116"/>
      <c r="O439" s="116"/>
      <c r="P439" s="115"/>
      <c r="Q439" s="115"/>
      <c r="R439" s="115"/>
      <c r="S439" s="115"/>
      <c r="T439" s="117"/>
      <c r="U439" s="117"/>
      <c r="V439" s="117"/>
      <c r="W439" s="117"/>
      <c r="X439" s="117"/>
      <c r="Y439" s="117"/>
      <c r="Z439" s="115"/>
      <c r="AA439" s="115"/>
      <c r="AB439" s="115"/>
      <c r="AC439" s="118"/>
      <c r="AD439" s="117"/>
      <c r="AE439" s="117"/>
      <c r="AF439" s="118"/>
      <c r="AG439" s="118"/>
      <c r="AH439" s="118"/>
      <c r="AI439" s="115"/>
      <c r="AJ439" s="115"/>
      <c r="AK439" s="90"/>
    </row>
    <row r="440" spans="1:37" x14ac:dyDescent="0.2">
      <c r="A440" s="41" t="s">
        <v>97</v>
      </c>
      <c r="B440" s="41">
        <v>2021</v>
      </c>
      <c r="C440" s="90"/>
      <c r="D440" s="91"/>
      <c r="E440" s="90"/>
      <c r="F440" s="101"/>
      <c r="G440" s="101"/>
      <c r="H440" s="90"/>
      <c r="I440" s="115"/>
      <c r="J440" s="115"/>
      <c r="K440" s="115"/>
      <c r="L440" s="115"/>
      <c r="M440" s="116"/>
      <c r="N440" s="116"/>
      <c r="O440" s="116"/>
      <c r="P440" s="115"/>
      <c r="Q440" s="115"/>
      <c r="R440" s="115"/>
      <c r="S440" s="115"/>
      <c r="T440" s="117"/>
      <c r="U440" s="117"/>
      <c r="V440" s="117"/>
      <c r="W440" s="117"/>
      <c r="X440" s="117"/>
      <c r="Y440" s="117"/>
      <c r="Z440" s="115"/>
      <c r="AA440" s="115"/>
      <c r="AB440" s="115"/>
      <c r="AC440" s="118"/>
      <c r="AD440" s="117"/>
      <c r="AE440" s="117"/>
      <c r="AF440" s="118"/>
      <c r="AG440" s="118"/>
      <c r="AH440" s="118"/>
      <c r="AI440" s="115"/>
      <c r="AJ440" s="115"/>
      <c r="AK440" s="90"/>
    </row>
    <row r="441" spans="1:37" x14ac:dyDescent="0.2">
      <c r="A441" s="41" t="s">
        <v>97</v>
      </c>
      <c r="B441" s="41">
        <v>2020</v>
      </c>
      <c r="C441" s="90"/>
      <c r="D441" s="91"/>
      <c r="E441" s="90"/>
      <c r="F441" s="101"/>
      <c r="G441" s="101"/>
      <c r="H441" s="90"/>
      <c r="I441" s="115"/>
      <c r="J441" s="115"/>
      <c r="K441" s="115"/>
      <c r="L441" s="115"/>
      <c r="M441" s="116"/>
      <c r="N441" s="116"/>
      <c r="O441" s="116"/>
      <c r="P441" s="115"/>
      <c r="Q441" s="115"/>
      <c r="R441" s="115"/>
      <c r="S441" s="115"/>
      <c r="T441" s="117"/>
      <c r="U441" s="117"/>
      <c r="V441" s="117"/>
      <c r="W441" s="117"/>
      <c r="X441" s="117"/>
      <c r="Y441" s="117"/>
      <c r="Z441" s="115"/>
      <c r="AA441" s="115"/>
      <c r="AB441" s="115"/>
      <c r="AC441" s="118"/>
      <c r="AD441" s="117"/>
      <c r="AE441" s="117"/>
      <c r="AF441" s="118"/>
      <c r="AG441" s="118"/>
      <c r="AH441" s="118"/>
      <c r="AI441" s="115"/>
      <c r="AJ441" s="115"/>
      <c r="AK441" s="90"/>
    </row>
    <row r="442" spans="1:37" x14ac:dyDescent="0.2">
      <c r="A442" s="41" t="s">
        <v>97</v>
      </c>
      <c r="B442" s="41">
        <v>2021</v>
      </c>
      <c r="C442" s="90"/>
      <c r="D442" s="91"/>
      <c r="E442" s="90"/>
      <c r="F442" s="101"/>
      <c r="G442" s="101"/>
      <c r="H442" s="90"/>
      <c r="I442" s="115"/>
      <c r="J442" s="115"/>
      <c r="K442" s="115"/>
      <c r="L442" s="115"/>
      <c r="M442" s="116"/>
      <c r="N442" s="116"/>
      <c r="O442" s="116"/>
      <c r="P442" s="115"/>
      <c r="Q442" s="115"/>
      <c r="R442" s="115"/>
      <c r="S442" s="115"/>
      <c r="T442" s="117"/>
      <c r="U442" s="117"/>
      <c r="V442" s="117"/>
      <c r="W442" s="117"/>
      <c r="X442" s="117"/>
      <c r="Y442" s="117"/>
      <c r="Z442" s="115"/>
      <c r="AA442" s="115"/>
      <c r="AB442" s="115"/>
      <c r="AC442" s="118"/>
      <c r="AD442" s="117"/>
      <c r="AE442" s="117"/>
      <c r="AF442" s="118"/>
      <c r="AG442" s="118"/>
      <c r="AH442" s="118"/>
      <c r="AI442" s="115"/>
      <c r="AJ442" s="115"/>
      <c r="AK442" s="90"/>
    </row>
    <row r="443" spans="1:37" x14ac:dyDescent="0.2">
      <c r="A443" s="41" t="s">
        <v>97</v>
      </c>
      <c r="B443" s="41">
        <v>2020</v>
      </c>
      <c r="C443" s="90"/>
      <c r="D443" s="91"/>
      <c r="E443" s="90"/>
      <c r="F443" s="101"/>
      <c r="G443" s="101"/>
      <c r="H443" s="90"/>
      <c r="I443" s="115"/>
      <c r="J443" s="115"/>
      <c r="K443" s="115"/>
      <c r="L443" s="115"/>
      <c r="M443" s="116"/>
      <c r="N443" s="116"/>
      <c r="O443" s="116"/>
      <c r="P443" s="115"/>
      <c r="Q443" s="115"/>
      <c r="R443" s="115"/>
      <c r="S443" s="115"/>
      <c r="T443" s="117"/>
      <c r="U443" s="117"/>
      <c r="V443" s="117"/>
      <c r="W443" s="117"/>
      <c r="X443" s="117"/>
      <c r="Y443" s="117"/>
      <c r="Z443" s="115"/>
      <c r="AA443" s="115"/>
      <c r="AB443" s="115"/>
      <c r="AC443" s="118"/>
      <c r="AD443" s="117"/>
      <c r="AE443" s="117"/>
      <c r="AF443" s="118"/>
      <c r="AG443" s="118"/>
      <c r="AH443" s="118"/>
      <c r="AI443" s="115"/>
      <c r="AJ443" s="115"/>
      <c r="AK443" s="90"/>
    </row>
    <row r="444" spans="1:37" x14ac:dyDescent="0.2">
      <c r="A444" s="41" t="s">
        <v>97</v>
      </c>
      <c r="B444" s="41">
        <v>2021</v>
      </c>
      <c r="C444" s="90"/>
      <c r="D444" s="91"/>
      <c r="E444" s="90"/>
      <c r="F444" s="101"/>
      <c r="G444" s="101"/>
      <c r="H444" s="90"/>
      <c r="I444" s="115"/>
      <c r="J444" s="115"/>
      <c r="K444" s="115"/>
      <c r="L444" s="115"/>
      <c r="M444" s="116"/>
      <c r="N444" s="116"/>
      <c r="O444" s="116"/>
      <c r="P444" s="115"/>
      <c r="Q444" s="115"/>
      <c r="R444" s="115"/>
      <c r="S444" s="115"/>
      <c r="T444" s="117"/>
      <c r="U444" s="117"/>
      <c r="V444" s="117"/>
      <c r="W444" s="117"/>
      <c r="X444" s="117"/>
      <c r="Y444" s="117"/>
      <c r="Z444" s="115"/>
      <c r="AA444" s="115"/>
      <c r="AB444" s="115"/>
      <c r="AC444" s="118"/>
      <c r="AD444" s="117"/>
      <c r="AE444" s="117"/>
      <c r="AF444" s="118"/>
      <c r="AG444" s="118"/>
      <c r="AH444" s="118"/>
      <c r="AI444" s="115"/>
      <c r="AJ444" s="115"/>
      <c r="AK444" s="90"/>
    </row>
    <row r="445" spans="1:37" x14ac:dyDescent="0.2">
      <c r="A445" s="41" t="s">
        <v>97</v>
      </c>
      <c r="B445" s="41">
        <v>2020</v>
      </c>
      <c r="C445" s="90"/>
      <c r="D445" s="91"/>
      <c r="E445" s="90"/>
      <c r="F445" s="101"/>
      <c r="G445" s="101"/>
      <c r="H445" s="90"/>
      <c r="I445" s="115"/>
      <c r="J445" s="115"/>
      <c r="K445" s="115"/>
      <c r="L445" s="115"/>
      <c r="M445" s="116"/>
      <c r="N445" s="116"/>
      <c r="O445" s="116"/>
      <c r="P445" s="115"/>
      <c r="Q445" s="115"/>
      <c r="R445" s="115"/>
      <c r="S445" s="115"/>
      <c r="T445" s="117"/>
      <c r="U445" s="117"/>
      <c r="V445" s="117"/>
      <c r="W445" s="117"/>
      <c r="X445" s="117"/>
      <c r="Y445" s="117"/>
      <c r="Z445" s="115"/>
      <c r="AA445" s="115"/>
      <c r="AB445" s="115"/>
      <c r="AC445" s="118"/>
      <c r="AD445" s="117"/>
      <c r="AE445" s="117"/>
      <c r="AF445" s="118"/>
      <c r="AG445" s="118"/>
      <c r="AH445" s="118"/>
      <c r="AI445" s="115"/>
      <c r="AJ445" s="115"/>
      <c r="AK445" s="90"/>
    </row>
    <row r="446" spans="1:37" x14ac:dyDescent="0.2">
      <c r="A446" s="41" t="s">
        <v>97</v>
      </c>
      <c r="B446" s="41">
        <v>2020</v>
      </c>
      <c r="C446" s="90"/>
      <c r="D446" s="91"/>
      <c r="E446" s="90"/>
      <c r="F446" s="101"/>
      <c r="G446" s="101"/>
      <c r="H446" s="90"/>
      <c r="I446" s="115"/>
      <c r="J446" s="115"/>
      <c r="K446" s="115"/>
      <c r="L446" s="115"/>
      <c r="M446" s="116"/>
      <c r="N446" s="116"/>
      <c r="O446" s="116"/>
      <c r="P446" s="115"/>
      <c r="Q446" s="115"/>
      <c r="R446" s="115"/>
      <c r="S446" s="115"/>
      <c r="T446" s="117"/>
      <c r="U446" s="117"/>
      <c r="V446" s="117"/>
      <c r="W446" s="117"/>
      <c r="X446" s="117"/>
      <c r="Y446" s="117"/>
      <c r="Z446" s="115"/>
      <c r="AA446" s="115"/>
      <c r="AB446" s="115"/>
      <c r="AC446" s="118"/>
      <c r="AD446" s="117"/>
      <c r="AE446" s="117"/>
      <c r="AF446" s="118"/>
      <c r="AG446" s="118"/>
      <c r="AH446" s="118"/>
      <c r="AI446" s="115"/>
      <c r="AJ446" s="115"/>
      <c r="AK446" s="90"/>
    </row>
    <row r="447" spans="1:37" x14ac:dyDescent="0.2">
      <c r="A447" s="41" t="s">
        <v>97</v>
      </c>
      <c r="B447" s="41">
        <v>2020</v>
      </c>
      <c r="C447" s="90"/>
      <c r="D447" s="91"/>
      <c r="E447" s="90"/>
      <c r="F447" s="101"/>
      <c r="G447" s="101"/>
      <c r="H447" s="90"/>
      <c r="I447" s="115"/>
      <c r="J447" s="115"/>
      <c r="K447" s="115"/>
      <c r="L447" s="115"/>
      <c r="M447" s="116"/>
      <c r="N447" s="116"/>
      <c r="O447" s="116"/>
      <c r="P447" s="115"/>
      <c r="Q447" s="115"/>
      <c r="R447" s="115"/>
      <c r="S447" s="115"/>
      <c r="T447" s="117"/>
      <c r="U447" s="117"/>
      <c r="V447" s="117"/>
      <c r="W447" s="117"/>
      <c r="X447" s="117"/>
      <c r="Y447" s="117"/>
      <c r="Z447" s="115"/>
      <c r="AA447" s="115"/>
      <c r="AB447" s="115"/>
      <c r="AC447" s="118"/>
      <c r="AD447" s="117"/>
      <c r="AE447" s="117"/>
      <c r="AF447" s="118"/>
      <c r="AG447" s="118"/>
      <c r="AH447" s="118"/>
      <c r="AI447" s="115"/>
      <c r="AJ447" s="115"/>
      <c r="AK447" s="90"/>
    </row>
    <row r="448" spans="1:37" x14ac:dyDescent="0.2">
      <c r="A448" s="41" t="s">
        <v>97</v>
      </c>
      <c r="B448" s="41">
        <v>2020</v>
      </c>
      <c r="C448" s="90"/>
      <c r="D448" s="91"/>
      <c r="E448" s="90"/>
      <c r="F448" s="101"/>
      <c r="G448" s="101"/>
      <c r="H448" s="90"/>
      <c r="I448" s="115"/>
      <c r="J448" s="115"/>
      <c r="K448" s="115"/>
      <c r="L448" s="115"/>
      <c r="M448" s="116"/>
      <c r="N448" s="116"/>
      <c r="O448" s="116"/>
      <c r="P448" s="115"/>
      <c r="Q448" s="115"/>
      <c r="R448" s="115"/>
      <c r="S448" s="115"/>
      <c r="T448" s="117"/>
      <c r="U448" s="117"/>
      <c r="V448" s="117"/>
      <c r="W448" s="117"/>
      <c r="X448" s="117"/>
      <c r="Y448" s="117"/>
      <c r="Z448" s="115"/>
      <c r="AA448" s="115"/>
      <c r="AB448" s="115"/>
      <c r="AC448" s="118"/>
      <c r="AD448" s="117"/>
      <c r="AE448" s="117"/>
      <c r="AF448" s="118"/>
      <c r="AG448" s="118"/>
      <c r="AH448" s="118"/>
      <c r="AI448" s="115"/>
      <c r="AJ448" s="115"/>
      <c r="AK448" s="90"/>
    </row>
    <row r="449" spans="1:37" x14ac:dyDescent="0.2">
      <c r="A449" s="41" t="s">
        <v>97</v>
      </c>
      <c r="B449" s="41">
        <v>2020</v>
      </c>
      <c r="C449" s="90"/>
      <c r="D449" s="91"/>
      <c r="E449" s="90"/>
      <c r="F449" s="101"/>
      <c r="G449" s="101"/>
      <c r="H449" s="90"/>
      <c r="I449" s="115"/>
      <c r="J449" s="115"/>
      <c r="K449" s="115"/>
      <c r="L449" s="115"/>
      <c r="M449" s="116"/>
      <c r="N449" s="116"/>
      <c r="O449" s="116"/>
      <c r="P449" s="115"/>
      <c r="Q449" s="115"/>
      <c r="R449" s="115"/>
      <c r="S449" s="115"/>
      <c r="T449" s="117"/>
      <c r="U449" s="117"/>
      <c r="V449" s="117"/>
      <c r="W449" s="117"/>
      <c r="X449" s="117"/>
      <c r="Y449" s="117"/>
      <c r="Z449" s="115"/>
      <c r="AA449" s="115"/>
      <c r="AB449" s="115"/>
      <c r="AC449" s="118"/>
      <c r="AD449" s="117"/>
      <c r="AE449" s="117"/>
      <c r="AF449" s="118"/>
      <c r="AG449" s="118"/>
      <c r="AH449" s="118"/>
      <c r="AI449" s="115"/>
      <c r="AJ449" s="115"/>
      <c r="AK449" s="90"/>
    </row>
    <row r="450" spans="1:37" x14ac:dyDescent="0.2">
      <c r="A450" s="41" t="s">
        <v>97</v>
      </c>
      <c r="B450" s="41">
        <v>2020</v>
      </c>
      <c r="C450" s="90"/>
      <c r="D450" s="91"/>
      <c r="E450" s="90"/>
      <c r="F450" s="101"/>
      <c r="G450" s="101"/>
      <c r="H450" s="90"/>
      <c r="I450" s="115"/>
      <c r="J450" s="115"/>
      <c r="K450" s="115"/>
      <c r="L450" s="115"/>
      <c r="M450" s="116"/>
      <c r="N450" s="116"/>
      <c r="O450" s="116"/>
      <c r="P450" s="115"/>
      <c r="Q450" s="115"/>
      <c r="R450" s="115"/>
      <c r="S450" s="115"/>
      <c r="T450" s="117"/>
      <c r="U450" s="117"/>
      <c r="V450" s="117"/>
      <c r="W450" s="117"/>
      <c r="X450" s="117"/>
      <c r="Y450" s="117"/>
      <c r="Z450" s="115"/>
      <c r="AA450" s="115"/>
      <c r="AB450" s="115"/>
      <c r="AC450" s="118"/>
      <c r="AD450" s="117"/>
      <c r="AE450" s="117"/>
      <c r="AF450" s="118"/>
      <c r="AG450" s="118"/>
      <c r="AH450" s="118"/>
      <c r="AI450" s="115"/>
      <c r="AJ450" s="115"/>
      <c r="AK450" s="90"/>
    </row>
    <row r="451" spans="1:37" x14ac:dyDescent="0.2">
      <c r="A451" s="41" t="s">
        <v>97</v>
      </c>
      <c r="B451" s="41">
        <v>2020</v>
      </c>
      <c r="C451" s="90"/>
      <c r="D451" s="91"/>
      <c r="E451" s="90"/>
      <c r="F451" s="101"/>
      <c r="G451" s="101"/>
      <c r="H451" s="90"/>
      <c r="I451" s="115"/>
      <c r="J451" s="115"/>
      <c r="K451" s="115"/>
      <c r="L451" s="115"/>
      <c r="M451" s="116"/>
      <c r="N451" s="116"/>
      <c r="O451" s="116"/>
      <c r="P451" s="115"/>
      <c r="Q451" s="115"/>
      <c r="R451" s="115"/>
      <c r="S451" s="115"/>
      <c r="T451" s="117"/>
      <c r="U451" s="117"/>
      <c r="V451" s="117"/>
      <c r="W451" s="117"/>
      <c r="X451" s="117"/>
      <c r="Y451" s="117"/>
      <c r="Z451" s="115"/>
      <c r="AA451" s="115"/>
      <c r="AB451" s="115"/>
      <c r="AC451" s="118"/>
      <c r="AD451" s="117"/>
      <c r="AE451" s="117"/>
      <c r="AF451" s="118"/>
      <c r="AG451" s="118"/>
      <c r="AH451" s="118"/>
      <c r="AI451" s="115"/>
      <c r="AJ451" s="115"/>
      <c r="AK451" s="90"/>
    </row>
    <row r="452" spans="1:37" x14ac:dyDescent="0.2">
      <c r="A452" s="41" t="s">
        <v>97</v>
      </c>
      <c r="B452" s="41">
        <v>2021</v>
      </c>
      <c r="C452" s="90"/>
      <c r="D452" s="91"/>
      <c r="E452" s="90"/>
      <c r="F452" s="101"/>
      <c r="G452" s="101"/>
      <c r="H452" s="90"/>
      <c r="I452" s="115"/>
      <c r="J452" s="115"/>
      <c r="K452" s="115"/>
      <c r="L452" s="115"/>
      <c r="M452" s="116"/>
      <c r="N452" s="116"/>
      <c r="O452" s="116"/>
      <c r="P452" s="115"/>
      <c r="Q452" s="115"/>
      <c r="R452" s="115"/>
      <c r="S452" s="115"/>
      <c r="T452" s="117"/>
      <c r="U452" s="117"/>
      <c r="V452" s="117"/>
      <c r="W452" s="117"/>
      <c r="X452" s="117"/>
      <c r="Y452" s="117"/>
      <c r="Z452" s="115"/>
      <c r="AA452" s="115"/>
      <c r="AB452" s="115"/>
      <c r="AC452" s="118"/>
      <c r="AD452" s="117"/>
      <c r="AE452" s="117"/>
      <c r="AF452" s="118"/>
      <c r="AG452" s="118"/>
      <c r="AH452" s="118"/>
      <c r="AI452" s="115"/>
      <c r="AJ452" s="115"/>
      <c r="AK452" s="90"/>
    </row>
    <row r="453" spans="1:37" x14ac:dyDescent="0.2">
      <c r="A453" s="41" t="s">
        <v>97</v>
      </c>
      <c r="B453" s="41">
        <v>2021</v>
      </c>
      <c r="C453" s="90"/>
      <c r="D453" s="91"/>
      <c r="E453" s="90"/>
      <c r="F453" s="101"/>
      <c r="G453" s="101"/>
      <c r="H453" s="90"/>
      <c r="I453" s="115"/>
      <c r="J453" s="115"/>
      <c r="K453" s="115"/>
      <c r="L453" s="115"/>
      <c r="M453" s="116"/>
      <c r="N453" s="116"/>
      <c r="O453" s="116"/>
      <c r="P453" s="115"/>
      <c r="Q453" s="115"/>
      <c r="R453" s="115"/>
      <c r="S453" s="115"/>
      <c r="T453" s="117"/>
      <c r="U453" s="117"/>
      <c r="V453" s="117"/>
      <c r="W453" s="117"/>
      <c r="X453" s="117"/>
      <c r="Y453" s="117"/>
      <c r="Z453" s="115"/>
      <c r="AA453" s="115"/>
      <c r="AB453" s="115"/>
      <c r="AC453" s="118"/>
      <c r="AD453" s="117"/>
      <c r="AE453" s="117"/>
      <c r="AF453" s="118"/>
      <c r="AG453" s="118"/>
      <c r="AH453" s="118"/>
      <c r="AI453" s="115"/>
      <c r="AJ453" s="115"/>
      <c r="AK453" s="90"/>
    </row>
    <row r="454" spans="1:37" x14ac:dyDescent="0.2">
      <c r="A454" s="41" t="s">
        <v>97</v>
      </c>
      <c r="B454" s="41">
        <v>2021</v>
      </c>
      <c r="C454" s="90"/>
      <c r="D454" s="91"/>
      <c r="E454" s="90"/>
      <c r="F454" s="101"/>
      <c r="G454" s="101"/>
      <c r="H454" s="90"/>
      <c r="I454" s="115"/>
      <c r="J454" s="115"/>
      <c r="K454" s="115"/>
      <c r="L454" s="115"/>
      <c r="M454" s="116"/>
      <c r="N454" s="116"/>
      <c r="O454" s="116"/>
      <c r="P454" s="115"/>
      <c r="Q454" s="115"/>
      <c r="R454" s="115"/>
      <c r="S454" s="115"/>
      <c r="T454" s="117"/>
      <c r="U454" s="117"/>
      <c r="V454" s="117"/>
      <c r="W454" s="117"/>
      <c r="X454" s="117"/>
      <c r="Y454" s="117"/>
      <c r="Z454" s="115"/>
      <c r="AA454" s="115"/>
      <c r="AB454" s="115"/>
      <c r="AC454" s="118"/>
      <c r="AD454" s="117"/>
      <c r="AE454" s="117"/>
      <c r="AF454" s="118"/>
      <c r="AG454" s="118"/>
      <c r="AH454" s="118"/>
      <c r="AI454" s="115"/>
      <c r="AJ454" s="115"/>
      <c r="AK454" s="90"/>
    </row>
    <row r="455" spans="1:37" x14ac:dyDescent="0.2">
      <c r="A455" s="41" t="s">
        <v>97</v>
      </c>
      <c r="B455" s="41">
        <v>2020</v>
      </c>
      <c r="C455" s="90"/>
      <c r="D455" s="91"/>
      <c r="E455" s="90"/>
      <c r="F455" s="101"/>
      <c r="G455" s="101"/>
      <c r="H455" s="90"/>
      <c r="I455" s="115"/>
      <c r="J455" s="115"/>
      <c r="K455" s="115"/>
      <c r="L455" s="115"/>
      <c r="M455" s="116"/>
      <c r="N455" s="116"/>
      <c r="O455" s="116"/>
      <c r="P455" s="115"/>
      <c r="Q455" s="115"/>
      <c r="R455" s="115"/>
      <c r="S455" s="115"/>
      <c r="T455" s="117"/>
      <c r="U455" s="117"/>
      <c r="V455" s="117"/>
      <c r="W455" s="117"/>
      <c r="X455" s="117"/>
      <c r="Y455" s="117"/>
      <c r="Z455" s="115"/>
      <c r="AA455" s="115"/>
      <c r="AB455" s="115"/>
      <c r="AC455" s="118"/>
      <c r="AD455" s="117"/>
      <c r="AE455" s="117"/>
      <c r="AF455" s="118"/>
      <c r="AG455" s="118"/>
      <c r="AH455" s="118"/>
      <c r="AI455" s="115"/>
      <c r="AJ455" s="115"/>
      <c r="AK455" s="90"/>
    </row>
    <row r="456" spans="1:37" x14ac:dyDescent="0.2">
      <c r="A456" s="41" t="s">
        <v>97</v>
      </c>
      <c r="B456" s="41">
        <v>2021</v>
      </c>
      <c r="C456" s="90"/>
      <c r="D456" s="91"/>
      <c r="E456" s="90"/>
      <c r="F456" s="101"/>
      <c r="G456" s="101"/>
      <c r="H456" s="90"/>
      <c r="I456" s="115"/>
      <c r="J456" s="115"/>
      <c r="K456" s="115"/>
      <c r="L456" s="115"/>
      <c r="M456" s="116"/>
      <c r="N456" s="116"/>
      <c r="O456" s="116"/>
      <c r="P456" s="115"/>
      <c r="Q456" s="115"/>
      <c r="R456" s="115"/>
      <c r="S456" s="115"/>
      <c r="T456" s="117"/>
      <c r="U456" s="117"/>
      <c r="V456" s="117"/>
      <c r="W456" s="117"/>
      <c r="X456" s="117"/>
      <c r="Y456" s="117"/>
      <c r="Z456" s="115"/>
      <c r="AA456" s="115"/>
      <c r="AB456" s="115"/>
      <c r="AC456" s="118"/>
      <c r="AD456" s="117"/>
      <c r="AE456" s="117"/>
      <c r="AF456" s="118"/>
      <c r="AG456" s="118"/>
      <c r="AH456" s="118"/>
      <c r="AI456" s="115"/>
      <c r="AJ456" s="115"/>
      <c r="AK456" s="90"/>
    </row>
    <row r="457" spans="1:37" x14ac:dyDescent="0.2">
      <c r="A457" s="41" t="s">
        <v>97</v>
      </c>
      <c r="B457" s="41">
        <v>2020</v>
      </c>
      <c r="C457" s="90"/>
      <c r="D457" s="91"/>
      <c r="E457" s="90"/>
      <c r="F457" s="101"/>
      <c r="G457" s="101"/>
      <c r="H457" s="90"/>
      <c r="I457" s="115"/>
      <c r="J457" s="115"/>
      <c r="K457" s="115"/>
      <c r="L457" s="115"/>
      <c r="M457" s="116"/>
      <c r="N457" s="116"/>
      <c r="O457" s="116"/>
      <c r="P457" s="115"/>
      <c r="Q457" s="115"/>
      <c r="R457" s="115"/>
      <c r="S457" s="115"/>
      <c r="T457" s="117"/>
      <c r="U457" s="117"/>
      <c r="V457" s="117"/>
      <c r="W457" s="117"/>
      <c r="X457" s="117"/>
      <c r="Y457" s="117"/>
      <c r="Z457" s="115"/>
      <c r="AA457" s="115"/>
      <c r="AB457" s="115"/>
      <c r="AC457" s="118"/>
      <c r="AD457" s="117"/>
      <c r="AE457" s="117"/>
      <c r="AF457" s="118"/>
      <c r="AG457" s="118"/>
      <c r="AH457" s="118"/>
      <c r="AI457" s="115"/>
      <c r="AJ457" s="115"/>
      <c r="AK457" s="90"/>
    </row>
    <row r="458" spans="1:37" x14ac:dyDescent="0.2">
      <c r="A458" s="41" t="s">
        <v>97</v>
      </c>
      <c r="B458" s="41">
        <v>2021</v>
      </c>
      <c r="C458" s="90"/>
      <c r="D458" s="91"/>
      <c r="E458" s="90"/>
      <c r="F458" s="101"/>
      <c r="G458" s="101"/>
      <c r="H458" s="90"/>
      <c r="I458" s="115"/>
      <c r="J458" s="115"/>
      <c r="K458" s="115"/>
      <c r="L458" s="115"/>
      <c r="M458" s="116"/>
      <c r="N458" s="116"/>
      <c r="O458" s="116"/>
      <c r="P458" s="115"/>
      <c r="Q458" s="115"/>
      <c r="R458" s="115"/>
      <c r="S458" s="115"/>
      <c r="T458" s="117"/>
      <c r="U458" s="117"/>
      <c r="V458" s="117"/>
      <c r="W458" s="117"/>
      <c r="X458" s="117"/>
      <c r="Y458" s="117"/>
      <c r="Z458" s="115"/>
      <c r="AA458" s="115"/>
      <c r="AB458" s="115"/>
      <c r="AC458" s="118"/>
      <c r="AD458" s="117"/>
      <c r="AE458" s="117"/>
      <c r="AF458" s="118"/>
      <c r="AG458" s="118"/>
      <c r="AH458" s="118"/>
      <c r="AI458" s="115"/>
      <c r="AJ458" s="115"/>
      <c r="AK458" s="90"/>
    </row>
    <row r="459" spans="1:37" x14ac:dyDescent="0.2">
      <c r="A459" s="41" t="s">
        <v>97</v>
      </c>
      <c r="B459" s="41">
        <v>2020</v>
      </c>
      <c r="C459" s="90"/>
      <c r="D459" s="91"/>
      <c r="E459" s="90"/>
      <c r="F459" s="101"/>
      <c r="G459" s="101"/>
      <c r="H459" s="90"/>
      <c r="I459" s="115"/>
      <c r="J459" s="115"/>
      <c r="K459" s="115"/>
      <c r="L459" s="115"/>
      <c r="M459" s="116"/>
      <c r="N459" s="116"/>
      <c r="O459" s="116"/>
      <c r="P459" s="115"/>
      <c r="Q459" s="115"/>
      <c r="R459" s="115"/>
      <c r="S459" s="115"/>
      <c r="T459" s="117"/>
      <c r="U459" s="117"/>
      <c r="V459" s="117"/>
      <c r="W459" s="117"/>
      <c r="X459" s="117"/>
      <c r="Y459" s="117"/>
      <c r="Z459" s="115"/>
      <c r="AA459" s="115"/>
      <c r="AB459" s="115"/>
      <c r="AC459" s="118"/>
      <c r="AD459" s="117"/>
      <c r="AE459" s="117"/>
      <c r="AF459" s="118"/>
      <c r="AG459" s="118"/>
      <c r="AH459" s="118"/>
      <c r="AI459" s="115"/>
      <c r="AJ459" s="115"/>
      <c r="AK459" s="90"/>
    </row>
    <row r="460" spans="1:37" x14ac:dyDescent="0.2">
      <c r="A460" s="41" t="s">
        <v>97</v>
      </c>
      <c r="B460" s="41">
        <v>2020</v>
      </c>
      <c r="C460" s="90"/>
      <c r="D460" s="91"/>
      <c r="E460" s="90"/>
      <c r="F460" s="101"/>
      <c r="G460" s="101"/>
      <c r="H460" s="90"/>
      <c r="I460" s="115"/>
      <c r="J460" s="115"/>
      <c r="K460" s="115"/>
      <c r="L460" s="115"/>
      <c r="M460" s="116"/>
      <c r="N460" s="116"/>
      <c r="O460" s="116"/>
      <c r="P460" s="115"/>
      <c r="Q460" s="115"/>
      <c r="R460" s="115"/>
      <c r="S460" s="115"/>
      <c r="T460" s="117"/>
      <c r="U460" s="117"/>
      <c r="V460" s="117"/>
      <c r="W460" s="117"/>
      <c r="X460" s="117"/>
      <c r="Y460" s="117"/>
      <c r="Z460" s="115"/>
      <c r="AA460" s="115"/>
      <c r="AB460" s="115"/>
      <c r="AC460" s="118"/>
      <c r="AD460" s="117"/>
      <c r="AE460" s="117"/>
      <c r="AF460" s="118"/>
      <c r="AG460" s="118"/>
      <c r="AH460" s="118"/>
      <c r="AI460" s="115"/>
      <c r="AJ460" s="115"/>
      <c r="AK460" s="90"/>
    </row>
    <row r="461" spans="1:37" x14ac:dyDescent="0.2">
      <c r="A461" s="41" t="s">
        <v>97</v>
      </c>
      <c r="B461" s="41">
        <v>2021</v>
      </c>
      <c r="C461" s="90"/>
      <c r="D461" s="91"/>
      <c r="E461" s="90"/>
      <c r="F461" s="101"/>
      <c r="G461" s="101"/>
      <c r="H461" s="90"/>
      <c r="I461" s="115"/>
      <c r="J461" s="115"/>
      <c r="K461" s="115"/>
      <c r="L461" s="115"/>
      <c r="M461" s="116"/>
      <c r="N461" s="116"/>
      <c r="O461" s="116"/>
      <c r="P461" s="115"/>
      <c r="Q461" s="115"/>
      <c r="R461" s="115"/>
      <c r="S461" s="115"/>
      <c r="T461" s="117"/>
      <c r="U461" s="117"/>
      <c r="V461" s="117"/>
      <c r="W461" s="117"/>
      <c r="X461" s="117"/>
      <c r="Y461" s="117"/>
      <c r="Z461" s="115"/>
      <c r="AA461" s="115"/>
      <c r="AB461" s="115"/>
      <c r="AC461" s="118"/>
      <c r="AD461" s="117"/>
      <c r="AE461" s="117"/>
      <c r="AF461" s="118"/>
      <c r="AG461" s="118"/>
      <c r="AH461" s="118"/>
      <c r="AI461" s="115"/>
      <c r="AJ461" s="115"/>
      <c r="AK461" s="90"/>
    </row>
    <row r="462" spans="1:37" x14ac:dyDescent="0.2">
      <c r="A462" s="41" t="s">
        <v>97</v>
      </c>
      <c r="B462" s="41">
        <v>2020</v>
      </c>
      <c r="C462" s="90"/>
      <c r="D462" s="91"/>
      <c r="E462" s="90"/>
      <c r="F462" s="101"/>
      <c r="G462" s="101"/>
      <c r="H462" s="90"/>
      <c r="I462" s="115"/>
      <c r="J462" s="115"/>
      <c r="K462" s="115"/>
      <c r="L462" s="115"/>
      <c r="M462" s="116"/>
      <c r="N462" s="116"/>
      <c r="O462" s="116"/>
      <c r="P462" s="115"/>
      <c r="Q462" s="115"/>
      <c r="R462" s="115"/>
      <c r="S462" s="115"/>
      <c r="T462" s="117"/>
      <c r="U462" s="117"/>
      <c r="V462" s="117"/>
      <c r="W462" s="117"/>
      <c r="X462" s="117"/>
      <c r="Y462" s="117"/>
      <c r="Z462" s="115"/>
      <c r="AA462" s="115"/>
      <c r="AB462" s="115"/>
      <c r="AC462" s="118"/>
      <c r="AD462" s="117"/>
      <c r="AE462" s="117"/>
      <c r="AF462" s="118"/>
      <c r="AG462" s="118"/>
      <c r="AH462" s="118"/>
      <c r="AI462" s="115"/>
      <c r="AJ462" s="115"/>
      <c r="AK462" s="90"/>
    </row>
    <row r="463" spans="1:37" x14ac:dyDescent="0.2">
      <c r="A463" s="41" t="s">
        <v>97</v>
      </c>
      <c r="B463" s="41">
        <v>2020</v>
      </c>
      <c r="C463" s="90"/>
      <c r="D463" s="91"/>
      <c r="E463" s="90"/>
      <c r="F463" s="101"/>
      <c r="G463" s="101"/>
      <c r="H463" s="90"/>
      <c r="I463" s="115"/>
      <c r="J463" s="115"/>
      <c r="K463" s="115"/>
      <c r="L463" s="115"/>
      <c r="M463" s="116"/>
      <c r="N463" s="116"/>
      <c r="O463" s="116"/>
      <c r="P463" s="115"/>
      <c r="Q463" s="115"/>
      <c r="R463" s="115"/>
      <c r="S463" s="115"/>
      <c r="T463" s="117"/>
      <c r="U463" s="117"/>
      <c r="V463" s="117"/>
      <c r="W463" s="117"/>
      <c r="X463" s="117"/>
      <c r="Y463" s="117"/>
      <c r="Z463" s="115"/>
      <c r="AA463" s="115"/>
      <c r="AB463" s="115"/>
      <c r="AC463" s="118"/>
      <c r="AD463" s="117"/>
      <c r="AE463" s="117"/>
      <c r="AF463" s="118"/>
      <c r="AG463" s="118"/>
      <c r="AH463" s="118"/>
      <c r="AI463" s="115"/>
      <c r="AJ463" s="115"/>
      <c r="AK463" s="90"/>
    </row>
    <row r="464" spans="1:37" x14ac:dyDescent="0.2">
      <c r="A464" s="41" t="s">
        <v>97</v>
      </c>
      <c r="B464" s="41">
        <v>2020</v>
      </c>
      <c r="C464" s="90"/>
      <c r="D464" s="91"/>
      <c r="E464" s="90"/>
      <c r="F464" s="101"/>
      <c r="G464" s="101"/>
      <c r="H464" s="90"/>
      <c r="I464" s="115"/>
      <c r="J464" s="115"/>
      <c r="K464" s="115"/>
      <c r="L464" s="115"/>
      <c r="M464" s="116"/>
      <c r="N464" s="116"/>
      <c r="O464" s="116"/>
      <c r="P464" s="115"/>
      <c r="Q464" s="115"/>
      <c r="R464" s="115"/>
      <c r="S464" s="115"/>
      <c r="T464" s="117"/>
      <c r="U464" s="117"/>
      <c r="V464" s="117"/>
      <c r="W464" s="117"/>
      <c r="X464" s="117"/>
      <c r="Y464" s="117"/>
      <c r="Z464" s="115"/>
      <c r="AA464" s="115"/>
      <c r="AB464" s="115"/>
      <c r="AC464" s="118"/>
      <c r="AD464" s="117"/>
      <c r="AE464" s="117"/>
      <c r="AF464" s="118"/>
      <c r="AG464" s="118"/>
      <c r="AH464" s="118"/>
      <c r="AI464" s="115"/>
      <c r="AJ464" s="115"/>
      <c r="AK464" s="90"/>
    </row>
    <row r="465" spans="1:37" x14ac:dyDescent="0.2">
      <c r="A465" s="41" t="s">
        <v>97</v>
      </c>
      <c r="B465" s="41">
        <v>2020</v>
      </c>
      <c r="C465" s="90"/>
      <c r="D465" s="91"/>
      <c r="E465" s="90"/>
      <c r="F465" s="101"/>
      <c r="G465" s="101"/>
      <c r="H465" s="90"/>
      <c r="I465" s="115"/>
      <c r="J465" s="115"/>
      <c r="K465" s="115"/>
      <c r="L465" s="115"/>
      <c r="M465" s="116"/>
      <c r="N465" s="116"/>
      <c r="O465" s="116"/>
      <c r="P465" s="115"/>
      <c r="Q465" s="115"/>
      <c r="R465" s="115"/>
      <c r="S465" s="115"/>
      <c r="T465" s="117"/>
      <c r="U465" s="117"/>
      <c r="V465" s="117"/>
      <c r="W465" s="117"/>
      <c r="X465" s="117"/>
      <c r="Y465" s="117"/>
      <c r="Z465" s="115"/>
      <c r="AA465" s="115"/>
      <c r="AB465" s="115"/>
      <c r="AC465" s="118"/>
      <c r="AD465" s="117"/>
      <c r="AE465" s="117"/>
      <c r="AF465" s="118"/>
      <c r="AG465" s="118"/>
      <c r="AH465" s="118"/>
      <c r="AI465" s="115"/>
      <c r="AJ465" s="115"/>
      <c r="AK465" s="90"/>
    </row>
    <row r="466" spans="1:37" x14ac:dyDescent="0.2">
      <c r="A466" s="41" t="s">
        <v>97</v>
      </c>
      <c r="B466" s="41">
        <v>2021</v>
      </c>
      <c r="C466" s="90"/>
      <c r="D466" s="91"/>
      <c r="E466" s="90"/>
      <c r="F466" s="101"/>
      <c r="G466" s="101"/>
      <c r="H466" s="90"/>
      <c r="I466" s="115"/>
      <c r="J466" s="115"/>
      <c r="K466" s="115"/>
      <c r="L466" s="115"/>
      <c r="M466" s="116"/>
      <c r="N466" s="116"/>
      <c r="O466" s="116"/>
      <c r="P466" s="115"/>
      <c r="Q466" s="115"/>
      <c r="R466" s="115"/>
      <c r="S466" s="115"/>
      <c r="T466" s="117"/>
      <c r="U466" s="117"/>
      <c r="V466" s="117"/>
      <c r="W466" s="117"/>
      <c r="X466" s="117"/>
      <c r="Y466" s="117"/>
      <c r="Z466" s="115"/>
      <c r="AA466" s="115"/>
      <c r="AB466" s="115"/>
      <c r="AC466" s="118"/>
      <c r="AD466" s="117"/>
      <c r="AE466" s="117"/>
      <c r="AF466" s="118"/>
      <c r="AG466" s="118"/>
      <c r="AH466" s="118"/>
      <c r="AI466" s="115"/>
      <c r="AJ466" s="115"/>
      <c r="AK466" s="90"/>
    </row>
    <row r="467" spans="1:37" x14ac:dyDescent="0.2">
      <c r="A467" s="41" t="s">
        <v>97</v>
      </c>
      <c r="B467" s="41">
        <v>2020</v>
      </c>
      <c r="C467" s="90"/>
      <c r="D467" s="91"/>
      <c r="E467" s="90"/>
      <c r="F467" s="101"/>
      <c r="G467" s="101"/>
      <c r="H467" s="90"/>
      <c r="I467" s="115"/>
      <c r="J467" s="115"/>
      <c r="K467" s="115"/>
      <c r="L467" s="115"/>
      <c r="M467" s="116"/>
      <c r="N467" s="116"/>
      <c r="O467" s="116"/>
      <c r="P467" s="115"/>
      <c r="Q467" s="115"/>
      <c r="R467" s="115"/>
      <c r="S467" s="115"/>
      <c r="T467" s="117"/>
      <c r="U467" s="117"/>
      <c r="V467" s="117"/>
      <c r="W467" s="117"/>
      <c r="X467" s="117"/>
      <c r="Y467" s="117"/>
      <c r="Z467" s="115"/>
      <c r="AA467" s="115"/>
      <c r="AB467" s="115"/>
      <c r="AC467" s="118"/>
      <c r="AD467" s="117"/>
      <c r="AE467" s="117"/>
      <c r="AF467" s="118"/>
      <c r="AG467" s="118"/>
      <c r="AH467" s="118"/>
      <c r="AI467" s="115"/>
      <c r="AJ467" s="115"/>
      <c r="AK467" s="90"/>
    </row>
    <row r="468" spans="1:37" x14ac:dyDescent="0.2">
      <c r="A468" s="41" t="s">
        <v>97</v>
      </c>
      <c r="B468" s="41">
        <v>2020</v>
      </c>
      <c r="C468" s="90"/>
      <c r="D468" s="91"/>
      <c r="E468" s="90"/>
      <c r="F468" s="101"/>
      <c r="G468" s="101"/>
      <c r="H468" s="90"/>
      <c r="I468" s="115"/>
      <c r="J468" s="115"/>
      <c r="K468" s="115"/>
      <c r="L468" s="115"/>
      <c r="M468" s="116"/>
      <c r="N468" s="116"/>
      <c r="O468" s="116"/>
      <c r="P468" s="115"/>
      <c r="Q468" s="115"/>
      <c r="R468" s="115"/>
      <c r="S468" s="115"/>
      <c r="T468" s="117"/>
      <c r="U468" s="117"/>
      <c r="V468" s="117"/>
      <c r="W468" s="117"/>
      <c r="X468" s="117"/>
      <c r="Y468" s="117"/>
      <c r="Z468" s="115"/>
      <c r="AA468" s="115"/>
      <c r="AB468" s="115"/>
      <c r="AC468" s="118"/>
      <c r="AD468" s="117"/>
      <c r="AE468" s="117"/>
      <c r="AF468" s="118"/>
      <c r="AG468" s="118"/>
      <c r="AH468" s="118"/>
      <c r="AI468" s="115"/>
      <c r="AJ468" s="115"/>
      <c r="AK468" s="90"/>
    </row>
    <row r="469" spans="1:37" x14ac:dyDescent="0.2">
      <c r="A469" s="41" t="s">
        <v>97</v>
      </c>
      <c r="B469" s="41">
        <v>2020</v>
      </c>
      <c r="C469" s="90"/>
      <c r="D469" s="91"/>
      <c r="E469" s="90"/>
      <c r="F469" s="101"/>
      <c r="G469" s="101"/>
      <c r="H469" s="90"/>
      <c r="I469" s="115"/>
      <c r="J469" s="115"/>
      <c r="K469" s="115"/>
      <c r="L469" s="115"/>
      <c r="M469" s="116"/>
      <c r="N469" s="116"/>
      <c r="O469" s="116"/>
      <c r="P469" s="115"/>
      <c r="Q469" s="115"/>
      <c r="R469" s="115"/>
      <c r="S469" s="115"/>
      <c r="T469" s="117"/>
      <c r="U469" s="117"/>
      <c r="V469" s="117"/>
      <c r="W469" s="117"/>
      <c r="X469" s="117"/>
      <c r="Y469" s="117"/>
      <c r="Z469" s="115"/>
      <c r="AA469" s="115"/>
      <c r="AB469" s="115"/>
      <c r="AC469" s="118"/>
      <c r="AD469" s="117"/>
      <c r="AE469" s="117"/>
      <c r="AF469" s="118"/>
      <c r="AG469" s="118"/>
      <c r="AH469" s="118"/>
      <c r="AI469" s="115"/>
      <c r="AJ469" s="115"/>
      <c r="AK469" s="90"/>
    </row>
    <row r="470" spans="1:37" x14ac:dyDescent="0.2">
      <c r="A470" s="41" t="s">
        <v>97</v>
      </c>
      <c r="B470" s="41">
        <v>2020</v>
      </c>
      <c r="C470" s="90"/>
      <c r="D470" s="91"/>
      <c r="E470" s="90"/>
      <c r="F470" s="101"/>
      <c r="G470" s="101"/>
      <c r="H470" s="90"/>
      <c r="I470" s="115"/>
      <c r="J470" s="115"/>
      <c r="K470" s="115"/>
      <c r="L470" s="115"/>
      <c r="M470" s="116"/>
      <c r="N470" s="116"/>
      <c r="O470" s="116"/>
      <c r="P470" s="115"/>
      <c r="Q470" s="115"/>
      <c r="R470" s="115"/>
      <c r="S470" s="115"/>
      <c r="T470" s="117"/>
      <c r="U470" s="117"/>
      <c r="V470" s="117"/>
      <c r="W470" s="117"/>
      <c r="X470" s="117"/>
      <c r="Y470" s="117"/>
      <c r="Z470" s="115"/>
      <c r="AA470" s="115"/>
      <c r="AB470" s="115"/>
      <c r="AC470" s="118"/>
      <c r="AD470" s="117"/>
      <c r="AE470" s="117"/>
      <c r="AF470" s="118"/>
      <c r="AG470" s="118"/>
      <c r="AH470" s="118"/>
      <c r="AI470" s="115"/>
      <c r="AJ470" s="115"/>
      <c r="AK470" s="90"/>
    </row>
    <row r="471" spans="1:37" x14ac:dyDescent="0.2">
      <c r="A471" s="41" t="s">
        <v>97</v>
      </c>
      <c r="B471" s="41">
        <v>2020</v>
      </c>
      <c r="C471" s="90"/>
      <c r="D471" s="91"/>
      <c r="E471" s="90"/>
      <c r="F471" s="101"/>
      <c r="G471" s="101"/>
      <c r="H471" s="90"/>
      <c r="I471" s="115"/>
      <c r="J471" s="115"/>
      <c r="K471" s="115"/>
      <c r="L471" s="115"/>
      <c r="M471" s="116"/>
      <c r="N471" s="116"/>
      <c r="O471" s="116"/>
      <c r="P471" s="115"/>
      <c r="Q471" s="115"/>
      <c r="R471" s="115"/>
      <c r="S471" s="115"/>
      <c r="T471" s="117"/>
      <c r="U471" s="117"/>
      <c r="V471" s="117"/>
      <c r="W471" s="117"/>
      <c r="X471" s="117"/>
      <c r="Y471" s="117"/>
      <c r="Z471" s="115"/>
      <c r="AA471" s="115"/>
      <c r="AB471" s="115"/>
      <c r="AC471" s="118"/>
      <c r="AD471" s="117"/>
      <c r="AE471" s="117"/>
      <c r="AF471" s="118"/>
      <c r="AG471" s="118"/>
      <c r="AH471" s="118"/>
      <c r="AI471" s="115"/>
      <c r="AJ471" s="115"/>
      <c r="AK471" s="90"/>
    </row>
    <row r="472" spans="1:37" x14ac:dyDescent="0.2">
      <c r="A472" s="41" t="s">
        <v>97</v>
      </c>
      <c r="B472" s="41">
        <v>2020</v>
      </c>
      <c r="C472" s="90"/>
      <c r="D472" s="91"/>
      <c r="E472" s="90"/>
      <c r="F472" s="101"/>
      <c r="G472" s="101"/>
      <c r="H472" s="90"/>
      <c r="I472" s="115"/>
      <c r="J472" s="115"/>
      <c r="K472" s="115"/>
      <c r="L472" s="115"/>
      <c r="M472" s="116"/>
      <c r="N472" s="116"/>
      <c r="O472" s="116"/>
      <c r="P472" s="115"/>
      <c r="Q472" s="115"/>
      <c r="R472" s="115"/>
      <c r="S472" s="115"/>
      <c r="T472" s="117"/>
      <c r="U472" s="117"/>
      <c r="V472" s="117"/>
      <c r="W472" s="117"/>
      <c r="X472" s="117"/>
      <c r="Y472" s="117"/>
      <c r="Z472" s="115"/>
      <c r="AA472" s="115"/>
      <c r="AB472" s="115"/>
      <c r="AC472" s="118"/>
      <c r="AD472" s="117"/>
      <c r="AE472" s="117"/>
      <c r="AF472" s="118"/>
      <c r="AG472" s="118"/>
      <c r="AH472" s="118"/>
      <c r="AI472" s="115"/>
      <c r="AJ472" s="115"/>
      <c r="AK472" s="90"/>
    </row>
    <row r="473" spans="1:37" x14ac:dyDescent="0.2">
      <c r="A473" s="41" t="s">
        <v>97</v>
      </c>
      <c r="B473" s="41">
        <v>2020</v>
      </c>
      <c r="C473" s="90"/>
      <c r="D473" s="91"/>
      <c r="E473" s="90"/>
      <c r="F473" s="101"/>
      <c r="G473" s="101"/>
      <c r="H473" s="90"/>
      <c r="I473" s="115"/>
      <c r="J473" s="115"/>
      <c r="K473" s="115"/>
      <c r="L473" s="115"/>
      <c r="M473" s="116"/>
      <c r="N473" s="116"/>
      <c r="O473" s="116"/>
      <c r="P473" s="115"/>
      <c r="Q473" s="115"/>
      <c r="R473" s="115"/>
      <c r="S473" s="115"/>
      <c r="T473" s="117"/>
      <c r="U473" s="117"/>
      <c r="V473" s="117"/>
      <c r="W473" s="117"/>
      <c r="X473" s="117"/>
      <c r="Y473" s="117"/>
      <c r="Z473" s="115"/>
      <c r="AA473" s="115"/>
      <c r="AB473" s="115"/>
      <c r="AC473" s="118"/>
      <c r="AD473" s="117"/>
      <c r="AE473" s="117"/>
      <c r="AF473" s="118"/>
      <c r="AG473" s="118"/>
      <c r="AH473" s="118"/>
      <c r="AI473" s="115"/>
      <c r="AJ473" s="115"/>
      <c r="AK473" s="90"/>
    </row>
    <row r="474" spans="1:37" x14ac:dyDescent="0.2">
      <c r="A474" s="41" t="s">
        <v>97</v>
      </c>
      <c r="B474" s="41">
        <v>2020</v>
      </c>
      <c r="C474" s="90"/>
      <c r="D474" s="91"/>
      <c r="E474" s="90"/>
      <c r="F474" s="101"/>
      <c r="G474" s="101"/>
      <c r="H474" s="90"/>
      <c r="I474" s="115"/>
      <c r="J474" s="115"/>
      <c r="K474" s="115"/>
      <c r="L474" s="115"/>
      <c r="M474" s="116"/>
      <c r="N474" s="116"/>
      <c r="O474" s="116"/>
      <c r="P474" s="115"/>
      <c r="Q474" s="115"/>
      <c r="R474" s="115"/>
      <c r="S474" s="115"/>
      <c r="T474" s="117"/>
      <c r="U474" s="117"/>
      <c r="V474" s="117"/>
      <c r="W474" s="117"/>
      <c r="X474" s="117"/>
      <c r="Y474" s="117"/>
      <c r="Z474" s="115"/>
      <c r="AA474" s="115"/>
      <c r="AB474" s="115"/>
      <c r="AC474" s="118"/>
      <c r="AD474" s="117"/>
      <c r="AE474" s="117"/>
      <c r="AF474" s="118"/>
      <c r="AG474" s="118"/>
      <c r="AH474" s="118"/>
      <c r="AI474" s="115"/>
      <c r="AJ474" s="115"/>
      <c r="AK474" s="90"/>
    </row>
    <row r="475" spans="1:37" x14ac:dyDescent="0.2">
      <c r="A475" s="41" t="s">
        <v>97</v>
      </c>
      <c r="B475" s="41">
        <v>2020</v>
      </c>
      <c r="C475" s="90"/>
      <c r="D475" s="91"/>
      <c r="E475" s="90"/>
      <c r="F475" s="101"/>
      <c r="G475" s="101"/>
      <c r="H475" s="90"/>
      <c r="I475" s="115"/>
      <c r="J475" s="115"/>
      <c r="K475" s="115"/>
      <c r="L475" s="115"/>
      <c r="M475" s="116"/>
      <c r="N475" s="116"/>
      <c r="O475" s="116"/>
      <c r="P475" s="115"/>
      <c r="Q475" s="115"/>
      <c r="R475" s="115"/>
      <c r="S475" s="115"/>
      <c r="T475" s="117"/>
      <c r="U475" s="117"/>
      <c r="V475" s="117"/>
      <c r="W475" s="117"/>
      <c r="X475" s="117"/>
      <c r="Y475" s="117"/>
      <c r="Z475" s="115"/>
      <c r="AA475" s="115"/>
      <c r="AB475" s="115"/>
      <c r="AC475" s="118"/>
      <c r="AD475" s="117"/>
      <c r="AE475" s="117"/>
      <c r="AF475" s="118"/>
      <c r="AG475" s="118"/>
      <c r="AH475" s="118"/>
      <c r="AI475" s="115"/>
      <c r="AJ475" s="115"/>
      <c r="AK475" s="90"/>
    </row>
    <row r="476" spans="1:37" x14ac:dyDescent="0.2">
      <c r="A476" s="41" t="s">
        <v>97</v>
      </c>
      <c r="B476" s="41">
        <v>2020</v>
      </c>
      <c r="C476" s="90"/>
      <c r="D476" s="91"/>
      <c r="E476" s="90"/>
      <c r="F476" s="101"/>
      <c r="G476" s="101"/>
      <c r="H476" s="90"/>
      <c r="I476" s="115"/>
      <c r="J476" s="115"/>
      <c r="K476" s="115"/>
      <c r="L476" s="115"/>
      <c r="M476" s="116"/>
      <c r="N476" s="116"/>
      <c r="O476" s="116"/>
      <c r="P476" s="115"/>
      <c r="Q476" s="115"/>
      <c r="R476" s="115"/>
      <c r="S476" s="115"/>
      <c r="T476" s="117"/>
      <c r="U476" s="117"/>
      <c r="V476" s="117"/>
      <c r="W476" s="117"/>
      <c r="X476" s="117"/>
      <c r="Y476" s="117"/>
      <c r="Z476" s="115"/>
      <c r="AA476" s="115"/>
      <c r="AB476" s="115"/>
      <c r="AC476" s="118"/>
      <c r="AD476" s="117"/>
      <c r="AE476" s="117"/>
      <c r="AF476" s="118"/>
      <c r="AG476" s="118"/>
      <c r="AH476" s="118"/>
      <c r="AI476" s="115"/>
      <c r="AJ476" s="115"/>
      <c r="AK476" s="90"/>
    </row>
    <row r="477" spans="1:37" x14ac:dyDescent="0.2">
      <c r="A477" s="41" t="s">
        <v>97</v>
      </c>
      <c r="B477" s="41">
        <v>2021</v>
      </c>
      <c r="C477" s="90"/>
      <c r="D477" s="91"/>
      <c r="E477" s="90"/>
      <c r="F477" s="101"/>
      <c r="G477" s="101"/>
      <c r="H477" s="90"/>
      <c r="I477" s="115"/>
      <c r="J477" s="115"/>
      <c r="K477" s="115"/>
      <c r="L477" s="115"/>
      <c r="M477" s="116"/>
      <c r="N477" s="116"/>
      <c r="O477" s="116"/>
      <c r="P477" s="115"/>
      <c r="Q477" s="115"/>
      <c r="R477" s="115"/>
      <c r="S477" s="115"/>
      <c r="T477" s="117"/>
      <c r="U477" s="117"/>
      <c r="V477" s="117"/>
      <c r="W477" s="117"/>
      <c r="X477" s="117"/>
      <c r="Y477" s="117"/>
      <c r="Z477" s="115"/>
      <c r="AA477" s="115"/>
      <c r="AB477" s="115"/>
      <c r="AC477" s="118"/>
      <c r="AD477" s="117"/>
      <c r="AE477" s="117"/>
      <c r="AF477" s="118"/>
      <c r="AG477" s="118"/>
      <c r="AH477" s="118"/>
      <c r="AI477" s="115"/>
      <c r="AJ477" s="115"/>
      <c r="AK477" s="90"/>
    </row>
    <row r="478" spans="1:37" x14ac:dyDescent="0.2">
      <c r="A478" s="41" t="s">
        <v>97</v>
      </c>
      <c r="B478" s="41">
        <v>2020</v>
      </c>
      <c r="C478" s="90"/>
      <c r="D478" s="91"/>
      <c r="E478" s="90"/>
      <c r="F478" s="101"/>
      <c r="G478" s="101"/>
      <c r="H478" s="90"/>
      <c r="I478" s="115"/>
      <c r="J478" s="115"/>
      <c r="K478" s="115"/>
      <c r="L478" s="115"/>
      <c r="M478" s="116"/>
      <c r="N478" s="116"/>
      <c r="O478" s="116"/>
      <c r="P478" s="115"/>
      <c r="Q478" s="115"/>
      <c r="R478" s="115"/>
      <c r="S478" s="115"/>
      <c r="T478" s="117"/>
      <c r="U478" s="117"/>
      <c r="V478" s="117"/>
      <c r="W478" s="117"/>
      <c r="X478" s="117"/>
      <c r="Y478" s="117"/>
      <c r="Z478" s="115"/>
      <c r="AA478" s="115"/>
      <c r="AB478" s="115"/>
      <c r="AC478" s="118"/>
      <c r="AD478" s="117"/>
      <c r="AE478" s="117"/>
      <c r="AF478" s="118"/>
      <c r="AG478" s="118"/>
      <c r="AH478" s="118"/>
      <c r="AI478" s="115"/>
      <c r="AJ478" s="115"/>
      <c r="AK478" s="90"/>
    </row>
    <row r="479" spans="1:37" x14ac:dyDescent="0.2">
      <c r="A479" s="41" t="s">
        <v>97</v>
      </c>
      <c r="B479" s="41">
        <v>2020</v>
      </c>
      <c r="C479" s="90"/>
      <c r="D479" s="91"/>
      <c r="E479" s="90"/>
      <c r="F479" s="101"/>
      <c r="G479" s="101"/>
      <c r="H479" s="90"/>
      <c r="I479" s="115"/>
      <c r="J479" s="115"/>
      <c r="K479" s="115"/>
      <c r="L479" s="115"/>
      <c r="M479" s="116"/>
      <c r="N479" s="116"/>
      <c r="O479" s="116"/>
      <c r="P479" s="115"/>
      <c r="Q479" s="115"/>
      <c r="R479" s="115"/>
      <c r="S479" s="115"/>
      <c r="T479" s="117"/>
      <c r="U479" s="117"/>
      <c r="V479" s="117"/>
      <c r="W479" s="117"/>
      <c r="X479" s="117"/>
      <c r="Y479" s="117"/>
      <c r="Z479" s="115"/>
      <c r="AA479" s="115"/>
      <c r="AB479" s="115"/>
      <c r="AC479" s="118"/>
      <c r="AD479" s="117"/>
      <c r="AE479" s="117"/>
      <c r="AF479" s="118"/>
      <c r="AG479" s="118"/>
      <c r="AH479" s="118"/>
      <c r="AI479" s="115"/>
      <c r="AJ479" s="115"/>
      <c r="AK479" s="90"/>
    </row>
    <row r="480" spans="1:37" x14ac:dyDescent="0.2">
      <c r="A480" s="41" t="s">
        <v>97</v>
      </c>
      <c r="B480" s="41">
        <v>2020</v>
      </c>
      <c r="C480" s="90"/>
      <c r="D480" s="91"/>
      <c r="E480" s="90"/>
      <c r="F480" s="101"/>
      <c r="G480" s="101"/>
      <c r="H480" s="90"/>
      <c r="I480" s="115"/>
      <c r="J480" s="115"/>
      <c r="K480" s="115"/>
      <c r="L480" s="115"/>
      <c r="M480" s="116"/>
      <c r="N480" s="116"/>
      <c r="O480" s="116"/>
      <c r="P480" s="115"/>
      <c r="Q480" s="115"/>
      <c r="R480" s="115"/>
      <c r="S480" s="115"/>
      <c r="T480" s="117"/>
      <c r="U480" s="117"/>
      <c r="V480" s="117"/>
      <c r="W480" s="117"/>
      <c r="X480" s="117"/>
      <c r="Y480" s="117"/>
      <c r="Z480" s="115"/>
      <c r="AA480" s="115"/>
      <c r="AB480" s="115"/>
      <c r="AC480" s="118"/>
      <c r="AD480" s="117"/>
      <c r="AE480" s="117"/>
      <c r="AF480" s="118"/>
      <c r="AG480" s="118"/>
      <c r="AH480" s="118"/>
      <c r="AI480" s="115"/>
      <c r="AJ480" s="115"/>
      <c r="AK480" s="90"/>
    </row>
    <row r="481" spans="1:37" x14ac:dyDescent="0.2">
      <c r="A481" s="41" t="s">
        <v>97</v>
      </c>
      <c r="B481" s="41">
        <v>2020</v>
      </c>
      <c r="C481" s="90"/>
      <c r="D481" s="91"/>
      <c r="E481" s="90"/>
      <c r="F481" s="101"/>
      <c r="G481" s="101"/>
      <c r="H481" s="90"/>
      <c r="I481" s="115"/>
      <c r="J481" s="115"/>
      <c r="K481" s="115"/>
      <c r="L481" s="115"/>
      <c r="M481" s="116"/>
      <c r="N481" s="116"/>
      <c r="O481" s="116"/>
      <c r="P481" s="115"/>
      <c r="Q481" s="115"/>
      <c r="R481" s="115"/>
      <c r="S481" s="115"/>
      <c r="T481" s="117"/>
      <c r="U481" s="117"/>
      <c r="V481" s="117"/>
      <c r="W481" s="117"/>
      <c r="X481" s="117"/>
      <c r="Y481" s="117"/>
      <c r="Z481" s="115"/>
      <c r="AA481" s="115"/>
      <c r="AB481" s="115"/>
      <c r="AC481" s="118"/>
      <c r="AD481" s="117"/>
      <c r="AE481" s="117"/>
      <c r="AF481" s="118"/>
      <c r="AG481" s="118"/>
      <c r="AH481" s="118"/>
      <c r="AI481" s="115"/>
      <c r="AJ481" s="115"/>
      <c r="AK481" s="90"/>
    </row>
    <row r="482" spans="1:37" x14ac:dyDescent="0.2">
      <c r="A482" s="41" t="s">
        <v>97</v>
      </c>
      <c r="B482" s="41">
        <v>2021</v>
      </c>
      <c r="C482" s="90"/>
      <c r="D482" s="91"/>
      <c r="E482" s="90"/>
      <c r="F482" s="101"/>
      <c r="G482" s="101"/>
      <c r="H482" s="90"/>
      <c r="I482" s="115"/>
      <c r="J482" s="115"/>
      <c r="K482" s="115"/>
      <c r="L482" s="115"/>
      <c r="M482" s="116"/>
      <c r="N482" s="116"/>
      <c r="O482" s="116"/>
      <c r="P482" s="115"/>
      <c r="Q482" s="115"/>
      <c r="R482" s="115"/>
      <c r="S482" s="115"/>
      <c r="T482" s="117"/>
      <c r="U482" s="117"/>
      <c r="V482" s="117"/>
      <c r="W482" s="117"/>
      <c r="X482" s="117"/>
      <c r="Y482" s="117"/>
      <c r="Z482" s="115"/>
      <c r="AA482" s="115"/>
      <c r="AB482" s="115"/>
      <c r="AC482" s="118"/>
      <c r="AD482" s="117"/>
      <c r="AE482" s="117"/>
      <c r="AF482" s="118"/>
      <c r="AG482" s="118"/>
      <c r="AH482" s="118"/>
      <c r="AI482" s="115"/>
      <c r="AJ482" s="115"/>
      <c r="AK482" s="90"/>
    </row>
    <row r="483" spans="1:37" x14ac:dyDescent="0.2">
      <c r="A483" s="41" t="s">
        <v>97</v>
      </c>
      <c r="B483" s="41">
        <v>2020</v>
      </c>
      <c r="C483" s="90"/>
      <c r="D483" s="91"/>
      <c r="E483" s="90"/>
      <c r="F483" s="101"/>
      <c r="G483" s="101"/>
      <c r="H483" s="90"/>
      <c r="I483" s="115"/>
      <c r="J483" s="115"/>
      <c r="K483" s="115"/>
      <c r="L483" s="115"/>
      <c r="M483" s="116"/>
      <c r="N483" s="116"/>
      <c r="O483" s="116"/>
      <c r="P483" s="115"/>
      <c r="Q483" s="115"/>
      <c r="R483" s="115"/>
      <c r="S483" s="115"/>
      <c r="T483" s="117"/>
      <c r="U483" s="117"/>
      <c r="V483" s="117"/>
      <c r="W483" s="117"/>
      <c r="X483" s="117"/>
      <c r="Y483" s="117"/>
      <c r="Z483" s="115"/>
      <c r="AA483" s="115"/>
      <c r="AB483" s="115"/>
      <c r="AC483" s="118"/>
      <c r="AD483" s="117"/>
      <c r="AE483" s="117"/>
      <c r="AF483" s="118"/>
      <c r="AG483" s="118"/>
      <c r="AH483" s="118"/>
      <c r="AI483" s="115"/>
      <c r="AJ483" s="115"/>
      <c r="AK483" s="90"/>
    </row>
    <row r="484" spans="1:37" x14ac:dyDescent="0.2">
      <c r="A484" s="41" t="s">
        <v>97</v>
      </c>
      <c r="B484" s="41">
        <v>2020</v>
      </c>
      <c r="C484" s="90"/>
      <c r="D484" s="91"/>
      <c r="E484" s="90"/>
      <c r="F484" s="101"/>
      <c r="G484" s="101"/>
      <c r="H484" s="90"/>
      <c r="I484" s="115"/>
      <c r="J484" s="115"/>
      <c r="K484" s="115"/>
      <c r="L484" s="115"/>
      <c r="M484" s="116"/>
      <c r="N484" s="116"/>
      <c r="O484" s="116"/>
      <c r="P484" s="115"/>
      <c r="Q484" s="115"/>
      <c r="R484" s="115"/>
      <c r="S484" s="115"/>
      <c r="T484" s="117"/>
      <c r="U484" s="117"/>
      <c r="V484" s="117"/>
      <c r="W484" s="117"/>
      <c r="X484" s="117"/>
      <c r="Y484" s="117"/>
      <c r="Z484" s="115"/>
      <c r="AA484" s="115"/>
      <c r="AB484" s="115"/>
      <c r="AC484" s="118"/>
      <c r="AD484" s="117"/>
      <c r="AE484" s="117"/>
      <c r="AF484" s="118"/>
      <c r="AG484" s="118"/>
      <c r="AH484" s="118"/>
      <c r="AI484" s="115"/>
      <c r="AJ484" s="115"/>
      <c r="AK484" s="90"/>
    </row>
    <row r="485" spans="1:37" x14ac:dyDescent="0.2">
      <c r="A485" s="41" t="s">
        <v>97</v>
      </c>
      <c r="B485" s="41">
        <v>2020</v>
      </c>
      <c r="C485" s="90"/>
      <c r="D485" s="91"/>
      <c r="E485" s="90"/>
      <c r="F485" s="101"/>
      <c r="G485" s="101"/>
      <c r="H485" s="90"/>
      <c r="I485" s="115"/>
      <c r="J485" s="115"/>
      <c r="K485" s="115"/>
      <c r="L485" s="115"/>
      <c r="M485" s="116"/>
      <c r="N485" s="116"/>
      <c r="O485" s="116"/>
      <c r="P485" s="115"/>
      <c r="Q485" s="115"/>
      <c r="R485" s="115"/>
      <c r="S485" s="115"/>
      <c r="T485" s="117"/>
      <c r="U485" s="117"/>
      <c r="V485" s="117"/>
      <c r="W485" s="117"/>
      <c r="X485" s="117"/>
      <c r="Y485" s="117"/>
      <c r="Z485" s="115"/>
      <c r="AA485" s="115"/>
      <c r="AB485" s="115"/>
      <c r="AC485" s="118"/>
      <c r="AD485" s="117"/>
      <c r="AE485" s="117"/>
      <c r="AF485" s="118"/>
      <c r="AG485" s="118"/>
      <c r="AH485" s="118"/>
      <c r="AI485" s="115"/>
      <c r="AJ485" s="115"/>
      <c r="AK485" s="90"/>
    </row>
    <row r="486" spans="1:37" x14ac:dyDescent="0.2">
      <c r="A486" s="41" t="s">
        <v>97</v>
      </c>
      <c r="B486" s="41">
        <v>2020</v>
      </c>
      <c r="C486" s="90"/>
      <c r="D486" s="91"/>
      <c r="E486" s="90"/>
      <c r="F486" s="101"/>
      <c r="G486" s="101"/>
      <c r="H486" s="90"/>
      <c r="I486" s="115"/>
      <c r="J486" s="115"/>
      <c r="K486" s="115"/>
      <c r="L486" s="115"/>
      <c r="M486" s="116"/>
      <c r="N486" s="116"/>
      <c r="O486" s="116"/>
      <c r="P486" s="115"/>
      <c r="Q486" s="115"/>
      <c r="R486" s="115"/>
      <c r="S486" s="115"/>
      <c r="T486" s="117"/>
      <c r="U486" s="117"/>
      <c r="V486" s="117"/>
      <c r="W486" s="117"/>
      <c r="X486" s="117"/>
      <c r="Y486" s="117"/>
      <c r="Z486" s="115"/>
      <c r="AA486" s="115"/>
      <c r="AB486" s="115"/>
      <c r="AC486" s="118"/>
      <c r="AD486" s="117"/>
      <c r="AE486" s="117"/>
      <c r="AF486" s="118"/>
      <c r="AG486" s="118"/>
      <c r="AH486" s="118"/>
      <c r="AI486" s="115"/>
      <c r="AJ486" s="115"/>
      <c r="AK486" s="90"/>
    </row>
    <row r="487" spans="1:37" x14ac:dyDescent="0.2">
      <c r="A487" s="41" t="s">
        <v>97</v>
      </c>
      <c r="B487" s="41">
        <v>2021</v>
      </c>
      <c r="C487" s="90"/>
      <c r="D487" s="91"/>
      <c r="E487" s="90"/>
      <c r="F487" s="101"/>
      <c r="G487" s="101"/>
      <c r="H487" s="90"/>
      <c r="I487" s="115"/>
      <c r="J487" s="115"/>
      <c r="K487" s="115"/>
      <c r="L487" s="115"/>
      <c r="M487" s="116"/>
      <c r="N487" s="116"/>
      <c r="O487" s="116"/>
      <c r="P487" s="115"/>
      <c r="Q487" s="115"/>
      <c r="R487" s="115"/>
      <c r="S487" s="115"/>
      <c r="T487" s="117"/>
      <c r="U487" s="117"/>
      <c r="V487" s="117"/>
      <c r="W487" s="117"/>
      <c r="X487" s="117"/>
      <c r="Y487" s="117"/>
      <c r="Z487" s="115"/>
      <c r="AA487" s="115"/>
      <c r="AB487" s="115"/>
      <c r="AC487" s="118"/>
      <c r="AD487" s="117"/>
      <c r="AE487" s="117"/>
      <c r="AF487" s="118"/>
      <c r="AG487" s="118"/>
      <c r="AH487" s="118"/>
      <c r="AI487" s="115"/>
      <c r="AJ487" s="115"/>
      <c r="AK487" s="90"/>
    </row>
    <row r="488" spans="1:37" x14ac:dyDescent="0.2">
      <c r="A488" s="41" t="s">
        <v>97</v>
      </c>
      <c r="B488" s="41">
        <v>2020</v>
      </c>
      <c r="C488" s="90"/>
      <c r="D488" s="91"/>
      <c r="E488" s="90"/>
      <c r="F488" s="101"/>
      <c r="G488" s="101"/>
      <c r="H488" s="90"/>
      <c r="I488" s="115"/>
      <c r="J488" s="115"/>
      <c r="K488" s="115"/>
      <c r="L488" s="115"/>
      <c r="M488" s="116"/>
      <c r="N488" s="116"/>
      <c r="O488" s="116"/>
      <c r="P488" s="115"/>
      <c r="Q488" s="115"/>
      <c r="R488" s="115"/>
      <c r="S488" s="115"/>
      <c r="T488" s="117"/>
      <c r="U488" s="117"/>
      <c r="V488" s="117"/>
      <c r="W488" s="117"/>
      <c r="X488" s="117"/>
      <c r="Y488" s="117"/>
      <c r="Z488" s="115"/>
      <c r="AA488" s="115"/>
      <c r="AB488" s="115"/>
      <c r="AC488" s="118"/>
      <c r="AD488" s="117"/>
      <c r="AE488" s="117"/>
      <c r="AF488" s="118"/>
      <c r="AG488" s="118"/>
      <c r="AH488" s="118"/>
      <c r="AI488" s="115"/>
      <c r="AJ488" s="115"/>
      <c r="AK488" s="90"/>
    </row>
    <row r="489" spans="1:37" x14ac:dyDescent="0.2">
      <c r="A489" s="41" t="s">
        <v>97</v>
      </c>
      <c r="B489" s="41">
        <v>2020</v>
      </c>
      <c r="C489" s="90"/>
      <c r="D489" s="91"/>
      <c r="E489" s="90"/>
      <c r="F489" s="101"/>
      <c r="G489" s="101"/>
      <c r="H489" s="90"/>
      <c r="I489" s="115"/>
      <c r="J489" s="115"/>
      <c r="K489" s="115"/>
      <c r="L489" s="115"/>
      <c r="M489" s="116"/>
      <c r="N489" s="116"/>
      <c r="O489" s="116"/>
      <c r="P489" s="115"/>
      <c r="Q489" s="115"/>
      <c r="R489" s="115"/>
      <c r="S489" s="115"/>
      <c r="T489" s="117"/>
      <c r="U489" s="117"/>
      <c r="V489" s="117"/>
      <c r="W489" s="117"/>
      <c r="X489" s="117"/>
      <c r="Y489" s="117"/>
      <c r="Z489" s="115"/>
      <c r="AA489" s="115"/>
      <c r="AB489" s="115"/>
      <c r="AC489" s="118"/>
      <c r="AD489" s="117"/>
      <c r="AE489" s="117"/>
      <c r="AF489" s="118"/>
      <c r="AG489" s="118"/>
      <c r="AH489" s="118"/>
      <c r="AI489" s="115"/>
      <c r="AJ489" s="115"/>
      <c r="AK489" s="90"/>
    </row>
    <row r="490" spans="1:37" x14ac:dyDescent="0.2">
      <c r="A490" s="41" t="s">
        <v>97</v>
      </c>
      <c r="B490" s="41">
        <v>2020</v>
      </c>
      <c r="C490" s="90"/>
      <c r="D490" s="91"/>
      <c r="E490" s="90"/>
      <c r="F490" s="101"/>
      <c r="G490" s="101"/>
      <c r="H490" s="90"/>
      <c r="I490" s="115"/>
      <c r="J490" s="115"/>
      <c r="K490" s="115"/>
      <c r="L490" s="115"/>
      <c r="M490" s="116"/>
      <c r="N490" s="116"/>
      <c r="O490" s="116"/>
      <c r="P490" s="115"/>
      <c r="Q490" s="115"/>
      <c r="R490" s="115"/>
      <c r="S490" s="115"/>
      <c r="T490" s="117"/>
      <c r="U490" s="117"/>
      <c r="V490" s="117"/>
      <c r="W490" s="117"/>
      <c r="X490" s="117"/>
      <c r="Y490" s="117"/>
      <c r="Z490" s="115"/>
      <c r="AA490" s="115"/>
      <c r="AB490" s="115"/>
      <c r="AC490" s="118"/>
      <c r="AD490" s="117"/>
      <c r="AE490" s="117"/>
      <c r="AF490" s="118"/>
      <c r="AG490" s="118"/>
      <c r="AH490" s="118"/>
      <c r="AI490" s="115"/>
      <c r="AJ490" s="115"/>
      <c r="AK490" s="90"/>
    </row>
    <row r="491" spans="1:37" x14ac:dyDescent="0.2">
      <c r="A491" s="41" t="s">
        <v>97</v>
      </c>
      <c r="B491" s="41">
        <v>2021</v>
      </c>
      <c r="C491" s="90"/>
      <c r="D491" s="91"/>
      <c r="E491" s="90"/>
      <c r="F491" s="101"/>
      <c r="G491" s="101"/>
      <c r="H491" s="90"/>
      <c r="I491" s="115"/>
      <c r="J491" s="115"/>
      <c r="K491" s="115"/>
      <c r="L491" s="115"/>
      <c r="M491" s="116"/>
      <c r="N491" s="116"/>
      <c r="O491" s="116"/>
      <c r="P491" s="115"/>
      <c r="Q491" s="115"/>
      <c r="R491" s="115"/>
      <c r="S491" s="115"/>
      <c r="T491" s="117"/>
      <c r="U491" s="117"/>
      <c r="V491" s="117"/>
      <c r="W491" s="117"/>
      <c r="X491" s="117"/>
      <c r="Y491" s="117"/>
      <c r="Z491" s="115"/>
      <c r="AA491" s="115"/>
      <c r="AB491" s="115"/>
      <c r="AC491" s="118"/>
      <c r="AD491" s="117"/>
      <c r="AE491" s="117"/>
      <c r="AF491" s="118"/>
      <c r="AG491" s="118"/>
      <c r="AH491" s="118"/>
      <c r="AI491" s="115"/>
      <c r="AJ491" s="115"/>
      <c r="AK491" s="90"/>
    </row>
    <row r="492" spans="1:37" x14ac:dyDescent="0.2">
      <c r="A492" s="41" t="s">
        <v>97</v>
      </c>
      <c r="B492" s="41">
        <v>2020</v>
      </c>
      <c r="C492" s="90"/>
      <c r="D492" s="91"/>
      <c r="E492" s="90"/>
      <c r="F492" s="101"/>
      <c r="G492" s="101"/>
      <c r="H492" s="90"/>
      <c r="I492" s="115"/>
      <c r="J492" s="115"/>
      <c r="K492" s="115"/>
      <c r="L492" s="115"/>
      <c r="M492" s="116"/>
      <c r="N492" s="116"/>
      <c r="O492" s="116"/>
      <c r="P492" s="115"/>
      <c r="Q492" s="115"/>
      <c r="R492" s="115"/>
      <c r="S492" s="115"/>
      <c r="T492" s="117"/>
      <c r="U492" s="117"/>
      <c r="V492" s="117"/>
      <c r="W492" s="117"/>
      <c r="X492" s="117"/>
      <c r="Y492" s="117"/>
      <c r="Z492" s="115"/>
      <c r="AA492" s="115"/>
      <c r="AB492" s="115"/>
      <c r="AC492" s="118"/>
      <c r="AD492" s="117"/>
      <c r="AE492" s="117"/>
      <c r="AF492" s="118"/>
      <c r="AG492" s="118"/>
      <c r="AH492" s="118"/>
      <c r="AI492" s="115"/>
      <c r="AJ492" s="115"/>
      <c r="AK492" s="90"/>
    </row>
    <row r="493" spans="1:37" x14ac:dyDescent="0.2">
      <c r="A493" s="41" t="s">
        <v>97</v>
      </c>
      <c r="B493" s="41">
        <v>2021</v>
      </c>
      <c r="C493" s="90"/>
      <c r="D493" s="91"/>
      <c r="E493" s="90"/>
      <c r="F493" s="101"/>
      <c r="G493" s="101"/>
      <c r="H493" s="90"/>
      <c r="I493" s="115"/>
      <c r="J493" s="115"/>
      <c r="K493" s="115"/>
      <c r="L493" s="115"/>
      <c r="M493" s="116"/>
      <c r="N493" s="116"/>
      <c r="O493" s="116"/>
      <c r="P493" s="115"/>
      <c r="Q493" s="115"/>
      <c r="R493" s="115"/>
      <c r="S493" s="115"/>
      <c r="T493" s="117"/>
      <c r="U493" s="117"/>
      <c r="V493" s="117"/>
      <c r="W493" s="117"/>
      <c r="X493" s="117"/>
      <c r="Y493" s="117"/>
      <c r="Z493" s="115"/>
      <c r="AA493" s="115"/>
      <c r="AB493" s="115"/>
      <c r="AC493" s="118"/>
      <c r="AD493" s="117"/>
      <c r="AE493" s="117"/>
      <c r="AF493" s="118"/>
      <c r="AG493" s="118"/>
      <c r="AH493" s="118"/>
      <c r="AI493" s="115"/>
      <c r="AJ493" s="115"/>
      <c r="AK493" s="90"/>
    </row>
    <row r="494" spans="1:37" x14ac:dyDescent="0.2">
      <c r="A494" s="41" t="s">
        <v>97</v>
      </c>
      <c r="B494" s="41">
        <v>2020</v>
      </c>
      <c r="C494" s="90"/>
      <c r="D494" s="91"/>
      <c r="E494" s="90"/>
      <c r="F494" s="101"/>
      <c r="G494" s="101"/>
      <c r="H494" s="90"/>
      <c r="I494" s="115"/>
      <c r="J494" s="115"/>
      <c r="K494" s="115"/>
      <c r="L494" s="115"/>
      <c r="M494" s="116"/>
      <c r="N494" s="116"/>
      <c r="O494" s="116"/>
      <c r="P494" s="115"/>
      <c r="Q494" s="115"/>
      <c r="R494" s="115"/>
      <c r="S494" s="115"/>
      <c r="T494" s="117"/>
      <c r="U494" s="117"/>
      <c r="V494" s="117"/>
      <c r="W494" s="117"/>
      <c r="X494" s="117"/>
      <c r="Y494" s="117"/>
      <c r="Z494" s="115"/>
      <c r="AA494" s="115"/>
      <c r="AB494" s="115"/>
      <c r="AC494" s="118"/>
      <c r="AD494" s="117"/>
      <c r="AE494" s="117"/>
      <c r="AF494" s="118"/>
      <c r="AG494" s="118"/>
      <c r="AH494" s="118"/>
      <c r="AI494" s="115"/>
      <c r="AJ494" s="115"/>
      <c r="AK494" s="90"/>
    </row>
    <row r="495" spans="1:37" x14ac:dyDescent="0.2">
      <c r="A495" s="41" t="s">
        <v>97</v>
      </c>
      <c r="B495" s="41">
        <v>2021</v>
      </c>
      <c r="C495" s="90"/>
      <c r="D495" s="91"/>
      <c r="E495" s="90"/>
      <c r="F495" s="101"/>
      <c r="G495" s="101"/>
      <c r="H495" s="90"/>
      <c r="I495" s="115"/>
      <c r="J495" s="115"/>
      <c r="K495" s="115"/>
      <c r="L495" s="115"/>
      <c r="M495" s="116"/>
      <c r="N495" s="116"/>
      <c r="O495" s="116"/>
      <c r="P495" s="115"/>
      <c r="Q495" s="115"/>
      <c r="R495" s="115"/>
      <c r="S495" s="115"/>
      <c r="T495" s="117"/>
      <c r="U495" s="117"/>
      <c r="V495" s="117"/>
      <c r="W495" s="117"/>
      <c r="X495" s="117"/>
      <c r="Y495" s="117"/>
      <c r="Z495" s="115"/>
      <c r="AA495" s="115"/>
      <c r="AB495" s="115"/>
      <c r="AC495" s="118"/>
      <c r="AD495" s="117"/>
      <c r="AE495" s="117"/>
      <c r="AF495" s="118"/>
      <c r="AG495" s="118"/>
      <c r="AH495" s="118"/>
      <c r="AI495" s="115"/>
      <c r="AJ495" s="115"/>
      <c r="AK495" s="90"/>
    </row>
    <row r="496" spans="1:37" x14ac:dyDescent="0.2">
      <c r="A496" s="41" t="s">
        <v>97</v>
      </c>
      <c r="B496" s="41">
        <v>2021</v>
      </c>
      <c r="C496" s="90"/>
      <c r="D496" s="91"/>
      <c r="E496" s="90"/>
      <c r="F496" s="101"/>
      <c r="G496" s="101"/>
      <c r="H496" s="90"/>
      <c r="I496" s="115"/>
      <c r="J496" s="115"/>
      <c r="K496" s="115"/>
      <c r="L496" s="115"/>
      <c r="M496" s="116"/>
      <c r="N496" s="116"/>
      <c r="O496" s="116"/>
      <c r="P496" s="115"/>
      <c r="Q496" s="115"/>
      <c r="R496" s="115"/>
      <c r="S496" s="115"/>
      <c r="T496" s="117"/>
      <c r="U496" s="117"/>
      <c r="V496" s="117"/>
      <c r="W496" s="117"/>
      <c r="X496" s="117"/>
      <c r="Y496" s="117"/>
      <c r="Z496" s="115"/>
      <c r="AA496" s="115"/>
      <c r="AB496" s="115"/>
      <c r="AC496" s="118"/>
      <c r="AD496" s="117"/>
      <c r="AE496" s="117"/>
      <c r="AF496" s="118"/>
      <c r="AG496" s="118"/>
      <c r="AH496" s="118"/>
      <c r="AI496" s="115"/>
      <c r="AJ496" s="115"/>
      <c r="AK496" s="90"/>
    </row>
    <row r="497" spans="1:37" x14ac:dyDescent="0.2">
      <c r="A497" s="41" t="s">
        <v>97</v>
      </c>
      <c r="B497" s="41">
        <v>2020</v>
      </c>
      <c r="C497" s="90"/>
      <c r="D497" s="91"/>
      <c r="E497" s="90"/>
      <c r="F497" s="101"/>
      <c r="G497" s="101"/>
      <c r="H497" s="90"/>
      <c r="I497" s="115"/>
      <c r="J497" s="115"/>
      <c r="K497" s="115"/>
      <c r="L497" s="115"/>
      <c r="M497" s="116"/>
      <c r="N497" s="116"/>
      <c r="O497" s="116"/>
      <c r="P497" s="115"/>
      <c r="Q497" s="115"/>
      <c r="R497" s="115"/>
      <c r="S497" s="115"/>
      <c r="T497" s="117"/>
      <c r="U497" s="117"/>
      <c r="V497" s="117"/>
      <c r="W497" s="117"/>
      <c r="X497" s="117"/>
      <c r="Y497" s="117"/>
      <c r="Z497" s="115"/>
      <c r="AA497" s="115"/>
      <c r="AB497" s="115"/>
      <c r="AC497" s="118"/>
      <c r="AD497" s="117"/>
      <c r="AE497" s="117"/>
      <c r="AF497" s="118"/>
      <c r="AG497" s="118"/>
      <c r="AH497" s="118"/>
      <c r="AI497" s="115"/>
      <c r="AJ497" s="115"/>
      <c r="AK497" s="90"/>
    </row>
    <row r="498" spans="1:37" x14ac:dyDescent="0.2">
      <c r="A498" s="41" t="s">
        <v>97</v>
      </c>
      <c r="B498" s="41">
        <v>2020</v>
      </c>
      <c r="C498" s="90"/>
      <c r="D498" s="91"/>
      <c r="E498" s="90"/>
      <c r="F498" s="101"/>
      <c r="G498" s="101"/>
      <c r="H498" s="90"/>
      <c r="I498" s="115"/>
      <c r="J498" s="115"/>
      <c r="K498" s="115"/>
      <c r="L498" s="115"/>
      <c r="M498" s="116"/>
      <c r="N498" s="116"/>
      <c r="O498" s="116"/>
      <c r="P498" s="115"/>
      <c r="Q498" s="115"/>
      <c r="R498" s="115"/>
      <c r="S498" s="115"/>
      <c r="T498" s="117"/>
      <c r="U498" s="117"/>
      <c r="V498" s="117"/>
      <c r="W498" s="117"/>
      <c r="X498" s="117"/>
      <c r="Y498" s="117"/>
      <c r="Z498" s="115"/>
      <c r="AA498" s="115"/>
      <c r="AB498" s="115"/>
      <c r="AC498" s="118"/>
      <c r="AD498" s="117"/>
      <c r="AE498" s="117"/>
      <c r="AF498" s="118"/>
      <c r="AG498" s="118"/>
      <c r="AH498" s="118"/>
      <c r="AI498" s="115"/>
      <c r="AJ498" s="115"/>
      <c r="AK498" s="90"/>
    </row>
    <row r="499" spans="1:37" x14ac:dyDescent="0.2">
      <c r="A499" s="41" t="s">
        <v>97</v>
      </c>
      <c r="B499" s="41">
        <v>2020</v>
      </c>
      <c r="C499" s="90"/>
      <c r="D499" s="91"/>
      <c r="E499" s="90"/>
      <c r="F499" s="101"/>
      <c r="G499" s="101"/>
      <c r="H499" s="90"/>
      <c r="I499" s="115"/>
      <c r="J499" s="115"/>
      <c r="K499" s="115"/>
      <c r="L499" s="115"/>
      <c r="M499" s="116"/>
      <c r="N499" s="116"/>
      <c r="O499" s="116"/>
      <c r="P499" s="115"/>
      <c r="Q499" s="115"/>
      <c r="R499" s="115"/>
      <c r="S499" s="115"/>
      <c r="T499" s="117"/>
      <c r="U499" s="117"/>
      <c r="V499" s="117"/>
      <c r="W499" s="117"/>
      <c r="X499" s="117"/>
      <c r="Y499" s="117"/>
      <c r="Z499" s="115"/>
      <c r="AA499" s="115"/>
      <c r="AB499" s="115"/>
      <c r="AC499" s="118"/>
      <c r="AD499" s="117"/>
      <c r="AE499" s="117"/>
      <c r="AF499" s="118"/>
      <c r="AG499" s="118"/>
      <c r="AH499" s="118"/>
      <c r="AI499" s="115"/>
      <c r="AJ499" s="115"/>
      <c r="AK499" s="90"/>
    </row>
    <row r="500" spans="1:37" x14ac:dyDescent="0.2">
      <c r="A500" s="41" t="s">
        <v>97</v>
      </c>
      <c r="B500" s="41">
        <v>2020</v>
      </c>
      <c r="C500" s="90"/>
      <c r="D500" s="91"/>
      <c r="E500" s="90"/>
      <c r="F500" s="101"/>
      <c r="G500" s="101"/>
      <c r="H500" s="90"/>
      <c r="I500" s="115"/>
      <c r="J500" s="115"/>
      <c r="K500" s="115"/>
      <c r="L500" s="115"/>
      <c r="M500" s="116"/>
      <c r="N500" s="116"/>
      <c r="O500" s="116"/>
      <c r="P500" s="115"/>
      <c r="Q500" s="115"/>
      <c r="R500" s="115"/>
      <c r="S500" s="115"/>
      <c r="T500" s="117"/>
      <c r="U500" s="117"/>
      <c r="V500" s="117"/>
      <c r="W500" s="117"/>
      <c r="X500" s="117"/>
      <c r="Y500" s="117"/>
      <c r="Z500" s="115"/>
      <c r="AA500" s="115"/>
      <c r="AB500" s="115"/>
      <c r="AC500" s="118"/>
      <c r="AD500" s="117"/>
      <c r="AE500" s="117"/>
      <c r="AF500" s="118"/>
      <c r="AG500" s="118"/>
      <c r="AH500" s="118"/>
      <c r="AI500" s="115"/>
      <c r="AJ500" s="115"/>
      <c r="AK500" s="90"/>
    </row>
    <row r="501" spans="1:37" x14ac:dyDescent="0.2">
      <c r="A501" s="41" t="s">
        <v>97</v>
      </c>
      <c r="B501" s="41">
        <v>2021</v>
      </c>
      <c r="C501" s="90"/>
      <c r="D501" s="91"/>
      <c r="E501" s="90"/>
      <c r="F501" s="101"/>
      <c r="G501" s="101"/>
      <c r="H501" s="90"/>
      <c r="I501" s="115"/>
      <c r="J501" s="115"/>
      <c r="K501" s="115"/>
      <c r="L501" s="115"/>
      <c r="M501" s="116"/>
      <c r="N501" s="116"/>
      <c r="O501" s="116"/>
      <c r="P501" s="115"/>
      <c r="Q501" s="115"/>
      <c r="R501" s="115"/>
      <c r="S501" s="115"/>
      <c r="T501" s="117"/>
      <c r="U501" s="117"/>
      <c r="V501" s="117"/>
      <c r="W501" s="117"/>
      <c r="X501" s="117"/>
      <c r="Y501" s="117"/>
      <c r="Z501" s="115"/>
      <c r="AA501" s="115"/>
      <c r="AB501" s="115"/>
      <c r="AC501" s="118"/>
      <c r="AD501" s="117"/>
      <c r="AE501" s="117"/>
      <c r="AF501" s="118"/>
      <c r="AG501" s="118"/>
      <c r="AH501" s="118"/>
      <c r="AI501" s="115"/>
      <c r="AJ501" s="115"/>
      <c r="AK501" s="90"/>
    </row>
    <row r="502" spans="1:37" x14ac:dyDescent="0.2">
      <c r="A502" s="41" t="s">
        <v>97</v>
      </c>
      <c r="B502" s="41">
        <v>2020</v>
      </c>
      <c r="C502" s="90"/>
      <c r="D502" s="91"/>
      <c r="E502" s="90"/>
      <c r="F502" s="101"/>
      <c r="G502" s="101"/>
      <c r="H502" s="90"/>
      <c r="I502" s="115"/>
      <c r="J502" s="115"/>
      <c r="K502" s="115"/>
      <c r="L502" s="115"/>
      <c r="M502" s="116"/>
      <c r="N502" s="116"/>
      <c r="O502" s="116"/>
      <c r="P502" s="115"/>
      <c r="Q502" s="115"/>
      <c r="R502" s="115"/>
      <c r="S502" s="115"/>
      <c r="T502" s="117"/>
      <c r="U502" s="117"/>
      <c r="V502" s="117"/>
      <c r="W502" s="117"/>
      <c r="X502" s="117"/>
      <c r="Y502" s="117"/>
      <c r="Z502" s="115"/>
      <c r="AA502" s="115"/>
      <c r="AB502" s="115"/>
      <c r="AC502" s="118"/>
      <c r="AD502" s="117"/>
      <c r="AE502" s="117"/>
      <c r="AF502" s="118"/>
      <c r="AG502" s="118"/>
      <c r="AH502" s="118"/>
      <c r="AI502" s="115"/>
      <c r="AJ502" s="115"/>
      <c r="AK502" s="90"/>
    </row>
    <row r="503" spans="1:37" x14ac:dyDescent="0.2">
      <c r="A503" s="41" t="s">
        <v>97</v>
      </c>
      <c r="B503" s="41">
        <v>2020</v>
      </c>
      <c r="C503" s="90"/>
      <c r="D503" s="91"/>
      <c r="E503" s="90"/>
      <c r="F503" s="101"/>
      <c r="G503" s="101"/>
      <c r="H503" s="90"/>
      <c r="I503" s="115"/>
      <c r="J503" s="115"/>
      <c r="K503" s="115"/>
      <c r="L503" s="115"/>
      <c r="M503" s="116"/>
      <c r="N503" s="116"/>
      <c r="O503" s="116"/>
      <c r="P503" s="115"/>
      <c r="Q503" s="115"/>
      <c r="R503" s="115"/>
      <c r="S503" s="115"/>
      <c r="T503" s="117"/>
      <c r="U503" s="117"/>
      <c r="V503" s="117"/>
      <c r="W503" s="117"/>
      <c r="X503" s="117"/>
      <c r="Y503" s="117"/>
      <c r="Z503" s="115"/>
      <c r="AA503" s="115"/>
      <c r="AB503" s="115"/>
      <c r="AC503" s="118"/>
      <c r="AD503" s="117"/>
      <c r="AE503" s="117"/>
      <c r="AF503" s="118"/>
      <c r="AG503" s="118"/>
      <c r="AH503" s="118"/>
      <c r="AI503" s="115"/>
      <c r="AJ503" s="115"/>
      <c r="AK503" s="90"/>
    </row>
    <row r="504" spans="1:37" x14ac:dyDescent="0.2">
      <c r="A504" s="41" t="s">
        <v>97</v>
      </c>
      <c r="B504" s="41">
        <v>2020</v>
      </c>
      <c r="C504" s="90"/>
      <c r="D504" s="91"/>
      <c r="E504" s="90"/>
      <c r="F504" s="101"/>
      <c r="G504" s="101"/>
      <c r="H504" s="90"/>
      <c r="I504" s="115"/>
      <c r="J504" s="115"/>
      <c r="K504" s="115"/>
      <c r="L504" s="115"/>
      <c r="M504" s="116"/>
      <c r="N504" s="116"/>
      <c r="O504" s="116"/>
      <c r="P504" s="115"/>
      <c r="Q504" s="115"/>
      <c r="R504" s="115"/>
      <c r="S504" s="115"/>
      <c r="T504" s="117"/>
      <c r="U504" s="117"/>
      <c r="V504" s="117"/>
      <c r="W504" s="117"/>
      <c r="X504" s="117"/>
      <c r="Y504" s="117"/>
      <c r="Z504" s="115"/>
      <c r="AA504" s="115"/>
      <c r="AB504" s="115"/>
      <c r="AC504" s="118"/>
      <c r="AD504" s="117"/>
      <c r="AE504" s="117"/>
      <c r="AF504" s="118"/>
      <c r="AG504" s="118"/>
      <c r="AH504" s="118"/>
      <c r="AI504" s="115"/>
      <c r="AJ504" s="115"/>
      <c r="AK504" s="90"/>
    </row>
    <row r="505" spans="1:37" x14ac:dyDescent="0.2">
      <c r="A505" s="41" t="s">
        <v>97</v>
      </c>
      <c r="B505" s="41">
        <v>2020</v>
      </c>
      <c r="C505" s="90"/>
      <c r="D505" s="91"/>
      <c r="E505" s="90"/>
      <c r="F505" s="101"/>
      <c r="G505" s="101"/>
      <c r="H505" s="90"/>
      <c r="I505" s="115"/>
      <c r="J505" s="115"/>
      <c r="K505" s="115"/>
      <c r="L505" s="115"/>
      <c r="M505" s="116"/>
      <c r="N505" s="116"/>
      <c r="O505" s="116"/>
      <c r="P505" s="115"/>
      <c r="Q505" s="115"/>
      <c r="R505" s="115"/>
      <c r="S505" s="115"/>
      <c r="T505" s="117"/>
      <c r="U505" s="117"/>
      <c r="V505" s="117"/>
      <c r="W505" s="117"/>
      <c r="X505" s="117"/>
      <c r="Y505" s="117"/>
      <c r="Z505" s="115"/>
      <c r="AA505" s="115"/>
      <c r="AB505" s="115"/>
      <c r="AC505" s="118"/>
      <c r="AD505" s="117"/>
      <c r="AE505" s="117"/>
      <c r="AF505" s="118"/>
      <c r="AG505" s="118"/>
      <c r="AH505" s="118"/>
      <c r="AI505" s="115"/>
      <c r="AJ505" s="115"/>
      <c r="AK505" s="90"/>
    </row>
    <row r="506" spans="1:37" x14ac:dyDescent="0.2">
      <c r="A506" s="41" t="s">
        <v>97</v>
      </c>
      <c r="B506" s="41">
        <v>2020</v>
      </c>
      <c r="C506" s="90"/>
      <c r="D506" s="91"/>
      <c r="E506" s="90"/>
      <c r="F506" s="101"/>
      <c r="G506" s="101"/>
      <c r="H506" s="90"/>
      <c r="I506" s="115"/>
      <c r="J506" s="115"/>
      <c r="K506" s="115"/>
      <c r="L506" s="115"/>
      <c r="M506" s="116"/>
      <c r="N506" s="116"/>
      <c r="O506" s="116"/>
      <c r="P506" s="115"/>
      <c r="Q506" s="115"/>
      <c r="R506" s="115"/>
      <c r="S506" s="115"/>
      <c r="T506" s="117"/>
      <c r="U506" s="117"/>
      <c r="V506" s="117"/>
      <c r="W506" s="117"/>
      <c r="X506" s="117"/>
      <c r="Y506" s="117"/>
      <c r="Z506" s="115"/>
      <c r="AA506" s="115"/>
      <c r="AB506" s="115"/>
      <c r="AC506" s="118"/>
      <c r="AD506" s="117"/>
      <c r="AE506" s="117"/>
      <c r="AF506" s="118"/>
      <c r="AG506" s="118"/>
      <c r="AH506" s="118"/>
      <c r="AI506" s="115"/>
      <c r="AJ506" s="115"/>
      <c r="AK506" s="90"/>
    </row>
    <row r="507" spans="1:37" x14ac:dyDescent="0.2">
      <c r="A507" s="41" t="s">
        <v>97</v>
      </c>
      <c r="B507" s="41">
        <v>2020</v>
      </c>
      <c r="C507" s="90"/>
      <c r="D507" s="91"/>
      <c r="E507" s="90"/>
      <c r="F507" s="101"/>
      <c r="G507" s="101"/>
      <c r="H507" s="90"/>
      <c r="I507" s="115"/>
      <c r="J507" s="115"/>
      <c r="K507" s="115"/>
      <c r="L507" s="115"/>
      <c r="M507" s="116"/>
      <c r="N507" s="116"/>
      <c r="O507" s="116"/>
      <c r="P507" s="115"/>
      <c r="Q507" s="115"/>
      <c r="R507" s="115"/>
      <c r="S507" s="115"/>
      <c r="T507" s="117"/>
      <c r="U507" s="117"/>
      <c r="V507" s="117"/>
      <c r="W507" s="117"/>
      <c r="X507" s="117"/>
      <c r="Y507" s="117"/>
      <c r="Z507" s="115"/>
      <c r="AA507" s="115"/>
      <c r="AB507" s="115"/>
      <c r="AC507" s="118"/>
      <c r="AD507" s="117"/>
      <c r="AE507" s="117"/>
      <c r="AF507" s="118"/>
      <c r="AG507" s="118"/>
      <c r="AH507" s="118"/>
      <c r="AI507" s="115"/>
      <c r="AJ507" s="115"/>
      <c r="AK507" s="90"/>
    </row>
    <row r="508" spans="1:37" x14ac:dyDescent="0.2">
      <c r="A508" s="41" t="s">
        <v>97</v>
      </c>
      <c r="B508" s="41">
        <v>2020</v>
      </c>
      <c r="C508" s="90"/>
      <c r="D508" s="91"/>
      <c r="E508" s="90"/>
      <c r="F508" s="101"/>
      <c r="G508" s="101"/>
      <c r="H508" s="90"/>
      <c r="I508" s="115"/>
      <c r="J508" s="115"/>
      <c r="K508" s="115"/>
      <c r="L508" s="115"/>
      <c r="M508" s="116"/>
      <c r="N508" s="116"/>
      <c r="O508" s="116"/>
      <c r="P508" s="115"/>
      <c r="Q508" s="115"/>
      <c r="R508" s="115"/>
      <c r="S508" s="115"/>
      <c r="T508" s="117"/>
      <c r="U508" s="117"/>
      <c r="V508" s="117"/>
      <c r="W508" s="117"/>
      <c r="X508" s="117"/>
      <c r="Y508" s="117"/>
      <c r="Z508" s="115"/>
      <c r="AA508" s="115"/>
      <c r="AB508" s="115"/>
      <c r="AC508" s="118"/>
      <c r="AD508" s="117"/>
      <c r="AE508" s="117"/>
      <c r="AF508" s="118"/>
      <c r="AG508" s="118"/>
      <c r="AH508" s="118"/>
      <c r="AI508" s="115"/>
      <c r="AJ508" s="115"/>
      <c r="AK508" s="90"/>
    </row>
    <row r="509" spans="1:37" x14ac:dyDescent="0.2">
      <c r="A509" s="41" t="s">
        <v>97</v>
      </c>
      <c r="B509" s="41">
        <v>2020</v>
      </c>
      <c r="C509" s="90"/>
      <c r="D509" s="91"/>
      <c r="E509" s="90"/>
      <c r="F509" s="101"/>
      <c r="G509" s="101"/>
      <c r="H509" s="90"/>
      <c r="I509" s="115"/>
      <c r="J509" s="115"/>
      <c r="K509" s="115"/>
      <c r="L509" s="115"/>
      <c r="M509" s="116"/>
      <c r="N509" s="116"/>
      <c r="O509" s="116"/>
      <c r="P509" s="115"/>
      <c r="Q509" s="115"/>
      <c r="R509" s="115"/>
      <c r="S509" s="115"/>
      <c r="T509" s="117"/>
      <c r="U509" s="117"/>
      <c r="V509" s="117"/>
      <c r="W509" s="117"/>
      <c r="X509" s="117"/>
      <c r="Y509" s="117"/>
      <c r="Z509" s="115"/>
      <c r="AA509" s="115"/>
      <c r="AB509" s="115"/>
      <c r="AC509" s="118"/>
      <c r="AD509" s="117"/>
      <c r="AE509" s="117"/>
      <c r="AF509" s="118"/>
      <c r="AG509" s="118"/>
      <c r="AH509" s="118"/>
      <c r="AI509" s="115"/>
      <c r="AJ509" s="115"/>
      <c r="AK509" s="90"/>
    </row>
    <row r="510" spans="1:37" x14ac:dyDescent="0.2">
      <c r="A510" s="41" t="s">
        <v>97</v>
      </c>
      <c r="B510" s="41">
        <v>2020</v>
      </c>
      <c r="C510" s="90"/>
      <c r="D510" s="91"/>
      <c r="E510" s="90"/>
      <c r="F510" s="101"/>
      <c r="G510" s="101"/>
      <c r="H510" s="90"/>
      <c r="I510" s="115"/>
      <c r="J510" s="115"/>
      <c r="K510" s="115"/>
      <c r="L510" s="115"/>
      <c r="M510" s="116"/>
      <c r="N510" s="116"/>
      <c r="O510" s="116"/>
      <c r="P510" s="115"/>
      <c r="Q510" s="115"/>
      <c r="R510" s="115"/>
      <c r="S510" s="115"/>
      <c r="T510" s="117"/>
      <c r="U510" s="117"/>
      <c r="V510" s="117"/>
      <c r="W510" s="117"/>
      <c r="X510" s="117"/>
      <c r="Y510" s="117"/>
      <c r="Z510" s="115"/>
      <c r="AA510" s="115"/>
      <c r="AB510" s="115"/>
      <c r="AC510" s="118"/>
      <c r="AD510" s="117"/>
      <c r="AE510" s="117"/>
      <c r="AF510" s="118"/>
      <c r="AG510" s="118"/>
      <c r="AH510" s="118"/>
      <c r="AI510" s="115"/>
      <c r="AJ510" s="115"/>
      <c r="AK510" s="90"/>
    </row>
    <row r="511" spans="1:37" x14ac:dyDescent="0.2">
      <c r="A511" s="41" t="s">
        <v>97</v>
      </c>
      <c r="B511" s="41">
        <v>2020</v>
      </c>
      <c r="C511" s="90"/>
      <c r="D511" s="91"/>
      <c r="E511" s="90"/>
      <c r="F511" s="101"/>
      <c r="G511" s="101"/>
      <c r="H511" s="90"/>
      <c r="I511" s="115"/>
      <c r="J511" s="115"/>
      <c r="K511" s="115"/>
      <c r="L511" s="115"/>
      <c r="M511" s="116"/>
      <c r="N511" s="116"/>
      <c r="O511" s="116"/>
      <c r="P511" s="115"/>
      <c r="Q511" s="115"/>
      <c r="R511" s="115"/>
      <c r="S511" s="115"/>
      <c r="T511" s="117"/>
      <c r="U511" s="117"/>
      <c r="V511" s="117"/>
      <c r="W511" s="117"/>
      <c r="X511" s="117"/>
      <c r="Y511" s="117"/>
      <c r="Z511" s="115"/>
      <c r="AA511" s="115"/>
      <c r="AB511" s="115"/>
      <c r="AC511" s="118"/>
      <c r="AD511" s="117"/>
      <c r="AE511" s="117"/>
      <c r="AF511" s="118"/>
      <c r="AG511" s="118"/>
      <c r="AH511" s="118"/>
      <c r="AI511" s="115"/>
      <c r="AJ511" s="115"/>
      <c r="AK511" s="90"/>
    </row>
    <row r="512" spans="1:37" x14ac:dyDescent="0.2">
      <c r="A512" s="41" t="s">
        <v>97</v>
      </c>
      <c r="B512" s="41">
        <v>2020</v>
      </c>
      <c r="C512" s="90"/>
      <c r="D512" s="91"/>
      <c r="E512" s="90"/>
      <c r="F512" s="101"/>
      <c r="G512" s="101"/>
      <c r="H512" s="90"/>
      <c r="I512" s="115"/>
      <c r="J512" s="115"/>
      <c r="K512" s="115"/>
      <c r="L512" s="115"/>
      <c r="M512" s="116"/>
      <c r="N512" s="116"/>
      <c r="O512" s="116"/>
      <c r="P512" s="115"/>
      <c r="Q512" s="115"/>
      <c r="R512" s="115"/>
      <c r="S512" s="115"/>
      <c r="T512" s="117"/>
      <c r="U512" s="117"/>
      <c r="V512" s="117"/>
      <c r="W512" s="117"/>
      <c r="X512" s="117"/>
      <c r="Y512" s="117"/>
      <c r="Z512" s="115"/>
      <c r="AA512" s="115"/>
      <c r="AB512" s="115"/>
      <c r="AC512" s="118"/>
      <c r="AD512" s="117"/>
      <c r="AE512" s="117"/>
      <c r="AF512" s="118"/>
      <c r="AG512" s="118"/>
      <c r="AH512" s="118"/>
      <c r="AI512" s="115"/>
      <c r="AJ512" s="115"/>
      <c r="AK512" s="90"/>
    </row>
    <row r="513" spans="1:37" x14ac:dyDescent="0.2">
      <c r="A513" s="41" t="s">
        <v>97</v>
      </c>
      <c r="B513" s="41">
        <v>2021</v>
      </c>
      <c r="C513" s="90"/>
      <c r="D513" s="91"/>
      <c r="E513" s="90"/>
      <c r="F513" s="101"/>
      <c r="G513" s="101"/>
      <c r="H513" s="90"/>
      <c r="I513" s="115"/>
      <c r="J513" s="115"/>
      <c r="K513" s="115"/>
      <c r="L513" s="115"/>
      <c r="M513" s="116"/>
      <c r="N513" s="116"/>
      <c r="O513" s="116"/>
      <c r="P513" s="115"/>
      <c r="Q513" s="115"/>
      <c r="R513" s="115"/>
      <c r="S513" s="115"/>
      <c r="T513" s="117"/>
      <c r="U513" s="117"/>
      <c r="V513" s="117"/>
      <c r="W513" s="117"/>
      <c r="X513" s="117"/>
      <c r="Y513" s="117"/>
      <c r="Z513" s="115"/>
      <c r="AA513" s="115"/>
      <c r="AB513" s="115"/>
      <c r="AC513" s="118"/>
      <c r="AD513" s="117"/>
      <c r="AE513" s="117"/>
      <c r="AF513" s="118"/>
      <c r="AG513" s="118"/>
      <c r="AH513" s="118"/>
      <c r="AI513" s="115"/>
      <c r="AJ513" s="115"/>
      <c r="AK513" s="90"/>
    </row>
    <row r="514" spans="1:37" x14ac:dyDescent="0.2">
      <c r="A514" s="41" t="s">
        <v>97</v>
      </c>
      <c r="B514" s="41">
        <v>2020</v>
      </c>
      <c r="C514" s="90"/>
      <c r="D514" s="91"/>
      <c r="E514" s="90"/>
      <c r="F514" s="101"/>
      <c r="G514" s="101"/>
      <c r="H514" s="90"/>
      <c r="I514" s="115"/>
      <c r="J514" s="115"/>
      <c r="K514" s="115"/>
      <c r="L514" s="115"/>
      <c r="M514" s="116"/>
      <c r="N514" s="116"/>
      <c r="O514" s="116"/>
      <c r="P514" s="115"/>
      <c r="Q514" s="115"/>
      <c r="R514" s="115"/>
      <c r="S514" s="115"/>
      <c r="T514" s="117"/>
      <c r="U514" s="117"/>
      <c r="V514" s="117"/>
      <c r="W514" s="117"/>
      <c r="X514" s="117"/>
      <c r="Y514" s="117"/>
      <c r="Z514" s="115"/>
      <c r="AA514" s="115"/>
      <c r="AB514" s="115"/>
      <c r="AC514" s="118"/>
      <c r="AD514" s="117"/>
      <c r="AE514" s="117"/>
      <c r="AF514" s="118"/>
      <c r="AG514" s="118"/>
      <c r="AH514" s="118"/>
      <c r="AI514" s="115"/>
      <c r="AJ514" s="115"/>
      <c r="AK514" s="90"/>
    </row>
    <row r="515" spans="1:37" x14ac:dyDescent="0.2">
      <c r="A515" s="41" t="s">
        <v>97</v>
      </c>
      <c r="B515" s="41">
        <v>2021</v>
      </c>
      <c r="C515" s="90"/>
      <c r="D515" s="91"/>
      <c r="E515" s="90"/>
      <c r="F515" s="101"/>
      <c r="G515" s="101"/>
      <c r="H515" s="90"/>
      <c r="I515" s="115"/>
      <c r="J515" s="115"/>
      <c r="K515" s="115"/>
      <c r="L515" s="115"/>
      <c r="M515" s="116"/>
      <c r="N515" s="116"/>
      <c r="O515" s="116"/>
      <c r="P515" s="115"/>
      <c r="Q515" s="115"/>
      <c r="R515" s="115"/>
      <c r="S515" s="115"/>
      <c r="T515" s="117"/>
      <c r="U515" s="117"/>
      <c r="V515" s="117"/>
      <c r="W515" s="117"/>
      <c r="X515" s="117"/>
      <c r="Y515" s="117"/>
      <c r="Z515" s="115"/>
      <c r="AA515" s="115"/>
      <c r="AB515" s="115"/>
      <c r="AC515" s="118"/>
      <c r="AD515" s="117"/>
      <c r="AE515" s="117"/>
      <c r="AF515" s="118"/>
      <c r="AG515" s="118"/>
      <c r="AH515" s="118"/>
      <c r="AI515" s="115"/>
      <c r="AJ515" s="115"/>
      <c r="AK515" s="90"/>
    </row>
    <row r="516" spans="1:37" x14ac:dyDescent="0.2">
      <c r="A516" s="41" t="s">
        <v>97</v>
      </c>
      <c r="B516" s="41">
        <v>2021</v>
      </c>
      <c r="C516" s="90"/>
      <c r="D516" s="91"/>
      <c r="E516" s="90"/>
      <c r="F516" s="101"/>
      <c r="G516" s="101"/>
      <c r="H516" s="90"/>
      <c r="I516" s="115"/>
      <c r="J516" s="115"/>
      <c r="K516" s="115"/>
      <c r="L516" s="115"/>
      <c r="M516" s="116"/>
      <c r="N516" s="116"/>
      <c r="O516" s="116"/>
      <c r="P516" s="115"/>
      <c r="Q516" s="115"/>
      <c r="R516" s="115"/>
      <c r="S516" s="115"/>
      <c r="T516" s="117"/>
      <c r="U516" s="117"/>
      <c r="V516" s="117"/>
      <c r="W516" s="117"/>
      <c r="X516" s="117"/>
      <c r="Y516" s="117"/>
      <c r="Z516" s="115"/>
      <c r="AA516" s="115"/>
      <c r="AB516" s="115"/>
      <c r="AC516" s="118"/>
      <c r="AD516" s="117"/>
      <c r="AE516" s="117"/>
      <c r="AF516" s="118"/>
      <c r="AG516" s="118"/>
      <c r="AH516" s="118"/>
      <c r="AI516" s="115"/>
      <c r="AJ516" s="115"/>
      <c r="AK516" s="90"/>
    </row>
    <row r="517" spans="1:37" x14ac:dyDescent="0.2">
      <c r="A517" s="41" t="s">
        <v>97</v>
      </c>
      <c r="B517" s="41">
        <v>2020</v>
      </c>
      <c r="C517" s="90"/>
      <c r="D517" s="91"/>
      <c r="E517" s="90"/>
      <c r="F517" s="101"/>
      <c r="G517" s="101"/>
      <c r="H517" s="90"/>
      <c r="I517" s="115"/>
      <c r="J517" s="115"/>
      <c r="K517" s="115"/>
      <c r="L517" s="115"/>
      <c r="M517" s="116"/>
      <c r="N517" s="116"/>
      <c r="O517" s="116"/>
      <c r="P517" s="115"/>
      <c r="Q517" s="115"/>
      <c r="R517" s="115"/>
      <c r="S517" s="115"/>
      <c r="T517" s="117"/>
      <c r="U517" s="117"/>
      <c r="V517" s="117"/>
      <c r="W517" s="117"/>
      <c r="X517" s="117"/>
      <c r="Y517" s="117"/>
      <c r="Z517" s="115"/>
      <c r="AA517" s="115"/>
      <c r="AB517" s="115"/>
      <c r="AC517" s="118"/>
      <c r="AD517" s="117"/>
      <c r="AE517" s="117"/>
      <c r="AF517" s="118"/>
      <c r="AG517" s="118"/>
      <c r="AH517" s="118"/>
      <c r="AI517" s="115"/>
      <c r="AJ517" s="115"/>
      <c r="AK517" s="90"/>
    </row>
    <row r="518" spans="1:37" x14ac:dyDescent="0.2">
      <c r="A518" s="41" t="s">
        <v>97</v>
      </c>
      <c r="B518" s="41">
        <v>2020</v>
      </c>
      <c r="C518" s="90"/>
      <c r="D518" s="91"/>
      <c r="E518" s="90"/>
      <c r="F518" s="101"/>
      <c r="G518" s="101"/>
      <c r="H518" s="90"/>
      <c r="I518" s="115"/>
      <c r="J518" s="115"/>
      <c r="K518" s="115"/>
      <c r="L518" s="115"/>
      <c r="M518" s="116"/>
      <c r="N518" s="116"/>
      <c r="O518" s="116"/>
      <c r="P518" s="115"/>
      <c r="Q518" s="115"/>
      <c r="R518" s="115"/>
      <c r="S518" s="115"/>
      <c r="T518" s="117"/>
      <c r="U518" s="117"/>
      <c r="V518" s="117"/>
      <c r="W518" s="117"/>
      <c r="X518" s="117"/>
      <c r="Y518" s="117"/>
      <c r="Z518" s="115"/>
      <c r="AA518" s="115"/>
      <c r="AB518" s="115"/>
      <c r="AC518" s="118"/>
      <c r="AD518" s="117"/>
      <c r="AE518" s="117"/>
      <c r="AF518" s="118"/>
      <c r="AG518" s="118"/>
      <c r="AH518" s="118"/>
      <c r="AI518" s="115"/>
      <c r="AJ518" s="115"/>
      <c r="AK518" s="90"/>
    </row>
    <row r="519" spans="1:37" x14ac:dyDescent="0.2">
      <c r="A519" s="41" t="s">
        <v>97</v>
      </c>
      <c r="B519" s="41">
        <v>2020</v>
      </c>
      <c r="C519" s="90"/>
      <c r="D519" s="91"/>
      <c r="E519" s="90"/>
      <c r="F519" s="101"/>
      <c r="G519" s="101"/>
      <c r="H519" s="90"/>
      <c r="I519" s="115"/>
      <c r="J519" s="115"/>
      <c r="K519" s="115"/>
      <c r="L519" s="115"/>
      <c r="M519" s="116"/>
      <c r="N519" s="116"/>
      <c r="O519" s="116"/>
      <c r="P519" s="115"/>
      <c r="Q519" s="115"/>
      <c r="R519" s="115"/>
      <c r="S519" s="115"/>
      <c r="T519" s="117"/>
      <c r="U519" s="117"/>
      <c r="V519" s="117"/>
      <c r="W519" s="117"/>
      <c r="X519" s="117"/>
      <c r="Y519" s="117"/>
      <c r="Z519" s="115"/>
      <c r="AA519" s="115"/>
      <c r="AB519" s="115"/>
      <c r="AC519" s="118"/>
      <c r="AD519" s="117"/>
      <c r="AE519" s="117"/>
      <c r="AF519" s="118"/>
      <c r="AG519" s="118"/>
      <c r="AH519" s="118"/>
      <c r="AI519" s="115"/>
      <c r="AJ519" s="115"/>
      <c r="AK519" s="90"/>
    </row>
    <row r="520" spans="1:37" x14ac:dyDescent="0.2">
      <c r="A520" s="41" t="s">
        <v>97</v>
      </c>
      <c r="B520" s="41">
        <v>2020</v>
      </c>
      <c r="C520" s="90"/>
      <c r="D520" s="91"/>
      <c r="E520" s="90"/>
      <c r="F520" s="101"/>
      <c r="G520" s="101"/>
      <c r="H520" s="90"/>
      <c r="I520" s="115"/>
      <c r="J520" s="115"/>
      <c r="K520" s="115"/>
      <c r="L520" s="115"/>
      <c r="M520" s="116"/>
      <c r="N520" s="116"/>
      <c r="O520" s="116"/>
      <c r="P520" s="115"/>
      <c r="Q520" s="115"/>
      <c r="R520" s="115"/>
      <c r="S520" s="115"/>
      <c r="T520" s="117"/>
      <c r="U520" s="117"/>
      <c r="V520" s="117"/>
      <c r="W520" s="117"/>
      <c r="X520" s="117"/>
      <c r="Y520" s="117"/>
      <c r="Z520" s="115"/>
      <c r="AA520" s="115"/>
      <c r="AB520" s="115"/>
      <c r="AC520" s="118"/>
      <c r="AD520" s="117"/>
      <c r="AE520" s="117"/>
      <c r="AF520" s="118"/>
      <c r="AG520" s="118"/>
      <c r="AH520" s="118"/>
      <c r="AI520" s="115"/>
      <c r="AJ520" s="115"/>
      <c r="AK520" s="90"/>
    </row>
    <row r="521" spans="1:37" x14ac:dyDescent="0.2">
      <c r="A521" s="41" t="s">
        <v>97</v>
      </c>
      <c r="B521" s="41">
        <v>2020</v>
      </c>
      <c r="C521" s="90"/>
      <c r="D521" s="91"/>
      <c r="E521" s="90"/>
      <c r="F521" s="101"/>
      <c r="G521" s="101"/>
      <c r="H521" s="90"/>
      <c r="I521" s="115"/>
      <c r="J521" s="115"/>
      <c r="K521" s="115"/>
      <c r="L521" s="115"/>
      <c r="M521" s="116"/>
      <c r="N521" s="116"/>
      <c r="O521" s="116"/>
      <c r="P521" s="115"/>
      <c r="Q521" s="115"/>
      <c r="R521" s="115"/>
      <c r="S521" s="115"/>
      <c r="T521" s="117"/>
      <c r="U521" s="117"/>
      <c r="V521" s="117"/>
      <c r="W521" s="117"/>
      <c r="X521" s="117"/>
      <c r="Y521" s="117"/>
      <c r="Z521" s="115"/>
      <c r="AA521" s="115"/>
      <c r="AB521" s="115"/>
      <c r="AC521" s="118"/>
      <c r="AD521" s="117"/>
      <c r="AE521" s="117"/>
      <c r="AF521" s="118"/>
      <c r="AG521" s="118"/>
      <c r="AH521" s="118"/>
      <c r="AI521" s="115"/>
      <c r="AJ521" s="115"/>
      <c r="AK521" s="90"/>
    </row>
    <row r="522" spans="1:37" x14ac:dyDescent="0.2">
      <c r="A522" s="41" t="s">
        <v>97</v>
      </c>
      <c r="B522" s="41">
        <v>2020</v>
      </c>
      <c r="C522" s="90"/>
      <c r="D522" s="91"/>
      <c r="E522" s="90"/>
      <c r="F522" s="101"/>
      <c r="G522" s="101"/>
      <c r="H522" s="90"/>
      <c r="I522" s="115"/>
      <c r="J522" s="115"/>
      <c r="K522" s="115"/>
      <c r="L522" s="115"/>
      <c r="M522" s="116"/>
      <c r="N522" s="116"/>
      <c r="O522" s="116"/>
      <c r="P522" s="115"/>
      <c r="Q522" s="115"/>
      <c r="R522" s="115"/>
      <c r="S522" s="115"/>
      <c r="T522" s="117"/>
      <c r="U522" s="117"/>
      <c r="V522" s="117"/>
      <c r="W522" s="117"/>
      <c r="X522" s="117"/>
      <c r="Y522" s="117"/>
      <c r="Z522" s="115"/>
      <c r="AA522" s="115"/>
      <c r="AB522" s="115"/>
      <c r="AC522" s="118"/>
      <c r="AD522" s="117"/>
      <c r="AE522" s="117"/>
      <c r="AF522" s="118"/>
      <c r="AG522" s="118"/>
      <c r="AH522" s="118"/>
      <c r="AI522" s="115"/>
      <c r="AJ522" s="115"/>
      <c r="AK522" s="90"/>
    </row>
    <row r="523" spans="1:37" x14ac:dyDescent="0.2">
      <c r="A523" s="41" t="s">
        <v>97</v>
      </c>
      <c r="B523" s="41">
        <v>2020</v>
      </c>
      <c r="C523" s="90"/>
      <c r="D523" s="91"/>
      <c r="E523" s="90"/>
      <c r="F523" s="101"/>
      <c r="G523" s="101"/>
      <c r="H523" s="90"/>
      <c r="I523" s="115"/>
      <c r="J523" s="115"/>
      <c r="K523" s="115"/>
      <c r="L523" s="115"/>
      <c r="M523" s="116"/>
      <c r="N523" s="116"/>
      <c r="O523" s="116"/>
      <c r="P523" s="115"/>
      <c r="Q523" s="115"/>
      <c r="R523" s="115"/>
      <c r="S523" s="115"/>
      <c r="T523" s="117"/>
      <c r="U523" s="117"/>
      <c r="V523" s="117"/>
      <c r="W523" s="117"/>
      <c r="X523" s="117"/>
      <c r="Y523" s="117"/>
      <c r="Z523" s="115"/>
      <c r="AA523" s="115"/>
      <c r="AB523" s="115"/>
      <c r="AC523" s="118"/>
      <c r="AD523" s="117"/>
      <c r="AE523" s="117"/>
      <c r="AF523" s="118"/>
      <c r="AG523" s="118"/>
      <c r="AH523" s="118"/>
      <c r="AI523" s="115"/>
      <c r="AJ523" s="115"/>
      <c r="AK523" s="90"/>
    </row>
    <row r="524" spans="1:37" x14ac:dyDescent="0.2">
      <c r="A524" s="41" t="s">
        <v>97</v>
      </c>
      <c r="B524" s="41">
        <v>2020</v>
      </c>
      <c r="C524" s="90"/>
      <c r="D524" s="91"/>
      <c r="E524" s="90"/>
      <c r="F524" s="101"/>
      <c r="G524" s="101"/>
      <c r="H524" s="90"/>
      <c r="I524" s="115"/>
      <c r="J524" s="115"/>
      <c r="K524" s="115"/>
      <c r="L524" s="115"/>
      <c r="M524" s="116"/>
      <c r="N524" s="116"/>
      <c r="O524" s="116"/>
      <c r="P524" s="115"/>
      <c r="Q524" s="115"/>
      <c r="R524" s="115"/>
      <c r="S524" s="115"/>
      <c r="T524" s="117"/>
      <c r="U524" s="117"/>
      <c r="V524" s="117"/>
      <c r="W524" s="117"/>
      <c r="X524" s="117"/>
      <c r="Y524" s="117"/>
      <c r="Z524" s="115"/>
      <c r="AA524" s="115"/>
      <c r="AB524" s="115"/>
      <c r="AC524" s="118"/>
      <c r="AD524" s="117"/>
      <c r="AE524" s="117"/>
      <c r="AF524" s="118"/>
      <c r="AG524" s="118"/>
      <c r="AH524" s="118"/>
      <c r="AI524" s="115"/>
      <c r="AJ524" s="115"/>
      <c r="AK524" s="90"/>
    </row>
    <row r="525" spans="1:37" x14ac:dyDescent="0.2">
      <c r="A525" s="41" t="s">
        <v>97</v>
      </c>
      <c r="B525" s="41">
        <v>2020</v>
      </c>
      <c r="C525" s="90"/>
      <c r="D525" s="91"/>
      <c r="E525" s="90"/>
      <c r="F525" s="101"/>
      <c r="G525" s="101"/>
      <c r="H525" s="90"/>
      <c r="I525" s="115"/>
      <c r="J525" s="115"/>
      <c r="K525" s="115"/>
      <c r="L525" s="115"/>
      <c r="M525" s="116"/>
      <c r="N525" s="116"/>
      <c r="O525" s="116"/>
      <c r="P525" s="115"/>
      <c r="Q525" s="115"/>
      <c r="R525" s="115"/>
      <c r="S525" s="115"/>
      <c r="T525" s="117"/>
      <c r="U525" s="117"/>
      <c r="V525" s="117"/>
      <c r="W525" s="117"/>
      <c r="X525" s="117"/>
      <c r="Y525" s="117"/>
      <c r="Z525" s="115"/>
      <c r="AA525" s="115"/>
      <c r="AB525" s="115"/>
      <c r="AC525" s="118"/>
      <c r="AD525" s="117"/>
      <c r="AE525" s="117"/>
      <c r="AF525" s="118"/>
      <c r="AG525" s="118"/>
      <c r="AH525" s="118"/>
      <c r="AI525" s="115"/>
      <c r="AJ525" s="115"/>
      <c r="AK525" s="90"/>
    </row>
    <row r="526" spans="1:37" x14ac:dyDescent="0.2">
      <c r="A526" s="41" t="s">
        <v>97</v>
      </c>
      <c r="B526" s="41">
        <v>2020</v>
      </c>
      <c r="C526" s="90"/>
      <c r="D526" s="91"/>
      <c r="E526" s="90"/>
      <c r="F526" s="101"/>
      <c r="G526" s="101"/>
      <c r="H526" s="90"/>
      <c r="I526" s="115"/>
      <c r="J526" s="115"/>
      <c r="K526" s="115"/>
      <c r="L526" s="115"/>
      <c r="M526" s="116"/>
      <c r="N526" s="116"/>
      <c r="O526" s="116"/>
      <c r="P526" s="115"/>
      <c r="Q526" s="115"/>
      <c r="R526" s="115"/>
      <c r="S526" s="115"/>
      <c r="T526" s="117"/>
      <c r="U526" s="117"/>
      <c r="V526" s="117"/>
      <c r="W526" s="117"/>
      <c r="X526" s="117"/>
      <c r="Y526" s="117"/>
      <c r="Z526" s="115"/>
      <c r="AA526" s="115"/>
      <c r="AB526" s="115"/>
      <c r="AC526" s="118"/>
      <c r="AD526" s="117"/>
      <c r="AE526" s="117"/>
      <c r="AF526" s="118"/>
      <c r="AG526" s="118"/>
      <c r="AH526" s="118"/>
      <c r="AI526" s="115"/>
      <c r="AJ526" s="115"/>
      <c r="AK526" s="90"/>
    </row>
    <row r="527" spans="1:37" x14ac:dyDescent="0.2">
      <c r="A527" s="41" t="s">
        <v>97</v>
      </c>
      <c r="B527" s="41">
        <v>2020</v>
      </c>
      <c r="C527" s="90"/>
      <c r="D527" s="91"/>
      <c r="E527" s="90"/>
      <c r="F527" s="101"/>
      <c r="G527" s="101"/>
      <c r="H527" s="90"/>
      <c r="I527" s="115"/>
      <c r="J527" s="115"/>
      <c r="K527" s="115"/>
      <c r="L527" s="115"/>
      <c r="M527" s="116"/>
      <c r="N527" s="116"/>
      <c r="O527" s="116"/>
      <c r="P527" s="115"/>
      <c r="Q527" s="115"/>
      <c r="R527" s="115"/>
      <c r="S527" s="115"/>
      <c r="T527" s="117"/>
      <c r="U527" s="117"/>
      <c r="V527" s="117"/>
      <c r="W527" s="117"/>
      <c r="X527" s="117"/>
      <c r="Y527" s="117"/>
      <c r="Z527" s="115"/>
      <c r="AA527" s="115"/>
      <c r="AB527" s="115"/>
      <c r="AC527" s="118"/>
      <c r="AD527" s="117"/>
      <c r="AE527" s="117"/>
      <c r="AF527" s="118"/>
      <c r="AG527" s="118"/>
      <c r="AH527" s="118"/>
      <c r="AI527" s="115"/>
      <c r="AJ527" s="115"/>
      <c r="AK527" s="90"/>
    </row>
    <row r="528" spans="1:37" x14ac:dyDescent="0.2">
      <c r="A528" s="41" t="s">
        <v>97</v>
      </c>
      <c r="B528" s="41">
        <v>2020</v>
      </c>
      <c r="C528" s="90"/>
      <c r="D528" s="91"/>
      <c r="E528" s="90"/>
      <c r="F528" s="101"/>
      <c r="G528" s="101"/>
      <c r="H528" s="90"/>
      <c r="I528" s="115"/>
      <c r="J528" s="115"/>
      <c r="K528" s="115"/>
      <c r="L528" s="115"/>
      <c r="M528" s="116"/>
      <c r="N528" s="116"/>
      <c r="O528" s="116"/>
      <c r="P528" s="115"/>
      <c r="Q528" s="115"/>
      <c r="R528" s="115"/>
      <c r="S528" s="115"/>
      <c r="T528" s="117"/>
      <c r="U528" s="117"/>
      <c r="V528" s="117"/>
      <c r="W528" s="117"/>
      <c r="X528" s="117"/>
      <c r="Y528" s="117"/>
      <c r="Z528" s="115"/>
      <c r="AA528" s="115"/>
      <c r="AB528" s="115"/>
      <c r="AC528" s="118"/>
      <c r="AD528" s="117"/>
      <c r="AE528" s="117"/>
      <c r="AF528" s="118"/>
      <c r="AG528" s="118"/>
      <c r="AH528" s="118"/>
      <c r="AI528" s="115"/>
      <c r="AJ528" s="115"/>
      <c r="AK528" s="90"/>
    </row>
    <row r="529" spans="1:37" x14ac:dyDescent="0.2">
      <c r="A529" s="41" t="s">
        <v>97</v>
      </c>
      <c r="B529" s="41">
        <v>2020</v>
      </c>
      <c r="C529" s="90"/>
      <c r="D529" s="91"/>
      <c r="E529" s="90"/>
      <c r="F529" s="101"/>
      <c r="G529" s="101"/>
      <c r="H529" s="90"/>
      <c r="I529" s="115"/>
      <c r="J529" s="115"/>
      <c r="K529" s="115"/>
      <c r="L529" s="115"/>
      <c r="M529" s="116"/>
      <c r="N529" s="116"/>
      <c r="O529" s="116"/>
      <c r="P529" s="115"/>
      <c r="Q529" s="115"/>
      <c r="R529" s="115"/>
      <c r="S529" s="115"/>
      <c r="T529" s="117"/>
      <c r="U529" s="117"/>
      <c r="V529" s="117"/>
      <c r="W529" s="117"/>
      <c r="X529" s="117"/>
      <c r="Y529" s="117"/>
      <c r="Z529" s="115"/>
      <c r="AA529" s="115"/>
      <c r="AB529" s="115"/>
      <c r="AC529" s="118"/>
      <c r="AD529" s="117"/>
      <c r="AE529" s="117"/>
      <c r="AF529" s="118"/>
      <c r="AG529" s="118"/>
      <c r="AH529" s="118"/>
      <c r="AI529" s="115"/>
      <c r="AJ529" s="115"/>
      <c r="AK529" s="90"/>
    </row>
    <row r="530" spans="1:37" x14ac:dyDescent="0.2">
      <c r="A530" s="41" t="s">
        <v>97</v>
      </c>
      <c r="B530" s="41">
        <v>2020</v>
      </c>
      <c r="C530" s="90"/>
      <c r="D530" s="91"/>
      <c r="E530" s="90"/>
      <c r="F530" s="101"/>
      <c r="G530" s="101"/>
      <c r="H530" s="90"/>
      <c r="I530" s="115"/>
      <c r="J530" s="115"/>
      <c r="K530" s="115"/>
      <c r="L530" s="115"/>
      <c r="M530" s="116"/>
      <c r="N530" s="116"/>
      <c r="O530" s="116"/>
      <c r="P530" s="115"/>
      <c r="Q530" s="115"/>
      <c r="R530" s="115"/>
      <c r="S530" s="115"/>
      <c r="T530" s="117"/>
      <c r="U530" s="117"/>
      <c r="V530" s="117"/>
      <c r="W530" s="117"/>
      <c r="X530" s="117"/>
      <c r="Y530" s="117"/>
      <c r="Z530" s="115"/>
      <c r="AA530" s="115"/>
      <c r="AB530" s="115"/>
      <c r="AC530" s="118"/>
      <c r="AD530" s="117"/>
      <c r="AE530" s="117"/>
      <c r="AF530" s="118"/>
      <c r="AG530" s="118"/>
      <c r="AH530" s="118"/>
      <c r="AI530" s="115"/>
      <c r="AJ530" s="115"/>
      <c r="AK530" s="90"/>
    </row>
    <row r="531" spans="1:37" x14ac:dyDescent="0.2">
      <c r="A531" s="41" t="s">
        <v>97</v>
      </c>
      <c r="B531" s="41">
        <v>2020</v>
      </c>
      <c r="C531" s="90"/>
      <c r="D531" s="91"/>
      <c r="E531" s="90"/>
      <c r="F531" s="101"/>
      <c r="G531" s="101"/>
      <c r="H531" s="90"/>
      <c r="I531" s="115"/>
      <c r="J531" s="115"/>
      <c r="K531" s="115"/>
      <c r="L531" s="115"/>
      <c r="M531" s="116"/>
      <c r="N531" s="116"/>
      <c r="O531" s="116"/>
      <c r="P531" s="115"/>
      <c r="Q531" s="115"/>
      <c r="R531" s="115"/>
      <c r="S531" s="115"/>
      <c r="T531" s="117"/>
      <c r="U531" s="117"/>
      <c r="V531" s="117"/>
      <c r="W531" s="117"/>
      <c r="X531" s="117"/>
      <c r="Y531" s="117"/>
      <c r="Z531" s="115"/>
      <c r="AA531" s="115"/>
      <c r="AB531" s="115"/>
      <c r="AC531" s="118"/>
      <c r="AD531" s="117"/>
      <c r="AE531" s="117"/>
      <c r="AF531" s="118"/>
      <c r="AG531" s="118"/>
      <c r="AH531" s="118"/>
      <c r="AI531" s="115"/>
      <c r="AJ531" s="115"/>
      <c r="AK531" s="90"/>
    </row>
    <row r="532" spans="1:37" x14ac:dyDescent="0.2">
      <c r="A532" s="41" t="s">
        <v>97</v>
      </c>
      <c r="B532" s="41">
        <v>2021</v>
      </c>
      <c r="C532" s="90"/>
      <c r="D532" s="91"/>
      <c r="E532" s="90"/>
      <c r="F532" s="101"/>
      <c r="G532" s="101"/>
      <c r="H532" s="90"/>
      <c r="I532" s="115"/>
      <c r="J532" s="115"/>
      <c r="K532" s="115"/>
      <c r="L532" s="115"/>
      <c r="M532" s="116"/>
      <c r="N532" s="116"/>
      <c r="O532" s="116"/>
      <c r="P532" s="115"/>
      <c r="Q532" s="115"/>
      <c r="R532" s="115"/>
      <c r="S532" s="115"/>
      <c r="T532" s="117"/>
      <c r="U532" s="117"/>
      <c r="V532" s="117"/>
      <c r="W532" s="117"/>
      <c r="X532" s="117"/>
      <c r="Y532" s="117"/>
      <c r="Z532" s="115"/>
      <c r="AA532" s="115"/>
      <c r="AB532" s="115"/>
      <c r="AC532" s="118"/>
      <c r="AD532" s="117"/>
      <c r="AE532" s="117"/>
      <c r="AF532" s="118"/>
      <c r="AG532" s="118"/>
      <c r="AH532" s="118"/>
      <c r="AI532" s="115"/>
      <c r="AJ532" s="115"/>
      <c r="AK532" s="90"/>
    </row>
    <row r="533" spans="1:37" x14ac:dyDescent="0.2">
      <c r="A533" s="41" t="s">
        <v>97</v>
      </c>
      <c r="B533" s="41">
        <v>2021</v>
      </c>
      <c r="C533" s="90"/>
      <c r="D533" s="91"/>
      <c r="E533" s="90"/>
      <c r="F533" s="101"/>
      <c r="G533" s="101"/>
      <c r="H533" s="90"/>
      <c r="I533" s="115"/>
      <c r="J533" s="115"/>
      <c r="K533" s="115"/>
      <c r="L533" s="115"/>
      <c r="M533" s="116"/>
      <c r="N533" s="116"/>
      <c r="O533" s="116"/>
      <c r="P533" s="115"/>
      <c r="Q533" s="115"/>
      <c r="R533" s="115"/>
      <c r="S533" s="115"/>
      <c r="T533" s="117"/>
      <c r="U533" s="117"/>
      <c r="V533" s="117"/>
      <c r="W533" s="117"/>
      <c r="X533" s="117"/>
      <c r="Y533" s="117"/>
      <c r="Z533" s="115"/>
      <c r="AA533" s="115"/>
      <c r="AB533" s="115"/>
      <c r="AC533" s="118"/>
      <c r="AD533" s="117"/>
      <c r="AE533" s="117"/>
      <c r="AF533" s="118"/>
      <c r="AG533" s="118"/>
      <c r="AH533" s="118"/>
      <c r="AI533" s="115"/>
      <c r="AJ533" s="115"/>
      <c r="AK533" s="90"/>
    </row>
    <row r="534" spans="1:37" x14ac:dyDescent="0.2">
      <c r="A534" s="41" t="s">
        <v>97</v>
      </c>
      <c r="B534" s="41">
        <v>2021</v>
      </c>
      <c r="C534" s="90"/>
      <c r="D534" s="91"/>
      <c r="E534" s="90"/>
      <c r="F534" s="101"/>
      <c r="G534" s="101"/>
      <c r="H534" s="90"/>
      <c r="I534" s="115"/>
      <c r="J534" s="115"/>
      <c r="K534" s="115"/>
      <c r="L534" s="115"/>
      <c r="M534" s="116"/>
      <c r="N534" s="116"/>
      <c r="O534" s="116"/>
      <c r="P534" s="115"/>
      <c r="Q534" s="115"/>
      <c r="R534" s="115"/>
      <c r="S534" s="115"/>
      <c r="T534" s="117"/>
      <c r="U534" s="117"/>
      <c r="V534" s="117"/>
      <c r="W534" s="117"/>
      <c r="X534" s="117"/>
      <c r="Y534" s="117"/>
      <c r="Z534" s="115"/>
      <c r="AA534" s="115"/>
      <c r="AB534" s="115"/>
      <c r="AC534" s="118"/>
      <c r="AD534" s="117"/>
      <c r="AE534" s="117"/>
      <c r="AF534" s="118"/>
      <c r="AG534" s="118"/>
      <c r="AH534" s="118"/>
      <c r="AI534" s="115"/>
      <c r="AJ534" s="115"/>
      <c r="AK534" s="90"/>
    </row>
    <row r="535" spans="1:37" x14ac:dyDescent="0.2">
      <c r="A535" s="41" t="s">
        <v>97</v>
      </c>
      <c r="B535" s="41">
        <v>2021</v>
      </c>
      <c r="C535" s="90"/>
      <c r="D535" s="91"/>
      <c r="E535" s="90"/>
      <c r="F535" s="101"/>
      <c r="G535" s="101"/>
      <c r="H535" s="90"/>
      <c r="I535" s="115"/>
      <c r="J535" s="115"/>
      <c r="K535" s="115"/>
      <c r="L535" s="115"/>
      <c r="M535" s="116"/>
      <c r="N535" s="116"/>
      <c r="O535" s="116"/>
      <c r="P535" s="115"/>
      <c r="Q535" s="115"/>
      <c r="R535" s="115"/>
      <c r="S535" s="115"/>
      <c r="T535" s="117"/>
      <c r="U535" s="117"/>
      <c r="V535" s="117"/>
      <c r="W535" s="117"/>
      <c r="X535" s="117"/>
      <c r="Y535" s="117"/>
      <c r="Z535" s="115"/>
      <c r="AA535" s="115"/>
      <c r="AB535" s="115"/>
      <c r="AC535" s="118"/>
      <c r="AD535" s="117"/>
      <c r="AE535" s="117"/>
      <c r="AF535" s="118"/>
      <c r="AG535" s="118"/>
      <c r="AH535" s="118"/>
      <c r="AI535" s="115"/>
      <c r="AJ535" s="115"/>
      <c r="AK535" s="90"/>
    </row>
    <row r="536" spans="1:37" x14ac:dyDescent="0.2">
      <c r="A536" s="41" t="s">
        <v>97</v>
      </c>
      <c r="B536" s="41">
        <v>2020</v>
      </c>
      <c r="C536" s="90"/>
      <c r="D536" s="91"/>
      <c r="E536" s="90"/>
      <c r="F536" s="101"/>
      <c r="G536" s="101"/>
      <c r="H536" s="90"/>
      <c r="I536" s="115"/>
      <c r="J536" s="115"/>
      <c r="K536" s="115"/>
      <c r="L536" s="115"/>
      <c r="M536" s="116"/>
      <c r="N536" s="116"/>
      <c r="O536" s="116"/>
      <c r="P536" s="115"/>
      <c r="Q536" s="115"/>
      <c r="R536" s="115"/>
      <c r="S536" s="115"/>
      <c r="T536" s="117"/>
      <c r="U536" s="117"/>
      <c r="V536" s="117"/>
      <c r="W536" s="117"/>
      <c r="X536" s="117"/>
      <c r="Y536" s="117"/>
      <c r="Z536" s="115"/>
      <c r="AA536" s="115"/>
      <c r="AB536" s="115"/>
      <c r="AC536" s="118"/>
      <c r="AD536" s="117"/>
      <c r="AE536" s="117"/>
      <c r="AF536" s="118"/>
      <c r="AG536" s="118"/>
      <c r="AH536" s="118"/>
      <c r="AI536" s="115"/>
      <c r="AJ536" s="115"/>
      <c r="AK536" s="90"/>
    </row>
    <row r="537" spans="1:37" x14ac:dyDescent="0.2">
      <c r="A537" s="41" t="s">
        <v>97</v>
      </c>
      <c r="B537" s="41">
        <v>2020</v>
      </c>
      <c r="C537" s="90"/>
      <c r="D537" s="91"/>
      <c r="E537" s="90"/>
      <c r="F537" s="101"/>
      <c r="G537" s="101"/>
      <c r="H537" s="90"/>
      <c r="I537" s="115"/>
      <c r="J537" s="115"/>
      <c r="K537" s="115"/>
      <c r="L537" s="115"/>
      <c r="M537" s="116"/>
      <c r="N537" s="116"/>
      <c r="O537" s="116"/>
      <c r="P537" s="115"/>
      <c r="Q537" s="115"/>
      <c r="R537" s="115"/>
      <c r="S537" s="115"/>
      <c r="T537" s="117"/>
      <c r="U537" s="117"/>
      <c r="V537" s="117"/>
      <c r="W537" s="117"/>
      <c r="X537" s="117"/>
      <c r="Y537" s="117"/>
      <c r="Z537" s="115"/>
      <c r="AA537" s="115"/>
      <c r="AB537" s="115"/>
      <c r="AC537" s="118"/>
      <c r="AD537" s="117"/>
      <c r="AE537" s="117"/>
      <c r="AF537" s="118"/>
      <c r="AG537" s="118"/>
      <c r="AH537" s="118"/>
      <c r="AI537" s="115"/>
      <c r="AJ537" s="115"/>
      <c r="AK537" s="90"/>
    </row>
    <row r="538" spans="1:37" x14ac:dyDescent="0.2">
      <c r="A538" s="41" t="s">
        <v>97</v>
      </c>
      <c r="B538" s="41">
        <v>2020</v>
      </c>
      <c r="C538" s="90"/>
      <c r="D538" s="91"/>
      <c r="E538" s="90"/>
      <c r="F538" s="101"/>
      <c r="G538" s="101"/>
      <c r="H538" s="90"/>
      <c r="I538" s="115"/>
      <c r="J538" s="115"/>
      <c r="K538" s="115"/>
      <c r="L538" s="115"/>
      <c r="M538" s="116"/>
      <c r="N538" s="116"/>
      <c r="O538" s="116"/>
      <c r="P538" s="115"/>
      <c r="Q538" s="115"/>
      <c r="R538" s="115"/>
      <c r="S538" s="115"/>
      <c r="T538" s="117"/>
      <c r="U538" s="117"/>
      <c r="V538" s="117"/>
      <c r="W538" s="117"/>
      <c r="X538" s="117"/>
      <c r="Y538" s="117"/>
      <c r="Z538" s="115"/>
      <c r="AA538" s="115"/>
      <c r="AB538" s="115"/>
      <c r="AC538" s="118"/>
      <c r="AD538" s="117"/>
      <c r="AE538" s="117"/>
      <c r="AF538" s="118"/>
      <c r="AG538" s="118"/>
      <c r="AH538" s="118"/>
      <c r="AI538" s="115"/>
      <c r="AJ538" s="115"/>
      <c r="AK538" s="90"/>
    </row>
    <row r="539" spans="1:37" x14ac:dyDescent="0.2">
      <c r="A539" s="41" t="s">
        <v>97</v>
      </c>
      <c r="B539" s="41">
        <v>2020</v>
      </c>
      <c r="C539" s="90"/>
      <c r="D539" s="91"/>
      <c r="E539" s="90"/>
      <c r="F539" s="101"/>
      <c r="G539" s="101"/>
      <c r="H539" s="90"/>
      <c r="I539" s="115"/>
      <c r="J539" s="115"/>
      <c r="K539" s="115"/>
      <c r="L539" s="115"/>
      <c r="M539" s="116"/>
      <c r="N539" s="116"/>
      <c r="O539" s="116"/>
      <c r="P539" s="115"/>
      <c r="Q539" s="115"/>
      <c r="R539" s="115"/>
      <c r="S539" s="115"/>
      <c r="T539" s="117"/>
      <c r="U539" s="117"/>
      <c r="V539" s="117"/>
      <c r="W539" s="117"/>
      <c r="X539" s="117"/>
      <c r="Y539" s="117"/>
      <c r="Z539" s="115"/>
      <c r="AA539" s="115"/>
      <c r="AB539" s="115"/>
      <c r="AC539" s="118"/>
      <c r="AD539" s="117"/>
      <c r="AE539" s="117"/>
      <c r="AF539" s="118"/>
      <c r="AG539" s="118"/>
      <c r="AH539" s="118"/>
      <c r="AI539" s="115"/>
      <c r="AJ539" s="115"/>
      <c r="AK539" s="90"/>
    </row>
    <row r="540" spans="1:37" x14ac:dyDescent="0.2">
      <c r="A540" s="41" t="s">
        <v>97</v>
      </c>
      <c r="B540" s="41">
        <v>2021</v>
      </c>
      <c r="C540" s="90"/>
      <c r="D540" s="91"/>
      <c r="E540" s="90"/>
      <c r="F540" s="101"/>
      <c r="G540" s="101"/>
      <c r="H540" s="90"/>
      <c r="I540" s="115"/>
      <c r="J540" s="115"/>
      <c r="K540" s="115"/>
      <c r="L540" s="115"/>
      <c r="M540" s="116"/>
      <c r="N540" s="116"/>
      <c r="O540" s="116"/>
      <c r="P540" s="115"/>
      <c r="Q540" s="115"/>
      <c r="R540" s="115"/>
      <c r="S540" s="115"/>
      <c r="T540" s="117"/>
      <c r="U540" s="117"/>
      <c r="V540" s="117"/>
      <c r="W540" s="117"/>
      <c r="X540" s="117"/>
      <c r="Y540" s="117"/>
      <c r="Z540" s="115"/>
      <c r="AA540" s="115"/>
      <c r="AB540" s="115"/>
      <c r="AC540" s="118"/>
      <c r="AD540" s="117"/>
      <c r="AE540" s="117"/>
      <c r="AF540" s="118"/>
      <c r="AG540" s="118"/>
      <c r="AH540" s="118"/>
      <c r="AI540" s="115"/>
      <c r="AJ540" s="115"/>
      <c r="AK540" s="90"/>
    </row>
    <row r="541" spans="1:37" x14ac:dyDescent="0.2">
      <c r="A541" s="41" t="s">
        <v>97</v>
      </c>
      <c r="B541" s="41">
        <v>2021</v>
      </c>
      <c r="C541" s="90"/>
      <c r="D541" s="91"/>
      <c r="E541" s="90"/>
      <c r="F541" s="101"/>
      <c r="G541" s="101"/>
      <c r="H541" s="90"/>
      <c r="I541" s="115"/>
      <c r="J541" s="115"/>
      <c r="K541" s="115"/>
      <c r="L541" s="115"/>
      <c r="M541" s="116"/>
      <c r="N541" s="116"/>
      <c r="O541" s="116"/>
      <c r="P541" s="115"/>
      <c r="Q541" s="115"/>
      <c r="R541" s="115"/>
      <c r="S541" s="115"/>
      <c r="T541" s="117"/>
      <c r="U541" s="117"/>
      <c r="V541" s="117"/>
      <c r="W541" s="117"/>
      <c r="X541" s="117"/>
      <c r="Y541" s="117"/>
      <c r="Z541" s="115"/>
      <c r="AA541" s="115"/>
      <c r="AB541" s="115"/>
      <c r="AC541" s="118"/>
      <c r="AD541" s="117"/>
      <c r="AE541" s="117"/>
      <c r="AF541" s="118"/>
      <c r="AG541" s="118"/>
      <c r="AH541" s="118"/>
      <c r="AI541" s="115"/>
      <c r="AJ541" s="115"/>
      <c r="AK541" s="90"/>
    </row>
    <row r="542" spans="1:37" x14ac:dyDescent="0.2">
      <c r="A542" s="41" t="s">
        <v>97</v>
      </c>
      <c r="B542" s="41">
        <v>2020</v>
      </c>
      <c r="C542" s="90"/>
      <c r="D542" s="91"/>
      <c r="E542" s="90"/>
      <c r="F542" s="101"/>
      <c r="G542" s="101"/>
      <c r="H542" s="90"/>
      <c r="I542" s="115"/>
      <c r="J542" s="115"/>
      <c r="K542" s="115"/>
      <c r="L542" s="115"/>
      <c r="M542" s="116"/>
      <c r="N542" s="116"/>
      <c r="O542" s="116"/>
      <c r="P542" s="115"/>
      <c r="Q542" s="115"/>
      <c r="R542" s="115"/>
      <c r="S542" s="115"/>
      <c r="T542" s="117"/>
      <c r="U542" s="117"/>
      <c r="V542" s="117"/>
      <c r="W542" s="117"/>
      <c r="X542" s="117"/>
      <c r="Y542" s="117"/>
      <c r="Z542" s="115"/>
      <c r="AA542" s="115"/>
      <c r="AB542" s="115"/>
      <c r="AC542" s="118"/>
      <c r="AD542" s="117"/>
      <c r="AE542" s="117"/>
      <c r="AF542" s="118"/>
      <c r="AG542" s="118"/>
      <c r="AH542" s="118"/>
      <c r="AI542" s="115"/>
      <c r="AJ542" s="115"/>
      <c r="AK542" s="90"/>
    </row>
    <row r="543" spans="1:37" x14ac:dyDescent="0.2">
      <c r="A543" s="41" t="s">
        <v>97</v>
      </c>
      <c r="B543" s="41">
        <v>2020</v>
      </c>
      <c r="C543" s="90"/>
      <c r="D543" s="91"/>
      <c r="E543" s="90"/>
      <c r="F543" s="101"/>
      <c r="G543" s="101"/>
      <c r="H543" s="90"/>
      <c r="I543" s="115"/>
      <c r="J543" s="115"/>
      <c r="K543" s="115"/>
      <c r="L543" s="115"/>
      <c r="M543" s="116"/>
      <c r="N543" s="116"/>
      <c r="O543" s="116"/>
      <c r="P543" s="115"/>
      <c r="Q543" s="115"/>
      <c r="R543" s="115"/>
      <c r="S543" s="115"/>
      <c r="T543" s="117"/>
      <c r="U543" s="117"/>
      <c r="V543" s="117"/>
      <c r="W543" s="117"/>
      <c r="X543" s="117"/>
      <c r="Y543" s="117"/>
      <c r="Z543" s="115"/>
      <c r="AA543" s="115"/>
      <c r="AB543" s="115"/>
      <c r="AC543" s="118"/>
      <c r="AD543" s="117"/>
      <c r="AE543" s="117"/>
      <c r="AF543" s="118"/>
      <c r="AG543" s="118"/>
      <c r="AH543" s="118"/>
      <c r="AI543" s="115"/>
      <c r="AJ543" s="115"/>
      <c r="AK543" s="90"/>
    </row>
    <row r="544" spans="1:37" x14ac:dyDescent="0.2">
      <c r="A544" s="41" t="s">
        <v>97</v>
      </c>
      <c r="B544" s="41">
        <v>2021</v>
      </c>
      <c r="C544" s="90"/>
      <c r="D544" s="91"/>
      <c r="E544" s="90"/>
      <c r="F544" s="101"/>
      <c r="G544" s="101"/>
      <c r="H544" s="90"/>
      <c r="I544" s="115"/>
      <c r="J544" s="115"/>
      <c r="K544" s="115"/>
      <c r="L544" s="115"/>
      <c r="M544" s="116"/>
      <c r="N544" s="116"/>
      <c r="O544" s="116"/>
      <c r="P544" s="115"/>
      <c r="Q544" s="115"/>
      <c r="R544" s="115"/>
      <c r="S544" s="115"/>
      <c r="T544" s="117"/>
      <c r="U544" s="117"/>
      <c r="V544" s="117"/>
      <c r="W544" s="117"/>
      <c r="X544" s="117"/>
      <c r="Y544" s="117"/>
      <c r="Z544" s="115"/>
      <c r="AA544" s="115"/>
      <c r="AB544" s="115"/>
      <c r="AC544" s="118"/>
      <c r="AD544" s="117"/>
      <c r="AE544" s="117"/>
      <c r="AF544" s="118"/>
      <c r="AG544" s="118"/>
      <c r="AH544" s="118"/>
      <c r="AI544" s="115"/>
      <c r="AJ544" s="115"/>
      <c r="AK544" s="90"/>
    </row>
    <row r="545" spans="1:37" x14ac:dyDescent="0.2">
      <c r="A545" s="41" t="s">
        <v>97</v>
      </c>
      <c r="B545" s="41">
        <v>2020</v>
      </c>
      <c r="C545" s="90"/>
      <c r="D545" s="91"/>
      <c r="E545" s="90"/>
      <c r="F545" s="101"/>
      <c r="G545" s="101"/>
      <c r="H545" s="90"/>
      <c r="I545" s="115"/>
      <c r="J545" s="115"/>
      <c r="K545" s="115"/>
      <c r="L545" s="115"/>
      <c r="M545" s="116"/>
      <c r="N545" s="116"/>
      <c r="O545" s="116"/>
      <c r="P545" s="115"/>
      <c r="Q545" s="115"/>
      <c r="R545" s="115"/>
      <c r="S545" s="115"/>
      <c r="T545" s="117"/>
      <c r="U545" s="117"/>
      <c r="V545" s="117"/>
      <c r="W545" s="117"/>
      <c r="X545" s="117"/>
      <c r="Y545" s="117"/>
      <c r="Z545" s="115"/>
      <c r="AA545" s="115"/>
      <c r="AB545" s="115"/>
      <c r="AC545" s="118"/>
      <c r="AD545" s="117"/>
      <c r="AE545" s="117"/>
      <c r="AF545" s="118"/>
      <c r="AG545" s="118"/>
      <c r="AH545" s="118"/>
      <c r="AI545" s="115"/>
      <c r="AJ545" s="115"/>
      <c r="AK545" s="90"/>
    </row>
    <row r="546" spans="1:37" x14ac:dyDescent="0.2">
      <c r="A546" s="41" t="s">
        <v>97</v>
      </c>
      <c r="B546" s="41">
        <v>2020</v>
      </c>
      <c r="C546" s="90"/>
      <c r="D546" s="91"/>
      <c r="E546" s="90"/>
      <c r="F546" s="101"/>
      <c r="G546" s="101"/>
      <c r="H546" s="90"/>
      <c r="I546" s="115"/>
      <c r="J546" s="115"/>
      <c r="K546" s="115"/>
      <c r="L546" s="115"/>
      <c r="M546" s="116"/>
      <c r="N546" s="116"/>
      <c r="O546" s="116"/>
      <c r="P546" s="115"/>
      <c r="Q546" s="115"/>
      <c r="R546" s="115"/>
      <c r="S546" s="115"/>
      <c r="T546" s="117"/>
      <c r="U546" s="117"/>
      <c r="V546" s="117"/>
      <c r="W546" s="117"/>
      <c r="X546" s="117"/>
      <c r="Y546" s="117"/>
      <c r="Z546" s="115"/>
      <c r="AA546" s="115"/>
      <c r="AB546" s="115"/>
      <c r="AC546" s="118"/>
      <c r="AD546" s="117"/>
      <c r="AE546" s="117"/>
      <c r="AF546" s="118"/>
      <c r="AG546" s="118"/>
      <c r="AH546" s="118"/>
      <c r="AI546" s="115"/>
      <c r="AJ546" s="115"/>
      <c r="AK546" s="90"/>
    </row>
    <row r="547" spans="1:37" x14ac:dyDescent="0.2">
      <c r="A547" s="41" t="s">
        <v>97</v>
      </c>
      <c r="B547" s="41">
        <v>2020</v>
      </c>
      <c r="C547" s="90"/>
      <c r="D547" s="91"/>
      <c r="E547" s="90"/>
      <c r="F547" s="101"/>
      <c r="G547" s="101"/>
      <c r="H547" s="90"/>
      <c r="I547" s="115"/>
      <c r="J547" s="115"/>
      <c r="K547" s="115"/>
      <c r="L547" s="115"/>
      <c r="M547" s="116"/>
      <c r="N547" s="116"/>
      <c r="O547" s="116"/>
      <c r="P547" s="115"/>
      <c r="Q547" s="115"/>
      <c r="R547" s="115"/>
      <c r="S547" s="115"/>
      <c r="T547" s="117"/>
      <c r="U547" s="117"/>
      <c r="V547" s="117"/>
      <c r="W547" s="117"/>
      <c r="X547" s="117"/>
      <c r="Y547" s="117"/>
      <c r="Z547" s="115"/>
      <c r="AA547" s="115"/>
      <c r="AB547" s="115"/>
      <c r="AC547" s="118"/>
      <c r="AD547" s="117"/>
      <c r="AE547" s="117"/>
      <c r="AF547" s="118"/>
      <c r="AG547" s="118"/>
      <c r="AH547" s="118"/>
      <c r="AI547" s="115"/>
      <c r="AJ547" s="115"/>
      <c r="AK547" s="90"/>
    </row>
    <row r="548" spans="1:37" x14ac:dyDescent="0.2">
      <c r="A548" s="41" t="s">
        <v>97</v>
      </c>
      <c r="B548" s="41">
        <v>2020</v>
      </c>
      <c r="C548" s="90"/>
      <c r="D548" s="91"/>
      <c r="E548" s="90"/>
      <c r="F548" s="101"/>
      <c r="G548" s="101"/>
      <c r="H548" s="90"/>
      <c r="I548" s="115"/>
      <c r="J548" s="115"/>
      <c r="K548" s="115"/>
      <c r="L548" s="115"/>
      <c r="M548" s="116"/>
      <c r="N548" s="116"/>
      <c r="O548" s="116"/>
      <c r="P548" s="115"/>
      <c r="Q548" s="115"/>
      <c r="R548" s="115"/>
      <c r="S548" s="115"/>
      <c r="T548" s="117"/>
      <c r="U548" s="117"/>
      <c r="V548" s="117"/>
      <c r="W548" s="117"/>
      <c r="X548" s="117"/>
      <c r="Y548" s="117"/>
      <c r="Z548" s="115"/>
      <c r="AA548" s="115"/>
      <c r="AB548" s="115"/>
      <c r="AC548" s="118"/>
      <c r="AD548" s="117"/>
      <c r="AE548" s="117"/>
      <c r="AF548" s="118"/>
      <c r="AG548" s="118"/>
      <c r="AH548" s="118"/>
      <c r="AI548" s="115"/>
      <c r="AJ548" s="115"/>
      <c r="AK548" s="90"/>
    </row>
    <row r="549" spans="1:37" x14ac:dyDescent="0.2">
      <c r="A549" s="41" t="s">
        <v>97</v>
      </c>
      <c r="B549" s="41">
        <v>2020</v>
      </c>
      <c r="C549" s="90"/>
      <c r="D549" s="91"/>
      <c r="E549" s="90"/>
      <c r="F549" s="101"/>
      <c r="G549" s="101"/>
      <c r="H549" s="90"/>
      <c r="I549" s="115"/>
      <c r="J549" s="115"/>
      <c r="K549" s="115"/>
      <c r="L549" s="115"/>
      <c r="M549" s="116"/>
      <c r="N549" s="116"/>
      <c r="O549" s="116"/>
      <c r="P549" s="115"/>
      <c r="Q549" s="115"/>
      <c r="R549" s="115"/>
      <c r="S549" s="115"/>
      <c r="T549" s="117"/>
      <c r="U549" s="117"/>
      <c r="V549" s="117"/>
      <c r="W549" s="117"/>
      <c r="X549" s="117"/>
      <c r="Y549" s="117"/>
      <c r="Z549" s="115"/>
      <c r="AA549" s="115"/>
      <c r="AB549" s="115"/>
      <c r="AC549" s="118"/>
      <c r="AD549" s="117"/>
      <c r="AE549" s="117"/>
      <c r="AF549" s="118"/>
      <c r="AG549" s="118"/>
      <c r="AH549" s="118"/>
      <c r="AI549" s="115"/>
      <c r="AJ549" s="115"/>
      <c r="AK549" s="90"/>
    </row>
    <row r="550" spans="1:37" x14ac:dyDescent="0.2">
      <c r="A550" s="41" t="s">
        <v>97</v>
      </c>
      <c r="B550" s="41">
        <v>2020</v>
      </c>
      <c r="C550" s="90"/>
      <c r="D550" s="91"/>
      <c r="E550" s="90"/>
      <c r="F550" s="101"/>
      <c r="G550" s="101"/>
      <c r="H550" s="90"/>
      <c r="I550" s="115"/>
      <c r="J550" s="115"/>
      <c r="K550" s="115"/>
      <c r="L550" s="115"/>
      <c r="M550" s="116"/>
      <c r="N550" s="116"/>
      <c r="O550" s="116"/>
      <c r="P550" s="115"/>
      <c r="Q550" s="115"/>
      <c r="R550" s="115"/>
      <c r="S550" s="115"/>
      <c r="T550" s="117"/>
      <c r="U550" s="117"/>
      <c r="V550" s="117"/>
      <c r="W550" s="117"/>
      <c r="X550" s="117"/>
      <c r="Y550" s="117"/>
      <c r="Z550" s="115"/>
      <c r="AA550" s="115"/>
      <c r="AB550" s="115"/>
      <c r="AC550" s="118"/>
      <c r="AD550" s="117"/>
      <c r="AE550" s="117"/>
      <c r="AF550" s="118"/>
      <c r="AG550" s="118"/>
      <c r="AH550" s="118"/>
      <c r="AI550" s="115"/>
      <c r="AJ550" s="115"/>
      <c r="AK550" s="90"/>
    </row>
    <row r="551" spans="1:37" x14ac:dyDescent="0.2">
      <c r="A551" s="41" t="s">
        <v>97</v>
      </c>
      <c r="B551" s="41">
        <v>2020</v>
      </c>
      <c r="C551" s="90"/>
      <c r="D551" s="91"/>
      <c r="E551" s="90"/>
      <c r="F551" s="101"/>
      <c r="G551" s="101"/>
      <c r="H551" s="90"/>
      <c r="I551" s="115"/>
      <c r="J551" s="115"/>
      <c r="K551" s="115"/>
      <c r="L551" s="115"/>
      <c r="M551" s="116"/>
      <c r="N551" s="116"/>
      <c r="O551" s="116"/>
      <c r="P551" s="115"/>
      <c r="Q551" s="115"/>
      <c r="R551" s="115"/>
      <c r="S551" s="115"/>
      <c r="T551" s="117"/>
      <c r="U551" s="117"/>
      <c r="V551" s="117"/>
      <c r="W551" s="117"/>
      <c r="X551" s="117"/>
      <c r="Y551" s="117"/>
      <c r="Z551" s="115"/>
      <c r="AA551" s="115"/>
      <c r="AB551" s="115"/>
      <c r="AC551" s="118"/>
      <c r="AD551" s="117"/>
      <c r="AE551" s="117"/>
      <c r="AF551" s="118"/>
      <c r="AG551" s="118"/>
      <c r="AH551" s="118"/>
      <c r="AI551" s="115"/>
      <c r="AJ551" s="115"/>
      <c r="AK551" s="90"/>
    </row>
    <row r="552" spans="1:37" x14ac:dyDescent="0.2">
      <c r="A552" s="41" t="s">
        <v>97</v>
      </c>
      <c r="B552" s="41">
        <v>2020</v>
      </c>
      <c r="C552" s="90"/>
      <c r="D552" s="91"/>
      <c r="E552" s="90"/>
      <c r="F552" s="101"/>
      <c r="G552" s="101"/>
      <c r="H552" s="90"/>
      <c r="I552" s="115"/>
      <c r="J552" s="115"/>
      <c r="K552" s="115"/>
      <c r="L552" s="115"/>
      <c r="M552" s="116"/>
      <c r="N552" s="116"/>
      <c r="O552" s="116"/>
      <c r="P552" s="115"/>
      <c r="Q552" s="115"/>
      <c r="R552" s="115"/>
      <c r="S552" s="115"/>
      <c r="T552" s="117"/>
      <c r="U552" s="117"/>
      <c r="V552" s="117"/>
      <c r="W552" s="117"/>
      <c r="X552" s="117"/>
      <c r="Y552" s="117"/>
      <c r="Z552" s="115"/>
      <c r="AA552" s="115"/>
      <c r="AB552" s="115"/>
      <c r="AC552" s="118"/>
      <c r="AD552" s="117"/>
      <c r="AE552" s="117"/>
      <c r="AF552" s="118"/>
      <c r="AG552" s="118"/>
      <c r="AH552" s="118"/>
      <c r="AI552" s="115"/>
      <c r="AJ552" s="115"/>
      <c r="AK552" s="90"/>
    </row>
    <row r="553" spans="1:37" x14ac:dyDescent="0.2">
      <c r="A553" s="41" t="s">
        <v>97</v>
      </c>
      <c r="B553" s="41">
        <v>2021</v>
      </c>
      <c r="C553" s="90"/>
      <c r="D553" s="91"/>
      <c r="E553" s="90"/>
      <c r="F553" s="101"/>
      <c r="G553" s="101"/>
      <c r="H553" s="90"/>
      <c r="I553" s="115"/>
      <c r="J553" s="115"/>
      <c r="K553" s="115"/>
      <c r="L553" s="115"/>
      <c r="M553" s="116"/>
      <c r="N553" s="116"/>
      <c r="O553" s="116"/>
      <c r="P553" s="115"/>
      <c r="Q553" s="115"/>
      <c r="R553" s="115"/>
      <c r="S553" s="115"/>
      <c r="T553" s="117"/>
      <c r="U553" s="117"/>
      <c r="V553" s="117"/>
      <c r="W553" s="117"/>
      <c r="X553" s="117"/>
      <c r="Y553" s="117"/>
      <c r="Z553" s="115"/>
      <c r="AA553" s="115"/>
      <c r="AB553" s="115"/>
      <c r="AC553" s="118"/>
      <c r="AD553" s="117"/>
      <c r="AE553" s="117"/>
      <c r="AF553" s="118"/>
      <c r="AG553" s="118"/>
      <c r="AH553" s="118"/>
      <c r="AI553" s="115"/>
      <c r="AJ553" s="115"/>
      <c r="AK553" s="90"/>
    </row>
    <row r="554" spans="1:37" x14ac:dyDescent="0.2">
      <c r="A554" s="41" t="s">
        <v>97</v>
      </c>
      <c r="B554" s="41">
        <v>2020</v>
      </c>
      <c r="C554" s="90"/>
      <c r="D554" s="91"/>
      <c r="E554" s="90"/>
      <c r="F554" s="101"/>
      <c r="G554" s="101"/>
      <c r="H554" s="90"/>
      <c r="I554" s="115"/>
      <c r="J554" s="115"/>
      <c r="K554" s="115"/>
      <c r="L554" s="115"/>
      <c r="M554" s="116"/>
      <c r="N554" s="116"/>
      <c r="O554" s="116"/>
      <c r="P554" s="115"/>
      <c r="Q554" s="115"/>
      <c r="R554" s="115"/>
      <c r="S554" s="115"/>
      <c r="T554" s="117"/>
      <c r="U554" s="117"/>
      <c r="V554" s="117"/>
      <c r="W554" s="117"/>
      <c r="X554" s="117"/>
      <c r="Y554" s="117"/>
      <c r="Z554" s="115"/>
      <c r="AA554" s="115"/>
      <c r="AB554" s="115"/>
      <c r="AC554" s="118"/>
      <c r="AD554" s="117"/>
      <c r="AE554" s="117"/>
      <c r="AF554" s="118"/>
      <c r="AG554" s="118"/>
      <c r="AH554" s="118"/>
      <c r="AI554" s="115"/>
      <c r="AJ554" s="115"/>
      <c r="AK554" s="90"/>
    </row>
    <row r="555" spans="1:37" x14ac:dyDescent="0.2">
      <c r="A555" s="41" t="s">
        <v>97</v>
      </c>
      <c r="B555" s="41">
        <v>2020</v>
      </c>
      <c r="C555" s="90"/>
      <c r="D555" s="91"/>
      <c r="E555" s="90"/>
      <c r="F555" s="101"/>
      <c r="G555" s="101"/>
      <c r="H555" s="90"/>
      <c r="I555" s="115"/>
      <c r="J555" s="115"/>
      <c r="K555" s="115"/>
      <c r="L555" s="115"/>
      <c r="M555" s="116"/>
      <c r="N555" s="116"/>
      <c r="O555" s="116"/>
      <c r="P555" s="115"/>
      <c r="Q555" s="115"/>
      <c r="R555" s="115"/>
      <c r="S555" s="115"/>
      <c r="T555" s="117"/>
      <c r="U555" s="117"/>
      <c r="V555" s="117"/>
      <c r="W555" s="117"/>
      <c r="X555" s="117"/>
      <c r="Y555" s="117"/>
      <c r="Z555" s="115"/>
      <c r="AA555" s="115"/>
      <c r="AB555" s="115"/>
      <c r="AC555" s="118"/>
      <c r="AD555" s="117"/>
      <c r="AE555" s="117"/>
      <c r="AF555" s="118"/>
      <c r="AG555" s="118"/>
      <c r="AH555" s="118"/>
      <c r="AI555" s="115"/>
      <c r="AJ555" s="115"/>
      <c r="AK555" s="90"/>
    </row>
    <row r="556" spans="1:37" x14ac:dyDescent="0.2">
      <c r="A556" s="41" t="s">
        <v>97</v>
      </c>
      <c r="B556" s="41">
        <v>2020</v>
      </c>
      <c r="C556" s="90"/>
      <c r="D556" s="91"/>
      <c r="E556" s="90"/>
      <c r="F556" s="101"/>
      <c r="G556" s="101"/>
      <c r="H556" s="90"/>
      <c r="I556" s="115"/>
      <c r="J556" s="115"/>
      <c r="K556" s="115"/>
      <c r="L556" s="115"/>
      <c r="M556" s="116"/>
      <c r="N556" s="116"/>
      <c r="O556" s="116"/>
      <c r="P556" s="115"/>
      <c r="Q556" s="115"/>
      <c r="R556" s="115"/>
      <c r="S556" s="115"/>
      <c r="T556" s="117"/>
      <c r="U556" s="117"/>
      <c r="V556" s="117"/>
      <c r="W556" s="117"/>
      <c r="X556" s="117"/>
      <c r="Y556" s="117"/>
      <c r="Z556" s="115"/>
      <c r="AA556" s="115"/>
      <c r="AB556" s="115"/>
      <c r="AC556" s="118"/>
      <c r="AD556" s="117"/>
      <c r="AE556" s="117"/>
      <c r="AF556" s="118"/>
      <c r="AG556" s="118"/>
      <c r="AH556" s="118"/>
      <c r="AI556" s="115"/>
      <c r="AJ556" s="115"/>
      <c r="AK556" s="90"/>
    </row>
    <row r="557" spans="1:37" x14ac:dyDescent="0.2">
      <c r="A557" s="41" t="s">
        <v>97</v>
      </c>
      <c r="B557" s="41">
        <v>2020</v>
      </c>
      <c r="C557" s="90"/>
      <c r="D557" s="91"/>
      <c r="E557" s="90"/>
      <c r="F557" s="101"/>
      <c r="G557" s="101"/>
      <c r="H557" s="90"/>
      <c r="I557" s="115"/>
      <c r="J557" s="115"/>
      <c r="K557" s="115"/>
      <c r="L557" s="115"/>
      <c r="M557" s="116"/>
      <c r="N557" s="116"/>
      <c r="O557" s="116"/>
      <c r="P557" s="115"/>
      <c r="Q557" s="115"/>
      <c r="R557" s="115"/>
      <c r="S557" s="115"/>
      <c r="T557" s="117"/>
      <c r="U557" s="117"/>
      <c r="V557" s="117"/>
      <c r="W557" s="117"/>
      <c r="X557" s="117"/>
      <c r="Y557" s="117"/>
      <c r="Z557" s="115"/>
      <c r="AA557" s="115"/>
      <c r="AB557" s="115"/>
      <c r="AC557" s="118"/>
      <c r="AD557" s="117"/>
      <c r="AE557" s="117"/>
      <c r="AF557" s="118"/>
      <c r="AG557" s="118"/>
      <c r="AH557" s="118"/>
      <c r="AI557" s="115"/>
      <c r="AJ557" s="115"/>
      <c r="AK557" s="90"/>
    </row>
    <row r="558" spans="1:37" x14ac:dyDescent="0.2">
      <c r="A558" s="41" t="s">
        <v>97</v>
      </c>
      <c r="B558" s="41">
        <v>2021</v>
      </c>
      <c r="C558" s="90"/>
      <c r="D558" s="91"/>
      <c r="E558" s="90"/>
      <c r="F558" s="101"/>
      <c r="G558" s="101"/>
      <c r="H558" s="90"/>
      <c r="I558" s="115"/>
      <c r="J558" s="115"/>
      <c r="K558" s="115"/>
      <c r="L558" s="115"/>
      <c r="M558" s="116"/>
      <c r="N558" s="116"/>
      <c r="O558" s="116"/>
      <c r="P558" s="115"/>
      <c r="Q558" s="115"/>
      <c r="R558" s="115"/>
      <c r="S558" s="115"/>
      <c r="T558" s="117"/>
      <c r="U558" s="117"/>
      <c r="V558" s="117"/>
      <c r="W558" s="117"/>
      <c r="X558" s="117"/>
      <c r="Y558" s="117"/>
      <c r="Z558" s="115"/>
      <c r="AA558" s="115"/>
      <c r="AB558" s="115"/>
      <c r="AC558" s="118"/>
      <c r="AD558" s="117"/>
      <c r="AE558" s="117"/>
      <c r="AF558" s="118"/>
      <c r="AG558" s="118"/>
      <c r="AH558" s="118"/>
      <c r="AI558" s="115"/>
      <c r="AJ558" s="115"/>
      <c r="AK558" s="90"/>
    </row>
    <row r="559" spans="1:37" x14ac:dyDescent="0.2">
      <c r="A559" s="41" t="s">
        <v>97</v>
      </c>
      <c r="B559" s="41">
        <v>2020</v>
      </c>
      <c r="C559" s="90"/>
      <c r="D559" s="91"/>
      <c r="E559" s="90"/>
      <c r="F559" s="101"/>
      <c r="G559" s="101"/>
      <c r="H559" s="90"/>
      <c r="I559" s="115"/>
      <c r="J559" s="115"/>
      <c r="K559" s="115"/>
      <c r="L559" s="115"/>
      <c r="M559" s="116"/>
      <c r="N559" s="116"/>
      <c r="O559" s="116"/>
      <c r="P559" s="115"/>
      <c r="Q559" s="115"/>
      <c r="R559" s="115"/>
      <c r="S559" s="115"/>
      <c r="T559" s="117"/>
      <c r="U559" s="117"/>
      <c r="V559" s="117"/>
      <c r="W559" s="117"/>
      <c r="X559" s="117"/>
      <c r="Y559" s="117"/>
      <c r="Z559" s="115"/>
      <c r="AA559" s="115"/>
      <c r="AB559" s="115"/>
      <c r="AC559" s="118"/>
      <c r="AD559" s="117"/>
      <c r="AE559" s="117"/>
      <c r="AF559" s="118"/>
      <c r="AG559" s="118"/>
      <c r="AH559" s="118"/>
      <c r="AI559" s="115"/>
      <c r="AJ559" s="115"/>
      <c r="AK559" s="90"/>
    </row>
    <row r="560" spans="1:37" x14ac:dyDescent="0.2">
      <c r="A560" s="41" t="s">
        <v>97</v>
      </c>
      <c r="B560" s="41">
        <v>2020</v>
      </c>
      <c r="C560" s="90"/>
      <c r="D560" s="91"/>
      <c r="E560" s="90"/>
      <c r="F560" s="101"/>
      <c r="G560" s="101"/>
      <c r="H560" s="90"/>
      <c r="I560" s="115"/>
      <c r="J560" s="115"/>
      <c r="K560" s="115"/>
      <c r="L560" s="115"/>
      <c r="M560" s="116"/>
      <c r="N560" s="116"/>
      <c r="O560" s="116"/>
      <c r="P560" s="115"/>
      <c r="Q560" s="115"/>
      <c r="R560" s="115"/>
      <c r="S560" s="115"/>
      <c r="T560" s="117"/>
      <c r="U560" s="117"/>
      <c r="V560" s="117"/>
      <c r="W560" s="117"/>
      <c r="X560" s="117"/>
      <c r="Y560" s="117"/>
      <c r="Z560" s="115"/>
      <c r="AA560" s="115"/>
      <c r="AB560" s="115"/>
      <c r="AC560" s="118"/>
      <c r="AD560" s="117"/>
      <c r="AE560" s="117"/>
      <c r="AF560" s="118"/>
      <c r="AG560" s="118"/>
      <c r="AH560" s="118"/>
      <c r="AI560" s="115"/>
      <c r="AJ560" s="115"/>
      <c r="AK560" s="90"/>
    </row>
    <row r="561" spans="1:37" x14ac:dyDescent="0.2">
      <c r="A561" s="41" t="s">
        <v>97</v>
      </c>
      <c r="B561" s="41">
        <v>2020</v>
      </c>
      <c r="C561" s="90"/>
      <c r="D561" s="91"/>
      <c r="E561" s="90"/>
      <c r="F561" s="101"/>
      <c r="G561" s="101"/>
      <c r="H561" s="90"/>
      <c r="I561" s="115"/>
      <c r="J561" s="115"/>
      <c r="K561" s="115"/>
      <c r="L561" s="115"/>
      <c r="M561" s="116"/>
      <c r="N561" s="116"/>
      <c r="O561" s="116"/>
      <c r="P561" s="115"/>
      <c r="Q561" s="115"/>
      <c r="R561" s="115"/>
      <c r="S561" s="115"/>
      <c r="T561" s="117"/>
      <c r="U561" s="117"/>
      <c r="V561" s="117"/>
      <c r="W561" s="117"/>
      <c r="X561" s="117"/>
      <c r="Y561" s="117"/>
      <c r="Z561" s="115"/>
      <c r="AA561" s="115"/>
      <c r="AB561" s="115"/>
      <c r="AC561" s="118"/>
      <c r="AD561" s="117"/>
      <c r="AE561" s="117"/>
      <c r="AF561" s="118"/>
      <c r="AG561" s="118"/>
      <c r="AH561" s="118"/>
      <c r="AI561" s="115"/>
      <c r="AJ561" s="115"/>
      <c r="AK561" s="90"/>
    </row>
    <row r="562" spans="1:37" x14ac:dyDescent="0.2">
      <c r="A562" s="41" t="s">
        <v>97</v>
      </c>
      <c r="B562" s="41">
        <v>2020</v>
      </c>
      <c r="C562" s="90"/>
      <c r="D562" s="91"/>
      <c r="E562" s="90"/>
      <c r="F562" s="101"/>
      <c r="G562" s="101"/>
      <c r="H562" s="90"/>
      <c r="I562" s="115"/>
      <c r="J562" s="115"/>
      <c r="K562" s="115"/>
      <c r="L562" s="115"/>
      <c r="M562" s="116"/>
      <c r="N562" s="116"/>
      <c r="O562" s="116"/>
      <c r="P562" s="115"/>
      <c r="Q562" s="115"/>
      <c r="R562" s="115"/>
      <c r="S562" s="115"/>
      <c r="T562" s="117"/>
      <c r="U562" s="117"/>
      <c r="V562" s="117"/>
      <c r="W562" s="117"/>
      <c r="X562" s="117"/>
      <c r="Y562" s="117"/>
      <c r="Z562" s="115"/>
      <c r="AA562" s="115"/>
      <c r="AB562" s="115"/>
      <c r="AC562" s="118"/>
      <c r="AD562" s="117"/>
      <c r="AE562" s="117"/>
      <c r="AF562" s="118"/>
      <c r="AG562" s="118"/>
      <c r="AH562" s="118"/>
      <c r="AI562" s="115"/>
      <c r="AJ562" s="115"/>
      <c r="AK562" s="90"/>
    </row>
    <row r="563" spans="1:37" x14ac:dyDescent="0.2">
      <c r="A563" s="41" t="s">
        <v>97</v>
      </c>
      <c r="B563" s="41">
        <v>2020</v>
      </c>
      <c r="C563" s="90"/>
      <c r="D563" s="91"/>
      <c r="E563" s="90"/>
      <c r="F563" s="101"/>
      <c r="G563" s="101"/>
      <c r="H563" s="90"/>
      <c r="I563" s="115"/>
      <c r="J563" s="115"/>
      <c r="K563" s="115"/>
      <c r="L563" s="115"/>
      <c r="M563" s="116"/>
      <c r="N563" s="116"/>
      <c r="O563" s="116"/>
      <c r="P563" s="115"/>
      <c r="Q563" s="115"/>
      <c r="R563" s="115"/>
      <c r="S563" s="115"/>
      <c r="T563" s="117"/>
      <c r="U563" s="117"/>
      <c r="V563" s="117"/>
      <c r="W563" s="117"/>
      <c r="X563" s="117"/>
      <c r="Y563" s="117"/>
      <c r="Z563" s="115"/>
      <c r="AA563" s="115"/>
      <c r="AB563" s="115"/>
      <c r="AC563" s="118"/>
      <c r="AD563" s="117"/>
      <c r="AE563" s="117"/>
      <c r="AF563" s="118"/>
      <c r="AG563" s="118"/>
      <c r="AH563" s="118"/>
      <c r="AI563" s="115"/>
      <c r="AJ563" s="115"/>
      <c r="AK563" s="90"/>
    </row>
    <row r="564" spans="1:37" x14ac:dyDescent="0.2">
      <c r="A564" s="41" t="s">
        <v>97</v>
      </c>
      <c r="B564" s="41">
        <v>2021</v>
      </c>
      <c r="C564" s="90"/>
      <c r="D564" s="91"/>
      <c r="E564" s="90"/>
      <c r="F564" s="101"/>
      <c r="G564" s="101"/>
      <c r="H564" s="90"/>
      <c r="I564" s="115"/>
      <c r="J564" s="115"/>
      <c r="K564" s="115"/>
      <c r="L564" s="115"/>
      <c r="M564" s="116"/>
      <c r="N564" s="116"/>
      <c r="O564" s="116"/>
      <c r="P564" s="115"/>
      <c r="Q564" s="115"/>
      <c r="R564" s="115"/>
      <c r="S564" s="115"/>
      <c r="T564" s="117"/>
      <c r="U564" s="117"/>
      <c r="V564" s="117"/>
      <c r="W564" s="117"/>
      <c r="X564" s="117"/>
      <c r="Y564" s="117"/>
      <c r="Z564" s="115"/>
      <c r="AA564" s="115"/>
      <c r="AB564" s="115"/>
      <c r="AC564" s="118"/>
      <c r="AD564" s="117"/>
      <c r="AE564" s="117"/>
      <c r="AF564" s="118"/>
      <c r="AG564" s="118"/>
      <c r="AH564" s="118"/>
      <c r="AI564" s="115"/>
      <c r="AJ564" s="115"/>
      <c r="AK564" s="90"/>
    </row>
    <row r="565" spans="1:37" x14ac:dyDescent="0.2">
      <c r="A565" s="41" t="s">
        <v>97</v>
      </c>
      <c r="B565" s="41">
        <v>2021</v>
      </c>
      <c r="C565" s="90"/>
      <c r="D565" s="91"/>
      <c r="E565" s="90"/>
      <c r="F565" s="101"/>
      <c r="G565" s="101"/>
      <c r="H565" s="90"/>
      <c r="I565" s="115"/>
      <c r="J565" s="115"/>
      <c r="K565" s="115"/>
      <c r="L565" s="115"/>
      <c r="M565" s="116"/>
      <c r="N565" s="116"/>
      <c r="O565" s="116"/>
      <c r="P565" s="115"/>
      <c r="Q565" s="115"/>
      <c r="R565" s="115"/>
      <c r="S565" s="115"/>
      <c r="T565" s="117"/>
      <c r="U565" s="117"/>
      <c r="V565" s="117"/>
      <c r="W565" s="117"/>
      <c r="X565" s="117"/>
      <c r="Y565" s="117"/>
      <c r="Z565" s="115"/>
      <c r="AA565" s="115"/>
      <c r="AB565" s="115"/>
      <c r="AC565" s="118"/>
      <c r="AD565" s="117"/>
      <c r="AE565" s="117"/>
      <c r="AF565" s="118"/>
      <c r="AG565" s="118"/>
      <c r="AH565" s="118"/>
      <c r="AI565" s="115"/>
      <c r="AJ565" s="115"/>
      <c r="AK565" s="90"/>
    </row>
    <row r="566" spans="1:37" x14ac:dyDescent="0.2">
      <c r="A566" s="41" t="s">
        <v>97</v>
      </c>
      <c r="B566" s="41">
        <v>2021</v>
      </c>
      <c r="C566" s="90"/>
      <c r="D566" s="91"/>
      <c r="E566" s="90"/>
      <c r="F566" s="101"/>
      <c r="G566" s="101"/>
      <c r="H566" s="90"/>
      <c r="I566" s="115"/>
      <c r="J566" s="115"/>
      <c r="K566" s="115"/>
      <c r="L566" s="115"/>
      <c r="M566" s="116"/>
      <c r="N566" s="116"/>
      <c r="O566" s="116"/>
      <c r="P566" s="115"/>
      <c r="Q566" s="115"/>
      <c r="R566" s="115"/>
      <c r="S566" s="115"/>
      <c r="T566" s="117"/>
      <c r="U566" s="117"/>
      <c r="V566" s="117"/>
      <c r="W566" s="117"/>
      <c r="X566" s="117"/>
      <c r="Y566" s="117"/>
      <c r="Z566" s="115"/>
      <c r="AA566" s="115"/>
      <c r="AB566" s="115"/>
      <c r="AC566" s="118"/>
      <c r="AD566" s="117"/>
      <c r="AE566" s="117"/>
      <c r="AF566" s="118"/>
      <c r="AG566" s="118"/>
      <c r="AH566" s="118"/>
      <c r="AI566" s="115"/>
      <c r="AJ566" s="115"/>
      <c r="AK566" s="90"/>
    </row>
    <row r="567" spans="1:37" x14ac:dyDescent="0.2">
      <c r="A567" s="41" t="s">
        <v>97</v>
      </c>
      <c r="B567" s="41">
        <v>2020</v>
      </c>
      <c r="C567" s="90"/>
      <c r="D567" s="91"/>
      <c r="E567" s="90"/>
      <c r="F567" s="101"/>
      <c r="G567" s="101"/>
      <c r="H567" s="90"/>
      <c r="I567" s="115"/>
      <c r="J567" s="115"/>
      <c r="K567" s="115"/>
      <c r="L567" s="115"/>
      <c r="M567" s="116"/>
      <c r="N567" s="116"/>
      <c r="O567" s="116"/>
      <c r="P567" s="115"/>
      <c r="Q567" s="115"/>
      <c r="R567" s="115"/>
      <c r="S567" s="115"/>
      <c r="T567" s="117"/>
      <c r="U567" s="117"/>
      <c r="V567" s="117"/>
      <c r="W567" s="117"/>
      <c r="X567" s="117"/>
      <c r="Y567" s="117"/>
      <c r="Z567" s="115"/>
      <c r="AA567" s="115"/>
      <c r="AB567" s="115"/>
      <c r="AC567" s="118"/>
      <c r="AD567" s="117"/>
      <c r="AE567" s="117"/>
      <c r="AF567" s="118"/>
      <c r="AG567" s="118"/>
      <c r="AH567" s="118"/>
      <c r="AI567" s="115"/>
      <c r="AJ567" s="115"/>
      <c r="AK567" s="90"/>
    </row>
    <row r="568" spans="1:37" x14ac:dyDescent="0.2">
      <c r="A568" s="41" t="s">
        <v>97</v>
      </c>
      <c r="B568" s="41">
        <v>2021</v>
      </c>
      <c r="C568" s="90"/>
      <c r="D568" s="91"/>
      <c r="E568" s="90"/>
      <c r="F568" s="101"/>
      <c r="G568" s="101"/>
      <c r="H568" s="90"/>
      <c r="I568" s="115"/>
      <c r="J568" s="115"/>
      <c r="K568" s="115"/>
      <c r="L568" s="115"/>
      <c r="M568" s="116"/>
      <c r="N568" s="116"/>
      <c r="O568" s="116"/>
      <c r="P568" s="115"/>
      <c r="Q568" s="115"/>
      <c r="R568" s="115"/>
      <c r="S568" s="115"/>
      <c r="T568" s="117"/>
      <c r="U568" s="117"/>
      <c r="V568" s="117"/>
      <c r="W568" s="117"/>
      <c r="X568" s="117"/>
      <c r="Y568" s="117"/>
      <c r="Z568" s="115"/>
      <c r="AA568" s="115"/>
      <c r="AB568" s="115"/>
      <c r="AC568" s="118"/>
      <c r="AD568" s="117"/>
      <c r="AE568" s="117"/>
      <c r="AF568" s="118"/>
      <c r="AG568" s="118"/>
      <c r="AH568" s="118"/>
      <c r="AI568" s="115"/>
      <c r="AJ568" s="115"/>
      <c r="AK568" s="90"/>
    </row>
    <row r="569" spans="1:37" x14ac:dyDescent="0.2">
      <c r="A569" s="41" t="s">
        <v>97</v>
      </c>
      <c r="B569" s="41">
        <v>2020</v>
      </c>
      <c r="C569" s="90"/>
      <c r="D569" s="91"/>
      <c r="E569" s="90"/>
      <c r="F569" s="101"/>
      <c r="G569" s="101"/>
      <c r="H569" s="90"/>
      <c r="I569" s="115"/>
      <c r="J569" s="115"/>
      <c r="K569" s="115"/>
      <c r="L569" s="115"/>
      <c r="M569" s="116"/>
      <c r="N569" s="116"/>
      <c r="O569" s="116"/>
      <c r="P569" s="115"/>
      <c r="Q569" s="115"/>
      <c r="R569" s="115"/>
      <c r="S569" s="115"/>
      <c r="T569" s="117"/>
      <c r="U569" s="117"/>
      <c r="V569" s="117"/>
      <c r="W569" s="117"/>
      <c r="X569" s="117"/>
      <c r="Y569" s="117"/>
      <c r="Z569" s="115"/>
      <c r="AA569" s="115"/>
      <c r="AB569" s="115"/>
      <c r="AC569" s="118"/>
      <c r="AD569" s="117"/>
      <c r="AE569" s="117"/>
      <c r="AF569" s="118"/>
      <c r="AG569" s="118"/>
      <c r="AH569" s="118"/>
      <c r="AI569" s="115"/>
      <c r="AJ569" s="115"/>
      <c r="AK569" s="90"/>
    </row>
    <row r="570" spans="1:37" x14ac:dyDescent="0.2">
      <c r="A570" s="41" t="s">
        <v>97</v>
      </c>
      <c r="B570" s="41">
        <v>2020</v>
      </c>
      <c r="C570" s="90"/>
      <c r="D570" s="91"/>
      <c r="E570" s="90"/>
      <c r="F570" s="101"/>
      <c r="G570" s="101"/>
      <c r="H570" s="90"/>
      <c r="I570" s="115"/>
      <c r="J570" s="115"/>
      <c r="K570" s="115"/>
      <c r="L570" s="115"/>
      <c r="M570" s="116"/>
      <c r="N570" s="116"/>
      <c r="O570" s="116"/>
      <c r="P570" s="115"/>
      <c r="Q570" s="115"/>
      <c r="R570" s="115"/>
      <c r="S570" s="115"/>
      <c r="T570" s="117"/>
      <c r="U570" s="117"/>
      <c r="V570" s="117"/>
      <c r="W570" s="117"/>
      <c r="X570" s="117"/>
      <c r="Y570" s="117"/>
      <c r="Z570" s="115"/>
      <c r="AA570" s="115"/>
      <c r="AB570" s="115"/>
      <c r="AC570" s="118"/>
      <c r="AD570" s="117"/>
      <c r="AE570" s="117"/>
      <c r="AF570" s="118"/>
      <c r="AG570" s="118"/>
      <c r="AH570" s="118"/>
      <c r="AI570" s="115"/>
      <c r="AJ570" s="115"/>
      <c r="AK570" s="90"/>
    </row>
    <row r="571" spans="1:37" x14ac:dyDescent="0.2">
      <c r="A571" s="41" t="s">
        <v>97</v>
      </c>
      <c r="B571" s="41">
        <v>2021</v>
      </c>
      <c r="C571" s="90"/>
      <c r="D571" s="91"/>
      <c r="E571" s="90"/>
      <c r="F571" s="101"/>
      <c r="G571" s="101"/>
      <c r="H571" s="90"/>
      <c r="I571" s="115"/>
      <c r="J571" s="115"/>
      <c r="K571" s="115"/>
      <c r="L571" s="115"/>
      <c r="M571" s="116"/>
      <c r="N571" s="116"/>
      <c r="O571" s="116"/>
      <c r="P571" s="115"/>
      <c r="Q571" s="115"/>
      <c r="R571" s="115"/>
      <c r="S571" s="115"/>
      <c r="T571" s="117"/>
      <c r="U571" s="117"/>
      <c r="V571" s="117"/>
      <c r="W571" s="117"/>
      <c r="X571" s="117"/>
      <c r="Y571" s="117"/>
      <c r="Z571" s="115"/>
      <c r="AA571" s="115"/>
      <c r="AB571" s="115"/>
      <c r="AC571" s="118"/>
      <c r="AD571" s="117"/>
      <c r="AE571" s="117"/>
      <c r="AF571" s="118"/>
      <c r="AG571" s="118"/>
      <c r="AH571" s="118"/>
      <c r="AI571" s="115"/>
      <c r="AJ571" s="115"/>
      <c r="AK571" s="90"/>
    </row>
    <row r="572" spans="1:37" x14ac:dyDescent="0.2">
      <c r="A572" s="41" t="s">
        <v>97</v>
      </c>
      <c r="B572" s="41">
        <v>2020</v>
      </c>
      <c r="C572" s="90"/>
      <c r="D572" s="91"/>
      <c r="E572" s="90"/>
      <c r="F572" s="101"/>
      <c r="G572" s="101"/>
      <c r="H572" s="90"/>
      <c r="I572" s="115"/>
      <c r="J572" s="115"/>
      <c r="K572" s="115"/>
      <c r="L572" s="115"/>
      <c r="M572" s="116"/>
      <c r="N572" s="116"/>
      <c r="O572" s="116"/>
      <c r="P572" s="115"/>
      <c r="Q572" s="115"/>
      <c r="R572" s="115"/>
      <c r="S572" s="115"/>
      <c r="T572" s="117"/>
      <c r="U572" s="117"/>
      <c r="V572" s="117"/>
      <c r="W572" s="117"/>
      <c r="X572" s="117"/>
      <c r="Y572" s="117"/>
      <c r="Z572" s="115"/>
      <c r="AA572" s="115"/>
      <c r="AB572" s="115"/>
      <c r="AC572" s="118"/>
      <c r="AD572" s="117"/>
      <c r="AE572" s="117"/>
      <c r="AF572" s="118"/>
      <c r="AG572" s="118"/>
      <c r="AH572" s="118"/>
      <c r="AI572" s="115"/>
      <c r="AJ572" s="115"/>
      <c r="AK572" s="90"/>
    </row>
    <row r="573" spans="1:37" x14ac:dyDescent="0.2">
      <c r="A573" s="41" t="s">
        <v>97</v>
      </c>
      <c r="B573" s="41">
        <v>2021</v>
      </c>
      <c r="C573" s="90"/>
      <c r="D573" s="91"/>
      <c r="E573" s="90"/>
      <c r="F573" s="101"/>
      <c r="G573" s="101"/>
      <c r="H573" s="90"/>
      <c r="I573" s="115"/>
      <c r="J573" s="115"/>
      <c r="K573" s="115"/>
      <c r="L573" s="115"/>
      <c r="M573" s="116"/>
      <c r="N573" s="116"/>
      <c r="O573" s="116"/>
      <c r="P573" s="115"/>
      <c r="Q573" s="115"/>
      <c r="R573" s="115"/>
      <c r="S573" s="115"/>
      <c r="T573" s="117"/>
      <c r="U573" s="117"/>
      <c r="V573" s="117"/>
      <c r="W573" s="117"/>
      <c r="X573" s="117"/>
      <c r="Y573" s="117"/>
      <c r="Z573" s="115"/>
      <c r="AA573" s="115"/>
      <c r="AB573" s="115"/>
      <c r="AC573" s="118"/>
      <c r="AD573" s="117"/>
      <c r="AE573" s="117"/>
      <c r="AF573" s="118"/>
      <c r="AG573" s="118"/>
      <c r="AH573" s="118"/>
      <c r="AI573" s="115"/>
      <c r="AJ573" s="115"/>
      <c r="AK573" s="90"/>
    </row>
    <row r="574" spans="1:37" x14ac:dyDescent="0.2">
      <c r="A574" s="41" t="s">
        <v>97</v>
      </c>
      <c r="B574" s="41">
        <v>2020</v>
      </c>
      <c r="C574" s="90"/>
      <c r="D574" s="91"/>
      <c r="E574" s="90"/>
      <c r="F574" s="101"/>
      <c r="G574" s="101"/>
      <c r="H574" s="90"/>
      <c r="I574" s="115"/>
      <c r="J574" s="115"/>
      <c r="K574" s="115"/>
      <c r="L574" s="115"/>
      <c r="M574" s="116"/>
      <c r="N574" s="116"/>
      <c r="O574" s="116"/>
      <c r="P574" s="115"/>
      <c r="Q574" s="115"/>
      <c r="R574" s="115"/>
      <c r="S574" s="115"/>
      <c r="T574" s="117"/>
      <c r="U574" s="117"/>
      <c r="V574" s="117"/>
      <c r="W574" s="117"/>
      <c r="X574" s="117"/>
      <c r="Y574" s="117"/>
      <c r="Z574" s="115"/>
      <c r="AA574" s="115"/>
      <c r="AB574" s="115"/>
      <c r="AC574" s="118"/>
      <c r="AD574" s="117"/>
      <c r="AE574" s="117"/>
      <c r="AF574" s="118"/>
      <c r="AG574" s="118"/>
      <c r="AH574" s="118"/>
      <c r="AI574" s="115"/>
      <c r="AJ574" s="115"/>
      <c r="AK574" s="90"/>
    </row>
    <row r="575" spans="1:37" x14ac:dyDescent="0.2">
      <c r="A575" s="41" t="s">
        <v>97</v>
      </c>
      <c r="B575" s="41">
        <v>2021</v>
      </c>
      <c r="C575" s="90"/>
      <c r="D575" s="91"/>
      <c r="E575" s="90"/>
      <c r="F575" s="101"/>
      <c r="G575" s="101"/>
      <c r="H575" s="90"/>
      <c r="I575" s="115"/>
      <c r="J575" s="115"/>
      <c r="K575" s="115"/>
      <c r="L575" s="115"/>
      <c r="M575" s="116"/>
      <c r="N575" s="116"/>
      <c r="O575" s="116"/>
      <c r="P575" s="115"/>
      <c r="Q575" s="115"/>
      <c r="R575" s="115"/>
      <c r="S575" s="115"/>
      <c r="T575" s="117"/>
      <c r="U575" s="117"/>
      <c r="V575" s="117"/>
      <c r="W575" s="117"/>
      <c r="X575" s="117"/>
      <c r="Y575" s="117"/>
      <c r="Z575" s="115"/>
      <c r="AA575" s="115"/>
      <c r="AB575" s="115"/>
      <c r="AC575" s="118"/>
      <c r="AD575" s="117"/>
      <c r="AE575" s="117"/>
      <c r="AF575" s="118"/>
      <c r="AG575" s="118"/>
      <c r="AH575" s="118"/>
      <c r="AI575" s="115"/>
      <c r="AJ575" s="115"/>
      <c r="AK575" s="90"/>
    </row>
    <row r="576" spans="1:37" x14ac:dyDescent="0.2">
      <c r="A576" s="41" t="s">
        <v>97</v>
      </c>
      <c r="B576" s="41">
        <v>2020</v>
      </c>
      <c r="C576" s="90"/>
      <c r="D576" s="91"/>
      <c r="E576" s="90"/>
      <c r="F576" s="101"/>
      <c r="G576" s="101"/>
      <c r="H576" s="90"/>
      <c r="I576" s="115"/>
      <c r="J576" s="115"/>
      <c r="K576" s="115"/>
      <c r="L576" s="115"/>
      <c r="M576" s="116"/>
      <c r="N576" s="116"/>
      <c r="O576" s="116"/>
      <c r="P576" s="115"/>
      <c r="Q576" s="115"/>
      <c r="R576" s="115"/>
      <c r="S576" s="115"/>
      <c r="T576" s="117"/>
      <c r="U576" s="117"/>
      <c r="V576" s="117"/>
      <c r="W576" s="117"/>
      <c r="X576" s="117"/>
      <c r="Y576" s="117"/>
      <c r="Z576" s="115"/>
      <c r="AA576" s="115"/>
      <c r="AB576" s="115"/>
      <c r="AC576" s="118"/>
      <c r="AD576" s="117"/>
      <c r="AE576" s="117"/>
      <c r="AF576" s="118"/>
      <c r="AG576" s="118"/>
      <c r="AH576" s="118"/>
      <c r="AI576" s="115"/>
      <c r="AJ576" s="115"/>
      <c r="AK576" s="90"/>
    </row>
    <row r="577" spans="1:37" x14ac:dyDescent="0.2">
      <c r="A577" s="41" t="s">
        <v>97</v>
      </c>
      <c r="B577" s="41">
        <v>2021</v>
      </c>
      <c r="C577" s="90"/>
      <c r="D577" s="91"/>
      <c r="E577" s="90"/>
      <c r="F577" s="101"/>
      <c r="G577" s="101"/>
      <c r="H577" s="90"/>
      <c r="I577" s="115"/>
      <c r="J577" s="115"/>
      <c r="K577" s="115"/>
      <c r="L577" s="115"/>
      <c r="M577" s="116"/>
      <c r="N577" s="116"/>
      <c r="O577" s="116"/>
      <c r="P577" s="115"/>
      <c r="Q577" s="115"/>
      <c r="R577" s="115"/>
      <c r="S577" s="115"/>
      <c r="T577" s="117"/>
      <c r="U577" s="117"/>
      <c r="V577" s="117"/>
      <c r="W577" s="117"/>
      <c r="X577" s="117"/>
      <c r="Y577" s="117"/>
      <c r="Z577" s="115"/>
      <c r="AA577" s="115"/>
      <c r="AB577" s="115"/>
      <c r="AC577" s="118"/>
      <c r="AD577" s="117"/>
      <c r="AE577" s="117"/>
      <c r="AF577" s="118"/>
      <c r="AG577" s="118"/>
      <c r="AH577" s="118"/>
      <c r="AI577" s="115"/>
      <c r="AJ577" s="115"/>
      <c r="AK577" s="90"/>
    </row>
    <row r="578" spans="1:37" x14ac:dyDescent="0.2">
      <c r="A578" s="41" t="s">
        <v>97</v>
      </c>
      <c r="B578" s="41">
        <v>2021</v>
      </c>
      <c r="C578" s="90"/>
      <c r="D578" s="91"/>
      <c r="E578" s="90"/>
      <c r="F578" s="101"/>
      <c r="G578" s="101"/>
      <c r="H578" s="90"/>
      <c r="I578" s="115"/>
      <c r="J578" s="115"/>
      <c r="K578" s="115"/>
      <c r="L578" s="115"/>
      <c r="M578" s="116"/>
      <c r="N578" s="116"/>
      <c r="O578" s="116"/>
      <c r="P578" s="115"/>
      <c r="Q578" s="115"/>
      <c r="R578" s="115"/>
      <c r="S578" s="115"/>
      <c r="T578" s="117"/>
      <c r="U578" s="117"/>
      <c r="V578" s="117"/>
      <c r="W578" s="117"/>
      <c r="X578" s="117"/>
      <c r="Y578" s="117"/>
      <c r="Z578" s="115"/>
      <c r="AA578" s="115"/>
      <c r="AB578" s="115"/>
      <c r="AC578" s="118"/>
      <c r="AD578" s="117"/>
      <c r="AE578" s="117"/>
      <c r="AF578" s="118"/>
      <c r="AG578" s="118"/>
      <c r="AH578" s="118"/>
      <c r="AI578" s="115"/>
      <c r="AJ578" s="115"/>
      <c r="AK578" s="90"/>
    </row>
    <row r="579" spans="1:37" x14ac:dyDescent="0.2">
      <c r="A579" s="41" t="s">
        <v>97</v>
      </c>
      <c r="B579" s="41">
        <v>2021</v>
      </c>
      <c r="C579" s="90"/>
      <c r="D579" s="91"/>
      <c r="E579" s="90"/>
      <c r="F579" s="101"/>
      <c r="G579" s="101"/>
      <c r="H579" s="90"/>
      <c r="I579" s="115"/>
      <c r="J579" s="115"/>
      <c r="K579" s="115"/>
      <c r="L579" s="115"/>
      <c r="M579" s="116"/>
      <c r="N579" s="116"/>
      <c r="O579" s="116"/>
      <c r="P579" s="115"/>
      <c r="Q579" s="115"/>
      <c r="R579" s="115"/>
      <c r="S579" s="115"/>
      <c r="T579" s="117"/>
      <c r="U579" s="117"/>
      <c r="V579" s="117"/>
      <c r="W579" s="117"/>
      <c r="X579" s="117"/>
      <c r="Y579" s="117"/>
      <c r="Z579" s="115"/>
      <c r="AA579" s="115"/>
      <c r="AB579" s="115"/>
      <c r="AC579" s="118"/>
      <c r="AD579" s="117"/>
      <c r="AE579" s="117"/>
      <c r="AF579" s="118"/>
      <c r="AG579" s="118"/>
      <c r="AH579" s="118"/>
      <c r="AI579" s="115"/>
      <c r="AJ579" s="115"/>
      <c r="AK579" s="90"/>
    </row>
    <row r="580" spans="1:37" x14ac:dyDescent="0.2">
      <c r="A580" s="41" t="s">
        <v>97</v>
      </c>
      <c r="B580" s="41">
        <v>2020</v>
      </c>
      <c r="C580" s="90"/>
      <c r="D580" s="91"/>
      <c r="E580" s="90"/>
      <c r="F580" s="101"/>
      <c r="G580" s="101"/>
      <c r="H580" s="90"/>
      <c r="I580" s="115"/>
      <c r="J580" s="115"/>
      <c r="K580" s="115"/>
      <c r="L580" s="115"/>
      <c r="M580" s="116"/>
      <c r="N580" s="116"/>
      <c r="O580" s="116"/>
      <c r="P580" s="115"/>
      <c r="Q580" s="115"/>
      <c r="R580" s="115"/>
      <c r="S580" s="115"/>
      <c r="T580" s="117"/>
      <c r="U580" s="117"/>
      <c r="V580" s="117"/>
      <c r="W580" s="117"/>
      <c r="X580" s="117"/>
      <c r="Y580" s="117"/>
      <c r="Z580" s="115"/>
      <c r="AA580" s="115"/>
      <c r="AB580" s="115"/>
      <c r="AC580" s="118"/>
      <c r="AD580" s="117"/>
      <c r="AE580" s="117"/>
      <c r="AF580" s="118"/>
      <c r="AG580" s="118"/>
      <c r="AH580" s="118"/>
      <c r="AI580" s="115"/>
      <c r="AJ580" s="115"/>
      <c r="AK580" s="90"/>
    </row>
    <row r="581" spans="1:37" x14ac:dyDescent="0.2">
      <c r="A581" s="41" t="s">
        <v>97</v>
      </c>
      <c r="B581" s="41">
        <v>2021</v>
      </c>
      <c r="C581" s="90"/>
      <c r="D581" s="91"/>
      <c r="E581" s="90"/>
      <c r="F581" s="101"/>
      <c r="G581" s="101"/>
      <c r="H581" s="90"/>
      <c r="I581" s="115"/>
      <c r="J581" s="115"/>
      <c r="K581" s="115"/>
      <c r="L581" s="115"/>
      <c r="M581" s="116"/>
      <c r="N581" s="116"/>
      <c r="O581" s="116"/>
      <c r="P581" s="115"/>
      <c r="Q581" s="115"/>
      <c r="R581" s="115"/>
      <c r="S581" s="115"/>
      <c r="T581" s="117"/>
      <c r="U581" s="117"/>
      <c r="V581" s="117"/>
      <c r="W581" s="117"/>
      <c r="X581" s="117"/>
      <c r="Y581" s="117"/>
      <c r="Z581" s="115"/>
      <c r="AA581" s="115"/>
      <c r="AB581" s="115"/>
      <c r="AC581" s="118"/>
      <c r="AD581" s="117"/>
      <c r="AE581" s="117"/>
      <c r="AF581" s="118"/>
      <c r="AG581" s="118"/>
      <c r="AH581" s="118"/>
      <c r="AI581" s="115"/>
      <c r="AJ581" s="115"/>
      <c r="AK581" s="90"/>
    </row>
    <row r="582" spans="1:37" x14ac:dyDescent="0.2">
      <c r="A582" s="41" t="s">
        <v>97</v>
      </c>
      <c r="B582" s="41">
        <v>2020</v>
      </c>
      <c r="C582" s="90"/>
      <c r="D582" s="91"/>
      <c r="E582" s="90"/>
      <c r="F582" s="101"/>
      <c r="G582" s="101"/>
      <c r="H582" s="90"/>
      <c r="I582" s="115"/>
      <c r="J582" s="115"/>
      <c r="K582" s="115"/>
      <c r="L582" s="115"/>
      <c r="M582" s="116"/>
      <c r="N582" s="116"/>
      <c r="O582" s="116"/>
      <c r="P582" s="115"/>
      <c r="Q582" s="115"/>
      <c r="R582" s="115"/>
      <c r="S582" s="115"/>
      <c r="T582" s="117"/>
      <c r="U582" s="117"/>
      <c r="V582" s="117"/>
      <c r="W582" s="117"/>
      <c r="X582" s="117"/>
      <c r="Y582" s="117"/>
      <c r="Z582" s="115"/>
      <c r="AA582" s="115"/>
      <c r="AB582" s="115"/>
      <c r="AC582" s="118"/>
      <c r="AD582" s="117"/>
      <c r="AE582" s="117"/>
      <c r="AF582" s="118"/>
      <c r="AG582" s="118"/>
      <c r="AH582" s="118"/>
      <c r="AI582" s="115"/>
      <c r="AJ582" s="115"/>
      <c r="AK582" s="90"/>
    </row>
    <row r="583" spans="1:37" x14ac:dyDescent="0.2">
      <c r="A583" s="41" t="s">
        <v>97</v>
      </c>
      <c r="B583" s="41">
        <v>2020</v>
      </c>
      <c r="C583" s="90"/>
      <c r="D583" s="91"/>
      <c r="E583" s="90"/>
      <c r="F583" s="101"/>
      <c r="G583" s="101"/>
      <c r="H583" s="90"/>
      <c r="I583" s="115"/>
      <c r="J583" s="115"/>
      <c r="K583" s="115"/>
      <c r="L583" s="115"/>
      <c r="M583" s="116"/>
      <c r="N583" s="116"/>
      <c r="O583" s="116"/>
      <c r="P583" s="115"/>
      <c r="Q583" s="115"/>
      <c r="R583" s="115"/>
      <c r="S583" s="115"/>
      <c r="T583" s="117"/>
      <c r="U583" s="117"/>
      <c r="V583" s="117"/>
      <c r="W583" s="117"/>
      <c r="X583" s="117"/>
      <c r="Y583" s="117"/>
      <c r="Z583" s="115"/>
      <c r="AA583" s="115"/>
      <c r="AB583" s="115"/>
      <c r="AC583" s="118"/>
      <c r="AD583" s="117"/>
      <c r="AE583" s="117"/>
      <c r="AF583" s="118"/>
      <c r="AG583" s="118"/>
      <c r="AH583" s="118"/>
      <c r="AI583" s="115"/>
      <c r="AJ583" s="115"/>
      <c r="AK583" s="90"/>
    </row>
    <row r="584" spans="1:37" x14ac:dyDescent="0.2">
      <c r="A584" s="41" t="s">
        <v>97</v>
      </c>
      <c r="B584" s="41">
        <v>2020</v>
      </c>
      <c r="C584" s="90"/>
      <c r="D584" s="91"/>
      <c r="E584" s="90"/>
      <c r="F584" s="101"/>
      <c r="G584" s="101"/>
      <c r="H584" s="90"/>
      <c r="I584" s="115"/>
      <c r="J584" s="115"/>
      <c r="K584" s="115"/>
      <c r="L584" s="115"/>
      <c r="M584" s="116"/>
      <c r="N584" s="116"/>
      <c r="O584" s="116"/>
      <c r="P584" s="115"/>
      <c r="Q584" s="115"/>
      <c r="R584" s="115"/>
      <c r="S584" s="115"/>
      <c r="T584" s="117"/>
      <c r="U584" s="117"/>
      <c r="V584" s="117"/>
      <c r="W584" s="117"/>
      <c r="X584" s="117"/>
      <c r="Y584" s="117"/>
      <c r="Z584" s="115"/>
      <c r="AA584" s="115"/>
      <c r="AB584" s="115"/>
      <c r="AC584" s="118"/>
      <c r="AD584" s="117"/>
      <c r="AE584" s="117"/>
      <c r="AF584" s="118"/>
      <c r="AG584" s="118"/>
      <c r="AH584" s="118"/>
      <c r="AI584" s="115"/>
      <c r="AJ584" s="115"/>
      <c r="AK584" s="90"/>
    </row>
    <row r="585" spans="1:37" x14ac:dyDescent="0.2">
      <c r="A585" s="41" t="s">
        <v>97</v>
      </c>
      <c r="B585" s="41">
        <v>2020</v>
      </c>
      <c r="C585" s="90"/>
      <c r="D585" s="91"/>
      <c r="E585" s="90"/>
      <c r="F585" s="101"/>
      <c r="G585" s="101"/>
      <c r="H585" s="90"/>
      <c r="I585" s="115"/>
      <c r="J585" s="115"/>
      <c r="K585" s="115"/>
      <c r="L585" s="115"/>
      <c r="M585" s="116"/>
      <c r="N585" s="116"/>
      <c r="O585" s="116"/>
      <c r="P585" s="115"/>
      <c r="Q585" s="115"/>
      <c r="R585" s="115"/>
      <c r="S585" s="115"/>
      <c r="T585" s="117"/>
      <c r="U585" s="117"/>
      <c r="V585" s="117"/>
      <c r="W585" s="117"/>
      <c r="X585" s="117"/>
      <c r="Y585" s="117"/>
      <c r="Z585" s="115"/>
      <c r="AA585" s="115"/>
      <c r="AB585" s="115"/>
      <c r="AC585" s="118"/>
      <c r="AD585" s="117"/>
      <c r="AE585" s="117"/>
      <c r="AF585" s="118"/>
      <c r="AG585" s="118"/>
      <c r="AH585" s="118"/>
      <c r="AI585" s="115"/>
      <c r="AJ585" s="115"/>
      <c r="AK585" s="90"/>
    </row>
    <row r="586" spans="1:37" x14ac:dyDescent="0.2">
      <c r="A586" s="41" t="s">
        <v>97</v>
      </c>
      <c r="B586" s="41">
        <v>2020</v>
      </c>
      <c r="C586" s="90"/>
      <c r="D586" s="91"/>
      <c r="E586" s="90"/>
      <c r="F586" s="101"/>
      <c r="G586" s="101"/>
      <c r="H586" s="90"/>
      <c r="I586" s="115"/>
      <c r="J586" s="115"/>
      <c r="K586" s="115"/>
      <c r="L586" s="115"/>
      <c r="M586" s="116"/>
      <c r="N586" s="116"/>
      <c r="O586" s="116"/>
      <c r="P586" s="115"/>
      <c r="Q586" s="115"/>
      <c r="R586" s="115"/>
      <c r="S586" s="115"/>
      <c r="T586" s="117"/>
      <c r="U586" s="117"/>
      <c r="V586" s="117"/>
      <c r="W586" s="117"/>
      <c r="X586" s="117"/>
      <c r="Y586" s="117"/>
      <c r="Z586" s="115"/>
      <c r="AA586" s="115"/>
      <c r="AB586" s="115"/>
      <c r="AC586" s="118"/>
      <c r="AD586" s="117"/>
      <c r="AE586" s="117"/>
      <c r="AF586" s="118"/>
      <c r="AG586" s="118"/>
      <c r="AH586" s="118"/>
      <c r="AI586" s="115"/>
      <c r="AJ586" s="115"/>
      <c r="AK586" s="90"/>
    </row>
    <row r="587" spans="1:37" x14ac:dyDescent="0.2">
      <c r="A587" s="41" t="s">
        <v>97</v>
      </c>
      <c r="B587" s="41">
        <v>2020</v>
      </c>
      <c r="C587" s="90"/>
      <c r="D587" s="91"/>
      <c r="E587" s="90"/>
      <c r="F587" s="101"/>
      <c r="G587" s="101"/>
      <c r="H587" s="90"/>
      <c r="I587" s="115"/>
      <c r="J587" s="115"/>
      <c r="K587" s="115"/>
      <c r="L587" s="115"/>
      <c r="M587" s="116"/>
      <c r="N587" s="116"/>
      <c r="O587" s="116"/>
      <c r="P587" s="115"/>
      <c r="Q587" s="115"/>
      <c r="R587" s="115"/>
      <c r="S587" s="115"/>
      <c r="T587" s="117"/>
      <c r="U587" s="117"/>
      <c r="V587" s="117"/>
      <c r="W587" s="117"/>
      <c r="X587" s="117"/>
      <c r="Y587" s="117"/>
      <c r="Z587" s="115"/>
      <c r="AA587" s="115"/>
      <c r="AB587" s="115"/>
      <c r="AC587" s="118"/>
      <c r="AD587" s="117"/>
      <c r="AE587" s="117"/>
      <c r="AF587" s="118"/>
      <c r="AG587" s="118"/>
      <c r="AH587" s="118"/>
      <c r="AI587" s="115"/>
      <c r="AJ587" s="115"/>
      <c r="AK587" s="90"/>
    </row>
    <row r="588" spans="1:37" x14ac:dyDescent="0.2">
      <c r="A588" s="41" t="s">
        <v>97</v>
      </c>
      <c r="B588" s="41">
        <v>2021</v>
      </c>
      <c r="C588" s="90"/>
      <c r="D588" s="91"/>
      <c r="E588" s="90"/>
      <c r="F588" s="101"/>
      <c r="G588" s="101"/>
      <c r="H588" s="90"/>
      <c r="I588" s="115"/>
      <c r="J588" s="115"/>
      <c r="K588" s="115"/>
      <c r="L588" s="115"/>
      <c r="M588" s="116"/>
      <c r="N588" s="116"/>
      <c r="O588" s="116"/>
      <c r="P588" s="115"/>
      <c r="Q588" s="115"/>
      <c r="R588" s="115"/>
      <c r="S588" s="115"/>
      <c r="T588" s="117"/>
      <c r="U588" s="117"/>
      <c r="V588" s="117"/>
      <c r="W588" s="117"/>
      <c r="X588" s="117"/>
      <c r="Y588" s="117"/>
      <c r="Z588" s="115"/>
      <c r="AA588" s="115"/>
      <c r="AB588" s="115"/>
      <c r="AC588" s="118"/>
      <c r="AD588" s="117"/>
      <c r="AE588" s="117"/>
      <c r="AF588" s="118"/>
      <c r="AG588" s="118"/>
      <c r="AH588" s="118"/>
      <c r="AI588" s="115"/>
      <c r="AJ588" s="115"/>
      <c r="AK588" s="90"/>
    </row>
    <row r="589" spans="1:37" x14ac:dyDescent="0.2">
      <c r="A589" s="41" t="s">
        <v>97</v>
      </c>
      <c r="B589" s="41">
        <v>2020</v>
      </c>
      <c r="C589" s="90"/>
      <c r="D589" s="91"/>
      <c r="E589" s="90"/>
      <c r="F589" s="101"/>
      <c r="G589" s="101"/>
      <c r="H589" s="90"/>
      <c r="I589" s="115"/>
      <c r="J589" s="115"/>
      <c r="K589" s="115"/>
      <c r="L589" s="115"/>
      <c r="M589" s="116"/>
      <c r="N589" s="116"/>
      <c r="O589" s="116"/>
      <c r="P589" s="115"/>
      <c r="Q589" s="115"/>
      <c r="R589" s="115"/>
      <c r="S589" s="115"/>
      <c r="T589" s="117"/>
      <c r="U589" s="117"/>
      <c r="V589" s="117"/>
      <c r="W589" s="117"/>
      <c r="X589" s="117"/>
      <c r="Y589" s="117"/>
      <c r="Z589" s="115"/>
      <c r="AA589" s="115"/>
      <c r="AB589" s="115"/>
      <c r="AC589" s="118"/>
      <c r="AD589" s="117"/>
      <c r="AE589" s="117"/>
      <c r="AF589" s="118"/>
      <c r="AG589" s="118"/>
      <c r="AH589" s="118"/>
      <c r="AI589" s="115"/>
      <c r="AJ589" s="115"/>
      <c r="AK589" s="90"/>
    </row>
    <row r="590" spans="1:37" x14ac:dyDescent="0.2">
      <c r="A590" s="41" t="s">
        <v>97</v>
      </c>
      <c r="B590" s="41">
        <v>2021</v>
      </c>
      <c r="C590" s="90"/>
      <c r="D590" s="91"/>
      <c r="E590" s="90"/>
      <c r="F590" s="101"/>
      <c r="G590" s="101"/>
      <c r="H590" s="90"/>
      <c r="I590" s="115"/>
      <c r="J590" s="115"/>
      <c r="K590" s="115"/>
      <c r="L590" s="115"/>
      <c r="M590" s="116"/>
      <c r="N590" s="116"/>
      <c r="O590" s="116"/>
      <c r="P590" s="115"/>
      <c r="Q590" s="115"/>
      <c r="R590" s="115"/>
      <c r="S590" s="115"/>
      <c r="T590" s="117"/>
      <c r="U590" s="117"/>
      <c r="V590" s="117"/>
      <c r="W590" s="117"/>
      <c r="X590" s="117"/>
      <c r="Y590" s="117"/>
      <c r="Z590" s="115"/>
      <c r="AA590" s="115"/>
      <c r="AB590" s="115"/>
      <c r="AC590" s="118"/>
      <c r="AD590" s="117"/>
      <c r="AE590" s="117"/>
      <c r="AF590" s="118"/>
      <c r="AG590" s="118"/>
      <c r="AH590" s="118"/>
      <c r="AI590" s="115"/>
      <c r="AJ590" s="115"/>
      <c r="AK590" s="90"/>
    </row>
    <row r="591" spans="1:37" x14ac:dyDescent="0.2">
      <c r="A591" s="41" t="s">
        <v>97</v>
      </c>
      <c r="B591" s="41">
        <v>2021</v>
      </c>
      <c r="C591" s="90"/>
      <c r="D591" s="91"/>
      <c r="E591" s="90"/>
      <c r="F591" s="101"/>
      <c r="G591" s="101"/>
      <c r="H591" s="90"/>
      <c r="I591" s="115"/>
      <c r="J591" s="115"/>
      <c r="K591" s="115"/>
      <c r="L591" s="115"/>
      <c r="M591" s="116"/>
      <c r="N591" s="116"/>
      <c r="O591" s="116"/>
      <c r="P591" s="115"/>
      <c r="Q591" s="115"/>
      <c r="R591" s="115"/>
      <c r="S591" s="115"/>
      <c r="T591" s="117"/>
      <c r="U591" s="117"/>
      <c r="V591" s="117"/>
      <c r="W591" s="117"/>
      <c r="X591" s="117"/>
      <c r="Y591" s="117"/>
      <c r="Z591" s="115"/>
      <c r="AA591" s="115"/>
      <c r="AB591" s="115"/>
      <c r="AC591" s="118"/>
      <c r="AD591" s="117"/>
      <c r="AE591" s="117"/>
      <c r="AF591" s="118"/>
      <c r="AG591" s="118"/>
      <c r="AH591" s="118"/>
      <c r="AI591" s="115"/>
      <c r="AJ591" s="115"/>
      <c r="AK591" s="90"/>
    </row>
    <row r="592" spans="1:37" x14ac:dyDescent="0.2">
      <c r="A592" s="41" t="s">
        <v>97</v>
      </c>
      <c r="B592" s="41">
        <v>2020</v>
      </c>
      <c r="C592" s="90"/>
      <c r="D592" s="91"/>
      <c r="E592" s="90"/>
      <c r="F592" s="101"/>
      <c r="G592" s="101"/>
      <c r="H592" s="90"/>
      <c r="I592" s="115"/>
      <c r="J592" s="115"/>
      <c r="K592" s="115"/>
      <c r="L592" s="115"/>
      <c r="M592" s="116"/>
      <c r="N592" s="116"/>
      <c r="O592" s="116"/>
      <c r="P592" s="115"/>
      <c r="Q592" s="115"/>
      <c r="R592" s="115"/>
      <c r="S592" s="115"/>
      <c r="T592" s="117"/>
      <c r="U592" s="117"/>
      <c r="V592" s="117"/>
      <c r="W592" s="117"/>
      <c r="X592" s="117"/>
      <c r="Y592" s="117"/>
      <c r="Z592" s="115"/>
      <c r="AA592" s="115"/>
      <c r="AB592" s="115"/>
      <c r="AC592" s="118"/>
      <c r="AD592" s="117"/>
      <c r="AE592" s="117"/>
      <c r="AF592" s="118"/>
      <c r="AG592" s="118"/>
      <c r="AH592" s="118"/>
      <c r="AI592" s="115"/>
      <c r="AJ592" s="115"/>
      <c r="AK592" s="90"/>
    </row>
    <row r="593" spans="1:37" x14ac:dyDescent="0.2">
      <c r="A593" s="41" t="s">
        <v>97</v>
      </c>
      <c r="B593" s="41">
        <v>2020</v>
      </c>
      <c r="C593" s="90"/>
      <c r="D593" s="91"/>
      <c r="E593" s="90"/>
      <c r="F593" s="101"/>
      <c r="G593" s="101"/>
      <c r="H593" s="90"/>
      <c r="I593" s="115"/>
      <c r="J593" s="115"/>
      <c r="K593" s="115"/>
      <c r="L593" s="115"/>
      <c r="M593" s="116"/>
      <c r="N593" s="116"/>
      <c r="O593" s="116"/>
      <c r="P593" s="115"/>
      <c r="Q593" s="115"/>
      <c r="R593" s="115"/>
      <c r="S593" s="115"/>
      <c r="T593" s="117"/>
      <c r="U593" s="117"/>
      <c r="V593" s="117"/>
      <c r="W593" s="117"/>
      <c r="X593" s="117"/>
      <c r="Y593" s="117"/>
      <c r="Z593" s="115"/>
      <c r="AA593" s="115"/>
      <c r="AB593" s="115"/>
      <c r="AC593" s="118"/>
      <c r="AD593" s="117"/>
      <c r="AE593" s="117"/>
      <c r="AF593" s="118"/>
      <c r="AG593" s="118"/>
      <c r="AH593" s="118"/>
      <c r="AI593" s="115"/>
      <c r="AJ593" s="115"/>
      <c r="AK593" s="90"/>
    </row>
    <row r="594" spans="1:37" x14ac:dyDescent="0.2">
      <c r="A594" s="41" t="s">
        <v>97</v>
      </c>
      <c r="B594" s="41">
        <v>2021</v>
      </c>
      <c r="C594" s="90"/>
      <c r="D594" s="91"/>
      <c r="E594" s="90"/>
      <c r="F594" s="101"/>
      <c r="G594" s="101"/>
      <c r="H594" s="90"/>
      <c r="I594" s="115"/>
      <c r="J594" s="115"/>
      <c r="K594" s="115"/>
      <c r="L594" s="115"/>
      <c r="M594" s="116"/>
      <c r="N594" s="116"/>
      <c r="O594" s="116"/>
      <c r="P594" s="115"/>
      <c r="Q594" s="115"/>
      <c r="R594" s="115"/>
      <c r="S594" s="115"/>
      <c r="T594" s="117"/>
      <c r="U594" s="117"/>
      <c r="V594" s="117"/>
      <c r="W594" s="117"/>
      <c r="X594" s="117"/>
      <c r="Y594" s="117"/>
      <c r="Z594" s="115"/>
      <c r="AA594" s="115"/>
      <c r="AB594" s="115"/>
      <c r="AC594" s="118"/>
      <c r="AD594" s="117"/>
      <c r="AE594" s="117"/>
      <c r="AF594" s="118"/>
      <c r="AG594" s="118"/>
      <c r="AH594" s="118"/>
      <c r="AI594" s="115"/>
      <c r="AJ594" s="115"/>
      <c r="AK594" s="90"/>
    </row>
    <row r="595" spans="1:37" x14ac:dyDescent="0.2">
      <c r="A595" s="41" t="s">
        <v>97</v>
      </c>
      <c r="B595" s="41">
        <v>2021</v>
      </c>
      <c r="C595" s="90"/>
      <c r="D595" s="91"/>
      <c r="E595" s="90"/>
      <c r="F595" s="101"/>
      <c r="G595" s="101"/>
      <c r="H595" s="90"/>
      <c r="I595" s="115"/>
      <c r="J595" s="115"/>
      <c r="K595" s="115"/>
      <c r="L595" s="115"/>
      <c r="M595" s="116"/>
      <c r="N595" s="116"/>
      <c r="O595" s="116"/>
      <c r="P595" s="115"/>
      <c r="Q595" s="115"/>
      <c r="R595" s="115"/>
      <c r="S595" s="115"/>
      <c r="T595" s="117"/>
      <c r="U595" s="117"/>
      <c r="V595" s="117"/>
      <c r="W595" s="117"/>
      <c r="X595" s="117"/>
      <c r="Y595" s="117"/>
      <c r="Z595" s="115"/>
      <c r="AA595" s="115"/>
      <c r="AB595" s="115"/>
      <c r="AC595" s="118"/>
      <c r="AD595" s="117"/>
      <c r="AE595" s="117"/>
      <c r="AF595" s="118"/>
      <c r="AG595" s="118"/>
      <c r="AH595" s="118"/>
      <c r="AI595" s="115"/>
      <c r="AJ595" s="115"/>
      <c r="AK595" s="90"/>
    </row>
    <row r="596" spans="1:37" x14ac:dyDescent="0.2">
      <c r="A596" s="41" t="s">
        <v>97</v>
      </c>
      <c r="B596" s="41">
        <v>2020</v>
      </c>
      <c r="C596" s="90"/>
      <c r="D596" s="91"/>
      <c r="E596" s="90"/>
      <c r="F596" s="101"/>
      <c r="G596" s="101"/>
      <c r="H596" s="90"/>
      <c r="I596" s="115"/>
      <c r="J596" s="115"/>
      <c r="K596" s="115"/>
      <c r="L596" s="115"/>
      <c r="M596" s="116"/>
      <c r="N596" s="116"/>
      <c r="O596" s="116"/>
      <c r="P596" s="115"/>
      <c r="Q596" s="115"/>
      <c r="R596" s="115"/>
      <c r="S596" s="115"/>
      <c r="T596" s="117"/>
      <c r="U596" s="117"/>
      <c r="V596" s="117"/>
      <c r="W596" s="117"/>
      <c r="X596" s="117"/>
      <c r="Y596" s="117"/>
      <c r="Z596" s="115"/>
      <c r="AA596" s="115"/>
      <c r="AB596" s="115"/>
      <c r="AC596" s="118"/>
      <c r="AD596" s="117"/>
      <c r="AE596" s="117"/>
      <c r="AF596" s="118"/>
      <c r="AG596" s="118"/>
      <c r="AH596" s="118"/>
      <c r="AI596" s="115"/>
      <c r="AJ596" s="115"/>
      <c r="AK596" s="90"/>
    </row>
    <row r="597" spans="1:37" x14ac:dyDescent="0.2">
      <c r="A597" s="41" t="s">
        <v>97</v>
      </c>
      <c r="B597" s="41">
        <v>2021</v>
      </c>
      <c r="C597" s="90"/>
      <c r="D597" s="91"/>
      <c r="E597" s="90"/>
      <c r="F597" s="101"/>
      <c r="G597" s="101"/>
      <c r="H597" s="90"/>
      <c r="I597" s="115"/>
      <c r="J597" s="115"/>
      <c r="K597" s="115"/>
      <c r="L597" s="115"/>
      <c r="M597" s="116"/>
      <c r="N597" s="116"/>
      <c r="O597" s="116"/>
      <c r="P597" s="115"/>
      <c r="Q597" s="115"/>
      <c r="R597" s="115"/>
      <c r="S597" s="115"/>
      <c r="T597" s="117"/>
      <c r="U597" s="117"/>
      <c r="V597" s="117"/>
      <c r="W597" s="117"/>
      <c r="X597" s="117"/>
      <c r="Y597" s="117"/>
      <c r="Z597" s="115"/>
      <c r="AA597" s="115"/>
      <c r="AB597" s="115"/>
      <c r="AC597" s="118"/>
      <c r="AD597" s="117"/>
      <c r="AE597" s="117"/>
      <c r="AF597" s="118"/>
      <c r="AG597" s="118"/>
      <c r="AH597" s="118"/>
      <c r="AI597" s="115"/>
      <c r="AJ597" s="115"/>
      <c r="AK597" s="90"/>
    </row>
    <row r="598" spans="1:37" x14ac:dyDescent="0.2">
      <c r="A598" s="41" t="s">
        <v>97</v>
      </c>
      <c r="B598" s="41">
        <v>2021</v>
      </c>
      <c r="C598" s="90"/>
      <c r="D598" s="91"/>
      <c r="E598" s="90"/>
      <c r="F598" s="101"/>
      <c r="G598" s="101"/>
      <c r="H598" s="90"/>
      <c r="I598" s="115"/>
      <c r="J598" s="115"/>
      <c r="K598" s="115"/>
      <c r="L598" s="115"/>
      <c r="M598" s="116"/>
      <c r="N598" s="116"/>
      <c r="O598" s="116"/>
      <c r="P598" s="115"/>
      <c r="Q598" s="115"/>
      <c r="R598" s="115"/>
      <c r="S598" s="115"/>
      <c r="T598" s="117"/>
      <c r="U598" s="117"/>
      <c r="V598" s="117"/>
      <c r="W598" s="117"/>
      <c r="X598" s="117"/>
      <c r="Y598" s="117"/>
      <c r="Z598" s="115"/>
      <c r="AA598" s="115"/>
      <c r="AB598" s="115"/>
      <c r="AC598" s="118"/>
      <c r="AD598" s="117"/>
      <c r="AE598" s="117"/>
      <c r="AF598" s="118"/>
      <c r="AG598" s="118"/>
      <c r="AH598" s="118"/>
      <c r="AI598" s="115"/>
      <c r="AJ598" s="115"/>
      <c r="AK598" s="90"/>
    </row>
    <row r="599" spans="1:37" x14ac:dyDescent="0.2">
      <c r="A599" s="41" t="s">
        <v>97</v>
      </c>
      <c r="B599" s="41">
        <v>2020</v>
      </c>
      <c r="C599" s="90"/>
      <c r="D599" s="91"/>
      <c r="E599" s="90"/>
      <c r="F599" s="101"/>
      <c r="G599" s="101"/>
      <c r="H599" s="90"/>
      <c r="I599" s="115"/>
      <c r="J599" s="115"/>
      <c r="K599" s="115"/>
      <c r="L599" s="115"/>
      <c r="M599" s="116"/>
      <c r="N599" s="116"/>
      <c r="O599" s="116"/>
      <c r="P599" s="115"/>
      <c r="Q599" s="115"/>
      <c r="R599" s="115"/>
      <c r="S599" s="115"/>
      <c r="T599" s="117"/>
      <c r="U599" s="117"/>
      <c r="V599" s="117"/>
      <c r="W599" s="117"/>
      <c r="X599" s="117"/>
      <c r="Y599" s="117"/>
      <c r="Z599" s="115"/>
      <c r="AA599" s="115"/>
      <c r="AB599" s="115"/>
      <c r="AC599" s="118"/>
      <c r="AD599" s="117"/>
      <c r="AE599" s="117"/>
      <c r="AF599" s="118"/>
      <c r="AG599" s="118"/>
      <c r="AH599" s="118"/>
      <c r="AI599" s="115"/>
      <c r="AJ599" s="115"/>
      <c r="AK599" s="90"/>
    </row>
    <row r="600" spans="1:37" x14ac:dyDescent="0.2">
      <c r="A600" s="41" t="s">
        <v>97</v>
      </c>
      <c r="B600" s="41">
        <v>2021</v>
      </c>
      <c r="C600" s="90"/>
      <c r="D600" s="91"/>
      <c r="E600" s="90"/>
      <c r="F600" s="101"/>
      <c r="G600" s="101"/>
      <c r="H600" s="90"/>
      <c r="I600" s="115"/>
      <c r="J600" s="115"/>
      <c r="K600" s="115"/>
      <c r="L600" s="115"/>
      <c r="M600" s="116"/>
      <c r="N600" s="116"/>
      <c r="O600" s="116"/>
      <c r="P600" s="115"/>
      <c r="Q600" s="115"/>
      <c r="R600" s="115"/>
      <c r="S600" s="115"/>
      <c r="T600" s="117"/>
      <c r="U600" s="117"/>
      <c r="V600" s="117"/>
      <c r="W600" s="117"/>
      <c r="X600" s="117"/>
      <c r="Y600" s="117"/>
      <c r="Z600" s="115"/>
      <c r="AA600" s="115"/>
      <c r="AB600" s="115"/>
      <c r="AC600" s="118"/>
      <c r="AD600" s="117"/>
      <c r="AE600" s="117"/>
      <c r="AF600" s="118"/>
      <c r="AG600" s="118"/>
      <c r="AH600" s="118"/>
      <c r="AI600" s="115"/>
      <c r="AJ600" s="115"/>
      <c r="AK600" s="90"/>
    </row>
    <row r="601" spans="1:37" x14ac:dyDescent="0.2">
      <c r="A601" s="41" t="s">
        <v>97</v>
      </c>
      <c r="B601" s="41">
        <v>2021</v>
      </c>
      <c r="C601" s="90"/>
      <c r="D601" s="91"/>
      <c r="E601" s="90"/>
      <c r="F601" s="101"/>
      <c r="G601" s="101"/>
      <c r="H601" s="90"/>
      <c r="I601" s="115"/>
      <c r="J601" s="115"/>
      <c r="K601" s="115"/>
      <c r="L601" s="115"/>
      <c r="M601" s="116"/>
      <c r="N601" s="116"/>
      <c r="O601" s="116"/>
      <c r="P601" s="115"/>
      <c r="Q601" s="115"/>
      <c r="R601" s="115"/>
      <c r="S601" s="115"/>
      <c r="T601" s="117"/>
      <c r="U601" s="117"/>
      <c r="V601" s="117"/>
      <c r="W601" s="117"/>
      <c r="X601" s="117"/>
      <c r="Y601" s="117"/>
      <c r="Z601" s="115"/>
      <c r="AA601" s="115"/>
      <c r="AB601" s="115"/>
      <c r="AC601" s="118"/>
      <c r="AD601" s="117"/>
      <c r="AE601" s="117"/>
      <c r="AF601" s="118"/>
      <c r="AG601" s="118"/>
      <c r="AH601" s="118"/>
      <c r="AI601" s="115"/>
      <c r="AJ601" s="115"/>
      <c r="AK601" s="90"/>
    </row>
    <row r="602" spans="1:37" x14ac:dyDescent="0.2">
      <c r="A602" s="41" t="s">
        <v>97</v>
      </c>
      <c r="B602" s="41">
        <v>2020</v>
      </c>
      <c r="C602" s="90"/>
      <c r="D602" s="91"/>
      <c r="E602" s="90"/>
      <c r="F602" s="101"/>
      <c r="G602" s="101"/>
      <c r="H602" s="90"/>
      <c r="I602" s="115"/>
      <c r="J602" s="115"/>
      <c r="K602" s="115"/>
      <c r="L602" s="115"/>
      <c r="M602" s="116"/>
      <c r="N602" s="116"/>
      <c r="O602" s="116"/>
      <c r="P602" s="115"/>
      <c r="Q602" s="115"/>
      <c r="R602" s="115"/>
      <c r="S602" s="115"/>
      <c r="T602" s="117"/>
      <c r="U602" s="117"/>
      <c r="V602" s="117"/>
      <c r="W602" s="117"/>
      <c r="X602" s="117"/>
      <c r="Y602" s="117"/>
      <c r="Z602" s="115"/>
      <c r="AA602" s="115"/>
      <c r="AB602" s="115"/>
      <c r="AC602" s="118"/>
      <c r="AD602" s="117"/>
      <c r="AE602" s="117"/>
      <c r="AF602" s="118"/>
      <c r="AG602" s="118"/>
      <c r="AH602" s="118"/>
      <c r="AI602" s="115"/>
      <c r="AJ602" s="115"/>
      <c r="AK602" s="90"/>
    </row>
    <row r="603" spans="1:37" x14ac:dyDescent="0.2">
      <c r="A603" s="41" t="s">
        <v>97</v>
      </c>
      <c r="B603" s="41">
        <v>2021</v>
      </c>
      <c r="C603" s="90"/>
      <c r="D603" s="91"/>
      <c r="E603" s="90"/>
      <c r="F603" s="101"/>
      <c r="G603" s="101"/>
      <c r="H603" s="90"/>
      <c r="I603" s="115"/>
      <c r="J603" s="115"/>
      <c r="K603" s="115"/>
      <c r="L603" s="115"/>
      <c r="M603" s="116"/>
      <c r="N603" s="116"/>
      <c r="O603" s="116"/>
      <c r="P603" s="115"/>
      <c r="Q603" s="115"/>
      <c r="R603" s="115"/>
      <c r="S603" s="115"/>
      <c r="T603" s="117"/>
      <c r="U603" s="117"/>
      <c r="V603" s="117"/>
      <c r="W603" s="117"/>
      <c r="X603" s="117"/>
      <c r="Y603" s="117"/>
      <c r="Z603" s="115"/>
      <c r="AA603" s="115"/>
      <c r="AB603" s="115"/>
      <c r="AC603" s="118"/>
      <c r="AD603" s="117"/>
      <c r="AE603" s="117"/>
      <c r="AF603" s="118"/>
      <c r="AG603" s="118"/>
      <c r="AH603" s="118"/>
      <c r="AI603" s="115"/>
      <c r="AJ603" s="115"/>
      <c r="AK603" s="90"/>
    </row>
    <row r="604" spans="1:37" x14ac:dyDescent="0.2">
      <c r="A604" s="41" t="s">
        <v>97</v>
      </c>
      <c r="B604" s="41">
        <v>2020</v>
      </c>
      <c r="C604" s="90"/>
      <c r="D604" s="91"/>
      <c r="E604" s="90"/>
      <c r="F604" s="101"/>
      <c r="G604" s="101"/>
      <c r="H604" s="90"/>
      <c r="I604" s="115"/>
      <c r="J604" s="115"/>
      <c r="K604" s="115"/>
      <c r="L604" s="115"/>
      <c r="M604" s="116"/>
      <c r="N604" s="116"/>
      <c r="O604" s="116"/>
      <c r="P604" s="115"/>
      <c r="Q604" s="115"/>
      <c r="R604" s="115"/>
      <c r="S604" s="115"/>
      <c r="T604" s="117"/>
      <c r="U604" s="117"/>
      <c r="V604" s="117"/>
      <c r="W604" s="117"/>
      <c r="X604" s="117"/>
      <c r="Y604" s="117"/>
      <c r="Z604" s="115"/>
      <c r="AA604" s="115"/>
      <c r="AB604" s="115"/>
      <c r="AC604" s="118"/>
      <c r="AD604" s="117"/>
      <c r="AE604" s="117"/>
      <c r="AF604" s="118"/>
      <c r="AG604" s="118"/>
      <c r="AH604" s="118"/>
      <c r="AI604" s="115"/>
      <c r="AJ604" s="115"/>
      <c r="AK604" s="90"/>
    </row>
    <row r="605" spans="1:37" x14ac:dyDescent="0.2">
      <c r="A605" s="41" t="s">
        <v>97</v>
      </c>
      <c r="B605" s="41">
        <v>2020</v>
      </c>
      <c r="C605" s="90"/>
      <c r="D605" s="91"/>
      <c r="E605" s="90"/>
      <c r="F605" s="101"/>
      <c r="G605" s="101"/>
      <c r="H605" s="90"/>
      <c r="I605" s="115"/>
      <c r="J605" s="115"/>
      <c r="K605" s="115"/>
      <c r="L605" s="115"/>
      <c r="M605" s="116"/>
      <c r="N605" s="116"/>
      <c r="O605" s="116"/>
      <c r="P605" s="115"/>
      <c r="Q605" s="115"/>
      <c r="R605" s="115"/>
      <c r="S605" s="115"/>
      <c r="T605" s="117"/>
      <c r="U605" s="117"/>
      <c r="V605" s="117"/>
      <c r="W605" s="117"/>
      <c r="X605" s="117"/>
      <c r="Y605" s="117"/>
      <c r="Z605" s="115"/>
      <c r="AA605" s="115"/>
      <c r="AB605" s="115"/>
      <c r="AC605" s="118"/>
      <c r="AD605" s="117"/>
      <c r="AE605" s="117"/>
      <c r="AF605" s="118"/>
      <c r="AG605" s="118"/>
      <c r="AH605" s="118"/>
      <c r="AI605" s="115"/>
      <c r="AJ605" s="115"/>
      <c r="AK605" s="90"/>
    </row>
    <row r="606" spans="1:37" x14ac:dyDescent="0.2">
      <c r="A606" s="41" t="s">
        <v>97</v>
      </c>
      <c r="B606" s="41">
        <v>2021</v>
      </c>
      <c r="C606" s="90"/>
      <c r="D606" s="91"/>
      <c r="E606" s="90"/>
      <c r="F606" s="101"/>
      <c r="G606" s="101"/>
      <c r="H606" s="90"/>
      <c r="I606" s="115"/>
      <c r="J606" s="115"/>
      <c r="K606" s="115"/>
      <c r="L606" s="115"/>
      <c r="M606" s="116"/>
      <c r="N606" s="116"/>
      <c r="O606" s="116"/>
      <c r="P606" s="115"/>
      <c r="Q606" s="115"/>
      <c r="R606" s="115"/>
      <c r="S606" s="115"/>
      <c r="T606" s="117"/>
      <c r="U606" s="117"/>
      <c r="V606" s="117"/>
      <c r="W606" s="117"/>
      <c r="X606" s="117"/>
      <c r="Y606" s="117"/>
      <c r="Z606" s="115"/>
      <c r="AA606" s="115"/>
      <c r="AB606" s="115"/>
      <c r="AC606" s="118"/>
      <c r="AD606" s="117"/>
      <c r="AE606" s="117"/>
      <c r="AF606" s="118"/>
      <c r="AG606" s="118"/>
      <c r="AH606" s="118"/>
      <c r="AI606" s="115"/>
      <c r="AJ606" s="115"/>
      <c r="AK606" s="90"/>
    </row>
    <row r="607" spans="1:37" x14ac:dyDescent="0.2">
      <c r="A607" s="41" t="s">
        <v>97</v>
      </c>
      <c r="B607" s="41">
        <v>2020</v>
      </c>
      <c r="C607" s="90"/>
      <c r="D607" s="91"/>
      <c r="E607" s="90"/>
      <c r="F607" s="101"/>
      <c r="G607" s="101"/>
      <c r="H607" s="90"/>
      <c r="I607" s="115"/>
      <c r="J607" s="115"/>
      <c r="K607" s="115"/>
      <c r="L607" s="115"/>
      <c r="M607" s="116"/>
      <c r="N607" s="116"/>
      <c r="O607" s="116"/>
      <c r="P607" s="115"/>
      <c r="Q607" s="115"/>
      <c r="R607" s="115"/>
      <c r="S607" s="115"/>
      <c r="T607" s="117"/>
      <c r="U607" s="117"/>
      <c r="V607" s="117"/>
      <c r="W607" s="117"/>
      <c r="X607" s="117"/>
      <c r="Y607" s="117"/>
      <c r="Z607" s="115"/>
      <c r="AA607" s="115"/>
      <c r="AB607" s="115"/>
      <c r="AC607" s="118"/>
      <c r="AD607" s="117"/>
      <c r="AE607" s="117"/>
      <c r="AF607" s="118"/>
      <c r="AG607" s="118"/>
      <c r="AH607" s="118"/>
      <c r="AI607" s="115"/>
      <c r="AJ607" s="115"/>
      <c r="AK607" s="90"/>
    </row>
    <row r="608" spans="1:37" x14ac:dyDescent="0.2">
      <c r="A608" s="41" t="s">
        <v>97</v>
      </c>
      <c r="B608" s="41">
        <v>2020</v>
      </c>
      <c r="C608" s="90"/>
      <c r="D608" s="91"/>
      <c r="E608" s="90"/>
      <c r="F608" s="101"/>
      <c r="G608" s="101"/>
      <c r="H608" s="90"/>
      <c r="I608" s="115"/>
      <c r="J608" s="115"/>
      <c r="K608" s="115"/>
      <c r="L608" s="115"/>
      <c r="M608" s="116"/>
      <c r="N608" s="116"/>
      <c r="O608" s="116"/>
      <c r="P608" s="115"/>
      <c r="Q608" s="115"/>
      <c r="R608" s="115"/>
      <c r="S608" s="115"/>
      <c r="T608" s="117"/>
      <c r="U608" s="117"/>
      <c r="V608" s="117"/>
      <c r="W608" s="117"/>
      <c r="X608" s="117"/>
      <c r="Y608" s="117"/>
      <c r="Z608" s="115"/>
      <c r="AA608" s="115"/>
      <c r="AB608" s="115"/>
      <c r="AC608" s="118"/>
      <c r="AD608" s="117"/>
      <c r="AE608" s="117"/>
      <c r="AF608" s="118"/>
      <c r="AG608" s="118"/>
      <c r="AH608" s="118"/>
      <c r="AI608" s="115"/>
      <c r="AJ608" s="115"/>
      <c r="AK608" s="90"/>
    </row>
    <row r="609" spans="1:37" x14ac:dyDescent="0.2">
      <c r="A609" s="41" t="s">
        <v>97</v>
      </c>
      <c r="B609" s="41">
        <v>2020</v>
      </c>
      <c r="C609" s="90"/>
      <c r="D609" s="91"/>
      <c r="E609" s="90"/>
      <c r="F609" s="101"/>
      <c r="G609" s="101"/>
      <c r="H609" s="90"/>
      <c r="I609" s="115"/>
      <c r="J609" s="115"/>
      <c r="K609" s="115"/>
      <c r="L609" s="115"/>
      <c r="M609" s="116"/>
      <c r="N609" s="116"/>
      <c r="O609" s="116"/>
      <c r="P609" s="115"/>
      <c r="Q609" s="115"/>
      <c r="R609" s="115"/>
      <c r="S609" s="115"/>
      <c r="T609" s="117"/>
      <c r="U609" s="117"/>
      <c r="V609" s="117"/>
      <c r="W609" s="117"/>
      <c r="X609" s="117"/>
      <c r="Y609" s="117"/>
      <c r="Z609" s="115"/>
      <c r="AA609" s="115"/>
      <c r="AB609" s="115"/>
      <c r="AC609" s="118"/>
      <c r="AD609" s="117"/>
      <c r="AE609" s="117"/>
      <c r="AF609" s="118"/>
      <c r="AG609" s="118"/>
      <c r="AH609" s="118"/>
      <c r="AI609" s="115"/>
      <c r="AJ609" s="115"/>
      <c r="AK609" s="90"/>
    </row>
    <row r="610" spans="1:37" x14ac:dyDescent="0.2">
      <c r="A610" s="41" t="s">
        <v>97</v>
      </c>
      <c r="B610" s="41">
        <v>2021</v>
      </c>
      <c r="C610" s="90"/>
      <c r="D610" s="91"/>
      <c r="E610" s="90"/>
      <c r="F610" s="101"/>
      <c r="G610" s="101"/>
      <c r="H610" s="90"/>
      <c r="I610" s="115"/>
      <c r="J610" s="115"/>
      <c r="K610" s="115"/>
      <c r="L610" s="115"/>
      <c r="M610" s="116"/>
      <c r="N610" s="116"/>
      <c r="O610" s="116"/>
      <c r="P610" s="115"/>
      <c r="Q610" s="115"/>
      <c r="R610" s="115"/>
      <c r="S610" s="115"/>
      <c r="T610" s="117"/>
      <c r="U610" s="117"/>
      <c r="V610" s="117"/>
      <c r="W610" s="117"/>
      <c r="X610" s="117"/>
      <c r="Y610" s="117"/>
      <c r="Z610" s="115"/>
      <c r="AA610" s="115"/>
      <c r="AB610" s="115"/>
      <c r="AC610" s="118"/>
      <c r="AD610" s="117"/>
      <c r="AE610" s="117"/>
      <c r="AF610" s="118"/>
      <c r="AG610" s="118"/>
      <c r="AH610" s="118"/>
      <c r="AI610" s="115"/>
      <c r="AJ610" s="115"/>
      <c r="AK610" s="90"/>
    </row>
    <row r="611" spans="1:37" x14ac:dyDescent="0.2">
      <c r="A611" s="41" t="s">
        <v>97</v>
      </c>
      <c r="B611" s="41">
        <v>2021</v>
      </c>
      <c r="C611" s="90"/>
      <c r="D611" s="91"/>
      <c r="E611" s="90"/>
      <c r="F611" s="101"/>
      <c r="G611" s="101"/>
      <c r="H611" s="90"/>
      <c r="I611" s="115"/>
      <c r="J611" s="115"/>
      <c r="K611" s="115"/>
      <c r="L611" s="115"/>
      <c r="M611" s="116"/>
      <c r="N611" s="116"/>
      <c r="O611" s="116"/>
      <c r="P611" s="115"/>
      <c r="Q611" s="115"/>
      <c r="R611" s="115"/>
      <c r="S611" s="115"/>
      <c r="T611" s="117"/>
      <c r="U611" s="117"/>
      <c r="V611" s="117"/>
      <c r="W611" s="117"/>
      <c r="X611" s="117"/>
      <c r="Y611" s="117"/>
      <c r="Z611" s="115"/>
      <c r="AA611" s="115"/>
      <c r="AB611" s="115"/>
      <c r="AC611" s="118"/>
      <c r="AD611" s="117"/>
      <c r="AE611" s="117"/>
      <c r="AF611" s="118"/>
      <c r="AG611" s="118"/>
      <c r="AH611" s="118"/>
      <c r="AI611" s="115"/>
      <c r="AJ611" s="115"/>
      <c r="AK611" s="90"/>
    </row>
    <row r="612" spans="1:37" x14ac:dyDescent="0.2">
      <c r="A612" s="41" t="s">
        <v>97</v>
      </c>
      <c r="B612" s="41">
        <v>2021</v>
      </c>
      <c r="C612" s="90"/>
      <c r="D612" s="91"/>
      <c r="E612" s="90"/>
      <c r="F612" s="101"/>
      <c r="G612" s="101"/>
      <c r="H612" s="90"/>
      <c r="I612" s="115"/>
      <c r="J612" s="115"/>
      <c r="K612" s="115"/>
      <c r="L612" s="115"/>
      <c r="M612" s="116"/>
      <c r="N612" s="116"/>
      <c r="O612" s="116"/>
      <c r="P612" s="115"/>
      <c r="Q612" s="115"/>
      <c r="R612" s="115"/>
      <c r="S612" s="115"/>
      <c r="T612" s="117"/>
      <c r="U612" s="117"/>
      <c r="V612" s="117"/>
      <c r="W612" s="117"/>
      <c r="X612" s="117"/>
      <c r="Y612" s="117"/>
      <c r="Z612" s="115"/>
      <c r="AA612" s="115"/>
      <c r="AB612" s="115"/>
      <c r="AC612" s="118"/>
      <c r="AD612" s="117"/>
      <c r="AE612" s="117"/>
      <c r="AF612" s="118"/>
      <c r="AG612" s="118"/>
      <c r="AH612" s="118"/>
      <c r="AI612" s="115"/>
      <c r="AJ612" s="115"/>
      <c r="AK612" s="90"/>
    </row>
    <row r="613" spans="1:37" x14ac:dyDescent="0.2">
      <c r="A613" s="41" t="s">
        <v>97</v>
      </c>
      <c r="B613" s="41">
        <v>2020</v>
      </c>
      <c r="C613" s="90"/>
      <c r="D613" s="91"/>
      <c r="E613" s="90"/>
      <c r="F613" s="101"/>
      <c r="G613" s="101"/>
      <c r="H613" s="90"/>
      <c r="I613" s="115"/>
      <c r="J613" s="115"/>
      <c r="K613" s="115"/>
      <c r="L613" s="115"/>
      <c r="M613" s="116"/>
      <c r="N613" s="116"/>
      <c r="O613" s="116"/>
      <c r="P613" s="115"/>
      <c r="Q613" s="115"/>
      <c r="R613" s="115"/>
      <c r="S613" s="115"/>
      <c r="T613" s="117"/>
      <c r="U613" s="117"/>
      <c r="V613" s="117"/>
      <c r="W613" s="117"/>
      <c r="X613" s="117"/>
      <c r="Y613" s="117"/>
      <c r="Z613" s="115"/>
      <c r="AA613" s="115"/>
      <c r="AB613" s="115"/>
      <c r="AC613" s="118"/>
      <c r="AD613" s="117"/>
      <c r="AE613" s="117"/>
      <c r="AF613" s="118"/>
      <c r="AG613" s="118"/>
      <c r="AH613" s="118"/>
      <c r="AI613" s="115"/>
      <c r="AJ613" s="115"/>
      <c r="AK613" s="90"/>
    </row>
    <row r="614" spans="1:37" x14ac:dyDescent="0.2">
      <c r="A614" s="41" t="s">
        <v>97</v>
      </c>
      <c r="B614" s="41">
        <v>2021</v>
      </c>
      <c r="C614" s="90"/>
      <c r="D614" s="91"/>
      <c r="E614" s="90"/>
      <c r="F614" s="101"/>
      <c r="G614" s="101"/>
      <c r="H614" s="90"/>
      <c r="I614" s="115"/>
      <c r="J614" s="115"/>
      <c r="K614" s="115"/>
      <c r="L614" s="115"/>
      <c r="M614" s="116"/>
      <c r="N614" s="116"/>
      <c r="O614" s="116"/>
      <c r="P614" s="115"/>
      <c r="Q614" s="115"/>
      <c r="R614" s="115"/>
      <c r="S614" s="115"/>
      <c r="T614" s="117"/>
      <c r="U614" s="117"/>
      <c r="V614" s="117"/>
      <c r="W614" s="117"/>
      <c r="X614" s="117"/>
      <c r="Y614" s="117"/>
      <c r="Z614" s="115"/>
      <c r="AA614" s="115"/>
      <c r="AB614" s="115"/>
      <c r="AC614" s="118"/>
      <c r="AD614" s="117"/>
      <c r="AE614" s="117"/>
      <c r="AF614" s="118"/>
      <c r="AG614" s="118"/>
      <c r="AH614" s="118"/>
      <c r="AI614" s="115"/>
      <c r="AJ614" s="115"/>
      <c r="AK614" s="90"/>
    </row>
    <row r="615" spans="1:37" x14ac:dyDescent="0.2">
      <c r="A615" s="41" t="s">
        <v>97</v>
      </c>
      <c r="B615" s="41">
        <v>2021</v>
      </c>
      <c r="C615" s="90"/>
      <c r="D615" s="91"/>
      <c r="E615" s="90"/>
      <c r="F615" s="101"/>
      <c r="G615" s="101"/>
      <c r="H615" s="90"/>
      <c r="I615" s="115"/>
      <c r="J615" s="115"/>
      <c r="K615" s="115"/>
      <c r="L615" s="115"/>
      <c r="M615" s="116"/>
      <c r="N615" s="116"/>
      <c r="O615" s="116"/>
      <c r="P615" s="115"/>
      <c r="Q615" s="115"/>
      <c r="R615" s="115"/>
      <c r="S615" s="115"/>
      <c r="T615" s="117"/>
      <c r="U615" s="117"/>
      <c r="V615" s="117"/>
      <c r="W615" s="117"/>
      <c r="X615" s="117"/>
      <c r="Y615" s="117"/>
      <c r="Z615" s="115"/>
      <c r="AA615" s="115"/>
      <c r="AB615" s="115"/>
      <c r="AC615" s="118"/>
      <c r="AD615" s="117"/>
      <c r="AE615" s="117"/>
      <c r="AF615" s="118"/>
      <c r="AG615" s="118"/>
      <c r="AH615" s="118"/>
      <c r="AI615" s="115"/>
      <c r="AJ615" s="115"/>
      <c r="AK615" s="90"/>
    </row>
    <row r="616" spans="1:37" x14ac:dyDescent="0.2">
      <c r="A616" s="41" t="s">
        <v>97</v>
      </c>
      <c r="B616" s="41">
        <v>2021</v>
      </c>
      <c r="C616" s="90"/>
      <c r="D616" s="91"/>
      <c r="E616" s="90"/>
      <c r="F616" s="101"/>
      <c r="G616" s="101"/>
      <c r="H616" s="90"/>
      <c r="I616" s="115"/>
      <c r="J616" s="115"/>
      <c r="K616" s="115"/>
      <c r="L616" s="115"/>
      <c r="M616" s="116"/>
      <c r="N616" s="116"/>
      <c r="O616" s="116"/>
      <c r="P616" s="115"/>
      <c r="Q616" s="115"/>
      <c r="R616" s="115"/>
      <c r="S616" s="115"/>
      <c r="T616" s="117"/>
      <c r="U616" s="117"/>
      <c r="V616" s="117"/>
      <c r="W616" s="117"/>
      <c r="X616" s="117"/>
      <c r="Y616" s="117"/>
      <c r="Z616" s="115"/>
      <c r="AA616" s="115"/>
      <c r="AB616" s="115"/>
      <c r="AC616" s="118"/>
      <c r="AD616" s="117"/>
      <c r="AE616" s="117"/>
      <c r="AF616" s="118"/>
      <c r="AG616" s="118"/>
      <c r="AH616" s="118"/>
      <c r="AI616" s="115"/>
      <c r="AJ616" s="115"/>
      <c r="AK616" s="90"/>
    </row>
    <row r="617" spans="1:37" x14ac:dyDescent="0.2">
      <c r="A617" s="41" t="s">
        <v>97</v>
      </c>
      <c r="B617" s="41">
        <v>2021</v>
      </c>
      <c r="C617" s="90"/>
      <c r="D617" s="91"/>
      <c r="E617" s="90"/>
      <c r="F617" s="101"/>
      <c r="G617" s="101"/>
      <c r="H617" s="90"/>
      <c r="I617" s="115"/>
      <c r="J617" s="115"/>
      <c r="K617" s="115"/>
      <c r="L617" s="115"/>
      <c r="M617" s="116"/>
      <c r="N617" s="116"/>
      <c r="O617" s="116"/>
      <c r="P617" s="115"/>
      <c r="Q617" s="115"/>
      <c r="R617" s="115"/>
      <c r="S617" s="115"/>
      <c r="T617" s="117"/>
      <c r="U617" s="117"/>
      <c r="V617" s="117"/>
      <c r="W617" s="117"/>
      <c r="X617" s="117"/>
      <c r="Y617" s="117"/>
      <c r="Z617" s="115"/>
      <c r="AA617" s="115"/>
      <c r="AB617" s="115"/>
      <c r="AC617" s="118"/>
      <c r="AD617" s="117"/>
      <c r="AE617" s="117"/>
      <c r="AF617" s="118"/>
      <c r="AG617" s="118"/>
      <c r="AH617" s="118"/>
      <c r="AI617" s="115"/>
      <c r="AJ617" s="115"/>
      <c r="AK617" s="90"/>
    </row>
    <row r="618" spans="1:37" x14ac:dyDescent="0.2">
      <c r="A618" s="41" t="s">
        <v>97</v>
      </c>
      <c r="B618" s="41">
        <v>2021</v>
      </c>
      <c r="C618" s="90"/>
      <c r="D618" s="91"/>
      <c r="E618" s="90"/>
      <c r="F618" s="101"/>
      <c r="G618" s="101"/>
      <c r="H618" s="90"/>
      <c r="I618" s="115"/>
      <c r="J618" s="115"/>
      <c r="K618" s="115"/>
      <c r="L618" s="115"/>
      <c r="M618" s="116"/>
      <c r="N618" s="116"/>
      <c r="O618" s="116"/>
      <c r="P618" s="115"/>
      <c r="Q618" s="115"/>
      <c r="R618" s="115"/>
      <c r="S618" s="115"/>
      <c r="T618" s="117"/>
      <c r="U618" s="117"/>
      <c r="V618" s="117"/>
      <c r="W618" s="117"/>
      <c r="X618" s="117"/>
      <c r="Y618" s="117"/>
      <c r="Z618" s="115"/>
      <c r="AA618" s="115"/>
      <c r="AB618" s="115"/>
      <c r="AC618" s="118"/>
      <c r="AD618" s="117"/>
      <c r="AE618" s="117"/>
      <c r="AF618" s="118"/>
      <c r="AG618" s="118"/>
      <c r="AH618" s="118"/>
      <c r="AI618" s="115"/>
      <c r="AJ618" s="115"/>
      <c r="AK618" s="90"/>
    </row>
    <row r="619" spans="1:37" x14ac:dyDescent="0.2">
      <c r="A619" s="41" t="s">
        <v>97</v>
      </c>
      <c r="B619" s="41">
        <v>2021</v>
      </c>
      <c r="C619" s="90"/>
      <c r="D619" s="91"/>
      <c r="E619" s="90"/>
      <c r="F619" s="101"/>
      <c r="G619" s="101"/>
      <c r="H619" s="90"/>
      <c r="I619" s="115"/>
      <c r="J619" s="115"/>
      <c r="K619" s="115"/>
      <c r="L619" s="115"/>
      <c r="M619" s="116"/>
      <c r="N619" s="116"/>
      <c r="O619" s="116"/>
      <c r="P619" s="115"/>
      <c r="Q619" s="115"/>
      <c r="R619" s="115"/>
      <c r="S619" s="115"/>
      <c r="T619" s="117"/>
      <c r="U619" s="117"/>
      <c r="V619" s="117"/>
      <c r="W619" s="117"/>
      <c r="X619" s="117"/>
      <c r="Y619" s="117"/>
      <c r="Z619" s="115"/>
      <c r="AA619" s="115"/>
      <c r="AB619" s="115"/>
      <c r="AC619" s="118"/>
      <c r="AD619" s="117"/>
      <c r="AE619" s="117"/>
      <c r="AF619" s="118"/>
      <c r="AG619" s="118"/>
      <c r="AH619" s="118"/>
      <c r="AI619" s="115"/>
      <c r="AJ619" s="115"/>
      <c r="AK619" s="90"/>
    </row>
    <row r="620" spans="1:37" x14ac:dyDescent="0.2">
      <c r="A620" s="41" t="s">
        <v>97</v>
      </c>
      <c r="B620" s="41">
        <v>2021</v>
      </c>
      <c r="C620" s="90"/>
      <c r="D620" s="91"/>
      <c r="E620" s="90"/>
      <c r="F620" s="101"/>
      <c r="G620" s="101"/>
      <c r="H620" s="90"/>
      <c r="I620" s="115"/>
      <c r="J620" s="115"/>
      <c r="K620" s="115"/>
      <c r="L620" s="115"/>
      <c r="M620" s="116"/>
      <c r="N620" s="116"/>
      <c r="O620" s="116"/>
      <c r="P620" s="115"/>
      <c r="Q620" s="115"/>
      <c r="R620" s="115"/>
      <c r="S620" s="115"/>
      <c r="T620" s="117"/>
      <c r="U620" s="117"/>
      <c r="V620" s="117"/>
      <c r="W620" s="117"/>
      <c r="X620" s="117"/>
      <c r="Y620" s="117"/>
      <c r="Z620" s="115"/>
      <c r="AA620" s="115"/>
      <c r="AB620" s="115"/>
      <c r="AC620" s="118"/>
      <c r="AD620" s="117"/>
      <c r="AE620" s="117"/>
      <c r="AF620" s="118"/>
      <c r="AG620" s="118"/>
      <c r="AH620" s="118"/>
      <c r="AI620" s="115"/>
      <c r="AJ620" s="115"/>
      <c r="AK620" s="90"/>
    </row>
    <row r="621" spans="1:37" x14ac:dyDescent="0.2">
      <c r="A621" s="41" t="s">
        <v>97</v>
      </c>
      <c r="B621" s="41">
        <v>2020</v>
      </c>
      <c r="C621" s="90"/>
      <c r="D621" s="91"/>
      <c r="E621" s="90"/>
      <c r="F621" s="101"/>
      <c r="G621" s="101"/>
      <c r="H621" s="90"/>
      <c r="I621" s="115"/>
      <c r="J621" s="115"/>
      <c r="K621" s="115"/>
      <c r="L621" s="115"/>
      <c r="M621" s="116"/>
      <c r="N621" s="116"/>
      <c r="O621" s="116"/>
      <c r="P621" s="115"/>
      <c r="Q621" s="115"/>
      <c r="R621" s="115"/>
      <c r="S621" s="115"/>
      <c r="T621" s="117"/>
      <c r="U621" s="117"/>
      <c r="V621" s="117"/>
      <c r="W621" s="117"/>
      <c r="X621" s="117"/>
      <c r="Y621" s="117"/>
      <c r="Z621" s="115"/>
      <c r="AA621" s="115"/>
      <c r="AB621" s="115"/>
      <c r="AC621" s="118"/>
      <c r="AD621" s="117"/>
      <c r="AE621" s="117"/>
      <c r="AF621" s="118"/>
      <c r="AG621" s="118"/>
      <c r="AH621" s="118"/>
      <c r="AI621" s="115"/>
      <c r="AJ621" s="115"/>
      <c r="AK621" s="90"/>
    </row>
    <row r="622" spans="1:37" x14ac:dyDescent="0.2">
      <c r="A622" s="41" t="s">
        <v>97</v>
      </c>
      <c r="B622" s="41">
        <v>2021</v>
      </c>
      <c r="C622" s="90"/>
      <c r="D622" s="91"/>
      <c r="E622" s="90"/>
      <c r="F622" s="101"/>
      <c r="G622" s="101"/>
      <c r="H622" s="90"/>
      <c r="I622" s="115"/>
      <c r="J622" s="115"/>
      <c r="K622" s="115"/>
      <c r="L622" s="115"/>
      <c r="M622" s="116"/>
      <c r="N622" s="116"/>
      <c r="O622" s="116"/>
      <c r="P622" s="115"/>
      <c r="Q622" s="115"/>
      <c r="R622" s="115"/>
      <c r="S622" s="115"/>
      <c r="T622" s="117"/>
      <c r="U622" s="117"/>
      <c r="V622" s="117"/>
      <c r="W622" s="117"/>
      <c r="X622" s="117"/>
      <c r="Y622" s="117"/>
      <c r="Z622" s="115"/>
      <c r="AA622" s="115"/>
      <c r="AB622" s="115"/>
      <c r="AC622" s="118"/>
      <c r="AD622" s="117"/>
      <c r="AE622" s="117"/>
      <c r="AF622" s="118"/>
      <c r="AG622" s="118"/>
      <c r="AH622" s="118"/>
      <c r="AI622" s="115"/>
      <c r="AJ622" s="115"/>
      <c r="AK622" s="90"/>
    </row>
    <row r="623" spans="1:37" x14ac:dyDescent="0.2">
      <c r="A623" s="41" t="s">
        <v>97</v>
      </c>
      <c r="B623" s="41">
        <v>2021</v>
      </c>
      <c r="C623" s="90"/>
      <c r="D623" s="91"/>
      <c r="E623" s="90"/>
      <c r="F623" s="101"/>
      <c r="G623" s="101"/>
      <c r="H623" s="90"/>
      <c r="I623" s="115"/>
      <c r="J623" s="115"/>
      <c r="K623" s="115"/>
      <c r="L623" s="115"/>
      <c r="M623" s="116"/>
      <c r="N623" s="116"/>
      <c r="O623" s="116"/>
      <c r="P623" s="115"/>
      <c r="Q623" s="115"/>
      <c r="R623" s="115"/>
      <c r="S623" s="115"/>
      <c r="T623" s="117"/>
      <c r="U623" s="117"/>
      <c r="V623" s="117"/>
      <c r="W623" s="117"/>
      <c r="X623" s="117"/>
      <c r="Y623" s="117"/>
      <c r="Z623" s="115"/>
      <c r="AA623" s="115"/>
      <c r="AB623" s="115"/>
      <c r="AC623" s="118"/>
      <c r="AD623" s="117"/>
      <c r="AE623" s="117"/>
      <c r="AF623" s="118"/>
      <c r="AG623" s="118"/>
      <c r="AH623" s="118"/>
      <c r="AI623" s="115"/>
      <c r="AJ623" s="115"/>
      <c r="AK623" s="90"/>
    </row>
    <row r="624" spans="1:37" x14ac:dyDescent="0.2">
      <c r="A624" s="41" t="s">
        <v>97</v>
      </c>
      <c r="B624" s="41">
        <v>2020</v>
      </c>
      <c r="C624" s="90"/>
      <c r="D624" s="91"/>
      <c r="E624" s="90"/>
      <c r="F624" s="101"/>
      <c r="G624" s="101"/>
      <c r="H624" s="90"/>
      <c r="I624" s="115"/>
      <c r="J624" s="115"/>
      <c r="K624" s="115"/>
      <c r="L624" s="115"/>
      <c r="M624" s="116"/>
      <c r="N624" s="116"/>
      <c r="O624" s="116"/>
      <c r="P624" s="115"/>
      <c r="Q624" s="115"/>
      <c r="R624" s="115"/>
      <c r="S624" s="115"/>
      <c r="T624" s="117"/>
      <c r="U624" s="117"/>
      <c r="V624" s="117"/>
      <c r="W624" s="117"/>
      <c r="X624" s="117"/>
      <c r="Y624" s="117"/>
      <c r="Z624" s="115"/>
      <c r="AA624" s="115"/>
      <c r="AB624" s="115"/>
      <c r="AC624" s="118"/>
      <c r="AD624" s="117"/>
      <c r="AE624" s="117"/>
      <c r="AF624" s="118"/>
      <c r="AG624" s="118"/>
      <c r="AH624" s="118"/>
      <c r="AI624" s="115"/>
      <c r="AJ624" s="115"/>
      <c r="AK624" s="90"/>
    </row>
    <row r="625" spans="1:37" x14ac:dyDescent="0.2">
      <c r="A625" s="41" t="s">
        <v>97</v>
      </c>
      <c r="B625" s="41">
        <v>2021</v>
      </c>
      <c r="C625" s="90"/>
      <c r="D625" s="91"/>
      <c r="E625" s="90"/>
      <c r="F625" s="101"/>
      <c r="G625" s="101"/>
      <c r="H625" s="90"/>
      <c r="I625" s="115"/>
      <c r="J625" s="115"/>
      <c r="K625" s="115"/>
      <c r="L625" s="115"/>
      <c r="M625" s="116"/>
      <c r="N625" s="116"/>
      <c r="O625" s="116"/>
      <c r="P625" s="115"/>
      <c r="Q625" s="115"/>
      <c r="R625" s="115"/>
      <c r="S625" s="115"/>
      <c r="T625" s="117"/>
      <c r="U625" s="117"/>
      <c r="V625" s="117"/>
      <c r="W625" s="117"/>
      <c r="X625" s="117"/>
      <c r="Y625" s="117"/>
      <c r="Z625" s="115"/>
      <c r="AA625" s="115"/>
      <c r="AB625" s="115"/>
      <c r="AC625" s="118"/>
      <c r="AD625" s="117"/>
      <c r="AE625" s="117"/>
      <c r="AF625" s="118"/>
      <c r="AG625" s="118"/>
      <c r="AH625" s="118"/>
      <c r="AI625" s="115"/>
      <c r="AJ625" s="115"/>
      <c r="AK625" s="90"/>
    </row>
    <row r="626" spans="1:37" x14ac:dyDescent="0.2">
      <c r="A626" s="41" t="s">
        <v>97</v>
      </c>
      <c r="B626" s="41">
        <v>2021</v>
      </c>
      <c r="C626" s="90"/>
      <c r="D626" s="91"/>
      <c r="E626" s="90"/>
      <c r="F626" s="101"/>
      <c r="G626" s="101"/>
      <c r="H626" s="90"/>
      <c r="I626" s="115"/>
      <c r="J626" s="115"/>
      <c r="K626" s="115"/>
      <c r="L626" s="115"/>
      <c r="M626" s="116"/>
      <c r="N626" s="116"/>
      <c r="O626" s="116"/>
      <c r="P626" s="115"/>
      <c r="Q626" s="115"/>
      <c r="R626" s="115"/>
      <c r="S626" s="115"/>
      <c r="T626" s="117"/>
      <c r="U626" s="117"/>
      <c r="V626" s="117"/>
      <c r="W626" s="117"/>
      <c r="X626" s="117"/>
      <c r="Y626" s="117"/>
      <c r="Z626" s="115"/>
      <c r="AA626" s="115"/>
      <c r="AB626" s="115"/>
      <c r="AC626" s="118"/>
      <c r="AD626" s="117"/>
      <c r="AE626" s="117"/>
      <c r="AF626" s="118"/>
      <c r="AG626" s="118"/>
      <c r="AH626" s="118"/>
      <c r="AI626" s="115"/>
      <c r="AJ626" s="115"/>
      <c r="AK626" s="90"/>
    </row>
    <row r="627" spans="1:37" x14ac:dyDescent="0.2">
      <c r="A627" s="41" t="s">
        <v>97</v>
      </c>
      <c r="B627" s="41">
        <v>2021</v>
      </c>
      <c r="C627" s="90"/>
      <c r="D627" s="91"/>
      <c r="E627" s="90"/>
      <c r="F627" s="101"/>
      <c r="G627" s="101"/>
      <c r="H627" s="90"/>
      <c r="I627" s="115"/>
      <c r="J627" s="115"/>
      <c r="K627" s="115"/>
      <c r="L627" s="115"/>
      <c r="M627" s="116"/>
      <c r="N627" s="116"/>
      <c r="O627" s="116"/>
      <c r="P627" s="115"/>
      <c r="Q627" s="115"/>
      <c r="R627" s="115"/>
      <c r="S627" s="115"/>
      <c r="T627" s="117"/>
      <c r="U627" s="117"/>
      <c r="V627" s="117"/>
      <c r="W627" s="117"/>
      <c r="X627" s="117"/>
      <c r="Y627" s="117"/>
      <c r="Z627" s="115"/>
      <c r="AA627" s="115"/>
      <c r="AB627" s="115"/>
      <c r="AC627" s="118"/>
      <c r="AD627" s="117"/>
      <c r="AE627" s="117"/>
      <c r="AF627" s="118"/>
      <c r="AG627" s="118"/>
      <c r="AH627" s="118"/>
      <c r="AI627" s="115"/>
      <c r="AJ627" s="115"/>
      <c r="AK627" s="90"/>
    </row>
    <row r="628" spans="1:37" x14ac:dyDescent="0.2">
      <c r="A628" s="41" t="s">
        <v>97</v>
      </c>
      <c r="B628" s="41">
        <v>2021</v>
      </c>
      <c r="C628" s="90"/>
      <c r="D628" s="91"/>
      <c r="E628" s="90"/>
      <c r="F628" s="101"/>
      <c r="G628" s="101"/>
      <c r="H628" s="90"/>
      <c r="I628" s="115"/>
      <c r="J628" s="115"/>
      <c r="K628" s="115"/>
      <c r="L628" s="115"/>
      <c r="M628" s="116"/>
      <c r="N628" s="116"/>
      <c r="O628" s="116"/>
      <c r="P628" s="115"/>
      <c r="Q628" s="115"/>
      <c r="R628" s="115"/>
      <c r="S628" s="115"/>
      <c r="T628" s="117"/>
      <c r="U628" s="117"/>
      <c r="V628" s="117"/>
      <c r="W628" s="117"/>
      <c r="X628" s="117"/>
      <c r="Y628" s="117"/>
      <c r="Z628" s="115"/>
      <c r="AA628" s="115"/>
      <c r="AB628" s="115"/>
      <c r="AC628" s="118"/>
      <c r="AD628" s="117"/>
      <c r="AE628" s="117"/>
      <c r="AF628" s="118"/>
      <c r="AG628" s="118"/>
      <c r="AH628" s="118"/>
      <c r="AI628" s="115"/>
      <c r="AJ628" s="115"/>
      <c r="AK628" s="90"/>
    </row>
    <row r="629" spans="1:37" x14ac:dyDescent="0.2">
      <c r="A629" s="41" t="s">
        <v>97</v>
      </c>
      <c r="B629" s="41">
        <v>2021</v>
      </c>
      <c r="C629" s="90"/>
      <c r="D629" s="91"/>
      <c r="E629" s="90"/>
      <c r="F629" s="101"/>
      <c r="G629" s="101"/>
      <c r="H629" s="90"/>
      <c r="I629" s="115"/>
      <c r="J629" s="115"/>
      <c r="K629" s="115"/>
      <c r="L629" s="115"/>
      <c r="M629" s="116"/>
      <c r="N629" s="116"/>
      <c r="O629" s="116"/>
      <c r="P629" s="115"/>
      <c r="Q629" s="115"/>
      <c r="R629" s="115"/>
      <c r="S629" s="115"/>
      <c r="T629" s="117"/>
      <c r="U629" s="117"/>
      <c r="V629" s="117"/>
      <c r="W629" s="117"/>
      <c r="X629" s="117"/>
      <c r="Y629" s="117"/>
      <c r="Z629" s="115"/>
      <c r="AA629" s="115"/>
      <c r="AB629" s="115"/>
      <c r="AC629" s="118"/>
      <c r="AD629" s="117"/>
      <c r="AE629" s="117"/>
      <c r="AF629" s="118"/>
      <c r="AG629" s="118"/>
      <c r="AH629" s="118"/>
      <c r="AI629" s="115"/>
      <c r="AJ629" s="115"/>
      <c r="AK629" s="90"/>
    </row>
    <row r="630" spans="1:37" x14ac:dyDescent="0.2">
      <c r="A630" s="41" t="s">
        <v>97</v>
      </c>
      <c r="B630" s="41">
        <v>2021</v>
      </c>
      <c r="C630" s="90"/>
      <c r="D630" s="91"/>
      <c r="E630" s="90"/>
      <c r="F630" s="101"/>
      <c r="G630" s="101"/>
      <c r="H630" s="90"/>
      <c r="I630" s="115"/>
      <c r="J630" s="115"/>
      <c r="K630" s="115"/>
      <c r="L630" s="115"/>
      <c r="M630" s="116"/>
      <c r="N630" s="116"/>
      <c r="O630" s="116"/>
      <c r="P630" s="115"/>
      <c r="Q630" s="115"/>
      <c r="R630" s="115"/>
      <c r="S630" s="115"/>
      <c r="T630" s="117"/>
      <c r="U630" s="117"/>
      <c r="V630" s="117"/>
      <c r="W630" s="117"/>
      <c r="X630" s="117"/>
      <c r="Y630" s="117"/>
      <c r="Z630" s="115"/>
      <c r="AA630" s="115"/>
      <c r="AB630" s="115"/>
      <c r="AC630" s="118"/>
      <c r="AD630" s="117"/>
      <c r="AE630" s="117"/>
      <c r="AF630" s="118"/>
      <c r="AG630" s="118"/>
      <c r="AH630" s="118"/>
      <c r="AI630" s="115"/>
      <c r="AJ630" s="115"/>
      <c r="AK630" s="90"/>
    </row>
    <row r="631" spans="1:37" x14ac:dyDescent="0.2">
      <c r="A631" s="41" t="s">
        <v>97</v>
      </c>
      <c r="B631" s="41">
        <v>2021</v>
      </c>
      <c r="C631" s="90"/>
      <c r="D631" s="91"/>
      <c r="E631" s="90"/>
      <c r="F631" s="101"/>
      <c r="G631" s="101"/>
      <c r="H631" s="90"/>
      <c r="I631" s="115"/>
      <c r="J631" s="115"/>
      <c r="K631" s="115"/>
      <c r="L631" s="115"/>
      <c r="M631" s="116"/>
      <c r="N631" s="116"/>
      <c r="O631" s="116"/>
      <c r="P631" s="115"/>
      <c r="Q631" s="115"/>
      <c r="R631" s="115"/>
      <c r="S631" s="115"/>
      <c r="T631" s="117"/>
      <c r="U631" s="117"/>
      <c r="V631" s="117"/>
      <c r="W631" s="117"/>
      <c r="X631" s="117"/>
      <c r="Y631" s="117"/>
      <c r="Z631" s="115"/>
      <c r="AA631" s="115"/>
      <c r="AB631" s="115"/>
      <c r="AC631" s="118"/>
      <c r="AD631" s="117"/>
      <c r="AE631" s="117"/>
      <c r="AF631" s="118"/>
      <c r="AG631" s="118"/>
      <c r="AH631" s="118"/>
      <c r="AI631" s="115"/>
      <c r="AJ631" s="115"/>
      <c r="AK631" s="90"/>
    </row>
    <row r="632" spans="1:37" x14ac:dyDescent="0.2">
      <c r="A632" s="41" t="s">
        <v>97</v>
      </c>
      <c r="B632" s="41">
        <v>2021</v>
      </c>
      <c r="C632" s="90"/>
      <c r="D632" s="91"/>
      <c r="E632" s="90"/>
      <c r="F632" s="101"/>
      <c r="G632" s="101"/>
      <c r="H632" s="90"/>
      <c r="I632" s="115"/>
      <c r="J632" s="115"/>
      <c r="K632" s="115"/>
      <c r="L632" s="115"/>
      <c r="M632" s="116"/>
      <c r="N632" s="116"/>
      <c r="O632" s="116"/>
      <c r="P632" s="115"/>
      <c r="Q632" s="115"/>
      <c r="R632" s="115"/>
      <c r="S632" s="115"/>
      <c r="T632" s="117"/>
      <c r="U632" s="117"/>
      <c r="V632" s="117"/>
      <c r="W632" s="117"/>
      <c r="X632" s="117"/>
      <c r="Y632" s="117"/>
      <c r="Z632" s="115"/>
      <c r="AA632" s="115"/>
      <c r="AB632" s="115"/>
      <c r="AC632" s="118"/>
      <c r="AD632" s="117"/>
      <c r="AE632" s="117"/>
      <c r="AF632" s="118"/>
      <c r="AG632" s="118"/>
      <c r="AH632" s="118"/>
      <c r="AI632" s="115"/>
      <c r="AJ632" s="115"/>
      <c r="AK632" s="90"/>
    </row>
    <row r="633" spans="1:37" x14ac:dyDescent="0.2">
      <c r="A633" s="41" t="s">
        <v>97</v>
      </c>
      <c r="B633" s="41">
        <v>2021</v>
      </c>
      <c r="C633" s="90"/>
      <c r="D633" s="91"/>
      <c r="E633" s="90"/>
      <c r="F633" s="101"/>
      <c r="G633" s="101"/>
      <c r="H633" s="90"/>
      <c r="I633" s="115"/>
      <c r="J633" s="115"/>
      <c r="K633" s="115"/>
      <c r="L633" s="115"/>
      <c r="M633" s="116"/>
      <c r="N633" s="116"/>
      <c r="O633" s="116"/>
      <c r="P633" s="115"/>
      <c r="Q633" s="115"/>
      <c r="R633" s="115"/>
      <c r="S633" s="115"/>
      <c r="T633" s="117"/>
      <c r="U633" s="117"/>
      <c r="V633" s="117"/>
      <c r="W633" s="117"/>
      <c r="X633" s="117"/>
      <c r="Y633" s="117"/>
      <c r="Z633" s="115"/>
      <c r="AA633" s="115"/>
      <c r="AB633" s="115"/>
      <c r="AC633" s="118"/>
      <c r="AD633" s="117"/>
      <c r="AE633" s="117"/>
      <c r="AF633" s="118"/>
      <c r="AG633" s="118"/>
      <c r="AH633" s="118"/>
      <c r="AI633" s="115"/>
      <c r="AJ633" s="115"/>
      <c r="AK633" s="90"/>
    </row>
    <row r="634" spans="1:37" x14ac:dyDescent="0.2">
      <c r="A634" s="41" t="s">
        <v>97</v>
      </c>
      <c r="B634" s="41">
        <v>2021</v>
      </c>
      <c r="C634" s="90"/>
      <c r="D634" s="91"/>
      <c r="E634" s="90"/>
      <c r="F634" s="101"/>
      <c r="G634" s="101"/>
      <c r="H634" s="90"/>
      <c r="I634" s="115"/>
      <c r="J634" s="115"/>
      <c r="K634" s="115"/>
      <c r="L634" s="115"/>
      <c r="M634" s="116"/>
      <c r="N634" s="116"/>
      <c r="O634" s="116"/>
      <c r="P634" s="115"/>
      <c r="Q634" s="115"/>
      <c r="R634" s="115"/>
      <c r="S634" s="115"/>
      <c r="T634" s="117"/>
      <c r="U634" s="117"/>
      <c r="V634" s="117"/>
      <c r="W634" s="117"/>
      <c r="X634" s="117"/>
      <c r="Y634" s="117"/>
      <c r="Z634" s="115"/>
      <c r="AA634" s="115"/>
      <c r="AB634" s="115"/>
      <c r="AC634" s="118"/>
      <c r="AD634" s="117"/>
      <c r="AE634" s="117"/>
      <c r="AF634" s="118"/>
      <c r="AG634" s="118"/>
      <c r="AH634" s="118"/>
      <c r="AI634" s="115"/>
      <c r="AJ634" s="115"/>
      <c r="AK634" s="90"/>
    </row>
    <row r="635" spans="1:37" x14ac:dyDescent="0.2">
      <c r="A635" s="41" t="s">
        <v>97</v>
      </c>
      <c r="B635" s="41">
        <v>2021</v>
      </c>
      <c r="C635" s="90"/>
      <c r="D635" s="91"/>
      <c r="E635" s="90"/>
      <c r="F635" s="101"/>
      <c r="G635" s="101"/>
      <c r="H635" s="90"/>
      <c r="I635" s="115"/>
      <c r="J635" s="115"/>
      <c r="K635" s="115"/>
      <c r="L635" s="115"/>
      <c r="M635" s="116"/>
      <c r="N635" s="116"/>
      <c r="O635" s="116"/>
      <c r="P635" s="115"/>
      <c r="Q635" s="115"/>
      <c r="R635" s="115"/>
      <c r="S635" s="115"/>
      <c r="T635" s="117"/>
      <c r="U635" s="117"/>
      <c r="V635" s="117"/>
      <c r="W635" s="117"/>
      <c r="X635" s="117"/>
      <c r="Y635" s="117"/>
      <c r="Z635" s="115"/>
      <c r="AA635" s="115"/>
      <c r="AB635" s="115"/>
      <c r="AC635" s="118"/>
      <c r="AD635" s="117"/>
      <c r="AE635" s="117"/>
      <c r="AF635" s="118"/>
      <c r="AG635" s="118"/>
      <c r="AH635" s="118"/>
      <c r="AI635" s="115"/>
      <c r="AJ635" s="115"/>
      <c r="AK635" s="90"/>
    </row>
    <row r="636" spans="1:37" x14ac:dyDescent="0.2">
      <c r="A636" s="41" t="s">
        <v>97</v>
      </c>
      <c r="B636" s="41">
        <v>2021</v>
      </c>
      <c r="C636" s="90"/>
      <c r="D636" s="91"/>
      <c r="E636" s="90"/>
      <c r="F636" s="101"/>
      <c r="G636" s="101"/>
      <c r="H636" s="90"/>
      <c r="I636" s="115"/>
      <c r="J636" s="115"/>
      <c r="K636" s="115"/>
      <c r="L636" s="115"/>
      <c r="M636" s="116"/>
      <c r="N636" s="116"/>
      <c r="O636" s="116"/>
      <c r="P636" s="115"/>
      <c r="Q636" s="115"/>
      <c r="R636" s="115"/>
      <c r="S636" s="115"/>
      <c r="T636" s="117"/>
      <c r="U636" s="117"/>
      <c r="V636" s="117"/>
      <c r="W636" s="117"/>
      <c r="X636" s="117"/>
      <c r="Y636" s="117"/>
      <c r="Z636" s="115"/>
      <c r="AA636" s="115"/>
      <c r="AB636" s="115"/>
      <c r="AC636" s="118"/>
      <c r="AD636" s="117"/>
      <c r="AE636" s="117"/>
      <c r="AF636" s="118"/>
      <c r="AG636" s="118"/>
      <c r="AH636" s="118"/>
      <c r="AI636" s="115"/>
      <c r="AJ636" s="115"/>
      <c r="AK636" s="90"/>
    </row>
    <row r="637" spans="1:37" x14ac:dyDescent="0.2">
      <c r="A637" s="41" t="s">
        <v>97</v>
      </c>
      <c r="B637" s="41">
        <v>2021</v>
      </c>
      <c r="C637" s="90"/>
      <c r="D637" s="91"/>
      <c r="E637" s="90"/>
      <c r="F637" s="101"/>
      <c r="G637" s="101"/>
      <c r="H637" s="90"/>
      <c r="I637" s="115"/>
      <c r="J637" s="115"/>
      <c r="K637" s="115"/>
      <c r="L637" s="115"/>
      <c r="M637" s="116"/>
      <c r="N637" s="116"/>
      <c r="O637" s="116"/>
      <c r="P637" s="115"/>
      <c r="Q637" s="115"/>
      <c r="R637" s="115"/>
      <c r="S637" s="115"/>
      <c r="T637" s="117"/>
      <c r="U637" s="117"/>
      <c r="V637" s="117"/>
      <c r="W637" s="117"/>
      <c r="X637" s="117"/>
      <c r="Y637" s="117"/>
      <c r="Z637" s="115"/>
      <c r="AA637" s="115"/>
      <c r="AB637" s="115"/>
      <c r="AC637" s="118"/>
      <c r="AD637" s="117"/>
      <c r="AE637" s="117"/>
      <c r="AF637" s="118"/>
      <c r="AG637" s="118"/>
      <c r="AH637" s="118"/>
      <c r="AI637" s="115"/>
      <c r="AJ637" s="115"/>
      <c r="AK637" s="90"/>
    </row>
    <row r="638" spans="1:37" x14ac:dyDescent="0.2">
      <c r="A638" s="41" t="s">
        <v>97</v>
      </c>
      <c r="B638" s="41">
        <v>2021</v>
      </c>
      <c r="C638" s="90"/>
      <c r="D638" s="91"/>
      <c r="E638" s="90"/>
      <c r="F638" s="101"/>
      <c r="G638" s="101"/>
      <c r="H638" s="90"/>
      <c r="I638" s="115"/>
      <c r="J638" s="115"/>
      <c r="K638" s="115"/>
      <c r="L638" s="115"/>
      <c r="M638" s="116"/>
      <c r="N638" s="116"/>
      <c r="O638" s="116"/>
      <c r="P638" s="115"/>
      <c r="Q638" s="115"/>
      <c r="R638" s="115"/>
      <c r="S638" s="115"/>
      <c r="T638" s="117"/>
      <c r="U638" s="117"/>
      <c r="V638" s="117"/>
      <c r="W638" s="117"/>
      <c r="X638" s="117"/>
      <c r="Y638" s="117"/>
      <c r="Z638" s="115"/>
      <c r="AA638" s="115"/>
      <c r="AB638" s="115"/>
      <c r="AC638" s="118"/>
      <c r="AD638" s="117"/>
      <c r="AE638" s="117"/>
      <c r="AF638" s="118"/>
      <c r="AG638" s="118"/>
      <c r="AH638" s="118"/>
      <c r="AI638" s="115"/>
      <c r="AJ638" s="115"/>
      <c r="AK638" s="90"/>
    </row>
    <row r="639" spans="1:37" x14ac:dyDescent="0.2">
      <c r="A639" s="41" t="s">
        <v>97</v>
      </c>
      <c r="B639" s="41">
        <v>2021</v>
      </c>
      <c r="C639" s="90"/>
      <c r="D639" s="91"/>
      <c r="E639" s="90"/>
      <c r="F639" s="101"/>
      <c r="G639" s="101"/>
      <c r="H639" s="90"/>
      <c r="I639" s="115"/>
      <c r="J639" s="115"/>
      <c r="K639" s="115"/>
      <c r="L639" s="115"/>
      <c r="M639" s="116"/>
      <c r="N639" s="116"/>
      <c r="O639" s="116"/>
      <c r="P639" s="115"/>
      <c r="Q639" s="115"/>
      <c r="R639" s="115"/>
      <c r="S639" s="115"/>
      <c r="T639" s="117"/>
      <c r="U639" s="117"/>
      <c r="V639" s="117"/>
      <c r="W639" s="117"/>
      <c r="X639" s="117"/>
      <c r="Y639" s="117"/>
      <c r="Z639" s="115"/>
      <c r="AA639" s="115"/>
      <c r="AB639" s="115"/>
      <c r="AC639" s="118"/>
      <c r="AD639" s="117"/>
      <c r="AE639" s="117"/>
      <c r="AF639" s="118"/>
      <c r="AG639" s="118"/>
      <c r="AH639" s="118"/>
      <c r="AI639" s="115"/>
      <c r="AJ639" s="115"/>
      <c r="AK639" s="90"/>
    </row>
    <row r="640" spans="1:37" x14ac:dyDescent="0.2">
      <c r="A640" s="41" t="s">
        <v>97</v>
      </c>
      <c r="B640" s="41">
        <v>2021</v>
      </c>
      <c r="C640" s="90"/>
      <c r="D640" s="91"/>
      <c r="E640" s="90"/>
      <c r="F640" s="101"/>
      <c r="G640" s="101"/>
      <c r="H640" s="90"/>
      <c r="I640" s="115"/>
      <c r="J640" s="115"/>
      <c r="K640" s="115"/>
      <c r="L640" s="115"/>
      <c r="M640" s="116"/>
      <c r="N640" s="116"/>
      <c r="O640" s="116"/>
      <c r="P640" s="115"/>
      <c r="Q640" s="115"/>
      <c r="R640" s="115"/>
      <c r="S640" s="115"/>
      <c r="T640" s="117"/>
      <c r="U640" s="117"/>
      <c r="V640" s="117"/>
      <c r="W640" s="117"/>
      <c r="X640" s="117"/>
      <c r="Y640" s="117"/>
      <c r="Z640" s="115"/>
      <c r="AA640" s="115"/>
      <c r="AB640" s="115"/>
      <c r="AC640" s="118"/>
      <c r="AD640" s="117"/>
      <c r="AE640" s="117"/>
      <c r="AF640" s="118"/>
      <c r="AG640" s="118"/>
      <c r="AH640" s="118"/>
      <c r="AI640" s="115"/>
      <c r="AJ640" s="115"/>
      <c r="AK640" s="90"/>
    </row>
    <row r="641" spans="1:37" x14ac:dyDescent="0.2">
      <c r="A641" s="41" t="s">
        <v>97</v>
      </c>
      <c r="B641" s="41">
        <v>2021</v>
      </c>
      <c r="C641" s="90"/>
      <c r="D641" s="91"/>
      <c r="E641" s="90"/>
      <c r="F641" s="101"/>
      <c r="G641" s="101"/>
      <c r="H641" s="90"/>
      <c r="I641" s="115"/>
      <c r="J641" s="115"/>
      <c r="K641" s="115"/>
      <c r="L641" s="115"/>
      <c r="M641" s="116"/>
      <c r="N641" s="116"/>
      <c r="O641" s="116"/>
      <c r="P641" s="115"/>
      <c r="Q641" s="115"/>
      <c r="R641" s="115"/>
      <c r="S641" s="115"/>
      <c r="T641" s="117"/>
      <c r="U641" s="117"/>
      <c r="V641" s="117"/>
      <c r="W641" s="117"/>
      <c r="X641" s="117"/>
      <c r="Y641" s="117"/>
      <c r="Z641" s="115"/>
      <c r="AA641" s="115"/>
      <c r="AB641" s="115"/>
      <c r="AC641" s="118"/>
      <c r="AD641" s="117"/>
      <c r="AE641" s="117"/>
      <c r="AF641" s="118"/>
      <c r="AG641" s="118"/>
      <c r="AH641" s="118"/>
      <c r="AI641" s="115"/>
      <c r="AJ641" s="115"/>
      <c r="AK641" s="90"/>
    </row>
    <row r="642" spans="1:37" x14ac:dyDescent="0.2">
      <c r="A642" s="41" t="s">
        <v>97</v>
      </c>
      <c r="B642" s="41">
        <v>2021</v>
      </c>
      <c r="C642" s="90"/>
      <c r="D642" s="91"/>
      <c r="E642" s="90"/>
      <c r="F642" s="101"/>
      <c r="G642" s="101"/>
      <c r="H642" s="90"/>
      <c r="I642" s="115"/>
      <c r="J642" s="115"/>
      <c r="K642" s="115"/>
      <c r="L642" s="115"/>
      <c r="M642" s="116"/>
      <c r="N642" s="116"/>
      <c r="O642" s="116"/>
      <c r="P642" s="115"/>
      <c r="Q642" s="115"/>
      <c r="R642" s="115"/>
      <c r="S642" s="115"/>
      <c r="T642" s="117"/>
      <c r="U642" s="117"/>
      <c r="V642" s="117"/>
      <c r="W642" s="117"/>
      <c r="X642" s="117"/>
      <c r="Y642" s="117"/>
      <c r="Z642" s="115"/>
      <c r="AA642" s="115"/>
      <c r="AB642" s="115"/>
      <c r="AC642" s="118"/>
      <c r="AD642" s="117"/>
      <c r="AE642" s="117"/>
      <c r="AF642" s="118"/>
      <c r="AG642" s="118"/>
      <c r="AH642" s="118"/>
      <c r="AI642" s="115"/>
      <c r="AJ642" s="115"/>
      <c r="AK642" s="90"/>
    </row>
    <row r="643" spans="1:37" x14ac:dyDescent="0.2">
      <c r="A643" s="41" t="s">
        <v>97</v>
      </c>
      <c r="B643" s="41">
        <v>2021</v>
      </c>
      <c r="C643" s="90"/>
      <c r="D643" s="91"/>
      <c r="E643" s="90"/>
      <c r="F643" s="101"/>
      <c r="G643" s="101"/>
      <c r="H643" s="90"/>
      <c r="I643" s="115"/>
      <c r="J643" s="115"/>
      <c r="K643" s="115"/>
      <c r="L643" s="115"/>
      <c r="M643" s="116"/>
      <c r="N643" s="116"/>
      <c r="O643" s="116"/>
      <c r="P643" s="115"/>
      <c r="Q643" s="115"/>
      <c r="R643" s="115"/>
      <c r="S643" s="115"/>
      <c r="T643" s="117"/>
      <c r="U643" s="117"/>
      <c r="V643" s="117"/>
      <c r="W643" s="117"/>
      <c r="X643" s="117"/>
      <c r="Y643" s="117"/>
      <c r="Z643" s="115"/>
      <c r="AA643" s="115"/>
      <c r="AB643" s="115"/>
      <c r="AC643" s="118"/>
      <c r="AD643" s="117"/>
      <c r="AE643" s="117"/>
      <c r="AF643" s="118"/>
      <c r="AG643" s="118"/>
      <c r="AH643" s="118"/>
      <c r="AI643" s="115"/>
      <c r="AJ643" s="115"/>
      <c r="AK643" s="90"/>
    </row>
    <row r="644" spans="1:37" x14ac:dyDescent="0.2">
      <c r="A644" s="41" t="s">
        <v>97</v>
      </c>
      <c r="B644" s="41">
        <v>2021</v>
      </c>
      <c r="C644" s="90"/>
      <c r="D644" s="91"/>
      <c r="E644" s="90"/>
      <c r="F644" s="101"/>
      <c r="G644" s="101"/>
      <c r="H644" s="90"/>
      <c r="I644" s="115"/>
      <c r="J644" s="115"/>
      <c r="K644" s="115"/>
      <c r="L644" s="115"/>
      <c r="M644" s="116"/>
      <c r="N644" s="116"/>
      <c r="O644" s="116"/>
      <c r="P644" s="115"/>
      <c r="Q644" s="115"/>
      <c r="R644" s="115"/>
      <c r="S644" s="115"/>
      <c r="T644" s="117"/>
      <c r="U644" s="117"/>
      <c r="V644" s="117"/>
      <c r="W644" s="117"/>
      <c r="X644" s="117"/>
      <c r="Y644" s="117"/>
      <c r="Z644" s="115"/>
      <c r="AA644" s="115"/>
      <c r="AB644" s="115"/>
      <c r="AC644" s="118"/>
      <c r="AD644" s="117"/>
      <c r="AE644" s="117"/>
      <c r="AF644" s="118"/>
      <c r="AG644" s="118"/>
      <c r="AH644" s="118"/>
      <c r="AI644" s="115"/>
      <c r="AJ644" s="115"/>
      <c r="AK644" s="90"/>
    </row>
    <row r="645" spans="1:37" x14ac:dyDescent="0.2">
      <c r="A645" s="41" t="s">
        <v>97</v>
      </c>
      <c r="B645" s="41">
        <v>2021</v>
      </c>
      <c r="C645" s="90"/>
      <c r="D645" s="91"/>
      <c r="E645" s="90"/>
      <c r="F645" s="101"/>
      <c r="G645" s="101"/>
      <c r="H645" s="90"/>
      <c r="I645" s="115"/>
      <c r="J645" s="115"/>
      <c r="K645" s="115"/>
      <c r="L645" s="115"/>
      <c r="M645" s="116"/>
      <c r="N645" s="116"/>
      <c r="O645" s="116"/>
      <c r="P645" s="115"/>
      <c r="Q645" s="115"/>
      <c r="R645" s="115"/>
      <c r="S645" s="115"/>
      <c r="T645" s="117"/>
      <c r="U645" s="117"/>
      <c r="V645" s="117"/>
      <c r="W645" s="117"/>
      <c r="X645" s="117"/>
      <c r="Y645" s="117"/>
      <c r="Z645" s="115"/>
      <c r="AA645" s="115"/>
      <c r="AB645" s="115"/>
      <c r="AC645" s="118"/>
      <c r="AD645" s="117"/>
      <c r="AE645" s="117"/>
      <c r="AF645" s="118"/>
      <c r="AG645" s="118"/>
      <c r="AH645" s="118"/>
      <c r="AI645" s="115"/>
      <c r="AJ645" s="115"/>
      <c r="AK645" s="90"/>
    </row>
    <row r="646" spans="1:37" x14ac:dyDescent="0.2">
      <c r="A646" s="41" t="s">
        <v>97</v>
      </c>
      <c r="B646" s="41">
        <v>2021</v>
      </c>
      <c r="C646" s="90"/>
      <c r="D646" s="91"/>
      <c r="E646" s="90"/>
      <c r="F646" s="101"/>
      <c r="G646" s="101"/>
      <c r="H646" s="90"/>
      <c r="I646" s="115"/>
      <c r="J646" s="115"/>
      <c r="K646" s="115"/>
      <c r="L646" s="115"/>
      <c r="M646" s="116"/>
      <c r="N646" s="116"/>
      <c r="O646" s="116"/>
      <c r="P646" s="115"/>
      <c r="Q646" s="115"/>
      <c r="R646" s="115"/>
      <c r="S646" s="115"/>
      <c r="T646" s="117"/>
      <c r="U646" s="117"/>
      <c r="V646" s="117"/>
      <c r="W646" s="117"/>
      <c r="X646" s="117"/>
      <c r="Y646" s="117"/>
      <c r="Z646" s="115"/>
      <c r="AA646" s="115"/>
      <c r="AB646" s="115"/>
      <c r="AC646" s="118"/>
      <c r="AD646" s="117"/>
      <c r="AE646" s="117"/>
      <c r="AF646" s="118"/>
      <c r="AG646" s="118"/>
      <c r="AH646" s="118"/>
      <c r="AI646" s="115"/>
      <c r="AJ646" s="115"/>
      <c r="AK646" s="90"/>
    </row>
    <row r="647" spans="1:37" x14ac:dyDescent="0.2">
      <c r="A647" s="41" t="s">
        <v>97</v>
      </c>
      <c r="B647" s="41">
        <v>2021</v>
      </c>
      <c r="C647" s="90"/>
      <c r="D647" s="91"/>
      <c r="E647" s="90"/>
      <c r="F647" s="101"/>
      <c r="G647" s="101"/>
      <c r="H647" s="90"/>
      <c r="I647" s="115"/>
      <c r="J647" s="115"/>
      <c r="K647" s="115"/>
      <c r="L647" s="115"/>
      <c r="M647" s="116"/>
      <c r="N647" s="116"/>
      <c r="O647" s="116"/>
      <c r="P647" s="115"/>
      <c r="Q647" s="115"/>
      <c r="R647" s="115"/>
      <c r="S647" s="115"/>
      <c r="T647" s="117"/>
      <c r="U647" s="117"/>
      <c r="V647" s="117"/>
      <c r="W647" s="117"/>
      <c r="X647" s="117"/>
      <c r="Y647" s="117"/>
      <c r="Z647" s="115"/>
      <c r="AA647" s="115"/>
      <c r="AB647" s="115"/>
      <c r="AC647" s="118"/>
      <c r="AD647" s="117"/>
      <c r="AE647" s="117"/>
      <c r="AF647" s="118"/>
      <c r="AG647" s="118"/>
      <c r="AH647" s="118"/>
      <c r="AI647" s="115"/>
      <c r="AJ647" s="115"/>
      <c r="AK647" s="90"/>
    </row>
    <row r="648" spans="1:37" x14ac:dyDescent="0.2">
      <c r="A648" s="41" t="s">
        <v>97</v>
      </c>
      <c r="B648" s="41">
        <v>2021</v>
      </c>
      <c r="C648" s="90"/>
      <c r="D648" s="91"/>
      <c r="E648" s="90"/>
      <c r="F648" s="101"/>
      <c r="G648" s="101"/>
      <c r="H648" s="90"/>
      <c r="I648" s="115"/>
      <c r="J648" s="115"/>
      <c r="K648" s="115"/>
      <c r="L648" s="115"/>
      <c r="M648" s="116"/>
      <c r="N648" s="116"/>
      <c r="O648" s="116"/>
      <c r="P648" s="115"/>
      <c r="Q648" s="115"/>
      <c r="R648" s="115"/>
      <c r="S648" s="115"/>
      <c r="T648" s="117"/>
      <c r="U648" s="117"/>
      <c r="V648" s="117"/>
      <c r="W648" s="117"/>
      <c r="X648" s="117"/>
      <c r="Y648" s="117"/>
      <c r="Z648" s="115"/>
      <c r="AA648" s="115"/>
      <c r="AB648" s="115"/>
      <c r="AC648" s="118"/>
      <c r="AD648" s="117"/>
      <c r="AE648" s="117"/>
      <c r="AF648" s="118"/>
      <c r="AG648" s="118"/>
      <c r="AH648" s="118"/>
      <c r="AI648" s="115"/>
      <c r="AJ648" s="115"/>
      <c r="AK648" s="90"/>
    </row>
    <row r="649" spans="1:37" x14ac:dyDescent="0.2">
      <c r="A649" s="41" t="s">
        <v>97</v>
      </c>
      <c r="B649" s="41">
        <v>2021</v>
      </c>
      <c r="C649" s="90"/>
      <c r="D649" s="91"/>
      <c r="E649" s="90"/>
      <c r="F649" s="101"/>
      <c r="G649" s="101"/>
      <c r="H649" s="90"/>
      <c r="I649" s="115"/>
      <c r="J649" s="115"/>
      <c r="K649" s="115"/>
      <c r="L649" s="115"/>
      <c r="M649" s="116"/>
      <c r="N649" s="116"/>
      <c r="O649" s="116"/>
      <c r="P649" s="115"/>
      <c r="Q649" s="115"/>
      <c r="R649" s="115"/>
      <c r="S649" s="115"/>
      <c r="T649" s="117"/>
      <c r="U649" s="117"/>
      <c r="V649" s="117"/>
      <c r="W649" s="117"/>
      <c r="X649" s="117"/>
      <c r="Y649" s="117"/>
      <c r="Z649" s="115"/>
      <c r="AA649" s="115"/>
      <c r="AB649" s="115"/>
      <c r="AC649" s="118"/>
      <c r="AD649" s="117"/>
      <c r="AE649" s="117"/>
      <c r="AF649" s="118"/>
      <c r="AG649" s="118"/>
      <c r="AH649" s="118"/>
      <c r="AI649" s="115"/>
      <c r="AJ649" s="115"/>
      <c r="AK649" s="90"/>
    </row>
    <row r="650" spans="1:37" x14ac:dyDescent="0.2">
      <c r="A650" s="41" t="s">
        <v>97</v>
      </c>
      <c r="B650" s="41">
        <v>2021</v>
      </c>
      <c r="C650" s="90"/>
      <c r="D650" s="91"/>
      <c r="E650" s="90"/>
      <c r="F650" s="101"/>
      <c r="G650" s="101"/>
      <c r="H650" s="90"/>
      <c r="I650" s="115"/>
      <c r="J650" s="115"/>
      <c r="K650" s="115"/>
      <c r="L650" s="115"/>
      <c r="M650" s="116"/>
      <c r="N650" s="116"/>
      <c r="O650" s="116"/>
      <c r="P650" s="115"/>
      <c r="Q650" s="115"/>
      <c r="R650" s="115"/>
      <c r="S650" s="115"/>
      <c r="T650" s="117"/>
      <c r="U650" s="117"/>
      <c r="V650" s="117"/>
      <c r="W650" s="117"/>
      <c r="X650" s="117"/>
      <c r="Y650" s="117"/>
      <c r="Z650" s="115"/>
      <c r="AA650" s="115"/>
      <c r="AB650" s="115"/>
      <c r="AC650" s="118"/>
      <c r="AD650" s="117"/>
      <c r="AE650" s="117"/>
      <c r="AF650" s="118"/>
      <c r="AG650" s="118"/>
      <c r="AH650" s="118"/>
      <c r="AI650" s="115"/>
      <c r="AJ650" s="115"/>
      <c r="AK650" s="90"/>
    </row>
    <row r="651" spans="1:37" x14ac:dyDescent="0.2">
      <c r="A651" s="41" t="s">
        <v>97</v>
      </c>
      <c r="B651" s="41">
        <v>2021</v>
      </c>
      <c r="C651" s="90"/>
      <c r="D651" s="91"/>
      <c r="E651" s="90"/>
      <c r="F651" s="101"/>
      <c r="G651" s="101"/>
      <c r="H651" s="90"/>
      <c r="I651" s="115"/>
      <c r="J651" s="115"/>
      <c r="K651" s="115"/>
      <c r="L651" s="115"/>
      <c r="M651" s="116"/>
      <c r="N651" s="116"/>
      <c r="O651" s="116"/>
      <c r="P651" s="115"/>
      <c r="Q651" s="115"/>
      <c r="R651" s="115"/>
      <c r="S651" s="115"/>
      <c r="T651" s="117"/>
      <c r="U651" s="117"/>
      <c r="V651" s="117"/>
      <c r="W651" s="117"/>
      <c r="X651" s="117"/>
      <c r="Y651" s="117"/>
      <c r="Z651" s="115"/>
      <c r="AA651" s="115"/>
      <c r="AB651" s="115"/>
      <c r="AC651" s="118"/>
      <c r="AD651" s="117"/>
      <c r="AE651" s="117"/>
      <c r="AF651" s="118"/>
      <c r="AG651" s="118"/>
      <c r="AH651" s="118"/>
      <c r="AI651" s="115"/>
      <c r="AJ651" s="115"/>
      <c r="AK651" s="90"/>
    </row>
    <row r="652" spans="1:37" x14ac:dyDescent="0.2">
      <c r="A652" s="41" t="s">
        <v>97</v>
      </c>
      <c r="B652" s="41">
        <v>2021</v>
      </c>
      <c r="C652" s="90"/>
      <c r="D652" s="91"/>
      <c r="E652" s="90"/>
      <c r="F652" s="101"/>
      <c r="G652" s="101"/>
      <c r="H652" s="90"/>
      <c r="I652" s="115"/>
      <c r="J652" s="115"/>
      <c r="K652" s="115"/>
      <c r="L652" s="115"/>
      <c r="M652" s="116"/>
      <c r="N652" s="116"/>
      <c r="O652" s="116"/>
      <c r="P652" s="115"/>
      <c r="Q652" s="115"/>
      <c r="R652" s="115"/>
      <c r="S652" s="115"/>
      <c r="T652" s="117"/>
      <c r="U652" s="117"/>
      <c r="V652" s="117"/>
      <c r="W652" s="117"/>
      <c r="X652" s="117"/>
      <c r="Y652" s="117"/>
      <c r="Z652" s="115"/>
      <c r="AA652" s="115"/>
      <c r="AB652" s="115"/>
      <c r="AC652" s="118"/>
      <c r="AD652" s="117"/>
      <c r="AE652" s="117"/>
      <c r="AF652" s="118"/>
      <c r="AG652" s="118"/>
      <c r="AH652" s="118"/>
      <c r="AI652" s="115"/>
      <c r="AJ652" s="115"/>
      <c r="AK652" s="90"/>
    </row>
    <row r="653" spans="1:37" x14ac:dyDescent="0.2">
      <c r="A653" s="41" t="s">
        <v>97</v>
      </c>
      <c r="B653" s="41">
        <v>2021</v>
      </c>
      <c r="C653" s="90"/>
      <c r="D653" s="91"/>
      <c r="E653" s="90"/>
      <c r="F653" s="101"/>
      <c r="G653" s="101"/>
      <c r="H653" s="90"/>
      <c r="I653" s="115"/>
      <c r="J653" s="115"/>
      <c r="K653" s="115"/>
      <c r="L653" s="115"/>
      <c r="M653" s="116"/>
      <c r="N653" s="116"/>
      <c r="O653" s="116"/>
      <c r="P653" s="115"/>
      <c r="Q653" s="115"/>
      <c r="R653" s="115"/>
      <c r="S653" s="115"/>
      <c r="T653" s="117"/>
      <c r="U653" s="117"/>
      <c r="V653" s="117"/>
      <c r="W653" s="117"/>
      <c r="X653" s="117"/>
      <c r="Y653" s="117"/>
      <c r="Z653" s="115"/>
      <c r="AA653" s="115"/>
      <c r="AB653" s="115"/>
      <c r="AC653" s="118"/>
      <c r="AD653" s="117"/>
      <c r="AE653" s="117"/>
      <c r="AF653" s="118"/>
      <c r="AG653" s="118"/>
      <c r="AH653" s="118"/>
      <c r="AI653" s="115"/>
      <c r="AJ653" s="115"/>
      <c r="AK653" s="90"/>
    </row>
    <row r="654" spans="1:37" x14ac:dyDescent="0.2">
      <c r="A654" s="41" t="s">
        <v>97</v>
      </c>
      <c r="B654" s="41">
        <v>2021</v>
      </c>
      <c r="C654" s="90"/>
      <c r="D654" s="91"/>
      <c r="E654" s="90"/>
      <c r="F654" s="101"/>
      <c r="G654" s="101"/>
      <c r="H654" s="90"/>
      <c r="I654" s="115"/>
      <c r="J654" s="115"/>
      <c r="K654" s="115"/>
      <c r="L654" s="115"/>
      <c r="M654" s="116"/>
      <c r="N654" s="116"/>
      <c r="O654" s="116"/>
      <c r="P654" s="115"/>
      <c r="Q654" s="115"/>
      <c r="R654" s="115"/>
      <c r="S654" s="115"/>
      <c r="T654" s="117"/>
      <c r="U654" s="117"/>
      <c r="V654" s="117"/>
      <c r="W654" s="117"/>
      <c r="X654" s="117"/>
      <c r="Y654" s="117"/>
      <c r="Z654" s="115"/>
      <c r="AA654" s="115"/>
      <c r="AB654" s="115"/>
      <c r="AC654" s="118"/>
      <c r="AD654" s="117"/>
      <c r="AE654" s="117"/>
      <c r="AF654" s="118"/>
      <c r="AG654" s="118"/>
      <c r="AH654" s="118"/>
      <c r="AI654" s="115"/>
      <c r="AJ654" s="115"/>
      <c r="AK654" s="90"/>
    </row>
    <row r="655" spans="1:37" x14ac:dyDescent="0.2">
      <c r="A655" s="41" t="s">
        <v>97</v>
      </c>
      <c r="B655" s="41">
        <v>2021</v>
      </c>
      <c r="C655" s="90"/>
      <c r="D655" s="91"/>
      <c r="E655" s="90"/>
      <c r="F655" s="101"/>
      <c r="G655" s="101"/>
      <c r="H655" s="90"/>
      <c r="I655" s="115"/>
      <c r="J655" s="115"/>
      <c r="K655" s="115"/>
      <c r="L655" s="115"/>
      <c r="M655" s="116"/>
      <c r="N655" s="116"/>
      <c r="O655" s="116"/>
      <c r="P655" s="115"/>
      <c r="Q655" s="115"/>
      <c r="R655" s="115"/>
      <c r="S655" s="115"/>
      <c r="T655" s="117"/>
      <c r="U655" s="117"/>
      <c r="V655" s="117"/>
      <c r="W655" s="117"/>
      <c r="X655" s="117"/>
      <c r="Y655" s="117"/>
      <c r="Z655" s="115"/>
      <c r="AA655" s="115"/>
      <c r="AB655" s="115"/>
      <c r="AC655" s="118"/>
      <c r="AD655" s="117"/>
      <c r="AE655" s="117"/>
      <c r="AF655" s="118"/>
      <c r="AG655" s="118"/>
      <c r="AH655" s="118"/>
      <c r="AI655" s="115"/>
      <c r="AJ655" s="115"/>
      <c r="AK655" s="90"/>
    </row>
    <row r="656" spans="1:37" x14ac:dyDescent="0.2">
      <c r="A656" s="41" t="s">
        <v>97</v>
      </c>
      <c r="B656" s="41">
        <v>2021</v>
      </c>
      <c r="C656" s="90"/>
      <c r="D656" s="91"/>
      <c r="E656" s="90"/>
      <c r="F656" s="101"/>
      <c r="G656" s="101"/>
      <c r="H656" s="90"/>
      <c r="I656" s="115"/>
      <c r="J656" s="115"/>
      <c r="K656" s="115"/>
      <c r="L656" s="115"/>
      <c r="M656" s="116"/>
      <c r="N656" s="116"/>
      <c r="O656" s="116"/>
      <c r="P656" s="115"/>
      <c r="Q656" s="115"/>
      <c r="R656" s="115"/>
      <c r="S656" s="115"/>
      <c r="T656" s="117"/>
      <c r="U656" s="117"/>
      <c r="V656" s="117"/>
      <c r="W656" s="117"/>
      <c r="X656" s="117"/>
      <c r="Y656" s="117"/>
      <c r="Z656" s="115"/>
      <c r="AA656" s="115"/>
      <c r="AB656" s="115"/>
      <c r="AC656" s="118"/>
      <c r="AD656" s="117"/>
      <c r="AE656" s="117"/>
      <c r="AF656" s="118"/>
      <c r="AG656" s="118"/>
      <c r="AH656" s="118"/>
      <c r="AI656" s="115"/>
      <c r="AJ656" s="115"/>
      <c r="AK656" s="90"/>
    </row>
    <row r="657" spans="1:37" x14ac:dyDescent="0.2">
      <c r="A657" s="41" t="s">
        <v>97</v>
      </c>
      <c r="B657" s="41">
        <v>2021</v>
      </c>
      <c r="C657" s="90"/>
      <c r="D657" s="91"/>
      <c r="E657" s="90"/>
      <c r="F657" s="101"/>
      <c r="G657" s="101"/>
      <c r="H657" s="90"/>
      <c r="I657" s="115"/>
      <c r="J657" s="115"/>
      <c r="K657" s="115"/>
      <c r="L657" s="115"/>
      <c r="M657" s="116"/>
      <c r="N657" s="116"/>
      <c r="O657" s="116"/>
      <c r="P657" s="115"/>
      <c r="Q657" s="115"/>
      <c r="R657" s="115"/>
      <c r="S657" s="115"/>
      <c r="T657" s="117"/>
      <c r="U657" s="117"/>
      <c r="V657" s="117"/>
      <c r="W657" s="117"/>
      <c r="X657" s="117"/>
      <c r="Y657" s="117"/>
      <c r="Z657" s="115"/>
      <c r="AA657" s="115"/>
      <c r="AB657" s="115"/>
      <c r="AC657" s="118"/>
      <c r="AD657" s="117"/>
      <c r="AE657" s="117"/>
      <c r="AF657" s="118"/>
      <c r="AG657" s="118"/>
      <c r="AH657" s="118"/>
      <c r="AI657" s="115"/>
      <c r="AJ657" s="115"/>
      <c r="AK657" s="90"/>
    </row>
    <row r="658" spans="1:37" x14ac:dyDescent="0.2">
      <c r="A658" s="41" t="s">
        <v>97</v>
      </c>
      <c r="B658" s="41">
        <v>2021</v>
      </c>
      <c r="C658" s="90"/>
      <c r="D658" s="91"/>
      <c r="E658" s="90"/>
      <c r="F658" s="101"/>
      <c r="G658" s="101"/>
      <c r="H658" s="90"/>
      <c r="I658" s="115"/>
      <c r="J658" s="115"/>
      <c r="K658" s="115"/>
      <c r="L658" s="115"/>
      <c r="M658" s="116"/>
      <c r="N658" s="116"/>
      <c r="O658" s="116"/>
      <c r="P658" s="115"/>
      <c r="Q658" s="115"/>
      <c r="R658" s="115"/>
      <c r="S658" s="115"/>
      <c r="T658" s="117"/>
      <c r="U658" s="117"/>
      <c r="V658" s="117"/>
      <c r="W658" s="117"/>
      <c r="X658" s="117"/>
      <c r="Y658" s="117"/>
      <c r="Z658" s="115"/>
      <c r="AA658" s="115"/>
      <c r="AB658" s="115"/>
      <c r="AC658" s="118"/>
      <c r="AD658" s="117"/>
      <c r="AE658" s="117"/>
      <c r="AF658" s="118"/>
      <c r="AG658" s="118"/>
      <c r="AH658" s="118"/>
      <c r="AI658" s="115"/>
      <c r="AJ658" s="115"/>
      <c r="AK658" s="90"/>
    </row>
    <row r="659" spans="1:37" x14ac:dyDescent="0.2">
      <c r="A659" s="41" t="s">
        <v>97</v>
      </c>
      <c r="B659" s="41">
        <v>2021</v>
      </c>
      <c r="C659" s="90"/>
      <c r="D659" s="91"/>
      <c r="E659" s="90"/>
      <c r="F659" s="101"/>
      <c r="G659" s="101"/>
      <c r="H659" s="90"/>
      <c r="I659" s="115"/>
      <c r="J659" s="115"/>
      <c r="K659" s="115"/>
      <c r="L659" s="115"/>
      <c r="M659" s="116"/>
      <c r="N659" s="116"/>
      <c r="O659" s="116"/>
      <c r="P659" s="115"/>
      <c r="Q659" s="115"/>
      <c r="R659" s="115"/>
      <c r="S659" s="115"/>
      <c r="T659" s="117"/>
      <c r="U659" s="117"/>
      <c r="V659" s="117"/>
      <c r="W659" s="117"/>
      <c r="X659" s="117"/>
      <c r="Y659" s="117"/>
      <c r="Z659" s="115"/>
      <c r="AA659" s="115"/>
      <c r="AB659" s="115"/>
      <c r="AC659" s="118"/>
      <c r="AD659" s="117"/>
      <c r="AE659" s="117"/>
      <c r="AF659" s="118"/>
      <c r="AG659" s="118"/>
      <c r="AH659" s="118"/>
      <c r="AI659" s="115"/>
      <c r="AJ659" s="115"/>
      <c r="AK659" s="90"/>
    </row>
    <row r="660" spans="1:37" x14ac:dyDescent="0.2">
      <c r="A660" s="41" t="s">
        <v>97</v>
      </c>
      <c r="B660" s="41">
        <v>2021</v>
      </c>
      <c r="C660" s="90"/>
      <c r="D660" s="91"/>
      <c r="E660" s="90"/>
      <c r="F660" s="101"/>
      <c r="G660" s="101"/>
      <c r="H660" s="90"/>
      <c r="I660" s="115"/>
      <c r="J660" s="115"/>
      <c r="K660" s="115"/>
      <c r="L660" s="115"/>
      <c r="M660" s="116"/>
      <c r="N660" s="116"/>
      <c r="O660" s="116"/>
      <c r="P660" s="115"/>
      <c r="Q660" s="115"/>
      <c r="R660" s="115"/>
      <c r="S660" s="115"/>
      <c r="T660" s="117"/>
      <c r="U660" s="117"/>
      <c r="V660" s="117"/>
      <c r="W660" s="117"/>
      <c r="X660" s="117"/>
      <c r="Y660" s="117"/>
      <c r="Z660" s="115"/>
      <c r="AA660" s="115"/>
      <c r="AB660" s="115"/>
      <c r="AC660" s="118"/>
      <c r="AD660" s="117"/>
      <c r="AE660" s="117"/>
      <c r="AF660" s="118"/>
      <c r="AG660" s="118"/>
      <c r="AH660" s="118"/>
      <c r="AI660" s="115"/>
      <c r="AJ660" s="115"/>
      <c r="AK660" s="90"/>
    </row>
    <row r="661" spans="1:37" x14ac:dyDescent="0.2">
      <c r="D661" s="41"/>
      <c r="E661" s="41"/>
      <c r="F661" s="41"/>
      <c r="G661" s="41"/>
      <c r="H661" s="41"/>
    </row>
    <row r="662" spans="1:37" x14ac:dyDescent="0.2">
      <c r="D662" s="41"/>
      <c r="E662" s="41"/>
      <c r="F662" s="41"/>
      <c r="G662" s="41"/>
      <c r="H662" s="90"/>
    </row>
    <row r="663" spans="1:37" x14ac:dyDescent="0.2">
      <c r="D663" s="41"/>
      <c r="E663" s="41"/>
      <c r="F663" s="41"/>
      <c r="G663" s="41"/>
      <c r="H663" s="41"/>
    </row>
    <row r="664" spans="1:37" x14ac:dyDescent="0.2">
      <c r="D664" s="41"/>
      <c r="E664" s="41"/>
      <c r="F664" s="41"/>
      <c r="G664" s="41"/>
      <c r="H664" s="41"/>
    </row>
    <row r="665" spans="1:37" x14ac:dyDescent="0.2">
      <c r="D665" s="41"/>
      <c r="E665" s="41"/>
      <c r="F665" s="41"/>
      <c r="G665" s="41"/>
      <c r="H665" s="41"/>
    </row>
    <row r="666" spans="1:37" x14ac:dyDescent="0.2">
      <c r="D666" s="41"/>
      <c r="E666" s="41"/>
      <c r="F666" s="41"/>
      <c r="G666" s="41"/>
      <c r="H666" s="41"/>
    </row>
    <row r="667" spans="1:37" x14ac:dyDescent="0.2">
      <c r="D667" s="41"/>
      <c r="E667" s="41"/>
      <c r="F667" s="41"/>
      <c r="G667" s="41"/>
      <c r="H667" s="41"/>
    </row>
    <row r="668" spans="1:37" x14ac:dyDescent="0.2">
      <c r="D668" s="41"/>
      <c r="E668" s="41"/>
      <c r="F668" s="41"/>
      <c r="G668" s="41"/>
      <c r="H668" s="41"/>
    </row>
    <row r="669" spans="1:37" x14ac:dyDescent="0.2">
      <c r="D669" s="41"/>
      <c r="E669" s="41"/>
      <c r="F669" s="41"/>
      <c r="G669" s="41"/>
      <c r="H669" s="41"/>
    </row>
    <row r="670" spans="1:37" x14ac:dyDescent="0.2">
      <c r="D670" s="41"/>
      <c r="E670" s="41"/>
      <c r="F670" s="41"/>
      <c r="G670" s="41"/>
      <c r="H670" s="41"/>
    </row>
    <row r="671" spans="1:37" x14ac:dyDescent="0.2">
      <c r="D671" s="41"/>
      <c r="E671" s="41"/>
      <c r="F671" s="41"/>
      <c r="G671" s="41"/>
      <c r="H671" s="41"/>
    </row>
    <row r="672" spans="1:37" x14ac:dyDescent="0.2">
      <c r="D672" s="41"/>
      <c r="E672" s="41"/>
      <c r="F672" s="41"/>
      <c r="G672" s="41"/>
      <c r="H672" s="41"/>
    </row>
    <row r="673" spans="4:8" x14ac:dyDescent="0.2">
      <c r="D673" s="41"/>
      <c r="E673" s="41"/>
      <c r="F673" s="41"/>
      <c r="G673" s="41"/>
      <c r="H673" s="41"/>
    </row>
    <row r="674" spans="4:8" x14ac:dyDescent="0.2">
      <c r="D674" s="41"/>
      <c r="E674" s="41"/>
      <c r="F674" s="41"/>
      <c r="G674" s="41"/>
      <c r="H674" s="41"/>
    </row>
    <row r="675" spans="4:8" x14ac:dyDescent="0.2">
      <c r="D675" s="41"/>
      <c r="E675" s="41"/>
      <c r="F675" s="41"/>
      <c r="G675" s="41"/>
      <c r="H675" s="41"/>
    </row>
    <row r="676" spans="4:8" x14ac:dyDescent="0.2">
      <c r="D676" s="41"/>
      <c r="E676" s="41"/>
      <c r="F676" s="41"/>
      <c r="G676" s="41"/>
      <c r="H676" s="41"/>
    </row>
    <row r="677" spans="4:8" x14ac:dyDescent="0.2">
      <c r="D677" s="41"/>
      <c r="E677" s="41"/>
      <c r="F677" s="41"/>
      <c r="G677" s="41"/>
      <c r="H677" s="41"/>
    </row>
    <row r="678" spans="4:8" x14ac:dyDescent="0.2">
      <c r="D678" s="41"/>
      <c r="E678" s="41"/>
      <c r="F678" s="41"/>
      <c r="G678" s="41"/>
      <c r="H678" s="41"/>
    </row>
    <row r="679" spans="4:8" x14ac:dyDescent="0.2">
      <c r="D679" s="41"/>
      <c r="E679" s="41"/>
      <c r="F679" s="41"/>
      <c r="G679" s="41"/>
      <c r="H679" s="41"/>
    </row>
    <row r="680" spans="4:8" x14ac:dyDescent="0.2">
      <c r="D680" s="41"/>
      <c r="E680" s="41"/>
      <c r="F680" s="41"/>
      <c r="G680" s="41"/>
      <c r="H680" s="41"/>
    </row>
    <row r="681" spans="4:8" x14ac:dyDescent="0.2">
      <c r="D681" s="41"/>
      <c r="E681" s="41"/>
      <c r="F681" s="41"/>
      <c r="G681" s="41"/>
      <c r="H681" s="41"/>
    </row>
    <row r="682" spans="4:8" x14ac:dyDescent="0.2">
      <c r="D682" s="41"/>
      <c r="E682" s="41"/>
      <c r="F682" s="41"/>
      <c r="G682" s="41"/>
      <c r="H682" s="41"/>
    </row>
    <row r="683" spans="4:8" x14ac:dyDescent="0.2">
      <c r="D683" s="41"/>
      <c r="E683" s="41"/>
      <c r="F683" s="41"/>
      <c r="G683" s="41"/>
      <c r="H683" s="41"/>
    </row>
    <row r="684" spans="4:8" x14ac:dyDescent="0.2">
      <c r="D684" s="41"/>
      <c r="E684" s="41"/>
      <c r="F684" s="41"/>
      <c r="G684" s="41"/>
      <c r="H684" s="41"/>
    </row>
    <row r="685" spans="4:8" x14ac:dyDescent="0.2">
      <c r="D685" s="41"/>
      <c r="E685" s="41"/>
      <c r="F685" s="41"/>
      <c r="G685" s="41"/>
      <c r="H685" s="41"/>
    </row>
    <row r="686" spans="4:8" x14ac:dyDescent="0.2">
      <c r="D686" s="41"/>
      <c r="E686" s="41"/>
      <c r="F686" s="41"/>
      <c r="G686" s="41"/>
      <c r="H686" s="41"/>
    </row>
    <row r="687" spans="4:8" x14ac:dyDescent="0.2">
      <c r="D687" s="41"/>
      <c r="E687" s="41"/>
      <c r="F687" s="41"/>
      <c r="G687" s="41"/>
      <c r="H687" s="41"/>
    </row>
    <row r="688" spans="4:8" x14ac:dyDescent="0.2">
      <c r="D688" s="41"/>
      <c r="E688" s="41"/>
      <c r="F688" s="41"/>
      <c r="G688" s="41"/>
      <c r="H688" s="41"/>
    </row>
    <row r="689" spans="4:8" x14ac:dyDescent="0.2">
      <c r="D689" s="41"/>
      <c r="E689" s="41"/>
      <c r="F689" s="41"/>
      <c r="G689" s="41"/>
      <c r="H689" s="41"/>
    </row>
    <row r="690" spans="4:8" x14ac:dyDescent="0.2">
      <c r="D690" s="41"/>
      <c r="E690" s="41"/>
      <c r="F690" s="41"/>
      <c r="G690" s="41"/>
      <c r="H690" s="41"/>
    </row>
    <row r="691" spans="4:8" x14ac:dyDescent="0.2">
      <c r="D691" s="41"/>
      <c r="E691" s="41"/>
      <c r="F691" s="41"/>
      <c r="G691" s="41"/>
      <c r="H691" s="41"/>
    </row>
    <row r="692" spans="4:8" x14ac:dyDescent="0.2">
      <c r="D692" s="41"/>
      <c r="E692" s="41"/>
      <c r="F692" s="41"/>
      <c r="G692" s="41"/>
      <c r="H692" s="41"/>
    </row>
    <row r="693" spans="4:8" x14ac:dyDescent="0.2">
      <c r="D693" s="41"/>
      <c r="E693" s="41"/>
      <c r="F693" s="41"/>
      <c r="G693" s="41"/>
      <c r="H693" s="41"/>
    </row>
    <row r="694" spans="4:8" x14ac:dyDescent="0.2">
      <c r="D694" s="41"/>
      <c r="E694" s="41"/>
      <c r="F694" s="41"/>
      <c r="G694" s="41"/>
      <c r="H694" s="41"/>
    </row>
    <row r="695" spans="4:8" x14ac:dyDescent="0.2">
      <c r="D695" s="41"/>
      <c r="E695" s="41"/>
      <c r="F695" s="41"/>
      <c r="G695" s="41"/>
      <c r="H695" s="41"/>
    </row>
    <row r="696" spans="4:8" x14ac:dyDescent="0.2">
      <c r="D696" s="41"/>
      <c r="E696" s="41"/>
      <c r="F696" s="41"/>
      <c r="G696" s="41"/>
      <c r="H696" s="41"/>
    </row>
    <row r="697" spans="4:8" x14ac:dyDescent="0.2">
      <c r="D697" s="41"/>
      <c r="E697" s="41"/>
      <c r="F697" s="41"/>
      <c r="G697" s="41"/>
      <c r="H697" s="41"/>
    </row>
    <row r="698" spans="4:8" x14ac:dyDescent="0.2">
      <c r="D698" s="41"/>
      <c r="E698" s="41"/>
      <c r="F698" s="41"/>
      <c r="G698" s="41"/>
      <c r="H698" s="41"/>
    </row>
    <row r="699" spans="4:8" x14ac:dyDescent="0.2">
      <c r="D699" s="41"/>
      <c r="E699" s="41"/>
      <c r="F699" s="41"/>
      <c r="G699" s="41"/>
      <c r="H699" s="41"/>
    </row>
    <row r="700" spans="4:8" x14ac:dyDescent="0.2">
      <c r="D700" s="41"/>
      <c r="E700" s="41"/>
      <c r="F700" s="41"/>
      <c r="G700" s="41"/>
      <c r="H700" s="41"/>
    </row>
    <row r="701" spans="4:8" x14ac:dyDescent="0.2">
      <c r="D701" s="41"/>
      <c r="E701" s="41"/>
      <c r="F701" s="41"/>
      <c r="G701" s="41"/>
      <c r="H701" s="41"/>
    </row>
    <row r="702" spans="4:8" x14ac:dyDescent="0.2">
      <c r="D702" s="41"/>
      <c r="E702" s="41"/>
      <c r="F702" s="41"/>
      <c r="G702" s="41"/>
      <c r="H702" s="41"/>
    </row>
    <row r="703" spans="4:8" x14ac:dyDescent="0.2">
      <c r="D703" s="41"/>
      <c r="E703" s="41"/>
      <c r="F703" s="41"/>
      <c r="G703" s="41"/>
      <c r="H703" s="41"/>
    </row>
    <row r="704" spans="4:8" x14ac:dyDescent="0.2">
      <c r="D704" s="41"/>
      <c r="E704" s="41"/>
      <c r="F704" s="41"/>
      <c r="G704" s="41"/>
      <c r="H704" s="41"/>
    </row>
    <row r="705" spans="4:8" x14ac:dyDescent="0.2">
      <c r="D705" s="41"/>
      <c r="E705" s="41"/>
      <c r="F705" s="41"/>
      <c r="G705" s="41"/>
      <c r="H705" s="41"/>
    </row>
    <row r="706" spans="4:8" x14ac:dyDescent="0.2">
      <c r="D706" s="41"/>
      <c r="E706" s="41"/>
      <c r="F706" s="41"/>
      <c r="G706" s="41"/>
      <c r="H706" s="41"/>
    </row>
    <row r="707" spans="4:8" x14ac:dyDescent="0.2">
      <c r="D707" s="41"/>
      <c r="E707" s="41"/>
      <c r="F707" s="41"/>
      <c r="G707" s="41"/>
      <c r="H707" s="41"/>
    </row>
    <row r="708" spans="4:8" x14ac:dyDescent="0.2">
      <c r="D708" s="41"/>
      <c r="E708" s="41"/>
      <c r="F708" s="41"/>
      <c r="G708" s="41"/>
      <c r="H708" s="41"/>
    </row>
    <row r="709" spans="4:8" x14ac:dyDescent="0.2">
      <c r="D709" s="41"/>
      <c r="E709" s="41"/>
      <c r="F709" s="41"/>
      <c r="G709" s="41"/>
      <c r="H709" s="41"/>
    </row>
    <row r="710" spans="4:8" x14ac:dyDescent="0.2">
      <c r="D710" s="41"/>
      <c r="E710" s="41"/>
      <c r="F710" s="41"/>
      <c r="G710" s="41"/>
      <c r="H710" s="41"/>
    </row>
    <row r="711" spans="4:8" x14ac:dyDescent="0.2">
      <c r="D711" s="41"/>
      <c r="E711" s="41"/>
      <c r="F711" s="41"/>
      <c r="G711" s="41"/>
      <c r="H711" s="41"/>
    </row>
    <row r="712" spans="4:8" x14ac:dyDescent="0.2">
      <c r="D712" s="41"/>
      <c r="E712" s="41"/>
      <c r="F712" s="41"/>
      <c r="G712" s="41"/>
      <c r="H712" s="41"/>
    </row>
    <row r="713" spans="4:8" x14ac:dyDescent="0.2">
      <c r="D713" s="41"/>
      <c r="E713" s="41"/>
      <c r="F713" s="41"/>
      <c r="G713" s="41"/>
      <c r="H713" s="41"/>
    </row>
    <row r="714" spans="4:8" x14ac:dyDescent="0.2">
      <c r="D714" s="41"/>
      <c r="E714" s="41"/>
      <c r="F714" s="41"/>
      <c r="G714" s="41"/>
      <c r="H714" s="41"/>
    </row>
    <row r="715" spans="4:8" x14ac:dyDescent="0.2">
      <c r="D715" s="41"/>
      <c r="E715" s="41"/>
      <c r="F715" s="41"/>
      <c r="G715" s="41"/>
      <c r="H715" s="41"/>
    </row>
    <row r="716" spans="4:8" x14ac:dyDescent="0.2">
      <c r="D716" s="41"/>
      <c r="E716" s="41"/>
      <c r="F716" s="41"/>
      <c r="G716" s="41"/>
      <c r="H716" s="41"/>
    </row>
    <row r="717" spans="4:8" x14ac:dyDescent="0.2">
      <c r="D717" s="41"/>
      <c r="E717" s="41"/>
      <c r="F717" s="41"/>
      <c r="G717" s="41"/>
      <c r="H717" s="41"/>
    </row>
    <row r="718" spans="4:8" x14ac:dyDescent="0.2">
      <c r="D718" s="41"/>
      <c r="E718" s="41"/>
      <c r="F718" s="41"/>
      <c r="G718" s="41"/>
      <c r="H718" s="41"/>
    </row>
    <row r="719" spans="4:8" x14ac:dyDescent="0.2">
      <c r="D719" s="41"/>
      <c r="E719" s="41"/>
      <c r="F719" s="41"/>
      <c r="G719" s="41"/>
      <c r="H719" s="41"/>
    </row>
    <row r="720" spans="4:8" x14ac:dyDescent="0.2">
      <c r="D720" s="41"/>
      <c r="E720" s="41"/>
      <c r="F720" s="41"/>
      <c r="G720" s="41"/>
      <c r="H720" s="41"/>
    </row>
    <row r="721" spans="4:8" x14ac:dyDescent="0.2">
      <c r="D721" s="41"/>
      <c r="E721" s="41"/>
      <c r="F721" s="41"/>
      <c r="G721" s="41"/>
      <c r="H721" s="41"/>
    </row>
    <row r="722" spans="4:8" x14ac:dyDescent="0.2">
      <c r="D722" s="41"/>
      <c r="E722" s="41"/>
      <c r="F722" s="41"/>
      <c r="G722" s="41"/>
      <c r="H722" s="41"/>
    </row>
    <row r="723" spans="4:8" x14ac:dyDescent="0.2">
      <c r="D723" s="41"/>
      <c r="E723" s="41"/>
      <c r="F723" s="41"/>
      <c r="G723" s="41"/>
      <c r="H723" s="41"/>
    </row>
    <row r="724" spans="4:8" x14ac:dyDescent="0.2">
      <c r="D724" s="41"/>
      <c r="E724" s="41"/>
      <c r="F724" s="41"/>
      <c r="G724" s="41"/>
      <c r="H724" s="41"/>
    </row>
    <row r="725" spans="4:8" x14ac:dyDescent="0.2">
      <c r="D725" s="41"/>
      <c r="E725" s="41"/>
      <c r="F725" s="41"/>
      <c r="G725" s="41"/>
      <c r="H725" s="41"/>
    </row>
    <row r="726" spans="4:8" x14ac:dyDescent="0.2">
      <c r="D726" s="41"/>
      <c r="E726" s="41"/>
      <c r="F726" s="41"/>
      <c r="G726" s="41"/>
      <c r="H726" s="41"/>
    </row>
    <row r="727" spans="4:8" x14ac:dyDescent="0.2">
      <c r="D727" s="41"/>
      <c r="E727" s="41"/>
      <c r="F727" s="41"/>
      <c r="G727" s="41"/>
      <c r="H727" s="41"/>
    </row>
    <row r="728" spans="4:8" x14ac:dyDescent="0.2">
      <c r="D728" s="41"/>
      <c r="E728" s="41"/>
      <c r="F728" s="41"/>
      <c r="G728" s="41"/>
      <c r="H728" s="41"/>
    </row>
    <row r="729" spans="4:8" x14ac:dyDescent="0.2">
      <c r="D729" s="41"/>
      <c r="E729" s="41"/>
      <c r="F729" s="41"/>
      <c r="G729" s="41"/>
      <c r="H729" s="41"/>
    </row>
    <row r="730" spans="4:8" x14ac:dyDescent="0.2">
      <c r="D730" s="41"/>
      <c r="E730" s="41"/>
      <c r="F730" s="41"/>
      <c r="G730" s="41"/>
      <c r="H730" s="41"/>
    </row>
    <row r="731" spans="4:8" x14ac:dyDescent="0.2">
      <c r="D731" s="41"/>
      <c r="E731" s="41"/>
      <c r="F731" s="41"/>
      <c r="G731" s="41"/>
      <c r="H731" s="41"/>
    </row>
    <row r="732" spans="4:8" x14ac:dyDescent="0.2">
      <c r="D732" s="41"/>
      <c r="E732" s="41"/>
      <c r="F732" s="41"/>
      <c r="G732" s="41"/>
      <c r="H732" s="41"/>
    </row>
    <row r="733" spans="4:8" x14ac:dyDescent="0.2">
      <c r="D733" s="41"/>
      <c r="E733" s="41"/>
      <c r="F733" s="41"/>
      <c r="G733" s="41"/>
      <c r="H733" s="41"/>
    </row>
    <row r="734" spans="4:8" x14ac:dyDescent="0.2">
      <c r="D734" s="41"/>
      <c r="E734" s="41"/>
      <c r="F734" s="41"/>
      <c r="G734" s="41"/>
      <c r="H734" s="41"/>
    </row>
    <row r="735" spans="4:8" x14ac:dyDescent="0.2">
      <c r="D735" s="41"/>
      <c r="E735" s="41"/>
      <c r="F735" s="41"/>
      <c r="G735" s="41"/>
      <c r="H735" s="41"/>
    </row>
    <row r="736" spans="4:8" x14ac:dyDescent="0.2">
      <c r="D736" s="41"/>
      <c r="E736" s="41"/>
      <c r="F736" s="41"/>
      <c r="G736" s="41"/>
      <c r="H736" s="41"/>
    </row>
    <row r="737" spans="4:8" x14ac:dyDescent="0.2">
      <c r="D737" s="41"/>
      <c r="E737" s="41"/>
      <c r="F737" s="41"/>
      <c r="G737" s="41"/>
      <c r="H737" s="41"/>
    </row>
    <row r="738" spans="4:8" x14ac:dyDescent="0.2">
      <c r="D738" s="41"/>
      <c r="E738" s="41"/>
      <c r="F738" s="41"/>
      <c r="G738" s="41"/>
      <c r="H738" s="41"/>
    </row>
    <row r="739" spans="4:8" x14ac:dyDescent="0.2">
      <c r="D739" s="41"/>
      <c r="E739" s="41"/>
      <c r="F739" s="41"/>
      <c r="G739" s="41"/>
      <c r="H739" s="41"/>
    </row>
    <row r="740" spans="4:8" x14ac:dyDescent="0.2">
      <c r="D740" s="41"/>
      <c r="E740" s="41"/>
      <c r="F740" s="41"/>
      <c r="G740" s="41"/>
      <c r="H740" s="41"/>
    </row>
    <row r="741" spans="4:8" x14ac:dyDescent="0.2">
      <c r="D741" s="41"/>
      <c r="E741" s="41"/>
      <c r="F741" s="41"/>
      <c r="G741" s="41"/>
      <c r="H741" s="41"/>
    </row>
    <row r="742" spans="4:8" x14ac:dyDescent="0.2">
      <c r="D742" s="41"/>
      <c r="E742" s="41"/>
      <c r="F742" s="41"/>
      <c r="G742" s="41"/>
      <c r="H742" s="41"/>
    </row>
    <row r="743" spans="4:8" x14ac:dyDescent="0.2">
      <c r="D743" s="41"/>
      <c r="E743" s="41"/>
      <c r="F743" s="41"/>
      <c r="G743" s="41"/>
      <c r="H743" s="41"/>
    </row>
    <row r="744" spans="4:8" x14ac:dyDescent="0.2">
      <c r="D744" s="41"/>
      <c r="E744" s="41"/>
      <c r="F744" s="41"/>
      <c r="G744" s="41"/>
      <c r="H744" s="41"/>
    </row>
    <row r="745" spans="4:8" x14ac:dyDescent="0.2">
      <c r="D745" s="41"/>
      <c r="E745" s="41"/>
      <c r="F745" s="41"/>
      <c r="G745" s="41"/>
      <c r="H745" s="41"/>
    </row>
    <row r="746" spans="4:8" x14ac:dyDescent="0.2">
      <c r="D746" s="41"/>
      <c r="E746" s="41"/>
      <c r="F746" s="41"/>
      <c r="G746" s="41"/>
      <c r="H746" s="41"/>
    </row>
    <row r="747" spans="4:8" x14ac:dyDescent="0.2">
      <c r="D747" s="41"/>
      <c r="E747" s="41"/>
      <c r="F747" s="41"/>
      <c r="G747" s="41"/>
      <c r="H747" s="41"/>
    </row>
    <row r="748" spans="4:8" x14ac:dyDescent="0.2">
      <c r="D748" s="41"/>
      <c r="E748" s="41"/>
      <c r="F748" s="41"/>
      <c r="G748" s="41"/>
      <c r="H748" s="41"/>
    </row>
    <row r="749" spans="4:8" x14ac:dyDescent="0.2">
      <c r="D749" s="41"/>
      <c r="E749" s="41"/>
      <c r="F749" s="41"/>
      <c r="G749" s="41"/>
      <c r="H749" s="41"/>
    </row>
    <row r="750" spans="4:8" x14ac:dyDescent="0.2">
      <c r="D750" s="41"/>
      <c r="E750" s="41"/>
      <c r="F750" s="41"/>
      <c r="G750" s="41"/>
      <c r="H750" s="41"/>
    </row>
    <row r="751" spans="4:8" x14ac:dyDescent="0.2">
      <c r="D751" s="41"/>
      <c r="E751" s="41"/>
      <c r="F751" s="41"/>
      <c r="G751" s="41"/>
      <c r="H751" s="41"/>
    </row>
    <row r="752" spans="4:8" x14ac:dyDescent="0.2">
      <c r="D752" s="41"/>
      <c r="E752" s="41"/>
      <c r="F752" s="41"/>
      <c r="G752" s="41"/>
      <c r="H752" s="41"/>
    </row>
    <row r="753" spans="4:8" x14ac:dyDescent="0.2">
      <c r="D753" s="41"/>
      <c r="E753" s="41"/>
      <c r="F753" s="41"/>
      <c r="G753" s="41"/>
      <c r="H753" s="41"/>
    </row>
    <row r="754" spans="4:8" x14ac:dyDescent="0.2">
      <c r="D754" s="41"/>
      <c r="E754" s="41"/>
      <c r="F754" s="41"/>
      <c r="G754" s="41"/>
      <c r="H754" s="41"/>
    </row>
    <row r="755" spans="4:8" x14ac:dyDescent="0.2">
      <c r="D755" s="41"/>
      <c r="E755" s="41"/>
      <c r="F755" s="41"/>
      <c r="G755" s="41"/>
      <c r="H755" s="41"/>
    </row>
    <row r="756" spans="4:8" x14ac:dyDescent="0.2">
      <c r="D756" s="41"/>
      <c r="E756" s="41"/>
      <c r="F756" s="41"/>
      <c r="G756" s="41"/>
      <c r="H756" s="41"/>
    </row>
    <row r="757" spans="4:8" x14ac:dyDescent="0.2">
      <c r="D757" s="41"/>
      <c r="E757" s="41"/>
      <c r="F757" s="41"/>
      <c r="G757" s="41"/>
      <c r="H757" s="41"/>
    </row>
    <row r="758" spans="4:8" x14ac:dyDescent="0.2">
      <c r="D758" s="41"/>
      <c r="E758" s="41"/>
      <c r="F758" s="41"/>
      <c r="G758" s="41"/>
      <c r="H758" s="41"/>
    </row>
    <row r="759" spans="4:8" x14ac:dyDescent="0.2">
      <c r="D759" s="41"/>
      <c r="E759" s="41"/>
      <c r="F759" s="41"/>
      <c r="G759" s="41"/>
      <c r="H759" s="41"/>
    </row>
    <row r="760" spans="4:8" x14ac:dyDescent="0.2">
      <c r="D760" s="41"/>
      <c r="E760" s="41"/>
      <c r="F760" s="41"/>
      <c r="G760" s="41"/>
      <c r="H760" s="41"/>
    </row>
    <row r="761" spans="4:8" x14ac:dyDescent="0.2">
      <c r="D761" s="41"/>
      <c r="E761" s="41"/>
      <c r="F761" s="41"/>
      <c r="G761" s="41"/>
      <c r="H761" s="41"/>
    </row>
    <row r="762" spans="4:8" x14ac:dyDescent="0.2">
      <c r="D762" s="41"/>
      <c r="E762" s="41"/>
      <c r="F762" s="41"/>
      <c r="G762" s="41"/>
      <c r="H762" s="41"/>
    </row>
    <row r="763" spans="4:8" x14ac:dyDescent="0.2">
      <c r="D763" s="41"/>
      <c r="E763" s="41"/>
      <c r="F763" s="41"/>
      <c r="G763" s="41"/>
      <c r="H763" s="41"/>
    </row>
    <row r="764" spans="4:8" x14ac:dyDescent="0.2">
      <c r="D764" s="41"/>
      <c r="E764" s="41"/>
      <c r="F764" s="41"/>
      <c r="G764" s="41"/>
      <c r="H764" s="41"/>
    </row>
    <row r="765" spans="4:8" x14ac:dyDescent="0.2">
      <c r="D765" s="41"/>
      <c r="E765" s="41"/>
      <c r="F765" s="41"/>
      <c r="G765" s="41"/>
      <c r="H765" s="41"/>
    </row>
    <row r="766" spans="4:8" x14ac:dyDescent="0.2">
      <c r="D766" s="41"/>
      <c r="E766" s="41"/>
      <c r="F766" s="41"/>
      <c r="G766" s="41"/>
      <c r="H766" s="41"/>
    </row>
    <row r="767" spans="4:8" x14ac:dyDescent="0.2">
      <c r="D767" s="41"/>
      <c r="E767" s="41"/>
      <c r="F767" s="41"/>
      <c r="G767" s="41"/>
      <c r="H767" s="41"/>
    </row>
    <row r="768" spans="4:8" x14ac:dyDescent="0.2">
      <c r="D768" s="41"/>
      <c r="E768" s="41"/>
      <c r="F768" s="41"/>
      <c r="G768" s="41"/>
      <c r="H768" s="41"/>
    </row>
    <row r="769" spans="4:8" x14ac:dyDescent="0.2">
      <c r="D769" s="41"/>
      <c r="E769" s="41"/>
      <c r="F769" s="41"/>
      <c r="G769" s="41"/>
      <c r="H769" s="41"/>
    </row>
    <row r="770" spans="4:8" x14ac:dyDescent="0.2">
      <c r="D770" s="41"/>
      <c r="E770" s="41"/>
      <c r="F770" s="41"/>
      <c r="G770" s="41"/>
      <c r="H770" s="41"/>
    </row>
    <row r="771" spans="4:8" x14ac:dyDescent="0.2">
      <c r="D771" s="41"/>
      <c r="E771" s="41"/>
      <c r="F771" s="41"/>
      <c r="G771" s="41"/>
      <c r="H771" s="41"/>
    </row>
    <row r="772" spans="4:8" x14ac:dyDescent="0.2">
      <c r="D772" s="41"/>
      <c r="E772" s="41"/>
      <c r="F772" s="41"/>
      <c r="G772" s="41"/>
      <c r="H772" s="41"/>
    </row>
    <row r="773" spans="4:8" x14ac:dyDescent="0.2">
      <c r="D773" s="41"/>
      <c r="E773" s="41"/>
      <c r="F773" s="41"/>
      <c r="G773" s="41"/>
      <c r="H773" s="41"/>
    </row>
    <row r="774" spans="4:8" x14ac:dyDescent="0.2">
      <c r="D774" s="41"/>
      <c r="E774" s="41"/>
      <c r="F774" s="41"/>
      <c r="G774" s="41"/>
      <c r="H774" s="41"/>
    </row>
    <row r="775" spans="4:8" x14ac:dyDescent="0.2">
      <c r="D775" s="41"/>
      <c r="E775" s="41"/>
      <c r="F775" s="41"/>
      <c r="G775" s="41"/>
      <c r="H775" s="41"/>
    </row>
    <row r="776" spans="4:8" x14ac:dyDescent="0.2">
      <c r="D776" s="41"/>
      <c r="E776" s="41"/>
      <c r="F776" s="41"/>
      <c r="G776" s="41"/>
      <c r="H776" s="41"/>
    </row>
    <row r="777" spans="4:8" x14ac:dyDescent="0.2">
      <c r="D777" s="41"/>
      <c r="E777" s="41"/>
      <c r="F777" s="41"/>
      <c r="G777" s="41"/>
      <c r="H777" s="41"/>
    </row>
    <row r="778" spans="4:8" x14ac:dyDescent="0.2">
      <c r="D778" s="41"/>
      <c r="E778" s="41"/>
      <c r="F778" s="41"/>
      <c r="G778" s="41"/>
      <c r="H778" s="41"/>
    </row>
    <row r="779" spans="4:8" x14ac:dyDescent="0.2">
      <c r="D779" s="41"/>
      <c r="E779" s="41"/>
      <c r="F779" s="41"/>
      <c r="G779" s="41"/>
      <c r="H779" s="41"/>
    </row>
    <row r="780" spans="4:8" x14ac:dyDescent="0.2">
      <c r="D780" s="41"/>
      <c r="E780" s="41"/>
      <c r="F780" s="41"/>
      <c r="G780" s="41"/>
      <c r="H780" s="41"/>
    </row>
    <row r="781" spans="4:8" x14ac:dyDescent="0.2">
      <c r="D781" s="41"/>
      <c r="E781" s="41"/>
      <c r="F781" s="41"/>
      <c r="G781" s="41"/>
      <c r="H781" s="41"/>
    </row>
    <row r="782" spans="4:8" x14ac:dyDescent="0.2">
      <c r="D782" s="41"/>
      <c r="E782" s="41"/>
      <c r="F782" s="41"/>
      <c r="G782" s="41"/>
      <c r="H782" s="41"/>
    </row>
    <row r="783" spans="4:8" x14ac:dyDescent="0.2">
      <c r="D783" s="41"/>
      <c r="E783" s="41"/>
      <c r="F783" s="41"/>
      <c r="G783" s="41"/>
      <c r="H783" s="41"/>
    </row>
    <row r="784" spans="4:8" x14ac:dyDescent="0.2">
      <c r="D784" s="41"/>
      <c r="E784" s="41"/>
      <c r="F784" s="41"/>
      <c r="G784" s="41"/>
      <c r="H784" s="41"/>
    </row>
    <row r="785" spans="4:8" x14ac:dyDescent="0.2">
      <c r="D785" s="41"/>
      <c r="E785" s="41"/>
      <c r="F785" s="41"/>
      <c r="G785" s="41"/>
      <c r="H785" s="41"/>
    </row>
    <row r="786" spans="4:8" x14ac:dyDescent="0.2">
      <c r="D786" s="41"/>
      <c r="E786" s="41"/>
      <c r="F786" s="41"/>
      <c r="G786" s="41"/>
      <c r="H786" s="41"/>
    </row>
    <row r="787" spans="4:8" x14ac:dyDescent="0.2">
      <c r="D787" s="41"/>
      <c r="E787" s="41"/>
      <c r="F787" s="41"/>
      <c r="G787" s="41"/>
      <c r="H787" s="41"/>
    </row>
    <row r="788" spans="4:8" x14ac:dyDescent="0.2">
      <c r="D788" s="41"/>
      <c r="E788" s="41"/>
      <c r="F788" s="41"/>
      <c r="G788" s="41"/>
      <c r="H788" s="41"/>
    </row>
    <row r="789" spans="4:8" x14ac:dyDescent="0.2">
      <c r="D789" s="41"/>
      <c r="E789" s="41"/>
      <c r="F789" s="41"/>
      <c r="G789" s="41"/>
      <c r="H789" s="41"/>
    </row>
    <row r="790" spans="4:8" x14ac:dyDescent="0.2">
      <c r="D790" s="41"/>
      <c r="E790" s="41"/>
      <c r="F790" s="41"/>
      <c r="G790" s="41"/>
      <c r="H790" s="41"/>
    </row>
    <row r="791" spans="4:8" x14ac:dyDescent="0.2">
      <c r="D791" s="41"/>
      <c r="E791" s="41"/>
      <c r="F791" s="41"/>
      <c r="G791" s="41"/>
      <c r="H791" s="41"/>
    </row>
    <row r="792" spans="4:8" x14ac:dyDescent="0.2">
      <c r="D792" s="41"/>
      <c r="E792" s="41"/>
      <c r="F792" s="41"/>
      <c r="G792" s="41"/>
      <c r="H792" s="41"/>
    </row>
    <row r="793" spans="4:8" x14ac:dyDescent="0.2">
      <c r="D793" s="41"/>
      <c r="E793" s="41"/>
      <c r="F793" s="41"/>
      <c r="G793" s="41"/>
      <c r="H793" s="41"/>
    </row>
    <row r="794" spans="4:8" x14ac:dyDescent="0.2">
      <c r="D794" s="41"/>
      <c r="E794" s="41"/>
      <c r="F794" s="41"/>
      <c r="G794" s="41"/>
      <c r="H794" s="41"/>
    </row>
    <row r="795" spans="4:8" x14ac:dyDescent="0.2">
      <c r="D795" s="41"/>
      <c r="E795" s="41"/>
      <c r="F795" s="41"/>
      <c r="G795" s="41"/>
      <c r="H795" s="41"/>
    </row>
    <row r="796" spans="4:8" x14ac:dyDescent="0.2">
      <c r="D796" s="41"/>
      <c r="E796" s="41"/>
      <c r="F796" s="41"/>
      <c r="G796" s="41"/>
      <c r="H796" s="41"/>
    </row>
    <row r="797" spans="4:8" x14ac:dyDescent="0.2">
      <c r="D797" s="41"/>
      <c r="E797" s="41"/>
      <c r="F797" s="41"/>
      <c r="G797" s="41"/>
      <c r="H797" s="41"/>
    </row>
    <row r="798" spans="4:8" x14ac:dyDescent="0.2">
      <c r="D798" s="41"/>
      <c r="E798" s="41"/>
      <c r="F798" s="41"/>
      <c r="G798" s="41"/>
      <c r="H798" s="41"/>
    </row>
    <row r="799" spans="4:8" x14ac:dyDescent="0.2">
      <c r="D799" s="41"/>
      <c r="E799" s="41"/>
      <c r="F799" s="41"/>
      <c r="G799" s="41"/>
      <c r="H799" s="41"/>
    </row>
    <row r="800" spans="4:8" x14ac:dyDescent="0.2">
      <c r="D800" s="41"/>
      <c r="E800" s="41"/>
      <c r="F800" s="41"/>
      <c r="G800" s="41"/>
      <c r="H800" s="41"/>
    </row>
    <row r="801" spans="4:8" x14ac:dyDescent="0.2">
      <c r="D801" s="41"/>
      <c r="E801" s="41"/>
      <c r="F801" s="41"/>
      <c r="G801" s="41"/>
      <c r="H801" s="41"/>
    </row>
    <row r="802" spans="4:8" x14ac:dyDescent="0.2">
      <c r="D802" s="41"/>
      <c r="E802" s="41"/>
      <c r="F802" s="41"/>
      <c r="G802" s="41"/>
      <c r="H802" s="41"/>
    </row>
    <row r="803" spans="4:8" x14ac:dyDescent="0.2">
      <c r="D803" s="41"/>
      <c r="E803" s="41"/>
      <c r="F803" s="41"/>
      <c r="G803" s="41"/>
      <c r="H803" s="41"/>
    </row>
    <row r="804" spans="4:8" x14ac:dyDescent="0.2">
      <c r="D804" s="41"/>
      <c r="E804" s="41"/>
      <c r="F804" s="41"/>
      <c r="G804" s="41"/>
      <c r="H804" s="41"/>
    </row>
    <row r="805" spans="4:8" x14ac:dyDescent="0.2">
      <c r="D805" s="41"/>
      <c r="E805" s="41"/>
      <c r="F805" s="41"/>
      <c r="G805" s="41"/>
      <c r="H805" s="41"/>
    </row>
    <row r="806" spans="4:8" x14ac:dyDescent="0.2">
      <c r="D806" s="41"/>
      <c r="E806" s="41"/>
      <c r="F806" s="41"/>
      <c r="G806" s="41"/>
      <c r="H806" s="41"/>
    </row>
    <row r="807" spans="4:8" x14ac:dyDescent="0.2">
      <c r="D807" s="41"/>
      <c r="E807" s="41"/>
      <c r="F807" s="41"/>
      <c r="G807" s="41"/>
      <c r="H807" s="41"/>
    </row>
    <row r="808" spans="4:8" x14ac:dyDescent="0.2">
      <c r="D808" s="41"/>
      <c r="E808" s="41"/>
      <c r="F808" s="41"/>
      <c r="G808" s="41"/>
      <c r="H808" s="41"/>
    </row>
    <row r="809" spans="4:8" x14ac:dyDescent="0.2">
      <c r="D809" s="41"/>
      <c r="E809" s="41"/>
      <c r="F809" s="41"/>
      <c r="G809" s="41"/>
      <c r="H809" s="41"/>
    </row>
    <row r="810" spans="4:8" x14ac:dyDescent="0.2">
      <c r="D810" s="41"/>
      <c r="E810" s="41"/>
      <c r="F810" s="41"/>
      <c r="G810" s="41"/>
      <c r="H810" s="41"/>
    </row>
    <row r="811" spans="4:8" x14ac:dyDescent="0.2">
      <c r="D811" s="41"/>
      <c r="E811" s="41"/>
      <c r="F811" s="41"/>
      <c r="G811" s="41"/>
      <c r="H811" s="41"/>
    </row>
    <row r="812" spans="4:8" x14ac:dyDescent="0.2">
      <c r="D812" s="41"/>
      <c r="E812" s="41"/>
      <c r="F812" s="41"/>
      <c r="G812" s="41"/>
      <c r="H812" s="41"/>
    </row>
    <row r="813" spans="4:8" x14ac:dyDescent="0.2">
      <c r="D813" s="41"/>
      <c r="E813" s="41"/>
      <c r="F813" s="41"/>
      <c r="G813" s="41"/>
      <c r="H813" s="41"/>
    </row>
    <row r="814" spans="4:8" x14ac:dyDescent="0.2">
      <c r="D814" s="41"/>
      <c r="E814" s="41"/>
      <c r="F814" s="41"/>
      <c r="G814" s="41"/>
      <c r="H814" s="41"/>
    </row>
    <row r="815" spans="4:8" x14ac:dyDescent="0.2">
      <c r="D815" s="41"/>
      <c r="E815" s="41"/>
      <c r="F815" s="41"/>
      <c r="G815" s="41"/>
      <c r="H815" s="41"/>
    </row>
    <row r="816" spans="4:8" x14ac:dyDescent="0.2">
      <c r="D816" s="41"/>
      <c r="E816" s="41"/>
      <c r="F816" s="41"/>
      <c r="G816" s="41"/>
      <c r="H816" s="41"/>
    </row>
    <row r="817" spans="4:8" x14ac:dyDescent="0.2">
      <c r="D817" s="41"/>
      <c r="E817" s="41"/>
      <c r="F817" s="41"/>
      <c r="G817" s="41"/>
      <c r="H817" s="41"/>
    </row>
    <row r="818" spans="4:8" x14ac:dyDescent="0.2">
      <c r="D818" s="41"/>
      <c r="E818" s="41"/>
      <c r="F818" s="41"/>
      <c r="G818" s="41"/>
      <c r="H818" s="41"/>
    </row>
    <row r="819" spans="4:8" x14ac:dyDescent="0.2">
      <c r="D819" s="41"/>
      <c r="E819" s="41"/>
      <c r="F819" s="41"/>
      <c r="G819" s="41"/>
      <c r="H819" s="41"/>
    </row>
    <row r="820" spans="4:8" x14ac:dyDescent="0.2">
      <c r="D820" s="41"/>
      <c r="E820" s="41"/>
      <c r="F820" s="41"/>
      <c r="G820" s="41"/>
      <c r="H820" s="41"/>
    </row>
    <row r="821" spans="4:8" x14ac:dyDescent="0.2">
      <c r="D821" s="41"/>
      <c r="E821" s="41"/>
      <c r="F821" s="41"/>
      <c r="G821" s="41"/>
      <c r="H821" s="41"/>
    </row>
    <row r="822" spans="4:8" x14ac:dyDescent="0.2">
      <c r="D822" s="41"/>
      <c r="E822" s="41"/>
      <c r="F822" s="41"/>
      <c r="G822" s="41"/>
      <c r="H822" s="41"/>
    </row>
    <row r="823" spans="4:8" x14ac:dyDescent="0.2">
      <c r="D823" s="41"/>
      <c r="E823" s="41"/>
      <c r="F823" s="41"/>
      <c r="G823" s="41"/>
      <c r="H823" s="41"/>
    </row>
    <row r="824" spans="4:8" x14ac:dyDescent="0.2">
      <c r="D824" s="41"/>
      <c r="E824" s="41"/>
      <c r="F824" s="41"/>
      <c r="G824" s="41"/>
      <c r="H824" s="41"/>
    </row>
    <row r="825" spans="4:8" x14ac:dyDescent="0.2">
      <c r="D825" s="41"/>
      <c r="E825" s="41"/>
      <c r="F825" s="41"/>
      <c r="G825" s="41"/>
      <c r="H825" s="41"/>
    </row>
    <row r="826" spans="4:8" x14ac:dyDescent="0.2">
      <c r="D826" s="41"/>
      <c r="E826" s="41"/>
      <c r="F826" s="41"/>
      <c r="G826" s="41"/>
      <c r="H826" s="41"/>
    </row>
    <row r="827" spans="4:8" x14ac:dyDescent="0.2">
      <c r="D827" s="41"/>
      <c r="E827" s="41"/>
      <c r="F827" s="41"/>
      <c r="G827" s="41"/>
      <c r="H827" s="41"/>
    </row>
    <row r="828" spans="4:8" x14ac:dyDescent="0.2">
      <c r="D828" s="41"/>
      <c r="E828" s="41"/>
      <c r="F828" s="41"/>
      <c r="G828" s="41"/>
      <c r="H828" s="41"/>
    </row>
    <row r="829" spans="4:8" x14ac:dyDescent="0.2">
      <c r="D829" s="41"/>
      <c r="E829" s="41"/>
      <c r="F829" s="41"/>
      <c r="G829" s="41"/>
      <c r="H829" s="41"/>
    </row>
    <row r="830" spans="4:8" x14ac:dyDescent="0.2">
      <c r="D830" s="41"/>
      <c r="E830" s="41"/>
      <c r="F830" s="41"/>
      <c r="G830" s="41"/>
      <c r="H830" s="41"/>
    </row>
    <row r="831" spans="4:8" x14ac:dyDescent="0.2">
      <c r="D831" s="41"/>
      <c r="E831" s="41"/>
      <c r="F831" s="41"/>
      <c r="G831" s="41"/>
      <c r="H831" s="41"/>
    </row>
    <row r="832" spans="4:8" x14ac:dyDescent="0.2">
      <c r="D832" s="41"/>
      <c r="E832" s="41"/>
      <c r="F832" s="41"/>
      <c r="G832" s="41"/>
      <c r="H832" s="41"/>
    </row>
    <row r="833" spans="4:8" x14ac:dyDescent="0.2">
      <c r="D833" s="41"/>
      <c r="E833" s="41"/>
      <c r="F833" s="41"/>
      <c r="G833" s="41"/>
      <c r="H833" s="41"/>
    </row>
    <row r="834" spans="4:8" x14ac:dyDescent="0.2">
      <c r="D834" s="41"/>
      <c r="E834" s="41"/>
      <c r="F834" s="41"/>
      <c r="G834" s="41"/>
      <c r="H834" s="41"/>
    </row>
    <row r="835" spans="4:8" x14ac:dyDescent="0.2">
      <c r="D835" s="41"/>
      <c r="E835" s="41"/>
      <c r="F835" s="41"/>
      <c r="G835" s="41"/>
      <c r="H835" s="41"/>
    </row>
    <row r="836" spans="4:8" x14ac:dyDescent="0.2">
      <c r="D836" s="41"/>
      <c r="E836" s="41"/>
      <c r="F836" s="41"/>
      <c r="G836" s="41"/>
      <c r="H836" s="41"/>
    </row>
    <row r="837" spans="4:8" x14ac:dyDescent="0.2">
      <c r="D837" s="41"/>
      <c r="E837" s="41"/>
      <c r="F837" s="41"/>
      <c r="G837" s="41"/>
      <c r="H837" s="41"/>
    </row>
    <row r="838" spans="4:8" x14ac:dyDescent="0.2">
      <c r="D838" s="41"/>
      <c r="E838" s="41"/>
      <c r="F838" s="41"/>
      <c r="G838" s="41"/>
      <c r="H838" s="41"/>
    </row>
    <row r="839" spans="4:8" x14ac:dyDescent="0.2">
      <c r="D839" s="41"/>
      <c r="E839" s="41"/>
      <c r="F839" s="41"/>
      <c r="G839" s="41"/>
      <c r="H839" s="41"/>
    </row>
    <row r="840" spans="4:8" x14ac:dyDescent="0.2">
      <c r="D840" s="41"/>
      <c r="E840" s="41"/>
      <c r="F840" s="41"/>
      <c r="G840" s="41"/>
      <c r="H840" s="41"/>
    </row>
    <row r="841" spans="4:8" x14ac:dyDescent="0.2">
      <c r="D841" s="41"/>
      <c r="E841" s="41"/>
      <c r="F841" s="41"/>
      <c r="G841" s="41"/>
      <c r="H841" s="41"/>
    </row>
    <row r="842" spans="4:8" x14ac:dyDescent="0.2">
      <c r="D842" s="41"/>
      <c r="E842" s="41"/>
      <c r="F842" s="41"/>
      <c r="G842" s="41"/>
      <c r="H842" s="41"/>
    </row>
    <row r="843" spans="4:8" x14ac:dyDescent="0.2">
      <c r="D843" s="41"/>
      <c r="E843" s="41"/>
      <c r="F843" s="41"/>
      <c r="G843" s="41"/>
      <c r="H843" s="41"/>
    </row>
    <row r="844" spans="4:8" x14ac:dyDescent="0.2">
      <c r="D844" s="41"/>
      <c r="E844" s="41"/>
      <c r="F844" s="41"/>
      <c r="G844" s="41"/>
      <c r="H844" s="41"/>
    </row>
    <row r="845" spans="4:8" x14ac:dyDescent="0.2">
      <c r="D845" s="41"/>
      <c r="E845" s="41"/>
      <c r="F845" s="41"/>
      <c r="G845" s="41"/>
      <c r="H845" s="41"/>
    </row>
    <row r="846" spans="4:8" x14ac:dyDescent="0.2">
      <c r="D846" s="41"/>
      <c r="E846" s="41"/>
      <c r="F846" s="41"/>
      <c r="G846" s="41"/>
      <c r="H846" s="41"/>
    </row>
    <row r="847" spans="4:8" x14ac:dyDescent="0.2">
      <c r="D847" s="41"/>
      <c r="E847" s="41"/>
      <c r="F847" s="41"/>
      <c r="G847" s="41"/>
      <c r="H847" s="41"/>
    </row>
    <row r="848" spans="4:8" x14ac:dyDescent="0.2">
      <c r="D848" s="41"/>
      <c r="E848" s="41"/>
      <c r="F848" s="41"/>
      <c r="G848" s="41"/>
      <c r="H848" s="41"/>
    </row>
    <row r="849" spans="4:8" x14ac:dyDescent="0.2">
      <c r="D849" s="41"/>
      <c r="E849" s="41"/>
      <c r="F849" s="41"/>
      <c r="G849" s="41"/>
      <c r="H849" s="41"/>
    </row>
    <row r="850" spans="4:8" x14ac:dyDescent="0.2">
      <c r="D850" s="41"/>
      <c r="E850" s="41"/>
      <c r="F850" s="41"/>
      <c r="G850" s="41"/>
      <c r="H850" s="41"/>
    </row>
    <row r="851" spans="4:8" x14ac:dyDescent="0.2">
      <c r="D851" s="41"/>
      <c r="E851" s="41"/>
      <c r="F851" s="41"/>
      <c r="G851" s="41"/>
      <c r="H851" s="41"/>
    </row>
    <row r="852" spans="4:8" x14ac:dyDescent="0.2">
      <c r="D852" s="41"/>
      <c r="E852" s="41"/>
      <c r="F852" s="41"/>
      <c r="G852" s="41"/>
      <c r="H852" s="41"/>
    </row>
    <row r="853" spans="4:8" x14ac:dyDescent="0.2">
      <c r="D853" s="41"/>
      <c r="E853" s="41"/>
      <c r="F853" s="41"/>
      <c r="G853" s="41"/>
      <c r="H853" s="41"/>
    </row>
    <row r="854" spans="4:8" x14ac:dyDescent="0.2">
      <c r="D854" s="41"/>
      <c r="E854" s="41"/>
      <c r="F854" s="41"/>
      <c r="G854" s="41"/>
      <c r="H854" s="41"/>
    </row>
    <row r="855" spans="4:8" x14ac:dyDescent="0.2">
      <c r="D855" s="41"/>
      <c r="E855" s="41"/>
      <c r="F855" s="41"/>
      <c r="G855" s="41"/>
      <c r="H855" s="41"/>
    </row>
    <row r="856" spans="4:8" x14ac:dyDescent="0.2">
      <c r="D856" s="41"/>
      <c r="E856" s="41"/>
      <c r="F856" s="41"/>
      <c r="G856" s="41"/>
      <c r="H856" s="41"/>
    </row>
    <row r="857" spans="4:8" x14ac:dyDescent="0.2">
      <c r="D857" s="41"/>
      <c r="E857" s="41"/>
      <c r="F857" s="41"/>
      <c r="G857" s="41"/>
      <c r="H857" s="41"/>
    </row>
    <row r="858" spans="4:8" x14ac:dyDescent="0.2">
      <c r="D858" s="41"/>
      <c r="E858" s="41"/>
      <c r="F858" s="41"/>
      <c r="G858" s="41"/>
      <c r="H858" s="41"/>
    </row>
    <row r="859" spans="4:8" x14ac:dyDescent="0.2">
      <c r="D859" s="41"/>
      <c r="E859" s="41"/>
      <c r="F859" s="41"/>
      <c r="G859" s="41"/>
      <c r="H859" s="41"/>
    </row>
    <row r="860" spans="4:8" x14ac:dyDescent="0.2">
      <c r="D860" s="41"/>
      <c r="E860" s="41"/>
      <c r="F860" s="41"/>
      <c r="G860" s="41"/>
      <c r="H860" s="41"/>
    </row>
    <row r="861" spans="4:8" x14ac:dyDescent="0.2">
      <c r="D861" s="41"/>
      <c r="E861" s="41"/>
      <c r="F861" s="41"/>
      <c r="G861" s="41"/>
      <c r="H861" s="41"/>
    </row>
    <row r="862" spans="4:8" x14ac:dyDescent="0.2">
      <c r="D862" s="41"/>
      <c r="E862" s="41"/>
      <c r="F862" s="41"/>
      <c r="G862" s="41"/>
      <c r="H862" s="41"/>
    </row>
    <row r="863" spans="4:8" x14ac:dyDescent="0.2">
      <c r="D863" s="41"/>
      <c r="E863" s="41"/>
      <c r="F863" s="41"/>
      <c r="G863" s="41"/>
      <c r="H863" s="41"/>
    </row>
    <row r="864" spans="4:8" x14ac:dyDescent="0.2">
      <c r="D864" s="41"/>
      <c r="E864" s="41"/>
      <c r="F864" s="41"/>
      <c r="G864" s="41"/>
      <c r="H864" s="41"/>
    </row>
    <row r="865" spans="4:8" x14ac:dyDescent="0.2">
      <c r="D865" s="41"/>
      <c r="E865" s="41"/>
      <c r="F865" s="41"/>
      <c r="G865" s="41"/>
      <c r="H865" s="41"/>
    </row>
    <row r="866" spans="4:8" x14ac:dyDescent="0.2">
      <c r="H866" s="41"/>
    </row>
    <row r="867" spans="4:8" x14ac:dyDescent="0.2">
      <c r="H867" s="41"/>
    </row>
    <row r="868" spans="4:8" x14ac:dyDescent="0.2">
      <c r="H868" s="41"/>
    </row>
    <row r="869" spans="4:8" x14ac:dyDescent="0.2">
      <c r="H869" s="41"/>
    </row>
    <row r="870" spans="4:8" x14ac:dyDescent="0.2">
      <c r="H870" s="41"/>
    </row>
    <row r="871" spans="4:8" x14ac:dyDescent="0.2">
      <c r="H871" s="41"/>
    </row>
    <row r="872" spans="4:8" x14ac:dyDescent="0.2">
      <c r="H872" s="41"/>
    </row>
    <row r="873" spans="4:8" x14ac:dyDescent="0.2">
      <c r="H873" s="41"/>
    </row>
    <row r="874" spans="4:8" x14ac:dyDescent="0.2">
      <c r="H874" s="41"/>
    </row>
    <row r="875" spans="4:8" x14ac:dyDescent="0.2">
      <c r="H875" s="41"/>
    </row>
    <row r="876" spans="4:8" x14ac:dyDescent="0.2">
      <c r="H876" s="41"/>
    </row>
    <row r="877" spans="4:8" x14ac:dyDescent="0.2">
      <c r="H877" s="41"/>
    </row>
    <row r="878" spans="4:8" x14ac:dyDescent="0.2">
      <c r="H878" s="41"/>
    </row>
    <row r="879" spans="4:8" x14ac:dyDescent="0.2">
      <c r="H879" s="41"/>
    </row>
    <row r="880" spans="4: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4:8" x14ac:dyDescent="0.2">
      <c r="H1281" s="41"/>
    </row>
    <row r="1282" spans="4:8" x14ac:dyDescent="0.2">
      <c r="H1282" s="41"/>
    </row>
    <row r="1283" spans="4:8" x14ac:dyDescent="0.2">
      <c r="H1283" s="41"/>
    </row>
    <row r="1284" spans="4:8" x14ac:dyDescent="0.2">
      <c r="H1284" s="41"/>
    </row>
    <row r="1285" spans="4:8" x14ac:dyDescent="0.2">
      <c r="H1285" s="41"/>
    </row>
    <row r="1286" spans="4:8" x14ac:dyDescent="0.2">
      <c r="H1286" s="41"/>
    </row>
    <row r="1287" spans="4:8" x14ac:dyDescent="0.2">
      <c r="H1287" s="41"/>
    </row>
    <row r="1288" spans="4:8" x14ac:dyDescent="0.2">
      <c r="D1288" s="41"/>
      <c r="E1288" s="41"/>
      <c r="F1288" s="41"/>
      <c r="G1288" s="41"/>
      <c r="H1288" s="41"/>
    </row>
    <row r="1289" spans="4:8" x14ac:dyDescent="0.2">
      <c r="D1289" s="41"/>
      <c r="E1289" s="41"/>
      <c r="F1289" s="41"/>
      <c r="G1289" s="41"/>
      <c r="H1289" s="41"/>
    </row>
    <row r="1290" spans="4:8" x14ac:dyDescent="0.2">
      <c r="D1290" s="41"/>
      <c r="E1290" s="41"/>
      <c r="F1290" s="41"/>
      <c r="G1290" s="41"/>
      <c r="H1290" s="41"/>
    </row>
    <row r="1291" spans="4:8" x14ac:dyDescent="0.2">
      <c r="D1291" s="41"/>
      <c r="E1291" s="41"/>
      <c r="F1291" s="41"/>
      <c r="G1291" s="41"/>
      <c r="H1291" s="41"/>
    </row>
    <row r="1292" spans="4:8" x14ac:dyDescent="0.2">
      <c r="D1292" s="41"/>
      <c r="E1292" s="41"/>
      <c r="F1292" s="41"/>
      <c r="G1292" s="41"/>
      <c r="H1292" s="41"/>
    </row>
    <row r="1293" spans="4:8" x14ac:dyDescent="0.2">
      <c r="D1293" s="41"/>
      <c r="E1293" s="41"/>
      <c r="F1293" s="41"/>
      <c r="G1293" s="41"/>
      <c r="H1293" s="41"/>
    </row>
    <row r="1294" spans="4:8" x14ac:dyDescent="0.2">
      <c r="D1294" s="41"/>
      <c r="E1294" s="41"/>
      <c r="F1294" s="41"/>
      <c r="G1294" s="41"/>
      <c r="H1294" s="41"/>
    </row>
    <row r="1295" spans="4:8" x14ac:dyDescent="0.2">
      <c r="D1295" s="41"/>
      <c r="E1295" s="41"/>
      <c r="F1295" s="41"/>
      <c r="G1295" s="41"/>
      <c r="H1295" s="41"/>
    </row>
    <row r="1296" spans="4:8" x14ac:dyDescent="0.2">
      <c r="D1296" s="41"/>
      <c r="E1296" s="41"/>
      <c r="F1296" s="41"/>
      <c r="G1296" s="41"/>
      <c r="H1296" s="41"/>
    </row>
    <row r="1297" spans="4:8" x14ac:dyDescent="0.2">
      <c r="D1297" s="41"/>
      <c r="E1297" s="41"/>
      <c r="F1297" s="41"/>
      <c r="G1297" s="41"/>
      <c r="H1297" s="41"/>
    </row>
    <row r="1298" spans="4:8" x14ac:dyDescent="0.2">
      <c r="D1298" s="41"/>
      <c r="E1298" s="41"/>
      <c r="F1298" s="41"/>
      <c r="G1298" s="41"/>
      <c r="H1298" s="41"/>
    </row>
    <row r="1299" spans="4:8" x14ac:dyDescent="0.2">
      <c r="D1299" s="41"/>
      <c r="E1299" s="41"/>
      <c r="F1299" s="41"/>
      <c r="G1299" s="41"/>
      <c r="H1299" s="41"/>
    </row>
    <row r="1300" spans="4:8" x14ac:dyDescent="0.2">
      <c r="D1300" s="41"/>
      <c r="E1300" s="41"/>
      <c r="F1300" s="41"/>
      <c r="G1300" s="41"/>
      <c r="H1300" s="41"/>
    </row>
    <row r="1301" spans="4:8" x14ac:dyDescent="0.2">
      <c r="D1301" s="41"/>
      <c r="E1301" s="41"/>
      <c r="F1301" s="41"/>
      <c r="G1301" s="41"/>
      <c r="H1301" s="41"/>
    </row>
    <row r="1302" spans="4:8" x14ac:dyDescent="0.2">
      <c r="D1302" s="41"/>
      <c r="E1302" s="41"/>
      <c r="F1302" s="41"/>
      <c r="G1302" s="41"/>
      <c r="H1302" s="41"/>
    </row>
    <row r="1303" spans="4:8" x14ac:dyDescent="0.2">
      <c r="D1303" s="41"/>
      <c r="E1303" s="41"/>
      <c r="F1303" s="41"/>
      <c r="G1303" s="41"/>
      <c r="H1303" s="41"/>
    </row>
    <row r="1304" spans="4:8" x14ac:dyDescent="0.2">
      <c r="D1304" s="41"/>
      <c r="E1304" s="41"/>
      <c r="F1304" s="41"/>
      <c r="G1304" s="41"/>
      <c r="H1304" s="41"/>
    </row>
    <row r="1305" spans="4:8" x14ac:dyDescent="0.2">
      <c r="D1305" s="41"/>
      <c r="E1305" s="41"/>
      <c r="F1305" s="41"/>
      <c r="G1305" s="41"/>
      <c r="H1305" s="41"/>
    </row>
    <row r="1306" spans="4:8" x14ac:dyDescent="0.2">
      <c r="D1306" s="41"/>
      <c r="E1306" s="41"/>
      <c r="F1306" s="41"/>
      <c r="G1306" s="41"/>
      <c r="H1306" s="41"/>
    </row>
    <row r="1307" spans="4:8" x14ac:dyDescent="0.2">
      <c r="D1307" s="41"/>
      <c r="E1307" s="41"/>
      <c r="F1307" s="41"/>
      <c r="G1307" s="41"/>
      <c r="H1307" s="41"/>
    </row>
    <row r="1308" spans="4:8" x14ac:dyDescent="0.2">
      <c r="D1308" s="41"/>
      <c r="E1308" s="41"/>
      <c r="F1308" s="41"/>
      <c r="G1308" s="41"/>
      <c r="H1308" s="41"/>
    </row>
    <row r="1309" spans="4:8" x14ac:dyDescent="0.2">
      <c r="D1309" s="41"/>
      <c r="E1309" s="41"/>
      <c r="F1309" s="41"/>
      <c r="G1309" s="41"/>
      <c r="H1309" s="41"/>
    </row>
    <row r="1310" spans="4:8" x14ac:dyDescent="0.2">
      <c r="D1310" s="41"/>
      <c r="E1310" s="41"/>
      <c r="F1310" s="41"/>
      <c r="G1310" s="41"/>
      <c r="H1310" s="41"/>
    </row>
    <row r="1311" spans="4:8" x14ac:dyDescent="0.2">
      <c r="D1311" s="41"/>
      <c r="E1311" s="41"/>
      <c r="F1311" s="41"/>
      <c r="G1311" s="41"/>
      <c r="H1311" s="41"/>
    </row>
    <row r="1312" spans="4:8" x14ac:dyDescent="0.2">
      <c r="D1312" s="41"/>
      <c r="E1312" s="41"/>
      <c r="F1312" s="41"/>
      <c r="G1312" s="41"/>
      <c r="H1312" s="41"/>
    </row>
    <row r="1313" spans="4:8" x14ac:dyDescent="0.2">
      <c r="D1313" s="41"/>
      <c r="E1313" s="41"/>
      <c r="F1313" s="41"/>
      <c r="G1313" s="41"/>
      <c r="H1313" s="41"/>
    </row>
    <row r="1314" spans="4:8" x14ac:dyDescent="0.2">
      <c r="D1314" s="41"/>
      <c r="E1314" s="41"/>
      <c r="F1314" s="41"/>
      <c r="G1314" s="41"/>
      <c r="H1314" s="41"/>
    </row>
    <row r="1315" spans="4:8" x14ac:dyDescent="0.2">
      <c r="D1315" s="41"/>
      <c r="E1315" s="41"/>
      <c r="F1315" s="41"/>
      <c r="G1315" s="41"/>
      <c r="H1315" s="41"/>
    </row>
    <row r="1316" spans="4:8" x14ac:dyDescent="0.2">
      <c r="D1316" s="41"/>
      <c r="E1316" s="41"/>
      <c r="F1316" s="41"/>
      <c r="G1316" s="41"/>
      <c r="H1316" s="41"/>
    </row>
    <row r="1317" spans="4:8" x14ac:dyDescent="0.2">
      <c r="D1317" s="41"/>
      <c r="E1317" s="41"/>
      <c r="F1317" s="41"/>
      <c r="G1317" s="41"/>
      <c r="H1317" s="41"/>
    </row>
    <row r="1318" spans="4:8" x14ac:dyDescent="0.2">
      <c r="D1318" s="41"/>
      <c r="E1318" s="41"/>
      <c r="F1318" s="41"/>
      <c r="G1318" s="41"/>
      <c r="H1318" s="41"/>
    </row>
    <row r="1319" spans="4:8" x14ac:dyDescent="0.2">
      <c r="D1319" s="41"/>
      <c r="E1319" s="41"/>
      <c r="F1319" s="41"/>
      <c r="G1319" s="41"/>
      <c r="H1319" s="41"/>
    </row>
    <row r="1320" spans="4:8" x14ac:dyDescent="0.2">
      <c r="D1320" s="41"/>
      <c r="E1320" s="41"/>
      <c r="F1320" s="41"/>
      <c r="G1320" s="41"/>
      <c r="H1320" s="41"/>
    </row>
    <row r="1321" spans="4:8" x14ac:dyDescent="0.2">
      <c r="D1321" s="41"/>
      <c r="E1321" s="41"/>
      <c r="F1321" s="41"/>
      <c r="G1321" s="41"/>
      <c r="H1321" s="41"/>
    </row>
    <row r="1322" spans="4:8" x14ac:dyDescent="0.2">
      <c r="D1322" s="41"/>
      <c r="E1322" s="41"/>
      <c r="F1322" s="41"/>
      <c r="G1322" s="41"/>
      <c r="H1322" s="41"/>
    </row>
    <row r="1323" spans="4:8" x14ac:dyDescent="0.2">
      <c r="D1323" s="41"/>
      <c r="E1323" s="41"/>
      <c r="F1323" s="41"/>
      <c r="G1323" s="41"/>
      <c r="H1323" s="41"/>
    </row>
    <row r="1324" spans="4:8" x14ac:dyDescent="0.2">
      <c r="D1324" s="41"/>
      <c r="E1324" s="41"/>
      <c r="F1324" s="41"/>
      <c r="G1324" s="41"/>
      <c r="H1324" s="41"/>
    </row>
    <row r="1325" spans="4:8" x14ac:dyDescent="0.2">
      <c r="D1325" s="41"/>
      <c r="E1325" s="41"/>
      <c r="F1325" s="41"/>
      <c r="G1325" s="41"/>
      <c r="H1325" s="41"/>
    </row>
    <row r="1326" spans="4:8" x14ac:dyDescent="0.2">
      <c r="D1326" s="41"/>
      <c r="E1326" s="41"/>
      <c r="F1326" s="41"/>
      <c r="G1326" s="41"/>
      <c r="H1326" s="41"/>
    </row>
    <row r="1327" spans="4:8" x14ac:dyDescent="0.2">
      <c r="D1327" s="41"/>
      <c r="E1327" s="41"/>
      <c r="F1327" s="41"/>
      <c r="G1327" s="41"/>
      <c r="H1327" s="41"/>
    </row>
    <row r="1328" spans="4:8" x14ac:dyDescent="0.2">
      <c r="D1328" s="41"/>
      <c r="E1328" s="41"/>
      <c r="F1328" s="41"/>
      <c r="G1328" s="41"/>
      <c r="H1328" s="41"/>
    </row>
    <row r="1329" spans="4:8" x14ac:dyDescent="0.2">
      <c r="D1329" s="41"/>
      <c r="E1329" s="41"/>
      <c r="F1329" s="41"/>
      <c r="G1329" s="41"/>
      <c r="H1329" s="41"/>
    </row>
    <row r="1330" spans="4:8" x14ac:dyDescent="0.2">
      <c r="D1330" s="41"/>
      <c r="E1330" s="41"/>
      <c r="F1330" s="41"/>
      <c r="G1330" s="41"/>
      <c r="H1330" s="41"/>
    </row>
    <row r="1331" spans="4:8" x14ac:dyDescent="0.2">
      <c r="D1331" s="41"/>
      <c r="E1331" s="41"/>
      <c r="F1331" s="41"/>
      <c r="G1331" s="41"/>
      <c r="H1331" s="41"/>
    </row>
    <row r="1332" spans="4:8" x14ac:dyDescent="0.2">
      <c r="D1332" s="41"/>
      <c r="E1332" s="41"/>
      <c r="F1332" s="41"/>
      <c r="G1332" s="41"/>
      <c r="H1332" s="41"/>
    </row>
    <row r="1333" spans="4:8" x14ac:dyDescent="0.2">
      <c r="D1333" s="41"/>
      <c r="E1333" s="41"/>
      <c r="F1333" s="41"/>
      <c r="G1333" s="41"/>
      <c r="H1333" s="41"/>
    </row>
    <row r="1334" spans="4:8" x14ac:dyDescent="0.2">
      <c r="D1334" s="41"/>
      <c r="E1334" s="41"/>
      <c r="F1334" s="41"/>
      <c r="G1334" s="41"/>
      <c r="H1334" s="41"/>
    </row>
    <row r="1335" spans="4:8" x14ac:dyDescent="0.2">
      <c r="D1335" s="41"/>
      <c r="E1335" s="41"/>
      <c r="F1335" s="41"/>
      <c r="G1335" s="41"/>
      <c r="H1335" s="41"/>
    </row>
    <row r="1336" spans="4:8" x14ac:dyDescent="0.2">
      <c r="D1336" s="41"/>
      <c r="E1336" s="41"/>
      <c r="F1336" s="41"/>
      <c r="G1336" s="41"/>
      <c r="H1336" s="41"/>
    </row>
    <row r="1337" spans="4:8" x14ac:dyDescent="0.2">
      <c r="D1337" s="41"/>
      <c r="E1337" s="41"/>
      <c r="F1337" s="41"/>
      <c r="G1337" s="41"/>
      <c r="H1337" s="41"/>
    </row>
    <row r="1338" spans="4:8" x14ac:dyDescent="0.2">
      <c r="D1338" s="41"/>
      <c r="E1338" s="41"/>
      <c r="F1338" s="41"/>
      <c r="G1338" s="41"/>
      <c r="H1338" s="41"/>
    </row>
    <row r="1339" spans="4:8" x14ac:dyDescent="0.2">
      <c r="D1339" s="41"/>
      <c r="E1339" s="41"/>
      <c r="F1339" s="41"/>
      <c r="G1339" s="41"/>
      <c r="H1339" s="41"/>
    </row>
    <row r="1340" spans="4:8" x14ac:dyDescent="0.2">
      <c r="D1340" s="41"/>
      <c r="E1340" s="41"/>
      <c r="F1340" s="41"/>
      <c r="G1340" s="41"/>
      <c r="H1340" s="41"/>
    </row>
    <row r="1341" spans="4:8" x14ac:dyDescent="0.2">
      <c r="D1341" s="41"/>
      <c r="E1341" s="41"/>
      <c r="F1341" s="41"/>
      <c r="G1341" s="41"/>
      <c r="H1341" s="41"/>
    </row>
    <row r="1342" spans="4:8" x14ac:dyDescent="0.2">
      <c r="D1342" s="41"/>
      <c r="E1342" s="41"/>
      <c r="F1342" s="41"/>
      <c r="G1342" s="41"/>
      <c r="H1342" s="41"/>
    </row>
    <row r="1343" spans="4:8" x14ac:dyDescent="0.2">
      <c r="D1343" s="41"/>
      <c r="E1343" s="41"/>
      <c r="F1343" s="41"/>
      <c r="G1343" s="41"/>
      <c r="H1343" s="41"/>
    </row>
    <row r="1344" spans="4:8" x14ac:dyDescent="0.2">
      <c r="D1344" s="41"/>
      <c r="E1344" s="41"/>
      <c r="F1344" s="41"/>
      <c r="G1344" s="41"/>
      <c r="H1344" s="41"/>
    </row>
    <row r="1345" spans="4:8" x14ac:dyDescent="0.2">
      <c r="D1345" s="41"/>
      <c r="E1345" s="41"/>
      <c r="F1345" s="41"/>
      <c r="G1345" s="41"/>
      <c r="H1345" s="41"/>
    </row>
    <row r="1346" spans="4:8" x14ac:dyDescent="0.2">
      <c r="D1346" s="41"/>
      <c r="E1346" s="41"/>
      <c r="F1346" s="41"/>
      <c r="G1346" s="41"/>
      <c r="H1346" s="41"/>
    </row>
    <row r="1347" spans="4:8" x14ac:dyDescent="0.2">
      <c r="D1347" s="41"/>
      <c r="E1347" s="41"/>
      <c r="F1347" s="41"/>
      <c r="G1347" s="41"/>
      <c r="H1347" s="41"/>
    </row>
    <row r="1348" spans="4:8" x14ac:dyDescent="0.2">
      <c r="D1348" s="41"/>
      <c r="E1348" s="41"/>
      <c r="F1348" s="41"/>
      <c r="G1348" s="41"/>
      <c r="H1348" s="41"/>
    </row>
    <row r="1349" spans="4:8" x14ac:dyDescent="0.2">
      <c r="D1349" s="41"/>
      <c r="E1349" s="41"/>
      <c r="F1349" s="41"/>
      <c r="G1349" s="41"/>
      <c r="H1349" s="41"/>
    </row>
    <row r="1350" spans="4:8" x14ac:dyDescent="0.2">
      <c r="D1350" s="41"/>
      <c r="E1350" s="41"/>
      <c r="F1350" s="41"/>
      <c r="G1350" s="41"/>
      <c r="H1350" s="41"/>
    </row>
    <row r="1351" spans="4:8" x14ac:dyDescent="0.2">
      <c r="D1351" s="41"/>
      <c r="E1351" s="41"/>
      <c r="F1351" s="41"/>
      <c r="G1351" s="41"/>
      <c r="H1351" s="41"/>
    </row>
    <row r="1352" spans="4:8" x14ac:dyDescent="0.2">
      <c r="D1352" s="41"/>
      <c r="E1352" s="41"/>
      <c r="F1352" s="41"/>
      <c r="G1352" s="41"/>
      <c r="H1352" s="41"/>
    </row>
    <row r="1353" spans="4:8" x14ac:dyDescent="0.2">
      <c r="D1353" s="41"/>
      <c r="E1353" s="41"/>
      <c r="F1353" s="41"/>
      <c r="G1353" s="41"/>
      <c r="H1353" s="41"/>
    </row>
    <row r="1354" spans="4:8" x14ac:dyDescent="0.2">
      <c r="D1354" s="41"/>
      <c r="E1354" s="41"/>
      <c r="F1354" s="41"/>
      <c r="G1354" s="41"/>
      <c r="H1354" s="41"/>
    </row>
    <row r="1355" spans="4:8" x14ac:dyDescent="0.2">
      <c r="D1355" s="41"/>
      <c r="E1355" s="41"/>
      <c r="F1355" s="41"/>
      <c r="G1355" s="41"/>
      <c r="H1355" s="41"/>
    </row>
    <row r="1356" spans="4:8" x14ac:dyDescent="0.2">
      <c r="D1356" s="41"/>
      <c r="E1356" s="41"/>
      <c r="F1356" s="41"/>
      <c r="G1356" s="41"/>
      <c r="H1356" s="41"/>
    </row>
    <row r="1357" spans="4:8" x14ac:dyDescent="0.2">
      <c r="D1357" s="41"/>
      <c r="E1357" s="41"/>
      <c r="F1357" s="41"/>
      <c r="G1357" s="41"/>
      <c r="H1357" s="41"/>
    </row>
    <row r="1358" spans="4:8" x14ac:dyDescent="0.2">
      <c r="D1358" s="41"/>
      <c r="E1358" s="41"/>
      <c r="F1358" s="41"/>
      <c r="G1358" s="41"/>
      <c r="H1358" s="41"/>
    </row>
    <row r="1359" spans="4:8" x14ac:dyDescent="0.2">
      <c r="D1359" s="41"/>
      <c r="E1359" s="41"/>
      <c r="F1359" s="41"/>
      <c r="G1359" s="41"/>
      <c r="H1359" s="41"/>
    </row>
    <row r="1360" spans="4:8" x14ac:dyDescent="0.2">
      <c r="D1360" s="41"/>
      <c r="E1360" s="41"/>
      <c r="F1360" s="41"/>
      <c r="G1360" s="41"/>
      <c r="H1360" s="41"/>
    </row>
    <row r="1361" spans="4:8" x14ac:dyDescent="0.2">
      <c r="D1361" s="41"/>
      <c r="E1361" s="41"/>
      <c r="F1361" s="41"/>
      <c r="G1361" s="41"/>
      <c r="H1361" s="41"/>
    </row>
    <row r="1362" spans="4:8" x14ac:dyDescent="0.2">
      <c r="D1362" s="41"/>
      <c r="E1362" s="41"/>
      <c r="F1362" s="41"/>
      <c r="G1362" s="41"/>
      <c r="H1362" s="41"/>
    </row>
    <row r="1363" spans="4:8" x14ac:dyDescent="0.2">
      <c r="D1363" s="41"/>
      <c r="E1363" s="41"/>
      <c r="F1363" s="41"/>
      <c r="G1363" s="41"/>
      <c r="H1363" s="41"/>
    </row>
    <row r="1364" spans="4:8" x14ac:dyDescent="0.2">
      <c r="D1364" s="41"/>
      <c r="E1364" s="41"/>
      <c r="F1364" s="41"/>
      <c r="G1364" s="41"/>
      <c r="H1364" s="41"/>
    </row>
    <row r="1365" spans="4:8" x14ac:dyDescent="0.2">
      <c r="D1365" s="41"/>
      <c r="E1365" s="41"/>
      <c r="F1365" s="41"/>
      <c r="G1365" s="41"/>
      <c r="H1365" s="41"/>
    </row>
    <row r="1366" spans="4:8" x14ac:dyDescent="0.2">
      <c r="D1366" s="41"/>
      <c r="E1366" s="41"/>
      <c r="F1366" s="41"/>
      <c r="G1366" s="41"/>
      <c r="H1366" s="41"/>
    </row>
    <row r="1367" spans="4:8" x14ac:dyDescent="0.2">
      <c r="D1367" s="41"/>
      <c r="E1367" s="41"/>
      <c r="F1367" s="41"/>
      <c r="G1367" s="41"/>
      <c r="H1367" s="41"/>
    </row>
    <row r="1368" spans="4:8" x14ac:dyDescent="0.2">
      <c r="D1368" s="41"/>
      <c r="E1368" s="41"/>
      <c r="F1368" s="41"/>
      <c r="G1368" s="41"/>
      <c r="H1368" s="41"/>
    </row>
    <row r="1369" spans="4:8" x14ac:dyDescent="0.2">
      <c r="D1369" s="41"/>
      <c r="E1369" s="41"/>
      <c r="F1369" s="41"/>
      <c r="G1369" s="41"/>
      <c r="H1369" s="41"/>
    </row>
    <row r="1370" spans="4:8" x14ac:dyDescent="0.2">
      <c r="D1370" s="41"/>
      <c r="E1370" s="41"/>
      <c r="F1370" s="41"/>
      <c r="G1370" s="41"/>
      <c r="H1370" s="41"/>
    </row>
    <row r="1371" spans="4:8" x14ac:dyDescent="0.2">
      <c r="D1371" s="41"/>
      <c r="E1371" s="41"/>
      <c r="F1371" s="41"/>
      <c r="G1371" s="41"/>
      <c r="H1371" s="41"/>
    </row>
    <row r="1372" spans="4:8" x14ac:dyDescent="0.2">
      <c r="D1372" s="41"/>
      <c r="E1372" s="41"/>
      <c r="F1372" s="41"/>
      <c r="G1372" s="41"/>
      <c r="H1372" s="41"/>
    </row>
    <row r="1373" spans="4:8" x14ac:dyDescent="0.2">
      <c r="D1373" s="41"/>
      <c r="E1373" s="41"/>
      <c r="F1373" s="41"/>
      <c r="G1373" s="41"/>
      <c r="H1373" s="41"/>
    </row>
    <row r="1374" spans="4:8" x14ac:dyDescent="0.2">
      <c r="D1374" s="41"/>
      <c r="E1374" s="41"/>
      <c r="F1374" s="41"/>
      <c r="G1374" s="41"/>
      <c r="H1374" s="41"/>
    </row>
    <row r="1375" spans="4:8" x14ac:dyDescent="0.2">
      <c r="D1375" s="41"/>
      <c r="E1375" s="41"/>
      <c r="F1375" s="41"/>
      <c r="G1375" s="41"/>
      <c r="H1375" s="41"/>
    </row>
    <row r="1376" spans="4:8" x14ac:dyDescent="0.2">
      <c r="D1376" s="41"/>
      <c r="E1376" s="41"/>
      <c r="F1376" s="41"/>
      <c r="G1376" s="41"/>
      <c r="H1376" s="41"/>
    </row>
    <row r="1377" spans="4:8" x14ac:dyDescent="0.2">
      <c r="D1377" s="41"/>
      <c r="E1377" s="41"/>
      <c r="F1377" s="41"/>
      <c r="G1377" s="41"/>
      <c r="H1377" s="41"/>
    </row>
    <row r="1378" spans="4:8" x14ac:dyDescent="0.2">
      <c r="D1378" s="41"/>
      <c r="E1378" s="41"/>
      <c r="F1378" s="41"/>
      <c r="G1378" s="41"/>
      <c r="H1378" s="41"/>
    </row>
    <row r="1379" spans="4:8" x14ac:dyDescent="0.2">
      <c r="D1379" s="41"/>
      <c r="E1379" s="41"/>
      <c r="F1379" s="41"/>
      <c r="G1379" s="41"/>
      <c r="H1379" s="41"/>
    </row>
    <row r="1380" spans="4:8" x14ac:dyDescent="0.2">
      <c r="D1380" s="41"/>
      <c r="E1380" s="41"/>
      <c r="F1380" s="41"/>
      <c r="G1380" s="41"/>
      <c r="H1380" s="41"/>
    </row>
    <row r="1381" spans="4:8" x14ac:dyDescent="0.2">
      <c r="D1381" s="41"/>
      <c r="E1381" s="41"/>
      <c r="F1381" s="41"/>
      <c r="G1381" s="41"/>
      <c r="H1381" s="41"/>
    </row>
    <row r="1382" spans="4:8" x14ac:dyDescent="0.2">
      <c r="D1382" s="41"/>
      <c r="E1382" s="41"/>
      <c r="F1382" s="41"/>
      <c r="G1382" s="41"/>
      <c r="H1382" s="41"/>
    </row>
    <row r="1383" spans="4:8" x14ac:dyDescent="0.2">
      <c r="D1383" s="41"/>
      <c r="E1383" s="41"/>
      <c r="F1383" s="41"/>
      <c r="G1383" s="41"/>
      <c r="H1383" s="41"/>
    </row>
    <row r="1384" spans="4:8" x14ac:dyDescent="0.2">
      <c r="D1384" s="41"/>
      <c r="E1384" s="41"/>
      <c r="F1384" s="41"/>
      <c r="G1384" s="41"/>
      <c r="H1384" s="41"/>
    </row>
    <row r="1385" spans="4:8" x14ac:dyDescent="0.2">
      <c r="D1385" s="41"/>
      <c r="E1385" s="41"/>
      <c r="F1385" s="41"/>
      <c r="G1385" s="41"/>
      <c r="H1385" s="41"/>
    </row>
    <row r="1386" spans="4:8" x14ac:dyDescent="0.2">
      <c r="D1386" s="41"/>
      <c r="E1386" s="41"/>
      <c r="F1386" s="41"/>
      <c r="G1386" s="41"/>
      <c r="H1386" s="41"/>
    </row>
    <row r="1387" spans="4:8" x14ac:dyDescent="0.2">
      <c r="D1387" s="41"/>
      <c r="E1387" s="41"/>
      <c r="F1387" s="41"/>
      <c r="G1387" s="41"/>
      <c r="H1387" s="41"/>
    </row>
    <row r="1388" spans="4:8" x14ac:dyDescent="0.2">
      <c r="D1388" s="41"/>
      <c r="E1388" s="41"/>
      <c r="F1388" s="41"/>
      <c r="G1388" s="41"/>
      <c r="H1388" s="41"/>
    </row>
    <row r="1389" spans="4:8" x14ac:dyDescent="0.2">
      <c r="D1389" s="41"/>
      <c r="E1389" s="41"/>
      <c r="F1389" s="41"/>
      <c r="G1389" s="41"/>
      <c r="H1389" s="41"/>
    </row>
    <row r="1390" spans="4:8" x14ac:dyDescent="0.2">
      <c r="D1390" s="41"/>
      <c r="E1390" s="41"/>
      <c r="F1390" s="41"/>
      <c r="G1390" s="41"/>
      <c r="H1390" s="41"/>
    </row>
    <row r="1391" spans="4:8" x14ac:dyDescent="0.2">
      <c r="D1391" s="41"/>
      <c r="E1391" s="41"/>
      <c r="F1391" s="41"/>
      <c r="G1391" s="41"/>
      <c r="H1391" s="41"/>
    </row>
    <row r="1392" spans="4:8" x14ac:dyDescent="0.2">
      <c r="D1392" s="41"/>
      <c r="E1392" s="41"/>
      <c r="F1392" s="41"/>
      <c r="G1392" s="41"/>
      <c r="H1392" s="41"/>
    </row>
    <row r="1393" spans="4:8" x14ac:dyDescent="0.2">
      <c r="D1393" s="41"/>
      <c r="E1393" s="41"/>
      <c r="F1393" s="41"/>
      <c r="G1393" s="41"/>
      <c r="H1393" s="41"/>
    </row>
    <row r="1394" spans="4:8" x14ac:dyDescent="0.2">
      <c r="D1394" s="41"/>
      <c r="E1394" s="41"/>
      <c r="F1394" s="41"/>
      <c r="G1394" s="41"/>
      <c r="H1394" s="41"/>
    </row>
    <row r="1395" spans="4:8" x14ac:dyDescent="0.2">
      <c r="D1395" s="41"/>
      <c r="E1395" s="41"/>
      <c r="F1395" s="41"/>
      <c r="G1395" s="41"/>
      <c r="H1395" s="41"/>
    </row>
    <row r="1396" spans="4:8" x14ac:dyDescent="0.2">
      <c r="D1396" s="41"/>
      <c r="E1396" s="41"/>
      <c r="F1396" s="41"/>
      <c r="G1396" s="41"/>
      <c r="H1396" s="41"/>
    </row>
    <row r="1397" spans="4:8" x14ac:dyDescent="0.2">
      <c r="D1397" s="41"/>
      <c r="E1397" s="41"/>
      <c r="F1397" s="41"/>
      <c r="G1397" s="41"/>
      <c r="H1397" s="41"/>
    </row>
    <row r="1398" spans="4:8" x14ac:dyDescent="0.2">
      <c r="D1398" s="41"/>
      <c r="E1398" s="41"/>
      <c r="F1398" s="41"/>
      <c r="G1398" s="41"/>
      <c r="H1398" s="41"/>
    </row>
    <row r="1399" spans="4:8" x14ac:dyDescent="0.2">
      <c r="D1399" s="41"/>
      <c r="E1399" s="41"/>
      <c r="F1399" s="41"/>
      <c r="G1399" s="41"/>
      <c r="H1399" s="41"/>
    </row>
    <row r="1400" spans="4:8" x14ac:dyDescent="0.2">
      <c r="D1400" s="41"/>
      <c r="E1400" s="41"/>
      <c r="F1400" s="41"/>
      <c r="G1400" s="41"/>
      <c r="H1400" s="41"/>
    </row>
    <row r="1401" spans="4:8" x14ac:dyDescent="0.2">
      <c r="D1401" s="41"/>
      <c r="E1401" s="41"/>
      <c r="F1401" s="41"/>
      <c r="G1401" s="41"/>
      <c r="H1401" s="41"/>
    </row>
    <row r="1402" spans="4:8" x14ac:dyDescent="0.2">
      <c r="D1402" s="41"/>
      <c r="E1402" s="41"/>
      <c r="F1402" s="41"/>
      <c r="G1402" s="41"/>
      <c r="H1402" s="41"/>
    </row>
    <row r="1403" spans="4:8" x14ac:dyDescent="0.2">
      <c r="D1403" s="41"/>
      <c r="E1403" s="41"/>
      <c r="F1403" s="41"/>
      <c r="G1403" s="41"/>
      <c r="H1403" s="41"/>
    </row>
    <row r="1404" spans="4:8" x14ac:dyDescent="0.2">
      <c r="D1404" s="41"/>
      <c r="E1404" s="41"/>
      <c r="F1404" s="41"/>
      <c r="G1404" s="41"/>
      <c r="H1404" s="41"/>
    </row>
    <row r="1405" spans="4:8" x14ac:dyDescent="0.2">
      <c r="D1405" s="41"/>
      <c r="E1405" s="41"/>
      <c r="F1405" s="41"/>
      <c r="G1405" s="41"/>
      <c r="H1405" s="41"/>
    </row>
    <row r="1406" spans="4:8" x14ac:dyDescent="0.2">
      <c r="D1406" s="41"/>
      <c r="E1406" s="41"/>
      <c r="F1406" s="41"/>
      <c r="G1406" s="41"/>
      <c r="H1406" s="41"/>
    </row>
    <row r="1407" spans="4:8" x14ac:dyDescent="0.2">
      <c r="D1407" s="41"/>
      <c r="E1407" s="41"/>
      <c r="F1407" s="41"/>
      <c r="G1407" s="41"/>
      <c r="H1407" s="41"/>
    </row>
    <row r="1408" spans="4:8" x14ac:dyDescent="0.2">
      <c r="D1408" s="41"/>
      <c r="E1408" s="41"/>
      <c r="F1408" s="41"/>
      <c r="G1408" s="41"/>
      <c r="H1408" s="41"/>
    </row>
    <row r="1409" spans="4:8" x14ac:dyDescent="0.2">
      <c r="D1409" s="41"/>
      <c r="E1409" s="41"/>
      <c r="F1409" s="41"/>
      <c r="G1409" s="41"/>
      <c r="H1409" s="41"/>
    </row>
    <row r="1410" spans="4:8" x14ac:dyDescent="0.2">
      <c r="D1410" s="41"/>
      <c r="E1410" s="41"/>
      <c r="F1410" s="41"/>
      <c r="G1410" s="41"/>
      <c r="H1410" s="41"/>
    </row>
    <row r="1411" spans="4:8" x14ac:dyDescent="0.2">
      <c r="D1411" s="41"/>
      <c r="E1411" s="41"/>
      <c r="F1411" s="41"/>
      <c r="G1411" s="41"/>
      <c r="H1411" s="41"/>
    </row>
    <row r="1412" spans="4:8" x14ac:dyDescent="0.2">
      <c r="D1412" s="41"/>
      <c r="E1412" s="41"/>
      <c r="F1412" s="41"/>
      <c r="G1412" s="41"/>
      <c r="H1412" s="41"/>
    </row>
    <row r="1413" spans="4:8" x14ac:dyDescent="0.2">
      <c r="D1413" s="41"/>
      <c r="E1413" s="41"/>
      <c r="F1413" s="41"/>
      <c r="G1413" s="41"/>
      <c r="H1413" s="41"/>
    </row>
    <row r="1414" spans="4:8" x14ac:dyDescent="0.2">
      <c r="D1414" s="41"/>
      <c r="E1414" s="41"/>
      <c r="F1414" s="41"/>
      <c r="G1414" s="41"/>
      <c r="H1414" s="41"/>
    </row>
    <row r="1415" spans="4:8" x14ac:dyDescent="0.2">
      <c r="D1415" s="41"/>
      <c r="E1415" s="41"/>
      <c r="F1415" s="41"/>
      <c r="G1415" s="41"/>
      <c r="H1415" s="41"/>
    </row>
    <row r="1416" spans="4:8" x14ac:dyDescent="0.2">
      <c r="D1416" s="41"/>
      <c r="E1416" s="41"/>
      <c r="F1416" s="41"/>
      <c r="G1416" s="41"/>
      <c r="H1416" s="41"/>
    </row>
    <row r="1417" spans="4:8" x14ac:dyDescent="0.2">
      <c r="D1417" s="41"/>
      <c r="E1417" s="41"/>
      <c r="F1417" s="41"/>
      <c r="G1417" s="41"/>
      <c r="H1417" s="41"/>
    </row>
    <row r="1418" spans="4:8" x14ac:dyDescent="0.2">
      <c r="D1418" s="41"/>
      <c r="E1418" s="41"/>
      <c r="F1418" s="41"/>
      <c r="G1418" s="41"/>
      <c r="H1418" s="41"/>
    </row>
    <row r="1419" spans="4:8" x14ac:dyDescent="0.2">
      <c r="D1419" s="41"/>
      <c r="E1419" s="41"/>
      <c r="F1419" s="41"/>
      <c r="G1419" s="41"/>
      <c r="H1419" s="41"/>
    </row>
    <row r="1420" spans="4:8" x14ac:dyDescent="0.2">
      <c r="D1420" s="41"/>
      <c r="E1420" s="41"/>
      <c r="F1420" s="41"/>
      <c r="G1420" s="41"/>
      <c r="H1420" s="41"/>
    </row>
    <row r="1421" spans="4:8" x14ac:dyDescent="0.2">
      <c r="D1421" s="41"/>
      <c r="E1421" s="41"/>
      <c r="F1421" s="41"/>
      <c r="G1421" s="41"/>
      <c r="H1421" s="41"/>
    </row>
    <row r="1422" spans="4:8" x14ac:dyDescent="0.2">
      <c r="D1422" s="41"/>
      <c r="E1422" s="41"/>
      <c r="F1422" s="41"/>
      <c r="G1422" s="41"/>
      <c r="H1422" s="41"/>
    </row>
    <row r="1423" spans="4:8" x14ac:dyDescent="0.2">
      <c r="D1423" s="41"/>
      <c r="E1423" s="41"/>
      <c r="F1423" s="41"/>
      <c r="G1423" s="41"/>
      <c r="H1423" s="41"/>
    </row>
    <row r="1424" spans="4:8" x14ac:dyDescent="0.2">
      <c r="D1424" s="41"/>
      <c r="E1424" s="41"/>
      <c r="F1424" s="41"/>
      <c r="G1424" s="41"/>
      <c r="H1424" s="41"/>
    </row>
    <row r="1425" spans="4:8" x14ac:dyDescent="0.2">
      <c r="D1425" s="41"/>
      <c r="E1425" s="41"/>
      <c r="F1425" s="41"/>
      <c r="G1425" s="41"/>
      <c r="H1425" s="41"/>
    </row>
    <row r="1426" spans="4:8" x14ac:dyDescent="0.2">
      <c r="D1426" s="41"/>
      <c r="E1426" s="41"/>
      <c r="F1426" s="41"/>
      <c r="G1426" s="41"/>
      <c r="H1426" s="41"/>
    </row>
    <row r="1427" spans="4:8" x14ac:dyDescent="0.2">
      <c r="D1427" s="41"/>
      <c r="E1427" s="41"/>
      <c r="F1427" s="41"/>
      <c r="G1427" s="41"/>
      <c r="H1427" s="41"/>
    </row>
    <row r="1428" spans="4:8" x14ac:dyDescent="0.2">
      <c r="D1428" s="41"/>
      <c r="E1428" s="41"/>
      <c r="F1428" s="41"/>
      <c r="G1428" s="41"/>
      <c r="H1428" s="41"/>
    </row>
    <row r="1429" spans="4:8" x14ac:dyDescent="0.2">
      <c r="D1429" s="41"/>
      <c r="E1429" s="41"/>
      <c r="F1429" s="41"/>
      <c r="G1429" s="41"/>
      <c r="H1429" s="41"/>
    </row>
    <row r="1430" spans="4:8" x14ac:dyDescent="0.2">
      <c r="D1430" s="41"/>
      <c r="E1430" s="41"/>
      <c r="F1430" s="41"/>
      <c r="G1430" s="41"/>
      <c r="H1430" s="41"/>
    </row>
    <row r="1431" spans="4:8" x14ac:dyDescent="0.2">
      <c r="D1431" s="41"/>
      <c r="E1431" s="41"/>
      <c r="F1431" s="41"/>
      <c r="G1431" s="41"/>
      <c r="H1431" s="41"/>
    </row>
    <row r="1432" spans="4:8" x14ac:dyDescent="0.2">
      <c r="D1432" s="41"/>
      <c r="E1432" s="41"/>
      <c r="F1432" s="41"/>
      <c r="G1432" s="41"/>
      <c r="H1432" s="41"/>
    </row>
    <row r="1433" spans="4:8" x14ac:dyDescent="0.2">
      <c r="D1433" s="41"/>
      <c r="E1433" s="41"/>
      <c r="F1433" s="41"/>
      <c r="G1433" s="41"/>
      <c r="H1433" s="41"/>
    </row>
    <row r="1434" spans="4:8" x14ac:dyDescent="0.2">
      <c r="D1434" s="41"/>
      <c r="E1434" s="41"/>
      <c r="F1434" s="41"/>
      <c r="G1434" s="41"/>
      <c r="H1434" s="41"/>
    </row>
    <row r="1435" spans="4:8" x14ac:dyDescent="0.2">
      <c r="D1435" s="41"/>
      <c r="E1435" s="41"/>
      <c r="F1435" s="41"/>
      <c r="G1435" s="41"/>
      <c r="H1435" s="41"/>
    </row>
    <row r="1436" spans="4:8" x14ac:dyDescent="0.2">
      <c r="D1436" s="41"/>
      <c r="E1436" s="41"/>
      <c r="F1436" s="41"/>
      <c r="G1436" s="41"/>
      <c r="H1436" s="41"/>
    </row>
    <row r="1437" spans="4:8" x14ac:dyDescent="0.2">
      <c r="D1437" s="41"/>
      <c r="E1437" s="41"/>
      <c r="F1437" s="41"/>
      <c r="G1437" s="41"/>
      <c r="H1437" s="41"/>
    </row>
    <row r="1438" spans="4:8" x14ac:dyDescent="0.2">
      <c r="D1438" s="41"/>
      <c r="E1438" s="41"/>
      <c r="F1438" s="41"/>
      <c r="G1438" s="41"/>
      <c r="H1438" s="41"/>
    </row>
    <row r="1439" spans="4:8" x14ac:dyDescent="0.2">
      <c r="D1439" s="41"/>
      <c r="E1439" s="41"/>
      <c r="F1439" s="41"/>
      <c r="G1439" s="41"/>
      <c r="H1439" s="41"/>
    </row>
    <row r="1440" spans="4:8" x14ac:dyDescent="0.2">
      <c r="D1440" s="41"/>
      <c r="E1440" s="41"/>
      <c r="F1440" s="41"/>
      <c r="G1440" s="41"/>
      <c r="H1440" s="41"/>
    </row>
    <row r="1441" spans="4:8" x14ac:dyDescent="0.2">
      <c r="D1441" s="41"/>
      <c r="E1441" s="41"/>
      <c r="F1441" s="41"/>
      <c r="G1441" s="41"/>
      <c r="H1441" s="41"/>
    </row>
    <row r="1442" spans="4:8" x14ac:dyDescent="0.2">
      <c r="D1442" s="41"/>
      <c r="E1442" s="41"/>
      <c r="F1442" s="41"/>
      <c r="G1442" s="41"/>
      <c r="H1442" s="41"/>
    </row>
    <row r="1443" spans="4:8" x14ac:dyDescent="0.2">
      <c r="D1443" s="41"/>
      <c r="E1443" s="41"/>
      <c r="F1443" s="41"/>
      <c r="G1443" s="41"/>
      <c r="H1443" s="41"/>
    </row>
    <row r="1444" spans="4:8" x14ac:dyDescent="0.2">
      <c r="D1444" s="41"/>
      <c r="E1444" s="41"/>
      <c r="F1444" s="41"/>
      <c r="G1444" s="41"/>
      <c r="H1444" s="41"/>
    </row>
    <row r="1445" spans="4:8" x14ac:dyDescent="0.2">
      <c r="D1445" s="41"/>
      <c r="E1445" s="41"/>
      <c r="F1445" s="41"/>
      <c r="G1445" s="41"/>
      <c r="H1445" s="41"/>
    </row>
    <row r="1446" spans="4:8" x14ac:dyDescent="0.2">
      <c r="D1446" s="41"/>
      <c r="E1446" s="41"/>
      <c r="F1446" s="41"/>
      <c r="G1446" s="41"/>
      <c r="H1446" s="41"/>
    </row>
    <row r="1447" spans="4:8" x14ac:dyDescent="0.2">
      <c r="D1447" s="41"/>
      <c r="E1447" s="41"/>
      <c r="F1447" s="41"/>
      <c r="G1447" s="41"/>
      <c r="H1447" s="41"/>
    </row>
    <row r="1448" spans="4:8" x14ac:dyDescent="0.2">
      <c r="D1448" s="41"/>
      <c r="E1448" s="41"/>
      <c r="F1448" s="41"/>
      <c r="G1448" s="41"/>
      <c r="H1448" s="41"/>
    </row>
    <row r="1449" spans="4:8" x14ac:dyDescent="0.2">
      <c r="D1449" s="41"/>
      <c r="E1449" s="41"/>
      <c r="F1449" s="41"/>
      <c r="G1449" s="41"/>
      <c r="H1449" s="41"/>
    </row>
    <row r="1450" spans="4:8" x14ac:dyDescent="0.2">
      <c r="D1450" s="41"/>
      <c r="E1450" s="41"/>
      <c r="F1450" s="41"/>
      <c r="G1450" s="41"/>
      <c r="H1450" s="41"/>
    </row>
    <row r="1451" spans="4:8" x14ac:dyDescent="0.2">
      <c r="D1451" s="41"/>
      <c r="E1451" s="41"/>
      <c r="F1451" s="41"/>
      <c r="G1451" s="41"/>
      <c r="H1451" s="41"/>
    </row>
    <row r="1452" spans="4:8" x14ac:dyDescent="0.2">
      <c r="D1452" s="41"/>
      <c r="E1452" s="41"/>
      <c r="F1452" s="41"/>
      <c r="G1452" s="41"/>
      <c r="H1452" s="41"/>
    </row>
    <row r="1453" spans="4:8" x14ac:dyDescent="0.2">
      <c r="D1453" s="41"/>
      <c r="E1453" s="41"/>
      <c r="F1453" s="41"/>
      <c r="G1453" s="41"/>
      <c r="H1453" s="41"/>
    </row>
    <row r="1454" spans="4:8" x14ac:dyDescent="0.2">
      <c r="D1454" s="41"/>
      <c r="E1454" s="41"/>
      <c r="F1454" s="41"/>
      <c r="G1454" s="41"/>
      <c r="H1454" s="41"/>
    </row>
    <row r="1455" spans="4:8" x14ac:dyDescent="0.2">
      <c r="D1455" s="41"/>
      <c r="E1455" s="41"/>
      <c r="F1455" s="41"/>
      <c r="G1455" s="41"/>
      <c r="H1455" s="41"/>
    </row>
    <row r="1456" spans="4:8" x14ac:dyDescent="0.2">
      <c r="D1456" s="41"/>
      <c r="E1456" s="41"/>
      <c r="F1456" s="41"/>
      <c r="G1456" s="41"/>
      <c r="H1456" s="41"/>
    </row>
    <row r="1457" spans="4:8" x14ac:dyDescent="0.2">
      <c r="D1457" s="41"/>
      <c r="E1457" s="41"/>
      <c r="F1457" s="41"/>
      <c r="G1457" s="41"/>
      <c r="H1457" s="41"/>
    </row>
    <row r="1458" spans="4:8" x14ac:dyDescent="0.2">
      <c r="D1458" s="41"/>
      <c r="E1458" s="41"/>
      <c r="F1458" s="41"/>
      <c r="G1458" s="41"/>
      <c r="H1458" s="41"/>
    </row>
    <row r="1459" spans="4:8" x14ac:dyDescent="0.2">
      <c r="D1459" s="41"/>
      <c r="E1459" s="41"/>
      <c r="F1459" s="41"/>
      <c r="G1459" s="41"/>
      <c r="H1459" s="41"/>
    </row>
    <row r="1460" spans="4:8" x14ac:dyDescent="0.2">
      <c r="D1460" s="41"/>
      <c r="E1460" s="41"/>
      <c r="F1460" s="41"/>
      <c r="G1460" s="41"/>
      <c r="H1460" s="41"/>
    </row>
    <row r="1461" spans="4:8" x14ac:dyDescent="0.2">
      <c r="D1461" s="41"/>
      <c r="E1461" s="41"/>
      <c r="F1461" s="41"/>
      <c r="G1461" s="41"/>
      <c r="H1461" s="41"/>
    </row>
    <row r="1462" spans="4:8" x14ac:dyDescent="0.2">
      <c r="D1462" s="41"/>
      <c r="E1462" s="41"/>
      <c r="F1462" s="41"/>
      <c r="G1462" s="41"/>
      <c r="H1462" s="41"/>
    </row>
    <row r="1463" spans="4:8" x14ac:dyDescent="0.2">
      <c r="D1463" s="41"/>
      <c r="E1463" s="41"/>
      <c r="F1463" s="41"/>
      <c r="G1463" s="41"/>
      <c r="H1463" s="41"/>
    </row>
  </sheetData>
  <autoFilter ref="A3:AJ1463"/>
  <mergeCells count="2">
    <mergeCell ref="A1:I1"/>
    <mergeCell ref="A2:H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7"/>
  <sheetViews>
    <sheetView workbookViewId="0">
      <selection sqref="A1:H1"/>
    </sheetView>
  </sheetViews>
  <sheetFormatPr defaultRowHeight="12.75" x14ac:dyDescent="0.2"/>
  <cols>
    <col min="1" max="1" width="14.85546875" customWidth="1"/>
    <col min="2" max="2" width="6.85546875" customWidth="1"/>
    <col min="3" max="3" width="23.42578125" customWidth="1"/>
    <col min="4" max="4" width="21.85546875" customWidth="1"/>
    <col min="5" max="5" width="11.85546875" bestFit="1" customWidth="1"/>
    <col min="6" max="6" width="16.42578125" bestFit="1" customWidth="1"/>
    <col min="7" max="7" width="9.28515625" bestFit="1" customWidth="1"/>
    <col min="8" max="8" width="11" bestFit="1" customWidth="1"/>
    <col min="10" max="10" width="11.28515625" customWidth="1"/>
    <col min="11" max="11" width="9.5703125" bestFit="1" customWidth="1"/>
  </cols>
  <sheetData>
    <row r="1" spans="1:11" ht="15.75" x14ac:dyDescent="0.25">
      <c r="A1" s="125" t="s">
        <v>0</v>
      </c>
      <c r="B1" s="125"/>
      <c r="C1" s="125"/>
      <c r="D1" s="125"/>
      <c r="E1" s="125"/>
      <c r="F1" s="125"/>
      <c r="G1" s="125"/>
      <c r="H1" s="125"/>
    </row>
    <row r="2" spans="1:11" x14ac:dyDescent="0.2">
      <c r="E2" s="1"/>
    </row>
    <row r="3" spans="1:11" x14ac:dyDescent="0.2">
      <c r="B3" s="1" t="s">
        <v>1</v>
      </c>
      <c r="C3" s="1" t="s">
        <v>2</v>
      </c>
      <c r="D3" s="2" t="s">
        <v>3</v>
      </c>
      <c r="E3" s="1" t="s">
        <v>4</v>
      </c>
      <c r="F3" s="2" t="s">
        <v>5</v>
      </c>
      <c r="G3" s="1" t="s">
        <v>6</v>
      </c>
      <c r="H3" s="3" t="s">
        <v>7</v>
      </c>
    </row>
    <row r="4" spans="1:11" ht="25.5" x14ac:dyDescent="0.2">
      <c r="A4" s="4" t="s">
        <v>8</v>
      </c>
      <c r="B4" s="4" t="s">
        <v>9</v>
      </c>
      <c r="C4" s="5" t="s">
        <v>10</v>
      </c>
      <c r="D4" s="6" t="s">
        <v>11</v>
      </c>
      <c r="E4" s="4" t="s">
        <v>12</v>
      </c>
      <c r="F4" s="6" t="s">
        <v>13</v>
      </c>
      <c r="G4" s="6" t="s">
        <v>14</v>
      </c>
      <c r="H4" s="7" t="s">
        <v>15</v>
      </c>
      <c r="J4" s="39" t="s">
        <v>27</v>
      </c>
    </row>
    <row r="5" spans="1:11" x14ac:dyDescent="0.2">
      <c r="A5" s="8" t="s">
        <v>16</v>
      </c>
      <c r="B5" s="8">
        <f>COUNT(A11:A27)</f>
        <v>17</v>
      </c>
      <c r="C5" s="9">
        <v>3900</v>
      </c>
      <c r="D5" s="10">
        <f>C5*B5</f>
        <v>66300</v>
      </c>
      <c r="E5" s="11">
        <f>C28</f>
        <v>76726.09</v>
      </c>
      <c r="F5" s="12">
        <f>E5-D5</f>
        <v>10426.09</v>
      </c>
      <c r="G5" s="13">
        <f>D28</f>
        <v>1429</v>
      </c>
      <c r="H5" s="14">
        <f>F5/G5</f>
        <v>7.3</v>
      </c>
      <c r="J5" s="37">
        <v>5.28</v>
      </c>
      <c r="K5" s="37">
        <v>5.57</v>
      </c>
    </row>
    <row r="6" spans="1:11" x14ac:dyDescent="0.2">
      <c r="A6" s="8" t="s">
        <v>17</v>
      </c>
      <c r="B6" s="8">
        <f>COUNT(A33:A46)</f>
        <v>14</v>
      </c>
      <c r="C6" s="9">
        <v>1850</v>
      </c>
      <c r="D6" s="10">
        <f>C6*B6</f>
        <v>25900</v>
      </c>
      <c r="E6" s="11">
        <f>C47</f>
        <v>38009.660000000003</v>
      </c>
      <c r="F6" s="12">
        <f>E6-D6</f>
        <v>12109.66</v>
      </c>
      <c r="G6" s="15">
        <f>D47</f>
        <v>1067</v>
      </c>
      <c r="H6" s="14">
        <f>F6/G6</f>
        <v>11.35</v>
      </c>
      <c r="J6" s="40">
        <v>13.73</v>
      </c>
      <c r="K6" s="40">
        <v>13.43</v>
      </c>
    </row>
    <row r="7" spans="1:11" x14ac:dyDescent="0.2">
      <c r="A7" s="16"/>
      <c r="B7" s="16"/>
      <c r="C7" s="17"/>
      <c r="D7" s="18"/>
      <c r="E7" s="19"/>
      <c r="F7" s="20"/>
      <c r="G7" s="21"/>
      <c r="H7" s="20"/>
      <c r="J7" s="38" t="s">
        <v>28</v>
      </c>
      <c r="K7" s="38" t="s">
        <v>29</v>
      </c>
    </row>
    <row r="8" spans="1:11" x14ac:dyDescent="0.2">
      <c r="E8" s="1"/>
    </row>
    <row r="9" spans="1:11" x14ac:dyDescent="0.2">
      <c r="A9" s="22" t="s">
        <v>18</v>
      </c>
      <c r="E9" s="1"/>
      <c r="F9" s="23"/>
      <c r="G9" s="23"/>
      <c r="H9" s="23"/>
    </row>
    <row r="10" spans="1:11" ht="38.25" x14ac:dyDescent="0.2">
      <c r="A10" s="24" t="s">
        <v>19</v>
      </c>
      <c r="B10" s="24" t="s">
        <v>20</v>
      </c>
      <c r="C10" s="25" t="s">
        <v>21</v>
      </c>
      <c r="D10" s="25" t="s">
        <v>22</v>
      </c>
    </row>
    <row r="11" spans="1:11" x14ac:dyDescent="0.2">
      <c r="A11" s="26">
        <v>105033143</v>
      </c>
      <c r="B11" s="26" t="s">
        <v>16</v>
      </c>
      <c r="C11" s="27">
        <v>4488.83</v>
      </c>
      <c r="D11" s="28">
        <v>70</v>
      </c>
    </row>
    <row r="12" spans="1:11" x14ac:dyDescent="0.2">
      <c r="A12" s="26">
        <v>105034865</v>
      </c>
      <c r="B12" s="26" t="s">
        <v>16</v>
      </c>
      <c r="C12" s="27">
        <v>6769.84</v>
      </c>
      <c r="D12" s="28">
        <v>308</v>
      </c>
    </row>
    <row r="13" spans="1:11" x14ac:dyDescent="0.2">
      <c r="A13" s="26">
        <v>105035381</v>
      </c>
      <c r="B13" s="26" t="s">
        <v>16</v>
      </c>
      <c r="C13" s="27">
        <v>4459.5</v>
      </c>
      <c r="D13" s="28">
        <v>60</v>
      </c>
    </row>
    <row r="14" spans="1:11" x14ac:dyDescent="0.2">
      <c r="A14" s="26">
        <v>105035428</v>
      </c>
      <c r="B14" s="26" t="s">
        <v>16</v>
      </c>
      <c r="C14" s="27">
        <v>4210.53</v>
      </c>
      <c r="D14" s="28">
        <v>105</v>
      </c>
    </row>
    <row r="15" spans="1:11" x14ac:dyDescent="0.2">
      <c r="A15" s="26">
        <v>105035978</v>
      </c>
      <c r="B15" s="26" t="s">
        <v>16</v>
      </c>
      <c r="C15" s="27">
        <v>4158.92</v>
      </c>
      <c r="D15" s="28">
        <v>0</v>
      </c>
    </row>
    <row r="16" spans="1:11" x14ac:dyDescent="0.2">
      <c r="A16" s="26">
        <v>105036014</v>
      </c>
      <c r="B16" s="26" t="s">
        <v>16</v>
      </c>
      <c r="C16" s="27">
        <v>4045.57</v>
      </c>
      <c r="D16" s="28">
        <v>0</v>
      </c>
    </row>
    <row r="17" spans="1:8" x14ac:dyDescent="0.2">
      <c r="A17" s="26">
        <v>105036101</v>
      </c>
      <c r="B17" s="26" t="s">
        <v>16</v>
      </c>
      <c r="C17" s="27">
        <v>4051.87</v>
      </c>
      <c r="D17" s="28">
        <v>67</v>
      </c>
    </row>
    <row r="18" spans="1:8" x14ac:dyDescent="0.2">
      <c r="A18" s="26">
        <v>105036462</v>
      </c>
      <c r="B18" s="26" t="s">
        <v>16</v>
      </c>
      <c r="C18" s="27">
        <v>4084.63</v>
      </c>
      <c r="D18" s="28">
        <v>75</v>
      </c>
    </row>
    <row r="19" spans="1:8" x14ac:dyDescent="0.2">
      <c r="A19" s="26">
        <v>105036595</v>
      </c>
      <c r="B19" s="26" t="s">
        <v>16</v>
      </c>
      <c r="C19" s="27">
        <v>4226.12</v>
      </c>
      <c r="D19" s="28">
        <v>0</v>
      </c>
    </row>
    <row r="20" spans="1:8" x14ac:dyDescent="0.2">
      <c r="A20" s="26">
        <v>105037094</v>
      </c>
      <c r="B20" s="26" t="s">
        <v>16</v>
      </c>
      <c r="C20" s="27">
        <v>3799.57</v>
      </c>
      <c r="D20" s="28">
        <v>50</v>
      </c>
    </row>
    <row r="21" spans="1:8" x14ac:dyDescent="0.2">
      <c r="A21" s="26">
        <v>105037462</v>
      </c>
      <c r="B21" s="26" t="s">
        <v>16</v>
      </c>
      <c r="C21" s="27">
        <v>3735.74</v>
      </c>
      <c r="D21" s="28">
        <v>45</v>
      </c>
    </row>
    <row r="22" spans="1:8" x14ac:dyDescent="0.2">
      <c r="A22" s="26">
        <v>105038125</v>
      </c>
      <c r="B22" s="26" t="s">
        <v>16</v>
      </c>
      <c r="C22" s="27">
        <v>4273.07</v>
      </c>
      <c r="D22" s="28">
        <v>0</v>
      </c>
    </row>
    <row r="23" spans="1:8" x14ac:dyDescent="0.2">
      <c r="A23" s="26">
        <v>105038149</v>
      </c>
      <c r="B23" s="26" t="s">
        <v>16</v>
      </c>
      <c r="C23" s="27">
        <v>4255.55</v>
      </c>
      <c r="D23" s="28">
        <v>55</v>
      </c>
    </row>
    <row r="24" spans="1:8" x14ac:dyDescent="0.2">
      <c r="A24" s="26">
        <v>105038321</v>
      </c>
      <c r="B24" s="26" t="s">
        <v>16</v>
      </c>
      <c r="C24" s="27">
        <v>6923.75</v>
      </c>
      <c r="D24" s="28">
        <v>250</v>
      </c>
    </row>
    <row r="25" spans="1:8" x14ac:dyDescent="0.2">
      <c r="A25" s="26">
        <v>105038508</v>
      </c>
      <c r="B25" s="26" t="s">
        <v>16</v>
      </c>
      <c r="C25" s="27">
        <v>4521.33</v>
      </c>
      <c r="D25" s="28">
        <v>294</v>
      </c>
    </row>
    <row r="26" spans="1:8" x14ac:dyDescent="0.2">
      <c r="A26" s="26">
        <v>105039461</v>
      </c>
      <c r="B26" s="26" t="s">
        <v>16</v>
      </c>
      <c r="C26" s="27">
        <v>4761.3900000000003</v>
      </c>
      <c r="D26" s="28">
        <v>50</v>
      </c>
    </row>
    <row r="27" spans="1:8" x14ac:dyDescent="0.2">
      <c r="A27" s="26">
        <v>105037944</v>
      </c>
      <c r="B27" s="26" t="s">
        <v>16</v>
      </c>
      <c r="C27" s="27">
        <v>3959.88</v>
      </c>
      <c r="D27" s="28">
        <v>0</v>
      </c>
    </row>
    <row r="28" spans="1:8" x14ac:dyDescent="0.2">
      <c r="A28" s="29" t="s">
        <v>23</v>
      </c>
      <c r="B28" s="29"/>
      <c r="C28" s="30">
        <v>76726.09</v>
      </c>
      <c r="D28" s="31">
        <v>1429</v>
      </c>
    </row>
    <row r="31" spans="1:8" x14ac:dyDescent="0.2">
      <c r="A31" s="22" t="s">
        <v>24</v>
      </c>
      <c r="E31" s="1"/>
      <c r="F31" s="23"/>
      <c r="G31" s="23"/>
      <c r="H31" s="23"/>
    </row>
    <row r="32" spans="1:8" ht="38.25" x14ac:dyDescent="0.2">
      <c r="A32" s="32" t="s">
        <v>19</v>
      </c>
      <c r="B32" s="32" t="s">
        <v>20</v>
      </c>
      <c r="C32" s="33" t="s">
        <v>25</v>
      </c>
      <c r="D32" s="34" t="s">
        <v>22</v>
      </c>
    </row>
    <row r="33" spans="1:4" x14ac:dyDescent="0.2">
      <c r="A33" s="26">
        <v>105035581</v>
      </c>
      <c r="B33" s="26" t="s">
        <v>17</v>
      </c>
      <c r="C33" s="27">
        <v>2974.39</v>
      </c>
      <c r="D33" s="35">
        <v>120</v>
      </c>
    </row>
    <row r="34" spans="1:4" x14ac:dyDescent="0.2">
      <c r="A34" s="26">
        <v>105035756</v>
      </c>
      <c r="B34" s="26" t="s">
        <v>17</v>
      </c>
      <c r="C34" s="27">
        <v>2922.56</v>
      </c>
      <c r="D34" s="35">
        <v>120</v>
      </c>
    </row>
    <row r="35" spans="1:4" x14ac:dyDescent="0.2">
      <c r="A35" s="26">
        <v>105036261</v>
      </c>
      <c r="B35" s="26" t="s">
        <v>17</v>
      </c>
      <c r="C35" s="27">
        <v>2913.46</v>
      </c>
      <c r="D35" s="35">
        <v>40</v>
      </c>
    </row>
    <row r="36" spans="1:4" x14ac:dyDescent="0.2">
      <c r="A36" s="26">
        <v>105036467</v>
      </c>
      <c r="B36" s="26" t="s">
        <v>17</v>
      </c>
      <c r="C36" s="27">
        <v>2644.07</v>
      </c>
      <c r="D36" s="35">
        <v>80</v>
      </c>
    </row>
    <row r="37" spans="1:4" x14ac:dyDescent="0.2">
      <c r="A37" s="26">
        <v>105036506</v>
      </c>
      <c r="B37" s="26" t="s">
        <v>17</v>
      </c>
      <c r="C37" s="27">
        <v>2732</v>
      </c>
      <c r="D37" s="35">
        <v>80</v>
      </c>
    </row>
    <row r="38" spans="1:4" x14ac:dyDescent="0.2">
      <c r="A38" s="26">
        <v>105036869</v>
      </c>
      <c r="B38" s="26" t="s">
        <v>17</v>
      </c>
      <c r="C38" s="27">
        <v>2896.33</v>
      </c>
      <c r="D38" s="35">
        <v>75</v>
      </c>
    </row>
    <row r="39" spans="1:4" x14ac:dyDescent="0.2">
      <c r="A39" s="26">
        <v>105037225</v>
      </c>
      <c r="B39" s="26" t="s">
        <v>17</v>
      </c>
      <c r="C39" s="27">
        <v>3009.79</v>
      </c>
      <c r="D39" s="35">
        <v>45</v>
      </c>
    </row>
    <row r="40" spans="1:4" x14ac:dyDescent="0.2">
      <c r="A40" s="26">
        <v>105037275</v>
      </c>
      <c r="B40" s="26" t="s">
        <v>17</v>
      </c>
      <c r="C40" s="27">
        <v>2782.96</v>
      </c>
      <c r="D40" s="35">
        <v>72</v>
      </c>
    </row>
    <row r="41" spans="1:4" x14ac:dyDescent="0.2">
      <c r="A41" s="26">
        <v>105037532</v>
      </c>
      <c r="B41" s="26" t="s">
        <v>17</v>
      </c>
      <c r="C41" s="27">
        <v>2771.54</v>
      </c>
      <c r="D41" s="35">
        <v>77</v>
      </c>
    </row>
    <row r="42" spans="1:4" x14ac:dyDescent="0.2">
      <c r="A42" s="26">
        <v>105038953</v>
      </c>
      <c r="B42" s="26" t="s">
        <v>17</v>
      </c>
      <c r="C42" s="27">
        <v>2888.47</v>
      </c>
      <c r="D42" s="35">
        <v>120</v>
      </c>
    </row>
    <row r="43" spans="1:4" x14ac:dyDescent="0.2">
      <c r="A43" s="26">
        <v>105039031</v>
      </c>
      <c r="B43" s="26" t="s">
        <v>17</v>
      </c>
      <c r="C43" s="27">
        <v>1581.87</v>
      </c>
      <c r="D43" s="35">
        <v>70</v>
      </c>
    </row>
    <row r="44" spans="1:4" x14ac:dyDescent="0.2">
      <c r="A44" s="26">
        <v>105039081</v>
      </c>
      <c r="B44" s="26" t="s">
        <v>17</v>
      </c>
      <c r="C44" s="27">
        <v>2893.36</v>
      </c>
      <c r="D44" s="35">
        <v>60</v>
      </c>
    </row>
    <row r="45" spans="1:4" x14ac:dyDescent="0.2">
      <c r="A45" s="26">
        <v>105039170</v>
      </c>
      <c r="B45" s="26" t="s">
        <v>17</v>
      </c>
      <c r="C45" s="27">
        <v>2361.25</v>
      </c>
      <c r="D45" s="35">
        <v>38</v>
      </c>
    </row>
    <row r="46" spans="1:4" x14ac:dyDescent="0.2">
      <c r="A46" s="26">
        <v>105039648</v>
      </c>
      <c r="B46" s="26" t="s">
        <v>17</v>
      </c>
      <c r="C46" s="27">
        <v>2637.62</v>
      </c>
      <c r="D46" s="35">
        <v>70</v>
      </c>
    </row>
    <row r="47" spans="1:4" x14ac:dyDescent="0.2">
      <c r="A47" s="29" t="s">
        <v>23</v>
      </c>
      <c r="B47" s="29"/>
      <c r="C47" s="30">
        <v>38009.660000000003</v>
      </c>
      <c r="D47" s="36">
        <f>SUM(D33:D46)</f>
        <v>1067</v>
      </c>
    </row>
  </sheetData>
  <mergeCells count="1">
    <mergeCell ref="A1:H1"/>
  </mergeCells>
  <phoneticPr fontId="6"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C048BA1D9BF94C804C21AED61363EC" ma:contentTypeVersion="16" ma:contentTypeDescription="" ma:contentTypeScope="" ma:versionID="3f7e2dfd7ca15f4e275eb09e173d50f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Pending</CaseStatus>
    <OpenedDate xmlns="dc463f71-b30c-4ab2-9473-d307f9d35888">2023-04-20T07:00:00+00:00</OpenedDate>
    <SignificantOrder xmlns="dc463f71-b30c-4ab2-9473-d307f9d35888">false</SignificantOrder>
    <Date1 xmlns="dc463f71-b30c-4ab2-9473-d307f9d35888">2023-06-14T07:00:00+00:00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230277</DocketNumber>
    <DelegatedOrder xmlns="dc463f71-b30c-4ab2-9473-d307f9d35888">false</DelegatedOrder>
  </documentManagement>
</p:properties>
</file>

<file path=customXml/itemProps1.xml><?xml version="1.0" encoding="utf-8"?>
<ds:datastoreItem xmlns:ds="http://schemas.openxmlformats.org/officeDocument/2006/customXml" ds:itemID="{F73C530E-E374-41B1-8E91-4D3A9ED801AB}"/>
</file>

<file path=customXml/itemProps2.xml><?xml version="1.0" encoding="utf-8"?>
<ds:datastoreItem xmlns:ds="http://schemas.openxmlformats.org/officeDocument/2006/customXml" ds:itemID="{8ED1CEDC-7BBD-43E4-BECB-B7CE76C7BF19}"/>
</file>

<file path=customXml/itemProps3.xml><?xml version="1.0" encoding="utf-8"?>
<ds:datastoreItem xmlns:ds="http://schemas.openxmlformats.org/officeDocument/2006/customXml" ds:itemID="{5DEAC4B2-1165-49A9-8AAA-E07234E1D834}"/>
</file>

<file path=customXml/itemProps4.xml><?xml version="1.0" encoding="utf-8"?>
<ds:datastoreItem xmlns:ds="http://schemas.openxmlformats.org/officeDocument/2006/customXml" ds:itemID="{7DEF322E-8F5E-4D19-802A-951D6887F1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REDACTED</vt:lpstr>
      <vt:lpstr>Tariff Filing-Attachment A (R)</vt:lpstr>
      <vt:lpstr>Rate Design Billable FT (R)</vt:lpstr>
      <vt:lpstr>Services (R)</vt:lpstr>
      <vt:lpstr>LE Count (R)</vt:lpstr>
      <vt:lpstr>LE (R)</vt:lpstr>
      <vt:lpstr>Summary OH SFLE_OLD</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Traore, Lori</cp:lastModifiedBy>
  <cp:lastPrinted>2015-01-14T17:07:26Z</cp:lastPrinted>
  <dcterms:created xsi:type="dcterms:W3CDTF">2006-11-15T23:15:50Z</dcterms:created>
  <dcterms:modified xsi:type="dcterms:W3CDTF">2023-06-14T16:29:00Z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Confidential_UE-22XXXX_Workpaper_Line Extension Costs.xlsx</vt:lpwstr>
  </property>
  <property fmtid="{D5CDD505-2E9C-101B-9397-08002B2CF9AE}" pid="3" name="ContentTypeId">
    <vt:lpwstr>0x0101006E56B4D1795A2E4DB2F0B01679ED314A002EC048BA1D9BF94C804C21AED61363EC</vt:lpwstr>
  </property>
  <property fmtid="{D5CDD505-2E9C-101B-9397-08002B2CF9AE}" pid="4" name="_docset_NoMedatataSyncRequired">
    <vt:lpwstr>False</vt:lpwstr>
  </property>
</Properties>
</file>